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F Pesquisa" sheetId="1" r:id="rId4"/>
    <sheet state="visible" name="Análise UTM" sheetId="2" r:id="rId5"/>
    <sheet state="visible" name="DEBUG_LOG" sheetId="3" r:id="rId6"/>
    <sheet state="visible" name="Lead Score - % por Faixa Detalh" sheetId="4" r:id="rId7"/>
    <sheet state="visible" name="Lead Score - % por Faixa" sheetId="5" r:id="rId8"/>
    <sheet state="visible" name="Detalhe1" sheetId="6" r:id="rId9"/>
    <sheet state="visible" name="Pontuação" sheetId="7" r:id="rId10"/>
  </sheets>
  <definedNames>
    <definedName hidden="1" localSheetId="0" name="_xlnm._FilterDatabase">'LF Pesquisa'!$A$1:$AM$4719</definedName>
  </definedNames>
  <calcPr/>
  <pivotCaches>
    <pivotCache cacheId="0" r:id="rId11"/>
    <pivotCache cacheId="1" r:id="rId12"/>
    <pivotCache cacheId="2" r:id="rId13"/>
  </pivotCaches>
</workbook>
</file>

<file path=xl/sharedStrings.xml><?xml version="1.0" encoding="utf-8"?>
<sst xmlns="http://schemas.openxmlformats.org/spreadsheetml/2006/main" count="124254" uniqueCount="11280">
  <si>
    <t>Data</t>
  </si>
  <si>
    <t>Nome Completo</t>
  </si>
  <si>
    <t>E-mail</t>
  </si>
  <si>
    <t>Telefone</t>
  </si>
  <si>
    <t>O seu gênero:</t>
  </si>
  <si>
    <t>Qual estado você mora?</t>
  </si>
  <si>
    <t>Qual a sua idade?</t>
  </si>
  <si>
    <t>O que você faz atualmente?</t>
  </si>
  <si>
    <t>Atualmente, qual a sua faixa salarial?</t>
  </si>
  <si>
    <t>Você possui cartão de crédito?</t>
  </si>
  <si>
    <t>Já estudou programação?</t>
  </si>
  <si>
    <t>Você já fez/faz/pretende fazer faculdade?</t>
  </si>
  <si>
    <t>Já investiu em algum curso online para aprender uma nova forma de ganhar dinheiro?</t>
  </si>
  <si>
    <t>O que mais te chama atenção na profissão de Programador?</t>
  </si>
  <si>
    <t>O que mais você quer ver no evento?</t>
  </si>
  <si>
    <t>Source</t>
  </si>
  <si>
    <t>Campaign</t>
  </si>
  <si>
    <t>Medium</t>
  </si>
  <si>
    <t>Content</t>
  </si>
  <si>
    <t>Term</t>
  </si>
  <si>
    <t>Tem computador/notebook?</t>
  </si>
  <si>
    <t>Remote IP</t>
  </si>
  <si>
    <t>User Agent</t>
  </si>
  <si>
    <t>fbc</t>
  </si>
  <si>
    <t>fbp</t>
  </si>
  <si>
    <t>cidade</t>
  </si>
  <si>
    <t>estado</t>
  </si>
  <si>
    <t>pais</t>
  </si>
  <si>
    <t>cep</t>
  </si>
  <si>
    <t>externalid</t>
  </si>
  <si>
    <t>Page URL</t>
  </si>
  <si>
    <t>Pontuação</t>
  </si>
  <si>
    <t>Score</t>
  </si>
  <si>
    <t>Faixa</t>
  </si>
  <si>
    <t>Faixa A</t>
  </si>
  <si>
    <t>Faixa B</t>
  </si>
  <si>
    <t>Faixa C</t>
  </si>
  <si>
    <t>Faixa D</t>
  </si>
  <si>
    <t>lead_score</t>
  </si>
  <si>
    <t>decile</t>
  </si>
  <si>
    <t>data_processamento</t>
  </si>
  <si>
    <t>Rodrigo Gaona de Assis Nascimento</t>
  </si>
  <si>
    <t>rodrigogaona1@hotmail.com</t>
  </si>
  <si>
    <t>Masculino</t>
  </si>
  <si>
    <t>35 - 44 anos</t>
  </si>
  <si>
    <t>Sou CLT/Funcionário Público</t>
  </si>
  <si>
    <t>Entre R$2.001 a R$3.000 reais ao mês</t>
  </si>
  <si>
    <t>Não</t>
  </si>
  <si>
    <t>Sim</t>
  </si>
  <si>
    <t>A possibilidade de ganhar altos salários</t>
  </si>
  <si>
    <t>Fazer transição de carreira e conseguir meu primeiro emprego na área</t>
  </si>
  <si>
    <t>facebook-ads</t>
  </si>
  <si>
    <t>DEVLF | CAP | FRIO | FASE 04 | ADV | FAIXA A | PG2 | 2025-08-13|120230454190910390</t>
  </si>
  <si>
    <t>ADV | Lookalike 1% Cadastrados - DEV 2.0 + Interesse Ciência da Computação</t>
  </si>
  <si>
    <t>DEV-AD0027-vid-captação-V0-DEV</t>
  </si>
  <si>
    <t>ig</t>
  </si>
  <si>
    <t>SIM</t>
  </si>
  <si>
    <t>D10</t>
  </si>
  <si>
    <t>Arnaldo</t>
  </si>
  <si>
    <t>arnaldosalles01@gmail.com</t>
  </si>
  <si>
    <t>25 - 34 anos</t>
  </si>
  <si>
    <t>Sou autonomo</t>
  </si>
  <si>
    <t>Mais de R$5.001 reais ao mês</t>
  </si>
  <si>
    <t>Todas as alternativas</t>
  </si>
  <si>
    <t>Fazer um projeto na prática</t>
  </si>
  <si>
    <t>fb</t>
  </si>
  <si>
    <t>D7</t>
  </si>
  <si>
    <t>Alessandro Migotto Telles</t>
  </si>
  <si>
    <t>alessandromigottotelles@gmail.com</t>
  </si>
  <si>
    <t>45 - 54 anos</t>
  </si>
  <si>
    <t>Fazer freelancer como programador</t>
  </si>
  <si>
    <t>DEVLF | CAP | FRIO | FASE 04 | ADV | ESCALA SCORE | PG2 | 2025-05-13|120224064762600390</t>
  </si>
  <si>
    <t>DEV-AD0017-vid-captação-V0-PODCAST</t>
  </si>
  <si>
    <t>Sophia Oliveira</t>
  </si>
  <si>
    <t>sophiajosi@hotmail.com</t>
  </si>
  <si>
    <t>Feminino</t>
  </si>
  <si>
    <t>18 - 24 anos</t>
  </si>
  <si>
    <t>Sou apenas estudante</t>
  </si>
  <si>
    <t>Entre R$1.000 a R$2.000 reais ao mês</t>
  </si>
  <si>
    <t>Poder trabalhar de qualquer lugar do mundo</t>
  </si>
  <si>
    <t>google-ads</t>
  </si>
  <si>
    <t>devlf</t>
  </si>
  <si>
    <t>dgen</t>
  </si>
  <si>
    <t>22527413714--180108372678--750940275538</t>
  </si>
  <si>
    <t>D4</t>
  </si>
  <si>
    <t>Luciene Silva Feitosa</t>
  </si>
  <si>
    <t>lucienefeitosa201155@gmail.com</t>
  </si>
  <si>
    <t>Não trabalho e nem estudo</t>
  </si>
  <si>
    <t>Não tenho renda</t>
  </si>
  <si>
    <t>DEVLF | CAP | FRIO | FASE 04 | ADV | ESCALA CPL | S/ ABERTO | PG2 | 2025-08-17|120230637730550390</t>
  </si>
  <si>
    <t>ADV | Linguagem de programação</t>
  </si>
  <si>
    <t>D5</t>
  </si>
  <si>
    <t>Jose Roberto</t>
  </si>
  <si>
    <t>joseroberto125jb@gmail.com</t>
  </si>
  <si>
    <t>A ideia de nunca faltar emprego na área</t>
  </si>
  <si>
    <t>Quero saber se é para mim</t>
  </si>
  <si>
    <t>Izabella Da Silva Anchieta</t>
  </si>
  <si>
    <t>izabellaianchieta@gmail.com</t>
  </si>
  <si>
    <t>A aula com a recrutadora</t>
  </si>
  <si>
    <t>D1</t>
  </si>
  <si>
    <t>Gilcimar Dias</t>
  </si>
  <si>
    <t>gilcimardias6@gmail.com</t>
  </si>
  <si>
    <t>David Morais</t>
  </si>
  <si>
    <t>carinadavid@outlook.com</t>
  </si>
  <si>
    <t>Adriano</t>
  </si>
  <si>
    <t>matoremi@gmail.com</t>
  </si>
  <si>
    <t>Entre R$3.001 a R$5.000 reais ao mês</t>
  </si>
  <si>
    <t>ADV | Lookalike 2% Cadastrados - DEV 2.0 + Interesses</t>
  </si>
  <si>
    <t>Wesley peralta sabacianskis</t>
  </si>
  <si>
    <t>hijawesley@gmail.com</t>
  </si>
  <si>
    <t>D2</t>
  </si>
  <si>
    <t>Rodrigo chaves da Silva</t>
  </si>
  <si>
    <t>rodrigochavesdasilva570@gmail.com</t>
  </si>
  <si>
    <t>Gilson Carlos Ferraz Filho</t>
  </si>
  <si>
    <t>gilson.ferraz10@gmail.com</t>
  </si>
  <si>
    <t>DEVLF | CAP | FRIO | FASE 04 | ADV | FAIXA A | S/ ABERTO | PG2 | 2025-09-02|120231773637440390</t>
  </si>
  <si>
    <t>Andrea Dias</t>
  </si>
  <si>
    <t>andreiadiasandreiadias41@gmail.com</t>
  </si>
  <si>
    <t>Trabalhar para outros países e ganhar em outra moeda</t>
  </si>
  <si>
    <t>Henrique Allan Ferreira da Silva</t>
  </si>
  <si>
    <t>henriqueallan615@gmail.com</t>
  </si>
  <si>
    <t>DEVLF | CAP | FRIO | FASE 01 | ABERTO ADV+ | PG2 | SCORE | 2025-04-15|120220370119870390</t>
  </si>
  <si>
    <t>ABERTO |  AD0065</t>
  </si>
  <si>
    <t>DEV-AD0065-vid-captação-V0-Brasil</t>
  </si>
  <si>
    <t>D6</t>
  </si>
  <si>
    <t>Luiz Claudio Peixoto</t>
  </si>
  <si>
    <t>kadupeixoto10@gmail.com</t>
  </si>
  <si>
    <t>120230637730550390</t>
  </si>
  <si>
    <t>paid</t>
  </si>
  <si>
    <t>120230637730630390</t>
  </si>
  <si>
    <t>120230637730870390</t>
  </si>
  <si>
    <t>Cícero Macário</t>
  </si>
  <si>
    <t>macariosilvacicero@gmail.com</t>
  </si>
  <si>
    <t>DEVLF | CAP | FRIO | FASE 04 | ADV | ESCALA SCORE | PG2 | 2025-05-13|120224064761980390</t>
  </si>
  <si>
    <t>D8</t>
  </si>
  <si>
    <t>Wesley Rocha</t>
  </si>
  <si>
    <t>wesleyrocha760@gmail.com</t>
  </si>
  <si>
    <t>DEVLF | CAP | FRIO | FASE 04 | ADV | ESCALA SCORE | PG2 | 2025-04-13|120224064762630390</t>
  </si>
  <si>
    <t>DEV-AD0022-vid-captação-V0-DEV</t>
  </si>
  <si>
    <t>Diego José Aguiar</t>
  </si>
  <si>
    <t>050.632.446-02</t>
  </si>
  <si>
    <t>DEVLF | CAP | FRIO | FASE 04 | ADV | ESCALA CPL | S/ ABERTO | PG2 | 2025-04-30|120222311331100390</t>
  </si>
  <si>
    <t>Davi de Oliveira Altoé Pereira</t>
  </si>
  <si>
    <t>davioaltoe@gmail.com</t>
  </si>
  <si>
    <t>Menos de 18 anos</t>
  </si>
  <si>
    <t>Leonardo Silva</t>
  </si>
  <si>
    <t>leonardo.assilva95@gmail.com</t>
  </si>
  <si>
    <t>DEVLF | CAP | FRIO | FASE 04 | ADV | ESCALA SCORE | PG2 | 2025-07-08|120228073033890390</t>
  </si>
  <si>
    <t>DEV-AD0046-vid-captação-V0-PODCAST</t>
  </si>
  <si>
    <t>Amanda Real</t>
  </si>
  <si>
    <t>amandita.real@gmail.com</t>
  </si>
  <si>
    <t>D9</t>
  </si>
  <si>
    <t>Gilvanildo Santos</t>
  </si>
  <si>
    <t>gnlc.santos@gmail.com</t>
  </si>
  <si>
    <t>DEVLF | CAP | FRIO | FASE 04 | ADV | ESCALA SCORE | PG2 | 2025-05-13|120224064762010390</t>
  </si>
  <si>
    <t>Eduardo Jorge Lopes Gomes</t>
  </si>
  <si>
    <t>edujorgeeu@gmail.com</t>
  </si>
  <si>
    <t>Sou aposentado</t>
  </si>
  <si>
    <t>Valderlei Rosa Batista de Jesus</t>
  </si>
  <si>
    <t>valderleijesus1974@gmail.com</t>
  </si>
  <si>
    <t>Renato Rocha de Almeida</t>
  </si>
  <si>
    <t>renatorochadealmeida45@gmail.com</t>
  </si>
  <si>
    <t>D3</t>
  </si>
  <si>
    <t>Marislene Primon Grôsso</t>
  </si>
  <si>
    <t>marisprimoon@gmail.com</t>
  </si>
  <si>
    <t>DEVLF | CAP | FRIO | FASE 01 | ABERTO | PG2 | 2025-04-15|120220370119870390</t>
  </si>
  <si>
    <t>ABERTO |  AD0022</t>
  </si>
  <si>
    <t>DEV-AD0022-vid-captação-V0-IA</t>
  </si>
  <si>
    <t>Gladys Hebe Turrissi Sinodinos</t>
  </si>
  <si>
    <t>hebegonca@gmail.com</t>
  </si>
  <si>
    <t>Mais de 55 anos</t>
  </si>
  <si>
    <t>DEVLF</t>
  </si>
  <si>
    <t>DEV-AD0001-vid-captação-V2-SETUP</t>
  </si>
  <si>
    <t>Gabriela Cristina lopes</t>
  </si>
  <si>
    <t>gabysaulo08@gmail.com</t>
  </si>
  <si>
    <t>Silvio</t>
  </si>
  <si>
    <t>silvio_marques79@hotmail.com</t>
  </si>
  <si>
    <t>Vilma Campos</t>
  </si>
  <si>
    <t>vicasa501@gmail.com</t>
  </si>
  <si>
    <t>Luciana Faria Junho</t>
  </si>
  <si>
    <t>fariajunho@gmail.com</t>
  </si>
  <si>
    <t>Joseilton Souto</t>
  </si>
  <si>
    <t>joseiltonsouto63@gmail.com</t>
  </si>
  <si>
    <t>Valéria Albrecht</t>
  </si>
  <si>
    <t>valeriaalbrecht18@gmail.com</t>
  </si>
  <si>
    <t>Ana Francisca Almeida da Fonseca</t>
  </si>
  <si>
    <t>anafrancisca1950@gmail.com</t>
  </si>
  <si>
    <t>Ricardo Andrade</t>
  </si>
  <si>
    <t>andrade.comim@gmail.com</t>
  </si>
  <si>
    <t>Andressa Beatriz</t>
  </si>
  <si>
    <t>andressasoledade567@gmail.com</t>
  </si>
  <si>
    <t>Paula Silvana</t>
  </si>
  <si>
    <t>paulamireski@outlook.com</t>
  </si>
  <si>
    <t>Gustavo Oliveira</t>
  </si>
  <si>
    <t>gustaolivera@gmail.com</t>
  </si>
  <si>
    <t>Jesimiel Guimaraes</t>
  </si>
  <si>
    <t>jesimicardio@gmail.com</t>
  </si>
  <si>
    <t>Armando Nascimento da Silva</t>
  </si>
  <si>
    <t>armandogaviao36@gmail.com</t>
  </si>
  <si>
    <t>Wendel</t>
  </si>
  <si>
    <t>managerwendel@gmail.com</t>
  </si>
  <si>
    <t>Jaime Santos</t>
  </si>
  <si>
    <t>jonatascopque10@hotmail.com</t>
  </si>
  <si>
    <t>DEVLF | CAP | FRIO | FASE 01 | ABERTO ADV+ | PG2 | 2025-04-15|120220370119870390</t>
  </si>
  <si>
    <t>ABERTO | AD0032</t>
  </si>
  <si>
    <t>DEV-AD0032-vid-captação-V0-NATIVO</t>
  </si>
  <si>
    <t>Marcelo Câmara</t>
  </si>
  <si>
    <t>marcelo.camara.pro@gmail.com</t>
  </si>
  <si>
    <t>Diego Souza Ribeiro</t>
  </si>
  <si>
    <t>dsouzaribeiro.88@gmail.com</t>
  </si>
  <si>
    <t>Cristiano Eduardo</t>
  </si>
  <si>
    <t>cristiandury2108wcr1@gmail.com</t>
  </si>
  <si>
    <t>Matheus Oliveira Souza da Silva</t>
  </si>
  <si>
    <t>matheusolivercomercial@gmail.com</t>
  </si>
  <si>
    <t>DEV-AD0013-vid-captação-V0-PODCAST</t>
  </si>
  <si>
    <t>Rhayner Gabriel</t>
  </si>
  <si>
    <t>bieltrader3303@gmail.com</t>
  </si>
  <si>
    <t>Marcos André de Sousa Vilela</t>
  </si>
  <si>
    <t>vilelaxp@hotmail.com</t>
  </si>
  <si>
    <t>Thiago Oliveira</t>
  </si>
  <si>
    <t>ligeirodigital@gmail.com</t>
  </si>
  <si>
    <t>Willian Aguiar mendes</t>
  </si>
  <si>
    <t>willianaguiarbzs@gmail.com</t>
  </si>
  <si>
    <t>Gladson correia da Silva</t>
  </si>
  <si>
    <t>lucas.alves.filho7@gmail.com</t>
  </si>
  <si>
    <t>Wellington Santos Ramos</t>
  </si>
  <si>
    <t>Importsjaguar2022@gmail.com</t>
  </si>
  <si>
    <t>Luiz Marcelo Alves Gonçalves</t>
  </si>
  <si>
    <t>Luiz.goncalves.alvez@gmail.com</t>
  </si>
  <si>
    <t>22521023178--174450244690--750940275532</t>
  </si>
  <si>
    <t>Vitor Henrique Santos Macedo</t>
  </si>
  <si>
    <t>vitormacedo.obm@gmail.com</t>
  </si>
  <si>
    <t>Joana Cleide Alves Rodrigues</t>
  </si>
  <si>
    <t>jo_cleide24@hotmail.com</t>
  </si>
  <si>
    <t>Ricardo dos Santos Campos</t>
  </si>
  <si>
    <t>ricardo.campos72@yahoo.com</t>
  </si>
  <si>
    <t>Gabriel Gusmão Valentim</t>
  </si>
  <si>
    <t>gabrielvalentim84@outlook.com</t>
  </si>
  <si>
    <t>ABERTO |  AD0064</t>
  </si>
  <si>
    <t>DEV-AD0064-vid-captação-V0-1 bilhão</t>
  </si>
  <si>
    <t>Gabriel Neris</t>
  </si>
  <si>
    <t>guelsobral@gmail.com</t>
  </si>
  <si>
    <t>Leandro Maciel de barros</t>
  </si>
  <si>
    <t>Macieldebarros.l@gmail.com</t>
  </si>
  <si>
    <t>Gabriel</t>
  </si>
  <si>
    <t>gabrielsena550@gmail.com</t>
  </si>
  <si>
    <t>Alexandro m pereira</t>
  </si>
  <si>
    <t>vip.xik@gmail.com</t>
  </si>
  <si>
    <t>Jonathas Mikael Ferreira Barros</t>
  </si>
  <si>
    <t>jonathasmikael2@gmail.com</t>
  </si>
  <si>
    <t>Barbara de Campos Marcelino</t>
  </si>
  <si>
    <t>barbaracampos658@gmail.com</t>
  </si>
  <si>
    <t>Edesio</t>
  </si>
  <si>
    <t>netopaz252@gmail.com</t>
  </si>
  <si>
    <t>DEV-AD0014-vid-captação-V0-PODCAST</t>
  </si>
  <si>
    <t>Diego Valero de Lima</t>
  </si>
  <si>
    <t>diego.lima1998@icloud.com</t>
  </si>
  <si>
    <t>Nildian Barbosa Filgueiras</t>
  </si>
  <si>
    <t>nildianb@gmail.com</t>
  </si>
  <si>
    <t>Ana</t>
  </si>
  <si>
    <t>analima038@gmail.com</t>
  </si>
  <si>
    <t>Fernando Finamor</t>
  </si>
  <si>
    <t>fernandofinamor@gmail.com</t>
  </si>
  <si>
    <t>Kelly Morena</t>
  </si>
  <si>
    <t>kellykbsousa@gmail.com</t>
  </si>
  <si>
    <t>Vilma Silva</t>
  </si>
  <si>
    <t>vilma.silva361@gmail.com</t>
  </si>
  <si>
    <t>Joabe Fernandes</t>
  </si>
  <si>
    <t>euderesnascimento8@gmail.com</t>
  </si>
  <si>
    <t>offgab2330@gmail.com</t>
  </si>
  <si>
    <t>Cristiane Kroehn Floriano</t>
  </si>
  <si>
    <t>cristianekroehn@gmail.com</t>
  </si>
  <si>
    <t>Adriano Carvalho</t>
  </si>
  <si>
    <t>adrianocarvalho27@gmail.com</t>
  </si>
  <si>
    <t>Andria</t>
  </si>
  <si>
    <t>andria66sousa@gmail.com</t>
  </si>
  <si>
    <t>ABERTO |  AD0046</t>
  </si>
  <si>
    <t>Adriano Silva Pires</t>
  </si>
  <si>
    <t>adrianosatriani@hotmail.com</t>
  </si>
  <si>
    <t>Annabel Lee Grani</t>
  </si>
  <si>
    <t>annabellee.grao@gmail.com</t>
  </si>
  <si>
    <t>Jeferson</t>
  </si>
  <si>
    <t>jsbsinternet@gmail.com</t>
  </si>
  <si>
    <t>Adão Carlos Viatrowski kendzierski</t>
  </si>
  <si>
    <t>adao.kendzierski@gmail.com</t>
  </si>
  <si>
    <t>Thiago Santos da Silva</t>
  </si>
  <si>
    <t>thiagitoss@hotmail.com</t>
  </si>
  <si>
    <t>ABERTO |  AD0060</t>
  </si>
  <si>
    <t>DEV-AD0060-vid-captação-V0-</t>
  </si>
  <si>
    <t>Rafael</t>
  </si>
  <si>
    <t>moraisrafael412@gmail.com</t>
  </si>
  <si>
    <t>Marcio De Paula</t>
  </si>
  <si>
    <t>marcio22kao@hotmail.com</t>
  </si>
  <si>
    <t>Cristiane Aleixo Ribeiro</t>
  </si>
  <si>
    <t>cristianealeixoriubeiro@gmail.com</t>
  </si>
  <si>
    <t>Nelson Luiz</t>
  </si>
  <si>
    <t>nelson.deodoro@gmail.com</t>
  </si>
  <si>
    <t>Loran Martins</t>
  </si>
  <si>
    <t>loranmartins85@gmail.com</t>
  </si>
  <si>
    <t>Jessica Mattos</t>
  </si>
  <si>
    <t>jessica.23fu@gmail.com</t>
  </si>
  <si>
    <t>Jonathan dos Santos Rocha</t>
  </si>
  <si>
    <t>jonathansantozx@gmail.com</t>
  </si>
  <si>
    <t>Eustaquio Juvercino De Oliveira</t>
  </si>
  <si>
    <t>eustaquiodigital@gmail.com</t>
  </si>
  <si>
    <t>Rodrigo Araujo da luz</t>
  </si>
  <si>
    <t>rodrigo30ara@gmail.com</t>
  </si>
  <si>
    <t>Luciene Aparecida Alves Gonçalves</t>
  </si>
  <si>
    <t>dedacorintia@gmail.com</t>
  </si>
  <si>
    <t>Mikael Silva Moreira</t>
  </si>
  <si>
    <t>mikaelsilvamoreira6@gmail.com</t>
  </si>
  <si>
    <t>ABERTO | AD0027</t>
  </si>
  <si>
    <t>Fernando Luis Louveira</t>
  </si>
  <si>
    <t>louveirafernando@gmail.com</t>
  </si>
  <si>
    <t>Wanderlei José de Oliveira</t>
  </si>
  <si>
    <t>verdelei@yahoo.com.br</t>
  </si>
  <si>
    <t>Raphael Simplicio</t>
  </si>
  <si>
    <t>simpliciov@hotmail.com</t>
  </si>
  <si>
    <t>Eduardo Henrique</t>
  </si>
  <si>
    <t>jokker.eduardo.soane@gmail.com</t>
  </si>
  <si>
    <t>ABERTO | AD0013 V0</t>
  </si>
  <si>
    <t>Victor Hugo de Moura Machado</t>
  </si>
  <si>
    <t>victormouram06@gmail.com</t>
  </si>
  <si>
    <t>ABERTO |  AD0075</t>
  </si>
  <si>
    <t>DEV-AD0075-vid-captação-V0-Podcast</t>
  </si>
  <si>
    <t>Klaever Barbosa Jerônimo da Silva</t>
  </si>
  <si>
    <t>klaeverb@gmail.com</t>
  </si>
  <si>
    <t>Luciano de Araújo Simões</t>
  </si>
  <si>
    <t>luckeilda@gmail.com</t>
  </si>
  <si>
    <t>Clerio heneberthe da Silva Clerio</t>
  </si>
  <si>
    <t>heneberthec@gmail.com</t>
  </si>
  <si>
    <t>Barbara Liz Silva Cesar</t>
  </si>
  <si>
    <t>barbaracesarf@hotmail.com</t>
  </si>
  <si>
    <t>Henrique Willian Campos da Silva</t>
  </si>
  <si>
    <t>Henryy7771@gmail.com</t>
  </si>
  <si>
    <t>Fernandes Silva</t>
  </si>
  <si>
    <t>nandinho11999@gmail.com</t>
  </si>
  <si>
    <t>Marcos Carmassi</t>
  </si>
  <si>
    <t>laudocarmassi@gmail.com</t>
  </si>
  <si>
    <t>Higor calasans dos Santos</t>
  </si>
  <si>
    <t>higorcalasans61@gmail.comh</t>
  </si>
  <si>
    <t>Magaiver Dias Marques</t>
  </si>
  <si>
    <t>maylonvalerio12345@gmail.com</t>
  </si>
  <si>
    <t>Luan Ricardo Luiz Silva</t>
  </si>
  <si>
    <t>luanr0070@gmail.com</t>
  </si>
  <si>
    <t>Gabriel Henrique</t>
  </si>
  <si>
    <t>bchagas.bc4321@gmail.com</t>
  </si>
  <si>
    <t>Denny cunha</t>
  </si>
  <si>
    <t>locutor10rj@gmail.com</t>
  </si>
  <si>
    <t>Carlos Daniel Rodrigues de Abreu</t>
  </si>
  <si>
    <t>nielocarlosdaniel@gmail.com</t>
  </si>
  <si>
    <t>Phellipe Jose</t>
  </si>
  <si>
    <t>luupdelicynha@gmail.com</t>
  </si>
  <si>
    <t>Ana Oliveira</t>
  </si>
  <si>
    <t>anabarbara.oliveira1988@gmail.com</t>
  </si>
  <si>
    <t>Ismael ALVES</t>
  </si>
  <si>
    <t>ismaellalvestpt@yahoo.com.br</t>
  </si>
  <si>
    <t>ABERTO | AD0017 V0</t>
  </si>
  <si>
    <t>Denis Machado Carlos</t>
  </si>
  <si>
    <t>heustojo@gmail.com</t>
  </si>
  <si>
    <t>ABERTO | AD0002 V2</t>
  </si>
  <si>
    <t>DEV-AD0002-vid-captação-V2-PAPEL</t>
  </si>
  <si>
    <t>elerson</t>
  </si>
  <si>
    <t>elersonluix432@outlook.com</t>
  </si>
  <si>
    <t>Paulo César</t>
  </si>
  <si>
    <t>teku_paulocesar@hotmail.com</t>
  </si>
  <si>
    <t>Douglas Henrique de Souza Santos Carvalho</t>
  </si>
  <si>
    <t>douglas1995.dh@icloud.com</t>
  </si>
  <si>
    <t>Mateus Vinicius</t>
  </si>
  <si>
    <t>mateusaiko@gmail.com</t>
  </si>
  <si>
    <t>Gilson batista</t>
  </si>
  <si>
    <t>gilsinhobatista72@gmail.com</t>
  </si>
  <si>
    <t>Saulo Teixeira</t>
  </si>
  <si>
    <t>salude13@gmail.com</t>
  </si>
  <si>
    <t>Lucas Pinheiro</t>
  </si>
  <si>
    <t>lp403090@gmail.com</t>
  </si>
  <si>
    <t>Vinicius Sousa Fernandes da Silva</t>
  </si>
  <si>
    <t>vinifernandesti@gmail.com</t>
  </si>
  <si>
    <t>Matheus pereira de araujo</t>
  </si>
  <si>
    <t>matheus51532018@gmail.com</t>
  </si>
  <si>
    <t>DEV-AD0033-vid-captação-V0-NATIVO</t>
  </si>
  <si>
    <t>Fernando da Silva Pinto</t>
  </si>
  <si>
    <t>fernandosilva072000@gmail.com</t>
  </si>
  <si>
    <t>Bruno Marcos</t>
  </si>
  <si>
    <t>brunomarcos159951@gmail.com</t>
  </si>
  <si>
    <t>Jonathan allan</t>
  </si>
  <si>
    <t>jonathanallan477@gmail.com</t>
  </si>
  <si>
    <t>Raphael Santana</t>
  </si>
  <si>
    <t>globorafa30686@gmail.com</t>
  </si>
  <si>
    <t>Zildineia Lima de Menezes</t>
  </si>
  <si>
    <t>matoszildineia@gmail.com</t>
  </si>
  <si>
    <t>Luy Alves da Silva</t>
  </si>
  <si>
    <t>luyalves@gmail.com</t>
  </si>
  <si>
    <t>Antonio Carlos Pereira de Araújo</t>
  </si>
  <si>
    <t>antonoiocarlos195523@gmail.com</t>
  </si>
  <si>
    <t>Eliane Caetano Ferreira</t>
  </si>
  <si>
    <t>caetanoferreiraeliane@gmail.com</t>
  </si>
  <si>
    <t>Leandro Paiva de Andrade</t>
  </si>
  <si>
    <t>snronaldo@hotmail.com</t>
  </si>
  <si>
    <t>Felipe Gabriel Santos Maximiano</t>
  </si>
  <si>
    <t>felipesantosmaximiano@gmail.com</t>
  </si>
  <si>
    <t>Caíque Araújo machado</t>
  </si>
  <si>
    <t>acaique775@gmail.com</t>
  </si>
  <si>
    <t>Dulcimar Costa de Jesus</t>
  </si>
  <si>
    <t>dulcimarcostabrasil@yahoo.com.br</t>
  </si>
  <si>
    <t>Luis Carlos bedoni</t>
  </si>
  <si>
    <t>bedoniseg@hotmail.com</t>
  </si>
  <si>
    <t>José Milano</t>
  </si>
  <si>
    <t>jose.milano@hotmail.com</t>
  </si>
  <si>
    <t>Fernando A. B. Carvalho</t>
  </si>
  <si>
    <t>fbelemcarvalho@gmail.com</t>
  </si>
  <si>
    <t>Thays Wienandts Silveira</t>
  </si>
  <si>
    <t>thayswienandtssilveira.tws@gmail.com</t>
  </si>
  <si>
    <t>Ane</t>
  </si>
  <si>
    <t>ane.machado23@gmail.com</t>
  </si>
  <si>
    <t>ABERTO | AD0031</t>
  </si>
  <si>
    <t>DEV-AD0031-vid-captação-V0-DEV</t>
  </si>
  <si>
    <t>Heitor Garcia Silva</t>
  </si>
  <si>
    <t>heitorgarcia09@gmail.com</t>
  </si>
  <si>
    <t>Raquel</t>
  </si>
  <si>
    <t>Raquel.machadox19@gmail.com</t>
  </si>
  <si>
    <t>Solange Nunes dos Santos</t>
  </si>
  <si>
    <t>solconsultoriasgi@gmail.com</t>
  </si>
  <si>
    <t>Junior Pinheiro Barros</t>
  </si>
  <si>
    <t>juniorpinheirobarros007@gmail.com</t>
  </si>
  <si>
    <t>Adriano Baringer</t>
  </si>
  <si>
    <t>adrianobaringer@gmail.com</t>
  </si>
  <si>
    <t>Bruno Lee Alberto da Silva</t>
  </si>
  <si>
    <t>nonum2017@gmail.com</t>
  </si>
  <si>
    <t>Caio Fábio Pereira Viana</t>
  </si>
  <si>
    <t>perera_caio@icloud.com</t>
  </si>
  <si>
    <t>Anderson Souza Silva</t>
  </si>
  <si>
    <t>andersonsilva202015@yahoo.com</t>
  </si>
  <si>
    <t>Mateus Mendes</t>
  </si>
  <si>
    <t>mateusmendes7070@gmail.com</t>
  </si>
  <si>
    <t>Rosangela Rodrigues</t>
  </si>
  <si>
    <t>riero2020@gmail.com</t>
  </si>
  <si>
    <t>Thales Nascimento Duarte</t>
  </si>
  <si>
    <t>thalesnduarte@gmail.com</t>
  </si>
  <si>
    <t>TELNE EDUARDO NASCIMENTO DA SILVA</t>
  </si>
  <si>
    <t>josepaulodrip@gmail.com</t>
  </si>
  <si>
    <t>Marcos Tulio Alves de Almeida</t>
  </si>
  <si>
    <t>topmaquinas020@gmail.com</t>
  </si>
  <si>
    <t>Marvin da Silva</t>
  </si>
  <si>
    <t>valeria.munch02@gmail.com</t>
  </si>
  <si>
    <t>Luiz carlos de oliveira neto</t>
  </si>
  <si>
    <t>lzn.1997@hotmail.com</t>
  </si>
  <si>
    <t>Heverton Cabral anzoategui</t>
  </si>
  <si>
    <t>hev.hca@gmail.com</t>
  </si>
  <si>
    <t>Valdir Fernandes Leite</t>
  </si>
  <si>
    <t>valdirfernandesleite@gmail.com</t>
  </si>
  <si>
    <t>Vitor Artur</t>
  </si>
  <si>
    <t>vitor.arturzb@gmail.com</t>
  </si>
  <si>
    <t>Gilberto Ziemann</t>
  </si>
  <si>
    <t>gilziemann@gmail.com</t>
  </si>
  <si>
    <t>João Victor Cardinot Teodosio</t>
  </si>
  <si>
    <t>joaovictorcardinot@gmail.com</t>
  </si>
  <si>
    <t>José donizete Ramos da silva</t>
  </si>
  <si>
    <t>jdonizete0711@gmail.com</t>
  </si>
  <si>
    <t>Renan</t>
  </si>
  <si>
    <t>renanzin.queiroz@gmail.com</t>
  </si>
  <si>
    <t>Jefferson Fernandes</t>
  </si>
  <si>
    <t>jeff.agronovo@gmail.com</t>
  </si>
  <si>
    <t>ADRIANO TADEU DOS SANTOS</t>
  </si>
  <si>
    <t>tradertadeu@gmail.com</t>
  </si>
  <si>
    <t>Ruan Pedro</t>
  </si>
  <si>
    <t>netoruan3395@gmail.com</t>
  </si>
  <si>
    <t>Igor Roberto</t>
  </si>
  <si>
    <t>igoor.deus@gmail.com</t>
  </si>
  <si>
    <t>Antonio Marcos dos santos</t>
  </si>
  <si>
    <t>instalacaosantosme@gmail.com</t>
  </si>
  <si>
    <t>Bruno Pablo Rodrigues Biscaia</t>
  </si>
  <si>
    <t>brunobiscaia2016@gmail.com</t>
  </si>
  <si>
    <t>Lucas Corrêa Souza</t>
  </si>
  <si>
    <t>Lucas_comelso10@outlook.com</t>
  </si>
  <si>
    <t>Vitor</t>
  </si>
  <si>
    <t>vitortherezo1002@gmail.com</t>
  </si>
  <si>
    <t>22527413657--179264823996--750940275529</t>
  </si>
  <si>
    <t>marcia faria</t>
  </si>
  <si>
    <t>marciamariafaria01@gmail.com@gmail.com</t>
  </si>
  <si>
    <t>Aderson Santos Silva</t>
  </si>
  <si>
    <t>adersonsantos091@gmail.com</t>
  </si>
  <si>
    <t>Jhony Domingues</t>
  </si>
  <si>
    <t>jonydomingues10@gmail.com</t>
  </si>
  <si>
    <t>Elton Alex Soares</t>
  </si>
  <si>
    <t>etosoares@yahoo.com.br</t>
  </si>
  <si>
    <t>Siomara de Jesus Souza</t>
  </si>
  <si>
    <t>siomarasouza@hotmail.com</t>
  </si>
  <si>
    <t>Alexandre Eduardo saplak</t>
  </si>
  <si>
    <t>alexandreeduardo6430@gmail.com</t>
  </si>
  <si>
    <t>Rodrigo Pinheiro Coelho</t>
  </si>
  <si>
    <t>digojaca66@gmail.com</t>
  </si>
  <si>
    <t>Marceuoni Costa Oliveira Júnior</t>
  </si>
  <si>
    <t>marceuonijr@hotmail.com</t>
  </si>
  <si>
    <t>Heverton</t>
  </si>
  <si>
    <t>hevertonvitorino8@gmail.com</t>
  </si>
  <si>
    <t>ABERTO |  AD0062</t>
  </si>
  <si>
    <t>DEV-AD0062-vid-captação-V0-home office</t>
  </si>
  <si>
    <t>Vanessa Souza</t>
  </si>
  <si>
    <t>vanessa28.srj@gmail.com</t>
  </si>
  <si>
    <t>Anderson Brás</t>
  </si>
  <si>
    <t>anderson.bras@outlook.com</t>
  </si>
  <si>
    <t>Luciene Aparecida de Mattos</t>
  </si>
  <si>
    <t>cienemattos@hotmail.com</t>
  </si>
  <si>
    <t>Giancarlo do Amaral</t>
  </si>
  <si>
    <t>giancarlograv26@gmail.com</t>
  </si>
  <si>
    <t>Virgilio Pereira dos Santos</t>
  </si>
  <si>
    <t>virgiliopereira37@gmail.com</t>
  </si>
  <si>
    <t>Pablo Dias</t>
  </si>
  <si>
    <t>pablo.belfort69@gmail.com</t>
  </si>
  <si>
    <t>João Paulo</t>
  </si>
  <si>
    <t>jpgames12.jp@gmail.com</t>
  </si>
  <si>
    <t>Otavio Paulo Ramos</t>
  </si>
  <si>
    <t>ramostavin2004@gmail.com</t>
  </si>
  <si>
    <t>Ferdinand A.santos</t>
  </si>
  <si>
    <t>cal.cu.lo@hotmail.com</t>
  </si>
  <si>
    <t>Weverton jemerson Nogueira de sousa</t>
  </si>
  <si>
    <t>wevertonnogs@outlook.com</t>
  </si>
  <si>
    <t>Arley Santana</t>
  </si>
  <si>
    <t>arleysanttana@gmail.com</t>
  </si>
  <si>
    <t>ABERTO |  AD0059</t>
  </si>
  <si>
    <t>DEV-AD0059-vid-captação-V0-</t>
  </si>
  <si>
    <t>dirce de</t>
  </si>
  <si>
    <t>dirce293@gmail.com</t>
  </si>
  <si>
    <t>Anderson Cossiello</t>
  </si>
  <si>
    <t>atlc23091980@gmail.com</t>
  </si>
  <si>
    <t>Matheus Henrique</t>
  </si>
  <si>
    <t>matheus_adelaine@hotmail.com</t>
  </si>
  <si>
    <t>ABERTO | AD0018</t>
  </si>
  <si>
    <t>DEV-AD0018-vid-captação-V0-DEV</t>
  </si>
  <si>
    <t>Augusto Costa</t>
  </si>
  <si>
    <t>augustocosta093@gmail.com</t>
  </si>
  <si>
    <t>Susana Barcellos Garcia</t>
  </si>
  <si>
    <t>susanabarcellos@hotmail.com</t>
  </si>
  <si>
    <t>Clemente Bernardo</t>
  </si>
  <si>
    <t>bern4rdok1e@gmail.com</t>
  </si>
  <si>
    <t>Kevem Alerrandro</t>
  </si>
  <si>
    <t>kevemalerrandro9@gmail.com</t>
  </si>
  <si>
    <t>Jeremias Lopes da Silva Junior</t>
  </si>
  <si>
    <t>jeremiasj71@gmail.com</t>
  </si>
  <si>
    <t>Paulina Marinho</t>
  </si>
  <si>
    <t>paulina_marinho2000@icloud.com</t>
  </si>
  <si>
    <t>Robson barbosa de Oliveira Castro</t>
  </si>
  <si>
    <t>robsonbarbosadeoliveira321@gmail.com</t>
  </si>
  <si>
    <t>Vinicius Augusto Guilherme</t>
  </si>
  <si>
    <t>vini_ag@icloud.com</t>
  </si>
  <si>
    <t>ADV | Lookalike 2% Alunos + Interesse Linguagem de Programação</t>
  </si>
  <si>
    <t>Diego Soares de jesus</t>
  </si>
  <si>
    <t>emadaiouw@gmail.com</t>
  </si>
  <si>
    <t>Henrique Campos</t>
  </si>
  <si>
    <t>henriquecamposs2008@gmail.com</t>
  </si>
  <si>
    <t>Jairo</t>
  </si>
  <si>
    <t>santosjairo144@gmail.com</t>
  </si>
  <si>
    <t>Cleiton Felipe</t>
  </si>
  <si>
    <t>cleitonfo2011@gmail.com</t>
  </si>
  <si>
    <t>Victor Cesar Santos Aguiar</t>
  </si>
  <si>
    <t>silvanaaguiarns@gmail.com</t>
  </si>
  <si>
    <t>ABERTO |  AD0074</t>
  </si>
  <si>
    <t>DEV-AD0074-vid-captação-V0-Podcast</t>
  </si>
  <si>
    <t>Jefferson Pinheiro da Silva</t>
  </si>
  <si>
    <t>jjefferson.pinheiro@gmail.com</t>
  </si>
  <si>
    <t>𝐇𝐞𝐧𝐫𝐢𝐪𝐮𝐞</t>
  </si>
  <si>
    <t>twilight.henrique@gmail.com</t>
  </si>
  <si>
    <t>Anderson Moreira Nascimento</t>
  </si>
  <si>
    <t>andertop11.c@gmail.com</t>
  </si>
  <si>
    <t>Luiz Eduardo</t>
  </si>
  <si>
    <t>luizeduardotj2018@gmail.com</t>
  </si>
  <si>
    <t>ABERTO |  AD0052</t>
  </si>
  <si>
    <t>DEV-AD0052-vid-captação-V1-PODCAST</t>
  </si>
  <si>
    <t>Rene Aparecido Menezes</t>
  </si>
  <si>
    <t>rene_aparecido@hotmail.com</t>
  </si>
  <si>
    <t>Carlos Alberto de Jesus Franco Junior</t>
  </si>
  <si>
    <t>carlosalberto08072016@gmail.com</t>
  </si>
  <si>
    <t>Sylmar Stefano</t>
  </si>
  <si>
    <t>sylmar_stefano@hotmail.com</t>
  </si>
  <si>
    <t>Milton de Oliveira Pinto</t>
  </si>
  <si>
    <t>miltonop52@gmail.com</t>
  </si>
  <si>
    <t>Maikell Jussyêr Lima de Moura</t>
  </si>
  <si>
    <t>maikell.moura@gmail.com</t>
  </si>
  <si>
    <t>Diego Medeiros</t>
  </si>
  <si>
    <t>yassuhiro@hotmail.com</t>
  </si>
  <si>
    <t>Vagner Rodrigues de Souza</t>
  </si>
  <si>
    <t>kelevava26@gmail.com</t>
  </si>
  <si>
    <t>Luiz Henrique de Oliveira</t>
  </si>
  <si>
    <t>henriquedeoliveiral619@gmail.com</t>
  </si>
  <si>
    <t>Luís Eduardo Martins Da Silva</t>
  </si>
  <si>
    <t>eduardo.martins4773@gmail.com</t>
  </si>
  <si>
    <t>Jakismar batista santos de Menezes</t>
  </si>
  <si>
    <t>jakismarwanessa@gmail.com</t>
  </si>
  <si>
    <t>waick</t>
  </si>
  <si>
    <t>waickbatista@gmail.com</t>
  </si>
  <si>
    <t>Diogenes</t>
  </si>
  <si>
    <t>806morais@gmail.com</t>
  </si>
  <si>
    <t>ABERTO | AD0033</t>
  </si>
  <si>
    <t>Dalmo xavier Xavier</t>
  </si>
  <si>
    <t>dalmopaula26@gmail.com</t>
  </si>
  <si>
    <t>Daliane Oliveira da Silva Gonçalves</t>
  </si>
  <si>
    <t>dalianedasilvag@gmail.com</t>
  </si>
  <si>
    <t>NATAN PEREIRA SANTOS</t>
  </si>
  <si>
    <t>natans@alunos.utfpr.edu.br</t>
  </si>
  <si>
    <t>Messias charles</t>
  </si>
  <si>
    <t>messiascharles17@gmail.com</t>
  </si>
  <si>
    <t>Geazi Marinho</t>
  </si>
  <si>
    <t>geazi1997@hotmail.com</t>
  </si>
  <si>
    <t>Renan Vieira de Lacasa</t>
  </si>
  <si>
    <t>renan.lacasa2019@gmail.com</t>
  </si>
  <si>
    <t>Americano</t>
  </si>
  <si>
    <t>rambomatador39@gmail.com</t>
  </si>
  <si>
    <t>Gilberto Isco</t>
  </si>
  <si>
    <t>gilbertofranciscoweb@gmail.com</t>
  </si>
  <si>
    <t>José Marcilon</t>
  </si>
  <si>
    <t>sergiomarcilon@gmail.com</t>
  </si>
  <si>
    <t>ABERTO |  AD0071</t>
  </si>
  <si>
    <t>DEV-AD0071-vid-captação-V0-Podcast</t>
  </si>
  <si>
    <t>Lidinei Teixeira Lira de Oliveira</t>
  </si>
  <si>
    <t>lidineit@yahoo.com.br</t>
  </si>
  <si>
    <t>ELINALDO CRUZ</t>
  </si>
  <si>
    <t>elinaldocruzesteves93@gmail.com</t>
  </si>
  <si>
    <t>Weiller</t>
  </si>
  <si>
    <t>weillerlima@gmail.com</t>
  </si>
  <si>
    <t>leonardorobomilionario@gmail.com</t>
  </si>
  <si>
    <t>thiago venerando barbosa lima</t>
  </si>
  <si>
    <t>thiago-venerando@hotmail.com</t>
  </si>
  <si>
    <t>Vanessa Soares Alves</t>
  </si>
  <si>
    <t>nessaavs@hotmail.com</t>
  </si>
  <si>
    <t>Kesley</t>
  </si>
  <si>
    <t>kesley.ribeiro@hotmail.com</t>
  </si>
  <si>
    <t>teste</t>
  </si>
  <si>
    <t>teste@gmail.com</t>
  </si>
  <si>
    <t>Vanilma</t>
  </si>
  <si>
    <t>vanilmac@gmail.com</t>
  </si>
  <si>
    <t>120224064762630390</t>
  </si>
  <si>
    <t>120224912561240390</t>
  </si>
  <si>
    <t>120224064762940390</t>
  </si>
  <si>
    <t>Teste</t>
  </si>
  <si>
    <t>Hilber jose alves silva</t>
  </si>
  <si>
    <t>negociosdohilber@gmail.com</t>
  </si>
  <si>
    <t>Hitalo Matos</t>
  </si>
  <si>
    <t>hitalomatos58@gmail.com</t>
  </si>
  <si>
    <t>Paulo Sergio Rodrigues</t>
  </si>
  <si>
    <t>rodrigues14paulo.s@gmail.com</t>
  </si>
  <si>
    <t>vinicius</t>
  </si>
  <si>
    <t>viniciusgestaop@gmail.com</t>
  </si>
  <si>
    <t>Obede mariano ramos</t>
  </si>
  <si>
    <t>obedemarianoramos@gmail.com</t>
  </si>
  <si>
    <t>Luís Miguel Gonçalves Padilha</t>
  </si>
  <si>
    <t>luismiguelgp59@gmail.com</t>
  </si>
  <si>
    <t>Leonardo macedo</t>
  </si>
  <si>
    <t>leonardomacedo886@gmail.com</t>
  </si>
  <si>
    <t>Vitória Agustinho Cruz</t>
  </si>
  <si>
    <t>adrianacunha038@gmail.com</t>
  </si>
  <si>
    <t>Levi Uchoa</t>
  </si>
  <si>
    <t>leviuchoa.dev@gmail.com</t>
  </si>
  <si>
    <t>Joel da Silva Ferreira</t>
  </si>
  <si>
    <t>pastorjoelferreira@gmail.com</t>
  </si>
  <si>
    <t>Jeison Marcos Paulo de Sousa</t>
  </si>
  <si>
    <t>jeisonmarcospaulodesousa@gmail.com</t>
  </si>
  <si>
    <t>Marco Antônio Torreiro Monteiro</t>
  </si>
  <si>
    <t>fratermat@gmail.com</t>
  </si>
  <si>
    <t>Raphael Arruda</t>
  </si>
  <si>
    <t>raphaelarruda10@gmail.com</t>
  </si>
  <si>
    <t>Hugo</t>
  </si>
  <si>
    <t>hugomoraesilva@gmail.com</t>
  </si>
  <si>
    <t>Vinicius</t>
  </si>
  <si>
    <t>Carlos Eduardo da Penha Gomes</t>
  </si>
  <si>
    <t>eduardogomes3639@gmail.com</t>
  </si>
  <si>
    <t>Rafael Jesus</t>
  </si>
  <si>
    <t>rafaelildefonso14@hotmail.com</t>
  </si>
  <si>
    <t>Alex Santos</t>
  </si>
  <si>
    <t>alex.ssilvaaea@gmail.com</t>
  </si>
  <si>
    <t>YAN Carlos Lima Andrade</t>
  </si>
  <si>
    <t>limaandradeyan@gmail.com</t>
  </si>
  <si>
    <t>Luis Miguel Alves Dos Reis Rocha</t>
  </si>
  <si>
    <t>luismiguelalvesdosreisrocha@gmail.com</t>
  </si>
  <si>
    <t>Renato de Almeida</t>
  </si>
  <si>
    <t>renatojosipedroh@gmail.com</t>
  </si>
  <si>
    <t>Raiane</t>
  </si>
  <si>
    <t>raianemoura.2018@hotmail.com</t>
  </si>
  <si>
    <t>Mateus Pilz</t>
  </si>
  <si>
    <t>mateuspilz@hotmail.com</t>
  </si>
  <si>
    <t>ABERTO |  AD0069</t>
  </si>
  <si>
    <t>DEV-AD0069-vid-captação-V0-Podcast</t>
  </si>
  <si>
    <t>Vinicius Felix</t>
  </si>
  <si>
    <t>vnc.33felix@gmail.com</t>
  </si>
  <si>
    <t>Willison Souza Brito</t>
  </si>
  <si>
    <t>willisonwilli64@gmail.com</t>
  </si>
  <si>
    <t>ABERTO |  AD0076</t>
  </si>
  <si>
    <t>DEV-AD0076-vid-captação-V0-Podcast</t>
  </si>
  <si>
    <t>Tiago Gomes da Silva</t>
  </si>
  <si>
    <t>tiagogomes.16@hotmail.com</t>
  </si>
  <si>
    <t>Ervaldo Manuel</t>
  </si>
  <si>
    <t>ervaldopessoal@hotmail.com</t>
  </si>
  <si>
    <t>Melquisedeque Flor Nunez</t>
  </si>
  <si>
    <t>nunezmelki39@gmail.com</t>
  </si>
  <si>
    <t>Maria joselia</t>
  </si>
  <si>
    <t>mariajoselia@terra.com.br</t>
  </si>
  <si>
    <t>Celso Teixeira</t>
  </si>
  <si>
    <t>ovcelsoantonina@gmail.com@gmail.com</t>
  </si>
  <si>
    <t>Camila Oliveira Matheus</t>
  </si>
  <si>
    <t>caoliveira1729@gmail.com</t>
  </si>
  <si>
    <t>Rivânia da Silva Fernandes</t>
  </si>
  <si>
    <t>rivaniasf32@gmail.com</t>
  </si>
  <si>
    <t>Bruno Veloso</t>
  </si>
  <si>
    <t>brvelosoo@gmail.com</t>
  </si>
  <si>
    <t>ALEX Sandro da Silva Almeida</t>
  </si>
  <si>
    <t>alessandroalmeydarecargapay@gmail.com</t>
  </si>
  <si>
    <t>Edonias Timotio</t>
  </si>
  <si>
    <t>donetimotio@gmail.com</t>
  </si>
  <si>
    <t>Lucas Antonio Alves Ferraz</t>
  </si>
  <si>
    <t>lucasalves1645@gmail.com</t>
  </si>
  <si>
    <t>João Guimarães</t>
  </si>
  <si>
    <t>etnelavj@gmail.com</t>
  </si>
  <si>
    <t>José Aguinaldo Carneiro</t>
  </si>
  <si>
    <t>joseaguinaldo@prof.educacao.sp.gov.br</t>
  </si>
  <si>
    <t>Renato Cabral</t>
  </si>
  <si>
    <t>rc.renatocabral@gmail.comr</t>
  </si>
  <si>
    <t>Mariany Cristina</t>
  </si>
  <si>
    <t>marianycristinarc@gmail.com</t>
  </si>
  <si>
    <t>Elizario Afonso de Oliveira</t>
  </si>
  <si>
    <t>eafonsodeoliveira@gmail.com</t>
  </si>
  <si>
    <t>Gabriel guizalberth do nascimento</t>
  </si>
  <si>
    <t>guizalberthgabriel@gmail.com</t>
  </si>
  <si>
    <t>Carlos Eduardo</t>
  </si>
  <si>
    <t>kadu.vasconcelos02@gmail.com</t>
  </si>
  <si>
    <t>J Marcio</t>
  </si>
  <si>
    <t>jms.supervisor@gmail.com</t>
  </si>
  <si>
    <t>ricardo vieira da conceição</t>
  </si>
  <si>
    <t>ricardovieira2323@gmail.com</t>
  </si>
  <si>
    <t>RYAN PINHEIRO DE SOUZA</t>
  </si>
  <si>
    <t>tumpoljr@gmail.com</t>
  </si>
  <si>
    <t>Phelipe Ribeiro de Souza</t>
  </si>
  <si>
    <t>phelipex@outlook.com.br</t>
  </si>
  <si>
    <t>David Jacinto Tavares de Melo</t>
  </si>
  <si>
    <t>investigadortavares@gmail.com</t>
  </si>
  <si>
    <t>Andreia dos Santos</t>
  </si>
  <si>
    <t>andreiasantosmendonca@gmail.com</t>
  </si>
  <si>
    <t>Daniel Geraldo Da Silva</t>
  </si>
  <si>
    <t>danielgeraldo789@gmail.com</t>
  </si>
  <si>
    <t>Mario Neres dos Santos</t>
  </si>
  <si>
    <t>jnese2951@gmail.com</t>
  </si>
  <si>
    <t>Diana Pereira dos Santos</t>
  </si>
  <si>
    <t>diana.sanntos16@gmail.com</t>
  </si>
  <si>
    <t>Daniel da Fonseca Martins</t>
  </si>
  <si>
    <t>danielfonseca998@yahoo.com.br</t>
  </si>
  <si>
    <t>THAYNAN ALEF D ECA SEREJO</t>
  </si>
  <si>
    <t>alefthaynann24@gmail.com</t>
  </si>
  <si>
    <t>Mariana ottoni De lima</t>
  </si>
  <si>
    <t>ottoni.m27@gmail.com</t>
  </si>
  <si>
    <t>ABERTO |  AD0043</t>
  </si>
  <si>
    <t>DEV-AD0043-vid-captação-V0-PODCAST</t>
  </si>
  <si>
    <t>Dony Henrique Leal Macedo</t>
  </si>
  <si>
    <t>donyhenrique210@gmail.com</t>
  </si>
  <si>
    <t>wendelhenriquepereira07@gmail.com</t>
  </si>
  <si>
    <t>Lucas Genesis</t>
  </si>
  <si>
    <t>genesis.vigilante@gmail.com</t>
  </si>
  <si>
    <t>Silvia Luciana Dias</t>
  </si>
  <si>
    <t>silvialuciana30@gmail.com</t>
  </si>
  <si>
    <t>Bruno Silva de Souza</t>
  </si>
  <si>
    <t>bruno_28pretinho@hotmail.com</t>
  </si>
  <si>
    <t>120220370119870390</t>
  </si>
  <si>
    <t>120232349691130390</t>
  </si>
  <si>
    <t>120232349691120390</t>
  </si>
  <si>
    <t>Rosiano Ribeiro</t>
  </si>
  <si>
    <t>garra.borges@hotmail.com</t>
  </si>
  <si>
    <t>Guilherme Urias fontanetti</t>
  </si>
  <si>
    <t>guilhermeuriasfontanetti@gmail.com</t>
  </si>
  <si>
    <t>Enzo Amaral de Almeida</t>
  </si>
  <si>
    <t>enzoaalmeida@gmail.com</t>
  </si>
  <si>
    <t>Leandro</t>
  </si>
  <si>
    <t>lmoreira415@gmail.com</t>
  </si>
  <si>
    <t>Caio Henrique ken Chutti</t>
  </si>
  <si>
    <t>chutticaio@gmail.com</t>
  </si>
  <si>
    <t>Benilton Visita da Silva</t>
  </si>
  <si>
    <t>beniltovisita@gmail.com</t>
  </si>
  <si>
    <t>120222311331100390</t>
  </si>
  <si>
    <t>120224861056650390</t>
  </si>
  <si>
    <t>120222311331080390</t>
  </si>
  <si>
    <t>Paulo Roberto Ribeiro Belem Neto</t>
  </si>
  <si>
    <t>neto8flamengo@gmail.com</t>
  </si>
  <si>
    <t>João Victor</t>
  </si>
  <si>
    <t>joaovictorrodrigues95797@gmail.com</t>
  </si>
  <si>
    <t>Mariele Maria Custodio</t>
  </si>
  <si>
    <t>marycustodio1996@gmail.com</t>
  </si>
  <si>
    <t>Kelly Souza</t>
  </si>
  <si>
    <t>kelly.regina@gmail.com</t>
  </si>
  <si>
    <t>Cássia Balduíno</t>
  </si>
  <si>
    <t>balduinocassiasantos@gmaol.com</t>
  </si>
  <si>
    <t>Fabiana</t>
  </si>
  <si>
    <t>fabianaejoaolucas@gmail.com</t>
  </si>
  <si>
    <t>Jéssica Martins</t>
  </si>
  <si>
    <t>jessica.mmorello@outlook.com</t>
  </si>
  <si>
    <t>Ronaldo Felix</t>
  </si>
  <si>
    <t>rofo062014@gmail.com</t>
  </si>
  <si>
    <t>Lauane Cecília Apolinário da Silva</t>
  </si>
  <si>
    <t>lauannececilia22@gmail.com</t>
  </si>
  <si>
    <t>Michael Fernando da Silva</t>
  </si>
  <si>
    <t>michael_software@hotmail.com</t>
  </si>
  <si>
    <t>Jheilliano glenio de Oliveira</t>
  </si>
  <si>
    <t>vm9792815@gmail.com</t>
  </si>
  <si>
    <t>Quezia De souza silva</t>
  </si>
  <si>
    <t>quezia_ssilva@yahoo.com</t>
  </si>
  <si>
    <t>Francisco Ribeiro Gomes</t>
  </si>
  <si>
    <t>fcgomes.sjc@gmail.com</t>
  </si>
  <si>
    <t>Ewerton Nascimento</t>
  </si>
  <si>
    <t>ewerton.dn42@gmail.com</t>
  </si>
  <si>
    <t>Victor</t>
  </si>
  <si>
    <t>epvictormascarenhas@gmail.com</t>
  </si>
  <si>
    <t>VITOR OLIVEIRA SANTOS</t>
  </si>
  <si>
    <t>vitor.oliveira020191@gmail.com</t>
  </si>
  <si>
    <t>Isabela Bernardes</t>
  </si>
  <si>
    <t>belabernardes2005@gmail.com</t>
  </si>
  <si>
    <t>Matheus Gonçalves Domingues Geraldi</t>
  </si>
  <si>
    <t>geraldimatheus07@gmail.com</t>
  </si>
  <si>
    <t>Francisco Gabriel Pereira</t>
  </si>
  <si>
    <t>franciscogabrielpereira246@gmail.com</t>
  </si>
  <si>
    <t>Raquel Maria da Silva</t>
  </si>
  <si>
    <t>raquelsloba@gmail.com</t>
  </si>
  <si>
    <t>icaro gabriel valariano duarte</t>
  </si>
  <si>
    <t>ykarovalariano603@gmail.com</t>
  </si>
  <si>
    <t>ANCLEDISON LOPES</t>
  </si>
  <si>
    <t>ancledisonnlopes15@gmail.com</t>
  </si>
  <si>
    <t>Samiraga Gama</t>
  </si>
  <si>
    <t>samiragama93@gmail.com</t>
  </si>
  <si>
    <t>José Dayvson Gomes Lessa</t>
  </si>
  <si>
    <t>jos.dayvson100@gmail.com</t>
  </si>
  <si>
    <t>Talisson leles</t>
  </si>
  <si>
    <t>talisao@hotmail.com</t>
  </si>
  <si>
    <t>Thawã Luka Pereira Gonçalves dos Santos</t>
  </si>
  <si>
    <t>thawaluka06@gmail.com</t>
  </si>
  <si>
    <t>Felipe Modesto</t>
  </si>
  <si>
    <t>felipemcosta1992@gmail.com</t>
  </si>
  <si>
    <t>ABERTO |  AD0073</t>
  </si>
  <si>
    <t>DEV-AD0073-vid-captação-V0-Podcast</t>
  </si>
  <si>
    <t>YURI LUIZ</t>
  </si>
  <si>
    <t>yuri.luiz.pereira@gmail.com</t>
  </si>
  <si>
    <t>Paulo Cesar Fornos</t>
  </si>
  <si>
    <t>digitalproficional@gmail.com</t>
  </si>
  <si>
    <t>Yann Sahmuel Escobar de Campos</t>
  </si>
  <si>
    <t>yann.campos.prof@gmail.com</t>
  </si>
  <si>
    <t>Alessandra Lima</t>
  </si>
  <si>
    <t>alessandralimacno@hotmail.com</t>
  </si>
  <si>
    <t>Betânia Cervelato Barbosa</t>
  </si>
  <si>
    <t>betaniacerve@gmail.com</t>
  </si>
  <si>
    <t>Alexandre Saibert</t>
  </si>
  <si>
    <t>saibertalexandrebmx@gmail.com</t>
  </si>
  <si>
    <t>Natanael Galvao Damasceno</t>
  </si>
  <si>
    <t>natanael.galvao7@gmail.com</t>
  </si>
  <si>
    <t>Lucimara Cristina Cantelli Gonçalves</t>
  </si>
  <si>
    <t>lucimaracantelli@gmail.com</t>
  </si>
  <si>
    <t>David Da Mota</t>
  </si>
  <si>
    <t>davidmota1981@hotmail.com</t>
  </si>
  <si>
    <t>Moisés Batista de Souza Júnior</t>
  </si>
  <si>
    <t>moicada12@gmail.com</t>
  </si>
  <si>
    <t>Nelson Santiago</t>
  </si>
  <si>
    <t>nelson.santiago27@yahoo.com.br</t>
  </si>
  <si>
    <t>Victor Mateus Magela Amato Ferreira</t>
  </si>
  <si>
    <t>victor.m.m.a.ferreira@outlook.com</t>
  </si>
  <si>
    <t>{{campaign.name}}|{{campaign.id}}</t>
  </si>
  <si>
    <t>{{adset.name}}</t>
  </si>
  <si>
    <t>{{ad.name}}</t>
  </si>
  <si>
    <t>{{site_source_name}}</t>
  </si>
  <si>
    <t>Izabela Fernandes Sampaio</t>
  </si>
  <si>
    <t>fernandeasampaioizabela@gmail.com</t>
  </si>
  <si>
    <t>Michelle</t>
  </si>
  <si>
    <t>mi.chele.bea@hotmail.com</t>
  </si>
  <si>
    <t>Enzo gabriel  de  jesus martins</t>
  </si>
  <si>
    <t>Sandramadalenadj@gmail</t>
  </si>
  <si>
    <t>Lohan Luiz dos Santos</t>
  </si>
  <si>
    <t>lohanluiz53v@gmail.com</t>
  </si>
  <si>
    <t>Victor Alves</t>
  </si>
  <si>
    <t>oliveira.j83@yahoo.com</t>
  </si>
  <si>
    <t>Maicon Elton</t>
  </si>
  <si>
    <t>programador.seosenior@gmail.com</t>
  </si>
  <si>
    <t>Gabriela Brito Souza Rocha</t>
  </si>
  <si>
    <t>gabrielabrito399@gmail.com</t>
  </si>
  <si>
    <t>Carlos Roberto Gonçalves Jr.</t>
  </si>
  <si>
    <t>trk665@gmail.com</t>
  </si>
  <si>
    <t>Matheus griz</t>
  </si>
  <si>
    <t>eltigre.griz@gmail.com</t>
  </si>
  <si>
    <t>Leonardo Oliveira</t>
  </si>
  <si>
    <t>Leonardo.n6@outlook.com</t>
  </si>
  <si>
    <t>Davi Lucas Rodrigues Silva de Sá</t>
  </si>
  <si>
    <t>giseledsa2012@gmail.com</t>
  </si>
  <si>
    <t>Felipe</t>
  </si>
  <si>
    <t>felipe.korttez21@gmail.com</t>
  </si>
  <si>
    <t>Gardenia Silva dos santos</t>
  </si>
  <si>
    <t>sgardenia181@gmail.com</t>
  </si>
  <si>
    <t>Joabe Braga Lima</t>
  </si>
  <si>
    <t>joabebraga60@gmail.com</t>
  </si>
  <si>
    <t>Francisco alexsandro da Cruz Gomes</t>
  </si>
  <si>
    <t>alexsandrogomes1010@gmail.com</t>
  </si>
  <si>
    <t>Geranilson gonzaga gomes</t>
  </si>
  <si>
    <t>dido1321@live.com</t>
  </si>
  <si>
    <t>Márcia de Moraes Magalhães costa</t>
  </si>
  <si>
    <t>rafamarciatheo@gmail.com</t>
  </si>
  <si>
    <t>Michel abner da silva</t>
  </si>
  <si>
    <t>mchechel57@gmail.com</t>
  </si>
  <si>
    <t>Carlos Roberto</t>
  </si>
  <si>
    <t>durancarlosroberto117@gmail.com</t>
  </si>
  <si>
    <t>VALDEFRANK BASTOS DA SILVA PEREIRA</t>
  </si>
  <si>
    <t>valdefrank@gmail.com</t>
  </si>
  <si>
    <t>Ana Paula</t>
  </si>
  <si>
    <t>anagois1994@gmail.com</t>
  </si>
  <si>
    <t>Celso luz</t>
  </si>
  <si>
    <t>celsoluz0716@gmail.com</t>
  </si>
  <si>
    <t>Alessandro</t>
  </si>
  <si>
    <t>alesantos409@gmail.com</t>
  </si>
  <si>
    <t>Álvaro Santos de Araújo Silva</t>
  </si>
  <si>
    <t>alvarosantosdearaujosilva531@gmail.com</t>
  </si>
  <si>
    <t>João Pedro De jesus guebert</t>
  </si>
  <si>
    <t>joaopedrodejesusguebert@gmail.com</t>
  </si>
  <si>
    <t>ABERTO | AD0029</t>
  </si>
  <si>
    <t>DEV-AD0029-vid-captação-V0-DEV</t>
  </si>
  <si>
    <t>Alessandro Vieira</t>
  </si>
  <si>
    <t>alessandrovieira1579@gmail.com</t>
  </si>
  <si>
    <t>Handreus</t>
  </si>
  <si>
    <t>handreusn@gmail.com</t>
  </si>
  <si>
    <t>Weverton Moises Bispo Gaspar</t>
  </si>
  <si>
    <t>wevertonmoises@gmail.com</t>
  </si>
  <si>
    <t>Maria Vitória</t>
  </si>
  <si>
    <t>mvtotoia2.9@gmail.com</t>
  </si>
  <si>
    <t>Suzana Firmo Mota</t>
  </si>
  <si>
    <t>firmosuzana58@gmail.com</t>
  </si>
  <si>
    <t>Willian</t>
  </si>
  <si>
    <t>willianspinoladossantos@gmail.com</t>
  </si>
  <si>
    <t>Carlos Eduardo Gomes Lima Filho</t>
  </si>
  <si>
    <t>kadugomezs@gmail.com</t>
  </si>
  <si>
    <t>José sipriano de araujo</t>
  </si>
  <si>
    <t>jsiprian@yahoo.com.br</t>
  </si>
  <si>
    <t>Marianna Oliveira de Jesus</t>
  </si>
  <si>
    <t>mariannaoliveiraw@gmail.com</t>
  </si>
  <si>
    <t>wesley</t>
  </si>
  <si>
    <t>wescosta1996@gmail.com</t>
  </si>
  <si>
    <t>José Nogueira da Costa Neto</t>
  </si>
  <si>
    <t>josenogueirafic@gmail.com</t>
  </si>
  <si>
    <t>Amanda Salvina da Silva</t>
  </si>
  <si>
    <t>amanda.salvina94@gmail.com</t>
  </si>
  <si>
    <t>Lucas Valença</t>
  </si>
  <si>
    <t>valencalucas21@yahoo.com</t>
  </si>
  <si>
    <t>Leonardo Pontelo</t>
  </si>
  <si>
    <t>ponteloleonardo17@gmail.com</t>
  </si>
  <si>
    <t>ABERTO |  AD0070</t>
  </si>
  <si>
    <t>DEV-AD0070-vid-captação-V0-Podcast</t>
  </si>
  <si>
    <t>Eliézer Vitor</t>
  </si>
  <si>
    <t>eli.vitor@outlook.com</t>
  </si>
  <si>
    <t>Thayná Emerick</t>
  </si>
  <si>
    <t>biomed.emerick@gmail.com</t>
  </si>
  <si>
    <t>Lidiane Mendes Garcia</t>
  </si>
  <si>
    <t>lidi.mgarcia@gmail.com</t>
  </si>
  <si>
    <t>Antonio Eduardo de Paula</t>
  </si>
  <si>
    <t>dantonioeduardo41@gmail.com</t>
  </si>
  <si>
    <t>João Paulo Gonçalves Pereira</t>
  </si>
  <si>
    <t>joaopgp93@gmail.com</t>
  </si>
  <si>
    <t>Lucas Gatti</t>
  </si>
  <si>
    <t>lucasgatti2013@gmail.com</t>
  </si>
  <si>
    <t>Rafael José Gomes de Araújo</t>
  </si>
  <si>
    <t>lombrezz80@gmail.com</t>
  </si>
  <si>
    <t>Vinícius Catalano Matias</t>
  </si>
  <si>
    <t>vcatalano073@gmail.com</t>
  </si>
  <si>
    <t>Frederico adao Braun Meira</t>
  </si>
  <si>
    <t>fredericobraun@gmail.com</t>
  </si>
  <si>
    <t>Cassandra Leite</t>
  </si>
  <si>
    <t>cassandra.minas@gmail.com</t>
  </si>
  <si>
    <t>Pablo Luis bento garcia</t>
  </si>
  <si>
    <t>plbgm994@gmail.com</t>
  </si>
  <si>
    <t>Victor Freitas</t>
  </si>
  <si>
    <t>victorfmirandav@outlook.com</t>
  </si>
  <si>
    <t>William Esteves Moura</t>
  </si>
  <si>
    <t>moura1987esteves@gmail.com</t>
  </si>
  <si>
    <t>Nícolas</t>
  </si>
  <si>
    <t>girattofficial@gmail.com</t>
  </si>
  <si>
    <t>Matheus Sena Torres</t>
  </si>
  <si>
    <t>over4162@gmail.com</t>
  </si>
  <si>
    <t>Marcondes Junior</t>
  </si>
  <si>
    <t>mncjdev@gmail.com</t>
  </si>
  <si>
    <t>Isabella Rizzi</t>
  </si>
  <si>
    <t>isa160648@gmail.com</t>
  </si>
  <si>
    <t>Fabricia Souza</t>
  </si>
  <si>
    <t>fabriciabrilhaaes5@gmail.com</t>
  </si>
  <si>
    <t>Kelson Matheus Correia Elias</t>
  </si>
  <si>
    <t>kelsonmatheus946@gmail.com</t>
  </si>
  <si>
    <t>Gustavo Perez Rodrigues Santana</t>
  </si>
  <si>
    <t>gperezsantana06@hotmail.com</t>
  </si>
  <si>
    <t>Bonifácio</t>
  </si>
  <si>
    <t>rzinsensi@gmail.com</t>
  </si>
  <si>
    <t>Wellington Ferreira</t>
  </si>
  <si>
    <t>wellington.games360@gmail.com</t>
  </si>
  <si>
    <t>Ashiley lauane Ramos de Oliveira</t>
  </si>
  <si>
    <t>Ashileylauane98@icloud.com</t>
  </si>
  <si>
    <t>Florencia Aylen Nasimbera</t>
  </si>
  <si>
    <t>flornasimbera.av@gmail.com</t>
  </si>
  <si>
    <t>Lucas Eduardo</t>
  </si>
  <si>
    <t>lucascruz3435@gmail.com</t>
  </si>
  <si>
    <t>Ellen Reis Rocha</t>
  </si>
  <si>
    <t>ellenreis4@gmail.com</t>
  </si>
  <si>
    <t>Cesar Augusto Oliveira Rodrigues</t>
  </si>
  <si>
    <t>cesaroliveira1803@gmail.com</t>
  </si>
  <si>
    <t>Matheus</t>
  </si>
  <si>
    <t>matthsmb00@gmail.com</t>
  </si>
  <si>
    <t>Alison Ailton Santos de Souza</t>
  </si>
  <si>
    <t>alisonaiuton273@gmail.com</t>
  </si>
  <si>
    <t>Débora Martins Vidor</t>
  </si>
  <si>
    <t>debora.vidor@gmail.com</t>
  </si>
  <si>
    <t>Luiz Renato Rodrigues</t>
  </si>
  <si>
    <t>luizrenato.rodrigues@hotmail.com</t>
  </si>
  <si>
    <t>Pedro Henrique Lima</t>
  </si>
  <si>
    <t>pedroohenriquelima77@gmail.com</t>
  </si>
  <si>
    <t>Gabriel Faria Tomines de Souza</t>
  </si>
  <si>
    <t>gabriel796b@gmail.com</t>
  </si>
  <si>
    <t>Marcos Andrade de Souza</t>
  </si>
  <si>
    <t>ma5317675@gmail.com</t>
  </si>
  <si>
    <t>Débora Medeiros</t>
  </si>
  <si>
    <t>debora.m2672@gmail.com</t>
  </si>
  <si>
    <t>Joely Barbosa Nunes</t>
  </si>
  <si>
    <t>joelybarbosa71@gmail.com</t>
  </si>
  <si>
    <t>Leo</t>
  </si>
  <si>
    <t>leorippaladin@hotmail.com</t>
  </si>
  <si>
    <t>Natalia Eduarda</t>
  </si>
  <si>
    <t>nataliardn2109@gmail.com</t>
  </si>
  <si>
    <t>Marcos Emanuel Silva Simões</t>
  </si>
  <si>
    <t>marcosemanuel.simoes10@gmail.com</t>
  </si>
  <si>
    <t>Felipe Serra</t>
  </si>
  <si>
    <t>agoranetx@gmail.com</t>
  </si>
  <si>
    <t>Paulo Ramos</t>
  </si>
  <si>
    <t>pauloramos.desenvolvedor@gmail.com</t>
  </si>
  <si>
    <t>Cloves Marques de Oliveira</t>
  </si>
  <si>
    <t>clovesdeoliveira24@gmail.com</t>
  </si>
  <si>
    <t>Antonio Edno de Morais Gurgel</t>
  </si>
  <si>
    <t>ednodestaque@gmail.com</t>
  </si>
  <si>
    <t>Elizabeth Meireles</t>
  </si>
  <si>
    <t>elizabeths2meireles@gmail.com</t>
  </si>
  <si>
    <t>Franciole Almeida Costa silva</t>
  </si>
  <si>
    <t>franciolealmeida@gmail.com</t>
  </si>
  <si>
    <t>Tiago</t>
  </si>
  <si>
    <t>Tiagodja2@gmail.com</t>
  </si>
  <si>
    <t>Wanderson</t>
  </si>
  <si>
    <t>wandersonpvzgw@gmail.com</t>
  </si>
  <si>
    <t>Alyson</t>
  </si>
  <si>
    <t>alyson-jean@hotmail.com</t>
  </si>
  <si>
    <t>Felipe Liro vieira</t>
  </si>
  <si>
    <t>lirovieirafelipe@gmail.com</t>
  </si>
  <si>
    <t>Gabriel Dos Anjos</t>
  </si>
  <si>
    <t>gabrielgb2007g@icloud.com</t>
  </si>
  <si>
    <t>Felipe Campos</t>
  </si>
  <si>
    <t>felipeloko261@gmail.com</t>
  </si>
  <si>
    <t>Fabio Henrique Brandão Andrade</t>
  </si>
  <si>
    <t>fh0731069@gmail.com</t>
  </si>
  <si>
    <t>Fabio Henrique Evangelista Soares</t>
  </si>
  <si>
    <t>fabinj109680@gmail.com</t>
  </si>
  <si>
    <t>Erick Roger Da Silva Maciel</t>
  </si>
  <si>
    <t>erdsm1995mkt@gmail.com</t>
  </si>
  <si>
    <t>ALEX RAMALHO DA SILVA</t>
  </si>
  <si>
    <t>alex.stathan02@gmail.com</t>
  </si>
  <si>
    <t>Vitória</t>
  </si>
  <si>
    <t>vitoriatroiano17@gmail.com</t>
  </si>
  <si>
    <t>Patrick Cunha</t>
  </si>
  <si>
    <t>patrickfernandocunha@gmail.com</t>
  </si>
  <si>
    <t>Samuel Montanini</t>
  </si>
  <si>
    <t>samuelmontanini5@gmail.com</t>
  </si>
  <si>
    <t>José Carlos Moreno</t>
  </si>
  <si>
    <t>morenojcm3095@gmail.com</t>
  </si>
  <si>
    <t>raphael junio</t>
  </si>
  <si>
    <t>01vava00@gmail.com</t>
  </si>
  <si>
    <t>Nicolleoliveira435@gmail.com</t>
  </si>
  <si>
    <t>Nikkis</t>
  </si>
  <si>
    <t>Savio Benjamim</t>
  </si>
  <si>
    <t>savioxxtmartins@gmail.com</t>
  </si>
  <si>
    <t>rodolfo cesar</t>
  </si>
  <si>
    <t>rodolfo.pezzopane@gmail.com</t>
  </si>
  <si>
    <t>Gabriel de Oliveira Sobrinho</t>
  </si>
  <si>
    <t>olivergoss05@gmail.com</t>
  </si>
  <si>
    <t>Brenner dos Santos lima</t>
  </si>
  <si>
    <t>brenner.lima96@hotmail.com</t>
  </si>
  <si>
    <t>Leonardo da silva muinz</t>
  </si>
  <si>
    <t>leo.1908br@gmail.com</t>
  </si>
  <si>
    <t>Wládia Jaqueline Moreira</t>
  </si>
  <si>
    <t>wladiajaquelinemoreira@gmail.com</t>
  </si>
  <si>
    <t>Jhonata sousa Almeida</t>
  </si>
  <si>
    <t>jhonatasouzak10@gmail.com</t>
  </si>
  <si>
    <t>Diego pontes</t>
  </si>
  <si>
    <t>diegopontesmarin44@gmail.com</t>
  </si>
  <si>
    <t>Reinaldo</t>
  </si>
  <si>
    <t>thailogrei@gmail.com</t>
  </si>
  <si>
    <t>LEANDRO LINS</t>
  </si>
  <si>
    <t>Leandro_lins11@hotmail.com</t>
  </si>
  <si>
    <t>Caio Victor Nascimento da Silva</t>
  </si>
  <si>
    <t>caiomcz1@hotmail.com</t>
  </si>
  <si>
    <t>ALDEMAR LOPES COSTA JUNYOR</t>
  </si>
  <si>
    <t>aldemarjrpai@gmail.com</t>
  </si>
  <si>
    <t>Breno Rangel Rosindo</t>
  </si>
  <si>
    <t>Rangelbreno27@gmail.com</t>
  </si>
  <si>
    <t>Vinicius freire</t>
  </si>
  <si>
    <t>vinidente99@hotmail.com</t>
  </si>
  <si>
    <t>Mateus Lacerda Santiago Santana</t>
  </si>
  <si>
    <t>mateus290507@gmail.com</t>
  </si>
  <si>
    <t>Leticia</t>
  </si>
  <si>
    <t>brasilleticia97@gmail.com</t>
  </si>
  <si>
    <t>Jorge Ricardo Pinheiro Machado</t>
  </si>
  <si>
    <t>jorge.ricardopm@gmail.com</t>
  </si>
  <si>
    <t>Jaldsuel da Silva Santos</t>
  </si>
  <si>
    <t>jaldsuelsantos@hotmail.com</t>
  </si>
  <si>
    <t>Guilherme Azevedo</t>
  </si>
  <si>
    <t>guilhermeazevedo3334@gmail.com</t>
  </si>
  <si>
    <t>Luiz Fernando</t>
  </si>
  <si>
    <t>luizfernandosantosrodri0357r@gmail.com</t>
  </si>
  <si>
    <t>João Vitor</t>
  </si>
  <si>
    <t>vgpastor79@gmail.com</t>
  </si>
  <si>
    <t>ABERTO |  AD0058</t>
  </si>
  <si>
    <t>DEV-AD0058-vid-captação-V0-</t>
  </si>
  <si>
    <t>Angela Cubas</t>
  </si>
  <si>
    <t>angelacubasaa@gmail.com</t>
  </si>
  <si>
    <t>Luiza Emanuelle Sassame de Moura</t>
  </si>
  <si>
    <t>luizaema04@gmail.com</t>
  </si>
  <si>
    <t>Denílson Barbosa</t>
  </si>
  <si>
    <t>deehsales05@gmail.com</t>
  </si>
  <si>
    <t>Rodrigo Santos</t>
  </si>
  <si>
    <t>rodriigo.jesus17@gmail.com</t>
  </si>
  <si>
    <t>LIHANDER BICA</t>
  </si>
  <si>
    <t>bicalihander@gmail.com</t>
  </si>
  <si>
    <t>beatriz faria</t>
  </si>
  <si>
    <t>valentinacolettti@gmail.com</t>
  </si>
  <si>
    <t>Jonas reis</t>
  </si>
  <si>
    <t>jonasreis2@gmail.com</t>
  </si>
  <si>
    <t>Diego de Novaes Garcia</t>
  </si>
  <si>
    <t>diegong975@gmail.com</t>
  </si>
  <si>
    <t>Vinicios Vicente Leal</t>
  </si>
  <si>
    <t>vinicios.leal.vicente@gmail.com</t>
  </si>
  <si>
    <t>Luan Lampert Loblein</t>
  </si>
  <si>
    <t>luanloeblen@gmail.com</t>
  </si>
  <si>
    <t>Marcos</t>
  </si>
  <si>
    <t>marcostramas@gmail.com</t>
  </si>
  <si>
    <t>Thiago Prado</t>
  </si>
  <si>
    <t>thiago.s.prado.09@gmail.com</t>
  </si>
  <si>
    <t>Rayron Barbosa Ferreira</t>
  </si>
  <si>
    <t>Rayronplay2015@gmail.com</t>
  </si>
  <si>
    <t>Sandry Carolliny Braga Quirino</t>
  </si>
  <si>
    <t>sandrycarolliny@gmail.com</t>
  </si>
  <si>
    <t>Welinton Fonseca</t>
  </si>
  <si>
    <t>welintonedf@gmail.com</t>
  </si>
  <si>
    <t>SUSANY Gabriely Pereira Batista de Macedo</t>
  </si>
  <si>
    <t>susanygabri@hotmail.com</t>
  </si>
  <si>
    <t>Gabriel Epifanio</t>
  </si>
  <si>
    <t>gabriel.epifanio245@gmail.com</t>
  </si>
  <si>
    <t>Lunna Akemi Yoshigae Gomes</t>
  </si>
  <si>
    <t>lunnaakemiyoshigaegomes@gmail.com</t>
  </si>
  <si>
    <t>João Pedro Dias de Souza</t>
  </si>
  <si>
    <t>jp1030ds@gmail.com</t>
  </si>
  <si>
    <t>Carlos Jorge Oliveira</t>
  </si>
  <si>
    <t>carlossioli@gmail.com</t>
  </si>
  <si>
    <t>Alker Souza Martins</t>
  </si>
  <si>
    <t>alkermartins@gmail.com</t>
  </si>
  <si>
    <t>Davi Schmeier</t>
  </si>
  <si>
    <t>davischmeier@gmail.com</t>
  </si>
  <si>
    <t>Jerlan</t>
  </si>
  <si>
    <t>jerlansilva@hotmail.com</t>
  </si>
  <si>
    <t>Maria de Fátima Dias Vicente</t>
  </si>
  <si>
    <t>fatimadias47780@gmail.com</t>
  </si>
  <si>
    <t>RYAN GABRIEL DA SILVA NOBREGA SANTIAGO</t>
  </si>
  <si>
    <t>ryangsns@gmail.com</t>
  </si>
  <si>
    <t>Gabriel Hailer</t>
  </si>
  <si>
    <t>hailergabriel@gmail.com</t>
  </si>
  <si>
    <t>Adolfo Cesar de Lima Farias</t>
  </si>
  <si>
    <t>adolfocesardelimafarias@gmail.com</t>
  </si>
  <si>
    <t>Francisco Diogo</t>
  </si>
  <si>
    <t>diogooliveiraaraujo9674@gmail.com</t>
  </si>
  <si>
    <t>jorge aislan santos oliveira</t>
  </si>
  <si>
    <t>jorge.aislan@hotmail.com</t>
  </si>
  <si>
    <t>MURILLO SILVA DIAS</t>
  </si>
  <si>
    <t>murillosilva687@gmail.com</t>
  </si>
  <si>
    <t>Leiliane Aloncio</t>
  </si>
  <si>
    <t>leilianefoa@gmail.com</t>
  </si>
  <si>
    <t>Adalberto Barros Miranda Júnior</t>
  </si>
  <si>
    <t>miranda.sfo@gmail.com</t>
  </si>
  <si>
    <t>Maria Eduarda Tavelli</t>
  </si>
  <si>
    <t>mabootavelli@gmail.com</t>
  </si>
  <si>
    <t>Alessandra Água</t>
  </si>
  <si>
    <t>alessandrasantosagua@gmail.com</t>
  </si>
  <si>
    <t>José Rogério pantoja barbosa</t>
  </si>
  <si>
    <t>jrpamtona1254@gmail.com</t>
  </si>
  <si>
    <t>Gersino Leite Siqueira</t>
  </si>
  <si>
    <t>gersinosiqueira@gmail.com</t>
  </si>
  <si>
    <t>Kaio abrantes</t>
  </si>
  <si>
    <t>abranteskaio@gmail.com</t>
  </si>
  <si>
    <t>Marcelino Barreto</t>
  </si>
  <si>
    <t>barretomarcelino67@gmail.com</t>
  </si>
  <si>
    <t>Bruno De Luca</t>
  </si>
  <si>
    <t>deluca.comercial@gmail.com</t>
  </si>
  <si>
    <t>Cauê Alcântara</t>
  </si>
  <si>
    <t>contato.caue@outlook.com</t>
  </si>
  <si>
    <t>Marcelo</t>
  </si>
  <si>
    <t>marcelosouza7752@gmail.com</t>
  </si>
  <si>
    <t>Mauro Valério</t>
  </si>
  <si>
    <t>maurovalerio@alumni.usp.br</t>
  </si>
  <si>
    <t>Anoedes Augusto</t>
  </si>
  <si>
    <t>anoedesaugusto@gmail.com</t>
  </si>
  <si>
    <t>Rober Matheus</t>
  </si>
  <si>
    <t>roberfremiot@gmail.com</t>
  </si>
  <si>
    <t>Marcelo Souza</t>
  </si>
  <si>
    <t>homer.souza@gmail.com</t>
  </si>
  <si>
    <t>Christiane Torres</t>
  </si>
  <si>
    <t>chris.tdds@gmail.com</t>
  </si>
  <si>
    <t>Saulo dos Santos Alves</t>
  </si>
  <si>
    <t>saulorguir@hotmail.com</t>
  </si>
  <si>
    <t>Jonatasdesousamachado</t>
  </si>
  <si>
    <t>jonatasdesousamachado11@gmail.com</t>
  </si>
  <si>
    <t>Eduardo Gatti</t>
  </si>
  <si>
    <t>edugatti@gmail.com</t>
  </si>
  <si>
    <t>Júnior Rocha</t>
  </si>
  <si>
    <t>juninhorocha963@gmail.com</t>
  </si>
  <si>
    <t>Khauan Frank Teles dos Santos</t>
  </si>
  <si>
    <t>khauanfrank079@gmail.com</t>
  </si>
  <si>
    <t>Raimundo Alves De Souza</t>
  </si>
  <si>
    <t>raimundoa31462@gmail.com</t>
  </si>
  <si>
    <t>Eduardo</t>
  </si>
  <si>
    <t>pauloeduardo10378@gmail.com</t>
  </si>
  <si>
    <t>Vitor hungaro dos santos</t>
  </si>
  <si>
    <t>vthungaro@gmail.com</t>
  </si>
  <si>
    <t>JEFFERSON LIMA SILVA</t>
  </si>
  <si>
    <t>jefferson7866@gmail.com</t>
  </si>
  <si>
    <t>Andréa</t>
  </si>
  <si>
    <t>mariaas3102@gmail.com</t>
  </si>
  <si>
    <t>hugo27cesar@gmail.com</t>
  </si>
  <si>
    <t>Marcus paulo</t>
  </si>
  <si>
    <t>marcuspaulo2210@gmail.com</t>
  </si>
  <si>
    <t>Luciene Alexandre de Oliveira</t>
  </si>
  <si>
    <t>luciene_alexandre123@yahoo.com.br</t>
  </si>
  <si>
    <t>Samuel rodrigues de freitas</t>
  </si>
  <si>
    <t>samuel.rodrigues6469@gmail.com</t>
  </si>
  <si>
    <t>Fabio Silva Moreira</t>
  </si>
  <si>
    <t>FABIL1984@HOTMAIL.COM</t>
  </si>
  <si>
    <t>Maria Mariana Carvalho</t>
  </si>
  <si>
    <t>mariianacarvallho@yahoo.com.br</t>
  </si>
  <si>
    <t>Michele Nunes</t>
  </si>
  <si>
    <t>myshellynunes@gmail.com</t>
  </si>
  <si>
    <t>Andrey Pereira dos Santos</t>
  </si>
  <si>
    <t>andreypereira667@gmail.com</t>
  </si>
  <si>
    <t>Francisco irisvan Alves da Silva</t>
  </si>
  <si>
    <t>irisvanfrancisco50@gmail.com</t>
  </si>
  <si>
    <t>Wagner Oliveira</t>
  </si>
  <si>
    <t>wagnernascimento121@gmail.com</t>
  </si>
  <si>
    <t>Marco Antônio</t>
  </si>
  <si>
    <t>marcolantonieto@gmail.com</t>
  </si>
  <si>
    <t>Leandro Paoli</t>
  </si>
  <si>
    <t>leandropaoli1@gmail.com</t>
  </si>
  <si>
    <t>Walber Lúcio Gomes de Souza</t>
  </si>
  <si>
    <t>walbersouzajp@gmail.com</t>
  </si>
  <si>
    <t>Evelin Caroline Suniga</t>
  </si>
  <si>
    <t>evelinsuniga@gmail.com</t>
  </si>
  <si>
    <t>Marcos José de Oliveira Souza</t>
  </si>
  <si>
    <t>marcosjosouzza@gmail.com</t>
  </si>
  <si>
    <t>Eduarda Moraes</t>
  </si>
  <si>
    <t>dudahmoraes@yahoo.com.br</t>
  </si>
  <si>
    <t>Iago Campos de Sá</t>
  </si>
  <si>
    <t>iagocdesa08@gmail.com</t>
  </si>
  <si>
    <t>Manoel Pedro Albino de Castilho</t>
  </si>
  <si>
    <t>manoeldecastilho@gmail.com</t>
  </si>
  <si>
    <t>Alan pales aleis</t>
  </si>
  <si>
    <t>alanpales@gmail.com</t>
  </si>
  <si>
    <t>Carlos Fabrício Rocha do vale t</t>
  </si>
  <si>
    <t>fab.rocha87@gmail.com</t>
  </si>
  <si>
    <t>sergio reis</t>
  </si>
  <si>
    <t>sergioreissilvacoco@gmail.com</t>
  </si>
  <si>
    <t>Fabio Menezes Moura</t>
  </si>
  <si>
    <t>fabiommoura41@gmail.com</t>
  </si>
  <si>
    <t>George Marcelo Barbosa Pires</t>
  </si>
  <si>
    <t>paisandu2016@gmail.com</t>
  </si>
  <si>
    <t>Ricardo Miguel</t>
  </si>
  <si>
    <t>rickziniwnl@gmail.com</t>
  </si>
  <si>
    <t>rony</t>
  </si>
  <si>
    <t>trans.prf@hotmail.com</t>
  </si>
  <si>
    <t>Jomar Siqueira Gomes</t>
  </si>
  <si>
    <t>jomarsgomes@gmail.com</t>
  </si>
  <si>
    <t>Gisele</t>
  </si>
  <si>
    <t>gisele.teles967@gmail.com</t>
  </si>
  <si>
    <t>Walter Bonifácio de Miranda Filho</t>
  </si>
  <si>
    <t>walterboni@gmail.com</t>
  </si>
  <si>
    <t>Marcus Vinicius</t>
  </si>
  <si>
    <t>mvinicius022@hotmail.com</t>
  </si>
  <si>
    <t>victor leite</t>
  </si>
  <si>
    <t>victorhugodepaulaleite551@gmail.com</t>
  </si>
  <si>
    <t>Pablo Henrique</t>
  </si>
  <si>
    <t>pablohrq2003@outlook.com</t>
  </si>
  <si>
    <t>Carlos Quintanilha</t>
  </si>
  <si>
    <t>lz46ck@yahoo.com.br</t>
  </si>
  <si>
    <t>Rosivaldo França</t>
  </si>
  <si>
    <t>rosivaldo.sud@gmail.com</t>
  </si>
  <si>
    <t>Lucas</t>
  </si>
  <si>
    <t>lucastoronto888@gmail.com</t>
  </si>
  <si>
    <t>Rogério jánio</t>
  </si>
  <si>
    <t>rogeriojanio98@gmail.com</t>
  </si>
  <si>
    <t>Camila</t>
  </si>
  <si>
    <t>cr892978@gmail.com</t>
  </si>
  <si>
    <t>Iowannes de Jesus Alves Dias</t>
  </si>
  <si>
    <t>iowannesalves@gmail.com</t>
  </si>
  <si>
    <t>Monalisa Duarte de Souza moura</t>
  </si>
  <si>
    <t>mouramonalisa399@gmail.com</t>
  </si>
  <si>
    <t>Lennon Machado</t>
  </si>
  <si>
    <t>lennon.machado94@gmail.com</t>
  </si>
  <si>
    <t>Luan Gabriel da rocha</t>
  </si>
  <si>
    <t>luangabrielrs@gmail.com</t>
  </si>
  <si>
    <t>Carlos José Pereira Silva</t>
  </si>
  <si>
    <t>azaraarcanjo@gmail.com</t>
  </si>
  <si>
    <t>Durvalino de Toledo Filho</t>
  </si>
  <si>
    <t>durvalinof@gmail.com</t>
  </si>
  <si>
    <t>HAE RIM</t>
  </si>
  <si>
    <t>jukinha.kim@gmail.com</t>
  </si>
  <si>
    <t>Paulo Chagas</t>
  </si>
  <si>
    <t>paulo.ch79@gmail.com</t>
  </si>
  <si>
    <t>Jose de almeida penha</t>
  </si>
  <si>
    <t>japenha09@gmail.com</t>
  </si>
  <si>
    <t>Maria Carolina Portella de Andrade</t>
  </si>
  <si>
    <t>carolportella48@gmail.com</t>
  </si>
  <si>
    <t>Ademir Andre</t>
  </si>
  <si>
    <t>ademirandre432@gmil.com</t>
  </si>
  <si>
    <t>Adriano souza do nascimento</t>
  </si>
  <si>
    <t>aktb123@hotmail.com</t>
  </si>
  <si>
    <t>ELDER FÁBIO DA SILVA</t>
  </si>
  <si>
    <t>elder.fabio670@gmail.com</t>
  </si>
  <si>
    <t>Gleice kelly Gomes de farias</t>
  </si>
  <si>
    <t>gleicekellygomesdefarias9@gmail.com</t>
  </si>
  <si>
    <t>Erika Luna</t>
  </si>
  <si>
    <t>diaslunaericka@gmail.com</t>
  </si>
  <si>
    <t>Arthur Andrade</t>
  </si>
  <si>
    <t>arthurbs125@gmail.com</t>
  </si>
  <si>
    <t>Keila Martins</t>
  </si>
  <si>
    <t>keilamartinsdacosta6@gmail.com</t>
  </si>
  <si>
    <t>Allan Altafim</t>
  </si>
  <si>
    <t>allanaltafim@gmail.com</t>
  </si>
  <si>
    <t>Hederson Rodrigues da Silva</t>
  </si>
  <si>
    <t>hedersonr@gmail.com</t>
  </si>
  <si>
    <t>Josué Santos Muniz</t>
  </si>
  <si>
    <t>josuesantos.muniz@gmail.com</t>
  </si>
  <si>
    <t>Diego da</t>
  </si>
  <si>
    <t>contatodiegocosta@gmail.com</t>
  </si>
  <si>
    <t>Iury quintela</t>
  </si>
  <si>
    <t>ifaraujo960@gmail.com</t>
  </si>
  <si>
    <t>Davi Castro</t>
  </si>
  <si>
    <t>davicastro742anemc@gmail.com</t>
  </si>
  <si>
    <t>Anderson Moura da silva</t>
  </si>
  <si>
    <t>anderson13z@hotmail.com</t>
  </si>
  <si>
    <t>Vieira</t>
  </si>
  <si>
    <t>adimarro07@gmail.com</t>
  </si>
  <si>
    <t>Geni Tuller</t>
  </si>
  <si>
    <t>pinktuller@gmail.com</t>
  </si>
  <si>
    <t>Manuella M. Gomes</t>
  </si>
  <si>
    <t>mannumg@gmail.com</t>
  </si>
  <si>
    <t>Fábio de Oliveira</t>
  </si>
  <si>
    <t>fabio.servilla82@gmail.com</t>
  </si>
  <si>
    <t>Alex Alves Acacio</t>
  </si>
  <si>
    <t>alexalevesacacio@gamil.com</t>
  </si>
  <si>
    <t>Euquias santos da silva</t>
  </si>
  <si>
    <t>seuquias@gmail.com</t>
  </si>
  <si>
    <t>Helen Nogueira</t>
  </si>
  <si>
    <t>hnogueira178@gmail.com</t>
  </si>
  <si>
    <t>Luiz carlos da silva gomes teixeira</t>
  </si>
  <si>
    <t>luiz.sgteixeira@gmail.com</t>
  </si>
  <si>
    <t>Leandro Barbosa</t>
  </si>
  <si>
    <t>leobundex88@gmail.com</t>
  </si>
  <si>
    <t>Manuela fleck</t>
  </si>
  <si>
    <t>manuelafleck27@gmail.com</t>
  </si>
  <si>
    <t>Elizete Souza</t>
  </si>
  <si>
    <t>elizetesouza08@gmail.com</t>
  </si>
  <si>
    <t>Felix</t>
  </si>
  <si>
    <t>felixmarques@gmail.com</t>
  </si>
  <si>
    <t>Atyla Anthony Gomes Silva de Moraes</t>
  </si>
  <si>
    <t>atylaanthony@gmail.com</t>
  </si>
  <si>
    <t>Jorge Antônio Alves da costa</t>
  </si>
  <si>
    <t>jorge.pqdd@gmail.com</t>
  </si>
  <si>
    <t>Nadyla lisboa</t>
  </si>
  <si>
    <t>nadylaoliveira@yahoo.com.br</t>
  </si>
  <si>
    <t>Lucas Nascimento</t>
  </si>
  <si>
    <t>lucasdsn2000@gmail.com</t>
  </si>
  <si>
    <t>Danilo dos Santos Nabate</t>
  </si>
  <si>
    <t>santosnabath21@gmail.com</t>
  </si>
  <si>
    <t>Liedson</t>
  </si>
  <si>
    <t>brucexznz@gmail.com</t>
  </si>
  <si>
    <t>Diego Tacito Costa Henrique</t>
  </si>
  <si>
    <t>diego.tacito29@gmail.com</t>
  </si>
  <si>
    <t>Anderson Almeida</t>
  </si>
  <si>
    <t>andeerson373@gmail.com</t>
  </si>
  <si>
    <t>Karllos Bruno</t>
  </si>
  <si>
    <t>karllosbruno3@gmail.com</t>
  </si>
  <si>
    <t>vadeci silva</t>
  </si>
  <si>
    <t>valmassa2016@gmail.com</t>
  </si>
  <si>
    <t>Davyd Selton Barbosa da Silva</t>
  </si>
  <si>
    <t>seltonbarbosa0@gmail.com</t>
  </si>
  <si>
    <t>joão lucas silva do nascimento</t>
  </si>
  <si>
    <t>00b0redb0y00@gmail.com</t>
  </si>
  <si>
    <t>Thiago Nascimento</t>
  </si>
  <si>
    <t>thiagojf88@hotmail.com</t>
  </si>
  <si>
    <t>Roberto Carlos Waiantt</t>
  </si>
  <si>
    <t>carloswaiantt123@gmail.com</t>
  </si>
  <si>
    <t>Luciana Venancio machado</t>
  </si>
  <si>
    <t>lucianavenanciomachado3@gmail.com</t>
  </si>
  <si>
    <t>Gilvânio</t>
  </si>
  <si>
    <t>grbnava@gmail.com</t>
  </si>
  <si>
    <t>Adriana Barros Dias</t>
  </si>
  <si>
    <t>drikabarrosre@gmail.com</t>
  </si>
  <si>
    <t>Ricardo de Souza Reis</t>
  </si>
  <si>
    <t>rickreis_rcd@hotmail.com</t>
  </si>
  <si>
    <t>João Rogério stefanoski</t>
  </si>
  <si>
    <t>rogerbronzato@gmail.com</t>
  </si>
  <si>
    <t>Breno Antônio</t>
  </si>
  <si>
    <t>brenoantoniochavesalmeida@gmail.com</t>
  </si>
  <si>
    <t>Erica Cristina</t>
  </si>
  <si>
    <t>erica.crisgs@gmail.com</t>
  </si>
  <si>
    <t>Jose Claudino Morais Silva</t>
  </si>
  <si>
    <t>claudino.silva1986@gmail.com</t>
  </si>
  <si>
    <t>ricardo Campos</t>
  </si>
  <si>
    <t>Ricardo23campos@gmail.com</t>
  </si>
  <si>
    <t>Felipe Agner sebastiao</t>
  </si>
  <si>
    <t>felipeagnersebastiao@gmail.com</t>
  </si>
  <si>
    <t>Yeslanny Gutierrez</t>
  </si>
  <si>
    <t>yeslannygutierrez1@gmail.com</t>
  </si>
  <si>
    <t>Lorryan Barros da Silva Santana</t>
  </si>
  <si>
    <t>lorryanbarros@gmail.com</t>
  </si>
  <si>
    <t>Otávio vilela</t>
  </si>
  <si>
    <t>jokervoltocapudo@gmail.com</t>
  </si>
  <si>
    <t>Maycon Garcia</t>
  </si>
  <si>
    <t>luzmaycom76@gmail.com</t>
  </si>
  <si>
    <t>Madson Kaue</t>
  </si>
  <si>
    <t>madson.kaue@hotmail.com</t>
  </si>
  <si>
    <t>Pedro Henrique</t>
  </si>
  <si>
    <t>pedro6772440@gmail.com</t>
  </si>
  <si>
    <t>Igor Cláudio da silva</t>
  </si>
  <si>
    <t>igorclaudio852@gmail.com</t>
  </si>
  <si>
    <t>Alexandre Piai</t>
  </si>
  <si>
    <t>piai.alexandre83@gmail.com</t>
  </si>
  <si>
    <t>kaique junior dos santos fraga</t>
  </si>
  <si>
    <t>kaiquejunio003@gmail.com</t>
  </si>
  <si>
    <t>Carlos Eduardo Pires Mendonca</t>
  </si>
  <si>
    <t>cadupmendonca@gmail.com</t>
  </si>
  <si>
    <t>Jurandir Macchisini</t>
  </si>
  <si>
    <t>jura.macc@hotmail.com</t>
  </si>
  <si>
    <t>Priscila Auzenete Sena Rodrigues</t>
  </si>
  <si>
    <t>pra.priscilag12@gmail.com</t>
  </si>
  <si>
    <t>Joao vitor</t>
  </si>
  <si>
    <t>joaovitor.mae122@gmail.com</t>
  </si>
  <si>
    <t>lokodeleiteempo@gmail.com</t>
  </si>
  <si>
    <t>Adriana</t>
  </si>
  <si>
    <t>adriandrade093@gmail.com</t>
  </si>
  <si>
    <t>Joelma Brito do Nascimento</t>
  </si>
  <si>
    <t>juhbritto20@gmail.com</t>
  </si>
  <si>
    <t>Mateus</t>
  </si>
  <si>
    <t>mateus_jau2008@hotmail.com</t>
  </si>
  <si>
    <t>Alexandre da Silva santos</t>
  </si>
  <si>
    <t>alexandre.comunic87@gmail.com</t>
  </si>
  <si>
    <t>Taylon Ramon marques dos Santos</t>
  </si>
  <si>
    <t>taylon.ramon5@gmail.com</t>
  </si>
  <si>
    <t>Jonyson Vieira</t>
  </si>
  <si>
    <t>jonyson2v@gmail.com</t>
  </si>
  <si>
    <t>Thiago Kennedy de Oliveira</t>
  </si>
  <si>
    <t>thiagokennedy776@gmail.com</t>
  </si>
  <si>
    <t>Valdir aparecido rufino da silva</t>
  </si>
  <si>
    <t>rayssajesusdasilva61@gmail.com</t>
  </si>
  <si>
    <t>Andre Jabes</t>
  </si>
  <si>
    <t>andre.passos@educacao.mg.gov.br</t>
  </si>
  <si>
    <t>João Paulo Silva</t>
  </si>
  <si>
    <t>eujoaobarrosgts5570b@gmail.com</t>
  </si>
  <si>
    <t>Claudia Helena Paiva Gonçalves</t>
  </si>
  <si>
    <t>claudiahpg1@gmail.com</t>
  </si>
  <si>
    <t>Agda souza</t>
  </si>
  <si>
    <t>agdacryslaine9@gmail.com</t>
  </si>
  <si>
    <t>Messias do Nascimento Junior</t>
  </si>
  <si>
    <t>messinjr@gmail.com</t>
  </si>
  <si>
    <t>Mauricio Teixeira Figueiredo</t>
  </si>
  <si>
    <t>mauriciotfsc@gmail.com</t>
  </si>
  <si>
    <t>Eric Gabriel Caetano de Oliveira</t>
  </si>
  <si>
    <t>ceric0377@gmail.com</t>
  </si>
  <si>
    <t>Fabiano Simões</t>
  </si>
  <si>
    <t>binsimoes1@hotmail.com</t>
  </si>
  <si>
    <t>Alex Alves de Freitas</t>
  </si>
  <si>
    <t>alex.alvesdefreitas35@gmail.com</t>
  </si>
  <si>
    <t>Lilian Bonifacio de Souza</t>
  </si>
  <si>
    <t>liliandigitalservicos@gmail.com</t>
  </si>
  <si>
    <t>João Vitor da Silva Souza</t>
  </si>
  <si>
    <t>joaosilvasouzacc@gmail.com</t>
  </si>
  <si>
    <t>Harrison Leal</t>
  </si>
  <si>
    <t>harrisonlealoficial@gmail.com</t>
  </si>
  <si>
    <t>Sergio Ferreira da Silva</t>
  </si>
  <si>
    <t>sergioferreiradasilva13@gmail.com</t>
  </si>
  <si>
    <t>Henrique Mielke</t>
  </si>
  <si>
    <t>riquemielke@gmail.com</t>
  </si>
  <si>
    <t>Pedro Henrique de Souza Silva</t>
  </si>
  <si>
    <t>pedrosouzasilva2003@gemail.com</t>
  </si>
  <si>
    <t>Gustavo Breder</t>
  </si>
  <si>
    <t>bredergustavo14@gmail.com</t>
  </si>
  <si>
    <t>Jonathas Dos Santos Pacheco</t>
  </si>
  <si>
    <t>jonathaspacheco76@gmail.com</t>
  </si>
  <si>
    <t>120232354894570390</t>
  </si>
  <si>
    <t>120232354894560390</t>
  </si>
  <si>
    <t>Oseias Martins</t>
  </si>
  <si>
    <t>proseiasjunior@gmail.com</t>
  </si>
  <si>
    <t>Samuel da Silva Miranda</t>
  </si>
  <si>
    <t>samueldino76@gmail.com</t>
  </si>
  <si>
    <t>Maria da guia dos Santos</t>
  </si>
  <si>
    <t>daguias781@gmail.com</t>
  </si>
  <si>
    <t>Clayton</t>
  </si>
  <si>
    <t>kbeca_andrade@hotmail.com</t>
  </si>
  <si>
    <t>Attila Gomes Barros</t>
  </si>
  <si>
    <t>attilagomesbarros075@gmail.com</t>
  </si>
  <si>
    <t>Marlon Gonçalves</t>
  </si>
  <si>
    <t>marlongoncalves270@gmail.com</t>
  </si>
  <si>
    <t>Kauan Pismel</t>
  </si>
  <si>
    <t>pismel.dev@gmail.com</t>
  </si>
  <si>
    <t>Nathalie Cristhine Pereira</t>
  </si>
  <si>
    <t>nathaliecristhinep@gmail.com</t>
  </si>
  <si>
    <t>Joelson Campos</t>
  </si>
  <si>
    <t>jcamposs071978@gmail.com</t>
  </si>
  <si>
    <t>GABRIELA LEITE DA SILVA REIS</t>
  </si>
  <si>
    <t>gaby_24_rj@hotmail.com</t>
  </si>
  <si>
    <t>João Vitor Henriques Soska</t>
  </si>
  <si>
    <t>soskajoaovitor315@gmail.com</t>
  </si>
  <si>
    <t>Deise Mara Pagliarini</t>
  </si>
  <si>
    <t>deise.lindomar@yahoo.com.br</t>
  </si>
  <si>
    <t>Nelson Machado Junior</t>
  </si>
  <si>
    <t>nelsonjr32@gmail.com</t>
  </si>
  <si>
    <t>ALESSANDRA CRISTINA BRAGA SANTANA</t>
  </si>
  <si>
    <t>alebrasan888@gmail.com</t>
  </si>
  <si>
    <t>João Paiva</t>
  </si>
  <si>
    <t>jprapaiva@gmail.com</t>
  </si>
  <si>
    <t>Micael</t>
  </si>
  <si>
    <t>micaelfelix20084@gmail.com</t>
  </si>
  <si>
    <t>Alberto Barba Ramalho</t>
  </si>
  <si>
    <t>barbaramalho.27@gmail.com</t>
  </si>
  <si>
    <t>Adilson Pagliarini pagliarini</t>
  </si>
  <si>
    <t>adilsonpagliarini@gmail.com</t>
  </si>
  <si>
    <t>ANDERSON MORAES MELLO</t>
  </si>
  <si>
    <t>anderzeh@gmail.com</t>
  </si>
  <si>
    <t>Jackson Rocha</t>
  </si>
  <si>
    <t>jacksonsilvavc77@gmail.com</t>
  </si>
  <si>
    <t>José Eduardo</t>
  </si>
  <si>
    <t>edugraff@hotmail.com.br</t>
  </si>
  <si>
    <t>DEV-AD0004-vid-captação-V1-GOOGLE-CP-PG2</t>
  </si>
  <si>
    <t>Alexandre Antunes</t>
  </si>
  <si>
    <t>aleautomacaoindustrial6@gmail.com</t>
  </si>
  <si>
    <t>Pablo Ricardo</t>
  </si>
  <si>
    <t>azevedopablo185@gmail.com</t>
  </si>
  <si>
    <t>Murillo de Souza de</t>
  </si>
  <si>
    <t>souzamurilo1974@gmail.com</t>
  </si>
  <si>
    <t>Rodrigo Hiromi Fujiyoshi</t>
  </si>
  <si>
    <t>raposa.rock@hotmail.com</t>
  </si>
  <si>
    <t>Felipe Fernando</t>
  </si>
  <si>
    <t>felipefernando11@gmail.com</t>
  </si>
  <si>
    <t>Matheus Balboni</t>
  </si>
  <si>
    <t>matheusbalboni@gmail.com</t>
  </si>
  <si>
    <t>Rui de Souza Ramos Barbosa</t>
  </si>
  <si>
    <t>Ruisrbarbosa20@gmail.com</t>
  </si>
  <si>
    <t>Claudinei Almeida</t>
  </si>
  <si>
    <t>claudinei6@hotmail.com</t>
  </si>
  <si>
    <t>Eduardo Silva</t>
  </si>
  <si>
    <t>eduardosilva2000sz@gmail.com</t>
  </si>
  <si>
    <t>Luciana Schulka</t>
  </si>
  <si>
    <t>lucianaschulka.imoveis@gmail.com</t>
  </si>
  <si>
    <t>Tales Andrade Bezerra</t>
  </si>
  <si>
    <t>talesandrade1900@gmail.com</t>
  </si>
  <si>
    <t>quavmath4@gmail.com</t>
  </si>
  <si>
    <t>Davy Arthur</t>
  </si>
  <si>
    <t>silvatanpzz@gmail.com</t>
  </si>
  <si>
    <t>Matheus Gabriel</t>
  </si>
  <si>
    <t>matheusgabriel47066@gmail.com</t>
  </si>
  <si>
    <t>JONATHAN Santos</t>
  </si>
  <si>
    <t>jonathansantos10rso@gmail.com</t>
  </si>
  <si>
    <t>Alexander</t>
  </si>
  <si>
    <t>alexs.maso@yahoo.com.br</t>
  </si>
  <si>
    <t>Raphael Monteiro</t>
  </si>
  <si>
    <t>raphaeloly@gmail.com</t>
  </si>
  <si>
    <t>Francisco Filho</t>
  </si>
  <si>
    <t>franciscotintauto@gmail.com</t>
  </si>
  <si>
    <t>Vinicius Leonardo Da Silva</t>
  </si>
  <si>
    <t>vl722675@gmail.com</t>
  </si>
  <si>
    <t>Djair pedrosa Gomes</t>
  </si>
  <si>
    <t>djairgomes018@gmail.com</t>
  </si>
  <si>
    <t>Patrick</t>
  </si>
  <si>
    <t>patrick.aparecido@yahoo.com</t>
  </si>
  <si>
    <t>Livia Vitoria Veríssimo Lima</t>
  </si>
  <si>
    <t>verissimolivia9@gmail.com</t>
  </si>
  <si>
    <t>Rogério Leal</t>
  </si>
  <si>
    <t>rogeriomello1519@gmail.com</t>
  </si>
  <si>
    <t>Alexandrino De Freitas</t>
  </si>
  <si>
    <t>alefreeitas2022@gmail.com</t>
  </si>
  <si>
    <t>Denis Oliveira</t>
  </si>
  <si>
    <t>djesus.delug@gmail.com</t>
  </si>
  <si>
    <t>DEV-AD0017-vid-captação-V0-PODCAST-PG2</t>
  </si>
  <si>
    <t>Caleb Pereira dos Reis</t>
  </si>
  <si>
    <t>calebreispereira@gmail.com</t>
  </si>
  <si>
    <t>leoferreira12008@gmail.com</t>
  </si>
  <si>
    <t>Alcides Caetano junior</t>
  </si>
  <si>
    <t>alcaetanojunior@gmail.com</t>
  </si>
  <si>
    <t>#DG</t>
  </si>
  <si>
    <t>denislopes2020@gmail.com</t>
  </si>
  <si>
    <t>Elisa Moraes Heinrich</t>
  </si>
  <si>
    <t>ananaelisa76@gmail.com</t>
  </si>
  <si>
    <t>Jean Cláudio</t>
  </si>
  <si>
    <t>jeancardosofunilaria@gmail.com</t>
  </si>
  <si>
    <t>SULLIVAN FERREIRA DA SILVA</t>
  </si>
  <si>
    <t>sullivanservantofgod@hotmail.com</t>
  </si>
  <si>
    <t>Sarah Pedrotti</t>
  </si>
  <si>
    <t>sarahletispedrotti0@gmail.com</t>
  </si>
  <si>
    <t>Elijane de Miranda Sousa</t>
  </si>
  <si>
    <t>elijanegomes2011@gmail.com</t>
  </si>
  <si>
    <t>Jailson Batista dos Santos</t>
  </si>
  <si>
    <t>jailsonb508@gmail.com</t>
  </si>
  <si>
    <t>ALVONIR BARBOSA</t>
  </si>
  <si>
    <t>falvonir@gmail.com</t>
  </si>
  <si>
    <t>André Barbosa dos Santos</t>
  </si>
  <si>
    <t>ssantosandre987@gmail.com</t>
  </si>
  <si>
    <t>Gabriel jorge</t>
  </si>
  <si>
    <t>skybiel88@gmail.com</t>
  </si>
  <si>
    <t>david Henrique</t>
  </si>
  <si>
    <t>davidh.medeiros2006@gmail.com</t>
  </si>
  <si>
    <t>Simony Cristina Siqueira da</t>
  </si>
  <si>
    <t>simony.c.s.silva@gmail.com</t>
  </si>
  <si>
    <t>Roberto Rivelino</t>
  </si>
  <si>
    <t>roberto46anos@live.com</t>
  </si>
  <si>
    <t>Eduardo luiz</t>
  </si>
  <si>
    <t>dudu.todentro@hotmail.com</t>
  </si>
  <si>
    <t>Alekxander Souza</t>
  </si>
  <si>
    <t>alekxanderg.souza@gmail.com</t>
  </si>
  <si>
    <t>Elton victor ferreira</t>
  </si>
  <si>
    <t>eltonvictortrabalho@gmail.com</t>
  </si>
  <si>
    <t>Ana Heloísa Fernandes de Morais</t>
  </si>
  <si>
    <t>anaheloisaf4@gmail.com</t>
  </si>
  <si>
    <t>VINICIUS DE SOUZA</t>
  </si>
  <si>
    <t>viniciusdesouzaeng@gmail.com</t>
  </si>
  <si>
    <t>Marcel Nicolau Vidal Tavares</t>
  </si>
  <si>
    <t>marcelnicolau@hotmail.com</t>
  </si>
  <si>
    <t>Paulo santos</t>
  </si>
  <si>
    <t>paulodpw@gmai.com</t>
  </si>
  <si>
    <t>Lorenzo</t>
  </si>
  <si>
    <t>lorenzooliveira18@gmail.com</t>
  </si>
  <si>
    <t>Reinaldo Mendes</t>
  </si>
  <si>
    <t>adyonyss@gmail.com</t>
  </si>
  <si>
    <t>Eduardo Pereira de Araujo</t>
  </si>
  <si>
    <t>eduardopereiradearaujo@hotmail.com</t>
  </si>
  <si>
    <t>elessandro</t>
  </si>
  <si>
    <t>elessandrolopes@gmail.com</t>
  </si>
  <si>
    <t>Rafael Oliveira de Moura</t>
  </si>
  <si>
    <t>rafaelom23@gmail.com</t>
  </si>
  <si>
    <t>Nélio da Silva ogelio júnior</t>
  </si>
  <si>
    <t>king-206@hotmail.com</t>
  </si>
  <si>
    <t>Adilson Duarte</t>
  </si>
  <si>
    <t>adilsonmessi71@gmail.com</t>
  </si>
  <si>
    <t>Willian Celestino</t>
  </si>
  <si>
    <t>wcelestino103@gmail.com</t>
  </si>
  <si>
    <t>Willian patricio da Silva</t>
  </si>
  <si>
    <t>pxtrycio@gmail.com</t>
  </si>
  <si>
    <t>Julio Cesar</t>
  </si>
  <si>
    <t>julioc_slima@hotmail.com</t>
  </si>
  <si>
    <t>João Vitor Dias Pereira</t>
  </si>
  <si>
    <t>jvitordias51@gmail.com</t>
  </si>
  <si>
    <t>Jonathan pereira</t>
  </si>
  <si>
    <t>jonathan_pereiira@hotmail.com</t>
  </si>
  <si>
    <t>renanhermoso86@gmail.com</t>
  </si>
  <si>
    <t>João Carlos</t>
  </si>
  <si>
    <t>joaocarlosnho@gmail.com</t>
  </si>
  <si>
    <t>Joao Batista de Moura</t>
  </si>
  <si>
    <t>joaob.aruom@gmail.com</t>
  </si>
  <si>
    <t>MEIRES CRISTINA ALMEIDA DE AVILA</t>
  </si>
  <si>
    <t>meirescristina7@gmail.com</t>
  </si>
  <si>
    <t>Robson Cesar</t>
  </si>
  <si>
    <t>rbativo@gmail.com</t>
  </si>
  <si>
    <t>Yotzi Figueroa</t>
  </si>
  <si>
    <t>yotziifigueroa@gmail.com</t>
  </si>
  <si>
    <t>Alex Sandro de Brito Del Frari</t>
  </si>
  <si>
    <t>alex.bdelfrari@gmail.com</t>
  </si>
  <si>
    <t>Estefany Do Nascimento</t>
  </si>
  <si>
    <t>estefanynascimento2808sp@gmail.com</t>
  </si>
  <si>
    <t>Crislene Venceslau de Melo</t>
  </si>
  <si>
    <t>crislenevm@hotmail.com</t>
  </si>
  <si>
    <t>Ricardo Ferreira</t>
  </si>
  <si>
    <t>rf764478@gmail.com</t>
  </si>
  <si>
    <t>carlosedu.dm16@gmail.com</t>
  </si>
  <si>
    <t>Antônio</t>
  </si>
  <si>
    <t>belemfm@bol.com.br</t>
  </si>
  <si>
    <t>vsalves86@hotmail.com</t>
  </si>
  <si>
    <t>José Cristian de moura</t>
  </si>
  <si>
    <t>criatianadesivos@gmail.com</t>
  </si>
  <si>
    <t>Silvio Silva</t>
  </si>
  <si>
    <t>silviojuazeiro6502@gmail.com</t>
  </si>
  <si>
    <t>Juliano Dias Conde</t>
  </si>
  <si>
    <t>condejulianoestudo@gmail.com</t>
  </si>
  <si>
    <t>Maria Carolina pontes</t>
  </si>
  <si>
    <t>maria.pontes.canal@gmail.com</t>
  </si>
  <si>
    <t>Amós corrêa</t>
  </si>
  <si>
    <t>amoscorrea.ac@gmail.com</t>
  </si>
  <si>
    <t>Raiane Brito Monteiro</t>
  </si>
  <si>
    <t>monrai1618@gmail.com</t>
  </si>
  <si>
    <t>Jéssica</t>
  </si>
  <si>
    <t>jessicaklj2015@gmail.com</t>
  </si>
  <si>
    <t>Alessandra Marques</t>
  </si>
  <si>
    <t>ale.tha.art@gmail.com</t>
  </si>
  <si>
    <t>Dayvid Martins</t>
  </si>
  <si>
    <t>dayvidm33@gmail.com</t>
  </si>
  <si>
    <t>Ray Henrique da Silva</t>
  </si>
  <si>
    <t>rayhenrique@gmail.com</t>
  </si>
  <si>
    <t>Wendon Marllon</t>
  </si>
  <si>
    <t>wendonsouza12@gmail.com</t>
  </si>
  <si>
    <t>Ayanny Pereira Fonseca dos Santos</t>
  </si>
  <si>
    <t>ayanny.positivo@gmail.com</t>
  </si>
  <si>
    <t>ABERTO |  AD0072</t>
  </si>
  <si>
    <t>DEV-AD0072-vid-captação-V0-Podcast</t>
  </si>
  <si>
    <t>Roger dos Santos Rufino</t>
  </si>
  <si>
    <t>rogerrufino34@gmail.com</t>
  </si>
  <si>
    <t>Caio Gonzalez</t>
  </si>
  <si>
    <t>cnogfogo@gmail.com</t>
  </si>
  <si>
    <t>Luiz</t>
  </si>
  <si>
    <t>tatock72027@gmail.com</t>
  </si>
  <si>
    <t>Douglasluccena</t>
  </si>
  <si>
    <t>douglasluccena@gmail.com</t>
  </si>
  <si>
    <t>Lucas da Paz</t>
  </si>
  <si>
    <t>lucasamerica@hotmail.com</t>
  </si>
  <si>
    <t>Alexandre Silva Torres</t>
  </si>
  <si>
    <t>alexandretorres264@gmail.com</t>
  </si>
  <si>
    <t>Mirlene Cristina</t>
  </si>
  <si>
    <t>mirlenecristina61@gmail.com</t>
  </si>
  <si>
    <t>ney duarte</t>
  </si>
  <si>
    <t>ssnpdduarte@gmail.com</t>
  </si>
  <si>
    <t>Julio Cesar Lopes</t>
  </si>
  <si>
    <t>bazarbiker71@gmail.com</t>
  </si>
  <si>
    <t>Danilo Rodrigues Bispo</t>
  </si>
  <si>
    <t>danilorbisposilva@gmail.com</t>
  </si>
  <si>
    <t>Gilson jr</t>
  </si>
  <si>
    <t>Gilsonborracha2020@gmail.com</t>
  </si>
  <si>
    <t>Thaislane castro do nascimento</t>
  </si>
  <si>
    <t>thayassuncao06@gmail.com</t>
  </si>
  <si>
    <t>Niedja Naira</t>
  </si>
  <si>
    <t>niedjanaira2478@gmail.com</t>
  </si>
  <si>
    <t>KELVIN AUGUSTO PEREIRA DA SILVA</t>
  </si>
  <si>
    <t>kelvinaugusto2301@gmail.com</t>
  </si>
  <si>
    <t>Henrique de Souza Vilas Bôas</t>
  </si>
  <si>
    <t>henriquevilas.tr@gmail.com</t>
  </si>
  <si>
    <t>Fernando</t>
  </si>
  <si>
    <t>fernandonpa18@gmail.com</t>
  </si>
  <si>
    <t>Fabio Pereira</t>
  </si>
  <si>
    <t>fabiodougllas@gmail.com</t>
  </si>
  <si>
    <t>Eduardo Freitas</t>
  </si>
  <si>
    <t>eduardofreitas2206@gmail.com</t>
  </si>
  <si>
    <t>Dênis Gomes</t>
  </si>
  <si>
    <t>denisg520@gmail.com</t>
  </si>
  <si>
    <t>Felipe Lopes</t>
  </si>
  <si>
    <t>phelopes297@gmail.com</t>
  </si>
  <si>
    <t>Wilson Barbosa Vieira</t>
  </si>
  <si>
    <t>wilsonbarbosa18@outlook.pt</t>
  </si>
  <si>
    <t>Mônica Dias</t>
  </si>
  <si>
    <t>monicadias898@yahoo.com.br</t>
  </si>
  <si>
    <t>Felipe Araujo</t>
  </si>
  <si>
    <t>felipearaujo.m.g94@gmail.com</t>
  </si>
  <si>
    <t>Gustavo dos Santos Mariano</t>
  </si>
  <si>
    <t>gutavomarianoo@gmail.com</t>
  </si>
  <si>
    <t>Raquel Amorim</t>
  </si>
  <si>
    <t>amoraquelr@gmail.com</t>
  </si>
  <si>
    <t>rafran1310@gmail.com</t>
  </si>
  <si>
    <t>Thiago Silva</t>
  </si>
  <si>
    <t>thiagoathaide1@gmail.com</t>
  </si>
  <si>
    <t>Lucas Roberto Canton</t>
  </si>
  <si>
    <t>Roberto8canton@gmail.com</t>
  </si>
  <si>
    <t>Rubismar</t>
  </si>
  <si>
    <t>rubis.mota15@gmail.com</t>
  </si>
  <si>
    <t>Joao Silva</t>
  </si>
  <si>
    <t>joaoantoniopalmares@gmail.com</t>
  </si>
  <si>
    <t>Vivianne</t>
  </si>
  <si>
    <t>vivianneauxiliadora@gmail.com</t>
  </si>
  <si>
    <t>Ystefani</t>
  </si>
  <si>
    <t>ystefani231@gmail.com</t>
  </si>
  <si>
    <t>Ana Carla da Silva</t>
  </si>
  <si>
    <t>anacarla280393@gmail.com</t>
  </si>
  <si>
    <t>Jonathan Fernandes</t>
  </si>
  <si>
    <t>jonathan_jfs_@hotmail.com</t>
  </si>
  <si>
    <t>Vex Wallace</t>
  </si>
  <si>
    <t>vexwallacetatu@gmail.com</t>
  </si>
  <si>
    <t>Patricia Josiane Silva Chaves</t>
  </si>
  <si>
    <t>patriciajosianesilvachaves536@gmail.com</t>
  </si>
  <si>
    <t>Sergiane França</t>
  </si>
  <si>
    <t>sergianef13@gmail.com</t>
  </si>
  <si>
    <t>Marcelo Santos</t>
  </si>
  <si>
    <t>marcelo_ferreira47@hotmail.com</t>
  </si>
  <si>
    <t>Katiuce Lopes</t>
  </si>
  <si>
    <t>katiucelopes458@gmail.com</t>
  </si>
  <si>
    <t>Gilson Botton Scolari</t>
  </si>
  <si>
    <t>gilsonscolari40@hotmail.com</t>
  </si>
  <si>
    <t>Moisés</t>
  </si>
  <si>
    <t>moises.br45@gmail.com</t>
  </si>
  <si>
    <t>Antônio Luiz Júnior</t>
  </si>
  <si>
    <t>antonioluizjr2013@gmail.com</t>
  </si>
  <si>
    <t>Honorio Geovan</t>
  </si>
  <si>
    <t>geovanhonorio@gmail.com</t>
  </si>
  <si>
    <t>Denise Silva goes</t>
  </si>
  <si>
    <t>denisegoes84@gmail.com</t>
  </si>
  <si>
    <t>Fábio César Rodrigues Pitta</t>
  </si>
  <si>
    <t>fcrpitta@hotmail.com</t>
  </si>
  <si>
    <t>Paulo Henrique Lira Bilac de Araujo</t>
  </si>
  <si>
    <t>p.henriquebilac@gmail.com</t>
  </si>
  <si>
    <t>Carlos André Couto Lopes Monteiro</t>
  </si>
  <si>
    <t>carlosandrelm@gmail.com</t>
  </si>
  <si>
    <t>Ricardo Fonseca</t>
  </si>
  <si>
    <t>clickrico@gmail.com</t>
  </si>
  <si>
    <t>Fabio pinheiro de Andrade</t>
  </si>
  <si>
    <t>fabiopinheirodeandrade753@gmail.com</t>
  </si>
  <si>
    <t>Rodrigo</t>
  </si>
  <si>
    <t>rpretroban@hotmail.com</t>
  </si>
  <si>
    <t>Marli de jesus Jesus</t>
  </si>
  <si>
    <t>marli.ctst@gmail.com</t>
  </si>
  <si>
    <t>Daylson Nascimento de Souza</t>
  </si>
  <si>
    <t>daylsonplok@gmail.com</t>
  </si>
  <si>
    <t>Thiago apostolo</t>
  </si>
  <si>
    <t>thiagoapostolo.r@gmail.com</t>
  </si>
  <si>
    <t>Luan Pereira</t>
  </si>
  <si>
    <t>luanprr020@gmail.com</t>
  </si>
  <si>
    <t>Williams Rafael</t>
  </si>
  <si>
    <t>williamsrafael911@gmail.com</t>
  </si>
  <si>
    <t>Francileide Oliveira dos Santos</t>
  </si>
  <si>
    <t>francileideoliveira_@hotmail.com</t>
  </si>
  <si>
    <t>Tiago Cipriano</t>
  </si>
  <si>
    <t>thiagocipriano20111@outlook.com</t>
  </si>
  <si>
    <t>Samuel Santana Marçal</t>
  </si>
  <si>
    <t>samuelmarcal357@gmail.com</t>
  </si>
  <si>
    <t>Larissa Mayer de Sousa</t>
  </si>
  <si>
    <t>larissamayer146@gmail.com</t>
  </si>
  <si>
    <t>Albertina Jorge da Lúcia António</t>
  </si>
  <si>
    <t>albertina85bertina@gmail.com</t>
  </si>
  <si>
    <t>Felipe de Oliveira Cunha</t>
  </si>
  <si>
    <t>felipekratoz@gmail.com</t>
  </si>
  <si>
    <t>Yanka Xavier</t>
  </si>
  <si>
    <t>yankaxavier@gmail.com</t>
  </si>
  <si>
    <t>Wesley dos Reis Marcos</t>
  </si>
  <si>
    <t>wreis.marcos@gmail.com</t>
  </si>
  <si>
    <t>Cybelle</t>
  </si>
  <si>
    <t>cy_n@hotmail.com</t>
  </si>
  <si>
    <t>Luz del carmen mavares diaz del</t>
  </si>
  <si>
    <t>diazluz2@hotmail.com</t>
  </si>
  <si>
    <t>rodrigobernardosousa@gmail.com</t>
  </si>
  <si>
    <t>Sócrates Nathan</t>
  </si>
  <si>
    <t>socrates.butarelli@gmail.com</t>
  </si>
  <si>
    <t>Raimundo nonato</t>
  </si>
  <si>
    <t>rcaipirinhadrinks27@gmail.com</t>
  </si>
  <si>
    <t>Antoniel dos Santos Souza</t>
  </si>
  <si>
    <t>a.antoniel@hotmail.com</t>
  </si>
  <si>
    <t>Raphael Cabral</t>
  </si>
  <si>
    <t>raphaelcabral321@gmail.com</t>
  </si>
  <si>
    <t>ALEXANDRE ALVES</t>
  </si>
  <si>
    <t>alexandrealves56@gmail.com</t>
  </si>
  <si>
    <t>Wellington de Oliveira Silva</t>
  </si>
  <si>
    <t>wellingtonoliversilvax@gmail.com</t>
  </si>
  <si>
    <t>Sônia Maria de Souza Andrade</t>
  </si>
  <si>
    <t>sonia.mazal21@outlook.com</t>
  </si>
  <si>
    <t>Santos Silva</t>
  </si>
  <si>
    <t>sanfrenbr@gmail.com</t>
  </si>
  <si>
    <t>Telmar</t>
  </si>
  <si>
    <t>telmarfreitas64@gmail.com</t>
  </si>
  <si>
    <t>Daniel Silva de Lima</t>
  </si>
  <si>
    <t>daiellsilva6@gmail.com</t>
  </si>
  <si>
    <t>Daniel Felix</t>
  </si>
  <si>
    <t>danipessoal079@gmail.com</t>
  </si>
  <si>
    <t>Joelson Stols</t>
  </si>
  <si>
    <t>joelsonstols4@gmail.com</t>
  </si>
  <si>
    <t>Gustavo veiga rampasso junior</t>
  </si>
  <si>
    <t>gustavorampasso123@gmail.com</t>
  </si>
  <si>
    <t>Joao Elias Cabral</t>
  </si>
  <si>
    <t>cabraljoaoelias@gmail.com</t>
  </si>
  <si>
    <t>Maristela Frattini Muccillo</t>
  </si>
  <si>
    <t>muccillo.maristela@gmail.com</t>
  </si>
  <si>
    <t>Gabriel Francisco Lima</t>
  </si>
  <si>
    <t>gabrielfranciscolima2007@gmail.com</t>
  </si>
  <si>
    <t>Y</t>
  </si>
  <si>
    <t>y</t>
  </si>
  <si>
    <t>CLAY ANDERSON VIANA DOS SANTOS</t>
  </si>
  <si>
    <t>clayviana24@gmail.com</t>
  </si>
  <si>
    <t>Severino Silva de macena</t>
  </si>
  <si>
    <t>Severinomacena@gmail.com</t>
  </si>
  <si>
    <t>Vanessa Fontes de Miranda</t>
  </si>
  <si>
    <t>vanessafontesmiranda@gmail.com</t>
  </si>
  <si>
    <t>Douglas de Souza Pereira</t>
  </si>
  <si>
    <t>pereiradogsouza.spfc1995@gmail.com</t>
  </si>
  <si>
    <t>Gislaine fraga</t>
  </si>
  <si>
    <t>gisafraga.homeoffice@gmail.com</t>
  </si>
  <si>
    <t>joao henrique ferreira da silva</t>
  </si>
  <si>
    <t>joaohenrique.1590@gmail.com</t>
  </si>
  <si>
    <t>Antônio Ronaldo Martins da Silva</t>
  </si>
  <si>
    <t>ronaldoshalom@outlook.com.br</t>
  </si>
  <si>
    <t>Sandy de sena</t>
  </si>
  <si>
    <t>sandypereiraa8@gmail.com</t>
  </si>
  <si>
    <t>Judson</t>
  </si>
  <si>
    <t>judsonrcc_14@hotmail.com</t>
  </si>
  <si>
    <t>Renato William Novaes Victorino</t>
  </si>
  <si>
    <t>renato-victorino@hotmail.com</t>
  </si>
  <si>
    <t>Henrique bezerra de Souza</t>
  </si>
  <si>
    <t>henriqueff9848@gmail.com</t>
  </si>
  <si>
    <t>Eduardo da Silva gama</t>
  </si>
  <si>
    <t>gamae0020@gmail.com</t>
  </si>
  <si>
    <t>CRISTIANO LIMA</t>
  </si>
  <si>
    <t>cristianomoreiralima@gmail.com</t>
  </si>
  <si>
    <t>Everton Santos do Nascimento</t>
  </si>
  <si>
    <t>eveertonrock98@gmail.com</t>
  </si>
  <si>
    <t>Kazurr</t>
  </si>
  <si>
    <t>kazurocha@gmail.com</t>
  </si>
  <si>
    <t>Flávio Rômulo Fontenelle Alves</t>
  </si>
  <si>
    <t>flavinhox1x@gmail.com</t>
  </si>
  <si>
    <t>João André Hedlund Correa hedlund correa</t>
  </si>
  <si>
    <t>correajhc@gmail.com</t>
  </si>
  <si>
    <t>Flávio de</t>
  </si>
  <si>
    <t>flaviomoura_tito@hotmail.com</t>
  </si>
  <si>
    <t>William Vanderlei Martins da rosa</t>
  </si>
  <si>
    <t>wvmr57@gmail.com</t>
  </si>
  <si>
    <t>Michael</t>
  </si>
  <si>
    <t>michaelzin300@gmail.com</t>
  </si>
  <si>
    <t>Marcelo Henrique Barra</t>
  </si>
  <si>
    <t>marcelo_barraa@hotmail.com</t>
  </si>
  <si>
    <t>Vinicius Sarmanho</t>
  </si>
  <si>
    <t>vinisarmanho10@gmail.com</t>
  </si>
  <si>
    <t>Patrique Suedy Martins Ferreira</t>
  </si>
  <si>
    <t>patricksuedy@gmail.com</t>
  </si>
  <si>
    <t>Paulo Henrique Bertone Lameira Ramos</t>
  </si>
  <si>
    <t>bertone.mcOfc013@gmail.com</t>
  </si>
  <si>
    <t>Fernanda</t>
  </si>
  <si>
    <t>fernandafelix542@gmail.com</t>
  </si>
  <si>
    <t>Eduardo dos Santos Costa</t>
  </si>
  <si>
    <t>eduardoscosta1995@gmail.com</t>
  </si>
  <si>
    <t>Damião Júlio Soares</t>
  </si>
  <si>
    <t>damiaotst2015@gmail.com</t>
  </si>
  <si>
    <t>Gabriel Fernandes Entringer</t>
  </si>
  <si>
    <t>entringer85@gmail.com</t>
  </si>
  <si>
    <t>Marcos Vinicius jacobina dos santos</t>
  </si>
  <si>
    <t>marcosgduiii@gmail.com</t>
  </si>
  <si>
    <t>JONAS MANOEL DA SILVA</t>
  </si>
  <si>
    <t>jonasparkster@gmail.com</t>
  </si>
  <si>
    <t>Elaine Campos</t>
  </si>
  <si>
    <t>supernanig64@gmail.com</t>
  </si>
  <si>
    <t>Antonio vanderley</t>
  </si>
  <si>
    <t>vanderleyferreira860@gmail.com</t>
  </si>
  <si>
    <t>Welques Souza santos</t>
  </si>
  <si>
    <t>welques2030@gmail.com</t>
  </si>
  <si>
    <t>Evaristo Silva</t>
  </si>
  <si>
    <t>evaristomedio0@gmail.com</t>
  </si>
  <si>
    <t>golfmk5biturbo@gmail.com</t>
  </si>
  <si>
    <t>Daniel Henrique</t>
  </si>
  <si>
    <t>heniel.dh@gmail.com</t>
  </si>
  <si>
    <t>Guilherme Maciel Lessa</t>
  </si>
  <si>
    <t>guimacie1997@gmail.com</t>
  </si>
  <si>
    <t>Bruno</t>
  </si>
  <si>
    <t>bruno.willian22@gmail.com</t>
  </si>
  <si>
    <t>Edelsina Cristina dos Santos</t>
  </si>
  <si>
    <t>edelsinasantos7@gmail.com</t>
  </si>
  <si>
    <t>Genivaldo dos Santos Barros filho</t>
  </si>
  <si>
    <t>gennisantos333@gmail.com</t>
  </si>
  <si>
    <t>Jose orlando Nascimento</t>
  </si>
  <si>
    <t>josenxavier8@gmail.com</t>
  </si>
  <si>
    <t>victor hugo marques</t>
  </si>
  <si>
    <t>balosabalala@gmail.com</t>
  </si>
  <si>
    <t>Emerson Souza Macêdo</t>
  </si>
  <si>
    <t>messomacedo1@gmail.com</t>
  </si>
  <si>
    <t>Matheus Henrique de Souza</t>
  </si>
  <si>
    <t>matheus.souza231@outlook.com</t>
  </si>
  <si>
    <t>Gabriel de Siqueira Silva</t>
  </si>
  <si>
    <t>gbrsiq@gmail.com</t>
  </si>
  <si>
    <t>alailson santos</t>
  </si>
  <si>
    <t>alailsonsa5@gmail.com</t>
  </si>
  <si>
    <t>Roberto camelo de souza</t>
  </si>
  <si>
    <t>betinhoeruby@gmail.com</t>
  </si>
  <si>
    <t>Anderson Felipe Alves Santiago Santiago</t>
  </si>
  <si>
    <t>andersonfelipealvessantiago84@gmail.com</t>
  </si>
  <si>
    <t>Enmanuel Marzal Columbié</t>
  </si>
  <si>
    <t>0611yerlez@gmail.com</t>
  </si>
  <si>
    <t>Francisco bezerra de sousa</t>
  </si>
  <si>
    <t>cicero251873@gmail.com</t>
  </si>
  <si>
    <t>Thiago Rodrigues De Souza</t>
  </si>
  <si>
    <t>thiagorodrigues202@hotmail.com</t>
  </si>
  <si>
    <t>Cleonir Antônio da Silva</t>
  </si>
  <si>
    <t>cleonirsilva82@gmail.com</t>
  </si>
  <si>
    <t>Dayane Ribeiro do Nascimento</t>
  </si>
  <si>
    <t>dayujpc@gmail.com</t>
  </si>
  <si>
    <t>Brendo Vitório</t>
  </si>
  <si>
    <t>lopeskaue4321@gmail.com</t>
  </si>
  <si>
    <t>Bruno Turchetti</t>
  </si>
  <si>
    <t>bruno.turchetti1@gmail.com</t>
  </si>
  <si>
    <t>Anildo Anastácio de Oliveira Pinto</t>
  </si>
  <si>
    <t>nilxrw@gmail.com</t>
  </si>
  <si>
    <t>ABERTO |  AD0077</t>
  </si>
  <si>
    <t>DEV-AD0077-vid-captação-V0-Podcast</t>
  </si>
  <si>
    <t>David de Sousa</t>
  </si>
  <si>
    <t>davidsouzacriacoes233@gmail.com</t>
  </si>
  <si>
    <t>fabricio vilas boas piovezan</t>
  </si>
  <si>
    <t>professor0falha@gmail.com</t>
  </si>
  <si>
    <t>Carlos Antônio dos Santos</t>
  </si>
  <si>
    <t>carlon1962@gmail.com</t>
  </si>
  <si>
    <t>Filipe Turelly</t>
  </si>
  <si>
    <t>filipeturelly@hotmail.com</t>
  </si>
  <si>
    <t>Elias Ribeiro de Paula</t>
  </si>
  <si>
    <t>eliasrps@gmail.com</t>
  </si>
  <si>
    <t>ozair</t>
  </si>
  <si>
    <t>ozairfilh@hotmail.com</t>
  </si>
  <si>
    <t>Clenir de Britto Ysita</t>
  </si>
  <si>
    <t>cleoysita@gmail.com</t>
  </si>
  <si>
    <t>Igor Rodrigues dos Santos</t>
  </si>
  <si>
    <t>rodriguezsantos016@gmail.com</t>
  </si>
  <si>
    <t>Handerson Cordeiro</t>
  </si>
  <si>
    <t>handersonloves@gmail.com</t>
  </si>
  <si>
    <t>Jorge Mendes Uchôa</t>
  </si>
  <si>
    <t>jjuchoa@hotmail.com</t>
  </si>
  <si>
    <t>221.539.388-21</t>
  </si>
  <si>
    <t>leandrolutron717@gmail.com</t>
  </si>
  <si>
    <t>Iolanda rosa De Souza</t>
  </si>
  <si>
    <t>irs.landa@gmail.com</t>
  </si>
  <si>
    <t>Marcos de jesus Moreira</t>
  </si>
  <si>
    <t>marcosdejesus833@gmail.com</t>
  </si>
  <si>
    <t>Glauber Oliveira</t>
  </si>
  <si>
    <t>glaubera@bol.com.br</t>
  </si>
  <si>
    <t>Donizeti Aparecido Marceneiro</t>
  </si>
  <si>
    <t>donimarc1960@gmail.com</t>
  </si>
  <si>
    <t>Alexandre Rodrigues</t>
  </si>
  <si>
    <t>refletirepreciso@outlook.com</t>
  </si>
  <si>
    <t>Oscar Oliveira de Souza</t>
  </si>
  <si>
    <t>oscaroliveiradesouza@gmail.com</t>
  </si>
  <si>
    <t>Jose Soares</t>
  </si>
  <si>
    <t>jssoaress@yahoo.com.br</t>
  </si>
  <si>
    <t>Gutierres Rocha</t>
  </si>
  <si>
    <t>gutierres.araujo07@gmail.com</t>
  </si>
  <si>
    <t>Raimundo Nonato</t>
  </si>
  <si>
    <t>rnbreis@gmail.com</t>
  </si>
  <si>
    <t>Thais junia da Silva</t>
  </si>
  <si>
    <t>thaisjuniass@gmail.com</t>
  </si>
  <si>
    <t>João Victor Santos Souza</t>
  </si>
  <si>
    <t>volts378@gmail.com</t>
  </si>
  <si>
    <t>Tiago Andrade</t>
  </si>
  <si>
    <t>andradets@hotmail.com</t>
  </si>
  <si>
    <t>Fabiano Bernardes</t>
  </si>
  <si>
    <t>fabianobernardes98@gmail.com</t>
  </si>
  <si>
    <t>Luis Felipe Soares Cardoso</t>
  </si>
  <si>
    <t>luissfelipe16@gmail.com</t>
  </si>
  <si>
    <t>Heberton Luiz</t>
  </si>
  <si>
    <t>btrlkdovqq@gmail.com</t>
  </si>
  <si>
    <t>Joaquim Fernando</t>
  </si>
  <si>
    <t>joaquim.fernando.di@gmail.com</t>
  </si>
  <si>
    <t>williangx9000@gmail.com</t>
  </si>
  <si>
    <t>Eduarda</t>
  </si>
  <si>
    <t>eduardaribeiro1826@gmail.com</t>
  </si>
  <si>
    <t>Sheron Eloa Mendelski</t>
  </si>
  <si>
    <t>eloaasheron@gmail.com</t>
  </si>
  <si>
    <t>José Daniel da Silva Macêdo</t>
  </si>
  <si>
    <t>josedanieljddsm@gmail.com</t>
  </si>
  <si>
    <t>Geraldo Braga Rodrigues</t>
  </si>
  <si>
    <t>gerraldobraga@gmail.com</t>
  </si>
  <si>
    <t>leonardo alves</t>
  </si>
  <si>
    <t>leleoalves813@gmail.com</t>
  </si>
  <si>
    <t>Marcos Eduardo</t>
  </si>
  <si>
    <t>marcosmeps68@gmail.com</t>
  </si>
  <si>
    <t>Eduardo Gama</t>
  </si>
  <si>
    <t>gama.eduardo12@gmail.com</t>
  </si>
  <si>
    <t>Greice Kelly Andrade da Silva</t>
  </si>
  <si>
    <t>greice19.kelly@gmail.com</t>
  </si>
  <si>
    <t>Alexandre Kikuchi Rodrigues</t>
  </si>
  <si>
    <t>xandyrodrigues19@gmail.com</t>
  </si>
  <si>
    <t>Isabelle Oliveira da Silva</t>
  </si>
  <si>
    <t>oliveiraisabelle047@gmail.com</t>
  </si>
  <si>
    <t>Carlos</t>
  </si>
  <si>
    <t>mzinn6012@gmail.com</t>
  </si>
  <si>
    <t>Augusto Cesar Silva da Rocha</t>
  </si>
  <si>
    <t>cesaraugusto3042@gmail.com</t>
  </si>
  <si>
    <t>DIOGO SONEGHETE DE ALMEIDA</t>
  </si>
  <si>
    <t>diogosonegueti@gmail.com</t>
  </si>
  <si>
    <t>Ludson</t>
  </si>
  <si>
    <t>aguiarludson1@gmail.com</t>
  </si>
  <si>
    <t>Cleber da Silva</t>
  </si>
  <si>
    <t>cleber-flu2010@hotmail.com</t>
  </si>
  <si>
    <t>FELIPE PATROCINIO DE ARRUDA</t>
  </si>
  <si>
    <t>felipepatrociniodearruda@gmail.com</t>
  </si>
  <si>
    <t>RANYSON Bomfim</t>
  </si>
  <si>
    <t>ranyson.suporte@gmail.com</t>
  </si>
  <si>
    <t>Bruno Carlos</t>
  </si>
  <si>
    <t>brunocarlosxz33@gmail.com</t>
  </si>
  <si>
    <t>OCIMAR NAVARRO</t>
  </si>
  <si>
    <t>navarrosenior@hotmail.com</t>
  </si>
  <si>
    <t>Anderson Antonino Calenta</t>
  </si>
  <si>
    <t>andersoncalenta79@gmail.com</t>
  </si>
  <si>
    <t>Nathan Machado Bittencourt</t>
  </si>
  <si>
    <t>nathan.bittencourt01@gmail.com</t>
  </si>
  <si>
    <t>francisco diogo filgueira diniz</t>
  </si>
  <si>
    <t>diogodiniz50@gmail.com</t>
  </si>
  <si>
    <t>João Silva de lima</t>
  </si>
  <si>
    <t>joaosilvadelima@gmail.com</t>
  </si>
  <si>
    <t>Marcos Antônio Ribeiro dos Reis</t>
  </si>
  <si>
    <t>markinho.enzo@hotmail.com</t>
  </si>
  <si>
    <t>Paulo Fernando</t>
  </si>
  <si>
    <t>codmobile9601@gmail.com</t>
  </si>
  <si>
    <t>JEAN CANDIDO</t>
  </si>
  <si>
    <t>jeancandido891@gmail.com</t>
  </si>
  <si>
    <t>Lucas Cremonini</t>
  </si>
  <si>
    <t>lucas_cremonini@outlook.com</t>
  </si>
  <si>
    <t>Jaiane bruna</t>
  </si>
  <si>
    <t>brunacfazano@gmail.com</t>
  </si>
  <si>
    <t>João Carlos Bezerra de Andrade Júnior</t>
  </si>
  <si>
    <t>jcarlos_andrade@hotmail.com</t>
  </si>
  <si>
    <t>Carlos Gustavo Santos da Costa</t>
  </si>
  <si>
    <t>carlo_g2002@yahoo.com.br</t>
  </si>
  <si>
    <t>João Arthur Mendes Nunes</t>
  </si>
  <si>
    <t>joaoarthurmendesnunes8@gmail.com</t>
  </si>
  <si>
    <t>Pablo Roberto Alves Silva</t>
  </si>
  <si>
    <t>pabllor13@gmail.com</t>
  </si>
  <si>
    <t>Wendley Moura</t>
  </si>
  <si>
    <t>wendleymoura89@gmail.com</t>
  </si>
  <si>
    <t>Julio Cesar Torres Da Silva</t>
  </si>
  <si>
    <t>Jc55373900@gmail.com</t>
  </si>
  <si>
    <t>Edson</t>
  </si>
  <si>
    <t>edson1987x@gmail.com</t>
  </si>
  <si>
    <t>Augusto Luis Mayer</t>
  </si>
  <si>
    <t>augustolm1245@gmail.com</t>
  </si>
  <si>
    <t>Cleder Conzatti Júnior</t>
  </si>
  <si>
    <t>clederconzattijunior@gmail.com</t>
  </si>
  <si>
    <t>Marcus Vinícius Silva e Silva</t>
  </si>
  <si>
    <t>marcusaes408@gmail.com</t>
  </si>
  <si>
    <t>Aprigio Mizael Mizael Dias Neto</t>
  </si>
  <si>
    <t>aprigiomizael@gmail.com</t>
  </si>
  <si>
    <t>Maycon Lacorte</t>
  </si>
  <si>
    <t>mlacorteo@gmail.com</t>
  </si>
  <si>
    <t>Breno goto</t>
  </si>
  <si>
    <t>brenogoto2@gmail.com</t>
  </si>
  <si>
    <t>Guilherme Felipe Ferreira do Nascimento</t>
  </si>
  <si>
    <t>felipe.ferreir@outlook.com.br</t>
  </si>
  <si>
    <t>Fabio domingos da silva</t>
  </si>
  <si>
    <t>fabiodomingosfds2018@gmail.com</t>
  </si>
  <si>
    <t>Luiz Felipe Antunes Teisen Silva</t>
  </si>
  <si>
    <t>luiz.felipe4@gmail.com</t>
  </si>
  <si>
    <t>Edi Roberto</t>
  </si>
  <si>
    <t>nazireuunico@hotmail.com</t>
  </si>
  <si>
    <t>Kauã Fonseca Vieira</t>
  </si>
  <si>
    <t>Kauak.vieira17@gmail.com</t>
  </si>
  <si>
    <t>Samuel</t>
  </si>
  <si>
    <t>samuelnegols@gmail.com</t>
  </si>
  <si>
    <t>Cesar Henrique Mendonça</t>
  </si>
  <si>
    <t>cesarhenrique2222222@gmail.com</t>
  </si>
  <si>
    <t>Ronald Sousa</t>
  </si>
  <si>
    <t>ronalldsousa98@gmail.com</t>
  </si>
  <si>
    <t>Gil</t>
  </si>
  <si>
    <t>rgcardosorps@gmail.com</t>
  </si>
  <si>
    <t>Glauter Marques Alves</t>
  </si>
  <si>
    <t>glautermarquesalvesmarques@gmail.com</t>
  </si>
  <si>
    <t>Franciane pires</t>
  </si>
  <si>
    <t>franpp22@gmail.com</t>
  </si>
  <si>
    <t>dinhaalmendro@hotmail.com</t>
  </si>
  <si>
    <t>Lauzira</t>
  </si>
  <si>
    <t>lauzira.bueno04@gmail.com</t>
  </si>
  <si>
    <t>Vinicius Marques Cedraz Oliveira</t>
  </si>
  <si>
    <t>vinimarques2598@gmail.com</t>
  </si>
  <si>
    <t>Joabe Constantino</t>
  </si>
  <si>
    <t>srjoabeconst@gmail.com</t>
  </si>
  <si>
    <t>Lorrainne de miranda</t>
  </si>
  <si>
    <t>lorrainnelook716@gmail.com</t>
  </si>
  <si>
    <t>Danielle Costa da Silva</t>
  </si>
  <si>
    <t>resplendorc2@gamil.com</t>
  </si>
  <si>
    <t>Francisco Ivanir Medeiros da Silva</t>
  </si>
  <si>
    <t>iivanirmedeiros8@gmail.com</t>
  </si>
  <si>
    <t>PEDRO DOS SANTOS CANUTO</t>
  </si>
  <si>
    <t>pedro.scanuto@gmail.com</t>
  </si>
  <si>
    <t>Andriely martins</t>
  </si>
  <si>
    <t>andrielymartins35@gmail.com</t>
  </si>
  <si>
    <t>Rogério</t>
  </si>
  <si>
    <t>rogerioallbuquerque@hotmail.com</t>
  </si>
  <si>
    <t>Marcos Vinicius Silva de Almeida</t>
  </si>
  <si>
    <t>msdalmeida23@gmail.com</t>
  </si>
  <si>
    <t>Gabriel Barbosa</t>
  </si>
  <si>
    <t>fabriciogabri45@gmail.com</t>
  </si>
  <si>
    <t>Roseli Oliveira</t>
  </si>
  <si>
    <t>roselioliveira144@gmail.com</t>
  </si>
  <si>
    <t>Luiz Bastos</t>
  </si>
  <si>
    <t>lgwebserviceprovider@gmail.com</t>
  </si>
  <si>
    <t>Leila</t>
  </si>
  <si>
    <t>leilasouza20@gmail.com</t>
  </si>
  <si>
    <t>Cláudia</t>
  </si>
  <si>
    <t>proficau@gmail.com</t>
  </si>
  <si>
    <t>Davi Augusto</t>
  </si>
  <si>
    <t>daviaugustomartinsarte06@gmail.com</t>
  </si>
  <si>
    <t>José</t>
  </si>
  <si>
    <t>Tan.dias1903@gmail.com</t>
  </si>
  <si>
    <t>Carolina C Rocha</t>
  </si>
  <si>
    <t>luaxs29.01@gmail.com</t>
  </si>
  <si>
    <t>Jocimara alves</t>
  </si>
  <si>
    <t>jocimaraalvesdasilva3@gmail.com</t>
  </si>
  <si>
    <t>Luzirene Moreira Amorim</t>
  </si>
  <si>
    <t>lucineia.pronatec@gmail.com</t>
  </si>
  <si>
    <t>Alaerte Lopes de Souza</t>
  </si>
  <si>
    <t>alaerte-ls@hotmail.com</t>
  </si>
  <si>
    <t>Jefferson Benini Pereira</t>
  </si>
  <si>
    <t>jeffersonbenini10@gmail.com</t>
  </si>
  <si>
    <t>Rafael de paula araujo</t>
  </si>
  <si>
    <t>rafael.rafa0301@gmail.com</t>
  </si>
  <si>
    <t>Eliana da costa rocha</t>
  </si>
  <si>
    <t>elianasouza157cv@gmail.com</t>
  </si>
  <si>
    <t>Wedson Santos Reis</t>
  </si>
  <si>
    <t>gesicawedson@gmail.com</t>
  </si>
  <si>
    <t>Antenor Gomes</t>
  </si>
  <si>
    <t>tnorneto24@gmail.com</t>
  </si>
  <si>
    <t>Francisco maycon souza lima</t>
  </si>
  <si>
    <t>franciskomaycon@gmail.com</t>
  </si>
  <si>
    <t>Wesley Pereira Santos</t>
  </si>
  <si>
    <t>wpereirasantos057@gmail.com</t>
  </si>
  <si>
    <t>Lucas Almeida</t>
  </si>
  <si>
    <t>lucas_mwa@outlook.com</t>
  </si>
  <si>
    <t>Wilson Andrade</t>
  </si>
  <si>
    <t>will.andrade63@gmail.com</t>
  </si>
  <si>
    <t>FRANCICLEIDE BATISTA</t>
  </si>
  <si>
    <t>francicleidebatistada@gmail.com</t>
  </si>
  <si>
    <t>Allef Soares</t>
  </si>
  <si>
    <t>allef.jhonnty@gmail.com</t>
  </si>
  <si>
    <t>Davi Asafe Tomaz Santos</t>
  </si>
  <si>
    <t>daviasafetomaz@gmail.com</t>
  </si>
  <si>
    <t>Daniella</t>
  </si>
  <si>
    <t>torres.danni033@gmail.com</t>
  </si>
  <si>
    <t>Gabriel Ferreira</t>
  </si>
  <si>
    <t>gabrielferreirafornite@gmail.com</t>
  </si>
  <si>
    <t>Thiago pereira</t>
  </si>
  <si>
    <t>thiagosets4@gmail.com</t>
  </si>
  <si>
    <t>Lenilson Ferreira da Silva</t>
  </si>
  <si>
    <t>lenilsonfskmfreelancy@gmail.com</t>
  </si>
  <si>
    <t>Fernanda Gomes</t>
  </si>
  <si>
    <t>fernandagomestb@gmail.com</t>
  </si>
  <si>
    <t>Roberto Rodrigues Pestana</t>
  </si>
  <si>
    <t>1962robertopestana@gmail.com</t>
  </si>
  <si>
    <t>Nilson Do Nascimento</t>
  </si>
  <si>
    <t>nilsonsamantasamuel@gmail.com</t>
  </si>
  <si>
    <t>Henrique Afonso Lex</t>
  </si>
  <si>
    <t>henriqueafonsolex@gmail.com</t>
  </si>
  <si>
    <t>Leandro Costa</t>
  </si>
  <si>
    <t>leandrocost8@gmail.com</t>
  </si>
  <si>
    <t>Gilson Valmir</t>
  </si>
  <si>
    <t>gomesdalmazo@gmail.com</t>
  </si>
  <si>
    <t>Felipe Gláucio</t>
  </si>
  <si>
    <t>felipeoliveora020609@icloud.com</t>
  </si>
  <si>
    <t>Antonio Luiz Ferreira</t>
  </si>
  <si>
    <t>antoniol.fer@gmail.com</t>
  </si>
  <si>
    <t>MOABE SANTIAGO DOS SANTOS</t>
  </si>
  <si>
    <t>moabe922@gmail.com</t>
  </si>
  <si>
    <t>Cleber Ferreira</t>
  </si>
  <si>
    <t>cleber.g.ferreira@hotmail.com</t>
  </si>
  <si>
    <t>Thonny Michael Rojad</t>
  </si>
  <si>
    <t>gioteccaarapo@gmail.com</t>
  </si>
  <si>
    <t>Antonio Candido</t>
  </si>
  <si>
    <t>a.candido1969@gmail.com</t>
  </si>
  <si>
    <t>Thiago Cassiel</t>
  </si>
  <si>
    <t>thiagocassiel0@gmail.com</t>
  </si>
  <si>
    <t>Lohran Albuquerque Brazão de Souza Mescouto</t>
  </si>
  <si>
    <t>lohran.albuquerque@gmail.com</t>
  </si>
  <si>
    <t>Mauricio Caetano Gonzalez da Silva</t>
  </si>
  <si>
    <t>mauricio_voador_santinho@hotmail.com</t>
  </si>
  <si>
    <t>alessandro alves</t>
  </si>
  <si>
    <t>alessandroalves@outlook.com</t>
  </si>
  <si>
    <t>Gustavo Henrique Rodrigues d luz</t>
  </si>
  <si>
    <t>guga062@icloud.com</t>
  </si>
  <si>
    <t>Jackson de Lima Santos</t>
  </si>
  <si>
    <t>marcenariajk5@gmail.com</t>
  </si>
  <si>
    <t>Tainagouveiamachado</t>
  </si>
  <si>
    <t>tainagouveia561@gmail.com</t>
  </si>
  <si>
    <t>Carlos André Machado Mesquita</t>
  </si>
  <si>
    <t>mesquita.marx@gmail.com</t>
  </si>
  <si>
    <t>Ithan Carlos Alves de Morais</t>
  </si>
  <si>
    <t>ithancarlos77@gmail.com</t>
  </si>
  <si>
    <t>Pedro Henrique Gonçalves Pimentel</t>
  </si>
  <si>
    <t>pgoncalvespimentel@gmail.com</t>
  </si>
  <si>
    <t>Luiz Carlos Takada Junior</t>
  </si>
  <si>
    <t>luiztakadajr@hotmail.com</t>
  </si>
  <si>
    <t>Jean Santos</t>
  </si>
  <si>
    <t>mdbjean@gmail.com</t>
  </si>
  <si>
    <t>Ivan</t>
  </si>
  <si>
    <t>ivanlopessantos52@gmail.com</t>
  </si>
  <si>
    <t>Gilson Lopes</t>
  </si>
  <si>
    <t>djg.lopes@yahoo.com.br</t>
  </si>
  <si>
    <t>Tayna</t>
  </si>
  <si>
    <t>tk.eufrazio@gmail.com</t>
  </si>
  <si>
    <t>Gabriel Bitencourt Assis</t>
  </si>
  <si>
    <t>bielgamerassis@gmail.com</t>
  </si>
  <si>
    <t>Wellerson Rafael Laudelino mendes</t>
  </si>
  <si>
    <t>wellersonrafael2@gmail.com</t>
  </si>
  <si>
    <t>Fernando Silva Dos Santos</t>
  </si>
  <si>
    <t>fezinhosantos016@gmail.com</t>
  </si>
  <si>
    <t>Eric Alexandre</t>
  </si>
  <si>
    <t>ericalexandre782@gmail.com</t>
  </si>
  <si>
    <t>Ramirez ribeiro</t>
  </si>
  <si>
    <t>ramirezribeiro90@gmail.com</t>
  </si>
  <si>
    <t>Erasmo Cuenca</t>
  </si>
  <si>
    <t>erasmocuencallorente24@gmail.com</t>
  </si>
  <si>
    <t>Lionel ferreira</t>
  </si>
  <si>
    <t>isabella_souza@hotmail.com</t>
  </si>
  <si>
    <t>Débora Korchuvei</t>
  </si>
  <si>
    <t>deborakorchuvei13@gmail.com</t>
  </si>
  <si>
    <t>Andre Vasconcellos</t>
  </si>
  <si>
    <t>andre_crg001@outlook.com</t>
  </si>
  <si>
    <t>Amanda Ellen de Sousa</t>
  </si>
  <si>
    <t>mediaellenvolt@gmail.com</t>
  </si>
  <si>
    <t>Juliano SCarvalho</t>
  </si>
  <si>
    <t>jsclick2013@gmail.com</t>
  </si>
  <si>
    <t>José carlos da silva</t>
  </si>
  <si>
    <t>jcdbz028@gmail.com</t>
  </si>
  <si>
    <t>Jose Cimil Santos</t>
  </si>
  <si>
    <t>josecimils@gmail.com</t>
  </si>
  <si>
    <t>Edson Ribeiro</t>
  </si>
  <si>
    <t>edsonribeirosrn@gmail.com</t>
  </si>
  <si>
    <t>Florencio Soares</t>
  </si>
  <si>
    <t>lc.florenciosoares@hotmail.com</t>
  </si>
  <si>
    <t>Kauan Felipe</t>
  </si>
  <si>
    <t>kauanfelipekkl@gmail.com</t>
  </si>
  <si>
    <t>Michael Sales Bonfim</t>
  </si>
  <si>
    <t>maikon.nakamura20@gmail.com</t>
  </si>
  <si>
    <t>Carlos  Daniel Rodrigues dos Santos</t>
  </si>
  <si>
    <t>rcarlosdaniel0204@gmail.com</t>
  </si>
  <si>
    <t>Gabriel Correa reis</t>
  </si>
  <si>
    <t>rua50864@gmail.com</t>
  </si>
  <si>
    <t>Maria Vicência</t>
  </si>
  <si>
    <t>vicenciadigitadora@hotmail.com</t>
  </si>
  <si>
    <t>Roberto Andrade Silva</t>
  </si>
  <si>
    <t>robertoandradesilva662@gmail.com</t>
  </si>
  <si>
    <t>Rubreval Rodrigues Picanço Filho</t>
  </si>
  <si>
    <t>rubreval@hotmail.com</t>
  </si>
  <si>
    <t>Bruno Gomes</t>
  </si>
  <si>
    <t>dksnike@yahoo.com.br</t>
  </si>
  <si>
    <t>Ed Wilson Barbosa</t>
  </si>
  <si>
    <t>edo11101981@gmail.com</t>
  </si>
  <si>
    <t>ALEXANDRE ABREU</t>
  </si>
  <si>
    <t>alexxxandreabreu@gmail.com</t>
  </si>
  <si>
    <t>Eunice Rodrigues Azevedo</t>
  </si>
  <si>
    <t>erzvdo@gmail.com</t>
  </si>
  <si>
    <t>gilmar marques de souza</t>
  </si>
  <si>
    <t>gilmar@tgtransporte.com.br</t>
  </si>
  <si>
    <t>Edcarlos Silva</t>
  </si>
  <si>
    <t>ed1anoemeio@gmail.com</t>
  </si>
  <si>
    <t>Kaique Alexandre Lomovtov de Oliveira</t>
  </si>
  <si>
    <t>lomovtovkaique@gmail.com</t>
  </si>
  <si>
    <t>Amilcar alexandre angelim aramayo</t>
  </si>
  <si>
    <t>d</t>
  </si>
  <si>
    <t>João Pedro Alves da Silva</t>
  </si>
  <si>
    <t>joaopedrotaycampos@gmail.com</t>
  </si>
  <si>
    <t>Michelly</t>
  </si>
  <si>
    <t>michellylubrificantes@gmail.com</t>
  </si>
  <si>
    <t>Leandro Neres</t>
  </si>
  <si>
    <t>Kbpapogames@gmail.com</t>
  </si>
  <si>
    <t>VLAYTON MADSON RIBEIRO SANTOS</t>
  </si>
  <si>
    <t>clayton.152317@gmail.com</t>
  </si>
  <si>
    <t>Wilen Dutra Sette</t>
  </si>
  <si>
    <t>dutrasettewilen@gmail.com</t>
  </si>
  <si>
    <t>Jailton De Souza Nascimento junior</t>
  </si>
  <si>
    <t>junior_bral22@hotmail.com</t>
  </si>
  <si>
    <t>Joildo Vasconcelos de Souza</t>
  </si>
  <si>
    <t>Joildovas848@gmail.com</t>
  </si>
  <si>
    <t>Leandro Nascimento</t>
  </si>
  <si>
    <t>leandronascimentoreis2016@gmail.com</t>
  </si>
  <si>
    <t>Higor Alcântara</t>
  </si>
  <si>
    <t>higor.alcantara.1996@gmail.com</t>
  </si>
  <si>
    <t>Vanderlei Ferreira</t>
  </si>
  <si>
    <t>ferreiratangara18@gmail.com</t>
  </si>
  <si>
    <t>Oliveira Diego</t>
  </si>
  <si>
    <t>metralha985926864@gmail.com</t>
  </si>
  <si>
    <t>Fabio</t>
  </si>
  <si>
    <t>villasboas1980@gmail.com</t>
  </si>
  <si>
    <t>Inaldo Francisco Barbosa</t>
  </si>
  <si>
    <t>inaldoadm2006@gmail.com</t>
  </si>
  <si>
    <t>Paulo Dourado</t>
  </si>
  <si>
    <t>paulosmdourado@hotmail.com</t>
  </si>
  <si>
    <t>Enzo Furlan</t>
  </si>
  <si>
    <t>manoofurlan@gmail.com</t>
  </si>
  <si>
    <t>Islas Claudia Silva dos Santos neves</t>
  </si>
  <si>
    <t>islas.neves@hotmail.com</t>
  </si>
  <si>
    <t>Carlos Alberto do Nascimento</t>
  </si>
  <si>
    <t>carlosprofmatematica@hotmail.com</t>
  </si>
  <si>
    <t>Tiago de</t>
  </si>
  <si>
    <t>tiagossanchez408@gmail.com</t>
  </si>
  <si>
    <t>Raphael do Nascimento</t>
  </si>
  <si>
    <t>raphaelnascimento3439@gmail.com</t>
  </si>
  <si>
    <t>Victor Gabriel Pereira deda Silva</t>
  </si>
  <si>
    <t>thk5669@gmail.com</t>
  </si>
  <si>
    <t>Wellison Cruz de Oliveira Leal</t>
  </si>
  <si>
    <t>Oliveirawellison382@gmail.com</t>
  </si>
  <si>
    <t>Davi</t>
  </si>
  <si>
    <t>davimarques-pvh@hotmail.com</t>
  </si>
  <si>
    <t>Anderson Fortes</t>
  </si>
  <si>
    <t>eduardofortes07@hotmail.come</t>
  </si>
  <si>
    <t>Vagner Rodrigues De Pontes</t>
  </si>
  <si>
    <t>vagnerpontes510v@gmail.com</t>
  </si>
  <si>
    <t>Ana Laura</t>
  </si>
  <si>
    <t>buzios_mandao2x@icloud.com</t>
  </si>
  <si>
    <t>DEVLF | CAP | FRIO | FASE 01 | ABERTO ADV  | PG2 | 2025-04-15|120220370119870390</t>
  </si>
  <si>
    <t>Carlos Eduardo de Oliveira Guimarães</t>
  </si>
  <si>
    <t>kadubents180@gmail.com</t>
  </si>
  <si>
    <t>Valdson Moura do Couto</t>
  </si>
  <si>
    <t>valdsonm.couto.tec@hotmail.com</t>
  </si>
  <si>
    <t>Mariana Gouvea</t>
  </si>
  <si>
    <t>mariana19802020@hotmail.com</t>
  </si>
  <si>
    <t>gabriel de araujo nunes</t>
  </si>
  <si>
    <t>ga4355333@gmail.com</t>
  </si>
  <si>
    <t>Edimirson Martins</t>
  </si>
  <si>
    <t>edimirson.martins@gmail.com</t>
  </si>
  <si>
    <t>Emanoel FreireTomiyoshi</t>
  </si>
  <si>
    <t>fotografo.pp@gmail.com</t>
  </si>
  <si>
    <t>Jubiraci Santos</t>
  </si>
  <si>
    <t>bullsair@gmail.com</t>
  </si>
  <si>
    <t>Cleiton Rafael de Arruda</t>
  </si>
  <si>
    <t>claytonzanoni@gmail.com</t>
  </si>
  <si>
    <t>José Francisco</t>
  </si>
  <si>
    <t>jose2024maia@gmail.com</t>
  </si>
  <si>
    <t>Gustavo Lima</t>
  </si>
  <si>
    <t>guguks1002@gmail.com</t>
  </si>
  <si>
    <t>Leonardo Garçoni</t>
  </si>
  <si>
    <t>leonardo.rocha@al.forsoft.org.br</t>
  </si>
  <si>
    <t>Elias Dias</t>
  </si>
  <si>
    <t>eliashoppe@hotmail.com</t>
  </si>
  <si>
    <t>Emanuel Felipe</t>
  </si>
  <si>
    <t>ef87666765443@gmail.com</t>
  </si>
  <si>
    <t>Islaynne Souza Santos</t>
  </si>
  <si>
    <t>islaaynnes@gmail.com</t>
  </si>
  <si>
    <t>Felipe Fernandes Pigosso</t>
  </si>
  <si>
    <t>felipepigosso98@gmail.com</t>
  </si>
  <si>
    <t>Danilo Oliveira Emilio</t>
  </si>
  <si>
    <t>danii20emilio@gmail.com</t>
  </si>
  <si>
    <t>Hugo Leonardo Moraes</t>
  </si>
  <si>
    <t>Eric Martins</t>
  </si>
  <si>
    <t>eric_f_martins@yahoo.com.br</t>
  </si>
  <si>
    <t>Clodoaldo santos</t>
  </si>
  <si>
    <t>clodoaldosantos587@gmail.com</t>
  </si>
  <si>
    <t>José wellian nascimento do Carmo</t>
  </si>
  <si>
    <t>jose.wellian.nascimento06@aluno.ifce.edu.br</t>
  </si>
  <si>
    <t>José Emidio M. de Santana</t>
  </si>
  <si>
    <t>emidiojms@gmail.com</t>
  </si>
  <si>
    <t>Bruno Costa Moura Campos</t>
  </si>
  <si>
    <t>brunoomouraa95@hotmail.com</t>
  </si>
  <si>
    <t>Rogério Romão Filgueiras Pinheiro</t>
  </si>
  <si>
    <t>rrogeriorromao@gmail.com</t>
  </si>
  <si>
    <t>Maria Eduarda Martins</t>
  </si>
  <si>
    <t>maahferreirw@gmail.com</t>
  </si>
  <si>
    <t>Mary Ellen Torres</t>
  </si>
  <si>
    <t>marytorres0103@hotmail.com</t>
  </si>
  <si>
    <t>Ketllyn</t>
  </si>
  <si>
    <t>ketllyn.guerrilla@outlook.com</t>
  </si>
  <si>
    <t>Davi Martins França</t>
  </si>
  <si>
    <t>davimartinsfranca33@gmail.com</t>
  </si>
  <si>
    <t>Pires Fábio</t>
  </si>
  <si>
    <t>fabio.pires.arcad@gmail.com</t>
  </si>
  <si>
    <t>Ruth Ribeiro dos Santos</t>
  </si>
  <si>
    <t>contatomaria0001@gmail.com0001@gmail.com</t>
  </si>
  <si>
    <t>Carlos Alberto Silva Costa</t>
  </si>
  <si>
    <t>carlosjabour@hotmail.com</t>
  </si>
  <si>
    <t>Maurício Silva</t>
  </si>
  <si>
    <t>maufsilva@gmail.com</t>
  </si>
  <si>
    <t>Fernando Da cruz Barbosa</t>
  </si>
  <si>
    <t>fernandodacruzbarbosa396@gmail.com</t>
  </si>
  <si>
    <t>Arthur talau</t>
  </si>
  <si>
    <t>elizetetalau89107@gmail.com</t>
  </si>
  <si>
    <t>Felipe de lima santos</t>
  </si>
  <si>
    <t>felipe_lima.santos@yahoo.com</t>
  </si>
  <si>
    <t>Joel</t>
  </si>
  <si>
    <t>joelsnascimento03@gmail.com</t>
  </si>
  <si>
    <t>Rodrigo Oliveira</t>
  </si>
  <si>
    <t>rodrioliver65@gmail.com</t>
  </si>
  <si>
    <t>Sofia Luize</t>
  </si>
  <si>
    <t>sofialuize09@gmail.com</t>
  </si>
  <si>
    <t>Valdesio castor De santanaw1</t>
  </si>
  <si>
    <t>valdesiosantana@hotmail.com</t>
  </si>
  <si>
    <t>Giulia de Souza Resende Santos</t>
  </si>
  <si>
    <t>giuliasouzaresende0809@gmail.com</t>
  </si>
  <si>
    <t>Eriberto Silvino</t>
  </si>
  <si>
    <t>eriberto.sn80@gmail.com</t>
  </si>
  <si>
    <t>Paulo da Silva Santos</t>
  </si>
  <si>
    <t>paulo98santos98@gmail.com</t>
  </si>
  <si>
    <t>Josiane Araujo Magalhães</t>
  </si>
  <si>
    <t>josiane.magalhaes.araujo@gmail.com</t>
  </si>
  <si>
    <t>Thiago Ferreira Neres</t>
  </si>
  <si>
    <t>thiago12neres@gmail.com</t>
  </si>
  <si>
    <t>Rubens Neto</t>
  </si>
  <si>
    <t>rubensadoneto@gmail.com</t>
  </si>
  <si>
    <t>Alex rodrigues moreira</t>
  </si>
  <si>
    <t>alexrodriguesrdr25@gmail.com</t>
  </si>
  <si>
    <t>Edivaldo Francisco</t>
  </si>
  <si>
    <t>seredeconecta2019@gmail.com</t>
  </si>
  <si>
    <t>milton junior</t>
  </si>
  <si>
    <t>rodriguetartarotti@yahoo.com.br</t>
  </si>
  <si>
    <t>Sarah Gomes Fontinelle</t>
  </si>
  <si>
    <t>sarahfontinelle11@gmail.com</t>
  </si>
  <si>
    <t>rafaell rodrigo</t>
  </si>
  <si>
    <t>rafaellcmed@gmail.com</t>
  </si>
  <si>
    <t>KELVIN  Silva</t>
  </si>
  <si>
    <t>invkelvin718@gmail.com</t>
  </si>
  <si>
    <t>MARTA</t>
  </si>
  <si>
    <t>martaduarte889@gmail.com</t>
  </si>
  <si>
    <t>Marcelo poersch</t>
  </si>
  <si>
    <t>poerschmarcelo07@gmail.com</t>
  </si>
  <si>
    <t>Eduardo Cardoso Dos Santos</t>
  </si>
  <si>
    <t>ledusantosl@hotmail.com</t>
  </si>
  <si>
    <t>Juan</t>
  </si>
  <si>
    <t>juanmt0336@gmail.com</t>
  </si>
  <si>
    <t>Abraão Pereira Alves</t>
  </si>
  <si>
    <t>pereiraapp613@gmail.com</t>
  </si>
  <si>
    <t>Gustavo</t>
  </si>
  <si>
    <t>gustavo.tecnico21@gmail.com</t>
  </si>
  <si>
    <t>Bruno Henrique Alves pereira Santana</t>
  </si>
  <si>
    <t>bh457156@gmail.com</t>
  </si>
  <si>
    <t>Grégori Fachinetti Gardiman Tavares</t>
  </si>
  <si>
    <t>gregorifgt0304@gmail.com</t>
  </si>
  <si>
    <t>João Victor Cordeiro Oliveira Oliveira</t>
  </si>
  <si>
    <t>jvcoliveira010704@gmail.com</t>
  </si>
  <si>
    <t>Mateus Oliveira</t>
  </si>
  <si>
    <t>mateusmmsaida13@gmail.com</t>
  </si>
  <si>
    <t>Enzo Robyson Santana Silva</t>
  </si>
  <si>
    <t>robysonenzo@gmail.com</t>
  </si>
  <si>
    <t>rfagsto@gmail.com</t>
  </si>
  <si>
    <t>Elias Felipe Ferreira Da Silva</t>
  </si>
  <si>
    <t>eliasfelipeferreiradasilva@gmail.com</t>
  </si>
  <si>
    <t>Claudinei Detone Maloste</t>
  </si>
  <si>
    <t>claudineimaloste@gmail.com</t>
  </si>
  <si>
    <t>jose leite lima</t>
  </si>
  <si>
    <t>j.leitejo02@gmail.com</t>
  </si>
  <si>
    <t>Luiz de jesus</t>
  </si>
  <si>
    <t>luizdjesus@gmail.com</t>
  </si>
  <si>
    <t>Angela Maria dos Santos</t>
  </si>
  <si>
    <t>mariadossantosangela223@gmail.com</t>
  </si>
  <si>
    <t>Emersom Lopes</t>
  </si>
  <si>
    <t>elsilva1979@gmail.com</t>
  </si>
  <si>
    <t>Tairone Da Silva Mello</t>
  </si>
  <si>
    <t>tayroonn1mello@gmail.com</t>
  </si>
  <si>
    <t>Henrique Melo corbetta</t>
  </si>
  <si>
    <t>melo73915@gmail.com</t>
  </si>
  <si>
    <t>Anderson Rodrigues Fortunato</t>
  </si>
  <si>
    <t>anderson11fortuna@gmail.com</t>
  </si>
  <si>
    <t>Marcus Vinicius da Silva</t>
  </si>
  <si>
    <t>marcus.vinicius.graham@gmail.com</t>
  </si>
  <si>
    <t>Vanessa Fernandes Olímpio Da Silva</t>
  </si>
  <si>
    <t>w.fernandes1995@gmail.com</t>
  </si>
  <si>
    <t>Ruth gleyce marques lopes</t>
  </si>
  <si>
    <t>ruthgleycee@gmail.com</t>
  </si>
  <si>
    <t>Rayanne Souza</t>
  </si>
  <si>
    <t>mestycx@gmail.com</t>
  </si>
  <si>
    <t>Maria da Gloria Bezerra de Sousa</t>
  </si>
  <si>
    <t>gloriasousa27@gmail.com</t>
  </si>
  <si>
    <t>Jorge luis moreno</t>
  </si>
  <si>
    <t>jorgeluis123dossantomoreno@gmail.com</t>
  </si>
  <si>
    <t>Lidia Pinho</t>
  </si>
  <si>
    <t>lidia.oli.pinho@hotmail.com</t>
  </si>
  <si>
    <t>Cesar Miguel</t>
  </si>
  <si>
    <t>cesarmacario@gmail.com</t>
  </si>
  <si>
    <t>josegomesneto@outlook.com.br</t>
  </si>
  <si>
    <t>Alexandre Moura</t>
  </si>
  <si>
    <t>alexandremouraid@gmail.com</t>
  </si>
  <si>
    <t>Bruna Tizziani</t>
  </si>
  <si>
    <t>brunatizzi@gmail.com</t>
  </si>
  <si>
    <t>Marcio dos Santos Silvestrini</t>
  </si>
  <si>
    <t>marcioroela@gmail.com</t>
  </si>
  <si>
    <t>Ivan Vilaça</t>
  </si>
  <si>
    <t>ivanvilaca107@gmail.com</t>
  </si>
  <si>
    <t>Joelcles Silveira</t>
  </si>
  <si>
    <t>silveiraartemanjoelcles@gmail.com</t>
  </si>
  <si>
    <t>Nicácio José de Figueirêdo</t>
  </si>
  <si>
    <t>nicacio06br@gmail.com</t>
  </si>
  <si>
    <t>Djqnise gomes</t>
  </si>
  <si>
    <t>niwellgomes@gmail.com</t>
  </si>
  <si>
    <t>Matheus da Silva Nascimento</t>
  </si>
  <si>
    <t>alexpaua282@gmail.com</t>
  </si>
  <si>
    <t>Isaac Couto Barbosa Pereira</t>
  </si>
  <si>
    <t>isaac.cbp.2002@gmail.com</t>
  </si>
  <si>
    <t>Josué Carlos Augusto porfirio</t>
  </si>
  <si>
    <t>josuejoporfirio@gmail.com</t>
  </si>
  <si>
    <t>Lourival</t>
  </si>
  <si>
    <t>marquesloro26@gmail.com</t>
  </si>
  <si>
    <t>Bruno Dutra Cunha Kiefer</t>
  </si>
  <si>
    <t>dutkiefer@gmail.com</t>
  </si>
  <si>
    <t>Caique Tadeu Brandao neves</t>
  </si>
  <si>
    <t>caiquet660@gmail.com</t>
  </si>
  <si>
    <t>Andre suckow</t>
  </si>
  <si>
    <t>andresk.developer@gmail.com</t>
  </si>
  <si>
    <t>Yzys Masal Fernandes</t>
  </si>
  <si>
    <t>yzysmasal5@gmail.com</t>
  </si>
  <si>
    <t>Rogerio Ferreira</t>
  </si>
  <si>
    <t>rogerioaaf22@gmail.com</t>
  </si>
  <si>
    <t>Cleyton Barbosa Waskievicz</t>
  </si>
  <si>
    <t>cbwgameplays422@gmail.com</t>
  </si>
  <si>
    <t>Priscila Botelho</t>
  </si>
  <si>
    <t>botelhopriscila93@gmail.com</t>
  </si>
  <si>
    <t>Alex Scusiato</t>
  </si>
  <si>
    <t>alex.scusiato@gmail.com</t>
  </si>
  <si>
    <t>Francisco rozemberg Pereira da Silva</t>
  </si>
  <si>
    <t>bergboy@hotmail.com</t>
  </si>
  <si>
    <t>Julia Pimentel</t>
  </si>
  <si>
    <t>julianapimentelaa@gmail.com</t>
  </si>
  <si>
    <t>Adailson Gomes da Silva</t>
  </si>
  <si>
    <t>trabalho.celulares01@gmail.com</t>
  </si>
  <si>
    <t>Kauã Vinícius Ferreira de Silva</t>
  </si>
  <si>
    <t>kauavinicius0100@gmail.com</t>
  </si>
  <si>
    <t>Gabriel Ribeiro Alves</t>
  </si>
  <si>
    <t>delgm2020@gmail.com</t>
  </si>
  <si>
    <t>Matheus Santos</t>
  </si>
  <si>
    <t>x1gambiarrra@gmail.com</t>
  </si>
  <si>
    <t>Carlos Henrique</t>
  </si>
  <si>
    <t>hewry2002@gmail.com</t>
  </si>
  <si>
    <t>Cleisson</t>
  </si>
  <si>
    <t>cleissonestudos@gmail.com</t>
  </si>
  <si>
    <t>Frederick Asiedu</t>
  </si>
  <si>
    <t>jaybeck9924@gmail.com</t>
  </si>
  <si>
    <t>Niltiani Santos da Silva</t>
  </si>
  <si>
    <t>nilsilvak@gmail.com</t>
  </si>
  <si>
    <t>Cauan Henrique de Souza</t>
  </si>
  <si>
    <t>cauanhenriquedesouza088@gmail.com</t>
  </si>
  <si>
    <t>Fernando da Cruz</t>
  </si>
  <si>
    <t>fernandodacruz87@gmail.com</t>
  </si>
  <si>
    <t>Fábio</t>
  </si>
  <si>
    <t>milesi_fabio@hotmail.com</t>
  </si>
  <si>
    <t>Wesley Renato</t>
  </si>
  <si>
    <t>wesley.renato1@icloud.com</t>
  </si>
  <si>
    <t>João Ferreira do Nascimento junior</t>
  </si>
  <si>
    <t>junioredeus4556361@gmail.com</t>
  </si>
  <si>
    <t>Ricardo Frank</t>
  </si>
  <si>
    <t>ricfrank69@yahoo.com.br</t>
  </si>
  <si>
    <t>Diego Armando Barbosa Gonçalves</t>
  </si>
  <si>
    <t>dabg.diego@gmail.com</t>
  </si>
  <si>
    <t>Matheus Fenley de Oliveira Gomes</t>
  </si>
  <si>
    <t>matheus_fenley@hotmail.com</t>
  </si>
  <si>
    <t>Eduardo Rodrigues de Souza</t>
  </si>
  <si>
    <t>eduardoflaviarodrigues@gmail.com</t>
  </si>
  <si>
    <t>JOSÉ NILTON</t>
  </si>
  <si>
    <t>prismapb.junior@gmail.com</t>
  </si>
  <si>
    <t>Bruno Carvalheira</t>
  </si>
  <si>
    <t>brunocarvalheira69@gmail.com</t>
  </si>
  <si>
    <t>Guilherme Costa</t>
  </si>
  <si>
    <t>guii_cost4@icloud.com</t>
  </si>
  <si>
    <t>lucas.souza1234r7@gmail.com</t>
  </si>
  <si>
    <t>Joarez José Bonrruque da Cruz</t>
  </si>
  <si>
    <t>joarezbonrruque25@gmail.com</t>
  </si>
  <si>
    <t>Caio de oliveira do nascimento</t>
  </si>
  <si>
    <t>caiooliveiraxpg@gmail.com</t>
  </si>
  <si>
    <t>HALISSON MARRA DA SILVA</t>
  </si>
  <si>
    <t>n8n.hms@gmail.com</t>
  </si>
  <si>
    <t>Julio Cesar Schwartzmann</t>
  </si>
  <si>
    <t>juliosalermo.mrv@gmail.com</t>
  </si>
  <si>
    <t>Erison Luiz Pereira da Cunha</t>
  </si>
  <si>
    <t>corretorerison@gmail.com</t>
  </si>
  <si>
    <t>Gabrieli Carvalho vieira</t>
  </si>
  <si>
    <t>gabicarvalhovieira2020@gmail.com</t>
  </si>
  <si>
    <t>Mário</t>
  </si>
  <si>
    <t>maryo.haag@gmail.com</t>
  </si>
  <si>
    <t>Gilson José Santana de França</t>
  </si>
  <si>
    <t>gilsonsantanaftd@gmail.com</t>
  </si>
  <si>
    <t>Matheus Camargo</t>
  </si>
  <si>
    <t>matcamargo2004@gmail.com</t>
  </si>
  <si>
    <t>Fábio R Malara</t>
  </si>
  <si>
    <t>fabiormalara@gmail.com</t>
  </si>
  <si>
    <t>Pamela Casatte.Pereira</t>
  </si>
  <si>
    <t>pxcx611@gmail.com</t>
  </si>
  <si>
    <t>Francisco levy teles da Silva</t>
  </si>
  <si>
    <t>levya6827@gmail.com</t>
  </si>
  <si>
    <t>Joshua Kawano</t>
  </si>
  <si>
    <t>joshuatkawano@gmail.com</t>
  </si>
  <si>
    <t>João Marcelo Angelim</t>
  </si>
  <si>
    <t>jm.angelim40@gmail.com</t>
  </si>
  <si>
    <t>Kelvin Fraga da Silva</t>
  </si>
  <si>
    <t>kellvinfraga@gmail.com</t>
  </si>
  <si>
    <t>Raimundo flexa ferreira</t>
  </si>
  <si>
    <t>junioflexaferreira@gmail.com</t>
  </si>
  <si>
    <t>Charles quirino</t>
  </si>
  <si>
    <t>charlesqsilva@gmail.com</t>
  </si>
  <si>
    <t>Elias do Carmo</t>
  </si>
  <si>
    <t>eliasestudante4@gmail.com</t>
  </si>
  <si>
    <t>Emerson Laerte</t>
  </si>
  <si>
    <t>barroso996@gmail.com</t>
  </si>
  <si>
    <t>Ezequias Cavalcante Atico</t>
  </si>
  <si>
    <t>ezequiasded78@gmail.com</t>
  </si>
  <si>
    <t>LucasJorge</t>
  </si>
  <si>
    <t>lucas_felix_17@hotmail.com</t>
  </si>
  <si>
    <t>Tacila Santos de jesus</t>
  </si>
  <si>
    <t>santostacila92@gmail.com</t>
  </si>
  <si>
    <t>Wilian Corrêa</t>
  </si>
  <si>
    <t>wilianmcorrea@gmail.com</t>
  </si>
  <si>
    <t>Fábio Carneiro da Silva</t>
  </si>
  <si>
    <t>fabiocrsilva21@gmail.com</t>
  </si>
  <si>
    <t>Valquiria ribeiro</t>
  </si>
  <si>
    <t>valquiria.yuny@gmail.com</t>
  </si>
  <si>
    <t>RAQUEL RODRIGUES DE LIMA DOS SANTOS</t>
  </si>
  <si>
    <t>raquelfarma2008@hotmail.com</t>
  </si>
  <si>
    <t>Angelo Jandrey</t>
  </si>
  <si>
    <t>angelominister@gmail.com</t>
  </si>
  <si>
    <t>Marcos Roberto Venâncio</t>
  </si>
  <si>
    <t>marcosghimel45@gmail.com</t>
  </si>
  <si>
    <t>Jeremias Pedro</t>
  </si>
  <si>
    <t>pedrojeremias416@gmail.com</t>
  </si>
  <si>
    <t>Wildemberg</t>
  </si>
  <si>
    <t>wildembergsilva@gmail.com</t>
  </si>
  <si>
    <t>Felipe Marcuzo</t>
  </si>
  <si>
    <t>felipemarcuzo@hotmail.com</t>
  </si>
  <si>
    <t>Pedro Henrique Da Freiria Gentil</t>
  </si>
  <si>
    <t>phfgentil@hotmail.com</t>
  </si>
  <si>
    <t>RICARDO AMARAL</t>
  </si>
  <si>
    <t>rikamaral007@gmail.com</t>
  </si>
  <si>
    <t>Davi Ferruccio</t>
  </si>
  <si>
    <t>davimaschietto123@gmail.com</t>
  </si>
  <si>
    <t>Reinaldo Silva Fernandes</t>
  </si>
  <si>
    <t>reinaldosilvafernandes98@gmail.com</t>
  </si>
  <si>
    <t>pedro henrique sousa peres</t>
  </si>
  <si>
    <t>pedrohenriquesousaperes09@gmail.com</t>
  </si>
  <si>
    <t>Julio Pereira dos Santos Junior e</t>
  </si>
  <si>
    <t>julioarcondicionados@gmail.com</t>
  </si>
  <si>
    <t>Gustavo Ednato Cavalcante do nascimento</t>
  </si>
  <si>
    <t>zac9blader@gmail.com</t>
  </si>
  <si>
    <t>Idalécio Pinto da Silva</t>
  </si>
  <si>
    <t>idalecio.ps4@gmail.com</t>
  </si>
  <si>
    <t>Leonardo Antonio Lima Santos</t>
  </si>
  <si>
    <t>limasantosleonardoantonio@gmail.com</t>
  </si>
  <si>
    <t>Ana Caroline Alves Andrade Pereira</t>
  </si>
  <si>
    <t>anaalves.andrade75@gmail.com</t>
  </si>
  <si>
    <t>Maycon Mariano da Silva</t>
  </si>
  <si>
    <t>mayconmariano54@gmail.com</t>
  </si>
  <si>
    <t>Matteo diogo Dos santos castro</t>
  </si>
  <si>
    <t>matteodiogocastro@gmail.com</t>
  </si>
  <si>
    <t>André Rene Alves</t>
  </si>
  <si>
    <t>andre.alves@viveo.com.br</t>
  </si>
  <si>
    <t>Márcio Oliveira</t>
  </si>
  <si>
    <t>marciooliveira05041978@gmail.com</t>
  </si>
  <si>
    <t>Jhone Rubens</t>
  </si>
  <si>
    <t>jhonerubens11@gmail.com</t>
  </si>
  <si>
    <t>Jefferson Ribeiro Torquato</t>
  </si>
  <si>
    <t>jefferson_sjc01@hotmail.com</t>
  </si>
  <si>
    <t>Mateus de Souza Gomes</t>
  </si>
  <si>
    <t>gomesmateus925@gmail.com</t>
  </si>
  <si>
    <t>Fabiana Torres</t>
  </si>
  <si>
    <t>fabi-torres@uol.com.br</t>
  </si>
  <si>
    <t>Sergio Paulo de Oliveira patrício</t>
  </si>
  <si>
    <t>sergiooliver1969@gmail.com</t>
  </si>
  <si>
    <t>Eguinaldo Albuquerque Santos Filho</t>
  </si>
  <si>
    <t>eguinaldoalbuquerque1@gmail.com</t>
  </si>
  <si>
    <t>Cesar Augusto de Oliveira</t>
  </si>
  <si>
    <t>cesaroliveira651@gmail.com</t>
  </si>
  <si>
    <t>Breno</t>
  </si>
  <si>
    <t>b.andreata@yahoo.com.br</t>
  </si>
  <si>
    <t>Valquis Santana de Carvalho Junior</t>
  </si>
  <si>
    <t>valquis.junior@gmail.com</t>
  </si>
  <si>
    <t>Mizael Rocha</t>
  </si>
  <si>
    <t>mizarochinha123@gmail.com</t>
  </si>
  <si>
    <t>Karina</t>
  </si>
  <si>
    <t>buranikarina1@gmail.com</t>
  </si>
  <si>
    <t>Renan Cássio</t>
  </si>
  <si>
    <t>rcassio182@gmail.com</t>
  </si>
  <si>
    <t>Walisten Henrique</t>
  </si>
  <si>
    <t>walisten96@gmail.com</t>
  </si>
  <si>
    <t>Lucas de Col</t>
  </si>
  <si>
    <t>lucascanellodecol@hotmail.com</t>
  </si>
  <si>
    <t>Cristiano Valim</t>
  </si>
  <si>
    <t>cristiano.valim@hotmail.com</t>
  </si>
  <si>
    <t>Gabriel Victor Barbosa de Araújo</t>
  </si>
  <si>
    <t>gabrielsuper730@gmail.com</t>
  </si>
  <si>
    <t>Vanderlei Domingues</t>
  </si>
  <si>
    <t>vanderlei.bdomingues@gmail.com</t>
  </si>
  <si>
    <t>Edinede Almeida</t>
  </si>
  <si>
    <t>edinede@yahoo.com.br</t>
  </si>
  <si>
    <t>DIEGO MAURICIO</t>
  </si>
  <si>
    <t>mauricio.diego@gmail.com</t>
  </si>
  <si>
    <t>Mariana Nascimento</t>
  </si>
  <si>
    <t>marianadonascimentogoncalves04@gmail.com</t>
  </si>
  <si>
    <t>Helbert Silva</t>
  </si>
  <si>
    <t>flamengothalia8@gmail.com</t>
  </si>
  <si>
    <t>Germano Correia</t>
  </si>
  <si>
    <t>germanocorreia1962@gmail.com</t>
  </si>
  <si>
    <t>Bruno Martins Antônio</t>
  </si>
  <si>
    <t>bm849887@gmail.com</t>
  </si>
  <si>
    <t>Jeziel borges</t>
  </si>
  <si>
    <t>jezussom@gmail.com</t>
  </si>
  <si>
    <t>Gabriel Campos Rodrigues</t>
  </si>
  <si>
    <t>gc101097@gmail.com</t>
  </si>
  <si>
    <t>Yago de Lima Castro</t>
  </si>
  <si>
    <t>y.agoservices@gmail.com</t>
  </si>
  <si>
    <t>João Moraes de Araujo</t>
  </si>
  <si>
    <t>moraes2018araujo@gmail.com</t>
  </si>
  <si>
    <t>José Giorgeano de Lima</t>
  </si>
  <si>
    <t>giorgeano.si@gmail.com</t>
  </si>
  <si>
    <t>Lurdiane dos Santos Carvalho</t>
  </si>
  <si>
    <t>lurdiani@gmail.com</t>
  </si>
  <si>
    <t>George Lopes Rebouças Vieira</t>
  </si>
  <si>
    <t>georgelrv29@gmail.com</t>
  </si>
  <si>
    <t>Danilo Santos da Silva</t>
  </si>
  <si>
    <t>domdanilosantos@gmail.com</t>
  </si>
  <si>
    <t>Thais Estela dos Santos</t>
  </si>
  <si>
    <t>thaisestelaprof@hotmail.com</t>
  </si>
  <si>
    <t>Mauricio Pontes</t>
  </si>
  <si>
    <t>mauricioplay02@gmail.com</t>
  </si>
  <si>
    <t>Daniela Bittencourt Fischdick</t>
  </si>
  <si>
    <t>bf.dani@gmail.com</t>
  </si>
  <si>
    <t>Clay</t>
  </si>
  <si>
    <t>Edson costa bibiano dos santos</t>
  </si>
  <si>
    <t>edsoncomercialll@yahoo.com</t>
  </si>
  <si>
    <t>milervieira</t>
  </si>
  <si>
    <t>toledocarteiro@gmail.com</t>
  </si>
  <si>
    <t>José jaquisson de Assis dos Santos</t>
  </si>
  <si>
    <t>assisjaquisson@gmail.com</t>
  </si>
  <si>
    <t>Wanderson Silva Moreira</t>
  </si>
  <si>
    <t>wandersonmoreira2011@gmail.com</t>
  </si>
  <si>
    <t>Jaques Rafael Alves da Silva</t>
  </si>
  <si>
    <t>jaquesr549@gmail.com</t>
  </si>
  <si>
    <t>Marlene Ferreira Gomes</t>
  </si>
  <si>
    <t>marleneferreira011169@gmail.com</t>
  </si>
  <si>
    <t>João Luiz Moraes Junior</t>
  </si>
  <si>
    <t>joao.luiz.moraes.jr@gmail.com</t>
  </si>
  <si>
    <t>Joilson Silva Santos</t>
  </si>
  <si>
    <t>joilson29@gmail.com</t>
  </si>
  <si>
    <t>Claudio</t>
  </si>
  <si>
    <t>claudiochsassist@gmail.com</t>
  </si>
  <si>
    <t>Judilson dos santos de Azevedo Azevedo</t>
  </si>
  <si>
    <t>judilson2015@gmail.com</t>
  </si>
  <si>
    <t>Celso Rubem Monteiro Lins</t>
  </si>
  <si>
    <t>celsolins111@gmail.com</t>
  </si>
  <si>
    <t>Chrystian da Silva santos</t>
  </si>
  <si>
    <t>chrystiansilva515@gmail.com</t>
  </si>
  <si>
    <t>Leandro anselmo Jorge de camargo</t>
  </si>
  <si>
    <t>anseljorge@yahoo.com.br</t>
  </si>
  <si>
    <t>Líria Nancy</t>
  </si>
  <si>
    <t>lirialazaro@gmail.com</t>
  </si>
  <si>
    <t>Gideao Santana de Araujo</t>
  </si>
  <si>
    <t>gideaoradio@gmail.com</t>
  </si>
  <si>
    <t>Luciano Soares</t>
  </si>
  <si>
    <t>llucksoares@gmail.com</t>
  </si>
  <si>
    <t>Iury Nascimento</t>
  </si>
  <si>
    <t>iury.nascimento93@gmail.com</t>
  </si>
  <si>
    <t>Natália Alves</t>
  </si>
  <si>
    <t>nataliatalves1993@gmail.com</t>
  </si>
  <si>
    <t>Jonathan Alves</t>
  </si>
  <si>
    <t>jonathan.pmmg@gmail.com</t>
  </si>
  <si>
    <t>Pedro Augusto Oliveira Cardoso</t>
  </si>
  <si>
    <t>pedroaugustocardoso0@gmail.com</t>
  </si>
  <si>
    <t>anddy_ivan77@gmail.com</t>
  </si>
  <si>
    <t>ricardorafa2006@gmail.com</t>
  </si>
  <si>
    <t>Philippe james etienne</t>
  </si>
  <si>
    <t>etiennejamesphilippe@gmail.com</t>
  </si>
  <si>
    <t>Luana carvalho boeira</t>
  </si>
  <si>
    <t>luanaboeira05@gmail.com</t>
  </si>
  <si>
    <t>Vanessa Campos dos Anjos</t>
  </si>
  <si>
    <t>vanessaaugc1@gmail.com</t>
  </si>
  <si>
    <t>Marcos Vinicios Frenham</t>
  </si>
  <si>
    <t>marcos3projetos@gmail.com</t>
  </si>
  <si>
    <t>Ezequiel</t>
  </si>
  <si>
    <t>ezequieljoga042@gmail.com</t>
  </si>
  <si>
    <t>Wanderson Pereira Assunção</t>
  </si>
  <si>
    <t>wanderson.assuncao@gmail.com</t>
  </si>
  <si>
    <t>Carlla Lima</t>
  </si>
  <si>
    <t>carllalima42@gmail.com</t>
  </si>
  <si>
    <t>Rinelle Gomes</t>
  </si>
  <si>
    <t>rinelle.gomes@hotmail.com</t>
  </si>
  <si>
    <t>Amos Da Silva Monteiro</t>
  </si>
  <si>
    <t>amosborges27@gmail.com</t>
  </si>
  <si>
    <t>Wesley</t>
  </si>
  <si>
    <t>Wesleyfelipear@hotmail.com</t>
  </si>
  <si>
    <t>Bethiania Costa</t>
  </si>
  <si>
    <t>costabeth37@gmail.com</t>
  </si>
  <si>
    <t>Eder Bastos da Silva</t>
  </si>
  <si>
    <t>bastosdasilva1986@gmail.com</t>
  </si>
  <si>
    <t>Marcos Alves</t>
  </si>
  <si>
    <t>socramcav@gmail.com</t>
  </si>
  <si>
    <t>Anderson</t>
  </si>
  <si>
    <t>mirapalheta85@gmail.com</t>
  </si>
  <si>
    <t>Rogerio de carvalho maldonnado</t>
  </si>
  <si>
    <t>rogeriocmaldonado@yahoo.com.br</t>
  </si>
  <si>
    <t>Claiton Felipe Borges Pires</t>
  </si>
  <si>
    <t>claitonborges0403@gmail.com</t>
  </si>
  <si>
    <t>Andre Luis Goulart</t>
  </si>
  <si>
    <t>andrelgoulart10@gmail.com</t>
  </si>
  <si>
    <t>Pedro Antony</t>
  </si>
  <si>
    <t>pedroantonymooreno@gmail.com</t>
  </si>
  <si>
    <t>GUSTAVO DEL BUSSO CAIRES</t>
  </si>
  <si>
    <t>gustavocaires09@gmail.com</t>
  </si>
  <si>
    <t>JOSE EMANUEL DA SILVA SANTOS</t>
  </si>
  <si>
    <t>reis.alexandre687@gmail.com</t>
  </si>
  <si>
    <t>Severiano Dias marreiras</t>
  </si>
  <si>
    <t>marreiras@gmail.com</t>
  </si>
  <si>
    <t>wandvanda@gmail.com</t>
  </si>
  <si>
    <t>Ester Oliveira</t>
  </si>
  <si>
    <t>esternonato99@gmail.com</t>
  </si>
  <si>
    <t>Junior wessler</t>
  </si>
  <si>
    <t>juniorwessleer@gmail.com</t>
  </si>
  <si>
    <t>Juan Ramon Rondan</t>
  </si>
  <si>
    <t>quierosercomosoy25@gmail.com</t>
  </si>
  <si>
    <t>Luis Cortiano</t>
  </si>
  <si>
    <t>luiscortiano656@gmail.com</t>
  </si>
  <si>
    <t>Lucas Mateus Do Nascimento</t>
  </si>
  <si>
    <t>lucaszmateus6@gmail.com</t>
  </si>
  <si>
    <t>Felipe emanoel costa do nascimento</t>
  </si>
  <si>
    <t>felipeemanoelcostadonascimento@gmail.com</t>
  </si>
  <si>
    <t>Jonathas Silva de Assis</t>
  </si>
  <si>
    <t>caibielisa101130@gmail.com</t>
  </si>
  <si>
    <t>Erickson Hudson Carneiro</t>
  </si>
  <si>
    <t>ericksoncarneiro085@gmail.com</t>
  </si>
  <si>
    <t>Arieli Leopisi Rodrigues de Oliveira</t>
  </si>
  <si>
    <t>arielileopisi@gmail.com</t>
  </si>
  <si>
    <t>José Cícero</t>
  </si>
  <si>
    <t>josecicerodasilva714@gmail.com</t>
  </si>
  <si>
    <t>Cleberson Rhuan da Silva LYRA</t>
  </si>
  <si>
    <t>crbinho@gmail.com</t>
  </si>
  <si>
    <t>Pedro</t>
  </si>
  <si>
    <t>pedrolucasf.pl@gmail.com</t>
  </si>
  <si>
    <t>Gabrieli de Lima Martins</t>
  </si>
  <si>
    <t>gabrielidelimartinsz@gmail.com</t>
  </si>
  <si>
    <t>Mônica Rodrigues Merola Sousa</t>
  </si>
  <si>
    <t>monicaequipe12@gmail.com</t>
  </si>
  <si>
    <t>Elias Pantoja Benicio</t>
  </si>
  <si>
    <t>eliaspbbenicio01577@gmail.com</t>
  </si>
  <si>
    <t>Raimunda marcileni da silva sousa</t>
  </si>
  <si>
    <t>marcilenisilvar@gmail.com</t>
  </si>
  <si>
    <t>Mônica da Silveira Rossi</t>
  </si>
  <si>
    <t>monicapluma@hotmail.com</t>
  </si>
  <si>
    <t>Jessica Santos Bertoldo Alves</t>
  </si>
  <si>
    <t>jessicasantosbertoldoalves@gmail.com</t>
  </si>
  <si>
    <t>Marcos José Henrique</t>
  </si>
  <si>
    <t>marcos_mjh@hotmail.com</t>
  </si>
  <si>
    <t>Camila Farias</t>
  </si>
  <si>
    <t>camila.scfarias@gmail.com</t>
  </si>
  <si>
    <t>Felipe Saavedra</t>
  </si>
  <si>
    <t>flipsmsil@gmail.com</t>
  </si>
  <si>
    <t>Lucas Kevin de Brito</t>
  </si>
  <si>
    <t>kevinbrittobt@gmail.com</t>
  </si>
  <si>
    <t>Lucas Andre Duarte Rodrigues</t>
  </si>
  <si>
    <t>lucas28.1518@gmail.com</t>
  </si>
  <si>
    <t>Ricardo FILHO</t>
  </si>
  <si>
    <t>riick95@gmail.com</t>
  </si>
  <si>
    <t>Thiago</t>
  </si>
  <si>
    <t>Thiagoduruy7@gmail.com</t>
  </si>
  <si>
    <t>Raí Ferreira de Lima</t>
  </si>
  <si>
    <t>ferreirarai971@gmail.com</t>
  </si>
  <si>
    <t>Wanessa Marilia</t>
  </si>
  <si>
    <t>wanessa20102@gmail.com</t>
  </si>
  <si>
    <t>Natan Gomes</t>
  </si>
  <si>
    <t>natangomesleandro1998@gmail.com</t>
  </si>
  <si>
    <t>Michael ferreira ferreira</t>
  </si>
  <si>
    <t>skates.michael@gmail.com</t>
  </si>
  <si>
    <t>Samuel santos reis</t>
  </si>
  <si>
    <t>samukamilena29@gmail.com</t>
  </si>
  <si>
    <t>Estefanio Souza Nunes</t>
  </si>
  <si>
    <t>estefanio.s973@gmail.com</t>
  </si>
  <si>
    <t>Eduardo Venâncio</t>
  </si>
  <si>
    <t>duduursao@gmail.com</t>
  </si>
  <si>
    <t>Julio Cesar da Silva</t>
  </si>
  <si>
    <t>juliocesardasilva1975@yahoo.com.br</t>
  </si>
  <si>
    <t>Gustavo Limah</t>
  </si>
  <si>
    <t>shyutodouradors@gmail.com</t>
  </si>
  <si>
    <t>Guilherme Cameron</t>
  </si>
  <si>
    <t>gmkcameron84@gmail.com</t>
  </si>
  <si>
    <t>Oliver</t>
  </si>
  <si>
    <t>ohpaioh123@gmail.como</t>
  </si>
  <si>
    <t>Marco Heleno de Melo</t>
  </si>
  <si>
    <t>marcohelenooliveira@gmail.com</t>
  </si>
  <si>
    <t>Danilo Otávio Nina picanço</t>
  </si>
  <si>
    <t>danilootavioninapicanco@gmail.com</t>
  </si>
  <si>
    <t>Selton Maia lima</t>
  </si>
  <si>
    <t>seltonmaia78@gmail.com</t>
  </si>
  <si>
    <t>Alexandre Honorato da Silva</t>
  </si>
  <si>
    <t>alexsilva98.ass@gmail.com</t>
  </si>
  <si>
    <t>Higor</t>
  </si>
  <si>
    <t>luizhigor176@gmail.com</t>
  </si>
  <si>
    <t>Guilherme Silva dos Anjos</t>
  </si>
  <si>
    <t>guilhermeanjoz14@outlook.com</t>
  </si>
  <si>
    <t>Antonio Otavio Lourenço Jùnior</t>
  </si>
  <si>
    <t>juniorfgf@hotmail.com</t>
  </si>
  <si>
    <t>ALESSANDRO RAMOS</t>
  </si>
  <si>
    <t>alessandroramos30@hotmail.com</t>
  </si>
  <si>
    <t>William Marìano</t>
  </si>
  <si>
    <t>im.william@outlook.com</t>
  </si>
  <si>
    <t>Eliene Maria Oliveira dos Santos</t>
  </si>
  <si>
    <t>eliene2022@gmail.com</t>
  </si>
  <si>
    <t>cdavi8549@gmail.com</t>
  </si>
  <si>
    <t>Maria Roberta Lima da Silva</t>
  </si>
  <si>
    <t>robertalimaslv@gmail.com</t>
  </si>
  <si>
    <t>Marcos Henrique</t>
  </si>
  <si>
    <t>m.henryq@live.com</t>
  </si>
  <si>
    <t>Cantano Douglas  Prezença</t>
  </si>
  <si>
    <t>douglas.prezenca@gmail.com</t>
  </si>
  <si>
    <t>Wanderson Marcos</t>
  </si>
  <si>
    <t>wandersonmarcos500@gmail.com</t>
  </si>
  <si>
    <t>Murilo Moraes Alves Silva</t>
  </si>
  <si>
    <t>essacontaenovapinto@gmail.com</t>
  </si>
  <si>
    <t>Adrian José da Fonseca Abreu</t>
  </si>
  <si>
    <t>adriantech.cvo@gmail.com</t>
  </si>
  <si>
    <t>Renan Schuh</t>
  </si>
  <si>
    <t>schuh2401@gmail.com</t>
  </si>
  <si>
    <t>Leudiana Alencar</t>
  </si>
  <si>
    <t>leudiana84@hotmail.com</t>
  </si>
  <si>
    <t>Carolaine Oliveira de Jesus</t>
  </si>
  <si>
    <t>jesuscarol368@gmail.com</t>
  </si>
  <si>
    <t>Débora Silva Ferreira</t>
  </si>
  <si>
    <t>deboraferr92@gmail.com</t>
  </si>
  <si>
    <t>Jordan</t>
  </si>
  <si>
    <t>nrxsec@gmail.com</t>
  </si>
  <si>
    <t>Josue Francisco dos Santos</t>
  </si>
  <si>
    <t>josuesontos86@gmail.com</t>
  </si>
  <si>
    <t>Giovanni Liviramski Correia</t>
  </si>
  <si>
    <t>liviramski17@gmail.com</t>
  </si>
  <si>
    <t>Kaline Izabel Gomes da Silva</t>
  </si>
  <si>
    <t>kallinegomes111@gmail.com</t>
  </si>
  <si>
    <t>Gabriel Muller Fritzke</t>
  </si>
  <si>
    <t>tmullergabriel@gmail.com</t>
  </si>
  <si>
    <t>Raimundo nonato Alves de Sousa</t>
  </si>
  <si>
    <t>nonatoalves80@hotmail.com</t>
  </si>
  <si>
    <t>Moisés marques</t>
  </si>
  <si>
    <t>edileuzapereira130@gmail.com</t>
  </si>
  <si>
    <t>Ana Paula rodrigues de moura</t>
  </si>
  <si>
    <t>anapaulamoura@gmail.com</t>
  </si>
  <si>
    <t>Rodrigo costa santos</t>
  </si>
  <si>
    <t>rodrigo_sorte@hotmail.com</t>
  </si>
  <si>
    <t>Guilherme leal</t>
  </si>
  <si>
    <t>muniskaio780@gmail.com</t>
  </si>
  <si>
    <t>Claudiéllison Mainardes</t>
  </si>
  <si>
    <t>claudiellison2015@gmail.com</t>
  </si>
  <si>
    <t>Nicolas Yuri Santos</t>
  </si>
  <si>
    <t>niyu.santos@gmail.com</t>
  </si>
  <si>
    <t>João Roberto Georg Georg</t>
  </si>
  <si>
    <t>joaogeorg@live.com</t>
  </si>
  <si>
    <t>Anderson Rocha</t>
  </si>
  <si>
    <t>afjseprocha@gmail.com</t>
  </si>
  <si>
    <t>Matheus santos de pinho</t>
  </si>
  <si>
    <t>matheussantos19020@gmail.com</t>
  </si>
  <si>
    <t>ELIBANIA FRANCISCA</t>
  </si>
  <si>
    <t>elibaniae@gmail.com</t>
  </si>
  <si>
    <t>Jairo Ferreira Leite</t>
  </si>
  <si>
    <t>jairoferreirapv78@gmail.com</t>
  </si>
  <si>
    <t>Ramon Lopes da Silva</t>
  </si>
  <si>
    <t>rs_lopz@hotmail.com</t>
  </si>
  <si>
    <t>Dayvson Da S Cavalcanti</t>
  </si>
  <si>
    <t>dayvsondido@gmail.com</t>
  </si>
  <si>
    <t>Misael junior</t>
  </si>
  <si>
    <t>juniormtv388@gmail.com</t>
  </si>
  <si>
    <t>Eduardo Silva de Andrade</t>
  </si>
  <si>
    <t>edusamppntss@gmail.com</t>
  </si>
  <si>
    <t>MARCUS MOTTA</t>
  </si>
  <si>
    <t>marcuspaulo.valorize@gmail.com</t>
  </si>
  <si>
    <t>Maria</t>
  </si>
  <si>
    <t>mfaustino1975@gmail.com</t>
  </si>
  <si>
    <t>Wellington dos Santos Jesuino</t>
  </si>
  <si>
    <t>wdossantosjesuino@yahoo.com.br</t>
  </si>
  <si>
    <t>Filipe Oliveira</t>
  </si>
  <si>
    <t>filipe.oliveira.alves@live.com</t>
  </si>
  <si>
    <t>Francynaldo Luciano Santos</t>
  </si>
  <si>
    <t>fookerrepresentante2000@gmail.com</t>
  </si>
  <si>
    <t>Charles</t>
  </si>
  <si>
    <t>bruninhoc016@gmail.com</t>
  </si>
  <si>
    <t>Isaac Moreira Martins</t>
  </si>
  <si>
    <t>isaacmoreiramartins5@gmail.com</t>
  </si>
  <si>
    <t>Carlos Eduardo Monteiro Flores</t>
  </si>
  <si>
    <t>cadu.monteiro25@gmail.com</t>
  </si>
  <si>
    <t>Wesley Diogo de Souza Silva</t>
  </si>
  <si>
    <t>wesleydiogo182001@gmail.com</t>
  </si>
  <si>
    <t>Lucas mar</t>
  </si>
  <si>
    <t>nascimentomarlucas@gmail.com</t>
  </si>
  <si>
    <t>Fabrício José Maria Gonçalves dos Santos</t>
  </si>
  <si>
    <t>fabriciojg7@gmail.com</t>
  </si>
  <si>
    <t>lucafoxygameplayl@gmail.com</t>
  </si>
  <si>
    <t>kaiky rodrigues</t>
  </si>
  <si>
    <t>kaiikyrjrp@gmail.com</t>
  </si>
  <si>
    <t>Everton</t>
  </si>
  <si>
    <t>evertonmartinelli@gmail.com</t>
  </si>
  <si>
    <t>Davi Yago Rodrigues Tavares</t>
  </si>
  <si>
    <t>adrianna.9t@gmail.com</t>
  </si>
  <si>
    <t>kaio ribeiro</t>
  </si>
  <si>
    <t>kaior0271@gmail.com</t>
  </si>
  <si>
    <t>Krystian Gonçalves de Moura</t>
  </si>
  <si>
    <t>krystianmourasj@gmail.com</t>
  </si>
  <si>
    <t>Leandro Nascimento Silva</t>
  </si>
  <si>
    <t>leandro.ns@yahoo.com</t>
  </si>
  <si>
    <t>Alex Fabiane</t>
  </si>
  <si>
    <t>alexfabianecorrea@gmail.com</t>
  </si>
  <si>
    <t>Aparecida Guilhermina Salmont</t>
  </si>
  <si>
    <t>kinhasalmont@hotmail.com</t>
  </si>
  <si>
    <t>Breno Dias dos Santos</t>
  </si>
  <si>
    <t>brenobre0308@gmail.com</t>
  </si>
  <si>
    <t>Wallaf Ribeiro</t>
  </si>
  <si>
    <t>wallafribeiro6900@gmail.com</t>
  </si>
  <si>
    <t>Caio Vinícius da Silva</t>
  </si>
  <si>
    <t>caio18122000@gmail.com</t>
  </si>
  <si>
    <t>Tiago Rafael do Nascimento de Oliveira</t>
  </si>
  <si>
    <t>almoxarifadoinael@gmail.com</t>
  </si>
  <si>
    <t>Luiz Gustavo Ferreira Peixoto</t>
  </si>
  <si>
    <t>twombay@gmail.com</t>
  </si>
  <si>
    <t>Edilson Silva Nunes</t>
  </si>
  <si>
    <t>edilsonsnunes13@gmail.com</t>
  </si>
  <si>
    <t>Igor teles dias</t>
  </si>
  <si>
    <t>igorteles.dias@gmail.com</t>
  </si>
  <si>
    <t>Antônio carlos</t>
  </si>
  <si>
    <t>tony.estak123@gmail.com</t>
  </si>
  <si>
    <t>José Welton dos Santos Silva</t>
  </si>
  <si>
    <t>helton.historia.harry@gmail.com</t>
  </si>
  <si>
    <t>Marcus Dutra</t>
  </si>
  <si>
    <t>pires.jj19@gmail.com</t>
  </si>
  <si>
    <t>Lucimar Antônia Conceição</t>
  </si>
  <si>
    <t>lucimar945@gmail.com</t>
  </si>
  <si>
    <t>Rodisney Alves de sousa</t>
  </si>
  <si>
    <t>rodisney38@gmail.com</t>
  </si>
  <si>
    <t>joaopaulo jp</t>
  </si>
  <si>
    <t>jpcastilho2218@gmail.com</t>
  </si>
  <si>
    <t>Daniel Ramos Lima</t>
  </si>
  <si>
    <t>danielramoslx@gmail.com</t>
  </si>
  <si>
    <t>Filipe Rafael de Jesus Severiano</t>
  </si>
  <si>
    <t>fi1i19e@gmail.com</t>
  </si>
  <si>
    <t>Claurieufon Barbosa Evangelista</t>
  </si>
  <si>
    <t>eufon.evangelista@gmail.com</t>
  </si>
  <si>
    <t>Anderson Luis Marciano</t>
  </si>
  <si>
    <t>ingleszg12@gmail.com</t>
  </si>
  <si>
    <t>Eliomar Moreira</t>
  </si>
  <si>
    <t>eliomarenetoo@gmail.com</t>
  </si>
  <si>
    <t>JULIO CESAR ALMEIDA SILVA</t>
  </si>
  <si>
    <t>juliocesaralmeidas97@gmail.com</t>
  </si>
  <si>
    <t>Luiz Edvan Cardoso Borges</t>
  </si>
  <si>
    <t>luizedvanb@gmail.com</t>
  </si>
  <si>
    <t>Rafaell pascoal Pereira Lima</t>
  </si>
  <si>
    <t>kurumimere@gmail.com</t>
  </si>
  <si>
    <t>Luismarcos Rodrigues Gonçalves</t>
  </si>
  <si>
    <t>luismarcosr16@gmail.com</t>
  </si>
  <si>
    <t>Marcio da Silva Rodrigues</t>
  </si>
  <si>
    <t>marciorodrigues1825@gmail.com</t>
  </si>
  <si>
    <t>Jailton santos</t>
  </si>
  <si>
    <t>cfdjailton@gmail.com</t>
  </si>
  <si>
    <t>Maria José Candido da Silva</t>
  </si>
  <si>
    <t>mariajosecand@gmail.com</t>
  </si>
  <si>
    <t>LUCAS ALVES DE LIMA</t>
  </si>
  <si>
    <t>la2798090@gmail.com</t>
  </si>
  <si>
    <t>GABRIEL NAIBERT RIBEIRO</t>
  </si>
  <si>
    <t>gabrielnaibertribeiro.sou.eu@gmail.com</t>
  </si>
  <si>
    <t>Phablo Renan Groff</t>
  </si>
  <si>
    <t>phablorg@yahoo.com.br</t>
  </si>
  <si>
    <t>kalebgg</t>
  </si>
  <si>
    <t>gamerklarthurkaleb@gmail.com</t>
  </si>
  <si>
    <t>Adriana Paula de Jesus Vitor</t>
  </si>
  <si>
    <t>migueldrica287@gmail.com</t>
  </si>
  <si>
    <t>Mateus Silva Nascimento</t>
  </si>
  <si>
    <t>mateussilvanascimento08@gmail.com</t>
  </si>
  <si>
    <t>Jose adeilton</t>
  </si>
  <si>
    <t>joseadeilton2025.tb@gmail.com</t>
  </si>
  <si>
    <t>Gustavo Marques Benevides</t>
  </si>
  <si>
    <t>g.marquesbenevides@gmail.com</t>
  </si>
  <si>
    <t>Jefferson Silva</t>
  </si>
  <si>
    <t>jeffersonn483162@gmail.com</t>
  </si>
  <si>
    <t>Thiago Fernandes Grossi</t>
  </si>
  <si>
    <t>thiagof.grossi06@gmail.com</t>
  </si>
  <si>
    <t>Aline de Jesus Barcalar</t>
  </si>
  <si>
    <t>aline.ariquemes@hotmail.com</t>
  </si>
  <si>
    <t>Armando Domingo Ferre</t>
  </si>
  <si>
    <t>domingoferrea@gmail.com</t>
  </si>
  <si>
    <t>Robson Alves de Oliveira</t>
  </si>
  <si>
    <t>robsonalvesdeoliveira3@gmail.com</t>
  </si>
  <si>
    <t>Gleyce Cristina Flores de Oliveira</t>
  </si>
  <si>
    <t>floresoliveira0211@gmail.com</t>
  </si>
  <si>
    <t>Joicilene Ferreira da Costa Goes</t>
  </si>
  <si>
    <t>joicileneferreiradacosta@gmail.com</t>
  </si>
  <si>
    <t>VALDIR FERREIRA DA SILVA</t>
  </si>
  <si>
    <t>si-wallder@hotmail.com</t>
  </si>
  <si>
    <t>Juliana Diehl</t>
  </si>
  <si>
    <t>juliana.diehl@yahoo.com.br</t>
  </si>
  <si>
    <t>Andreia S de Andrade</t>
  </si>
  <si>
    <t>andreiaandradexxi@gmail.com</t>
  </si>
  <si>
    <t>Rayane Oliveira da Conceição</t>
  </si>
  <si>
    <t>rayanne120oli@gmail.com</t>
  </si>
  <si>
    <t>Jorge Santos campos</t>
  </si>
  <si>
    <t>jorgesantoscampos21@gmail.com</t>
  </si>
  <si>
    <t>letícia barbosa</t>
  </si>
  <si>
    <t>lets4099@gmail.com</t>
  </si>
  <si>
    <t>Jéssica Santana</t>
  </si>
  <si>
    <t>jessiobra@gmail.com</t>
  </si>
  <si>
    <t>Angélica Rodrigues de Oliveira</t>
  </si>
  <si>
    <t>angeloliverars@gmail.com</t>
  </si>
  <si>
    <t>pozzan1996@hotmail.com</t>
  </si>
  <si>
    <t>gellmirez Marques</t>
  </si>
  <si>
    <t>gellcar1997@gmail.com</t>
  </si>
  <si>
    <t>Fabio Matos gomes</t>
  </si>
  <si>
    <t>fabiomatosgomes300@gmail.com</t>
  </si>
  <si>
    <t>Pedro Henrique Cardoso</t>
  </si>
  <si>
    <t>cardosopedrohenrique661@gmail.com</t>
  </si>
  <si>
    <t>Vinicius Silva</t>
  </si>
  <si>
    <t>vinicius.silva.gml@gmail.com</t>
  </si>
  <si>
    <t>Gilliard Vargas</t>
  </si>
  <si>
    <t>gilliard0123@gmail.com</t>
  </si>
  <si>
    <t>Isaque Augusto</t>
  </si>
  <si>
    <t>ia257358@gmail.com</t>
  </si>
  <si>
    <t>Peter Silva</t>
  </si>
  <si>
    <t>pet.jhonatas@gmail.com</t>
  </si>
  <si>
    <t>Joabe Oliveira de Jesus</t>
  </si>
  <si>
    <t>oliveiradejesusjoabe@gmail.com</t>
  </si>
  <si>
    <t>Wallace Silva Santos</t>
  </si>
  <si>
    <t>walllacesssilva@gmail.com</t>
  </si>
  <si>
    <t>Magdiel oliveira paixao</t>
  </si>
  <si>
    <t>gaguii9@gmail.com</t>
  </si>
  <si>
    <t>Maisa Soares</t>
  </si>
  <si>
    <t>soa.maisa@gmail.com</t>
  </si>
  <si>
    <t>José Abmael de Oliveira Lima</t>
  </si>
  <si>
    <t>benooliveiralima@gmail.com</t>
  </si>
  <si>
    <t>Pedro Barbosa</t>
  </si>
  <si>
    <t>pedrophrb@hotmail.com</t>
  </si>
  <si>
    <t>Kadmiel Inácio Inácio Souza Ramos</t>
  </si>
  <si>
    <t>kadmiel349@gmail.com</t>
  </si>
  <si>
    <t>Guilherme José Martins</t>
  </si>
  <si>
    <t>guimartjose@gmail.com</t>
  </si>
  <si>
    <t>Silvania</t>
  </si>
  <si>
    <t>vaniagusmao72@gmail.com</t>
  </si>
  <si>
    <t>leandro lisboa</t>
  </si>
  <si>
    <t>llcontrucoes.lisboa@gmail.com</t>
  </si>
  <si>
    <t>João Victor Pires de Campos</t>
  </si>
  <si>
    <t>jvpires00@gmail.com</t>
  </si>
  <si>
    <t>Felipe Barbosa</t>
  </si>
  <si>
    <t>felipeesteticista@hotmail.com</t>
  </si>
  <si>
    <t>Michel Sullivan</t>
  </si>
  <si>
    <t>michelsullivandmf@gmail.com</t>
  </si>
  <si>
    <t>Maria Borges</t>
  </si>
  <si>
    <t>mariaborgesramos23@gmail.com</t>
  </si>
  <si>
    <t>Julio Felippe</t>
  </si>
  <si>
    <t>juliofelippe2021@gmail.com</t>
  </si>
  <si>
    <t>Giovanna</t>
  </si>
  <si>
    <t>contatogiovannacardoso@gmail.com</t>
  </si>
  <si>
    <t>Andrews Mitchell Braga Santos</t>
  </si>
  <si>
    <t>andrewsmitchell12@gmail.com</t>
  </si>
  <si>
    <t>Rosangela Binotti</t>
  </si>
  <si>
    <t>suaoportuni@gmail.com</t>
  </si>
  <si>
    <t>Jose Francisco Leme Neto</t>
  </si>
  <si>
    <t>xleme71@gmail.com</t>
  </si>
  <si>
    <t>Kristhie</t>
  </si>
  <si>
    <t>kristhie_@hotmail.com</t>
  </si>
  <si>
    <t>Juliano Patrich</t>
  </si>
  <si>
    <t>jpanstar007@gmail.com</t>
  </si>
  <si>
    <t>Pedro Dobler</t>
  </si>
  <si>
    <t>pedrodobler88@gail.com</t>
  </si>
  <si>
    <t>Jenniffer Benjamim</t>
  </si>
  <si>
    <t>benjamimjenniffer@gmail.com</t>
  </si>
  <si>
    <t>Thaynoanhit Aguiar Barbosa Oliveira dos Santos</t>
  </si>
  <si>
    <t>hitab2000@gmail.com</t>
  </si>
  <si>
    <t>Murillo M Azeredo</t>
  </si>
  <si>
    <t>murillomazeredotik@gmail.com</t>
  </si>
  <si>
    <t>Hellida Andrade</t>
  </si>
  <si>
    <t>hellidaandrade@hotmail.com</t>
  </si>
  <si>
    <t>Hugo Tavares</t>
  </si>
  <si>
    <t>hugotavares46@gmail.com</t>
  </si>
  <si>
    <t>Arinaldo Santana</t>
  </si>
  <si>
    <t>mary.dejesusilva@gmail.com</t>
  </si>
  <si>
    <t>Fernanda Teixeira</t>
  </si>
  <si>
    <t>teixeirafernanda035@gmail.com</t>
  </si>
  <si>
    <t>Ali</t>
  </si>
  <si>
    <t>spyguaruja@gmail.com</t>
  </si>
  <si>
    <t>Adalberto Júnior</t>
  </si>
  <si>
    <t>adalbertojrpro@gmail.com</t>
  </si>
  <si>
    <t>Wellington</t>
  </si>
  <si>
    <t>djellin@hotmail.com</t>
  </si>
  <si>
    <t>Eudson dos santos Fabrício</t>
  </si>
  <si>
    <t>eudsonfabricio1974@gmail.com</t>
  </si>
  <si>
    <t>josé clovis soares de oliveira junior</t>
  </si>
  <si>
    <t>kalebturismo12@gmail.com</t>
  </si>
  <si>
    <t>Ildean da Silva dos Santos</t>
  </si>
  <si>
    <t>ildeansobrenatural@gmail.com</t>
  </si>
  <si>
    <t>Ana vaz</t>
  </si>
  <si>
    <t>anasolangefernandes4@gmail.com</t>
  </si>
  <si>
    <t>DANIEL SILVA SOUSA</t>
  </si>
  <si>
    <t>danielss456@outlook.com</t>
  </si>
  <si>
    <t>Jairo Ferreira</t>
  </si>
  <si>
    <t>consultorelevoenergy@gmail.com</t>
  </si>
  <si>
    <t>PAULO HENRIQUE HOTT SANT ANNA</t>
  </si>
  <si>
    <t>jurassichenrique@gmail.com</t>
  </si>
  <si>
    <t>eduardo</t>
  </si>
  <si>
    <t>duduf5588@gmail.com</t>
  </si>
  <si>
    <t>Kássio Vinícius</t>
  </si>
  <si>
    <t>kassio_tavares@hotmail.com</t>
  </si>
  <si>
    <t>Mateus freires pereira</t>
  </si>
  <si>
    <t>mazzaropifreis020@gmail.com</t>
  </si>
  <si>
    <t>Marcos kaczorowski</t>
  </si>
  <si>
    <t>kaczmarcosz@gmail.com</t>
  </si>
  <si>
    <t>Ademar feitoza Lopes</t>
  </si>
  <si>
    <t>ademar.comlopes@prof.am.gov</t>
  </si>
  <si>
    <t>Bruno Eduardo da Silva</t>
  </si>
  <si>
    <t>bs6562908@gmail.com</t>
  </si>
  <si>
    <t>Jheverlin Santos</t>
  </si>
  <si>
    <t>jheverlinsantos1999@gmail.com</t>
  </si>
  <si>
    <t>Victor Gomes Vicari</t>
  </si>
  <si>
    <t>victorgomes.inbox@gmail.com</t>
  </si>
  <si>
    <t>Sidnei Alves</t>
  </si>
  <si>
    <t>sfranco.alves@gmail.com</t>
  </si>
  <si>
    <t>Carlos eduardo lobo de lima</t>
  </si>
  <si>
    <t>eduardolobo068@gmail.com</t>
  </si>
  <si>
    <t>Apollo Augusto da Silva Matos</t>
  </si>
  <si>
    <t>apollomatos22@gmail.com</t>
  </si>
  <si>
    <t>Christian Almeida</t>
  </si>
  <si>
    <t>fitiservicesdevelopedinhouse2@gmail.com</t>
  </si>
  <si>
    <t>Miterran Santos</t>
  </si>
  <si>
    <t>miterransantos@hotmail.com</t>
  </si>
  <si>
    <t>Flávio</t>
  </si>
  <si>
    <t>flaviotomiloye@gmail.com</t>
  </si>
  <si>
    <t>Tiago Antonio Villela</t>
  </si>
  <si>
    <t>tavrabbit@gmail.com</t>
  </si>
  <si>
    <t>ROBERTO Feliciano</t>
  </si>
  <si>
    <t>robertofelitiano@gmail.com</t>
  </si>
  <si>
    <t>Ryan Wriel Menezes Araújo</t>
  </si>
  <si>
    <t>ryanwriel5@gmail.com</t>
  </si>
  <si>
    <t>Armelindo barcelos</t>
  </si>
  <si>
    <t>portugarec@gmail.com</t>
  </si>
  <si>
    <t>Gibson Bruno dos Santos Conserva</t>
  </si>
  <si>
    <t>gibsonbruno_7@hotmail.com</t>
  </si>
  <si>
    <t>Domingos Dimas Neto</t>
  </si>
  <si>
    <t>ddneto2015@gmail.com</t>
  </si>
  <si>
    <t>Waldemar Ferreira de Moraes</t>
  </si>
  <si>
    <t>wal-moraes@hotmail.com</t>
  </si>
  <si>
    <t>Alison José Camargo</t>
  </si>
  <si>
    <t>ziig15.123@gmail.com</t>
  </si>
  <si>
    <t>Adair de Souza</t>
  </si>
  <si>
    <t>adairsouza257@gmail.com</t>
  </si>
  <si>
    <t>Jheniffer  verginio valhejo</t>
  </si>
  <si>
    <t>jennerav7@gmail.com</t>
  </si>
  <si>
    <t>Leonardo Sepp Vaudan</t>
  </si>
  <si>
    <t>leoseppv@gmail.com</t>
  </si>
  <si>
    <t>Iralberg Sampaio</t>
  </si>
  <si>
    <t>robertocleintoin@gmail.com</t>
  </si>
  <si>
    <t>Sofia da Silva Michel</t>
  </si>
  <si>
    <t>sofiamichel1706@gmail.com</t>
  </si>
  <si>
    <t>Marcio Luciano de Moraes Lopes</t>
  </si>
  <si>
    <t>marcioluciano9824@gmail.com</t>
  </si>
  <si>
    <t>Alisson Fernandes</t>
  </si>
  <si>
    <t>alissonloklok@gmail.com</t>
  </si>
  <si>
    <t>Ivvette Beatriz Colmenares Centeno</t>
  </si>
  <si>
    <t>IColmenares73@gmail.com</t>
  </si>
  <si>
    <t>Joeber fraga</t>
  </si>
  <si>
    <t>joeberfraga5@gmail.com</t>
  </si>
  <si>
    <t>Roberta Xavier</t>
  </si>
  <si>
    <t>betaxs@gmail.com</t>
  </si>
  <si>
    <t>Larissa Xavier</t>
  </si>
  <si>
    <t>larissareivax@gmail.com</t>
  </si>
  <si>
    <t>José Martins</t>
  </si>
  <si>
    <t>Joseclovismartins@outlook.com</t>
  </si>
  <si>
    <t>Wallas Silva</t>
  </si>
  <si>
    <t>wallassilva2019@outlook.com</t>
  </si>
  <si>
    <t>120224064762600390</t>
  </si>
  <si>
    <t>120224912561220390</t>
  </si>
  <si>
    <t>120224064762530390</t>
  </si>
  <si>
    <t>Jeferson Willian Cordeiro</t>
  </si>
  <si>
    <t>jwcordeirowillian@gmail.com</t>
  </si>
  <si>
    <t>Alan Nascimento da Silva</t>
  </si>
  <si>
    <t>alan.dedinho@gmail.com</t>
  </si>
  <si>
    <t>Márcio Luiz de Matos</t>
  </si>
  <si>
    <t>marcioluizmattos03@gmail.com</t>
  </si>
  <si>
    <t>Everson Allan Melo</t>
  </si>
  <si>
    <t>everson-1500@hotmail.com</t>
  </si>
  <si>
    <t>Ismar Santos Sobrinho</t>
  </si>
  <si>
    <t>ismarsantos69@gmail.com</t>
  </si>
  <si>
    <t>João Luiz</t>
  </si>
  <si>
    <t>joaoluizsouzamachado1963@gmail.com</t>
  </si>
  <si>
    <t>Claudmilson Silva</t>
  </si>
  <si>
    <t>claudmilsonsilva@gmail.com</t>
  </si>
  <si>
    <t>Ana Júlia Góes</t>
  </si>
  <si>
    <t>anajuliagoes8@gmail.com</t>
  </si>
  <si>
    <t>Kauan santos</t>
  </si>
  <si>
    <t>wkauandourado05@gmail.com</t>
  </si>
  <si>
    <t>Leonardo Figueiredo da Silva</t>
  </si>
  <si>
    <t>leonardoespirit9@gmail.com</t>
  </si>
  <si>
    <t>Amabile Fyama Lopes da Silva</t>
  </si>
  <si>
    <t>amabilelopes2017@gmail.com</t>
  </si>
  <si>
    <t>Thiago Schauer</t>
  </si>
  <si>
    <t>thiagoschauerdto@gmail.com</t>
  </si>
  <si>
    <t>Lucas Ribeiro</t>
  </si>
  <si>
    <t>ldrv89@gmail.com</t>
  </si>
  <si>
    <t>João Vitor Tavares</t>
  </si>
  <si>
    <t>joaovitortavates298@gmail.com</t>
  </si>
  <si>
    <t>Roberto Soares dos Santos</t>
  </si>
  <si>
    <t>robertos9019271@gmail.com</t>
  </si>
  <si>
    <t>Jose resende</t>
  </si>
  <si>
    <t>jresende0707@gmail.com</t>
  </si>
  <si>
    <t>torrigogabriel@gmail.com</t>
  </si>
  <si>
    <t>enzo lima</t>
  </si>
  <si>
    <t>enzolimaa1207@gmail.com</t>
  </si>
  <si>
    <t>Fábio Cruz</t>
  </si>
  <si>
    <t>fabiovcruz81@gmail.com</t>
  </si>
  <si>
    <t>fabiobk16@gmail.com</t>
  </si>
  <si>
    <t>Lucas Machado</t>
  </si>
  <si>
    <t>lucas16bft@gmail.com</t>
  </si>
  <si>
    <t>Kelisson Kevin Martins Oliveira</t>
  </si>
  <si>
    <t>kelisson98oliveira@gmail.com</t>
  </si>
  <si>
    <t>Morôni Sol</t>
  </si>
  <si>
    <t>moronirsol@gmail.com</t>
  </si>
  <si>
    <t>Natália Ramos</t>
  </si>
  <si>
    <t>devnataliaramos@gmail.com</t>
  </si>
  <si>
    <t>Cristiano Gomes de Paula Filho</t>
  </si>
  <si>
    <t>2210cristianofilho@gmail.com</t>
  </si>
  <si>
    <t>Natanael Eliézer</t>
  </si>
  <si>
    <t>natanaeleliezer1@gmail.com</t>
  </si>
  <si>
    <t>Janilson</t>
  </si>
  <si>
    <t>Janilsonps6@gmail.com</t>
  </si>
  <si>
    <t>Elton José da Silva</t>
  </si>
  <si>
    <t>ejs0906@hotmail.com</t>
  </si>
  <si>
    <t>ARTHUR WENDRYO SANTOS SILVA</t>
  </si>
  <si>
    <t>arthurwendryo596@gmail.com</t>
  </si>
  <si>
    <t>Victor Hugo da Silva Ferreira</t>
  </si>
  <si>
    <t>victtorhugo9898@gmail.com</t>
  </si>
  <si>
    <t>Marcelo Francisco</t>
  </si>
  <si>
    <t>marcelofranciscofsilva2@gmail.com</t>
  </si>
  <si>
    <t>Ueslei Vargas</t>
  </si>
  <si>
    <t>uesleivargaz2@gmail.com</t>
  </si>
  <si>
    <t>coletti.vitor@gmail.com</t>
  </si>
  <si>
    <t>Cleidison Junior Pinheiro Brazão</t>
  </si>
  <si>
    <t>cjpbrazao@gmail.com</t>
  </si>
  <si>
    <t>Hugo Cassiano</t>
  </si>
  <si>
    <t>hugocassiano1982@gmail.com</t>
  </si>
  <si>
    <t>SELMA NASCIMENTO Selma Nascimento</t>
  </si>
  <si>
    <t>sselnas@yahoo.com.br</t>
  </si>
  <si>
    <t>Ricardo Francisco da Silva dos Santos</t>
  </si>
  <si>
    <t>ricardosantosparticular@gmail.com</t>
  </si>
  <si>
    <t>Ronaldo Leme</t>
  </si>
  <si>
    <t>ronaldoleme7@gmail.com</t>
  </si>
  <si>
    <t>Luciano Gomes da silva</t>
  </si>
  <si>
    <t>Lucianogsilva1989@gmail.com</t>
  </si>
  <si>
    <t>Jackson</t>
  </si>
  <si>
    <t>jacksonfernandes789@gmail.com</t>
  </si>
  <si>
    <t>Michael Jackson dos Santos Rodrigues</t>
  </si>
  <si>
    <t>rodriguesmyke42@gmail.com</t>
  </si>
  <si>
    <t>jvestreladonascimento5@gmail.com</t>
  </si>
  <si>
    <t>Vamberto dos Santos Junior</t>
  </si>
  <si>
    <t>vamberto118@gmail.com</t>
  </si>
  <si>
    <t>Alexandre Cuneo Stoever</t>
  </si>
  <si>
    <t>alexandrecs9@gmail.com</t>
  </si>
  <si>
    <t>JUAN PABLO QUINTILIANO RODRIGUES</t>
  </si>
  <si>
    <t>capitaojuan96@gmail.com</t>
  </si>
  <si>
    <t>Romário Martins coelho</t>
  </si>
  <si>
    <t>romariormc@hotmail.com</t>
  </si>
  <si>
    <t>João Pedro Alves Bento</t>
  </si>
  <si>
    <t>pjoao4085@gmail.com</t>
  </si>
  <si>
    <t>Ronald Augusto Loiola Sander</t>
  </si>
  <si>
    <t>sulenildaa7@gmiu.com</t>
  </si>
  <si>
    <t>Kevin Bandarra de Souza</t>
  </si>
  <si>
    <t>bandarra17@gmail.com</t>
  </si>
  <si>
    <t>Patrick Alberto Martins de Oliveira</t>
  </si>
  <si>
    <t>patri07sb@gmail.com</t>
  </si>
  <si>
    <t>Luiky De Souza Nascimento</t>
  </si>
  <si>
    <t>luikysouza321@gmail.com</t>
  </si>
  <si>
    <t>Natan Santos</t>
  </si>
  <si>
    <t>odaias1416@gmail.com</t>
  </si>
  <si>
    <t>Luciano Batista dos Anjos</t>
  </si>
  <si>
    <t>lanjos1978@gmail.com</t>
  </si>
  <si>
    <t>Manuel Moreira</t>
  </si>
  <si>
    <t>para.archivos.masnada@gmail.com</t>
  </si>
  <si>
    <t>Rogério Viana</t>
  </si>
  <si>
    <t>rogeriovrios@gnail.com</t>
  </si>
  <si>
    <t>Paulo henrique</t>
  </si>
  <si>
    <t>autoarmineiros@gmail.com</t>
  </si>
  <si>
    <t>Fabio Augusto</t>
  </si>
  <si>
    <t>gustingomes37@gmail.com</t>
  </si>
  <si>
    <t>LETICIA GABRIELE PEREIRA DA SILVA</t>
  </si>
  <si>
    <t>leticiagabriele82@gmail.com</t>
  </si>
  <si>
    <t>Bruno Silva</t>
  </si>
  <si>
    <t>bruno.concurseiro37@gmail.com</t>
  </si>
  <si>
    <t>Rafael Wandson Rocha Sena</t>
  </si>
  <si>
    <t>rwsena89@gmail.com</t>
  </si>
  <si>
    <t>Rodrigo Luiz de Araújo</t>
  </si>
  <si>
    <t>rodrigoluizdearaujo3@gmail.com</t>
  </si>
  <si>
    <t>Luis Domingos Alves da Silva</t>
  </si>
  <si>
    <t>placidodomiingos@hotmail.com</t>
  </si>
  <si>
    <t>Josue Vyctor Saraiva Barbosa</t>
  </si>
  <si>
    <t>josue.devcode@gmail.com</t>
  </si>
  <si>
    <t>Pedro Augusto de Freitas e silva</t>
  </si>
  <si>
    <t>pedrofreitas502@gmail.com</t>
  </si>
  <si>
    <t>Kacius Kley Barbosa lopes</t>
  </si>
  <si>
    <t>kaciuskleybarbosalopes@gmail.com</t>
  </si>
  <si>
    <t>𝕂𝕖𝕝𝕧𝕚𝕟 𝔸𝕝𝕧𝕖𝕤</t>
  </si>
  <si>
    <t>kevin158382@gmail.com</t>
  </si>
  <si>
    <t>João Lucas Souza Chaves</t>
  </si>
  <si>
    <t>jlsouzachaves1@gmail.com</t>
  </si>
  <si>
    <t>JOAO GABRIEL</t>
  </si>
  <si>
    <t>jg0226395@gmail.com</t>
  </si>
  <si>
    <t>Oliveirasoaresel</t>
  </si>
  <si>
    <t>Oliveirasoaresel55@gmail.com</t>
  </si>
  <si>
    <t>Rubens Regis</t>
  </si>
  <si>
    <t>rs6205416@genail.com</t>
  </si>
  <si>
    <t>Marcia Azambuja</t>
  </si>
  <si>
    <t>marciaeazambuja@gmail.com</t>
  </si>
  <si>
    <t>Pedro tartaglia</t>
  </si>
  <si>
    <t>p.tartaglia@hotmail.com</t>
  </si>
  <si>
    <t>Gustavo Carvalho da Silva</t>
  </si>
  <si>
    <t>gushop2007@gmail.com</t>
  </si>
  <si>
    <t>SAMUEL PEREIRA BISPO</t>
  </si>
  <si>
    <t>samuecael28@gmail.com</t>
  </si>
  <si>
    <t>Anna Teles</t>
  </si>
  <si>
    <t>acteleslima13@gmail.com</t>
  </si>
  <si>
    <t>Betânia Lopes</t>
  </si>
  <si>
    <t>betanialopes2009@gmail.com</t>
  </si>
  <si>
    <t>Arthur Ferro dos santos</t>
  </si>
  <si>
    <t>aarthursantos0403@gmail.com</t>
  </si>
  <si>
    <t>Cintia Cristina do Nascimento Santos Cabral</t>
  </si>
  <si>
    <t>cintia.cris.ca@hotmail.com</t>
  </si>
  <si>
    <t>Maike Wesley</t>
  </si>
  <si>
    <t>senhordosnegociosonline@gmail.com</t>
  </si>
  <si>
    <t>Fabiano Junior Chaves</t>
  </si>
  <si>
    <t>fabianojch@gmail.com</t>
  </si>
  <si>
    <t>Júlio Bernardo Santos</t>
  </si>
  <si>
    <t>juliobersantos@gmail.com</t>
  </si>
  <si>
    <t>Silva petronio</t>
  </si>
  <si>
    <t>petroniocamargosdasilva@gmail.com</t>
  </si>
  <si>
    <t>Kauê Gonçalves ABBADY</t>
  </si>
  <si>
    <t>vetzbrabbady@gmail.com</t>
  </si>
  <si>
    <t>Sivanei</t>
  </si>
  <si>
    <t>silvoneipaixao@hotmail.com</t>
  </si>
  <si>
    <t>Volnei Ferreira</t>
  </si>
  <si>
    <t>volneiferreira71@gmail.com</t>
  </si>
  <si>
    <t>Michel Nascimento Soares</t>
  </si>
  <si>
    <t>Miche3576@gmail.com</t>
  </si>
  <si>
    <t>Paulo sergio</t>
  </si>
  <si>
    <t>bedendopaulo@gmail.com</t>
  </si>
  <si>
    <t>Aldiney Alves Conceição</t>
  </si>
  <si>
    <t>aldineyalvesc@gmail.com</t>
  </si>
  <si>
    <t>Lidiane Alves</t>
  </si>
  <si>
    <t>lidsilva2023@gmail.com</t>
  </si>
  <si>
    <t>Breno Henrique</t>
  </si>
  <si>
    <t>brenohenrique0987s@gmail.com</t>
  </si>
  <si>
    <t>marcusvteles10@gmail.com</t>
  </si>
  <si>
    <t>Luciane Aparecida da silva</t>
  </si>
  <si>
    <t>lucianedudalaura@gmail.com</t>
  </si>
  <si>
    <t>Pedro Lucas Albuquerque</t>
  </si>
  <si>
    <t>pedrolucasamorim1@gmail.com</t>
  </si>
  <si>
    <t>Guerreiro Solar</t>
  </si>
  <si>
    <t>ivan84363@gmail.com</t>
  </si>
  <si>
    <t>Lea Vinícius alves</t>
  </si>
  <si>
    <t>leandrovinicios25@gmail.com</t>
  </si>
  <si>
    <t>Cleonice C M desto  ferreira</t>
  </si>
  <si>
    <t>monteiro.cleonice@hotmail.com</t>
  </si>
  <si>
    <t>Marcelo gomes</t>
  </si>
  <si>
    <t>wgn.marcelogomes@gmail.com</t>
  </si>
  <si>
    <t>Manuel dantas</t>
  </si>
  <si>
    <t>Manuel9noronha@gmail.com</t>
  </si>
  <si>
    <t>Elaine Farias Barreiros</t>
  </si>
  <si>
    <t>lanibarreiros@gmail.com</t>
  </si>
  <si>
    <t>Jonathan</t>
  </si>
  <si>
    <t>jonathanjoao06755@gmail.com</t>
  </si>
  <si>
    <t>Cristiano Francisco</t>
  </si>
  <si>
    <t>santos.cristiano.CF@gmail.com</t>
  </si>
  <si>
    <t>FELIPE LOURES</t>
  </si>
  <si>
    <t>felipeloures73@gmail.com</t>
  </si>
  <si>
    <t>Jerllison Lopes Barros</t>
  </si>
  <si>
    <t>jerllison26@gmail.com</t>
  </si>
  <si>
    <t>Guilherme Rodrigo Rangel Tavares</t>
  </si>
  <si>
    <t>guilhermerodrigo1123@gmail.com</t>
  </si>
  <si>
    <t>Edilei</t>
  </si>
  <si>
    <t>edilei1972@gmail.com</t>
  </si>
  <si>
    <t>Arline da Silva</t>
  </si>
  <si>
    <t>arlinedinha@gmail.com</t>
  </si>
  <si>
    <t>CLAUDINEI CIOTTA GONCALO DE OLIVEIRA</t>
  </si>
  <si>
    <t>claudineiciotta@gmail.com</t>
  </si>
  <si>
    <t>Wesley Nunes</t>
  </si>
  <si>
    <t>nunnesarc@gmail.com</t>
  </si>
  <si>
    <t>Camila Andrade</t>
  </si>
  <si>
    <t>mdmiiandradee@gmail.com</t>
  </si>
  <si>
    <t>Jeferson Alexandre de Castro</t>
  </si>
  <si>
    <t>eliteeletronicos@outlook.com</t>
  </si>
  <si>
    <t>Luis Alberto</t>
  </si>
  <si>
    <t>albertopinhiero2007@gmail.com</t>
  </si>
  <si>
    <t>Anderson Isaac Araújo</t>
  </si>
  <si>
    <t>andersonisaac760@gmail.com</t>
  </si>
  <si>
    <t>Maria de Fátima dos Santos</t>
  </si>
  <si>
    <t>mariadefatimadosantos1@gmail.com</t>
  </si>
  <si>
    <t>Eduardo Pinheiro da Costa</t>
  </si>
  <si>
    <t>eduuardo.pc001@gmail.com</t>
  </si>
  <si>
    <t>Anderson Benicio de Souza</t>
  </si>
  <si>
    <t>andersonbeniciodesouza177@gmail.com</t>
  </si>
  <si>
    <t>Marinaldo dos Santos Souza</t>
  </si>
  <si>
    <t>m946345166m@gmail.com</t>
  </si>
  <si>
    <t>WELLINGTON QUEIROZ</t>
  </si>
  <si>
    <t>theonx1@gmail.com</t>
  </si>
  <si>
    <t>Valdir Alves</t>
  </si>
  <si>
    <t>valdiralves1685@gmail.com</t>
  </si>
  <si>
    <t>Wellington fragoso borges da silva</t>
  </si>
  <si>
    <t>wellfb20@gmail.com</t>
  </si>
  <si>
    <t>chernobyl490490@gmail.com</t>
  </si>
  <si>
    <t>Beatriz Caçador Costa Maranduba</t>
  </si>
  <si>
    <t>beatrizcacador07@gmail.com</t>
  </si>
  <si>
    <t>Shirley Lopes de Souza</t>
  </si>
  <si>
    <t>shirleysouza.lopes@gmail.com</t>
  </si>
  <si>
    <t>Marcelo belo</t>
  </si>
  <si>
    <t>marcelobelo637@gmail.com</t>
  </si>
  <si>
    <t>Jhonatas Abreu</t>
  </si>
  <si>
    <t>jhon.facil1@gmaiil.com</t>
  </si>
  <si>
    <t>Ranieli Lopes paes</t>
  </si>
  <si>
    <t>ranielilp@gmail.com</t>
  </si>
  <si>
    <t>Miguel Vieira De Barros</t>
  </si>
  <si>
    <t>fortjogo07579@gmail.com</t>
  </si>
  <si>
    <t>Flávio Manassés Alves da Silva</t>
  </si>
  <si>
    <t>manassa20202@gmail.com</t>
  </si>
  <si>
    <t>Anderson Silva do Amaral</t>
  </si>
  <si>
    <t>silvadoamaralanderson@gmail.com</t>
  </si>
  <si>
    <t>Kaique Moisés pierrô Lopes</t>
  </si>
  <si>
    <t>pcdkaique@gmail.com</t>
  </si>
  <si>
    <t>Edson Cortez</t>
  </si>
  <si>
    <t>Riller92@gmail.com</t>
  </si>
  <si>
    <t>Joice</t>
  </si>
  <si>
    <t>joice.bage@gmail.com</t>
  </si>
  <si>
    <t>Gilberto de Oliveira Felix</t>
  </si>
  <si>
    <t>felixgilberto259@gmail.com</t>
  </si>
  <si>
    <t>Joab de Oliveira</t>
  </si>
  <si>
    <t>joabdeoliveira@gmail.com</t>
  </si>
  <si>
    <t>GUILHERME FARIA GARCIA</t>
  </si>
  <si>
    <t>gg0402270@gmail.com</t>
  </si>
  <si>
    <t>Thiago Souza Santana</t>
  </si>
  <si>
    <t>tsouzasantana00@gmail.com</t>
  </si>
  <si>
    <t>Vanessa Santos</t>
  </si>
  <si>
    <t>vanessaspsmkt@gmail.com</t>
  </si>
  <si>
    <t>Julio Cézar Maciel Alves</t>
  </si>
  <si>
    <t>julioalves450@gmail.com</t>
  </si>
  <si>
    <t>Tiago da Silva de Oliveira</t>
  </si>
  <si>
    <t>TIAGO07112003@gmail.com</t>
  </si>
  <si>
    <t>Vitória Amanda de Campos</t>
  </si>
  <si>
    <t>vitoriaamandac@gmail.com</t>
  </si>
  <si>
    <t>Eduardo Santos</t>
  </si>
  <si>
    <t>eduardo07051978@gmail.com</t>
  </si>
  <si>
    <t>Paulo Roberto de Almeida Terolo</t>
  </si>
  <si>
    <t>Pauloterolo@gmail.com</t>
  </si>
  <si>
    <t>João Victor Cavalcante de Vasconcelos</t>
  </si>
  <si>
    <t>joaovictorcavalcante539@gmail.com</t>
  </si>
  <si>
    <t>Jennifer de</t>
  </si>
  <si>
    <t>jenniferdeoliveira177@gmail.com</t>
  </si>
  <si>
    <t>eeverton.josee@gmail.com</t>
  </si>
  <si>
    <t>Cezar Henrique Rodrigues de Oliveira</t>
  </si>
  <si>
    <t>cyysm@bol.com.br</t>
  </si>
  <si>
    <t>Emilly Thalia Duarte Marques Araújo</t>
  </si>
  <si>
    <t>emilly22thalia@gmail.com</t>
  </si>
  <si>
    <t>Weynner Franchier Silva Ramos</t>
  </si>
  <si>
    <t>meninoweu@@gmail.com</t>
  </si>
  <si>
    <t>Marcos Paulo Aleluia Oliveira</t>
  </si>
  <si>
    <t>marcospaulo.aleluia@gmail.com</t>
  </si>
  <si>
    <t>Anderson Washington Cardoso Lopes</t>
  </si>
  <si>
    <t>andersonwclopes1809@gmail.com</t>
  </si>
  <si>
    <t>Guilherme dos santos pereira</t>
  </si>
  <si>
    <t>guipereiragp26@gmail.com</t>
  </si>
  <si>
    <t>marcos moreira</t>
  </si>
  <si>
    <t>marcaom45@gmail.com</t>
  </si>
  <si>
    <t>Manoel Damião de Souza</t>
  </si>
  <si>
    <t>uchoamd@gmail.com</t>
  </si>
  <si>
    <t>Nathan Yuri Dias Fernandes</t>
  </si>
  <si>
    <t>nathanyuri.parcerias1@gmail.com</t>
  </si>
  <si>
    <t>Daniel Vieira de Oliveira</t>
  </si>
  <si>
    <t>lei.nad.sattelite@gmail.com</t>
  </si>
  <si>
    <t>Priscila</t>
  </si>
  <si>
    <t>pri.abreu@gmail.com</t>
  </si>
  <si>
    <t>Ruggery Meira</t>
  </si>
  <si>
    <t>Ruggery@gmail.com</t>
  </si>
  <si>
    <t>Mohabe Bastos</t>
  </si>
  <si>
    <t>mohabeoliveira@gmail.com</t>
  </si>
  <si>
    <t>Anderson Rodrigues da Silva</t>
  </si>
  <si>
    <t>anderson1420850@gmail.com</t>
  </si>
  <si>
    <t>Ricledson felix</t>
  </si>
  <si>
    <t>ricledson.felix.silva@gmail.com</t>
  </si>
  <si>
    <t>Josemari Aparecida de Castro</t>
  </si>
  <si>
    <t>josycastroterapeuta@gmail.com</t>
  </si>
  <si>
    <t>Luiz Carlos de Miranda</t>
  </si>
  <si>
    <t>luizcarlosmiranda2003@gmail.com</t>
  </si>
  <si>
    <t>Leandro Lacerda</t>
  </si>
  <si>
    <t>ll4426489@gmail.com</t>
  </si>
  <si>
    <t>Robson Lessa</t>
  </si>
  <si>
    <t>robsonlessa07@gmail.com</t>
  </si>
  <si>
    <t>Ariel Victor de Carvalho</t>
  </si>
  <si>
    <t>victorariel611@gmail.com</t>
  </si>
  <si>
    <t>Cleisson Luciano Barros</t>
  </si>
  <si>
    <t>luciiano.barros.20@gmail.com</t>
  </si>
  <si>
    <t>Klayver Hanry gonçalves</t>
  </si>
  <si>
    <t>klayverhanry11@gmail.com</t>
  </si>
  <si>
    <t>José Sivaldo de Jesus Junior</t>
  </si>
  <si>
    <t>juniorjesustibiano17@gmail.com</t>
  </si>
  <si>
    <t>Harisson Amaral Cavalcante</t>
  </si>
  <si>
    <t>harissonamaralc@gmail.com</t>
  </si>
  <si>
    <t>Jhuly de Carvalho Sena Souza</t>
  </si>
  <si>
    <t>jhulydecarvalhosenna@hotmail.com</t>
  </si>
  <si>
    <t>Eike Prestia Lemos Rios</t>
  </si>
  <si>
    <t>eikerios@hotmail.com</t>
  </si>
  <si>
    <t>Daniela da Silva carneiro calixto</t>
  </si>
  <si>
    <t>carneirodaniela343@gmail.com</t>
  </si>
  <si>
    <t>GU****O SI**A</t>
  </si>
  <si>
    <t>tiocria222@gmail.com</t>
  </si>
  <si>
    <t>Douglas Bertizzolo</t>
  </si>
  <si>
    <t>douglas.bertizzolo@gmail.com</t>
  </si>
  <si>
    <t>Julio W</t>
  </si>
  <si>
    <t>julio84woo@gmail.com</t>
  </si>
  <si>
    <t>Fabio Andre</t>
  </si>
  <si>
    <t>fasconection@gmail.com</t>
  </si>
  <si>
    <t>Augusto Fernando pahissa</t>
  </si>
  <si>
    <t>augustofernandopahissapahissa@gmail.com</t>
  </si>
  <si>
    <t>Thiago da Silva Magalhães</t>
  </si>
  <si>
    <t>thiagocamyllo@gmail.com</t>
  </si>
  <si>
    <t>Magno Barbosa</t>
  </si>
  <si>
    <t>mb8122385@gmail.com</t>
  </si>
  <si>
    <t>Daniel Rodrigo de Azevedo</t>
  </si>
  <si>
    <t>totalhelp2014@gmail.com</t>
  </si>
  <si>
    <t>Hanameel Souza</t>
  </si>
  <si>
    <t>hanameelsouza@gmail.com</t>
  </si>
  <si>
    <t>Edson Nascimento Martins</t>
  </si>
  <si>
    <t>edsonbrama31@gmail.com</t>
  </si>
  <si>
    <t>Joás Silva dos Anjos Pereira</t>
  </si>
  <si>
    <t>jsparadeus@hotmail.com</t>
  </si>
  <si>
    <t>Fabiana Marcela Gianfrini</t>
  </si>
  <si>
    <t>marceempre@outlook.com</t>
  </si>
  <si>
    <t>Cauê De Sordi</t>
  </si>
  <si>
    <t>caue_xs@hotmail.com</t>
  </si>
  <si>
    <t>Ricardo Luiz Prette</t>
  </si>
  <si>
    <t>ricardoprette6@gmail.com</t>
  </si>
  <si>
    <t>andre barbosa</t>
  </si>
  <si>
    <t>andrebarbosa145@gmail.com</t>
  </si>
  <si>
    <t>Cleuson Lopes</t>
  </si>
  <si>
    <t>cleusonlope@gmail.com</t>
  </si>
  <si>
    <t>Celi</t>
  </si>
  <si>
    <t>artdigitalemarketing@gmail.com</t>
  </si>
  <si>
    <t>Izabela Oliveira</t>
  </si>
  <si>
    <t>izacots2@gmail.com</t>
  </si>
  <si>
    <t>Marcilene Antonio vieira</t>
  </si>
  <si>
    <t>marcilenevieira.df@gmail.com</t>
  </si>
  <si>
    <t>Valdomiro Mera</t>
  </si>
  <si>
    <t>williansmera86@gmail.com</t>
  </si>
  <si>
    <t>Vinicius Santos</t>
  </si>
  <si>
    <t>itzsevero@gmail.com</t>
  </si>
  <si>
    <t>Pedro henrique Santos Silva</t>
  </si>
  <si>
    <t>pedrohenrique128960@gmail.com</t>
  </si>
  <si>
    <t>Orlando José Leitão Brito</t>
  </si>
  <si>
    <t>orlandojlb@yahoo.com.br</t>
  </si>
  <si>
    <t>Eduardo da Silva Diniz</t>
  </si>
  <si>
    <t>esdiniz82@gmail.com</t>
  </si>
  <si>
    <t>Jéferson Luís Sprandel</t>
  </si>
  <si>
    <t>jesprandel@gmail.com</t>
  </si>
  <si>
    <t>Marlon do nascimento carlos</t>
  </si>
  <si>
    <t>marlon.nascimento.carlos@hotmail.com</t>
  </si>
  <si>
    <t>Alan</t>
  </si>
  <si>
    <t>alansantin@gmail.com</t>
  </si>
  <si>
    <t>João Batista</t>
  </si>
  <si>
    <t>joao982220@gmail.com</t>
  </si>
  <si>
    <t>Filipe Gaudio Campos</t>
  </si>
  <si>
    <t>fgaudio@gmail.com</t>
  </si>
  <si>
    <t>Pedro Alonso</t>
  </si>
  <si>
    <t>pedroallonso2014@gmail.com</t>
  </si>
  <si>
    <t>José André de lima</t>
  </si>
  <si>
    <t>andrelimaspc@yahoo.com.br</t>
  </si>
  <si>
    <t>Everton da silva Santos</t>
  </si>
  <si>
    <t>everton.net2020@gmail.com</t>
  </si>
  <si>
    <t>Elias</t>
  </si>
  <si>
    <t>elias_gspp@hotmail.com</t>
  </si>
  <si>
    <t>THALES DA ROSA</t>
  </si>
  <si>
    <t>thalesar96@gmail.com</t>
  </si>
  <si>
    <t>Edgar Figueiredo</t>
  </si>
  <si>
    <t>EdgarFigueiredo1005@gmail.com</t>
  </si>
  <si>
    <t>Almiro Altair krilow</t>
  </si>
  <si>
    <t>almirogrilow@hotmail.com</t>
  </si>
  <si>
    <t>Livia Lidiane de souza santos</t>
  </si>
  <si>
    <t>livi.lili.1234@gmail.com</t>
  </si>
  <si>
    <t>Daniel Barroso</t>
  </si>
  <si>
    <t>dbarroso1095@gmail.com</t>
  </si>
  <si>
    <t>Moises Ursulino</t>
  </si>
  <si>
    <t>moises.ursulino@gmail.com</t>
  </si>
  <si>
    <t>Alan Seixas</t>
  </si>
  <si>
    <t>alanseixas.10@gmail.com</t>
  </si>
  <si>
    <t>Luis Omar santiago</t>
  </si>
  <si>
    <t>lluisomar10@gmail.com</t>
  </si>
  <si>
    <t>Valdir Aparecido</t>
  </si>
  <si>
    <t>valdir.silva150574@gmail.com</t>
  </si>
  <si>
    <t>Rubens</t>
  </si>
  <si>
    <t>rubinho1000h@gmail.com</t>
  </si>
  <si>
    <t>Deivid Rabelo</t>
  </si>
  <si>
    <t>deividtb59@gmail.com</t>
  </si>
  <si>
    <t>Jose Maria</t>
  </si>
  <si>
    <t>jmorendaonline@gmail.com</t>
  </si>
  <si>
    <t>MARCOS VINICIUS DA SILVA ZIMMERMANN</t>
  </si>
  <si>
    <t>marcos010844@gmail.com</t>
  </si>
  <si>
    <t>Acacio Brito</t>
  </si>
  <si>
    <t>acaciohmd@gmail.com</t>
  </si>
  <si>
    <t>carlos uilian dos Santos Souza</t>
  </si>
  <si>
    <t>uiliancarlos10@gmail.com</t>
  </si>
  <si>
    <t>Joubert</t>
  </si>
  <si>
    <t>joubertsmith1@gmail.com</t>
  </si>
  <si>
    <t>luana carla</t>
  </si>
  <si>
    <t>luanacarlacsilva@gmail.com</t>
  </si>
  <si>
    <t>João Sampaio Almeida neto</t>
  </si>
  <si>
    <t>js1412805@gmail.com</t>
  </si>
  <si>
    <t>Mayara Simão silva</t>
  </si>
  <si>
    <t>mayarawinchester9@gmail.com</t>
  </si>
  <si>
    <t>Samuel Ferreira</t>
  </si>
  <si>
    <t>laryellecamppos@gmail.com</t>
  </si>
  <si>
    <t>Bruno dos Santos Nogueira</t>
  </si>
  <si>
    <t>brunosnogueira1995@gmail.com</t>
  </si>
  <si>
    <t>Mayke Nathan da Silva Ferreira</t>
  </si>
  <si>
    <t>nathanmayke0@gmail.com</t>
  </si>
  <si>
    <t>William Ferreira Melo</t>
  </si>
  <si>
    <t>ferreiramelowilliam@gmail.com</t>
  </si>
  <si>
    <t>thiagodownload100@gmail.com</t>
  </si>
  <si>
    <t>Eduardo Melz Ribas</t>
  </si>
  <si>
    <t>melzribas.eduardo5@gmail.com</t>
  </si>
  <si>
    <t>LeandroVinícius</t>
  </si>
  <si>
    <t>leandrotuiubarbosa@gmail.com</t>
  </si>
  <si>
    <t>Tony bryham jardim neres</t>
  </si>
  <si>
    <t>tonybryham1234@gmail.com</t>
  </si>
  <si>
    <t>Maria Carvalho</t>
  </si>
  <si>
    <t>mcsvannuza@gmail.com</t>
  </si>
  <si>
    <t>Neuza Aparecida dos Santos</t>
  </si>
  <si>
    <t>nsgohl@gmail.com</t>
  </si>
  <si>
    <t>Valdemar Francisco de Paula</t>
  </si>
  <si>
    <t>franciscovaldemar878@gmail.com</t>
  </si>
  <si>
    <t>Rogerio Vargas</t>
  </si>
  <si>
    <t>rogeriovargas.fotografia@gmail.com</t>
  </si>
  <si>
    <t>Jonatah de Lima André</t>
  </si>
  <si>
    <t>jonatahdelima9@gmail.com</t>
  </si>
  <si>
    <t>Ricardo Pinto Coelho</t>
  </si>
  <si>
    <t>ricoelho3535@gmail.com</t>
  </si>
  <si>
    <t>Gesiel Marques</t>
  </si>
  <si>
    <t>gesielfernandes65@gmail.com</t>
  </si>
  <si>
    <t>Karen Caroline Dias</t>
  </si>
  <si>
    <t>karenjc18@gmail.com</t>
  </si>
  <si>
    <t>Dirlene de Andrade</t>
  </si>
  <si>
    <t>lene.omine@gmail.com</t>
  </si>
  <si>
    <t>Douglas</t>
  </si>
  <si>
    <t>douglassilva_cja@hotmail.com</t>
  </si>
  <si>
    <t>Diego Soethe</t>
  </si>
  <si>
    <t>dihsoethe@gmail.com</t>
  </si>
  <si>
    <t>Natani S. De O. Dos Reis</t>
  </si>
  <si>
    <t>ThuanySmk@gmail.com</t>
  </si>
  <si>
    <t>Manassés Santos da Silva</t>
  </si>
  <si>
    <t>manaengenheiro@gmail.com</t>
  </si>
  <si>
    <t>Alexsandro Lopes</t>
  </si>
  <si>
    <t>alexteste753@gmail.com</t>
  </si>
  <si>
    <t>Ana Raquel Martins da Silva</t>
  </si>
  <si>
    <t>anaraquelpinheiro311@gmail.com</t>
  </si>
  <si>
    <t>Jean pierre da fonseca</t>
  </si>
  <si>
    <t>fonsecajeanpierredafonseca@gmail.com</t>
  </si>
  <si>
    <t>Larissa Gabrielle Ferreira Costa</t>
  </si>
  <si>
    <t>larissagabrielle808@gmail.com</t>
  </si>
  <si>
    <t>thiago kenzo hoida</t>
  </si>
  <si>
    <t>h0idaf12@gmail.com</t>
  </si>
  <si>
    <t>r21102044@gmail.com</t>
  </si>
  <si>
    <t>Nicollas Anderson de Assis</t>
  </si>
  <si>
    <t>apng.nicollas@gmail.com</t>
  </si>
  <si>
    <t>Alexandra Silva</t>
  </si>
  <si>
    <t>alexandrasp@gmail.com</t>
  </si>
  <si>
    <t>Marcos Vinicius Ramos dos Santos</t>
  </si>
  <si>
    <t>marcosviniciusramos1@outlook.com</t>
  </si>
  <si>
    <t>JOSE ROBERTO</t>
  </si>
  <si>
    <t>guardiaosiber@gmail.com</t>
  </si>
  <si>
    <t>Vinícius Costa Viegas</t>
  </si>
  <si>
    <t>vini.costa0311@gmail.com</t>
  </si>
  <si>
    <t>Aparecida Josefa Cardozo</t>
  </si>
  <si>
    <t>cida_cardozo08@hotmail.com</t>
  </si>
  <si>
    <t>LUIZ JORGE DAMASCENO</t>
  </si>
  <si>
    <t>luizjd222@hotmail.com</t>
  </si>
  <si>
    <t>Renato Herculano da Silva</t>
  </si>
  <si>
    <t>herculanorenato487@gmail.com</t>
  </si>
  <si>
    <t>Jefferson da Silva de Sousa</t>
  </si>
  <si>
    <t>jeffersonsilvatr01@gmail.com</t>
  </si>
  <si>
    <t>Carlos Daniel</t>
  </si>
  <si>
    <t>danssantos90@gmail.com</t>
  </si>
  <si>
    <t>Lindobergue Rodrigues</t>
  </si>
  <si>
    <t>lindoberguerodrigueslbr@gmail.com</t>
  </si>
  <si>
    <t>WENDERSON CARLOS DE OLIVEIRA</t>
  </si>
  <si>
    <t>wendersoncarlosdeoliveira7@gmail.com</t>
  </si>
  <si>
    <t>Isabel Cristina Leite</t>
  </si>
  <si>
    <t>isabelc.l29@hotmail.com</t>
  </si>
  <si>
    <t>Roque Barbosa de Carvalho Júnior</t>
  </si>
  <si>
    <t>gamesliond@gmail.com</t>
  </si>
  <si>
    <t>Giulia Damaso</t>
  </si>
  <si>
    <t>ggdamaso09@gmail.com</t>
  </si>
  <si>
    <t>Arie alflen</t>
  </si>
  <si>
    <t>arielalflen.conta@gmail.com</t>
  </si>
  <si>
    <t>Alisson Vinicius Ribeiro Bispo</t>
  </si>
  <si>
    <t>alissonv_na@hotmail.com</t>
  </si>
  <si>
    <t>brunooliverdasilva@gmail.com</t>
  </si>
  <si>
    <t>Rodrigo Barbosa da Silva</t>
  </si>
  <si>
    <t>rodrigodinno@yahoo.com.br</t>
  </si>
  <si>
    <t>Wilza Rodrigues dos Santos</t>
  </si>
  <si>
    <t>wilza_rds100@outlook.com</t>
  </si>
  <si>
    <t>Isabelly Layssa</t>
  </si>
  <si>
    <t>isabellylayssa01@gmail.com</t>
  </si>
  <si>
    <t>BRUNO CRISTIAN CORREA</t>
  </si>
  <si>
    <t>bruno.maneramente@gmail.com</t>
  </si>
  <si>
    <t>Paulo Barbosa santos Júnior</t>
  </si>
  <si>
    <t>juninhobnd@hotmail.com</t>
  </si>
  <si>
    <t>João Marcos Ferreira</t>
  </si>
  <si>
    <t>jmarcos.empreendedor@gmail.com</t>
  </si>
  <si>
    <t>Fernando Samuel</t>
  </si>
  <si>
    <t>masf.project.art@gmail.com</t>
  </si>
  <si>
    <t>Francisco itallo</t>
  </si>
  <si>
    <t>limaitallo007@gmail.com</t>
  </si>
  <si>
    <t>Michel Guilherme da Silva</t>
  </si>
  <si>
    <t>michelguilherme2015@gmail.com</t>
  </si>
  <si>
    <t>Layane Vasconcellos Rodrigues</t>
  </si>
  <si>
    <t>rodrigueeslayane@gmail.com</t>
  </si>
  <si>
    <t>Guyluch Clevy Orlan KINTANDA</t>
  </si>
  <si>
    <t>orlan.clevy@academico.ifpb.edu.br</t>
  </si>
  <si>
    <t>Jose Carlos</t>
  </si>
  <si>
    <t>josepeke3m@gmail.com</t>
  </si>
  <si>
    <t>Sandra Suely Lopes de Lima</t>
  </si>
  <si>
    <t>sandrasuelylopes@hotmail.com</t>
  </si>
  <si>
    <t>Flávio Ferreira de Oliveira Júnior</t>
  </si>
  <si>
    <t>nubankflavio@gmail.com</t>
  </si>
  <si>
    <t>Heleno Rafael Antunes</t>
  </si>
  <si>
    <t>heleno.antuness@gmail.com</t>
  </si>
  <si>
    <t>Cristalia Ribeiro</t>
  </si>
  <si>
    <t>cristalia95@gmail.com</t>
  </si>
  <si>
    <t>wesleyjonathankima57@gmail.com</t>
  </si>
  <si>
    <t>Márcio</t>
  </si>
  <si>
    <t>m.passiani71@gmail.com</t>
  </si>
  <si>
    <t>José Erith</t>
  </si>
  <si>
    <t>eritth67@icloud.com</t>
  </si>
  <si>
    <t>Anderson Gabriel romero urbaneja</t>
  </si>
  <si>
    <t>agru5965@gmail.com</t>
  </si>
  <si>
    <t>Nara Ednelma Corrêa Souza</t>
  </si>
  <si>
    <t>ednelmanara@gmail.com</t>
  </si>
  <si>
    <t>Deyvid Vinícios Teixeira Corrêa</t>
  </si>
  <si>
    <t>deyvidtns7@gmail.com</t>
  </si>
  <si>
    <t>Arthur Vitor da Silva Santos</t>
  </si>
  <si>
    <t>arthurvdassantos@gmail.com</t>
  </si>
  <si>
    <t>Guilherme Lemos</t>
  </si>
  <si>
    <t>lemostech3x@gmail.com</t>
  </si>
  <si>
    <t>Maria Olivia Prado</t>
  </si>
  <si>
    <t>mariaolivia9614@gmail.com</t>
  </si>
  <si>
    <t>Denner Yuri Campos Souza</t>
  </si>
  <si>
    <t>yuridenner66@gmail.com</t>
  </si>
  <si>
    <t>Moisés Oliveira da Silva Silva</t>
  </si>
  <si>
    <t>moises.osilva7@gmail.com</t>
  </si>
  <si>
    <t>Luiz Gustavo</t>
  </si>
  <si>
    <t>luizgustavoferrarimajesk13@gmail.com</t>
  </si>
  <si>
    <t>galiett32@gmail.com</t>
  </si>
  <si>
    <t>Jeferson Rodrigues</t>
  </si>
  <si>
    <t>j3f3rs0nrf@hotmail.com</t>
  </si>
  <si>
    <t>Carlos Henrique dos Santos Medeiros</t>
  </si>
  <si>
    <t>carloshenriquesantosmedeiros@gmail.com</t>
  </si>
  <si>
    <t>Kauã Christian Rodrigues da hora</t>
  </si>
  <si>
    <t>kaua82110@gmail.com</t>
  </si>
  <si>
    <t>Lucas Ianovski</t>
  </si>
  <si>
    <t>ianovskilucas@gmail.com</t>
  </si>
  <si>
    <t>Rosinete Costa Brito</t>
  </si>
  <si>
    <t>rosinete_br@yahoo.com.br</t>
  </si>
  <si>
    <t>Leandro José Vieira pirett</t>
  </si>
  <si>
    <t>leandrovieirapirette@Gmail.com</t>
  </si>
  <si>
    <t>Jéssica Karla</t>
  </si>
  <si>
    <t>jessicakarlla53@gmail.com</t>
  </si>
  <si>
    <t>Carlos Roberto Martins Santos</t>
  </si>
  <si>
    <t>carlosrmartinssantos@gmail.com</t>
  </si>
  <si>
    <t>Dyego Teles</t>
  </si>
  <si>
    <t>contas@dyegoteles.com.br</t>
  </si>
  <si>
    <t>Isabella Ferreira Calzolari</t>
  </si>
  <si>
    <t>isaferreira989@gmail.com</t>
  </si>
  <si>
    <t>Victor Henrique</t>
  </si>
  <si>
    <t>citinho48@gmail.com</t>
  </si>
  <si>
    <t>Marta</t>
  </si>
  <si>
    <t>marta.vox12@gmail.com</t>
  </si>
  <si>
    <t>Sandro roberval Machado staudt</t>
  </si>
  <si>
    <t>staudtsandro6@gmail.com</t>
  </si>
  <si>
    <t>Severino Rafael Soares dos Santos</t>
  </si>
  <si>
    <t>soares1982rafael@gmail.com</t>
  </si>
  <si>
    <t>MATEUS JUNIOR RODRIGUES</t>
  </si>
  <si>
    <t>martjur67@gmail.com</t>
  </si>
  <si>
    <t>Jefferson Ferreira de Lima</t>
  </si>
  <si>
    <t>jefflimabull@gmail.com</t>
  </si>
  <si>
    <t>Vicente Resende</t>
  </si>
  <si>
    <t>vrimoveisthe@gmail.com</t>
  </si>
  <si>
    <t>Ailton Sinesio Martins</t>
  </si>
  <si>
    <t>sinesio34@gmailcom</t>
  </si>
  <si>
    <t>Joao Cavalcante</t>
  </si>
  <si>
    <t>jlcavalcante@hotmail.com</t>
  </si>
  <si>
    <t>merciabarbosa29@gmail.com</t>
  </si>
  <si>
    <t>José amauri ferreira</t>
  </si>
  <si>
    <t>joseamauri4@gmail.com</t>
  </si>
  <si>
    <t>Dkdheivid Gilinski Martins</t>
  </si>
  <si>
    <t>dheividgilinskmartins@gmail.com</t>
  </si>
  <si>
    <t>ramon zucolotto neves</t>
  </si>
  <si>
    <t>ramonzucolottoneves@gmail.com</t>
  </si>
  <si>
    <t>Rodolfo de Jesus Agostinho</t>
  </si>
  <si>
    <t>rodolfoagostinho@gmail.com</t>
  </si>
  <si>
    <t>Rainey Toni da Silva</t>
  </si>
  <si>
    <t>raineytonis@gmail.com</t>
  </si>
  <si>
    <t>Silvana Helena Rodrigues Brito</t>
  </si>
  <si>
    <t>silvanahelenabrito@gmail.com</t>
  </si>
  <si>
    <t>Fábio Goncalves dos Santos</t>
  </si>
  <si>
    <t>fabiofgsdev@gmail.com</t>
  </si>
  <si>
    <t>Leandro dos Santos</t>
  </si>
  <si>
    <t>leandrosantosdoces@hotmail.com</t>
  </si>
  <si>
    <t>Erick Gustavo</t>
  </si>
  <si>
    <t>erickgustavotj@gmail.com</t>
  </si>
  <si>
    <t>Paulo Nascimento de Souza</t>
  </si>
  <si>
    <t>paulosouzanino@gmail.com</t>
  </si>
  <si>
    <t>Taylane Loyola</t>
  </si>
  <si>
    <t>taylanemaia05@gmail.com</t>
  </si>
  <si>
    <t>IAGO OLIVEIRA CARVALHO</t>
  </si>
  <si>
    <t>yago_sk92@hotmail.com</t>
  </si>
  <si>
    <t>Israel Silva</t>
  </si>
  <si>
    <t>29israelsilva@gmail.com</t>
  </si>
  <si>
    <t>Daniel Sousa</t>
  </si>
  <si>
    <t>daniellshow2015@gmail.com</t>
  </si>
  <si>
    <t>Messias</t>
  </si>
  <si>
    <t>messiaseliezer@gmail.com</t>
  </si>
  <si>
    <t>Fabio Jonathan</t>
  </si>
  <si>
    <t>fabiojonathanms7@gmail.com</t>
  </si>
  <si>
    <t>gustavo Rodrigues</t>
  </si>
  <si>
    <t>gustavolimagugaa@gmail.com</t>
  </si>
  <si>
    <t>cajustemichalson</t>
  </si>
  <si>
    <t>cajustemichalson@gmail.com</t>
  </si>
  <si>
    <t>Juliana</t>
  </si>
  <si>
    <t>juliana.r.v1991@gmail.com</t>
  </si>
  <si>
    <t>walter paulino silva</t>
  </si>
  <si>
    <t>fermion7500@gmail.com</t>
  </si>
  <si>
    <t>Ananda De Souza dos Santos</t>
  </si>
  <si>
    <t>anandagregui@hotmail.com</t>
  </si>
  <si>
    <t>Geison Alves de Oliveira</t>
  </si>
  <si>
    <t>jasonalvesbb01@gmail.com</t>
  </si>
  <si>
    <t>MatheusHenrique</t>
  </si>
  <si>
    <t>microsoftmatheus742@gmail.com</t>
  </si>
  <si>
    <t>Tiane Severo Mayca</t>
  </si>
  <si>
    <t>tisevero06@gmail.com</t>
  </si>
  <si>
    <t>Nivercino Camilo Silva Pereira</t>
  </si>
  <si>
    <t>camyloc4@hotmail.com</t>
  </si>
  <si>
    <t>Cristian Gonçalves Guedes da cruz</t>
  </si>
  <si>
    <t>cc7365847@gmail.com</t>
  </si>
  <si>
    <t>Willian Rodrigues da mata</t>
  </si>
  <si>
    <t>willian.estudosnew27@gmail.com</t>
  </si>
  <si>
    <t>Jorgete Carvalho Simões</t>
  </si>
  <si>
    <t>jorgetecarvalhosa@gmail.com</t>
  </si>
  <si>
    <t>Cleiton Soares raposo</t>
  </si>
  <si>
    <t>soaresraposocleiton@gmail.com</t>
  </si>
  <si>
    <t>Marcelo Bueno</t>
  </si>
  <si>
    <t>buenomarcelo918@gmail.com</t>
  </si>
  <si>
    <t>Marcos Maia</t>
  </si>
  <si>
    <t>marcosmaia852@gmail.com</t>
  </si>
  <si>
    <t>Ruldson Coelho</t>
  </si>
  <si>
    <t>ruldson36@gmail.com</t>
  </si>
  <si>
    <t>Maicow Ferreira</t>
  </si>
  <si>
    <t>maicow.ferreira@hotmail.com</t>
  </si>
  <si>
    <t>Ariston Nogueira de França</t>
  </si>
  <si>
    <t>difrancaconsultordhca@gmail.com</t>
  </si>
  <si>
    <t>Ricardo de Souza</t>
  </si>
  <si>
    <t>ric_master3@hotmail.com</t>
  </si>
  <si>
    <t>Felipe campanholo</t>
  </si>
  <si>
    <t>campanholo3@gmail.com</t>
  </si>
  <si>
    <t>Gleiton Lago Ferreira Cordeiro dos Reis</t>
  </si>
  <si>
    <t>gleitonlagoferreiracordeiro@hotmail.com</t>
  </si>
  <si>
    <t>Adriano Thomaz</t>
  </si>
  <si>
    <t>adrianot247@gmail.com</t>
  </si>
  <si>
    <t>Daniel Dourado Mendes</t>
  </si>
  <si>
    <t>daniell12345678dourado@gmail.com</t>
  </si>
  <si>
    <t>Jessicleide Silva</t>
  </si>
  <si>
    <t>jessicleidesilva2@gmail.com</t>
  </si>
  <si>
    <t>Rodrigo Silva</t>
  </si>
  <si>
    <t>rodrigo_as1@hotmail.com</t>
  </si>
  <si>
    <t>André Lucas Mazepa</t>
  </si>
  <si>
    <t>mazepasbs@yahoo.com.br</t>
  </si>
  <si>
    <t>Ivonete de almeida correia</t>
  </si>
  <si>
    <t>ivonete.alvesdealmeida@gmail.com</t>
  </si>
  <si>
    <t>Isaias</t>
  </si>
  <si>
    <t>isaias.melopl@gmail.com</t>
  </si>
  <si>
    <t>Dayane dos Santos</t>
  </si>
  <si>
    <t>dayane.dsantos.asus@gmail.com</t>
  </si>
  <si>
    <t>Sidnei Da Silva</t>
  </si>
  <si>
    <t>sidneisds2604@gmail.com</t>
  </si>
  <si>
    <t>Bruno dos Santos leitão de Vasconcellos</t>
  </si>
  <si>
    <t>brunovasconcellos2004@gmail.com</t>
  </si>
  <si>
    <t>FERNANDO PELUFO ALDRIGHI</t>
  </si>
  <si>
    <t>faldrighi8@gmail.com</t>
  </si>
  <si>
    <t>Pedro Adalberto Sena Feitoza</t>
  </si>
  <si>
    <t>pedroadalbertosenafeitozasenaf@gmail.com</t>
  </si>
  <si>
    <t>Gustavo Martins</t>
  </si>
  <si>
    <t>gustavo.dmartins@hotmail.com</t>
  </si>
  <si>
    <t>Bento BARROS Gomes</t>
  </si>
  <si>
    <t>barros8084@gmail.com</t>
  </si>
  <si>
    <t>Willian Alves de Almeida</t>
  </si>
  <si>
    <t>willian35a1986@gmail.com</t>
  </si>
  <si>
    <t>120231120095200390</t>
  </si>
  <si>
    <t>120231120095190390</t>
  </si>
  <si>
    <t>Alexandre Silva de Araújo</t>
  </si>
  <si>
    <t>asximportexport@gmail.com</t>
  </si>
  <si>
    <t>Thiago Cristian</t>
  </si>
  <si>
    <t>thiagocristiandepaula@gmail.com</t>
  </si>
  <si>
    <t>Kauê Eduardo Feitosa</t>
  </si>
  <si>
    <t>kaueeduardofts@gmail.com</t>
  </si>
  <si>
    <t>fehsantana14@outlook.com</t>
  </si>
  <si>
    <t>LUIS ALBERTO MENDES DE ASSUNCAO</t>
  </si>
  <si>
    <t>lassuncao759@gmail.com</t>
  </si>
  <si>
    <t>ADV | Lookalike 1% Cadastrados - DEV 2.0   Interesse Ciência da Computação</t>
  </si>
  <si>
    <t>Italo Hugo da Silva</t>
  </si>
  <si>
    <t>italohg116@gmail.com</t>
  </si>
  <si>
    <t>Pinto Regina Evangelina</t>
  </si>
  <si>
    <t>reginaevangelina209@gmail.com</t>
  </si>
  <si>
    <t>Adilson Alves</t>
  </si>
  <si>
    <t>adilsona821@gmail.com</t>
  </si>
  <si>
    <t>Luana Moreira</t>
  </si>
  <si>
    <t>luanachelb133@gmail.com</t>
  </si>
  <si>
    <t>Francisco santana da silva</t>
  </si>
  <si>
    <t>francis.guetto@gmail.com</t>
  </si>
  <si>
    <t>Evanylton de Oliveira Alencar</t>
  </si>
  <si>
    <t>evanyltonalencar@gmail.com</t>
  </si>
  <si>
    <t>Lucas Inácio</t>
  </si>
  <si>
    <t>lucasmpires97@gmail.com</t>
  </si>
  <si>
    <t>Gabriel Cardoso Raniti</t>
  </si>
  <si>
    <t>gabriel.cardoso140@gmail.com</t>
  </si>
  <si>
    <t>Juan de Andrade germano Florenço</t>
  </si>
  <si>
    <t>jg3682347@gmail.com</t>
  </si>
  <si>
    <t>Luciano</t>
  </si>
  <si>
    <t>lucsdias1@yahoo.com.br</t>
  </si>
  <si>
    <t>Vinicius  Veloso</t>
  </si>
  <si>
    <t>vinicius22veloso@hotmail.com</t>
  </si>
  <si>
    <t>Gabriel Lucas</t>
  </si>
  <si>
    <t>gabriellucastoigo@gmail.com</t>
  </si>
  <si>
    <t>Alex Alexadre Hugueney Nonato Asti</t>
  </si>
  <si>
    <t>alexalexandreasti@hotmail.com</t>
  </si>
  <si>
    <t>José Jorge Quideroli</t>
  </si>
  <si>
    <t>quiderolijosejorge@gmail.com</t>
  </si>
  <si>
    <t>Wesley fernando da silva</t>
  </si>
  <si>
    <t>weslyoq15@gmail.com@gmail.com</t>
  </si>
  <si>
    <t>Silmara Moraes</t>
  </si>
  <si>
    <t>silmarasantinhos@gmail.comb</t>
  </si>
  <si>
    <t>Francisco José da Silva Ferreira</t>
  </si>
  <si>
    <t>franciscoemy2479@gmail.com</t>
  </si>
  <si>
    <t>Camilla Mendes Rodrigues</t>
  </si>
  <si>
    <t>camillarodriguesmr@gmail.com</t>
  </si>
  <si>
    <t>Pablo Rokembark Pablo</t>
  </si>
  <si>
    <t>rokembarkvasconcelos@gmail.com</t>
  </si>
  <si>
    <t>Matheus Ícaro</t>
  </si>
  <si>
    <t>matheusicaro@hotmail.com</t>
  </si>
  <si>
    <t>João Paulo Santos de Oliveira</t>
  </si>
  <si>
    <t>joaopaulofernandes788@gmail.com</t>
  </si>
  <si>
    <t>gm403679@gmail.com</t>
  </si>
  <si>
    <t>Dionizio Salzano</t>
  </si>
  <si>
    <t>juniorsalzano@gmail.com</t>
  </si>
  <si>
    <t>Maria José de Lima Silva</t>
  </si>
  <si>
    <t>marialimaoo8@gmail.com</t>
  </si>
  <si>
    <t>Gilvaldo Gilvaldo</t>
  </si>
  <si>
    <t>cassianodacostagilvaldo@gmail.com</t>
  </si>
  <si>
    <t>tstcarloscamargo@gmail.com</t>
  </si>
  <si>
    <t>Weslei Vitor Pereira da Silva</t>
  </si>
  <si>
    <t>wls.iilva03@gmail.com</t>
  </si>
  <si>
    <t>Luan</t>
  </si>
  <si>
    <t>luanmck@gmail.com</t>
  </si>
  <si>
    <t>Nayara Silva da Conceição</t>
  </si>
  <si>
    <t>naysilvacon@gmail.com</t>
  </si>
  <si>
    <t>sabernunes@gmail.com</t>
  </si>
  <si>
    <t>Lucas Do Nascimento da Silva</t>
  </si>
  <si>
    <t>lucasdanascimentodasilva@gmail.com</t>
  </si>
  <si>
    <t>Isabel</t>
  </si>
  <si>
    <t>isabeloliveira200814@gmail.com</t>
  </si>
  <si>
    <t>Veronica Ribeiro Mendes Santos</t>
  </si>
  <si>
    <t>veronicamendes274@gmail.com</t>
  </si>
  <si>
    <t>Luiz Adolfo de Sousa Lopes</t>
  </si>
  <si>
    <t>luizadolfo3@gmail.com</t>
  </si>
  <si>
    <t>Viviane cordeiro da Silva</t>
  </si>
  <si>
    <t>vivicpd05@gmail.com</t>
  </si>
  <si>
    <t>Lucille Gonçalves</t>
  </si>
  <si>
    <t>lucille.vida48@gmail.com</t>
  </si>
  <si>
    <t>Wesley Silva dos Santos</t>
  </si>
  <si>
    <t>megarex4321@gmail.com</t>
  </si>
  <si>
    <t>Gabriel Petrus Bueno</t>
  </si>
  <si>
    <t>Tatiparaguai@hotmail.com</t>
  </si>
  <si>
    <t>Otávio</t>
  </si>
  <si>
    <t>oguidicontato@gmail.com</t>
  </si>
  <si>
    <t>Maria Eduarda Ferreira Bispo</t>
  </si>
  <si>
    <t>duda.fbispo@gmail.com</t>
  </si>
  <si>
    <t>Carine Rocha</t>
  </si>
  <si>
    <t>diazperita2@gmail.com</t>
  </si>
  <si>
    <t>Paulo Oliveira</t>
  </si>
  <si>
    <t>paulooliverkali24@gmail.com</t>
  </si>
  <si>
    <t>Larissa Simão Oliveira</t>
  </si>
  <si>
    <t>lary.nascimento1202@gmail.com</t>
  </si>
  <si>
    <t>Ariela</t>
  </si>
  <si>
    <t>ariellacrippa@gmail.com</t>
  </si>
  <si>
    <t>Daniela Gatto</t>
  </si>
  <si>
    <t>srtgatto.123@hotmail.com</t>
  </si>
  <si>
    <t>Amadeu Araujo</t>
  </si>
  <si>
    <t>amadeu.araujo.aa@gmail.com</t>
  </si>
  <si>
    <t>Isabela Aparecida Bonifácio de Almeida</t>
  </si>
  <si>
    <t>isabelabalmeida17@gmail.com</t>
  </si>
  <si>
    <t>Mario Vasconcelos dos Santos</t>
  </si>
  <si>
    <t>mariodossantosv@gmail.com</t>
  </si>
  <si>
    <t>Clóvis Souza Silva</t>
  </si>
  <si>
    <t>cloves.silva12@gmail.com</t>
  </si>
  <si>
    <t>Alessandro Vitoriano de Lima</t>
  </si>
  <si>
    <t>Alessandro.vitoriano@gmail.com</t>
  </si>
  <si>
    <t>Álvaro Ciribelli Borges</t>
  </si>
  <si>
    <t>aciribelli@gmail.com</t>
  </si>
  <si>
    <t>João de Deus Alves Junior</t>
  </si>
  <si>
    <t>colaboradorjoaodedeus@gmail.com</t>
  </si>
  <si>
    <t>Gabriel Maia Almeida</t>
  </si>
  <si>
    <t>gabriel.almeida.to@gmail.com</t>
  </si>
  <si>
    <t>adrianassantos2011@gmail.com</t>
  </si>
  <si>
    <t>Moisés Daniel Meneses Garcia</t>
  </si>
  <si>
    <t>moisesdanielmenesesgarcia@gmail.com</t>
  </si>
  <si>
    <t>Gabriel do Amaral</t>
  </si>
  <si>
    <t>gabrieldoamaralsilvaa@gmail.com</t>
  </si>
  <si>
    <t>jessica abreu</t>
  </si>
  <si>
    <t>jessicaabreu1797@gmail.com</t>
  </si>
  <si>
    <t>Diego Bispo dos santos vieira</t>
  </si>
  <si>
    <t>diegosantsbispo@gmail.com</t>
  </si>
  <si>
    <t>ANDERSON BARROS ATAIDE</t>
  </si>
  <si>
    <t>andersonataide1811@gmail.com</t>
  </si>
  <si>
    <t>Edson Carlos</t>
  </si>
  <si>
    <t>pazedson30@gmail.com</t>
  </si>
  <si>
    <t>Bruno Roberto Santos</t>
  </si>
  <si>
    <t>brunoprojecao1@gmail.com</t>
  </si>
  <si>
    <t>Paulo Junior</t>
  </si>
  <si>
    <t>paulojunior1277@yahoo.com.br</t>
  </si>
  <si>
    <t>Tatiana Rodrigues</t>
  </si>
  <si>
    <t>tati.davilucas@hotmail.com</t>
  </si>
  <si>
    <t>Simon da silva</t>
  </si>
  <si>
    <t>sillsollares@gmail.com</t>
  </si>
  <si>
    <t>Nayane castro de Sousa</t>
  </si>
  <si>
    <t>sousanay57@gmail.com</t>
  </si>
  <si>
    <t>Maria Batista</t>
  </si>
  <si>
    <t>acidab@hotmail.com</t>
  </si>
  <si>
    <t>Afonso rodrigues</t>
  </si>
  <si>
    <t>afonsotxt@hotmail.com</t>
  </si>
  <si>
    <t>Ronald Deison Valente Mendes</t>
  </si>
  <si>
    <t>rdvm.81@gmail.com</t>
  </si>
  <si>
    <t>Alaor Teixeira</t>
  </si>
  <si>
    <t>alaosilverio@gmail.com</t>
  </si>
  <si>
    <t>Jaelso nery</t>
  </si>
  <si>
    <t>jaelso88@gmail.com</t>
  </si>
  <si>
    <t>Carlos Daniel Oliveira dos Santos</t>
  </si>
  <si>
    <t>carlosdanieloliveira0314@gmail.com</t>
  </si>
  <si>
    <t>Francisca Monise Costa</t>
  </si>
  <si>
    <t>franciscamonisecosta@gmail.com</t>
  </si>
  <si>
    <t>joao vitor manuel dos santos</t>
  </si>
  <si>
    <t>joaovitormds777@icloud.com</t>
  </si>
  <si>
    <t>Erick dos reis santos</t>
  </si>
  <si>
    <t>reiserick626@gmail.com</t>
  </si>
  <si>
    <t>Victor Silva Souza</t>
  </si>
  <si>
    <t>vitinhounderline83@gmail.com</t>
  </si>
  <si>
    <t>Richard felix coelho</t>
  </si>
  <si>
    <t>Richardfelix1020@gmail.com</t>
  </si>
  <si>
    <t>Otavio Monteiro</t>
  </si>
  <si>
    <t>motavio447@gmail.com</t>
  </si>
  <si>
    <t>Amancio Bandeira</t>
  </si>
  <si>
    <t>abbmello@gmail.com</t>
  </si>
  <si>
    <t>Jean Duclos</t>
  </si>
  <si>
    <t>jean_duclos@yahoo.com</t>
  </si>
  <si>
    <t>Eric Unti Schultt</t>
  </si>
  <si>
    <t>eric.schultt@gmail.com</t>
  </si>
  <si>
    <t>Quétule da Silva</t>
  </si>
  <si>
    <t>quetule1@hotmail.comy</t>
  </si>
  <si>
    <t>Marcus Paulo Caetano</t>
  </si>
  <si>
    <t>marquinhospaulo59@gmail.com</t>
  </si>
  <si>
    <t>Paulo antonio</t>
  </si>
  <si>
    <t>automatec.systemas.ti@gmail.com</t>
  </si>
  <si>
    <t>Bruno Vecchio</t>
  </si>
  <si>
    <t>brunoovecchio@gmail.com</t>
  </si>
  <si>
    <t>Gleison</t>
  </si>
  <si>
    <t>lima.gleison@hotmail.com</t>
  </si>
  <si>
    <t>Sidiney Messias Soares Rosa</t>
  </si>
  <si>
    <t>sidineymessias@hotmail.com</t>
  </si>
  <si>
    <t>Kelly Claro Alves</t>
  </si>
  <si>
    <t>kclaroalves@gmail.com</t>
  </si>
  <si>
    <t>Luan Henrique Silva dos santos</t>
  </si>
  <si>
    <t>luansantosfts@gmail.com</t>
  </si>
  <si>
    <t>Franky Oliveira garcia Da Silva</t>
  </si>
  <si>
    <t>frankygarciasony@gmail.com</t>
  </si>
  <si>
    <t>Alexandre Borges</t>
  </si>
  <si>
    <t>mktlu20@gmail.com</t>
  </si>
  <si>
    <t>Ilbert ruda de Lima dias</t>
  </si>
  <si>
    <t>ilbertruda0@gmail.com</t>
  </si>
  <si>
    <t>Sirlei</t>
  </si>
  <si>
    <t>silreidarlei@gmail.com</t>
  </si>
  <si>
    <t>Paulo Carliny Romanet Santos</t>
  </si>
  <si>
    <t>paulo.carlinysantos@gmail.com</t>
  </si>
  <si>
    <t>Francisco José Martins da Costa</t>
  </si>
  <si>
    <t>fjose.costa@gmail.com</t>
  </si>
  <si>
    <t>Vinicius Silva Moreira</t>
  </si>
  <si>
    <t>viniciussilvamoreira@hotmail.com</t>
  </si>
  <si>
    <t>José Maurício do Santos lima</t>
  </si>
  <si>
    <t>mauriciolimapt@gmail.com</t>
  </si>
  <si>
    <t>Marcelo Aguiar dos Santos</t>
  </si>
  <si>
    <t>marcelo.aguiar078@gmail.com</t>
  </si>
  <si>
    <t>Lenilson Geronimo</t>
  </si>
  <si>
    <t>lenilson.geronimo@gmail.com</t>
  </si>
  <si>
    <t>Lucas Dourado de Souza</t>
  </si>
  <si>
    <t>lukinhadourado@icloud.com</t>
  </si>
  <si>
    <t>Fabio Fellipe da Vitória</t>
  </si>
  <si>
    <t>fabiovits@gmail.com</t>
  </si>
  <si>
    <t>Angela Souza</t>
  </si>
  <si>
    <t>am.souza19@gmail.com</t>
  </si>
  <si>
    <t>Caio</t>
  </si>
  <si>
    <t>caio_cro@hotmail.com</t>
  </si>
  <si>
    <t>vianaanapauladesouzaviana@gmail.com</t>
  </si>
  <si>
    <t>Gilson Adriano Soares</t>
  </si>
  <si>
    <t>gs360118@gmail.com</t>
  </si>
  <si>
    <t>Eraldo Alves</t>
  </si>
  <si>
    <t>eralldoalves@gmail.com</t>
  </si>
  <si>
    <t>daviheitor178@gmail.com</t>
  </si>
  <si>
    <t>Brendo Mendes</t>
  </si>
  <si>
    <t>brendo_mendes@outlook.pt</t>
  </si>
  <si>
    <t>Claudio Stradiotti</t>
  </si>
  <si>
    <t>stradiotti9@hotmail.com</t>
  </si>
  <si>
    <t>Enzo felipe xavier</t>
  </si>
  <si>
    <t>enzo.saxavier@gmail.com</t>
  </si>
  <si>
    <t>Elliot Ness</t>
  </si>
  <si>
    <t>elliot5588@gmail.com</t>
  </si>
  <si>
    <t>André Oliveira</t>
  </si>
  <si>
    <t>andrebenzac@gmail.com</t>
  </si>
  <si>
    <t>luanrogerpinheiro2555@gmail.com</t>
  </si>
  <si>
    <t>Pedro Miguel Batista lizide</t>
  </si>
  <si>
    <t>pbatistalizide@gmail.com</t>
  </si>
  <si>
    <t>Adrielsso ramos</t>
  </si>
  <si>
    <t>adrielrefeicoes@gmail.com</t>
  </si>
  <si>
    <t>Mateus eli Souza da Silva</t>
  </si>
  <si>
    <t>mateuseli049@gmail.com</t>
  </si>
  <si>
    <t>Davi Santana caravlho</t>
  </si>
  <si>
    <t>davidioroficial@gmail.com</t>
  </si>
  <si>
    <t>Guilherme da Silva Souza</t>
  </si>
  <si>
    <t>guilhermedasilva5824@gmail.com</t>
  </si>
  <si>
    <t>Walace Vieira da Silva</t>
  </si>
  <si>
    <t>vieirawalace68@gmail.com</t>
  </si>
  <si>
    <t>Yasmim Estefan da Costa</t>
  </si>
  <si>
    <t>yaya.estefan@gmail.com</t>
  </si>
  <si>
    <t>José Raimundo dos Santos Ferreira</t>
  </si>
  <si>
    <t>joseraimundodossantosferreira@gmail.com</t>
  </si>
  <si>
    <t>Rodrigo Luís Jung</t>
  </si>
  <si>
    <t>jungrodrigoluis1109@gmail.com</t>
  </si>
  <si>
    <t>Janilson silva santos Rodrigues</t>
  </si>
  <si>
    <t>janilsonsilvasantosrodriguesr@gmail.com</t>
  </si>
  <si>
    <t>120228073033890390</t>
  </si>
  <si>
    <t>120229778276410390</t>
  </si>
  <si>
    <t>120228073033800390</t>
  </si>
  <si>
    <t>Caroline Alves Ferreira Pereira</t>
  </si>
  <si>
    <t>caah716898@gmail.com</t>
  </si>
  <si>
    <t>Giovanni Rezende</t>
  </si>
  <si>
    <t>giovannirezende1@gmail.com</t>
  </si>
  <si>
    <t>Daniela Bragil</t>
  </si>
  <si>
    <t>daniela.ms.bragil@gmail.com</t>
  </si>
  <si>
    <t>Jadson Santana Mota</t>
  </si>
  <si>
    <t>jadson.santana@gmail.com</t>
  </si>
  <si>
    <t>Deivison</t>
  </si>
  <si>
    <t>Deivisonmagno123@gmail.com</t>
  </si>
  <si>
    <t>Luiza moreira</t>
  </si>
  <si>
    <t>luiza1345gbe@gmail.com</t>
  </si>
  <si>
    <t>David Correia</t>
  </si>
  <si>
    <t>davidfelixcorreia17@gmail.com</t>
  </si>
  <si>
    <t>Wellington Araujo dos Santos</t>
  </si>
  <si>
    <t>hoohwellington@hotmail.com</t>
  </si>
  <si>
    <t>Ricardo matias da silva</t>
  </si>
  <si>
    <t>ricardorms1987@gmail.com</t>
  </si>
  <si>
    <t>Valdeir Souza</t>
  </si>
  <si>
    <t>mestrevaldeirsouza01@gmail.com</t>
  </si>
  <si>
    <t>Raimundo Alexandre</t>
  </si>
  <si>
    <t>tunado.barros667@gmail.com</t>
  </si>
  <si>
    <t>Luciane do Prado Silva</t>
  </si>
  <si>
    <t>lucianedopradosilva@gmail.com</t>
  </si>
  <si>
    <t>James da Silva pazini</t>
  </si>
  <si>
    <t>jamespazini1990@gmail.com</t>
  </si>
  <si>
    <t>vinicius fabiano</t>
  </si>
  <si>
    <t>vinifabiano321@gmail.com</t>
  </si>
  <si>
    <t>Reginaldo jose</t>
  </si>
  <si>
    <t>rjspoeta@gmail.com</t>
  </si>
  <si>
    <t>Celso Pedrosa</t>
  </si>
  <si>
    <t>celsopedrosa2020@gmail.com</t>
  </si>
  <si>
    <t>Iranildo do Carmo Cardoso</t>
  </si>
  <si>
    <t>iran3tttcardoso@gmail.com</t>
  </si>
  <si>
    <t>Otavio Barbosa de</t>
  </si>
  <si>
    <t>luisotavio2710@gmail.com</t>
  </si>
  <si>
    <t>Risonildo</t>
  </si>
  <si>
    <t>risonildo_lino@yahoo.com.br</t>
  </si>
  <si>
    <t>Pieterson Luiz Querino Nunes</t>
  </si>
  <si>
    <t>pietersonluiz11@gmail.com</t>
  </si>
  <si>
    <t>Wismael silva</t>
  </si>
  <si>
    <t>wismaelsds@gmail.com</t>
  </si>
  <si>
    <t>Rogério Júlio de Oliveira</t>
  </si>
  <si>
    <t>rogerio.yonara@gmail.com</t>
  </si>
  <si>
    <t>Lucio</t>
  </si>
  <si>
    <t>luciopereira.sabadini@gmail.com</t>
  </si>
  <si>
    <t>Fernando Queiroz</t>
  </si>
  <si>
    <t>fernando92queiroz@gmail.com</t>
  </si>
  <si>
    <t>Bruna Lucion</t>
  </si>
  <si>
    <t>bruninhaerafinhamoraes@gmail.com</t>
  </si>
  <si>
    <t>Vivian</t>
  </si>
  <si>
    <t>vivianreoliveira@icloud.com</t>
  </si>
  <si>
    <t>Erivaldo Monteiro</t>
  </si>
  <si>
    <t>monteiroerivaldo76@gmail.com</t>
  </si>
  <si>
    <t>Christiane cabrera</t>
  </si>
  <si>
    <t>christianecabrera5@gmail.comc</t>
  </si>
  <si>
    <t>eduardo de souza</t>
  </si>
  <si>
    <t>eduardo2148769@gmail.com</t>
  </si>
  <si>
    <t>Eliel José</t>
  </si>
  <si>
    <t>silvaelieljose4@gmail.com</t>
  </si>
  <si>
    <t>IURY SOUSA SILVA</t>
  </si>
  <si>
    <t>mcod53390@gmail.com</t>
  </si>
  <si>
    <t>Tony Gomes</t>
  </si>
  <si>
    <t>toonysilva10@gmail.com</t>
  </si>
  <si>
    <t>caducuba@gmail.com</t>
  </si>
  <si>
    <t>Danielly Resende</t>
  </si>
  <si>
    <t>daniellyresende175@gmail.com</t>
  </si>
  <si>
    <t>Thomaz Augusto de Carvalho Medeiros</t>
  </si>
  <si>
    <t>tomasaugust@gmail.com</t>
  </si>
  <si>
    <t>Beatriz Vianna Moga</t>
  </si>
  <si>
    <t>bestriz.moga@gmail.com</t>
  </si>
  <si>
    <t>samuel paz</t>
  </si>
  <si>
    <t>samuelpaz1822@gmail.com</t>
  </si>
  <si>
    <t>Ricardo Silva</t>
  </si>
  <si>
    <t>rmsmusic_@hotmail.com</t>
  </si>
  <si>
    <t>Davidson Joseph</t>
  </si>
  <si>
    <t>davejoseph184@gmail.com</t>
  </si>
  <si>
    <t>Jamielly Mendes</t>
  </si>
  <si>
    <t>jamiellymendes@gmail.com</t>
  </si>
  <si>
    <t>Lucas Bitencourt Cardoso</t>
  </si>
  <si>
    <t>lucs7095@gmail.com</t>
  </si>
  <si>
    <t>Felipe Hakinnen Souza Alves</t>
  </si>
  <si>
    <t>felipehakinnen@gmail.com</t>
  </si>
  <si>
    <t>Carlos Henrique de Oliveira Soares</t>
  </si>
  <si>
    <t>carloshos2710@gmail.com</t>
  </si>
  <si>
    <t>Raiane Souza</t>
  </si>
  <si>
    <t>raianegomes.raiane@hotmail.com</t>
  </si>
  <si>
    <t>Matheus Rodrigues Livingstone</t>
  </si>
  <si>
    <t>matheuslivingstone33@gmail.com</t>
  </si>
  <si>
    <t>Luís Kauan Sousa Santos</t>
  </si>
  <si>
    <t>sluiskauan@gmail.com</t>
  </si>
  <si>
    <t>Adriano jesus</t>
  </si>
  <si>
    <t>adriano.negocio@gmail.com</t>
  </si>
  <si>
    <t>Cícero firmino</t>
  </si>
  <si>
    <t>cicerofirmino690@gmail.com</t>
  </si>
  <si>
    <t>Aristoteles</t>
  </si>
  <si>
    <t>brunojunges24@gmail.com</t>
  </si>
  <si>
    <t>MARCELO CUSTODIO</t>
  </si>
  <si>
    <t>marcelo.10ay@gmail.com</t>
  </si>
  <si>
    <t>Ítalo Rodrigues Morais</t>
  </si>
  <si>
    <t>italorodrigues.1995@gmail.com</t>
  </si>
  <si>
    <t>Karina Correa</t>
  </si>
  <si>
    <t>karinashifferli@gmail.com</t>
  </si>
  <si>
    <t>Lucilane Stolano</t>
  </si>
  <si>
    <t>conexaoynatureza@gmail.com</t>
  </si>
  <si>
    <t>Luizmário Leal Eremita</t>
  </si>
  <si>
    <t>luizmariosanfoneiro@gmail.com</t>
  </si>
  <si>
    <t>Moisés Pogozelski</t>
  </si>
  <si>
    <t>moises.pogozelski@gmail.com</t>
  </si>
  <si>
    <t>GERSON RODRIGUES DA SILVA</t>
  </si>
  <si>
    <t>gersonrs1968@gmail.com</t>
  </si>
  <si>
    <t>Ernest Therentiel</t>
  </si>
  <si>
    <t>balern2020@gmail.com</t>
  </si>
  <si>
    <t>silva miracildo</t>
  </si>
  <si>
    <t>miracildo.p.silva@gmail.com</t>
  </si>
  <si>
    <t>Harley Cesar</t>
  </si>
  <si>
    <t>harleypolicia@gmail.com</t>
  </si>
  <si>
    <t>Renan Willian Berlanga</t>
  </si>
  <si>
    <t>berlangarenan@gmail.com</t>
  </si>
  <si>
    <t>Eduardo Henrique silveira de Almeida</t>
  </si>
  <si>
    <t>eduardofilhododeusvivo01@gmail.com</t>
  </si>
  <si>
    <t>Fellipe Bernardes Lima</t>
  </si>
  <si>
    <t>f.blima@bol.com.br</t>
  </si>
  <si>
    <t>Higor Mateus Trindade dos Santos</t>
  </si>
  <si>
    <t>higortrindade223@gmail.com</t>
  </si>
  <si>
    <t>Marilza</t>
  </si>
  <si>
    <t>marilzashibaguti@gmail.com</t>
  </si>
  <si>
    <t>Mayk william machado lopes</t>
  </si>
  <si>
    <t>maykwilliam2018@icloud.com</t>
  </si>
  <si>
    <t>Gustavo Amaro</t>
  </si>
  <si>
    <t>gustavomacedoam@gmail.com</t>
  </si>
  <si>
    <t>raphaeelsantosj18@gmail.com</t>
  </si>
  <si>
    <t>Luiz Carlos</t>
  </si>
  <si>
    <t>luizcarlosnsantosn@gmail.com</t>
  </si>
  <si>
    <t>Guilh**************deira</t>
  </si>
  <si>
    <t>guilherme.veiga.caldeira@gmail.com</t>
  </si>
  <si>
    <t>Joao Almeida</t>
  </si>
  <si>
    <t>jp.almeida9613@gmail.com</t>
  </si>
  <si>
    <t>Ricardo Costa</t>
  </si>
  <si>
    <t>rick.cell10@hotmail.com</t>
  </si>
  <si>
    <t>Ana carolina da Silva Nogueira</t>
  </si>
  <si>
    <t>ananogueira20.251234@gmail.com</t>
  </si>
  <si>
    <t>Jeasi Sousa de Oliveira</t>
  </si>
  <si>
    <t>jeasicatedral1@gmail.com</t>
  </si>
  <si>
    <t>Maju Júlia de Oliveira Alves</t>
  </si>
  <si>
    <t>maju.alves01@icloud.com</t>
  </si>
  <si>
    <t>Janei Jesus Nascimento</t>
  </si>
  <si>
    <t>janeidyanely@gmail.com</t>
  </si>
  <si>
    <t>barachomateus54@gmail.com</t>
  </si>
  <si>
    <t>Jean Rogerio de carvalho</t>
  </si>
  <si>
    <t>marinalvacarvalho517@gmail.com</t>
  </si>
  <si>
    <t>Sergio Barbosa</t>
  </si>
  <si>
    <t>wbbrwachtower@gmail.com</t>
  </si>
  <si>
    <t>Neto Amorim</t>
  </si>
  <si>
    <t>graziellyandrade751@gmail.com</t>
  </si>
  <si>
    <t>Williams Jorge</t>
  </si>
  <si>
    <t>williamsjorge41@gmail.com</t>
  </si>
  <si>
    <t>Jhonzinho</t>
  </si>
  <si>
    <t>mcjhonzinhooficialma2@hotmail.com</t>
  </si>
  <si>
    <t>Marcial Machado</t>
  </si>
  <si>
    <t>marcialfontalmachado@hotmail.com</t>
  </si>
  <si>
    <t>Dayane Vithoria</t>
  </si>
  <si>
    <t>dvithoria3415@gmail.com</t>
  </si>
  <si>
    <t>José Cicero</t>
  </si>
  <si>
    <t>josecicerovirtuozo1307@gmail.com</t>
  </si>
  <si>
    <t>Alex Lopes Soares</t>
  </si>
  <si>
    <t>arpiaeng@gmail.com</t>
  </si>
  <si>
    <t>Mario Canale</t>
  </si>
  <si>
    <t>mario.canale@gmail.com</t>
  </si>
  <si>
    <t>Maria Eduarda da Silva Barros</t>
  </si>
  <si>
    <t>msilvabarros43@gmail.com</t>
  </si>
  <si>
    <t>Vanessa</t>
  </si>
  <si>
    <t>vanessabaeta53@gmail.com</t>
  </si>
  <si>
    <t>Adelmo Pinto</t>
  </si>
  <si>
    <t>adelmosantos178@gmail.com</t>
  </si>
  <si>
    <t>Cauã Gabriel Alves Ferreira</t>
  </si>
  <si>
    <t>cauaalvesferreira21@gmail.com</t>
  </si>
  <si>
    <t>heron ricardo</t>
  </si>
  <si>
    <t>heronricardo76@gmail.com</t>
  </si>
  <si>
    <t>douglasoliveira4347@gmail.com</t>
  </si>
  <si>
    <t>Luiz Fernando Viana Santos</t>
  </si>
  <si>
    <t>luizfernan499@gmail.com</t>
  </si>
  <si>
    <t>Antonio</t>
  </si>
  <si>
    <t>tunico.ferreira@uol.com.br</t>
  </si>
  <si>
    <t>LEANDRO</t>
  </si>
  <si>
    <t>lelbrtia@gmail.com</t>
  </si>
  <si>
    <t>Robson Donizete Casimiro</t>
  </si>
  <si>
    <t>robsoncasimiro@outlook.com</t>
  </si>
  <si>
    <t>Jeremias</t>
  </si>
  <si>
    <t>jelegalzinho19@gmail.com</t>
  </si>
  <si>
    <t>Maicon Clarimundo</t>
  </si>
  <si>
    <t>maiconcsh@gmail.com</t>
  </si>
  <si>
    <t>Guilherme Valente Nogueira</t>
  </si>
  <si>
    <t>camillog461@gmail.com</t>
  </si>
  <si>
    <t>Gaspar</t>
  </si>
  <si>
    <t>ecofolhas7@hotmail.com</t>
  </si>
  <si>
    <t>ALESSANDRO LIPPERT</t>
  </si>
  <si>
    <t>Cursoslippert@gmail.com</t>
  </si>
  <si>
    <t>Geomario Correia Guerreiro</t>
  </si>
  <si>
    <t>geoguerreiro@yahoo.com.br</t>
  </si>
  <si>
    <t>Matheus Garcia</t>
  </si>
  <si>
    <t>matheus.garcia1@outlook.com</t>
  </si>
  <si>
    <t>Marcello</t>
  </si>
  <si>
    <t>cellovinny@gmail.com</t>
  </si>
  <si>
    <t>Milton Bravo</t>
  </si>
  <si>
    <t>miltinhobravo@hotmail.com</t>
  </si>
  <si>
    <t>Caroline Moura de Lima F</t>
  </si>
  <si>
    <t>froescaroll@icloud.com</t>
  </si>
  <si>
    <t>Gabriel Oliveira</t>
  </si>
  <si>
    <t>guchoa553@gmail.com</t>
  </si>
  <si>
    <t>IAN ROCHA GIBARA</t>
  </si>
  <si>
    <t>ian.r.gibara@gmail.com</t>
  </si>
  <si>
    <t>Bryan Ferreira Medeiros</t>
  </si>
  <si>
    <t>bryanferreira008@gmail.com</t>
  </si>
  <si>
    <t>Nilson Alves de Aquino Junior</t>
  </si>
  <si>
    <t>jr.mapsk8@hotmail.com</t>
  </si>
  <si>
    <t>Rodrigo Ferreira da silva</t>
  </si>
  <si>
    <t>rodrigopastormetodista@gmail.com</t>
  </si>
  <si>
    <t>Tatiane</t>
  </si>
  <si>
    <t>tatianegoncalves.318@gmail.com</t>
  </si>
  <si>
    <t>Kauã Conceição da Silva</t>
  </si>
  <si>
    <t>kauatkdgc@gmail.com</t>
  </si>
  <si>
    <t>Erico Oliveira</t>
  </si>
  <si>
    <t>erico.passinho1@gmail.com</t>
  </si>
  <si>
    <t>Gabriel Pereira de Oliveira</t>
  </si>
  <si>
    <t>gabrielpdo.1999@gmail.com</t>
  </si>
  <si>
    <t>Victor Adrian</t>
  </si>
  <si>
    <t>victoradrian2122@gmail.com</t>
  </si>
  <si>
    <t>Edílson Pereira leite</t>
  </si>
  <si>
    <t>edilsonsad005@gmail.com</t>
  </si>
  <si>
    <t>Vania pinheiro</t>
  </si>
  <si>
    <t>vkarinati@gmail.com</t>
  </si>
  <si>
    <t>Fernando Manoel Santos de Souza</t>
  </si>
  <si>
    <t>devdrndsouza@gmail.com</t>
  </si>
  <si>
    <t>Sandro Lucio Lima Volpato</t>
  </si>
  <si>
    <t>sandrollv2526@gmail.com</t>
  </si>
  <si>
    <t>Rafael Vinícius da Costa</t>
  </si>
  <si>
    <t>rafael.vinicius1717@gmail.com</t>
  </si>
  <si>
    <t>charlemendes013@gmail.com</t>
  </si>
  <si>
    <t>Jonathan Sousa Melo</t>
  </si>
  <si>
    <t>sousajonathan05@gmail.com</t>
  </si>
  <si>
    <t>Samuel Mendes</t>
  </si>
  <si>
    <t>mendesamuel023@gmail.com</t>
  </si>
  <si>
    <t>Michael Cardoso França</t>
  </si>
  <si>
    <t>maicon1245franca@gmail.com</t>
  </si>
  <si>
    <t>Daniel Pires De Jesus Gama</t>
  </si>
  <si>
    <t>danielpiresjgama@gmail.com</t>
  </si>
  <si>
    <t>José Aparecido Gonçalves Fernandes</t>
  </si>
  <si>
    <t>afirnandes@gmail.com</t>
  </si>
  <si>
    <t>Murilo Braga Costa</t>
  </si>
  <si>
    <t>murilinhocosta3@gmail.com</t>
  </si>
  <si>
    <t>Igor Vidal Lemos</t>
  </si>
  <si>
    <t>igor.vidal.lemos@gmail.com</t>
  </si>
  <si>
    <t>Leonardo N F Sipoli</t>
  </si>
  <si>
    <t>nicollato@uahoo.com.br</t>
  </si>
  <si>
    <t>Wendel Felix Costa Júnior</t>
  </si>
  <si>
    <t>20vjunior@gmail.com</t>
  </si>
  <si>
    <t>Luiz Soares da Silva</t>
  </si>
  <si>
    <t>lssgm1@yahoo.com.br</t>
  </si>
  <si>
    <t>Elias Antonio</t>
  </si>
  <si>
    <t>elias.costarh1971@gmail.com</t>
  </si>
  <si>
    <t>Breno Daniel Ferreira</t>
  </si>
  <si>
    <t>brenodaniferrer@gmail.com</t>
  </si>
  <si>
    <t>Adriano Duarte da Silva</t>
  </si>
  <si>
    <t>adrianocaiporac@gmail.com</t>
  </si>
  <si>
    <t>Leôncio de Assis Ribeiro</t>
  </si>
  <si>
    <t>Leonciodeassis@gmail.com</t>
  </si>
  <si>
    <t>Solitanya de Mesquita Nascimento Carvalho</t>
  </si>
  <si>
    <t>tanyamesquita@hotmail.com</t>
  </si>
  <si>
    <t>Felippe Almeida</t>
  </si>
  <si>
    <t>felippearodrigues2007@gmail.com</t>
  </si>
  <si>
    <t>Alessandra Magalhães</t>
  </si>
  <si>
    <t>alessandrame34@mail.com</t>
  </si>
  <si>
    <t>Reinaldo da silva silva</t>
  </si>
  <si>
    <t>coringahpcidn@hotmail.com</t>
  </si>
  <si>
    <t>Carla Cristina</t>
  </si>
  <si>
    <t>carlaborges.1adm@gmail.com</t>
  </si>
  <si>
    <t>MARIA DE FATIMA MAGALHÃES SAMPAIO</t>
  </si>
  <si>
    <t>fatimas061544@gmail.com</t>
  </si>
  <si>
    <t>Isidorio Silva Carvalho</t>
  </si>
  <si>
    <t>isidorio824@gmail.com</t>
  </si>
  <si>
    <t>Vagner Carlos de Souza</t>
  </si>
  <si>
    <t>vagnercsouza90@gmail.com</t>
  </si>
  <si>
    <t>Sergio Moraes</t>
  </si>
  <si>
    <t>serjaomoraes.seir@gmail.com</t>
  </si>
  <si>
    <t>Cipriano Sérgio Eduardo Fonseca</t>
  </si>
  <si>
    <t>ducipri@hotmail.com</t>
  </si>
  <si>
    <t>Valcenir Mateus</t>
  </si>
  <si>
    <t>valcenirmateus@gmail.com</t>
  </si>
  <si>
    <t>Cristiane dos7999ccrr</t>
  </si>
  <si>
    <t>crisdosantos1971@gmail.com</t>
  </si>
  <si>
    <t>Nina Lunardi Iamamoto</t>
  </si>
  <si>
    <t>eikousolution@gmail.com</t>
  </si>
  <si>
    <t>Fabiano Carvalho</t>
  </si>
  <si>
    <t>fabiano@carperconsulting.com.br</t>
  </si>
  <si>
    <t>Edson Macedo Do Nascimento</t>
  </si>
  <si>
    <t>edsonmacedoo49@gmail.com</t>
  </si>
  <si>
    <t>João Victor Nascimento de Oliveira</t>
  </si>
  <si>
    <t>torvicbz28@gmail.com</t>
  </si>
  <si>
    <t>adrianoroque@hotmail.com</t>
  </si>
  <si>
    <t>Manuzzzi Silva</t>
  </si>
  <si>
    <t>manuzzisilva@gmail.com</t>
  </si>
  <si>
    <t>Leandro Henrique da Silva</t>
  </si>
  <si>
    <t>leandro.g@hotmail.com</t>
  </si>
  <si>
    <t>Bruna Yumy Miotta Ohotani</t>
  </si>
  <si>
    <t>yumy.miotta@gmail.com</t>
  </si>
  <si>
    <t>Viviane lucia costa</t>
  </si>
  <si>
    <t>twicekpopjyp@gmail.com</t>
  </si>
  <si>
    <t>Ronaldo José de lima</t>
  </si>
  <si>
    <t>ronaldocelulares@outlook.com</t>
  </si>
  <si>
    <t>Naiara Rodrigues</t>
  </si>
  <si>
    <t>mmyukimiyaol@gmail.com</t>
  </si>
  <si>
    <t>Mateus Rodrigues</t>
  </si>
  <si>
    <t>matheus.rodric25@gmail.com</t>
  </si>
  <si>
    <t>Lucas Ramos</t>
  </si>
  <si>
    <t>lucasmufatoramos@gmail.com</t>
  </si>
  <si>
    <t>Elizeu Monteiro</t>
  </si>
  <si>
    <t>hooffeulobo@gmail.com</t>
  </si>
  <si>
    <t>Aníbal Vilela da Nóbrega Araújo</t>
  </si>
  <si>
    <t>anibal.vilela@hormail.com</t>
  </si>
  <si>
    <t>Elvio Milton</t>
  </si>
  <si>
    <t>arrefrigerado@hotmail.com</t>
  </si>
  <si>
    <t>juniiorliberato70@gmail.com</t>
  </si>
  <si>
    <t>Felipe Ferreira</t>
  </si>
  <si>
    <t>felipevalerioferreira5@gmail.com</t>
  </si>
  <si>
    <t>Felipe Hannys Monteiro Paiva</t>
  </si>
  <si>
    <t>lipezerahboost5@gmail.com</t>
  </si>
  <si>
    <t>Luís Henrique de Moura Gondim</t>
  </si>
  <si>
    <t>luhenri014@gmail.com</t>
  </si>
  <si>
    <t>Railton Santa Rosa Gomes</t>
  </si>
  <si>
    <t>rsrgomes.rg@gmail.comr</t>
  </si>
  <si>
    <t>THALES OPITZ MACHADO VIEIRA</t>
  </si>
  <si>
    <t>topitzmachadovieira@gmail.co</t>
  </si>
  <si>
    <t>William lucas</t>
  </si>
  <si>
    <t>rdojslima@gmail.com</t>
  </si>
  <si>
    <t>Ryan Gabriel</t>
  </si>
  <si>
    <t>ryan63gabriel@gmail.com</t>
  </si>
  <si>
    <t>André Luís da Silva Paiva</t>
  </si>
  <si>
    <t>luispaiva8006@gmail.com</t>
  </si>
  <si>
    <t>Silas</t>
  </si>
  <si>
    <t>silas.garcia@hotmail.com</t>
  </si>
  <si>
    <t>Josimar Camilo Borba</t>
  </si>
  <si>
    <t>josimarcamilo939@gmail.com</t>
  </si>
  <si>
    <t>Tafarel Tiago dos Santos da Silva</t>
  </si>
  <si>
    <t>tafareltiago@gmail.com</t>
  </si>
  <si>
    <t>Kaio Jovane Rocha de Oliveira</t>
  </si>
  <si>
    <t>kaiosjp13@gmail.com</t>
  </si>
  <si>
    <t>humberto brito alves</t>
  </si>
  <si>
    <t>britoalves.humbertoanguera@gmail.com</t>
  </si>
  <si>
    <t>vinicius ferreira honorio</t>
  </si>
  <si>
    <t>vinicius221205@gmail.com</t>
  </si>
  <si>
    <t>Elaine Nascimento</t>
  </si>
  <si>
    <t>elainen.c@uol.com.br</t>
  </si>
  <si>
    <t>Sandra</t>
  </si>
  <si>
    <t>sr8vieira@gmail.com</t>
  </si>
  <si>
    <t>João Pedro Oliveira Soares</t>
  </si>
  <si>
    <t>joaosoarespedro28@gmail.com</t>
  </si>
  <si>
    <t>Jefferson Araujo da Silva</t>
  </si>
  <si>
    <t>jefferson-araujo12@outlook.com</t>
  </si>
  <si>
    <t>Jaredys</t>
  </si>
  <si>
    <t>softwaretools7@gmail.com</t>
  </si>
  <si>
    <t>Michel Anderson Santana</t>
  </si>
  <si>
    <t>santanamichelbereshit09@gmail.com</t>
  </si>
  <si>
    <t>Jean Jorge Ferreira Lima</t>
  </si>
  <si>
    <t>jean.j.f.l@hotmail.com</t>
  </si>
  <si>
    <t>Alessandro Macedo</t>
  </si>
  <si>
    <t>alessandri777@gmail.com</t>
  </si>
  <si>
    <t>Sandro Felipe</t>
  </si>
  <si>
    <t>moraes.felipee@hotmail.com</t>
  </si>
  <si>
    <t>Josivan Basto</t>
  </si>
  <si>
    <t>josivan.designer16@gmail.com</t>
  </si>
  <si>
    <t>Charles Issamo</t>
  </si>
  <si>
    <t>issamocharles@gmail.com</t>
  </si>
  <si>
    <t>Raul Montanes Rodrigues</t>
  </si>
  <si>
    <t>raulmontanesrodrigues@gmail.com</t>
  </si>
  <si>
    <t>Kaua Vinicius da Silva santos</t>
  </si>
  <si>
    <t>kauanv1230@gmail.com</t>
  </si>
  <si>
    <t>Priscila Pessoa</t>
  </si>
  <si>
    <t>prypessoa@gmail.com</t>
  </si>
  <si>
    <t>Bryan BSMelo</t>
  </si>
  <si>
    <t>bbsmro2021@gmail.com</t>
  </si>
  <si>
    <t>Gabriel Souza</t>
  </si>
  <si>
    <t>gv.souza14@gmail.com</t>
  </si>
  <si>
    <t>Lauri Wander</t>
  </si>
  <si>
    <t>lauriwander.setrem@gmail.com</t>
  </si>
  <si>
    <t>Rodolfo Bueno da Cruz</t>
  </si>
  <si>
    <t>rodolfobc@hotmail.com</t>
  </si>
  <si>
    <t>Phelipy Daniel dini</t>
  </si>
  <si>
    <t>fe.daniel.diny@gmail.com</t>
  </si>
  <si>
    <t>Marcos Antônio Pinto Mendonça da Silva</t>
  </si>
  <si>
    <t>marmvet@gmail.com</t>
  </si>
  <si>
    <t>Yuri Leal</t>
  </si>
  <si>
    <t>yurileal100@gmail.com</t>
  </si>
  <si>
    <t>Ayanna Alves</t>
  </si>
  <si>
    <t>otaldomiojinhochankkj@gmail.com</t>
  </si>
  <si>
    <t>Romario da Silva Santos</t>
  </si>
  <si>
    <t>91619065.comcristo.br@gmail.com</t>
  </si>
  <si>
    <t>CARLOS EDUARDO</t>
  </si>
  <si>
    <t>gomescarloseduardo573@gmail.com</t>
  </si>
  <si>
    <t>Marina Morais de Almeida Ribeiro Barros</t>
  </si>
  <si>
    <t>marinamorais715@gmail.com</t>
  </si>
  <si>
    <t>Joffre Washington</t>
  </si>
  <si>
    <t>joffremancha@gmail.com</t>
  </si>
  <si>
    <t>Luciléia Pinto</t>
  </si>
  <si>
    <t>lucilleiaap@gmail.com</t>
  </si>
  <si>
    <t>Valdecir Plantes De Santana</t>
  </si>
  <si>
    <t>valdecir.psantana@gmail.com</t>
  </si>
  <si>
    <t>Marilene Sarges do Carmo</t>
  </si>
  <si>
    <t>marilene_sarges@yahoo.com.br</t>
  </si>
  <si>
    <t>Rafael Nunes Saraiva</t>
  </si>
  <si>
    <t>rafaelnsaraiva@gmail.com</t>
  </si>
  <si>
    <t>Robervan Campos Alves Junior</t>
  </si>
  <si>
    <t>robervancampos1707@gmail.com</t>
  </si>
  <si>
    <t>Philipe Duarte</t>
  </si>
  <si>
    <t>Sheila Caldeira Cruz</t>
  </si>
  <si>
    <t>Sheyllla30@gmail.com</t>
  </si>
  <si>
    <t>Marco Aurélio do Nascimento</t>
  </si>
  <si>
    <t>mnasc69@gmail.com</t>
  </si>
  <si>
    <t>Ricardo Gonçalves de oliveira</t>
  </si>
  <si>
    <t>goncalvesdeoliveiraricardo079@gmail.com</t>
  </si>
  <si>
    <t>Jeferson de</t>
  </si>
  <si>
    <t>sddelima94@gmail.com</t>
  </si>
  <si>
    <t>Célio Diogo</t>
  </si>
  <si>
    <t>celiodiogo9@gmail.com</t>
  </si>
  <si>
    <t>Henrique Cavalcante</t>
  </si>
  <si>
    <t>cavalcanterick123@gmail.com</t>
  </si>
  <si>
    <t>Hevert</t>
  </si>
  <si>
    <t>abbuddama@hotmail.com</t>
  </si>
  <si>
    <t>Vladimir Vicente</t>
  </si>
  <si>
    <t>vlladimirlevita020@gmail.com</t>
  </si>
  <si>
    <t>Hill</t>
  </si>
  <si>
    <t>hill2313@gmail.com</t>
  </si>
  <si>
    <t>VICTOR HUGO DE VERCOSA GERALDO</t>
  </si>
  <si>
    <t>victorhvercosag@gmail.com</t>
  </si>
  <si>
    <t>Marco vieira</t>
  </si>
  <si>
    <t>mvieiramontero@gmail.com</t>
  </si>
  <si>
    <t>Eros de lima branco bonifacio</t>
  </si>
  <si>
    <t>erosbonifacio@icloud.com</t>
  </si>
  <si>
    <t>Marcos Paulo Araújo Quintanilha</t>
  </si>
  <si>
    <t>marcospauloa92@gmail.com</t>
  </si>
  <si>
    <t>Samuel Santos</t>
  </si>
  <si>
    <t>sfrank.stts@gmail.com</t>
  </si>
  <si>
    <t>Valdir Santos</t>
  </si>
  <si>
    <t>Valdirsantos.me@gmail.com</t>
  </si>
  <si>
    <t>Jonatan Martins Silva Santos de França</t>
  </si>
  <si>
    <t>jonshin.50@gmail.com</t>
  </si>
  <si>
    <t>Pedro Miranda</t>
  </si>
  <si>
    <t>pedromiranda0113@gmail.com</t>
  </si>
  <si>
    <t>BRUNO CRISTIANO DE MELO</t>
  </si>
  <si>
    <t>brunomelo.cristiano@gmail.com</t>
  </si>
  <si>
    <t>Alvaro Pereira</t>
  </si>
  <si>
    <t>alvaropereiradmc@gmail.com</t>
  </si>
  <si>
    <t>Wederson</t>
  </si>
  <si>
    <t>wedersonmarcos@gmail.com</t>
  </si>
  <si>
    <t>carlos freitas</t>
  </si>
  <si>
    <t>car.leofreitas3@gmail.com</t>
  </si>
  <si>
    <t>André Pereira Arueira</t>
  </si>
  <si>
    <t>arueiraandre025@gmail.com</t>
  </si>
  <si>
    <t>Ruda Gharib</t>
  </si>
  <si>
    <t>gharibruda@gmail.com</t>
  </si>
  <si>
    <t>Rafael Henrique Fonseca</t>
  </si>
  <si>
    <t>rafaellhfonseca@gmail.com</t>
  </si>
  <si>
    <t>Wéliton Felix</t>
  </si>
  <si>
    <t>wellitonfellix@gmail.com</t>
  </si>
  <si>
    <t>Adriano da Silva Alves</t>
  </si>
  <si>
    <t>adrianosalvess@gmail.com</t>
  </si>
  <si>
    <t>Luiz Cláudio Magalhães Guedes</t>
  </si>
  <si>
    <t>lcmgmed@gmail.com</t>
  </si>
  <si>
    <t>Roseli Barbosa</t>
  </si>
  <si>
    <t>roseli.joo@gmail.com</t>
  </si>
  <si>
    <t>Jazer Sales</t>
  </si>
  <si>
    <t>jazer.sales@gmail.com</t>
  </si>
  <si>
    <t>Marino doPrado Valim Junior</t>
  </si>
  <si>
    <t>1395386@alumni.usp.br</t>
  </si>
  <si>
    <t>Allan</t>
  </si>
  <si>
    <t>ahto_21@hotmail.com</t>
  </si>
  <si>
    <t>drireferral@gmail.com</t>
  </si>
  <si>
    <t>Fabio Francisco</t>
  </si>
  <si>
    <t>fannerep@gmail.com</t>
  </si>
  <si>
    <t>Adalberto Xavier</t>
  </si>
  <si>
    <t>xavieradalberto34@gmail.com</t>
  </si>
  <si>
    <t>João Henrique Milete da Silva</t>
  </si>
  <si>
    <t>milete-vr@hotmail.com</t>
  </si>
  <si>
    <t>Diego da Rocha de Souza</t>
  </si>
  <si>
    <t>contadimodiego@gmail.com</t>
  </si>
  <si>
    <t>Luis André Silva Reis</t>
  </si>
  <si>
    <t>luisandresilvareis@gmail.com</t>
  </si>
  <si>
    <t>Von Rommel Santos de Lima</t>
  </si>
  <si>
    <t>vonrommelsdl@gmail.com</t>
  </si>
  <si>
    <t>Cleuter silva</t>
  </si>
  <si>
    <t>nascimentocleutonsilva@gmail.com</t>
  </si>
  <si>
    <t>Daisy kelly Oliveira Bueno</t>
  </si>
  <si>
    <t>daisykelly2011@hotmail.com</t>
  </si>
  <si>
    <t>Jonas</t>
  </si>
  <si>
    <t>jonasmendes744@gmail.com</t>
  </si>
  <si>
    <t>Julia Eduarda do Prado Gomes</t>
  </si>
  <si>
    <t>juliaeduardapg@gmail.com</t>
  </si>
  <si>
    <t>Guilherme Alves</t>
  </si>
  <si>
    <t>ga7578321@gmail.com</t>
  </si>
  <si>
    <t>Thiago Amorim</t>
  </si>
  <si>
    <t>amorimthiagopb@gmail.com</t>
  </si>
  <si>
    <t>Wilson David dos anjos</t>
  </si>
  <si>
    <t>wilsonangel730@gmail.com</t>
  </si>
  <si>
    <t>IGOR GUEDEs</t>
  </si>
  <si>
    <t>icg1287@gmail.com</t>
  </si>
  <si>
    <t>Franz</t>
  </si>
  <si>
    <t>franzjones2015@gmail.com</t>
  </si>
  <si>
    <t>Flavio Jose</t>
  </si>
  <si>
    <t>flaviojm472@gmail.com</t>
  </si>
  <si>
    <t>Robson</t>
  </si>
  <si>
    <t>Robson.ti2018@gmail.com</t>
  </si>
  <si>
    <t>Diego</t>
  </si>
  <si>
    <t>diegosilvamachado00@gmail.com</t>
  </si>
  <si>
    <t>Cíntia Maria Faria Rodrigues Cruz</t>
  </si>
  <si>
    <t>cintiaamor25@gmail.com</t>
  </si>
  <si>
    <t>Wagner Lopes</t>
  </si>
  <si>
    <t>lopesacessoriamkt@gmail.com</t>
  </si>
  <si>
    <t>André palheta</t>
  </si>
  <si>
    <t>Palheta1204@gmail.com</t>
  </si>
  <si>
    <t>francisco TWOSIX26</t>
  </si>
  <si>
    <t>vcjpcplay2019@gmail.com</t>
  </si>
  <si>
    <t>Isabela Manuela Gonçalves de Lima</t>
  </si>
  <si>
    <t>anapaula51351318@gmail.com</t>
  </si>
  <si>
    <t>Atavides kappaun leal</t>
  </si>
  <si>
    <t>atavideskappaun@gmail.com</t>
  </si>
  <si>
    <t>Marcio Alex Berredo Brasil Junior</t>
  </si>
  <si>
    <t>juniorbrasil769@gmail.com</t>
  </si>
  <si>
    <t>Lucas Darlan Guimaraes De Quadro</t>
  </si>
  <si>
    <t>lucasdarlanguimaraes102@gmail.com</t>
  </si>
  <si>
    <t>Walisson da silva martins</t>
  </si>
  <si>
    <t>walissondasilvamartins188@gmail.com</t>
  </si>
  <si>
    <t>Guilherme Henrique</t>
  </si>
  <si>
    <t>guilhermedanp@gmail.com</t>
  </si>
  <si>
    <t>Natan</t>
  </si>
  <si>
    <t>chrysalves444@gmail.com</t>
  </si>
  <si>
    <t>Matheus Dantas Tineu Dias</t>
  </si>
  <si>
    <t>matheusdantastdias@gmail.com</t>
  </si>
  <si>
    <t>Ademir Oliveira Santos</t>
  </si>
  <si>
    <t>ademiros@hotmail.com</t>
  </si>
  <si>
    <t>Carlos Eduardo Marques de Oliveira</t>
  </si>
  <si>
    <t>carlosmarques2131@gmail.com</t>
  </si>
  <si>
    <t>Thaisa Hadassa Pascoal de Souza</t>
  </si>
  <si>
    <t>thay60023@gmail.com</t>
  </si>
  <si>
    <t>Natan Cardoso Leandro Ribeiro</t>
  </si>
  <si>
    <t>Surftrader1000@hotmail.com</t>
  </si>
  <si>
    <t>Leandro Da Rosa</t>
  </si>
  <si>
    <t>leandro28rosa@hotmail.com</t>
  </si>
  <si>
    <t>victorbreezyps@gmail.com</t>
  </si>
  <si>
    <t>Guilherme Alves Dos Santos</t>
  </si>
  <si>
    <t>guisantos0309@gmail.com</t>
  </si>
  <si>
    <t>Habraan Huanca paucara</t>
  </si>
  <si>
    <t>habraanhauncapaucara@gmail.com</t>
  </si>
  <si>
    <t>Uilame Figueiredo lima</t>
  </si>
  <si>
    <t>uilamelima5@gmail.com</t>
  </si>
  <si>
    <t>Bernardo Augusto Sabino Domingos</t>
  </si>
  <si>
    <t>bernardo.domingos118@gmail.com</t>
  </si>
  <si>
    <t>Conceição Costa do Nascimento</t>
  </si>
  <si>
    <t>conceicaocostadonascimento17@gmail.com</t>
  </si>
  <si>
    <t>Osvaldo Moreira</t>
  </si>
  <si>
    <t>osvaldomoreira@gmail.com</t>
  </si>
  <si>
    <t>Lucas Lima Cavalcante</t>
  </si>
  <si>
    <t>lucascavalcante1@hotmail.com</t>
  </si>
  <si>
    <t>Fernando Henrique</t>
  </si>
  <si>
    <t>fernandogynbsb@gmail.com</t>
  </si>
  <si>
    <t>Diego Araujo</t>
  </si>
  <si>
    <t>diego01araujo@gmail.com</t>
  </si>
  <si>
    <t>Ana Paula Ferreira da Silva</t>
  </si>
  <si>
    <t>ana.paula.usg@gmail.com</t>
  </si>
  <si>
    <t>Fábio Nascimento</t>
  </si>
  <si>
    <t>f_nascimento1970@hotmail.com</t>
  </si>
  <si>
    <t>Flavio Batista</t>
  </si>
  <si>
    <t>flaviopcweb@gmail.com</t>
  </si>
  <si>
    <t>Felipe Araújo De Oliveira</t>
  </si>
  <si>
    <t>fa049968@gmail.com</t>
  </si>
  <si>
    <t>Athus riquelme</t>
  </si>
  <si>
    <t>athusriquelme43@gmail.com</t>
  </si>
  <si>
    <t>ryan omar deus soares</t>
  </si>
  <si>
    <t>ryandeus10@gmail.com</t>
  </si>
  <si>
    <t>Vivianny Hellen Pinheiro Dantas</t>
  </si>
  <si>
    <t>vivihwllen99@icloud.com</t>
  </si>
  <si>
    <t>Christyan</t>
  </si>
  <si>
    <t>raidechris@hotmail.com</t>
  </si>
  <si>
    <t>Lucidenes Viana</t>
  </si>
  <si>
    <t>dennesgonzaga@gmail.com</t>
  </si>
  <si>
    <t>Isaque Borges Camargo Ramos</t>
  </si>
  <si>
    <t>isaqueborges928@gmail.com</t>
  </si>
  <si>
    <t>Marcos Azevedo Silva</t>
  </si>
  <si>
    <t>marcos722azevedo@gmail.com</t>
  </si>
  <si>
    <t>Matheus Henzo Lima Cardeal</t>
  </si>
  <si>
    <t>matheushenzo@hotmail.com</t>
  </si>
  <si>
    <t>Heitor</t>
  </si>
  <si>
    <t>heitorspicker@gmail.com</t>
  </si>
  <si>
    <t>Victor Silva Santana</t>
  </si>
  <si>
    <t>victorpanda.vk@gmail.com</t>
  </si>
  <si>
    <t>David Andrade da Rocha</t>
  </si>
  <si>
    <t>david.rocha.andrade@gmail.com</t>
  </si>
  <si>
    <t>Livia da Silva Havukainen</t>
  </si>
  <si>
    <t>havukainenlivia@gmail.com</t>
  </si>
  <si>
    <t>Danilo Candido oliveira</t>
  </si>
  <si>
    <t>danilo12bbfake@gmail.com</t>
  </si>
  <si>
    <t>Janice clemente</t>
  </si>
  <si>
    <t>janiceclemente1@hotmail.com</t>
  </si>
  <si>
    <t>phalvessilva33@gmail.com</t>
  </si>
  <si>
    <t>Ulysses Mario</t>
  </si>
  <si>
    <t>ulymatafi@gmail.com</t>
  </si>
  <si>
    <t>Poliano</t>
  </si>
  <si>
    <t>polianoramk@gmail.com</t>
  </si>
  <si>
    <t>Rafaela Oliveira</t>
  </si>
  <si>
    <t>rs9878664@gmail.com</t>
  </si>
  <si>
    <t>Alef soares</t>
  </si>
  <si>
    <t>alefs8575@gmail.com</t>
  </si>
  <si>
    <t>Edvaldo Barroso</t>
  </si>
  <si>
    <t>rosadinho5050@gmail.com</t>
  </si>
  <si>
    <t>Josie Gracilene</t>
  </si>
  <si>
    <t>josiegracilenez9@gmail.com</t>
  </si>
  <si>
    <t>Carlos Eduardo de Sousa Fernandes</t>
  </si>
  <si>
    <t>992022117edu@gmail.com</t>
  </si>
  <si>
    <t>Wanderley Nepomuceno</t>
  </si>
  <si>
    <t>vandeco.com.br123@gmail.com</t>
  </si>
  <si>
    <t>Bernardo Custódio</t>
  </si>
  <si>
    <t>bernardohsc09@gmail.com</t>
  </si>
  <si>
    <t>Marcus Vinícius Machado Santiago</t>
  </si>
  <si>
    <t>marcusvinicius189@yahoo.com</t>
  </si>
  <si>
    <t>William Cardoso de paiva</t>
  </si>
  <si>
    <t>wc.paiva@hotmail.com</t>
  </si>
  <si>
    <t>Wellington Brunno de Andrade</t>
  </si>
  <si>
    <t>wellingtonbruno19@gmail.com</t>
  </si>
  <si>
    <t>Sidcley</t>
  </si>
  <si>
    <t>sresplande@gmail.com</t>
  </si>
  <si>
    <t>Elizaldo lima de morais</t>
  </si>
  <si>
    <t>elizaldomorais14@gmail.com</t>
  </si>
  <si>
    <t>johnnycashot@gmail.com</t>
  </si>
  <si>
    <t>Higor Borges de Lima caffe</t>
  </si>
  <si>
    <t>higorcaffe@gmail.com</t>
  </si>
  <si>
    <t>David jorge Pereira de Carvalho</t>
  </si>
  <si>
    <t>david22jorge.dj@gmail.com</t>
  </si>
  <si>
    <t>Juliana Rose Pereira leite</t>
  </si>
  <si>
    <t>julianarosepereiraleite4@gmail.com</t>
  </si>
  <si>
    <t>Jean Guilherme Pires batista</t>
  </si>
  <si>
    <t>guilherme100344@gmail.com</t>
  </si>
  <si>
    <t>GABRIEL MONTEIRO</t>
  </si>
  <si>
    <t>gbmgabriel@live.com</t>
  </si>
  <si>
    <t>Igor Souza de Andrade</t>
  </si>
  <si>
    <t>igorsouzamedicminas@gmail.com</t>
  </si>
  <si>
    <t>Daniel Rodrigues dos Santos</t>
  </si>
  <si>
    <t>danielrodriguesdossantosrs12@gmail.com</t>
  </si>
  <si>
    <t>Hugo vinicius Dias</t>
  </si>
  <si>
    <t>laudineadias8@gmail.com</t>
  </si>
  <si>
    <t>Diogo Alves</t>
  </si>
  <si>
    <t>dfalves431@gmail.com</t>
  </si>
  <si>
    <t>Pierina</t>
  </si>
  <si>
    <t>pierinabignami@gmail.com</t>
  </si>
  <si>
    <t>Denerson Vasconcelos</t>
  </si>
  <si>
    <t>denerson.02@gmail.com</t>
  </si>
  <si>
    <t>José Tomaz Matos</t>
  </si>
  <si>
    <t>matosjosetomaz587@gmail.com</t>
  </si>
  <si>
    <t>Joel Alves dos Santos</t>
  </si>
  <si>
    <t>alvesjhoel125@gmail.com</t>
  </si>
  <si>
    <t>Alberto Filho</t>
  </si>
  <si>
    <t>albertofilho754@gmail.com</t>
  </si>
  <si>
    <t>Thomas Do Amaral Rosa</t>
  </si>
  <si>
    <t>thomasamaralrosa@gmail.com</t>
  </si>
  <si>
    <t>Diego Bomfim Da Silva Fernandes</t>
  </si>
  <si>
    <t>diegobonfim@gmail.com</t>
  </si>
  <si>
    <t>João Paulo Silvino Neres</t>
  </si>
  <si>
    <t>hirojok5@gmail.com</t>
  </si>
  <si>
    <t>Evanildo do Carmo</t>
  </si>
  <si>
    <t>evancarmo06@hotmail.com</t>
  </si>
  <si>
    <t>Aline Vasconcelos</t>
  </si>
  <si>
    <t>alinepaty16@gmail.com</t>
  </si>
  <si>
    <t>Andressa pelentir Mendes</t>
  </si>
  <si>
    <t>andessapelentir68167@gmail.com</t>
  </si>
  <si>
    <t>Everton Lopes</t>
  </si>
  <si>
    <t>lopesweld@gmail.com</t>
  </si>
  <si>
    <t>Ciro Fernandes</t>
  </si>
  <si>
    <t>ciromartins557@gmail.com</t>
  </si>
  <si>
    <t>Joselio Almada Abreu</t>
  </si>
  <si>
    <t>joselioabreu@hotmail.com</t>
  </si>
  <si>
    <t>Nicolas costa marques</t>
  </si>
  <si>
    <t>nocolasgood94@gmail.com</t>
  </si>
  <si>
    <t>Herbert Fernandes Logrado</t>
  </si>
  <si>
    <t>herbertdesenvolvimento@gmail.com</t>
  </si>
  <si>
    <t>Agnaldo Rodrigues Dos Santos</t>
  </si>
  <si>
    <t>agnaldo783@outlook.com</t>
  </si>
  <si>
    <t>Jeremias Lucas da Silva Inacio</t>
  </si>
  <si>
    <t>contato.jeremiaslucas@gmail.com</t>
  </si>
  <si>
    <t>Claudinei Alves</t>
  </si>
  <si>
    <t>claudenei.car@gmail.com</t>
  </si>
  <si>
    <t>Diego dos Santos Martins</t>
  </si>
  <si>
    <t>ds272937@gmail.com</t>
  </si>
  <si>
    <t>(46) 99902-6029</t>
  </si>
  <si>
    <t>stean2025sons@gmail.com</t>
  </si>
  <si>
    <t>Valdeci</t>
  </si>
  <si>
    <t>valdecirvaltosa@gmail.com</t>
  </si>
  <si>
    <t>Lindiano Santana Costa</t>
  </si>
  <si>
    <t>lindianocosta@gmail.com</t>
  </si>
  <si>
    <t>Ebenezer Emanuel Gomes Lima</t>
  </si>
  <si>
    <t>ebenezeremanuel2222@gmail.com</t>
  </si>
  <si>
    <t>Josué da Silva Freitas</t>
  </si>
  <si>
    <t>freitasjockey091@gmail.com</t>
  </si>
  <si>
    <t>Maike</t>
  </si>
  <si>
    <t>maikenaarea@hotmail.com</t>
  </si>
  <si>
    <t>ANTONIO VICTOR MACIEL COUTINHO</t>
  </si>
  <si>
    <t>antoniovictorcoutinho26@gmail.com</t>
  </si>
  <si>
    <t>Felipe Medeiros</t>
  </si>
  <si>
    <t>felipehmmotta@gmail.com</t>
  </si>
  <si>
    <t>Leda</t>
  </si>
  <si>
    <t>ledamello26@gmail.com</t>
  </si>
  <si>
    <t>andre nunes</t>
  </si>
  <si>
    <t>cardosobiscoito4@gmail.com</t>
  </si>
  <si>
    <t>DAVI LUCIANO RANGEL COSTA</t>
  </si>
  <si>
    <t>davihenriquerangel@gmail.com</t>
  </si>
  <si>
    <t>igor verdegary</t>
  </si>
  <si>
    <t>igorverdegary@gmail.com</t>
  </si>
  <si>
    <t>Vinicius Gomes Tribuna</t>
  </si>
  <si>
    <t>vitrigom5@gmail.com</t>
  </si>
  <si>
    <t>Robson Batista do Nascimento</t>
  </si>
  <si>
    <t>robinho34@gmail.com</t>
  </si>
  <si>
    <t>Danilo Miranda</t>
  </si>
  <si>
    <t>danillomirannda2014@gmail.com</t>
  </si>
  <si>
    <t>Meu bumbunzinho de ouro</t>
  </si>
  <si>
    <t>meubumbumdourado@gmail.com</t>
  </si>
  <si>
    <t>Gabriel Ramos</t>
  </si>
  <si>
    <t>gabrielramos851685@gmail.com</t>
  </si>
  <si>
    <t>Davi Jesus Bonifacio</t>
  </si>
  <si>
    <t>davijesusb@gmail.com</t>
  </si>
  <si>
    <t>Lennox David de Jesus Pacheco</t>
  </si>
  <si>
    <t>lenoxdavyd11@gmail.com</t>
  </si>
  <si>
    <t>Yuri</t>
  </si>
  <si>
    <t>yuriabds@gmail.com</t>
  </si>
  <si>
    <t>Fernando de Araújo Pedroso</t>
  </si>
  <si>
    <t>feertorres99@gmail.com</t>
  </si>
  <si>
    <t>Tatiane Guimarães Lima</t>
  </si>
  <si>
    <t>tatiguimaraeslima@gmail.com</t>
  </si>
  <si>
    <t>Milton Ananias</t>
  </si>
  <si>
    <t>miltaoananias@gmail.com</t>
  </si>
  <si>
    <t>Vanusa Da  Conceição Machado De Sousa</t>
  </si>
  <si>
    <t>van2323machado@gmail.com</t>
  </si>
  <si>
    <t>lohran carlos faria</t>
  </si>
  <si>
    <t>lohranv2@gmail.com</t>
  </si>
  <si>
    <t>Celio Souza</t>
  </si>
  <si>
    <t>cl.25@hotmail.com</t>
  </si>
  <si>
    <t>Henry Santos</t>
  </si>
  <si>
    <t>hwnriqfz@gmail.com</t>
  </si>
  <si>
    <t>Vilene Leite</t>
  </si>
  <si>
    <t>vileneclementino@gmail.com</t>
  </si>
  <si>
    <t>Allicy Victoria Rodrigues Rego Brasil</t>
  </si>
  <si>
    <t>allicykiu@gmail.com</t>
  </si>
  <si>
    <t>Jeanine Vitoria</t>
  </si>
  <si>
    <t>jeaninevitoria86@gmail.com</t>
  </si>
  <si>
    <t>Carlos Dias</t>
  </si>
  <si>
    <t>carlosdiasbexiga@yahoo.com.br</t>
  </si>
  <si>
    <t>Lucas Costa de Brito</t>
  </si>
  <si>
    <t>lucacasbrito@gmail.com</t>
  </si>
  <si>
    <t>Weine Alves Silva</t>
  </si>
  <si>
    <t>weinesilva@hotmail.com</t>
  </si>
  <si>
    <t>Leonardo</t>
  </si>
  <si>
    <t>barbosaoliveiraleonardo5@gmail.com</t>
  </si>
  <si>
    <t>Anselmo Bulla Pereira</t>
  </si>
  <si>
    <t>anselmobulla07@gmail.com</t>
  </si>
  <si>
    <t>Heberson Monteiro</t>
  </si>
  <si>
    <t>heberson100@gmail.com</t>
  </si>
  <si>
    <t>William Maiques</t>
  </si>
  <si>
    <t>amploalcance@gmail.com</t>
  </si>
  <si>
    <t>Michele vedi</t>
  </si>
  <si>
    <t>michelevedi@ymail.com</t>
  </si>
  <si>
    <t>Rean Victor de sá de negreiros</t>
  </si>
  <si>
    <t>reanvictordesadenegreiros58@gmail.com</t>
  </si>
  <si>
    <t>fabriciosouzagarcia98@gmail.com</t>
  </si>
  <si>
    <t>Diohebson Cardoso</t>
  </si>
  <si>
    <t>diohebson@hotmail.com</t>
  </si>
  <si>
    <t>Luan Guedes</t>
  </si>
  <si>
    <t>luanfgg@gmail.com</t>
  </si>
  <si>
    <t>Eduardo Ferreira Pinheiro</t>
  </si>
  <si>
    <t>pinheiro.eduardoferreira@gmail.com</t>
  </si>
  <si>
    <t>Moacir de Jesus Lana</t>
  </si>
  <si>
    <t>moacir.jesuslana@gmail.com</t>
  </si>
  <si>
    <t>Mike Gonçalves</t>
  </si>
  <si>
    <t>gsmayke96@gmail.comg</t>
  </si>
  <si>
    <t>Thainah Martim Berto</t>
  </si>
  <si>
    <t>thainahmb@gmail.com</t>
  </si>
  <si>
    <t>Vagner Rodrigues da Silva</t>
  </si>
  <si>
    <t>vagrodrigues@gmail.com</t>
  </si>
  <si>
    <t>Paulo</t>
  </si>
  <si>
    <t>paulo_benjamin@yahoo.com.br</t>
  </si>
  <si>
    <t>Francisco Gildevan Santos Teles</t>
  </si>
  <si>
    <t>gildotelles5@gmail.com</t>
  </si>
  <si>
    <t>André Jonathan</t>
  </si>
  <si>
    <t>andrejonathan31864@gmail.com</t>
  </si>
  <si>
    <t>Nairton Dias da Silva</t>
  </si>
  <si>
    <t>Chinho.nairton@gmail.com</t>
  </si>
  <si>
    <t>Karen Alexandra Marques</t>
  </si>
  <si>
    <t>karenalexandramarques@gmail.com</t>
  </si>
  <si>
    <t>Alceni Monteiro Vasconcelos</t>
  </si>
  <si>
    <t>alcenivasconcelos360@gmail.com</t>
  </si>
  <si>
    <t>Celso Borges Reis neto</t>
  </si>
  <si>
    <t>celsooslecfonte2011@gmail.com</t>
  </si>
  <si>
    <t>Glaucia Assunção</t>
  </si>
  <si>
    <t>assuncaoglaucia745@gmail.com</t>
  </si>
  <si>
    <t>Marcio</t>
  </si>
  <si>
    <t>contato@uominitech.com.br</t>
  </si>
  <si>
    <t>Francimar Moises Nogueira</t>
  </si>
  <si>
    <t>moisesnogueir44@gmail.com</t>
  </si>
  <si>
    <t>Geovane santos</t>
  </si>
  <si>
    <t>eclesia082@gmail.com</t>
  </si>
  <si>
    <t>Adilson Silva</t>
  </si>
  <si>
    <t>xikinho.adilson@icloud.com</t>
  </si>
  <si>
    <t>Livia Emilly Alves de Andrade Emilly</t>
  </si>
  <si>
    <t>liviaandrade0310@gmail.com</t>
  </si>
  <si>
    <t>Izadora Dias Lopes</t>
  </si>
  <si>
    <t>izadorafts9@gmail.com</t>
  </si>
  <si>
    <t>Mauro Neves</t>
  </si>
  <si>
    <t>maumaurogospel@yahoo.com.br</t>
  </si>
  <si>
    <t>marcio eduardo elioterio</t>
  </si>
  <si>
    <t>mrc.mee1971@gmail.com</t>
  </si>
  <si>
    <t>Ulema Gomes Marques</t>
  </si>
  <si>
    <t>romeroadvog7@gmail.com</t>
  </si>
  <si>
    <t>Wesdra Domingos Batista</t>
  </si>
  <si>
    <t>wesdradomingos@hotmail.com</t>
  </si>
  <si>
    <t>Carlos diego da Silva</t>
  </si>
  <si>
    <t>diegosilvastz157@gmail.com</t>
  </si>
  <si>
    <t>Amanda Neves dos Santos</t>
  </si>
  <si>
    <t>amandanevesdossantos89@gmail.com</t>
  </si>
  <si>
    <t>Lucas Lemos Silva</t>
  </si>
  <si>
    <t>rafalemos671@gmail.com</t>
  </si>
  <si>
    <t>Alessandro Faria</t>
  </si>
  <si>
    <t>alessandroreisetec98@gmail.com</t>
  </si>
  <si>
    <t>Fabio Souza</t>
  </si>
  <si>
    <t>souzafb.31@gmail.com</t>
  </si>
  <si>
    <t>Thiago Simões de Farias</t>
  </si>
  <si>
    <t>thiagosimmoes@gmail.com</t>
  </si>
  <si>
    <t>Adilson apdo ma martins</t>
  </si>
  <si>
    <t>mecanicomartins28@gmail.com</t>
  </si>
  <si>
    <t>Lorenzo Sansalone Castellón</t>
  </si>
  <si>
    <t>lorenzosancastellon@gmail.com</t>
  </si>
  <si>
    <t>Ruth  Karoliny Souza Barbosa</t>
  </si>
  <si>
    <t>karolsbth@gmail.com</t>
  </si>
  <si>
    <t>Rodrigo Ribeiro</t>
  </si>
  <si>
    <t>rodrigoribeironinja1@gmail.com</t>
  </si>
  <si>
    <t>Thais Fernanda de Oliveira</t>
  </si>
  <si>
    <t>thafoliver@gmail.com</t>
  </si>
  <si>
    <t>Rosa Maria Gonçalves</t>
  </si>
  <si>
    <t>mariaoncalves@hotmail.com</t>
  </si>
  <si>
    <t>D</t>
  </si>
  <si>
    <t>diegogplays5@gmail.com</t>
  </si>
  <si>
    <t>Juan Pierre Meirelles santana</t>
  </si>
  <si>
    <t>pierremeirelles2014@gmail.com</t>
  </si>
  <si>
    <t>Phillype Erly Soares Martins Mafra</t>
  </si>
  <si>
    <t>phillypemafra98@gmail.com</t>
  </si>
  <si>
    <t>Naiara Santos</t>
  </si>
  <si>
    <t>naycris.NS25@gmail.com</t>
  </si>
  <si>
    <t>Felipe Adriano</t>
  </si>
  <si>
    <t>felipe.adr86@gmail.com</t>
  </si>
  <si>
    <t>Lázaro Silva</t>
  </si>
  <si>
    <t>lagoreal@uol.com.br</t>
  </si>
  <si>
    <t>Heidi</t>
  </si>
  <si>
    <t>heidimagaoli@gmail.com</t>
  </si>
  <si>
    <t>edson luiz passos</t>
  </si>
  <si>
    <t>edsonluiz1988@hotmail.com</t>
  </si>
  <si>
    <t>Lara Nunes</t>
  </si>
  <si>
    <t>nuneslarasilva@hotmail.com</t>
  </si>
  <si>
    <t>HELDER SANTOS DOS ANJOS</t>
  </si>
  <si>
    <t>helders716@gmail.com</t>
  </si>
  <si>
    <t>Lucas Caetano de Araújo</t>
  </si>
  <si>
    <t>lucascaetanodearaujo100@gmail.com</t>
  </si>
  <si>
    <t>Cleomar salva</t>
  </si>
  <si>
    <t>Cleomar067@gmail.com</t>
  </si>
  <si>
    <t>Luís Felipe Pasquarelli de Lima</t>
  </si>
  <si>
    <t>luisfelipe200378@gmail.com</t>
  </si>
  <si>
    <t>Elaine Maria</t>
  </si>
  <si>
    <t>em0335873@gmail.com</t>
  </si>
  <si>
    <t>Samuel Silva</t>
  </si>
  <si>
    <t>samsilva1033@gmail.com</t>
  </si>
  <si>
    <t>Judith Sanches Von Rondove</t>
  </si>
  <si>
    <t>jsanchesvonrondove@gmail.com</t>
  </si>
  <si>
    <t>Matheus Henrique Higino Da Silva</t>
  </si>
  <si>
    <t>higino.matheus2007@gmail.com</t>
  </si>
  <si>
    <t>Adriano da Silva Santos</t>
  </si>
  <si>
    <t>adrianorock1986@gmail.com</t>
  </si>
  <si>
    <t>Fernando Lemes Peixoto</t>
  </si>
  <si>
    <t>flpeixoto@gmail.com</t>
  </si>
  <si>
    <t>Eduardo Henrique Monteiro dos Santos</t>
  </si>
  <si>
    <t>eduardohsantos1@gmail.com</t>
  </si>
  <si>
    <t>Edmilson Lima Fabrício</t>
  </si>
  <si>
    <t>edmilson.fabricio49@gmail.com</t>
  </si>
  <si>
    <t>Laura</t>
  </si>
  <si>
    <t>lauradourado83@gmail.com</t>
  </si>
  <si>
    <t>Eduardo Alencar Melo</t>
  </si>
  <si>
    <t>ea348207@gmail.com</t>
  </si>
  <si>
    <t>Edney José Cardoso Silva</t>
  </si>
  <si>
    <t>edneyjcsilva@gmail.com</t>
  </si>
  <si>
    <t>Ronaldo José dos Santos</t>
  </si>
  <si>
    <t>ronaldo.kbc@gmail.com</t>
  </si>
  <si>
    <t>IZACK DA COSTA CARVALHO</t>
  </si>
  <si>
    <t>izackcostacarvalho7@gmail.com</t>
  </si>
  <si>
    <t>Rodrigo Barbosa</t>
  </si>
  <si>
    <t>diggo1@hotmail.com</t>
  </si>
  <si>
    <t>Jameson Schewtschik</t>
  </si>
  <si>
    <t>jamesonschewtschik@gmail.com</t>
  </si>
  <si>
    <t>ELTON PEIXOTO</t>
  </si>
  <si>
    <t>eltonpeixotomartins@gmail.com</t>
  </si>
  <si>
    <t>Renato</t>
  </si>
  <si>
    <t>darocharenatoismael@gmail.com</t>
  </si>
  <si>
    <t>Débora Cristiana</t>
  </si>
  <si>
    <t>debbycrisoliveira@gmail.com</t>
  </si>
  <si>
    <t>William Gonçalves Ferreira</t>
  </si>
  <si>
    <t>williamgoncalvescosta820@gmail.com</t>
  </si>
  <si>
    <t>Kárita Marques de Lima</t>
  </si>
  <si>
    <t>karita_delima@hotmail.com</t>
  </si>
  <si>
    <t>Dionathan Kuster Ribeiro</t>
  </si>
  <si>
    <t>dionathankuster@gmail.com</t>
  </si>
  <si>
    <t>Anselmo Martins aleixo</t>
  </si>
  <si>
    <t>anselmoaleixo.94@gmail.com</t>
  </si>
  <si>
    <t>Deyvid Thiago santos silva</t>
  </si>
  <si>
    <t>claudenia2017silva@gmail.com</t>
  </si>
  <si>
    <t>Fábio da Silva</t>
  </si>
  <si>
    <t>fabioff1435@gmail.com</t>
  </si>
  <si>
    <t>Méllany Jennyfer</t>
  </si>
  <si>
    <t>mel_jennyfer@yahoo.com</t>
  </si>
  <si>
    <t>Valmir Douglas</t>
  </si>
  <si>
    <t>doiglasxxt11@gmail.com</t>
  </si>
  <si>
    <t>GABRIEL</t>
  </si>
  <si>
    <t>Ga607918@gmail.com</t>
  </si>
  <si>
    <t>Gabriel Vicente da silva</t>
  </si>
  <si>
    <t>gabrielvicente4522@gmail.com</t>
  </si>
  <si>
    <t>William Ferreira</t>
  </si>
  <si>
    <t>williamfbs@hotmail.com</t>
  </si>
  <si>
    <t>Carlos Samuel dos Santos cruz</t>
  </si>
  <si>
    <t>samuelsantosgruporeferencial@gmail.com</t>
  </si>
  <si>
    <t>Josue de lima junior</t>
  </si>
  <si>
    <t>j.junior3907@gmail.com</t>
  </si>
  <si>
    <t>Daví Ladeira da Silva</t>
  </si>
  <si>
    <t>sdavi790@gmail.com</t>
  </si>
  <si>
    <t>Márcia Guimarães</t>
  </si>
  <si>
    <t>marciaguimaraes99@gmail.com</t>
  </si>
  <si>
    <t>FABRICIO HENRIQUE DE OLIVEIRA</t>
  </si>
  <si>
    <t>fho.rodrigues@gmail.com</t>
  </si>
  <si>
    <t>Adriane Larissa Costa de Oliveira</t>
  </si>
  <si>
    <t>ad.larissaoliveira@gmail.com</t>
  </si>
  <si>
    <t>João Pedro De souza</t>
  </si>
  <si>
    <t>joaopedrosouzza1507@gmail.com</t>
  </si>
  <si>
    <t>Roberta Albuquerque</t>
  </si>
  <si>
    <t>jannaynastm@gmail.com</t>
  </si>
  <si>
    <t>Daniel Almeida</t>
  </si>
  <si>
    <t>dani75alves@gmail.com</t>
  </si>
  <si>
    <t>Edison Silva</t>
  </si>
  <si>
    <t>edisonbiel@gmail.com</t>
  </si>
  <si>
    <t>lucasfox2233@gmail.com</t>
  </si>
  <si>
    <t>Davidson máximo da Silva</t>
  </si>
  <si>
    <t>davidsonmaximo398@gmail.com</t>
  </si>
  <si>
    <t>Fernando Monteiro</t>
  </si>
  <si>
    <t>Fernandojunio453@gmail.com</t>
  </si>
  <si>
    <t>Douglas Marques</t>
  </si>
  <si>
    <t>douglascoq@hotmail.com</t>
  </si>
  <si>
    <t>Gustavo Santos fere</t>
  </si>
  <si>
    <t>gustavoguga660@gmail.com</t>
  </si>
  <si>
    <t>Jhonison Peniche de Araújo</t>
  </si>
  <si>
    <t>jhonisomaraujo9291989su@gmail.com</t>
  </si>
  <si>
    <t>Felliphe Fernandes Da Costa Rocha</t>
  </si>
  <si>
    <t>rochafelliphe@gmail.com</t>
  </si>
  <si>
    <t>Lucas Andrade Muniz De Souza</t>
  </si>
  <si>
    <t>lucasandradebb22@gmail.com</t>
  </si>
  <si>
    <t>Richard Milet</t>
  </si>
  <si>
    <t>miletpaixao@gmail.com</t>
  </si>
  <si>
    <t>Abdul rahman Umar</t>
  </si>
  <si>
    <t>visa.visas2024@yahoo.com</t>
  </si>
  <si>
    <t>Clemilson Santos</t>
  </si>
  <si>
    <t>clemilsondossantos76@gmail.com</t>
  </si>
  <si>
    <t>Adrian Stechhahn</t>
  </si>
  <si>
    <t>s.adriqn@hotmail.com</t>
  </si>
  <si>
    <t>Hansmiully moura</t>
  </si>
  <si>
    <t>hansmiullydeymeson@gmail.com</t>
  </si>
  <si>
    <t>Mageane Narrari</t>
  </si>
  <si>
    <t>mageanenarrari06@gmail.com</t>
  </si>
  <si>
    <t>Antônio Taveira Pereira</t>
  </si>
  <si>
    <t>professortv.21@gmail.com</t>
  </si>
  <si>
    <t>Kaio Leonardo Vieira Mendes</t>
  </si>
  <si>
    <t>kaiolvmendes@gmail.com</t>
  </si>
  <si>
    <t>Elvis</t>
  </si>
  <si>
    <t>lucasfalcao_23@hotmail.com</t>
  </si>
  <si>
    <t>Ismael faustino da Silva Júnior</t>
  </si>
  <si>
    <t>ismaeljunior.hnd@gmail.com</t>
  </si>
  <si>
    <t>Ilan Peixoto Santos</t>
  </si>
  <si>
    <t>ilanpeixoto5@gmail.com</t>
  </si>
  <si>
    <t>Alyson Israel Anannias De Souza</t>
  </si>
  <si>
    <t>alysonisrael.25.as@gmail.com</t>
  </si>
  <si>
    <t>VICTOR NICOLAS PAES DA SILVEIRA</t>
  </si>
  <si>
    <t>victorined@hotmail.com</t>
  </si>
  <si>
    <t>Rayane Da Cruz Santana</t>
  </si>
  <si>
    <t>rayaneenayar14@gmail.com</t>
  </si>
  <si>
    <t>Jaqueson da Costa Rodrigues</t>
  </si>
  <si>
    <t>rodriguesjaqueson16@gmail.com</t>
  </si>
  <si>
    <t>Nilson Teixeira da Silva</t>
  </si>
  <si>
    <t>nilsonteixeira39@gmail.com</t>
  </si>
  <si>
    <t>ERNAN GODOI DA SILVEIRA</t>
  </si>
  <si>
    <t>semprejuntoimoveis@gmail.com</t>
  </si>
  <si>
    <t>Saulo vieira da silva</t>
  </si>
  <si>
    <t>saulovieiradasilva445@gmail.com</t>
  </si>
  <si>
    <t>Sabrina Luciana Teixeira de Oliveira</t>
  </si>
  <si>
    <t>sabrinalucianadasilva@gmail.com</t>
  </si>
  <si>
    <t>Matheus Araujo Nascimento</t>
  </si>
  <si>
    <t>nascimento140594@gmail.com</t>
  </si>
  <si>
    <t>RICK LAFFITH</t>
  </si>
  <si>
    <t>ricklaffith@gmail.com</t>
  </si>
  <si>
    <t>José Luiz Alexandre</t>
  </si>
  <si>
    <t>joseluizalexandre8@gmail.com</t>
  </si>
  <si>
    <t>felipe berlamino tavares</t>
  </si>
  <si>
    <t>felipeeletronica2829@gmail.com</t>
  </si>
  <si>
    <t>Daniel Pires</t>
  </si>
  <si>
    <t>danielpires.campeche060707@gmail.com</t>
  </si>
  <si>
    <t>Alex Urbano</t>
  </si>
  <si>
    <t>suporte@urbanstores.com.br</t>
  </si>
  <si>
    <t>Christian Matheus Wittke</t>
  </si>
  <si>
    <t>matheuswittke@gmail.com</t>
  </si>
  <si>
    <t>caetanodesouzav@gmail.com Caetano De Souza</t>
  </si>
  <si>
    <t>caetanodesouzav@gmail.com</t>
  </si>
  <si>
    <t>Bruno Lima</t>
  </si>
  <si>
    <t>bruneraeduardo017@gmail.com</t>
  </si>
  <si>
    <t>Luciano Pereira Lopes</t>
  </si>
  <si>
    <t>pereiralopes192837@gmail.com</t>
  </si>
  <si>
    <t>Gustavo Mendes</t>
  </si>
  <si>
    <t>gustavo.rduarte10@gmail.com.com</t>
  </si>
  <si>
    <t>Maria Mercilene</t>
  </si>
  <si>
    <t>m.mercilene@Hotmail.com</t>
  </si>
  <si>
    <t>José Carlos Sant Ana Junior</t>
  </si>
  <si>
    <t>gmjosecarlos23@gmail.com</t>
  </si>
  <si>
    <t>JUAN CARLOS SANTOS DA SILVA</t>
  </si>
  <si>
    <t>ruancarlosalberto473@gmail.com</t>
  </si>
  <si>
    <t>Tiago Sousa pereira</t>
  </si>
  <si>
    <t>thiagosousapereira999@gmail.com</t>
  </si>
  <si>
    <t>Sarah Rodrigues Assunção</t>
  </si>
  <si>
    <t>sarahgyn16@outlook.com</t>
  </si>
  <si>
    <t>José willames Rodrigues da Silva</t>
  </si>
  <si>
    <t>willames345@gmail.com</t>
  </si>
  <si>
    <t>Anderson Santana</t>
  </si>
  <si>
    <t>a.santtanna2020@gmail.com</t>
  </si>
  <si>
    <t>Amanda Cavalcante Pontes</t>
  </si>
  <si>
    <t>amandinhacp.0773@gmail.com</t>
  </si>
  <si>
    <t>Mário Tato</t>
  </si>
  <si>
    <t>mariotatooi@gmail.com</t>
  </si>
  <si>
    <t>Cláudio Roberto</t>
  </si>
  <si>
    <t>claudiogodoy.lara@yahoo.com.br</t>
  </si>
  <si>
    <t>Silvio Nascimento Ribeiro</t>
  </si>
  <si>
    <t>acervivo@yahoo.com.br</t>
  </si>
  <si>
    <t>Francisca Letícia Matos de Sousa</t>
  </si>
  <si>
    <t>franciscamtsmk@gmail.com</t>
  </si>
  <si>
    <t>Luciene Schuffner</t>
  </si>
  <si>
    <t>lucieneschuffner24@gmail.com</t>
  </si>
  <si>
    <t>Heloisa Ferreira</t>
  </si>
  <si>
    <t>heloisafn23@gmail.com</t>
  </si>
  <si>
    <t>Vitor Miguel Alves Felipe</t>
  </si>
  <si>
    <t>vitormiguelalves91@gmail.com</t>
  </si>
  <si>
    <t>Juliana Gomes Pereira</t>
  </si>
  <si>
    <t>sortudinhasortudinha@gmail.com</t>
  </si>
  <si>
    <t>Renata</t>
  </si>
  <si>
    <t>rbfvieira@yahoo.com.br</t>
  </si>
  <si>
    <t>120230454190910390</t>
  </si>
  <si>
    <t>120230454191240390</t>
  </si>
  <si>
    <t>120230454190980390</t>
  </si>
  <si>
    <t>Ana Katia Zanotto</t>
  </si>
  <si>
    <t>ananatpm@gmail.com</t>
  </si>
  <si>
    <t>Anderson Antonio Lesme Espindula</t>
  </si>
  <si>
    <t>andersonlesm@gmail.com</t>
  </si>
  <si>
    <t>Juliano</t>
  </si>
  <si>
    <t>julianocosta7775@gmail.com</t>
  </si>
  <si>
    <t>Fábio da Silva Pinto</t>
  </si>
  <si>
    <t>fabiosilva900@gmail.com</t>
  </si>
  <si>
    <t>Fred A</t>
  </si>
  <si>
    <t>fredbsi@hotmail.com</t>
  </si>
  <si>
    <t>Jadson Santos de Jesus</t>
  </si>
  <si>
    <t>jadson.se@gmail.com</t>
  </si>
  <si>
    <t>Thaísa Bruna Sobral Ferreira</t>
  </si>
  <si>
    <t>thaisabruna1999@hotmail.com</t>
  </si>
  <si>
    <t>Diego Silva</t>
  </si>
  <si>
    <t>barbeiro.nota1000@gmail.com</t>
  </si>
  <si>
    <t>Quendeli de Mello</t>
  </si>
  <si>
    <t>quendymello89@gmail.com</t>
  </si>
  <si>
    <t>Josiane</t>
  </si>
  <si>
    <t>josianersilva2014@hotmail.com</t>
  </si>
  <si>
    <t>Alexandre M Amaral</t>
  </si>
  <si>
    <t>alexandreamaralbr@gmail.com</t>
  </si>
  <si>
    <t>Tiago da Silva guaste</t>
  </si>
  <si>
    <t>tiagoviashow2009@hotmail.com</t>
  </si>
  <si>
    <t>Artur De Jesus Goncalves</t>
  </si>
  <si>
    <t>arturjgoncalves60@gmail.com</t>
  </si>
  <si>
    <t>Beatriz Ferreira de Sousa</t>
  </si>
  <si>
    <t>bs7208522@gmail.com</t>
  </si>
  <si>
    <t>felipe Brasil lima</t>
  </si>
  <si>
    <t>felipefox176@gmail.com</t>
  </si>
  <si>
    <t>Breno da Silva bazante</t>
  </si>
  <si>
    <t>contato.2barts@gmail.com</t>
  </si>
  <si>
    <t>Amauri Crecencio da Silva</t>
  </si>
  <si>
    <t>maurocrecencio047@gmail.com</t>
  </si>
  <si>
    <t>Josias rosa</t>
  </si>
  <si>
    <t>rosa.josias1@gmail.com</t>
  </si>
  <si>
    <t>Natanaele</t>
  </si>
  <si>
    <t>nelly_gi@hotmail.com</t>
  </si>
  <si>
    <t>Marcio L</t>
  </si>
  <si>
    <t>marcioluzo@gmail.com</t>
  </si>
  <si>
    <t>Paulo Ygor Feitoza Martins</t>
  </si>
  <si>
    <t>pauloygor700@gmail.com</t>
  </si>
  <si>
    <t>Marcio lauro de carvalho</t>
  </si>
  <si>
    <t>marciolauro1@hotmail.com</t>
  </si>
  <si>
    <t>lucaspedrok@gmail.com</t>
  </si>
  <si>
    <t>Dayanne Eguchi</t>
  </si>
  <si>
    <t>deguchiarte@gmail.com</t>
  </si>
  <si>
    <t>Lucas Lauer Finger</t>
  </si>
  <si>
    <t>lucaslauerlauer@gmail.com</t>
  </si>
  <si>
    <t>Francisco Adalberto Sousa Medeiros</t>
  </si>
  <si>
    <t>medeirosadalberto527@gmail.com</t>
  </si>
  <si>
    <t>Jociel Moura</t>
  </si>
  <si>
    <t>jocielmoura.01@gmail.com</t>
  </si>
  <si>
    <t>Luiz Fernando Hawerroth Oliveira</t>
  </si>
  <si>
    <t>lui787057@gmail.com</t>
  </si>
  <si>
    <t>Simão pedro dal bem</t>
  </si>
  <si>
    <t>simaop1993@gmail.com</t>
  </si>
  <si>
    <t>francisco ilton lima</t>
  </si>
  <si>
    <t>iltonlima1978a@gmail.com</t>
  </si>
  <si>
    <t>NorBert Silva</t>
  </si>
  <si>
    <t>norbesil@gmail.com</t>
  </si>
  <si>
    <t>Karina Esteves</t>
  </si>
  <si>
    <t>karina_souza13@hotmail.com</t>
  </si>
  <si>
    <t>Dione ursulino</t>
  </si>
  <si>
    <t>dioneursulino@gmail.com</t>
  </si>
  <si>
    <t>Luiz Henrique Ramos e Silva</t>
  </si>
  <si>
    <t>mcristinaresilva@gmail.com</t>
  </si>
  <si>
    <t>Marcelo Montagnoli</t>
  </si>
  <si>
    <t>marmont1966@hotmail.com</t>
  </si>
  <si>
    <t>Miguel Matias Lima</t>
  </si>
  <si>
    <t>miguelmatiaslima14@gmail.com</t>
  </si>
  <si>
    <t>Ronaldo Conceição</t>
  </si>
  <si>
    <t>ronaldo.silva8852@gmail.com</t>
  </si>
  <si>
    <t>Cristiano Santos</t>
  </si>
  <si>
    <t>cristianopoa.ccs@gmail.com</t>
  </si>
  <si>
    <t>Celia Gama da Silva</t>
  </si>
  <si>
    <t>celiacgs@gmail.com</t>
  </si>
  <si>
    <t>Leandro Mendes</t>
  </si>
  <si>
    <t>leandrosc360@gmail.com</t>
  </si>
  <si>
    <t>João Daniel Dancham Simões</t>
  </si>
  <si>
    <t>tresdobras@tresdobras.com</t>
  </si>
  <si>
    <t>Cleiton de sousa Gonçalves</t>
  </si>
  <si>
    <t>cleiton.goncalves5891@gmail.com</t>
  </si>
  <si>
    <t>yasmin tomazi</t>
  </si>
  <si>
    <t>yasmintomazi2fcc8f@gmail.com</t>
  </si>
  <si>
    <t>GONCALO TAVARES DE MACEDO</t>
  </si>
  <si>
    <t>macedo.dwtechno@gmail.com</t>
  </si>
  <si>
    <t>olivam josias</t>
  </si>
  <si>
    <t>olivam.josias@gmail.com</t>
  </si>
  <si>
    <t>Mateus Leal Dos Reis</t>
  </si>
  <si>
    <t>mlealdosreis@gmail.com</t>
  </si>
  <si>
    <t>Sírio lenarduzi neto</t>
  </si>
  <si>
    <t>siriolenarduzzi@gmail.com</t>
  </si>
  <si>
    <t>Tiago Alves</t>
  </si>
  <si>
    <t>clayver2014@gmail.com</t>
  </si>
  <si>
    <t>Milton De Azevedo</t>
  </si>
  <si>
    <t>email.itsmilton@gmail.com</t>
  </si>
  <si>
    <t>Edlei</t>
  </si>
  <si>
    <t>edleiteologo@gmail.com</t>
  </si>
  <si>
    <t>Sueli ribeiro fernandes</t>
  </si>
  <si>
    <t>sousasuel467@gmail.com</t>
  </si>
  <si>
    <t>Karine Lellis</t>
  </si>
  <si>
    <t>lelliskarine@gmail.com</t>
  </si>
  <si>
    <t>Bianca Andrea da Silva Souza de Oliveira</t>
  </si>
  <si>
    <t>biancaandrea.li05@gmail.com</t>
  </si>
  <si>
    <t>Severino</t>
  </si>
  <si>
    <t>servidor.severino@gmail.com</t>
  </si>
  <si>
    <t>Edimilson</t>
  </si>
  <si>
    <t>eluciodossantos@gmail.com</t>
  </si>
  <si>
    <t>Jhonas</t>
  </si>
  <si>
    <t>jhonascristian@gmail.com</t>
  </si>
  <si>
    <t>Helio Carlos Querino do Nascimento</t>
  </si>
  <si>
    <t>helioquerino288@gmail.com</t>
  </si>
  <si>
    <t>Kawe</t>
  </si>
  <si>
    <t>francakawe95@gmail.com</t>
  </si>
  <si>
    <t>Aline Soares</t>
  </si>
  <si>
    <t>alinecostaagt0910@gmail.com</t>
  </si>
  <si>
    <t>Léo Vicent Saraiva Gonçalves</t>
  </si>
  <si>
    <t>leosaraivabtc@gmail.com</t>
  </si>
  <si>
    <t>Seŕgiane</t>
  </si>
  <si>
    <t>sergianemaria31@gmail.com</t>
  </si>
  <si>
    <t>Julio Cesar Brito Bispo</t>
  </si>
  <si>
    <t>liliojc@hotmail.com.br</t>
  </si>
  <si>
    <t>ALAN ALVES DE SOUZA</t>
  </si>
  <si>
    <t>alanalvesdesouza32@gmail.com</t>
  </si>
  <si>
    <t>Ricardo roschel</t>
  </si>
  <si>
    <t>ricardorboni@gmail.com</t>
  </si>
  <si>
    <t>Amanda Rodrigues Lopes Da Silva</t>
  </si>
  <si>
    <t>arodrigueslope877@gmail.com</t>
  </si>
  <si>
    <t>Jose Gilmar Gomes de Sousa</t>
  </si>
  <si>
    <t>gilmarg447@gmail.com</t>
  </si>
  <si>
    <t>joão guilherme freire scarparo</t>
  </si>
  <si>
    <t>freirescarparog@gmail.com</t>
  </si>
  <si>
    <t>Marcelo Ota</t>
  </si>
  <si>
    <t>marceloota.adm@gmail.com</t>
  </si>
  <si>
    <t>Jefferson reis</t>
  </si>
  <si>
    <t>jeffersonreisreis7@gmail.com</t>
  </si>
  <si>
    <t>Enio Daniel Lacerda do Nascimento</t>
  </si>
  <si>
    <t>lacerdaenio01@gmail.com</t>
  </si>
  <si>
    <t>Alvaro godoi de souza</t>
  </si>
  <si>
    <t>megarealvaro@gmail.com</t>
  </si>
  <si>
    <t>Wagner Franco</t>
  </si>
  <si>
    <t>wagner03eng@gmail.com</t>
  </si>
  <si>
    <t>Jose Marcio Gomes de Sousa</t>
  </si>
  <si>
    <t>marciomarshall900@gmail.com</t>
  </si>
  <si>
    <t>Ilton Max Gonçalves</t>
  </si>
  <si>
    <t>hyltonsilvamktdg@gmail.com</t>
  </si>
  <si>
    <t>Henderson sousa Costa</t>
  </si>
  <si>
    <t>hendersonsouza96@gmail.com</t>
  </si>
  <si>
    <t>Maria Dislene Rodrigues lira</t>
  </si>
  <si>
    <t>Dislenerodrigues@gmail.com</t>
  </si>
  <si>
    <t>lawrence caldonceli</t>
  </si>
  <si>
    <t>lawrence-caldonceli@hotmail.com</t>
  </si>
  <si>
    <t>andersonefrens.cursos@outlookcom</t>
  </si>
  <si>
    <t>Edre Claudio França da Costa</t>
  </si>
  <si>
    <t>edreclaudio2016@gmail.com</t>
  </si>
  <si>
    <t>Gedson Willa</t>
  </si>
  <si>
    <t>gedson97@outlook.com</t>
  </si>
  <si>
    <t>Laurilene Cristina</t>
  </si>
  <si>
    <t>ovarcflor@gmail.com</t>
  </si>
  <si>
    <t>Cicero naelton dos Santos</t>
  </si>
  <si>
    <t>naeltonsantos2010@gmail.com</t>
  </si>
  <si>
    <t>Natã Rodrigues</t>
  </si>
  <si>
    <t>natarodrigues110@gmail.com</t>
  </si>
  <si>
    <t>Arthur Pícoli Teixeira</t>
  </si>
  <si>
    <t>arthurpicoli11@gmail.com</t>
  </si>
  <si>
    <t>Jonas Reis</t>
  </si>
  <si>
    <t>jonasvendas7777@gmail.com</t>
  </si>
  <si>
    <t>André Perdiz Rodrigues</t>
  </si>
  <si>
    <t>andre_perdiz@hotmail.com</t>
  </si>
  <si>
    <t>Luciano Silva de Melo</t>
  </si>
  <si>
    <t>lucianomelo024873@gmail.com</t>
  </si>
  <si>
    <t>Edgar Matheus</t>
  </si>
  <si>
    <t>edga19956@outlook.com</t>
  </si>
  <si>
    <t>Bruno Pereira</t>
  </si>
  <si>
    <t>brunoharket@gmail.com</t>
  </si>
  <si>
    <t>Welder Torres</t>
  </si>
  <si>
    <t>welder.torr@gmail.com</t>
  </si>
  <si>
    <t>Diego Bassi</t>
  </si>
  <si>
    <t>diegogbassi777@gmail.com</t>
  </si>
  <si>
    <t>Israel Duarte</t>
  </si>
  <si>
    <t>katiacilene29111977@gmail.com</t>
  </si>
  <si>
    <t>Natanael Oliveira Filho</t>
  </si>
  <si>
    <t>natannof@gmail.com</t>
  </si>
  <si>
    <t>ALEF A DOS SANTOS</t>
  </si>
  <si>
    <t>aalef9304@gmail.com</t>
  </si>
  <si>
    <t>Danniele</t>
  </si>
  <si>
    <t>schelemei@gmail.com</t>
  </si>
  <si>
    <t>luciano.lambert@hotmail.com</t>
  </si>
  <si>
    <t>Guilherme Izaque Aguiar da Silva</t>
  </si>
  <si>
    <t>guilhermeguilherme0699@gmail.com</t>
  </si>
  <si>
    <t>Humberto</t>
  </si>
  <si>
    <t>humbertomathias@gmail.com</t>
  </si>
  <si>
    <t>Francisco mailson de sousa</t>
  </si>
  <si>
    <t>mailsonmn1@gmail.com</t>
  </si>
  <si>
    <t>Lenyo Falcão</t>
  </si>
  <si>
    <t>lenyofalcao@gmail.com</t>
  </si>
  <si>
    <t>Rossana Kuhn Avila</t>
  </si>
  <si>
    <t>rossanakuhnavila@gmail.com</t>
  </si>
  <si>
    <t>mari.shibaguti@gmail.com</t>
  </si>
  <si>
    <t>Denys Paulo Lindolfo pereira</t>
  </si>
  <si>
    <t>denys.combat0404@gmail.com</t>
  </si>
  <si>
    <t>Tarcísio Leles silva</t>
  </si>
  <si>
    <t>tarcisioleles@hotmail.com</t>
  </si>
  <si>
    <t>Raphael de Almeida Miranda</t>
  </si>
  <si>
    <t>raphaelmiranda5@gmail.com</t>
  </si>
  <si>
    <t>Yago Blanco</t>
  </si>
  <si>
    <t>yago.blanco17@gmail.com</t>
  </si>
  <si>
    <t>Marcio Rodrigues Lopes</t>
  </si>
  <si>
    <t>marciollopes@gmail.com</t>
  </si>
  <si>
    <t>Marcelo de Oliveira da silva</t>
  </si>
  <si>
    <t>incamarcelooliveira@gmail.com</t>
  </si>
  <si>
    <t>Edemilson Marcelino</t>
  </si>
  <si>
    <t>edemarcelino@hotmail.com</t>
  </si>
  <si>
    <t>Mauro</t>
  </si>
  <si>
    <t>engcivilmaurodias@gmail.com</t>
  </si>
  <si>
    <t>Osiel Palhano</t>
  </si>
  <si>
    <t>osiel.palhano@gmail.com</t>
  </si>
  <si>
    <t>Moisés Reis</t>
  </si>
  <si>
    <t>moises56reis@gmail.com</t>
  </si>
  <si>
    <t>Eliza Costa Leite dos Santos</t>
  </si>
  <si>
    <t>7eliza.ls@gmail.com</t>
  </si>
  <si>
    <t>Rogerio Barboza</t>
  </si>
  <si>
    <t>rogerio_04_barbosa@hotmal.com</t>
  </si>
  <si>
    <t>Diorgenes Ferreira Menezes</t>
  </si>
  <si>
    <t>diorgenesferreiramenezes35@gmail.com</t>
  </si>
  <si>
    <t>(95) 99172-3541</t>
  </si>
  <si>
    <t>valdopastel69@gmail.com</t>
  </si>
  <si>
    <t>dirce de Souza</t>
  </si>
  <si>
    <t>Denilton Souza Rodrigues</t>
  </si>
  <si>
    <t>deniltonsouza78@gmail.com</t>
  </si>
  <si>
    <t>Lucas C</t>
  </si>
  <si>
    <t>lucascadoreconta@hotmail.com</t>
  </si>
  <si>
    <t>Carine</t>
  </si>
  <si>
    <t>carinepimentel1997@hotmail.com</t>
  </si>
  <si>
    <t>Edmilson José</t>
  </si>
  <si>
    <t>ejose@lbv.org.br</t>
  </si>
  <si>
    <t>Tiago Viana Reis</t>
  </si>
  <si>
    <t>tiagovr83@gmail.com</t>
  </si>
  <si>
    <t>Leticia Cristina RIGOLIN</t>
  </si>
  <si>
    <t>leticia_cristin2@hotmail.com</t>
  </si>
  <si>
    <t>Ana Hellen ferreira de sá</t>
  </si>
  <si>
    <t>hellenana303@gmail.com</t>
  </si>
  <si>
    <t>Wellington Marques</t>
  </si>
  <si>
    <t>wellington_812@hotmail.com</t>
  </si>
  <si>
    <t>Renato Sampaio Meireles</t>
  </si>
  <si>
    <t>rsmeireles83@gmail.com</t>
  </si>
  <si>
    <t>Fábio dos Santos Sartori</t>
  </si>
  <si>
    <t>fabiosartorivrb@gmail.com</t>
  </si>
  <si>
    <t>Guilherme</t>
  </si>
  <si>
    <t>guibraga720@gmail.com</t>
  </si>
  <si>
    <t>Diego vinicius crevelin</t>
  </si>
  <si>
    <t>diego.crevelin.en@gmail.com</t>
  </si>
  <si>
    <t>Eder</t>
  </si>
  <si>
    <t>verolese1984@gmail.com</t>
  </si>
  <si>
    <t>João Marcos</t>
  </si>
  <si>
    <t>joaomarcos13002@gmail.com</t>
  </si>
  <si>
    <t>José Ricardo</t>
  </si>
  <si>
    <t>josericardodeo85@gmail.com</t>
  </si>
  <si>
    <t>Vando Rafael da Silva</t>
  </si>
  <si>
    <t>djdecco32@gmail.com</t>
  </si>
  <si>
    <t>Tiago Fernandes de Oliveira</t>
  </si>
  <si>
    <t>janainedasilva216@gmail.com</t>
  </si>
  <si>
    <t>Dyone Jhonanta dos santos Borges</t>
  </si>
  <si>
    <t>dyonejhonantadossantosborges@gmail.com</t>
  </si>
  <si>
    <t>José Angel Guzman Aray</t>
  </si>
  <si>
    <t>jagavenezolano@gmail.com</t>
  </si>
  <si>
    <t>Helen de Melo Romero</t>
  </si>
  <si>
    <t>helenromerofelicidade@gmail.com</t>
  </si>
  <si>
    <t>Eber</t>
  </si>
  <si>
    <t>ebermax@gmail.com</t>
  </si>
  <si>
    <t>Romana Silva</t>
  </si>
  <si>
    <t>romana.silva75@gmail.com</t>
  </si>
  <si>
    <t>Rodrigo De Oliveira</t>
  </si>
  <si>
    <t>ro14-1@hotmail.com</t>
  </si>
  <si>
    <t>Julio Costa</t>
  </si>
  <si>
    <t>eujuliocostadias@gmai.com</t>
  </si>
  <si>
    <t>Henrique Siqueira de Lima Santos</t>
  </si>
  <si>
    <t>henriquelima9494@gmail.com</t>
  </si>
  <si>
    <t>Éder Dias dos Santos</t>
  </si>
  <si>
    <t>ederdiasdossantos7@gmail.com</t>
  </si>
  <si>
    <t>Alef</t>
  </si>
  <si>
    <t>alefalvesandrade@hotmail.com</t>
  </si>
  <si>
    <t>Lucicleide Melo</t>
  </si>
  <si>
    <t>cleidemeloo01@gmail.com</t>
  </si>
  <si>
    <t>Felipe Ferreira Fernandes de deus</t>
  </si>
  <si>
    <t>felipe25.ddeus@gmail.com</t>
  </si>
  <si>
    <t>Gilberto O Pereira</t>
  </si>
  <si>
    <t>betogil0511@gmail.com</t>
  </si>
  <si>
    <t>EDMILSON SILVA SANTOS</t>
  </si>
  <si>
    <t>edssantossud@gmail.com</t>
  </si>
  <si>
    <t>Aralan Sampaio Firmino Rodrigues</t>
  </si>
  <si>
    <t>rextra476@gmail.com</t>
  </si>
  <si>
    <t>Moisés Oliveira</t>
  </si>
  <si>
    <t>raitecinfor@gmail.com</t>
  </si>
  <si>
    <t>Luana</t>
  </si>
  <si>
    <t>luana.scarpetta2@yahoo.com.br</t>
  </si>
  <si>
    <t>Rafael machado silva</t>
  </si>
  <si>
    <t>machadosilvarafael333@outlook.com</t>
  </si>
  <si>
    <t>Josias Rodrigues da silva</t>
  </si>
  <si>
    <t>josiasr561@gmail.com</t>
  </si>
  <si>
    <t>Lucas Gabriel silva</t>
  </si>
  <si>
    <t>luckzrat@gmail.com</t>
  </si>
  <si>
    <t>allangazooo@gmail.com</t>
  </si>
  <si>
    <t>Luan Correia da Silva</t>
  </si>
  <si>
    <t>sobreiroluan995@gmail.com</t>
  </si>
  <si>
    <t>Gabriel Tecchio Almeida Coelho</t>
  </si>
  <si>
    <t>coelhobiel2417@gmail.com</t>
  </si>
  <si>
    <t>Aquino Mário de Almeida</t>
  </si>
  <si>
    <t>aquinomarioa@gmail.com</t>
  </si>
  <si>
    <t>wrabelo9@gmail.com</t>
  </si>
  <si>
    <t>Janiele</t>
  </si>
  <si>
    <t>Janiellesuzarte@gmail.com</t>
  </si>
  <si>
    <t>Felipe Júnior</t>
  </si>
  <si>
    <t>felipejuniordanal@gmail.com</t>
  </si>
  <si>
    <t>guilherme ferreira agostinho</t>
  </si>
  <si>
    <t>guilherme3x2@gmail.com</t>
  </si>
  <si>
    <t>José Edson De Assis</t>
  </si>
  <si>
    <t>joseedsondeassis6@gmail.com</t>
  </si>
  <si>
    <t>Ivani Luciane Cordeiro</t>
  </si>
  <si>
    <t>lu.cordeiro07@gmail.com</t>
  </si>
  <si>
    <t>Natanael</t>
  </si>
  <si>
    <t>natanaelliver@gmail.com</t>
  </si>
  <si>
    <t>jackson lobato</t>
  </si>
  <si>
    <t>jacksonlobato@hotmail.com</t>
  </si>
  <si>
    <t>Jeverson topanotti</t>
  </si>
  <si>
    <t>multi.servicos.climatizacao@gmail.com</t>
  </si>
  <si>
    <t>Sofia Giordani</t>
  </si>
  <si>
    <t>sofiagiordani03@gmail.com</t>
  </si>
  <si>
    <t>Melquisedec Varela</t>
  </si>
  <si>
    <t>melk-39@hotmail.com</t>
  </si>
  <si>
    <t>Adrianna B F Gomes</t>
  </si>
  <si>
    <t>adriannafgomes35@gmail.com</t>
  </si>
  <si>
    <t>Mariano Corrêa</t>
  </si>
  <si>
    <t>mariano.amc@gmail.com</t>
  </si>
  <si>
    <t>Kauã Magalhães Sabino</t>
  </si>
  <si>
    <t>kauasabino224@gmail.con</t>
  </si>
  <si>
    <t>emilson oliveira</t>
  </si>
  <si>
    <t>emilsonoliveira74@outlook.com</t>
  </si>
  <si>
    <t>Leonardo Otoni vieira</t>
  </si>
  <si>
    <t>lovleonardo@gmail.com</t>
  </si>
  <si>
    <t>Eliomar Lima</t>
  </si>
  <si>
    <t>leewlima@gmail.com</t>
  </si>
  <si>
    <t>Vinicius dias</t>
  </si>
  <si>
    <t>diasservice070@gmail.com</t>
  </si>
  <si>
    <t>Paulo Rocha</t>
  </si>
  <si>
    <t>paulorocha-electric@hotmail.com</t>
  </si>
  <si>
    <t>Gabriel Ribeiro</t>
  </si>
  <si>
    <t>gr4906397@gmail.com</t>
  </si>
  <si>
    <t>Jerfisson Manoel</t>
  </si>
  <si>
    <t>manoeldasilvajerfisson@gmail.com</t>
  </si>
  <si>
    <t>ilsoncdsfe@gmail.com</t>
  </si>
  <si>
    <t>Carla Damasceno</t>
  </si>
  <si>
    <t>carladaianamoreira@hotmail.com</t>
  </si>
  <si>
    <t>Alice Regina Pinto Pires</t>
  </si>
  <si>
    <t>arplice10@gmail.com</t>
  </si>
  <si>
    <t>Natan barros</t>
  </si>
  <si>
    <t>natanbarros517@gmail.com</t>
  </si>
  <si>
    <t>dsfsd</t>
  </si>
  <si>
    <t>fsdfsd</t>
  </si>
  <si>
    <t>vitoremanueldalmolin25@gmail.com</t>
  </si>
  <si>
    <t>Maykon Willian</t>
  </si>
  <si>
    <t>willianmaykon75@gmail.com</t>
  </si>
  <si>
    <t>mcleandrinho17@gmail.com</t>
  </si>
  <si>
    <t>Isaac Emanuel de Oliveira Nascimento</t>
  </si>
  <si>
    <t>isaaceonaq@gmail.com</t>
  </si>
  <si>
    <t>João Vitor Almeida de Souza</t>
  </si>
  <si>
    <t>spfc199878@gmail.com</t>
  </si>
  <si>
    <t>Jucelino Junior</t>
  </si>
  <si>
    <t>jucelinojunior2021@gmail.com</t>
  </si>
  <si>
    <t>Wendell Carvalho</t>
  </si>
  <si>
    <t>w2ccontato@gmail.com</t>
  </si>
  <si>
    <t>Regiane Pereira da Silva</t>
  </si>
  <si>
    <t>fregiane614@gmail.combr</t>
  </si>
  <si>
    <t>Carbajal</t>
  </si>
  <si>
    <t>cigundo2@gmail.com</t>
  </si>
  <si>
    <t>candinigustavo99@gmail.com</t>
  </si>
  <si>
    <t>Moisés José Calixto Junior</t>
  </si>
  <si>
    <t>moises94.jr@gmail.com</t>
  </si>
  <si>
    <t>Sofia Souza</t>
  </si>
  <si>
    <t>souzasofi007@gmail.com</t>
  </si>
  <si>
    <t>Josue Araujo de Oliveira</t>
  </si>
  <si>
    <t>gpjosue@hotmail.com</t>
  </si>
  <si>
    <t>Maycol Jesus</t>
  </si>
  <si>
    <t>maycoljesus9@gmail.com</t>
  </si>
  <si>
    <t>Fabricio Gomes dos Santos</t>
  </si>
  <si>
    <t>fabriciogomesdossantosf145@gmail.com</t>
  </si>
  <si>
    <t>Brunodedi</t>
  </si>
  <si>
    <t>brunodedi1@gmail.com</t>
  </si>
  <si>
    <t>Abraão Paulino</t>
  </si>
  <si>
    <t>vocespodempararok.</t>
  </si>
  <si>
    <t>Isabele De lisboa lauriano</t>
  </si>
  <si>
    <t>isabelelisboa561@gmail.com</t>
  </si>
  <si>
    <t>Marcos Paulo Borges Sá</t>
  </si>
  <si>
    <t>marcospauloborgessa40@gmail.com</t>
  </si>
  <si>
    <t>Antônio jorge</t>
  </si>
  <si>
    <t>ajjsouza2000@yahoo.com.br</t>
  </si>
  <si>
    <t>Daniel oliveira</t>
  </si>
  <si>
    <t>evdaniel.oliveira@hotmail.com</t>
  </si>
  <si>
    <t>Mateus De Alcântara Silva</t>
  </si>
  <si>
    <t>mateusalcantara124@gmail.com</t>
  </si>
  <si>
    <t>Marcos Sérgio Pereira</t>
  </si>
  <si>
    <t>wgt.marcos@gmail.com</t>
  </si>
  <si>
    <t>pedro henrique pereira machado</t>
  </si>
  <si>
    <t>pedrohenriquemachado0910@gmail.com</t>
  </si>
  <si>
    <t>Gabriel jesus</t>
  </si>
  <si>
    <t>gabrird.15@gmail.com</t>
  </si>
  <si>
    <t>Mikael</t>
  </si>
  <si>
    <t>fmikaa19@gmail.com</t>
  </si>
  <si>
    <t>joao vitor</t>
  </si>
  <si>
    <t>bunitinjoao505@gmail.com</t>
  </si>
  <si>
    <t>Luciana Mesquita Dias</t>
  </si>
  <si>
    <t>lucianamesquita394@gmail.com</t>
  </si>
  <si>
    <t>Lucas Jorge Félix</t>
  </si>
  <si>
    <t>André Noel de Freitas</t>
  </si>
  <si>
    <t>andrenoeldefreitas@hotmail.com</t>
  </si>
  <si>
    <t>Ricardo lemos da paixão</t>
  </si>
  <si>
    <t>ricardoplppaixao@gmail.com</t>
  </si>
  <si>
    <t>Luis Carlos Araújo Magalhães</t>
  </si>
  <si>
    <t>carlosemanoellima24@gmail.com</t>
  </si>
  <si>
    <t>Emiliana Martins</t>
  </si>
  <si>
    <t>emilianamartins10@gmail.com</t>
  </si>
  <si>
    <t>Marcos Ferreira</t>
  </si>
  <si>
    <t>piguhobb@gmail.com</t>
  </si>
  <si>
    <t>Renan César de Almeida</t>
  </si>
  <si>
    <t>renan-mix@hotmail.com</t>
  </si>
  <si>
    <t>Danilo Colares de Aquino</t>
  </si>
  <si>
    <t>dancolaresaquino@gmail.com</t>
  </si>
  <si>
    <t>Cláudio Francisco Xavier</t>
  </si>
  <si>
    <t>claudioprojeto@outlook.com.br</t>
  </si>
  <si>
    <t>Wellington Silva de sousa</t>
  </si>
  <si>
    <t>wellingtonssousa@hotmail.com</t>
  </si>
  <si>
    <t>Wesley Ventura</t>
  </si>
  <si>
    <t>wesleyventura84@gmail.com</t>
  </si>
  <si>
    <t>Jéssica Mesquita</t>
  </si>
  <si>
    <t>jessicamesquitar@gmail.com</t>
  </si>
  <si>
    <t>Marcia Silva</t>
  </si>
  <si>
    <t>marciasilvaboa55@gmail.com</t>
  </si>
  <si>
    <t>Vagner Moreira da Silva</t>
  </si>
  <si>
    <t>vagner.moreia209@gmail.com</t>
  </si>
  <si>
    <t>JONAS FREITTAS</t>
  </si>
  <si>
    <t>tururuzim@gmail.com</t>
  </si>
  <si>
    <t>viniciusfdn417@gmail.com</t>
  </si>
  <si>
    <t>vini1123456</t>
  </si>
  <si>
    <t>Leslie</t>
  </si>
  <si>
    <t>javithcv18@gmail.com</t>
  </si>
  <si>
    <t>Ari Gossler Lopes Rosado</t>
  </si>
  <si>
    <t>ariglr@gmail.com</t>
  </si>
  <si>
    <t>Marjory Fabiana</t>
  </si>
  <si>
    <t>marjorytolentino@gmail.com</t>
  </si>
  <si>
    <t>Diógenes Vinicius dos Santos Guimarães</t>
  </si>
  <si>
    <t>guimaraesv094@gmail.com</t>
  </si>
  <si>
    <t>David dos Santos Oliveira</t>
  </si>
  <si>
    <t>david.s.oliveira@hotmail.com</t>
  </si>
  <si>
    <t>wc25oliveira@gmail.com</t>
  </si>
  <si>
    <t>Francisco Augusto</t>
  </si>
  <si>
    <t>franciscoaugustobatalha@gmail.com</t>
  </si>
  <si>
    <t>Marcos Antônio Cordeiro Rodrigues</t>
  </si>
  <si>
    <t>marcosantoniocrodrigues@gmail.com</t>
  </si>
  <si>
    <t>Bezerra Everton Rebelo Da Silva</t>
  </si>
  <si>
    <t>382.329.098-38</t>
  </si>
  <si>
    <t>Gabriela Moreira</t>
  </si>
  <si>
    <t>gabriela.moreira.vet1@gmail.com</t>
  </si>
  <si>
    <t>Deise</t>
  </si>
  <si>
    <t>Valdemir</t>
  </si>
  <si>
    <t>valdemir.jr@outlook.com.br</t>
  </si>
  <si>
    <t>Giovanna Palomares Araújo</t>
  </si>
  <si>
    <t>gipalomaresaraujo@gmail.com</t>
  </si>
  <si>
    <t>Isaías Teixeira de Araújo</t>
  </si>
  <si>
    <t>isaiasteixeira3c9@gmail.com</t>
  </si>
  <si>
    <t>Antonio Marcos Fernandes Oliveira</t>
  </si>
  <si>
    <t>oliveira8618@gmail.com</t>
  </si>
  <si>
    <t>Daniel Azevedo Duarte camarinha</t>
  </si>
  <si>
    <t>camarinhadaniel5@gmail.com</t>
  </si>
  <si>
    <t>Nycolas Menezes</t>
  </si>
  <si>
    <t>nycolas.melo@gmail.com</t>
  </si>
  <si>
    <t>ALDO EDUARDO DIAS VIEIRA</t>
  </si>
  <si>
    <t>znewsgames@gmail.com</t>
  </si>
  <si>
    <t>David Sousa</t>
  </si>
  <si>
    <t>davidk1k3kk@gmail.com</t>
  </si>
  <si>
    <t>Otávio Rogério</t>
  </si>
  <si>
    <t>santosotaviorogerio@gmail.com</t>
  </si>
  <si>
    <t>Eliseu cavalheiro</t>
  </si>
  <si>
    <t>eliseucavalheiro804@gmail.com</t>
  </si>
  <si>
    <t>Geovane Vieira Machado</t>
  </si>
  <si>
    <t>geovanevieirapm@gmail.com</t>
  </si>
  <si>
    <t>Rafael Cunha de Moura Santos</t>
  </si>
  <si>
    <t>rafinhacmmoura@gmail.com</t>
  </si>
  <si>
    <t>Raimundo Nonato Fernandes Moreno</t>
  </si>
  <si>
    <t>fldigitalslz@gmail.com</t>
  </si>
  <si>
    <t>Ysamar de los angeles Figuera Brito</t>
  </si>
  <si>
    <t>ysamarfiguera20@gmail.com</t>
  </si>
  <si>
    <t>Sandro Henrique</t>
  </si>
  <si>
    <t>zecarlosdafra@hotmail.com.br</t>
  </si>
  <si>
    <t>Miqueias</t>
  </si>
  <si>
    <t>miqueiasoliveer@gmail.com</t>
  </si>
  <si>
    <t>Eduardo Fernandes Barbosa</t>
  </si>
  <si>
    <t>ulbra15@gmail.com</t>
  </si>
  <si>
    <t>Washington Santos</t>
  </si>
  <si>
    <t>washington.santos87@gmail.com</t>
  </si>
  <si>
    <t>Hudson sousa</t>
  </si>
  <si>
    <t>hudsondf09@gmail.com</t>
  </si>
  <si>
    <t>Adrivan Assis</t>
  </si>
  <si>
    <t>tico.desp@hotmail.com</t>
  </si>
  <si>
    <t>Joaz Martins de Oliveira</t>
  </si>
  <si>
    <t>joaz_martins@yahoo.com.br</t>
  </si>
  <si>
    <t>Givaldo Teixeira Lima</t>
  </si>
  <si>
    <t>givaldoteixeira1964@hotmail.com</t>
  </si>
  <si>
    <t>rafaelsisnandeg6@gmail.com</t>
  </si>
  <si>
    <t>Daniel Mathias</t>
  </si>
  <si>
    <t>danielmvarella@gmail.com</t>
  </si>
  <si>
    <t>Crislan sellos</t>
  </si>
  <si>
    <t>crislan.marketing@gmail.com</t>
  </si>
  <si>
    <t>Renato Gomes</t>
  </si>
  <si>
    <t>renato_rg07@hotmail.com</t>
  </si>
  <si>
    <t>Sergio Souza</t>
  </si>
  <si>
    <t>sergiosouza001@hotmail.com</t>
  </si>
  <si>
    <t>Andersom Gabriel Rodrigues Fonseca</t>
  </si>
  <si>
    <t>anderson.g.rodrigue@gmail.com</t>
  </si>
  <si>
    <t>Luis Antonio Ribeiro Lopes</t>
  </si>
  <si>
    <t>luis93ribeiro@gmail.com</t>
  </si>
  <si>
    <t>Gilmar dos santos nascimento</t>
  </si>
  <si>
    <t>gilmar39m@gmail.com</t>
  </si>
  <si>
    <t>Fabrício Oliveira</t>
  </si>
  <si>
    <t>oliverfabricio242903@gmail.com</t>
  </si>
  <si>
    <t>Felipe Gomes Pereira Sodré</t>
  </si>
  <si>
    <t>felipegomespereirasodre@gmail.com</t>
  </si>
  <si>
    <t>João Victor Dantas de Melo</t>
  </si>
  <si>
    <t>jvdmelodantas@gmail.com</t>
  </si>
  <si>
    <t>Igor Portugal de Oliveira Santana</t>
  </si>
  <si>
    <t>igor.portugal.2511@gmail.com</t>
  </si>
  <si>
    <t>Tatiane Olarte Dittimar</t>
  </si>
  <si>
    <t>tati28olarte@gmail.com</t>
  </si>
  <si>
    <t>Allana Eduarda</t>
  </si>
  <si>
    <t>allaninhaduda2007@gmail.com</t>
  </si>
  <si>
    <t>Ricardo Ribeiro</t>
  </si>
  <si>
    <t>ricardogato4598@gmail.com</t>
  </si>
  <si>
    <t>Maria Caroline</t>
  </si>
  <si>
    <t>eicarolyt@gmail.com</t>
  </si>
  <si>
    <t>Ana Paula Rodrigues</t>
  </si>
  <si>
    <t>1567anapaularodrigues@gmail.com</t>
  </si>
  <si>
    <t>Carlos Daniel de Lima Carvalho Carvalho</t>
  </si>
  <si>
    <t>carlosdanieldelima45@gmail.com</t>
  </si>
  <si>
    <t>Douglas ANDRADRE</t>
  </si>
  <si>
    <t>dougandrade125@gmail.com</t>
  </si>
  <si>
    <t>Lionaldo I Ferreira</t>
  </si>
  <si>
    <t>lionaldoferreira3@gmail.com</t>
  </si>
  <si>
    <t>Rosemary Benardelli</t>
  </si>
  <si>
    <t>rosemarybenardellidelima@gmail.com</t>
  </si>
  <si>
    <t>Andreia Casagrande</t>
  </si>
  <si>
    <t>andreiamcasagrande@hotmail.com</t>
  </si>
  <si>
    <t>Antonio silva</t>
  </si>
  <si>
    <t>Andersonlonely1boy2018@gmail.com</t>
  </si>
  <si>
    <t>stephanie</t>
  </si>
  <si>
    <t>stephaniemontanha@gmail.com</t>
  </si>
  <si>
    <t>Leidiane de Jesus borges</t>
  </si>
  <si>
    <t>neguinha.pcapeletti@gmail.com</t>
  </si>
  <si>
    <t>Victor Gabriel</t>
  </si>
  <si>
    <t>vgabrieltjs@gmail.com</t>
  </si>
  <si>
    <t>Rodrigo Yamamoto</t>
  </si>
  <si>
    <t>ryamamoto2811@gmail.com</t>
  </si>
  <si>
    <t>Jhonantan klyverton da Silva Fernandes</t>
  </si>
  <si>
    <t>klyvertonfernandes@gmail.com</t>
  </si>
  <si>
    <t>gustavorefundini739@gmail.com</t>
  </si>
  <si>
    <t>Nicolas</t>
  </si>
  <si>
    <t>nicolaslima9870@gmail.com</t>
  </si>
  <si>
    <t>Antônio Matheus dos Santos Alves</t>
  </si>
  <si>
    <t>antonio210699@icloud.com</t>
  </si>
  <si>
    <t>Yan Vitor</t>
  </si>
  <si>
    <t>containbarber@gmail.com</t>
  </si>
  <si>
    <t>Jean Carlos Alves da Silva</t>
  </si>
  <si>
    <t>jeanalvesilva10@gmail.com</t>
  </si>
  <si>
    <t>Luciano Rodrigues</t>
  </si>
  <si>
    <t>lucianorosriguesdasil.2018@gmail.com</t>
  </si>
  <si>
    <t>Washington viera dos Santos</t>
  </si>
  <si>
    <t>washingtonsantos123w123@gmail.com</t>
  </si>
  <si>
    <t>Francinaldo Souza</t>
  </si>
  <si>
    <t>francinaldosouza760@gmail.com</t>
  </si>
  <si>
    <t>Fabiano amaral</t>
  </si>
  <si>
    <t>fasquiel@gmail.com</t>
  </si>
  <si>
    <t>Hinkel Michael david</t>
  </si>
  <si>
    <t>atendimentomdhra@gmail.com</t>
  </si>
  <si>
    <t>marceloteixeiradasilva741@gmail.com</t>
  </si>
  <si>
    <t>Edmundo dias</t>
  </si>
  <si>
    <t>x_edu066_x@outlook.com</t>
  </si>
  <si>
    <t>Estevao Roger Alves da silva</t>
  </si>
  <si>
    <t>sanchesalves01@gmail.com</t>
  </si>
  <si>
    <t>Gabriel Marinho Paiva</t>
  </si>
  <si>
    <t>gabrielmarinhopaiva325@gmail.com</t>
  </si>
  <si>
    <t>Aminadabe guandelini</t>
  </si>
  <si>
    <t>neneguandelini@hotmail.com</t>
  </si>
  <si>
    <t>Evanilson Alves dos Santos Ximenes</t>
  </si>
  <si>
    <t>evanilsonvx@hotmail.com</t>
  </si>
  <si>
    <t>Antonio Carlos</t>
  </si>
  <si>
    <t>antoniocarlos.caleffi@gmail.com</t>
  </si>
  <si>
    <t>robson.12@msn.com</t>
  </si>
  <si>
    <t>Milagros Josefina</t>
  </si>
  <si>
    <t>milagroscurriculum@gmail.com</t>
  </si>
  <si>
    <t>Yurisson Diego da Silva</t>
  </si>
  <si>
    <t>yurisson20@gmail.com</t>
  </si>
  <si>
    <t>Marcia Ferrer</t>
  </si>
  <si>
    <t>marferrer12@gmail.com</t>
  </si>
  <si>
    <t>andscarsc@gmail.com</t>
  </si>
  <si>
    <t>Darlan Guedes</t>
  </si>
  <si>
    <t>darlanguedes@unifor.br</t>
  </si>
  <si>
    <t>José Felix de Oliveira</t>
  </si>
  <si>
    <t>jfogmr@gmail.com</t>
  </si>
  <si>
    <t>Mateus Coelho</t>
  </si>
  <si>
    <t>mateuscoelhocorp@gmail.com</t>
  </si>
  <si>
    <t>Jerffesson Magalhães</t>
  </si>
  <si>
    <t>jerfessonescritor@gmail.com</t>
  </si>
  <si>
    <t>Salatiel Medeiros da Silva</t>
  </si>
  <si>
    <t>djsalatiel@yahoo.com.br</t>
  </si>
  <si>
    <t>Cleber Santos Santana</t>
  </si>
  <si>
    <t>c.ssanttanna@gmail.com</t>
  </si>
  <si>
    <t>Luciano Alves amorim</t>
  </si>
  <si>
    <t>lucianobgamorim@gmail.com</t>
  </si>
  <si>
    <t>Rian Silverio Cutier de Oliveira</t>
  </si>
  <si>
    <t>riancuttier04@gmail.com</t>
  </si>
  <si>
    <t>Suely lopes</t>
  </si>
  <si>
    <t>suely.lopes1760@gmail.com</t>
  </si>
  <si>
    <t>Bruno Santana</t>
  </si>
  <si>
    <t>brunosantanab448@gmail.com</t>
  </si>
  <si>
    <t>Isabella Tavares Brandão</t>
  </si>
  <si>
    <t>isabellatavaresbrandao6@gmail.com</t>
  </si>
  <si>
    <t>Lucas Brito Ferreira</t>
  </si>
  <si>
    <t>lb734572@gmail.com</t>
  </si>
  <si>
    <t>GEAN PEGORARO DE ALMEIDA</t>
  </si>
  <si>
    <t>geanpegoraro@hotmail.com</t>
  </si>
  <si>
    <t>OSVALDO NASCIMENTO</t>
  </si>
  <si>
    <t>nascimentoeletric@hotmail.com</t>
  </si>
  <si>
    <t>Jonas Ricardo da Rosa</t>
  </si>
  <si>
    <t>jonasrosa1645@gmail.com</t>
  </si>
  <si>
    <t>Francisco García</t>
  </si>
  <si>
    <t>franciscojaviergarciabonaldez@gmail.com</t>
  </si>
  <si>
    <t>Iara Quiles</t>
  </si>
  <si>
    <t>iaraquilesdesouza71@gmail.com</t>
  </si>
  <si>
    <t>Fernanda Correia</t>
  </si>
  <si>
    <t>nandinha_731@hotmail.com</t>
  </si>
  <si>
    <t>Ebert Zambrano</t>
  </si>
  <si>
    <t>ebertzambrano20@gmail.com</t>
  </si>
  <si>
    <t>joão pedro da silva magalhães</t>
  </si>
  <si>
    <t>pjl123409@gmail.com</t>
  </si>
  <si>
    <t>edsonrodriguesvistaalegre@gmail.com</t>
  </si>
  <si>
    <t>Vagno Santana Junior</t>
  </si>
  <si>
    <t>vagnosj@gmail.com</t>
  </si>
  <si>
    <t>Albert ribeiro</t>
  </si>
  <si>
    <t>biancaribeiro.r@hotmail.com</t>
  </si>
  <si>
    <t>Andreza dos Santos Silva</t>
  </si>
  <si>
    <t>andrezadossantossilva13@gmail.com</t>
  </si>
  <si>
    <t>Douglas Dias Dos Anjos</t>
  </si>
  <si>
    <t>douglaspogba@gmail.com</t>
  </si>
  <si>
    <t>Joanderson Francisco Omena da Silva</t>
  </si>
  <si>
    <t>joandersonsilva222@gmail.com</t>
  </si>
  <si>
    <t>marcello José de lima neves</t>
  </si>
  <si>
    <t>marcelo.neves07@gmail.com</t>
  </si>
  <si>
    <t>Roni Marcos</t>
  </si>
  <si>
    <t>ronitop1997@gmail.com</t>
  </si>
  <si>
    <t>thomas dangelo</t>
  </si>
  <si>
    <t>tdangelo54@gmail.com</t>
  </si>
  <si>
    <t>Caique Luan dos Anjos Sousa Gonçalves</t>
  </si>
  <si>
    <t>cmike123a@gmail.com</t>
  </si>
  <si>
    <t>Caio Velten</t>
  </si>
  <si>
    <t>caioryan.ca@gmail.com</t>
  </si>
  <si>
    <t>Alberto Ramos Da Rocha</t>
  </si>
  <si>
    <t>tknavoz21s@gmail.com</t>
  </si>
  <si>
    <t>Luiz Carlos do Nascimento de Almeida</t>
  </si>
  <si>
    <t>luizcarlos7167@gmail.com</t>
  </si>
  <si>
    <t>Wilson Hentz Franqueiro da Silva</t>
  </si>
  <si>
    <t>hentzwilson2019@gmail.com</t>
  </si>
  <si>
    <t>lmmarcelo91@gmail.com</t>
  </si>
  <si>
    <t>Marcelo junior</t>
  </si>
  <si>
    <t>marcelobh4016@gmail.com</t>
  </si>
  <si>
    <t>Lucas Porangaba</t>
  </si>
  <si>
    <t>lucasporan11@gmail.com</t>
  </si>
  <si>
    <t>Jose Silva</t>
  </si>
  <si>
    <t>jrsj6122@gmail.com</t>
  </si>
  <si>
    <t>DERISON SILVA Souza</t>
  </si>
  <si>
    <t>nosired@gmail.com</t>
  </si>
  <si>
    <t>Mairon pyter</t>
  </si>
  <si>
    <t>quadrospiter@gmail.com</t>
  </si>
  <si>
    <t>Celso Baudracco</t>
  </si>
  <si>
    <t>celso10baudracco@gmail.com</t>
  </si>
  <si>
    <t>Ronaldo Paula Ramos</t>
  </si>
  <si>
    <t>ronaldinhoramos71@gmail.com</t>
  </si>
  <si>
    <t>Marcos Vinicius Lopes Nogueira</t>
  </si>
  <si>
    <t>marcossmith05@gmail.com</t>
  </si>
  <si>
    <t>Paulo Sérgio</t>
  </si>
  <si>
    <t>psteclas3@gmail.com</t>
  </si>
  <si>
    <t>karlos</t>
  </si>
  <si>
    <t>karlosdaniel264@gmail.com</t>
  </si>
  <si>
    <t>Arthur Braga dos Santos frances</t>
  </si>
  <si>
    <t>franceis20025@gmail.com</t>
  </si>
  <si>
    <t>Wellington Lago</t>
  </si>
  <si>
    <t>wlago1370@gmail.com</t>
  </si>
  <si>
    <t>Reinaldo Almeida da Cruz</t>
  </si>
  <si>
    <t>reinaldoalmeidadacruz75@gmail.com</t>
  </si>
  <si>
    <t>Maria Francileide</t>
  </si>
  <si>
    <t>franleide15@gmail.com</t>
  </si>
  <si>
    <t>Luciano santos</t>
  </si>
  <si>
    <t>mckiko8824@gmail.com</t>
  </si>
  <si>
    <t>Junior Brustolim</t>
  </si>
  <si>
    <t>juniorbf3killer@gmail.com</t>
  </si>
  <si>
    <t>Luiz Angelo</t>
  </si>
  <si>
    <t>angelo567.souza@gmail.com</t>
  </si>
  <si>
    <t>João</t>
  </si>
  <si>
    <t>joao240225@gmail.com</t>
  </si>
  <si>
    <t>Guilherme Lima</t>
  </si>
  <si>
    <t>devguilima@gmail.com</t>
  </si>
  <si>
    <t>Leandro oliveira de morais</t>
  </si>
  <si>
    <t>leandrooliveiram942@gmail.com</t>
  </si>
  <si>
    <t>Michael de Jesus Fonseca</t>
  </si>
  <si>
    <t>ecbahiabaianinho@gmail.com</t>
  </si>
  <si>
    <t>Rogério de França Martins</t>
  </si>
  <si>
    <t>rogerinhofm@outlook.com</t>
  </si>
  <si>
    <t>Pablo Mota Lopes</t>
  </si>
  <si>
    <t>pablolopes03@gmail.com</t>
  </si>
  <si>
    <t>Valdeni Fernandes de Lima</t>
  </si>
  <si>
    <t>hackingdeni8@gmail.com</t>
  </si>
  <si>
    <t>Jairon Ferraz de Souza</t>
  </si>
  <si>
    <t>jaironfs@hotmail.com</t>
  </si>
  <si>
    <t>Walisson de Jesus Xavier Santos</t>
  </si>
  <si>
    <t>walisson-mikael@outlook.com</t>
  </si>
  <si>
    <t>Fábio Junior</t>
  </si>
  <si>
    <t>fabiojuniordiasti@gmail.com</t>
  </si>
  <si>
    <t>silvadiegosantos419@gmail.com</t>
  </si>
  <si>
    <t>Reginaldo Aquino</t>
  </si>
  <si>
    <t>reginaldo.santos26@htmail.com</t>
  </si>
  <si>
    <t>Tiago Orende</t>
  </si>
  <si>
    <t>tiagoorende@gmail.com</t>
  </si>
  <si>
    <t>Rosangela Luiza Pires bicudo</t>
  </si>
  <si>
    <t>rluizapiresbicudo@gmail.com</t>
  </si>
  <si>
    <t>Elielson damasceno</t>
  </si>
  <si>
    <t>fsousaoliveira57@gmail.com</t>
  </si>
  <si>
    <t>Jardiel Lima</t>
  </si>
  <si>
    <t>jardiel223@hotmail.com</t>
  </si>
  <si>
    <t>ALBERTO WILLIMS NASCIMENTO LUZ</t>
  </si>
  <si>
    <t>albertoluzfab@gmail.com</t>
  </si>
  <si>
    <t>Carla souza</t>
  </si>
  <si>
    <t>chilenosouza98@gmail.com</t>
  </si>
  <si>
    <t>Lazaro Nanque</t>
  </si>
  <si>
    <t>lazaronaque@gmail.com</t>
  </si>
  <si>
    <t>Fernanda Santana dos Passos</t>
  </si>
  <si>
    <t>fernandapassos823@gmail.com</t>
  </si>
  <si>
    <t>André Gomes de Fraga</t>
  </si>
  <si>
    <t>andrefragra@gmail.com</t>
  </si>
  <si>
    <t>Edunascsil@gmail.com</t>
  </si>
  <si>
    <t>Simone Ferreira Souza</t>
  </si>
  <si>
    <t>simonesouza.pe@outlook.com</t>
  </si>
  <si>
    <t>Leonardo Garcia Dos Santos De Almeida</t>
  </si>
  <si>
    <t>leonardo.myres97@gmail.com</t>
  </si>
  <si>
    <t>PAULO SERGIO</t>
  </si>
  <si>
    <t>psvicturiano2016@gmail.com</t>
  </si>
  <si>
    <t>David Almeida</t>
  </si>
  <si>
    <t>david.motta110@gmail.com</t>
  </si>
  <si>
    <t>Anderson Carlos</t>
  </si>
  <si>
    <t>santosacs285170@gmail.com</t>
  </si>
  <si>
    <t>Eduardo Henrique da Cruz Pontes</t>
  </si>
  <si>
    <t>childrenofthemountainn@gmail.com</t>
  </si>
  <si>
    <t>Paulo Henrique dos Santos da Barros</t>
  </si>
  <si>
    <t>paulorique.santoss@gmail.com</t>
  </si>
  <si>
    <t>Alexandre Angelo Martins</t>
  </si>
  <si>
    <t>alemartinsyt@gmail.com</t>
  </si>
  <si>
    <t>Sinésio Martins Lima</t>
  </si>
  <si>
    <t>sinesioml@hotmail.com</t>
  </si>
  <si>
    <t>Diego Fagundes</t>
  </si>
  <si>
    <t>diegotrindade_fagundes@yahoo.com.br</t>
  </si>
  <si>
    <t>Wesley Bruno</t>
  </si>
  <si>
    <t>wesleycbusiness19@gmail.com</t>
  </si>
  <si>
    <t>Vanderlei Antônio goes</t>
  </si>
  <si>
    <t>lavaesecar@gmail.com</t>
  </si>
  <si>
    <t>Thiago Julio paiva</t>
  </si>
  <si>
    <t>thyagojulio686@gmail.com</t>
  </si>
  <si>
    <t>Murilo Henrique Lodi</t>
  </si>
  <si>
    <t>murlxff@gmail.com</t>
  </si>
  <si>
    <t>Afonso Ribeiro</t>
  </si>
  <si>
    <t>afonso8190@gmail.com</t>
  </si>
  <si>
    <t>Vitor Marques de Souza</t>
  </si>
  <si>
    <t>vitormds1006@gmail.com</t>
  </si>
  <si>
    <t>Divaneydouglas</t>
  </si>
  <si>
    <t>ddivaney@gmail.com</t>
  </si>
  <si>
    <t>David Marinho</t>
  </si>
  <si>
    <t>marinho.artecopias@gmail.com</t>
  </si>
  <si>
    <t>Sandro</t>
  </si>
  <si>
    <t>sandrogromo@gmail.com</t>
  </si>
  <si>
    <t>Leandro  da Silva Felix</t>
  </si>
  <si>
    <t>leandrinhofelix2909@gmail.com</t>
  </si>
  <si>
    <t>Romilson</t>
  </si>
  <si>
    <t>gyrlenedasilva27@gmail.com</t>
  </si>
  <si>
    <t>Marina Krein</t>
  </si>
  <si>
    <t>maarykrein98@gmail.com</t>
  </si>
  <si>
    <t>Rafinha Pinheiro</t>
  </si>
  <si>
    <t>rafinhapinheiro10@gmail.com</t>
  </si>
  <si>
    <t>Frank  Barbosa</t>
  </si>
  <si>
    <t>frankjuju531@gmail.com</t>
  </si>
  <si>
    <t>JOAO DENIS DE SOUZA</t>
  </si>
  <si>
    <t>joao_denis2007@hotmail.com</t>
  </si>
  <si>
    <t>Alysson Marques</t>
  </si>
  <si>
    <t>dr.alyssoneres@hotmail.com</t>
  </si>
  <si>
    <t>Rafael Siqueira</t>
  </si>
  <si>
    <t>rcoriolanosiqueira@gmail.com</t>
  </si>
  <si>
    <t>Erick Santos de Souza</t>
  </si>
  <si>
    <t>ericksantos0950@gmail.com</t>
  </si>
  <si>
    <t>Victor Esdras da Silva e Silva</t>
  </si>
  <si>
    <t>victoresdrassilva@gmail.com</t>
  </si>
  <si>
    <t>Fabrício</t>
  </si>
  <si>
    <t>Arboc203@hotmail.com</t>
  </si>
  <si>
    <t>João Carlos Da Silva</t>
  </si>
  <si>
    <t>corrosilva07@gmail.com</t>
  </si>
  <si>
    <t>renata farias</t>
  </si>
  <si>
    <t>renatafarias2109@gmail.com</t>
  </si>
  <si>
    <t>Regiane Cardoso</t>
  </si>
  <si>
    <t>cardosore19@outlook.com</t>
  </si>
  <si>
    <t>lferreirafonseca@gmail.com</t>
  </si>
  <si>
    <t>Max steve de Abreu</t>
  </si>
  <si>
    <t>max.stevesud@gmail.com</t>
  </si>
  <si>
    <t>Pedro Soares Junior</t>
  </si>
  <si>
    <t>pedro.198193@fmm.org.br</t>
  </si>
  <si>
    <t>Fernando Pimentel Serra</t>
  </si>
  <si>
    <t>fernandopimentelserra@gmail.com</t>
  </si>
  <si>
    <t>Cláudio roberto</t>
  </si>
  <si>
    <t>claudio_pathfinder@hotmail.com</t>
  </si>
  <si>
    <t>Simone Sa Silva Ramos</t>
  </si>
  <si>
    <t>jkilove41@gmail.com</t>
  </si>
  <si>
    <t>Rodney Lima</t>
  </si>
  <si>
    <t>rodneylima2022@gmail.com</t>
  </si>
  <si>
    <t>Ryan Xavier</t>
  </si>
  <si>
    <t>ryanlucax@icloud.com</t>
  </si>
  <si>
    <t>Iarquilene Martins de Oliveira</t>
  </si>
  <si>
    <t>iarquilene8676.martins.com@gmail.com</t>
  </si>
  <si>
    <t>Francisco George Oliveira Dias</t>
  </si>
  <si>
    <t>georgeoliveiradias@gmail.com</t>
  </si>
  <si>
    <t>John david dos Santos oliveira</t>
  </si>
  <si>
    <t>johndaviduber2019@gmail.com</t>
  </si>
  <si>
    <t>Jacir Maximiano de souza junior</t>
  </si>
  <si>
    <t>juniorsantosks8@gmail.com</t>
  </si>
  <si>
    <t>Maurício Nunes Pereira Neto</t>
  </si>
  <si>
    <t>iamvitorsb@gmail.com</t>
  </si>
  <si>
    <t>Enzo kauan Miranda</t>
  </si>
  <si>
    <t>enzok956@gmail.com</t>
  </si>
  <si>
    <t>Francinaldo Veras ferreira</t>
  </si>
  <si>
    <t>franferreira040@gmail.com</t>
  </si>
  <si>
    <t>VALTER PEREIRA</t>
  </si>
  <si>
    <t>valterp5900@gmail.com</t>
  </si>
  <si>
    <t>Evelyn Juliana Conceição Eremita</t>
  </si>
  <si>
    <t>evelyn.eremitaa@gmail.com</t>
  </si>
  <si>
    <t>Reginaldo CORDEIRO</t>
  </si>
  <si>
    <t>reginaldonunes724@gmail.com</t>
  </si>
  <si>
    <t>Bruno Adson</t>
  </si>
  <si>
    <t>badson050@gmail.com</t>
  </si>
  <si>
    <t>Vinicius Gregory marques silva</t>
  </si>
  <si>
    <t>vmmarques89@gmail.com</t>
  </si>
  <si>
    <t>WESLEY HENRIQUE XAVIER DE SOUZA</t>
  </si>
  <si>
    <t>whxavier.29@gmail.com</t>
  </si>
  <si>
    <t>Sérgio Henrique M. de Sousa</t>
  </si>
  <si>
    <t>sergioinforn@gmail.com</t>
  </si>
  <si>
    <t>CESAR DONIZETE</t>
  </si>
  <si>
    <t>cesar.donizete2025@gmail.com</t>
  </si>
  <si>
    <t>Luca Moro Ribeiro Farsoni</t>
  </si>
  <si>
    <t>lucafarsoni@gmail.com</t>
  </si>
  <si>
    <t>Fellype Baldi</t>
  </si>
  <si>
    <t>fellype.baldi@gmail.com</t>
  </si>
  <si>
    <t>Jonas Chagas</t>
  </si>
  <si>
    <t>jonaswchagas@gmail.com</t>
  </si>
  <si>
    <t>Rian</t>
  </si>
  <si>
    <t>lucaguerian@gmail.com</t>
  </si>
  <si>
    <t>Emerson Jeffeson Silva Galvino</t>
  </si>
  <si>
    <t>axl.emerson1@gmail.com</t>
  </si>
  <si>
    <t>Michael Anzai Rossi</t>
  </si>
  <si>
    <t>michaelrossij@icloud.com</t>
  </si>
  <si>
    <t>José Maria do Vale Araujo</t>
  </si>
  <si>
    <t>elivaldoaraujo79@gmail.com</t>
  </si>
  <si>
    <t>Thiago Gomes da Silva</t>
  </si>
  <si>
    <t>tguerragomes12@gmail.com</t>
  </si>
  <si>
    <t>Daisy Souza</t>
  </si>
  <si>
    <t>daisygomesouza@gmail.com</t>
  </si>
  <si>
    <t>Gralber</t>
  </si>
  <si>
    <t>gralbercosta@gmail.com</t>
  </si>
  <si>
    <t>carlos.costa02@yahoo.com.br</t>
  </si>
  <si>
    <t>MIGUEL CARVALHO DE JESUS</t>
  </si>
  <si>
    <t>miguelcarvalhodejesus2501@gmail.com</t>
  </si>
  <si>
    <t>Raimundo marinho</t>
  </si>
  <si>
    <t>raimundomarinho0811@gmail.com</t>
  </si>
  <si>
    <t>Jefson Campos</t>
  </si>
  <si>
    <t>jefson.81@gmail.com</t>
  </si>
  <si>
    <t>Katherine Thayse E Jota</t>
  </si>
  <si>
    <t>katherine_thayse@hotmail.com</t>
  </si>
  <si>
    <t>Dailton Brito de Oliveira</t>
  </si>
  <si>
    <t>odailtonbritodeoliveira0@gmail.com</t>
  </si>
  <si>
    <t>Monique Victoria Dos Santos Rodrigues</t>
  </si>
  <si>
    <t>deneecoutinho1968@gmail.com</t>
  </si>
  <si>
    <t>Nilton Gama dos Santos</t>
  </si>
  <si>
    <t>niltongamasantos@gmail.com</t>
  </si>
  <si>
    <t>Joao Gabrie</t>
  </si>
  <si>
    <t>Gabigolsilva111@icloud</t>
  </si>
  <si>
    <t>Luciana Oliveira</t>
  </si>
  <si>
    <t>love35analili@gmail.com</t>
  </si>
  <si>
    <t>João Pedro de Jesus Oliveira</t>
  </si>
  <si>
    <t>joaojesusoliveira918@gmail.com</t>
  </si>
  <si>
    <t>Rakelly Yasmin Sena Moura</t>
  </si>
  <si>
    <t>yrakelly766@gmail.com</t>
  </si>
  <si>
    <t>Fabiano Correia Pires Monteiro</t>
  </si>
  <si>
    <t>cpm.fabiano@gmail.com</t>
  </si>
  <si>
    <t>Ademir Batista Gomes</t>
  </si>
  <si>
    <t>ademirabgomes@gmail.com</t>
  </si>
  <si>
    <t>Adriel Lima Dos Santos</t>
  </si>
  <si>
    <t>adrielcerilo@gmail.com</t>
  </si>
  <si>
    <t>Kevin Santos Soares de Queiroz</t>
  </si>
  <si>
    <t>queiroz_kevin@outlook.com</t>
  </si>
  <si>
    <t>Laércio Rodrigues</t>
  </si>
  <si>
    <t>laerrcioo91@gmail.coml</t>
  </si>
  <si>
    <t>CLEIDSON Alves Arruda</t>
  </si>
  <si>
    <t>alvescleidson1971@gmail.comi</t>
  </si>
  <si>
    <t>José Dimas Queiroz Costa</t>
  </si>
  <si>
    <t>jd644222@gmail.com</t>
  </si>
  <si>
    <t>Marcio Heleno</t>
  </si>
  <si>
    <t>mhelenodeoliveira@gmail.com</t>
  </si>
  <si>
    <t>João Pedro Silva Santiago</t>
  </si>
  <si>
    <t>jpss3012@icloud.com</t>
  </si>
  <si>
    <t>Miguel Rodrigues nonato</t>
  </si>
  <si>
    <t>kiwifypromocoes@gmail.com</t>
  </si>
  <si>
    <t>Geremias Pereira Duarte</t>
  </si>
  <si>
    <t>geremiaspereira587@gmail.com</t>
  </si>
  <si>
    <t>Ricardo Santos</t>
  </si>
  <si>
    <t>ricardosantos_75@outlook.com</t>
  </si>
  <si>
    <t>Nicolas Barros dos Santos</t>
  </si>
  <si>
    <t>nicolasbarros2001@hotmail.com</t>
  </si>
  <si>
    <t>Genival De Freitas Rodrigues</t>
  </si>
  <si>
    <t>genis2905@gmail.com</t>
  </si>
  <si>
    <t>Guilherme Rodrigues costa</t>
  </si>
  <si>
    <t>gcostarodrigues01@gmail.com</t>
  </si>
  <si>
    <t>Lucas Sabino</t>
  </si>
  <si>
    <t>sabino.lucas2021@gmail.com</t>
  </si>
  <si>
    <t>leandro.bf1988@gmail.com</t>
  </si>
  <si>
    <t>Fábio Gruber</t>
  </si>
  <si>
    <t>fabiodatipo@gmail.com</t>
  </si>
  <si>
    <t>ELIETE ADÃO DE SOUZA</t>
  </si>
  <si>
    <t>elieteadaodesouza@gmail.com</t>
  </si>
  <si>
    <t>Rafael Luiz da Silva</t>
  </si>
  <si>
    <t>rafel.silva@hotmail.com</t>
  </si>
  <si>
    <t>Gabriela Pereira de Campos Ponce</t>
  </si>
  <si>
    <t>gapdc@hotmail.com</t>
  </si>
  <si>
    <t>José Cerezo</t>
  </si>
  <si>
    <t>cerezodesousa@hotmail.com</t>
  </si>
  <si>
    <t>Hallyfer Lohan Marques de Souza</t>
  </si>
  <si>
    <t>hallyferlohan479@gmail.com</t>
  </si>
  <si>
    <t>Shaid Lopes Araujo</t>
  </si>
  <si>
    <t>shaid005@gmail.com</t>
  </si>
  <si>
    <t>Cicero Fagundes Marques</t>
  </si>
  <si>
    <t>cicero.marques@cedup.com</t>
  </si>
  <si>
    <t>Marcelo Fidelis</t>
  </si>
  <si>
    <t>marcelo_fidelis1977@hotmail.com</t>
  </si>
  <si>
    <t>Danilo Otaviano</t>
  </si>
  <si>
    <t>daniloot0902@gmail.com</t>
  </si>
  <si>
    <t>Thaísa dos Santos Vasconcelos</t>
  </si>
  <si>
    <t>thaisaestuda@gmail.com</t>
  </si>
  <si>
    <t>Paulo Renato</t>
  </si>
  <si>
    <t>prdcpj@gmail.com</t>
  </si>
  <si>
    <t>Kalil Sant anna</t>
  </si>
  <si>
    <t>kalilsant632@gmail.com</t>
  </si>
  <si>
    <t>Dafyne Vitória Olympio Barçante</t>
  </si>
  <si>
    <t>ddungpool.oficial@gmail.com</t>
  </si>
  <si>
    <t>Rosinete da Silva Pereira</t>
  </si>
  <si>
    <t>rosinetepb2018@gmail.com</t>
  </si>
  <si>
    <t>Osmar Alves bezerra junior</t>
  </si>
  <si>
    <t>sansavyjr@yahoo.com</t>
  </si>
  <si>
    <t>Thiago Baptista Reis da fé</t>
  </si>
  <si>
    <t>thiagobaptistafenix@gmail.com</t>
  </si>
  <si>
    <t>Adir Dos carvalho</t>
  </si>
  <si>
    <t>carvalho998080314@gmail.com</t>
  </si>
  <si>
    <t>Dulce de Jesus</t>
  </si>
  <si>
    <t>dulcepereiraa@outlook.com</t>
  </si>
  <si>
    <t>Gabriel Guilherme</t>
  </si>
  <si>
    <t>mosca.guedes55@gmail.com</t>
  </si>
  <si>
    <t>Enzo zancchini</t>
  </si>
  <si>
    <t>contato.zancchini@gmail.com</t>
  </si>
  <si>
    <t>PEDRO FILIPE OLIVEIRA DA MATA</t>
  </si>
  <si>
    <t>fpcelularesoliveira@gmail.com</t>
  </si>
  <si>
    <t>Dario luiz morais feitosa</t>
  </si>
  <si>
    <t>darioluizmorais@gmail.com</t>
  </si>
  <si>
    <t>Adilson Ribeiro</t>
  </si>
  <si>
    <t>adilsonlocutor702@gmail.com</t>
  </si>
  <si>
    <t>JOAO PEDRO PEREIRA SILVA CHAGAS</t>
  </si>
  <si>
    <t>joaopedrosteam10@gmail.com</t>
  </si>
  <si>
    <t>Leonardo de Oliveira Pereira</t>
  </si>
  <si>
    <t>leopereira181094@gmail.com</t>
  </si>
  <si>
    <t>Tito Ajuricaba Pereira Maciel</t>
  </si>
  <si>
    <t>irisevera00@gmail.com</t>
  </si>
  <si>
    <t>Rubenildo F. Brito</t>
  </si>
  <si>
    <t>lipeu_1@hotmail.com</t>
  </si>
  <si>
    <t>Daniel Santos</t>
  </si>
  <si>
    <t>oliveirasantosdaniel93@gmail.com</t>
  </si>
  <si>
    <t>Leonardo da Costa</t>
  </si>
  <si>
    <t>leocostaemkt@gmail.com</t>
  </si>
  <si>
    <t>rovictor42@gmail.com</t>
  </si>
  <si>
    <t>Italo Jonathan Messias Dos Santos</t>
  </si>
  <si>
    <t>italo00511@hotmail.com</t>
  </si>
  <si>
    <t>Demetrius Tobias</t>
  </si>
  <si>
    <t>demein@gmail.com</t>
  </si>
  <si>
    <t>Anderson Cristiano</t>
  </si>
  <si>
    <t>andersoncristiano.silva@gmail.com</t>
  </si>
  <si>
    <t>Vitoria da silva</t>
  </si>
  <si>
    <t>vickalderete12@gmail.com</t>
  </si>
  <si>
    <t>Eduardo Martinez</t>
  </si>
  <si>
    <t>dezzen54@gmail.com</t>
  </si>
  <si>
    <t>João Pedro Souza de Barros</t>
  </si>
  <si>
    <t>joaopedrosouzadebarrospedro67@gmail.com</t>
  </si>
  <si>
    <t>Dhemeson</t>
  </si>
  <si>
    <t>dhemesonoliveira01@gmail.com</t>
  </si>
  <si>
    <t>Theo H Antunes</t>
  </si>
  <si>
    <t>theohenrique.anttunes@gmail.com</t>
  </si>
  <si>
    <t>Adriano Alves de Souza</t>
  </si>
  <si>
    <t>adrianoauditoria@gmail.com</t>
  </si>
  <si>
    <t>Eduardo Henrique de sousa da silva</t>
  </si>
  <si>
    <t>sargentoeduardo1123@gmail.com</t>
  </si>
  <si>
    <t>Jair</t>
  </si>
  <si>
    <t>kleitonmoriancomer@gmail.com</t>
  </si>
  <si>
    <t>Danielle ribeiro da mata</t>
  </si>
  <si>
    <t>ribeirodani829@gmail.com</t>
  </si>
  <si>
    <t>Henrique Mendes</t>
  </si>
  <si>
    <t>henrique45hms@gmail.com</t>
  </si>
  <si>
    <t>Thalita Thay</t>
  </si>
  <si>
    <t>thalitathay86@gmail.com</t>
  </si>
  <si>
    <t>Pablo Souza de Figueiredo</t>
  </si>
  <si>
    <t>fprojetoseservicos@gmail.com</t>
  </si>
  <si>
    <t>Ricardo Carlos Oriente</t>
  </si>
  <si>
    <t>rcoriente@yahoo.com.br</t>
  </si>
  <si>
    <t>Francisco Diones Faustino</t>
  </si>
  <si>
    <t>francisdionesfdf@gmail.com</t>
  </si>
  <si>
    <t>Pedro Renato</t>
  </si>
  <si>
    <t>almeidapedrorenato@gmail.com</t>
  </si>
  <si>
    <t>Gevaldo Mesquita Sousa</t>
  </si>
  <si>
    <t>mesquitatnt@gmail.com</t>
  </si>
  <si>
    <t>Amanda augusta  Silva Garcia</t>
  </si>
  <si>
    <t>divertidomundok@gmail.com</t>
  </si>
  <si>
    <t>Maria Auxiliadora dos Santos Araújo</t>
  </si>
  <si>
    <t>auxiliadorasaraujo@hotmail.com</t>
  </si>
  <si>
    <t>Paulo Filipe Ferreira Lima Filipe Ferreira Lima</t>
  </si>
  <si>
    <t>paulofflima.19@gmail.com</t>
  </si>
  <si>
    <t>Wemercidio Camilo Dias</t>
  </si>
  <si>
    <t>wemercidiocamilo@gmail.com</t>
  </si>
  <si>
    <t>Emerson</t>
  </si>
  <si>
    <t>emer_sto@hotmail.com</t>
  </si>
  <si>
    <t>Manuel Melo</t>
  </si>
  <si>
    <t>manuel_melo81@hotmail.com</t>
  </si>
  <si>
    <t>DAVI DA SILVA DO ALMO SCHUENCK</t>
  </si>
  <si>
    <t>naoperdesse@gmail.com</t>
  </si>
  <si>
    <t>Gabriel Alexandre Rodrigues Alencar</t>
  </si>
  <si>
    <t>gabriel.alexandr32001@gmail.com</t>
  </si>
  <si>
    <t>Zenilda Ferreira</t>
  </si>
  <si>
    <t>zenilda.ferreirarodrigues@gmail.com</t>
  </si>
  <si>
    <t>Samuelson Fontes</t>
  </si>
  <si>
    <t>samuelfontes811@gmail.com</t>
  </si>
  <si>
    <t>Giovanni Dilonardo</t>
  </si>
  <si>
    <t>gianprocura@outlook.com</t>
  </si>
  <si>
    <t>Eneas dos Santos</t>
  </si>
  <si>
    <t>eneas_dos_santos@yahoo.com.br</t>
  </si>
  <si>
    <t>José Claudio bassanelli</t>
  </si>
  <si>
    <t>jclaudiobassanelli@gmail.com</t>
  </si>
  <si>
    <t>Michael Miguel</t>
  </si>
  <si>
    <t>michaelmig2005@gmail.com</t>
  </si>
  <si>
    <t>Paulo Roberto de Sa Lisboa</t>
  </si>
  <si>
    <t>pauloegabriel01@gmail.com</t>
  </si>
  <si>
    <t>Elaine cristina</t>
  </si>
  <si>
    <t>elainemelor7@gmail.com</t>
  </si>
  <si>
    <t>Uriel Soares Ribeiro</t>
  </si>
  <si>
    <t>soaresribeirouriel4@gmail.com</t>
  </si>
  <si>
    <t>Manoel C Souza Neto</t>
  </si>
  <si>
    <t>m.csn@hotmail.com</t>
  </si>
  <si>
    <t>Luan dos Santos Carvalho</t>
  </si>
  <si>
    <t>carvalholuan136@gmail.com</t>
  </si>
  <si>
    <t>Marcos Vinicius Santos Chaves</t>
  </si>
  <si>
    <t>viny.chavesfagundes@gmail.com</t>
  </si>
  <si>
    <t>Icaro Barcelos Abreu</t>
  </si>
  <si>
    <t>icaroba51@gmail.com</t>
  </si>
  <si>
    <t>Vinicius Dümer Martins</t>
  </si>
  <si>
    <t>vinicius7810dumer@gmail.com</t>
  </si>
  <si>
    <t>CARLOS BARBOSA DE OLIVEIRA FILHO</t>
  </si>
  <si>
    <t>carloss2.2015@gmail.com</t>
  </si>
  <si>
    <t>ITAMAR GUIMARÃES DE MEDEIROS</t>
  </si>
  <si>
    <t>megatraderr.cursos@gmail.com</t>
  </si>
  <si>
    <t>Carlos da Silva</t>
  </si>
  <si>
    <t>we.need.69@gmail.com</t>
  </si>
  <si>
    <t>Alisson</t>
  </si>
  <si>
    <t>alissonngn@outlook.com</t>
  </si>
  <si>
    <t>Luiz Henrique Meireles Pio dos Santos</t>
  </si>
  <si>
    <t>hennriquepio@gmail.com</t>
  </si>
  <si>
    <t>joão fellipe</t>
  </si>
  <si>
    <t>joao1801fellipe@gmail.com</t>
  </si>
  <si>
    <t>Antônio Sobreira da Silva Júnior</t>
  </si>
  <si>
    <t>sobreirajuniorcdl@gmail.com</t>
  </si>
  <si>
    <t>Leandro Bernardo</t>
  </si>
  <si>
    <t>leo79ferreira79@gmail.com</t>
  </si>
  <si>
    <t>Joel Alves da Silva</t>
  </si>
  <si>
    <t>sillvaajooel@gmail.com</t>
  </si>
  <si>
    <t>Christian alves</t>
  </si>
  <si>
    <t>sousachristianalves81@gmail.com</t>
  </si>
  <si>
    <t>Ramon Samyr Felix hage</t>
  </si>
  <si>
    <t>ramonsamyr5@gmail.com</t>
  </si>
  <si>
    <t>Gabriel de lima menezes</t>
  </si>
  <si>
    <t>delimag78@gmail.com</t>
  </si>
  <si>
    <t>Rosiene Carmo Cunha</t>
  </si>
  <si>
    <t>rosienecunha2015.2@gmail.com</t>
  </si>
  <si>
    <t>Antonio Kennedy Mendes Batista Santos</t>
  </si>
  <si>
    <t>kennedysantos252128@gmail.com</t>
  </si>
  <si>
    <t>pedro.melodata@gmail.com</t>
  </si>
  <si>
    <t>Rafael Pinto da Costa</t>
  </si>
  <si>
    <t>rafaelpp529@gmail.com</t>
  </si>
  <si>
    <t>Uyara Xisto Baeta</t>
  </si>
  <si>
    <t>uyarabaeta@gmail.com</t>
  </si>
  <si>
    <t>Adriano Varela</t>
  </si>
  <si>
    <t>vaskynho@gmal.com</t>
  </si>
  <si>
    <t>Jorge Willian leal benche</t>
  </si>
  <si>
    <t>jorgewillian2008123456789@gmail.com</t>
  </si>
  <si>
    <t>Paloma Cristina</t>
  </si>
  <si>
    <t>paloma_cristina.silva@yahoo.com.br</t>
  </si>
  <si>
    <t>Carlos Henrique de Brito Morais</t>
  </si>
  <si>
    <t>Carlos.morais2206@gmail.com</t>
  </si>
  <si>
    <t>João Luiz Trevelim</t>
  </si>
  <si>
    <t>ltrevelim@gmail.com</t>
  </si>
  <si>
    <t>Alessandro Ricardo da</t>
  </si>
  <si>
    <t>ricardo301572@gmail.com</t>
  </si>
  <si>
    <t>siprianotrader@gmail.com</t>
  </si>
  <si>
    <t>Jair Cavalcante</t>
  </si>
  <si>
    <t>munizjair2011@gmail.com.br</t>
  </si>
  <si>
    <t>Jefferson Pontes</t>
  </si>
  <si>
    <t>jeffersonpontes2018@gmail.com</t>
  </si>
  <si>
    <t>Antonio Marcos</t>
  </si>
  <si>
    <t>antoniomarcosaragao04@gmail.com</t>
  </si>
  <si>
    <t>Ramon Pereira Duarte Aragão</t>
  </si>
  <si>
    <t>ramonduarte20041968@gmail.com</t>
  </si>
  <si>
    <t>David Henrique</t>
  </si>
  <si>
    <t>davidprogame008@icloud.com</t>
  </si>
  <si>
    <t>Bruno sanches</t>
  </si>
  <si>
    <t>sanchesbergobruno@gmail.com</t>
  </si>
  <si>
    <t>SANDRO LENO Souza Bastos</t>
  </si>
  <si>
    <t>souzabastossandroleno@gmail.com</t>
  </si>
  <si>
    <t>Rogério Rodrigues</t>
  </si>
  <si>
    <t>rogerio.marone@gmail.com</t>
  </si>
  <si>
    <t>Jardel da Silva Cruz</t>
  </si>
  <si>
    <t>jardelsilvacruz2436@gmail.com</t>
  </si>
  <si>
    <t>Janiele do Nascimento Silva</t>
  </si>
  <si>
    <t>janielenascimento85@gmail.com</t>
  </si>
  <si>
    <t>Renan Christian Ferreira Lima</t>
  </si>
  <si>
    <t>renanlima553@gmail.com</t>
  </si>
  <si>
    <t>Wilson Cézar</t>
  </si>
  <si>
    <t>juiiniinhoaraujo@gmail.com</t>
  </si>
  <si>
    <t>Gugs</t>
  </si>
  <si>
    <t>gustavosantosoliveira39@gmail.com</t>
  </si>
  <si>
    <t>Marlucio Rodrigues Ferreira Junior</t>
  </si>
  <si>
    <t>juniorvptz@gmail.com</t>
  </si>
  <si>
    <t>Rosimeire Pereira de Souza</t>
  </si>
  <si>
    <t>rosiesmeraldadf@gmail.com</t>
  </si>
  <si>
    <t>Lucian Dias</t>
  </si>
  <si>
    <t>luciandiasdelacoletta@gmail.com</t>
  </si>
  <si>
    <t>João Pedro paixão alves</t>
  </si>
  <si>
    <t>joaopedro.ap@12345gmail.com</t>
  </si>
  <si>
    <t>Lenine Silva Vieira</t>
  </si>
  <si>
    <t>leninesilvavieira@gmail.com</t>
  </si>
  <si>
    <t>Cauã Henrique</t>
  </si>
  <si>
    <t>surfingcaua@gmail.com</t>
  </si>
  <si>
    <t>Antonio de Padua Gonçalves da Costa</t>
  </si>
  <si>
    <t>tonniicosta.costa@gmail.com</t>
  </si>
  <si>
    <t>Maurilio Torres</t>
  </si>
  <si>
    <t>maurilio.torres27@gmail.com</t>
  </si>
  <si>
    <t>Guillermo Paolo Mendes Bernava</t>
  </si>
  <si>
    <t>guillermopaolomendesbernava@gmail.com</t>
  </si>
  <si>
    <t>Aldinei Gonçalves Neres</t>
  </si>
  <si>
    <t>aldineineres994@gmail.com</t>
  </si>
  <si>
    <t>João Paulo Costa</t>
  </si>
  <si>
    <t>jp_xiquito@hotmail.com</t>
  </si>
  <si>
    <t>Bruno Oliveira</t>
  </si>
  <si>
    <t>binho_bruno@hotmail.com</t>
  </si>
  <si>
    <t>Klisman alex moreira</t>
  </si>
  <si>
    <t>Klisman@5gmail.com</t>
  </si>
  <si>
    <t>David dos Santos Alves</t>
  </si>
  <si>
    <t>dedafidida@gmail.com</t>
  </si>
  <si>
    <t>Thiago de Carvalho Ferreira</t>
  </si>
  <si>
    <t>thiagoferreira1996@outlook.com</t>
  </si>
  <si>
    <t>Alexandre Nogueira</t>
  </si>
  <si>
    <t>alexandre_nogueira_almeida@hotmail.com</t>
  </si>
  <si>
    <t>120231773637440390</t>
  </si>
  <si>
    <t>120231773637450390</t>
  </si>
  <si>
    <t>120231773637660390</t>
  </si>
  <si>
    <t>Jesse de Almeida cazemiro</t>
  </si>
  <si>
    <t>jessecazemiro84@gmail.com</t>
  </si>
  <si>
    <t>Weder Barreto Almeida</t>
  </si>
  <si>
    <t>busato897@gmail.com</t>
  </si>
  <si>
    <t>Lorenzo Britos Duarte</t>
  </si>
  <si>
    <t>britosduartelorenzo@gmail.com</t>
  </si>
  <si>
    <t>Mateus Santos Damascena</t>
  </si>
  <si>
    <t>mateussantosdamascenadamascena@gmail.co</t>
  </si>
  <si>
    <t>Maurício De Oliveira Antunes</t>
  </si>
  <si>
    <t>mauriciodeoliveiraantunes91@gmail.com</t>
  </si>
  <si>
    <t>Benedito Araujo</t>
  </si>
  <si>
    <t>vinirrane802@hotmail.com</t>
  </si>
  <si>
    <t>Cristiano custodio dos santos</t>
  </si>
  <si>
    <t>custodiosantos1988@gmail.com</t>
  </si>
  <si>
    <t>Jorge Martins da Silva</t>
  </si>
  <si>
    <t>dsilvamjorge@gmail.com</t>
  </si>
  <si>
    <t>elizeu tadeu batista</t>
  </si>
  <si>
    <t>elizeu.tadeu@hotmail.com</t>
  </si>
  <si>
    <t>Kledson breno ramos dos santos</t>
  </si>
  <si>
    <t>kledsonbreno34@gmail.com</t>
  </si>
  <si>
    <t>Andre Alves dos Santos Souza</t>
  </si>
  <si>
    <t>andrealvessts@gmail.com</t>
  </si>
  <si>
    <t>Luis Miguel Ribeiro lemes da Silva</t>
  </si>
  <si>
    <t>lm253221@gmail.com</t>
  </si>
  <si>
    <t>Marcelo De Santi</t>
  </si>
  <si>
    <t>marcelodesantiigt@gmail.com</t>
  </si>
  <si>
    <t>TEREZINHA Duarte</t>
  </si>
  <si>
    <t>terezinhapaz@gmail.com</t>
  </si>
  <si>
    <t>Wesley Barbosa</t>
  </si>
  <si>
    <t>w7maranata@gmail.com</t>
  </si>
  <si>
    <t>Maia Alicce</t>
  </si>
  <si>
    <t>maf.alicce2006@gmail.com</t>
  </si>
  <si>
    <t>Paulo Berlanda</t>
  </si>
  <si>
    <t>felipeperillo2023@gmail.com</t>
  </si>
  <si>
    <t>Helvécio José Coelho</t>
  </si>
  <si>
    <t>hecoelho68@gmail.com</t>
  </si>
  <si>
    <t>Edson Elias de Oliveira</t>
  </si>
  <si>
    <t>edsone@gmail.com</t>
  </si>
  <si>
    <t>Luan machado</t>
  </si>
  <si>
    <t>luancardosorlk@gmail.com</t>
  </si>
  <si>
    <t>LAECIO Virgulino De Souzala Virgulino de Souza</t>
  </si>
  <si>
    <t>vlaecio@yahoo.com</t>
  </si>
  <si>
    <t>Karen Evelyn Silvério de Almeida</t>
  </si>
  <si>
    <t>kaheve1234@gmail.com</t>
  </si>
  <si>
    <t>Carlos daniel</t>
  </si>
  <si>
    <t>carlinsbm@gmail.com</t>
  </si>
  <si>
    <t>Michel Soares</t>
  </si>
  <si>
    <t>michelbass23@gmail.com</t>
  </si>
  <si>
    <t>Ana Paula de Paula Liberi</t>
  </si>
  <si>
    <t>paulaliberi22@gmail.com</t>
  </si>
  <si>
    <t>Gabriela Santos da Penha</t>
  </si>
  <si>
    <t>gabriela.gsp26@gmail.com</t>
  </si>
  <si>
    <t>Kauan costa silva</t>
  </si>
  <si>
    <t>kauancstslv@gmail.com</t>
  </si>
  <si>
    <t>Anderson Souza</t>
  </si>
  <si>
    <t>aluiz215@hotmail.com</t>
  </si>
  <si>
    <t>Raissa Ferreira Sampaio Chaves</t>
  </si>
  <si>
    <t>raissasampaio3107@gmail.com</t>
  </si>
  <si>
    <t>Sebastiao Donizete</t>
  </si>
  <si>
    <t>doni_legitimo@outlook.com</t>
  </si>
  <si>
    <t>Daniel Lima</t>
  </si>
  <si>
    <t>dnlima2207@gmail.com</t>
  </si>
  <si>
    <t>Andreza Pinheiro</t>
  </si>
  <si>
    <t>andrezacarolina446@gmail.com</t>
  </si>
  <si>
    <t>Edson Lucas dos reis piuco</t>
  </si>
  <si>
    <t>edosreis2005@gmail.com</t>
  </si>
  <si>
    <t>Elisabete Antunes</t>
  </si>
  <si>
    <t>elisabeteanunes@gmail.com</t>
  </si>
  <si>
    <t>vinicius ranieri Cardoso da silva</t>
  </si>
  <si>
    <t>viniciusrani.cardoso@gmail.com</t>
  </si>
  <si>
    <t>Murilo Ramos Maciel</t>
  </si>
  <si>
    <t>Mrsmurilo.3107@gmail.com</t>
  </si>
  <si>
    <t>Hilton vieira</t>
  </si>
  <si>
    <t>victtor.17silva@gmail.com</t>
  </si>
  <si>
    <t>Ricardo José Silva dos Santos</t>
  </si>
  <si>
    <t>silricsantos70@gmail.com</t>
  </si>
  <si>
    <t>Elienio Corrêa leite junior</t>
  </si>
  <si>
    <t>ejdarkjunior@gmail.com</t>
  </si>
  <si>
    <t>Anderson herminio</t>
  </si>
  <si>
    <t>herminioanderson78@gmail.com</t>
  </si>
  <si>
    <t>Ricardo Freire</t>
  </si>
  <si>
    <t>ricardofreireba@hotmail.com</t>
  </si>
  <si>
    <t>Fabio Manoel Mattozo</t>
  </si>
  <si>
    <t>fabiommattozo@gmail.com</t>
  </si>
  <si>
    <t>Laryssa Santana Cruz</t>
  </si>
  <si>
    <t>laryssasantanacruz@yahoo.com.br</t>
  </si>
  <si>
    <t>Pedro Henrique Trindade Fontes</t>
  </si>
  <si>
    <t>pedrinho.aninha525@gmail.com</t>
  </si>
  <si>
    <t>Tiago Dantas</t>
  </si>
  <si>
    <t>dantastiagom@gmail.com</t>
  </si>
  <si>
    <t>Mariane Albuquerque rocha</t>
  </si>
  <si>
    <t>marianealbuquerquerocha940@gmail.com</t>
  </si>
  <si>
    <t>Alecsandro Duarte</t>
  </si>
  <si>
    <t>alecsandroserafim95@gmail.com</t>
  </si>
  <si>
    <t>Jane Lima Leal Coimbra</t>
  </si>
  <si>
    <t>coimbrajane92@gmail.com</t>
  </si>
  <si>
    <t>helio martins</t>
  </si>
  <si>
    <t>heliodmartins@hotmail.com</t>
  </si>
  <si>
    <t>Luis</t>
  </si>
  <si>
    <t>luismanoel611@gmail.com</t>
  </si>
  <si>
    <t>Aníbal Bortoli Monteiro</t>
  </si>
  <si>
    <t>anibalmonteiro766@gmail.com</t>
  </si>
  <si>
    <t>Eduardo Soares de Araújo</t>
  </si>
  <si>
    <t>jaguarariveiculos@uol.com.br</t>
  </si>
  <si>
    <t>Geusiel Quintiliano Lourenço</t>
  </si>
  <si>
    <t>geusiel08@gmail.com</t>
  </si>
  <si>
    <t>MAYCON VITOR TEODORO JERONIMO</t>
  </si>
  <si>
    <t>maycaogames02@gmail.com</t>
  </si>
  <si>
    <t>Rhayssa silva</t>
  </si>
  <si>
    <t>rhayssasilva0410@gmail.com</t>
  </si>
  <si>
    <t>Marcelo Oliveira</t>
  </si>
  <si>
    <t>m.oliveirabsjc@gmail.com</t>
  </si>
  <si>
    <t>Vítor Alves barbosa</t>
  </si>
  <si>
    <t>vitor16021986@gmail.com</t>
  </si>
  <si>
    <t>osorio Vieira dias filho</t>
  </si>
  <si>
    <t>osvaldinamvieira2023@gmail.com</t>
  </si>
  <si>
    <t>Fabiano Araújo Fabrício</t>
  </si>
  <si>
    <t>fabiano_sobrinho@yahoo.com.br</t>
  </si>
  <si>
    <t>Pereira De</t>
  </si>
  <si>
    <t>douglas.2007.souza@gmail.com</t>
  </si>
  <si>
    <t>Vinícius Guilherme de Souza Maion</t>
  </si>
  <si>
    <t>guimaion@gmail.com</t>
  </si>
  <si>
    <t>Gustavo Lopes Martins</t>
  </si>
  <si>
    <t>gudejesus.2007@outlook.com</t>
  </si>
  <si>
    <t>Sueli</t>
  </si>
  <si>
    <t>dependodedeus_sueli@hotmail.com</t>
  </si>
  <si>
    <t>Maria Cristina</t>
  </si>
  <si>
    <t>mariacristinadiasoliveira42@gmail.com</t>
  </si>
  <si>
    <t>jovedigui@gmail.com</t>
  </si>
  <si>
    <t>Ricardo Sian sucenato</t>
  </si>
  <si>
    <t>ricardosucenato@gmail.com</t>
  </si>
  <si>
    <t>Kleber Vieira Amorim</t>
  </si>
  <si>
    <t>klebervamorim@gmail.com</t>
  </si>
  <si>
    <t>Leandro Coni</t>
  </si>
  <si>
    <t>leandro.coni@ig.com.br</t>
  </si>
  <si>
    <t>Josué Teixeira</t>
  </si>
  <si>
    <t>teixeira.josue1986@gmail.com</t>
  </si>
  <si>
    <t>silvarodrigo1029@gmail.com</t>
  </si>
  <si>
    <t>walter</t>
  </si>
  <si>
    <t>walterqsms@gmail.com</t>
  </si>
  <si>
    <t>Ezequiel Roque</t>
  </si>
  <si>
    <t>quiel10roque@gmail.com</t>
  </si>
  <si>
    <t>Renata Kelly Pereira de Menezes Alexandre</t>
  </si>
  <si>
    <t>renatakpma@gmail.com</t>
  </si>
  <si>
    <t>Cesar Augusto</t>
  </si>
  <si>
    <t>cesaraugusto.87@hotmail.com</t>
  </si>
  <si>
    <t>Fábio Goems</t>
  </si>
  <si>
    <t>fabiorogom@gmail.com</t>
  </si>
  <si>
    <t>Andre Vieira de Morais</t>
  </si>
  <si>
    <t>andrevmorais@gmail.com</t>
  </si>
  <si>
    <t>Matheus Luiz Fernandes Vieira</t>
  </si>
  <si>
    <t>glanzmatheus@gmail.com</t>
  </si>
  <si>
    <t>Janyo Matias Leite</t>
  </si>
  <si>
    <t>janyomatias@gmail.com</t>
  </si>
  <si>
    <t>Arlindo Silva</t>
  </si>
  <si>
    <t>arlindonunesdasilva2006@gmail.com</t>
  </si>
  <si>
    <t>Joabson Ribeiro</t>
  </si>
  <si>
    <t>jorison@outlook.com</t>
  </si>
  <si>
    <t>Matheus Siqueira Braz</t>
  </si>
  <si>
    <t>matheussiqueirabraz07@gmail.com</t>
  </si>
  <si>
    <t>ISIDORO FERNANDO DIAS</t>
  </si>
  <si>
    <t>isidorohusantchomango@gmail.com</t>
  </si>
  <si>
    <t>leandrosza75@gmail.com</t>
  </si>
  <si>
    <t>Valdebran Anderson</t>
  </si>
  <si>
    <t>valdebran30@gmail.com</t>
  </si>
  <si>
    <t>Rogério de Almeida Santos</t>
  </si>
  <si>
    <t>rogeriotelecom1@gmail.com</t>
  </si>
  <si>
    <t>Antonio Junior</t>
  </si>
  <si>
    <t>antoniojr95vp@gmail.com</t>
  </si>
  <si>
    <t>Erika Saldanha Da Rocha</t>
  </si>
  <si>
    <t>erikaenicolasamoreterno@hotmail.com</t>
  </si>
  <si>
    <t>Gustavo Busa Freire</t>
  </si>
  <si>
    <t>Pedro Leonardo Felipe de moura</t>
  </si>
  <si>
    <t>pedro_lfm@hotmail.com</t>
  </si>
  <si>
    <t>Vinicius Alexandre Da Silva Mello</t>
  </si>
  <si>
    <t>viniciusasmello@gmail.com</t>
  </si>
  <si>
    <t>Ryfrance  Sobral  da Silva</t>
  </si>
  <si>
    <t>ryfrancesilva@gmail.com</t>
  </si>
  <si>
    <t>VICTOR MAURICIO DOS SANTOS</t>
  </si>
  <si>
    <t>victormauriciovm198@gmail.com</t>
  </si>
  <si>
    <t>Melquiades da Silva Junior</t>
  </si>
  <si>
    <t>melquioficial23@gmail.com</t>
  </si>
  <si>
    <t>IVANY HEDLUND</t>
  </si>
  <si>
    <t>visualartestp@gmail.com</t>
  </si>
  <si>
    <t>Daniel Neves Costa</t>
  </si>
  <si>
    <t>daniel28032007nc@gmail.com</t>
  </si>
  <si>
    <t>Pedro Lucas Neris de Sousa</t>
  </si>
  <si>
    <t>mineiro2003@hotmail.com</t>
  </si>
  <si>
    <t>Kauan Otávio aparecido dos santos</t>
  </si>
  <si>
    <t>kaauansantos88@gmail.com</t>
  </si>
  <si>
    <t>Jefferson de Campos Cordeiro</t>
  </si>
  <si>
    <t>jcamcordeiro@gmail.com</t>
  </si>
  <si>
    <t>MATHEUS VINICIUS DOMINGUES DE OLIVEIRA</t>
  </si>
  <si>
    <t>mtscwb98@gmail.com</t>
  </si>
  <si>
    <t>Cristina Zanoni barbosa</t>
  </si>
  <si>
    <t>cristinabarbosa.czb@gmail.come</t>
  </si>
  <si>
    <t>Willians da Silva</t>
  </si>
  <si>
    <t>willians_willians_@hotmail.com</t>
  </si>
  <si>
    <t>nelson soares</t>
  </si>
  <si>
    <t>nelson.soares.rj@gmail.com</t>
  </si>
  <si>
    <t>Nayara Ustulin</t>
  </si>
  <si>
    <t>nayaustulin@gmail.com</t>
  </si>
  <si>
    <t>Jeú Silva</t>
  </si>
  <si>
    <t>jeu.silva_pvh@outlook.com</t>
  </si>
  <si>
    <t>Emílio Iglesias</t>
  </si>
  <si>
    <t>br.emilio@gmail.com</t>
  </si>
  <si>
    <t>Jonatas Freitas Freitas giacometi</t>
  </si>
  <si>
    <t>jonatasesaraeester@hotmail.com.br</t>
  </si>
  <si>
    <t>Luis Gabriel</t>
  </si>
  <si>
    <t>gabrielrios1615@gmail.com</t>
  </si>
  <si>
    <t>david vasques dos reis de oliveira alves</t>
  </si>
  <si>
    <t>curiosidadesdedavid@gmail.com</t>
  </si>
  <si>
    <t>Antonio Machado Fernandes Filho Machado</t>
  </si>
  <si>
    <t>toninhomecanicotecpan@yaoo.com.br.com</t>
  </si>
  <si>
    <t>Nathanael Laureth</t>
  </si>
  <si>
    <t>nhatanaellaureth@gmail.com</t>
  </si>
  <si>
    <t>Alexsandro Ribeiro Leite</t>
  </si>
  <si>
    <t>alexribeiro_tec@hotmail.com</t>
  </si>
  <si>
    <t>Josef Fernandes de Souza</t>
  </si>
  <si>
    <t>josefpollux@gmail.com</t>
  </si>
  <si>
    <t>Debora</t>
  </si>
  <si>
    <t>deboraodaraujo@gmail.com</t>
  </si>
  <si>
    <t>Israel Ribeiro</t>
  </si>
  <si>
    <t>israelribeiro0732@gmail.com</t>
  </si>
  <si>
    <t>Osmar Camillo</t>
  </si>
  <si>
    <t>osmelo2023@gmail.com</t>
  </si>
  <si>
    <t>Paulo Henrique Peres</t>
  </si>
  <si>
    <t>h.paulo.h@hotmail.com</t>
  </si>
  <si>
    <t>CLAUDEMIR GOMES</t>
  </si>
  <si>
    <t>claudemirtechrir@gmail.com</t>
  </si>
  <si>
    <t>Cleber Lima</t>
  </si>
  <si>
    <t>samuraicel3ste@gmail.com</t>
  </si>
  <si>
    <t>Gabrielly Melo Schroer</t>
  </si>
  <si>
    <t>gabriellymeloschroer@gmail.com</t>
  </si>
  <si>
    <t>André hohne</t>
  </si>
  <si>
    <t>and7</t>
  </si>
  <si>
    <t>Ezequiel Souza</t>
  </si>
  <si>
    <t>eze5446@gmail.com</t>
  </si>
  <si>
    <t>Emerson Mario Lyra</t>
  </si>
  <si>
    <t>emerson.mlyra@gmail.com</t>
  </si>
  <si>
    <t>burattopereira@gmail.com</t>
  </si>
  <si>
    <t>Mattheus divino</t>
  </si>
  <si>
    <t>Mdivinorr@gmail.com</t>
  </si>
  <si>
    <t>Jhonathan Gabriel</t>
  </si>
  <si>
    <t>jhonathantjs15@gmail.com</t>
  </si>
  <si>
    <t>Vitalinabarbosa28@gmail.com</t>
  </si>
  <si>
    <t>vitalinabarbosa28@gmail.com</t>
  </si>
  <si>
    <t>Rivaldo paz</t>
  </si>
  <si>
    <t>bergherolocutor@gmail.com</t>
  </si>
  <si>
    <t>Gilvan Taucchertt Bandeira</t>
  </si>
  <si>
    <t>gilvantauccherttbandeira02@gmail.com</t>
  </si>
  <si>
    <t>Adila Vianna Filho</t>
  </si>
  <si>
    <t>leoasolucoesbr@gmail.com</t>
  </si>
  <si>
    <t>Raul dos Santos Silva</t>
  </si>
  <si>
    <t>raulzennar@gmail.com</t>
  </si>
  <si>
    <t>Eric Rosa</t>
  </si>
  <si>
    <t>rosae4346@gmail.com</t>
  </si>
  <si>
    <t>fabio De Jesus Araujo</t>
  </si>
  <si>
    <t>fabiodejesusaraujo@gmail.com</t>
  </si>
  <si>
    <t>Patrícia Santos</t>
  </si>
  <si>
    <t>patriciamiranda.conteudos@gmail.com</t>
  </si>
  <si>
    <t>João Pedro de Brito Silva Meira</t>
  </si>
  <si>
    <t>jpbsmeira@gmail.com</t>
  </si>
  <si>
    <t>Reuel Lucas Alves Da Silva</t>
  </si>
  <si>
    <t>reuellucasalvesdasilva@gmail.com</t>
  </si>
  <si>
    <t>Gerson Moreira de Lima</t>
  </si>
  <si>
    <t>gersonmoreiralima@gmail.com</t>
  </si>
  <si>
    <t>Adriao Luiz de sousa filho Adriao luiz</t>
  </si>
  <si>
    <t>adriaoluizdesousafilhoadriao1@gmail.com</t>
  </si>
  <si>
    <t>Jhonatan Pereira santos</t>
  </si>
  <si>
    <t>pereirajhonatan1@hotmail.com</t>
  </si>
  <si>
    <t>Adilio Freitas da Silva</t>
  </si>
  <si>
    <t>adilio957@gmail.com</t>
  </si>
  <si>
    <t>Letícia Gabrielly de Oliveira Moreira</t>
  </si>
  <si>
    <t>leticiavenutto@hotmail.com</t>
  </si>
  <si>
    <t>Arthur</t>
  </si>
  <si>
    <t>arthurcp42@gmail.com</t>
  </si>
  <si>
    <t>Afonso Dala</t>
  </si>
  <si>
    <t>jowilson17.6@gmail.com</t>
  </si>
  <si>
    <t>Francisco Aloísio Dantas Rafael</t>
  </si>
  <si>
    <t>aloisiofrancisco94@gmail.com</t>
  </si>
  <si>
    <t>Jean Carlos Almeida Silva</t>
  </si>
  <si>
    <t>jeanticarlos5@gmail.com</t>
  </si>
  <si>
    <t>Nadevi Kossivi Amos WOBENEKOU</t>
  </si>
  <si>
    <t>amoswobenekou@gmail.com</t>
  </si>
  <si>
    <t>Gabriel Natanael Mendes</t>
  </si>
  <si>
    <t>gnatta000@gmail.com</t>
  </si>
  <si>
    <t>will Pedreiras</t>
  </si>
  <si>
    <t>wrps-ba@hotmail.com</t>
  </si>
  <si>
    <t>Guilherme Cardoso Vieira</t>
  </si>
  <si>
    <t>96guicardoso@gmail.com</t>
  </si>
  <si>
    <t>Everton Silva</t>
  </si>
  <si>
    <t>evertonsilva6738@gmail.com</t>
  </si>
  <si>
    <t>Wynglesson Maia</t>
  </si>
  <si>
    <t>wynglessonmaia10@gmail.com</t>
  </si>
  <si>
    <t>Arthur Henrique Lopes Barbosa</t>
  </si>
  <si>
    <t>superdroid765@gmail.com</t>
  </si>
  <si>
    <t>Mayke Wellington</t>
  </si>
  <si>
    <t>maike2502m@gmail.com</t>
  </si>
  <si>
    <t>Matheus Xavier</t>
  </si>
  <si>
    <t>matheus.xavier9714@gmail.com</t>
  </si>
  <si>
    <t>Adriano Torres</t>
  </si>
  <si>
    <t>adrianotorres973@gmail.com</t>
  </si>
  <si>
    <t>Renan Paiva dos Santos</t>
  </si>
  <si>
    <t>renanpaivadossantos22@gmail.com</t>
  </si>
  <si>
    <t>Raphael Graciano</t>
  </si>
  <si>
    <t>raphael.graciano@gmail.com</t>
  </si>
  <si>
    <t>Robson Luis monteiro</t>
  </si>
  <si>
    <t>robmonteiro1022@gmail.com</t>
  </si>
  <si>
    <t>jailsonalmeida santos</t>
  </si>
  <si>
    <t>jailsonalmeid07@gmail.com</t>
  </si>
  <si>
    <t>Mateus Machado Duarte</t>
  </si>
  <si>
    <t>duartemachadomateus@gmail.com</t>
  </si>
  <si>
    <t>Edmilson de Oliveira Almeida</t>
  </si>
  <si>
    <t>eoalmeida9@gmail.com</t>
  </si>
  <si>
    <t>Alex Leite</t>
  </si>
  <si>
    <t>e3217612@gmail.com</t>
  </si>
  <si>
    <t>Nicholas</t>
  </si>
  <si>
    <t>homeoffice.near@gmail.com</t>
  </si>
  <si>
    <t>Francisco joão salema varella rosenberg</t>
  </si>
  <si>
    <t>franciscorosen2317@gmail.com</t>
  </si>
  <si>
    <t>Marcelo Ventura</t>
  </si>
  <si>
    <t>marcellvntr@gmail.com</t>
  </si>
  <si>
    <t>Antônio Dantas da Silva Junior</t>
  </si>
  <si>
    <t>thunayms@gmail.com</t>
  </si>
  <si>
    <t>Hellen Evelyn</t>
  </si>
  <si>
    <t>afiliadacomamor896@gmail.com</t>
  </si>
  <si>
    <t>Andre Bastos</t>
  </si>
  <si>
    <t>caribdis067@gmail.com</t>
  </si>
  <si>
    <t>Erick Romário Silva Santos</t>
  </si>
  <si>
    <t>erickromario18@gmail.com</t>
  </si>
  <si>
    <t>Paulo André</t>
  </si>
  <si>
    <t>paulinho.del.vale@gmail.com</t>
  </si>
  <si>
    <t>Rúbia Lopes</t>
  </si>
  <si>
    <t>rubialopes94@gmail.com</t>
  </si>
  <si>
    <t>Flávia Gabriella</t>
  </si>
  <si>
    <t>bibip244019@gmail.com</t>
  </si>
  <si>
    <t>Nelbe costa</t>
  </si>
  <si>
    <t>nelbe.costa17@gmail.com</t>
  </si>
  <si>
    <t>Caio Lima</t>
  </si>
  <si>
    <t>caiomisere14@gmail.com</t>
  </si>
  <si>
    <t>Carlos Peres</t>
  </si>
  <si>
    <t>carlospavanperes@gmail.com</t>
  </si>
  <si>
    <t>Maico Robson Gomes Vaz</t>
  </si>
  <si>
    <t>gvazmaicorobson@gmail.com</t>
  </si>
  <si>
    <t>Diegosouza2504 Souza</t>
  </si>
  <si>
    <t>diegosouza250417@gmail.com</t>
  </si>
  <si>
    <t>Filipe Jose José</t>
  </si>
  <si>
    <t>filipebatera12344@gmail.com</t>
  </si>
  <si>
    <t>Joel Silva</t>
  </si>
  <si>
    <t>joelbrabo79@gmail.com</t>
  </si>
  <si>
    <t>Lucas Ferreira Alves</t>
  </si>
  <si>
    <t>lucasfferreira23@gmail.com</t>
  </si>
  <si>
    <t>WILLIAN PEREIRA DE SOUZA</t>
  </si>
  <si>
    <t>willianbass113@gmail.com</t>
  </si>
  <si>
    <t>Samuel nascimento Alves</t>
  </si>
  <si>
    <t>samuelalves062004@gmail.com</t>
  </si>
  <si>
    <t>Dirlei Bereta</t>
  </si>
  <si>
    <t>dirleibereta@gmail.com</t>
  </si>
  <si>
    <t>Cassio Barreto</t>
  </si>
  <si>
    <t>cassio.brtj@gmail.com</t>
  </si>
  <si>
    <t>Vitor yudi seki</t>
  </si>
  <si>
    <t>vitor.yudi.seki@gmail.com</t>
  </si>
  <si>
    <t>Carlos Antônio da Silva</t>
  </si>
  <si>
    <t>laboratorio_b7@grupoestrutural.com.br</t>
  </si>
  <si>
    <t>Thiago ojeda</t>
  </si>
  <si>
    <t>thiagoojeda21@gmail.com</t>
  </si>
  <si>
    <t>D'Freitas</t>
  </si>
  <si>
    <t>fabricio.nunes2008@hotmail.com</t>
  </si>
  <si>
    <t>João lucas Gonçalves</t>
  </si>
  <si>
    <t>goncalvesjoaolucas18@gmail.com</t>
  </si>
  <si>
    <t>Lucas Rafael Junior de Oliveira</t>
  </si>
  <si>
    <t>rafajunito@gmail.com</t>
  </si>
  <si>
    <t>Juan Augusto de Sousa Rodrigues</t>
  </si>
  <si>
    <t>juamaugusto55@gmail.com</t>
  </si>
  <si>
    <t>Sérgio</t>
  </si>
  <si>
    <t>tvzinhaloucasergio@gmail.com</t>
  </si>
  <si>
    <t>Misael Motta</t>
  </si>
  <si>
    <t>misael.99uber@gmail.com</t>
  </si>
  <si>
    <t>Danilo Silva dos Santos</t>
  </si>
  <si>
    <t>danilo157tt@gmail.com</t>
  </si>
  <si>
    <t>STANLEY CUNHA DE PAULA</t>
  </si>
  <si>
    <t>stanleydepaupa36@gmail.com</t>
  </si>
  <si>
    <t>Welyngton mendonça</t>
  </si>
  <si>
    <t>welyngton.mendonca@gmail.com</t>
  </si>
  <si>
    <t>Junior Gomes</t>
  </si>
  <si>
    <t>jungom123654@gmail.com</t>
  </si>
  <si>
    <t>Deydson Kisman</t>
  </si>
  <si>
    <t>kismandk@outlook.com</t>
  </si>
  <si>
    <t>Gustavo Magalhães Dias</t>
  </si>
  <si>
    <t>magalhaesdiasgustavo@gmail.com</t>
  </si>
  <si>
    <t>Kauê Vinicius Silva Corrêa</t>
  </si>
  <si>
    <t>Kv993086@gmail.com</t>
  </si>
  <si>
    <t>CAIO HENRIQUE RODRIGUES DE SANTANA</t>
  </si>
  <si>
    <t>Hrs.caio@hotmail.com</t>
  </si>
  <si>
    <t>DEVLF | CAP | FRIO | FASE 01 | ABERTO ADV  | PG2 | SCORE | 2025-04-15|120220370119870390</t>
  </si>
  <si>
    <t>Paulo Simões</t>
  </si>
  <si>
    <t>paulojuniorcapitalsolar@gmail.com</t>
  </si>
  <si>
    <t>waldir ferreira Queiroz</t>
  </si>
  <si>
    <t>waldirf755@gmail.com</t>
  </si>
  <si>
    <t>anderson</t>
  </si>
  <si>
    <t>britofernandes1000@gmail.com</t>
  </si>
  <si>
    <t>Marcus Vinícius Cerezo</t>
  </si>
  <si>
    <t>marcuscerezo7@gmail.com</t>
  </si>
  <si>
    <t>Domiciano Lucas Oliveira</t>
  </si>
  <si>
    <t>lucasdomi2018@gmail.com</t>
  </si>
  <si>
    <t>Cristiane de Fatima Marques da Silva Cruz</t>
  </si>
  <si>
    <t>crisfmscruz@gmail.com</t>
  </si>
  <si>
    <t>Jackson Fernando chrisostemo da Silva</t>
  </si>
  <si>
    <t>jacksonfernando1938@gmail.com</t>
  </si>
  <si>
    <t>Elivaldo Fonseca Sales</t>
  </si>
  <si>
    <t>elivaldofsales@gmail.com</t>
  </si>
  <si>
    <t>Deborah Cristina Cordeiro Souza</t>
  </si>
  <si>
    <t>deborah.estilar@gmail.com</t>
  </si>
  <si>
    <t>Wemerson Barbosa Lopes</t>
  </si>
  <si>
    <t>wemersonlopes9216@icloud.com</t>
  </si>
  <si>
    <t>Douglas Gabriel da Silva</t>
  </si>
  <si>
    <t>douglasgabriel89401@gmail.comd</t>
  </si>
  <si>
    <t>Elton</t>
  </si>
  <si>
    <t>eltinho.pt@gmail.com</t>
  </si>
  <si>
    <t>Mary Lima</t>
  </si>
  <si>
    <t>marizanialima790@gmail.com</t>
  </si>
  <si>
    <t>Leandro Souza</t>
  </si>
  <si>
    <t>leandrovsouza27@gmail.com</t>
  </si>
  <si>
    <t>Cauan Pinheiro Felix Sabino</t>
  </si>
  <si>
    <t>euasua@gmail.com</t>
  </si>
  <si>
    <t>Vanessa pereira de oliveira</t>
  </si>
  <si>
    <t>vanessagabiatti4@gmail.com</t>
  </si>
  <si>
    <t>paulo junior</t>
  </si>
  <si>
    <t>paulinhojunior.ads@gmail.com</t>
  </si>
  <si>
    <t>GABS ALMEIDA</t>
  </si>
  <si>
    <t>gabsfroze@gmail.com</t>
  </si>
  <si>
    <t>Ronaldo de Oliveira Sousa</t>
  </si>
  <si>
    <t>ronaldo_sousa2004@yahoo.com.br</t>
  </si>
  <si>
    <t>Paulo Edison Silva dos Santos</t>
  </si>
  <si>
    <t>pauloedison47@gmail.com</t>
  </si>
  <si>
    <t>pedrrohsouza@gmail.com</t>
  </si>
  <si>
    <t>John Richard</t>
  </si>
  <si>
    <t>jrls.allen@gmail.com</t>
  </si>
  <si>
    <t>Danilo Luciano</t>
  </si>
  <si>
    <t>danilo.sibov@gmail.com</t>
  </si>
  <si>
    <t>Débora</t>
  </si>
  <si>
    <t>deborafrontelmo2015@gmail.com</t>
  </si>
  <si>
    <t>Lucas Augusto Leandro Rios da Silva Rios</t>
  </si>
  <si>
    <t>lriosshop@gmail.com</t>
  </si>
  <si>
    <t>Pedro Otávio Garcia Lopes</t>
  </si>
  <si>
    <t>pedroprofissional075@gmail.com</t>
  </si>
  <si>
    <t>Mabson Ivan Mota Silva</t>
  </si>
  <si>
    <t>mabsonivan17@gmail.com</t>
  </si>
  <si>
    <t>Arthur Sensulini</t>
  </si>
  <si>
    <t>sensuliniarthur0@gmail.com</t>
  </si>
  <si>
    <t>Kauã abreu padilha</t>
  </si>
  <si>
    <t>kauaabreupadilha2004@gmail.com</t>
  </si>
  <si>
    <t>Carlos Eduardo Roque Fernandes Mendonça</t>
  </si>
  <si>
    <t>carlosedroque137@gmail.com</t>
  </si>
  <si>
    <t>Gabriel Camargo</t>
  </si>
  <si>
    <t>smooookezika@gmail.com</t>
  </si>
  <si>
    <t>Walter gledison Gomes Moreira Moreira</t>
  </si>
  <si>
    <t>walterw1marciamarina@gmail.com</t>
  </si>
  <si>
    <t>vanessa lira</t>
  </si>
  <si>
    <t>vanessalira391@gmail.com</t>
  </si>
  <si>
    <t>Anny Pedrosa</t>
  </si>
  <si>
    <t>annykppedrosa@gmail.com</t>
  </si>
  <si>
    <t>Diogo Desiderio Dos Santos</t>
  </si>
  <si>
    <t>diogodossantos201192@gmail.com</t>
  </si>
  <si>
    <t>Gustavo Dos Santos Coelho</t>
  </si>
  <si>
    <t>gustavocoelho389@gmail.com</t>
  </si>
  <si>
    <t>Sila s</t>
  </si>
  <si>
    <t>sillasyahoo@hotmail.com</t>
  </si>
  <si>
    <t>Richarlisson</t>
  </si>
  <si>
    <t>richarlissonpaulino@gmail.com</t>
  </si>
  <si>
    <t>Carlos Felix Da Silva</t>
  </si>
  <si>
    <t>ronyfelix2557@gmail.com</t>
  </si>
  <si>
    <t>LUCAS DE ANDRADE</t>
  </si>
  <si>
    <t>lucaspinchemel20@gmail.com</t>
  </si>
  <si>
    <t>elica de souza bassi</t>
  </si>
  <si>
    <t>elicabassi@hotmail.com</t>
  </si>
  <si>
    <t>Matielo Souza</t>
  </si>
  <si>
    <t>matielosouza@gmail.com</t>
  </si>
  <si>
    <t>Leonardo Lucas Martins</t>
  </si>
  <si>
    <t>leo.lucas.martins@gmail.com</t>
  </si>
  <si>
    <t>Luiz Gustavo Nunes Rodrigues</t>
  </si>
  <si>
    <t>luizgustavo159753@gmail.com</t>
  </si>
  <si>
    <t>Luis Barboza</t>
  </si>
  <si>
    <t>luishbarboza0610@gmail.com</t>
  </si>
  <si>
    <t>Sebastião Augusto Silvério Filho</t>
  </si>
  <si>
    <t>saxaugusto@gmail.com</t>
  </si>
  <si>
    <t>Kael Lemos Rocha</t>
  </si>
  <si>
    <t>plbpoliana@gmail.com</t>
  </si>
  <si>
    <t>Tairine Ferancini</t>
  </si>
  <si>
    <t>ferancinitairine@gmail.com</t>
  </si>
  <si>
    <t>celso e</t>
  </si>
  <si>
    <t>chacon.decoracoes@gmail.com</t>
  </si>
  <si>
    <t>Reberson Alves</t>
  </si>
  <si>
    <t>reberson.18murari@gmail.com</t>
  </si>
  <si>
    <t>Wesley William</t>
  </si>
  <si>
    <t>willwesley11@gmail.com</t>
  </si>
  <si>
    <t>Joselin</t>
  </si>
  <si>
    <t>joselinjime2010@gmail.com</t>
  </si>
  <si>
    <t>Adonys John</t>
  </si>
  <si>
    <t>adonys.john@gmail.com</t>
  </si>
  <si>
    <t>Iara Quetlen Alves Rodrigues</t>
  </si>
  <si>
    <t>iaraquetlenalvesrodrigues@gmail.com</t>
  </si>
  <si>
    <t>Danilo Vicente</t>
  </si>
  <si>
    <t>naiabingjah@gmail.com</t>
  </si>
  <si>
    <t>Diogo willy Santos fontes</t>
  </si>
  <si>
    <t>Diogowsfontes@gmail.com</t>
  </si>
  <si>
    <t>João Rafael Krause Venceslau Da Silva</t>
  </si>
  <si>
    <t>joaorafaelkrausevenceslausilva@gmail.com</t>
  </si>
  <si>
    <t>André Vinícius weygan Fiore Augusto</t>
  </si>
  <si>
    <t>a73778415@gmail.com</t>
  </si>
  <si>
    <t>VICTOR DOS SANTOS SILVA</t>
  </si>
  <si>
    <t>victorsantossilva001@gmail.com</t>
  </si>
  <si>
    <t>Luan Fonseca</t>
  </si>
  <si>
    <t>menordantoficial@gmail.com</t>
  </si>
  <si>
    <t>Fábio Júlio Silva Lopes</t>
  </si>
  <si>
    <t>fabiojuliosilvalopes135@gmail.com</t>
  </si>
  <si>
    <t>ANNA ACOSTA</t>
  </si>
  <si>
    <t>annamathangi@outlook.com</t>
  </si>
  <si>
    <t>Vagner Ferreira de Jesus</t>
  </si>
  <si>
    <t>vagner-rj.16@hotmail.com</t>
  </si>
  <si>
    <t>Évelin de Oliveira Farias</t>
  </si>
  <si>
    <t>linoevelinfarias180@gmail.com</t>
  </si>
  <si>
    <t>Nicholas Samuel Moreira de Moraes</t>
  </si>
  <si>
    <t>nisamuel@hotmail.com.br</t>
  </si>
  <si>
    <t>Valeria job leonardi da Silva</t>
  </si>
  <si>
    <t>valeriajobleonardisilva275@gmail.com</t>
  </si>
  <si>
    <t>Eliseu Moreira de Souza</t>
  </si>
  <si>
    <t>elieli.ems@hotmail.com</t>
  </si>
  <si>
    <t>Filipe pereira de carvalho</t>
  </si>
  <si>
    <t>filipe_carvalho17@hotmail.com</t>
  </si>
  <si>
    <t>Ana Beatriz Leduino Braga</t>
  </si>
  <si>
    <t>ana.braga19senai@gmail.com</t>
  </si>
  <si>
    <t>Damásio Moreira neto</t>
  </si>
  <si>
    <t>tiukako@gmail.com</t>
  </si>
  <si>
    <t>victor.olfray@hotmail.com</t>
  </si>
  <si>
    <t>Maurício Ferreira</t>
  </si>
  <si>
    <t>mauricioferreire0007@gmail.com</t>
  </si>
  <si>
    <t>Itallo Murilo Gomes Costa</t>
  </si>
  <si>
    <t>muriloitalo07@gmail.com</t>
  </si>
  <si>
    <t>Lucas Figueiredo Botter</t>
  </si>
  <si>
    <t>lucasbotter@hotmail.com</t>
  </si>
  <si>
    <t>Suelem Ribeiro pinto</t>
  </si>
  <si>
    <t>suelemribeiro43@gmail.com</t>
  </si>
  <si>
    <t>Hosilene Lourenço da Silva</t>
  </si>
  <si>
    <t>hosilenel@gmail.com</t>
  </si>
  <si>
    <t>Gabriel Lopes Marins Vaz Saliba</t>
  </si>
  <si>
    <t>gabrielopesaliba@gmail.com</t>
  </si>
  <si>
    <t>Rodrigo Massa</t>
  </si>
  <si>
    <t>muitomassa77@yahoo.com.br</t>
  </si>
  <si>
    <t>Carla Souza Nunes</t>
  </si>
  <si>
    <t>carlasouzanunes0@gmail.com</t>
  </si>
  <si>
    <t>Marcos Sergio e</t>
  </si>
  <si>
    <t>sergiosergio22@gmail.com</t>
  </si>
  <si>
    <t>Lucas Silva</t>
  </si>
  <si>
    <t>silvaleao80@gmail.com</t>
  </si>
  <si>
    <t>Samuel Pires do Prado</t>
  </si>
  <si>
    <t>samuelpiresprado82@gmail.com</t>
  </si>
  <si>
    <t>Matheus Fernandes</t>
  </si>
  <si>
    <t>matheus.14.f.c@gmail.com</t>
  </si>
  <si>
    <t>Jessica Mirelle</t>
  </si>
  <si>
    <t>jessicamirelle6@gmail.com</t>
  </si>
  <si>
    <t>Sônia Maria</t>
  </si>
  <si>
    <t>soniamarianafe4@gmail.com</t>
  </si>
  <si>
    <t>John michael Santos Rocha</t>
  </si>
  <si>
    <t>john.moreno2442@gmail.com</t>
  </si>
  <si>
    <t>Gabriel Rodrigues Montoli Paiva</t>
  </si>
  <si>
    <t>gabriel36montoli@gmail.com</t>
  </si>
  <si>
    <t>Lmlucasmatos90@gmail.com</t>
  </si>
  <si>
    <t>Carlos Baima</t>
  </si>
  <si>
    <t>kadiego80@gmail.com</t>
  </si>
  <si>
    <t>Vinícius costa</t>
  </si>
  <si>
    <t>viniciuscruzeiro79@gmail.com</t>
  </si>
  <si>
    <t>Rafael de Sousa Barreto</t>
  </si>
  <si>
    <t>rafaeldesousabarreto@gmail.com</t>
  </si>
  <si>
    <t>Alexandre José de lima</t>
  </si>
  <si>
    <t>alexandre.ajl65@gmail.com</t>
  </si>
  <si>
    <t>Murilo</t>
  </si>
  <si>
    <t>lossantoscustom015@gmail.com</t>
  </si>
  <si>
    <t>Raphael</t>
  </si>
  <si>
    <t>lupulorum@gmail.com</t>
  </si>
  <si>
    <t>Bob</t>
  </si>
  <si>
    <t>lordblue2020@gmail.com</t>
  </si>
  <si>
    <t>Yisler Morales Rodriguez</t>
  </si>
  <si>
    <t>yismr8702@gmail.com</t>
  </si>
  <si>
    <t>Nilton Cezar da Silva noguez</t>
  </si>
  <si>
    <t>cezarnoguez06@gmail.com</t>
  </si>
  <si>
    <t>Luandson Oliveira</t>
  </si>
  <si>
    <t>luandson_455@hotmail.com</t>
  </si>
  <si>
    <t>Wellington Pereira Andrade</t>
  </si>
  <si>
    <t>well.raionegro01@gmail.com</t>
  </si>
  <si>
    <t>cruz Marlene domingos da</t>
  </si>
  <si>
    <t>magno.cruz8738@gmail.com</t>
  </si>
  <si>
    <t>Francisco dos anjos silva filho</t>
  </si>
  <si>
    <t>frantchesco227@gmail.com</t>
  </si>
  <si>
    <t>Matheus Moreira</t>
  </si>
  <si>
    <t>ckzinhomatheus@gmail.com</t>
  </si>
  <si>
    <t>João Gabriel de Melo</t>
  </si>
  <si>
    <t>joaogabjogo@gmail.com</t>
  </si>
  <si>
    <t>Ana Paula Cardoso de</t>
  </si>
  <si>
    <t>oliveirapcdo@gmail.com</t>
  </si>
  <si>
    <t>maradona</t>
  </si>
  <si>
    <t>maradonamendes1990@gmail.com</t>
  </si>
  <si>
    <t>Felipe Gabriel Cocoletti da Silva</t>
  </si>
  <si>
    <t>997562668felipe@gmail.com</t>
  </si>
  <si>
    <t>Gustavo Muniz Prado</t>
  </si>
  <si>
    <t>munizp191@gmail.com</t>
  </si>
  <si>
    <t>Gutemberg Ramos Simões</t>
  </si>
  <si>
    <t>gramos7671@gmail.com</t>
  </si>
  <si>
    <t>Daniel morais lima</t>
  </si>
  <si>
    <t>limadan857@gmail.com</t>
  </si>
  <si>
    <t>Gabriella</t>
  </si>
  <si>
    <t>gabiisdeoliveira@gmail.com</t>
  </si>
  <si>
    <t>Crispim Nascimento</t>
  </si>
  <si>
    <t>crispimnascimentodecastro@gmail.com</t>
  </si>
  <si>
    <t>Nicolas Wallace Da Silva Maximo Braga</t>
  </si>
  <si>
    <t>maximowallace0@gmail.com</t>
  </si>
  <si>
    <t>Saymon França nascimento</t>
  </si>
  <si>
    <t>contato.saymonfranca@gmail.com</t>
  </si>
  <si>
    <t>Ana Aparecida Quintas de Lima</t>
  </si>
  <si>
    <t>a49187563@gmail.com</t>
  </si>
  <si>
    <t>Dennis</t>
  </si>
  <si>
    <t>dennis291185wx@gmail.com</t>
  </si>
  <si>
    <t>Dhuly Batalha lucena</t>
  </si>
  <si>
    <t>dhulysanbatalha007@gmail.com</t>
  </si>
  <si>
    <t>Ivana de Jesus Matos</t>
  </si>
  <si>
    <t>ivanajmatos@gmail.com</t>
  </si>
  <si>
    <t>Juliana do Prado Cardoso</t>
  </si>
  <si>
    <t>julianacardoso459@gmail.com</t>
  </si>
  <si>
    <t>Edneia</t>
  </si>
  <si>
    <t>ecsneia@gmail.com</t>
  </si>
  <si>
    <t>Kawan Alexandre marotti Borba dias</t>
  </si>
  <si>
    <t>kawanmarotti013@gmail.com</t>
  </si>
  <si>
    <t>Francisco Antônio daSilva Neto</t>
  </si>
  <si>
    <t>silvanetoamigo@hotmail.com</t>
  </si>
  <si>
    <t>Klaus Augusto de Oliveira Silva</t>
  </si>
  <si>
    <t>lmsuperbom@hotmail.com</t>
  </si>
  <si>
    <t>mathii22k@gmail.com</t>
  </si>
  <si>
    <t>Marcelo J. Paulo Pintinna</t>
  </si>
  <si>
    <t>modulomadeiras@gmail.com</t>
  </si>
  <si>
    <t>Antão Sena Neto</t>
  </si>
  <si>
    <t>antaosenaneto@gmail.com</t>
  </si>
  <si>
    <t>Jose Nascimento</t>
  </si>
  <si>
    <t>selvap1791@gmail.com</t>
  </si>
  <si>
    <t>Christian de Moraes Ribeiro</t>
  </si>
  <si>
    <t>organicosp@hotmail.com</t>
  </si>
  <si>
    <t>Rondinelli dias soares</t>
  </si>
  <si>
    <t>daytradersoares@gmail.com</t>
  </si>
  <si>
    <t>Davi Grandim</t>
  </si>
  <si>
    <t>davicavalcanti.cosme@gmail.com</t>
  </si>
  <si>
    <t>Renê Cavalcante Souza</t>
  </si>
  <si>
    <t>renesouzx@gmail.com</t>
  </si>
  <si>
    <t>Kleber Luiz da Costa</t>
  </si>
  <si>
    <t>kleberluizdacosta2603@gmail.com</t>
  </si>
  <si>
    <t>Pedro Augusto Resende Medeiros</t>
  </si>
  <si>
    <t>pedro.augustooptc@gmail.com</t>
  </si>
  <si>
    <t>Vanessa Dalmolin</t>
  </si>
  <si>
    <t>espacozensmo@gmail.com</t>
  </si>
  <si>
    <t>Pedro Becker</t>
  </si>
  <si>
    <t>pedrobecker2512@gmail.com</t>
  </si>
  <si>
    <t>Gabriel Carrion de Barcellos</t>
  </si>
  <si>
    <t>gabrielcvbarcellos@gmail.com</t>
  </si>
  <si>
    <t>Michele Dias Pereira</t>
  </si>
  <si>
    <t>Leonardo Cunha Borges</t>
  </si>
  <si>
    <t>leocunhaborges@hotmail.com</t>
  </si>
  <si>
    <t>Wagno Herbert</t>
  </si>
  <si>
    <t>betobahiano@gmail.com</t>
  </si>
  <si>
    <t>Jayara Mariano do Nascimento</t>
  </si>
  <si>
    <t>nayaramariano230@gmail.com</t>
  </si>
  <si>
    <t>Jackson kessler</t>
  </si>
  <si>
    <t>jacksonkessler2201@gmail.com</t>
  </si>
  <si>
    <t>Luan Alves Brito</t>
  </si>
  <si>
    <t>britoluan172@gmail.com</t>
  </si>
  <si>
    <t>Andrey de Oliveira pereira</t>
  </si>
  <si>
    <t>ndy.embalagens@gmail.com</t>
  </si>
  <si>
    <t>joao.b.sarmento5@gmail.com</t>
  </si>
  <si>
    <t>Roberto Cardoso Guedes</t>
  </si>
  <si>
    <t>rcguedess@gmail.com</t>
  </si>
  <si>
    <t>Fernanda Fernanda</t>
  </si>
  <si>
    <t>nandacavalcantefilho@hotmail.com</t>
  </si>
  <si>
    <t>Luciano cesar</t>
  </si>
  <si>
    <t>luciano.docantao@gmail.com</t>
  </si>
  <si>
    <t>Gabriel da Silva Boer</t>
  </si>
  <si>
    <t>gaelsbo@gmail.com</t>
  </si>
  <si>
    <t>Washington da Silva Santos</t>
  </si>
  <si>
    <t>washhingtondasilvasantos@gmail.com</t>
  </si>
  <si>
    <t>Luis Henrique</t>
  </si>
  <si>
    <t>luishonorio@gmail.com</t>
  </si>
  <si>
    <t>Leonardo Tiliacki bezerra da Silva</t>
  </si>
  <si>
    <t>leonardo.tiliacki@gmail.com</t>
  </si>
  <si>
    <t>Cristiano Holanda</t>
  </si>
  <si>
    <t>Cristianoholanda73@gmail.com</t>
  </si>
  <si>
    <t>Luís Antônio Pereira Silva</t>
  </si>
  <si>
    <t>luisantoniopereirailva1@gmail.con</t>
  </si>
  <si>
    <t>Arthur Gabriel</t>
  </si>
  <si>
    <t>arthurgabrielnogueira8@gmail.com</t>
  </si>
  <si>
    <t>Lahíslla Ferreira de</t>
  </si>
  <si>
    <t>lahisllasouza@gmail.com</t>
  </si>
  <si>
    <t>Darlan de Souza Siqueira Júnior</t>
  </si>
  <si>
    <t>darllansuoza@gmail.com</t>
  </si>
  <si>
    <t>Junior dos Santos Penãz</t>
  </si>
  <si>
    <t>gabrieljuniordossantospenaz02@gmail.com</t>
  </si>
  <si>
    <t>emojoao8@gmail.com</t>
  </si>
  <si>
    <t>Celso Moreira</t>
  </si>
  <si>
    <t>celsocms@gmail.com</t>
  </si>
  <si>
    <t>José Pedro da Silva Duarte</t>
  </si>
  <si>
    <t>jpsil79834@gmail.com</t>
  </si>
  <si>
    <t>Andre Luiz</t>
  </si>
  <si>
    <t>lotusalbl@gmail.com</t>
  </si>
  <si>
    <t>Joy Guilherme Pinheiro Gaspar</t>
  </si>
  <si>
    <t>joyguilherme4@gmail.com</t>
  </si>
  <si>
    <t>Manoel Ademir de Moura Silva</t>
  </si>
  <si>
    <t>ademirmoura999@gmail.com</t>
  </si>
  <si>
    <t>Ednei de castro leblon</t>
  </si>
  <si>
    <t>leblon00@hotmail.com</t>
  </si>
  <si>
    <t>Eduardo Costa Ferreira Filho</t>
  </si>
  <si>
    <t>cbemficafonseca@gmail.com</t>
  </si>
  <si>
    <t>Gabriella Martins</t>
  </si>
  <si>
    <t>gahwolfff@gmail.com</t>
  </si>
  <si>
    <t>Luciano Walex</t>
  </si>
  <si>
    <t>lucianowalexdutra@gmail.com</t>
  </si>
  <si>
    <t>amandaefabio05@gmail.com</t>
  </si>
  <si>
    <t>rafaomendes77@gmail.com</t>
  </si>
  <si>
    <t>Wilquinis Rangerfferson Alves</t>
  </si>
  <si>
    <t>wilquinisrangerfferson21@gmail.com</t>
  </si>
  <si>
    <t>isaac sandy</t>
  </si>
  <si>
    <t>isaacsandyjp@gmail.com</t>
  </si>
  <si>
    <t>Matheus silva dieguez</t>
  </si>
  <si>
    <t>matheussilva375@gmail.com</t>
  </si>
  <si>
    <t>Washington weibert</t>
  </si>
  <si>
    <t>w.nocelli@hotmail.com</t>
  </si>
  <si>
    <t>FRANCISCO SANTOS DE SOUSA</t>
  </si>
  <si>
    <t>fs6359507@gmail.com</t>
  </si>
  <si>
    <t>Camilly Góes</t>
  </si>
  <si>
    <t>goescamilly4@gmail.com</t>
  </si>
  <si>
    <t>Bruno Claudio</t>
  </si>
  <si>
    <t>brunoclaudio275@gmail.com</t>
  </si>
  <si>
    <t>Sonia Veras</t>
  </si>
  <si>
    <t>smv.jcmv123@gmail.com</t>
  </si>
  <si>
    <t>Raisa bento avelino</t>
  </si>
  <si>
    <t>rraissa2000maria@gmail.com</t>
  </si>
  <si>
    <t>Guilherme Leonardo</t>
  </si>
  <si>
    <t>glss2@discente.ifpe.edu.br</t>
  </si>
  <si>
    <t>Eriky Parra Procida</t>
  </si>
  <si>
    <t>erikymlx@gmail.com</t>
  </si>
  <si>
    <t>Antonio Leonardo Caetano Faustino de Souza</t>
  </si>
  <si>
    <t>leonardsouza_ss@hotmail.com</t>
  </si>
  <si>
    <t>helbert Baldwin rojas fuentes</t>
  </si>
  <si>
    <t>darkhelbert@gmail.com</t>
  </si>
  <si>
    <t>Elaine  Viana</t>
  </si>
  <si>
    <t>elainelaineaviana@ygmail.com</t>
  </si>
  <si>
    <t>DIEGO CHAGAS DE SOUZA</t>
  </si>
  <si>
    <t>nestor.offc@gmail.com</t>
  </si>
  <si>
    <t>Fatima gardenia</t>
  </si>
  <si>
    <t>deniahl@hotmail.com</t>
  </si>
  <si>
    <t>André Pereira</t>
  </si>
  <si>
    <t>anpecha@gmail.com</t>
  </si>
  <si>
    <t>max.williams201@gmail.com</t>
  </si>
  <si>
    <t>rodrigocardoso051995@gmail.com</t>
  </si>
  <si>
    <t>Alice Teodosio da Silva</t>
  </si>
  <si>
    <t>alice.teodosio@gmail.com</t>
  </si>
  <si>
    <t>Juliano kunde Souza da Silva</t>
  </si>
  <si>
    <t>julianokunde00@gmail.com</t>
  </si>
  <si>
    <t>rvivone38@gmail.com</t>
  </si>
  <si>
    <t>Luciano Isildo da Silva</t>
  </si>
  <si>
    <t>isildoluciano@gmail.com</t>
  </si>
  <si>
    <t>Marcelo Silva</t>
  </si>
  <si>
    <t>silvamarcelo70895@gmail.com</t>
  </si>
  <si>
    <t>Diana Freitas dos Santos</t>
  </si>
  <si>
    <t>diana.loja1986@gmail.com</t>
  </si>
  <si>
    <t>drica1garcia@gmail.com</t>
  </si>
  <si>
    <t>Maria Helena Monteiro de Souza</t>
  </si>
  <si>
    <t>maria07.mm84@gmail.com</t>
  </si>
  <si>
    <t>Jeferson Aparecido de Lima</t>
  </si>
  <si>
    <t>jefersonaparecidodelima.81@gmail.com</t>
  </si>
  <si>
    <t>Felipe de Proença Rosario</t>
  </si>
  <si>
    <t>deproencarosariofelipe@gmail.com</t>
  </si>
  <si>
    <t>Regiane Ambrosio</t>
  </si>
  <si>
    <t>re6755@hotmail.com</t>
  </si>
  <si>
    <t>Maria de Lurdes Ferreira</t>
  </si>
  <si>
    <t>mariadelurdesf178@gmail.com</t>
  </si>
  <si>
    <t>Silmara Andrade</t>
  </si>
  <si>
    <t>silmara7andrade@gmail.com</t>
  </si>
  <si>
    <t>Pedro Felipe Freitas Oliveira</t>
  </si>
  <si>
    <t>pedroicaro.hns@gmail.com</t>
  </si>
  <si>
    <t>Hionor Sousa</t>
  </si>
  <si>
    <t>hionorsc@hotmail.com</t>
  </si>
  <si>
    <t>Raybel</t>
  </si>
  <si>
    <t>raybelgb@gmail.com</t>
  </si>
  <si>
    <t>Jackson Godoi</t>
  </si>
  <si>
    <t>jacksonnicacio19@gmail.com</t>
  </si>
  <si>
    <t>Manoel fernando</t>
  </si>
  <si>
    <t>fernandofb1203@gmail.com</t>
  </si>
  <si>
    <t>Josema Rodrigues butrago Rodrigues</t>
  </si>
  <si>
    <t>josemarodriguesbutrago5@gmail.com</t>
  </si>
  <si>
    <t>Aline da Silva Santos</t>
  </si>
  <si>
    <t>aline_sauro@hotmail.com</t>
  </si>
  <si>
    <t>Wilson Rogério Xavier</t>
  </si>
  <si>
    <t>wilsonrx@gmail.com</t>
  </si>
  <si>
    <t>mh.pereiraf@gmail.com</t>
  </si>
  <si>
    <t>Victor H Marinho</t>
  </si>
  <si>
    <t>vh.marinho.0china0@gmail.com</t>
  </si>
  <si>
    <t>Victor Daniel</t>
  </si>
  <si>
    <t>victordanielbarbosa567@gmail.com</t>
  </si>
  <si>
    <t>Gustavo de Moura Amorim</t>
  </si>
  <si>
    <t>gugaahamorim@gmail.com</t>
  </si>
  <si>
    <t>Julio Cesar Santos Berredo Cesar Santos Berredo</t>
  </si>
  <si>
    <t>juliocesarberredo@gmail.com</t>
  </si>
  <si>
    <t>Eduardo Rodrigo Soares</t>
  </si>
  <si>
    <t>edu.drummer@hotmail.com</t>
  </si>
  <si>
    <t>Matheus Silva De Jesus</t>
  </si>
  <si>
    <t>matheus42189@gmail.com</t>
  </si>
  <si>
    <t>Gabriel Porto De Jesus Santos</t>
  </si>
  <si>
    <t>bieldomal3@gmail.com</t>
  </si>
  <si>
    <t>Mauricio Santos da Silva</t>
  </si>
  <si>
    <t>tec.mauricio.ss@hotmail.com</t>
  </si>
  <si>
    <t>Leoni Muniz Damião</t>
  </si>
  <si>
    <t>leoni.muniz@gmail.com</t>
  </si>
  <si>
    <t>Kassio Ramos</t>
  </si>
  <si>
    <t>kassio.ramos03@gmail.com</t>
  </si>
  <si>
    <t>Claudio sousa</t>
  </si>
  <si>
    <t>claudiolmsousa@gmail.com</t>
  </si>
  <si>
    <t>Andre</t>
  </si>
  <si>
    <t>agiliza.finan@gmail.com</t>
  </si>
  <si>
    <t>Artur Souza da Silva</t>
  </si>
  <si>
    <t>artur_designer@hotmail.com</t>
  </si>
  <si>
    <t>maxwell de moraes</t>
  </si>
  <si>
    <t>demoraesmaxwell2@gmail.com</t>
  </si>
  <si>
    <t>José Adilson Neto</t>
  </si>
  <si>
    <t>adilsonjneto96@gmail.com</t>
  </si>
  <si>
    <t>Ricardo Ochoa</t>
  </si>
  <si>
    <t>rido8a24@gmail.com</t>
  </si>
  <si>
    <t>Ivan Mello Benedicto junior</t>
  </si>
  <si>
    <t>ivanjunior-@hotmail.com</t>
  </si>
  <si>
    <t>Fagner Rocha Bispo</t>
  </si>
  <si>
    <t>fagnerwayne@gmail.com</t>
  </si>
  <si>
    <t>Wilian Andrade</t>
  </si>
  <si>
    <t>lianzurinni@gmail.com</t>
  </si>
  <si>
    <t>Amanda</t>
  </si>
  <si>
    <t>amanda.vilhena95@gmail.com</t>
  </si>
  <si>
    <t>LUCAS HENRIQUE</t>
  </si>
  <si>
    <t>lucaass963@gmail.com</t>
  </si>
  <si>
    <t>Sanderson Paulinele</t>
  </si>
  <si>
    <t>sandersonpaulinele5@gmail.com</t>
  </si>
  <si>
    <t>Lisandro Freire de Carvalho</t>
  </si>
  <si>
    <t>lisandrodecarvalho@hotmail.com</t>
  </si>
  <si>
    <t>Ruilan Oliveira Monteiro</t>
  </si>
  <si>
    <t>uberruilan@gmail.com</t>
  </si>
  <si>
    <t>Dayvson Dionizio</t>
  </si>
  <si>
    <t>dayvsondionizio@gmail.com</t>
  </si>
  <si>
    <t>Eliane</t>
  </si>
  <si>
    <t>eliane.avilacastro@gmail.com</t>
  </si>
  <si>
    <t>Rondinei Junior</t>
  </si>
  <si>
    <t>rondineijr28@gmail.com</t>
  </si>
  <si>
    <t>Waltinei Kennedy Vieira</t>
  </si>
  <si>
    <t>waltineikennedyv@gmail.com</t>
  </si>
  <si>
    <t>Henrique Samuel</t>
  </si>
  <si>
    <t>uso.rapido87@gmail.com</t>
  </si>
  <si>
    <t>Marcel Guaurino</t>
  </si>
  <si>
    <t>marcelgmartinstosta@gmail.com</t>
  </si>
  <si>
    <t>Albencio cardoso da Silva Júnior</t>
  </si>
  <si>
    <t>juniorsilva9095@gmail.com</t>
  </si>
  <si>
    <t>Jennifer</t>
  </si>
  <si>
    <t>jhennynatura@gmail.com</t>
  </si>
  <si>
    <t>RODRIGO ALVES ROCHA</t>
  </si>
  <si>
    <t>rodrigoalvesrocha80@gmail.com</t>
  </si>
  <si>
    <t>Marcelo augusto souza gomes</t>
  </si>
  <si>
    <t>aprovademorte225@gmail.com</t>
  </si>
  <si>
    <t>Ingredy Anhaia</t>
  </si>
  <si>
    <t>ingredyanhaia@gmail.com</t>
  </si>
  <si>
    <t>Batista Batista</t>
  </si>
  <si>
    <t>aelton_dentinho@hotmail.com</t>
  </si>
  <si>
    <t>Ricardo Alves</t>
  </si>
  <si>
    <t>ricardgodaosilva@hotmail.com</t>
  </si>
  <si>
    <t>Paulo Elieber Henrique Mateus</t>
  </si>
  <si>
    <t>paulaocrc123@gmail.com</t>
  </si>
  <si>
    <t>Éwerton Davi Santos de Moraes</t>
  </si>
  <si>
    <t>038davi@gmail.com</t>
  </si>
  <si>
    <t>Ricardo Weber</t>
  </si>
  <si>
    <t>ricardo.weber14@gmail.com</t>
  </si>
  <si>
    <t>Marciano José Fernandes de Souza</t>
  </si>
  <si>
    <t>nandosouzadcbbk@gmail.com</t>
  </si>
  <si>
    <t>Soares</t>
  </si>
  <si>
    <t>ninjaforex2020@gmail.com</t>
  </si>
  <si>
    <t>Maria Gabriela Santos</t>
  </si>
  <si>
    <t>mariagabrielasantos80@gmail.com</t>
  </si>
  <si>
    <t>Lucio Alves</t>
  </si>
  <si>
    <t>lucioalvescoelho@gmail.com</t>
  </si>
  <si>
    <t>Camila Danielle</t>
  </si>
  <si>
    <t>camilladanielllle@icloud.com</t>
  </si>
  <si>
    <t>Iranildo Gonçalves Monteiro</t>
  </si>
  <si>
    <t>iranildomonteiro432@gmail.com</t>
  </si>
  <si>
    <t>Mayara Rocha</t>
  </si>
  <si>
    <t>bittencourt_ra@yahoo.com.br</t>
  </si>
  <si>
    <t>Jackson Pereira Ribeiro</t>
  </si>
  <si>
    <t>jacksonpr77@gmail.com</t>
  </si>
  <si>
    <t>Ana Amélia Peixoto Verdinelli</t>
  </si>
  <si>
    <t>anaamelia31@yahoo.com.br</t>
  </si>
  <si>
    <t>Ãngelo Cristiano</t>
  </si>
  <si>
    <t>eusouangelocristiano@gmail.com</t>
  </si>
  <si>
    <t>Weslley Braga de lima</t>
  </si>
  <si>
    <t>weslleybraga171@gmail.com</t>
  </si>
  <si>
    <t>Flavia costa</t>
  </si>
  <si>
    <t>flaviacosta1289@gmail.com</t>
  </si>
  <si>
    <t>Thalles Diego Oliveira de Andrade</t>
  </si>
  <si>
    <t>thallesdiegooliveira@gmail.com</t>
  </si>
  <si>
    <t>Thomaz Batista Costa</t>
  </si>
  <si>
    <t>thomazbatista123@gmail.com</t>
  </si>
  <si>
    <t>Antonio Gabriel da Silva</t>
  </si>
  <si>
    <t>a.gabrielsilva2006@gmail.com</t>
  </si>
  <si>
    <t>Jonas Santos Pereira</t>
  </si>
  <si>
    <t>crissoliveirabarros@gmail.com</t>
  </si>
  <si>
    <t>Camyla Mirella Silva Nascimento</t>
  </si>
  <si>
    <t>mirellacamyla2007@gmail.com</t>
  </si>
  <si>
    <t>Geovane Francisco Cerqueira</t>
  </si>
  <si>
    <t>geovanecerqueira15@gmail.com</t>
  </si>
  <si>
    <t>Aldemir Silva de Souza</t>
  </si>
  <si>
    <t>aldemirmica67@gmail.com</t>
  </si>
  <si>
    <t>Lucas Santos Duarte</t>
  </si>
  <si>
    <t>lucassantosduarte381@gmail.com</t>
  </si>
  <si>
    <t>jessica</t>
  </si>
  <si>
    <t>jeffersonalves250116@gmail.com</t>
  </si>
  <si>
    <t>Alessandro Junio de Souza oliveira</t>
  </si>
  <si>
    <t>alessandrojunio159@gmail.com</t>
  </si>
  <si>
    <t>peterson souza</t>
  </si>
  <si>
    <t>freirepeterson10@gmail.com</t>
  </si>
  <si>
    <t>Thiago Oliveira Cabral</t>
  </si>
  <si>
    <t>thiago.o.cabral22@gmail.com</t>
  </si>
  <si>
    <t>Ithalo henrique alves da silva</t>
  </si>
  <si>
    <t>ithalohenrique52@gmail.com</t>
  </si>
  <si>
    <t>Michel Lima Mendes</t>
  </si>
  <si>
    <t>michellimamendespalmeiras@gmail.com</t>
  </si>
  <si>
    <t>Rodrigo calazans</t>
  </si>
  <si>
    <t>snazalac@gmail.com</t>
  </si>
  <si>
    <t>Gabriel da Costa Cardoso Bomfim</t>
  </si>
  <si>
    <t>gabriel367ff@gmail.com</t>
  </si>
  <si>
    <t>Arnóbio Tomaz</t>
  </si>
  <si>
    <t>arnobiosatomaz@gmail.com</t>
  </si>
  <si>
    <t>Flávia da Silva</t>
  </si>
  <si>
    <t>Flaviasilvadejesus1995@gmail.com</t>
  </si>
  <si>
    <t>Carla Amador</t>
  </si>
  <si>
    <t>carlasmagti25@gmail.com</t>
  </si>
  <si>
    <t>Paulo Renan leite de Siqueira</t>
  </si>
  <si>
    <t>lrenanleite@gmail.com</t>
  </si>
  <si>
    <t>Antonio Cesar Cintra</t>
  </si>
  <si>
    <t>tiocesarcintraeletrecista@gmail.comLP</t>
  </si>
  <si>
    <t>Rosalvo Neto</t>
  </si>
  <si>
    <t>rosalvomdsn@hotmail.com</t>
  </si>
  <si>
    <t>leonardo.zeta43@gmail.com</t>
  </si>
  <si>
    <t>Jaime ferreira Mendonça</t>
  </si>
  <si>
    <t>jaimeferreiramendonca@gmail.com</t>
  </si>
  <si>
    <t>Cassia Izabel da Conceição</t>
  </si>
  <si>
    <t>cassia.izabel@yahoo.com.br</t>
  </si>
  <si>
    <t>Firmino José Ferreira da Silva</t>
  </si>
  <si>
    <t>minosilva@gmail.com</t>
  </si>
  <si>
    <t>Felipe de Sena Duarte</t>
  </si>
  <si>
    <t>felipedsena01@gmail.com</t>
  </si>
  <si>
    <t>Márcio Oliveira da Silva</t>
  </si>
  <si>
    <t>grafinforcel@gmail.com</t>
  </si>
  <si>
    <t>Humberto Pereira</t>
  </si>
  <si>
    <t>humbertocspereira@gmail.com</t>
  </si>
  <si>
    <t>Bruno HenriqueKleinmayer</t>
  </si>
  <si>
    <t>brunokleinmayerplay@gmail.com</t>
  </si>
  <si>
    <t>Sidy</t>
  </si>
  <si>
    <t>sidopel@hotmail.com</t>
  </si>
  <si>
    <t>120224064761980390</t>
  </si>
  <si>
    <t>120224912560930390</t>
  </si>
  <si>
    <t>120224064762460390</t>
  </si>
  <si>
    <t>JAILDO SEVERO HANORATO</t>
  </si>
  <si>
    <t>jaildosevero@gmail.com</t>
  </si>
  <si>
    <t>Eder Vidal de Oliveira</t>
  </si>
  <si>
    <t>edervidal@terra.com.br</t>
  </si>
  <si>
    <t>marcelocunegundes24@gmail.com</t>
  </si>
  <si>
    <t>Glawck Henrique da Silva</t>
  </si>
  <si>
    <t>glawck.silva@icloud.com</t>
  </si>
  <si>
    <t>Fabiano Ribeiro</t>
  </si>
  <si>
    <t>fabianoribeirorolim@gmail.com</t>
  </si>
  <si>
    <t>Thiago França</t>
  </si>
  <si>
    <t>thiagorafaell117@gmail.com</t>
  </si>
  <si>
    <t>pedro Henrique Galvão feliciano</t>
  </si>
  <si>
    <t>pedrohgfeliciano@gmail.com</t>
  </si>
  <si>
    <t>Bruno Alonso Mizael</t>
  </si>
  <si>
    <t>bruno.mizael@yahoo.com.br</t>
  </si>
  <si>
    <t>Kamilla Simões Ludgero</t>
  </si>
  <si>
    <t>kamillaludgero@yahoo.com.br</t>
  </si>
  <si>
    <t>Everton Teixeira de lima</t>
  </si>
  <si>
    <t>evertonlima2796@gmail.com</t>
  </si>
  <si>
    <t>Italo Alves gomes</t>
  </si>
  <si>
    <t>italo.gomesiag1@gmail.com</t>
  </si>
  <si>
    <t>Elvira Belo</t>
  </si>
  <si>
    <t>maariaeelvira@gmail.com</t>
  </si>
  <si>
    <t>Flávio dos Santos Araújo</t>
  </si>
  <si>
    <t>flaviosantosaraujo97@gmai.com</t>
  </si>
  <si>
    <t>Alirio da</t>
  </si>
  <si>
    <t>alirionettto@gmail.com</t>
  </si>
  <si>
    <t>FRANCISCO ANT</t>
  </si>
  <si>
    <t>danielyyano@gmail.com</t>
  </si>
  <si>
    <t>Rebeca franco</t>
  </si>
  <si>
    <t>becafranco068@gmail.com</t>
  </si>
  <si>
    <t>Isaías ferreira</t>
  </si>
  <si>
    <t>isaiasferreiradasilva173@gmail.com</t>
  </si>
  <si>
    <t>DANIEL DE OLIVEIRA</t>
  </si>
  <si>
    <t>danieldeoliveira07042002@gmail.com</t>
  </si>
  <si>
    <t>Anderson Duarte</t>
  </si>
  <si>
    <t>thiziu.ad@gmail.com</t>
  </si>
  <si>
    <t>Alex Pedroso</t>
  </si>
  <si>
    <t>alxpedroso@hotmail.com</t>
  </si>
  <si>
    <t>Angélica Gaudêncio</t>
  </si>
  <si>
    <t>angelicagaudenciod@gmail.com</t>
  </si>
  <si>
    <t>Jonathan Henrique Menez da silva</t>
  </si>
  <si>
    <t>Jonathana3johnny@gmail.com</t>
  </si>
  <si>
    <t>Antero</t>
  </si>
  <si>
    <t>antero.carioca@gmail.com</t>
  </si>
  <si>
    <t>Dirceu Rodrigues</t>
  </si>
  <si>
    <t>dirceur638@gmail.com</t>
  </si>
  <si>
    <t>Estevão Goulart de Moura</t>
  </si>
  <si>
    <t>estevaogmoura@yahoo.com.br</t>
  </si>
  <si>
    <t>Zana Vitoria de Brito da silva</t>
  </si>
  <si>
    <t>nicolasdebritosilva2023@gmail.com</t>
  </si>
  <si>
    <t>Wallison Bezerra</t>
  </si>
  <si>
    <t>wallison_alinho@yahoo.com.br</t>
  </si>
  <si>
    <t>Samuel Braz Araújo Leal</t>
  </si>
  <si>
    <t>samuelbrazaraujo@gmail.com</t>
  </si>
  <si>
    <t>Luciano da Silva Chagas</t>
  </si>
  <si>
    <t>lucianoschagas07022012@gmail.com</t>
  </si>
  <si>
    <t>Maynard Santos</t>
  </si>
  <si>
    <t>maynard_limeira@hotmail.com</t>
  </si>
  <si>
    <t>kawefoxin@gmail.com</t>
  </si>
  <si>
    <t>Alcides Soares de Araújo Neto</t>
  </si>
  <si>
    <t>heitoreloisa@gmail.com</t>
  </si>
  <si>
    <t>Gabriel de Oliveira Paiva</t>
  </si>
  <si>
    <t>gabrieloliveira8032@gmail.com</t>
  </si>
  <si>
    <t>Tamires Freitas</t>
  </si>
  <si>
    <t>ttatafreitas@gmail.com</t>
  </si>
  <si>
    <t>DIOLENE FREITAS</t>
  </si>
  <si>
    <t>diolenefreitas96@gmail.com</t>
  </si>
  <si>
    <t>Thiago Henrique</t>
  </si>
  <si>
    <t>thigas1240@gmail.com</t>
  </si>
  <si>
    <t>Gilvan Rosendo Batista Júnior</t>
  </si>
  <si>
    <t>gilvanbdp2012@gmail.com</t>
  </si>
  <si>
    <t>Tadeu Ribeiro da Cruz</t>
  </si>
  <si>
    <t>tadeutrc2507@gmail.com</t>
  </si>
  <si>
    <t>Cesário Feitosa</t>
  </si>
  <si>
    <t>czarlais@hotmail.com</t>
  </si>
  <si>
    <t>Danilo Henrique moura brito</t>
  </si>
  <si>
    <t>dhenriique22@gmail.com</t>
  </si>
  <si>
    <t>Adriano Monteiro Barbosa</t>
  </si>
  <si>
    <t>adriano.mb@hotmail.com</t>
  </si>
  <si>
    <t>Igor DLuca Silva Barros</t>
  </si>
  <si>
    <t>igorgm031@gmail.com</t>
  </si>
  <si>
    <t>Vinícius Soares</t>
  </si>
  <si>
    <t>viniciusoares659@gmail.com</t>
  </si>
  <si>
    <t>Erica Silva</t>
  </si>
  <si>
    <t>ericasilvatpd2018@gmail.com</t>
  </si>
  <si>
    <t>Gilberto Felix</t>
  </si>
  <si>
    <t>gilbertofs101@gmail.com</t>
  </si>
  <si>
    <t>Pedro Negrão</t>
  </si>
  <si>
    <t>az4z3l</t>
  </si>
  <si>
    <t>Jeane</t>
  </si>
  <si>
    <t>jeaneribeiro973@gmail.com</t>
  </si>
  <si>
    <t>Cauã Falcão Amaral</t>
  </si>
  <si>
    <t>cauafalcaoamaral@gmail.com</t>
  </si>
  <si>
    <t>Souza</t>
  </si>
  <si>
    <t>lahoref223@auslank.com</t>
  </si>
  <si>
    <t>Marlyn de Lima Rodrigues</t>
  </si>
  <si>
    <t>marlynplays@gmail.com</t>
  </si>
  <si>
    <t>Carlos Henrique Vieira Silva Junior</t>
  </si>
  <si>
    <t>juniorfjg14789@gmail.com</t>
  </si>
  <si>
    <t>Jandilson Rodrigues de Oliveira</t>
  </si>
  <si>
    <t>janrodrigues2828@gmail.com</t>
  </si>
  <si>
    <t>Kesley Gabriel da Silva Lessa</t>
  </si>
  <si>
    <t>emailpmim741@gmail.com</t>
  </si>
  <si>
    <t>Aline</t>
  </si>
  <si>
    <t>allyne.maciel204@gmail.com</t>
  </si>
  <si>
    <t>Leandro Abreu</t>
  </si>
  <si>
    <t>leandro.brikoo@gmail.com</t>
  </si>
  <si>
    <t>Gabriel Cruz de Lavor</t>
  </si>
  <si>
    <t>gabrielcruz030@gmail.com</t>
  </si>
  <si>
    <t>Ruan Henry Thomaz Alves</t>
  </si>
  <si>
    <t>ruanhenry210@gmail.com</t>
  </si>
  <si>
    <t>Michela Miranda Borges</t>
  </si>
  <si>
    <t>michelasousa@hotmail.com</t>
  </si>
  <si>
    <t>Claujancer santos da Silva</t>
  </si>
  <si>
    <t>claujancer@gmail.com</t>
  </si>
  <si>
    <t>Ramiro Tomás Peixoto Neto</t>
  </si>
  <si>
    <t>ramirotomas1974@gmail.com</t>
  </si>
  <si>
    <t>Diego Delano Espinola Rocine De Almeida</t>
  </si>
  <si>
    <t>diegodelanoespinola@gmail.com</t>
  </si>
  <si>
    <t>Ivonei Fernando Alves Da Silva</t>
  </si>
  <si>
    <t>fernandoivonei@gmail.com</t>
  </si>
  <si>
    <t>fabianavilaca1@gmail.com</t>
  </si>
  <si>
    <t>Fabio Muller Santos Aragão</t>
  </si>
  <si>
    <t>millerfabio765@gmail.com</t>
  </si>
  <si>
    <t>Cledinaldo Pereira Dos Santos</t>
  </si>
  <si>
    <t>c</t>
  </si>
  <si>
    <t>Rodrigo Mateus da Silva</t>
  </si>
  <si>
    <t>digooh.90@gmail.com</t>
  </si>
  <si>
    <t>Elias Mateus Ferreira</t>
  </si>
  <si>
    <t>eliasmateus8@gmail.com</t>
  </si>
  <si>
    <t>Raiony Caitano dos Santos</t>
  </si>
  <si>
    <t>raionycaitano52@gmail.com</t>
  </si>
  <si>
    <t>Enis Monique dos Santos</t>
  </si>
  <si>
    <t>enispatriota@gmail.com</t>
  </si>
  <si>
    <t>Wandre Oliveira</t>
  </si>
  <si>
    <t>wandre_26@hotmail.com</t>
  </si>
  <si>
    <t>Alcilene salvador</t>
  </si>
  <si>
    <t>alcilenesalvadordossantos@gmail.com</t>
  </si>
  <si>
    <t>Alexandre Rodovalho</t>
  </si>
  <si>
    <t>alexfgvpremium@hotmail.com</t>
  </si>
  <si>
    <t>Nilson da luz tibes</t>
  </si>
  <si>
    <t>tibesn327@gmail.com</t>
  </si>
  <si>
    <t>Wendel Bruno pimenta costa</t>
  </si>
  <si>
    <t>pimentacostabruno@gmail.com</t>
  </si>
  <si>
    <t>ROSEMBERG PIMENTEL SANTA ROSA</t>
  </si>
  <si>
    <t>474.321.522-68</t>
  </si>
  <si>
    <t>Ricarte Luis</t>
  </si>
  <si>
    <t>ricarteluis9@gmail.com</t>
  </si>
  <si>
    <t>Gabriela Lennert</t>
  </si>
  <si>
    <t>gabylennert@gmail.com</t>
  </si>
  <si>
    <t>Juan Pires Silva</t>
  </si>
  <si>
    <t>juanpires645@gmail.com</t>
  </si>
  <si>
    <t>Elizeu Marques</t>
  </si>
  <si>
    <t>eliseumarxs@gmail.com</t>
  </si>
  <si>
    <t>Walace da Costa Santos</t>
  </si>
  <si>
    <t>walaceecosta03@gmail.com</t>
  </si>
  <si>
    <t>igor bionde</t>
  </si>
  <si>
    <t>igorbionde2@gmail.com</t>
  </si>
  <si>
    <t>Gabriel Fraga</t>
  </si>
  <si>
    <t>gabrielfraga013@gmail.com</t>
  </si>
  <si>
    <t>Raimundo Nonato Da Silva Nascimento</t>
  </si>
  <si>
    <t>nascimentorhadassa@gmail.com</t>
  </si>
  <si>
    <t>Fagner Marques Dos Santos</t>
  </si>
  <si>
    <t>marquesdossantosfagner788@gmail.com</t>
  </si>
  <si>
    <t>Danilo Pereira de araujo</t>
  </si>
  <si>
    <t>dp5003699@gmail.com</t>
  </si>
  <si>
    <t>Sonia Maria</t>
  </si>
  <si>
    <t>soniampedersoli@gmail.com</t>
  </si>
  <si>
    <t>helberth  da Silva Oliveira</t>
  </si>
  <si>
    <t>helbertoliveira959@gmail.com</t>
  </si>
  <si>
    <t>Otoniel Iancoski Caetano</t>
  </si>
  <si>
    <t>otonieliancoski66@gmail.com</t>
  </si>
  <si>
    <t>Alex Pereira</t>
  </si>
  <si>
    <t>belo.alves@bol.com.br</t>
  </si>
  <si>
    <t>Daniel Henrique da Silva</t>
  </si>
  <si>
    <t>ddanielhenrique6@gmail.com</t>
  </si>
  <si>
    <t>Jeanete dos santos wai wai</t>
  </si>
  <si>
    <t>jeaneted79@gmail.com</t>
  </si>
  <si>
    <t>Marcos Pereira Lopes Dias</t>
  </si>
  <si>
    <t>marcosbisuca@gmail.com</t>
  </si>
  <si>
    <t>Juan Jackson campo dacosta</t>
  </si>
  <si>
    <t>jack_camp22@hotmail.com</t>
  </si>
  <si>
    <t>Nathan Gabriel Da Silva Santos pinto</t>
  </si>
  <si>
    <t>gabrielshelby0801@gmail.com</t>
  </si>
  <si>
    <t>Bianca Rafaela Hatschbach Reichel</t>
  </si>
  <si>
    <t>bianca.hatschbach@gmail.com</t>
  </si>
  <si>
    <t>Vartan Escopel</t>
  </si>
  <si>
    <t>vartan.escopel@gmail.com</t>
  </si>
  <si>
    <t>André Luiz</t>
  </si>
  <si>
    <t>andreluizalves2024@gmail.com</t>
  </si>
  <si>
    <t>Jonatas cesar Sousa Nascimento</t>
  </si>
  <si>
    <t>jonatascesar2030@gmail.com</t>
  </si>
  <si>
    <t>Rodrigo de Oliveira Cunha</t>
  </si>
  <si>
    <t>rodrigocunha23@hotmail.com</t>
  </si>
  <si>
    <t>Manoel pedro do Nascimento</t>
  </si>
  <si>
    <t>manoeljr196604@gmail.com</t>
  </si>
  <si>
    <t>Wellington Souza</t>
  </si>
  <si>
    <t>wellingtonsouzaconsultoria@gmail.com</t>
  </si>
  <si>
    <t>Dalmi costa</t>
  </si>
  <si>
    <t>lll222000777@gmail.com</t>
  </si>
  <si>
    <t>Isaac Oliveira moretti</t>
  </si>
  <si>
    <t>isaacmoreti32@gmail.com</t>
  </si>
  <si>
    <t>kawan</t>
  </si>
  <si>
    <t>kawan_bj123@hotmail.com</t>
  </si>
  <si>
    <t>Adriano Francisco de Almeida</t>
  </si>
  <si>
    <t>adrianoalmeidart@hotmail.com</t>
  </si>
  <si>
    <t>José Mário costas marreiros</t>
  </si>
  <si>
    <t>josemariocostamarreiros@gmail.com</t>
  </si>
  <si>
    <t>KENNY ROGGER NASCIMENTO</t>
  </si>
  <si>
    <t>kenny.rogger@icloud.com</t>
  </si>
  <si>
    <t>Érrylan</t>
  </si>
  <si>
    <t>estudos82020@gmail.com</t>
  </si>
  <si>
    <t>Alcidemi castro</t>
  </si>
  <si>
    <t>digitecbrasil@yahoo.com.br</t>
  </si>
  <si>
    <t>Delma</t>
  </si>
  <si>
    <t>delmaeverton5@gmail.com</t>
  </si>
  <si>
    <t>Alessandra Mello</t>
  </si>
  <si>
    <t>alessandra.jesusmello@gmail.com</t>
  </si>
  <si>
    <t>Ozinaldo Dias Borges</t>
  </si>
  <si>
    <t>ozinaldodiasborges7@gmail.com</t>
  </si>
  <si>
    <t>ESTEVAN VAGNER LOURENCO SILVA</t>
  </si>
  <si>
    <t>lourencostevan7@gmail.com</t>
  </si>
  <si>
    <t>Fernando Duarte</t>
  </si>
  <si>
    <t>jose1968duarte@yahoo.com.br</t>
  </si>
  <si>
    <t>Alessandro Silva Nascimento</t>
  </si>
  <si>
    <t>alessandrosilva.nv@gmail.com</t>
  </si>
  <si>
    <t>Alexandre Silva da</t>
  </si>
  <si>
    <t>alexandrebirobatera@gmail.com</t>
  </si>
  <si>
    <t>Douglas Skrzypczak</t>
  </si>
  <si>
    <t>douglasskrzypczak@icloud.com</t>
  </si>
  <si>
    <t>leandro de p Santos</t>
  </si>
  <si>
    <t>leandrodeps82@gmail.com</t>
  </si>
  <si>
    <t>Maithanna Souza Santos</t>
  </si>
  <si>
    <t>maithannas@gmail.com</t>
  </si>
  <si>
    <t>DAVI DE OLIVEIRA DOS SANTOS</t>
  </si>
  <si>
    <t>davi.0liveira.s4nt0s@gmail.com</t>
  </si>
  <si>
    <t>Yago Freire</t>
  </si>
  <si>
    <t>freiireyago@gmail.com</t>
  </si>
  <si>
    <t>Francisco Ecelio assunção da silva</t>
  </si>
  <si>
    <t>franciscoecelioassuncao@gmail.com</t>
  </si>
  <si>
    <t>Vinicius Santana de Alcântara</t>
  </si>
  <si>
    <t>vini_vinicin@outlook.com</t>
  </si>
  <si>
    <t>Luzivan Menezes de Araujo</t>
  </si>
  <si>
    <t>luzivannezes.dj@gmail.com</t>
  </si>
  <si>
    <t>Adriana Baer</t>
  </si>
  <si>
    <t>drikaruga@hotmail.com</t>
  </si>
  <si>
    <t>Vinicius Benetti</t>
  </si>
  <si>
    <t>empresavinix@gmail.com</t>
  </si>
  <si>
    <t>Carlos Fleming</t>
  </si>
  <si>
    <t>mihailovicfleming@outlook.com</t>
  </si>
  <si>
    <t>Júlio César</t>
  </si>
  <si>
    <t>julio7@ymail.com</t>
  </si>
  <si>
    <t>Weslley Santos de Góis</t>
  </si>
  <si>
    <t>weslleygoisatleta@gmail.com</t>
  </si>
  <si>
    <t>Freire Murilo</t>
  </si>
  <si>
    <t>freire.mufreire@gmail.com</t>
  </si>
  <si>
    <t>FELIPE BEZERRA FERREIRA</t>
  </si>
  <si>
    <t>felipe955707862@gmail.com</t>
  </si>
  <si>
    <t>Murilo Freire</t>
  </si>
  <si>
    <t>Manoel Victor Rodrigues</t>
  </si>
  <si>
    <t>manoelvictorrodrigues69@gmail.com</t>
  </si>
  <si>
    <t>Luciano Pinheiro</t>
  </si>
  <si>
    <t>lucianomossi@hotmail.com</t>
  </si>
  <si>
    <t>Otávio Augusto</t>
  </si>
  <si>
    <t>ootavioaugusto@gmail.com</t>
  </si>
  <si>
    <t>Fabio Barbosa Silva Malta</t>
  </si>
  <si>
    <t>fabio18malta@gmail.com</t>
  </si>
  <si>
    <t>Edvando Ramos</t>
  </si>
  <si>
    <t>ramosedvando79@gmail.com</t>
  </si>
  <si>
    <t>Antônio Pereira</t>
  </si>
  <si>
    <t>antonioppereira291098@gmail.com</t>
  </si>
  <si>
    <t>Amilton Pereira da silva</t>
  </si>
  <si>
    <t>regiaoroots175@gmail.com</t>
  </si>
  <si>
    <t>robfla97@gmail.com</t>
  </si>
  <si>
    <t>Gílson José de Oliveira</t>
  </si>
  <si>
    <t>oluveiragilson@gmail.com</t>
  </si>
  <si>
    <t>Luiz Fernando Aires Oliveira</t>
  </si>
  <si>
    <t>fernandoaires22@gmail.com</t>
  </si>
  <si>
    <t>Adriano Paulo dos Santos</t>
  </si>
  <si>
    <t>adrianopaulosud@gmail.com</t>
  </si>
  <si>
    <t>Edinaldo Monteiro</t>
  </si>
  <si>
    <t>edinaldo_souza@hotmail.com</t>
  </si>
  <si>
    <t>Josie</t>
  </si>
  <si>
    <t>josieimob@gmail.com</t>
  </si>
  <si>
    <t>Lucas Rodrigues Singh</t>
  </si>
  <si>
    <t>carol_michelon@hotmail.com</t>
  </si>
  <si>
    <t>João Pedro</t>
  </si>
  <si>
    <t>joaopedrodobelin@hotmail.com</t>
  </si>
  <si>
    <t>Jean morais</t>
  </si>
  <si>
    <t>eng.jeanmorais@gmail.com</t>
  </si>
  <si>
    <t>Sebastian nenzel</t>
  </si>
  <si>
    <t>thorhainan@gmail.com</t>
  </si>
  <si>
    <t>Ricardo Neto barbosa</t>
  </si>
  <si>
    <t>ricardonetoba@gemail.com</t>
  </si>
  <si>
    <t>Alangomesdelima</t>
  </si>
  <si>
    <t>alangomesdelima12@gmail.com</t>
  </si>
  <si>
    <t>Kévilen</t>
  </si>
  <si>
    <t>kevilenmonteirobarros@gmail.com</t>
  </si>
  <si>
    <t>João Mateus</t>
  </si>
  <si>
    <t>j.mateuslima2002@gmail.com</t>
  </si>
  <si>
    <t>SIMONE FELIX DE SOUZA</t>
  </si>
  <si>
    <t>simonefelix124@gmail.com</t>
  </si>
  <si>
    <t>lorenzzoortisortis@gmail.com</t>
  </si>
  <si>
    <t>Geraldo Gonçalves Ferreira Junior</t>
  </si>
  <si>
    <t>1982gjunior@gmail.com</t>
  </si>
  <si>
    <t>bn.serra@hotmail.com</t>
  </si>
  <si>
    <t>Daniel</t>
  </si>
  <si>
    <t>daniel_oliveira-lima@outlook.com.br</t>
  </si>
  <si>
    <t>Elenice monteiro oliveira</t>
  </si>
  <si>
    <t>eleniceoliver09@gmail.com</t>
  </si>
  <si>
    <t>Francisco Carlos de Salles</t>
  </si>
  <si>
    <t>franciscosalles185@gmail.com</t>
  </si>
  <si>
    <t>Paulo de melo Carvalho</t>
  </si>
  <si>
    <t>paulodemelocarvalho@gmail.com</t>
  </si>
  <si>
    <t>david.negreiros13@gmail.com</t>
  </si>
  <si>
    <t>João Antônio Gabryell Pinto de Sousa</t>
  </si>
  <si>
    <t>joaogabryell122@gmail.com</t>
  </si>
  <si>
    <t>Vitor Gabriel Marques de Jesus Silva</t>
  </si>
  <si>
    <t>juliamarques.ff@gmail.com</t>
  </si>
  <si>
    <t>LEANDRO CORREIA DA SILVA</t>
  </si>
  <si>
    <t>leluskinho.le2@gmail.com</t>
  </si>
  <si>
    <t>DIOVANE BACELAR NASCIMENTO</t>
  </si>
  <si>
    <t>diovane.bacelar@gmail.com</t>
  </si>
  <si>
    <t>Alexandre Murad</t>
  </si>
  <si>
    <t>muradali8348@gmail.com</t>
  </si>
  <si>
    <t>Lilian Gabrielly Rosa da Fonseca</t>
  </si>
  <si>
    <t>liliangabriellyrosadafonseca@gmail.com</t>
  </si>
  <si>
    <t>marcos336.do@gmail.com</t>
  </si>
  <si>
    <t>Jessilene vieira</t>
  </si>
  <si>
    <t>jessilenevieirasilva@gmail.com</t>
  </si>
  <si>
    <t>Lucas Fernando Soares Catalani</t>
  </si>
  <si>
    <t>lucascatalani03@gmail.com</t>
  </si>
  <si>
    <t>Francisco nycolas Pimentel da Silva</t>
  </si>
  <si>
    <t>nycolassilvapimentel@gmail.com</t>
  </si>
  <si>
    <t>wendel de souza zuchitor</t>
  </si>
  <si>
    <t>zuchitor@hotmail.com</t>
  </si>
  <si>
    <t>Fagner David da Silva</t>
  </si>
  <si>
    <t>fagner_david@hotmail.com</t>
  </si>
  <si>
    <t>José Fábio Coelho Dias</t>
  </si>
  <si>
    <t>JoseFabioCDias@gmail.com</t>
  </si>
  <si>
    <t>CLEYDSON Gonçalves da cunha filho</t>
  </si>
  <si>
    <t>cleydson.filho@gmail.com</t>
  </si>
  <si>
    <t>Weslei Jordão</t>
  </si>
  <si>
    <t>wes205.jordao@gmail.comw</t>
  </si>
  <si>
    <t>hcms.wp@outlook.com</t>
  </si>
  <si>
    <t>Keila</t>
  </si>
  <si>
    <t>keilasantos3189@gmail.com</t>
  </si>
  <si>
    <t>Anderson Corrêa Machado</t>
  </si>
  <si>
    <t>corretorandersonmachado@gmail.com</t>
  </si>
  <si>
    <t>Arthur Rodrigues Duarte</t>
  </si>
  <si>
    <t>rodriguesarth2005@gmail.com</t>
  </si>
  <si>
    <t>Geovana nicolli neves</t>
  </si>
  <si>
    <t>geovananicollineves.775@gmail.com</t>
  </si>
  <si>
    <t>Samuel Hanser Pinto</t>
  </si>
  <si>
    <t>samuelhanser04@gmail.com</t>
  </si>
  <si>
    <t>Jean Maciel do Nascimento</t>
  </si>
  <si>
    <t>jeanmaciel955@gmail.com</t>
  </si>
  <si>
    <t>Alan Barbosa Teixeira</t>
  </si>
  <si>
    <t>alanbt01@gmail.com</t>
  </si>
  <si>
    <t>Rafael da Silva Oliveira</t>
  </si>
  <si>
    <t>rafaeloliveira.silva2909@gmail.com</t>
  </si>
  <si>
    <t>Sheila</t>
  </si>
  <si>
    <t>adevopaula@gmail.com</t>
  </si>
  <si>
    <t>Francine Morlo</t>
  </si>
  <si>
    <t>morlo.frahn.cine@gmail.com</t>
  </si>
  <si>
    <t>Renato Pereira dos Santos chagas</t>
  </si>
  <si>
    <t>akatsuki5200d@gmail.com</t>
  </si>
  <si>
    <t>HENRIQUE BRUM RIVA</t>
  </si>
  <si>
    <t>hbriva123@gmail.com</t>
  </si>
  <si>
    <t>Ademilson Jose</t>
  </si>
  <si>
    <t>bjipatingamg@hotmail.com</t>
  </si>
  <si>
    <t>Larissa</t>
  </si>
  <si>
    <t>larissabatista_1804@hotmail.com</t>
  </si>
  <si>
    <t>Isac Elias Tavares</t>
  </si>
  <si>
    <t>isacpitoquinho@gmail.com</t>
  </si>
  <si>
    <t>mateus de oliveira</t>
  </si>
  <si>
    <t>mateus_caroli@outlook.com</t>
  </si>
  <si>
    <t>Luiz Fernando querobim Souza</t>
  </si>
  <si>
    <t>Luizquerobim27@gmail.com</t>
  </si>
  <si>
    <t>Daniele Tayná Souza Santos</t>
  </si>
  <si>
    <t>souzadaniii15@icloud.com</t>
  </si>
  <si>
    <t>Vitor Nunes</t>
  </si>
  <si>
    <t>vitorkakau08@gmail.com</t>
  </si>
  <si>
    <t>Victor André Nascimento Guimarães</t>
  </si>
  <si>
    <t>victorandre10921@gmail.com</t>
  </si>
  <si>
    <t>Vitória Guerra</t>
  </si>
  <si>
    <t>vitoriaguerra2110@gmail.com</t>
  </si>
  <si>
    <t>Ari Amaranto</t>
  </si>
  <si>
    <t>amarantoadv@outlook.com</t>
  </si>
  <si>
    <t>Victor Hugo Viana da Silva</t>
  </si>
  <si>
    <t>victorhugo.x02@gmail.com</t>
  </si>
  <si>
    <t>Douglas Rikel pinto da Silva</t>
  </si>
  <si>
    <t>rikeldouglas96@gmail.com</t>
  </si>
  <si>
    <t>Leonardo Quaresma</t>
  </si>
  <si>
    <t>leofarias218@gmail.com</t>
  </si>
  <si>
    <t>Oi gostosa</t>
  </si>
  <si>
    <t>geoli0717@gmail.com</t>
  </si>
  <si>
    <t>Israel</t>
  </si>
  <si>
    <t>israelggaldino007@gmail.com</t>
  </si>
  <si>
    <t>Micael santos dos santos</t>
  </si>
  <si>
    <t>mikaelsantostm@gmail.com</t>
  </si>
  <si>
    <t>Leandro Lima Ramos</t>
  </si>
  <si>
    <t>limaaramoos@gmail.com</t>
  </si>
  <si>
    <t>Gilson Carvalho de Souza</t>
  </si>
  <si>
    <t>souzagilson330@gmail.com</t>
  </si>
  <si>
    <t>Lucas Costa da Silva</t>
  </si>
  <si>
    <t>kiaraabraao77@gmail.com</t>
  </si>
  <si>
    <t>Kelvyn Sarmento Silva</t>
  </si>
  <si>
    <t>kelvyn.silva1991@hotmail.com</t>
  </si>
  <si>
    <t>ANDRÉ DAMASCENO</t>
  </si>
  <si>
    <t>andrededeus28@gmail.com</t>
  </si>
  <si>
    <t>David Lopes Alves</t>
  </si>
  <si>
    <t>davidlopesalves96@gmail.com</t>
  </si>
  <si>
    <t>wesley_pel@hotmail.com</t>
  </si>
  <si>
    <t>Christian Guimarães Carvalho</t>
  </si>
  <si>
    <t>hp73397@gmail.com</t>
  </si>
  <si>
    <t>yan jimenez</t>
  </si>
  <si>
    <t>yanjimmy291@gmail.com</t>
  </si>
  <si>
    <t>Naym Fagunds</t>
  </si>
  <si>
    <t>naymfagunds@gmail.com</t>
  </si>
  <si>
    <t>fernando</t>
  </si>
  <si>
    <t>fernandomachadosantos2@gmail.com</t>
  </si>
  <si>
    <t>Jonas Farias</t>
  </si>
  <si>
    <t>jowsilvafarias@gmail.com</t>
  </si>
  <si>
    <t>Lucas Emanuel Barroso Vilela</t>
  </si>
  <si>
    <t>lbarrosovilela@gmail.com</t>
  </si>
  <si>
    <t>Valdenir da Silva Soares Junior</t>
  </si>
  <si>
    <t>valdenirvssj@gmail.com</t>
  </si>
  <si>
    <t>tiagocostadacruz@gmail.com</t>
  </si>
  <si>
    <t>Jolli Evelim Albuquerque pereira costa</t>
  </si>
  <si>
    <t>jollicosta@gmail.com</t>
  </si>
  <si>
    <t>Bruno Pereira da Silva sousa</t>
  </si>
  <si>
    <t>brunopereiradasilvasousa@gmail.com</t>
  </si>
  <si>
    <t>Matheus Henrique cabral</t>
  </si>
  <si>
    <t>mahenrique1318@gmail.com</t>
  </si>
  <si>
    <t>Giuseppe christianinj</t>
  </si>
  <si>
    <t>vigilantisemper@gmail.com</t>
  </si>
  <si>
    <t>Miley Barbosa</t>
  </si>
  <si>
    <t>mileybonavidez@gmail.com</t>
  </si>
  <si>
    <t>Denilson de jesus</t>
  </si>
  <si>
    <t>denilsonjb416@gmail.com</t>
  </si>
  <si>
    <t>ipdalimeira@gmail.com</t>
  </si>
  <si>
    <t>Viviane Andrade</t>
  </si>
  <si>
    <t>aishiterufamilia@gmail.com</t>
  </si>
  <si>
    <t>Alba</t>
  </si>
  <si>
    <t>alba.carmona2029@gmail.com</t>
  </si>
  <si>
    <t>Anderson Moreno Mattar</t>
  </si>
  <si>
    <t>andmat7745@gmail.com</t>
  </si>
  <si>
    <t>Ivanildo rodrigues</t>
  </si>
  <si>
    <t>ivanildo0604@gmail.com</t>
  </si>
  <si>
    <t>Ronilso Alves da Silva</t>
  </si>
  <si>
    <t>ronilsosilva14@gmail.com</t>
  </si>
  <si>
    <t>zoey.anjo@gmail.com</t>
  </si>
  <si>
    <t>Flávio dos Santos Silva</t>
  </si>
  <si>
    <t>flavinhovw74@gmail.com</t>
  </si>
  <si>
    <t>Diego Caldas</t>
  </si>
  <si>
    <t>diegosetubal28@gmail.com</t>
  </si>
  <si>
    <t>Bianca Ferreira de Souza</t>
  </si>
  <si>
    <t>biancafssouza05@gmail.com</t>
  </si>
  <si>
    <t>Clarissa de Jesus Souza</t>
  </si>
  <si>
    <t>clarissabuarque28@gmail.com</t>
  </si>
  <si>
    <t>Anthonny Iller Pinto Bonfim</t>
  </si>
  <si>
    <t>bonfim.anthonny@gmail.com</t>
  </si>
  <si>
    <t>debora coimbra</t>
  </si>
  <si>
    <t>dvrcoimbra@hotmail.com</t>
  </si>
  <si>
    <t>Karolayne Nunes</t>
  </si>
  <si>
    <t>karolaynenunes413@gmail.com</t>
  </si>
  <si>
    <t>Augusto Teles</t>
  </si>
  <si>
    <t>guteles007@gmail.com</t>
  </si>
  <si>
    <t>James Ryan</t>
  </si>
  <si>
    <t>jamesryanmanoel@gmail.com</t>
  </si>
  <si>
    <t>Jessica</t>
  </si>
  <si>
    <t>jessicacarolinna0@gmail.com</t>
  </si>
  <si>
    <t>Douglas de Souza paiva</t>
  </si>
  <si>
    <t>ds5203466@gmail.com</t>
  </si>
  <si>
    <t>Sirleia Goncalves De Aguiar</t>
  </si>
  <si>
    <t>sirleiagoncalvesdeaguiar@gmail.com</t>
  </si>
  <si>
    <t>Andernilson</t>
  </si>
  <si>
    <t>andernilsonn@gmail.com</t>
  </si>
  <si>
    <t>Edson Fernando Bazilato</t>
  </si>
  <si>
    <t>fernandoprofissao33@gmail.com</t>
  </si>
  <si>
    <t>Eduardo braazt</t>
  </si>
  <si>
    <t>eduardobraatz4@gmail.com</t>
  </si>
  <si>
    <t>Müller</t>
  </si>
  <si>
    <t>mullerfs72@gmail.com</t>
  </si>
  <si>
    <t>Rosete Floriza da Silva Lima</t>
  </si>
  <si>
    <t>rosetefloriza@gmail.com</t>
  </si>
  <si>
    <t>Carlos Daniel de lima Silva</t>
  </si>
  <si>
    <t>apenasisso034@gmail.com</t>
  </si>
  <si>
    <t>Suelton Santos</t>
  </si>
  <si>
    <t>sueltonsantos1@gmail.com</t>
  </si>
  <si>
    <t>Alexandre Coelho</t>
  </si>
  <si>
    <t>alexandrecoelhosilva214@gmail.com</t>
  </si>
  <si>
    <t>janyrezend@gmail.com</t>
  </si>
  <si>
    <t>Fernanda cristina Alves de Oliveira santos</t>
  </si>
  <si>
    <t>Marlon ferreira</t>
  </si>
  <si>
    <t>mferreir952@gmail.com</t>
  </si>
  <si>
    <t>Kaique Lima</t>
  </si>
  <si>
    <t>klimarp12@gmail.com</t>
  </si>
  <si>
    <t>Bruno Bertolin de Oliveira</t>
  </si>
  <si>
    <t>xdragonatox@gmail.com</t>
  </si>
  <si>
    <t>Simone Andréia Silva Carvalho</t>
  </si>
  <si>
    <t>adm.simonecarvalho@gmail.com</t>
  </si>
  <si>
    <t>Sergio Aldo deMenezes Moura</t>
  </si>
  <si>
    <t>sergio.menezesmoura@gmail.com</t>
  </si>
  <si>
    <t>Elaine Mota</t>
  </si>
  <si>
    <t>cristinadamasceno1979@gmail.com</t>
  </si>
  <si>
    <t>demeson Santana</t>
  </si>
  <si>
    <t>Demsjesus79@gmail.com</t>
  </si>
  <si>
    <t>Kelly silva</t>
  </si>
  <si>
    <t>kelly.lsilva@hotmail.com</t>
  </si>
  <si>
    <t>Missiane de Sousa Lucena</t>
  </si>
  <si>
    <t>missianelucena@gmail.com</t>
  </si>
  <si>
    <t>Samuel Fialho Fernandes</t>
  </si>
  <si>
    <t>direitopaulofernandes@gmail.com</t>
  </si>
  <si>
    <t>Ryan silva</t>
  </si>
  <si>
    <t>silvaryan584@gmail.com</t>
  </si>
  <si>
    <t>Mateus Silva Feitosa</t>
  </si>
  <si>
    <t>feitosathegreatest789@gmail.com</t>
  </si>
  <si>
    <t>Pedro Henrique José da Silva</t>
  </si>
  <si>
    <t>pedrohenrique44630@gmail.com</t>
  </si>
  <si>
    <t>Amauri lazarini de Souza Junior</t>
  </si>
  <si>
    <t>amaurilazarini@hotmail.com</t>
  </si>
  <si>
    <t>Lucas Vinicius W de Carvalho</t>
  </si>
  <si>
    <t>lucasswilheim@gmail.com</t>
  </si>
  <si>
    <t>Carlos Pereira</t>
  </si>
  <si>
    <t>carlospereirajunior76@gmail.com</t>
  </si>
  <si>
    <t>lucasmagnocapitolio@gmail.com</t>
  </si>
  <si>
    <t>Deivison Felipe Alves de lima</t>
  </si>
  <si>
    <t>dewerdos4@gmail.com</t>
  </si>
  <si>
    <t>Joaquim Alberto</t>
  </si>
  <si>
    <t>contato.overboostgarage@gmail.com</t>
  </si>
  <si>
    <t>Romero</t>
  </si>
  <si>
    <t>romerorodrigues1@gmail.com</t>
  </si>
  <si>
    <t>Carlos Luciano</t>
  </si>
  <si>
    <t>carlos_elim@outlook.com</t>
  </si>
  <si>
    <t>Jessica Ramos Velloso</t>
  </si>
  <si>
    <t>jessicarvelloso@gmail.com</t>
  </si>
  <si>
    <t>Gabriel Fernandes Nascimento</t>
  </si>
  <si>
    <t>gaah_fernandes@outlook.com</t>
  </si>
  <si>
    <t>Jefferson bezerra</t>
  </si>
  <si>
    <t>jefferson.h.bezerra@gmail.com</t>
  </si>
  <si>
    <t>Sidney Gomes</t>
  </si>
  <si>
    <t>sidney.gomes1989@gmail.com</t>
  </si>
  <si>
    <t>Antonio Rosendo</t>
  </si>
  <si>
    <t>antoniorosendo12@gmail.com</t>
  </si>
  <si>
    <t>João Paulo Barbar</t>
  </si>
  <si>
    <t>jpbarbar@yahoo.com.br</t>
  </si>
  <si>
    <t>Cícero Carlos da Silva Júnior</t>
  </si>
  <si>
    <t>carlosjunior005@hotmail.com</t>
  </si>
  <si>
    <t>Marcondes da Silva Pereira Pereira</t>
  </si>
  <si>
    <t>ingridmariele413@gmail.com</t>
  </si>
  <si>
    <t>Satoshi Nakamoto</t>
  </si>
  <si>
    <t>misteriuns09785@gmail.com</t>
  </si>
  <si>
    <t>Franciele Soares</t>
  </si>
  <si>
    <t>manuh9048@gmail.com</t>
  </si>
  <si>
    <t>alvesrocha84512@gmail.com</t>
  </si>
  <si>
    <t>Tiago Henrique Siqueira de Almeida</t>
  </si>
  <si>
    <t>t47801375@gmail.com</t>
  </si>
  <si>
    <t>Danielle Aparecida</t>
  </si>
  <si>
    <t>danielleaparecidas73@gmail.com</t>
  </si>
  <si>
    <t>Alan Christian Andrade de Souza</t>
  </si>
  <si>
    <t>fraouza04071979@gmail.com</t>
  </si>
  <si>
    <t>Márcio Leandro batista</t>
  </si>
  <si>
    <t>mentemilionaria1982@hotmail.com</t>
  </si>
  <si>
    <t>Cleidson Alves Arruda</t>
  </si>
  <si>
    <t>alvescleidson1971@gmail.com</t>
  </si>
  <si>
    <t>Diego Henrique De Souza Silva</t>
  </si>
  <si>
    <t>diegohenriquesouzasilva30@gmail.com</t>
  </si>
  <si>
    <t>Jordana Mendes</t>
  </si>
  <si>
    <t>mendesjordana086@gmail.com</t>
  </si>
  <si>
    <t>Matheus Laurindo da Paz</t>
  </si>
  <si>
    <t>soumatheuss72@gmail.com</t>
  </si>
  <si>
    <t>Jean viana</t>
  </si>
  <si>
    <t>jfav34@gmail.com</t>
  </si>
  <si>
    <t>emer.car@gmail.com</t>
  </si>
  <si>
    <t>Davi Uilquerson</t>
  </si>
  <si>
    <t>davi.uilquerson27@gmail.com</t>
  </si>
  <si>
    <t>Bruno Alexandre Kohler</t>
  </si>
  <si>
    <t>brunoalekohler@gmail.com</t>
  </si>
  <si>
    <t>Pietro</t>
  </si>
  <si>
    <t>pietrogarbossa2005@gmail.com</t>
  </si>
  <si>
    <t>Luan Matheus Soares</t>
  </si>
  <si>
    <t>luan-soares1403@outlook.com</t>
  </si>
  <si>
    <t>Daniel Martins Bisch</t>
  </si>
  <si>
    <t>daniel.bisch@yahoo.com</t>
  </si>
  <si>
    <t>Raimundo Ferreira dos Santos</t>
  </si>
  <si>
    <t>raimundofs9@gmail.com</t>
  </si>
  <si>
    <t>Jonatan Cardoso</t>
  </si>
  <si>
    <t>jhonatancardoso313@gmail.com</t>
  </si>
  <si>
    <t>Jonyson Vieira dos santos</t>
  </si>
  <si>
    <t>Darfiny de Oliveira Fonseca</t>
  </si>
  <si>
    <t>darfiny.of@hotmail.com</t>
  </si>
  <si>
    <t>João Pedro Alves Teles</t>
  </si>
  <si>
    <t>joaopedor998@gmail.com</t>
  </si>
  <si>
    <t>David Silva</t>
  </si>
  <si>
    <t>davidbenedito19@hotmail.com</t>
  </si>
  <si>
    <t>Lucas Quintão Alves Sales</t>
  </si>
  <si>
    <t>lucasquintao0704@gmail.com</t>
  </si>
  <si>
    <t>Thiago Batista da Silva</t>
  </si>
  <si>
    <t>thiago2025tbs@gmail.com</t>
  </si>
  <si>
    <t>Antonei de jesus Cerqueira</t>
  </si>
  <si>
    <t>antoneicerqueira@gmail.com</t>
  </si>
  <si>
    <t>Victor Gabriel de Oliveira Miranda</t>
  </si>
  <si>
    <t>Oliveiramiranda2503@gmail.com</t>
  </si>
  <si>
    <t>Matheus Lima</t>
  </si>
  <si>
    <t>trykoma.design@gmail.com</t>
  </si>
  <si>
    <t>Pedro Candido Martins</t>
  </si>
  <si>
    <t>pedroshekinar@gmail.com</t>
  </si>
  <si>
    <t>Calil Cassen</t>
  </si>
  <si>
    <t>kalilkassen1963@gmail.com</t>
  </si>
  <si>
    <t>Isaque da Silva Alves</t>
  </si>
  <si>
    <t>isaquinho0303@gmail.com</t>
  </si>
  <si>
    <t>Max Mariano</t>
  </si>
  <si>
    <t>marianoadv2025@gmail.com</t>
  </si>
  <si>
    <t>luisfernandes0908@gmail.com</t>
  </si>
  <si>
    <t>Sara Villain neves</t>
  </si>
  <si>
    <t>sarav.n7767@gmail.com</t>
  </si>
  <si>
    <t>Vinicius Medeiros</t>
  </si>
  <si>
    <t>nordesterepresentacoesvm@gmail.com</t>
  </si>
  <si>
    <t>Daniel Chavez Queiroz</t>
  </si>
  <si>
    <t>danielchavz007@gmail.com</t>
  </si>
  <si>
    <t>Maycon Alves Patriota</t>
  </si>
  <si>
    <t>mayconpatriota00@gmail.com</t>
  </si>
  <si>
    <t>Willian Franco</t>
  </si>
  <si>
    <t>wiliamfranco001@gmail.com</t>
  </si>
  <si>
    <t>Luia</t>
  </si>
  <si>
    <t>aqnbvwysrvvdqiplgn@nesopf.com</t>
  </si>
  <si>
    <t>Lorrane</t>
  </si>
  <si>
    <t>vs9086844@gmail.com</t>
  </si>
  <si>
    <t>Carlos Albertos</t>
  </si>
  <si>
    <t>carlospaizao74@gmail.com</t>
  </si>
  <si>
    <t>sssilvio82@gmail.com</t>
  </si>
  <si>
    <t>Ederson Das Neves</t>
  </si>
  <si>
    <t>edersondasneves@yahoo.com.br</t>
  </si>
  <si>
    <t>Felipe de Oliveira</t>
  </si>
  <si>
    <t>José Alberto</t>
  </si>
  <si>
    <t>ar2013manager@hotmail.com</t>
  </si>
  <si>
    <t>Nicolas Rafael Silva de Oliveira</t>
  </si>
  <si>
    <t>nicolasrafaudo@gmail.com</t>
  </si>
  <si>
    <t>Fabiane Oliveira</t>
  </si>
  <si>
    <t>fooffabi@hotmail.com</t>
  </si>
  <si>
    <t>Thiago Costa</t>
  </si>
  <si>
    <t>tc8225922@gmail.com</t>
  </si>
  <si>
    <t>Yara Oliveira</t>
  </si>
  <si>
    <t>yara.soliv@gmail.com</t>
  </si>
  <si>
    <t>jeferson barbosa</t>
  </si>
  <si>
    <t>jefersonbsb@gmail.com</t>
  </si>
  <si>
    <t>Clóvis Santos de Ávila</t>
  </si>
  <si>
    <t>avilaclovis@gmail.com</t>
  </si>
  <si>
    <t>Thafaril Alvino conceição</t>
  </si>
  <si>
    <t>thafaril09@gmail.com</t>
  </si>
  <si>
    <t>Vitor Teodoro</t>
  </si>
  <si>
    <t>vih.teodoro16@gmail.com</t>
  </si>
  <si>
    <t>William Pereira dias</t>
  </si>
  <si>
    <t>Wpereira66@yahooo.com.br</t>
  </si>
  <si>
    <t>Alex de</t>
  </si>
  <si>
    <t>limax12@yahoo.com.br</t>
  </si>
  <si>
    <t>Joelson Rodrigues dos Santos</t>
  </si>
  <si>
    <t>joelson.gigante@gmail.com</t>
  </si>
  <si>
    <t>Andryw Luan Diniz Coelho</t>
  </si>
  <si>
    <t>andrywluand.85@gmail.com</t>
  </si>
  <si>
    <t>Jorge Santos</t>
  </si>
  <si>
    <t>jorge.jscorretor@gmail.com</t>
  </si>
  <si>
    <t>Honório Antônio Fernandes Junior</t>
  </si>
  <si>
    <t>honoriojuniorfernandes@gmail.com</t>
  </si>
  <si>
    <t>Nycole Helena Soares Oliveira</t>
  </si>
  <si>
    <t>nycolehelena.so@gmail.com</t>
  </si>
  <si>
    <t>Thomaz Henrique</t>
  </si>
  <si>
    <t>contatobestzinrp@gmail.com</t>
  </si>
  <si>
    <t>Júlio César Araújo de Castro</t>
  </si>
  <si>
    <t>j.c.a.castro@hotmail.com</t>
  </si>
  <si>
    <t>120232350996310390</t>
  </si>
  <si>
    <t>120232350996320390</t>
  </si>
  <si>
    <t>Erciel Augusto</t>
  </si>
  <si>
    <t>erciel16@hotmail.com</t>
  </si>
  <si>
    <t>Daniela Souza</t>
  </si>
  <si>
    <t>slvsz1992@gmail.com</t>
  </si>
  <si>
    <t>ENEDINA REIS</t>
  </si>
  <si>
    <t>nedyreis@gmail.com</t>
  </si>
  <si>
    <t>Eder Tomaz</t>
  </si>
  <si>
    <t>dinho.eder74@gmail.com</t>
  </si>
  <si>
    <t>André Shevchenko Tavares de Oliveira</t>
  </si>
  <si>
    <t>andreshevkot@gmail.com</t>
  </si>
  <si>
    <t>Fagner da Silva Carvalho</t>
  </si>
  <si>
    <t>fagnerpremium2025@gmail.com</t>
  </si>
  <si>
    <t>Flavio</t>
  </si>
  <si>
    <t>nicodemosflaviohenriqueoliveir@gmail.com</t>
  </si>
  <si>
    <t>José Eduardo Araújo Pereira</t>
  </si>
  <si>
    <t>jpvidrosmarmores@gmail.com</t>
  </si>
  <si>
    <t>Daniel Farias Borges</t>
  </si>
  <si>
    <t>danielfariasbor255@gmail.com</t>
  </si>
  <si>
    <t>Brenda Hatanaka</t>
  </si>
  <si>
    <t>hatanakabrenda@gmail.com</t>
  </si>
  <si>
    <t>rodrigo_trix@hotmail.com</t>
  </si>
  <si>
    <t>luana vanzella</t>
  </si>
  <si>
    <t>luanavanzella42@gmail.com</t>
  </si>
  <si>
    <t>Alberto de souza</t>
  </si>
  <si>
    <t>albertosouza760@gmail.com</t>
  </si>
  <si>
    <t>Yasmin Sousa Santos Da Silva</t>
  </si>
  <si>
    <t>yasminsousasantosdasilva@gmail.com</t>
  </si>
  <si>
    <t>Rafael Henrique</t>
  </si>
  <si>
    <t>rafaelunans@gmail.com</t>
  </si>
  <si>
    <t>Ester Rabelo dos Santos</t>
  </si>
  <si>
    <t>ester_galodoido@yahoo.com</t>
  </si>
  <si>
    <t>Italo p</t>
  </si>
  <si>
    <t>inovando.eletrica@gmail.com</t>
  </si>
  <si>
    <t>Rafael Henrique Manoel da Conceição</t>
  </si>
  <si>
    <t>rafaelhmconceicao@gmail.com</t>
  </si>
  <si>
    <t>g.camargo.bezerra@gmail.com</t>
  </si>
  <si>
    <t>Irisson Rodrigo</t>
  </si>
  <si>
    <t>irissonrodrigo_10@hotmail.com</t>
  </si>
  <si>
    <t>Arlete luiza Gonçakves</t>
  </si>
  <si>
    <t>arlete.luizaatelie@hotmail.com</t>
  </si>
  <si>
    <t>Marcus Melo</t>
  </si>
  <si>
    <t>vmarcuzv@gmail.com</t>
  </si>
  <si>
    <t>Marcos Bruno Godoy Cuzato</t>
  </si>
  <si>
    <t>marcosbruno63@gmail.com</t>
  </si>
  <si>
    <t>John</t>
  </si>
  <si>
    <t>johnrobso001@gmail.com</t>
  </si>
  <si>
    <t>Giovanni Loureiro</t>
  </si>
  <si>
    <t>gijo0205@gmail.com</t>
  </si>
  <si>
    <t>Milena Nunes de Abreu Santos</t>
  </si>
  <si>
    <t>milenadeabreu.ia@gmail.com</t>
  </si>
  <si>
    <t>Larissa Carla</t>
  </si>
  <si>
    <t>lcpbiazoto@hotmail.com</t>
  </si>
  <si>
    <t>Pedro Henrique Brito Guedes</t>
  </si>
  <si>
    <t>pdrguedess@gmail.com</t>
  </si>
  <si>
    <t>cainan.junior@outlook.com</t>
  </si>
  <si>
    <t>Washington Luiz carvalho Macedo</t>
  </si>
  <si>
    <t>washingtonmacedog12@gmail.com</t>
  </si>
  <si>
    <t>Andréia Balbino</t>
  </si>
  <si>
    <t>andreiabalbinodasilva2016@gmail.com</t>
  </si>
  <si>
    <t>Natanael Freitas Alcantara</t>
  </si>
  <si>
    <t>alcantaranatan378@gmail.com</t>
  </si>
  <si>
    <t>Walmir A França</t>
  </si>
  <si>
    <t>egonsfranca613@gmail.com</t>
  </si>
  <si>
    <t>Carlos Eduardo santos da Costa</t>
  </si>
  <si>
    <t>eduardygr21@gmail.com</t>
  </si>
  <si>
    <t>borokzk1@gmail.com</t>
  </si>
  <si>
    <t>Carine Santos Lima Nascimento</t>
  </si>
  <si>
    <t>carinascimento@gmail.com</t>
  </si>
  <si>
    <t>Rafael Silva</t>
  </si>
  <si>
    <t>rafaloko1984@gmail.com</t>
  </si>
  <si>
    <t>Emerson Souza Fernandes</t>
  </si>
  <si>
    <t>emersonfernandes5913@gmail.com</t>
  </si>
  <si>
    <t>Everton Prior</t>
  </si>
  <si>
    <t>prioreverton3@gmail.com</t>
  </si>
  <si>
    <t>Bárbara Nunes Lopes</t>
  </si>
  <si>
    <t>barbaranl.business@gmail.com</t>
  </si>
  <si>
    <t>Jimmy Alpu</t>
  </si>
  <si>
    <t>jimmy.ja@hotmail.com</t>
  </si>
  <si>
    <t>Ronaldo Machado Povoas</t>
  </si>
  <si>
    <t>ronaldopolvas@gmail.com</t>
  </si>
  <si>
    <t>Luis Antônio de Andrade</t>
  </si>
  <si>
    <t>luisantoniodeandrade73@gmail.com</t>
  </si>
  <si>
    <t>Tales carreira</t>
  </si>
  <si>
    <t>talescarreira7@gmail.com</t>
  </si>
  <si>
    <t>Cristiano Silva Gomes</t>
  </si>
  <si>
    <t>silvagomescristiano3@gmail.com</t>
  </si>
  <si>
    <t>Luiz Felipe passos costa</t>
  </si>
  <si>
    <t>luizfelipef947@gmail.com</t>
  </si>
  <si>
    <t>José Leonardo dos Santos</t>
  </si>
  <si>
    <t>joseleonardo1999br@gmail.com</t>
  </si>
  <si>
    <t>marcela thays</t>
  </si>
  <si>
    <t>marcelath12@gmail.com</t>
  </si>
  <si>
    <t>Rafael Santa Cruz Mareco</t>
  </si>
  <si>
    <t>rafa.mju@hotmail.com</t>
  </si>
  <si>
    <t>Caldeira Júnior</t>
  </si>
  <si>
    <t>caldeirajrr21@gmail.com</t>
  </si>
  <si>
    <t>Eduardo Farias de Jesus</t>
  </si>
  <si>
    <t>eduardofaarias@hotmail.com</t>
  </si>
  <si>
    <t>Pedro Henrique Silva lima</t>
  </si>
  <si>
    <t>pedrohenrique2010ph2019@gmail.com</t>
  </si>
  <si>
    <t>Hellen karollayny Oliveira dos Santos</t>
  </si>
  <si>
    <t>hellenkarollayny24@gmail.com</t>
  </si>
  <si>
    <t>Manoel Gonçalo da Silva</t>
  </si>
  <si>
    <t>mgconsultoriaautomacao@gmail.com</t>
  </si>
  <si>
    <t>Daniel Leal</t>
  </si>
  <si>
    <t>daniellealcursos@gmail.com</t>
  </si>
  <si>
    <t>Cristiane Ferreira Campos</t>
  </si>
  <si>
    <t>cristiane123452020@gmail.com</t>
  </si>
  <si>
    <t>Leonardo De Souza</t>
  </si>
  <si>
    <t>lsouza37001@gmail.com</t>
  </si>
  <si>
    <t>Aleandro Leonardo Da Silva</t>
  </si>
  <si>
    <t>lnzin.swx@gmail.com</t>
  </si>
  <si>
    <t>Thiago Candido</t>
  </si>
  <si>
    <t>th.candido85@icloud.com</t>
  </si>
  <si>
    <t>Gelson Piovezani</t>
  </si>
  <si>
    <t>gpiovezani@gmail.com</t>
  </si>
  <si>
    <t>MARIA HELENA RODRIGUES DE MATTOS</t>
  </si>
  <si>
    <t>mariahelena_mattos@hotmail.com</t>
  </si>
  <si>
    <t>Luis Verianini Junior</t>
  </si>
  <si>
    <t>verianinijunior@gmail.com</t>
  </si>
  <si>
    <t>Filipe</t>
  </si>
  <si>
    <t>lipevinicius22@gmail.com</t>
  </si>
  <si>
    <t>Sergio</t>
  </si>
  <si>
    <t>sclavero30@gmail.com</t>
  </si>
  <si>
    <t>Maria Eduarda Aroma Andrade Barcellos</t>
  </si>
  <si>
    <t>maria_aroma@outlook.com</t>
  </si>
  <si>
    <t>Vony nascimento</t>
  </si>
  <si>
    <t>vonynascimento10@gmail.com</t>
  </si>
  <si>
    <t>Rebeca Marques</t>
  </si>
  <si>
    <t>bebelmarks36@gmail.com</t>
  </si>
  <si>
    <t>João Paulo Menezes de Lima</t>
  </si>
  <si>
    <t>jpmenezes9420@gmail.com</t>
  </si>
  <si>
    <t>Jair do Espírito Santo</t>
  </si>
  <si>
    <t>jair.es00057@gmail.com</t>
  </si>
  <si>
    <t>MARIANA LOMARDO DA SILVA</t>
  </si>
  <si>
    <t>lomardomariana@gmail.com</t>
  </si>
  <si>
    <t>Tatiane frias</t>
  </si>
  <si>
    <t>tatianefrais@gmail.com</t>
  </si>
  <si>
    <t>José Ricardo Rodrigues</t>
  </si>
  <si>
    <t>pbricardorodrigues@gmail.com</t>
  </si>
  <si>
    <t>Ualace Ribeiro Coelho</t>
  </si>
  <si>
    <t>ribeiroualace772@gmail.com</t>
  </si>
  <si>
    <t>Dayana Rodrigues dos Santos</t>
  </si>
  <si>
    <t>dayrodrigues162018@gmail.com</t>
  </si>
  <si>
    <t>ALOISIO BORGES</t>
  </si>
  <si>
    <t>nero7854@gmail.com</t>
  </si>
  <si>
    <t>IBRAHIM MELO BRANDAO</t>
  </si>
  <si>
    <t>ibrahim_brandao@hotmail.com.br</t>
  </si>
  <si>
    <t>silas.gomes@live.com</t>
  </si>
  <si>
    <t>João Carlos Dos Santos Viana</t>
  </si>
  <si>
    <t>jcsantosviana2006@gmail.com</t>
  </si>
  <si>
    <t>Carlos Alberto de Sales Pontes</t>
  </si>
  <si>
    <t>carllos_salles@hotmail.com</t>
  </si>
  <si>
    <t>Andre Gomes</t>
  </si>
  <si>
    <t>aglppraxedes81@gmail.com</t>
  </si>
  <si>
    <t>Gomes Leonardo</t>
  </si>
  <si>
    <t>leorgomes93@gmail.com</t>
  </si>
  <si>
    <t>Carlos Antonio Rodrigues dos Santos</t>
  </si>
  <si>
    <t>suportekau@yahoo.com.br</t>
  </si>
  <si>
    <t>Francisco</t>
  </si>
  <si>
    <t>clecio.bezerra08@gmail.com</t>
  </si>
  <si>
    <t>André Luis Pinto Pereira</t>
  </si>
  <si>
    <t>andrelppereira777@gmail.com</t>
  </si>
  <si>
    <t>Lucas Gama Tavares</t>
  </si>
  <si>
    <t>lucas19gama@gmail.com</t>
  </si>
  <si>
    <t>mateus.nascpiosilva@gmail.com</t>
  </si>
  <si>
    <t>Rafael Barossi borges</t>
  </si>
  <si>
    <t>barossirafael@gmail.com</t>
  </si>
  <si>
    <t>Gustavo Ribeiro</t>
  </si>
  <si>
    <t>gustavoribeirosantos13@gmail.com</t>
  </si>
  <si>
    <t>paulo10adriano@gmail.com</t>
  </si>
  <si>
    <t>Nathanael Santos</t>
  </si>
  <si>
    <t>nathanaelbruno91@gmail.com</t>
  </si>
  <si>
    <t>Tiago Gabriel Oliveira dos Santos</t>
  </si>
  <si>
    <t>tiagosantos19907@gmail.com</t>
  </si>
  <si>
    <t>Willer Batista da Silva</t>
  </si>
  <si>
    <t>willersilva18@gmail.com</t>
  </si>
  <si>
    <t>Roquemar Macedo de Paiva Junior</t>
  </si>
  <si>
    <t>roquemacedoex@gmail.com</t>
  </si>
  <si>
    <t>Luzia kywynblui nambla</t>
  </si>
  <si>
    <t>kywynbluinambla28@gmail.com</t>
  </si>
  <si>
    <t>Lucas Tuissima Lessa</t>
  </si>
  <si>
    <t>lucastuissimalessa@gmail.com</t>
  </si>
  <si>
    <t>Anderson  luiz Simplicio</t>
  </si>
  <si>
    <t>andersonsimplicioar@gmail.com</t>
  </si>
  <si>
    <t>Lucas Aparício Galvão Fernandes</t>
  </si>
  <si>
    <t>lucasaparicio11@gmail.com</t>
  </si>
  <si>
    <t>Maicon Augusto de Carvalho Silva</t>
  </si>
  <si>
    <t>maicon.augustocs@gmail.com</t>
  </si>
  <si>
    <t>Felipe Silva</t>
  </si>
  <si>
    <t>fsilva002023@gmail.com</t>
  </si>
  <si>
    <t>Robson jesus marques da rocha</t>
  </si>
  <si>
    <t>mrprojetoseconstrucoes@outlook.com</t>
  </si>
  <si>
    <t>guilhermebonfante91@gmail.com</t>
  </si>
  <si>
    <t>jean</t>
  </si>
  <si>
    <t>jeanlucasleandro768@gmail.com</t>
  </si>
  <si>
    <t>Jackson Teixeira</t>
  </si>
  <si>
    <t>jackteixeira2007@gmail.com</t>
  </si>
  <si>
    <t>Levi Ferreira</t>
  </si>
  <si>
    <t>levi.silva.ferreira@hotmail.com</t>
  </si>
  <si>
    <t>Joseane fernandes de Lima de jesus</t>
  </si>
  <si>
    <t>yurifernandes1999@yahoo.com</t>
  </si>
  <si>
    <t>Reginaldo</t>
  </si>
  <si>
    <t>reginaldomanter@hotmail.com</t>
  </si>
  <si>
    <t>loucolares@gmail.com</t>
  </si>
  <si>
    <t>Flavia Rodrigues</t>
  </si>
  <si>
    <t>flaviangelica@gmail.com</t>
  </si>
  <si>
    <t>Saulo hilário silva</t>
  </si>
  <si>
    <t>dasilvasaulohilario@gmail.com</t>
  </si>
  <si>
    <t>Ronivaldo de Carvalho Brito</t>
  </si>
  <si>
    <t>ronivaldodecarvalhobrito@gmail.com</t>
  </si>
  <si>
    <t>Evilane dos</t>
  </si>
  <si>
    <t>evilaneferro3@gmail.com</t>
  </si>
  <si>
    <t>Liriel ketile lima da Silva</t>
  </si>
  <si>
    <t>lirielketile756@gmail.com</t>
  </si>
  <si>
    <t>Isabel Demarco de Quadros</t>
  </si>
  <si>
    <t>isabeldquadros@gmail.com</t>
  </si>
  <si>
    <t>isaque rodrigues</t>
  </si>
  <si>
    <t>isaquerodri.ofc@gmail.com</t>
  </si>
  <si>
    <t>Mariano Silva</t>
  </si>
  <si>
    <t>marianosilva8940@gmail.com</t>
  </si>
  <si>
    <t>Anderson da Silva Cavalheiro</t>
  </si>
  <si>
    <t>andercavametabot@gmail.com</t>
  </si>
  <si>
    <t>JEFFERSON SANTANA</t>
  </si>
  <si>
    <t>jeffersonsantanajti@gmail.com</t>
  </si>
  <si>
    <t>Leandro do Livramento Ribeiro Dias</t>
  </si>
  <si>
    <t>ordnaelgamer541@gmail.com</t>
  </si>
  <si>
    <t>Lucas Capeletti</t>
  </si>
  <si>
    <t>lucasguilhermecapeletti@gmail.com</t>
  </si>
  <si>
    <t>Fernando Crespo</t>
  </si>
  <si>
    <t>fcrespo182@gmail.com</t>
  </si>
  <si>
    <t>José José</t>
  </si>
  <si>
    <t>joseedilsoncardosolobato59@gmail.com</t>
  </si>
  <si>
    <t>Doriney Antunes</t>
  </si>
  <si>
    <t>dorineyantunes98@gmail.com</t>
  </si>
  <si>
    <t>Samira Borges Vaz Mourão</t>
  </si>
  <si>
    <t>samirab.v.mourao@gmail.com</t>
  </si>
  <si>
    <t>Luiz Carlos de Souza Faria Neto</t>
  </si>
  <si>
    <t>luizcarlosnetto96@gmail.com</t>
  </si>
  <si>
    <t>William</t>
  </si>
  <si>
    <t>williamfernandotorquato@gmail.com</t>
  </si>
  <si>
    <t>EWERTON CARDOSO BERNARDINO</t>
  </si>
  <si>
    <t>ewerton_26_91@hotmail.com</t>
  </si>
  <si>
    <t>Alder</t>
  </si>
  <si>
    <t>aldermarques@hotmail.com</t>
  </si>
  <si>
    <t>jvgamernv@gmail.com</t>
  </si>
  <si>
    <t>Anderson Santos</t>
  </si>
  <si>
    <t>anderson_1970@hotmail.com</t>
  </si>
  <si>
    <t>Manoella Borges</t>
  </si>
  <si>
    <t>manuela674@icloud.com</t>
  </si>
  <si>
    <t>sheila silva</t>
  </si>
  <si>
    <t>sheilasilva1414@gmail.com</t>
  </si>
  <si>
    <t>Phillipe Nathan Rodrigues dos santos</t>
  </si>
  <si>
    <t>ph.nrsantos10@gmail.con</t>
  </si>
  <si>
    <t>Alexandre Araújo Junior</t>
  </si>
  <si>
    <t>alexandrearaujocontatorj@gmail.com</t>
  </si>
  <si>
    <t>Jarcilene Meire da Silva Lima</t>
  </si>
  <si>
    <t>meiremegahair2578@gmail.com</t>
  </si>
  <si>
    <t>luciano dos santos lima filho luciano</t>
  </si>
  <si>
    <t>lucianodossantoslimafilhol@gmail.com</t>
  </si>
  <si>
    <t>Victor Bernardo</t>
  </si>
  <si>
    <t>victor.ber.sil@hotmail.com</t>
  </si>
  <si>
    <t>PAULO VICTOR CARDOZO</t>
  </si>
  <si>
    <t>paulo1927.live@gmail.com</t>
  </si>
  <si>
    <t>Gadiel Cardoso da Silva</t>
  </si>
  <si>
    <t>gadielcadoso9169@gmail.com</t>
  </si>
  <si>
    <t>Israel Costa</t>
  </si>
  <si>
    <t>israel.page@hotmail.com</t>
  </si>
  <si>
    <t>Ruan Carlos de jesus conceição</t>
  </si>
  <si>
    <t>ruancarlos7654321@gmail.com</t>
  </si>
  <si>
    <t>Karen</t>
  </si>
  <si>
    <t>karenamaturo@hotmail.com</t>
  </si>
  <si>
    <t>Michelle Belchior de Sousa Dimas</t>
  </si>
  <si>
    <t>michelledimas52@gmail.com</t>
  </si>
  <si>
    <t>Vandson</t>
  </si>
  <si>
    <t>vandosn.gg@gmail.com</t>
  </si>
  <si>
    <t>Luciana Gomes Ribas</t>
  </si>
  <si>
    <t>useasenhacerta@gmail.com</t>
  </si>
  <si>
    <t>Francisco Leonardo Vieira Matos</t>
  </si>
  <si>
    <t>leoabu@hotmail.com</t>
  </si>
  <si>
    <t>Felipe Diogo Ribeiro Tomaz</t>
  </si>
  <si>
    <t>Felipetomaz148@gmail.com</t>
  </si>
  <si>
    <t>Diego da Silva Gomes</t>
  </si>
  <si>
    <t>diegogomesxj6@gmail.com</t>
  </si>
  <si>
    <t>Carlos Alberto de Souza Januário Junior</t>
  </si>
  <si>
    <t>albertojanuario@gmail.com</t>
  </si>
  <si>
    <t>Matheus Soares Ferreira da Silva</t>
  </si>
  <si>
    <t>matheussoares.engsoft@gmail.com</t>
  </si>
  <si>
    <t>Wanderson de oliveira marques</t>
  </si>
  <si>
    <t>wanderson_marques@live.com</t>
  </si>
  <si>
    <t>RUI</t>
  </si>
  <si>
    <t>ruicoop@ig.com.br</t>
  </si>
  <si>
    <t>Lucas Guth</t>
  </si>
  <si>
    <t>lucasguty015@gmail.com</t>
  </si>
  <si>
    <t>Marcelo Martins Trindade</t>
  </si>
  <si>
    <t>marcelo_trin@hotmail.com</t>
  </si>
  <si>
    <t>Wagner Costa de Vasconcelos</t>
  </si>
  <si>
    <t>wagnercosta2200@gmail.com</t>
  </si>
  <si>
    <t>Marcelo Vieira</t>
  </si>
  <si>
    <t>mezzos-dragoes-0v@icloud.com</t>
  </si>
  <si>
    <t>eduardoalonso307@gmail.com</t>
  </si>
  <si>
    <t>Izaias Campo</t>
  </si>
  <si>
    <t>izaias9741@gmail.com</t>
  </si>
  <si>
    <t>Ana Júlia de campos monteiro</t>
  </si>
  <si>
    <t>anajuliacampos79@gmail.com</t>
  </si>
  <si>
    <t>Jhoan Victor Costa de Albuquerque</t>
  </si>
  <si>
    <t>jhoanalbuquerque99@hotmail.com</t>
  </si>
  <si>
    <t>Jean Marlen da silva</t>
  </si>
  <si>
    <t>jeanmarlendasilva@gmail.com</t>
  </si>
  <si>
    <t>Pablo Fagundes de Oliveira</t>
  </si>
  <si>
    <t>pablopilotoifr@gmail.com</t>
  </si>
  <si>
    <t>Neusa</t>
  </si>
  <si>
    <t>neusafreitas178@gmail.com</t>
  </si>
  <si>
    <t>Rodolfo pagliai naves</t>
  </si>
  <si>
    <t>rodolfoxdd@gmail.com</t>
  </si>
  <si>
    <t>Alex Cardoso Gonçalves</t>
  </si>
  <si>
    <t>cardosogoncalvesalex24@gmail.com</t>
  </si>
  <si>
    <t>Leonardo Eduardo Araújo</t>
  </si>
  <si>
    <t>leonardoed236@gmail.com</t>
  </si>
  <si>
    <t>Bruna</t>
  </si>
  <si>
    <t>bruninhacarius@gmail.com</t>
  </si>
  <si>
    <t>Thiago de Morais</t>
  </si>
  <si>
    <t>thiagomgoncalves87@gmail.com</t>
  </si>
  <si>
    <t>Lucas Lirio</t>
  </si>
  <si>
    <t>lucaslirio08@gmail.com</t>
  </si>
  <si>
    <t>Juçara Alves</t>
  </si>
  <si>
    <t>jucaramartins1966@gmail.com</t>
  </si>
  <si>
    <t>RAVI DE SOUZA ALVES</t>
  </si>
  <si>
    <t>ravidesouzaalves@gmail.com</t>
  </si>
  <si>
    <t>David Barbosa</t>
  </si>
  <si>
    <t>davidbarbosa378@gmail.com</t>
  </si>
  <si>
    <t>Laura Queiroz</t>
  </si>
  <si>
    <t>lauracq73@gmail.com</t>
  </si>
  <si>
    <t>Matheus Barbosa</t>
  </si>
  <si>
    <t>matheusbarbosa20007@gmail.com</t>
  </si>
  <si>
    <t>Gesiane da Silva gomes</t>
  </si>
  <si>
    <t>gesiane.gomes19@gmail.com</t>
  </si>
  <si>
    <t>Lucas Santos</t>
  </si>
  <si>
    <t>lucassouza44873@gmail.com</t>
  </si>
  <si>
    <t>Italo Carlos</t>
  </si>
  <si>
    <t>iytaloeduardo@gmail.com</t>
  </si>
  <si>
    <t>Marcelo Lima</t>
  </si>
  <si>
    <t>marcelolimapaz777@gmail.com</t>
  </si>
  <si>
    <t>claudiney chapim rangel</t>
  </si>
  <si>
    <t>clauney29@gmail.com</t>
  </si>
  <si>
    <t>Claudir Rodrigues da Luz</t>
  </si>
  <si>
    <t>rdrgsdlz@gmail.com</t>
  </si>
  <si>
    <t>Suzy Letícia da Silva Souza Martins</t>
  </si>
  <si>
    <t>suzyleticias@gmail.com</t>
  </si>
  <si>
    <t>Lucivaldo Oliveira Barroso</t>
  </si>
  <si>
    <t>lucivaldobarroso_@hotmail.com</t>
  </si>
  <si>
    <t>Hyan Lucas Araujo de Oliveira</t>
  </si>
  <si>
    <t>hyanlucasaraujodeoliveiralucas@gmail.com</t>
  </si>
  <si>
    <t>igor Panisa</t>
  </si>
  <si>
    <t>igorpanisa1234@gmail.com</t>
  </si>
  <si>
    <t>Rafael Ferreira Bueno de Souza</t>
  </si>
  <si>
    <t>rafaelbueno930512@gmail.com</t>
  </si>
  <si>
    <t>bianca Lima Santos</t>
  </si>
  <si>
    <t>blimasantos62@gmail.com</t>
  </si>
  <si>
    <t>Matheus dos Santos Gabriel Dos Santos Gabriel</t>
  </si>
  <si>
    <t>theussgabrielgabriel@gmail.com</t>
  </si>
  <si>
    <t>William silveira da Silva</t>
  </si>
  <si>
    <t>infocus.silva71@gmail.com</t>
  </si>
  <si>
    <t>Ana Kelly Ferreira de Araújo</t>
  </si>
  <si>
    <t>aninhaky2202@gmail.com</t>
  </si>
  <si>
    <t>Joselito Bessa do Sacramento</t>
  </si>
  <si>
    <t>navegarcomsaude@gmail.com</t>
  </si>
  <si>
    <t>Claricy Andrade de Sousa</t>
  </si>
  <si>
    <t>andradeclaricy@gmail.com</t>
  </si>
  <si>
    <t>Jamili G.</t>
  </si>
  <si>
    <t>jamiligabriela29@gmail.com</t>
  </si>
  <si>
    <t>Andrel Chiabotto</t>
  </si>
  <si>
    <t>andrelchiabottoo@gmail.com</t>
  </si>
  <si>
    <t>Renata Vitoria Bragança Severino</t>
  </si>
  <si>
    <t>renatavitoriasever@gmail.com</t>
  </si>
  <si>
    <t>Artur</t>
  </si>
  <si>
    <t>zezicico@gmail.com</t>
  </si>
  <si>
    <t>Hugo Luiz Silva cortez</t>
  </si>
  <si>
    <t>lhugo6316@gmail.com</t>
  </si>
  <si>
    <t>Douglas Mateus da Silva</t>
  </si>
  <si>
    <t>Douglas.ms1996@hotmail.com</t>
  </si>
  <si>
    <t>Claudiene</t>
  </si>
  <si>
    <t>klaudienebelo@gmail.com</t>
  </si>
  <si>
    <t>arlok.23melo@gmail.com</t>
  </si>
  <si>
    <t>Adeilson soares da Silva</t>
  </si>
  <si>
    <t>adeilsonsdasilva7@gmail.com</t>
  </si>
  <si>
    <t>Marcelo Mello</t>
  </si>
  <si>
    <t>marcelo.mello1973@hotmail.com</t>
  </si>
  <si>
    <t>Arnaldo Corrêa Neto</t>
  </si>
  <si>
    <t>a.correa.nt@gmail.com</t>
  </si>
  <si>
    <t>Patrick da</t>
  </si>
  <si>
    <t>xpatrick395@gmail.com</t>
  </si>
  <si>
    <t>Claus Woltmann</t>
  </si>
  <si>
    <t>claus.woltmann@gmail.com</t>
  </si>
  <si>
    <t>Caio Santos</t>
  </si>
  <si>
    <t>caiosuicidasrg@hotmail.com</t>
  </si>
  <si>
    <t>annaleles229@gmail.com</t>
  </si>
  <si>
    <t>Marlene Ferrari</t>
  </si>
  <si>
    <t>marlene-ferrari@uol.com.br</t>
  </si>
  <si>
    <t>Caio Barros</t>
  </si>
  <si>
    <t>caiobarroos123@gmail.com</t>
  </si>
  <si>
    <t>Maria Djoulica Sandy Jace</t>
  </si>
  <si>
    <t>jacemariadjoulicasandy@gmail.com</t>
  </si>
  <si>
    <t>Luiz Garcia</t>
  </si>
  <si>
    <t>jluizgc@outlook.com</t>
  </si>
  <si>
    <t>antunes</t>
  </si>
  <si>
    <t>rosad9528@gmail.com</t>
  </si>
  <si>
    <t>leandrogui.lv@gmail.com</t>
  </si>
  <si>
    <t>Ruy Rodrigues de Souza Junior</t>
  </si>
  <si>
    <t>ruyjunior4400@gmail.com</t>
  </si>
  <si>
    <t>Maxwell Santana de Souza</t>
  </si>
  <si>
    <t>maxwellsantanasouza@gmail.com</t>
  </si>
  <si>
    <t>VINICIUS TOME DA SILVA</t>
  </si>
  <si>
    <t>viniciustome1@gmail.com</t>
  </si>
  <si>
    <t>Jussara da Silva</t>
  </si>
  <si>
    <t>juju131974@gmail.com</t>
  </si>
  <si>
    <t>marcio.oliveira000@gmail.com</t>
  </si>
  <si>
    <t>Thamires Marques</t>
  </si>
  <si>
    <t>thamires.marquesg@gmail.com</t>
  </si>
  <si>
    <t>André</t>
  </si>
  <si>
    <t>astoeberl@gmail.com</t>
  </si>
  <si>
    <t>Lucas davi da Silva</t>
  </si>
  <si>
    <t>gustavopreira174@gmail.com</t>
  </si>
  <si>
    <t>Eduardo Pazos</t>
  </si>
  <si>
    <t>eduardopazos@gmail.com</t>
  </si>
  <si>
    <t>Wilcam Estiven</t>
  </si>
  <si>
    <t>estivenwi7@gmail.com</t>
  </si>
  <si>
    <t>Bruno Ricardo Cavalli</t>
  </si>
  <si>
    <t>cavallibruno27@gmail.com</t>
  </si>
  <si>
    <t>Rodrigo da Cruz Barbosa</t>
  </si>
  <si>
    <t>fangallery80@gmail.com</t>
  </si>
  <si>
    <t>Rafael Chipolecho de Oliveira</t>
  </si>
  <si>
    <t>chipolechorafael@gmail.com</t>
  </si>
  <si>
    <t>Silvio correia</t>
  </si>
  <si>
    <t>silvio.absoluto@gmail.com</t>
  </si>
  <si>
    <t>Juliana Antunes Sandes</t>
  </si>
  <si>
    <t>julianasandes16@gmail.com</t>
  </si>
  <si>
    <t>Wesley Wendt</t>
  </si>
  <si>
    <t>wesleywendt4@gmail.com</t>
  </si>
  <si>
    <t>Jomar Gomes</t>
  </si>
  <si>
    <t>Eucelio Costa</t>
  </si>
  <si>
    <t>euceliopontes@gmail.com</t>
  </si>
  <si>
    <t>Cassia</t>
  </si>
  <si>
    <t>cassialogui@gmail.com</t>
  </si>
  <si>
    <t>Mirelly dos Santos Araújo</t>
  </si>
  <si>
    <t>mirellyaraujo75@gmail.com</t>
  </si>
  <si>
    <t>tiago de frança sales</t>
  </si>
  <si>
    <t>tiago.sales155@gmail.com</t>
  </si>
  <si>
    <t>Djavan renato Agostinho</t>
  </si>
  <si>
    <t>djaunit@hotmail.com</t>
  </si>
  <si>
    <t>Silvio luiz Azevedo</t>
  </si>
  <si>
    <t>dicdobrasiloficial@gmail.com</t>
  </si>
  <si>
    <t>Matheus Franklin Leite Dos Santos</t>
  </si>
  <si>
    <t>theuz843@gmail.com</t>
  </si>
  <si>
    <t>Sandra Azevedo</t>
  </si>
  <si>
    <t>sancoello8611@gmail.com</t>
  </si>
  <si>
    <t>Adriely</t>
  </si>
  <si>
    <t>adrielymaciel1998@gmail.com</t>
  </si>
  <si>
    <t>Thiago Franklin</t>
  </si>
  <si>
    <t>thiagoancelmo87@gmail.com</t>
  </si>
  <si>
    <t>sergiovenzke@gmail..com</t>
  </si>
  <si>
    <t>Ubirajara saraiva</t>
  </si>
  <si>
    <t>ubirrajara@gmail.com</t>
  </si>
  <si>
    <t>Júlio César Souza de Jesus Goulart</t>
  </si>
  <si>
    <t>Julioc13211@gmail.com</t>
  </si>
  <si>
    <t>Manoel Matias do Nascimento Cardoso</t>
  </si>
  <si>
    <t>manoelmatias.cardoso@gmail.com</t>
  </si>
  <si>
    <t>Alcilan de Castro Viana</t>
  </si>
  <si>
    <t>alcilanviana@gmail.com</t>
  </si>
  <si>
    <t>Kaique ramos dos santos</t>
  </si>
  <si>
    <t>ramoska02@gmail.com</t>
  </si>
  <si>
    <t>Fábio de</t>
  </si>
  <si>
    <t>fboproducoes@gmail.com</t>
  </si>
  <si>
    <t>Louis andy</t>
  </si>
  <si>
    <t>andygerbylouis@gmail.com</t>
  </si>
  <si>
    <t>Valter Lobato Torres Junior</t>
  </si>
  <si>
    <t>valterlobato13@gmail.com</t>
  </si>
  <si>
    <t>Fabio Rodrigues da Silva</t>
  </si>
  <si>
    <t>fabioodrigues06@gmail.com</t>
  </si>
  <si>
    <t>LUCAS FONSECA PIMENTA</t>
  </si>
  <si>
    <t>flamengomeuamorf@gmail.com</t>
  </si>
  <si>
    <t>ALMIR FRANCISCO DE SOUSA JUNIOR</t>
  </si>
  <si>
    <t>junioralmir536@gmail.com</t>
  </si>
  <si>
    <t>claudio</t>
  </si>
  <si>
    <t>claudinhooo.83@gmail.com</t>
  </si>
  <si>
    <t>Rodrigo Mota</t>
  </si>
  <si>
    <t>rodrigosame@gmail.com</t>
  </si>
  <si>
    <t>Robson Ricardo neves</t>
  </si>
  <si>
    <t>metanoia2807@gmail.com</t>
  </si>
  <si>
    <t>jhonata pereira</t>
  </si>
  <si>
    <t>jhonnascimento060@gmail.com</t>
  </si>
  <si>
    <t>Nilsiney Assis Ramos</t>
  </si>
  <si>
    <t>obasico2@gmail.com</t>
  </si>
  <si>
    <t>Ailton Ferreira Santos</t>
  </si>
  <si>
    <t>tonfsantos@gmail.com</t>
  </si>
  <si>
    <t>Jean dos reis melo</t>
  </si>
  <si>
    <t>jr.reis.m@gmail.com</t>
  </si>
  <si>
    <t>Marcelo Jose</t>
  </si>
  <si>
    <t>marcelojosedsilva213@gmail.com</t>
  </si>
  <si>
    <t>Rodolfo Alvares Barbalho</t>
  </si>
  <si>
    <t>astolfinhoburuzao@gmail.com</t>
  </si>
  <si>
    <t>Theo Henrique da Silva Maestri</t>
  </si>
  <si>
    <t>theomaestri37@gmail.com</t>
  </si>
  <si>
    <t>Pedro Henrique Garcia Barbaceli</t>
  </si>
  <si>
    <t>Pedrobarbaceli@hotmail.com</t>
  </si>
  <si>
    <t>Jean Harley miranda abreu</t>
  </si>
  <si>
    <t>harleyabreu75@gmail.com</t>
  </si>
  <si>
    <t>Guilherme Ferreira</t>
  </si>
  <si>
    <t>ns.g.ferreiramacedo@gmail.com</t>
  </si>
  <si>
    <t>paulorodrigo85@gmail.com</t>
  </si>
  <si>
    <t>Claudio Roberto de lima</t>
  </si>
  <si>
    <t>claudinhocrl.46@gmail.com</t>
  </si>
  <si>
    <t>David</t>
  </si>
  <si>
    <t>hellmanns7224@gmail.com</t>
  </si>
  <si>
    <t>Jailson Prado</t>
  </si>
  <si>
    <t>jailsonjau76@gmail.com</t>
  </si>
  <si>
    <t>Marcos Rocha</t>
  </si>
  <si>
    <t>marcosrochaw966@gmail.com</t>
  </si>
  <si>
    <t>andre luiz santos</t>
  </si>
  <si>
    <t>andrew71lutrans@gmail.com</t>
  </si>
  <si>
    <t>Bruna de Luca</t>
  </si>
  <si>
    <t>brunacluca@gmail.com</t>
  </si>
  <si>
    <t>Rosilene da Cruz Telles</t>
  </si>
  <si>
    <t>rosilenetelles.md@gmail.com</t>
  </si>
  <si>
    <t>Cleverson Souza</t>
  </si>
  <si>
    <t>cleversonericasantos@gmail.com</t>
  </si>
  <si>
    <t>José Valdo</t>
  </si>
  <si>
    <t>jose.valdo@hotmail.com</t>
  </si>
  <si>
    <t>Adriano Sousa Lima</t>
  </si>
  <si>
    <t>aslima_05@hotmail.com</t>
  </si>
  <si>
    <t>Fernanda Vitória de Castro Matias</t>
  </si>
  <si>
    <t>vitoriafernanda9795@gmail.com</t>
  </si>
  <si>
    <t>Muniz lima de Carvalho</t>
  </si>
  <si>
    <t>igormuniz1989@gmail.com</t>
  </si>
  <si>
    <t>Jânio Viana</t>
  </si>
  <si>
    <t>janioltr@hotmail.com</t>
  </si>
  <si>
    <t>Solange</t>
  </si>
  <si>
    <t>card99119@gmail.com</t>
  </si>
  <si>
    <t>MIKAEL SHAMA OLIVEIRA BRAGA</t>
  </si>
  <si>
    <t>mikaelbraga678@gmail.com</t>
  </si>
  <si>
    <t>Walmir Couto</t>
  </si>
  <si>
    <t>sdacouto@hotmail.com</t>
  </si>
  <si>
    <t>Julio Julio</t>
  </si>
  <si>
    <t>juliomacedoluiz21@gmail.com</t>
  </si>
  <si>
    <t>Nicolas Cruz Peres</t>
  </si>
  <si>
    <t>nicolascruzperes049@gmail.com</t>
  </si>
  <si>
    <t>Luís Bernardo Patrício</t>
  </si>
  <si>
    <t>bluisbernardo@gmail.com</t>
  </si>
  <si>
    <t>Anderson Luiz Menezes</t>
  </si>
  <si>
    <t>andersonluizmenezes6@gmail.com</t>
  </si>
  <si>
    <t>Raimundo</t>
  </si>
  <si>
    <t>raimundowendson15@gmail.com</t>
  </si>
  <si>
    <t>Wagner de Lima Padoan</t>
  </si>
  <si>
    <t>wagnerpadoan2606@gmail.com</t>
  </si>
  <si>
    <t>Polyana Araujo Silva</t>
  </si>
  <si>
    <t>brasileira_407@hotmail.com</t>
  </si>
  <si>
    <t>Roque Miguel Nakonieczni</t>
  </si>
  <si>
    <t>nakonieczniroquemiguel@gmail.com</t>
  </si>
  <si>
    <t>Diego Ferreira</t>
  </si>
  <si>
    <t>oficialdferreira7@gmail.com</t>
  </si>
  <si>
    <t>Ana Karolina Gomes Felix</t>
  </si>
  <si>
    <t>anakarolinagomesfelix40@gmail.com</t>
  </si>
  <si>
    <t>Jonatan da Silva chave</t>
  </si>
  <si>
    <t>Jonatandasilvachaves26@gmail.com</t>
  </si>
  <si>
    <t>Davi Antonio</t>
  </si>
  <si>
    <t>davimatheus2104@gmail.com</t>
  </si>
  <si>
    <t>Eutropio carlos Mendes de Oliveira</t>
  </si>
  <si>
    <t>carloseutropio@yahoo.com</t>
  </si>
  <si>
    <t>JAIME DE SOUSA NETO</t>
  </si>
  <si>
    <t>veddyytta@gmail.com</t>
  </si>
  <si>
    <t>Yuri Zimmermann Mendes</t>
  </si>
  <si>
    <t>secoale1012@gmail.com</t>
  </si>
  <si>
    <t>Edson Pereira Gomes</t>
  </si>
  <si>
    <t>edsonforever29@gmail.com</t>
  </si>
  <si>
    <t>GERBYS MACHADO</t>
  </si>
  <si>
    <t>gerbysmachado@gmail.com</t>
  </si>
  <si>
    <t>fabianoecf@gmail.com</t>
  </si>
  <si>
    <t>Miguel Progênio Lopes</t>
  </si>
  <si>
    <t>miguellopesmega@hotmail.com</t>
  </si>
  <si>
    <t>Wilka Saldanha viana</t>
  </si>
  <si>
    <t>wilkasaldanha572@gmail.com</t>
  </si>
  <si>
    <t>Caliel Santos e Silva Lawson de Siqueira</t>
  </si>
  <si>
    <t>calielslawson@gmail.com</t>
  </si>
  <si>
    <t>Edson Francisco da Silva</t>
  </si>
  <si>
    <t>eedsonfsilv@gmail.com</t>
  </si>
  <si>
    <t>Arthur Menezes Furtado</t>
  </si>
  <si>
    <t>arthurmenezesfurtado01@gmail.com</t>
  </si>
  <si>
    <t>Daniel Da Silva</t>
  </si>
  <si>
    <t>dd9166531@gmail.com</t>
  </si>
  <si>
    <t>Djalma</t>
  </si>
  <si>
    <t>djalmagmq238@gmail.com</t>
  </si>
  <si>
    <t>Ryan Henry Xavier Ferreira</t>
  </si>
  <si>
    <t>rhxf2001@gmail.com</t>
  </si>
  <si>
    <t>karine Del Boccio Miligrana</t>
  </si>
  <si>
    <t>kdelboccio38@gmail.com.com</t>
  </si>
  <si>
    <t>Hebert M Santos</t>
  </si>
  <si>
    <t>hebertmachado2018@gmail.com</t>
  </si>
  <si>
    <t>Guilherme melo</t>
  </si>
  <si>
    <t>guilherme.reserva0@gmail.com</t>
  </si>
  <si>
    <t>Rômulo Hugo Dos Santos Gomes</t>
  </si>
  <si>
    <t>romulohugo560@gmail.com</t>
  </si>
  <si>
    <t>Anderson Augusto Faria</t>
  </si>
  <si>
    <t>anderson27telo@hotmail.com</t>
  </si>
  <si>
    <t>Edvan Martins</t>
  </si>
  <si>
    <t>Edvanmartins1@gmail.com</t>
  </si>
  <si>
    <t>Guilherme da Silva Costa Moreira</t>
  </si>
  <si>
    <t>gmoreira123451@gmail.com</t>
  </si>
  <si>
    <t>Kawan</t>
  </si>
  <si>
    <t>kawan.habacuque@gmail.com</t>
  </si>
  <si>
    <t>Valderci leal Dionizio</t>
  </si>
  <si>
    <t>valdercidionizio360@gmail.com</t>
  </si>
  <si>
    <t>Alessandro Ferreira dos Santos</t>
  </si>
  <si>
    <t>alefsantos.ng@hotmail.com</t>
  </si>
  <si>
    <t>André Carlos da Silva</t>
  </si>
  <si>
    <t>negociocontas@gmail.com</t>
  </si>
  <si>
    <t>Yan Comerlatto Massoni</t>
  </si>
  <si>
    <t>maskleberkk@gmail.com</t>
  </si>
  <si>
    <t>Daniel Jhonatas</t>
  </si>
  <si>
    <t>djtagima@gmail.com</t>
  </si>
  <si>
    <t>Paulo Sousa Barros Filho</t>
  </si>
  <si>
    <t>paullovictorbarros@gmail.com</t>
  </si>
  <si>
    <t>Luciano costa</t>
  </si>
  <si>
    <t>costaseri@hotmail.com</t>
  </si>
  <si>
    <t>Ramirez Lavor</t>
  </si>
  <si>
    <t>ramirezlavor@gmail.com</t>
  </si>
  <si>
    <t>Antonio Vieira neto</t>
  </si>
  <si>
    <t>antoniovieira51@hotmail.com</t>
  </si>
  <si>
    <t>Jhonata de amaral frança</t>
  </si>
  <si>
    <t>jhonedeaf@gmail.com</t>
  </si>
  <si>
    <t>Sergio Marques da Silva</t>
  </si>
  <si>
    <t>serjaomarques10@gmail.com</t>
  </si>
  <si>
    <t>Camila Menezes</t>
  </si>
  <si>
    <t>camila.menezes.design@gmail.com</t>
  </si>
  <si>
    <t>Juliana da silva petrina</t>
  </si>
  <si>
    <t>Juliana.petrina@escola.pr.gov.br</t>
  </si>
  <si>
    <t>Gelzimara frazao matos</t>
  </si>
  <si>
    <t>gelzimarafrazao67@gmail.com</t>
  </si>
  <si>
    <t>Ricardo Felix Lemser</t>
  </si>
  <si>
    <t>lemser@gmail.com</t>
  </si>
  <si>
    <t>Ragden pereira Macedo</t>
  </si>
  <si>
    <t>ragdenpm@gmail.com</t>
  </si>
  <si>
    <t>Andre Souza</t>
  </si>
  <si>
    <t>andresouza984384@gmail.com</t>
  </si>
  <si>
    <t>Márcio Antônio Messa da Rosa</t>
  </si>
  <si>
    <t>marcioantoniomessadarosa@gmail.com</t>
  </si>
  <si>
    <t>João Gabriel Melo de Lima</t>
  </si>
  <si>
    <t>jg.melo.lima2005@gmail.com</t>
  </si>
  <si>
    <t>Jeferson Batista</t>
  </si>
  <si>
    <t>jdfox.jefersonlst@gmail.com</t>
  </si>
  <si>
    <t>Guilherme Paelo Simoes</t>
  </si>
  <si>
    <t>Guilherme.paelo@gmail.com</t>
  </si>
  <si>
    <t>Andrea Ferreira da Silva</t>
  </si>
  <si>
    <t>andreabjm323@gmail.com</t>
  </si>
  <si>
    <t>Victor Lucas Gomes</t>
  </si>
  <si>
    <t>victor_vigo@outlook.com</t>
  </si>
  <si>
    <t>Lucas Espigari Leão</t>
  </si>
  <si>
    <t>lucas2003leao@gmail.com</t>
  </si>
  <si>
    <t>Rafael Barboza</t>
  </si>
  <si>
    <t>faeleanthony@gmail.com</t>
  </si>
  <si>
    <t>Joao vitor girade</t>
  </si>
  <si>
    <t>joaovitor110907@gmail.com</t>
  </si>
  <si>
    <t>Ivair</t>
  </si>
  <si>
    <t>ivair@espassocontabilidade.com.br</t>
  </si>
  <si>
    <t>Reginaldo nascimento da Mota</t>
  </si>
  <si>
    <t>reginaldonacimentodamotta@gmail.com</t>
  </si>
  <si>
    <t>bifoluna@gmail.com</t>
  </si>
  <si>
    <t>Kauane Silva</t>
  </si>
  <si>
    <t>kauanesilvarosa@gmail.com</t>
  </si>
  <si>
    <t>Alex Miquéias Barbosa Barbosa</t>
  </si>
  <si>
    <t>alexkrypto.ti@gmail.com</t>
  </si>
  <si>
    <t>Francisco de Assis</t>
  </si>
  <si>
    <t>chico.mcnet2014@hotmail.com</t>
  </si>
  <si>
    <t>João Pedro Laureano Santos</t>
  </si>
  <si>
    <t>jp8521194@gmail.com</t>
  </si>
  <si>
    <t>Ezequiel Pereira</t>
  </si>
  <si>
    <t>kyelcarolino@gmail.com</t>
  </si>
  <si>
    <t>Carolina Araujo</t>
  </si>
  <si>
    <t>kroka_bb@yahoo.com.br</t>
  </si>
  <si>
    <t>Alisson Henrique Do Carmo Alve</t>
  </si>
  <si>
    <t>alissonxgta@gmail.com</t>
  </si>
  <si>
    <t>Vivaldo Geraldo Lopes Júnior</t>
  </si>
  <si>
    <t>vvjr10@gmail.com</t>
  </si>
  <si>
    <t>Eules Dos Santos Gonçalves</t>
  </si>
  <si>
    <t>eulesdossantosgoncalves@gmail.com</t>
  </si>
  <si>
    <t>juanlp@retap.com.br</t>
  </si>
  <si>
    <t>sulzam@gmail.com</t>
  </si>
  <si>
    <t>Jairo Moreira</t>
  </si>
  <si>
    <t>jairomoreiratecnico@gmail.com</t>
  </si>
  <si>
    <t>João Francisco Vasconcellos Serra</t>
  </si>
  <si>
    <t>Serra060507@gmail.com</t>
  </si>
  <si>
    <t>Francisco de Assis Macedo Moraes</t>
  </si>
  <si>
    <t>famm@outlook.com.br</t>
  </si>
  <si>
    <t>siqueiraantonioelias@gmail.com</t>
  </si>
  <si>
    <t>Suzana Sommer</t>
  </si>
  <si>
    <t>suzana.sommer@gmail.com</t>
  </si>
  <si>
    <t>Lilton Magalhães</t>
  </si>
  <si>
    <t>liltonmagalhaes@hotmail.com</t>
  </si>
  <si>
    <t>Fernando prestes aires</t>
  </si>
  <si>
    <t>airespedidos@gmail.com</t>
  </si>
  <si>
    <t>Gabriel Nunes Soares</t>
  </si>
  <si>
    <t>gabrielnunes9876@gmail.com</t>
  </si>
  <si>
    <t>Raimundo Nonato Gomes Binda</t>
  </si>
  <si>
    <t>nonatobinda@gmail.com</t>
  </si>
  <si>
    <t>Marlon Gonçalves da Costa</t>
  </si>
  <si>
    <t>marllonsmitth@gmail.com</t>
  </si>
  <si>
    <t>Keren pittizer</t>
  </si>
  <si>
    <t>kerenpittizer@yahoo.com.br</t>
  </si>
  <si>
    <t>Warley Araujo Oliveira</t>
  </si>
  <si>
    <t>oliveirawarley1985@gmail.com</t>
  </si>
  <si>
    <t>Larissa Adila Santos da Costa</t>
  </si>
  <si>
    <t>4dila2006@gmail.com</t>
  </si>
  <si>
    <t>Francisco Almeida Leite</t>
  </si>
  <si>
    <t>almeidaray2606@gmail.com</t>
  </si>
  <si>
    <t>Tiago Cavalcante da Silva</t>
  </si>
  <si>
    <t>tiagosilva52@gmail.com</t>
  </si>
  <si>
    <t>Jonathan Dos Santos Conceição</t>
  </si>
  <si>
    <t>odarkmilion@gmail.com</t>
  </si>
  <si>
    <t>Roberto Ruiz</t>
  </si>
  <si>
    <t>robertoruiz.k@gmail.com</t>
  </si>
  <si>
    <t>jose Barros Do Nascimento</t>
  </si>
  <si>
    <t>joseortizfre@gmail.com</t>
  </si>
  <si>
    <t>wittor</t>
  </si>
  <si>
    <t>wittorsoares@gmail.com</t>
  </si>
  <si>
    <t>Dirlan Fernando Rodrigues</t>
  </si>
  <si>
    <t>dirlanfr@gmail.com</t>
  </si>
  <si>
    <t>Carlos Alberto</t>
  </si>
  <si>
    <t>canalneguin@gmail.com</t>
  </si>
  <si>
    <t>Felipe Vier</t>
  </si>
  <si>
    <t>felipevzac@gmail.com</t>
  </si>
  <si>
    <t>Jederson Tavares Guerreiro</t>
  </si>
  <si>
    <t>jedersonguerreiro23@hotmail.com</t>
  </si>
  <si>
    <t>Maurici carvalhais</t>
  </si>
  <si>
    <t>mauricicn@gmail.com</t>
  </si>
  <si>
    <t>Natália</t>
  </si>
  <si>
    <t>ns2682917@gmail.com</t>
  </si>
  <si>
    <t>Giseli</t>
  </si>
  <si>
    <t>giseli2025@gmail.com</t>
  </si>
  <si>
    <t>fabiane pamplona</t>
  </si>
  <si>
    <t>fabianepamplona4@gmail.com</t>
  </si>
  <si>
    <t>Emerson Furtuoso Martins</t>
  </si>
  <si>
    <t>emersonfm1978@gmail.com</t>
  </si>
  <si>
    <t>Nicolas Oliveira</t>
  </si>
  <si>
    <t>nicolasdasilvaoliveira6@gmail.com</t>
  </si>
  <si>
    <t>Osmar Jose Zafalon</t>
  </si>
  <si>
    <t>osmar.zafalon@gmail.com</t>
  </si>
  <si>
    <t>Marcelo Silva do Nascimento</t>
  </si>
  <si>
    <t>dadinhosc25@gmail.com</t>
  </si>
  <si>
    <t>Mauro Mendes</t>
  </si>
  <si>
    <t>mauromendesengfour@gmail.com</t>
  </si>
  <si>
    <t>Guilherme Tavares</t>
  </si>
  <si>
    <t>tavares.gui2017@gmail.com</t>
  </si>
  <si>
    <t>Victória Knopp Santiago</t>
  </si>
  <si>
    <t>arthurknoppsantiago@gmail.com</t>
  </si>
  <si>
    <t>Josielden Rodrigues de Vasconcelos</t>
  </si>
  <si>
    <t>josieldenvasconcelos@gmail.com</t>
  </si>
  <si>
    <t>Pedro Gonçalves</t>
  </si>
  <si>
    <t>pedrohenriquegyn9@gmail.com</t>
  </si>
  <si>
    <t>Emerson Santana</t>
  </si>
  <si>
    <t>emerson.santana.negao@gmail.com</t>
  </si>
  <si>
    <t>ELIENE</t>
  </si>
  <si>
    <t>lenaps@hotmail.com</t>
  </si>
  <si>
    <t>Luís Fernando</t>
  </si>
  <si>
    <t>luisferclima@yahoo.com.br</t>
  </si>
  <si>
    <t>Murilo Souza</t>
  </si>
  <si>
    <t>murilosouza8624@gmail.com</t>
  </si>
  <si>
    <t>Welington</t>
  </si>
  <si>
    <t>wcmq123@gmail.com</t>
  </si>
  <si>
    <t>Gabriel Alves da Silva</t>
  </si>
  <si>
    <t>elgabriel10149807@gmail.com</t>
  </si>
  <si>
    <t>Kayky Alexander</t>
  </si>
  <si>
    <t>kaykyalex15333@gmail.com</t>
  </si>
  <si>
    <t>plinio de oliveira Teles</t>
  </si>
  <si>
    <t>pliniovelho@gmail.com</t>
  </si>
  <si>
    <t>Monique chemin</t>
  </si>
  <si>
    <t>monikechemin@gmail.com</t>
  </si>
  <si>
    <t>Henrique Pinheiro</t>
  </si>
  <si>
    <t>hpinheiro267@gmail.com</t>
  </si>
  <si>
    <t>Alan dos</t>
  </si>
  <si>
    <t>alandosanjos2011@gmail.com</t>
  </si>
  <si>
    <t>Ithallo Costa da Costa</t>
  </si>
  <si>
    <t>banxltb@gmail.com</t>
  </si>
  <si>
    <t>Kleiton Sousa Noleto</t>
  </si>
  <si>
    <t>kleitonnoleto06@gmail.com</t>
  </si>
  <si>
    <t>Davi heryque</t>
  </si>
  <si>
    <t>js3981971@gmail.com</t>
  </si>
  <si>
    <t>Deividcelsetino</t>
  </si>
  <si>
    <t>celsetinodeivid@gmail.com.com</t>
  </si>
  <si>
    <t>Welson Luiz de Oliveira Santos</t>
  </si>
  <si>
    <t>welsonnegocios21@gmail.com</t>
  </si>
  <si>
    <t>Wellington Alves da Cunha</t>
  </si>
  <si>
    <t>well_alves@live.com</t>
  </si>
  <si>
    <t>Cristiane Rodrigues</t>
  </si>
  <si>
    <t>cris.rodrigues.bp@gmail.com</t>
  </si>
  <si>
    <t>Pedro Henrique Viana Ramos</t>
  </si>
  <si>
    <t>eupedrovramos.dev@gmsil.com</t>
  </si>
  <si>
    <t>Sergio Manoel Rodrigues</t>
  </si>
  <si>
    <t>riskycriado@gmail.com</t>
  </si>
  <si>
    <t>elianenge@gmail.com</t>
  </si>
  <si>
    <t>Blessee_ifjl Mangelli</t>
  </si>
  <si>
    <t>fernandomangeeli@gmail.com</t>
  </si>
  <si>
    <t>Francisco Ramagno Fernandes Ramalho</t>
  </si>
  <si>
    <t>ramalhoramagno1@gmail.com</t>
  </si>
  <si>
    <t>Edimar Alves</t>
  </si>
  <si>
    <t>edimaraulas@gmail.com</t>
  </si>
  <si>
    <t>SANKLLÉR RAJA LEV OLIVEIRA</t>
  </si>
  <si>
    <t>san.oliveira.sp11@gmail.com</t>
  </si>
  <si>
    <t>Willian Martins</t>
  </si>
  <si>
    <t>contato.freelancer.willian@gmail.com</t>
  </si>
  <si>
    <t>Lucas Oliveira</t>
  </si>
  <si>
    <t>lucasoliverwrb@hotmail.com</t>
  </si>
  <si>
    <t>andersonc.cruz35@gmail.com</t>
  </si>
  <si>
    <t>Ramon Santos</t>
  </si>
  <si>
    <t>reyzoramon@hotmail.com</t>
  </si>
  <si>
    <t>Gustavo Ferreira Mendes</t>
  </si>
  <si>
    <t>gmendestutors@gmail.com</t>
  </si>
  <si>
    <t>Fabio Santana</t>
  </si>
  <si>
    <t>fabioclio2003@gmail.com</t>
  </si>
  <si>
    <t>gabriel rocha</t>
  </si>
  <si>
    <t>gabrieldepegasos10@gmail.com</t>
  </si>
  <si>
    <t>Heitor Morais dos Santos</t>
  </si>
  <si>
    <t>heitor.seg@gmail.com</t>
  </si>
  <si>
    <t>carlos Alberto Alexandrefilho</t>
  </si>
  <si>
    <t>939.620.610-53</t>
  </si>
  <si>
    <t>Welton Silva</t>
  </si>
  <si>
    <t>weltonsilva0411@gmail.com</t>
  </si>
  <si>
    <t>Josivan moizes da Silva</t>
  </si>
  <si>
    <t>josivanmoizes@gmail.com</t>
  </si>
  <si>
    <t>Wisley Cenat</t>
  </si>
  <si>
    <t>amarelogww@gmail.com</t>
  </si>
  <si>
    <t>Jerônimo Anderson de Sá Viana</t>
  </si>
  <si>
    <t>jehh10boladao@gmail.com</t>
  </si>
  <si>
    <t>Tomas Antônio</t>
  </si>
  <si>
    <t>tomassampaio475@gmail.com</t>
  </si>
  <si>
    <t>Francisco Gustavo de Souza Lorena</t>
  </si>
  <si>
    <t>luxsroleplay@gmail.com</t>
  </si>
  <si>
    <t>Lucas costa da costa</t>
  </si>
  <si>
    <t>lucascosta9349@gmail.com</t>
  </si>
  <si>
    <t>Sebastião</t>
  </si>
  <si>
    <t>spbramos61@gmail.com</t>
  </si>
  <si>
    <t>Jordão Rodrigues de Lima</t>
  </si>
  <si>
    <t>jordaordelima@yahoo.com</t>
  </si>
  <si>
    <t>Eduardo Maciel Turino de Souza</t>
  </si>
  <si>
    <t>eduturino1981@gmail.com</t>
  </si>
  <si>
    <t>Marli Fernandes de Souza</t>
  </si>
  <si>
    <t>marlifernandess_@hotmail.com</t>
  </si>
  <si>
    <t>José Antônio Cristaldo Silva</t>
  </si>
  <si>
    <t>joseantoniocristaldo@gmail.com</t>
  </si>
  <si>
    <t>Miguel Carvalho Albuquerque</t>
  </si>
  <si>
    <t>miguel.car.albuquerque@gmail.com</t>
  </si>
  <si>
    <t>Lucas abreu</t>
  </si>
  <si>
    <t>lucas.abreu.cxs@gmail.com</t>
  </si>
  <si>
    <t>Keylla Silveira</t>
  </si>
  <si>
    <t>keyllac26@hotimal.com.br</t>
  </si>
  <si>
    <t>Franck klebson santos de Medeiros</t>
  </si>
  <si>
    <t>klebsonm49@gmail.com</t>
  </si>
  <si>
    <t>Ilmaoliveirassucao</t>
  </si>
  <si>
    <t>ilmaoliveirassunssao@gmail.com</t>
  </si>
  <si>
    <t>Luiz Santos</t>
  </si>
  <si>
    <t>santosluiz20098@gmail.com</t>
  </si>
  <si>
    <t>Victor Lucas Silva Rodrigues</t>
  </si>
  <si>
    <t>victorlucas24092010@gmail.com</t>
  </si>
  <si>
    <t>Rafael Roque Da Silva</t>
  </si>
  <si>
    <t>rafaelferreirax11@gmail.com</t>
  </si>
  <si>
    <t>Nilton Cesar Fernandes Filho</t>
  </si>
  <si>
    <t>niltoncfernandes187@gmail.com</t>
  </si>
  <si>
    <t>Pedro Gabriel Amite Nunes</t>
  </si>
  <si>
    <t>pedrogabrielpgnm@gmail.com</t>
  </si>
  <si>
    <t>carlos.h.a.c.2006@gmail.com</t>
  </si>
  <si>
    <t>matheus mendes</t>
  </si>
  <si>
    <t>mm.2020farias@gmail.com</t>
  </si>
  <si>
    <t>samia amorim</t>
  </si>
  <si>
    <t>samia.amorim3@gmail.com</t>
  </si>
  <si>
    <t>Kauille Gomes</t>
  </si>
  <si>
    <t>kauillegomes1215@gmail.com</t>
  </si>
  <si>
    <t>Paola Furtuna Rodrigues</t>
  </si>
  <si>
    <t>paolafurtuna96@gmail.com</t>
  </si>
  <si>
    <t>ROBERTO</t>
  </si>
  <si>
    <t>robertothorun@hotmail.com</t>
  </si>
  <si>
    <t>marcelo souza</t>
  </si>
  <si>
    <t>marc.2010@hotmail.com</t>
  </si>
  <si>
    <t>Fernando Barbosa Vilas Boas</t>
  </si>
  <si>
    <t>fbvilasboas@gmail.com</t>
  </si>
  <si>
    <t>Amador de Freitas Garcia</t>
  </si>
  <si>
    <t>garcia.tecbr@gmail.com</t>
  </si>
  <si>
    <t>Tiago Ferreira de Siqueira</t>
  </si>
  <si>
    <t>tiagosuporte22@gmail.com</t>
  </si>
  <si>
    <t>Jefanny freitas</t>
  </si>
  <si>
    <t>jefannyfreitas6@gmail.com</t>
  </si>
  <si>
    <t>Railson Santos</t>
  </si>
  <si>
    <t>railson56798040@gmail.com</t>
  </si>
  <si>
    <t>Tiago Marques</t>
  </si>
  <si>
    <t>ttiagomar2012@gmail.com</t>
  </si>
  <si>
    <t>Filipe José Silva Xavier</t>
  </si>
  <si>
    <t>fpsillva25@gmail.com</t>
  </si>
  <si>
    <t>Juciran</t>
  </si>
  <si>
    <t>sjuciran@gmail.com</t>
  </si>
  <si>
    <t>Rafael Araujo leme</t>
  </si>
  <si>
    <t>rafi</t>
  </si>
  <si>
    <t>Edivaldo Francisco de Carvalho</t>
  </si>
  <si>
    <t>edivaldocarvalho247@gmail.com</t>
  </si>
  <si>
    <t>aline cantanhede</t>
  </si>
  <si>
    <t>alineasc2@gmail.com</t>
  </si>
  <si>
    <t>Leonardo Branco Toseti</t>
  </si>
  <si>
    <t>leotoseti@gmail.com</t>
  </si>
  <si>
    <t>Jorge Luiz Gomes Silva</t>
  </si>
  <si>
    <t>jorgeluizgomessilva15@gmail.com</t>
  </si>
  <si>
    <t>Guilherme jose</t>
  </si>
  <si>
    <t>guilhermejose30427@gmail.com</t>
  </si>
  <si>
    <t>Jusanan matos Costa</t>
  </si>
  <si>
    <t>jusanan.jrl@gmail.com</t>
  </si>
  <si>
    <t>Gilson Caldeira</t>
  </si>
  <si>
    <t>gilsoncaldeira@gmail.com</t>
  </si>
  <si>
    <t>Lucas Gabriel da Silva Lapa</t>
  </si>
  <si>
    <t>lucasgabrieldasilvalapa2007@gmail.com</t>
  </si>
  <si>
    <t>Gideao Renildo da Silva Rodrigues</t>
  </si>
  <si>
    <t>gideaorodrigues2016@gmail.com</t>
  </si>
  <si>
    <t>Flavio Henrique</t>
  </si>
  <si>
    <t>flavio239820@hotmail.com</t>
  </si>
  <si>
    <t>Francisco das chagas Souza Júnior</t>
  </si>
  <si>
    <t>frjuniorti@gmail.com</t>
  </si>
  <si>
    <t>lumuniznegocios@gmail.com</t>
  </si>
  <si>
    <t>Wilson</t>
  </si>
  <si>
    <t>wjr5@hotmail.com</t>
  </si>
  <si>
    <t>silvio cesar</t>
  </si>
  <si>
    <t>silvio2008cesar@hotmail.com</t>
  </si>
  <si>
    <t>Alexandre soares teixeira</t>
  </si>
  <si>
    <t>alexvinhos@gmail.com</t>
  </si>
  <si>
    <t>Eduardo Fernando de Lima</t>
  </si>
  <si>
    <t>eduardofernandolima01@gmail.com</t>
  </si>
  <si>
    <t>Wilker Benígno Alves</t>
  </si>
  <si>
    <t>wilkerbenigno@gmail.com</t>
  </si>
  <si>
    <t>Gustavo Damasceno</t>
  </si>
  <si>
    <t>tiominato1234456789@gmail.com</t>
  </si>
  <si>
    <t>Jucimar André Barbosa</t>
  </si>
  <si>
    <t>jucimar.18@gmail.com</t>
  </si>
  <si>
    <t>Julio rocha dos santos Rocha</t>
  </si>
  <si>
    <t>rochasantosjul@gmail.com</t>
  </si>
  <si>
    <t>Marcelo Feitosa da Silva Marianno</t>
  </si>
  <si>
    <t>agendamarianno@gmail.com</t>
  </si>
  <si>
    <t>Otacílio Ávila Pereira de Sousa</t>
  </si>
  <si>
    <t>neguim.otacilio26@gmail.com</t>
  </si>
  <si>
    <t>pedro araujo</t>
  </si>
  <si>
    <t>pedroaraujoanjo@gmail.com</t>
  </si>
  <si>
    <t>Darian Silveira</t>
  </si>
  <si>
    <t>dariansilveira096@gmail.com</t>
  </si>
  <si>
    <t>Paulo Batista</t>
  </si>
  <si>
    <t>paulorenatodasilvab@gmail.com</t>
  </si>
  <si>
    <t>Cristina de Fátima Oliveira</t>
  </si>
  <si>
    <t>cris_loly@hotmail.com</t>
  </si>
  <si>
    <t>Luewrison Soares</t>
  </si>
  <si>
    <t>luewrison@hotmail.com</t>
  </si>
  <si>
    <t>Amanda Cavalcante</t>
  </si>
  <si>
    <t>Jesse</t>
  </si>
  <si>
    <t>jesseocarabarreira@gmail.com</t>
  </si>
  <si>
    <t>Renan Tiago Souza da Silva</t>
  </si>
  <si>
    <t>renansilvaeletricista@gmail.com</t>
  </si>
  <si>
    <t>Farley Eduardo Rocha da Silva</t>
  </si>
  <si>
    <t>Farleyeduardoeduardo@yahoo.com.br</t>
  </si>
  <si>
    <t>Maria José da Silva</t>
  </si>
  <si>
    <t>8maryjs@gmail.com</t>
  </si>
  <si>
    <t>Isaque Lincoln De Souza Cardoso</t>
  </si>
  <si>
    <t>isaquelincom@gmail.com</t>
  </si>
  <si>
    <t>Sandro Teodoro Da Silva</t>
  </si>
  <si>
    <t>sandroaerografia@gmail.com</t>
  </si>
  <si>
    <t>Samuel Antônio Almeida de Menezes</t>
  </si>
  <si>
    <t>samuelmenezes308@gmail.com</t>
  </si>
  <si>
    <t>Chrysllann krystoph de Oliveira Santos silva</t>
  </si>
  <si>
    <t>chrysllannkrystoph@gmail.com</t>
  </si>
  <si>
    <t>andre Felipe Bruno da silva</t>
  </si>
  <si>
    <t>andre.tqr1010@gmail.com</t>
  </si>
  <si>
    <t>Cesar David da Silva Neves</t>
  </si>
  <si>
    <t>cesardavid.sneves@gmail.com</t>
  </si>
  <si>
    <t>fellipe tyerry</t>
  </si>
  <si>
    <t>fellipetyerry3@gmail.com</t>
  </si>
  <si>
    <t>Danilo Cardoso dos santos</t>
  </si>
  <si>
    <t>guiadodantrader@gmail.com</t>
  </si>
  <si>
    <t>ANÁLISE UTM - 1132 leads processados em 10/1/2025, 10:47:08 AM</t>
  </si>
  <si>
    <t>CAMPAIGN (19 categorias)</t>
  </si>
  <si>
    <t>Valor</t>
  </si>
  <si>
    <t>Total Leads</t>
  </si>
  <si>
    <t>%D10</t>
  </si>
  <si>
    <t>%D8-D10</t>
  </si>
  <si>
    <t>Quality Score</t>
  </si>
  <si>
    <t>Tier</t>
  </si>
  <si>
    <t>Ação</t>
  </si>
  <si>
    <t>40.4%</t>
  </si>
  <si>
    <t>66.0%</t>
  </si>
  <si>
    <t>414.0</t>
  </si>
  <si>
    <t>S</t>
  </si>
  <si>
    <t>🔥 Aumentar +50%</t>
  </si>
  <si>
    <t>22.0%</t>
  </si>
  <si>
    <t>57.1%</t>
  </si>
  <si>
    <t>223.5</t>
  </si>
  <si>
    <t>15.8%</t>
  </si>
  <si>
    <t>52.6%</t>
  </si>
  <si>
    <t>221.1</t>
  </si>
  <si>
    <t>15.6%</t>
  </si>
  <si>
    <t>64.4%</t>
  </si>
  <si>
    <t>218.4</t>
  </si>
  <si>
    <t>21.4%</t>
  </si>
  <si>
    <t>46.4%</t>
  </si>
  <si>
    <t>203.9</t>
  </si>
  <si>
    <t>13.5%</t>
  </si>
  <si>
    <t>43.2%</t>
  </si>
  <si>
    <t>127.9</t>
  </si>
  <si>
    <t>B</t>
  </si>
  <si>
    <t>✅ Aumentar +15%</t>
  </si>
  <si>
    <t>7.1%</t>
  </si>
  <si>
    <t>45.5%</t>
  </si>
  <si>
    <t>126.7</t>
  </si>
  <si>
    <t>13.0%</t>
  </si>
  <si>
    <t>30.4%</t>
  </si>
  <si>
    <t>119.1</t>
  </si>
  <si>
    <t>0.0%</t>
  </si>
  <si>
    <t>50.0%</t>
  </si>
  <si>
    <t>65.0</t>
  </si>
  <si>
    <t>C</t>
  </si>
  <si>
    <t>⚠️  Manter</t>
  </si>
  <si>
    <t>-10.0</t>
  </si>
  <si>
    <t>F</t>
  </si>
  <si>
    <t>❌ Reduzir -50%</t>
  </si>
  <si>
    <t>7.0%</t>
  </si>
  <si>
    <t>26.7%</t>
  </si>
  <si>
    <t>-85.7</t>
  </si>
  <si>
    <t>8.0%</t>
  </si>
  <si>
    <t>16.0%</t>
  </si>
  <si>
    <t>-101.2</t>
  </si>
  <si>
    <t>4.8%</t>
  </si>
  <si>
    <t>16.9%</t>
  </si>
  <si>
    <t>-170.5</t>
  </si>
  <si>
    <t>1.4%</t>
  </si>
  <si>
    <t>12.5%</t>
  </si>
  <si>
    <t>-186.1</t>
  </si>
  <si>
    <t>4.1%</t>
  </si>
  <si>
    <t>11.3%</t>
  </si>
  <si>
    <t>-210.2</t>
  </si>
  <si>
    <t>0.7%</t>
  </si>
  <si>
    <t>6.1%</t>
  </si>
  <si>
    <t>-302.9</t>
  </si>
  <si>
    <t>-420.0</t>
  </si>
  <si>
    <t>-750.0</t>
  </si>
  <si>
    <t>MEDIUM (33 categorias)</t>
  </si>
  <si>
    <t>100.0%</t>
  </si>
  <si>
    <t>1000.0</t>
  </si>
  <si>
    <t>60.0%</t>
  </si>
  <si>
    <t>80.0%</t>
  </si>
  <si>
    <t>676.0</t>
  </si>
  <si>
    <t>62.5%</t>
  </si>
  <si>
    <t>75.0%</t>
  </si>
  <si>
    <t>661.3</t>
  </si>
  <si>
    <t>626.0</t>
  </si>
  <si>
    <t>598.3</t>
  </si>
  <si>
    <t>40.0%</t>
  </si>
  <si>
    <t>70.0%</t>
  </si>
  <si>
    <t>472.0</t>
  </si>
  <si>
    <t>27.3%</t>
  </si>
  <si>
    <t>72.7%</t>
  </si>
  <si>
    <t>409.1</t>
  </si>
  <si>
    <t>33.3%</t>
  </si>
  <si>
    <t>379.2</t>
  </si>
  <si>
    <t>25.0%</t>
  </si>
  <si>
    <t>370.0</t>
  </si>
  <si>
    <t>42.9%</t>
  </si>
  <si>
    <t>71.4%</t>
  </si>
  <si>
    <t>360.0</t>
  </si>
  <si>
    <t>22.2%</t>
  </si>
  <si>
    <t>66.7%</t>
  </si>
  <si>
    <t>337.8</t>
  </si>
  <si>
    <t>310.0</t>
  </si>
  <si>
    <t>28.6%</t>
  </si>
  <si>
    <t>282.9</t>
  </si>
  <si>
    <t>235.0</t>
  </si>
  <si>
    <t>228.3</t>
  </si>
  <si>
    <t>190.0</t>
  </si>
  <si>
    <t>A</t>
  </si>
  <si>
    <t>✅ Aumentar +30%</t>
  </si>
  <si>
    <t>143.3</t>
  </si>
  <si>
    <t>36.5%</t>
  </si>
  <si>
    <t>140.3</t>
  </si>
  <si>
    <t>9.8%</t>
  </si>
  <si>
    <t>44.9%</t>
  </si>
  <si>
    <t>129.1</t>
  </si>
  <si>
    <t>110.0</t>
  </si>
  <si>
    <t>105.0</t>
  </si>
  <si>
    <t>101.3</t>
  </si>
  <si>
    <t>77.8%</t>
  </si>
  <si>
    <t>⚠️  Reduzir -20%</t>
  </si>
  <si>
    <t>63.6%</t>
  </si>
  <si>
    <t>-20.0</t>
  </si>
  <si>
    <t>-61.1</t>
  </si>
  <si>
    <t>14.3%</t>
  </si>
  <si>
    <t>-94.3</t>
  </si>
  <si>
    <t>-157.5</t>
  </si>
  <si>
    <t>-176.7</t>
  </si>
  <si>
    <t>0.8%</t>
  </si>
  <si>
    <t>6.5%</t>
  </si>
  <si>
    <t>-287.4</t>
  </si>
  <si>
    <t>CONTENT (39 categorias)</t>
  </si>
  <si>
    <t>240.8</t>
  </si>
  <si>
    <t>140.0</t>
  </si>
  <si>
    <t>11.5%</t>
  </si>
  <si>
    <t>31.1%</t>
  </si>
  <si>
    <t>116.6</t>
  </si>
  <si>
    <t>13.8%</t>
  </si>
  <si>
    <t>31.0%</t>
  </si>
  <si>
    <t>91.4</t>
  </si>
  <si>
    <t>5.6%</t>
  </si>
  <si>
    <t>24.9%</t>
  </si>
  <si>
    <t>-45.0</t>
  </si>
  <si>
    <t>7.2%</t>
  </si>
  <si>
    <t>27.1%</t>
  </si>
  <si>
    <t>-54.8</t>
  </si>
  <si>
    <t>7.5%</t>
  </si>
  <si>
    <t>27.5%</t>
  </si>
  <si>
    <t>-75.8</t>
  </si>
  <si>
    <t>-105.8</t>
  </si>
  <si>
    <t>3.7%</t>
  </si>
  <si>
    <t>-114.1</t>
  </si>
  <si>
    <t>9.1%</t>
  </si>
  <si>
    <t>-206.4</t>
  </si>
  <si>
    <t>10.0%</t>
  </si>
  <si>
    <t>17.1%</t>
  </si>
  <si>
    <t>-211.0</t>
  </si>
  <si>
    <t>-299.5</t>
  </si>
  <si>
    <t>TERM (11 categorias)</t>
  </si>
  <si>
    <t>12.8%</t>
  </si>
  <si>
    <t>35.6%</t>
  </si>
  <si>
    <t>20.0%</t>
  </si>
  <si>
    <t>-82.3</t>
  </si>
  <si>
    <t>Timestamp</t>
  </si>
  <si>
    <t>Message</t>
  </si>
  <si>
    <t>Dados brutos recebidos</t>
  </si>
  <si>
    <t>{"nome":"João Silva","email":"joao@example.com","telefone":"(11) 98765-4321","genero":"Masculino","idade":"30-40 anos","ocupacao":"Desenvolvedor","faixaSalarial":"R$ 8.001 a R$ 10.000","cartaoCredito":"Sim","estudouProgramacao":"Sim","faculdade":"Sim","investiuCurso":"Sim, investi bastante","atracaoProfissao":"Liberdade e salário alto","interesseEvento":"Aprender programação do zero","computador":"Windows","source":"facebook","campaign":"programacao2025","medium":"social","content":"post-dev","term":"programação rápida","ip":"192.168.1.1","userAgent":"Mozilla","fbp":"12345","fbc":"67890","cidade":"São Paulo","estado":"SP","pais":"Brasil","cep":"01000-000","externalid":"123","pageUrl":"https://example.com","pontuacao":"85","score":"B","faixa":"Média"}</t>
  </si>
  <si>
    <t>Campos críticos recebidos</t>
  </si>
  <si>
    <t>{"investiuCurso":"Sim, investi bastante","investiuCursoOnline":"NÃO RECEBIDO","curso":"NÃO RECEBIDO","atracaoProfissao":"Liberdade e salário alto","interesseProgramador":"NÃO RECEBIDO","atencaoProgramador":"NÃO RECEBIDO"}</t>
  </si>
  <si>
    <t>Dados inseridos com sucesso</t>
  </si>
  <si>
    <t>{"row":2606,"headers":["Data","Nome Completo","E-mail","Telefone","O seu gênero:","Qual a sua idade?","O que você faz atualmente?","Atualmente, qual a sua faixa salarial?","Você possui cartão de crédito?","Já estudou programação?","Você já fez/faz/pretende fazer faculdade?","Já investiu em algum curso online para aprender uma nova forma de ganhar dinheiro? ","O que mais te chama atenção na profissão de Programador? ","O que mais você quer ver no evento?","Source","Campaign","Medium","Content","Term","Tem computador/notebook?","Remote IP","User Agent","fbc","fbp","cidade","estado","pais","cep","externalid","Page URL","Pontuação","Score","Faixa","Faixa A","Faixa B","Faixa C","Faixa D"]}</t>
  </si>
  <si>
    <t>{"row":2607,"headers":["Data","Nome Completo","E-mail","Telefone","O seu gênero:","Qual a sua idade?","O que você faz atualmente?","Atualmente, qual a sua faixa salarial?","Você possui cartão de crédito?","Já estudou programação?","Você já fez/faz/pretende fazer faculdade?","Já investiu em algum curso online para aprender uma nova forma de ganhar dinheiro? ","O que mais te chama atenção na profissão de Programador? ","O que mais você quer ver no evento?","Source","Campaign","Medium","Content","Term","Tem computador/notebook?","Remote IP","User Agent","fbc","fbp","cidade","estado","pais","cep","externalid","Page URL","Pontuação","Score","Faixa","Faixa A","Faixa B","Faixa C","Faixa D"]}</t>
  </si>
  <si>
    <t>Dados recebidos</t>
  </si>
  <si>
    <t>{"nome":"João Silva","email":"joao@example.com","telefone":"(11) 98765-4321","genero":"Masculino","idade":"30-40 anos","ocupacao":"Desenvolvedor","faixaSalarial":"R$ 8.001 a R$ 10.000","cartaoCredito":"Sim","estudouProgramacao":"Sim","faculdade":"Sim","investiuCurso":"Sim","atracaoProfissao":"Liberdade e salário","interesseEvento":"Aprender programação do zero","computador":"Windows","source":"facebook","campaign":"programacao2025","medium":"social","content":"post-dev","term":"programação rápida","ip":"192.168.1.1","userAgent":"Mozilla","fbp":"12345","fbc":"67890","cidade":"São Paulo","estado":"SP","pais":"Brasil","cep":"01000-000","externalid":"123","pageUrl":"https://example.com","pontuacao":"85","score":"B","faixa":"Média"}</t>
  </si>
  <si>
    <t>{"row":2608}</t>
  </si>
  <si>
    <t>{"row":2609}</t>
  </si>
  <si>
    <t>Valores</t>
  </si>
  <si>
    <t>Total geral</t>
  </si>
  <si>
    <t>COUNTA de Faixa</t>
  </si>
  <si>
    <t xml:space="preserve"> Total</t>
  </si>
  <si>
    <t>{{adset.name}} Total</t>
  </si>
  <si>
    <t>{{campaign.name}}|{{campaign.id}} Total</t>
  </si>
  <si>
    <t>ADV | Lookalike 2% Cadastrados - DEV 2.0 + Interesses Total</t>
  </si>
  <si>
    <t>DEVLF Total</t>
  </si>
  <si>
    <t>ABERTO |  AD0022 Total</t>
  </si>
  <si>
    <t>ABERTO |  AD0046 Total</t>
  </si>
  <si>
    <t>ABERTO |  AD0052 Total</t>
  </si>
  <si>
    <t>ABERTO |  AD0058 Total</t>
  </si>
  <si>
    <t>ABERTO |  AD0059 Total</t>
  </si>
  <si>
    <t>ABERTO |  AD0060 Total</t>
  </si>
  <si>
    <t>ABERTO | AD0002 V2 Total</t>
  </si>
  <si>
    <t>DEVLF | CAP | FRIO | FASE 01 | ABERTO | PG2 | 2025-04-15|120220370119870390 Total</t>
  </si>
  <si>
    <t>ABERTO | AD0027 Total</t>
  </si>
  <si>
    <t>DEVLF | CAP | FRIO | FASE 01 | ABERTO ADV  | PG2 | 2025-04-15|120220370119870390 Total</t>
  </si>
  <si>
    <t>ABERTO |  AD0062 Total</t>
  </si>
  <si>
    <t>DEVLF | CAP | FRIO | FASE 01 | ABERTO ADV  | PG2 | SCORE | 2025-04-15|120220370119870390 Total</t>
  </si>
  <si>
    <t>ABERTO |  AD0043 Total</t>
  </si>
  <si>
    <t>ABERTO | AD0013 V0 Total</t>
  </si>
  <si>
    <t>ABERTO | AD0017 V0 Total</t>
  </si>
  <si>
    <t>ABERTO | AD0018 Total</t>
  </si>
  <si>
    <t>ABERTO | AD0029 Total</t>
  </si>
  <si>
    <t>ABERTO | AD0031 Total</t>
  </si>
  <si>
    <t>ABERTO | AD0032 Total</t>
  </si>
  <si>
    <t>ABERTO | AD0033 Total</t>
  </si>
  <si>
    <t>DEVLF | CAP | FRIO | FASE 01 | ABERTO ADV+ | PG2 | 2025-04-15|120220370119870390 Total</t>
  </si>
  <si>
    <t>ABERTO |  AD0064 Total</t>
  </si>
  <si>
    <t>ABERTO |  AD0065 Total</t>
  </si>
  <si>
    <t>ABERTO |  AD0069 Total</t>
  </si>
  <si>
    <t>ABERTO |  AD0070 Total</t>
  </si>
  <si>
    <t>ABERTO |  AD0071 Total</t>
  </si>
  <si>
    <t>ABERTO |  AD0072 Total</t>
  </si>
  <si>
    <t>ABERTO |  AD0073 Total</t>
  </si>
  <si>
    <t>ABERTO |  AD0074 Total</t>
  </si>
  <si>
    <t>ABERTO |  AD0075 Total</t>
  </si>
  <si>
    <t>ABERTO |  AD0076 Total</t>
  </si>
  <si>
    <t>ABERTO |  AD0077 Total</t>
  </si>
  <si>
    <t>DEVLF | CAP | FRIO | FASE 01 | ABERTO ADV+ | PG2 | SCORE | 2025-04-15|120220370119870390 Total</t>
  </si>
  <si>
    <t>ADV | Linguagem de programação Total</t>
  </si>
  <si>
    <t>DEVLF | CAP | FRIO | FASE 04 | ADV | ESCALA CPL | S/ ABERTO | PG2 | 2025-04-30|120222311331100390 Total</t>
  </si>
  <si>
    <t>DEVLF | CAP | FRIO | FASE 04 | ADV | ESCALA CPL | S/ ABERTO | PG2 | 2025-08-17|120230637730550390 Total</t>
  </si>
  <si>
    <t>ADV | Lookalike 2% Alunos + Interesse Linguagem de Programação Total</t>
  </si>
  <si>
    <t>DEVLF | CAP | FRIO | FASE 04 | ADV | ESCALA SCORE | PG2 | 2025-04-13|120224064762630390 Total</t>
  </si>
  <si>
    <t>DEVLF | CAP | FRIO | FASE 04 | ADV | ESCALA SCORE | PG2 | 2025-05-13|120224064761980390 Total</t>
  </si>
  <si>
    <t>DEVLF | CAP | FRIO | FASE 04 | ADV | ESCALA SCORE | PG2 | 2025-05-13|120224064762010390 Total</t>
  </si>
  <si>
    <t>ADV | Lookalike 1% Cadastrados - DEV 2.0 + Interesse Ciência da Computação Total</t>
  </si>
  <si>
    <t>DEVLF | CAP | FRIO | FASE 04 | ADV | ESCALA SCORE | PG2 | 2025-05-13|120224064762600390 Total</t>
  </si>
  <si>
    <t>DEVLF | CAP | FRIO | FASE 04 | ADV | ESCALA SCORE | PG2 | 2025-07-08|120228073033890390 Total</t>
  </si>
  <si>
    <t>ADV | Lookalike 1% Cadastrados - DEV 2.0   Interesse Ciência da Computação Total</t>
  </si>
  <si>
    <t>DEVLF | CAP | FRIO | FASE 04 | ADV | FAIXA A | PG2 | 2025-08-13|120230454190910390 Total</t>
  </si>
  <si>
    <t>DEVLF | CAP | FRIO | FASE 04 | ADV | FAIXA A | S/ ABERTO | PG2 | 2025-09-02|120231773637440390 Total</t>
  </si>
  <si>
    <t>Metricas Gerais por Objetivo</t>
  </si>
  <si>
    <t>Metricas Ontem por Objetivo</t>
  </si>
  <si>
    <t>Facebook Ads TRADICIONAL</t>
  </si>
  <si>
    <t>Google Ads</t>
  </si>
  <si>
    <t>LF07</t>
  </si>
  <si>
    <t>👥 Leads:</t>
  </si>
  <si>
    <t xml:space="preserve">📩 CPL: </t>
  </si>
  <si>
    <t xml:space="preserve">📩 CPL:  </t>
  </si>
  <si>
    <t>R$ 5,83</t>
  </si>
  <si>
    <t>▪️CTR:</t>
  </si>
  <si>
    <t xml:space="preserve">▫️CPM: </t>
  </si>
  <si>
    <t>R$ 16,81</t>
  </si>
  <si>
    <t>R$ 17,56</t>
  </si>
  <si>
    <t>🔹 Conversão PG:</t>
  </si>
  <si>
    <t>💰 Investimento:</t>
  </si>
  <si>
    <t>R$ 14.744,68</t>
  </si>
  <si>
    <t>R$ 2.110,71</t>
  </si>
  <si>
    <t>Facebook Ads CPL</t>
  </si>
  <si>
    <t>COUNTA de Tem computador/notebook?</t>
  </si>
  <si>
    <t>R$ 15,72</t>
  </si>
  <si>
    <t>📩 CPL Computador:</t>
  </si>
  <si>
    <t>R$ 5.537,74</t>
  </si>
  <si>
    <t>R$ 810,08</t>
  </si>
  <si>
    <t>Facebook Ads API</t>
  </si>
  <si>
    <t>▫️CPM:</t>
  </si>
  <si>
    <t>: 49,21%</t>
  </si>
  <si>
    <t>R$ 6.865,05</t>
  </si>
  <si>
    <t>R$ 997,00</t>
  </si>
  <si>
    <t>Facebook Ads Geral</t>
  </si>
  <si>
    <t>▫️CPM: R$</t>
  </si>
  <si>
    <t xml:space="preserve">📩 CPL Computador: </t>
  </si>
  <si>
    <t>Eduardo Derocco</t>
  </si>
  <si>
    <t>derocco.repres@gmail.com</t>
  </si>
  <si>
    <t>Lookalike 2% Cadastrados - DEV 2.0 + Interesses</t>
  </si>
  <si>
    <t>DEV-AD0009-vid</t>
  </si>
  <si>
    <t xml:space="preserve">Ericsson </t>
  </si>
  <si>
    <t>ericsson.sr@gmail.com</t>
  </si>
  <si>
    <t>DEV-AD0007-vid</t>
  </si>
  <si>
    <t>Ricardo Motta</t>
  </si>
  <si>
    <t>mottaricardo51@gmail.com</t>
  </si>
  <si>
    <t>DEV-AD0003-vid</t>
  </si>
  <si>
    <t>Porthos Eringis Serrador Ginez</t>
  </si>
  <si>
    <t>origemseo@gmail.com</t>
  </si>
  <si>
    <t>Lookalike 2% Alunos + Interesse Linguagem de Programação</t>
  </si>
  <si>
    <t>charles da silva Barcelos</t>
  </si>
  <si>
    <t>lescharbarcelos@gmail.com</t>
  </si>
  <si>
    <t>DEV-AD0002-vid</t>
  </si>
  <si>
    <t>Nilton Medeiros</t>
  </si>
  <si>
    <t>niltonmedeirosw4@gmail.com</t>
  </si>
  <si>
    <t>DEV-AD0006-vid</t>
  </si>
  <si>
    <t>Alex Santos Souza</t>
  </si>
  <si>
    <t>islaim.alex83@gmail.com</t>
  </si>
  <si>
    <t>Lookalike Envolvimento 30D + Salvou 180D + Direct 180D + Interesse Linguagem de Programação | AD0001</t>
  </si>
  <si>
    <t>DEV-AD0001-vid</t>
  </si>
  <si>
    <t>Luis Gustavo Alves de lima</t>
  </si>
  <si>
    <t>lgustavo26@outlook.com</t>
  </si>
  <si>
    <t>Fernanda Amaral da Silva Xavier</t>
  </si>
  <si>
    <t>fernandaamaralxavier@hotmail.com</t>
  </si>
  <si>
    <t>Lookalike 2% Alunos + Interesse Linguagem de Programação | AD0009</t>
  </si>
  <si>
    <t>clientes_existentes</t>
  </si>
  <si>
    <t>luiz09829@gmail.com</t>
  </si>
  <si>
    <t>Mireya Pantoja</t>
  </si>
  <si>
    <t>mireyapantojaa@gmail.com</t>
  </si>
  <si>
    <t>Interesse Programação | AD0001</t>
  </si>
  <si>
    <t xml:space="preserve">Bruno </t>
  </si>
  <si>
    <t>bruninhorangel08@gmail.com</t>
  </si>
  <si>
    <t>Lookalike 2% Cadastrados - DEV 2.0 + Interesses | AD0003</t>
  </si>
  <si>
    <t xml:space="preserve">Victor Hugo Souza de Oliveira </t>
  </si>
  <si>
    <t>victor171118@gmail.com</t>
  </si>
  <si>
    <t>afmonzani@gmail.com</t>
  </si>
  <si>
    <t>Eryck Regis</t>
  </si>
  <si>
    <t>eryckengsoftware@gmail.com</t>
  </si>
  <si>
    <t>Roque Santos Coelho Coelho</t>
  </si>
  <si>
    <t>roquesantosrsc@hotmail.com</t>
  </si>
  <si>
    <t>Leandro Simioni</t>
  </si>
  <si>
    <t>leandrojesimioni@gmail.com</t>
  </si>
  <si>
    <t>Iran junior</t>
  </si>
  <si>
    <t>iranjunior404@gmail.com</t>
  </si>
  <si>
    <t>Jadson Matos</t>
  </si>
  <si>
    <t>jadson.matos25@gmail.com</t>
  </si>
  <si>
    <t>ABERTO</t>
  </si>
  <si>
    <t>GUSTAVO NATANAEL SILVA DA ROSA</t>
  </si>
  <si>
    <t>gustavonata13k@gmail.com</t>
  </si>
  <si>
    <t>Linguagem de programação | AD0007</t>
  </si>
  <si>
    <t>Ronald alexandrino fontes</t>
  </si>
  <si>
    <t>ronaldalexandrinofontes@gmail.com</t>
  </si>
  <si>
    <t>dudiluh@hotmail.com</t>
  </si>
  <si>
    <t>thiago inacio silva damasceno</t>
  </si>
  <si>
    <t>presbiterothiago1234@gmail.com</t>
  </si>
  <si>
    <t>ABERTO | AD0006</t>
  </si>
  <si>
    <t>Carlos Vaz</t>
  </si>
  <si>
    <t>carlosemvaz@gmail.com</t>
  </si>
  <si>
    <t>Lookalike 2% Cadastrados - DEV 2.0 + Interesses | AD0009</t>
  </si>
  <si>
    <t>Bryan Pimentel</t>
  </si>
  <si>
    <t>bypimentel.0420@gmail.com</t>
  </si>
  <si>
    <t xml:space="preserve">Esdras Marcelino da Silva </t>
  </si>
  <si>
    <t>esdrasmarcelino55@gmail.com</t>
  </si>
  <si>
    <t>Douglas Pedrosa da Silva Costa</t>
  </si>
  <si>
    <t>douglaspedrosa33@gmail.com</t>
  </si>
  <si>
    <t>Danillo Alves</t>
  </si>
  <si>
    <t>maximusthians.2@gmail.com</t>
  </si>
  <si>
    <t>Paola Peres</t>
  </si>
  <si>
    <t>paolateixeiraperes@gmail.com</t>
  </si>
  <si>
    <t>Hélio Freire Barbosa Júnior</t>
  </si>
  <si>
    <t>hfbjunior@gmail.com</t>
  </si>
  <si>
    <t>PAULO PEREIRA DO NASCIMENTO</t>
  </si>
  <si>
    <t>pauloebi2210@gmail.com</t>
  </si>
  <si>
    <t>Lookalike 1% Cadastrados - DEV 2.0 + Interesse Ciência da Computação</t>
  </si>
  <si>
    <t>Elvis loureiro teixeira</t>
  </si>
  <si>
    <t>elvisrodrigues187@gmail.com</t>
  </si>
  <si>
    <t>ajpn10000@gmail.com</t>
  </si>
  <si>
    <t>Lookalike 2% Cadastrados - DEV 2.0 + Interesses | AD0007</t>
  </si>
  <si>
    <t>Hermany Henrique Barbosa de Jesus</t>
  </si>
  <si>
    <t>hermanyhenrique8@gmail.com</t>
  </si>
  <si>
    <t>Interesse Python | AD0007</t>
  </si>
  <si>
    <t xml:space="preserve">José Alberto beserra de Lima Junior </t>
  </si>
  <si>
    <t>breno2021.campina@gmail.com</t>
  </si>
  <si>
    <t>Thiago Santos</t>
  </si>
  <si>
    <t>thiagao_hc@hotmail.com</t>
  </si>
  <si>
    <t>Rafael Albuquerque</t>
  </si>
  <si>
    <t>rafael-albquerque@gmail.com</t>
  </si>
  <si>
    <t>Francisco Guilherme Sousa Costa Siusa</t>
  </si>
  <si>
    <t>gui88790630@gmail.com</t>
  </si>
  <si>
    <t>José Ferreira dos Santos neto</t>
  </si>
  <si>
    <t>pr.joseoliver@gmail.com</t>
  </si>
  <si>
    <t>flipgds@hotmail.com</t>
  </si>
  <si>
    <t>Interesse Ciência da computação | AD0001</t>
  </si>
  <si>
    <t>Carlos Pierre Camporez</t>
  </si>
  <si>
    <t>camporezcarlos@gmail.com</t>
  </si>
  <si>
    <t xml:space="preserve">Matheus </t>
  </si>
  <si>
    <t>mfontella97@gmail.com</t>
  </si>
  <si>
    <t>Lookalike 2% Cadastrados - DEV 2.0 + Interesses | AD0006</t>
  </si>
  <si>
    <t>Rodrigo de Araújo Barbosa</t>
  </si>
  <si>
    <t>rodrigoaraujo060@hotmail.com</t>
  </si>
  <si>
    <t>ABERTO | AD0007</t>
  </si>
  <si>
    <t>Flávio André Bittencourt Correia</t>
  </si>
  <si>
    <t>bittencourtcorreia@hotmail.com</t>
  </si>
  <si>
    <t>LEON RIBEIRO CAMILLO</t>
  </si>
  <si>
    <t>camillo.leon2@gmail.com</t>
  </si>
  <si>
    <t xml:space="preserve">Guego </t>
  </si>
  <si>
    <t>guego22@hotmail.com</t>
  </si>
  <si>
    <t xml:space="preserve"> Luciano Lourenço da Silva</t>
  </si>
  <si>
    <t>lucianolourencos013@gmail.com</t>
  </si>
  <si>
    <t>Tassiana</t>
  </si>
  <si>
    <t>tassianalima2015@gmail.com</t>
  </si>
  <si>
    <t>Diogo</t>
  </si>
  <si>
    <t>diogo.rony@hotmail.com</t>
  </si>
  <si>
    <t>rodrigof.veloso@hotmail.com</t>
  </si>
  <si>
    <t>ALEXANDER CORDEIRO BERNAL DA SILVA</t>
  </si>
  <si>
    <t>direito_alexander@yahoo.com</t>
  </si>
  <si>
    <t>Samera farias</t>
  </si>
  <si>
    <t>samefariasmerces@gmail.com</t>
  </si>
  <si>
    <t>Oziel Moreira Carneiro Neto</t>
  </si>
  <si>
    <t>ozielmcneto@hotmail.com</t>
  </si>
  <si>
    <t>Érica Souza</t>
  </si>
  <si>
    <t>esflor02@gmail.com</t>
  </si>
  <si>
    <t>Cristiano dias da Silva</t>
  </si>
  <si>
    <t>esquilocapoeirabrasil30@gmail.com</t>
  </si>
  <si>
    <t xml:space="preserve">Deivid </t>
  </si>
  <si>
    <t>dafnecerqueira35@gmail.com</t>
  </si>
  <si>
    <t>Wendel sulivam Azevedo de Souza Silva</t>
  </si>
  <si>
    <t>azesulivam13@gmail.com</t>
  </si>
  <si>
    <t>ABERTO | AD0009</t>
  </si>
  <si>
    <t>Claudio dos Santos Carvalho</t>
  </si>
  <si>
    <t>claudiodossantoscarvalho7@gmail.com</t>
  </si>
  <si>
    <t>Gabriel Sarzana</t>
  </si>
  <si>
    <t>gsarzana01@gmail.com</t>
  </si>
  <si>
    <t>Thiago Araújo Silva</t>
  </si>
  <si>
    <t>thiaguinstk.09@gmail.com</t>
  </si>
  <si>
    <t>Gustavo Nunes de paula</t>
  </si>
  <si>
    <t>gustavonunesdepaula106@gmail.com</t>
  </si>
  <si>
    <t xml:space="preserve">Victor Barros </t>
  </si>
  <si>
    <t>victorbarros713@gmail.com</t>
  </si>
  <si>
    <t>nos.passa@hotmail.com</t>
  </si>
  <si>
    <t>Eduardo Nascimento da Silva</t>
  </si>
  <si>
    <t>eduardoensnascimento03@gmail.com</t>
  </si>
  <si>
    <t>Guilherme Henrique Lima Silva</t>
  </si>
  <si>
    <t>gl9364376@gmail.com</t>
  </si>
  <si>
    <t>Linguagem de programação</t>
  </si>
  <si>
    <t>Mariana de oliveira</t>
  </si>
  <si>
    <t>marianadeoliveira283@gmail.com</t>
  </si>
  <si>
    <t>Eliezer Ribeiro da Silva</t>
  </si>
  <si>
    <t>elisilva7575@gmail.com</t>
  </si>
  <si>
    <t xml:space="preserve">Bruno Alves de Lima </t>
  </si>
  <si>
    <t>bruno.alves.10it@hotmail.com</t>
  </si>
  <si>
    <t>gcomerlatobonamigo@gmail.com</t>
  </si>
  <si>
    <t>Carlos Silva</t>
  </si>
  <si>
    <t>representacaocg@gmail.com</t>
  </si>
  <si>
    <t>guilhermealvescordeiro87@gmail.com</t>
  </si>
  <si>
    <t>Fabio Rocha</t>
  </si>
  <si>
    <t>fabio_f.rocha84@hotmail.com</t>
  </si>
  <si>
    <t xml:space="preserve">Alan Carvalho Silva </t>
  </si>
  <si>
    <t>adelinocardoso.silva@gmail.com</t>
  </si>
  <si>
    <t>Lookalike 2% Cadastrados - DEV 2.0 + Interesses | AD0005</t>
  </si>
  <si>
    <t>DEV-AD0005-vid</t>
  </si>
  <si>
    <t xml:space="preserve">GILSON Conceição Almeida </t>
  </si>
  <si>
    <t>gilcalmeida@gmail.com</t>
  </si>
  <si>
    <t>Vitor de oliveira</t>
  </si>
  <si>
    <t>vitordeo51@gmail.com</t>
  </si>
  <si>
    <t>Matheus Mendonça Silva</t>
  </si>
  <si>
    <t>ma.ms33ks@gmail.com</t>
  </si>
  <si>
    <t>Lili critina</t>
  </si>
  <si>
    <t>castanheirafisio0@gmail.com</t>
  </si>
  <si>
    <t xml:space="preserve">Clever Fox </t>
  </si>
  <si>
    <t>cleverfox10@hotmail.com</t>
  </si>
  <si>
    <t>Jociel</t>
  </si>
  <si>
    <t>jocielfirmenarocha@gmail.com</t>
  </si>
  <si>
    <t>Laís Petruci Aprelino</t>
  </si>
  <si>
    <t>petruciaprelino@gmail.com</t>
  </si>
  <si>
    <t xml:space="preserve">Caio Gomes Medeiros </t>
  </si>
  <si>
    <t>caiomedeiros.308@gmail.com</t>
  </si>
  <si>
    <t>joaogoes001@gmail.com</t>
  </si>
  <si>
    <t>gabi234698@gmail.com</t>
  </si>
  <si>
    <t>gilson rosa</t>
  </si>
  <si>
    <t>gilsonvieirarosa@gmail.com</t>
  </si>
  <si>
    <t>Janaina Cardoso de Brito</t>
  </si>
  <si>
    <t>janainacardoso56667@gmail.com</t>
  </si>
  <si>
    <t>Alex costa</t>
  </si>
  <si>
    <t>alexmaromba13memo@gmail.com</t>
  </si>
  <si>
    <t>Mauricio Giberti Junior</t>
  </si>
  <si>
    <t>mauriciogibertijunior@gmail.com</t>
  </si>
  <si>
    <t>Jhonata</t>
  </si>
  <si>
    <t>jhenyfer.dias30@gmail.com</t>
  </si>
  <si>
    <t>João Pedro Ayres Cardoso</t>
  </si>
  <si>
    <t>jpaccoelho@gmail.com</t>
  </si>
  <si>
    <t>Kairo Isac Pires da Rosa</t>
  </si>
  <si>
    <t>kairoisac@outlook.com</t>
  </si>
  <si>
    <t xml:space="preserve">Arthur Gabriel quinzote </t>
  </si>
  <si>
    <t>quinzotearthur@gmail.com</t>
  </si>
  <si>
    <t>Rhuan duarte Duarte</t>
  </si>
  <si>
    <t>rhuanbjj95@gmail.com</t>
  </si>
  <si>
    <t>Luís Paulo SANTOS</t>
  </si>
  <si>
    <t>lp.luispaulo@uol.com.br</t>
  </si>
  <si>
    <t xml:space="preserve">Matheus de Sousa Cruz </t>
  </si>
  <si>
    <t>matiasspo@hotmail.com</t>
  </si>
  <si>
    <t>Maiana</t>
  </si>
  <si>
    <t>maiana_08silva@hotmail.com</t>
  </si>
  <si>
    <t>lgalves.delta@gmail.com</t>
  </si>
  <si>
    <t>Francisco philipe Rocha</t>
  </si>
  <si>
    <t>philipe123rocha@gmail.com</t>
  </si>
  <si>
    <t xml:space="preserve">Diego Cavalcante </t>
  </si>
  <si>
    <t>diego.cavallcante@outlook.com</t>
  </si>
  <si>
    <t>Anderson Jose</t>
  </si>
  <si>
    <t>anderson.lima.pi@gmail.com</t>
  </si>
  <si>
    <t>matheus silva</t>
  </si>
  <si>
    <t>matheusmellyssafellipe@gmail.com</t>
  </si>
  <si>
    <t>Jefferson Serrano De Oliveira</t>
  </si>
  <si>
    <t>jeff.estive@gmail.com</t>
  </si>
  <si>
    <t>Matheus Ulisses Santana de Moraes</t>
  </si>
  <si>
    <t>matheusulissessantana@gmail.com</t>
  </si>
  <si>
    <t>Adriano Rasfascki</t>
  </si>
  <si>
    <t>rasfascki10@gmail.com</t>
  </si>
  <si>
    <t>fernando_rhbsb@hotmail.com</t>
  </si>
  <si>
    <t>Manoel Florêncio Macedo de Carvalho</t>
  </si>
  <si>
    <t>mfmdc98@hotmail.com</t>
  </si>
  <si>
    <t xml:space="preserve">Luiz Otávio nicolau </t>
  </si>
  <si>
    <t>luiz.otavio.nicolau.155@gmail.com</t>
  </si>
  <si>
    <t>Melck</t>
  </si>
  <si>
    <t>nayjhonm@gmail.comn</t>
  </si>
  <si>
    <t xml:space="preserve">saulo Henrique </t>
  </si>
  <si>
    <t>saulosantana007@gmail.com</t>
  </si>
  <si>
    <t xml:space="preserve">vinicius </t>
  </si>
  <si>
    <t>viniciusalmeida0532@gmail.com</t>
  </si>
  <si>
    <t>Ricardo Trindade</t>
  </si>
  <si>
    <t>ricardo.trindadexp@gmail.com</t>
  </si>
  <si>
    <t>Paulo HENRIQUE DA ROCHA DOS SANTOS</t>
  </si>
  <si>
    <t>paulohrocha55@gmail.com</t>
  </si>
  <si>
    <t>Fernando Gil</t>
  </si>
  <si>
    <t>fgilborges1982@gmail.com</t>
  </si>
  <si>
    <t>Eduardo Barbosa</t>
  </si>
  <si>
    <t>eedu1990@gmail.com</t>
  </si>
  <si>
    <t>Rodrigo Oliveira Ferrante</t>
  </si>
  <si>
    <t>rodrigoferrante@gmail.com</t>
  </si>
  <si>
    <t>Murilo Franklin</t>
  </si>
  <si>
    <t>murilofccavalcante@gmail.com</t>
  </si>
  <si>
    <t>Pedro Temponi</t>
  </si>
  <si>
    <t>pedrotemponi05@gmail.com</t>
  </si>
  <si>
    <t>Thiago Radd Lima</t>
  </si>
  <si>
    <t>t.radd.lima@gmail.com</t>
  </si>
  <si>
    <t>Wanderson dos Santos Gomes</t>
  </si>
  <si>
    <t>wanderson.hru157@gmail.com</t>
  </si>
  <si>
    <t>Thiago Herbert Queiroz Lima</t>
  </si>
  <si>
    <t>queirozthiago077@gmail.com</t>
  </si>
  <si>
    <t>Luiz Gustavo Cirqueira Silva</t>
  </si>
  <si>
    <t>luizgustavocsilva17@gmail.com</t>
  </si>
  <si>
    <t xml:space="preserve">Priscila </t>
  </si>
  <si>
    <t>priscila1102.pr@gmail.com</t>
  </si>
  <si>
    <t>Rafael Moraes</t>
  </si>
  <si>
    <t>rafaelmotor464@gmail.com</t>
  </si>
  <si>
    <t>Carlos Nogueira</t>
  </si>
  <si>
    <t>kallebdayan@gmail.com</t>
  </si>
  <si>
    <t>Bruce Heverson Ribeiro da Silva Coelles</t>
  </si>
  <si>
    <t>bruceheversonsdr@gmail.com</t>
  </si>
  <si>
    <t>Renata Andrade</t>
  </si>
  <si>
    <t>renatha.andrade23@gmail.com</t>
  </si>
  <si>
    <t>lf.souzasoares@hotmail.com</t>
  </si>
  <si>
    <t>deisemorais98@gmail.com</t>
  </si>
  <si>
    <t>William Lima</t>
  </si>
  <si>
    <t>will.p4.lima@gmail.com</t>
  </si>
  <si>
    <t>Crispiano</t>
  </si>
  <si>
    <t>opidosouza@yahoo.com.br</t>
  </si>
  <si>
    <t xml:space="preserve">José de Ribamar chagas Rodrigues </t>
  </si>
  <si>
    <t>ribamarj814@gmail.com</t>
  </si>
  <si>
    <t>Weder Franco</t>
  </si>
  <si>
    <t>wederfran@gmail.com</t>
  </si>
  <si>
    <t>Leandro Santos</t>
  </si>
  <si>
    <t>leocrypito@gmail.com</t>
  </si>
  <si>
    <t>Daniele Cristine</t>
  </si>
  <si>
    <t>cristine.daniele@hotmail.com</t>
  </si>
  <si>
    <t>William Pereira</t>
  </si>
  <si>
    <t>williamalmeida2016@outlook.com.br</t>
  </si>
  <si>
    <t>lucas Daniel</t>
  </si>
  <si>
    <t>lucasdanielnf9@gmail.com</t>
  </si>
  <si>
    <t>Diógenes Gonçalves</t>
  </si>
  <si>
    <t>diogenes_dgs@hotmail.com</t>
  </si>
  <si>
    <t>Isadora Silva</t>
  </si>
  <si>
    <t>dorinhalaiara@hotmail.com</t>
  </si>
  <si>
    <t>Julia Sayumi</t>
  </si>
  <si>
    <t>juliasayumi@outlook.com</t>
  </si>
  <si>
    <t>Aluísio França Pereira Filho</t>
  </si>
  <si>
    <t>alubm2004@gmail.com</t>
  </si>
  <si>
    <t>Joao Paulo</t>
  </si>
  <si>
    <t>joaoportaljm2@gmail.com</t>
  </si>
  <si>
    <t xml:space="preserve">Elson Rocha </t>
  </si>
  <si>
    <t>caulerocha24@gmail.com</t>
  </si>
  <si>
    <t>Kleverson</t>
  </si>
  <si>
    <t>oliveirakleverson3@gmail.com</t>
  </si>
  <si>
    <t>Arison Padilha</t>
  </si>
  <si>
    <t>arison_cp@hotmail.com</t>
  </si>
  <si>
    <t>Aparecida Santos Maia Fernandes</t>
  </si>
  <si>
    <t>aparecidasmaia@gmail.com</t>
  </si>
  <si>
    <t>edurochamorato@gmail.com</t>
  </si>
  <si>
    <t>Gustavo Becker Ferreira Vitório</t>
  </si>
  <si>
    <t>vitoriogustavo51@gmail.com</t>
  </si>
  <si>
    <t>Lucas Reis</t>
  </si>
  <si>
    <t>lucaslhsr@gmail.com</t>
  </si>
  <si>
    <t>Davi Santiago</t>
  </si>
  <si>
    <t>davivalente188@gmail.com</t>
  </si>
  <si>
    <t xml:space="preserve">João </t>
  </si>
  <si>
    <t>gb0079465@gmail.com</t>
  </si>
  <si>
    <t>renansilfer85@gmail.com</t>
  </si>
  <si>
    <t>Filipe Pinheiro</t>
  </si>
  <si>
    <t>lipepinheiro36@gmail.com</t>
  </si>
  <si>
    <t>Rodrigo Calazans Santos</t>
  </si>
  <si>
    <t>rodrigoocalazans@gmail.com</t>
  </si>
  <si>
    <t>Diego Di Paulla Franck de Jesus Santos</t>
  </si>
  <si>
    <t>diegodipaulla@outlook.com</t>
  </si>
  <si>
    <t>Fernando Gil Duarte</t>
  </si>
  <si>
    <t>fffernando.gil@gmail.com</t>
  </si>
  <si>
    <t>Gesiel</t>
  </si>
  <si>
    <t>Adrian Rodrigues de Oliveira</t>
  </si>
  <si>
    <t>adriandbv2019@gmail.com</t>
  </si>
  <si>
    <t>Sergio Almeida</t>
  </si>
  <si>
    <t>sergionalmeida@outlook.com</t>
  </si>
  <si>
    <t>Leandro Maurício Aita</t>
  </si>
  <si>
    <t>leandroaita363@gmail.com</t>
  </si>
  <si>
    <t>Júnior dias</t>
  </si>
  <si>
    <t>danilsondjr@gmail.com</t>
  </si>
  <si>
    <t xml:space="preserve">Junior </t>
  </si>
  <si>
    <t>pop.instala@gmail.com</t>
  </si>
  <si>
    <t xml:space="preserve">Carlos Santos </t>
  </si>
  <si>
    <t>dovelgame@gmail.com</t>
  </si>
  <si>
    <t>Rosália Souza</t>
  </si>
  <si>
    <t>rosalia.cochak@gmail.com</t>
  </si>
  <si>
    <t>renant75senac@gmail.com</t>
  </si>
  <si>
    <t>Fabiola Antunes Ferreira</t>
  </si>
  <si>
    <t>fabiola.antunes95@gmail.com</t>
  </si>
  <si>
    <t>Thiago Rodrigues</t>
  </si>
  <si>
    <t>icrowerz@hotmail.com</t>
  </si>
  <si>
    <t xml:space="preserve">Pedro André Melo Andrade de Jesus </t>
  </si>
  <si>
    <t>pa04052007@gmail.com</t>
  </si>
  <si>
    <t>Jefter Cavalcante Crisóstomo</t>
  </si>
  <si>
    <t>jeff.cavalcante24@gmail.com</t>
  </si>
  <si>
    <t>Rosangella Rodrigues</t>
  </si>
  <si>
    <t>rosangelalessa1623@gmail.com</t>
  </si>
  <si>
    <t>Nicolas Zakarian</t>
  </si>
  <si>
    <t>free.fire.ninja9034@gmail.com</t>
  </si>
  <si>
    <t xml:space="preserve">José Davi </t>
  </si>
  <si>
    <t>davibarra1@hotmail.com</t>
  </si>
  <si>
    <t>Alison Rodrigo da Luz Mello de Lima</t>
  </si>
  <si>
    <t>alison_delima@yahoo.com.br</t>
  </si>
  <si>
    <t xml:space="preserve">Marco Antônio Lima Corrêa </t>
  </si>
  <si>
    <t>m.antonio.live@gmail.com</t>
  </si>
  <si>
    <t>Kauã da silva</t>
  </si>
  <si>
    <t>kaua.br.stronger@gmail.com</t>
  </si>
  <si>
    <t>Jh********************** Zacarias Borges</t>
  </si>
  <si>
    <t>jnatanborges@hotmail.com</t>
  </si>
  <si>
    <t xml:space="preserve">Gabriel dos Ramos Nascimento </t>
  </si>
  <si>
    <t>ramogabriel@gmail.com</t>
  </si>
  <si>
    <t xml:space="preserve">Lucas da Silva Araujo </t>
  </si>
  <si>
    <t>lucas.597423@gmail.com</t>
  </si>
  <si>
    <t>jv6205727@gmail.com</t>
  </si>
  <si>
    <t>Edilene da Silva Lima Almeida</t>
  </si>
  <si>
    <t>dicaalt@gmail.com</t>
  </si>
  <si>
    <t>Vinicius lazarini Lazarini</t>
  </si>
  <si>
    <t>viniciuslazarini.barros@gmail.com</t>
  </si>
  <si>
    <t xml:space="preserve">Yan dias </t>
  </si>
  <si>
    <t>isturdias@gmail.com</t>
  </si>
  <si>
    <t xml:space="preserve">Kauê </t>
  </si>
  <si>
    <t>kaue.jesus.martins@escola.pr.gov.br</t>
  </si>
  <si>
    <t xml:space="preserve">Lucas </t>
  </si>
  <si>
    <t>lucastoxa12366@gmail.com</t>
  </si>
  <si>
    <t>Wanderson Carneiro Maciel</t>
  </si>
  <si>
    <t>wcarneiro071@gmail.com</t>
  </si>
  <si>
    <t>Aly Wagner</t>
  </si>
  <si>
    <t>wagner.ml.077@gmail.com</t>
  </si>
  <si>
    <t>Rubens da Silva</t>
  </si>
  <si>
    <t>centralxp@gmail.com</t>
  </si>
  <si>
    <t>Julio Augusto Moura</t>
  </si>
  <si>
    <t>moura198710.a@gmail.com</t>
  </si>
  <si>
    <t>Riller Riller</t>
  </si>
  <si>
    <t>riller.evaldo@gmail.com</t>
  </si>
  <si>
    <t>Juliana Fin</t>
  </si>
  <si>
    <t>fin.juliana@gmail.com</t>
  </si>
  <si>
    <t>Mateus Lima Cerqueira</t>
  </si>
  <si>
    <t>mateuslim@gmail.com</t>
  </si>
  <si>
    <t>Audilene jesus castro</t>
  </si>
  <si>
    <t>audilenejesus@gmail.com</t>
  </si>
  <si>
    <t xml:space="preserve">Luciano </t>
  </si>
  <si>
    <t>macedoluck2020@gmail.com</t>
  </si>
  <si>
    <t>bomjorno cassi</t>
  </si>
  <si>
    <t>cassibomjorno475@gmail.com</t>
  </si>
  <si>
    <t>Francisco Gonçalves Grilo</t>
  </si>
  <si>
    <t>francisco.grilo@yahoo.com.br</t>
  </si>
  <si>
    <t xml:space="preserve">Thiago </t>
  </si>
  <si>
    <t>thiagopradovalim123@gmail.com</t>
  </si>
  <si>
    <t>Laiana</t>
  </si>
  <si>
    <t>laianasantosferreira45@gmail.com</t>
  </si>
  <si>
    <t>Fabiano</t>
  </si>
  <si>
    <t>fabianomachadoc9@gmail.com</t>
  </si>
  <si>
    <t>Arthur de Paula Franco Lima</t>
  </si>
  <si>
    <t>arthurlima10233@gmail.com</t>
  </si>
  <si>
    <t>Alexandre Donato</t>
  </si>
  <si>
    <t>donattov083@gmail.com</t>
  </si>
  <si>
    <t>Felipe Leão</t>
  </si>
  <si>
    <t>felipeleao844@gmail.com</t>
  </si>
  <si>
    <t>Alessander C. de Miranda</t>
  </si>
  <si>
    <t>alessandermiranda@hangarconstrucoes.com</t>
  </si>
  <si>
    <t xml:space="preserve">Hernandes </t>
  </si>
  <si>
    <t>lealhernandes9@gmail.com</t>
  </si>
  <si>
    <t>Vagner Rodrigues do Nascimento</t>
  </si>
  <si>
    <t>agrovag2023@gmail.com</t>
  </si>
  <si>
    <t>ricardo-667@hotmail.com</t>
  </si>
  <si>
    <t>João Felipe Ferreira</t>
  </si>
  <si>
    <t>joaojffs78@gmail.com</t>
  </si>
  <si>
    <t>Fabiana Cristina</t>
  </si>
  <si>
    <t>cristinafabiana942@gmail.com</t>
  </si>
  <si>
    <t>Daniele</t>
  </si>
  <si>
    <t>daniellenina2017@gmail.com</t>
  </si>
  <si>
    <t>lulamoluscocwb3@gmail.com</t>
  </si>
  <si>
    <t>Daan</t>
  </si>
  <si>
    <t>danleyaraujo339@gmail.com</t>
  </si>
  <si>
    <t>Lidinei olimpio de assunção</t>
  </si>
  <si>
    <t>gustavolidney@hotmail.com</t>
  </si>
  <si>
    <t>Lorenço Silveira</t>
  </si>
  <si>
    <t>l.silveira11@gmail.com</t>
  </si>
  <si>
    <t xml:space="preserve">Júlio César </t>
  </si>
  <si>
    <t>jm4417358@gmail.com</t>
  </si>
  <si>
    <t xml:space="preserve">Vanessa Márcia Moreira </t>
  </si>
  <si>
    <t>vanessamarciam12@gmail.com</t>
  </si>
  <si>
    <t>Jonatas Luan</t>
  </si>
  <si>
    <t>luanvenezio@gmail.com</t>
  </si>
  <si>
    <t>Herminio Andrade</t>
  </si>
  <si>
    <t>herminio.an@gmail.com</t>
  </si>
  <si>
    <t>Poliany Silva</t>
  </si>
  <si>
    <t>polianyrafaelasilva1993@gmail.com</t>
  </si>
  <si>
    <t>Dopaulokblo@gmail.com</t>
  </si>
  <si>
    <t>Thiago Manoel da Silva</t>
  </si>
  <si>
    <t>manoeldasilvathiago330@gmail.com</t>
  </si>
  <si>
    <t xml:space="preserve">Josemar </t>
  </si>
  <si>
    <t>josemarjdz@hotmail.com</t>
  </si>
  <si>
    <t>Marcela Soave</t>
  </si>
  <si>
    <t>m.soave@outlook.com</t>
  </si>
  <si>
    <t>Davi Davi</t>
  </si>
  <si>
    <t>davicostatb@hotmail.com</t>
  </si>
  <si>
    <t>jusy novaes</t>
  </si>
  <si>
    <t>jusynovaes22@gmail.com</t>
  </si>
  <si>
    <t>Maria José Valerio</t>
  </si>
  <si>
    <t>mariajosevaleriobn0@gmail.com</t>
  </si>
  <si>
    <t xml:space="preserve">João Buzatto </t>
  </si>
  <si>
    <t>joao147pedro147@hotmail.com</t>
  </si>
  <si>
    <t>NT Souza</t>
  </si>
  <si>
    <t>eleniuciosouza@gmail.com</t>
  </si>
  <si>
    <t>Pedro Henrique Ribeiro Silva Coelho</t>
  </si>
  <si>
    <t>henriquesilvacoelho17@outlook.com</t>
  </si>
  <si>
    <t>Guilherme Afonso Evangelista</t>
  </si>
  <si>
    <t>gaevangelista.22@gmail.com</t>
  </si>
  <si>
    <t>Paulo christian bezerra de souza</t>
  </si>
  <si>
    <t>paulo.chris02@gmail.com</t>
  </si>
  <si>
    <t>Paulo Henrique Batista de Oliveira</t>
  </si>
  <si>
    <t>paulodragongt@gmail.com</t>
  </si>
  <si>
    <t>Julio Cesar Barcelos</t>
  </si>
  <si>
    <t>juninhuhbar@gmail.com</t>
  </si>
  <si>
    <t>Angélica Aquino</t>
  </si>
  <si>
    <t>angelicapaocastro@gmail.com</t>
  </si>
  <si>
    <t>uliana.wesley@gmail.com</t>
  </si>
  <si>
    <t>João Victor Garcia de Gois</t>
  </si>
  <si>
    <t>joaovictorgarciadegois@gmail.com</t>
  </si>
  <si>
    <t>Augusto Carlos Miranda de souz</t>
  </si>
  <si>
    <t>augustcms@hotmail.com</t>
  </si>
  <si>
    <t>thiagogouvea+devclub@gmail.com</t>
  </si>
  <si>
    <t>Arlesson Medeiros Silva Castro</t>
  </si>
  <si>
    <t>arlmds013@gmail.com</t>
  </si>
  <si>
    <t xml:space="preserve">Ramon </t>
  </si>
  <si>
    <t>ramonrmiphones@gmail.com</t>
  </si>
  <si>
    <t>Matheus bueno</t>
  </si>
  <si>
    <t>buenno099@gmail.com</t>
  </si>
  <si>
    <t>RENAN AUGUSTO DE OLIVEIRA NEITZEL</t>
  </si>
  <si>
    <t>renanneitzel1994@gmail.com</t>
  </si>
  <si>
    <t>Jussara Araújo</t>
  </si>
  <si>
    <t>ju.passosaraujo@hotmail.com</t>
  </si>
  <si>
    <t>Patrícia Barbosa</t>
  </si>
  <si>
    <t>psbarbosa0151@gmail.com</t>
  </si>
  <si>
    <t xml:space="preserve">Cleiton </t>
  </si>
  <si>
    <t>cleitonsilva82@hotmail.com</t>
  </si>
  <si>
    <t>Leite</t>
  </si>
  <si>
    <t>tic.certificate@gmail.com</t>
  </si>
  <si>
    <t xml:space="preserve">Thaylane </t>
  </si>
  <si>
    <t>thaylane.omega@gmail.com</t>
  </si>
  <si>
    <t xml:space="preserve">Edmilson </t>
  </si>
  <si>
    <t>Souzaedmilson1979@gmail.com</t>
  </si>
  <si>
    <t>Cássio Emanoel dos Santos Neves</t>
  </si>
  <si>
    <t>ramoskasssioemanuel@gmail.com</t>
  </si>
  <si>
    <t>Helder</t>
  </si>
  <si>
    <t>heldermais@gmail.com</t>
  </si>
  <si>
    <t>Rafael Vernalha</t>
  </si>
  <si>
    <t>rafaelcvernalha@gmail.com</t>
  </si>
  <si>
    <t>Joao Batista pereira da silva</t>
  </si>
  <si>
    <t>jb92468600@gmail.com</t>
  </si>
  <si>
    <t>Lui</t>
  </si>
  <si>
    <t>luis.gustavo.0991@gmail.com</t>
  </si>
  <si>
    <t xml:space="preserve">Wallison </t>
  </si>
  <si>
    <t>Everton Moreira</t>
  </si>
  <si>
    <t>evertonjoao34@gmail.com</t>
  </si>
  <si>
    <t>Igor Pergentino</t>
  </si>
  <si>
    <t>igorpergentino69@gmail.com</t>
  </si>
  <si>
    <t>Antonio Albuquerque</t>
  </si>
  <si>
    <t>gabrielalbuquerque1908@gmail.com</t>
  </si>
  <si>
    <t>Anaiara Lopes</t>
  </si>
  <si>
    <t>anaiara11mello@gmail.com</t>
  </si>
  <si>
    <t xml:space="preserve">Everton </t>
  </si>
  <si>
    <t>everton.jr12vieira@gmail.com</t>
  </si>
  <si>
    <t>Angelo Andrade</t>
  </si>
  <si>
    <t>angelo.damasceno7@gmail.com</t>
  </si>
  <si>
    <t>Silas Duarte</t>
  </si>
  <si>
    <t>silasdut@hotmail.com</t>
  </si>
  <si>
    <t xml:space="preserve">Thatiane Corrêa Oliveira </t>
  </si>
  <si>
    <t>thaty_oliveira16@hotmail.com</t>
  </si>
  <si>
    <t>Gabriel Lara</t>
  </si>
  <si>
    <t>glara6820@gmail.com</t>
  </si>
  <si>
    <t>diegocabrac@gmail.com</t>
  </si>
  <si>
    <t xml:space="preserve">Vanessa </t>
  </si>
  <si>
    <t>manuandrade1730@gmail.com</t>
  </si>
  <si>
    <t>Eduardo caiado</t>
  </si>
  <si>
    <t>eduardocaiado456@gmail.com</t>
  </si>
  <si>
    <t>Jessica Santos</t>
  </si>
  <si>
    <t>jessicasantoshawk@gmail.com</t>
  </si>
  <si>
    <t>gustavo michels</t>
  </si>
  <si>
    <t>gustavobmichels@gmail.com</t>
  </si>
  <si>
    <t>Carlos Augusto Grama Junior</t>
  </si>
  <si>
    <t>juniin-tjp@hotmail.com</t>
  </si>
  <si>
    <t>Victoria Vance</t>
  </si>
  <si>
    <t>vicvance.bt@gmail.com</t>
  </si>
  <si>
    <t>CLOVIS DOS SANTOS</t>
  </si>
  <si>
    <t>clovis.santos28@gmail.com</t>
  </si>
  <si>
    <t>Cleiton Ferreira de Araujo Araujo</t>
  </si>
  <si>
    <t>cleitonaraujo077@gmail.com</t>
  </si>
  <si>
    <t>Adley Lima</t>
  </si>
  <si>
    <t>adley.lima23@gmail.com</t>
  </si>
  <si>
    <t>Láiza</t>
  </si>
  <si>
    <t>laizanaline1@hotmail.com</t>
  </si>
  <si>
    <t>Raul Vitor Fontaniello</t>
  </si>
  <si>
    <t>rfontaniello1997@gmail.com</t>
  </si>
  <si>
    <t>Rubens César</t>
  </si>
  <si>
    <t>rubens.souza.2014@gmail.com</t>
  </si>
  <si>
    <t xml:space="preserve">Jean Carlos </t>
  </si>
  <si>
    <t>jean1995carlos@gmsil.com</t>
  </si>
  <si>
    <t>Rodrigo Cassiano da Silva</t>
  </si>
  <si>
    <t>jr2.cassiano2@gmail.com</t>
  </si>
  <si>
    <t>Marcos Marcos Adriano de Carvalho</t>
  </si>
  <si>
    <t>marcos@ponce.ind.br</t>
  </si>
  <si>
    <t>Wecesley</t>
  </si>
  <si>
    <t>wecesleynascimento@gmail.com</t>
  </si>
  <si>
    <t>Franciele Miranda Carpes</t>
  </si>
  <si>
    <t>franmiranda1002@gmail.com</t>
  </si>
  <si>
    <t>Vinicius Lima</t>
  </si>
  <si>
    <t>vinicius.1997.limadesouza@gmail.com</t>
  </si>
  <si>
    <t>Thaís</t>
  </si>
  <si>
    <t>thapinheiro95@outlook.com</t>
  </si>
  <si>
    <t xml:space="preserve">Welington Almeida </t>
  </si>
  <si>
    <t>wellingtonalmeida68600@gmail.com</t>
  </si>
  <si>
    <t>José Carlos Feitosa</t>
  </si>
  <si>
    <t>josefeitosa255@gmail.com</t>
  </si>
  <si>
    <t>ANTONIO FLAVIO FREIRE MISSANO LIMA</t>
  </si>
  <si>
    <t>flaviocage@hotmail.com</t>
  </si>
  <si>
    <t>samuelmateuscastilho@hotmail.com</t>
  </si>
  <si>
    <t>rodriguesmateus133@gmail.com</t>
  </si>
  <si>
    <t>Lucas Silveira</t>
  </si>
  <si>
    <t>lufuz135@gmail.com</t>
  </si>
  <si>
    <t>Renato Viana</t>
  </si>
  <si>
    <t>renatovb20@gmail.com</t>
  </si>
  <si>
    <t>Guilerme</t>
  </si>
  <si>
    <t>guilherme.guiga.09@hotmail.com</t>
  </si>
  <si>
    <t>Pedro Paulo</t>
  </si>
  <si>
    <t>pedropaulopsilva57@gmail.com</t>
  </si>
  <si>
    <t>Saulo Jose de Barros</t>
  </si>
  <si>
    <t>saulo.jose@yahoo.com.br</t>
  </si>
  <si>
    <t>biadeoliveira2727@gmail.com</t>
  </si>
  <si>
    <t>Jean castro alves</t>
  </si>
  <si>
    <t>castjean@gmail.com</t>
  </si>
  <si>
    <t>juninhos2.lfcvj@gmail.com</t>
  </si>
  <si>
    <t>Cleilson</t>
  </si>
  <si>
    <t>cleilsonsilva64191@gmail.com</t>
  </si>
  <si>
    <t xml:space="preserve">Ricardo Souza </t>
  </si>
  <si>
    <t>ricardoi1g2@gmail.com</t>
  </si>
  <si>
    <t>Alysson</t>
  </si>
  <si>
    <t>alyssonbernardo4@gmail.com</t>
  </si>
  <si>
    <t xml:space="preserve">Natã </t>
  </si>
  <si>
    <t>juninbateriasamigoanjo@gmail.com</t>
  </si>
  <si>
    <t>Dayane Silva</t>
  </si>
  <si>
    <t>dayane-bahia@htmail.com</t>
  </si>
  <si>
    <t>Jandyr Ferreira Marcelino</t>
  </si>
  <si>
    <t>jandyrferreira@hotmail.com</t>
  </si>
  <si>
    <t>Daniel de Paula</t>
  </si>
  <si>
    <t>danielraz66@gmail.com</t>
  </si>
  <si>
    <t>lucasccb20@gmail.com</t>
  </si>
  <si>
    <t>luiznandim9@gmail.com</t>
  </si>
  <si>
    <t xml:space="preserve">Kelver Maick </t>
  </si>
  <si>
    <t>help.com.info@gmail.com</t>
  </si>
  <si>
    <t xml:space="preserve">Rosimeire Pereira de Souza </t>
  </si>
  <si>
    <t>rosiesmeraldadf@gmail.xn--com-gla</t>
  </si>
  <si>
    <t>Murilo Schineider de Sousa</t>
  </si>
  <si>
    <t>muriloschineider1107@gmail.com</t>
  </si>
  <si>
    <t>Windson Hortêncio</t>
  </si>
  <si>
    <t>windsonh@gmail.com</t>
  </si>
  <si>
    <t>Ewerton Carvalho</t>
  </si>
  <si>
    <t>b3werton@gmail.com</t>
  </si>
  <si>
    <t>Gustavo Inforzato Pauletti</t>
  </si>
  <si>
    <t>paulettigu@gmail.com</t>
  </si>
  <si>
    <t>Felipe Rangel Silva da encarnação</t>
  </si>
  <si>
    <t>lipi.rangel@hotmail.com</t>
  </si>
  <si>
    <t xml:space="preserve">Anderson </t>
  </si>
  <si>
    <t>cattani1308@icloud.com</t>
  </si>
  <si>
    <t xml:space="preserve">Larissa Cassandra </t>
  </si>
  <si>
    <t>larissacassandra45@gmail.com</t>
  </si>
  <si>
    <t>Arthur de Freitas Benjamin</t>
  </si>
  <si>
    <t>arthurbenjamin2119@gmail.com</t>
  </si>
  <si>
    <t>Cesar</t>
  </si>
  <si>
    <t>cesarvilela.21@gmail.com</t>
  </si>
  <si>
    <t>Jorge Wives Soares Oliveira</t>
  </si>
  <si>
    <t>wives.soares1@gmail.com</t>
  </si>
  <si>
    <t xml:space="preserve">Nicolas Suna </t>
  </si>
  <si>
    <t>nick.amobasktball@gmail.com</t>
  </si>
  <si>
    <t>Adir machado junior</t>
  </si>
  <si>
    <t>blastburger2020@gmail.com</t>
  </si>
  <si>
    <t>paulo rogerio lucino de  Holanda</t>
  </si>
  <si>
    <t>rogeriotapi@gmail.com</t>
  </si>
  <si>
    <t>Leonardo Soares</t>
  </si>
  <si>
    <t>leo10-santossoares@hotmail.com</t>
  </si>
  <si>
    <t>Maria Neusa Pereira Santos</t>
  </si>
  <si>
    <t>neuzza.maria@hotmail.com</t>
  </si>
  <si>
    <t>Jorge renan dos Santos pantoja</t>
  </si>
  <si>
    <t>pantojarenan@outlook.com</t>
  </si>
  <si>
    <t>Nicolas Moreira</t>
  </si>
  <si>
    <t>nicolascontatos880@gmail.com</t>
  </si>
  <si>
    <t>peteson317@gmail.com</t>
  </si>
  <si>
    <t xml:space="preserve">Ronaldo Ferreira </t>
  </si>
  <si>
    <t>funnycdo12@gmail.com</t>
  </si>
  <si>
    <t>Laysla Costa Soares</t>
  </si>
  <si>
    <t>layslacosta30@gmail.com</t>
  </si>
  <si>
    <t>Angelica Arruda</t>
  </si>
  <si>
    <t>angelik7arruda@gmail.com</t>
  </si>
  <si>
    <t>Emanuel</t>
  </si>
  <si>
    <t>emanuelborges18@gmail.com</t>
  </si>
  <si>
    <t>rafaelgontijo909@gmail.com</t>
  </si>
  <si>
    <t>Kenedy Ricks</t>
  </si>
  <si>
    <t>nostaugic2008@gmail.com</t>
  </si>
  <si>
    <t xml:space="preserve">Célia </t>
  </si>
  <si>
    <t>cecetruppel@gmail.com</t>
  </si>
  <si>
    <t>andersonluis434@gmail.com</t>
  </si>
  <si>
    <t>Jessica Antunes</t>
  </si>
  <si>
    <t>jessysilvaofc@outlook.com</t>
  </si>
  <si>
    <t>Jhonatan Barbosa</t>
  </si>
  <si>
    <t>jhonatankaiquechaves@hotmail.com</t>
  </si>
  <si>
    <t>Danilo Nascimento</t>
  </si>
  <si>
    <t>danilonascimento462@gmail.com</t>
  </si>
  <si>
    <t>Lucas França</t>
  </si>
  <si>
    <t>lucassfranca77@gmail.com</t>
  </si>
  <si>
    <t xml:space="preserve">Juan pereira aguilar </t>
  </si>
  <si>
    <t>jaguilar9911@gmail.com</t>
  </si>
  <si>
    <t>Olivio</t>
  </si>
  <si>
    <t>likostyng@hotmail.com</t>
  </si>
  <si>
    <t>Elias C.s.f</t>
  </si>
  <si>
    <t>eliasrocknsss@gmail.com</t>
  </si>
  <si>
    <t>Romário da Silva lima</t>
  </si>
  <si>
    <t>romariotml@outlook.com</t>
  </si>
  <si>
    <t xml:space="preserve">Fillipi </t>
  </si>
  <si>
    <t>fillipiandrade22@gmail.com</t>
  </si>
  <si>
    <t>guplaques0191@gmail.com</t>
  </si>
  <si>
    <t xml:space="preserve">Gabriel </t>
  </si>
  <si>
    <t>gabrielml95@hotmail.com</t>
  </si>
  <si>
    <t>Lucas Silva Santiago</t>
  </si>
  <si>
    <t>lcshd20@gmail.com</t>
  </si>
  <si>
    <t>Henrique Santos do Carmo</t>
  </si>
  <si>
    <t>rickcarmo5@gmail.com</t>
  </si>
  <si>
    <t>Emiliano furtado da costa</t>
  </si>
  <si>
    <t>emiliano.fc2015@gmail.com</t>
  </si>
  <si>
    <t>Marcelo Weber</t>
  </si>
  <si>
    <t>weber.marcelow@gmail.com</t>
  </si>
  <si>
    <t>Jairo Silva Lino</t>
  </si>
  <si>
    <t>engenheiro.jairolino@gmail.com</t>
  </si>
  <si>
    <t>Pamela</t>
  </si>
  <si>
    <t>divalua@gmail.com</t>
  </si>
  <si>
    <t>matheusmsartori@gmail.com</t>
  </si>
  <si>
    <t>leonardolovegabi@gmail.com</t>
  </si>
  <si>
    <t>Diogo ramos</t>
  </si>
  <si>
    <t>diogoramo@gmail.com</t>
  </si>
  <si>
    <t>Andressa</t>
  </si>
  <si>
    <t>acristina</t>
  </si>
  <si>
    <t xml:space="preserve">Elinaldo </t>
  </si>
  <si>
    <t>elinaldopb81@gmail.com</t>
  </si>
  <si>
    <t>Yulian Carlo diaz vannuchi</t>
  </si>
  <si>
    <t>diazcarloy@gmail.com</t>
  </si>
  <si>
    <t>Candido Jurelmo Dos Santos Cavaleiro</t>
  </si>
  <si>
    <t>candidocavaleiro@hotmail.com</t>
  </si>
  <si>
    <t xml:space="preserve">Rafael Reischak </t>
  </si>
  <si>
    <t>rafaelreischak@gmail.com</t>
  </si>
  <si>
    <t>Felipe Barros</t>
  </si>
  <si>
    <t>felipedomfj18@gmail.com</t>
  </si>
  <si>
    <t>Diego Moraes</t>
  </si>
  <si>
    <t>dfmoraes@gmail.com</t>
  </si>
  <si>
    <t>isabelly Silva de Oliveira</t>
  </si>
  <si>
    <t>isabelly190611@gmail.com</t>
  </si>
  <si>
    <t>Patrick Silva</t>
  </si>
  <si>
    <t>patrickjunior11silva@gmail.com</t>
  </si>
  <si>
    <t>Marcelo Neri Lacerda</t>
  </si>
  <si>
    <t>nerilacerda@yahoo.com.br</t>
  </si>
  <si>
    <t>Sterclides</t>
  </si>
  <si>
    <t>sterclides@hotmail.com.br</t>
  </si>
  <si>
    <t xml:space="preserve">Michael Xavier </t>
  </si>
  <si>
    <t>maikbruno@hotmail.com</t>
  </si>
  <si>
    <t xml:space="preserve">Antônio Diego do Nascimento sousa </t>
  </si>
  <si>
    <t>diegofort52@gmail.com</t>
  </si>
  <si>
    <t>Geizeel</t>
  </si>
  <si>
    <t>tsj.freire@gmail.com</t>
  </si>
  <si>
    <t xml:space="preserve">Carlos </t>
  </si>
  <si>
    <t>bpccarlosseabra@gmail.com</t>
  </si>
  <si>
    <t>Alex Rodrigues Agostinho</t>
  </si>
  <si>
    <t>alexrodeigues33@gmail.com</t>
  </si>
  <si>
    <t>Daiane bento da silva</t>
  </si>
  <si>
    <t>daianetinel@gmail.com</t>
  </si>
  <si>
    <t>MARIANO MACIEL DE SOUSA CAETANO</t>
  </si>
  <si>
    <t>marianojhog86@gmail.com</t>
  </si>
  <si>
    <t xml:space="preserve">André Luís </t>
  </si>
  <si>
    <t>aljsantos16@gmail.com</t>
  </si>
  <si>
    <t>Karoline Baij</t>
  </si>
  <si>
    <t>karolbaij@yahoo.com.br</t>
  </si>
  <si>
    <t xml:space="preserve">Luan Marcos </t>
  </si>
  <si>
    <t>luanmarcos21@hotmail.com</t>
  </si>
  <si>
    <t>bieldigues16@gmail.com</t>
  </si>
  <si>
    <t>Lucas Silva gomes</t>
  </si>
  <si>
    <t>lucas.sgomes2604@gmail.com</t>
  </si>
  <si>
    <t>Tiago Humberto</t>
  </si>
  <si>
    <t>tiagobatata611@gmail.com</t>
  </si>
  <si>
    <t>Josué</t>
  </si>
  <si>
    <t>josuegilmarnascimento07072007@gmail.com</t>
  </si>
  <si>
    <t>Lucas Tavares</t>
  </si>
  <si>
    <t>lucasyurleyevitoria@gmail.com</t>
  </si>
  <si>
    <t xml:space="preserve">Italo </t>
  </si>
  <si>
    <t>italosantoscal@gmail.com</t>
  </si>
  <si>
    <t>Keileane Rodrigues</t>
  </si>
  <si>
    <t>kely12viana@gmail.com</t>
  </si>
  <si>
    <t>Helton Fernandes</t>
  </si>
  <si>
    <t>heltonduardo@gmail.com</t>
  </si>
  <si>
    <t>Lehivelton de Assis Barbosa</t>
  </si>
  <si>
    <t>lehivelton@gmail.com</t>
  </si>
  <si>
    <t>Gabriel Mateus Guimarães</t>
  </si>
  <si>
    <t>gabrielmateusguimaraes@gmail.com</t>
  </si>
  <si>
    <t xml:space="preserve">Helton </t>
  </si>
  <si>
    <t>helton_metallica@hotmail.com</t>
  </si>
  <si>
    <t xml:space="preserve">ademir dias de Oliveira junior </t>
  </si>
  <si>
    <t>ademir.d.o.junior@gmail.com</t>
  </si>
  <si>
    <t>Eriane Castro</t>
  </si>
  <si>
    <t>erianecastro.seguros@gmail.com</t>
  </si>
  <si>
    <t>Alan da Silva Nunes</t>
  </si>
  <si>
    <t>alandocavaco075@gmail.com</t>
  </si>
  <si>
    <t xml:space="preserve">Jessica Margarida Vieira </t>
  </si>
  <si>
    <t>jessi.margaridv@gmail.com</t>
  </si>
  <si>
    <t xml:space="preserve">Pedro Henrique Mota da costa </t>
  </si>
  <si>
    <t>pedrohenriquemotadacosta@gmail.com</t>
  </si>
  <si>
    <t>Cleber</t>
  </si>
  <si>
    <t>cleber_marangoni@yahoo.com.br</t>
  </si>
  <si>
    <t>Marcelo Henrique Mateus</t>
  </si>
  <si>
    <t>marcelo.hmateus@gmail.com</t>
  </si>
  <si>
    <t xml:space="preserve">Jean Damasceno </t>
  </si>
  <si>
    <t>jeanojl98@gmail.com</t>
  </si>
  <si>
    <t>Mellyssa Barbosa</t>
  </si>
  <si>
    <t>mellyssaassisb@gmail.com</t>
  </si>
  <si>
    <t>Luiz Gustavo Ferreira neves</t>
  </si>
  <si>
    <t>luiz.gustavo.f.neves@gmail.com</t>
  </si>
  <si>
    <t>Cristian da Silva Marques Pereira</t>
  </si>
  <si>
    <t>cristianmarques893@gmail.com</t>
  </si>
  <si>
    <t>Pedro Iuri da Silva Rodrigues</t>
  </si>
  <si>
    <t>pedro-iuri@hotmail.com</t>
  </si>
  <si>
    <t>Barbara caroline</t>
  </si>
  <si>
    <t>barbaracarol1603@gmail.com</t>
  </si>
  <si>
    <t>Kelly Cristina Pessoa</t>
  </si>
  <si>
    <t>kelipessoa@outlook.com</t>
  </si>
  <si>
    <t>Leonardo Ferreira Anselmo</t>
  </si>
  <si>
    <t>leonardo.f.anselmo@gmail.com</t>
  </si>
  <si>
    <t xml:space="preserve">Gustavo Lessa Benedet </t>
  </si>
  <si>
    <t>tiguera_66@hotmail.com</t>
  </si>
  <si>
    <t xml:space="preserve">João Paulo Ripardo </t>
  </si>
  <si>
    <t>ripardopaulo25@gmail.com</t>
  </si>
  <si>
    <t xml:space="preserve">Gabriel Vieira De Oliveira </t>
  </si>
  <si>
    <t>gabrielvl1987@gmail.com</t>
  </si>
  <si>
    <t>Wellington Vieira Vieira</t>
  </si>
  <si>
    <t>wellingtonvieira.r@gmail.com</t>
  </si>
  <si>
    <t xml:space="preserve">Rafael Vitor Moraes Oliveira </t>
  </si>
  <si>
    <t>rafavmo@gmail.com</t>
  </si>
  <si>
    <t xml:space="preserve">Isabelly </t>
  </si>
  <si>
    <t>isgrubert2@gmail.com</t>
  </si>
  <si>
    <t>Davi Caldeira</t>
  </si>
  <si>
    <t>vaniarocha3012@gmail.com</t>
  </si>
  <si>
    <t>Tereza Maria Souza</t>
  </si>
  <si>
    <t>terezaoliveiracandoi@gmail.com</t>
  </si>
  <si>
    <t>Pablo Antonio Rivero Blanco</t>
  </si>
  <si>
    <t>pablo.peniel@gmail.com</t>
  </si>
  <si>
    <t>Fábio Silva</t>
  </si>
  <si>
    <t>porenzinho@hotmail.com</t>
  </si>
  <si>
    <t xml:space="preserve">Eduardo </t>
  </si>
  <si>
    <t>akuma041086@gmail.com</t>
  </si>
  <si>
    <t>carloserayanne186677@gmail.com</t>
  </si>
  <si>
    <t>nossametaonline@gmail.com</t>
  </si>
  <si>
    <t xml:space="preserve">João Pedro Silveira Cardozo </t>
  </si>
  <si>
    <t>jp6154430@gmail.com</t>
  </si>
  <si>
    <t xml:space="preserve">Flávio mitsugui Borges da silva </t>
  </si>
  <si>
    <t>flaviomitsugui@hotmail.com</t>
  </si>
  <si>
    <t>parradealmeidafelipe@gmail.com</t>
  </si>
  <si>
    <t>Harley</t>
  </si>
  <si>
    <t>harleydesenvolvedor@gmail.com</t>
  </si>
  <si>
    <t>Leandro Pereira de jesus</t>
  </si>
  <si>
    <t>pereiraleandro731@gmail.com</t>
  </si>
  <si>
    <t>Fernanda Torres Silva Nogueira</t>
  </si>
  <si>
    <t>nogueirananda413@gmail.com</t>
  </si>
  <si>
    <t xml:space="preserve">Guilherme </t>
  </si>
  <si>
    <t>gilmar.sousa10@hotmail.com.br</t>
  </si>
  <si>
    <t>José Francisco Pereira da Silva</t>
  </si>
  <si>
    <t>jfpsilva97@gmail.com</t>
  </si>
  <si>
    <t xml:space="preserve">Francisco Felipe Cirilo da Silva </t>
  </si>
  <si>
    <t>phelip2016@gmail.com</t>
  </si>
  <si>
    <t>Marcelo Menezes</t>
  </si>
  <si>
    <t>sr13menezes@gmail.com</t>
  </si>
  <si>
    <t>Lucas Rosendo de oliveira junior</t>
  </si>
  <si>
    <t>lj3180007@gmail.com</t>
  </si>
  <si>
    <t xml:space="preserve">Samuel Oliveira Amorim </t>
  </si>
  <si>
    <t>samuel2009amorim@gmail.com</t>
  </si>
  <si>
    <t>Joilson</t>
  </si>
  <si>
    <t>antoniojoilson794@gmail.com</t>
  </si>
  <si>
    <t xml:space="preserve">Jose Gleidvan </t>
  </si>
  <si>
    <t>jg-alves-souza@hotmail.com</t>
  </si>
  <si>
    <t>Ícaro da Costa</t>
  </si>
  <si>
    <t>icaro.investimento@gmail.com</t>
  </si>
  <si>
    <t>Rafael Oscar</t>
  </si>
  <si>
    <t>rafaelosccar@gmail.com</t>
  </si>
  <si>
    <t>Thiago Demétrio da Silva</t>
  </si>
  <si>
    <t>cacodemetrio@hotmail.com</t>
  </si>
  <si>
    <t>lucasdanielblack99@gmail.com</t>
  </si>
  <si>
    <t>Luiz Henrique Pinheiro Amaral da Silva</t>
  </si>
  <si>
    <t>luizhenriquesilva824@gmail.com</t>
  </si>
  <si>
    <t xml:space="preserve">Julio César </t>
  </si>
  <si>
    <t>jcbs2383@gmail.com</t>
  </si>
  <si>
    <t>Antônio Leonardo forte da silva</t>
  </si>
  <si>
    <t>leonardoforte@msn.com</t>
  </si>
  <si>
    <t>DanilaGuimarães Miranda</t>
  </si>
  <si>
    <t>ddanila64@gmail.com</t>
  </si>
  <si>
    <t>Lislara Marinho</t>
  </si>
  <si>
    <t>lislaramarinho3@gmail.com</t>
  </si>
  <si>
    <t>Jonathan Michel</t>
  </si>
  <si>
    <t>jowjonis15@gmail.com</t>
  </si>
  <si>
    <t>Ronaldo</t>
  </si>
  <si>
    <t>ronaldoibaiti@gmail.com</t>
  </si>
  <si>
    <t>Murillo benvenuto</t>
  </si>
  <si>
    <t>murillobenvenuto25@gmail.com</t>
  </si>
  <si>
    <t>Rogério Ferreira Lima</t>
  </si>
  <si>
    <t>rogerlearning@45lcdn.onmicrosoft.com</t>
  </si>
  <si>
    <t>Heloisa Morais</t>
  </si>
  <si>
    <t>heloisa15071998@gmail.com</t>
  </si>
  <si>
    <t>Paulo Renato de Souza Pereira</t>
  </si>
  <si>
    <t>paulorenato1902@gmail.com</t>
  </si>
  <si>
    <t>Vinícius</t>
  </si>
  <si>
    <t>vinivug@gmail.com</t>
  </si>
  <si>
    <t>Wagno Pinheiro Rodrigues</t>
  </si>
  <si>
    <t>wagnoatm@gmail.com</t>
  </si>
  <si>
    <t>Fernando Paiola</t>
  </si>
  <si>
    <t>nandovendasonline2023@gmail.com</t>
  </si>
  <si>
    <t>Junior</t>
  </si>
  <si>
    <t>duniguerra@hotnail.com</t>
  </si>
  <si>
    <t>Douglas Pereira Coelho</t>
  </si>
  <si>
    <t>coelhod902@gmail.com</t>
  </si>
  <si>
    <t>Piedro</t>
  </si>
  <si>
    <t>brupiepe@gmail.com</t>
  </si>
  <si>
    <t xml:space="preserve">Marcos Paulo </t>
  </si>
  <si>
    <t>marcosaraujo103@gmail.com</t>
  </si>
  <si>
    <t>Natanael Ferreira de oliveira silva</t>
  </si>
  <si>
    <t>natanaelluisagro@hotmail.com</t>
  </si>
  <si>
    <t>Wesley do Carmo de souza</t>
  </si>
  <si>
    <t>wesleybol729@gmail.com</t>
  </si>
  <si>
    <t>Antônio Vitor</t>
  </si>
  <si>
    <t>vitormitor2016@outlook.com</t>
  </si>
  <si>
    <t>Isaias Godoi</t>
  </si>
  <si>
    <t>isaiasgodoi37@gmail.com</t>
  </si>
  <si>
    <t>Vidal Almada Aquino</t>
  </si>
  <si>
    <t>vidalalmada@outlook.com</t>
  </si>
  <si>
    <t>Aline Pereira</t>
  </si>
  <si>
    <t>alinekalyneap@gmail.com</t>
  </si>
  <si>
    <t>Paulo Sérgio Barbosa dos Reis Reis</t>
  </si>
  <si>
    <t>ps-barbosa1@hotmail.com</t>
  </si>
  <si>
    <t>Rogeria Martins da Silva Brito</t>
  </si>
  <si>
    <t>rogeria.lucas1619@gmail.com</t>
  </si>
  <si>
    <t>Jeovane Soares</t>
  </si>
  <si>
    <t>jeovaneraiol072@gmail.com</t>
  </si>
  <si>
    <t>João Bomfim Júnior</t>
  </si>
  <si>
    <t>mrjbjunior@gmail.com</t>
  </si>
  <si>
    <t>Jhon Pierre</t>
  </si>
  <si>
    <t>jhon-pierre@hotmail.com</t>
  </si>
  <si>
    <t>Pedro Henrique lupion hernandez</t>
  </si>
  <si>
    <t>pedrobostinhahernandez@gmail.com</t>
  </si>
  <si>
    <t>Nick chagas</t>
  </si>
  <si>
    <t>nickchagas2233@gmail.com</t>
  </si>
  <si>
    <t>Emerson Lourenço Fraga Crispim</t>
  </si>
  <si>
    <t>emersoncrispimervalia@gmail.com</t>
  </si>
  <si>
    <t>Luiz Henrique de Souza junior</t>
  </si>
  <si>
    <t>luizhenriques940@gmail.con</t>
  </si>
  <si>
    <t>w1o2s3ll@gmail.com</t>
  </si>
  <si>
    <t xml:space="preserve">Wellington </t>
  </si>
  <si>
    <t>ichiban.xd@gmail.com</t>
  </si>
  <si>
    <t>Victor Lopes</t>
  </si>
  <si>
    <t>victor.hugo3124@gmail.com</t>
  </si>
  <si>
    <t>Mezaque Melo da Silva</t>
  </si>
  <si>
    <t>mezaquesilva35@gmail.com</t>
  </si>
  <si>
    <t>Bruno Ribeiro Foles</t>
  </si>
  <si>
    <t>bruno.ribeirobrf@hotmail.com</t>
  </si>
  <si>
    <t>Manoel Joaquim de Souza Gomes</t>
  </si>
  <si>
    <t>mj0131821@gmail.com</t>
  </si>
  <si>
    <t xml:space="preserve">Guilherme Augusto Lima Marins </t>
  </si>
  <si>
    <t>guimarins03@gmail.com</t>
  </si>
  <si>
    <t>Rita de Cassia da Silva</t>
  </si>
  <si>
    <t>rhytakyara@gmail.com</t>
  </si>
  <si>
    <t>Thales</t>
  </si>
  <si>
    <t>thalessotolani130ibc@gmail.com</t>
  </si>
  <si>
    <t>Christopher Dias Ferreira</t>
  </si>
  <si>
    <t>ferreirachr@outlook.com</t>
  </si>
  <si>
    <t>gabriel franchim</t>
  </si>
  <si>
    <t>franchimgabriel@gmail.com</t>
  </si>
  <si>
    <t>Juslan</t>
  </si>
  <si>
    <t>juslan402@hotmail.com</t>
  </si>
  <si>
    <t>andersonrdptota@gmail.com</t>
  </si>
  <si>
    <t>Everton Rodrigues</t>
  </si>
  <si>
    <t>notrevesurf62@gmail.com</t>
  </si>
  <si>
    <t>reidatabula@gmail.com</t>
  </si>
  <si>
    <t>Felipe Martins Santos s</t>
  </si>
  <si>
    <t>felipesz13@live.com</t>
  </si>
  <si>
    <t>Anderson José Mazza do Nascimento Silva</t>
  </si>
  <si>
    <t>andersonjnm21@gmail.com</t>
  </si>
  <si>
    <t>jhonatan torquato</t>
  </si>
  <si>
    <t>gredsk18@gmail.com</t>
  </si>
  <si>
    <t>Jair mercado junior</t>
  </si>
  <si>
    <t>jairmercado2013@gmail.com</t>
  </si>
  <si>
    <t>Ygor Bruno Rodrigues</t>
  </si>
  <si>
    <t>ygorbruno01@gmail.com</t>
  </si>
  <si>
    <t>Leandro Campello de Lima</t>
  </si>
  <si>
    <t>leandrolima778@gmail.com</t>
  </si>
  <si>
    <t>Marcelo R Nardy</t>
  </si>
  <si>
    <t>mnardy155@gmail.com</t>
  </si>
  <si>
    <t>Alexandro da Silva Granja</t>
  </si>
  <si>
    <t>alex.granjaaa@hotmail.com</t>
  </si>
  <si>
    <t>Adriel Lima</t>
  </si>
  <si>
    <t>adriellima2012@gmail.com</t>
  </si>
  <si>
    <t xml:space="preserve">Cauã </t>
  </si>
  <si>
    <t>cauan.silvaa1@outlook.com</t>
  </si>
  <si>
    <t>Luana Rodrigues dos Santos Dias</t>
  </si>
  <si>
    <t>luanarsdias2015@gmail.com</t>
  </si>
  <si>
    <t>stelletjca@gmail.com</t>
  </si>
  <si>
    <t xml:space="preserve">João ramos </t>
  </si>
  <si>
    <t>joaoramosjr444@gmail.com</t>
  </si>
  <si>
    <t>Samuel Souza Carvalho</t>
  </si>
  <si>
    <t>sscarvalho1414@gmail.com</t>
  </si>
  <si>
    <t xml:space="preserve">Pietro do Prado Martins </t>
  </si>
  <si>
    <t>pietro.pradomartins@gmail.com</t>
  </si>
  <si>
    <t>Aglailson Batista</t>
  </si>
  <si>
    <t>aglailson_batista@hotmail.com</t>
  </si>
  <si>
    <t>Kamila</t>
  </si>
  <si>
    <t>kamilak.sousa01@gmail.com</t>
  </si>
  <si>
    <t>Giovane Costa</t>
  </si>
  <si>
    <t>giovanecosta2014@outlook.com</t>
  </si>
  <si>
    <t xml:space="preserve">Raphael </t>
  </si>
  <si>
    <t>raphaelaparaizo@gmail.com</t>
  </si>
  <si>
    <t>Max</t>
  </si>
  <si>
    <t>mxczekay@gmail.com</t>
  </si>
  <si>
    <t>bernardino.lolo@hotmail.com</t>
  </si>
  <si>
    <t>Fabricio</t>
  </si>
  <si>
    <t>fabrilucas123@outlook.com</t>
  </si>
  <si>
    <t>jguilhermescrus@gmail.com</t>
  </si>
  <si>
    <t>Stefania Nogueira</t>
  </si>
  <si>
    <t>stefania-tj@hotmail.com</t>
  </si>
  <si>
    <t xml:space="preserve">Fabio </t>
  </si>
  <si>
    <t>fabiozuanonpacheco@gmail.com</t>
  </si>
  <si>
    <t>marcosdelmartins@gmail.com</t>
  </si>
  <si>
    <t>Cleonilda Aparecida Zacarias</t>
  </si>
  <si>
    <t>cleo19852@hotmail.com</t>
  </si>
  <si>
    <t>Murilo Claudino</t>
  </si>
  <si>
    <t>murio.claudino@icloud.com</t>
  </si>
  <si>
    <t xml:space="preserve">Daniel de Aquino Mateus </t>
  </si>
  <si>
    <t>daniimateus772@gmail.com</t>
  </si>
  <si>
    <t>Jean Carlo Bonoldi</t>
  </si>
  <si>
    <t>jeancb.jc@gmail.com</t>
  </si>
  <si>
    <t>allanrocha079@gmail.com</t>
  </si>
  <si>
    <t>Joelson batista</t>
  </si>
  <si>
    <t>joelsonlh@gmail.com</t>
  </si>
  <si>
    <t xml:space="preserve">Luís </t>
  </si>
  <si>
    <t>carloslope431@gmail.com</t>
  </si>
  <si>
    <t>Adolfo Cossa</t>
  </si>
  <si>
    <t>adolfocossa@aluno.unilab.edu.br</t>
  </si>
  <si>
    <t>Márcio Spínola Spínola</t>
  </si>
  <si>
    <t>marciohenrique.mhds@gmail.com</t>
  </si>
  <si>
    <t>Marcelo Costa</t>
  </si>
  <si>
    <t>marceloj328@gmail.com</t>
  </si>
  <si>
    <t>Gabriel Weber</t>
  </si>
  <si>
    <t>gabriel.weber701@gmail.com</t>
  </si>
  <si>
    <t>ronald86sousa@gmail.com</t>
  </si>
  <si>
    <t>Deiziane Rodrigues</t>
  </si>
  <si>
    <t>deizianesantos.rodrigues15@gmail.com</t>
  </si>
  <si>
    <t xml:space="preserve">Evaristo Gilberto </t>
  </si>
  <si>
    <t>samgilnew@gmail.com</t>
  </si>
  <si>
    <t>cwbjr94@gmail.com</t>
  </si>
  <si>
    <t>Ezequiel Tavares</t>
  </si>
  <si>
    <t>deusforte.040991@gmail.com</t>
  </si>
  <si>
    <t>Oseas Rodrigues</t>
  </si>
  <si>
    <t>oseasrodrigues0@gmail.com</t>
  </si>
  <si>
    <t>João Paulo Dantas Nunes</t>
  </si>
  <si>
    <t>jpdantas1245@gmail.com</t>
  </si>
  <si>
    <t>Crenilson Pinheiro</t>
  </si>
  <si>
    <t>crenilsonpinheiro@gmail.com</t>
  </si>
  <si>
    <t>Luis Gustavo</t>
  </si>
  <si>
    <t>lula_pml@hotmail.com</t>
  </si>
  <si>
    <t>Jhonas Frances Gomes Soares</t>
  </si>
  <si>
    <t>jhonasg94@gmail.com</t>
  </si>
  <si>
    <t>Raphael Briant Evaristo Monteiro</t>
  </si>
  <si>
    <t>raphaelbriantevaristomonteiro@gmail.com</t>
  </si>
  <si>
    <t>Carlos Eduardo Prestes</t>
  </si>
  <si>
    <t>carloseduardoprestes556@gmail.com</t>
  </si>
  <si>
    <t>Thiago santos rita</t>
  </si>
  <si>
    <t>thiagosr33@gmail.com</t>
  </si>
  <si>
    <t>Diogo Lemos</t>
  </si>
  <si>
    <t>diogosade@gmail.com</t>
  </si>
  <si>
    <t xml:space="preserve">Salomão </t>
  </si>
  <si>
    <t>salomaoct010299@gmail.com</t>
  </si>
  <si>
    <t xml:space="preserve">Victor Henrique </t>
  </si>
  <si>
    <t>nmarionfilho@gmail.com</t>
  </si>
  <si>
    <t>ti.drogaleste@gmail.com</t>
  </si>
  <si>
    <t>Roberto Fonseca Neves</t>
  </si>
  <si>
    <t>rnevescloud@gmail.com</t>
  </si>
  <si>
    <t>Rafael Santos do acre</t>
  </si>
  <si>
    <t>rafael_santosrtv@gmail.com</t>
  </si>
  <si>
    <t>guilherme basani</t>
  </si>
  <si>
    <t>guimaidana.13@gmail.com</t>
  </si>
  <si>
    <t>Juan Gabriel Oliveira de Carvalho</t>
  </si>
  <si>
    <t>delmino.romero3811@gmail.com</t>
  </si>
  <si>
    <t>Bruno Andrade</t>
  </si>
  <si>
    <t>brunolyve@gmail.com</t>
  </si>
  <si>
    <t xml:space="preserve">Ogliara </t>
  </si>
  <si>
    <t>ogliara.ads@gmail.com</t>
  </si>
  <si>
    <t>Julio Baena</t>
  </si>
  <si>
    <t>juliobaena77@gmail.com</t>
  </si>
  <si>
    <t xml:space="preserve">Guilherme morais Silva </t>
  </si>
  <si>
    <t>guilhermemoraissilva2@gmail.com</t>
  </si>
  <si>
    <t>Mateus Rolim de Góes</t>
  </si>
  <si>
    <t>marolim.vendasonline10@gmail.com</t>
  </si>
  <si>
    <t>Lucas Matos</t>
  </si>
  <si>
    <t>lmatos4031@gmail.com</t>
  </si>
  <si>
    <t>Moisés Almeida</t>
  </si>
  <si>
    <t>moisesguilhermealmeida@gmail.com</t>
  </si>
  <si>
    <t xml:space="preserve">Kleber santos </t>
  </si>
  <si>
    <t>klebersantos1289@gmail.com</t>
  </si>
  <si>
    <t xml:space="preserve">Rodrigo </t>
  </si>
  <si>
    <t>rodrigopiscini@gmail.com</t>
  </si>
  <si>
    <t xml:space="preserve">Micaela </t>
  </si>
  <si>
    <t>micaelabarbosa9475@gmail.com</t>
  </si>
  <si>
    <t>lipigames20@gmail.com</t>
  </si>
  <si>
    <t>José Daniel Sales crisóstomo de Souza</t>
  </si>
  <si>
    <t>danyelchrisostomo123@gmail.com</t>
  </si>
  <si>
    <t>Vitor Ad Vínculo Alves</t>
  </si>
  <si>
    <t>vitorlorenza89@gmail.com</t>
  </si>
  <si>
    <t>Guilherme César Augusto</t>
  </si>
  <si>
    <t>guilhermecesar.augus</t>
  </si>
  <si>
    <t>Cláudio Iranilton da Silva</t>
  </si>
  <si>
    <t>claudiochockv@gmail.com</t>
  </si>
  <si>
    <t>Bryan Nascimento de oliveira</t>
  </si>
  <si>
    <t>bryanroeles@gmail.com</t>
  </si>
  <si>
    <t>William de castro</t>
  </si>
  <si>
    <t>wwcorleone@gmail.com</t>
  </si>
  <si>
    <t>Renan Fernandes</t>
  </si>
  <si>
    <t>re1512@hotmail.com</t>
  </si>
  <si>
    <t>Jhonatan</t>
  </si>
  <si>
    <t>jguedes29@hotmail.com</t>
  </si>
  <si>
    <t>Felipe Gustavo domingos Queiroz</t>
  </si>
  <si>
    <t>felipegugabrenner@gmail.com</t>
  </si>
  <si>
    <t>Rafael Rodrigues</t>
  </si>
  <si>
    <t>mtkgrafic@gmail.com</t>
  </si>
  <si>
    <t>Douglas Soares camargo</t>
  </si>
  <si>
    <t>douglassoarescamargo999@gmail.com</t>
  </si>
  <si>
    <t>Danrley de Souza Francisco</t>
  </si>
  <si>
    <t>cemportu@gmail.com</t>
  </si>
  <si>
    <t>Allan Armstrong Armstrong</t>
  </si>
  <si>
    <t>allan_armstrong1982@hotmail.com</t>
  </si>
  <si>
    <t>Arthur Rosa Pedroni</t>
  </si>
  <si>
    <t>arthurrpedroni@gmail.com</t>
  </si>
  <si>
    <t xml:space="preserve">Renaldo Celifice </t>
  </si>
  <si>
    <t>celificerenaldo85@gmail.com</t>
  </si>
  <si>
    <t xml:space="preserve">Cintra </t>
  </si>
  <si>
    <t>cintra@gmail.com</t>
  </si>
  <si>
    <t>Thiago Moreira dos Santos</t>
  </si>
  <si>
    <t>tmroxbhz@gmail.com</t>
  </si>
  <si>
    <t>Abigley Rosalia Ortiz de Rodriguez</t>
  </si>
  <si>
    <t>abiderodriguez323@gmail.com</t>
  </si>
  <si>
    <t>Renan Sacchi Miguez</t>
  </si>
  <si>
    <t>renanmiguez@gmail.com</t>
  </si>
  <si>
    <t>Adriene Maria Ferreira Cavalcanti</t>
  </si>
  <si>
    <t>adriene939@gmail.com</t>
  </si>
  <si>
    <t>Fernando Henrique Faria de Medeiros</t>
  </si>
  <si>
    <t>ferpharia@gmail.com</t>
  </si>
  <si>
    <t>Gabriel Lopes</t>
  </si>
  <si>
    <t>glopes85@gmail.com</t>
  </si>
  <si>
    <t xml:space="preserve">Daniela </t>
  </si>
  <si>
    <t>damascenodaniiela@gmail.com</t>
  </si>
  <si>
    <t xml:space="preserve">romullo Saldanha </t>
  </si>
  <si>
    <t>romulloareas.90@gmail.com</t>
  </si>
  <si>
    <t>robsonrrr7@gmail.com</t>
  </si>
  <si>
    <t xml:space="preserve">Jonatã </t>
  </si>
  <si>
    <t>jonesantos12319@gmail.com</t>
  </si>
  <si>
    <t>Pedro Pangoni</t>
  </si>
  <si>
    <t>ppangoni@gmail.com</t>
  </si>
  <si>
    <t>rodrigonascimento1990@gmail.com</t>
  </si>
  <si>
    <t>Victor de brito mauricio</t>
  </si>
  <si>
    <t>victordebritomauricio@yahoo.com.br</t>
  </si>
  <si>
    <t xml:space="preserve">Ozeas </t>
  </si>
  <si>
    <t>ozeaswoe@gmail.com</t>
  </si>
  <si>
    <t>felix.gabriel162@gmail.com</t>
  </si>
  <si>
    <t>Douglas Rodrigues costa pinto</t>
  </si>
  <si>
    <t>douglasrodriguescosta1991@gmail.com</t>
  </si>
  <si>
    <t>Leonardo kerkhoff</t>
  </si>
  <si>
    <t>leonardomsn_10@hotmail.com</t>
  </si>
  <si>
    <t>Florismar Silva de Souza0</t>
  </si>
  <si>
    <t>florismarsouza@yahoo.com.br</t>
  </si>
  <si>
    <t>Paulo Ricardo Soares Fontes</t>
  </si>
  <si>
    <t>junnim13@gmail.com</t>
  </si>
  <si>
    <t>Jaciel Ferreira da Silva</t>
  </si>
  <si>
    <t>jacielferreira1994@hotmail.com</t>
  </si>
  <si>
    <t>victorlegal186@gmail.com</t>
  </si>
  <si>
    <t>Alex Dutra da silva</t>
  </si>
  <si>
    <t>sou.alex.dutra.silva@gmail.com</t>
  </si>
  <si>
    <t>Alisson junior pereira</t>
  </si>
  <si>
    <t>alissonperera1020@gmail.com</t>
  </si>
  <si>
    <t>Joabe Vieira Brito</t>
  </si>
  <si>
    <t>joabepeixeiro@gmail.com</t>
  </si>
  <si>
    <t>Luiz Claudio Da Silva</t>
  </si>
  <si>
    <t>luizclaudioluiz043@gmail.com</t>
  </si>
  <si>
    <t>Marcio Anhaha</t>
  </si>
  <si>
    <t>marcio.anhaha1983@gmail.com</t>
  </si>
  <si>
    <t>itallo RODRIGUESS</t>
  </si>
  <si>
    <t>italloa8grodrigues@gmail.com</t>
  </si>
  <si>
    <t xml:space="preserve">William </t>
  </si>
  <si>
    <t>grupofatier@gmail.com</t>
  </si>
  <si>
    <t>Daianne Benassuly Barros</t>
  </si>
  <si>
    <t>benassulydaiannebenassuly@gmail.com</t>
  </si>
  <si>
    <t xml:space="preserve">Valmir </t>
  </si>
  <si>
    <t>nenog1990@gmail.com</t>
  </si>
  <si>
    <t>Ana Paula Fernandes machado</t>
  </si>
  <si>
    <t>anafernandes893@yahoo.com.br</t>
  </si>
  <si>
    <t>Diorgenes Pereira</t>
  </si>
  <si>
    <t>diorgenes0187@gmail.com</t>
  </si>
  <si>
    <t>Brenno da Paz</t>
  </si>
  <si>
    <t>bpmauab@gmail.com</t>
  </si>
  <si>
    <t>Will Kaico</t>
  </si>
  <si>
    <t>williamkaico46@gmail.com</t>
  </si>
  <si>
    <t>daviabreu0513@gmail.com</t>
  </si>
  <si>
    <t xml:space="preserve">Jeferson </t>
  </si>
  <si>
    <t>miragetb@gmail.com</t>
  </si>
  <si>
    <t>Ivanilson Silva Pereira</t>
  </si>
  <si>
    <t>vanny20130000@gmail.com</t>
  </si>
  <si>
    <t xml:space="preserve">Leonardo Henrique Santana de Brito </t>
  </si>
  <si>
    <t>leonardoh0206@gmail.com</t>
  </si>
  <si>
    <t>Alexandre Souza</t>
  </si>
  <si>
    <t>kapetinhaa93@gmail.com</t>
  </si>
  <si>
    <t>Thiago Adriano</t>
  </si>
  <si>
    <t>thiagoav@live.com</t>
  </si>
  <si>
    <t>Jackson Roberto</t>
  </si>
  <si>
    <t>jkn.roberto@gmail.com</t>
  </si>
  <si>
    <t>guilhermecampos827@gmail.com</t>
  </si>
  <si>
    <t>bobbymarcio@gmail.com</t>
  </si>
  <si>
    <t>Raphael Esposito</t>
  </si>
  <si>
    <t>raphael_esposito@hotmail.com</t>
  </si>
  <si>
    <t xml:space="preserve">Fabrício </t>
  </si>
  <si>
    <t>afs.informatica.software@gmail.com</t>
  </si>
  <si>
    <t>deivisoeduardo@gmail.com</t>
  </si>
  <si>
    <t>Fernanda Bucci M Bortoloti Bortoloti</t>
  </si>
  <si>
    <t>fbmachado.bucci@gmail.com</t>
  </si>
  <si>
    <t>Valdiane Tribess</t>
  </si>
  <si>
    <t>valdianetrib@gmail.com</t>
  </si>
  <si>
    <t>Silas Ribeiro de Jesus</t>
  </si>
  <si>
    <t>silas.rj@hotmail.com</t>
  </si>
  <si>
    <t>Gabriel Furtado wanderley mendes</t>
  </si>
  <si>
    <t>gabrielwanderleym@gmail.com</t>
  </si>
  <si>
    <t>Willian dos Santos Padilha</t>
  </si>
  <si>
    <t>williannewstage@hotmail.com</t>
  </si>
  <si>
    <t>leonardosiqueiramenezes@gmail.com</t>
  </si>
  <si>
    <t>Marcos Antônio de Paula dos Santos</t>
  </si>
  <si>
    <t>makmarcoatos@gmail.com</t>
  </si>
  <si>
    <t>severino Conrado</t>
  </si>
  <si>
    <t>severinoconrado9@gmail.com</t>
  </si>
  <si>
    <t>Alan jose</t>
  </si>
  <si>
    <t>cruzarawork@gmail.com</t>
  </si>
  <si>
    <t>Weslley</t>
  </si>
  <si>
    <t>weslleypereira1450@gmail.com</t>
  </si>
  <si>
    <t>Eduardo santos</t>
  </si>
  <si>
    <t>dududejesusatm@gmail.com</t>
  </si>
  <si>
    <t>nicolaschernichiarro99@gmail.com</t>
  </si>
  <si>
    <t>pedro fernando</t>
  </si>
  <si>
    <t>pedro.03outrook@gmail.com</t>
  </si>
  <si>
    <t>Alisson Castelly</t>
  </si>
  <si>
    <t>alissonerafaela14@gmail.com</t>
  </si>
  <si>
    <t>Henrique Rodrigues da silva</t>
  </si>
  <si>
    <t>hr4963562@gmail.com</t>
  </si>
  <si>
    <t>Martha Cubas</t>
  </si>
  <si>
    <t>cubasmachadomartha@gmail.com</t>
  </si>
  <si>
    <t>Eugênio Pacelly Machado Cardoso</t>
  </si>
  <si>
    <t>pacelly1981@gmail.com</t>
  </si>
  <si>
    <t>maycon</t>
  </si>
  <si>
    <t>maycondafe4@gmail.com</t>
  </si>
  <si>
    <t>Juliano da Silva Becker</t>
  </si>
  <si>
    <t>julianobecker@hotmail.com</t>
  </si>
  <si>
    <t>ROBSON GANGORRA SILVA</t>
  </si>
  <si>
    <t>gangorrarobson023@gmail.com</t>
  </si>
  <si>
    <t>Luiz Felipe Cesar Santos</t>
  </si>
  <si>
    <t>luizfellipe.cesar@gmail.com</t>
  </si>
  <si>
    <t>Marcos Mauricio</t>
  </si>
  <si>
    <t>mauriciomarcos612@gmail.com</t>
  </si>
  <si>
    <t>Gabriel Soares</t>
  </si>
  <si>
    <t>gabrielsoarescd@gmail.com</t>
  </si>
  <si>
    <t>guizinwf1@gmail.com</t>
  </si>
  <si>
    <t>Lucas Junior de oliveira camargos</t>
  </si>
  <si>
    <t>lucas_jralemao@hotmail.com</t>
  </si>
  <si>
    <t>Caique</t>
  </si>
  <si>
    <t>caiquegamer36257@gmail.com</t>
  </si>
  <si>
    <t xml:space="preserve">Ezequias </t>
  </si>
  <si>
    <t>ezequiasxd@gmail.com</t>
  </si>
  <si>
    <t>carlosaugustovidal@yahoo.com.br</t>
  </si>
  <si>
    <t xml:space="preserve">Bryan Santos </t>
  </si>
  <si>
    <t>ferreirabryan719@gmail.com</t>
  </si>
  <si>
    <t xml:space="preserve">Paulo Henrique Kiister de Oliveira </t>
  </si>
  <si>
    <t>paulo.henrique.phk2008@gmail.com</t>
  </si>
  <si>
    <t>Marcos Andre Alves Da Silva</t>
  </si>
  <si>
    <t>delldanidavid@gmail.com</t>
  </si>
  <si>
    <t>Maria claidia Soares da Silva</t>
  </si>
  <si>
    <t>claudiaslv641@hotmail.com</t>
  </si>
  <si>
    <t>José Edson da Silva</t>
  </si>
  <si>
    <t>edson_kj@hotmail.com</t>
  </si>
  <si>
    <t xml:space="preserve">Matheus Francisco Galdino </t>
  </si>
  <si>
    <t>matheusfranciscogaldino@gmail.com</t>
  </si>
  <si>
    <t>Rafael Almeida</t>
  </si>
  <si>
    <t>almeidamedvet@hotmail.com</t>
  </si>
  <si>
    <t>Rodrigo Pinheiro Diniz</t>
  </si>
  <si>
    <t>dinizgamesoficial@gmail.com</t>
  </si>
  <si>
    <t>Interesse Ciência da computação | AD0003</t>
  </si>
  <si>
    <t>lp5563802@gmail.com</t>
  </si>
  <si>
    <t xml:space="preserve"> Cauã Farias </t>
  </si>
  <si>
    <t>cauafarias2010@gmail.com</t>
  </si>
  <si>
    <t>Jeffersson</t>
  </si>
  <si>
    <t>reinaldojeffersson@gmail.com</t>
  </si>
  <si>
    <t>Anderson Nunes</t>
  </si>
  <si>
    <t>andersonnunes601@gmail.com</t>
  </si>
  <si>
    <t>Genghiskhan guglielmo sampaio</t>
  </si>
  <si>
    <t>geninhosampaio@gmail.com</t>
  </si>
  <si>
    <t>Marli</t>
  </si>
  <si>
    <t xml:space="preserve">Fernando </t>
  </si>
  <si>
    <t>fernandoaguileramieza@gmail.com</t>
  </si>
  <si>
    <t>Kayan Tonolher Kayan Tonolher</t>
  </si>
  <si>
    <t>kayan.tonolher@gmail.com</t>
  </si>
  <si>
    <t>Mayara Scarton</t>
  </si>
  <si>
    <t>scarton.may@gmail.com</t>
  </si>
  <si>
    <t xml:space="preserve">Felipe fachine </t>
  </si>
  <si>
    <t>fachine.felipe91@gmail.com</t>
  </si>
  <si>
    <t xml:space="preserve">Estevam </t>
  </si>
  <si>
    <t>estevamdejesusr@gmail.com</t>
  </si>
  <si>
    <t>Micael Gularte</t>
  </si>
  <si>
    <t>mikael-spfc@hotmail.com</t>
  </si>
  <si>
    <t>Viviane Oliveira</t>
  </si>
  <si>
    <t>vivianesilvaoliveira3714@gmail.com</t>
  </si>
  <si>
    <t xml:space="preserve">Ellen Teodoro </t>
  </si>
  <si>
    <t>ellensp02@hotmail.com</t>
  </si>
  <si>
    <t>Willian constantino</t>
  </si>
  <si>
    <t>willian.constantino_762@hotmail.com</t>
  </si>
  <si>
    <t>Evertom Lucas Paixão Cerqueira</t>
  </si>
  <si>
    <t>lucascerqueirab51@gmail.com</t>
  </si>
  <si>
    <t>Miguel Nascimento Silva</t>
  </si>
  <si>
    <t>miguelito120510@gmail.com</t>
  </si>
  <si>
    <t>Romenique Ribeiro Fernandes</t>
  </si>
  <si>
    <t>romeniquefernandes@gmail.com</t>
  </si>
  <si>
    <t xml:space="preserve">Willian Oliveira </t>
  </si>
  <si>
    <t>wilian_santos153@outlook.com</t>
  </si>
  <si>
    <t>Petrucio Bezerra de Lima Júnior</t>
  </si>
  <si>
    <t>juniorlima199989@gmail.com</t>
  </si>
  <si>
    <t>leonnys progenio</t>
  </si>
  <si>
    <t>leonnysadrade@gmail.com</t>
  </si>
  <si>
    <t>Kianny</t>
  </si>
  <si>
    <t>kiannycvw@gmail.com</t>
  </si>
  <si>
    <t xml:space="preserve">Wesley da Silva </t>
  </si>
  <si>
    <t>wesleyalbuquerquewesley38@gmail.com</t>
  </si>
  <si>
    <t xml:space="preserve">Adalgisa Gomes </t>
  </si>
  <si>
    <t>adalgisasumandji06@gmail.com</t>
  </si>
  <si>
    <t>Alan de Araujo botelho</t>
  </si>
  <si>
    <t>alanaplicativos@gmail.com</t>
  </si>
  <si>
    <t>douglas vinicius</t>
  </si>
  <si>
    <t>marianacavalcantebelo@gmail.com</t>
  </si>
  <si>
    <t>Ícaro Eduardo da Silva Barros</t>
  </si>
  <si>
    <t>icaroed.barros@gmail.com</t>
  </si>
  <si>
    <t>Miguel Otávio</t>
  </si>
  <si>
    <t>camilaguimaraespaz@gmail.com</t>
  </si>
  <si>
    <t>ferraz-100@hotmail.com.br</t>
  </si>
  <si>
    <t>Arthur Nuli</t>
  </si>
  <si>
    <t>arthurnulli@gmail.com</t>
  </si>
  <si>
    <t>Evandy de Andrade Lima</t>
  </si>
  <si>
    <t>eevandyy@gmail.com</t>
  </si>
  <si>
    <t>GUILHERME</t>
  </si>
  <si>
    <t>guilherme.nerillod@gmail.com</t>
  </si>
  <si>
    <t>Josadak Bazilio</t>
  </si>
  <si>
    <t>josadak.bz94@gmail.com</t>
  </si>
  <si>
    <t>Pedro Henrique Moreti da Silva</t>
  </si>
  <si>
    <t>pepeanimacao@gmail.com</t>
  </si>
  <si>
    <t>Jessica Santos neres</t>
  </si>
  <si>
    <t>jessicaneres502@gmail.com</t>
  </si>
  <si>
    <t>Jota Carvalho</t>
  </si>
  <si>
    <t>jotacarvalhojunior@gmail.com</t>
  </si>
  <si>
    <t>Thiago Bondavalli</t>
  </si>
  <si>
    <t>thiagovalli@outlook.com</t>
  </si>
  <si>
    <t>Luan Delgado</t>
  </si>
  <si>
    <t>luandelgado32@gmail.com</t>
  </si>
  <si>
    <t>Anderson Vicente</t>
  </si>
  <si>
    <t>ninhouber007@gmail.com</t>
  </si>
  <si>
    <t>Roberto Gomes lira Deodoro</t>
  </si>
  <si>
    <t>robertogomes2039@gmail.com</t>
  </si>
  <si>
    <t>Lookalike 2% Cadastrados - DEV 2.0 + Interesses | AD0001</t>
  </si>
  <si>
    <t>JO*E ANTONIO GARCIA PINTO JUNIOR</t>
  </si>
  <si>
    <t>jose.garcia.p.junior@gmail.com</t>
  </si>
  <si>
    <t>marquinhos.flima05@gmail.com</t>
  </si>
  <si>
    <t>João paulo</t>
  </si>
  <si>
    <t>joaopp495@gmail.com</t>
  </si>
  <si>
    <t>Pedro iarley de Souza Silva</t>
  </si>
  <si>
    <t>pedroiarleydesouzasilvas@gmail.com</t>
  </si>
  <si>
    <t>Natyellen Izidro dos Santos Lara Lima</t>
  </si>
  <si>
    <t>natyizidro@ymail.com</t>
  </si>
  <si>
    <t>Eulina</t>
  </si>
  <si>
    <t>eulinapereira37@gmail.com</t>
  </si>
  <si>
    <t>Edinelson Queiroz Martins</t>
  </si>
  <si>
    <t>thormartins033@gmail.com</t>
  </si>
  <si>
    <t xml:space="preserve">Alonso Dias </t>
  </si>
  <si>
    <t>alonsocdj@gmail.com</t>
  </si>
  <si>
    <t xml:space="preserve">Enzo Teixeira Locatelli </t>
  </si>
  <si>
    <t>enzolocatelli12@gmail.com</t>
  </si>
  <si>
    <t>Pedro Bernardo Simokomaki</t>
  </si>
  <si>
    <t>pedrobernardo1406@gmail.com</t>
  </si>
  <si>
    <t>Lucas Silvestre</t>
  </si>
  <si>
    <t>silvestrelukas32@gmail.com</t>
  </si>
  <si>
    <t>Ulisses Azeredo Vieira</t>
  </si>
  <si>
    <t>ulivieira@hotmail.com</t>
  </si>
  <si>
    <t>Randerson Nogueira</t>
  </si>
  <si>
    <t>randersonnogueira2@gmail.com</t>
  </si>
  <si>
    <t>João Costa</t>
  </si>
  <si>
    <t>joaocosta.dev.py@gmail.com</t>
  </si>
  <si>
    <t>danielreisfonoaudiologo@gmail.com</t>
  </si>
  <si>
    <t>Lucas souza</t>
  </si>
  <si>
    <t>zizalsouza@gmail.com</t>
  </si>
  <si>
    <t xml:space="preserve">Raniere Victória dos Santos Assunção Pedroza </t>
  </si>
  <si>
    <t>ranierevictoria2014@gmail.com</t>
  </si>
  <si>
    <t>Gustavo Roquete Silva Monteiro</t>
  </si>
  <si>
    <t>gustavoroquetesilva@gmail.com</t>
  </si>
  <si>
    <t xml:space="preserve">Jaqueline </t>
  </si>
  <si>
    <t>jaquelinesinderski@gmail.com</t>
  </si>
  <si>
    <t xml:space="preserve">Caio Leandro </t>
  </si>
  <si>
    <t>caiosuperpharma@gmail.com</t>
  </si>
  <si>
    <t xml:space="preserve">Alef </t>
  </si>
  <si>
    <t>alefbruno633@gmail.com</t>
  </si>
  <si>
    <t xml:space="preserve">Renan </t>
  </si>
  <si>
    <t>renanrsilva2304@gmail.com</t>
  </si>
  <si>
    <t>williansouza.sv@gmail.com</t>
  </si>
  <si>
    <t xml:space="preserve">Wanderson </t>
  </si>
  <si>
    <t>buhaha2120@gmail.com</t>
  </si>
  <si>
    <t>Paulo**************Filho filho</t>
  </si>
  <si>
    <t>Luciano Neres</t>
  </si>
  <si>
    <t>lucianorneres@gmail.com</t>
  </si>
  <si>
    <t>Mayara Valeria de Oliveira</t>
  </si>
  <si>
    <t>mayaravaleriaoliveira@hotmail.com</t>
  </si>
  <si>
    <t>Bruno Leonardo dos Santos cirne Lima</t>
  </si>
  <si>
    <t>brunolimamcz@gmail.com</t>
  </si>
  <si>
    <t xml:space="preserve">Rosielly </t>
  </si>
  <si>
    <t>rosielly_medeiros@hotmail.com</t>
  </si>
  <si>
    <t>Christopher Henrique Ricardo Cavallari</t>
  </si>
  <si>
    <t>christopherda015@gmail.com</t>
  </si>
  <si>
    <t>Alisson Moreira Garcia</t>
  </si>
  <si>
    <t>alison.garcia2013@gmail.com</t>
  </si>
  <si>
    <t xml:space="preserve">Michelly </t>
  </si>
  <si>
    <t>michellyhsu@gmail.com</t>
  </si>
  <si>
    <t xml:space="preserve">Carlos Eduardo Aguiar de Araújo </t>
  </si>
  <si>
    <t>carloseduardophb@hotmail.com</t>
  </si>
  <si>
    <t>Tayrone Menezes</t>
  </si>
  <si>
    <t>tmenezesvale@gmail.com</t>
  </si>
  <si>
    <t>Joseanderson Gomes de Macedo</t>
  </si>
  <si>
    <t>joseandersongdm@gmail.com</t>
  </si>
  <si>
    <t>Fabio rozeng</t>
  </si>
  <si>
    <t>fabiorozeng@yahoo.com</t>
  </si>
  <si>
    <t xml:space="preserve">Umberto </t>
  </si>
  <si>
    <t>betorezende2@gmail.com</t>
  </si>
  <si>
    <t>José Henrique</t>
  </si>
  <si>
    <t>bezerradasilva.1921@gmail.com</t>
  </si>
  <si>
    <t>sambisca@gmail.com</t>
  </si>
  <si>
    <t>Luiz Augusto</t>
  </si>
  <si>
    <t>augusto.rg3@hotmail.com</t>
  </si>
  <si>
    <t>Wiles Faustino</t>
  </si>
  <si>
    <t>willisfaustino00@gmail.com</t>
  </si>
  <si>
    <t>jennifer.sa.oliveira@gmail.com</t>
  </si>
  <si>
    <t>Jean Centeno</t>
  </si>
  <si>
    <t>jeancenteno54@gmail.com</t>
  </si>
  <si>
    <t>Carlos Germano de Souza Pereira</t>
  </si>
  <si>
    <t>germanocarmos26@gmail.com</t>
  </si>
  <si>
    <t xml:space="preserve">Danilo Gomes </t>
  </si>
  <si>
    <t>danilo.sg91@gmail.com</t>
  </si>
  <si>
    <t>Tamiê</t>
  </si>
  <si>
    <t>tamiescardozo@gmail.com</t>
  </si>
  <si>
    <t>Naiane da Silva</t>
  </si>
  <si>
    <t>naiane294@gmail.com</t>
  </si>
  <si>
    <t>v1ct0rc3s4r@gmail.com</t>
  </si>
  <si>
    <t>ale.eng.sjrp@hotmail.com</t>
  </si>
  <si>
    <t>Yuri gomes silva</t>
  </si>
  <si>
    <t>yurigomessilva4@gmail.com</t>
  </si>
  <si>
    <t xml:space="preserve">Deybson Lima dos Santos </t>
  </si>
  <si>
    <t>deybsonlimatop6@gmail.com</t>
  </si>
  <si>
    <t>eduardojesc3@gmail.com</t>
  </si>
  <si>
    <t>Dionata Porto Costa</t>
  </si>
  <si>
    <t>dionataporto1996@gmail.com</t>
  </si>
  <si>
    <t>Diego Damasceno</t>
  </si>
  <si>
    <t>damasceno.cfh@gmail.com</t>
  </si>
  <si>
    <t>Victtor Brayner</t>
  </si>
  <si>
    <t>brayner777@hotmail.com</t>
  </si>
  <si>
    <t>matheusamaralreginaldo2@gmail.com</t>
  </si>
  <si>
    <t>Leandro Damian Giannattasio</t>
  </si>
  <si>
    <t>petamorepet@gmail.com</t>
  </si>
  <si>
    <t>Valderlandia</t>
  </si>
  <si>
    <t>nascimentodasilvaval@gmail.com</t>
  </si>
  <si>
    <t xml:space="preserve">João Otavio De Oliveira Nunes Souza </t>
  </si>
  <si>
    <t>joaootaviootaviooficial@gmail.com</t>
  </si>
  <si>
    <t>Welisson Cardoso da Silva</t>
  </si>
  <si>
    <t>welissoncardoso29@gmail.com</t>
  </si>
  <si>
    <t>Gil Sammy</t>
  </si>
  <si>
    <t>gilsammydeabreusouza@gmail.com</t>
  </si>
  <si>
    <t>Azuk</t>
  </si>
  <si>
    <t>azuk@gmail.com</t>
  </si>
  <si>
    <t>Kauã Ferreira</t>
  </si>
  <si>
    <t>arierrefauak@gmail.com</t>
  </si>
  <si>
    <t xml:space="preserve">Davi oliveira </t>
  </si>
  <si>
    <t>Luiz Fernando rocha de Almeida</t>
  </si>
  <si>
    <t>luiz552gamer@gmail.com</t>
  </si>
  <si>
    <t>GILSON Alves</t>
  </si>
  <si>
    <t>gilsonalvesmg@gmail.com</t>
  </si>
  <si>
    <t xml:space="preserve">Diogo </t>
  </si>
  <si>
    <t>diogoclaudino2008@gmail.com</t>
  </si>
  <si>
    <t xml:space="preserve">Fellipe </t>
  </si>
  <si>
    <t>fillypinho22@gmail.com</t>
  </si>
  <si>
    <t>Robson Souza</t>
  </si>
  <si>
    <t>robsonleite2121@gmail.com</t>
  </si>
  <si>
    <t xml:space="preserve">Adriano Silva </t>
  </si>
  <si>
    <t>adrianao.silva@hotmail.com</t>
  </si>
  <si>
    <t>Nathan Torres Silva</t>
  </si>
  <si>
    <t>nathantsilva@gmail.com</t>
  </si>
  <si>
    <t xml:space="preserve">Miguel Martins </t>
  </si>
  <si>
    <t>salvarconta11@gmail.com</t>
  </si>
  <si>
    <t>Fernanda Maria dos Santos</t>
  </si>
  <si>
    <t>fermary05@yahoo.com.br</t>
  </si>
  <si>
    <t xml:space="preserve">Juliano Baltazar Rosa </t>
  </si>
  <si>
    <t>juliano4302@gmail.com</t>
  </si>
  <si>
    <t>emerson.viverearte@gmail.com</t>
  </si>
  <si>
    <t>Luiz Miguel</t>
  </si>
  <si>
    <t>lluizmiguel44@gmail.com</t>
  </si>
  <si>
    <t>Guilherme Xavier</t>
  </si>
  <si>
    <t>gui_mta@hotmail.com</t>
  </si>
  <si>
    <t>Everton Ferreira dos santos</t>
  </si>
  <si>
    <t>evertonmoni549@gmail.com</t>
  </si>
  <si>
    <t>Ivana Victória Souza Gomes</t>
  </si>
  <si>
    <t>ivyvik@gmail.com</t>
  </si>
  <si>
    <t>Denilson Silva</t>
  </si>
  <si>
    <t>denilsonemerson@gmail.com</t>
  </si>
  <si>
    <t>Ailton de Souza Moreira</t>
  </si>
  <si>
    <t>juniior.tjs1995pai@gmail.com</t>
  </si>
  <si>
    <t>Valquíria Cardoso da Silva</t>
  </si>
  <si>
    <t>valcardmari@gmail.com</t>
  </si>
  <si>
    <t xml:space="preserve">Davi Teles Cardoso </t>
  </si>
  <si>
    <t>davitelescardosotelescardoso@gmail.com</t>
  </si>
  <si>
    <t xml:space="preserve">Pedro Vinícius Simonetti Sott </t>
  </si>
  <si>
    <t>pedro.simonettisott@gmail.com</t>
  </si>
  <si>
    <t>Naydell Barbosa de Almeida</t>
  </si>
  <si>
    <t>naydell.almeida@hotmail.com</t>
  </si>
  <si>
    <t xml:space="preserve">Gisele </t>
  </si>
  <si>
    <t>gihh.333@gmail.com</t>
  </si>
  <si>
    <t>Arthur de Paula</t>
  </si>
  <si>
    <t>arthurpaulaf20@icloud.com</t>
  </si>
  <si>
    <t>Fernando Soares</t>
  </si>
  <si>
    <t>fernandonetosoares@hotmail.com</t>
  </si>
  <si>
    <t>Aldir Nunes Bandeira</t>
  </si>
  <si>
    <t>aldirnunesk9@gmail.com</t>
  </si>
  <si>
    <t xml:space="preserve">Kassio Xavier Gomes da Silva </t>
  </si>
  <si>
    <t>kassio.cj@gmail.com</t>
  </si>
  <si>
    <t xml:space="preserve">Ailton </t>
  </si>
  <si>
    <t>ito.s.oliveira@gmail.com</t>
  </si>
  <si>
    <t>Johnny Alves de Alencar</t>
  </si>
  <si>
    <t>jowfz39@gmail.com</t>
  </si>
  <si>
    <t>karonaldo21@gmail.com</t>
  </si>
  <si>
    <t>Dalex Alves</t>
  </si>
  <si>
    <t>dalexoliveira05@gmail.com</t>
  </si>
  <si>
    <t xml:space="preserve">Kael </t>
  </si>
  <si>
    <t>kaelanadi701@gmail.com</t>
  </si>
  <si>
    <t>Yuri Gonçalves</t>
  </si>
  <si>
    <t>yurilima1231@gmail.com</t>
  </si>
  <si>
    <t>Alan silva</t>
  </si>
  <si>
    <t>alansilvaamcd@gmail.com</t>
  </si>
  <si>
    <t>Gleidson Serpa</t>
  </si>
  <si>
    <t>gleidsonserpafilho@gmail.com</t>
  </si>
  <si>
    <t xml:space="preserve">Elisandro Silva </t>
  </si>
  <si>
    <t>sandrynho2013@gmail.com</t>
  </si>
  <si>
    <t>MARCONY HENRIK SILVA DOS SANTOS JUNIOR</t>
  </si>
  <si>
    <t>marconydev@gmail.com</t>
  </si>
  <si>
    <t>Emerson Arruda</t>
  </si>
  <si>
    <t>emerson.arruda30@outlook.com</t>
  </si>
  <si>
    <t>Giovanna Carvalho</t>
  </si>
  <si>
    <t>gihg18631@gmail.com</t>
  </si>
  <si>
    <t>jaqueline24176@gmail.com</t>
  </si>
  <si>
    <t>Brener Santana Junior Santana Junior</t>
  </si>
  <si>
    <t>brenersantanajunior@gmail.com</t>
  </si>
  <si>
    <t xml:space="preserve">Leonardo Ramos vieira </t>
  </si>
  <si>
    <t>leoramosvieira27@gmail.com</t>
  </si>
  <si>
    <t>Bruno monteiro</t>
  </si>
  <si>
    <t>bruno_marlboro@hotmail.com</t>
  </si>
  <si>
    <t xml:space="preserve">Lucas Teofilo </t>
  </si>
  <si>
    <t>lucaspossato2019@gmail.com</t>
  </si>
  <si>
    <t xml:space="preserve">Rafael </t>
  </si>
  <si>
    <t>rafa.oliver.almeida1@gmail.com</t>
  </si>
  <si>
    <t>Jessé Rodrigues</t>
  </si>
  <si>
    <t>jesse.ribeiro227462@gmail.com</t>
  </si>
  <si>
    <t>victorareasdesouza@gmail.com</t>
  </si>
  <si>
    <t>Alessandro Silva</t>
  </si>
  <si>
    <t>alessandroo_silva@hotmail.com</t>
  </si>
  <si>
    <t>Adriano Rogério dos Anjos</t>
  </si>
  <si>
    <t>dricodosanjos123@gmail.com</t>
  </si>
  <si>
    <t xml:space="preserve">Rafael Araujo </t>
  </si>
  <si>
    <t>rafael.araujo.fernandes.raf@gmail.com</t>
  </si>
  <si>
    <t>felipedossantoslopes@outlook.com.br</t>
  </si>
  <si>
    <t>José Jaime de Souza Neto</t>
  </si>
  <si>
    <t>jjaiminhoneto@gmail.com</t>
  </si>
  <si>
    <t>Roberto Luiz Costa Junior</t>
  </si>
  <si>
    <t>bebeterra16@gmail.com</t>
  </si>
  <si>
    <t>Carlos Eduardo Pedroso Santana</t>
  </si>
  <si>
    <t>cedurst@hotmail.com</t>
  </si>
  <si>
    <t>Cristina Camargos</t>
  </si>
  <si>
    <t>cristinaacamargos@gmail.com</t>
  </si>
  <si>
    <t>Guilherme Cunha Arantes</t>
  </si>
  <si>
    <t>arantesgca@outlook.com</t>
  </si>
  <si>
    <t>Deive Silva</t>
  </si>
  <si>
    <t>dsainforsistemas@gmail.com</t>
  </si>
  <si>
    <t>Adriana Alvarenga</t>
  </si>
  <si>
    <t>adriana_alvarenga@yahoo.com</t>
  </si>
  <si>
    <t>Gabriel Rodrigues Gonçalves</t>
  </si>
  <si>
    <t>gabrielrgm90@gmail.com</t>
  </si>
  <si>
    <t>Jean Igor</t>
  </si>
  <si>
    <t>jigorteixeira@gmail.com</t>
  </si>
  <si>
    <t>Isabella Luana Almeida Brandão</t>
  </si>
  <si>
    <t>isabellaluanasilva@gmail.com</t>
  </si>
  <si>
    <t>Amarildo da Silva Chagas Junior</t>
  </si>
  <si>
    <t>ajrcello@gmail.com</t>
  </si>
  <si>
    <t>Vagner oliveira bittencourt</t>
  </si>
  <si>
    <t>vagnerbittencurt84@gmail.com</t>
  </si>
  <si>
    <t>Renata Carvalho</t>
  </si>
  <si>
    <t>renatarcz1002@gmail.com</t>
  </si>
  <si>
    <t>Leandro Mariano</t>
  </si>
  <si>
    <t>marianoios@hotmail.com</t>
  </si>
  <si>
    <t>vinicius3duard0@gmail.com</t>
  </si>
  <si>
    <t>lucastc007@gmail.com</t>
  </si>
  <si>
    <t>Rodrigo Torquetti</t>
  </si>
  <si>
    <t>rodrigotorquetti4@gmail.com</t>
  </si>
  <si>
    <t xml:space="preserve">Israel Moreira Guedes </t>
  </si>
  <si>
    <t>israelmoreiraguedes@gmail.com</t>
  </si>
  <si>
    <t>roberto Adriano ishi  Santos</t>
  </si>
  <si>
    <t>roberto_ishi@hotmail.com</t>
  </si>
  <si>
    <t>Antonio Sarmento</t>
  </si>
  <si>
    <t>antoniosarmentopv34@gmail.com</t>
  </si>
  <si>
    <t>Addson Mota</t>
  </si>
  <si>
    <t>meuquarto2022@gmail.com</t>
  </si>
  <si>
    <t>Deijaene Evaristo Evaristo</t>
  </si>
  <si>
    <t>deijaene@gmail.com</t>
  </si>
  <si>
    <t>Marcus Vinícius Pereira de Azevedo</t>
  </si>
  <si>
    <t>marvpereira@gmail.com</t>
  </si>
  <si>
    <t>Marcos Pedro Mattos Molinari</t>
  </si>
  <si>
    <t>marcospmolinari@gmail.com</t>
  </si>
  <si>
    <t>thlfigueiredo@outlook.com</t>
  </si>
  <si>
    <t>gideão</t>
  </si>
  <si>
    <t>gideaooliveira002@gmail.com</t>
  </si>
  <si>
    <t xml:space="preserve">Janfrancisco </t>
  </si>
  <si>
    <t>jsl.assis15@gmail.com</t>
  </si>
  <si>
    <t xml:space="preserve">Kelvin Monteiro </t>
  </si>
  <si>
    <t>keldumontti74@gmail.com</t>
  </si>
  <si>
    <t>Railton Andrade</t>
  </si>
  <si>
    <t>railto101andrade@gmail.com</t>
  </si>
  <si>
    <t>Diego Israel</t>
  </si>
  <si>
    <t>disantos777@gmail.com</t>
  </si>
  <si>
    <t>Thiagonys Lopes Dutra</t>
  </si>
  <si>
    <t>thiagonyslopesdutra@gmail.com</t>
  </si>
  <si>
    <t>Lucas campos dos santos</t>
  </si>
  <si>
    <t>lucas.1532@hotmail.com</t>
  </si>
  <si>
    <t>Lucas barbosa viroli</t>
  </si>
  <si>
    <t>lucas_do_ap@yahoo.com.br</t>
  </si>
  <si>
    <t xml:space="preserve">Maurício Macêdo dos Santos </t>
  </si>
  <si>
    <t>demacedo.mp4@gmail.com</t>
  </si>
  <si>
    <t>Antonio Marcos Pereira Rodrigues</t>
  </si>
  <si>
    <t>marcosrodrigues1729@gmail.com</t>
  </si>
  <si>
    <t>Henderson</t>
  </si>
  <si>
    <t>hendersonharrykane@gmail.com</t>
  </si>
  <si>
    <t>Jonathas</t>
  </si>
  <si>
    <t>reyjow@gmail.com</t>
  </si>
  <si>
    <t>Diego Rodrigues da Silva</t>
  </si>
  <si>
    <t>diegoassistenciatec@gmail.com</t>
  </si>
  <si>
    <t>Caio Vinicius de Oliveira Cardozo</t>
  </si>
  <si>
    <t>caiovcardozo@gmail.com</t>
  </si>
  <si>
    <t>Luan Nogueira Gesta</t>
  </si>
  <si>
    <t>luangesta2018@gmail.com</t>
  </si>
  <si>
    <t>Sergio de Oliveira Santos Neto</t>
  </si>
  <si>
    <t>sergio.contabeis@live.com</t>
  </si>
  <si>
    <t>gui050784@gmail.com</t>
  </si>
  <si>
    <t>THIRSO CABRAL DOS SANTOS</t>
  </si>
  <si>
    <t>thirsocabral@gmail.com</t>
  </si>
  <si>
    <t xml:space="preserve">Daniel Martins de Carvalho </t>
  </si>
  <si>
    <t>danelmartins39@gmail.com</t>
  </si>
  <si>
    <t>EMANIEL PEREIRA LIMA</t>
  </si>
  <si>
    <t>manyell244@gmail.com</t>
  </si>
  <si>
    <t>jesus m</t>
  </si>
  <si>
    <t>marllon300r@gmail.com</t>
  </si>
  <si>
    <t>Josimar da Silva moreira</t>
  </si>
  <si>
    <t>leckinhozl399@gmail.com</t>
  </si>
  <si>
    <t>Fernando Barbosa Albuquerque</t>
  </si>
  <si>
    <t>fernandobrasaldf@gmail.com</t>
  </si>
  <si>
    <t>Thomas Lima</t>
  </si>
  <si>
    <t>limathomas789@gmail.com</t>
  </si>
  <si>
    <t>Claudir santos de Melo</t>
  </si>
  <si>
    <t>claudirlula6@gmail.com</t>
  </si>
  <si>
    <t xml:space="preserve">Jesus </t>
  </si>
  <si>
    <t>ceceuaxe@gmail.com</t>
  </si>
  <si>
    <t>Thatiane Santos</t>
  </si>
  <si>
    <t>thatiane.ssantana@gmail.com</t>
  </si>
  <si>
    <t xml:space="preserve">Alexandre Bernardino Alves </t>
  </si>
  <si>
    <t>alexandreeab@gmail.com</t>
  </si>
  <si>
    <t>Daniel Soares</t>
  </si>
  <si>
    <t>Danielsoares01@gmail.com</t>
  </si>
  <si>
    <t>Luciano Radmann</t>
  </si>
  <si>
    <t>lucianoradmannd@gmail.com</t>
  </si>
  <si>
    <t>Guilherme Sommer Elicker</t>
  </si>
  <si>
    <t>gui.elicker@gmail.com</t>
  </si>
  <si>
    <t>antoniocarlos2017.com@gmail.com</t>
  </si>
  <si>
    <t>FRANCIELY BOTELHO</t>
  </si>
  <si>
    <t>francibotelho82@gmail.com</t>
  </si>
  <si>
    <t>Hilary Barbosa de Araújo Costa</t>
  </si>
  <si>
    <t>hilarybarbosa1998@gmail.com</t>
  </si>
  <si>
    <t>wandersonboleiro71@gmail.com</t>
  </si>
  <si>
    <t>Vanessa Rojas</t>
  </si>
  <si>
    <t>van.brojas@gmail.com</t>
  </si>
  <si>
    <t xml:space="preserve">Fabiano Oliveira </t>
  </si>
  <si>
    <t>fboeletro@gmail.com</t>
  </si>
  <si>
    <t xml:space="preserve">Adriano Henrique dos Santos </t>
  </si>
  <si>
    <t>adrianotranquilinho84@gmail.com</t>
  </si>
  <si>
    <t>Jose maria sousa</t>
  </si>
  <si>
    <t>Elton Cardoso dos Santos</t>
  </si>
  <si>
    <t>elton_cardoso@hotmail.com</t>
  </si>
  <si>
    <t xml:space="preserve">Marcelo </t>
  </si>
  <si>
    <t>dimariaferreira@outlook.com</t>
  </si>
  <si>
    <t xml:space="preserve">Alexandre </t>
  </si>
  <si>
    <t>xmem_xande@hotmail.com</t>
  </si>
  <si>
    <t xml:space="preserve">João Sebastião </t>
  </si>
  <si>
    <t>joaojunior0602@gmail.com</t>
  </si>
  <si>
    <t>Saulo Verissimo</t>
  </si>
  <si>
    <t>verissimoxl@gmail.com</t>
  </si>
  <si>
    <t>Wesley de Oliveira</t>
  </si>
  <si>
    <t>wesley013.lira@gmail.com</t>
  </si>
  <si>
    <t>José Silvio dias de morais</t>
  </si>
  <si>
    <t>silviodiasenois@gmail.com</t>
  </si>
  <si>
    <t>Senimaru.r@gmail.com</t>
  </si>
  <si>
    <t>Sergio Claivert de matos Martins</t>
  </si>
  <si>
    <t>claivert168@gmail.com</t>
  </si>
  <si>
    <t>Welison</t>
  </si>
  <si>
    <t>skolemos2010@gmail.com</t>
  </si>
  <si>
    <t>Gustavo De Camargo Alves</t>
  </si>
  <si>
    <t>gu.camargo.alves@gmail.com</t>
  </si>
  <si>
    <t>Miguel henrique Lopes rogowski</t>
  </si>
  <si>
    <t>mhlr1998@hotmail.com</t>
  </si>
  <si>
    <t>Alef santos</t>
  </si>
  <si>
    <t>alefjesus1996st.s@gmail.com</t>
  </si>
  <si>
    <t>Warlley</t>
  </si>
  <si>
    <t>warlleyfdz@hotmail.com</t>
  </si>
  <si>
    <t xml:space="preserve">Dionísio </t>
  </si>
  <si>
    <t>dionisiojoe83@gmail.com</t>
  </si>
  <si>
    <t>rf83-@hotmail.com</t>
  </si>
  <si>
    <t>Beatriz Moreira</t>
  </si>
  <si>
    <t>beatrizbarbosaarts@gmail.com</t>
  </si>
  <si>
    <t>Samuel filardi</t>
  </si>
  <si>
    <t>samuelfilardi@gmail.coms</t>
  </si>
  <si>
    <t>Mirelli Oliveira</t>
  </si>
  <si>
    <t>mirellic@01gmail.com</t>
  </si>
  <si>
    <t>JOAO KLAIVEN DE SOUSA BARROSO</t>
  </si>
  <si>
    <t>jklaiven.s@gmail.com</t>
  </si>
  <si>
    <t>Natalia Barbosa</t>
  </si>
  <si>
    <t>natalia.bsilva13@gmail.com</t>
  </si>
  <si>
    <t>Sávio Mosiah oliveira</t>
  </si>
  <si>
    <t>saviomosiah1997@gmail.com</t>
  </si>
  <si>
    <t>Magno Alexandre Pereira</t>
  </si>
  <si>
    <t>ghamp_minas@yahoo.com.br</t>
  </si>
  <si>
    <t>Gabriel Lucas Santos Santiago</t>
  </si>
  <si>
    <t>gabriellucas23.gl@gmail.com</t>
  </si>
  <si>
    <t>Carlos Daniel Rabelo</t>
  </si>
  <si>
    <t>carlos_dan_rabelo@hotmail.com</t>
  </si>
  <si>
    <t xml:space="preserve">Evair Cecatto </t>
  </si>
  <si>
    <t>evairocct7@gmail.com</t>
  </si>
  <si>
    <t>Fausto Alem Jacob Soares</t>
  </si>
  <si>
    <t>faustojacob1@gmail.com</t>
  </si>
  <si>
    <t xml:space="preserve">Tatiane Martins de Godoi Grilo </t>
  </si>
  <si>
    <t>tmg.godoi@gmail.com</t>
  </si>
  <si>
    <t xml:space="preserve">Tatiane </t>
  </si>
  <si>
    <t>tatianecristinapdo@gmail.com</t>
  </si>
  <si>
    <t>Ana Paula Matias</t>
  </si>
  <si>
    <t>matiasanapaula32@gmail.com</t>
  </si>
  <si>
    <t>Maurilio Borges</t>
  </si>
  <si>
    <t>mauriliocel13@gmail.com</t>
  </si>
  <si>
    <t>Danilo Barros Almeida</t>
  </si>
  <si>
    <t>almeidadanilo3317@gmail.com</t>
  </si>
  <si>
    <t>Jhoyce De paula Pinto</t>
  </si>
  <si>
    <t>jhoyceketeny123@gmail.com</t>
  </si>
  <si>
    <t>Rafael Moura</t>
  </si>
  <si>
    <t>rafaelmoura070491@gmail.com</t>
  </si>
  <si>
    <t>Raylson de moraes</t>
  </si>
  <si>
    <t>rmm250296@gmail.com</t>
  </si>
  <si>
    <t>Ana Barbosa</t>
  </si>
  <si>
    <t>annaluyzasantoss06@gmail.com</t>
  </si>
  <si>
    <t>Jeisson</t>
  </si>
  <si>
    <t>barretoj7@gmail.com</t>
  </si>
  <si>
    <t>Sebastião Nunes</t>
  </si>
  <si>
    <t>sebastiaoevalquiria@gmail.com</t>
  </si>
  <si>
    <t>Analecia Fernandes de Oliveira Neves</t>
  </si>
  <si>
    <t>ana.fern.a@hotmail.com</t>
  </si>
  <si>
    <t xml:space="preserve">Luiz Fernando da Silva </t>
  </si>
  <si>
    <t>luizfernandotrader24anos@gmail.com</t>
  </si>
  <si>
    <t>sarah rocha</t>
  </si>
  <si>
    <t>sarahrocha917@gmail.com</t>
  </si>
  <si>
    <t>LEIVY SEIXAS DE MENEZES JUNIOR</t>
  </si>
  <si>
    <t>leivyseixasjunior@gmail.com</t>
  </si>
  <si>
    <t>Luan barrios</t>
  </si>
  <si>
    <t>luanbarrios69@gmail.com</t>
  </si>
  <si>
    <t>Carlos Roberto Dantas Junior</t>
  </si>
  <si>
    <t>crdantasjr@gmail.com</t>
  </si>
  <si>
    <t>ferreiratiago897@gmail.com</t>
  </si>
  <si>
    <t>Elisangela</t>
  </si>
  <si>
    <t>Elikaromendes@gmail.com</t>
  </si>
  <si>
    <t>Fabiano pereira</t>
  </si>
  <si>
    <t>fp62147@gmail.com</t>
  </si>
  <si>
    <t xml:space="preserve">Eider </t>
  </si>
  <si>
    <t>eiderprofessor81@gmail.com</t>
  </si>
  <si>
    <t>Falasio</t>
  </si>
  <si>
    <t>eu@ei.com</t>
  </si>
  <si>
    <t>Kleriton</t>
  </si>
  <si>
    <t>kleriton0809@gmail.com</t>
  </si>
  <si>
    <t xml:space="preserve">Rafael Souza </t>
  </si>
  <si>
    <t>rafaelenfrj@gmail.com</t>
  </si>
  <si>
    <t>Camila Lopes Gaspar</t>
  </si>
  <si>
    <t>cacamila.cg@gmail.com</t>
  </si>
  <si>
    <t>Ariana Cardoso</t>
  </si>
  <si>
    <t>arianacardososousa@gmail.com</t>
  </si>
  <si>
    <t>Rodrigo da Silva Carvalho</t>
  </si>
  <si>
    <t>rodrigosilva2000w@gmail.com</t>
  </si>
  <si>
    <t xml:space="preserve">Arthur Felipe </t>
  </si>
  <si>
    <t>arthuradmgo@gmail.com</t>
  </si>
  <si>
    <t>Kevin</t>
  </si>
  <si>
    <t>ke29032005@gmail.com</t>
  </si>
  <si>
    <t>Giselle Silva</t>
  </si>
  <si>
    <t>gisellejonasrauldecio@gmail.com</t>
  </si>
  <si>
    <t>Gabrielly Sousa de biase</t>
  </si>
  <si>
    <t>gabriellybiase2@gmail.com</t>
  </si>
  <si>
    <t>Thiago Marques da Silva</t>
  </si>
  <si>
    <t>thiagojc36@gmail.com</t>
  </si>
  <si>
    <t>imbativel.pedro@gmail.com</t>
  </si>
  <si>
    <t>Diogo Senna</t>
  </si>
  <si>
    <t>diogosvieira29@gmail.com</t>
  </si>
  <si>
    <t xml:space="preserve">Luís fernando da silva </t>
  </si>
  <si>
    <t>2700silva@mail.com</t>
  </si>
  <si>
    <t>Renata Maria evangelista dos Santos</t>
  </si>
  <si>
    <t>reeh2906@gmail.com</t>
  </si>
  <si>
    <t>Adam de Alencar Rocha</t>
  </si>
  <si>
    <t>adinha_rocha@hotmail.com</t>
  </si>
  <si>
    <t xml:space="preserve">Caio vitor </t>
  </si>
  <si>
    <t>caiovitor26@hotmail.com</t>
  </si>
  <si>
    <t>Hálamo Silva</t>
  </si>
  <si>
    <t>halamoleao@gmail.com</t>
  </si>
  <si>
    <t xml:space="preserve">Luan Maia </t>
  </si>
  <si>
    <t>luanfal01@gmail.com</t>
  </si>
  <si>
    <t>Ezequiel dos Santos Pereira</t>
  </si>
  <si>
    <t>ezequiel983603@gmail.com</t>
  </si>
  <si>
    <t>Rafael Antônio de Oliveira</t>
  </si>
  <si>
    <t>henri234rafa@gmail.com</t>
  </si>
  <si>
    <t>Jose</t>
  </si>
  <si>
    <t>robert_silv@hotmail.com</t>
  </si>
  <si>
    <t>Brenda Barreto</t>
  </si>
  <si>
    <t>transportesbbs@outlook.com</t>
  </si>
  <si>
    <t>Nilton Fernandes Fernandes</t>
  </si>
  <si>
    <t>francinilton.fernandes@hotmail.com</t>
  </si>
  <si>
    <t>MARCOS PEREIRA DE OLIVEIRA</t>
  </si>
  <si>
    <t>marcosperoli@gmail.com</t>
  </si>
  <si>
    <t>Diego Alves</t>
  </si>
  <si>
    <t>diegomirandaphb@gmail.com</t>
  </si>
  <si>
    <t>Thiago Santana de Carvalho</t>
  </si>
  <si>
    <t>thiagocarvalhodj@hotmail.com</t>
  </si>
  <si>
    <t>emersonproverbios@gmail.com</t>
  </si>
  <si>
    <t xml:space="preserve">weslley bruno Rodrigues Ferreira da silva </t>
  </si>
  <si>
    <t>gm9528757@gmail.com</t>
  </si>
  <si>
    <t>Hildebrando santiago</t>
  </si>
  <si>
    <t>riodejaneirosamumanu@gmail.com</t>
  </si>
  <si>
    <t>Larissa Leal Delcastanher</t>
  </si>
  <si>
    <t>larissaleal.017@gmail.com</t>
  </si>
  <si>
    <t>bruno ariel diniz</t>
  </si>
  <si>
    <t>bdiniiz22@gmail.com</t>
  </si>
  <si>
    <t>Lucas Gabriel Magalhães Afonso</t>
  </si>
  <si>
    <t>lucasgabrielm.2004@gmail.com</t>
  </si>
  <si>
    <t>Idade</t>
  </si>
  <si>
    <t>Genero</t>
  </si>
  <si>
    <t>Faz Atualmente</t>
  </si>
  <si>
    <t>Nível de Programação</t>
  </si>
  <si>
    <t>Faixa Salarial</t>
  </si>
  <si>
    <t xml:space="preserve">Já investiu em algum curso online para aprender uma nova forma de ganhar dinheiro? </t>
  </si>
  <si>
    <t xml:space="preserve">O que mais te chama atenção na profissão de Programador? </t>
  </si>
  <si>
    <t>O que mais te incomoda na sua atual situação de vida?</t>
  </si>
  <si>
    <t>E quanto você precisa ganhar por mês para se sentir realizado financeiramente?</t>
  </si>
  <si>
    <t>O que mudaria na sua vida se você passasse a ganhar esses valores que deseja?</t>
  </si>
  <si>
    <t xml:space="preserve">Você se considera feliz na sua profissão hoje? Fale um pouco sobre como se sente. </t>
  </si>
  <si>
    <t>Qual opção melhor define você?</t>
  </si>
  <si>
    <t>Há quanto tempo você me conhece?</t>
  </si>
  <si>
    <t>A ideia de nunca faltar emprego na área.</t>
  </si>
  <si>
    <t>Resposta Aberta</t>
  </si>
  <si>
    <t>Estou plenamente satisfeito com o que ganho hoje</t>
  </si>
  <si>
    <t>De 01 ano a 2 anos</t>
  </si>
  <si>
    <t>Receber altos salários</t>
  </si>
  <si>
    <t>Eu me sentiria realizado ganhando algo entre R$ 4.000,00 e R$ 8.000,00 mensais</t>
  </si>
  <si>
    <t>De 02 a 03 anos</t>
  </si>
  <si>
    <t>Trabalhar de onde quiser</t>
  </si>
  <si>
    <t>Eu me sentiria realizado ganhando algo entre R$ 9.000,00 e R$ 12.000,00 mensais</t>
  </si>
  <si>
    <t>De 03 a 04 anos</t>
  </si>
  <si>
    <t>Todas as alternativas.</t>
  </si>
  <si>
    <t>Eu me sentiria realizado ganhando até cerca de R$ 3.000,00 mensais</t>
  </si>
  <si>
    <t>De 06 meses a 1 ano</t>
  </si>
  <si>
    <t>Possibilidade de trabalhar para empresas de outros países</t>
  </si>
  <si>
    <t>Eu me sentiria realizado ganhando até mais de R$ 15.000,00 mensais</t>
  </si>
  <si>
    <t>Mais de 4 anos</t>
  </si>
  <si>
    <t>Até R$ 1.000</t>
  </si>
  <si>
    <t>Facilidade em aprender a profissão</t>
  </si>
  <si>
    <t>Menos de 03 meses</t>
  </si>
  <si>
    <t>Menos de 18 anos.</t>
  </si>
  <si>
    <t>Acima de R$ 15.000</t>
  </si>
  <si>
    <t>Fazer a transição de carreira e sair do emprego atual</t>
  </si>
  <si>
    <t>Mais de 55 anos.</t>
  </si>
  <si>
    <t>De R$ 10.001 a R$ 15.000</t>
  </si>
  <si>
    <t>Outro...</t>
  </si>
  <si>
    <t>Trabalhar no horário que quiser</t>
  </si>
  <si>
    <t>Poder trabalhar de qualquer lugar do mundo.</t>
  </si>
  <si>
    <t>A possibilidade de ganhar altos salários.</t>
  </si>
  <si>
    <t>Classe de Pontos</t>
  </si>
  <si>
    <t>Quantidade</t>
  </si>
  <si>
    <t>Leads</t>
  </si>
  <si>
    <t>Conversão</t>
  </si>
  <si>
    <t>LeadScoring</t>
  </si>
  <si>
    <t>Trabalhar para outros países e ganhar em outra moeda.</t>
  </si>
  <si>
    <t>119 a 147</t>
  </si>
  <si>
    <t>Classe D</t>
  </si>
  <si>
    <t>148 a 165</t>
  </si>
  <si>
    <t>Classe C</t>
  </si>
  <si>
    <t>166 a 183</t>
  </si>
  <si>
    <t>Classe B</t>
  </si>
  <si>
    <t>184 a 201</t>
  </si>
  <si>
    <t>Classe A</t>
  </si>
  <si>
    <t>Nunca estudei programação.</t>
  </si>
  <si>
    <t>Até fiz alguns cursos, mas ainda me sinto perdido.</t>
  </si>
  <si>
    <t>Já estudo programação e busco uma oportunidade no mercado.</t>
  </si>
  <si>
    <t>Já ouvi falar, mas nunca pratiquei.</t>
  </si>
  <si>
    <t>Já trabalho na área de programação.</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</si>
</sst>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mm-dd hh:mm:ss"/>
    <numFmt numFmtId="165" formatCode="0.0000"/>
    <numFmt numFmtId="166" formatCode="d.m"/>
    <numFmt numFmtId="167" formatCode="m/d/yyyy h:mm:ss"/>
    <numFmt numFmtId="168" formatCode="[$R$ -416]#,##0.00"/>
    <numFmt numFmtId="169" formatCode="[$R$]#,##0.00"/>
  </numFmts>
  <fonts count="15">
    <font>
      <sz val="10.0"/>
      <color rgb="FF000000"/>
      <name val="Arial"/>
      <scheme val="minor"/>
    </font>
    <font>
      <color theme="1"/>
      <name val="Arial"/>
      <scheme val="minor"/>
    </font>
    <font>
      <color theme="1"/>
      <name val="Arial"/>
    </font>
    <font>
      <b/>
      <sz val="14.0"/>
      <color theme="1"/>
      <name val="Arial"/>
      <scheme val="minor"/>
    </font>
    <font>
      <b/>
      <sz val="12.0"/>
      <color theme="1"/>
      <name val="Arial"/>
      <scheme val="minor"/>
    </font>
    <font>
      <b/>
      <color theme="1"/>
      <name val="Arial"/>
      <scheme val="minor"/>
    </font>
    <font>
      <sz val="12.0"/>
      <color theme="1"/>
      <name val="Arial"/>
      <scheme val="minor"/>
    </font>
    <font>
      <color rgb="FF000000"/>
      <name val="Arial"/>
      <scheme val="minor"/>
    </font>
    <font>
      <sz val="11.0"/>
      <color rgb="FF000000"/>
      <name val="Arial"/>
      <scheme val="minor"/>
    </font>
    <font>
      <sz val="12.0"/>
      <color theme="1"/>
      <name val="Arial"/>
    </font>
    <font>
      <sz val="12.0"/>
      <color rgb="FF000000"/>
      <name val="Arial"/>
    </font>
    <font>
      <sz val="12.0"/>
      <color rgb="FF1C2B33"/>
      <name val="Inherit"/>
    </font>
    <font>
      <color rgb="FFFFFFFF"/>
      <name val="Arial"/>
    </font>
    <font>
      <b/>
      <color rgb="FFFFFFFF"/>
      <name val="Arial"/>
      <scheme val="minor"/>
    </font>
    <font>
      <b/>
      <color theme="1"/>
      <name val="Arial"/>
    </font>
  </fonts>
  <fills count="12">
    <fill>
      <patternFill patternType="none"/>
    </fill>
    <fill>
      <patternFill patternType="lightGray"/>
    </fill>
    <fill>
      <patternFill patternType="solid">
        <fgColor rgb="FFB7B7B7"/>
        <bgColor rgb="FFB7B7B7"/>
      </patternFill>
    </fill>
    <fill>
      <patternFill patternType="solid">
        <fgColor rgb="FFE0E0E0"/>
        <bgColor rgb="FFE0E0E0"/>
      </patternFill>
    </fill>
    <fill>
      <patternFill patternType="solid">
        <fgColor rgb="FFD4EDDA"/>
        <bgColor rgb="FFD4EDDA"/>
      </patternFill>
    </fill>
    <fill>
      <patternFill patternType="solid">
        <fgColor rgb="FFF8D7DA"/>
        <bgColor rgb="FFF8D7DA"/>
      </patternFill>
    </fill>
    <fill>
      <patternFill patternType="solid">
        <fgColor rgb="FF000000"/>
        <bgColor rgb="FF000000"/>
      </patternFill>
    </fill>
    <fill>
      <patternFill patternType="solid">
        <fgColor rgb="FF00FF00"/>
        <bgColor rgb="FF00FF00"/>
      </patternFill>
    </fill>
    <fill>
      <patternFill patternType="solid">
        <fgColor rgb="FFFFFF00"/>
        <bgColor rgb="FFFFFF00"/>
      </patternFill>
    </fill>
    <fill>
      <patternFill patternType="solid">
        <fgColor rgb="FFFF9900"/>
        <bgColor rgb="FFFF9900"/>
      </patternFill>
    </fill>
    <fill>
      <patternFill patternType="solid">
        <fgColor rgb="FFFF0000"/>
        <bgColor rgb="FFFF0000"/>
      </patternFill>
    </fill>
    <fill>
      <patternFill patternType="solid">
        <fgColor rgb="FFFFFFFF"/>
        <bgColor rgb="FFFFFFFF"/>
      </patternFill>
    </fill>
  </fills>
  <borders count="15">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top style="thin">
        <color rgb="FF000000"/>
      </top>
    </border>
    <border>
      <right style="thin">
        <color rgb="FF000000"/>
      </right>
      <top style="thin">
        <color rgb="FF000000"/>
      </top>
    </border>
    <border>
      <top style="thin">
        <color rgb="FF000000"/>
      </top>
    </border>
    <border>
      <right style="thin">
        <color rgb="FF000000"/>
      </right>
    </border>
    <border>
      <left style="thin">
        <color rgb="FF000000"/>
      </left>
    </border>
    <border>
      <bottom style="thin">
        <color rgb="FF000000"/>
      </bottom>
    </border>
    <border>
      <right style="thin">
        <color rgb="FF000000"/>
      </right>
      <bottom style="thin">
        <color rgb="FF000000"/>
      </bottom>
    </border>
    <border>
      <left style="thin">
        <color rgb="FF000000"/>
      </left>
      <bottom style="thin">
        <color rgb="FF000000"/>
      </bottom>
    </border>
  </borders>
  <cellStyleXfs count="1">
    <xf borderId="0" fillId="0" fontId="0" numFmtId="0" applyAlignment="1" applyFont="1"/>
  </cellStyleXfs>
  <cellXfs count="118">
    <xf borderId="0" fillId="0" fontId="0" numFmtId="0" xfId="0" applyAlignment="1" applyFont="1">
      <alignment readingOrder="0" shrinkToFit="0" vertical="bottom" wrapText="0"/>
    </xf>
    <xf borderId="0" fillId="2" fontId="1" numFmtId="0" xfId="0" applyAlignment="1" applyFill="1" applyFont="1">
      <alignment horizontal="left" readingOrder="0"/>
    </xf>
    <xf borderId="0" fillId="2" fontId="1" numFmtId="0" xfId="0" applyAlignment="1" applyFont="1">
      <alignment readingOrder="0"/>
    </xf>
    <xf borderId="0" fillId="2" fontId="2" numFmtId="0" xfId="0" applyAlignment="1" applyFont="1">
      <alignment readingOrder="0" vertical="bottom"/>
    </xf>
    <xf borderId="0" fillId="2" fontId="1" numFmtId="0" xfId="0" applyAlignment="1" applyFont="1">
      <alignment readingOrder="0" shrinkToFit="0" wrapText="0"/>
    </xf>
    <xf borderId="0" fillId="2" fontId="2" numFmtId="0" xfId="0" applyAlignment="1" applyFont="1">
      <alignment shrinkToFit="0" vertical="bottom" wrapText="0"/>
    </xf>
    <xf borderId="0" fillId="2" fontId="2" numFmtId="0" xfId="0" applyAlignment="1" applyFont="1">
      <alignment readingOrder="0" shrinkToFit="0" vertical="bottom" wrapText="0"/>
    </xf>
    <xf borderId="0" fillId="2" fontId="2" numFmtId="0" xfId="0" applyAlignment="1" applyFont="1">
      <alignment horizontal="center" readingOrder="0" shrinkToFit="0" vertical="bottom" wrapText="0"/>
    </xf>
    <xf borderId="0" fillId="0" fontId="1" numFmtId="164" xfId="0" applyAlignment="1" applyFont="1" applyNumberFormat="1">
      <alignment horizontal="left" readingOrder="0"/>
    </xf>
    <xf borderId="0" fillId="0" fontId="1" numFmtId="0" xfId="0" applyAlignment="1" applyFont="1">
      <alignment readingOrder="0"/>
    </xf>
    <xf borderId="0" fillId="0" fontId="2" numFmtId="0" xfId="0" applyAlignment="1" applyFont="1">
      <alignment readingOrder="0" vertical="bottom"/>
    </xf>
    <xf borderId="0" fillId="0" fontId="1" numFmtId="0" xfId="0" applyAlignment="1" applyFont="1">
      <alignment readingOrder="0" shrinkToFit="0" wrapText="0"/>
    </xf>
    <xf borderId="0" fillId="0" fontId="2" numFmtId="0" xfId="0" applyAlignment="1" applyFont="1">
      <alignment horizontal="center" vertical="bottom"/>
    </xf>
    <xf borderId="0" fillId="0" fontId="1" numFmtId="165" xfId="0" applyAlignment="1" applyFont="1" applyNumberFormat="1">
      <alignment readingOrder="0" shrinkToFit="0" wrapText="0"/>
    </xf>
    <xf borderId="0" fillId="0" fontId="1" numFmtId="14" xfId="0" applyAlignment="1" applyFont="1" applyNumberFormat="1">
      <alignment readingOrder="0" shrinkToFit="0" wrapText="0"/>
    </xf>
    <xf borderId="0" fillId="0" fontId="3" numFmtId="0" xfId="0" applyAlignment="1" applyFont="1">
      <alignment readingOrder="0"/>
    </xf>
    <xf borderId="0" fillId="0" fontId="4" numFmtId="0" xfId="0" applyAlignment="1" applyFont="1">
      <alignment readingOrder="0"/>
    </xf>
    <xf borderId="0" fillId="3" fontId="5" numFmtId="0" xfId="0" applyAlignment="1" applyFill="1" applyFont="1">
      <alignment readingOrder="0"/>
    </xf>
    <xf borderId="0" fillId="4" fontId="1" numFmtId="0" xfId="0" applyAlignment="1" applyFill="1" applyFont="1">
      <alignment readingOrder="0"/>
    </xf>
    <xf borderId="0" fillId="4" fontId="1" numFmtId="0" xfId="0" applyAlignment="1" applyFont="1">
      <alignment readingOrder="0"/>
    </xf>
    <xf borderId="0" fillId="0" fontId="1" numFmtId="0" xfId="0" applyAlignment="1" applyFont="1">
      <alignment readingOrder="0"/>
    </xf>
    <xf borderId="0" fillId="5" fontId="1" numFmtId="0" xfId="0" applyAlignment="1" applyFill="1" applyFont="1">
      <alignment readingOrder="0"/>
    </xf>
    <xf borderId="0" fillId="5" fontId="1" numFmtId="0" xfId="0" applyAlignment="1" applyFont="1">
      <alignment readingOrder="0"/>
    </xf>
    <xf borderId="0" fillId="0" fontId="1" numFmtId="0" xfId="0" applyFont="1"/>
    <xf borderId="0" fillId="0" fontId="1" numFmtId="166" xfId="0" applyAlignment="1" applyFont="1" applyNumberFormat="1">
      <alignment readingOrder="0"/>
    </xf>
    <xf borderId="0" fillId="0" fontId="1" numFmtId="167" xfId="0" applyAlignment="1" applyFont="1" applyNumberFormat="1">
      <alignment readingOrder="0"/>
    </xf>
    <xf borderId="0" fillId="0" fontId="1" numFmtId="0" xfId="0" applyFont="1"/>
    <xf borderId="0" fillId="0" fontId="1" numFmtId="10" xfId="0" applyFont="1" applyNumberFormat="1"/>
    <xf borderId="0" fillId="0" fontId="1" numFmtId="0" xfId="0" applyAlignment="1" applyFont="1">
      <alignment shrinkToFit="0" wrapText="0"/>
    </xf>
    <xf borderId="0" fillId="0" fontId="4" numFmtId="0" xfId="0" applyAlignment="1" applyFont="1">
      <alignment horizontal="center" readingOrder="0"/>
    </xf>
    <xf borderId="0" fillId="6" fontId="1" numFmtId="0" xfId="0" applyFill="1" applyFont="1"/>
    <xf borderId="0" fillId="0" fontId="6" numFmtId="0" xfId="0" applyAlignment="1" applyFont="1">
      <alignment readingOrder="0"/>
    </xf>
    <xf borderId="0" fillId="0" fontId="1" numFmtId="168" xfId="0" applyAlignment="1" applyFont="1" applyNumberFormat="1">
      <alignment readingOrder="0"/>
    </xf>
    <xf borderId="0" fillId="0" fontId="7" numFmtId="10" xfId="0" applyFont="1" applyNumberFormat="1"/>
    <xf borderId="0" fillId="0" fontId="8" numFmtId="0" xfId="0" applyAlignment="1" applyFont="1">
      <alignment horizontal="left"/>
    </xf>
    <xf borderId="0" fillId="0" fontId="1" numFmtId="0" xfId="0" applyAlignment="1" applyFont="1">
      <alignment horizontal="center" readingOrder="0"/>
    </xf>
    <xf borderId="0" fillId="0" fontId="9" numFmtId="0" xfId="0" applyAlignment="1" applyFont="1">
      <alignment horizontal="right" readingOrder="0"/>
    </xf>
    <xf borderId="0" fillId="0" fontId="6" numFmtId="0" xfId="0" applyAlignment="1" applyFont="1">
      <alignment horizontal="left" readingOrder="0"/>
    </xf>
    <xf borderId="0" fillId="0" fontId="9" numFmtId="0" xfId="0" applyAlignment="1" applyFont="1">
      <alignment horizontal="left" readingOrder="0" vertical="bottom"/>
    </xf>
    <xf borderId="0" fillId="7" fontId="2" numFmtId="10" xfId="0" applyAlignment="1" applyFill="1" applyFont="1" applyNumberFormat="1">
      <alignment horizontal="center" readingOrder="0" vertical="bottom"/>
    </xf>
    <xf borderId="0" fillId="0" fontId="6" numFmtId="168" xfId="0" applyAlignment="1" applyFont="1" applyNumberFormat="1">
      <alignment horizontal="left" readingOrder="0"/>
    </xf>
    <xf borderId="0" fillId="0" fontId="1" numFmtId="0" xfId="0" applyAlignment="1" applyFont="1">
      <alignment horizontal="center"/>
    </xf>
    <xf borderId="0" fillId="0" fontId="10" numFmtId="0" xfId="0" applyAlignment="1" applyFont="1">
      <alignment horizontal="right" readingOrder="0"/>
    </xf>
    <xf borderId="0" fillId="0" fontId="6" numFmtId="168" xfId="0" applyAlignment="1" applyFont="1" applyNumberFormat="1">
      <alignment horizontal="left"/>
    </xf>
    <xf borderId="0" fillId="0" fontId="9" numFmtId="168" xfId="0" applyAlignment="1" applyFont="1" applyNumberFormat="1">
      <alignment horizontal="left" readingOrder="0" vertical="bottom"/>
    </xf>
    <xf borderId="0" fillId="8" fontId="2" numFmtId="10" xfId="0" applyAlignment="1" applyFill="1" applyFont="1" applyNumberFormat="1">
      <alignment horizontal="center" readingOrder="0" vertical="bottom"/>
    </xf>
    <xf borderId="0" fillId="0" fontId="6" numFmtId="10" xfId="0" applyAlignment="1" applyFont="1" applyNumberFormat="1">
      <alignment horizontal="left" readingOrder="0"/>
    </xf>
    <xf borderId="0" fillId="0" fontId="9" numFmtId="10" xfId="0" applyAlignment="1" applyFont="1" applyNumberFormat="1">
      <alignment horizontal="left" readingOrder="0" vertical="bottom"/>
    </xf>
    <xf borderId="0" fillId="9" fontId="2" numFmtId="10" xfId="0" applyAlignment="1" applyFill="1" applyFont="1" applyNumberFormat="1">
      <alignment horizontal="center" readingOrder="0" vertical="bottom"/>
    </xf>
    <xf borderId="0" fillId="0" fontId="10" numFmtId="0" xfId="0" applyAlignment="1" applyFont="1">
      <alignment horizontal="left" readingOrder="0"/>
    </xf>
    <xf borderId="0" fillId="0" fontId="6" numFmtId="168" xfId="0" applyFont="1" applyNumberFormat="1"/>
    <xf borderId="0" fillId="10" fontId="2" numFmtId="10" xfId="0" applyAlignment="1" applyFill="1" applyFont="1" applyNumberFormat="1">
      <alignment horizontal="center" readingOrder="0" vertical="bottom"/>
    </xf>
    <xf borderId="0" fillId="0" fontId="1" numFmtId="10" xfId="0" applyAlignment="1" applyFont="1" applyNumberFormat="1">
      <alignment horizontal="center" readingOrder="0"/>
    </xf>
    <xf borderId="0" fillId="0" fontId="6" numFmtId="169" xfId="0" applyAlignment="1" applyFont="1" applyNumberFormat="1">
      <alignment horizontal="left"/>
    </xf>
    <xf borderId="0" fillId="11" fontId="11" numFmtId="10" xfId="0" applyAlignment="1" applyFill="1" applyFont="1" applyNumberFormat="1">
      <alignment horizontal="left" readingOrder="0" shrinkToFit="0" wrapText="0"/>
    </xf>
    <xf borderId="0" fillId="0" fontId="6" numFmtId="169" xfId="0" applyAlignment="1" applyFont="1" applyNumberFormat="1">
      <alignment horizontal="left" readingOrder="0"/>
    </xf>
    <xf borderId="0" fillId="0" fontId="2" numFmtId="10" xfId="0" applyAlignment="1" applyFont="1" applyNumberFormat="1">
      <alignment horizontal="center" vertical="bottom"/>
    </xf>
    <xf borderId="0" fillId="0" fontId="6" numFmtId="168" xfId="0" applyAlignment="1" applyFont="1" applyNumberFormat="1">
      <alignment readingOrder="0"/>
    </xf>
    <xf borderId="0" fillId="0" fontId="6" numFmtId="0" xfId="0" applyAlignment="1" applyFont="1">
      <alignment horizontal="left"/>
    </xf>
    <xf borderId="0" fillId="0" fontId="6" numFmtId="4" xfId="0" applyAlignment="1" applyFont="1" applyNumberFormat="1">
      <alignment horizontal="left"/>
    </xf>
    <xf borderId="0" fillId="0" fontId="12" numFmtId="10" xfId="0" applyAlignment="1" applyFont="1" applyNumberFormat="1">
      <alignment horizontal="center" vertical="bottom"/>
    </xf>
    <xf borderId="0" fillId="0" fontId="9" numFmtId="0" xfId="0" applyAlignment="1" applyFont="1">
      <alignment horizontal="right"/>
    </xf>
    <xf borderId="0" fillId="0" fontId="12" numFmtId="10" xfId="0" applyAlignment="1" applyFont="1" applyNumberFormat="1">
      <alignment horizontal="right" vertical="bottom"/>
    </xf>
    <xf borderId="0" fillId="0" fontId="6" numFmtId="10" xfId="0" applyAlignment="1" applyFont="1" applyNumberFormat="1">
      <alignment horizontal="left"/>
    </xf>
    <xf borderId="0" fillId="0" fontId="1" numFmtId="0" xfId="0" applyAlignment="1" applyFont="1">
      <alignment horizontal="right"/>
    </xf>
    <xf borderId="0" fillId="0" fontId="1" numFmtId="168" xfId="0" applyAlignment="1" applyFont="1" applyNumberFormat="1">
      <alignment horizontal="center" readingOrder="0"/>
    </xf>
    <xf borderId="0" fillId="0" fontId="1" numFmtId="3" xfId="0" applyAlignment="1" applyFont="1" applyNumberFormat="1">
      <alignment horizontal="center" readingOrder="0"/>
    </xf>
    <xf borderId="0" fillId="0" fontId="6" numFmtId="0" xfId="0" applyAlignment="1" applyFont="1">
      <alignment horizontal="right" readingOrder="0"/>
    </xf>
    <xf borderId="0" fillId="0" fontId="9" numFmtId="0" xfId="0" applyAlignment="1" applyFont="1">
      <alignment horizontal="left" readingOrder="0"/>
    </xf>
    <xf borderId="0" fillId="0" fontId="6" numFmtId="4" xfId="0" applyAlignment="1" applyFont="1" applyNumberFormat="1">
      <alignment horizontal="left" readingOrder="0"/>
    </xf>
    <xf borderId="0" fillId="0" fontId="6" numFmtId="168" xfId="0" applyAlignment="1" applyFont="1" applyNumberFormat="1">
      <alignment horizontal="left" readingOrder="0"/>
    </xf>
    <xf borderId="0" fillId="0" fontId="6" numFmtId="3" xfId="0" applyAlignment="1" applyFont="1" applyNumberFormat="1">
      <alignment horizontal="left" readingOrder="0"/>
    </xf>
    <xf borderId="0" fillId="0" fontId="2" numFmtId="10" xfId="0" applyAlignment="1" applyFont="1" applyNumberFormat="1">
      <alignment horizontal="right" vertical="bottom"/>
    </xf>
    <xf borderId="0" fillId="0" fontId="2" numFmtId="0" xfId="0" applyAlignment="1" applyFont="1">
      <alignment vertical="bottom"/>
    </xf>
    <xf borderId="0" fillId="0" fontId="2" numFmtId="10" xfId="0" applyAlignment="1" applyFont="1" applyNumberFormat="1">
      <alignment vertical="bottom"/>
    </xf>
    <xf borderId="0" fillId="0" fontId="9" numFmtId="0" xfId="0" applyAlignment="1" applyFont="1">
      <alignment horizontal="right" vertical="bottom"/>
    </xf>
    <xf borderId="0" fillId="0" fontId="9" numFmtId="168" xfId="0" applyAlignment="1" applyFont="1" applyNumberFormat="1">
      <alignment vertical="bottom"/>
    </xf>
    <xf borderId="0" fillId="0" fontId="1" numFmtId="0" xfId="0" applyAlignment="1" applyFont="1">
      <alignment horizontal="left"/>
    </xf>
    <xf borderId="1" fillId="0" fontId="13" numFmtId="0" xfId="0" applyAlignment="1" applyBorder="1" applyFont="1">
      <alignment horizontal="center" readingOrder="0"/>
    </xf>
    <xf borderId="2" fillId="0" fontId="13" numFmtId="0" xfId="0" applyAlignment="1" applyBorder="1" applyFont="1">
      <alignment horizontal="center" readingOrder="0"/>
    </xf>
    <xf borderId="3" fillId="0" fontId="13" numFmtId="0" xfId="0" applyAlignment="1" applyBorder="1" applyFont="1">
      <alignment horizontal="center" readingOrder="0"/>
    </xf>
    <xf borderId="4" fillId="0" fontId="1" numFmtId="164" xfId="0" applyAlignment="1" applyBorder="1" applyFont="1" applyNumberFormat="1">
      <alignment readingOrder="0"/>
    </xf>
    <xf borderId="5" fillId="0" fontId="1" numFmtId="0" xfId="0" applyAlignment="1" applyBorder="1" applyFont="1">
      <alignment readingOrder="0"/>
    </xf>
    <xf borderId="6" fillId="0" fontId="1" numFmtId="0" xfId="0" applyAlignment="1" applyBorder="1" applyFont="1">
      <alignment readingOrder="0"/>
    </xf>
    <xf borderId="6" fillId="0" fontId="1" numFmtId="0" xfId="0" applyBorder="1" applyFont="1"/>
    <xf borderId="7" fillId="7" fontId="14" numFmtId="0" xfId="0" applyAlignment="1" applyBorder="1" applyFont="1">
      <alignment readingOrder="0" vertical="bottom"/>
    </xf>
    <xf borderId="8" fillId="0" fontId="14" numFmtId="0" xfId="0" applyAlignment="1" applyBorder="1" applyFont="1">
      <alignment readingOrder="0" vertical="bottom"/>
    </xf>
    <xf borderId="9" fillId="7" fontId="14" numFmtId="0" xfId="0" applyAlignment="1" applyBorder="1" applyFont="1">
      <alignment vertical="bottom"/>
    </xf>
    <xf borderId="8" fillId="0" fontId="14" numFmtId="0" xfId="0" applyAlignment="1" applyBorder="1" applyFont="1">
      <alignment vertical="bottom"/>
    </xf>
    <xf borderId="7" fillId="8" fontId="14" numFmtId="0" xfId="0" applyAlignment="1" applyBorder="1" applyFont="1">
      <alignment vertical="bottom"/>
    </xf>
    <xf borderId="7" fillId="7" fontId="14" numFmtId="0" xfId="0" applyAlignment="1" applyBorder="1" applyFont="1">
      <alignment vertical="bottom"/>
    </xf>
    <xf borderId="9" fillId="0" fontId="14" numFmtId="0" xfId="0" applyAlignment="1" applyBorder="1" applyFont="1">
      <alignment vertical="bottom"/>
    </xf>
    <xf borderId="8" fillId="11" fontId="14" numFmtId="0" xfId="0" applyAlignment="1" applyBorder="1" applyFont="1">
      <alignment vertical="bottom"/>
    </xf>
    <xf borderId="9" fillId="8" fontId="14" numFmtId="0" xfId="0" applyAlignment="1" applyBorder="1" applyFont="1">
      <alignment vertical="bottom"/>
    </xf>
    <xf borderId="0" fillId="8" fontId="14" numFmtId="0" xfId="0" applyAlignment="1" applyFont="1">
      <alignment vertical="bottom"/>
    </xf>
    <xf borderId="0" fillId="8" fontId="2" numFmtId="0" xfId="0" applyAlignment="1" applyFont="1">
      <alignment vertical="bottom"/>
    </xf>
    <xf borderId="10" fillId="0" fontId="2" numFmtId="0" xfId="0" applyAlignment="1" applyBorder="1" applyFont="1">
      <alignment horizontal="right" readingOrder="0" vertical="bottom"/>
    </xf>
    <xf borderId="0" fillId="0" fontId="2" numFmtId="0" xfId="0" applyAlignment="1" applyFont="1">
      <alignment horizontal="right" readingOrder="0" vertical="bottom"/>
    </xf>
    <xf borderId="10" fillId="11" fontId="2" numFmtId="0" xfId="0" applyAlignment="1" applyBorder="1" applyFont="1">
      <alignment horizontal="right" readingOrder="0" vertical="bottom"/>
    </xf>
    <xf borderId="11" fillId="11" fontId="2" numFmtId="0" xfId="0" applyAlignment="1" applyBorder="1" applyFont="1">
      <alignment vertical="bottom"/>
    </xf>
    <xf borderId="12" fillId="0" fontId="2" numFmtId="0" xfId="0" applyAlignment="1" applyBorder="1" applyFont="1">
      <alignment readingOrder="0" vertical="bottom"/>
    </xf>
    <xf borderId="13" fillId="0" fontId="2" numFmtId="0" xfId="0" applyAlignment="1" applyBorder="1" applyFont="1">
      <alignment horizontal="right" readingOrder="0" vertical="bottom"/>
    </xf>
    <xf borderId="12" fillId="0" fontId="2" numFmtId="0" xfId="0" applyAlignment="1" applyBorder="1" applyFont="1">
      <alignment vertical="bottom"/>
    </xf>
    <xf borderId="12" fillId="0" fontId="2" numFmtId="0" xfId="0" applyAlignment="1" applyBorder="1" applyFont="1">
      <alignment horizontal="right" readingOrder="0" vertical="bottom"/>
    </xf>
    <xf borderId="0" fillId="0" fontId="2" numFmtId="1" xfId="0" applyAlignment="1" applyFont="1" applyNumberFormat="1">
      <alignment horizontal="right" readingOrder="0" vertical="bottom"/>
    </xf>
    <xf borderId="11" fillId="0" fontId="2" numFmtId="0" xfId="0" applyAlignment="1" applyBorder="1" applyFont="1">
      <alignment readingOrder="0" vertical="bottom"/>
    </xf>
    <xf borderId="12" fillId="0" fontId="2" numFmtId="1" xfId="0" applyAlignment="1" applyBorder="1" applyFont="1" applyNumberFormat="1">
      <alignment horizontal="right" readingOrder="0" vertical="bottom"/>
    </xf>
    <xf borderId="11" fillId="0" fontId="2" numFmtId="0" xfId="0" applyAlignment="1" applyBorder="1" applyFont="1">
      <alignment vertical="bottom"/>
    </xf>
    <xf borderId="14" fillId="0" fontId="2" numFmtId="0" xfId="0" applyAlignment="1" applyBorder="1" applyFont="1">
      <alignment readingOrder="0" vertical="bottom"/>
    </xf>
    <xf borderId="14" fillId="11" fontId="2" numFmtId="0" xfId="0" applyAlignment="1" applyBorder="1" applyFont="1">
      <alignment vertical="bottom"/>
    </xf>
    <xf borderId="14" fillId="0" fontId="2" numFmtId="0" xfId="0" applyAlignment="1" applyBorder="1" applyFont="1">
      <alignment vertical="bottom"/>
    </xf>
    <xf borderId="0" fillId="9" fontId="14" numFmtId="0" xfId="0" applyAlignment="1" applyFont="1">
      <alignment vertical="bottom"/>
    </xf>
    <xf borderId="0" fillId="0" fontId="14" numFmtId="0" xfId="0" applyAlignment="1" applyFont="1">
      <alignment vertical="bottom"/>
    </xf>
    <xf borderId="0" fillId="0" fontId="14" numFmtId="0" xfId="0" applyAlignment="1" applyFont="1">
      <alignment horizontal="center" vertical="bottom"/>
    </xf>
    <xf borderId="0" fillId="9" fontId="2" numFmtId="0" xfId="0" applyAlignment="1" applyFont="1">
      <alignment vertical="bottom"/>
    </xf>
    <xf borderId="0" fillId="0" fontId="2" numFmtId="0" xfId="0" applyAlignment="1" applyFont="1">
      <alignment horizontal="center" readingOrder="0" vertical="bottom"/>
    </xf>
    <xf borderId="0" fillId="0" fontId="2" numFmtId="3" xfId="0" applyAlignment="1" applyFont="1" applyNumberFormat="1">
      <alignment vertical="bottom"/>
    </xf>
    <xf borderId="0" fillId="0" fontId="2" numFmtId="0" xfId="0" applyAlignment="1" applyFont="1">
      <alignment vertical="bottom"/>
    </xf>
  </cellXfs>
  <cellStyles count="1">
    <cellStyle xfId="0" name="Normal" builtinId="0"/>
  </cellStyles>
  <dxfs count="5">
    <dxf>
      <font>
        <color rgb="FFCC0000"/>
      </font>
      <fill>
        <patternFill patternType="none"/>
      </fill>
      <border/>
    </dxf>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s>
  <tableStyles count="1">
    <tableStyle count="3" pivot="0" name="Detalhe1-style">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pivotCacheDefinition" Target="pivotCache/pivotCacheDefinition1.xml"/><Relationship Id="rId10" Type="http://schemas.openxmlformats.org/officeDocument/2006/relationships/worksheet" Target="worksheets/sheet7.xml"/><Relationship Id="rId13" Type="http://schemas.openxmlformats.org/officeDocument/2006/relationships/pivotCacheDefinition" Target="pivotCache/pivotCacheDefinition3.xml"/><Relationship Id="rId12" Type="http://schemas.openxmlformats.org/officeDocument/2006/relationships/pivotCacheDefinition" Target="pivotCache/pivotCacheDefinition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L4719" sheet="LF Pesquisa"/>
  </cacheSource>
  <cacheFields>
    <cacheField name="Data" numFmtId="164">
      <sharedItems containsSemiMixedTypes="0" containsDate="1" containsString="0">
        <d v="2025-09-23T00:04:56Z"/>
        <d v="2025-09-23T00:06:24Z"/>
        <d v="2025-09-23T00:07:28Z"/>
        <d v="2025-09-23T00:08:59Z"/>
        <d v="2025-09-23T00:09:05Z"/>
        <d v="2025-09-23T00:11:02Z"/>
        <d v="2025-09-23T00:12:20Z"/>
        <d v="2025-09-23T00:12:29Z"/>
        <d v="2025-09-23T00:12:43Z"/>
        <d v="2025-09-23T00:13:04Z"/>
        <d v="2025-09-23T00:14:21Z"/>
        <d v="2025-09-23T00:15:06Z"/>
        <d v="2025-09-23T00:19:26Z"/>
        <d v="2025-09-23T00:20:08Z"/>
        <d v="2025-09-23T00:20:54Z"/>
        <d v="2025-09-23T00:20:58Z"/>
        <d v="2025-09-23T00:21:26Z"/>
        <d v="2025-09-23T00:22:43Z"/>
        <d v="2025-09-23T00:23:38Z"/>
        <d v="2025-09-23T00:24:38Z"/>
        <d v="2025-09-23T00:28:56Z"/>
        <d v="2025-09-23T00:29:01Z"/>
        <d v="2025-09-23T00:29:54Z"/>
        <d v="2025-09-23T00:30:36Z"/>
        <d v="2025-09-23T00:31:07Z"/>
        <d v="2025-09-23T00:33:20Z"/>
        <d v="2025-09-23T00:35:32Z"/>
        <d v="2025-09-23T00:36:24Z"/>
        <d v="2025-09-23T00:37:52Z"/>
        <d v="2025-09-23T00:40:36Z"/>
        <d v="2025-09-23T00:43:20Z"/>
        <d v="2025-09-23T00:43:43Z"/>
        <d v="2025-09-23T00:44:10Z"/>
        <d v="2025-09-23T00:46:20Z"/>
        <d v="2025-09-23T00:48:03Z"/>
        <d v="2025-09-23T00:48:23Z"/>
        <d v="2025-09-23T00:53:32Z"/>
        <d v="2025-09-23T00:54:29Z"/>
        <d v="2025-09-23T00:56:17Z"/>
        <d v="2025-09-23T00:57:54Z"/>
        <d v="2025-09-23T01:02:06Z"/>
        <d v="2025-09-23T01:03:48Z"/>
        <d v="2025-09-23T01:04:47Z"/>
        <d v="2025-09-23T01:06:17Z"/>
        <d v="2025-09-23T01:09:29Z"/>
        <d v="2025-09-23T01:10:02Z"/>
        <d v="2025-09-23T01:10:28Z"/>
        <d v="2025-09-23T01:10:56Z"/>
        <d v="2025-09-23T01:11:14Z"/>
        <d v="2025-09-23T01:12:10Z"/>
        <d v="2025-09-23T01:14:56Z"/>
        <d v="2025-09-23T01:15:26Z"/>
        <d v="2025-09-23T01:15:31Z"/>
        <d v="2025-09-23T01:15:53Z"/>
        <d v="2025-09-23T01:16:18Z"/>
        <d v="2025-09-23T01:16:51Z"/>
        <d v="2025-09-23T01:18:02Z"/>
        <d v="2025-09-23T01:20:45Z"/>
        <d v="2025-09-23T01:22:12Z"/>
        <d v="2025-09-23T01:22:14Z"/>
        <d v="2025-09-23T01:23:19Z"/>
        <d v="2025-09-23T01:23:30Z"/>
        <d v="2025-09-23T01:25:13Z"/>
        <d v="2025-09-23T01:25:33Z"/>
        <d v="2025-09-23T01:25:49Z"/>
        <d v="2025-09-23T01:29:01Z"/>
        <d v="2025-09-23T01:31:17Z"/>
        <d v="2025-09-23T01:32:17Z"/>
        <d v="2025-09-23T01:32:42Z"/>
        <d v="2025-09-23T01:35:01Z"/>
        <d v="2025-09-23T01:35:12Z"/>
        <d v="2025-09-23T01:36:05Z"/>
        <d v="2025-09-23T01:36:39Z"/>
        <d v="2025-09-23T01:36:40Z"/>
        <d v="2025-09-23T01:37:57Z"/>
        <d v="2025-09-23T01:38:23Z"/>
        <d v="2025-09-23T01:39:03Z"/>
        <d v="2025-09-23T01:39:26Z"/>
        <d v="2025-09-23T01:39:32Z"/>
        <d v="2025-09-23T01:39:57Z"/>
        <d v="2025-09-23T01:40:59Z"/>
        <d v="2025-09-23T01:41:19Z"/>
        <d v="2025-09-23T01:46:10Z"/>
        <d v="2025-09-23T01:47:04Z"/>
        <d v="2025-09-23T01:49:27Z"/>
        <d v="2025-09-23T01:53:17Z"/>
        <d v="2025-09-23T01:53:47Z"/>
        <d v="2025-09-23T01:53:54Z"/>
        <d v="2025-09-23T01:56:07Z"/>
        <d v="2025-09-23T02:00:34Z"/>
        <d v="2025-09-23T02:00:48Z"/>
        <d v="2025-09-23T02:02:25Z"/>
        <d v="2025-09-23T02:03:25Z"/>
        <d v="2025-09-23T02:03:32Z"/>
        <d v="2025-09-23T02:04:34Z"/>
        <d v="2025-09-23T02:11:16Z"/>
        <d v="2025-09-23T02:17:31Z"/>
        <d v="2025-09-23T02:19:37Z"/>
        <d v="2025-09-23T02:20:25Z"/>
        <d v="2025-09-23T02:22:15Z"/>
        <d v="2025-09-23T02:22:19Z"/>
        <d v="2025-09-23T02:22:26Z"/>
        <d v="2025-09-23T02:25:50Z"/>
        <d v="2025-09-23T02:28:05Z"/>
        <d v="2025-09-23T02:30:30Z"/>
        <d v="2025-09-23T02:30:36Z"/>
        <d v="2025-09-23T02:33:11Z"/>
        <d v="2025-09-23T02:34:03Z"/>
        <d v="2025-09-23T02:34:30Z"/>
        <d v="2025-09-23T02:35:49Z"/>
        <d v="2025-09-23T02:43:34Z"/>
        <d v="2025-09-23T02:50:41Z"/>
        <d v="2025-09-23T02:52:47Z"/>
        <d v="2025-09-23T02:54:29Z"/>
        <d v="2025-09-23T02:55:04Z"/>
        <d v="2025-09-23T03:00:21Z"/>
        <d v="2025-09-23T03:09:17Z"/>
        <d v="2025-09-23T03:10:20Z"/>
        <d v="2025-09-23T03:11:26Z"/>
        <d v="2025-09-23T03:14:44Z"/>
        <d v="2025-09-23T03:18:09Z"/>
        <d v="2025-09-23T03:18:39Z"/>
        <d v="2025-09-23T03:23:47Z"/>
        <d v="2025-09-23T03:28:30Z"/>
        <d v="2025-09-23T03:29:15Z"/>
        <d v="2025-09-23T03:30:02Z"/>
        <d v="2025-09-23T03:34:12Z"/>
        <d v="2025-09-23T03:35:40Z"/>
        <d v="2025-09-23T03:36:47Z"/>
        <d v="2025-09-23T03:39:17Z"/>
        <d v="2025-09-23T03:41:02Z"/>
        <d v="2025-09-23T03:45:46Z"/>
        <d v="2025-09-23T03:47:27Z"/>
        <d v="2025-09-23T03:51:31Z"/>
        <d v="2025-09-23T03:56:30Z"/>
        <d v="2025-09-23T04:05:14Z"/>
        <d v="2025-09-23T04:06:45Z"/>
        <d v="2025-09-23T04:10:53Z"/>
        <d v="2025-09-23T04:11:49Z"/>
        <d v="2025-09-23T04:14:46Z"/>
        <d v="2025-09-23T04:19:09Z"/>
        <d v="2025-09-23T04:22:55Z"/>
        <d v="2025-09-23T04:24:39Z"/>
        <d v="2025-09-23T04:25:14Z"/>
        <d v="2025-09-23T04:26:29Z"/>
        <d v="2025-09-23T04:31:06Z"/>
        <d v="2025-09-23T04:35:18Z"/>
        <d v="2025-09-23T04:41:30Z"/>
        <d v="2025-09-23T04:47:41Z"/>
        <d v="2025-09-23T04:51:52Z"/>
        <d v="2025-09-23T04:58:18Z"/>
        <d v="2025-09-23T05:07:45Z"/>
        <d v="2025-09-23T05:08:38Z"/>
        <d v="2025-09-23T05:14:16Z"/>
        <d v="2025-09-23T05:15:05Z"/>
        <d v="2025-09-23T05:24:35Z"/>
        <d v="2025-09-23T05:27:38Z"/>
        <d v="2025-09-23T05:40:44Z"/>
        <d v="2025-09-23T06:05:16Z"/>
        <d v="2025-09-23T06:09:36Z"/>
        <d v="2025-09-23T06:14:56Z"/>
        <d v="2025-09-23T06:27:57Z"/>
        <d v="2025-09-23T06:29:20Z"/>
        <d v="2025-09-23T07:12:41Z"/>
        <d v="2025-09-23T07:13:03Z"/>
        <d v="2025-09-23T07:19:58Z"/>
        <d v="2025-09-23T07:31:31Z"/>
        <d v="2025-09-23T07:43:43Z"/>
        <d v="2025-09-23T07:53:46Z"/>
        <d v="2025-09-23T07:55:49Z"/>
        <d v="2025-09-23T08:04:00Z"/>
        <d v="2025-09-23T08:04:29Z"/>
        <d v="2025-09-23T08:04:37Z"/>
        <d v="2025-09-23T08:06:58Z"/>
        <d v="2025-09-23T08:08:20Z"/>
        <d v="2025-09-23T08:22:02Z"/>
        <d v="2025-09-23T08:23:01Z"/>
        <d v="2025-09-23T08:23:52Z"/>
        <d v="2025-09-23T08:24:50Z"/>
        <d v="2025-09-23T08:30:45Z"/>
        <d v="2025-09-23T08:32:43Z"/>
        <d v="2025-09-23T08:36:15Z"/>
        <d v="2025-09-23T08:39:45Z"/>
        <d v="2025-09-23T08:45:04Z"/>
        <d v="2025-09-23T08:57:31Z"/>
        <d v="2025-09-23T09:08:19Z"/>
        <d v="2025-09-23T09:15:42Z"/>
        <d v="2025-09-23T09:17:39Z"/>
        <d v="2025-09-23T09:25:33Z"/>
        <d v="2025-09-23T09:26:34Z"/>
        <d v="2025-09-23T09:27:35Z"/>
        <d v="2025-09-23T09:28:12Z"/>
        <d v="2025-09-23T09:28:40Z"/>
        <d v="2025-09-23T09:29:48Z"/>
        <d v="2025-09-23T09:30:02Z"/>
        <d v="2025-09-23T09:30:49Z"/>
        <d v="2025-09-23T09:32:23Z"/>
        <d v="2025-09-23T09:33:17Z"/>
        <d v="2025-09-23T09:37:22Z"/>
        <d v="2025-09-23T09:37:55Z"/>
        <d v="2025-09-23T09:42:02Z"/>
        <d v="2025-09-23T09:43:22Z"/>
        <d v="2025-09-23T09:43:44Z"/>
        <d v="2025-09-23T09:46:41Z"/>
        <d v="2025-09-23T09:48:30Z"/>
        <d v="2025-09-23T09:49:07Z"/>
        <d v="2025-09-23T09:51:53Z"/>
        <d v="2025-09-23T09:55:37Z"/>
        <d v="2025-09-23T09:55:49Z"/>
        <d v="2025-09-23T10:06:20Z"/>
        <d v="2025-09-23T10:07:17Z"/>
        <d v="2025-09-23T10:08:51Z"/>
        <d v="2025-09-23T10:11:57Z"/>
        <d v="2025-09-23T10:12:38Z"/>
        <d v="2025-09-23T10:18:45Z"/>
        <d v="2025-09-23T10:18:53Z"/>
        <d v="2025-09-23T10:23:01Z"/>
        <d v="2025-09-23T10:24:43Z"/>
        <d v="2025-09-23T10:27:36Z"/>
        <d v="2025-09-23T10:29:21Z"/>
        <d v="2025-09-23T10:29:44Z"/>
        <d v="2025-09-23T10:29:55Z"/>
        <d v="2025-09-23T10:31:18Z"/>
        <d v="2025-09-23T10:33:32Z"/>
        <d v="2025-09-23T10:34:20Z"/>
        <d v="2025-09-23T10:35:57Z"/>
        <d v="2025-09-23T10:37:44Z"/>
        <d v="2025-09-23T10:39:09Z"/>
        <d v="2025-09-23T10:40:42Z"/>
        <d v="2025-09-23T10:47:43Z"/>
        <d v="2025-09-23T10:54:15Z"/>
        <d v="2025-09-23T10:56:26Z"/>
        <d v="2025-09-23T10:57:29Z"/>
        <d v="2025-09-23T10:58:11Z"/>
        <d v="2025-09-23T10:59:03Z"/>
        <d v="2025-09-23T10:59:59Z"/>
        <d v="2025-09-23T11:03:46Z"/>
        <d v="2025-09-23T11:07:41Z"/>
        <d v="2025-09-23T11:08:11Z"/>
        <d v="2025-09-23T11:10:19Z"/>
        <d v="2025-09-23T11:14:11Z"/>
        <d v="2025-09-23T11:15:05Z"/>
        <d v="2025-09-23T11:16:03Z"/>
        <d v="2025-09-23T11:19:11Z"/>
        <d v="2025-09-23T11:19:30Z"/>
        <d v="2025-09-23T11:20:11Z"/>
        <d v="2025-09-23T11:21:09Z"/>
        <d v="2025-09-23T11:21:20Z"/>
        <d v="2025-09-23T11:21:32Z"/>
        <d v="2025-09-23T11:23:15Z"/>
        <d v="2025-09-23T11:23:44Z"/>
        <d v="2025-09-23T11:23:49Z"/>
        <d v="2025-09-23T11:25:15Z"/>
        <d v="2025-09-23T11:26:33Z"/>
        <d v="2025-09-23T11:26:47Z"/>
        <d v="2025-09-23T11:26:57Z"/>
        <d v="2025-09-23T11:28:10Z"/>
        <d v="2025-09-23T11:28:18Z"/>
        <d v="2025-09-23T11:29:09Z"/>
        <d v="2025-09-23T11:29:20Z"/>
        <d v="2025-09-23T11:29:51Z"/>
        <d v="2025-09-23T11:32:07Z"/>
        <d v="2025-09-23T11:35:15Z"/>
        <d v="2025-09-23T11:35:34Z"/>
        <d v="2025-09-23T11:35:56Z"/>
        <d v="2025-09-23T11:37:38Z"/>
        <d v="2025-09-23T11:44:26Z"/>
        <d v="2025-09-23T11:47:39Z"/>
        <d v="2025-09-23T11:48:24Z"/>
        <d v="2025-09-23T11:48:40Z"/>
        <d v="2025-09-23T11:59:19Z"/>
        <d v="2025-09-23T12:00:25Z"/>
        <d v="2025-09-23T12:03:24Z"/>
        <d v="2025-09-23T12:04:30Z"/>
        <d v="2025-09-23T12:05:32Z"/>
        <d v="2025-09-23T12:06:12Z"/>
        <d v="2025-09-23T12:06:20Z"/>
        <d v="2025-09-23T12:07:45Z"/>
        <d v="2025-09-23T12:07:54Z"/>
        <d v="2025-09-23T12:10:04Z"/>
        <d v="2025-09-23T12:11:46Z"/>
        <d v="2025-09-23T12:12:03Z"/>
        <d v="2025-09-23T12:15:15Z"/>
        <d v="2025-09-23T12:25:20Z"/>
        <d v="2025-09-23T12:27:36Z"/>
        <d v="2025-09-23T12:31:38Z"/>
        <d v="2025-09-23T12:33:06Z"/>
        <d v="2025-09-23T12:33:27Z"/>
        <d v="2025-09-23T12:34:14Z"/>
        <d v="2025-09-23T12:39:21Z"/>
        <d v="2025-09-23T12:41:08Z"/>
        <d v="2025-09-23T12:42:35Z"/>
        <d v="2025-09-23T12:42:43Z"/>
        <d v="2025-09-23T12:47:43Z"/>
        <d v="2025-09-23T12:49:58Z"/>
        <d v="2025-09-23T12:51:13Z"/>
        <d v="2025-09-23T12:52:18Z"/>
        <d v="2025-09-23T12:55:04Z"/>
        <d v="2025-09-23T12:59:03Z"/>
        <d v="2025-09-23T13:04:49Z"/>
        <d v="2025-09-23T13:07:59Z"/>
        <d v="2025-09-23T13:09:11Z"/>
        <d v="2025-09-23T13:09:12Z"/>
        <d v="2025-09-23T13:09:56Z"/>
        <d v="2025-09-23T13:12:59Z"/>
        <d v="2025-09-23T13:13:27Z"/>
        <d v="2025-09-23T13:13:28Z"/>
        <d v="2025-09-23T13:16:09Z"/>
        <d v="2025-09-23T13:18:43Z"/>
        <d v="2025-09-23T13:19:34Z"/>
        <d v="2025-09-23T13:23:59Z"/>
        <d v="2025-09-23T13:27:02Z"/>
        <d v="2025-09-23T13:31:28Z"/>
        <d v="2025-09-23T13:34:32Z"/>
        <d v="2025-09-23T13:36:00Z"/>
        <d v="2025-09-23T13:38:32Z"/>
        <d v="2025-09-23T13:41:56Z"/>
        <d v="2025-09-23T13:43:29Z"/>
        <d v="2025-09-23T13:45:28Z"/>
        <d v="2025-09-23T13:45:56Z"/>
        <d v="2025-09-23T13:47:26Z"/>
        <d v="2025-09-23T13:50:23Z"/>
        <d v="2025-09-23T13:56:31Z"/>
        <d v="2025-09-23T13:58:58Z"/>
        <d v="2025-09-23T13:59:11Z"/>
        <d v="2025-09-23T14:00:39Z"/>
        <d v="2025-09-23T14:00:56Z"/>
        <d v="2025-09-23T14:01:43Z"/>
        <d v="2025-09-23T14:02:48Z"/>
        <d v="2025-09-23T14:03:18Z"/>
        <d v="2025-09-23T14:14:01Z"/>
        <d v="2025-09-23T14:15:05Z"/>
        <d v="2025-09-23T14:15:23Z"/>
        <d v="2025-09-23T14:15:47Z"/>
        <d v="2025-09-23T14:16:12Z"/>
        <d v="2025-09-23T14:20:40Z"/>
        <d v="2025-09-23T14:21:05Z"/>
        <d v="2025-09-23T14:23:28Z"/>
        <d v="2025-09-23T14:24:20Z"/>
        <d v="2025-09-23T14:26:34Z"/>
        <d v="2025-09-23T14:30:28Z"/>
        <d v="2025-09-23T14:41:46Z"/>
        <d v="2025-09-23T14:48:18Z"/>
        <d v="2025-09-23T14:49:41Z"/>
        <d v="2025-09-23T14:50:42Z"/>
        <d v="2025-09-23T14:54:47Z"/>
        <d v="2025-09-23T14:54:56Z"/>
        <d v="2025-09-23T14:55:21Z"/>
        <d v="2025-09-23T14:55:32Z"/>
        <d v="2025-09-23T14:55:52Z"/>
        <d v="2025-09-23T14:59:02Z"/>
        <d v="2025-09-23T15:02:04Z"/>
        <d v="2025-09-23T15:05:32Z"/>
        <d v="2025-09-23T15:06:27Z"/>
        <d v="2025-09-23T15:06:46Z"/>
        <d v="2025-09-23T15:10:28Z"/>
        <d v="2025-09-23T15:11:03Z"/>
        <d v="2025-09-23T15:22:10Z"/>
        <d v="2025-09-23T15:28:34Z"/>
        <d v="2025-09-23T15:30:14Z"/>
        <d v="2025-09-23T15:31:47Z"/>
        <d v="2025-09-23T15:32:49Z"/>
        <d v="2025-09-23T15:36:14Z"/>
        <d v="2025-09-23T15:36:43Z"/>
        <d v="2025-09-23T15:37:00Z"/>
        <d v="2025-09-23T15:40:17Z"/>
        <d v="2025-09-23T15:41:52Z"/>
        <d v="2025-09-23T15:43:46Z"/>
        <d v="2025-09-23T15:45:40Z"/>
        <d v="2025-09-23T15:47:43Z"/>
        <d v="2025-09-23T15:50:45Z"/>
        <d v="2025-09-23T15:52:18Z"/>
        <d v="2025-09-23T15:53:13Z"/>
        <d v="2025-09-23T15:56:20Z"/>
        <d v="2025-09-23T15:57:07Z"/>
        <d v="2025-09-23T15:57:46Z"/>
        <d v="2025-09-23T15:58:43Z"/>
        <d v="2025-09-23T15:59:48Z"/>
        <d v="2025-09-23T16:03:06Z"/>
        <d v="2025-09-23T16:03:11Z"/>
        <d v="2025-09-23T16:03:56Z"/>
        <d v="2025-09-23T16:04:22Z"/>
        <d v="2025-09-23T16:05:44Z"/>
        <d v="2025-09-23T16:07:37Z"/>
        <d v="2025-09-23T16:09:28Z"/>
        <d v="2025-09-23T16:10:25Z"/>
        <d v="2025-09-23T16:12:09Z"/>
        <d v="2025-09-23T16:16:39Z"/>
        <d v="2025-09-23T16:17:35Z"/>
        <d v="2025-09-23T16:18:07Z"/>
        <d v="2025-09-23T16:19:10Z"/>
        <d v="2025-09-23T16:25:04Z"/>
        <d v="2025-09-23T16:28:22Z"/>
        <d v="2025-09-23T16:29:06Z"/>
        <d v="2025-09-23T16:29:27Z"/>
        <d v="2025-09-23T16:29:43Z"/>
        <d v="2025-09-23T16:30:38Z"/>
        <d v="2025-09-23T16:32:27Z"/>
        <d v="2025-09-23T16:34:27Z"/>
        <d v="2025-09-23T16:35:16Z"/>
        <d v="2025-09-23T16:38:54Z"/>
        <d v="2025-09-23T16:42:12Z"/>
        <d v="2025-09-23T16:44:27Z"/>
        <d v="2025-09-23T16:46:14Z"/>
        <d v="2025-09-23T16:46:32Z"/>
        <d v="2025-09-23T16:46:37Z"/>
        <d v="2025-09-23T16:51:55Z"/>
        <d v="2025-09-23T16:53:27Z"/>
        <d v="2025-09-23T16:56:38Z"/>
        <d v="2025-09-23T16:58:32Z"/>
        <d v="2025-09-23T16:58:46Z"/>
        <d v="2025-09-23T16:59:26Z"/>
        <d v="2025-09-23T17:07:58Z"/>
        <d v="2025-09-23T17:08:42Z"/>
        <d v="2025-09-23T17:12:28Z"/>
        <d v="2025-09-23T17:14:47Z"/>
        <d v="2025-09-23T17:20:08Z"/>
        <d v="2025-09-23T17:22:25Z"/>
        <d v="2025-09-23T17:25:12Z"/>
        <d v="2025-09-23T17:29:15Z"/>
        <d v="2025-09-23T17:29:44Z"/>
        <d v="2025-09-23T17:33:12Z"/>
        <d v="2025-09-23T17:37:32Z"/>
        <d v="2025-09-23T17:41:22Z"/>
        <d v="2025-09-23T17:42:39Z"/>
        <d v="2025-09-23T17:45:21Z"/>
        <d v="2025-09-23T17:53:21Z"/>
        <d v="2025-09-23T17:54:57Z"/>
        <d v="2025-09-23T17:59:58Z"/>
        <d v="2025-09-23T18:04:11Z"/>
        <d v="2025-09-23T18:05:41Z"/>
        <d v="2025-09-23T18:10:47Z"/>
        <d v="2025-09-23T18:12:58Z"/>
        <d v="2025-09-23T18:15:26Z"/>
        <d v="2025-09-23T18:19:00Z"/>
        <d v="2025-09-23T18:21:29Z"/>
        <d v="2025-09-23T18:25:09Z"/>
        <d v="2025-09-23T18:28:12Z"/>
        <d v="2025-09-23T18:30:59Z"/>
        <d v="2025-09-23T18:36:59Z"/>
        <d v="2025-09-23T18:37:58Z"/>
        <d v="2025-09-23T18:39:53Z"/>
        <d v="2025-09-23T18:45:01Z"/>
        <d v="2025-09-23T18:45:12Z"/>
        <d v="2025-09-23T18:50:19Z"/>
        <d v="2025-09-23T18:51:50Z"/>
        <d v="2025-09-23T18:53:10Z"/>
        <d v="2025-09-23T18:54:38Z"/>
        <d v="2025-09-23T19:02:23Z"/>
        <d v="2025-09-23T19:06:12Z"/>
        <d v="2025-09-23T19:08:00Z"/>
        <d v="2025-09-23T19:08:14Z"/>
        <d v="2025-09-23T19:12:23Z"/>
        <d v="2025-09-23T19:16:44Z"/>
        <d v="2025-09-23T19:17:57Z"/>
        <d v="2025-09-23T19:24:02Z"/>
        <d v="2025-09-23T19:25:10Z"/>
        <d v="2025-09-23T19:27:59Z"/>
        <d v="2025-09-23T19:28:20Z"/>
        <d v="2025-09-23T19:31:36Z"/>
        <d v="2025-09-23T19:31:41Z"/>
        <d v="2025-09-23T19:32:48Z"/>
        <d v="2025-09-23T19:35:05Z"/>
        <d v="2025-09-23T19:35:15Z"/>
        <d v="2025-09-23T19:36:37Z"/>
        <d v="2025-09-23T19:37:02Z"/>
        <d v="2025-09-23T19:37:47Z"/>
        <d v="2025-09-23T19:40:49Z"/>
        <d v="2025-09-23T19:41:25Z"/>
        <d v="2025-09-23T19:41:30Z"/>
        <d v="2025-09-23T19:49:08Z"/>
        <d v="2025-09-23T19:57:03Z"/>
        <d v="2025-09-23T19:57:38Z"/>
        <d v="2025-09-23T20:05:28Z"/>
        <d v="2025-09-23T20:06:34Z"/>
        <d v="2025-09-23T20:06:42Z"/>
        <d v="2025-09-23T20:10:55Z"/>
        <d v="2025-09-23T20:13:08Z"/>
        <d v="2025-09-23T20:13:23Z"/>
        <d v="2025-09-23T20:13:57Z"/>
        <d v="2025-09-23T20:14:10Z"/>
        <d v="2025-09-23T20:17:23Z"/>
        <d v="2025-09-23T20:20:01Z"/>
        <d v="2025-09-23T20:27:25Z"/>
        <d v="2025-09-23T20:29:38Z"/>
        <d v="2025-09-23T20:30:03Z"/>
        <d v="2025-09-23T20:34:19Z"/>
        <d v="2025-09-23T20:43:04Z"/>
        <d v="2025-09-23T20:46:48Z"/>
        <d v="2025-09-23T20:55:07Z"/>
        <d v="2025-09-23T20:57:02Z"/>
        <d v="2025-09-23T20:58:24Z"/>
        <d v="2025-09-23T20:59:54Z"/>
        <d v="2025-09-23T21:05:06Z"/>
        <d v="2025-09-23T21:06:26Z"/>
        <d v="2025-09-23T21:11:14Z"/>
        <d v="2025-09-23T21:12:38Z"/>
        <d v="2025-09-23T21:13:23Z"/>
        <d v="2025-09-23T21:15:58Z"/>
        <d v="2025-09-23T21:17:04Z"/>
        <d v="2025-09-23T21:21:10Z"/>
        <d v="2025-09-23T21:21:28Z"/>
        <d v="2025-09-23T21:27:17Z"/>
        <d v="2025-09-23T21:34:27Z"/>
        <d v="2025-09-23T21:36:23Z"/>
        <d v="2025-09-23T21:37:40Z"/>
        <d v="2025-09-23T21:43:35Z"/>
        <d v="2025-09-23T21:45:55Z"/>
        <d v="2025-09-23T21:50:24Z"/>
        <d v="2025-09-23T21:51:50Z"/>
        <d v="2025-09-23T21:52:34Z"/>
        <d v="2025-09-23T21:56:21Z"/>
        <d v="2025-09-23T21:57:56Z"/>
        <d v="2025-09-23T21:59:30Z"/>
        <d v="2025-09-23T22:04:47Z"/>
        <d v="2025-09-23T22:05:55Z"/>
        <d v="2025-09-23T22:07:04Z"/>
        <d v="2025-09-23T22:07:05Z"/>
        <d v="2025-09-23T22:09:25Z"/>
        <d v="2025-09-23T22:14:21Z"/>
        <d v="2025-09-23T22:14:50Z"/>
        <d v="2025-09-23T22:18:05Z"/>
        <d v="2025-09-23T22:18:51Z"/>
        <d v="2025-09-23T22:23:51Z"/>
        <d v="2025-09-23T22:24:06Z"/>
        <d v="2025-09-23T22:24:17Z"/>
        <d v="2025-09-23T22:27:02Z"/>
        <d v="2025-09-23T22:28:59Z"/>
        <d v="2025-09-23T22:31:28Z"/>
        <d v="2025-09-23T22:31:39Z"/>
        <d v="2025-09-23T22:33:17Z"/>
        <d v="2025-09-23T22:35:30Z"/>
        <d v="2025-09-23T22:37:08Z"/>
        <d v="2025-09-23T22:37:19Z"/>
        <d v="2025-09-23T22:38:36Z"/>
        <d v="2025-09-23T22:39:44Z"/>
        <d v="2025-09-23T22:39:57Z"/>
        <d v="2025-09-23T22:40:46Z"/>
        <d v="2025-09-23T22:43:00Z"/>
        <d v="2025-09-23T22:51:13Z"/>
        <d v="2025-09-23T22:52:04Z"/>
        <d v="2025-09-23T23:05:46Z"/>
        <d v="2025-09-23T23:06:44Z"/>
        <d v="2025-09-23T23:07:11Z"/>
        <d v="2025-09-23T23:07:37Z"/>
        <d v="2025-09-23T23:09:20Z"/>
        <d v="2025-09-23T23:14:14Z"/>
        <d v="2025-09-23T23:17:44Z"/>
        <d v="2025-09-23T23:21:49Z"/>
        <d v="2025-09-23T23:21:56Z"/>
        <d v="2025-09-23T23:22:55Z"/>
        <d v="2025-09-23T23:23:25Z"/>
        <d v="2025-09-23T23:23:46Z"/>
        <d v="2025-09-23T23:24:39Z"/>
        <d v="2025-09-23T23:27:47Z"/>
        <d v="2025-09-23T23:28:07Z"/>
        <d v="2025-09-23T23:29:54Z"/>
        <d v="2025-09-23T23:30:15Z"/>
        <d v="2025-09-23T23:31:44Z"/>
        <d v="2025-09-23T23:32:17Z"/>
        <d v="2025-09-23T23:32:30Z"/>
        <d v="2025-09-23T23:32:57Z"/>
        <d v="2025-09-23T23:33:21Z"/>
        <d v="2025-09-23T23:36:13Z"/>
        <d v="2025-09-23T23:36:29Z"/>
        <d v="2025-09-23T23:37:06Z"/>
        <d v="2025-09-23T23:39:18Z"/>
        <d v="2025-09-23T23:39:35Z"/>
        <d v="2025-09-23T23:40:02Z"/>
        <d v="2025-09-23T23:40:20Z"/>
        <d v="2025-09-23T23:40:46Z"/>
        <d v="2025-09-23T23:41:01Z"/>
        <d v="2025-09-23T23:43:44Z"/>
        <d v="2025-09-23T23:44:45Z"/>
        <d v="2025-09-23T23:49:22Z"/>
        <d v="2025-09-23T23:49:58Z"/>
        <d v="2025-09-23T23:51:26Z"/>
        <d v="2025-09-23T23:55:20Z"/>
        <d v="2025-09-24T00:04:02Z"/>
        <d v="2025-09-24T00:05:29Z"/>
        <d v="2025-09-24T00:07:43Z"/>
        <d v="2025-09-24T00:08:46Z"/>
        <d v="2025-09-24T00:09:42Z"/>
        <d v="2025-09-24T00:10:12Z"/>
        <d v="2025-09-24T00:11:11Z"/>
        <d v="2025-09-24T00:12:32Z"/>
        <d v="2025-09-24T00:13:39Z"/>
        <d v="2025-09-24T00:13:43Z"/>
        <d v="2025-09-24T00:16:47Z"/>
        <d v="2025-09-24T00:18:55Z"/>
        <d v="2025-09-24T00:21:08Z"/>
        <d v="2025-09-24T00:22:51Z"/>
        <d v="2025-09-24T00:24:26Z"/>
        <d v="2025-09-24T00:26:00Z"/>
        <d v="2025-09-24T00:26:56Z"/>
        <d v="2025-09-24T00:27:25Z"/>
        <d v="2025-09-24T00:27:38Z"/>
        <d v="2025-09-24T00:27:45Z"/>
        <d v="2025-09-24T00:29:02Z"/>
        <d v="2025-09-24T00:30:19Z"/>
        <d v="2025-09-24T00:31:55Z"/>
        <d v="2025-09-24T00:32:01Z"/>
        <d v="2025-09-24T00:32:40Z"/>
        <d v="2025-09-24T00:45:55Z"/>
        <d v="2025-09-24T00:49:25Z"/>
        <d v="2025-09-24T00:50:39Z"/>
        <d v="2025-09-24T00:50:46Z"/>
        <d v="2025-09-24T00:52:07Z"/>
        <d v="2025-09-24T00:58:48Z"/>
        <d v="2025-09-24T00:59:19Z"/>
        <d v="2025-09-24T01:04:09Z"/>
        <d v="2025-09-24T01:05:21Z"/>
        <d v="2025-09-24T01:07:24Z"/>
        <d v="2025-09-24T01:07:50Z"/>
        <d v="2025-09-24T01:07:59Z"/>
        <d v="2025-09-24T01:08:08Z"/>
        <d v="2025-09-24T01:09:56Z"/>
        <d v="2025-09-24T01:11:35Z"/>
        <d v="2025-09-24T01:11:53Z"/>
        <d v="2025-09-24T01:13:26Z"/>
        <d v="2025-09-24T01:15:03Z"/>
        <d v="2025-09-24T01:15:31Z"/>
        <d v="2025-09-24T01:16:01Z"/>
        <d v="2025-09-24T01:16:30Z"/>
        <d v="2025-09-24T01:18:54Z"/>
        <d v="2025-09-24T01:20:32Z"/>
        <d v="2025-09-24T01:22:16Z"/>
        <d v="2025-09-24T01:22:21Z"/>
        <d v="2025-09-24T01:22:40Z"/>
        <d v="2025-09-24T01:22:46Z"/>
        <d v="2025-09-24T01:25:39Z"/>
        <d v="2025-09-24T01:27:32Z"/>
        <d v="2025-09-24T01:29:00Z"/>
        <d v="2025-09-24T01:30:15Z"/>
        <d v="2025-09-24T01:31:05Z"/>
        <d v="2025-09-24T01:32:46Z"/>
        <d v="2025-09-24T01:34:34Z"/>
        <d v="2025-09-24T01:34:43Z"/>
        <d v="2025-09-24T01:35:50Z"/>
        <d v="2025-09-24T01:36:54Z"/>
        <d v="2025-09-24T01:38:32Z"/>
        <d v="2025-09-24T01:38:39Z"/>
        <d v="2025-09-24T01:40:33Z"/>
        <d v="2025-09-24T01:46:03Z"/>
        <d v="2025-09-24T01:47:56Z"/>
        <d v="2025-09-24T01:49:17Z"/>
        <d v="2025-09-24T01:50:10Z"/>
        <d v="2025-09-24T01:50:57Z"/>
        <d v="2025-09-24T01:51:43Z"/>
        <d v="2025-09-24T01:53:17Z"/>
        <d v="2025-09-24T01:54:03Z"/>
        <d v="2025-09-24T01:54:14Z"/>
        <d v="2025-09-24T01:55:22Z"/>
        <d v="2025-09-24T01:59:22Z"/>
        <d v="2025-09-24T01:59:34Z"/>
        <d v="2025-09-24T02:02:13Z"/>
        <d v="2025-09-24T02:04:28Z"/>
        <d v="2025-09-24T02:04:59Z"/>
        <d v="2025-09-24T02:05:27Z"/>
        <d v="2025-09-24T02:10:50Z"/>
        <d v="2025-09-24T02:10:53Z"/>
        <d v="2025-09-24T02:12:26Z"/>
        <d v="2025-09-24T02:12:35Z"/>
        <d v="2025-09-24T02:14:31Z"/>
        <d v="2025-09-24T02:16:11Z"/>
        <d v="2025-09-24T02:19:14Z"/>
        <d v="2025-09-24T02:19:18Z"/>
        <d v="2025-09-24T02:20:19Z"/>
        <d v="2025-09-24T02:24:26Z"/>
        <d v="2025-09-24T02:25:35Z"/>
        <d v="2025-09-24T02:32:38Z"/>
        <d v="2025-09-24T02:33:08Z"/>
        <d v="2025-09-24T02:36:23Z"/>
        <d v="2025-09-24T02:41:56Z"/>
        <d v="2025-09-24T02:43:02Z"/>
        <d v="2025-09-24T02:43:19Z"/>
        <d v="2025-09-24T02:44:25Z"/>
        <d v="2025-09-24T02:46:34Z"/>
        <d v="2025-09-24T02:48:41Z"/>
        <d v="2025-09-24T02:49:12Z"/>
        <d v="2025-09-24T02:49:40Z"/>
        <d v="2025-09-24T02:50:37Z"/>
        <d v="2025-09-24T02:55:13Z"/>
        <d v="2025-09-24T02:55:54Z"/>
        <d v="2025-09-24T02:57:03Z"/>
        <d v="2025-09-24T03:00:54Z"/>
        <d v="2025-09-24T03:15:18Z"/>
        <d v="2025-09-24T03:17:02Z"/>
        <d v="2025-09-24T03:17:19Z"/>
        <d v="2025-09-24T03:34:10Z"/>
        <d v="2025-09-24T03:42:29Z"/>
        <d v="2025-09-24T03:48:58Z"/>
        <d v="2025-09-24T03:55:25Z"/>
        <d v="2025-09-24T04:06:39Z"/>
        <d v="2025-09-24T04:07:50Z"/>
        <d v="2025-09-24T04:20:33Z"/>
        <d v="2025-09-24T04:27:11Z"/>
        <d v="2025-09-24T04:29:01Z"/>
        <d v="2025-09-24T04:31:24Z"/>
        <d v="2025-09-24T04:33:12Z"/>
        <d v="2025-09-24T04:39:35Z"/>
        <d v="2025-09-24T04:54:57Z"/>
        <d v="2025-09-24T04:56:52Z"/>
        <d v="2025-09-24T05:00:23Z"/>
        <d v="2025-09-24T05:08:13Z"/>
        <d v="2025-09-24T05:14:40Z"/>
        <d v="2025-09-24T05:37:36Z"/>
        <d v="2025-09-24T05:38:51Z"/>
        <d v="2025-09-24T05:58:58Z"/>
        <d v="2025-09-24T05:59:19Z"/>
        <d v="2025-09-24T06:03:02Z"/>
        <d v="2025-09-24T06:05:04Z"/>
        <d v="2025-09-24T06:26:26Z"/>
        <d v="2025-09-24T06:31:59Z"/>
        <d v="2025-09-24T06:42:46Z"/>
        <d v="2025-09-24T07:05:44Z"/>
        <d v="2025-09-24T07:43:19Z"/>
        <d v="2025-09-24T08:19:07Z"/>
        <d v="2025-09-24T08:20:29Z"/>
        <d v="2025-09-24T08:23:44Z"/>
        <d v="2025-09-24T08:38:33Z"/>
        <d v="2025-09-24T08:45:48Z"/>
        <d v="2025-09-24T08:49:42Z"/>
        <d v="2025-09-24T08:51:20Z"/>
        <d v="2025-09-24T09:01:26Z"/>
        <d v="2025-09-24T09:05:21Z"/>
        <d v="2025-09-24T09:16:44Z"/>
        <d v="2025-09-24T09:19:47Z"/>
        <d v="2025-09-24T09:26:11Z"/>
        <d v="2025-09-24T09:39:30Z"/>
        <d v="2025-09-24T09:45:30Z"/>
        <d v="2025-09-24T09:46:27Z"/>
        <d v="2025-09-24T09:47:12Z"/>
        <d v="2025-09-24T09:50:50Z"/>
        <d v="2025-09-24T09:51:16Z"/>
        <d v="2025-09-24T09:52:28Z"/>
        <d v="2025-09-24T09:54:09Z"/>
        <d v="2025-09-24T09:54:10Z"/>
        <d v="2025-09-24T09:56:14Z"/>
        <d v="2025-09-24T09:59:02Z"/>
        <d v="2025-09-24T10:01:05Z"/>
        <d v="2025-09-24T10:01:17Z"/>
        <d v="2025-09-24T10:03:27Z"/>
        <d v="2025-09-24T10:06:32Z"/>
        <d v="2025-09-24T10:07:39Z"/>
        <d v="2025-09-24T10:11:27Z"/>
        <d v="2025-09-24T10:12:06Z"/>
        <d v="2025-09-24T10:13:37Z"/>
        <d v="2025-09-24T10:15:51Z"/>
        <d v="2025-09-24T10:16:22Z"/>
        <d v="2025-09-24T10:16:33Z"/>
        <d v="2025-09-24T10:18:08Z"/>
        <d v="2025-09-24T10:19:12Z"/>
        <d v="2025-09-24T10:21:05Z"/>
        <d v="2025-09-24T10:22:30Z"/>
        <d v="2025-09-24T10:22:45Z"/>
        <d v="2025-09-24T10:29:02Z"/>
        <d v="2025-09-24T10:29:32Z"/>
        <d v="2025-09-24T10:33:18Z"/>
        <d v="2025-09-24T10:33:53Z"/>
        <d v="2025-09-24T10:34:04Z"/>
        <d v="2025-09-24T10:38:47Z"/>
        <d v="2025-09-24T10:38:51Z"/>
        <d v="2025-09-24T10:42:49Z"/>
        <d v="2025-09-24T10:44:11Z"/>
        <d v="2025-09-24T10:45:02Z"/>
        <d v="2025-09-24T10:51:20Z"/>
        <d v="2025-09-24T10:54:38Z"/>
        <d v="2025-09-24T10:56:34Z"/>
        <d v="2025-09-24T10:57:42Z"/>
        <d v="2025-09-24T10:57:45Z"/>
        <d v="2025-09-24T11:00:46Z"/>
        <d v="2025-09-24T11:05:50Z"/>
        <d v="2025-09-24T11:08:11Z"/>
        <d v="2025-09-24T11:11:59Z"/>
        <d v="2025-09-24T11:20:14Z"/>
        <d v="2025-09-24T11:20:23Z"/>
        <d v="2025-09-24T11:20:38Z"/>
        <d v="2025-09-24T11:25:48Z"/>
        <d v="2025-09-24T11:27:52Z"/>
        <d v="2025-09-24T11:34:58Z"/>
        <d v="2025-09-24T11:41:45Z"/>
        <d v="2025-09-24T11:42:21Z"/>
        <d v="2025-09-24T11:42:27Z"/>
        <d v="2025-09-24T11:45:55Z"/>
        <d v="2025-09-24T11:47:34Z"/>
        <d v="2025-09-24T11:48:38Z"/>
        <d v="2025-09-24T11:50:00Z"/>
        <d v="2025-09-24T11:52:15Z"/>
        <d v="2025-09-24T11:52:40Z"/>
        <d v="2025-09-24T11:55:31Z"/>
        <d v="2025-09-24T11:56:59Z"/>
        <d v="2025-09-24T11:58:36Z"/>
        <d v="2025-09-24T12:00:55Z"/>
        <d v="2025-09-24T12:06:45Z"/>
        <d v="2025-09-24T12:09:06Z"/>
        <d v="2025-09-24T12:11:32Z"/>
        <d v="2025-09-24T12:11:50Z"/>
        <d v="2025-09-24T12:13:16Z"/>
        <d v="2025-09-24T12:14:08Z"/>
        <d v="2025-09-24T12:15:58Z"/>
        <d v="2025-09-24T12:18:15Z"/>
        <d v="2025-09-24T12:19:34Z"/>
        <d v="2025-09-24T12:24:02Z"/>
        <d v="2025-09-24T12:26:48Z"/>
        <d v="2025-09-24T12:33:15Z"/>
        <d v="2025-09-24T12:37:42Z"/>
        <d v="2025-09-24T12:40:19Z"/>
        <d v="2025-09-24T12:42:03Z"/>
        <d v="2025-09-24T12:42:59Z"/>
        <d v="2025-09-24T12:48:02Z"/>
        <d v="2025-09-24T12:52:04Z"/>
        <d v="2025-09-24T12:55:09Z"/>
        <d v="2025-09-24T13:00:30Z"/>
        <d v="2025-09-24T13:01:44Z"/>
        <d v="2025-09-24T13:02:51Z"/>
        <d v="2025-09-24T13:02:56Z"/>
        <d v="2025-09-24T13:04:25Z"/>
        <d v="2025-09-24T13:08:01Z"/>
        <d v="2025-09-24T13:08:24Z"/>
        <d v="2025-09-24T13:08:54Z"/>
        <d v="2025-09-24T13:09:19Z"/>
        <d v="2025-09-24T13:09:33Z"/>
        <d v="2025-09-24T13:09:35Z"/>
        <d v="2025-09-24T13:10:47Z"/>
        <d v="2025-09-24T13:13:08Z"/>
        <d v="2025-09-24T13:14:19Z"/>
        <d v="2025-09-24T13:15:50Z"/>
        <d v="2025-09-24T13:18:52Z"/>
        <d v="2025-09-24T13:19:13Z"/>
        <d v="2025-09-24T13:19:16Z"/>
        <d v="2025-09-24T13:19:59Z"/>
        <d v="2025-09-24T13:20:10Z"/>
        <d v="2025-09-24T13:25:56Z"/>
        <d v="2025-09-24T13:26:50Z"/>
        <d v="2025-09-24T13:27:21Z"/>
        <d v="2025-09-24T13:27:27Z"/>
        <d v="2025-09-24T13:28:26Z"/>
        <d v="2025-09-24T13:30:39Z"/>
        <d v="2025-09-24T13:32:37Z"/>
        <d v="2025-09-24T13:34:50Z"/>
        <d v="2025-09-24T13:45:06Z"/>
        <d v="2025-09-24T13:45:52Z"/>
        <d v="2025-09-24T13:46:50Z"/>
        <d v="2025-09-24T13:47:02Z"/>
        <d v="2025-09-24T13:47:41Z"/>
        <d v="2025-09-24T13:49:08Z"/>
        <d v="2025-09-24T13:50:41Z"/>
        <d v="2025-09-24T13:52:06Z"/>
        <d v="2025-09-24T13:57:47Z"/>
        <d v="2025-09-24T13:59:04Z"/>
        <d v="2025-09-24T14:03:50Z"/>
        <d v="2025-09-24T14:06:10Z"/>
        <d v="2025-09-24T14:07:51Z"/>
        <d v="2025-09-24T14:08:47Z"/>
        <d v="2025-09-24T14:09:48Z"/>
        <d v="2025-09-24T14:16:22Z"/>
        <d v="2025-09-24T14:17:00Z"/>
        <d v="2025-09-24T14:30:29Z"/>
        <d v="2025-09-24T14:34:32Z"/>
        <d v="2025-09-24T14:36:23Z"/>
        <d v="2025-09-24T14:36:37Z"/>
        <d v="2025-09-24T14:37:02Z"/>
        <d v="2025-09-24T14:42:00Z"/>
        <d v="2025-09-24T14:45:35Z"/>
        <d v="2025-09-24T14:45:43Z"/>
        <d v="2025-09-24T14:46:07Z"/>
        <d v="2025-09-24T14:47:58Z"/>
        <d v="2025-09-24T14:49:56Z"/>
        <d v="2025-09-24T14:54:46Z"/>
        <d v="2025-09-24T14:58:19Z"/>
        <d v="2025-09-24T14:59:01Z"/>
        <d v="2025-09-24T14:59:23Z"/>
        <d v="2025-09-24T15:01:47Z"/>
        <d v="2025-09-24T15:02:28Z"/>
        <d v="2025-09-24T15:05:13Z"/>
        <d v="2025-09-24T15:06:10Z"/>
        <d v="2025-09-24T15:13:41Z"/>
        <d v="2025-09-24T15:14:11Z"/>
        <d v="2025-09-24T15:15:55Z"/>
        <d v="2025-09-24T15:15:58Z"/>
        <d v="2025-09-24T15:16:22Z"/>
        <d v="2025-09-24T15:19:20Z"/>
        <d v="2025-09-24T15:23:22Z"/>
        <d v="2025-09-24T15:23:58Z"/>
        <d v="2025-09-24T15:26:35Z"/>
        <d v="2025-09-24T15:31:26Z"/>
        <d v="2025-09-24T15:34:21Z"/>
        <d v="2025-09-24T15:39:15Z"/>
        <d v="2025-09-24T15:39:25Z"/>
        <d v="2025-09-24T15:42:42Z"/>
        <d v="2025-09-24T15:47:44Z"/>
        <d v="2025-09-24T15:49:40Z"/>
        <d v="2025-09-24T15:51:25Z"/>
        <d v="2025-09-24T15:51:44Z"/>
        <d v="2025-09-24T15:55:46Z"/>
        <d v="2025-09-24T15:55:50Z"/>
        <d v="2025-09-24T15:56:56Z"/>
        <d v="2025-09-24T15:57:31Z"/>
        <d v="2025-09-24T16:01:45Z"/>
        <d v="2025-09-24T16:08:21Z"/>
        <d v="2025-09-24T16:09:27Z"/>
        <d v="2025-09-24T16:11:04Z"/>
        <d v="2025-09-24T16:16:22Z"/>
        <d v="2025-09-24T16:18:00Z"/>
        <d v="2025-09-24T16:19:35Z"/>
        <d v="2025-09-24T16:19:54Z"/>
        <d v="2025-09-24T16:24:57Z"/>
        <d v="2025-09-24T16:28:03Z"/>
        <d v="2025-09-24T16:29:45Z"/>
        <d v="2025-09-24T16:31:40Z"/>
        <d v="2025-09-24T16:33:06Z"/>
        <d v="2025-09-24T16:34:24Z"/>
        <d v="2025-09-24T16:36:03Z"/>
        <d v="2025-09-24T16:39:37Z"/>
        <d v="2025-09-24T16:40:18Z"/>
        <d v="2025-09-24T16:40:46Z"/>
        <d v="2025-09-24T16:42:14Z"/>
        <d v="2025-09-24T16:43:05Z"/>
        <d v="2025-09-24T16:44:15Z"/>
        <d v="2025-09-24T16:47:09Z"/>
        <d v="2025-09-24T16:53:03Z"/>
        <d v="2025-09-24T16:54:48Z"/>
        <d v="2025-09-24T16:55:46Z"/>
        <d v="2025-09-24T16:56:15Z"/>
        <d v="2025-09-24T17:00:18Z"/>
        <d v="2025-09-24T17:02:51Z"/>
        <d v="2025-09-24T17:04:25Z"/>
        <d v="2025-09-24T17:08:05Z"/>
        <d v="2025-09-24T17:14:37Z"/>
        <d v="2025-09-24T17:16:12Z"/>
        <d v="2025-09-24T17:20:13Z"/>
        <d v="2025-09-24T17:21:06Z"/>
        <d v="2025-09-24T17:25:58Z"/>
        <d v="2025-09-24T17:29:09Z"/>
        <d v="2025-09-24T17:30:38Z"/>
        <d v="2025-09-24T17:31:00Z"/>
        <d v="2025-09-24T17:31:54Z"/>
        <d v="2025-09-24T17:36:58Z"/>
        <d v="2025-09-24T17:44:03Z"/>
        <d v="2025-09-24T17:47:00Z"/>
        <d v="2025-09-24T17:51:10Z"/>
        <d v="2025-09-24T17:52:26Z"/>
        <d v="2025-09-24T17:53:47Z"/>
        <d v="2025-09-24T17:59:46Z"/>
        <d v="2025-09-24T18:01:21Z"/>
        <d v="2025-09-24T18:03:40Z"/>
        <d v="2025-09-24T18:04:16Z"/>
        <d v="2025-09-24T18:07:37Z"/>
        <d v="2025-09-24T18:11:48Z"/>
        <d v="2025-09-24T18:12:02Z"/>
        <d v="2025-09-24T18:14:19Z"/>
        <d v="2025-09-24T18:16:36Z"/>
        <d v="2025-09-24T18:17:25Z"/>
        <d v="2025-09-24T18:27:11Z"/>
        <d v="2025-09-24T18:27:43Z"/>
        <d v="2025-09-24T18:30:27Z"/>
        <d v="2025-09-24T18:30:52Z"/>
        <d v="2025-09-24T18:31:08Z"/>
        <d v="2025-09-24T18:33:11Z"/>
        <d v="2025-09-24T18:48:26Z"/>
        <d v="2025-09-24T18:49:04Z"/>
        <d v="2025-09-24T18:50:17Z"/>
        <d v="2025-09-24T18:52:49Z"/>
        <d v="2025-09-24T18:57:46Z"/>
        <d v="2025-09-24T19:00:55Z"/>
        <d v="2025-09-24T19:01:13Z"/>
        <d v="2025-09-24T19:02:16Z"/>
        <d v="2025-09-24T19:04:08Z"/>
        <d v="2025-09-24T19:06:06Z"/>
        <d v="2025-09-24T19:08:19Z"/>
        <d v="2025-09-24T19:11:02Z"/>
        <d v="2025-09-24T19:11:51Z"/>
        <d v="2025-09-24T19:14:07Z"/>
        <d v="2025-09-24T19:20:08Z"/>
        <d v="2025-09-24T19:20:39Z"/>
        <d v="2025-09-24T19:23:40Z"/>
        <d v="2025-09-24T19:34:54Z"/>
        <d v="2025-09-24T19:39:41Z"/>
        <d v="2025-09-24T19:40:31Z"/>
        <d v="2025-09-24T19:42:20Z"/>
        <d v="2025-09-24T19:48:26Z"/>
        <d v="2025-09-24T19:51:03Z"/>
        <d v="2025-09-24T19:56:19Z"/>
        <d v="2025-09-24T19:58:06Z"/>
        <d v="2025-09-24T20:00:08Z"/>
        <d v="2025-09-24T20:02:37Z"/>
        <d v="2025-09-24T20:04:09Z"/>
        <d v="2025-09-24T20:09:01Z"/>
        <d v="2025-09-24T20:11:59Z"/>
        <d v="2025-09-24T20:13:42Z"/>
        <d v="2025-09-24T20:14:11Z"/>
        <d v="2025-09-24T20:23:32Z"/>
        <d v="2025-09-24T20:24:25Z"/>
        <d v="2025-09-24T20:24:48Z"/>
        <d v="2025-09-24T20:24:54Z"/>
        <d v="2025-09-24T20:26:08Z"/>
        <d v="2025-09-24T20:28:48Z"/>
        <d v="2025-09-24T20:29:47Z"/>
        <d v="2025-09-24T20:32:30Z"/>
        <d v="2025-09-24T20:34:50Z"/>
        <d v="2025-09-24T20:38:14Z"/>
        <d v="2025-09-24T20:40:00Z"/>
        <d v="2025-09-24T20:40:03Z"/>
        <d v="2025-09-24T20:40:45Z"/>
        <d v="2025-09-24T20:50:44Z"/>
        <d v="2025-09-24T20:51:17Z"/>
        <d v="2025-09-24T20:55:22Z"/>
        <d v="2025-09-24T20:55:49Z"/>
        <d v="2025-09-24T20:57:15Z"/>
        <d v="2025-09-24T20:59:10Z"/>
        <d v="2025-09-24T21:03:11Z"/>
        <d v="2025-09-24T21:03:52Z"/>
        <d v="2025-09-24T21:04:02Z"/>
        <d v="2025-09-24T21:10:47Z"/>
        <d v="2025-09-24T21:13:53Z"/>
        <d v="2025-09-24T21:14:05Z"/>
        <d v="2025-09-24T21:19:31Z"/>
        <d v="2025-09-24T21:19:44Z"/>
        <d v="2025-09-24T21:23:40Z"/>
        <d v="2025-09-24T21:24:17Z"/>
        <d v="2025-09-24T21:30:49Z"/>
        <d v="2025-09-24T21:31:26Z"/>
        <d v="2025-09-24T21:34:32Z"/>
        <d v="2025-09-24T21:39:08Z"/>
        <d v="2025-09-24T21:39:46Z"/>
        <d v="2025-09-24T21:44:51Z"/>
        <d v="2025-09-24T21:51:06Z"/>
        <d v="2025-09-24T21:53:27Z"/>
        <d v="2025-09-24T21:55:53Z"/>
        <d v="2025-09-24T21:58:41Z"/>
        <d v="2025-09-24T22:10:54Z"/>
        <d v="2025-09-24T22:12:52Z"/>
        <d v="2025-09-24T22:16:15Z"/>
        <d v="2025-09-24T22:19:18Z"/>
        <d v="2025-09-24T22:20:21Z"/>
        <d v="2025-09-24T22:21:18Z"/>
        <d v="2025-09-24T22:22:05Z"/>
        <d v="2025-09-24T22:22:12Z"/>
        <d v="2025-09-24T22:24:38Z"/>
        <d v="2025-09-24T22:26:14Z"/>
        <d v="2025-09-24T22:27:54Z"/>
        <d v="2025-09-24T22:30:05Z"/>
        <d v="2025-09-24T22:30:14Z"/>
        <d v="2025-09-24T22:31:55Z"/>
        <d v="2025-09-24T22:32:35Z"/>
        <d v="2025-09-24T22:33:03Z"/>
        <d v="2025-09-24T22:37:19Z"/>
        <d v="2025-09-24T22:39:41Z"/>
        <d v="2025-09-24T22:40:31Z"/>
        <d v="2025-09-24T22:41:43Z"/>
        <d v="2025-09-24T22:43:53Z"/>
        <d v="2025-09-24T22:44:41Z"/>
        <d v="2025-09-24T22:44:51Z"/>
        <d v="2025-09-24T22:45:29Z"/>
        <d v="2025-09-24T22:45:31Z"/>
        <d v="2025-09-24T22:47:37Z"/>
        <d v="2025-09-24T22:48:22Z"/>
        <d v="2025-09-24T22:50:49Z"/>
        <d v="2025-09-24T22:52:41Z"/>
        <d v="2025-09-24T22:53:07Z"/>
        <d v="2025-09-24T22:53:58Z"/>
        <d v="2025-09-24T22:55:27Z"/>
        <d v="2025-09-24T22:55:55Z"/>
        <d v="2025-09-24T22:58:15Z"/>
        <d v="2025-09-24T23:00:53Z"/>
        <d v="2025-09-24T23:02:45Z"/>
        <d v="2025-09-24T23:04:11Z"/>
        <d v="2025-09-24T23:05:27Z"/>
        <d v="2025-09-24T23:10:51Z"/>
        <d v="2025-09-24T23:11:29Z"/>
        <d v="2025-09-24T23:11:33Z"/>
        <d v="2025-09-24T23:11:35Z"/>
        <d v="2025-09-24T23:12:44Z"/>
        <d v="2025-09-24T23:13:17Z"/>
        <d v="2025-09-24T23:16:37Z"/>
        <d v="2025-09-24T23:17:01Z"/>
        <d v="2025-09-24T23:17:26Z"/>
        <d v="2025-09-24T23:19:51Z"/>
        <d v="2025-09-24T23:23:36Z"/>
        <d v="2025-09-24T23:23:40Z"/>
        <d v="2025-09-24T23:24:03Z"/>
        <d v="2025-09-24T23:25:08Z"/>
        <d v="2025-09-24T23:27:23Z"/>
        <d v="2025-09-24T23:27:26Z"/>
        <d v="2025-09-24T23:28:01Z"/>
        <d v="2025-09-24T23:30:22Z"/>
        <d v="2025-09-24T23:33:00Z"/>
        <d v="2025-09-24T23:34:53Z"/>
        <d v="2025-09-24T23:39:26Z"/>
        <d v="2025-09-24T23:39:29Z"/>
        <d v="2025-09-24T23:41:43Z"/>
        <d v="2025-09-24T23:46:46Z"/>
        <d v="2025-09-24T23:47:00Z"/>
        <d v="2025-09-24T23:49:22Z"/>
        <d v="2025-09-24T23:49:41Z"/>
        <d v="2025-09-24T23:53:03Z"/>
        <d v="2025-09-24T23:53:25Z"/>
        <d v="2025-09-24T23:53:27Z"/>
        <d v="2025-09-24T23:54:20Z"/>
        <d v="2025-09-24T23:55:01Z"/>
        <d v="2025-09-24T23:55:33Z"/>
        <d v="2025-09-24T23:56:24Z"/>
        <d v="2025-09-24T23:57:50Z"/>
        <d v="2025-09-24T23:58:14Z"/>
        <d v="2025-09-25T00:01:41Z"/>
        <d v="2025-09-25T00:03:07Z"/>
        <d v="2025-09-25T00:03:23Z"/>
        <d v="2025-09-25T00:06:26Z"/>
        <d v="2025-09-25T00:09:12Z"/>
        <d v="2025-09-25T00:12:42Z"/>
        <d v="2025-09-25T00:13:38Z"/>
        <d v="2025-09-25T00:15:08Z"/>
        <d v="2025-09-25T00:15:28Z"/>
        <d v="2025-09-25T00:19:26Z"/>
        <d v="2025-09-25T00:20:23Z"/>
        <d v="2025-09-25T00:23:19Z"/>
        <d v="2025-09-25T00:23:22Z"/>
        <d v="2025-09-25T00:23:27Z"/>
        <d v="2025-09-25T00:27:12Z"/>
        <d v="2025-09-25T00:27:33Z"/>
        <d v="2025-09-25T00:30:05Z"/>
        <d v="2025-09-25T00:30:21Z"/>
        <d v="2025-09-25T00:33:02Z"/>
        <d v="2025-09-25T00:38:07Z"/>
        <d v="2025-09-25T00:38:44Z"/>
        <d v="2025-09-25T00:40:11Z"/>
        <d v="2025-09-25T00:40:19Z"/>
        <d v="2025-09-25T00:43:25Z"/>
        <d v="2025-09-25T00:53:28Z"/>
        <d v="2025-09-25T00:57:21Z"/>
        <d v="2025-09-25T00:59:19Z"/>
        <d v="2025-09-25T01:00:18Z"/>
        <d v="2025-09-25T01:00:40Z"/>
        <d v="2025-09-25T01:02:29Z"/>
        <d v="2025-09-25T01:04:22Z"/>
        <d v="2025-09-25T01:04:31Z"/>
        <d v="2025-09-25T01:06:41Z"/>
        <d v="2025-09-25T01:09:59Z"/>
        <d v="2025-09-25T01:10:06Z"/>
        <d v="2025-09-25T01:10:54Z"/>
        <d v="2025-09-25T01:11:40Z"/>
        <d v="2025-09-25T01:17:12Z"/>
        <d v="2025-09-25T01:17:54Z"/>
        <d v="2025-09-25T01:18:23Z"/>
        <d v="2025-09-25T01:20:11Z"/>
        <d v="2025-09-25T01:20:37Z"/>
        <d v="2025-09-25T01:20:59Z"/>
        <d v="2025-09-25T01:25:04Z"/>
        <d v="2025-09-25T01:27:04Z"/>
        <d v="2025-09-25T01:28:39Z"/>
        <d v="2025-09-25T01:31:33Z"/>
        <d v="2025-09-25T01:38:43Z"/>
        <d v="2025-09-25T01:42:19Z"/>
        <d v="2025-09-25T01:42:31Z"/>
        <d v="2025-09-25T01:43:49Z"/>
        <d v="2025-09-25T01:45:09Z"/>
        <d v="2025-09-25T01:47:20Z"/>
        <d v="2025-09-25T01:49:15Z"/>
        <d v="2025-09-25T01:49:48Z"/>
        <d v="2025-09-25T01:50:35Z"/>
        <d v="2025-09-25T01:54:35Z"/>
        <d v="2025-09-25T01:54:51Z"/>
        <d v="2025-09-25T01:57:03Z"/>
        <d v="2025-09-25T01:59:31Z"/>
        <d v="2025-09-25T01:59:41Z"/>
        <d v="2025-09-25T01:59:59Z"/>
        <d v="2025-09-25T02:00:53Z"/>
        <d v="2025-09-25T02:01:21Z"/>
        <d v="2025-09-25T02:02:24Z"/>
        <d v="2025-09-25T02:05:12Z"/>
        <d v="2025-09-25T02:08:19Z"/>
        <d v="2025-09-25T02:08:30Z"/>
        <d v="2025-09-25T02:10:36Z"/>
        <d v="2025-09-25T02:11:03Z"/>
        <d v="2025-09-25T02:13:33Z"/>
        <d v="2025-09-25T02:14:08Z"/>
        <d v="2025-09-25T02:17:48Z"/>
        <d v="2025-09-25T02:21:01Z"/>
        <d v="2025-09-25T02:21:23Z"/>
        <d v="2025-09-25T02:22:26Z"/>
        <d v="2025-09-25T02:23:25Z"/>
        <d v="2025-09-25T02:27:07Z"/>
        <d v="2025-09-25T02:28:17Z"/>
        <d v="2025-09-25T02:29:04Z"/>
        <d v="2025-09-25T02:29:11Z"/>
        <d v="2025-09-25T02:31:36Z"/>
        <d v="2025-09-25T02:31:58Z"/>
        <d v="2025-09-25T02:32:52Z"/>
        <d v="2025-09-25T02:33:29Z"/>
        <d v="2025-09-25T02:34:37Z"/>
        <d v="2025-09-25T02:35:31Z"/>
        <d v="2025-09-25T02:35:53Z"/>
        <d v="2025-09-25T02:38:09Z"/>
        <d v="2025-09-25T02:38:11Z"/>
        <d v="2025-09-25T02:40:15Z"/>
        <d v="2025-09-25T02:42:44Z"/>
        <d v="2025-09-25T02:44:31Z"/>
        <d v="2025-09-25T02:45:45Z"/>
        <d v="2025-09-25T02:46:29Z"/>
        <d v="2025-09-25T02:46:53Z"/>
        <d v="2025-09-25T02:49:12Z"/>
        <d v="2025-09-25T02:49:35Z"/>
        <d v="2025-09-25T02:51:59Z"/>
        <d v="2025-09-25T02:52:21Z"/>
        <d v="2025-09-25T02:54:02Z"/>
        <d v="2025-09-25T02:57:00Z"/>
        <d v="2025-09-25T02:57:41Z"/>
        <d v="2025-09-25T02:59:51Z"/>
        <d v="2025-09-25T03:00:46Z"/>
        <d v="2025-09-25T03:05:02Z"/>
        <d v="2025-09-25T03:07:17Z"/>
        <d v="2025-09-25T03:09:18Z"/>
        <d v="2025-09-25T03:10:52Z"/>
        <d v="2025-09-25T03:14:39Z"/>
        <d v="2025-09-25T03:15:30Z"/>
        <d v="2025-09-25T03:17:29Z"/>
        <d v="2025-09-25T03:24:26Z"/>
        <d v="2025-09-25T03:25:28Z"/>
        <d v="2025-09-25T03:37:37Z"/>
        <d v="2025-09-25T03:41:22Z"/>
        <d v="2025-09-25T03:45:57Z"/>
        <d v="2025-09-25T03:55:01Z"/>
        <d v="2025-09-25T03:59:14Z"/>
        <d v="2025-09-25T04:02:25Z"/>
        <d v="2025-09-25T04:07:08Z"/>
        <d v="2025-09-25T04:07:54Z"/>
        <d v="2025-09-25T04:09:53Z"/>
        <d v="2025-09-25T04:10:52Z"/>
        <d v="2025-09-25T04:11:58Z"/>
        <d v="2025-09-25T04:16:42Z"/>
        <d v="2025-09-25T04:31:55Z"/>
        <d v="2025-09-25T04:36:00Z"/>
        <d v="2025-09-25T04:37:28Z"/>
        <d v="2025-09-25T04:39:40Z"/>
        <d v="2025-09-25T04:45:04Z"/>
        <d v="2025-09-25T04:48:49Z"/>
        <d v="2025-09-25T04:57:40Z"/>
        <d v="2025-09-25T05:07:04Z"/>
        <d v="2025-09-25T05:12:07Z"/>
        <d v="2025-09-25T05:21:22Z"/>
        <d v="2025-09-25T05:43:55Z"/>
        <d v="2025-09-25T05:54:15Z"/>
        <d v="2025-09-25T05:54:55Z"/>
        <d v="2025-09-25T06:08:24Z"/>
        <d v="2025-09-25T06:41:19Z"/>
        <d v="2025-09-25T06:57:02Z"/>
        <d v="2025-09-25T07:15:35Z"/>
        <d v="2025-09-25T07:26:21Z"/>
        <d v="2025-09-25T07:29:00Z"/>
        <d v="2025-09-25T07:39:18Z"/>
        <d v="2025-09-25T07:49:40Z"/>
        <d v="2025-09-25T08:01:22Z"/>
        <d v="2025-09-25T08:09:01Z"/>
        <d v="2025-09-25T08:14:56Z"/>
        <d v="2025-09-25T08:17:40Z"/>
        <d v="2025-09-25T08:45:51Z"/>
        <d v="2025-09-25T08:53:46Z"/>
        <d v="2025-09-25T08:58:25Z"/>
        <d v="2025-09-25T09:03:13Z"/>
        <d v="2025-09-25T09:05:38Z"/>
        <d v="2025-09-25T09:06:33Z"/>
        <d v="2025-09-25T09:12:53Z"/>
        <d v="2025-09-25T09:19:49Z"/>
        <d v="2025-09-25T09:21:14Z"/>
        <d v="2025-09-25T09:21:33Z"/>
        <d v="2025-09-25T09:22:20Z"/>
        <d v="2025-09-25T09:22:44Z"/>
        <d v="2025-09-25T09:27:30Z"/>
        <d v="2025-09-25T09:37:55Z"/>
        <d v="2025-09-25T09:41:32Z"/>
        <d v="2025-09-25T09:42:22Z"/>
        <d v="2025-09-25T09:44:20Z"/>
        <d v="2025-09-25T09:45:32Z"/>
        <d v="2025-09-25T09:50:35Z"/>
        <d v="2025-09-25T09:54:22Z"/>
        <d v="2025-09-25T09:54:49Z"/>
        <d v="2025-09-25T09:56:47Z"/>
        <d v="2025-09-25T09:58:49Z"/>
        <d v="2025-09-25T10:01:14Z"/>
        <d v="2025-09-25T10:03:00Z"/>
        <d v="2025-09-25T10:03:07Z"/>
        <d v="2025-09-25T10:06:22Z"/>
        <d v="2025-09-25T10:06:39Z"/>
        <d v="2025-09-25T10:06:49Z"/>
        <d v="2025-09-25T10:08:00Z"/>
        <d v="2025-09-25T10:08:46Z"/>
        <d v="2025-09-25T10:12:26Z"/>
        <d v="2025-09-25T10:12:45Z"/>
        <d v="2025-09-25T10:14:47Z"/>
        <d v="2025-09-25T10:17:09Z"/>
        <d v="2025-09-25T10:21:35Z"/>
        <d v="2025-09-25T10:22:04Z"/>
        <d v="2025-09-25T10:24:43Z"/>
        <d v="2025-09-25T10:29:41Z"/>
        <d v="2025-09-25T10:32:06Z"/>
        <d v="2025-09-25T10:32:34Z"/>
        <d v="2025-09-25T10:32:36Z"/>
        <d v="2025-09-25T10:34:23Z"/>
        <d v="2025-09-25T10:36:47Z"/>
        <d v="2025-09-25T10:37:52Z"/>
        <d v="2025-09-25T10:38:19Z"/>
        <d v="2025-09-25T10:39:23Z"/>
        <d v="2025-09-25T10:39:24Z"/>
        <d v="2025-09-25T10:40:18Z"/>
        <d v="2025-09-25T10:41:43Z"/>
        <d v="2025-09-25T10:44:32Z"/>
        <d v="2025-09-25T10:44:36Z"/>
        <d v="2025-09-25T10:45:30Z"/>
        <d v="2025-09-25T10:45:34Z"/>
        <d v="2025-09-25T10:46:42Z"/>
        <d v="2025-09-25T10:46:50Z"/>
        <d v="2025-09-25T10:47:34Z"/>
        <d v="2025-09-25T10:49:46Z"/>
        <d v="2025-09-25T10:52:19Z"/>
        <d v="2025-09-25T10:54:56Z"/>
        <d v="2025-09-25T10:55:09Z"/>
        <d v="2025-09-25T11:02:33Z"/>
        <d v="2025-09-25T11:03:11Z"/>
        <d v="2025-09-25T11:04:06Z"/>
        <d v="2025-09-25T11:06:34Z"/>
        <d v="2025-09-25T11:06:40Z"/>
        <d v="2025-09-25T11:09:12Z"/>
        <d v="2025-09-25T11:14:53Z"/>
        <d v="2025-09-25T11:17:27Z"/>
        <d v="2025-09-25T11:19:01Z"/>
        <d v="2025-09-25T11:20:22Z"/>
        <d v="2025-09-25T11:21:20Z"/>
        <d v="2025-09-25T11:24:52Z"/>
        <d v="2025-09-25T11:25:03Z"/>
        <d v="2025-09-25T11:30:03Z"/>
        <d v="2025-09-25T11:30:40Z"/>
        <d v="2025-09-25T11:33:15Z"/>
        <d v="2025-09-25T11:33:27Z"/>
        <d v="2025-09-25T11:38:24Z"/>
        <d v="2025-09-25T11:40:34Z"/>
        <d v="2025-09-25T11:42:28Z"/>
        <d v="2025-09-25T11:44:45Z"/>
        <d v="2025-09-25T11:45:22Z"/>
        <d v="2025-09-25T11:46:13Z"/>
        <d v="2025-09-25T11:46:23Z"/>
        <d v="2025-09-25T11:54:48Z"/>
        <d v="2025-09-25T11:55:40Z"/>
        <d v="2025-09-25T11:55:49Z"/>
        <d v="2025-09-25T11:57:07Z"/>
        <d v="2025-09-25T12:04:06Z"/>
        <d v="2025-09-25T12:06:44Z"/>
        <d v="2025-09-25T12:09:04Z"/>
        <d v="2025-09-25T12:19:06Z"/>
        <d v="2025-09-25T12:20:14Z"/>
        <d v="2025-09-25T12:23:59Z"/>
        <d v="2025-09-25T12:25:44Z"/>
        <d v="2025-09-25T12:26:26Z"/>
        <d v="2025-09-25T12:26:46Z"/>
        <d v="2025-09-25T12:29:58Z"/>
        <d v="2025-09-25T12:31:56Z"/>
        <d v="2025-09-25T12:32:39Z"/>
        <d v="2025-09-25T12:33:03Z"/>
        <d v="2025-09-25T12:34:11Z"/>
        <d v="2025-09-25T12:37:05Z"/>
        <d v="2025-09-25T12:43:08Z"/>
        <d v="2025-09-25T12:44:43Z"/>
        <d v="2025-09-25T12:44:53Z"/>
        <d v="2025-09-25T12:46:02Z"/>
        <d v="2025-09-25T12:48:29Z"/>
        <d v="2025-09-25T12:49:52Z"/>
        <d v="2025-09-25T12:51:49Z"/>
        <d v="2025-09-25T12:53:05Z"/>
        <d v="2025-09-25T12:56:29Z"/>
        <d v="2025-09-25T13:09:58Z"/>
        <d v="2025-09-25T13:10:16Z"/>
        <d v="2025-09-25T13:17:32Z"/>
        <d v="2025-09-25T13:19:55Z"/>
        <d v="2025-09-25T13:20:36Z"/>
        <d v="2025-09-25T13:20:42Z"/>
        <d v="2025-09-25T13:23:52Z"/>
        <d v="2025-09-25T13:25:05Z"/>
        <d v="2025-09-25T13:31:11Z"/>
        <d v="2025-09-25T13:38:42Z"/>
        <d v="2025-09-25T13:43:38Z"/>
        <d v="2025-09-25T13:45:23Z"/>
        <d v="2025-09-25T13:47:38Z"/>
        <d v="2025-09-25T13:50:35Z"/>
        <d v="2025-09-25T13:53:33Z"/>
        <d v="2025-09-25T14:00:07Z"/>
        <d v="2025-09-25T14:01:55Z"/>
        <d v="2025-09-25T14:03:24Z"/>
        <d v="2025-09-25T14:03:28Z"/>
        <d v="2025-09-25T14:05:05Z"/>
        <d v="2025-09-25T14:05:23Z"/>
        <d v="2025-09-25T14:06:39Z"/>
        <d v="2025-09-25T14:08:06Z"/>
        <d v="2025-09-25T14:12:49Z"/>
        <d v="2025-09-25T14:14:19Z"/>
        <d v="2025-09-25T14:15:06Z"/>
        <d v="2025-09-25T14:17:15Z"/>
        <d v="2025-09-25T14:18:51Z"/>
        <d v="2025-09-25T14:23:06Z"/>
        <d v="2025-09-25T14:25:33Z"/>
        <d v="2025-09-25T14:26:56Z"/>
        <d v="2025-09-25T14:36:05Z"/>
        <d v="2025-09-25T14:36:19Z"/>
        <d v="2025-09-25T14:42:36Z"/>
        <d v="2025-09-25T14:43:10Z"/>
        <d v="2025-09-25T14:44:00Z"/>
        <d v="2025-09-25T14:44:05Z"/>
        <d v="2025-09-25T14:46:45Z"/>
        <d v="2025-09-25T14:46:50Z"/>
        <d v="2025-09-25T14:47:05Z"/>
        <d v="2025-09-25T14:50:18Z"/>
        <d v="2025-09-25T14:50:57Z"/>
        <d v="2025-09-25T14:52:23Z"/>
        <d v="2025-09-25T14:52:40Z"/>
        <d v="2025-09-25T14:54:55Z"/>
        <d v="2025-09-25T15:00:06Z"/>
        <d v="2025-09-25T15:00:21Z"/>
        <d v="2025-09-25T15:04:20Z"/>
        <d v="2025-09-25T15:07:18Z"/>
        <d v="2025-09-25T15:09:20Z"/>
        <d v="2025-09-25T15:11:41Z"/>
        <d v="2025-09-25T15:11:49Z"/>
        <d v="2025-09-25T15:19:24Z"/>
        <d v="2025-09-25T15:21:24Z"/>
        <d v="2025-09-25T15:29:13Z"/>
        <d v="2025-09-25T15:30:29Z"/>
        <d v="2025-09-25T15:30:31Z"/>
        <d v="2025-09-25T15:37:30Z"/>
        <d v="2025-09-25T15:39:54Z"/>
        <d v="2025-09-25T15:45:45Z"/>
        <d v="2025-09-25T15:50:41Z"/>
        <d v="2025-09-25T15:53:23Z"/>
        <d v="2025-09-25T15:54:24Z"/>
        <d v="2025-09-25T15:55:26Z"/>
        <d v="2025-09-25T15:58:43Z"/>
        <d v="2025-09-25T16:00:31Z"/>
        <d v="2025-09-25T16:01:13Z"/>
        <d v="2025-09-25T16:11:14Z"/>
        <d v="2025-09-25T16:18:42Z"/>
        <d v="2025-09-25T16:18:50Z"/>
        <d v="2025-09-25T16:19:18Z"/>
        <d v="2025-09-25T16:31:24Z"/>
        <d v="2025-09-25T16:31:48Z"/>
        <d v="2025-09-25T16:36:44Z"/>
        <d v="2025-09-25T16:38:24Z"/>
        <d v="2025-09-25T16:38:47Z"/>
        <d v="2025-09-25T16:50:38Z"/>
        <d v="2025-09-25T16:52:30Z"/>
        <d v="2025-09-25T16:57:43Z"/>
        <d v="2025-09-25T16:57:56Z"/>
        <d v="2025-09-25T17:00:26Z"/>
        <d v="2025-09-25T17:02:13Z"/>
        <d v="2025-09-25T17:03:35Z"/>
        <d v="2025-09-25T17:03:42Z"/>
        <d v="2025-09-25T17:03:59Z"/>
        <d v="2025-09-25T17:05:49Z"/>
        <d v="2025-09-25T17:06:55Z"/>
        <d v="2025-09-25T17:07:57Z"/>
        <d v="2025-09-25T17:15:20Z"/>
        <d v="2025-09-25T17:16:39Z"/>
        <d v="2025-09-25T17:19:43Z"/>
        <d v="2025-09-25T17:20:17Z"/>
        <d v="2025-09-25T17:28:18Z"/>
        <d v="2025-09-25T17:29:37Z"/>
        <d v="2025-09-25T17:36:11Z"/>
        <d v="2025-09-25T17:46:09Z"/>
        <d v="2025-09-25T17:54:51Z"/>
        <d v="2025-09-25T17:59:27Z"/>
        <d v="2025-09-25T18:02:54Z"/>
        <d v="2025-09-25T18:09:08Z"/>
        <d v="2025-09-25T18:11:11Z"/>
        <d v="2025-09-25T18:11:56Z"/>
        <d v="2025-09-25T18:14:57Z"/>
        <d v="2025-09-25T18:16:22Z"/>
        <d v="2025-09-25T18:18:32Z"/>
        <d v="2025-09-25T18:29:01Z"/>
        <d v="2025-09-25T18:30:46Z"/>
        <d v="2025-09-25T18:33:41Z"/>
        <d v="2025-09-25T18:33:42Z"/>
        <d v="2025-09-25T18:41:58Z"/>
        <d v="2025-09-25T18:57:01Z"/>
        <d v="2025-09-25T18:58:04Z"/>
        <d v="2025-09-25T19:03:08Z"/>
        <d v="2025-09-25T19:03:34Z"/>
        <d v="2025-09-25T19:09:58Z"/>
        <d v="2025-09-25T19:13:56Z"/>
        <d v="2025-09-25T19:14:19Z"/>
        <d v="2025-09-25T19:19:05Z"/>
        <d v="2025-09-25T19:19:46Z"/>
        <d v="2025-09-25T19:21:21Z"/>
        <d v="2025-09-25T19:27:24Z"/>
        <d v="2025-09-25T19:28:11Z"/>
        <d v="2025-09-25T19:32:55Z"/>
        <d v="2025-09-25T19:34:53Z"/>
        <d v="2025-09-25T19:38:31Z"/>
        <d v="2025-09-25T19:39:54Z"/>
        <d v="2025-09-25T19:41:45Z"/>
        <d v="2025-09-25T19:42:23Z"/>
        <d v="2025-09-25T19:48:44Z"/>
        <d v="2025-09-25T19:50:52Z"/>
        <d v="2025-09-25T19:55:38Z"/>
        <d v="2025-09-25T20:03:25Z"/>
        <d v="2025-09-25T20:04:49Z"/>
        <d v="2025-09-25T20:06:02Z"/>
        <d v="2025-09-25T20:15:56Z"/>
        <d v="2025-09-25T20:16:03Z"/>
        <d v="2025-09-25T20:17:51Z"/>
        <d v="2025-09-25T20:19:02Z"/>
        <d v="2025-09-25T20:20:05Z"/>
        <d v="2025-09-25T20:27:19Z"/>
        <d v="2025-09-25T20:30:05Z"/>
        <d v="2025-09-25T20:30:34Z"/>
        <d v="2025-09-25T20:34:29Z"/>
        <d v="2025-09-25T20:35:11Z"/>
        <d v="2025-09-25T20:36:57Z"/>
        <d v="2025-09-25T20:37:15Z"/>
        <d v="2025-09-25T20:38:45Z"/>
        <d v="2025-09-25T20:47:54Z"/>
        <d v="2025-09-25T20:48:20Z"/>
        <d v="2025-09-25T20:53:48Z"/>
        <d v="2025-09-25T20:54:16Z"/>
        <d v="2025-09-25T20:56:31Z"/>
        <d v="2025-09-25T20:59:15Z"/>
        <d v="2025-09-25T20:59:30Z"/>
        <d v="2025-09-25T21:00:31Z"/>
        <d v="2025-09-25T21:01:29Z"/>
        <d v="2025-09-25T21:01:48Z"/>
        <d v="2025-09-25T21:05:20Z"/>
        <d v="2025-09-25T21:07:58Z"/>
        <d v="2025-09-25T21:08:27Z"/>
        <d v="2025-09-25T21:11:18Z"/>
        <d v="2025-09-25T21:13:45Z"/>
        <d v="2025-09-25T21:16:13Z"/>
        <d v="2025-09-25T21:18:53Z"/>
        <d v="2025-09-25T21:21:29Z"/>
        <d v="2025-09-25T21:21:41Z"/>
        <d v="2025-09-25T21:28:20Z"/>
        <d v="2025-09-25T21:31:05Z"/>
        <d v="2025-09-25T21:33:45Z"/>
        <d v="2025-09-25T21:36:49Z"/>
        <d v="2025-09-25T21:38:15Z"/>
        <d v="2025-09-25T21:39:48Z"/>
        <d v="2025-09-25T21:41:01Z"/>
        <d v="2025-09-25T21:42:27Z"/>
        <d v="2025-09-25T21:43:39Z"/>
        <d v="2025-09-25T21:43:45Z"/>
        <d v="2025-09-25T21:46:04Z"/>
        <d v="2025-09-25T21:46:07Z"/>
        <d v="2025-09-25T21:47:29Z"/>
        <d v="2025-09-25T21:52:06Z"/>
        <d v="2025-09-25T21:57:53Z"/>
        <d v="2025-09-25T21:59:08Z"/>
        <d v="2025-09-25T21:59:31Z"/>
        <d v="2025-09-25T21:59:50Z"/>
        <d v="2025-09-25T22:04:46Z"/>
        <d v="2025-09-25T22:06:16Z"/>
        <d v="2025-09-25T22:07:25Z"/>
        <d v="2025-09-25T22:10:50Z"/>
        <d v="2025-09-25T22:11:26Z"/>
        <d v="2025-09-25T22:13:27Z"/>
        <d v="2025-09-25T22:13:47Z"/>
        <d v="2025-09-25T22:13:52Z"/>
        <d v="2025-09-25T22:15:05Z"/>
        <d v="2025-09-25T22:16:33Z"/>
        <d v="2025-09-25T22:21:54Z"/>
        <d v="2025-09-25T22:22:57Z"/>
        <d v="2025-09-25T22:23:46Z"/>
        <d v="2025-09-25T22:32:57Z"/>
        <d v="2025-09-25T22:35:14Z"/>
        <d v="2025-09-25T22:36:35Z"/>
        <d v="2025-09-25T22:37:30Z"/>
        <d v="2025-09-25T22:37:49Z"/>
        <d v="2025-09-25T22:38:16Z"/>
        <d v="2025-09-25T22:39:07Z"/>
        <d v="2025-09-25T22:39:15Z"/>
        <d v="2025-09-25T22:42:17Z"/>
        <d v="2025-09-25T22:42:18Z"/>
        <d v="2025-09-25T22:43:43Z"/>
        <d v="2025-09-25T22:43:45Z"/>
        <d v="2025-09-25T22:46:03Z"/>
        <d v="2025-09-25T22:47:19Z"/>
        <d v="2025-09-25T22:47:45Z"/>
        <d v="2025-09-25T22:48:27Z"/>
        <d v="2025-09-25T22:50:22Z"/>
        <d v="2025-09-25T22:51:15Z"/>
        <d v="2025-09-25T22:51:24Z"/>
        <d v="2025-09-25T22:51:49Z"/>
        <d v="2025-09-25T22:52:29Z"/>
        <d v="2025-09-25T22:58:27Z"/>
        <d v="2025-09-25T22:59:30Z"/>
        <d v="2025-09-25T23:04:38Z"/>
        <d v="2025-09-25T23:05:07Z"/>
        <d v="2025-09-25T23:06:03Z"/>
        <d v="2025-09-25T23:08:19Z"/>
        <d v="2025-09-25T23:13:31Z"/>
        <d v="2025-09-25T23:14:59Z"/>
        <d v="2025-09-25T23:16:06Z"/>
        <d v="2025-09-25T23:16:12Z"/>
        <d v="2025-09-25T23:17:37Z"/>
        <d v="2025-09-25T23:23:06Z"/>
        <d v="2025-09-25T23:23:15Z"/>
        <d v="2025-09-25T23:24:52Z"/>
        <d v="2025-09-25T23:30:30Z"/>
        <d v="2025-09-25T23:31:48Z"/>
        <d v="2025-09-25T23:32:34Z"/>
        <d v="2025-09-25T23:34:41Z"/>
        <d v="2025-09-25T23:35:19Z"/>
        <d v="2025-09-25T23:35:29Z"/>
        <d v="2025-09-25T23:37:35Z"/>
        <d v="2025-09-25T23:38:51Z"/>
        <d v="2025-09-25T23:38:53Z"/>
        <d v="2025-09-25T23:39:36Z"/>
        <d v="2025-09-25T23:41:35Z"/>
        <d v="2025-09-25T23:43:40Z"/>
        <d v="2025-09-25T23:45:07Z"/>
        <d v="2025-09-25T23:45:18Z"/>
        <d v="2025-09-25T23:46:05Z"/>
        <d v="2025-09-25T23:47:15Z"/>
        <d v="2025-09-25T23:48:38Z"/>
        <d v="2025-09-25T23:50:59Z"/>
        <d v="2025-09-25T23:51:15Z"/>
        <d v="2025-09-25T23:53:10Z"/>
        <d v="2025-09-25T23:56:53Z"/>
        <d v="2025-09-25T23:57:37Z"/>
        <d v="2025-09-26T00:00:09Z"/>
        <d v="2025-09-26T00:00:56Z"/>
        <d v="2025-09-26T00:03:15Z"/>
        <d v="2025-09-26T00:03:51Z"/>
        <d v="2025-09-26T00:04:17Z"/>
        <d v="2025-09-26T00:04:22Z"/>
        <d v="2025-09-26T00:10:56Z"/>
        <d v="2025-09-26T00:11:26Z"/>
        <d v="2025-09-26T00:14:47Z"/>
        <d v="2025-09-26T00:16:43Z"/>
        <d v="2025-09-26T00:17:17Z"/>
        <d v="2025-09-26T00:17:34Z"/>
        <d v="2025-09-26T00:18:04Z"/>
        <d v="2025-09-26T00:18:08Z"/>
        <d v="2025-09-26T00:19:45Z"/>
        <d v="2025-09-26T00:21:40Z"/>
        <d v="2025-09-26T00:22:24Z"/>
        <d v="2025-09-26T00:26:32Z"/>
        <d v="2025-09-26T00:26:51Z"/>
        <d v="2025-09-26T00:29:56Z"/>
        <d v="2025-09-26T00:30:23Z"/>
        <d v="2025-09-26T00:30:57Z"/>
        <d v="2025-09-26T00:32:05Z"/>
        <d v="2025-09-26T00:35:26Z"/>
        <d v="2025-09-26T00:36:08Z"/>
        <d v="2025-09-26T00:37:55Z"/>
        <d v="2025-09-26T00:38:22Z"/>
        <d v="2025-09-26T00:41:19Z"/>
        <d v="2025-09-26T00:45:37Z"/>
        <d v="2025-09-26T00:46:37Z"/>
        <d v="2025-09-26T00:49:03Z"/>
        <d v="2025-09-26T00:50:59Z"/>
        <d v="2025-09-26T00:52:58Z"/>
        <d v="2025-09-26T00:57:17Z"/>
        <d v="2025-09-26T00:57:37Z"/>
        <d v="2025-09-26T00:58:24Z"/>
        <d v="2025-09-26T01:01:17Z"/>
        <d v="2025-09-26T01:06:08Z"/>
        <d v="2025-09-26T01:08:29Z"/>
        <d v="2025-09-26T01:10:14Z"/>
        <d v="2025-09-26T01:13:02Z"/>
        <d v="2025-09-26T01:14:49Z"/>
        <d v="2025-09-26T01:14:58Z"/>
        <d v="2025-09-26T01:16:03Z"/>
        <d v="2025-09-26T01:16:25Z"/>
        <d v="2025-09-26T01:18:28Z"/>
        <d v="2025-09-26T01:18:30Z"/>
        <d v="2025-09-26T01:18:48Z"/>
        <d v="2025-09-26T01:19:15Z"/>
        <d v="2025-09-26T01:20:03Z"/>
        <d v="2025-09-26T01:23:01Z"/>
        <d v="2025-09-26T01:25:32Z"/>
        <d v="2025-09-26T01:26:35Z"/>
        <d v="2025-09-26T01:27:15Z"/>
        <d v="2025-09-26T01:28:08Z"/>
        <d v="2025-09-26T01:28:16Z"/>
        <d v="2025-09-26T01:29:09Z"/>
        <d v="2025-09-26T01:29:50Z"/>
        <d v="2025-09-26T01:30:18Z"/>
        <d v="2025-09-26T01:31:07Z"/>
        <d v="2025-09-26T01:32:04Z"/>
        <d v="2025-09-26T01:33:40Z"/>
        <d v="2025-09-26T01:35:26Z"/>
        <d v="2025-09-26T01:36:22Z"/>
        <d v="2025-09-26T01:36:56Z"/>
        <d v="2025-09-26T01:38:01Z"/>
        <d v="2025-09-26T01:38:58Z"/>
        <d v="2025-09-26T01:41:15Z"/>
        <d v="2025-09-26T01:42:00Z"/>
        <d v="2025-09-26T01:43:00Z"/>
        <d v="2025-09-26T01:46:01Z"/>
        <d v="2025-09-26T01:49:19Z"/>
        <d v="2025-09-26T01:49:26Z"/>
        <d v="2025-09-26T01:50:54Z"/>
        <d v="2025-09-26T01:53:29Z"/>
        <d v="2025-09-26T01:54:01Z"/>
        <d v="2025-09-26T01:55:15Z"/>
        <d v="2025-09-26T01:57:34Z"/>
        <d v="2025-09-26T01:58:11Z"/>
        <d v="2025-09-26T02:01:19Z"/>
        <d v="2025-09-26T02:02:33Z"/>
        <d v="2025-09-26T02:04:51Z"/>
        <d v="2025-09-26T02:05:09Z"/>
        <d v="2025-09-26T02:08:15Z"/>
        <d v="2025-09-26T02:14:38Z"/>
        <d v="2025-09-26T02:16:23Z"/>
        <d v="2025-09-26T02:18:59Z"/>
        <d v="2025-09-26T02:19:17Z"/>
        <d v="2025-09-26T02:21:30Z"/>
        <d v="2025-09-26T02:25:55Z"/>
        <d v="2025-09-26T02:27:10Z"/>
        <d v="2025-09-26T02:29:16Z"/>
        <d v="2025-09-26T02:31:35Z"/>
        <d v="2025-09-26T02:31:49Z"/>
        <d v="2025-09-26T02:35:29Z"/>
        <d v="2025-09-26T02:41:21Z"/>
        <d v="2025-09-26T02:43:42Z"/>
        <d v="2025-09-26T02:44:56Z"/>
        <d v="2025-09-26T02:45:12Z"/>
        <d v="2025-09-26T02:53:54Z"/>
        <d v="2025-09-26T02:57:02Z"/>
        <d v="2025-09-26T02:58:08Z"/>
        <d v="2025-09-26T03:00:58Z"/>
        <d v="2025-09-26T03:01:27Z"/>
        <d v="2025-09-26T03:01:51Z"/>
        <d v="2025-09-26T03:02:31Z"/>
        <d v="2025-09-26T03:06:46Z"/>
        <d v="2025-09-26T03:22:43Z"/>
        <d v="2025-09-26T03:25:11Z"/>
        <d v="2025-09-26T03:31:59Z"/>
        <d v="2025-09-26T03:32:32Z"/>
        <d v="2025-09-26T03:37:22Z"/>
        <d v="2025-09-26T03:38:14Z"/>
        <d v="2025-09-26T03:41:49Z"/>
        <d v="2025-09-26T03:42:02Z"/>
        <d v="2025-09-26T03:42:04Z"/>
        <d v="2025-09-26T03:42:14Z"/>
        <d v="2025-09-26T03:42:52Z"/>
        <d v="2025-09-26T03:51:50Z"/>
        <d v="2025-09-26T03:56:37Z"/>
        <d v="2025-09-26T04:04:24Z"/>
        <d v="2025-09-26T04:06:26Z"/>
        <d v="2025-09-26T04:09:46Z"/>
        <d v="2025-09-26T04:13:02Z"/>
        <d v="2025-09-26T04:20:09Z"/>
        <d v="2025-09-26T04:35:38Z"/>
        <d v="2025-09-26T04:37:58Z"/>
        <d v="2025-09-26T04:47:04Z"/>
        <d v="2025-09-26T04:48:47Z"/>
        <d v="2025-09-26T04:49:33Z"/>
        <d v="2025-09-26T04:51:26Z"/>
        <d v="2025-09-26T04:54:48Z"/>
        <d v="2025-09-26T05:06:39Z"/>
        <d v="2025-09-26T05:10:46Z"/>
        <d v="2025-09-26T05:11:00Z"/>
        <d v="2025-09-26T05:28:57Z"/>
        <d v="2025-09-26T05:33:04Z"/>
        <d v="2025-09-26T05:50:56Z"/>
        <d v="2025-09-26T06:14:44Z"/>
        <d v="2025-09-26T06:22:38Z"/>
        <d v="2025-09-26T06:27:23Z"/>
        <d v="2025-09-26T06:34:00Z"/>
        <d v="2025-09-26T06:44:21Z"/>
        <d v="2025-09-26T07:05:48Z"/>
        <d v="2025-09-26T07:25:50Z"/>
        <d v="2025-09-26T07:28:40Z"/>
        <d v="2025-09-26T07:34:14Z"/>
        <d v="2025-09-26T07:41:06Z"/>
        <d v="2025-09-26T07:48:44Z"/>
        <d v="2025-09-26T07:59:17Z"/>
        <d v="2025-09-26T08:00:32Z"/>
        <d v="2025-09-26T08:10:11Z"/>
        <d v="2025-09-26T08:14:57Z"/>
        <d v="2025-09-26T08:32:03Z"/>
        <d v="2025-09-26T08:34:03Z"/>
        <d v="2025-09-26T08:37:42Z"/>
        <d v="2025-09-26T08:39:00Z"/>
        <d v="2025-09-26T08:40:25Z"/>
        <d v="2025-09-26T09:16:35Z"/>
        <d v="2025-09-26T09:19:30Z"/>
        <d v="2025-09-26T09:19:47Z"/>
        <d v="2025-09-26T09:22:35Z"/>
        <d v="2025-09-26T09:22:36Z"/>
        <d v="2025-09-26T09:22:51Z"/>
        <d v="2025-09-26T09:30:42Z"/>
        <d v="2025-09-26T09:31:12Z"/>
        <d v="2025-09-26T09:32:05Z"/>
        <d v="2025-09-26T09:34:25Z"/>
        <d v="2025-09-26T09:38:41Z"/>
        <d v="2025-09-26T09:39:08Z"/>
        <d v="2025-09-26T09:39:20Z"/>
        <d v="2025-09-26T09:41:14Z"/>
        <d v="2025-09-26T09:43:27Z"/>
        <d v="2025-09-26T09:47:44Z"/>
        <d v="2025-09-26T09:48:05Z"/>
        <d v="2025-09-26T09:51:26Z"/>
        <d v="2025-09-26T09:51:50Z"/>
        <d v="2025-09-26T09:52:16Z"/>
        <d v="2025-09-26T10:07:12Z"/>
        <d v="2025-09-26T10:08:11Z"/>
        <d v="2025-09-26T10:08:22Z"/>
        <d v="2025-09-26T10:08:47Z"/>
        <d v="2025-09-26T10:15:21Z"/>
        <d v="2025-09-26T10:18:08Z"/>
        <d v="2025-09-26T10:18:48Z"/>
        <d v="2025-09-26T10:19:12Z"/>
        <d v="2025-09-26T10:23:35Z"/>
        <d v="2025-09-26T10:25:25Z"/>
        <d v="2025-09-26T10:26:30Z"/>
        <d v="2025-09-26T10:27:29Z"/>
        <d v="2025-09-26T10:28:30Z"/>
        <d v="2025-09-26T10:34:52Z"/>
        <d v="2025-09-26T10:37:29Z"/>
        <d v="2025-09-26T10:40:37Z"/>
        <d v="2025-09-26T10:46:34Z"/>
        <d v="2025-09-26T10:48:58Z"/>
        <d v="2025-09-26T10:49:06Z"/>
        <d v="2025-09-26T10:52:10Z"/>
        <d v="2025-09-26T10:52:26Z"/>
        <d v="2025-09-26T10:54:01Z"/>
        <d v="2025-09-26T10:58:19Z"/>
        <d v="2025-09-26T10:58:27Z"/>
        <d v="2025-09-26T10:59:21Z"/>
        <d v="2025-09-26T11:02:21Z"/>
        <d v="2025-09-26T11:05:28Z"/>
        <d v="2025-09-26T11:12:46Z"/>
        <d v="2025-09-26T11:13:53Z"/>
        <d v="2025-09-26T11:15:27Z"/>
        <d v="2025-09-26T11:15:49Z"/>
        <d v="2025-09-26T11:16:29Z"/>
        <d v="2025-09-26T11:16:37Z"/>
        <d v="2025-09-26T11:16:41Z"/>
        <d v="2025-09-26T11:19:41Z"/>
        <d v="2025-09-26T11:21:30Z"/>
        <d v="2025-09-26T11:21:59Z"/>
        <d v="2025-09-26T11:22:50Z"/>
        <d v="2025-09-26T11:25:32Z"/>
        <d v="2025-09-26T11:31:46Z"/>
        <d v="2025-09-26T11:32:26Z"/>
        <d v="2025-09-26T11:32:47Z"/>
        <d v="2025-09-26T11:33:37Z"/>
        <d v="2025-09-26T11:36:07Z"/>
        <d v="2025-09-26T11:39:02Z"/>
        <d v="2025-09-26T11:39:12Z"/>
        <d v="2025-09-26T11:41:01Z"/>
        <d v="2025-09-26T11:42:25Z"/>
        <d v="2025-09-26T11:43:40Z"/>
        <d v="2025-09-26T11:44:30Z"/>
        <d v="2025-09-26T11:45:14Z"/>
        <d v="2025-09-26T11:45:38Z"/>
        <d v="2025-09-26T11:52:22Z"/>
        <d v="2025-09-26T11:56:25Z"/>
        <d v="2025-09-26T11:56:27Z"/>
        <d v="2025-09-26T11:56:46Z"/>
        <d v="2025-09-26T11:58:01Z"/>
        <d v="2025-09-26T12:04:33Z"/>
        <d v="2025-09-26T12:10:38Z"/>
        <d v="2025-09-26T12:11:26Z"/>
        <d v="2025-09-26T12:11:31Z"/>
        <d v="2025-09-26T12:20:28Z"/>
        <d v="2025-09-26T12:25:07Z"/>
        <d v="2025-09-26T12:26:21Z"/>
        <d v="2025-09-26T12:30:14Z"/>
        <d v="2025-09-26T12:31:34Z"/>
        <d v="2025-09-26T12:31:45Z"/>
        <d v="2025-09-26T12:32:53Z"/>
        <d v="2025-09-26T12:33:06Z"/>
        <d v="2025-09-26T12:35:45Z"/>
        <d v="2025-09-26T12:37:57Z"/>
        <d v="2025-09-26T12:38:32Z"/>
        <d v="2025-09-26T12:39:36Z"/>
        <d v="2025-09-26T12:44:15Z"/>
        <d v="2025-09-26T12:45:20Z"/>
        <d v="2025-09-26T12:46:58Z"/>
        <d v="2025-09-26T12:54:31Z"/>
        <d v="2025-09-26T12:57:39Z"/>
        <d v="2025-09-26T13:00:06Z"/>
        <d v="2025-09-26T13:01:25Z"/>
        <d v="2025-09-26T13:03:18Z"/>
        <d v="2025-09-26T13:04:33Z"/>
        <d v="2025-09-26T13:04:34Z"/>
        <d v="2025-09-26T13:09:20Z"/>
        <d v="2025-09-26T13:17:49Z"/>
        <d v="2025-09-26T13:18:03Z"/>
        <d v="2025-09-26T13:23:34Z"/>
        <d v="2025-09-26T13:24:23Z"/>
        <d v="2025-09-26T13:24:40Z"/>
        <d v="2025-09-26T13:24:42Z"/>
        <d v="2025-09-26T13:26:16Z"/>
        <d v="2025-09-26T13:35:16Z"/>
        <d v="2025-09-26T13:37:43Z"/>
        <d v="2025-09-26T13:39:27Z"/>
        <d v="2025-09-26T13:45:08Z"/>
        <d v="2025-09-26T13:49:33Z"/>
        <d v="2025-09-26T13:50:13Z"/>
        <d v="2025-09-26T13:57:34Z"/>
        <d v="2025-09-26T13:58:29Z"/>
        <d v="2025-09-26T13:59:05Z"/>
        <d v="2025-09-26T13:59:53Z"/>
        <d v="2025-09-26T14:00:14Z"/>
        <d v="2025-09-26T14:01:28Z"/>
        <d v="2025-09-26T14:03:33Z"/>
        <d v="2025-09-26T14:04:18Z"/>
        <d v="2025-09-26T14:04:43Z"/>
        <d v="2025-09-26T14:07:28Z"/>
        <d v="2025-09-26T14:09:19Z"/>
        <d v="2025-09-26T14:12:34Z"/>
        <d v="2025-09-26T14:16:02Z"/>
        <d v="2025-09-26T14:16:40Z"/>
        <d v="2025-09-26T14:20:57Z"/>
        <d v="2025-09-26T14:22:24Z"/>
        <d v="2025-09-26T14:22:43Z"/>
        <d v="2025-09-26T14:25:22Z"/>
        <d v="2025-09-26T14:27:27Z"/>
        <d v="2025-09-26T14:31:00Z"/>
        <d v="2025-09-26T14:31:11Z"/>
        <d v="2025-09-26T14:32:43Z"/>
        <d v="2025-09-26T14:36:18Z"/>
        <d v="2025-09-26T14:37:48Z"/>
        <d v="2025-09-26T14:43:44Z"/>
        <d v="2025-09-26T14:47:40Z"/>
        <d v="2025-09-26T14:50:41Z"/>
        <d v="2025-09-26T14:52:04Z"/>
        <d v="2025-09-26T14:56:16Z"/>
        <d v="2025-09-26T14:58:43Z"/>
        <d v="2025-09-26T14:59:18Z"/>
        <d v="2025-09-26T15:01:59Z"/>
        <d v="2025-09-26T15:03:25Z"/>
        <d v="2025-09-26T15:06:21Z"/>
        <d v="2025-09-26T15:08:41Z"/>
        <d v="2025-09-26T15:09:34Z"/>
        <d v="2025-09-26T15:10:25Z"/>
        <d v="2025-09-26T15:17:54Z"/>
        <d v="2025-09-26T15:18:41Z"/>
        <d v="2025-09-26T15:20:17Z"/>
        <d v="2025-09-26T15:20:45Z"/>
        <d v="2025-09-26T15:20:57Z"/>
        <d v="2025-09-26T15:24:12Z"/>
        <d v="2025-09-26T15:25:47Z"/>
        <d v="2025-09-26T15:28:58Z"/>
        <d v="2025-09-26T15:33:36Z"/>
        <d v="2025-09-26T15:39:15Z"/>
        <d v="2025-09-26T15:39:17Z"/>
        <d v="2025-09-26T15:39:23Z"/>
        <d v="2025-09-26T15:41:02Z"/>
        <d v="2025-09-26T15:45:36Z"/>
        <d v="2025-09-26T15:48:06Z"/>
        <d v="2025-09-26T15:48:20Z"/>
        <d v="2025-09-26T15:48:29Z"/>
        <d v="2025-09-26T15:48:41Z"/>
        <d v="2025-09-26T15:50:15Z"/>
        <d v="2025-09-26T15:52:49Z"/>
        <d v="2025-09-26T15:53:13Z"/>
        <d v="2025-09-26T15:54:41Z"/>
        <d v="2025-09-26T16:00:23Z"/>
        <d v="2025-09-26T16:04:02Z"/>
        <d v="2025-09-26T16:07:48Z"/>
        <d v="2025-09-26T16:08:04Z"/>
        <d v="2025-09-26T16:15:02Z"/>
        <d v="2025-09-26T16:15:44Z"/>
        <d v="2025-09-26T16:16:46Z"/>
        <d v="2025-09-26T16:16:56Z"/>
        <d v="2025-09-26T16:17:18Z"/>
        <d v="2025-09-26T16:21:29Z"/>
        <d v="2025-09-26T16:23:50Z"/>
        <d v="2025-09-26T16:25:30Z"/>
        <d v="2025-09-26T16:27:28Z"/>
        <d v="2025-09-26T16:33:43Z"/>
        <d v="2025-09-26T16:33:58Z"/>
        <d v="2025-09-26T16:35:04Z"/>
        <d v="2025-09-26T16:36:47Z"/>
        <d v="2025-09-26T16:36:49Z"/>
        <d v="2025-09-26T16:37:30Z"/>
        <d v="2025-09-26T16:37:36Z"/>
        <d v="2025-09-26T16:38:35Z"/>
        <d v="2025-09-26T16:41:13Z"/>
        <d v="2025-09-26T16:44:06Z"/>
        <d v="2025-09-26T16:44:52Z"/>
        <d v="2025-09-26T16:49:16Z"/>
        <d v="2025-09-26T16:52:06Z"/>
        <d v="2025-09-26T16:53:55Z"/>
        <d v="2025-09-26T16:56:05Z"/>
        <d v="2025-09-26T16:58:48Z"/>
        <d v="2025-09-26T17:00:23Z"/>
        <d v="2025-09-26T17:07:39Z"/>
        <d v="2025-09-26T17:09:29Z"/>
        <d v="2025-09-26T17:17:44Z"/>
        <d v="2025-09-26T17:18:22Z"/>
        <d v="2025-09-26T17:19:26Z"/>
        <d v="2025-09-26T17:24:57Z"/>
        <d v="2025-09-26T17:29:38Z"/>
        <d v="2025-09-26T17:30:15Z"/>
        <d v="2025-09-26T17:31:46Z"/>
        <d v="2025-09-26T17:36:32Z"/>
        <d v="2025-09-26T17:38:29Z"/>
        <d v="2025-09-26T17:38:59Z"/>
        <d v="2025-09-26T17:39:45Z"/>
        <d v="2025-09-26T17:40:00Z"/>
        <d v="2025-09-26T17:44:07Z"/>
        <d v="2025-09-26T17:44:52Z"/>
        <d v="2025-09-26T17:45:57Z"/>
        <d v="2025-09-26T17:52:26Z"/>
        <d v="2025-09-26T17:53:14Z"/>
        <d v="2025-09-26T17:53:47Z"/>
        <d v="2025-09-26T17:54:36Z"/>
        <d v="2025-09-26T17:56:00Z"/>
        <d v="2025-09-26T17:57:07Z"/>
        <d v="2025-09-26T18:00:11Z"/>
        <d v="2025-09-26T18:08:43Z"/>
        <d v="2025-09-26T18:11:51Z"/>
        <d v="2025-09-26T18:18:32Z"/>
        <d v="2025-09-26T18:21:29Z"/>
        <d v="2025-09-26T18:21:41Z"/>
        <d v="2025-09-26T18:22:14Z"/>
        <d v="2025-09-26T18:25:35Z"/>
        <d v="2025-09-26T18:25:43Z"/>
        <d v="2025-09-26T18:26:01Z"/>
        <d v="2025-09-26T18:30:45Z"/>
        <d v="2025-09-26T18:34:09Z"/>
        <d v="2025-09-26T18:36:28Z"/>
        <d v="2025-09-26T18:37:59Z"/>
        <d v="2025-09-26T18:41:42Z"/>
        <d v="2025-09-26T18:42:15Z"/>
        <d v="2025-09-26T18:45:02Z"/>
        <d v="2025-09-26T18:46:46Z"/>
        <d v="2025-09-26T18:49:33Z"/>
        <d v="2025-09-26T18:51:07Z"/>
        <d v="2025-09-26T18:54:34Z"/>
        <d v="2025-09-26T18:55:34Z"/>
        <d v="2025-09-26T18:56:23Z"/>
        <d v="2025-09-26T19:03:48Z"/>
        <d v="2025-09-26T19:06:39Z"/>
        <d v="2025-09-26T19:24:03Z"/>
        <d v="2025-09-26T19:24:37Z"/>
        <d v="2025-09-26T19:28:15Z"/>
        <d v="2025-09-26T19:29:40Z"/>
        <d v="2025-09-26T19:32:40Z"/>
        <d v="2025-09-26T19:35:24Z"/>
        <d v="2025-09-26T19:38:11Z"/>
        <d v="2025-09-26T19:40:50Z"/>
        <d v="2025-09-26T19:43:59Z"/>
        <d v="2025-09-26T19:48:00Z"/>
        <d v="2025-09-26T19:48:38Z"/>
        <d v="2025-09-26T19:49:09Z"/>
        <d v="2025-09-26T19:49:23Z"/>
        <d v="2025-09-26T19:51:40Z"/>
        <d v="2025-09-26T19:54:20Z"/>
        <d v="2025-09-26T19:59:11Z"/>
        <d v="2025-09-26T20:00:21Z"/>
        <d v="2025-09-26T20:06:02Z"/>
        <d v="2025-09-26T20:13:41Z"/>
        <d v="2025-09-26T20:13:44Z"/>
        <d v="2025-09-26T20:15:17Z"/>
        <d v="2025-09-26T20:16:01Z"/>
        <d v="2025-09-26T20:23:21Z"/>
        <d v="2025-09-26T20:24:43Z"/>
        <d v="2025-09-26T20:25:58Z"/>
        <d v="2025-09-26T20:26:56Z"/>
        <d v="2025-09-26T20:27:03Z"/>
        <d v="2025-09-26T20:30:58Z"/>
        <d v="2025-09-26T20:31:41Z"/>
        <d v="2025-09-26T20:32:55Z"/>
        <d v="2025-09-26T20:33:55Z"/>
        <d v="2025-09-26T20:36:12Z"/>
        <d v="2025-09-26T20:39:21Z"/>
        <d v="2025-09-26T20:39:26Z"/>
        <d v="2025-09-26T20:43:13Z"/>
        <d v="2025-09-26T20:48:17Z"/>
        <d v="2025-09-26T20:55:00Z"/>
        <d v="2025-09-26T20:58:12Z"/>
        <d v="2025-09-26T21:01:54Z"/>
        <d v="2025-09-26T21:04:28Z"/>
        <d v="2025-09-26T21:05:54Z"/>
        <d v="2025-09-26T21:06:28Z"/>
        <d v="2025-09-26T21:09:06Z"/>
        <d v="2025-09-26T21:11:08Z"/>
        <d v="2025-09-26T21:12:42Z"/>
        <d v="2025-09-26T21:13:41Z"/>
        <d v="2025-09-26T21:14:13Z"/>
        <d v="2025-09-26T21:18:09Z"/>
        <d v="2025-09-26T21:20:53Z"/>
        <d v="2025-09-26T21:23:21Z"/>
        <d v="2025-09-26T21:34:34Z"/>
        <d v="2025-09-26T21:35:25Z"/>
        <d v="2025-09-26T21:37:09Z"/>
        <d v="2025-09-26T21:40:45Z"/>
        <d v="2025-09-26T21:42:44Z"/>
        <d v="2025-09-26T21:45:58Z"/>
        <d v="2025-09-26T21:46:42Z"/>
        <d v="2025-09-26T21:47:05Z"/>
        <d v="2025-09-26T21:52:01Z"/>
        <d v="2025-09-26T21:52:26Z"/>
        <d v="2025-09-26T22:00:29Z"/>
        <d v="2025-09-26T22:01:47Z"/>
        <d v="2025-09-26T22:02:35Z"/>
        <d v="2025-09-26T22:02:50Z"/>
        <d v="2025-09-26T22:05:43Z"/>
        <d v="2025-09-26T22:12:14Z"/>
        <d v="2025-09-26T22:12:18Z"/>
        <d v="2025-09-26T22:14:23Z"/>
        <d v="2025-09-26T22:15:19Z"/>
        <d v="2025-09-26T22:17:35Z"/>
        <d v="2025-09-26T22:18:52Z"/>
        <d v="2025-09-26T22:25:20Z"/>
        <d v="2025-09-26T22:29:39Z"/>
        <d v="2025-09-26T22:32:04Z"/>
        <d v="2025-09-26T22:34:24Z"/>
        <d v="2025-09-26T22:35:00Z"/>
        <d v="2025-09-26T22:36:16Z"/>
        <d v="2025-09-26T22:36:28Z"/>
        <d v="2025-09-26T22:37:11Z"/>
        <d v="2025-09-26T22:39:06Z"/>
        <d v="2025-09-26T22:39:44Z"/>
        <d v="2025-09-26T22:42:37Z"/>
        <d v="2025-09-26T22:42:47Z"/>
        <d v="2025-09-26T22:47:19Z"/>
        <d v="2025-09-26T22:51:15Z"/>
        <d v="2025-09-26T22:51:22Z"/>
        <d v="2025-09-26T22:54:39Z"/>
        <d v="2025-09-26T22:54:49Z"/>
        <d v="2025-09-26T22:57:51Z"/>
        <d v="2025-09-26T22:57:55Z"/>
        <d v="2025-09-26T23:02:07Z"/>
        <d v="2025-09-26T23:02:08Z"/>
        <d v="2025-09-26T23:05:36Z"/>
        <d v="2025-09-26T23:07:50Z"/>
        <d v="2025-09-26T23:08:09Z"/>
        <d v="2025-09-26T23:08:28Z"/>
        <d v="2025-09-26T23:15:25Z"/>
        <d v="2025-09-26T23:19:18Z"/>
        <d v="2025-09-26T23:20:57Z"/>
        <d v="2025-09-26T23:24:11Z"/>
        <d v="2025-09-26T23:24:24Z"/>
        <d v="2025-09-26T23:24:46Z"/>
        <d v="2025-09-26T23:26:10Z"/>
        <d v="2025-09-26T23:26:26Z"/>
        <d v="2025-09-26T23:28:17Z"/>
        <d v="2025-09-26T23:29:43Z"/>
        <d v="2025-09-26T23:33:47Z"/>
        <d v="2025-09-26T23:35:17Z"/>
        <d v="2025-09-26T23:40:34Z"/>
        <d v="2025-09-26T23:45:02Z"/>
        <d v="2025-09-26T23:52:06Z"/>
        <d v="2025-09-26T23:53:17Z"/>
        <d v="2025-09-26T23:53:49Z"/>
        <d v="2025-09-26T23:54:59Z"/>
        <d v="2025-09-26T23:56:07Z"/>
        <d v="2025-09-26T23:58:44Z"/>
        <d v="2025-09-26T23:59:26Z"/>
        <d v="2025-09-27T00:02:32Z"/>
        <d v="2025-09-27T00:03:48Z"/>
        <d v="2025-09-27T00:06:14Z"/>
        <d v="2025-09-27T00:08:27Z"/>
        <d v="2025-09-27T00:09:37Z"/>
        <d v="2025-09-27T00:16:02Z"/>
        <d v="2025-09-27T00:25:55Z"/>
        <d v="2025-09-27T00:28:03Z"/>
        <d v="2025-09-27T00:28:29Z"/>
        <d v="2025-09-27T00:30:40Z"/>
        <d v="2025-09-27T00:30:43Z"/>
        <d v="2025-09-27T00:31:28Z"/>
        <d v="2025-09-27T00:34:20Z"/>
        <d v="2025-09-27T00:34:41Z"/>
        <d v="2025-09-27T00:34:48Z"/>
        <d v="2025-09-27T00:36:12Z"/>
        <d v="2025-09-27T00:36:19Z"/>
        <d v="2025-09-27T00:40:10Z"/>
        <d v="2025-09-27T00:41:31Z"/>
        <d v="2025-09-27T00:42:42Z"/>
        <d v="2025-09-27T00:44:52Z"/>
        <d v="2025-09-27T00:46:34Z"/>
        <d v="2025-09-27T00:47:47Z"/>
        <d v="2025-09-27T00:48:26Z"/>
        <d v="2025-09-27T00:50:58Z"/>
        <d v="2025-09-27T00:51:33Z"/>
        <d v="2025-09-27T00:51:41Z"/>
        <d v="2025-09-27T00:52:41Z"/>
        <d v="2025-09-27T00:57:31Z"/>
        <d v="2025-09-27T01:03:14Z"/>
        <d v="2025-09-27T01:03:56Z"/>
        <d v="2025-09-27T01:04:46Z"/>
        <d v="2025-09-27T01:05:18Z"/>
        <d v="2025-09-27T01:05:24Z"/>
        <d v="2025-09-27T01:06:14Z"/>
        <d v="2025-09-27T01:07:39Z"/>
        <d v="2025-09-27T01:10:36Z"/>
        <d v="2025-09-27T01:11:18Z"/>
        <d v="2025-09-27T01:13:39Z"/>
        <d v="2025-09-27T01:19:36Z"/>
        <d v="2025-09-27T01:20:49Z"/>
        <d v="2025-09-27T01:22:23Z"/>
        <d v="2025-09-27T01:25:45Z"/>
        <d v="2025-09-27T01:29:28Z"/>
        <d v="2025-09-27T01:30:16Z"/>
        <d v="2025-09-27T01:32:28Z"/>
        <d v="2025-09-27T01:32:59Z"/>
        <d v="2025-09-27T01:33:49Z"/>
        <d v="2025-09-27T01:34:42Z"/>
        <d v="2025-09-27T01:34:47Z"/>
        <d v="2025-09-27T01:35:54Z"/>
        <d v="2025-09-27T01:38:44Z"/>
        <d v="2025-09-27T01:40:24Z"/>
        <d v="2025-09-27T01:59:41Z"/>
        <d v="2025-09-27T02:02:56Z"/>
        <d v="2025-09-27T02:06:13Z"/>
        <d v="2025-09-27T02:08:17Z"/>
        <d v="2025-09-27T02:09:22Z"/>
        <d v="2025-09-27T02:10:04Z"/>
        <d v="2025-09-27T02:10:56Z"/>
        <d v="2025-09-27T02:11:43Z"/>
        <d v="2025-09-27T02:16:52Z"/>
        <d v="2025-09-27T02:18:13Z"/>
        <d v="2025-09-27T02:18:27Z"/>
        <d v="2025-09-27T02:24:51Z"/>
        <d v="2025-09-27T02:27:07Z"/>
        <d v="2025-09-27T02:28:42Z"/>
        <d v="2025-09-27T02:28:45Z"/>
        <d v="2025-09-27T02:29:11Z"/>
        <d v="2025-09-27T02:29:39Z"/>
        <d v="2025-09-27T02:31:13Z"/>
        <d v="2025-09-27T02:33:10Z"/>
        <d v="2025-09-27T02:35:43Z"/>
        <d v="2025-09-27T02:35:58Z"/>
        <d v="2025-09-27T02:36:38Z"/>
        <d v="2025-09-27T02:43:27Z"/>
        <d v="2025-09-27T02:43:44Z"/>
        <d v="2025-09-27T02:43:47Z"/>
        <d v="2025-09-27T02:45:33Z"/>
        <d v="2025-09-27T02:47:26Z"/>
        <d v="2025-09-27T02:48:04Z"/>
        <d v="2025-09-27T02:48:05Z"/>
        <d v="2025-09-27T02:48:25Z"/>
        <d v="2025-09-27T02:50:05Z"/>
        <d v="2025-09-27T02:50:23Z"/>
        <d v="2025-09-27T02:51:37Z"/>
        <d v="2025-09-27T02:51:57Z"/>
        <d v="2025-09-27T02:54:06Z"/>
        <d v="2025-09-27T02:55:38Z"/>
        <d v="2025-09-27T02:56:18Z"/>
        <d v="2025-09-27T02:59:05Z"/>
        <d v="2025-09-27T03:01:22Z"/>
        <d v="2025-09-27T03:03:50Z"/>
        <d v="2025-09-27T03:07:15Z"/>
        <d v="2025-09-27T03:13:51Z"/>
        <d v="2025-09-27T03:13:52Z"/>
        <d v="2025-09-27T03:15:02Z"/>
        <d v="2025-09-27T03:15:33Z"/>
        <d v="2025-09-27T03:20:12Z"/>
        <d v="2025-09-27T03:20:26Z"/>
        <d v="2025-09-27T03:21:40Z"/>
        <d v="2025-09-27T03:22:42Z"/>
        <d v="2025-09-27T03:30:54Z"/>
        <d v="2025-09-27T03:31:13Z"/>
        <d v="2025-09-27T03:31:31Z"/>
        <d v="2025-09-27T03:33:41Z"/>
        <d v="2025-09-27T03:34:27Z"/>
        <d v="2025-09-27T03:34:51Z"/>
        <d v="2025-09-27T03:44:01Z"/>
        <d v="2025-09-27T03:52:56Z"/>
        <d v="2025-09-27T03:54:51Z"/>
        <d v="2025-09-27T04:00:53Z"/>
        <d v="2025-09-27T04:02:07Z"/>
        <d v="2025-09-27T04:02:55Z"/>
        <d v="2025-09-27T04:27:09Z"/>
        <d v="2025-09-27T04:28:23Z"/>
        <d v="2025-09-27T04:42:57Z"/>
        <d v="2025-09-27T04:45:18Z"/>
        <d v="2025-09-27T04:59:58Z"/>
        <d v="2025-09-27T05:18:24Z"/>
        <d v="2025-09-27T05:18:52Z"/>
        <d v="2025-09-27T05:43:04Z"/>
        <d v="2025-09-27T05:49:11Z"/>
        <d v="2025-09-27T05:57:05Z"/>
        <d v="2025-09-27T06:02:27Z"/>
        <d v="2025-09-27T06:20:46Z"/>
        <d v="2025-09-27T06:58:15Z"/>
        <d v="2025-09-27T07:46:47Z"/>
        <d v="2025-09-27T07:55:38Z"/>
        <d v="2025-09-27T08:08:02Z"/>
        <d v="2025-09-27T08:14:49Z"/>
        <d v="2025-09-27T08:15:12Z"/>
        <d v="2025-09-27T08:16:01Z"/>
        <d v="2025-09-27T08:27:12Z"/>
        <d v="2025-09-27T08:35:05Z"/>
        <d v="2025-09-27T08:41:02Z"/>
        <d v="2025-09-27T08:44:56Z"/>
        <d v="2025-09-27T08:56:15Z"/>
        <d v="2025-09-27T08:59:46Z"/>
        <d v="2025-09-27T09:08:58Z"/>
        <d v="2025-09-27T09:10:20Z"/>
        <d v="2025-09-27T09:11:42Z"/>
        <d v="2025-09-27T09:12:10Z"/>
        <d v="2025-09-27T09:15:16Z"/>
        <d v="2025-09-27T09:16:11Z"/>
        <d v="2025-09-27T09:17:36Z"/>
        <d v="2025-09-27T09:18:55Z"/>
        <d v="2025-09-27T09:22:40Z"/>
        <d v="2025-09-27T09:26:10Z"/>
        <d v="2025-09-27T09:30:30Z"/>
        <d v="2025-09-27T09:33:23Z"/>
        <d v="2025-09-27T09:36:55Z"/>
        <d v="2025-09-27T09:45:31Z"/>
        <d v="2025-09-27T09:52:27Z"/>
        <d v="2025-09-27T09:52:45Z"/>
        <d v="2025-09-27T09:53:10Z"/>
        <d v="2025-09-27T09:58:10Z"/>
        <d v="2025-09-27T09:58:52Z"/>
        <d v="2025-09-27T10:00:27Z"/>
        <d v="2025-09-27T10:02:52Z"/>
        <d v="2025-09-27T10:05:20Z"/>
        <d v="2025-09-27T10:06:24Z"/>
        <d v="2025-09-27T10:08:10Z"/>
        <d v="2025-09-27T10:08:30Z"/>
        <d v="2025-09-27T10:09:22Z"/>
        <d v="2025-09-27T10:10:31Z"/>
        <d v="2025-09-27T10:11:35Z"/>
        <d v="2025-09-27T10:12:19Z"/>
        <d v="2025-09-27T10:13:02Z"/>
        <d v="2025-09-27T10:17:37Z"/>
        <d v="2025-09-27T10:18:05Z"/>
        <d v="2025-09-27T10:21:10Z"/>
        <d v="2025-09-27T10:22:09Z"/>
        <d v="2025-09-27T10:22:19Z"/>
        <d v="2025-09-27T10:26:47Z"/>
        <d v="2025-09-27T10:26:53Z"/>
        <d v="2025-09-27T10:36:59Z"/>
        <d v="2025-09-27T10:38:01Z"/>
        <d v="2025-09-27T10:45:31Z"/>
        <d v="2025-09-27T10:46:43Z"/>
        <d v="2025-09-27T10:48:14Z"/>
        <d v="2025-09-27T10:48:29Z"/>
        <d v="2025-09-27T10:50:20Z"/>
        <d v="2025-09-27T10:52:21Z"/>
        <d v="2025-09-27T10:54:26Z"/>
        <d v="2025-09-27T10:54:34Z"/>
        <d v="2025-09-27T10:57:46Z"/>
        <d v="2025-09-27T10:58:04Z"/>
        <d v="2025-09-27T11:01:28Z"/>
        <d v="2025-09-27T11:02:39Z"/>
        <d v="2025-09-27T11:10:07Z"/>
        <d v="2025-09-27T11:13:02Z"/>
        <d v="2025-09-27T11:13:15Z"/>
        <d v="2025-09-27T11:13:56Z"/>
        <d v="2025-09-27T11:17:08Z"/>
        <d v="2025-09-27T11:21:03Z"/>
        <d v="2025-09-27T11:23:23Z"/>
        <d v="2025-09-27T11:23:55Z"/>
        <d v="2025-09-27T11:25:51Z"/>
        <d v="2025-09-27T11:29:09Z"/>
        <d v="2025-09-27T11:32:35Z"/>
        <d v="2025-09-27T11:33:04Z"/>
        <d v="2025-09-27T11:35:35Z"/>
        <d v="2025-09-27T11:36:51Z"/>
        <d v="2025-09-27T11:37:45Z"/>
        <d v="2025-09-27T11:40:12Z"/>
        <d v="2025-09-27T11:42:45Z"/>
        <d v="2025-09-27T11:48:15Z"/>
        <d v="2025-09-27T11:53:23Z"/>
        <d v="2025-09-27T11:54:15Z"/>
        <d v="2025-09-27T11:55:05Z"/>
        <d v="2025-09-27T11:55:11Z"/>
        <d v="2025-09-27T11:55:14Z"/>
        <d v="2025-09-27T11:55:52Z"/>
        <d v="2025-09-27T11:58:22Z"/>
        <d v="2025-09-27T12:02:04Z"/>
        <d v="2025-09-27T12:02:26Z"/>
        <d v="2025-09-27T12:02:55Z"/>
        <d v="2025-09-27T12:04:35Z"/>
        <d v="2025-09-27T12:06:46Z"/>
        <d v="2025-09-27T12:08:14Z"/>
        <d v="2025-09-27T12:10:14Z"/>
        <d v="2025-09-27T12:12:49Z"/>
        <d v="2025-09-27T12:19:22Z"/>
        <d v="2025-09-27T12:21:55Z"/>
        <d v="2025-09-27T12:22:12Z"/>
        <d v="2025-09-27T12:23:21Z"/>
        <d v="2025-09-27T12:23:37Z"/>
        <d v="2025-09-27T12:26:40Z"/>
        <d v="2025-09-27T12:28:16Z"/>
        <d v="2025-09-27T12:29:02Z"/>
        <d v="2025-09-27T12:30:31Z"/>
        <d v="2025-09-27T12:30:51Z"/>
        <d v="2025-09-27T12:33:40Z"/>
        <d v="2025-09-27T12:35:39Z"/>
        <d v="2025-09-27T12:36:00Z"/>
        <d v="2025-09-27T12:36:24Z"/>
        <d v="2025-09-27T12:38:06Z"/>
        <d v="2025-09-27T12:40:29Z"/>
        <d v="2025-09-27T12:42:17Z"/>
        <d v="2025-09-27T12:42:30Z"/>
        <d v="2025-09-27T12:45:11Z"/>
        <d v="2025-09-27T12:46:29Z"/>
        <d v="2025-09-27T12:47:58Z"/>
        <d v="2025-09-27T12:50:32Z"/>
        <d v="2025-09-27T12:51:59Z"/>
        <d v="2025-09-27T12:52:22Z"/>
        <d v="2025-09-27T12:53:01Z"/>
        <d v="2025-09-27T12:54:07Z"/>
        <d v="2025-09-27T12:57:46Z"/>
        <d v="2025-09-27T12:57:51Z"/>
        <d v="2025-09-27T12:58:35Z"/>
        <d v="2025-09-27T12:58:43Z"/>
        <d v="2025-09-27T13:00:11Z"/>
        <d v="2025-09-27T13:00:17Z"/>
        <d v="2025-09-27T13:00:21Z"/>
        <d v="2025-09-27T13:00:38Z"/>
        <d v="2025-09-27T13:01:01Z"/>
        <d v="2025-09-27T13:02:12Z"/>
        <d v="2025-09-27T13:05:19Z"/>
        <d v="2025-09-27T13:11:49Z"/>
        <d v="2025-09-27T13:12:13Z"/>
        <d v="2025-09-27T13:12:17Z"/>
        <d v="2025-09-27T13:15:05Z"/>
        <d v="2025-09-27T13:15:09Z"/>
        <d v="2025-09-27T13:19:43Z"/>
        <d v="2025-09-27T13:20:34Z"/>
        <d v="2025-09-27T13:22:01Z"/>
        <d v="2025-09-27T13:22:17Z"/>
        <d v="2025-09-27T13:24:10Z"/>
        <d v="2025-09-27T13:29:24Z"/>
        <d v="2025-09-27T13:32:47Z"/>
        <d v="2025-09-27T13:35:15Z"/>
        <d v="2025-09-27T13:36:28Z"/>
        <d v="2025-09-27T13:39:04Z"/>
        <d v="2025-09-27T13:43:04Z"/>
        <d v="2025-09-27T13:46:47Z"/>
        <d v="2025-09-27T13:46:49Z"/>
        <d v="2025-09-27T13:50:40Z"/>
        <d v="2025-09-27T13:50:55Z"/>
        <d v="2025-09-27T13:51:17Z"/>
        <d v="2025-09-27T13:52:05Z"/>
        <d v="2025-09-27T13:54:14Z"/>
        <d v="2025-09-27T13:57:02Z"/>
        <d v="2025-09-27T14:03:42Z"/>
        <d v="2025-09-27T14:04:57Z"/>
        <d v="2025-09-27T14:06:05Z"/>
        <d v="2025-09-27T14:06:41Z"/>
        <d v="2025-09-27T14:07:05Z"/>
        <d v="2025-09-27T14:09:37Z"/>
        <d v="2025-09-27T14:10:23Z"/>
        <d v="2025-09-27T14:15:55Z"/>
        <d v="2025-09-27T14:21:04Z"/>
        <d v="2025-09-27T14:24:24Z"/>
        <d v="2025-09-27T14:25:05Z"/>
        <d v="2025-09-27T14:28:01Z"/>
        <d v="2025-09-27T14:35:10Z"/>
        <d v="2025-09-27T14:35:12Z"/>
        <d v="2025-09-27T14:35:44Z"/>
        <d v="2025-09-27T14:42:30Z"/>
        <d v="2025-09-27T14:43:04Z"/>
        <d v="2025-09-27T14:45:24Z"/>
        <d v="2025-09-27T14:55:42Z"/>
        <d v="2025-09-27T15:01:42Z"/>
        <d v="2025-09-27T15:02:01Z"/>
        <d v="2025-09-27T15:06:54Z"/>
        <d v="2025-09-27T15:07:20Z"/>
        <d v="2025-09-27T15:08:12Z"/>
        <d v="2025-09-27T15:08:15Z"/>
        <d v="2025-09-27T15:11:29Z"/>
        <d v="2025-09-27T15:12:42Z"/>
        <d v="2025-09-27T15:13:25Z"/>
        <d v="2025-09-27T15:23:43Z"/>
        <d v="2025-09-27T15:32:33Z"/>
        <d v="2025-09-27T15:34:56Z"/>
        <d v="2025-09-27T15:36:28Z"/>
        <d v="2025-09-27T15:39:36Z"/>
        <d v="2025-09-27T15:40:00Z"/>
        <d v="2025-09-27T15:43:22Z"/>
        <d v="2025-09-27T15:47:20Z"/>
        <d v="2025-09-27T15:49:02Z"/>
        <d v="2025-09-27T15:49:42Z"/>
        <d v="2025-09-27T15:50:07Z"/>
        <d v="2025-09-27T15:55:32Z"/>
        <d v="2025-09-27T15:55:34Z"/>
        <d v="2025-09-27T15:58:25Z"/>
        <d v="2025-09-27T16:00:25Z"/>
        <d v="2025-09-27T16:01:28Z"/>
        <d v="2025-09-27T16:01:34Z"/>
        <d v="2025-09-27T16:05:11Z"/>
        <d v="2025-09-27T16:05:24Z"/>
        <d v="2025-09-27T16:10:50Z"/>
        <d v="2025-09-27T16:15:59Z"/>
        <d v="2025-09-27T16:18:07Z"/>
        <d v="2025-09-27T16:19:59Z"/>
        <d v="2025-09-27T16:24:37Z"/>
        <d v="2025-09-27T16:27:03Z"/>
        <d v="2025-09-27T16:31:42Z"/>
        <d v="2025-09-27T16:33:02Z"/>
        <d v="2025-09-27T16:48:02Z"/>
        <d v="2025-09-27T16:50:12Z"/>
        <d v="2025-09-27T16:53:46Z"/>
        <d v="2025-09-27T16:56:22Z"/>
        <d v="2025-09-27T16:59:06Z"/>
        <d v="2025-09-27T17:07:03Z"/>
        <d v="2025-09-27T17:09:12Z"/>
        <d v="2025-09-27T17:11:30Z"/>
        <d v="2025-09-27T17:12:49Z"/>
        <d v="2025-09-27T17:13:08Z"/>
        <d v="2025-09-27T17:14:48Z"/>
        <d v="2025-09-27T17:16:15Z"/>
        <d v="2025-09-27T17:22:35Z"/>
        <d v="2025-09-27T17:29:21Z"/>
        <d v="2025-09-27T17:33:14Z"/>
        <d v="2025-09-27T17:35:01Z"/>
        <d v="2025-09-27T17:35:04Z"/>
        <d v="2025-09-27T17:40:35Z"/>
        <d v="2025-09-27T17:41:36Z"/>
        <d v="2025-09-27T17:42:37Z"/>
        <d v="2025-09-27T17:55:35Z"/>
        <d v="2025-09-27T17:56:35Z"/>
        <d v="2025-09-27T17:59:08Z"/>
        <d v="2025-09-27T18:00:11Z"/>
        <d v="2025-09-27T18:00:53Z"/>
        <d v="2025-09-27T18:04:26Z"/>
        <d v="2025-09-27T18:04:29Z"/>
        <d v="2025-09-27T18:06:11Z"/>
        <d v="2025-09-27T18:07:45Z"/>
        <d v="2025-09-27T18:11:45Z"/>
        <d v="2025-09-27T18:12:24Z"/>
        <d v="2025-09-27T18:18:09Z"/>
        <d v="2025-09-27T18:19:34Z"/>
        <d v="2025-09-27T18:19:44Z"/>
        <d v="2025-09-27T18:21:02Z"/>
        <d v="2025-09-27T18:24:13Z"/>
        <d v="2025-09-27T18:28:49Z"/>
        <d v="2025-09-27T18:30:10Z"/>
        <d v="2025-09-27T18:33:50Z"/>
        <d v="2025-09-27T18:36:19Z"/>
        <d v="2025-09-27T18:37:24Z"/>
        <d v="2025-09-27T18:38:33Z"/>
        <d v="2025-09-27T18:38:36Z"/>
        <d v="2025-09-27T18:41:10Z"/>
        <d v="2025-09-27T18:46:56Z"/>
        <d v="2025-09-27T18:48:33Z"/>
        <d v="2025-09-27T18:51:09Z"/>
        <d v="2025-09-27T18:52:10Z"/>
        <d v="2025-09-27T18:53:15Z"/>
        <d v="2025-09-27T18:55:10Z"/>
        <d v="2025-09-27T18:57:30Z"/>
        <d v="2025-09-27T19:01:58Z"/>
        <d v="2025-09-27T19:06:47Z"/>
        <d v="2025-09-27T19:13:44Z"/>
        <d v="2025-09-27T19:15:47Z"/>
        <d v="2025-09-27T19:16:11Z"/>
        <d v="2025-09-27T19:16:29Z"/>
        <d v="2025-09-27T19:18:51Z"/>
        <d v="2025-09-27T19:18:55Z"/>
        <d v="2025-09-27T19:19:40Z"/>
        <d v="2025-09-27T19:20:22Z"/>
        <d v="2025-09-27T19:24:48Z"/>
        <d v="2025-09-27T19:25:34Z"/>
        <d v="2025-09-27T19:28:49Z"/>
        <d v="2025-09-27T19:29:40Z"/>
        <d v="2025-09-27T19:30:18Z"/>
        <d v="2025-09-27T19:33:33Z"/>
        <d v="2025-09-27T19:35:48Z"/>
        <d v="2025-09-27T19:35:53Z"/>
        <d v="2025-09-27T19:38:52Z"/>
        <d v="2025-09-27T19:40:27Z"/>
        <d v="2025-09-27T19:41:30Z"/>
        <d v="2025-09-27T19:45:31Z"/>
        <d v="2025-09-27T19:47:08Z"/>
        <d v="2025-09-27T19:47:24Z"/>
        <d v="2025-09-27T19:54:59Z"/>
        <d v="2025-09-27T19:58:22Z"/>
        <d v="2025-09-27T20:04:09Z"/>
        <d v="2025-09-27T20:04:27Z"/>
        <d v="2025-09-27T20:07:18Z"/>
        <d v="2025-09-27T20:09:55Z"/>
        <d v="2025-09-27T20:13:09Z"/>
        <d v="2025-09-27T20:14:49Z"/>
        <d v="2025-09-27T20:16:24Z"/>
        <d v="2025-09-27T20:16:55Z"/>
        <d v="2025-09-27T20:21:03Z"/>
        <d v="2025-09-27T20:22:49Z"/>
        <d v="2025-09-27T20:24:16Z"/>
        <d v="2025-09-27T20:26:44Z"/>
        <d v="2025-09-27T20:28:31Z"/>
        <d v="2025-09-27T20:28:38Z"/>
        <d v="2025-09-27T20:29:28Z"/>
        <d v="2025-09-27T20:29:38Z"/>
        <d v="2025-09-27T20:30:47Z"/>
        <d v="2025-09-27T20:30:50Z"/>
        <d v="2025-09-27T20:32:54Z"/>
        <d v="2025-09-27T20:33:34Z"/>
        <d v="2025-09-27T20:33:56Z"/>
        <d v="2025-09-27T20:37:19Z"/>
        <d v="2025-09-27T20:38:08Z"/>
        <d v="2025-09-27T20:42:13Z"/>
        <d v="2025-09-27T20:43:10Z"/>
        <d v="2025-09-27T20:47:39Z"/>
        <d v="2025-09-27T20:48:28Z"/>
        <d v="2025-09-27T20:50:36Z"/>
        <d v="2025-09-27T20:51:19Z"/>
        <d v="2025-09-27T20:54:26Z"/>
        <d v="2025-09-27T20:57:56Z"/>
        <d v="2025-09-27T21:01:13Z"/>
        <d v="2025-09-27T21:04:00Z"/>
        <d v="2025-09-27T21:07:59Z"/>
        <d v="2025-09-27T21:10:26Z"/>
        <d v="2025-09-27T21:11:58Z"/>
        <d v="2025-09-27T21:16:29Z"/>
        <d v="2025-09-27T21:17:42Z"/>
        <d v="2025-09-27T21:18:21Z"/>
        <d v="2025-09-27T21:18:38Z"/>
        <d v="2025-09-27T21:19:04Z"/>
        <d v="2025-09-27T21:22:55Z"/>
        <d v="2025-09-27T21:24:33Z"/>
        <d v="2025-09-27T21:29:31Z"/>
        <d v="2025-09-27T21:35:48Z"/>
        <d v="2025-09-27T21:36:08Z"/>
        <d v="2025-09-27T21:40:07Z"/>
        <d v="2025-09-27T21:43:08Z"/>
        <d v="2025-09-27T21:43:47Z"/>
        <d v="2025-09-27T21:44:09Z"/>
        <d v="2025-09-27T21:48:37Z"/>
        <d v="2025-09-27T21:51:31Z"/>
        <d v="2025-09-27T21:57:06Z"/>
        <d v="2025-09-27T21:59:57Z"/>
        <d v="2025-09-27T22:04:04Z"/>
        <d v="2025-09-27T22:07:18Z"/>
        <d v="2025-09-27T22:08:11Z"/>
        <d v="2025-09-27T22:08:37Z"/>
        <d v="2025-09-27T22:11:48Z"/>
        <d v="2025-09-27T22:13:20Z"/>
        <d v="2025-09-27T22:14:18Z"/>
        <d v="2025-09-27T22:14:45Z"/>
        <d v="2025-09-27T22:14:59Z"/>
        <d v="2025-09-27T22:18:57Z"/>
        <d v="2025-09-27T22:19:30Z"/>
        <d v="2025-09-27T22:19:32Z"/>
        <d v="2025-09-27T22:22:04Z"/>
        <d v="2025-09-27T22:22:11Z"/>
        <d v="2025-09-27T22:23:08Z"/>
        <d v="2025-09-27T22:24:00Z"/>
        <d v="2025-09-27T22:25:40Z"/>
        <d v="2025-09-27T22:26:54Z"/>
        <d v="2025-09-27T22:27:39Z"/>
        <d v="2025-09-27T22:31:46Z"/>
        <d v="2025-09-27T22:39:15Z"/>
        <d v="2025-09-27T22:40:24Z"/>
        <d v="2025-09-27T22:43:36Z"/>
        <d v="2025-09-27T22:45:33Z"/>
        <d v="2025-09-27T22:46:34Z"/>
        <d v="2025-09-27T22:47:12Z"/>
        <d v="2025-09-27T22:52:36Z"/>
        <d v="2025-09-27T22:56:31Z"/>
        <d v="2025-09-27T22:57:29Z"/>
        <d v="2025-09-27T22:57:39Z"/>
        <d v="2025-09-27T23:01:09Z"/>
        <d v="2025-09-27T23:01:41Z"/>
        <d v="2025-09-27T23:01:46Z"/>
        <d v="2025-09-27T23:01:56Z"/>
        <d v="2025-09-27T23:07:04Z"/>
        <d v="2025-09-27T23:07:17Z"/>
        <d v="2025-09-27T23:07:20Z"/>
        <d v="2025-09-27T23:07:58Z"/>
        <d v="2025-09-27T23:09:17Z"/>
        <d v="2025-09-27T23:12:22Z"/>
        <d v="2025-09-27T23:13:15Z"/>
        <d v="2025-09-27T23:16:38Z"/>
        <d v="2025-09-27T23:18:39Z"/>
        <d v="2025-09-27T23:27:06Z"/>
        <d v="2025-09-27T23:36:23Z"/>
        <d v="2025-09-27T23:36:51Z"/>
        <d v="2025-09-27T23:36:52Z"/>
        <d v="2025-09-27T23:36:55Z"/>
        <d v="2025-09-27T23:38:54Z"/>
        <d v="2025-09-27T23:39:04Z"/>
        <d v="2025-09-27T23:42:21Z"/>
        <d v="2025-09-27T23:49:05Z"/>
        <d v="2025-09-27T23:51:35Z"/>
        <d v="2025-09-27T23:52:50Z"/>
        <d v="2025-09-27T23:53:50Z"/>
        <d v="2025-09-27T23:54:14Z"/>
        <d v="2025-09-27T23:57:28Z"/>
        <d v="2025-09-27T23:59:23Z"/>
        <d v="2025-09-27T23:59:24Z"/>
        <d v="2025-09-28T00:00:48Z"/>
        <d v="2025-09-28T00:01:44Z"/>
        <d v="2025-09-28T00:02:35Z"/>
        <d v="2025-09-28T00:03:36Z"/>
        <d v="2025-09-28T00:04:23Z"/>
        <d v="2025-09-28T00:06:21Z"/>
        <d v="2025-09-28T00:06:45Z"/>
        <d v="2025-09-28T00:10:53Z"/>
        <d v="2025-09-28T00:11:13Z"/>
        <d v="2025-09-28T00:14:01Z"/>
        <d v="2025-09-28T00:15:15Z"/>
        <d v="2025-09-28T00:15:29Z"/>
        <d v="2025-09-28T00:15:48Z"/>
        <d v="2025-09-28T00:16:24Z"/>
        <d v="2025-09-28T00:19:14Z"/>
        <d v="2025-09-28T00:26:26Z"/>
        <d v="2025-09-28T00:29:05Z"/>
        <d v="2025-09-28T00:29:14Z"/>
        <d v="2025-09-28T00:30:54Z"/>
        <d v="2025-09-28T00:32:00Z"/>
        <d v="2025-09-28T00:35:06Z"/>
        <d v="2025-09-28T00:39:03Z"/>
        <d v="2025-09-28T00:40:57Z"/>
        <d v="2025-09-28T00:44:44Z"/>
        <d v="2025-09-28T00:45:28Z"/>
        <d v="2025-09-28T00:45:53Z"/>
        <d v="2025-09-28T00:47:08Z"/>
        <d v="2025-09-28T00:47:09Z"/>
        <d v="2025-09-28T00:51:43Z"/>
        <d v="2025-09-28T00:56:20Z"/>
        <d v="2025-09-28T00:56:32Z"/>
        <d v="2025-09-28T00:58:53Z"/>
        <d v="2025-09-28T01:03:21Z"/>
        <d v="2025-09-28T01:06:26Z"/>
        <d v="2025-09-28T01:06:40Z"/>
        <d v="2025-09-28T01:06:45Z"/>
        <d v="2025-09-28T01:09:27Z"/>
        <d v="2025-09-28T01:10:29Z"/>
        <d v="2025-09-28T01:10:32Z"/>
        <d v="2025-09-28T01:10:34Z"/>
        <d v="2025-09-28T01:13:26Z"/>
        <d v="2025-09-28T01:14:07Z"/>
        <d v="2025-09-28T01:14:59Z"/>
        <d v="2025-09-28T01:15:29Z"/>
        <d v="2025-09-28T01:16:32Z"/>
        <d v="2025-09-28T01:18:08Z"/>
        <d v="2025-09-28T01:18:31Z"/>
        <d v="2025-09-28T01:26:22Z"/>
        <d v="2025-09-28T01:28:46Z"/>
        <d v="2025-09-28T01:29:34Z"/>
        <d v="2025-09-28T01:30:00Z"/>
        <d v="2025-09-28T01:30:45Z"/>
        <d v="2025-09-28T01:33:42Z"/>
        <d v="2025-09-28T01:38:22Z"/>
        <d v="2025-09-28T01:40:52Z"/>
        <d v="2025-09-28T01:45:32Z"/>
        <d v="2025-09-28T01:48:36Z"/>
        <d v="2025-09-28T01:50:35Z"/>
        <d v="2025-09-28T01:56:36Z"/>
        <d v="2025-09-28T01:57:22Z"/>
        <d v="2025-09-28T01:59:11Z"/>
        <d v="2025-09-28T02:00:18Z"/>
        <d v="2025-09-28T02:00:31Z"/>
        <d v="2025-09-28T02:02:15Z"/>
        <d v="2025-09-28T02:04:18Z"/>
        <d v="2025-09-28T02:04:31Z"/>
        <d v="2025-09-28T02:05:22Z"/>
        <d v="2025-09-28T02:06:16Z"/>
        <d v="2025-09-28T02:07:42Z"/>
        <d v="2025-09-28T02:07:59Z"/>
        <d v="2025-09-28T02:08:25Z"/>
        <d v="2025-09-28T02:09:06Z"/>
        <d v="2025-09-28T02:09:30Z"/>
        <d v="2025-09-28T02:11:20Z"/>
        <d v="2025-09-28T02:14:17Z"/>
        <d v="2025-09-28T02:23:42Z"/>
        <d v="2025-09-28T02:26:50Z"/>
        <d v="2025-09-28T02:29:47Z"/>
        <d v="2025-09-28T02:32:51Z"/>
        <d v="2025-09-28T02:33:42Z"/>
        <d v="2025-09-28T02:35:15Z"/>
        <d v="2025-09-28T02:39:29Z"/>
        <d v="2025-09-28T02:40:41Z"/>
        <d v="2025-09-28T02:45:30Z"/>
        <d v="2025-09-28T02:46:06Z"/>
        <d v="2025-09-28T02:48:44Z"/>
        <d v="2025-09-28T02:51:21Z"/>
        <d v="2025-09-28T02:53:44Z"/>
        <d v="2025-09-28T02:54:50Z"/>
        <d v="2025-09-28T02:55:52Z"/>
        <d v="2025-09-28T02:56:47Z"/>
        <d v="2025-09-28T02:59:39Z"/>
        <d v="2025-09-28T03:00:41Z"/>
        <d v="2025-09-28T03:07:31Z"/>
        <d v="2025-09-28T03:07:53Z"/>
        <d v="2025-09-28T03:11:32Z"/>
        <d v="2025-09-28T03:12:22Z"/>
        <d v="2025-09-28T03:12:47Z"/>
        <d v="2025-09-28T03:13:39Z"/>
        <d v="2025-09-28T03:15:48Z"/>
        <d v="2025-09-28T03:17:54Z"/>
        <d v="2025-09-28T03:17:57Z"/>
        <d v="2025-09-28T03:21:49Z"/>
        <d v="2025-09-28T03:29:54Z"/>
        <d v="2025-09-28T03:37:12Z"/>
        <d v="2025-09-28T03:37:34Z"/>
        <d v="2025-09-28T03:41:45Z"/>
        <d v="2025-09-28T03:44:55Z"/>
        <d v="2025-09-28T03:45:30Z"/>
        <d v="2025-09-28T03:50:18Z"/>
        <d v="2025-09-28T03:50:24Z"/>
        <d v="2025-09-28T03:51:21Z"/>
        <d v="2025-09-28T03:53:43Z"/>
        <d v="2025-09-28T03:53:51Z"/>
        <d v="2025-09-28T03:58:37Z"/>
        <d v="2025-09-28T04:01:26Z"/>
        <d v="2025-09-28T04:05:28Z"/>
        <d v="2025-09-28T04:06:23Z"/>
        <d v="2025-09-28T04:06:52Z"/>
        <d v="2025-09-28T04:08:27Z"/>
        <d v="2025-09-28T04:11:15Z"/>
        <d v="2025-09-28T04:25:56Z"/>
        <d v="2025-09-28T04:36:02Z"/>
        <d v="2025-09-28T04:37:48Z"/>
        <d v="2025-09-28T04:38:13Z"/>
        <d v="2025-09-28T04:43:40Z"/>
        <d v="2025-09-28T04:47:21Z"/>
        <d v="2025-09-28T04:50:55Z"/>
        <d v="2025-09-28T04:56:48Z"/>
        <d v="2025-09-28T04:56:52Z"/>
        <d v="2025-09-28T05:03:07Z"/>
        <d v="2025-09-28T05:03:52Z"/>
        <d v="2025-09-28T05:05:02Z"/>
        <d v="2025-09-28T05:15:01Z"/>
        <d v="2025-09-28T05:21:53Z"/>
        <d v="2025-09-28T05:30:03Z"/>
        <d v="2025-09-28T05:31:36Z"/>
        <d v="2025-09-28T05:33:47Z"/>
        <d v="2025-09-28T05:46:02Z"/>
        <d v="2025-09-28T05:52:53Z"/>
        <d v="2025-09-28T05:59:55Z"/>
        <d v="2025-09-28T06:01:59Z"/>
        <d v="2025-09-28T06:02:42Z"/>
        <d v="2025-09-28T06:04:45Z"/>
        <d v="2025-09-28T06:17:21Z"/>
        <d v="2025-09-28T06:20:04Z"/>
        <d v="2025-09-28T06:31:58Z"/>
        <d v="2025-09-28T06:39:58Z"/>
        <d v="2025-09-28T06:41:54Z"/>
        <d v="2025-09-28T06:44:19Z"/>
        <d v="2025-09-28T06:49:15Z"/>
        <d v="2025-09-28T06:52:10Z"/>
        <d v="2025-09-28T06:55:06Z"/>
        <d v="2025-09-28T07:06:34Z"/>
        <d v="2025-09-28T07:14:34Z"/>
        <d v="2025-09-28T07:28:55Z"/>
        <d v="2025-09-28T07:32:26Z"/>
        <d v="2025-09-28T07:36:17Z"/>
        <d v="2025-09-28T07:40:47Z"/>
        <d v="2025-09-28T08:00:57Z"/>
        <d v="2025-09-28T08:15:02Z"/>
        <d v="2025-09-28T08:29:34Z"/>
        <d v="2025-09-28T08:40:48Z"/>
        <d v="2025-09-28T08:42:42Z"/>
        <d v="2025-09-28T08:56:51Z"/>
        <d v="2025-09-28T08:57:57Z"/>
        <d v="2025-09-28T09:16:10Z"/>
        <d v="2025-09-28T09:16:41Z"/>
        <d v="2025-09-28T09:18:17Z"/>
        <d v="2025-09-28T09:31:24Z"/>
        <d v="2025-09-28T09:32:48Z"/>
        <d v="2025-09-28T09:35:13Z"/>
        <d v="2025-09-28T09:37:39Z"/>
        <d v="2025-09-28T09:38:48Z"/>
        <d v="2025-09-28T09:38:59Z"/>
        <d v="2025-09-28T09:39:42Z"/>
        <d v="2025-09-28T09:47:37Z"/>
        <d v="2025-09-28T09:48:11Z"/>
        <d v="2025-09-28T09:50:22Z"/>
        <d v="2025-09-28T09:54:16Z"/>
        <d v="2025-09-28T09:55:30Z"/>
        <d v="2025-09-28T09:59:53Z"/>
        <d v="2025-09-28T10:00:39Z"/>
        <d v="2025-09-28T10:01:54Z"/>
        <d v="2025-09-28T10:10:45Z"/>
        <d v="2025-09-28T10:14:26Z"/>
        <d v="2025-09-28T10:22:10Z"/>
        <d v="2025-09-28T10:22:56Z"/>
        <d v="2025-09-28T10:23:09Z"/>
        <d v="2025-09-28T10:29:24Z"/>
        <d v="2025-09-28T10:31:19Z"/>
        <d v="2025-09-28T10:34:18Z"/>
        <d v="2025-09-28T10:35:49Z"/>
        <d v="2025-09-28T10:38:30Z"/>
        <d v="2025-09-28T10:41:57Z"/>
        <d v="2025-09-28T10:44:17Z"/>
        <d v="2025-09-28T10:45:56Z"/>
        <d v="2025-09-28T10:47:17Z"/>
        <d v="2025-09-28T10:50:45Z"/>
        <d v="2025-09-28T10:50:58Z"/>
        <d v="2025-09-28T10:52:07Z"/>
        <d v="2025-09-28T10:52:19Z"/>
        <d v="2025-09-28T10:53:11Z"/>
        <d v="2025-09-28T10:58:53Z"/>
        <d v="2025-09-28T11:03:10Z"/>
        <d v="2025-09-28T11:06:13Z"/>
        <d v="2025-09-28T11:07:07Z"/>
        <d v="2025-09-28T11:08:41Z"/>
        <d v="2025-09-28T11:08:46Z"/>
        <d v="2025-09-28T11:09:28Z"/>
        <d v="2025-09-28T11:10:07Z"/>
        <d v="2025-09-28T11:10:26Z"/>
        <d v="2025-09-28T11:12:17Z"/>
        <d v="2025-09-28T11:17:37Z"/>
        <d v="2025-09-28T11:19:11Z"/>
        <d v="2025-09-28T11:21:24Z"/>
        <d v="2025-09-28T11:21:35Z"/>
        <d v="2025-09-28T11:22:25Z"/>
        <d v="2025-09-28T11:22:26Z"/>
        <d v="2025-09-28T11:27:19Z"/>
        <d v="2025-09-28T11:30:08Z"/>
        <d v="2025-09-28T11:31:30Z"/>
        <d v="2025-09-28T11:34:43Z"/>
        <d v="2025-09-28T11:36:26Z"/>
        <d v="2025-09-28T11:36:57Z"/>
        <d v="2025-09-28T11:39:08Z"/>
        <d v="2025-09-28T11:39:19Z"/>
        <d v="2025-09-28T11:40:04Z"/>
        <d v="2025-09-28T11:41:14Z"/>
        <d v="2025-09-28T11:44:26Z"/>
        <d v="2025-09-28T11:46:36Z"/>
        <d v="2025-09-28T11:46:50Z"/>
        <d v="2025-09-28T11:46:55Z"/>
        <d v="2025-09-28T11:48:39Z"/>
        <d v="2025-09-28T11:49:55Z"/>
        <d v="2025-09-28T11:51:20Z"/>
        <d v="2025-09-28T11:53:45Z"/>
        <d v="2025-09-28T11:57:18Z"/>
        <d v="2025-09-28T12:01:14Z"/>
        <d v="2025-09-28T12:01:35Z"/>
        <d v="2025-09-28T12:04:58Z"/>
        <d v="2025-09-28T12:06:00Z"/>
        <d v="2025-09-28T12:06:02Z"/>
        <d v="2025-09-28T12:06:46Z"/>
        <d v="2025-09-28T12:06:55Z"/>
        <d v="2025-09-28T12:07:43Z"/>
        <d v="2025-09-28T12:09:38Z"/>
        <d v="2025-09-28T12:09:58Z"/>
        <d v="2025-09-28T12:10:41Z"/>
        <d v="2025-09-28T12:11:42Z"/>
        <d v="2025-09-28T12:14:02Z"/>
        <d v="2025-09-28T12:17:34Z"/>
        <d v="2025-09-28T12:22:48Z"/>
        <d v="2025-09-28T12:23:07Z"/>
        <d v="2025-09-28T12:23:50Z"/>
        <d v="2025-09-28T12:25:01Z"/>
        <d v="2025-09-28T12:25:39Z"/>
        <d v="2025-09-28T12:25:50Z"/>
        <d v="2025-09-28T12:29:42Z"/>
        <d v="2025-09-28T12:35:18Z"/>
        <d v="2025-09-28T12:36:25Z"/>
        <d v="2025-09-28T12:36:37Z"/>
        <d v="2025-09-28T12:38:19Z"/>
        <d v="2025-09-28T12:44:25Z"/>
        <d v="2025-09-28T12:46:42Z"/>
        <d v="2025-09-28T12:47:55Z"/>
        <d v="2025-09-28T12:50:57Z"/>
        <d v="2025-09-28T12:54:35Z"/>
        <d v="2025-09-28T12:54:43Z"/>
        <d v="2025-09-28T12:56:13Z"/>
        <d v="2025-09-28T12:57:07Z"/>
        <d v="2025-09-28T12:58:04Z"/>
        <d v="2025-09-28T12:59:18Z"/>
        <d v="2025-09-28T13:02:40Z"/>
        <d v="2025-09-28T13:02:54Z"/>
        <d v="2025-09-28T13:04:17Z"/>
        <d v="2025-09-28T13:08:39Z"/>
        <d v="2025-09-28T13:09:09Z"/>
        <d v="2025-09-28T13:11:18Z"/>
        <d v="2025-09-28T13:11:28Z"/>
        <d v="2025-09-28T13:11:49Z"/>
        <d v="2025-09-28T13:11:58Z"/>
        <d v="2025-09-28T13:12:35Z"/>
        <d v="2025-09-28T13:15:13Z"/>
        <d v="2025-09-28T13:18:08Z"/>
        <d v="2025-09-28T13:18:38Z"/>
        <d v="2025-09-28T13:18:56Z"/>
        <d v="2025-09-28T13:19:01Z"/>
        <d v="2025-09-28T13:23:43Z"/>
        <d v="2025-09-28T13:29:01Z"/>
        <d v="2025-09-28T13:31:06Z"/>
        <d v="2025-09-28T13:32:11Z"/>
        <d v="2025-09-28T13:33:15Z"/>
        <d v="2025-09-28T13:33:16Z"/>
        <d v="2025-09-28T13:35:47Z"/>
        <d v="2025-09-28T13:36:52Z"/>
        <d v="2025-09-28T13:38:14Z"/>
        <d v="2025-09-28T13:40:14Z"/>
        <d v="2025-09-28T13:40:28Z"/>
        <d v="2025-09-28T13:42:08Z"/>
        <d v="2025-09-28T13:44:01Z"/>
        <d v="2025-09-28T13:44:27Z"/>
        <d v="2025-09-28T13:45:14Z"/>
        <d v="2025-09-28T13:46:16Z"/>
        <d v="2025-09-28T13:47:49Z"/>
        <d v="2025-09-28T13:50:59Z"/>
        <d v="2025-09-28T13:52:09Z"/>
        <d v="2025-09-28T13:52:57Z"/>
        <d v="2025-09-28T13:54:38Z"/>
        <d v="2025-09-28T13:56:03Z"/>
        <d v="2025-09-28T13:58:21Z"/>
        <d v="2025-09-28T14:04:30Z"/>
        <d v="2025-09-28T14:04:35Z"/>
        <d v="2025-09-28T14:05:21Z"/>
        <d v="2025-09-28T14:05:33Z"/>
        <d v="2025-09-28T14:07:25Z"/>
        <d v="2025-09-28T14:08:25Z"/>
        <d v="2025-09-28T14:10:04Z"/>
        <d v="2025-09-28T14:14:20Z"/>
        <d v="2025-09-28T14:19:17Z"/>
        <d v="2025-09-28T14:20:45Z"/>
        <d v="2025-09-28T14:23:16Z"/>
        <d v="2025-09-28T14:24:10Z"/>
        <d v="2025-09-28T14:25:42Z"/>
        <d v="2025-09-28T14:27:59Z"/>
        <d v="2025-09-28T14:31:23Z"/>
        <d v="2025-09-28T14:34:00Z"/>
        <d v="2025-09-28T14:34:36Z"/>
        <d v="2025-09-28T14:35:02Z"/>
        <d v="2025-09-28T14:37:53Z"/>
        <d v="2025-09-28T14:38:18Z"/>
        <d v="2025-09-28T14:38:40Z"/>
        <d v="2025-09-28T14:39:18Z"/>
        <d v="2025-09-28T14:43:37Z"/>
        <d v="2025-09-28T14:49:25Z"/>
        <d v="2025-09-28T14:49:31Z"/>
        <d v="2025-09-28T14:53:05Z"/>
        <d v="2025-09-28T14:54:15Z"/>
        <d v="2025-09-28T14:56:14Z"/>
        <d v="2025-09-28T14:58:39Z"/>
        <d v="2025-09-28T15:01:44Z"/>
        <d v="2025-09-28T15:02:16Z"/>
        <d v="2025-09-28T15:02:44Z"/>
        <d v="2025-09-28T15:06:00Z"/>
        <d v="2025-09-28T15:06:32Z"/>
        <d v="2025-09-28T15:09:45Z"/>
        <d v="2025-09-28T15:09:46Z"/>
        <d v="2025-09-28T15:10:36Z"/>
        <d v="2025-09-28T15:11:43Z"/>
        <d v="2025-09-28T15:13:33Z"/>
        <d v="2025-09-28T15:13:54Z"/>
        <d v="2025-09-28T15:14:09Z"/>
        <d v="2025-09-28T15:14:37Z"/>
        <d v="2025-09-28T15:15:13Z"/>
        <d v="2025-09-28T15:19:35Z"/>
        <d v="2025-09-28T15:20:09Z"/>
        <d v="2025-09-28T15:20:12Z"/>
        <d v="2025-09-28T15:20:41Z"/>
        <d v="2025-09-28T15:26:27Z"/>
        <d v="2025-09-28T15:26:57Z"/>
        <d v="2025-09-28T15:27:27Z"/>
        <d v="2025-09-28T15:28:39Z"/>
        <d v="2025-09-28T15:29:46Z"/>
        <d v="2025-09-28T15:30:50Z"/>
        <d v="2025-09-28T15:34:10Z"/>
        <d v="2025-09-28T15:35:39Z"/>
        <d v="2025-09-28T15:37:09Z"/>
        <d v="2025-09-28T15:45:46Z"/>
        <d v="2025-09-28T15:46:02Z"/>
        <d v="2025-09-28T15:49:09Z"/>
        <d v="2025-09-28T15:51:40Z"/>
        <d v="2025-09-28T15:53:28Z"/>
        <d v="2025-09-28T15:55:05Z"/>
        <d v="2025-09-28T15:58:16Z"/>
        <d v="2025-09-28T15:59:42Z"/>
        <d v="2025-09-28T16:03:23Z"/>
        <d v="2025-09-28T16:07:37Z"/>
        <d v="2025-09-28T16:09:30Z"/>
        <d v="2025-09-28T16:22:50Z"/>
        <d v="2025-09-28T16:24:47Z"/>
        <d v="2025-09-28T16:25:28Z"/>
        <d v="2025-09-28T16:25:51Z"/>
        <d v="2025-09-28T16:32:32Z"/>
        <d v="2025-09-28T16:33:57Z"/>
        <d v="2025-09-28T16:38:46Z"/>
        <d v="2025-09-28T16:42:48Z"/>
        <d v="2025-09-28T16:43:05Z"/>
        <d v="2025-09-28T16:45:04Z"/>
        <d v="2025-09-28T16:51:57Z"/>
        <d v="2025-09-28T16:54:28Z"/>
        <d v="2025-09-28T16:57:03Z"/>
        <d v="2025-09-28T16:58:16Z"/>
        <d v="2025-09-28T17:00:49Z"/>
        <d v="2025-09-28T17:01:04Z"/>
        <d v="2025-09-28T17:04:56Z"/>
        <d v="2025-09-28T17:05:32Z"/>
        <d v="2025-09-28T17:06:41Z"/>
        <d v="2025-09-28T17:06:49Z"/>
        <d v="2025-09-28T17:13:38Z"/>
        <d v="2025-09-28T17:16:41Z"/>
        <d v="2025-09-28T17:17:20Z"/>
        <d v="2025-09-28T17:21:08Z"/>
        <d v="2025-09-28T17:23:02Z"/>
        <d v="2025-09-28T17:25:53Z"/>
        <d v="2025-09-28T17:31:25Z"/>
        <d v="2025-09-28T17:31:37Z"/>
        <d v="2025-09-28T17:35:55Z"/>
        <d v="2025-09-28T17:36:13Z"/>
        <d v="2025-09-28T17:38:19Z"/>
        <d v="2025-09-28T17:41:10Z"/>
        <d v="2025-09-28T17:43:01Z"/>
        <d v="2025-09-28T17:43:28Z"/>
        <d v="2025-09-28T17:43:35Z"/>
        <d v="2025-09-28T17:53:49Z"/>
        <d v="2025-09-28T17:57:44Z"/>
        <d v="2025-09-28T18:05:03Z"/>
        <d v="2025-09-28T18:07:05Z"/>
        <d v="2025-09-28T18:13:11Z"/>
        <d v="2025-09-28T18:15:21Z"/>
        <d v="2025-09-28T18:15:47Z"/>
        <d v="2025-09-28T18:15:58Z"/>
        <d v="2025-09-28T18:16:37Z"/>
        <d v="2025-09-28T18:18:59Z"/>
        <d v="2025-09-28T18:23:31Z"/>
        <d v="2025-09-28T18:28:53Z"/>
        <d v="2025-09-28T18:33:21Z"/>
        <d v="2025-09-28T18:34:39Z"/>
        <d v="2025-09-28T18:40:01Z"/>
        <d v="2025-09-28T18:49:44Z"/>
        <d v="2025-09-28T18:50:00Z"/>
        <d v="2025-09-28T18:50:24Z"/>
        <d v="2025-09-28T18:55:03Z"/>
        <d v="2025-09-28T18:56:34Z"/>
        <d v="2025-09-28T18:57:13Z"/>
        <d v="2025-09-28T18:57:30Z"/>
        <d v="2025-09-28T19:06:48Z"/>
        <d v="2025-09-28T19:09:39Z"/>
        <d v="2025-09-28T19:13:25Z"/>
        <d v="2025-09-28T19:15:55Z"/>
        <d v="2025-09-28T19:23:06Z"/>
        <d v="2025-09-28T19:25:06Z"/>
        <d v="2025-09-28T19:27:28Z"/>
        <d v="2025-09-28T19:30:45Z"/>
        <d v="2025-09-28T19:31:43Z"/>
        <d v="2025-09-28T19:32:44Z"/>
        <d v="2025-09-28T19:34:51Z"/>
        <d v="2025-09-28T19:40:32Z"/>
        <d v="2025-09-28T19:40:47Z"/>
        <d v="2025-09-28T19:43:50Z"/>
        <d v="2025-09-28T19:47:19Z"/>
        <d v="2025-09-28T19:50:09Z"/>
        <d v="2025-09-28T19:51:40Z"/>
        <d v="2025-09-28T19:58:32Z"/>
        <d v="2025-09-28T19:58:44Z"/>
        <d v="2025-09-28T19:59:34Z"/>
        <d v="2025-09-28T20:00:27Z"/>
        <d v="2025-09-28T20:01:24Z"/>
        <d v="2025-09-28T20:03:11Z"/>
        <d v="2025-09-28T20:04:15Z"/>
        <d v="2025-09-28T20:05:01Z"/>
        <d v="2025-09-28T20:05:51Z"/>
        <d v="2025-09-28T20:07:12Z"/>
        <d v="2025-09-28T20:08:08Z"/>
        <d v="2025-09-28T20:09:01Z"/>
        <d v="2025-09-28T20:10:37Z"/>
        <d v="2025-09-28T20:11:06Z"/>
        <d v="2025-09-28T20:11:13Z"/>
        <d v="2025-09-28T20:14:13Z"/>
        <d v="2025-09-28T20:16:21Z"/>
        <d v="2025-09-28T20:18:40Z"/>
        <d v="2025-09-28T20:19:48Z"/>
        <d v="2025-09-28T20:24:30Z"/>
        <d v="2025-09-28T20:25:21Z"/>
        <d v="2025-09-28T20:26:07Z"/>
        <d v="2025-09-28T20:26:51Z"/>
        <d v="2025-09-28T20:27:33Z"/>
        <d v="2025-09-28T20:28:56Z"/>
        <d v="2025-09-28T20:32:58Z"/>
        <d v="2025-09-28T20:33:39Z"/>
        <d v="2025-09-28T20:35:06Z"/>
        <d v="2025-09-28T20:37:02Z"/>
        <d v="2025-09-28T20:37:42Z"/>
        <d v="2025-09-28T20:37:53Z"/>
        <d v="2025-09-28T20:38:50Z"/>
        <d v="2025-09-28T20:39:12Z"/>
        <d v="2025-09-28T20:40:20Z"/>
        <d v="2025-09-28T20:46:57Z"/>
        <d v="2025-09-28T20:51:20Z"/>
        <d v="2025-09-28T20:53:57Z"/>
        <d v="2025-09-28T20:54:59Z"/>
        <d v="2025-09-28T21:06:04Z"/>
        <d v="2025-09-28T21:06:38Z"/>
        <d v="2025-09-28T21:08:32Z"/>
        <d v="2025-09-28T21:09:31Z"/>
        <d v="2025-09-28T21:10:06Z"/>
        <d v="2025-09-28T21:10:39Z"/>
        <d v="2025-09-28T21:10:43Z"/>
        <d v="2025-09-28T21:11:04Z"/>
        <d v="2025-09-28T21:27:26Z"/>
        <d v="2025-09-28T21:32:47Z"/>
        <d v="2025-09-28T21:38:01Z"/>
        <d v="2025-09-28T21:41:50Z"/>
        <d v="2025-09-28T21:44:59Z"/>
        <d v="2025-09-28T21:46:18Z"/>
        <d v="2025-09-28T21:47:05Z"/>
        <d v="2025-09-28T21:47:19Z"/>
        <d v="2025-09-28T21:49:03Z"/>
        <d v="2025-09-28T21:52:49Z"/>
        <d v="2025-09-28T21:57:37Z"/>
        <d v="2025-09-28T21:58:21Z"/>
        <d v="2025-09-28T22:01:56Z"/>
        <d v="2025-09-28T22:06:58Z"/>
        <d v="2025-09-28T22:11:11Z"/>
        <d v="2025-09-28T22:14:35Z"/>
        <d v="2025-09-28T22:14:54Z"/>
        <d v="2025-09-28T22:15:44Z"/>
        <d v="2025-09-28T22:16:10Z"/>
        <d v="2025-09-28T22:16:26Z"/>
        <d v="2025-09-28T22:17:09Z"/>
        <d v="2025-09-28T22:17:29Z"/>
        <d v="2025-09-28T22:20:13Z"/>
        <d v="2025-09-28T22:21:11Z"/>
        <d v="2025-09-28T22:22:16Z"/>
        <d v="2025-09-28T22:26:10Z"/>
        <d v="2025-09-28T22:28:13Z"/>
        <d v="2025-09-28T22:29:45Z"/>
        <d v="2025-09-28T22:43:11Z"/>
        <d v="2025-09-28T22:44:02Z"/>
        <d v="2025-09-28T22:45:35Z"/>
        <d v="2025-09-28T22:47:26Z"/>
        <d v="2025-09-28T22:48:58Z"/>
        <d v="2025-09-28T22:49:03Z"/>
        <d v="2025-09-28T22:49:19Z"/>
        <d v="2025-09-28T22:49:33Z"/>
        <d v="2025-09-28T22:49:35Z"/>
        <d v="2025-09-28T22:50:37Z"/>
        <d v="2025-09-28T22:51:10Z"/>
        <d v="2025-09-28T22:51:31Z"/>
        <d v="2025-09-28T22:55:21Z"/>
        <d v="2025-09-28T22:55:33Z"/>
        <d v="2025-09-28T22:56:16Z"/>
        <d v="2025-09-28T22:56:22Z"/>
        <d v="2025-09-28T23:01:17Z"/>
        <d v="2025-09-28T23:01:38Z"/>
        <d v="2025-09-28T23:03:35Z"/>
        <d v="2025-09-28T23:04:56Z"/>
        <d v="2025-09-28T23:05:03Z"/>
        <d v="2025-09-28T23:09:52Z"/>
        <d v="2025-09-28T23:16:33Z"/>
        <d v="2025-09-28T23:17:13Z"/>
        <d v="2025-09-28T23:17:16Z"/>
        <d v="2025-09-28T23:18:15Z"/>
        <d v="2025-09-28T23:18:56Z"/>
        <d v="2025-09-28T23:19:12Z"/>
        <d v="2025-09-28T23:28:36Z"/>
        <d v="2025-09-28T23:29:54Z"/>
        <d v="2025-09-28T23:32:40Z"/>
        <d v="2025-09-28T23:33:33Z"/>
        <d v="2025-09-28T23:34:52Z"/>
        <d v="2025-09-28T23:42:02Z"/>
        <d v="2025-09-28T23:43:33Z"/>
        <d v="2025-09-28T23:47:42Z"/>
        <d v="2025-09-28T23:50:00Z"/>
        <d v="2025-09-28T23:50:47Z"/>
        <d v="2025-09-28T23:51:26Z"/>
        <d v="2025-09-28T23:54:01Z"/>
        <d v="2025-09-28T23:56:23Z"/>
        <d v="2025-09-28T23:57:44Z"/>
        <d v="2025-09-29T00:03:21Z"/>
        <d v="2025-09-29T00:05:51Z"/>
        <d v="2025-09-29T00:09:31Z"/>
        <d v="2025-09-29T00:09:50Z"/>
        <d v="2025-09-29T00:13:41Z"/>
        <d v="2025-09-29T00:14:27Z"/>
        <d v="2025-09-29T00:23:43Z"/>
        <d v="2025-09-29T00:23:47Z"/>
        <d v="2025-09-29T00:27:07Z"/>
        <d v="2025-09-29T00:27:37Z"/>
        <d v="2025-09-29T00:32:05Z"/>
        <d v="2025-09-29T00:34:09Z"/>
        <d v="2025-09-29T00:35:12Z"/>
        <d v="2025-09-29T00:35:55Z"/>
        <d v="2025-09-29T00:36:17Z"/>
        <d v="2025-09-29T00:39:37Z"/>
        <d v="2025-09-29T00:39:46Z"/>
        <d v="2025-09-29T00:41:02Z"/>
        <d v="2025-09-29T00:42:25Z"/>
        <d v="2025-09-29T00:44:47Z"/>
        <d v="2025-09-29T00:45:54Z"/>
        <d v="2025-09-29T00:48:56Z"/>
        <d v="2025-09-29T00:54:05Z"/>
        <d v="2025-09-29T00:54:16Z"/>
        <d v="2025-09-29T00:54:59Z"/>
        <d v="2025-09-29T00:55:52Z"/>
        <d v="2025-09-29T01:01:59Z"/>
        <d v="2025-09-29T01:02:06Z"/>
        <d v="2025-09-29T01:02:19Z"/>
        <d v="2025-09-29T01:03:39Z"/>
        <d v="2025-09-29T01:05:58Z"/>
        <d v="2025-09-29T01:06:06Z"/>
        <d v="2025-09-29T01:06:19Z"/>
        <d v="2025-09-29T01:08:59Z"/>
        <d v="2025-09-29T01:11:09Z"/>
        <d v="2025-09-29T01:13:11Z"/>
        <d v="2025-09-29T01:13:13Z"/>
        <d v="2025-09-29T01:16:48Z"/>
        <d v="2025-09-29T01:18:50Z"/>
        <d v="2025-09-29T01:19:18Z"/>
        <d v="2025-09-29T01:19:26Z"/>
        <d v="2025-09-29T01:19:51Z"/>
        <d v="2025-09-29T01:24:46Z"/>
        <d v="2025-09-29T01:25:26Z"/>
        <d v="2025-09-29T01:25:38Z"/>
        <d v="2025-09-29T01:31:45Z"/>
        <d v="2025-09-29T01:34:36Z"/>
        <d v="2025-09-29T01:35:23Z"/>
        <d v="2025-09-29T01:35:36Z"/>
        <d v="2025-09-29T01:36:12Z"/>
        <d v="2025-09-29T01:37:43Z"/>
        <d v="2025-09-29T01:38:07Z"/>
        <d v="2025-09-29T01:39:29Z"/>
        <d v="2025-09-29T01:39:47Z"/>
        <d v="2025-09-29T01:40:33Z"/>
        <d v="2025-09-29T01:42:23Z"/>
        <d v="2025-09-29T01:42:52Z"/>
        <d v="2025-09-29T01:43:22Z"/>
        <d v="2025-09-29T01:48:31Z"/>
        <d v="2025-09-29T01:48:48Z"/>
        <d v="2025-09-29T01:52:21Z"/>
        <d v="2025-09-29T01:53:42Z"/>
        <d v="2025-09-29T01:56:56Z"/>
        <d v="2025-09-29T01:59:15Z"/>
        <d v="2025-09-29T02:02:25Z"/>
        <d v="2025-09-29T02:02:36Z"/>
        <d v="2025-09-29T02:04:17Z"/>
        <d v="2025-09-29T02:07:48Z"/>
        <d v="2025-09-29T02:09:03Z"/>
        <d v="2025-09-29T02:09:45Z"/>
        <d v="2025-09-29T02:10:45Z"/>
        <d v="2025-09-29T02:12:22Z"/>
        <d v="2025-09-29T02:13:24Z"/>
        <d v="2025-09-29T02:13:55Z"/>
        <d v="2025-09-29T02:14:31Z"/>
        <d v="2025-09-29T02:16:03Z"/>
        <d v="2025-09-29T02:19:07Z"/>
        <d v="2025-09-29T02:21:43Z"/>
        <d v="2025-09-29T02:22:07Z"/>
        <d v="2025-09-29T02:22:38Z"/>
        <d v="2025-09-29T02:25:19Z"/>
        <d v="2025-09-29T02:30:20Z"/>
        <d v="2025-09-29T02:30:37Z"/>
        <d v="2025-09-29T02:32:04Z"/>
        <d v="2025-09-29T02:32:12Z"/>
        <d v="2025-09-29T02:32:37Z"/>
        <d v="2025-09-29T02:32:54Z"/>
        <d v="2025-09-29T02:38:03Z"/>
        <d v="2025-09-29T02:38:52Z"/>
        <d v="2025-09-29T02:39:39Z"/>
        <d v="2025-09-29T02:45:59Z"/>
        <d v="2025-09-29T02:48:48Z"/>
        <d v="2025-09-29T02:49:15Z"/>
        <d v="2025-09-29T02:50:14Z"/>
        <d v="2025-09-29T02:51:47Z"/>
        <d v="2025-09-29T02:52:08Z"/>
        <d v="2025-09-29T02:52:35Z"/>
        <d v="2025-09-29T02:55:18Z"/>
        <d v="2025-09-29T02:56:27Z"/>
        <d v="2025-09-29T02:58:25Z"/>
        <d v="2025-09-29T02:58:55Z"/>
        <d v="2025-09-29T02:59:35Z"/>
        <d v="2025-09-29T03:00:26Z"/>
        <d v="2025-09-29T03:00:59Z"/>
        <d v="2025-09-29T03:01:16Z"/>
        <d v="2025-09-29T03:07:07Z"/>
        <d v="2025-09-29T03:09:26Z"/>
        <d v="2025-09-29T03:11:52Z"/>
        <d v="2025-09-29T03:12:55Z"/>
        <d v="2025-09-29T03:13:50Z"/>
        <d v="2025-09-29T03:17:08Z"/>
        <d v="2025-09-29T03:21:36Z"/>
        <d v="2025-09-29T03:28:00Z"/>
        <d v="2025-09-29T03:33:34Z"/>
        <d v="2025-09-29T03:34:02Z"/>
        <d v="2025-09-29T03:36:02Z"/>
        <d v="2025-09-29T03:36:32Z"/>
        <d v="2025-09-29T03:39:19Z"/>
        <d v="2025-09-29T03:45:01Z"/>
        <d v="2025-09-29T03:45:28Z"/>
        <d v="2025-09-29T03:49:01Z"/>
        <d v="2025-09-29T03:56:19Z"/>
        <d v="2025-09-29T04:01:27Z"/>
        <d v="2025-09-29T04:06:55Z"/>
        <d v="2025-09-29T04:07:08Z"/>
        <d v="2025-09-29T04:07:28Z"/>
        <d v="2025-09-29T04:08:12Z"/>
        <d v="2025-09-29T04:10:47Z"/>
        <d v="2025-09-29T04:11:45Z"/>
        <d v="2025-09-29T04:13:04Z"/>
        <d v="2025-09-29T04:18:03Z"/>
        <d v="2025-09-29T04:23:05Z"/>
        <d v="2025-09-29T04:23:40Z"/>
        <d v="2025-09-29T04:27:00Z"/>
        <d v="2025-09-29T04:29:09Z"/>
        <d v="2025-09-29T04:36:30Z"/>
        <d v="2025-09-29T04:40:10Z"/>
        <d v="2025-09-29T04:55:46Z"/>
        <d v="2025-09-29T04:59:26Z"/>
        <d v="2025-09-29T05:07:10Z"/>
        <d v="2025-09-29T05:12:10Z"/>
        <d v="2025-09-29T05:14:25Z"/>
        <d v="2025-09-29T05:14:40Z"/>
        <d v="2025-09-29T05:20:59Z"/>
        <d v="2025-09-29T05:21:44Z"/>
        <d v="2025-09-29T05:29:58Z"/>
        <d v="2025-09-29T05:31:30Z"/>
        <d v="2025-09-29T05:33:08Z"/>
        <d v="2025-09-29T05:34:40Z"/>
        <d v="2025-09-29T05:36:37Z"/>
        <d v="2025-09-29T05:40:06Z"/>
        <d v="2025-09-29T05:52:10Z"/>
        <d v="2025-09-29T05:54:06Z"/>
        <d v="2025-09-29T05:58:27Z"/>
        <d v="2025-09-29T06:03:10Z"/>
        <d v="2025-09-29T06:18:33Z"/>
        <d v="2025-09-29T06:22:49Z"/>
        <d v="2025-09-29T06:31:55Z"/>
        <d v="2025-09-29T06:57:24Z"/>
        <d v="2025-09-29T07:19:11Z"/>
        <d v="2025-09-29T07:27:24Z"/>
        <d v="2025-09-29T07:39:09Z"/>
        <d v="2025-09-29T07:41:36Z"/>
        <d v="2025-09-29T07:49:16Z"/>
        <d v="2025-09-29T08:02:16Z"/>
        <d v="2025-09-29T08:03:58Z"/>
        <d v="2025-09-29T08:06:45Z"/>
        <d v="2025-09-29T08:14:18Z"/>
        <d v="2025-09-29T08:25:48Z"/>
        <d v="2025-09-29T08:30:01Z"/>
        <d v="2025-09-29T08:35:37Z"/>
        <d v="2025-09-29T08:38:40Z"/>
        <d v="2025-09-29T08:40:05Z"/>
        <d v="2025-09-29T08:40:24Z"/>
        <d v="2025-09-29T08:41:21Z"/>
        <d v="2025-09-29T08:42:09Z"/>
        <d v="2025-09-29T08:47:05Z"/>
        <d v="2025-09-29T08:49:01Z"/>
        <d v="2025-09-29T08:56:47Z"/>
        <d v="2025-09-29T09:02:20Z"/>
        <d v="2025-09-29T09:04:25Z"/>
        <d v="2025-09-29T09:08:59Z"/>
        <d v="2025-09-29T09:17:12Z"/>
        <d v="2025-09-29T09:18:16Z"/>
        <d v="2025-09-29T09:22:59Z"/>
        <d v="2025-09-29T09:29:42Z"/>
        <d v="2025-09-29T09:30:06Z"/>
        <d v="2025-09-29T09:30:31Z"/>
        <d v="2025-09-29T09:33:05Z"/>
        <d v="2025-09-29T09:38:59Z"/>
        <d v="2025-09-29T09:42:33Z"/>
        <d v="2025-09-29T09:45:45Z"/>
        <d v="2025-09-29T09:46:39Z"/>
        <d v="2025-09-29T09:48:03Z"/>
        <d v="2025-09-29T09:53:41Z"/>
        <d v="2025-09-29T10:00:31Z"/>
        <d v="2025-09-29T10:01:48Z"/>
        <d v="2025-09-29T10:03:14Z"/>
        <d v="2025-09-29T10:07:28Z"/>
        <d v="2025-09-29T10:08:43Z"/>
        <d v="2025-09-29T10:12:12Z"/>
        <d v="2025-09-29T10:14:34Z"/>
        <d v="2025-09-29T10:15:39Z"/>
        <d v="2025-09-29T10:17:55Z"/>
        <d v="2025-09-29T10:23:39Z"/>
        <d v="2025-09-29T10:23:44Z"/>
        <d v="2025-09-29T10:23:53Z"/>
        <d v="2025-09-29T10:27:01Z"/>
        <d v="2025-09-29T10:32:20Z"/>
        <d v="2025-09-29T10:33:25Z"/>
        <d v="2025-09-29T10:37:50Z"/>
        <d v="2025-09-29T10:39:53Z"/>
        <d v="2025-09-29T10:40:41Z"/>
        <d v="2025-09-29T10:40:56Z"/>
        <d v="2025-09-29T10:42:36Z"/>
        <d v="2025-09-29T10:45:18Z"/>
        <d v="2025-09-29T10:45:19Z"/>
        <d v="2025-09-29T10:47:58Z"/>
        <d v="2025-09-29T10:48:18Z"/>
        <d v="2025-09-29T10:49:36Z"/>
        <d v="2025-09-29T10:55:55Z"/>
        <d v="2025-09-29T10:58:34Z"/>
        <d v="2025-09-29T11:00:13Z"/>
        <d v="2025-09-29T11:04:31Z"/>
        <d v="2025-09-29T11:07:46Z"/>
        <d v="2025-09-29T11:08:36Z"/>
        <d v="2025-09-29T11:09:50Z"/>
        <d v="2025-09-29T11:13:07Z"/>
        <d v="2025-09-29T11:14:01Z"/>
        <d v="2025-09-29T11:14:42Z"/>
        <d v="2025-09-29T11:15:26Z"/>
        <d v="2025-09-29T11:15:27Z"/>
        <d v="2025-09-29T11:15:29Z"/>
        <d v="2025-09-29T11:16:36Z"/>
        <d v="2025-09-29T11:17:07Z"/>
        <d v="2025-09-29T11:19:34Z"/>
        <d v="2025-09-29T11:22:34Z"/>
        <d v="2025-09-29T11:23:08Z"/>
        <d v="2025-09-29T11:25:27Z"/>
        <d v="2025-09-29T11:28:00Z"/>
        <d v="2025-09-29T11:28:09Z"/>
        <d v="2025-09-29T11:29:38Z"/>
        <d v="2025-09-29T11:32:30Z"/>
        <d v="2025-09-29T11:33:39Z"/>
        <d v="2025-09-29T11:38:04Z"/>
        <d v="2025-09-29T11:38:41Z"/>
        <d v="2025-09-29T11:39:36Z"/>
        <d v="2025-09-29T11:39:59Z"/>
        <d v="2025-09-29T11:42:41Z"/>
        <d v="2025-09-29T11:44:58Z"/>
        <d v="2025-09-29T11:49:19Z"/>
        <d v="2025-09-29T11:51:14Z"/>
        <d v="2025-09-29T11:53:47Z"/>
        <d v="2025-09-29T11:54:16Z"/>
        <d v="2025-09-29T12:02:07Z"/>
        <d v="2025-09-29T12:04:39Z"/>
        <d v="2025-09-29T12:12:37Z"/>
        <d v="2025-09-29T12:12:44Z"/>
        <d v="2025-09-29T12:14:09Z"/>
        <d v="2025-09-29T12:15:39Z"/>
        <d v="2025-09-29T12:18:51Z"/>
        <d v="2025-09-29T12:19:12Z"/>
        <d v="2025-09-29T12:20:39Z"/>
        <d v="2025-09-29T12:20:53Z"/>
        <d v="2025-09-29T12:21:41Z"/>
        <d v="2025-09-29T12:26:14Z"/>
        <d v="2025-09-29T12:27:21Z"/>
        <d v="2025-09-29T12:32:49Z"/>
        <d v="2025-09-29T12:32:52Z"/>
        <d v="2025-09-29T12:32:53Z"/>
        <d v="2025-09-29T12:37:49Z"/>
        <d v="2025-09-29T12:47:04Z"/>
        <d v="2025-09-29T12:47:40Z"/>
        <d v="2025-09-29T12:49:44Z"/>
        <d v="2025-09-29T12:50:07Z"/>
        <d v="2025-09-29T12:53:20Z"/>
        <d v="2025-09-29T12:54:40Z"/>
        <d v="2025-09-29T12:56:34Z"/>
        <d v="2025-09-29T12:57:18Z"/>
        <d v="2025-09-29T12:59:29Z"/>
        <d v="2025-09-29T13:02:34Z"/>
        <d v="2025-09-29T13:02:42Z"/>
        <d v="2025-09-29T13:05:31Z"/>
        <d v="2025-09-29T13:12:51Z"/>
        <d v="2025-09-29T13:16:16Z"/>
        <d v="2025-09-29T13:16:54Z"/>
        <d v="2025-09-29T13:17:24Z"/>
        <d v="2025-09-29T13:27:31Z"/>
        <d v="2025-09-29T13:30:11Z"/>
        <d v="2025-09-29T13:32:36Z"/>
        <d v="2025-09-29T13:36:14Z"/>
        <d v="2025-09-29T13:36:37Z"/>
        <d v="2025-09-29T13:37:01Z"/>
        <d v="2025-09-29T13:40:35Z"/>
        <d v="2025-09-29T13:43:37Z"/>
        <d v="2025-09-29T13:46:23Z"/>
        <d v="2025-09-29T13:46:52Z"/>
        <d v="2025-09-29T13:48:17Z"/>
        <d v="2025-09-29T13:49:39Z"/>
        <d v="2025-09-29T13:50:04Z"/>
        <d v="2025-09-29T13:50:37Z"/>
        <d v="2025-09-29T13:54:09Z"/>
        <d v="2025-09-29T13:54:27Z"/>
        <d v="2025-09-29T13:57:18Z"/>
        <d v="2025-09-29T14:01:46Z"/>
        <d v="2025-09-29T14:04:14Z"/>
        <d v="2025-09-29T14:04:23Z"/>
        <d v="2025-09-29T14:06:20Z"/>
        <d v="2025-09-29T14:06:50Z"/>
        <d v="2025-09-29T14:07:12Z"/>
        <d v="2025-09-29T14:12:32Z"/>
        <d v="2025-09-29T14:15:28Z"/>
        <d v="2025-09-29T14:17:30Z"/>
        <d v="2025-09-29T14:18:50Z"/>
        <d v="2025-09-29T14:21:20Z"/>
        <d v="2025-09-29T14:26:50Z"/>
        <d v="2025-09-29T14:27:20Z"/>
        <d v="2025-09-29T14:27:23Z"/>
        <d v="2025-09-29T14:27:55Z"/>
        <d v="2025-09-29T14:29:14Z"/>
        <d v="2025-09-29T14:30:03Z"/>
        <d v="2025-09-29T14:49:25Z"/>
        <d v="2025-09-29T14:53:48Z"/>
        <d v="2025-09-29T14:53:57Z"/>
        <d v="2025-09-29T14:54:12Z"/>
        <d v="2025-09-29T14:55:22Z"/>
        <d v="2025-09-29T14:58:54Z"/>
        <d v="2025-09-29T15:05:53Z"/>
        <d v="2025-09-29T15:15:12Z"/>
        <d v="2025-09-29T15:16:00Z"/>
        <d v="2025-09-29T15:19:17Z"/>
        <d v="2025-09-29T15:25:05Z"/>
        <d v="2025-09-29T15:25:13Z"/>
        <d v="2025-09-29T15:28:22Z"/>
        <d v="2025-09-29T15:28:39Z"/>
        <d v="2025-09-29T15:30:08Z"/>
        <d v="2025-09-29T15:32:51Z"/>
        <d v="2025-09-29T15:33:08Z"/>
        <d v="2025-09-29T15:33:16Z"/>
        <d v="2025-09-29T15:35:54Z"/>
        <d v="2025-09-29T15:36:14Z"/>
        <d v="2025-09-29T15:39:38Z"/>
        <d v="2025-09-29T15:43:54Z"/>
        <d v="2025-09-29T15:46:52Z"/>
        <d v="2025-09-29T15:53:24Z"/>
        <d v="2025-09-29T15:57:40Z"/>
        <d v="2025-09-29T16:00:59Z"/>
        <d v="2025-09-29T16:07:46Z"/>
        <d v="2025-09-29T16:09:28Z"/>
        <d v="2025-09-29T16:11:33Z"/>
        <d v="2025-09-29T16:13:44Z"/>
        <d v="2025-09-29T16:13:48Z"/>
        <d v="2025-09-29T16:14:32Z"/>
        <d v="2025-09-29T16:16:23Z"/>
        <d v="2025-09-29T16:17:46Z"/>
        <d v="2025-09-29T16:25:11Z"/>
        <d v="2025-09-29T16:28:24Z"/>
        <d v="2025-09-29T16:29:34Z"/>
        <d v="2025-09-29T16:31:13Z"/>
        <d v="2025-09-29T16:31:43Z"/>
        <d v="2025-09-29T16:31:52Z"/>
        <d v="2025-09-29T16:33:04Z"/>
        <d v="2025-09-29T16:33:08Z"/>
        <d v="2025-09-29T16:34:09Z"/>
        <d v="2025-09-29T16:34:20Z"/>
        <d v="2025-09-29T16:38:27Z"/>
        <d v="2025-09-29T16:39:18Z"/>
        <d v="2025-09-29T16:45:15Z"/>
        <d v="2025-09-29T16:47:22Z"/>
        <d v="2025-09-29T16:47:51Z"/>
        <d v="2025-09-29T16:49:34Z"/>
        <d v="2025-09-29T16:51:44Z"/>
        <d v="2025-09-29T16:59:58Z"/>
        <d v="2025-09-29T17:00:38Z"/>
        <d v="2025-09-29T17:01:27Z"/>
        <d v="2025-09-29T17:04:55Z"/>
        <d v="2025-09-29T17:10:03Z"/>
        <d v="2025-09-29T17:11:33Z"/>
        <d v="2025-09-29T17:12:08Z"/>
        <d v="2025-09-29T17:14:44Z"/>
        <d v="2025-09-29T17:14:51Z"/>
        <d v="2025-09-29T17:15:34Z"/>
        <d v="2025-09-29T17:22:16Z"/>
        <d v="2025-09-29T17:26:46Z"/>
        <d v="2025-09-29T17:27:19Z"/>
        <d v="2025-09-29T17:28:10Z"/>
        <d v="2025-09-29T17:28:57Z"/>
        <d v="2025-09-29T17:31:38Z"/>
        <d v="2025-09-29T17:31:55Z"/>
        <d v="2025-09-29T17:34:52Z"/>
        <d v="2025-09-29T17:37:30Z"/>
        <d v="2025-09-29T17:38:27Z"/>
        <d v="2025-09-29T17:40:31Z"/>
        <d v="2025-09-29T17:42:13Z"/>
        <d v="2025-09-29T17:42:57Z"/>
        <d v="2025-09-29T17:55:09Z"/>
        <d v="2025-09-29T17:55:29Z"/>
        <d v="2025-09-29T17:55:38Z"/>
        <d v="2025-09-29T17:55:45Z"/>
        <d v="2025-09-29T17:56:37Z"/>
        <d v="2025-09-29T17:57:49Z"/>
        <d v="2025-09-29T18:07:35Z"/>
        <d v="2025-09-29T18:10:55Z"/>
        <d v="2025-09-29T18:11:03Z"/>
        <d v="2025-09-29T18:11:50Z"/>
        <d v="2025-09-29T18:14:19Z"/>
        <d v="2025-09-29T18:17:20Z"/>
        <d v="2025-09-29T18:19:56Z"/>
        <d v="2025-09-29T18:20:06Z"/>
        <d v="2025-09-29T18:21:11Z"/>
        <d v="2025-09-29T18:21:27Z"/>
        <d v="2025-09-29T18:22:46Z"/>
        <d v="2025-09-29T18:29:52Z"/>
        <d v="2025-09-29T18:30:39Z"/>
        <d v="2025-09-29T18:33:34Z"/>
        <d v="2025-09-29T18:37:09Z"/>
        <d v="2025-09-29T18:40:44Z"/>
        <d v="2025-09-29T18:48:48Z"/>
        <d v="2025-09-29T18:49:36Z"/>
        <d v="2025-09-29T18:50:17Z"/>
        <d v="2025-09-29T18:52:46Z"/>
        <d v="2025-09-29T18:53:18Z"/>
        <d v="2025-09-29T18:56:24Z"/>
        <d v="2025-09-29T18:56:27Z"/>
        <d v="2025-09-29T18:57:19Z"/>
        <d v="2025-09-29T18:57:50Z"/>
        <d v="2025-09-29T18:58:01Z"/>
        <d v="2025-09-29T18:58:38Z"/>
        <d v="2025-09-29T19:01:55Z"/>
        <d v="2025-09-29T19:03:17Z"/>
        <d v="2025-09-29T19:10:23Z"/>
        <d v="2025-09-29T19:10:31Z"/>
        <d v="2025-09-29T19:11:33Z"/>
        <d v="2025-09-29T19:20:11Z"/>
        <d v="2025-09-29T19:21:27Z"/>
        <d v="2025-09-29T19:23:58Z"/>
        <d v="2025-09-29T19:24:01Z"/>
        <d v="2025-09-29T19:25:32Z"/>
        <d v="2025-09-29T19:26:01Z"/>
        <d v="2025-09-29T19:28:40Z"/>
        <d v="2025-09-29T19:29:49Z"/>
        <d v="2025-09-29T19:33:13Z"/>
        <d v="2025-09-29T19:36:56Z"/>
        <d v="2025-09-29T19:38:16Z"/>
        <d v="2025-09-29T19:38:31Z"/>
        <d v="2025-09-29T19:39:04Z"/>
        <d v="2025-09-29T19:40:27Z"/>
        <d v="2025-09-29T19:42:12Z"/>
        <d v="2025-09-29T19:42:16Z"/>
        <d v="2025-09-29T19:42:59Z"/>
        <d v="2025-09-29T19:45:39Z"/>
        <d v="2025-09-29T19:50:29Z"/>
        <d v="2025-09-29T19:51:54Z"/>
        <d v="2025-09-29T19:55:38Z"/>
        <d v="2025-09-29T20:01:00Z"/>
        <d v="2025-09-29T20:02:48Z"/>
        <d v="2025-09-29T20:05:06Z"/>
        <d v="2025-09-29T20:07:37Z"/>
        <d v="2025-09-29T20:08:28Z"/>
        <d v="2025-09-29T20:10:04Z"/>
        <d v="2025-09-29T20:12:02Z"/>
        <d v="2025-09-29T20:12:36Z"/>
        <d v="2025-09-29T20:12:48Z"/>
        <d v="2025-09-29T20:13:24Z"/>
        <d v="2025-09-29T20:14:13Z"/>
        <d v="2025-09-29T20:19:16Z"/>
        <d v="2025-09-29T20:20:22Z"/>
        <d v="2025-09-29T20:20:40Z"/>
        <d v="2025-09-29T20:22:35Z"/>
        <d v="2025-09-29T20:23:36Z"/>
        <d v="2025-09-29T20:26:47Z"/>
        <d v="2025-09-29T20:29:45Z"/>
        <d v="2025-09-29T20:30:02Z"/>
        <d v="2025-09-29T20:31:50Z"/>
        <d v="2025-09-29T20:36:31Z"/>
        <d v="2025-09-29T20:37:55Z"/>
        <d v="2025-09-29T20:38:41Z"/>
        <d v="2025-09-29T20:39:54Z"/>
        <d v="2025-09-29T20:40:46Z"/>
        <d v="2025-09-29T20:45:57Z"/>
        <d v="2025-09-29T20:50:29Z"/>
        <d v="2025-09-29T20:54:22Z"/>
        <d v="2025-09-29T20:54:23Z"/>
        <d v="2025-09-29T20:55:36Z"/>
        <d v="2025-09-29T20:57:05Z"/>
        <d v="2025-09-29T20:58:06Z"/>
        <d v="2025-09-29T20:58:07Z"/>
        <d v="2025-09-29T20:58:44Z"/>
        <d v="2025-09-29T21:02:23Z"/>
        <d v="2025-09-29T21:11:17Z"/>
        <d v="2025-09-29T21:12:59Z"/>
        <d v="2025-09-29T21:17:05Z"/>
        <d v="2025-09-29T21:17:59Z"/>
        <d v="2025-09-29T21:18:03Z"/>
        <d v="2025-09-29T21:19:26Z"/>
        <d v="2025-09-29T21:35:45Z"/>
        <d v="2025-09-29T21:35:51Z"/>
        <d v="2025-09-29T21:35:59Z"/>
        <d v="2025-09-29T21:39:16Z"/>
        <d v="2025-09-29T21:39:48Z"/>
        <d v="2025-09-29T21:44:34Z"/>
        <d v="2025-09-29T21:48:34Z"/>
        <d v="2025-09-29T21:50:41Z"/>
        <d v="2025-09-29T21:52:32Z"/>
        <d v="2025-09-29T21:53:14Z"/>
        <d v="2025-09-29T21:55:34Z"/>
        <d v="2025-09-29T22:02:14Z"/>
        <d v="2025-09-29T22:05:42Z"/>
        <d v="2025-09-29T22:06:06Z"/>
        <d v="2025-09-29T22:14:37Z"/>
        <d v="2025-09-29T22:19:21Z"/>
        <d v="2025-09-29T22:22:26Z"/>
        <d v="2025-09-29T22:23:55Z"/>
        <d v="2025-09-29T22:33:04Z"/>
        <d v="2025-09-29T22:33:46Z"/>
        <d v="2025-09-29T22:37:17Z"/>
        <d v="2025-09-29T22:37:47Z"/>
        <d v="2025-09-29T22:39:11Z"/>
        <d v="2025-09-29T22:40:25Z"/>
        <d v="2025-09-29T22:41:11Z"/>
        <d v="2025-09-29T22:41:49Z"/>
        <d v="2025-09-29T22:42:10Z"/>
        <d v="2025-09-29T22:48:19Z"/>
        <d v="2025-09-29T22:54:14Z"/>
        <d v="2025-09-29T22:55:40Z"/>
        <d v="2025-09-29T22:56:04Z"/>
        <d v="2025-09-29T22:56:06Z"/>
        <d v="2025-09-29T22:57:30Z"/>
        <d v="2025-09-29T22:58:56Z"/>
        <d v="2025-09-29T23:01:28Z"/>
        <d v="2025-09-29T23:03:07Z"/>
        <d v="2025-09-29T23:04:11Z"/>
        <d v="2025-09-29T23:04:25Z"/>
        <d v="2025-09-29T23:05:41Z"/>
        <d v="2025-09-29T23:10:18Z"/>
        <d v="2025-09-29T23:11:47Z"/>
        <d v="2025-09-29T23:14:23Z"/>
        <d v="2025-09-29T23:15:27Z"/>
        <d v="2025-09-29T23:21:16Z"/>
        <d v="2025-09-29T23:27:14Z"/>
        <d v="2025-09-29T23:27:27Z"/>
        <d v="2025-09-29T23:30:07Z"/>
        <d v="2025-09-29T23:30:40Z"/>
        <d v="2025-09-29T23:36:12Z"/>
        <d v="2025-09-29T23:37:37Z"/>
        <d v="2025-09-29T23:37:38Z"/>
        <d v="2025-09-29T23:41:33Z"/>
        <d v="2025-09-29T23:43:01Z"/>
        <d v="2025-09-29T23:46:13Z"/>
        <d v="2025-09-29T23:49:28Z"/>
        <d v="2025-09-29T23:51:10Z"/>
        <d v="2025-09-29T23:53:10Z"/>
        <d v="2025-09-29T23:55:24Z"/>
        <d v="2025-09-29T23:55:40Z"/>
        <d v="2025-09-29T23:56:50Z"/>
        <d v="2025-09-29T23:59:14Z"/>
        <d v="2025-09-29T23:59:43Z"/>
        <d v="2025-09-30T00:02:45Z"/>
        <d v="2025-09-30T00:03:14Z"/>
        <d v="2025-09-30T00:05:15Z"/>
        <d v="2025-09-30T00:09:29Z"/>
        <d v="2025-09-30T00:10:45Z"/>
        <d v="2025-09-30T00:16:09Z"/>
        <d v="2025-09-30T00:16:12Z"/>
        <d v="2025-09-30T00:19:25Z"/>
        <d v="2025-09-30T00:20:15Z"/>
        <d v="2025-09-30T00:21:53Z"/>
        <d v="2025-09-30T00:22:02Z"/>
        <d v="2025-09-30T00:23:24Z"/>
        <d v="2025-09-30T00:26:39Z"/>
        <d v="2025-09-30T00:28:27Z"/>
        <d v="2025-09-30T00:34:26Z"/>
        <d v="2025-09-30T00:37:36Z"/>
        <d v="2025-09-30T00:38:26Z"/>
        <d v="2025-09-30T00:38:41Z"/>
        <d v="2025-09-30T00:39:46Z"/>
        <d v="2025-09-30T00:40:33Z"/>
        <d v="2025-09-30T00:44:00Z"/>
        <d v="2025-09-30T00:44:30Z"/>
        <d v="2025-09-30T00:45:57Z"/>
        <d v="2025-09-30T00:47:24Z"/>
        <d v="2025-09-30T00:49:31Z"/>
        <d v="2025-09-30T00:51:43Z"/>
        <d v="2025-09-30T00:55:50Z"/>
        <d v="2025-09-30T00:56:50Z"/>
        <d v="2025-09-30T00:57:29Z"/>
        <d v="2025-09-30T01:02:24Z"/>
        <d v="2025-09-30T01:02:53Z"/>
        <d v="2025-09-30T01:03:05Z"/>
        <d v="2025-09-30T01:03:31Z"/>
        <d v="2025-09-30T01:08:34Z"/>
        <d v="2025-09-30T01:10:07Z"/>
        <d v="2025-09-30T01:10:38Z"/>
        <d v="2025-09-30T01:11:02Z"/>
        <d v="2025-09-30T01:15:53Z"/>
        <d v="2025-09-30T01:20:26Z"/>
        <d v="2025-09-30T01:25:41Z"/>
        <d v="2025-09-30T01:26:49Z"/>
        <d v="2025-09-30T01:26:52Z"/>
        <d v="2025-09-30T01:27:27Z"/>
        <d v="2025-09-30T01:27:35Z"/>
        <d v="2025-09-30T01:28:16Z"/>
        <d v="2025-09-30T01:31:07Z"/>
        <d v="2025-09-30T01:32:03Z"/>
        <d v="2025-09-30T01:32:46Z"/>
        <d v="2025-09-30T01:34:21Z"/>
        <d v="2025-09-30T01:34:58Z"/>
        <d v="2025-09-30T01:35:43Z"/>
        <d v="2025-09-30T01:37:08Z"/>
        <d v="2025-09-30T01:38:01Z"/>
        <d v="2025-09-30T01:38:09Z"/>
        <d v="2025-09-30T01:38:30Z"/>
        <d v="2025-09-30T01:39:27Z"/>
        <d v="2025-09-30T01:40:41Z"/>
        <d v="2025-09-30T01:41:04Z"/>
        <d v="2025-09-30T01:41:14Z"/>
        <d v="2025-09-30T01:41:28Z"/>
        <d v="2025-09-30T01:41:51Z"/>
        <d v="2025-09-30T01:42:15Z"/>
        <d v="2025-09-30T01:42:21Z"/>
        <d v="2025-09-30T01:42:43Z"/>
        <d v="2025-09-30T01:42:45Z"/>
        <d v="2025-09-30T01:43:05Z"/>
        <d v="2025-09-30T01:43:33Z"/>
        <d v="2025-09-30T01:43:35Z"/>
        <d v="2025-09-30T01:43:41Z"/>
        <d v="2025-09-30T01:44:02Z"/>
        <d v="2025-09-30T01:44:10Z"/>
        <d v="2025-09-30T01:44:41Z"/>
        <d v="2025-09-30T01:45:11Z"/>
        <d v="2025-09-30T01:45:53Z"/>
        <d v="2025-09-30T01:46:49Z"/>
        <d v="2025-09-30T01:46:58Z"/>
        <d v="2025-09-30T01:47:49Z"/>
        <d v="2025-09-30T01:48:45Z"/>
        <d v="2025-09-30T01:53:38Z"/>
        <d v="2025-09-30T01:55:10Z"/>
        <d v="2025-09-30T01:55:17Z"/>
        <d v="2025-09-30T01:56:39Z"/>
        <d v="2025-09-30T01:57:09Z"/>
        <d v="2025-09-30T01:57:10Z"/>
        <d v="2025-09-30T01:58:13Z"/>
        <d v="2025-09-30T02:00:28Z"/>
        <d v="2025-09-30T02:00:41Z"/>
        <d v="2025-09-30T02:02:28Z"/>
        <d v="2025-09-30T02:03:59Z"/>
        <d v="2025-09-30T02:05:14Z"/>
        <d v="2025-09-30T02:06:02Z"/>
        <d v="2025-09-30T02:06:10Z"/>
        <d v="2025-09-30T02:06:37Z"/>
        <d v="2025-09-30T02:06:48Z"/>
        <d v="2025-09-30T02:07:27Z"/>
        <d v="2025-09-30T02:08:16Z"/>
        <d v="2025-09-30T02:08:22Z"/>
        <d v="2025-09-30T02:09:02Z"/>
        <d v="2025-09-30T02:19:10Z"/>
        <d v="2025-09-30T02:19:14Z"/>
        <d v="2025-09-30T02:19:52Z"/>
        <d v="2025-09-30T02:19:53Z"/>
        <d v="2025-09-30T02:20:28Z"/>
        <d v="2025-09-30T02:21:03Z"/>
        <d v="2025-09-30T02:22:00Z"/>
        <d v="2025-09-30T02:23:33Z"/>
        <d v="2025-09-30T02:28:20Z"/>
        <d v="2025-09-30T02:30:43Z"/>
        <d v="2025-09-30T02:33:24Z"/>
        <d v="2025-09-30T02:34:49Z"/>
        <d v="2025-09-30T02:35:50Z"/>
        <d v="2025-09-30T02:36:19Z"/>
        <d v="2025-09-30T02:38:59Z"/>
        <d v="2025-09-30T02:39:36Z"/>
        <d v="2025-09-30T02:41:04Z"/>
        <d v="2025-09-30T02:41:08Z"/>
        <d v="2025-09-30T02:41:42Z"/>
        <d v="2025-09-30T02:41:50Z"/>
        <d v="2025-09-30T02:41:53Z"/>
        <d v="2025-09-30T02:42:56Z"/>
        <d v="2025-09-30T02:43:23Z"/>
        <d v="2025-09-30T02:44:05Z"/>
        <d v="2025-09-30T02:44:36Z"/>
        <d v="2025-09-30T02:44:52Z"/>
        <d v="2025-09-30T02:46:10Z"/>
        <d v="2025-09-30T02:46:59Z"/>
        <d v="2025-09-30T02:48:04Z"/>
        <d v="2025-09-30T02:51:39Z"/>
        <d v="2025-09-30T02:51:57Z"/>
        <d v="2025-09-30T02:52:55Z"/>
        <d v="2025-09-30T02:55:33Z"/>
        <d v="2025-09-30T02:56:18Z"/>
        <d v="2025-09-30T02:57:18Z"/>
        <d v="2025-09-30T02:58:08Z"/>
        <d v="2025-09-30T02:58:54Z"/>
        <d v="2025-09-30T02:59:40Z"/>
        <d v="2025-09-30T03:00:21Z"/>
        <d v="2025-09-30T03:00:45Z"/>
        <d v="2025-09-30T03:02:01Z"/>
        <d v="2025-09-30T03:02:25Z"/>
        <d v="2025-09-30T03:05:06Z"/>
        <d v="2025-09-30T03:05:21Z"/>
        <d v="2025-09-30T03:05:52Z"/>
        <d v="2025-09-30T03:06:06Z"/>
        <d v="2025-09-30T03:06:17Z"/>
        <d v="2025-09-30T03:15:54Z"/>
        <d v="2025-09-30T03:16:20Z"/>
        <d v="2025-09-30T03:17:15Z"/>
        <d v="2025-09-30T03:17:56Z"/>
        <d v="2025-09-30T03:19:47Z"/>
        <d v="2025-09-30T03:20:15Z"/>
        <d v="2025-09-30T03:20:20Z"/>
        <d v="2025-09-30T03:29:24Z"/>
        <d v="2025-09-30T03:29:55Z"/>
        <d v="2025-09-30T03:32:26Z"/>
        <d v="2025-09-30T03:33:12Z"/>
        <d v="2025-09-30T03:35:56Z"/>
        <d v="2025-09-30T03:43:59Z"/>
        <d v="2025-09-30T03:56:14Z"/>
        <d v="2025-09-30T03:56:55Z"/>
        <d v="2025-09-30T03:57:31Z"/>
        <d v="2025-09-30T03:57:40Z"/>
        <d v="2025-09-30T03:58:13Z"/>
        <d v="2025-09-30T03:58:15Z"/>
        <d v="2025-09-30T03:58:33Z"/>
        <d v="2025-09-30T03:58:44Z"/>
        <d v="2025-09-30T04:01:46Z"/>
        <d v="2025-09-30T04:02:40Z"/>
        <d v="2025-09-30T04:05:43Z"/>
        <d v="2025-09-30T04:06:43Z"/>
        <d v="2025-09-30T04:08:56Z"/>
        <d v="2025-09-30T04:09:28Z"/>
        <d v="2025-09-30T04:11:41Z"/>
        <d v="2025-09-30T04:16:53Z"/>
        <d v="2025-09-30T04:18:33Z"/>
        <d v="2025-09-30T04:19:49Z"/>
        <d v="2025-09-30T04:23:10Z"/>
        <d v="2025-09-30T04:31:42Z"/>
        <d v="2025-09-30T04:31:50Z"/>
        <d v="2025-09-30T04:40:53Z"/>
        <d v="2025-09-30T04:42:20Z"/>
        <d v="2025-09-30T04:43:03Z"/>
        <d v="2025-09-30T04:43:31Z"/>
        <d v="2025-09-30T04:43:59Z"/>
        <d v="2025-09-30T04:54:09Z"/>
        <d v="2025-09-30T04:57:50Z"/>
        <d v="2025-09-30T05:01:43Z"/>
        <d v="2025-09-30T05:04:37Z"/>
        <d v="2025-09-30T05:05:48Z"/>
        <d v="2025-09-30T05:11:35Z"/>
        <d v="2025-09-30T05:12:17Z"/>
        <d v="2025-09-30T05:13:36Z"/>
        <d v="2025-09-30T05:14:34Z"/>
        <d v="2025-09-30T05:16:39Z"/>
        <d v="2025-09-30T05:17:29Z"/>
        <d v="2025-09-30T05:25:28Z"/>
        <d v="2025-09-30T06:29:54Z"/>
        <d v="2025-09-30T06:42:15Z"/>
        <d v="2025-09-30T06:43:36Z"/>
        <d v="2025-09-30T06:58:07Z"/>
        <d v="2025-09-30T06:59:43Z"/>
        <d v="2025-09-30T07:00:21Z"/>
        <d v="2025-09-30T07:02:38Z"/>
        <d v="2025-09-30T07:03:38Z"/>
        <d v="2025-09-30T07:04:03Z"/>
        <d v="2025-09-30T07:06:45Z"/>
        <d v="2025-09-30T07:40:01Z"/>
        <d v="2025-09-30T07:40:28Z"/>
        <d v="2025-09-30T07:41:38Z"/>
        <d v="2025-09-30T07:51:34Z"/>
        <d v="2025-09-30T07:58:14Z"/>
        <d v="2025-09-30T08:15:48Z"/>
        <d v="2025-09-30T08:23:47Z"/>
        <d v="2025-09-30T08:25:36Z"/>
        <d v="2025-09-30T08:35:40Z"/>
        <d v="2025-09-30T08:36:20Z"/>
        <d v="2025-09-30T08:41:59Z"/>
        <d v="2025-09-30T08:42:15Z"/>
        <d v="2025-09-30T08:42:59Z"/>
        <d v="2025-09-30T08:44:05Z"/>
        <d v="2025-09-30T08:45:36Z"/>
        <d v="2025-09-30T08:45:54Z"/>
        <d v="2025-09-30T08:46:51Z"/>
        <d v="2025-09-30T08:49:36Z"/>
        <d v="2025-09-30T08:51:15Z"/>
        <d v="2025-09-30T08:53:38Z"/>
        <d v="2025-09-30T08:54:54Z"/>
        <d v="2025-09-30T08:59:29Z"/>
        <d v="2025-09-30T09:03:00Z"/>
        <d v="2025-09-30T09:03:45Z"/>
        <d v="2025-09-30T09:04:49Z"/>
        <d v="2025-09-30T09:05:40Z"/>
        <d v="2025-09-30T09:06:15Z"/>
        <d v="2025-09-30T09:06:53Z"/>
        <d v="2025-09-30T09:07:15Z"/>
        <d v="2025-09-30T09:08:11Z"/>
        <d v="2025-09-30T09:09:58Z"/>
        <d v="2025-09-30T09:10:43Z"/>
        <d v="2025-09-30T09:10:55Z"/>
        <d v="2025-09-30T09:16:44Z"/>
        <d v="2025-09-30T09:18:00Z"/>
        <d v="2025-09-30T09:19:19Z"/>
        <d v="2025-09-30T09:20:05Z"/>
        <d v="2025-09-30T09:22:43Z"/>
        <d v="2025-09-30T09:24:17Z"/>
        <d v="2025-09-30T09:24:27Z"/>
        <d v="2025-09-30T09:25:13Z"/>
        <d v="2025-09-30T09:27:54Z"/>
        <d v="2025-09-30T09:29:36Z"/>
        <d v="2025-09-30T09:40:17Z"/>
        <d v="2025-09-30T09:43:22Z"/>
        <d v="2025-09-30T09:50:28Z"/>
        <d v="2025-09-30T09:55:30Z"/>
        <d v="2025-09-30T09:56:13Z"/>
        <d v="2025-09-30T09:56:27Z"/>
        <d v="2025-09-30T09:56:54Z"/>
        <d v="2025-09-30T09:57:42Z"/>
        <d v="2025-09-30T10:04:32Z"/>
        <d v="2025-09-30T10:08:39Z"/>
        <d v="2025-09-30T10:11:51Z"/>
        <d v="2025-09-30T10:12:54Z"/>
        <d v="2025-09-30T10:15:39Z"/>
        <d v="2025-09-30T10:16:16Z"/>
        <d v="2025-09-30T10:17:21Z"/>
        <d v="2025-09-30T10:18:30Z"/>
        <d v="2025-09-30T10:18:38Z"/>
        <d v="2025-09-30T10:19:06Z"/>
        <d v="2025-09-30T10:19:24Z"/>
        <d v="2025-09-30T10:21:47Z"/>
        <d v="2025-09-30T10:29:34Z"/>
        <d v="2025-09-30T10:30:35Z"/>
        <d v="2025-09-30T10:30:41Z"/>
        <d v="2025-09-30T10:31:38Z"/>
        <d v="2025-09-30T10:33:46Z"/>
        <d v="2025-09-30T10:34:43Z"/>
        <d v="2025-09-30T10:41:29Z"/>
        <d v="2025-09-30T10:44:46Z"/>
        <d v="2025-09-30T10:45:19Z"/>
        <d v="2025-09-30T10:45:21Z"/>
        <d v="2025-09-30T10:45:22Z"/>
        <d v="2025-09-30T10:45:58Z"/>
        <d v="2025-09-30T10:46:39Z"/>
        <d v="2025-09-30T10:47:07Z"/>
        <d v="2025-09-30T10:47:22Z"/>
        <d v="2025-09-30T10:48:06Z"/>
        <d v="2025-09-30T10:48:52Z"/>
        <d v="2025-09-30T10:50:16Z"/>
        <d v="2025-09-30T10:50:26Z"/>
        <d v="2025-09-30T10:50:51Z"/>
        <d v="2025-09-30T10:51:51Z"/>
        <d v="2025-09-30T10:59:06Z"/>
        <d v="2025-09-30T10:59:48Z"/>
        <d v="2025-09-30T11:02:08Z"/>
        <d v="2025-09-30T11:02:35Z"/>
        <d v="2025-09-30T11:02:52Z"/>
        <d v="2025-09-30T11:03:40Z"/>
        <d v="2025-09-30T11:04:46Z"/>
        <d v="2025-09-30T11:05:20Z"/>
        <d v="2025-09-30T11:06:04Z"/>
        <d v="2025-09-30T11:09:02Z"/>
        <d v="2025-09-30T11:10:50Z"/>
        <d v="2025-09-30T11:12:49Z"/>
        <d v="2025-09-30T11:14:19Z"/>
        <d v="2025-09-30T11:15:02Z"/>
        <d v="2025-09-30T11:15:24Z"/>
        <d v="2025-09-30T11:15:49Z"/>
        <d v="2025-09-30T11:16:22Z"/>
        <d v="2025-09-30T11:24:45Z"/>
        <d v="2025-09-30T11:27:16Z"/>
        <d v="2025-09-30T11:27:28Z"/>
        <d v="2025-09-30T11:27:43Z"/>
        <d v="2025-09-30T11:27:46Z"/>
        <d v="2025-09-30T11:28:02Z"/>
        <d v="2025-09-30T11:29:42Z"/>
        <d v="2025-09-30T11:30:15Z"/>
        <d v="2025-09-30T11:32:18Z"/>
        <d v="2025-09-30T11:32:19Z"/>
        <d v="2025-09-30T11:33:06Z"/>
        <d v="2025-09-30T11:33:37Z"/>
        <d v="2025-09-30T11:33:56Z"/>
        <d v="2025-09-30T11:34:21Z"/>
        <d v="2025-09-30T11:34:31Z"/>
        <d v="2025-09-30T11:36:51Z"/>
        <d v="2025-09-30T11:36:52Z"/>
        <d v="2025-09-30T11:37:33Z"/>
        <d v="2025-09-30T11:38:05Z"/>
        <d v="2025-09-30T11:38:46Z"/>
        <d v="2025-09-30T11:39:30Z"/>
        <d v="2025-09-30T11:39:50Z"/>
        <d v="2025-09-30T11:40:37Z"/>
        <d v="2025-09-30T11:43:17Z"/>
        <d v="2025-09-30T11:44:34Z"/>
        <d v="2025-09-30T11:44:39Z"/>
        <d v="2025-09-30T11:46:57Z"/>
        <d v="2025-09-30T11:48:06Z"/>
        <d v="2025-09-30T11:48:44Z"/>
        <d v="2025-09-30T11:54:00Z"/>
        <d v="2025-09-30T11:56:24Z"/>
        <d v="2025-09-30T11:56:30Z"/>
        <d v="2025-09-30T12:00:04Z"/>
        <d v="2025-09-30T12:00:13Z"/>
        <d v="2025-09-30T12:00:48Z"/>
        <d v="2025-09-30T12:03:04Z"/>
        <d v="2025-09-30T12:03:10Z"/>
        <d v="2025-09-30T12:03:50Z"/>
        <d v="2025-09-30T12:04:59Z"/>
        <d v="2025-09-30T12:05:58Z"/>
        <d v="2025-09-30T12:05:59Z"/>
        <d v="2025-09-30T12:06:49Z"/>
        <d v="2025-09-30T12:07:04Z"/>
        <d v="2025-09-30T12:07:38Z"/>
        <d v="2025-09-30T12:08:21Z"/>
        <d v="2025-09-30T12:09:45Z"/>
        <d v="2025-09-30T12:10:51Z"/>
        <d v="2025-09-30T12:14:27Z"/>
        <d v="2025-09-30T12:15:04Z"/>
        <d v="2025-09-30T12:15:41Z"/>
        <d v="2025-09-30T12:16:12Z"/>
        <d v="2025-09-30T12:17:41Z"/>
        <d v="2025-09-30T12:23:13Z"/>
        <d v="2025-09-30T12:23:22Z"/>
        <d v="2025-09-30T12:23:49Z"/>
        <d v="2025-09-30T12:24:03Z"/>
        <d v="2025-09-30T12:26:05Z"/>
        <d v="2025-09-30T12:26:26Z"/>
        <d v="2025-09-30T12:26:43Z"/>
        <d v="2025-09-30T12:27:03Z"/>
        <d v="2025-09-30T12:38:24Z"/>
        <d v="2025-09-30T12:42:20Z"/>
        <d v="2025-09-30T12:42:41Z"/>
        <d v="2025-09-30T12:42:42Z"/>
        <d v="2025-09-30T12:46:01Z"/>
        <d v="2025-09-30T12:46:08Z"/>
        <d v="2025-09-30T12:49:04Z"/>
        <d v="2025-09-30T12:51:27Z"/>
        <d v="2025-09-30T12:52:00Z"/>
        <d v="2025-09-30T12:52:56Z"/>
        <d v="2025-09-30T12:54:15Z"/>
        <d v="2025-09-30T12:59:40Z"/>
        <d v="2025-09-30T13:02:09Z"/>
        <d v="2025-09-30T13:03:43Z"/>
        <d v="2025-09-30T13:04:45Z"/>
        <d v="2025-09-30T13:07:24Z"/>
        <d v="2025-09-30T13:08:12Z"/>
        <d v="2025-09-30T13:10:28Z"/>
        <d v="2025-09-30T13:12:32Z"/>
        <d v="2025-09-30T13:13:12Z"/>
        <d v="2025-09-30T13:13:28Z"/>
        <d v="2025-09-30T13:17:27Z"/>
        <d v="2025-09-30T13:18:47Z"/>
        <d v="2025-09-30T13:19:17Z"/>
        <d v="2025-09-30T13:21:29Z"/>
        <d v="2025-09-30T13:22:44Z"/>
        <d v="2025-09-30T13:24:39Z"/>
        <d v="2025-09-30T13:25:09Z"/>
        <d v="2025-09-30T13:26:51Z"/>
        <d v="2025-09-30T13:27:10Z"/>
        <d v="2025-09-30T13:28:14Z"/>
        <d v="2025-09-30T13:28:26Z"/>
        <d v="2025-09-30T13:28:45Z"/>
        <d v="2025-09-30T13:29:10Z"/>
        <d v="2025-09-30T13:30:00Z"/>
        <d v="2025-09-30T13:30:42Z"/>
        <d v="2025-09-30T13:31:00Z"/>
        <d v="2025-09-30T13:33:07Z"/>
        <d v="2025-09-30T13:37:28Z"/>
        <d v="2025-09-30T13:43:20Z"/>
        <d v="2025-09-30T13:49:10Z"/>
        <d v="2025-09-30T13:49:57Z"/>
        <d v="2025-09-30T13:56:36Z"/>
        <d v="2025-09-30T13:56:55Z"/>
        <d v="2025-09-30T13:59:36Z"/>
        <d v="2025-09-30T14:03:09Z"/>
        <d v="2025-09-30T14:03:12Z"/>
        <d v="2025-09-30T14:08:06Z"/>
        <d v="2025-09-30T14:08:12Z"/>
        <d v="2025-09-30T14:14:45Z"/>
        <d v="2025-09-30T14:14:55Z"/>
        <d v="2025-09-30T14:15:57Z"/>
        <d v="2025-09-30T14:17:47Z"/>
        <d v="2025-09-30T14:19:28Z"/>
        <d v="2025-09-30T14:21:30Z"/>
        <d v="2025-09-30T14:22:16Z"/>
        <d v="2025-09-30T14:22:53Z"/>
        <d v="2025-09-30T14:24:45Z"/>
        <d v="2025-09-30T14:28:58Z"/>
        <d v="2025-09-30T14:30:17Z"/>
        <d v="2025-09-30T14:39:29Z"/>
        <d v="2025-09-30T14:40:28Z"/>
        <d v="2025-09-30T14:40:39Z"/>
        <d v="2025-09-30T14:40:43Z"/>
        <d v="2025-09-30T14:41:57Z"/>
        <d v="2025-09-30T14:42:04Z"/>
        <d v="2025-09-30T14:45:05Z"/>
        <d v="2025-09-30T14:45:58Z"/>
        <d v="2025-09-30T14:46:43Z"/>
        <d v="2025-09-30T14:47:18Z"/>
        <d v="2025-09-30T14:52:32Z"/>
        <d v="2025-09-30T14:53:59Z"/>
        <d v="2025-09-30T15:00:21Z"/>
        <d v="2025-09-30T15:00:27Z"/>
        <d v="2025-09-30T15:01:05Z"/>
        <d v="2025-09-30T15:02:28Z"/>
        <d v="2025-09-30T15:03:16Z"/>
        <d v="2025-09-30T15:04:59Z"/>
        <d v="2025-09-30T15:05:05Z"/>
        <d v="2025-09-30T15:05:45Z"/>
        <d v="2025-09-30T15:09:15Z"/>
        <d v="2025-09-30T15:12:47Z"/>
        <d v="2025-09-30T15:14:12Z"/>
        <d v="2025-09-30T15:15:14Z"/>
        <d v="2025-09-30T15:17:23Z"/>
        <d v="2025-09-30T15:22:59Z"/>
        <d v="2025-09-30T15:27:17Z"/>
        <d v="2025-09-30T15:28:11Z"/>
        <d v="2025-09-30T15:28:52Z"/>
        <d v="2025-09-30T15:34:10Z"/>
        <d v="2025-09-30T15:36:17Z"/>
        <d v="2025-09-30T15:37:05Z"/>
        <d v="2025-09-30T15:41:22Z"/>
        <d v="2025-09-30T15:41:28Z"/>
        <d v="2025-09-30T15:41:45Z"/>
        <d v="2025-09-30T15:42:14Z"/>
        <d v="2025-09-30T15:43:12Z"/>
        <d v="2025-09-30T15:44:57Z"/>
        <d v="2025-09-30T15:46:55Z"/>
        <d v="2025-09-30T15:47:06Z"/>
        <d v="2025-09-30T15:48:53Z"/>
        <d v="2025-09-30T15:53:33Z"/>
        <d v="2025-09-30T15:55:31Z"/>
        <d v="2025-09-30T16:00:54Z"/>
        <d v="2025-09-30T16:01:08Z"/>
        <d v="2025-09-30T16:01:12Z"/>
        <d v="2025-09-30T16:08:44Z"/>
        <d v="2025-09-30T16:09:32Z"/>
        <d v="2025-09-30T16:11:19Z"/>
        <d v="2025-09-30T16:12:32Z"/>
        <d v="2025-09-30T16:13:59Z"/>
        <d v="2025-09-30T16:14:50Z"/>
        <d v="2025-09-30T16:18:25Z"/>
        <d v="2025-09-30T16:21:44Z"/>
        <d v="2025-09-30T16:24:51Z"/>
        <d v="2025-09-30T16:25:02Z"/>
        <d v="2025-09-30T16:26:35Z"/>
        <d v="2025-09-30T16:26:56Z"/>
        <d v="2025-09-30T16:28:08Z"/>
        <d v="2025-09-30T16:31:43Z"/>
        <d v="2025-09-30T16:33:20Z"/>
        <d v="2025-09-30T16:34:49Z"/>
        <d v="2025-09-30T16:37:01Z"/>
        <d v="2025-09-30T16:39:07Z"/>
        <d v="2025-09-30T16:39:20Z"/>
        <d v="2025-09-30T16:41:16Z"/>
        <d v="2025-09-30T16:42:48Z"/>
        <d v="2025-09-30T16:44:24Z"/>
        <d v="2025-09-30T16:48:15Z"/>
        <d v="2025-09-30T16:49:50Z"/>
        <d v="2025-09-30T16:50:00Z"/>
        <d v="2025-09-30T16:58:12Z"/>
        <d v="2025-09-30T17:01:22Z"/>
        <d v="2025-09-30T17:05:09Z"/>
        <d v="2025-09-30T17:12:23Z"/>
        <d v="2025-09-30T17:13:12Z"/>
        <d v="2025-09-30T17:21:44Z"/>
        <d v="2025-09-30T17:25:25Z"/>
        <d v="2025-09-30T17:28:23Z"/>
        <d v="2025-09-30T17:28:48Z"/>
        <d v="2025-09-30T17:29:20Z"/>
        <d v="2025-09-30T17:30:17Z"/>
        <d v="2025-09-30T17:31:59Z"/>
        <d v="2025-09-30T17:34:34Z"/>
        <d v="2025-09-30T17:34:52Z"/>
        <d v="2025-09-30T17:37:25Z"/>
        <d v="2025-09-30T17:38:00Z"/>
        <d v="2025-09-30T17:38:08Z"/>
        <d v="2025-09-30T17:42:30Z"/>
        <d v="2025-09-30T17:51:09Z"/>
        <d v="2025-09-30T17:52:09Z"/>
        <d v="2025-09-30T17:53:45Z"/>
        <d v="2025-09-30T18:02:49Z"/>
        <d v="2025-09-30T18:08:18Z"/>
        <d v="2025-09-30T18:09:44Z"/>
        <d v="2025-09-30T18:11:01Z"/>
        <d v="2025-09-30T18:13:20Z"/>
        <d v="2025-09-30T18:15:26Z"/>
        <d v="2025-09-30T18:17:15Z"/>
        <d v="2025-09-30T18:17:17Z"/>
        <d v="2025-09-30T18:20:17Z"/>
        <d v="2025-09-30T18:26:49Z"/>
        <d v="2025-09-30T18:26:58Z"/>
        <d v="2025-09-30T18:30:41Z"/>
        <d v="2025-09-30T18:32:43Z"/>
        <d v="2025-09-30T18:36:51Z"/>
        <d v="2025-09-30T18:36:52Z"/>
        <d v="2025-09-30T18:38:26Z"/>
        <d v="2025-09-30T18:38:44Z"/>
        <d v="2025-09-30T18:38:51Z"/>
        <d v="2025-09-30T18:39:01Z"/>
        <d v="2025-09-30T18:40:19Z"/>
        <d v="2025-09-30T18:40:37Z"/>
        <d v="2025-09-30T18:47:26Z"/>
        <d v="2025-09-30T18:48:33Z"/>
        <d v="2025-09-30T18:48:42Z"/>
        <d v="2025-09-30T18:49:38Z"/>
        <d v="2025-09-30T18:51:01Z"/>
        <d v="2025-09-30T18:51:53Z"/>
        <d v="2025-09-30T18:52:06Z"/>
        <d v="2025-09-30T18:54:06Z"/>
        <d v="2025-09-30T18:54:51Z"/>
        <d v="2025-09-30T18:55:25Z"/>
        <d v="2025-09-30T18:58:29Z"/>
        <d v="2025-09-30T18:59:29Z"/>
        <d v="2025-09-30T19:04:39Z"/>
        <d v="2025-09-30T19:09:49Z"/>
        <d v="2025-09-30T19:10:07Z"/>
        <d v="2025-09-30T19:10:34Z"/>
        <d v="2025-09-30T19:11:08Z"/>
        <d v="2025-09-30T19:12:41Z"/>
        <d v="2025-09-30T19:13:32Z"/>
        <d v="2025-09-30T19:20:39Z"/>
        <d v="2025-09-30T19:21:02Z"/>
        <d v="2025-09-30T19:26:57Z"/>
        <d v="2025-09-30T19:28:38Z"/>
        <d v="2025-09-30T19:31:51Z"/>
        <d v="2025-09-30T19:31:53Z"/>
        <d v="2025-09-30T19:32:00Z"/>
        <d v="2025-09-30T19:36:32Z"/>
        <d v="2025-09-30T19:42:43Z"/>
        <d v="2025-09-30T19:43:12Z"/>
        <d v="2025-09-30T19:45:38Z"/>
        <d v="2025-09-30T19:48:11Z"/>
        <d v="2025-09-30T19:54:45Z"/>
        <d v="2025-09-30T19:55:21Z"/>
        <d v="2025-09-30T19:58:34Z"/>
        <d v="2025-09-30T20:00:20Z"/>
        <d v="2025-09-30T20:01:01Z"/>
        <d v="2025-09-30T20:03:31Z"/>
        <d v="2025-09-30T20:04:26Z"/>
        <d v="2025-09-30T20:04:34Z"/>
        <d v="2025-09-30T20:05:21Z"/>
        <d v="2025-09-30T20:10:58Z"/>
        <d v="2025-09-30T20:11:35Z"/>
        <d v="2025-09-30T20:17:46Z"/>
        <d v="2025-09-30T20:18:45Z"/>
        <d v="2025-09-30T20:19:03Z"/>
        <d v="2025-09-30T20:27:30Z"/>
        <d v="2025-09-30T20:29:13Z"/>
        <d v="2025-09-30T20:34:26Z"/>
        <d v="2025-09-30T20:34:37Z"/>
        <d v="2025-09-30T20:34:53Z"/>
        <d v="2025-09-30T20:35:43Z"/>
        <d v="2025-09-30T20:36:07Z"/>
        <d v="2025-09-30T20:38:24Z"/>
        <d v="2025-09-30T20:40:50Z"/>
        <d v="2025-09-30T20:41:39Z"/>
        <d v="2025-09-30T20:43:07Z"/>
        <d v="2025-09-30T20:43:51Z"/>
        <d v="2025-09-30T20:44:00Z"/>
        <d v="2025-09-30T20:48:51Z"/>
        <d v="2025-09-30T20:49:28Z"/>
        <d v="2025-09-30T20:49:38Z"/>
        <d v="2025-09-30T20:50:43Z"/>
        <d v="2025-09-30T20:53:47Z"/>
        <d v="2025-09-30T20:57:29Z"/>
        <d v="2025-09-30T20:59:06Z"/>
        <d v="2025-09-30T20:59:32Z"/>
        <d v="2025-09-30T21:00:27Z"/>
        <d v="2025-09-30T21:01:40Z"/>
        <d v="2025-09-30T21:06:56Z"/>
        <d v="2025-09-30T21:10:44Z"/>
        <d v="2025-09-30T21:14:18Z"/>
        <d v="2025-09-30T21:18:34Z"/>
        <d v="2025-09-30T21:23:19Z"/>
        <d v="2025-09-30T21:26:48Z"/>
        <d v="2025-09-30T21:27:43Z"/>
        <d v="2025-09-30T21:32:25Z"/>
        <d v="2025-09-30T21:35:05Z"/>
        <d v="2025-09-30T21:35:17Z"/>
        <d v="2025-09-30T21:38:32Z"/>
        <d v="2025-09-30T21:38:43Z"/>
        <d v="2025-09-30T21:39:41Z"/>
        <d v="2025-09-30T21:39:53Z"/>
        <d v="2025-09-30T21:47:40Z"/>
        <d v="2025-09-30T21:56:57Z"/>
        <d v="2025-09-30T21:59:01Z"/>
        <d v="2025-09-30T22:02:07Z"/>
        <d v="2025-09-30T22:02:58Z"/>
        <d v="2025-09-30T22:08:28Z"/>
        <d v="2025-09-30T22:12:25Z"/>
        <d v="2025-09-30T22:18:19Z"/>
        <d v="2025-09-30T22:20:00Z"/>
        <d v="2025-09-30T22:25:32Z"/>
        <d v="2025-09-30T22:27:32Z"/>
        <d v="2025-09-30T22:31:00Z"/>
        <d v="2025-09-30T22:31:31Z"/>
        <d v="2025-09-30T22:35:50Z"/>
        <d v="2025-09-30T22:46:09Z"/>
        <d v="2025-09-30T22:47:08Z"/>
        <d v="2025-09-30T22:47:32Z"/>
        <d v="2025-09-30T22:53:38Z"/>
        <d v="2025-09-30T22:53:49Z"/>
        <d v="2025-09-30T22:56:03Z"/>
        <d v="2025-09-30T22:58:58Z"/>
        <d v="2025-09-30T23:04:33Z"/>
        <d v="2025-09-30T23:04:47Z"/>
        <d v="2025-09-30T23:05:21Z"/>
        <d v="2025-09-30T23:11:11Z"/>
        <d v="2025-09-30T23:12:23Z"/>
        <d v="2025-09-30T23:22:31Z"/>
        <d v="2025-09-30T23:22:52Z"/>
        <d v="2025-09-30T23:24:36Z"/>
        <d v="2025-09-30T23:26:58Z"/>
        <d v="2025-09-30T23:27:20Z"/>
        <d v="2025-09-30T23:27:51Z"/>
        <d v="2025-09-30T23:30:59Z"/>
        <d v="2025-09-30T23:40:52Z"/>
        <d v="2025-09-30T23:48:27Z"/>
        <d v="2025-09-30T23:50:38Z"/>
        <d v="2025-09-30T23:51:44Z"/>
        <d v="2025-09-30T23:51:50Z"/>
        <d v="2025-09-30T23:55:02Z"/>
        <d v="2025-09-30T23:56:54Z"/>
        <d v="2025-09-30T23:59:24Z"/>
        <d v="2025-10-01T00:01:09Z"/>
        <d v="2025-10-01T00:04:03Z"/>
        <d v="2025-10-01T00:05:21Z"/>
        <d v="2025-10-01T00:05:36Z"/>
        <d v="2025-10-01T00:08:24Z"/>
        <d v="2025-10-01T00:10:44Z"/>
        <d v="2025-10-01T00:12:22Z"/>
        <d v="2025-10-01T00:14:19Z"/>
        <d v="2025-10-01T00:16:32Z"/>
        <d v="2025-10-01T00:16:57Z"/>
        <d v="2025-10-01T00:17:49Z"/>
        <d v="2025-10-01T00:20:41Z"/>
        <d v="2025-10-01T00:21:12Z"/>
        <d v="2025-10-01T00:24:39Z"/>
        <d v="2025-10-01T00:27:40Z"/>
        <d v="2025-10-01T00:28:49Z"/>
        <d v="2025-10-01T00:29:48Z"/>
        <d v="2025-10-01T00:31:05Z"/>
        <d v="2025-10-01T00:31:08Z"/>
        <d v="2025-10-01T00:32:55Z"/>
        <d v="2025-10-01T00:33:33Z"/>
        <d v="2025-10-01T00:33:48Z"/>
        <d v="2025-10-01T00:33:59Z"/>
        <d v="2025-10-01T00:35:19Z"/>
        <d v="2025-10-01T00:35:29Z"/>
        <d v="2025-10-01T00:39:04Z"/>
        <d v="2025-10-01T00:39:26Z"/>
        <d v="2025-10-01T00:42:04Z"/>
        <d v="2025-10-01T00:43:08Z"/>
        <d v="2025-10-01T00:45:43Z"/>
        <d v="2025-10-01T00:49:47Z"/>
        <d v="2025-10-01T00:49:52Z"/>
        <d v="2025-10-01T00:54:15Z"/>
        <d v="2025-10-01T00:54:29Z"/>
        <d v="2025-10-01T00:55:51Z"/>
        <d v="2025-10-01T01:03:05Z"/>
        <d v="2025-10-01T01:06:10Z"/>
        <d v="2025-10-01T01:06:51Z"/>
        <d v="2025-10-01T01:09:08Z"/>
        <d v="2025-10-01T01:10:00Z"/>
        <d v="2025-10-01T01:14:18Z"/>
        <d v="2025-10-01T01:15:14Z"/>
        <d v="2025-10-01T01:16:05Z"/>
        <d v="2025-10-01T01:17:14Z"/>
        <d v="2025-10-01T01:18:06Z"/>
        <d v="2025-10-01T01:19:10Z"/>
        <d v="2025-10-01T01:22:22Z"/>
        <d v="2025-10-01T01:24:01Z"/>
        <d v="2025-10-01T01:24:05Z"/>
        <d v="2025-10-01T01:24:11Z"/>
        <d v="2025-10-01T01:24:12Z"/>
        <d v="2025-10-01T01:26:00Z"/>
        <d v="2025-10-01T01:26:24Z"/>
        <d v="2025-10-01T01:30:00Z"/>
        <d v="2025-10-01T01:31:32Z"/>
        <d v="2025-10-01T01:33:00Z"/>
        <d v="2025-10-01T01:34:08Z"/>
        <d v="2025-10-01T01:38:22Z"/>
        <d v="2025-10-01T01:38:42Z"/>
        <d v="2025-10-01T01:39:13Z"/>
        <d v="2025-10-01T01:40:56Z"/>
        <d v="2025-10-01T01:43:36Z"/>
        <d v="2025-10-01T01:44:46Z"/>
        <d v="2025-10-01T01:45:29Z"/>
        <d v="2025-10-01T01:47:10Z"/>
        <d v="2025-10-01T01:48:44Z"/>
        <d v="2025-10-01T01:49:32Z"/>
        <d v="2025-10-01T01:51:33Z"/>
        <d v="2025-10-01T01:51:49Z"/>
        <d v="2025-10-01T01:52:09Z"/>
        <d v="2025-10-01T01:55:43Z"/>
        <d v="2025-10-01T02:00:44Z"/>
        <d v="2025-10-01T02:05:44Z"/>
        <d v="2025-10-01T02:07:15Z"/>
        <d v="2025-10-01T02:11:37Z"/>
        <d v="2025-10-01T02:11:49Z"/>
        <d v="2025-10-01T02:12:20Z"/>
        <d v="2025-10-01T02:12:22Z"/>
        <d v="2025-10-01T02:14:15Z"/>
        <d v="2025-10-01T02:17:05Z"/>
        <d v="2025-10-01T02:17:11Z"/>
        <d v="2025-10-01T02:18:43Z"/>
        <d v="2025-10-01T02:22:24Z"/>
        <d v="2025-10-01T02:23:41Z"/>
        <d v="2025-10-01T02:28:56Z"/>
        <d v="2025-10-01T02:31:10Z"/>
        <d v="2025-10-01T02:31:22Z"/>
        <d v="2025-10-01T02:32:14Z"/>
        <d v="2025-10-01T02:37:00Z"/>
        <d v="2025-10-01T02:38:48Z"/>
        <d v="2025-10-01T02:40:38Z"/>
        <d v="2025-10-01T02:43:01Z"/>
        <d v="2025-10-01T02:44:18Z"/>
        <d v="2025-10-01T02:46:30Z"/>
        <d v="2025-10-01T02:46:31Z"/>
        <d v="2025-10-01T02:47:33Z"/>
        <d v="2025-10-01T02:49:19Z"/>
        <d v="2025-10-01T02:53:48Z"/>
        <d v="2025-10-01T02:55:09Z"/>
        <d v="2025-10-01T02:56:05Z"/>
        <d v="2025-10-01T02:56:52Z"/>
        <d v="2025-10-01T02:57:16Z"/>
        <d v="2025-10-01T02:59:35Z"/>
        <d v="2025-10-01T02:59:52Z"/>
        <d v="2025-10-01T03:07:47Z"/>
        <d v="2025-10-01T03:07:57Z"/>
        <d v="2025-10-01T03:08:51Z"/>
        <d v="2025-10-01T03:15:35Z"/>
        <d v="2025-10-01T03:16:24Z"/>
        <d v="2025-10-01T03:17:52Z"/>
        <d v="2025-10-01T03:20:54Z"/>
        <d v="2025-10-01T03:21:41Z"/>
        <d v="2025-10-01T03:23:00Z"/>
        <d v="2025-10-01T03:31:08Z"/>
        <d v="2025-10-01T03:39:00Z"/>
        <d v="2025-10-01T03:39:02Z"/>
        <d v="2025-10-01T03:40:10Z"/>
        <d v="2025-10-01T03:44:24Z"/>
        <d v="2025-10-01T03:47:40Z"/>
        <d v="2025-10-01T03:51:19Z"/>
        <d v="2025-10-01T03:55:50Z"/>
        <d v="2025-10-01T03:58:45Z"/>
        <d v="2025-10-01T04:00:36Z"/>
        <d v="2025-10-01T04:01:14Z"/>
        <d v="2025-10-01T04:08:09Z"/>
        <d v="2025-10-01T04:10:01Z"/>
        <d v="2025-10-01T04:10:06Z"/>
        <d v="2025-10-01T04:17:26Z"/>
        <d v="2025-10-01T04:19:33Z"/>
        <d v="2025-10-01T04:21:40Z"/>
        <d v="2025-10-01T04:23:59Z"/>
        <d v="2025-10-01T04:29:30Z"/>
        <d v="2025-10-01T04:31:02Z"/>
        <d v="2025-10-01T04:47:43Z"/>
        <d v="2025-10-01T04:53:24Z"/>
        <d v="2025-10-01T04:53:25Z"/>
        <d v="2025-10-01T04:59:20Z"/>
        <d v="2025-10-01T05:12:23Z"/>
        <d v="2025-10-01T05:27:00Z"/>
        <d v="2025-10-01T05:31:42Z"/>
        <d v="2025-10-01T05:41:10Z"/>
        <d v="2025-10-01T05:56:12Z"/>
        <d v="2025-10-01T05:58:13Z"/>
        <d v="2025-10-01T06:00:00Z"/>
        <d v="2025-10-01T06:28:41Z"/>
        <d v="2025-10-01T06:45:33Z"/>
        <d v="2025-10-01T06:50:57Z"/>
        <d v="2025-10-01T07:49:39Z"/>
        <d v="2025-10-01T08:02:50Z"/>
        <d v="2025-10-01T08:17:06Z"/>
        <d v="2025-10-01T08:21:33Z"/>
        <d v="2025-10-01T08:23:19Z"/>
        <d v="2025-10-01T08:28:21Z"/>
        <d v="2025-10-01T08:37:08Z"/>
        <d v="2025-10-01T08:39:31Z"/>
        <d v="2025-10-01T09:08:08Z"/>
        <d v="2025-10-01T09:18:11Z"/>
        <d v="2025-10-01T09:23:17Z"/>
        <d v="2025-10-01T09:27:29Z"/>
        <d v="2025-10-01T09:29:32Z"/>
        <d v="2025-10-01T09:30:52Z"/>
        <d v="2025-10-01T09:31:25Z"/>
        <d v="2025-10-01T09:31:55Z"/>
        <d v="2025-10-01T09:32:20Z"/>
        <d v="2025-10-01T09:34:05Z"/>
        <d v="2025-10-01T09:34:10Z"/>
        <d v="2025-10-01T09:34:35Z"/>
        <d v="2025-10-01T09:38:45Z"/>
        <d v="2025-10-01T09:42:29Z"/>
        <d v="2025-10-01T09:43:27Z"/>
        <d v="2025-10-01T09:43:59Z"/>
        <d v="2025-10-01T09:47:13Z"/>
        <d v="2025-10-01T09:47:48Z"/>
        <d v="2025-10-01T09:50:53Z"/>
        <d v="2025-10-01T09:51:17Z"/>
        <d v="2025-10-01T09:53:30Z"/>
        <d v="2025-10-01T09:54:58Z"/>
        <d v="2025-10-01T09:56:30Z"/>
        <d v="2025-10-01T09:57:49Z"/>
        <d v="2025-10-01T10:00:01Z"/>
        <d v="2025-10-01T10:00:18Z"/>
        <d v="2025-10-01T10:03:46Z"/>
        <d v="2025-10-01T10:03:59Z"/>
        <d v="2025-10-01T10:04:22Z"/>
        <d v="2025-10-01T10:08:04Z"/>
        <d v="2025-10-01T10:08:46Z"/>
        <d v="2025-10-01T10:09:26Z"/>
        <d v="2025-10-01T10:12:02Z"/>
        <d v="2025-10-01T10:16:02Z"/>
        <d v="2025-10-01T10:17:31Z"/>
        <d v="2025-10-01T10:17:49Z"/>
        <d v="2025-10-01T10:19:47Z"/>
        <d v="2025-10-01T10:23:17Z"/>
        <d v="2025-10-01T10:25:05Z"/>
        <d v="2025-10-01T10:26:25Z"/>
        <d v="2025-10-01T10:27:09Z"/>
        <d v="2025-10-01T10:31:33Z"/>
        <d v="2025-10-01T10:31:46Z"/>
        <d v="2025-10-01T10:33:04Z"/>
        <d v="2025-10-01T10:33:11Z"/>
        <d v="2025-10-01T10:37:54Z"/>
        <d v="2025-10-01T10:38:02Z"/>
        <d v="2025-10-01T10:40:38Z"/>
        <d v="2025-10-01T10:44:38Z"/>
        <d v="2025-10-01T10:46:12Z"/>
        <d v="2025-10-01T10:48:40Z"/>
        <d v="2025-10-01T10:48:52Z"/>
        <d v="2025-10-01T10:54:10Z"/>
        <d v="2025-10-01T10:55:28Z"/>
        <d v="2025-10-01T11:00:27Z"/>
        <d v="2025-10-01T11:03:20Z"/>
        <d v="2025-10-01T11:03:34Z"/>
        <d v="2025-10-01T11:04:39Z"/>
        <d v="2025-10-01T11:05:33Z"/>
        <d v="2025-10-01T11:09:57Z"/>
        <d v="2025-10-01T11:10:59Z"/>
        <d v="2025-10-01T11:12:18Z"/>
        <d v="2025-10-01T11:18:17Z"/>
        <d v="2025-10-01T11:20:46Z"/>
        <d v="2025-10-01T11:21:46Z"/>
        <d v="2025-10-01T11:22:18Z"/>
        <d v="2025-10-01T11:23:23Z"/>
        <d v="2025-10-01T11:24:18Z"/>
        <d v="2025-10-01T11:24:25Z"/>
        <d v="2025-10-01T11:25:23Z"/>
        <d v="2025-10-01T11:25:24Z"/>
        <d v="2025-10-01T11:25:29Z"/>
        <d v="2025-10-01T11:26:00Z"/>
        <d v="2025-10-01T11:26:51Z"/>
        <d v="2025-10-01T11:28:42Z"/>
        <d v="2025-10-01T11:30:52Z"/>
        <d v="2025-10-01T11:31:26Z"/>
        <d v="2025-10-01T11:32:56Z"/>
      </sharedItems>
    </cacheField>
    <cacheField name="Nome Completo">
      <sharedItems containsBlank="1" containsMixedTypes="1" containsNumber="1" containsInteger="1">
        <s v="Rodrigo Gaona de Assis Nascimento"/>
        <s v="Arnaldo"/>
        <s v="Alessandro Migotto Telles"/>
        <s v="Sophia Oliveira"/>
        <s v="Luciene Silva Feitosa"/>
        <s v="Jose Roberto"/>
        <s v="Izabella Da Silva Anchieta"/>
        <s v="Gilcimar Dias"/>
        <s v="David Morais"/>
        <s v="Adriano"/>
        <s v="Wesley peralta sabacianskis"/>
        <s v="Rodrigo chaves da Silva"/>
        <s v="Gilson Carlos Ferraz Filho"/>
        <s v="Andrea Dias"/>
        <s v="Henrique Allan Ferreira da Silva"/>
        <s v="Luiz Claudio Peixoto"/>
        <s v="Cícero Macário"/>
        <s v="Wesley Rocha"/>
        <s v="Diego José Aguiar"/>
        <s v="Davi de Oliveira Altoé Pereira"/>
        <s v="Leonardo Silva"/>
        <s v="Amanda Real"/>
        <s v="Gilvanildo Santos"/>
        <s v="Eduardo Jorge Lopes Gomes"/>
        <s v="Valderlei Rosa Batista de Jesus"/>
        <s v="Renato Rocha de Almeida"/>
        <s v="Marislene Primon Grôsso"/>
        <s v="Gladys Hebe Turrissi Sinodinos"/>
        <s v="Gabriela Cristina lopes"/>
        <s v="Silvio"/>
        <s v="Vilma Campos"/>
        <s v="Luciana Faria Junho"/>
        <s v="Joseilton Souto"/>
        <s v="Valéria Albrecht"/>
        <s v="Ana Francisca Almeida da Fonseca"/>
        <s v="Ricardo Andrade"/>
        <s v="Andressa Beatriz"/>
        <s v="Paula Silvana"/>
        <s v="Gustavo Oliveira"/>
        <s v="Jesimiel Guimaraes"/>
        <s v="Armando Nascimento da Silva"/>
        <s v="Wendel"/>
        <s v="Jaime Santos"/>
        <s v="Marcelo Câmara"/>
        <s v="Diego Souza Ribeiro"/>
        <s v="Cristiano Eduardo"/>
        <s v="Matheus Oliveira Souza da Silva"/>
        <s v="Rhayner Gabriel"/>
        <s v="Marcos André de Sousa Vilela"/>
        <s v="Thiago Oliveira"/>
        <s v="Willian Aguiar mendes"/>
        <s v="Gladson correia da Silva"/>
        <s v="Wellington Santos Ramos"/>
        <s v="Luiz Marcelo Alves Gonçalves"/>
        <s v="Vitor Henrique Santos Macedo"/>
        <s v="Joana Cleide Alves Rodrigues"/>
        <s v="Ricardo dos Santos Campos"/>
        <s v="Gabriel Gusmão Valentim"/>
        <s v="Gabriel Neris"/>
        <s v="Leandro Maciel de barros"/>
        <s v="Gabriel"/>
        <s v="Alexandro m pereira"/>
        <s v="Jonathas Mikael Ferreira Barros"/>
        <s v="Barbara de Campos Marcelino"/>
        <s v="Edesio"/>
        <s v="Diego Valero de Lima"/>
        <s v="Nildian Barbosa Filgueiras"/>
        <s v="Ana"/>
        <s v="Fernando Finamor"/>
        <s v="Kelly Morena"/>
        <s v="Vilma Silva"/>
        <s v="Joabe Fernandes"/>
        <s v="Cristiane Kroehn Floriano"/>
        <s v="Adriano Carvalho"/>
        <s v="Andria"/>
        <s v="Adriano Silva Pires"/>
        <s v="Annabel Lee Grani"/>
        <s v="Jeferson"/>
        <s v="Adão Carlos Viatrowski kendzierski"/>
        <s v="Thiago Santos da Silva"/>
        <s v="Rafael"/>
        <s v="Marcio De Paula"/>
        <s v="Cristiane Aleixo Ribeiro"/>
        <s v="Nelson Luiz"/>
        <s v="Loran Martins"/>
        <s v="Jessica Mattos"/>
        <s v="Jonathan dos Santos Rocha"/>
        <s v="Eustaquio Juvercino De Oliveira"/>
        <s v="Rodrigo Araujo da luz"/>
        <s v="Luciene Aparecida Alves Gonçalves"/>
        <s v="Mikael Silva Moreira"/>
        <s v="Fernando Luis Louveira"/>
        <s v="Wanderlei José de Oliveira"/>
        <s v="Raphael Simplicio"/>
        <s v="Eduardo Henrique"/>
        <s v="Victor Hugo de Moura Machado"/>
        <s v="Klaever Barbosa Jerônimo da Silva"/>
        <s v="Luciano de Araújo Simões"/>
        <s v="Clerio heneberthe da Silva Clerio"/>
        <s v="Barbara Liz Silva Cesar"/>
        <s v="Henrique Willian Campos da Silva"/>
        <s v="Fernandes Silva"/>
        <s v="Marcos Carmassi"/>
        <s v="Higor calasans dos Santos"/>
        <s v="Magaiver Dias Marques"/>
        <s v="Luan Ricardo Luiz Silva"/>
        <s v="Gabriel Henrique"/>
        <s v="Denny cunha"/>
        <s v="Carlos Daniel Rodrigues de Abreu"/>
        <s v="Phellipe Jose"/>
        <s v="Ana Oliveira"/>
        <s v="Ismael ALVES"/>
        <s v="Denis Machado Carlos"/>
        <s v="elerson"/>
        <s v="Paulo César"/>
        <s v="Douglas Henrique de Souza Santos Carvalho"/>
        <s v="Mateus Vinicius"/>
        <s v="Gilson batista"/>
        <s v="Saulo Teixeira"/>
        <s v="Lucas Pinheiro"/>
        <s v="Vinicius Sousa Fernandes da Silva"/>
        <s v="Matheus pereira de araujo"/>
        <s v="Fernando da Silva Pinto"/>
        <s v="Bruno Marcos"/>
        <s v="Jonathan allan"/>
        <s v="Raphael Santana"/>
        <s v="Zildineia Lima de Menezes"/>
        <s v="Luy Alves da Silva"/>
        <s v="Antonio Carlos Pereira de Araújo"/>
        <s v="Eliane Caetano Ferreira"/>
        <s v="Leandro Paiva de Andrade"/>
        <s v="Felipe Gabriel Santos Maximiano"/>
        <s v="Caíque Araújo machado"/>
        <s v="Dulcimar Costa de Jesus"/>
        <s v="Luis Carlos bedoni"/>
        <s v="José Milano"/>
        <s v="Fernando A. B. Carvalho"/>
        <s v="Thays Wienandts Silveira"/>
        <s v="Ane"/>
        <s v="Heitor Garcia Silva"/>
        <s v="Raquel"/>
        <s v="Solange Nunes dos Santos"/>
        <s v="Junior Pinheiro Barros"/>
        <s v="Adriano Baringer"/>
        <s v="Bruno Lee Alberto da Silva"/>
        <s v="Caio Fábio Pereira Viana"/>
        <s v="Anderson Souza Silva"/>
        <s v="Mateus Mendes"/>
        <s v="Rosangela Rodrigues"/>
        <s v="Thales Nascimento Duarte"/>
        <s v="TELNE EDUARDO NASCIMENTO DA SILVA"/>
        <s v="Marcos Tulio Alves de Almeida"/>
        <s v="Marvin da Silva"/>
        <s v="Luiz carlos de oliveira neto"/>
        <s v="Heverton Cabral anzoategui"/>
        <s v="Valdir Fernandes Leite"/>
        <s v="Vitor Artur"/>
        <s v="Gilberto Ziemann"/>
        <s v="João Victor Cardinot Teodosio"/>
        <s v="José donizete Ramos da silva"/>
        <s v="Renan"/>
        <s v="Jefferson Fernandes"/>
        <s v="ADRIANO TADEU DOS SANTOS"/>
        <s v="Ruan Pedro"/>
        <s v="Igor Roberto"/>
        <s v="Antonio Marcos dos santos"/>
        <s v="Bruno Pablo Rodrigues Biscaia"/>
        <s v="Lucas Corrêa Souza"/>
        <s v="Vitor"/>
        <s v="marcia faria"/>
        <s v="Aderson Santos Silva"/>
        <s v="Jhony Domingues"/>
        <s v="Elton Alex Soares"/>
        <s v="Siomara de Jesus Souza"/>
        <s v="Alexandre Eduardo saplak"/>
        <s v="Rodrigo Pinheiro Coelho"/>
        <s v="Marceuoni Costa Oliveira Júnior"/>
        <s v="Heverton"/>
        <s v="Vanessa Souza"/>
        <s v="Anderson Brás"/>
        <s v="Luciene Aparecida de Mattos"/>
        <s v="Giancarlo do Amaral"/>
        <s v="Virgilio Pereira dos Santos"/>
        <s v="Pablo Dias"/>
        <s v="João Paulo"/>
        <s v="Otavio Paulo Ramos"/>
        <s v="Ferdinand A.santos"/>
        <s v="Weverton jemerson Nogueira de sousa"/>
        <s v="Arley Santana"/>
        <s v="dirce de"/>
        <s v="Anderson Cossiello"/>
        <s v="Matheus Henrique"/>
        <s v="Augusto Costa"/>
        <s v="Susana Barcellos Garcia"/>
        <s v="Clemente Bernardo"/>
        <s v="Kevem Alerrandro"/>
        <s v="Jeremias Lopes da Silva Junior"/>
        <s v="Paulina Marinho"/>
        <s v="Robson barbosa de Oliveira Castro"/>
        <s v="Vinicius Augusto Guilherme"/>
        <s v="Diego Soares de jesus"/>
        <s v="Henrique Campos"/>
        <s v="Jairo"/>
        <s v="Cleiton Felipe"/>
        <s v="Victor Cesar Santos Aguiar"/>
        <s v="Jefferson Pinheiro da Silva"/>
        <s v="𝐇𝐞𝐧𝐫𝐢𝐪𝐮𝐞"/>
        <s v="Anderson Moreira Nascimento"/>
        <s v="Luiz Eduardo"/>
        <s v="Rene Aparecido Menezes"/>
        <s v="Carlos Alberto de Jesus Franco Junior"/>
        <s v="Sylmar Stefano"/>
        <s v="Milton de Oliveira Pinto"/>
        <s v="Maikell Jussyêr Lima de Moura"/>
        <s v="Diego Medeiros"/>
        <s v="Vagner Rodrigues de Souza"/>
        <s v="Luiz Henrique de Oliveira"/>
        <s v="Luís Eduardo Martins Da Silva"/>
        <s v="Jakismar batista santos de Menezes"/>
        <s v="waick"/>
        <s v="Diogenes"/>
        <s v="Dalmo xavier Xavier"/>
        <s v="Daliane Oliveira da Silva Gonçalves"/>
        <s v="NATAN PEREIRA SANTOS"/>
        <s v="Messias charles"/>
        <s v="Geazi Marinho"/>
        <s v="Renan Vieira de Lacasa"/>
        <s v="Americano"/>
        <s v="Gilberto Isco"/>
        <s v="José Marcilon"/>
        <s v="Lidinei Teixeira Lira de Oliveira"/>
        <s v="ELINALDO CRUZ"/>
        <s v="Weiller"/>
        <s v="thiago venerando barbosa lima"/>
        <s v="Vanessa Soares Alves"/>
        <s v="Kesley"/>
        <s v="teste"/>
        <s v="Vanilma"/>
        <s v="Hilber jose alves silva"/>
        <s v="Hitalo Matos"/>
        <m/>
        <s v="Paulo Sergio Rodrigues"/>
        <s v="vinicius"/>
        <s v="Obede mariano ramos"/>
        <s v="Luís Miguel Gonçalves Padilha"/>
        <s v="Leonardo macedo"/>
        <s v="Vitória Agustinho Cruz"/>
        <s v="Levi Uchoa"/>
        <s v="Joel da Silva Ferreira"/>
        <s v="Jeison Marcos Paulo de Sousa"/>
        <s v="Marco Antônio Torreiro Monteiro"/>
        <s v="Raphael Arruda"/>
        <s v="Hugo"/>
        <s v="Carlos Eduardo da Penha Gomes"/>
        <s v="Rafael Jesus"/>
        <s v="Alex Santos"/>
        <s v="YAN Carlos Lima Andrade"/>
        <s v="Luis Miguel Alves Dos Reis Rocha"/>
        <s v="Renato de Almeida"/>
        <s v="Raiane"/>
        <s v="Mateus Pilz"/>
        <s v="Vinicius Felix"/>
        <s v="Willison Souza Brito"/>
        <s v="Tiago Gomes da Silva"/>
        <s v="Ervaldo Manuel"/>
        <s v="Melquisedeque Flor Nunez"/>
        <s v="Maria joselia"/>
        <s v="Celso Teixeira"/>
        <s v="Camila Oliveira Matheus"/>
        <s v="Rivânia da Silva Fernandes"/>
        <s v="Bruno Veloso"/>
        <s v="ALEX Sandro da Silva Almeida"/>
        <s v="Edonias Timotio"/>
        <s v="Lucas Antonio Alves Ferraz"/>
        <s v="João Guimarães"/>
        <s v="José Aguinaldo Carneiro"/>
        <s v="Renato Cabral"/>
        <s v="Mariany Cristina"/>
        <s v="Elizario Afonso de Oliveira"/>
        <s v="Gabriel guizalberth do nascimento"/>
        <s v="Carlos Eduardo"/>
        <s v="J Marcio"/>
        <s v="ricardo vieira da conceição"/>
        <s v="RYAN PINHEIRO DE SOUZA"/>
        <s v="Phelipe Ribeiro de Souza"/>
        <s v="David Jacinto Tavares de Melo"/>
        <s v="Andreia dos Santos"/>
        <s v="Daniel Geraldo Da Silva"/>
        <s v="Mario Neres dos Santos"/>
        <s v="Diana Pereira dos Santos"/>
        <s v="Daniel da Fonseca Martins"/>
        <s v="THAYNAN ALEF D ECA SEREJO"/>
        <s v="Mariana ottoni De lima"/>
        <s v="Dony Henrique Leal Macedo"/>
        <s v="Lucas Genesis"/>
        <s v="Silvia Luciana Dias"/>
        <s v="Bruno Silva de Souza"/>
        <s v="Rosiano Ribeiro"/>
        <s v="Guilherme Urias fontanetti"/>
        <s v="Enzo Amaral de Almeida"/>
        <s v="Leandro"/>
        <s v="Caio Henrique ken Chutti"/>
        <s v="Benilton Visita da Silva"/>
        <s v="Paulo Roberto Ribeiro Belem Neto"/>
        <s v="João Victor"/>
        <s v="Mariele Maria Custodio"/>
        <s v="Kelly Souza"/>
        <s v="Cássia Balduíno"/>
        <s v="Fabiana"/>
        <s v="Jéssica Martins"/>
        <s v="Ronaldo Felix"/>
        <s v="Lauane Cecília Apolinário da Silva"/>
        <s v="Michael Fernando da Silva"/>
        <s v="Jheilliano glenio de Oliveira"/>
        <s v="Quezia De souza silva"/>
        <s v="Francisco Ribeiro Gomes"/>
        <s v="Ewerton Nascimento"/>
        <s v="Victor"/>
        <s v="VITOR OLIVEIRA SANTOS"/>
        <s v="Isabela Bernardes"/>
        <s v="Matheus Gonçalves Domingues Geraldi"/>
        <s v="Francisco Gabriel Pereira"/>
        <s v="Raquel Maria da Silva"/>
        <s v="icaro gabriel valariano duarte"/>
        <s v="ANCLEDISON LOPES"/>
        <s v="Samiraga Gama"/>
        <s v="José Dayvson Gomes Lessa"/>
        <s v="Talisson leles"/>
        <s v="Thawã Luka Pereira Gonçalves dos Santos"/>
        <s v="Felipe Modesto"/>
        <s v="YURI LUIZ"/>
        <s v="Paulo Cesar Fornos"/>
        <s v="Yann Sahmuel Escobar de Campos"/>
        <s v="Alessandra Lima"/>
        <s v="Betânia Cervelato Barbosa"/>
        <s v="Alexandre Saibert"/>
        <s v="Natanael Galvao Damasceno"/>
        <s v="Lucimara Cristina Cantelli Gonçalves"/>
        <s v="David Da Mota"/>
        <s v="Moisés Batista de Souza Júnior"/>
        <s v="Nelson Santiago"/>
        <s v="Victor Mateus Magela Amato Ferreira"/>
        <s v="Izabela Fernandes Sampaio"/>
        <s v="Michelle"/>
        <s v="Enzo gabriel  de  jesus martins"/>
        <s v="Lohan Luiz dos Santos"/>
        <s v="Victor Alves"/>
        <s v="Maicon Elton"/>
        <s v="Gabriela Brito Souza Rocha"/>
        <s v="Carlos Roberto Gonçalves Jr."/>
        <s v="Matheus griz"/>
        <s v="Leonardo Oliveira"/>
        <s v="Davi Lucas Rodrigues Silva de Sá"/>
        <s v="Felipe"/>
        <s v="Gardenia Silva dos santos"/>
        <s v="Joabe Braga Lima"/>
        <s v="Francisco alexsandro da Cruz Gomes"/>
        <s v="Geranilson gonzaga gomes"/>
        <s v="Márcia de Moraes Magalhães costa"/>
        <s v="Michel abner da silva"/>
        <s v="Carlos Roberto"/>
        <s v="VALDEFRANK BASTOS DA SILVA PEREIRA"/>
        <s v="Ana Paula"/>
        <s v="Celso luz"/>
        <s v="Alessandro"/>
        <s v="Álvaro Santos de Araújo Silva"/>
        <s v="João Pedro De jesus guebert"/>
        <s v="Alessandro Vieira"/>
        <s v="Handreus"/>
        <s v="Weverton Moises Bispo Gaspar"/>
        <s v="Maria Vitória"/>
        <s v="Suzana Firmo Mota"/>
        <s v="Willian"/>
        <s v="Carlos Eduardo Gomes Lima Filho"/>
        <s v="José sipriano de araujo"/>
        <s v="Marianna Oliveira de Jesus"/>
        <s v="wesley"/>
        <s v="José Nogueira da Costa Neto"/>
        <s v="Amanda Salvina da Silva"/>
        <s v="Lucas Valença"/>
        <s v="Leonardo Pontelo"/>
        <s v="Eliézer Vitor"/>
        <s v="Thayná Emerick"/>
        <s v="Lidiane Mendes Garcia"/>
        <s v="Antonio Eduardo de Paula"/>
        <s v="João Paulo Gonçalves Pereira"/>
        <s v="Lucas Gatti"/>
        <s v="Rafael José Gomes de Araújo"/>
        <s v="Vinícius Catalano Matias"/>
        <s v="Frederico adao Braun Meira"/>
        <s v="Cassandra Leite"/>
        <s v="Pablo Luis bento garcia"/>
        <s v="Victor Freitas"/>
        <s v="William Esteves Moura"/>
        <s v="Nícolas"/>
        <s v="Matheus Sena Torres"/>
        <s v="Marcondes Junior"/>
        <s v="Isabella Rizzi"/>
        <s v="Fabricia Souza"/>
        <s v="Kelson Matheus Correia Elias"/>
        <s v="Gustavo Perez Rodrigues Santana"/>
        <s v="Bonifácio"/>
        <s v="Wellington Ferreira"/>
        <s v="Ashiley lauane Ramos de Oliveira"/>
        <s v="Florencia Aylen Nasimbera"/>
        <s v="Lucas Eduardo"/>
        <s v="Ellen Reis Rocha"/>
        <s v="Cesar Augusto Oliveira Rodrigues"/>
        <s v="Matheus"/>
        <s v="Alison Ailton Santos de Souza"/>
        <s v="Débora Martins Vidor"/>
        <s v="Luiz Renato Rodrigues"/>
        <s v="Pedro Henrique Lima"/>
        <s v="Gabriel Faria Tomines de Souza"/>
        <s v="Marcos Andrade de Souza"/>
        <s v="Débora Medeiros"/>
        <s v="Joely Barbosa Nunes"/>
        <s v="Leo"/>
        <s v="Natalia Eduarda"/>
        <s v="Marcos Emanuel Silva Simões"/>
        <s v="Felipe Serra"/>
        <s v="Paulo Ramos"/>
        <s v="Cloves Marques de Oliveira"/>
        <s v="Antonio Edno de Morais Gurgel"/>
        <s v="Elizabeth Meireles"/>
        <s v="Franciole Almeida Costa silva"/>
        <s v="Tiago"/>
        <s v="Wanderson"/>
        <s v="Alyson"/>
        <s v="Felipe Liro vieira"/>
        <s v="Gabriel Dos Anjos"/>
        <s v="Felipe Campos"/>
        <s v="Fabio Henrique Brandão Andrade"/>
        <s v="Fabio Henrique Evangelista Soares"/>
        <s v="Erick Roger Da Silva Maciel"/>
        <s v="ALEX RAMALHO DA SILVA"/>
        <s v="Vitória"/>
        <s v="Patrick Cunha"/>
        <s v="Samuel Montanini"/>
        <s v="José Carlos Moreno"/>
        <s v="raphael junio"/>
        <s v="Nicolleoliveira435@gmail.com"/>
        <s v="Savio Benjamim"/>
        <s v="rodolfo cesar"/>
        <s v="Gabriel de Oliveira Sobrinho"/>
        <s v="Brenner dos Santos lima"/>
        <s v="Leonardo da silva muinz"/>
        <s v="Wládia Jaqueline Moreira"/>
        <s v="Jhonata sousa Almeida"/>
        <s v="Diego pontes"/>
        <s v="Reinaldo"/>
        <s v="LEANDRO LINS"/>
        <s v="Caio Victor Nascimento da Silva"/>
        <s v="ALDEMAR LOPES COSTA JUNYOR"/>
        <s v="Breno Rangel Rosindo"/>
        <s v="Vinicius freire"/>
        <s v="Mateus Lacerda Santiago Santana"/>
        <s v="Leticia"/>
        <s v="Jorge Ricardo Pinheiro Machado"/>
        <s v="Jaldsuel da Silva Santos"/>
        <s v="Guilherme Azevedo"/>
        <s v="Luiz Fernando"/>
        <s v="João Vitor"/>
        <s v="Angela Cubas"/>
        <s v="Luiza Emanuelle Sassame de Moura"/>
        <s v="Denílson Barbosa"/>
        <s v="Rodrigo Santos"/>
        <s v="LIHANDER BICA"/>
        <s v="beatriz faria"/>
        <s v="Jonas reis"/>
        <s v="Diego de Novaes Garcia"/>
        <s v="Vinicios Vicente Leal"/>
        <s v="Luan Lampert Loblein"/>
        <s v="Marcos"/>
        <s v="Thiago Prado"/>
        <s v="Rayron Barbosa Ferreira"/>
        <s v="Sandry Carolliny Braga Quirino"/>
        <s v="Welinton Fonseca"/>
        <s v="SUSANY Gabriely Pereira Batista de Macedo"/>
        <s v="Gabriel Epifanio"/>
        <s v="Lunna Akemi Yoshigae Gomes"/>
        <s v="João Pedro Dias de Souza"/>
        <s v="Carlos Jorge Oliveira"/>
        <s v="Alker Souza Martins"/>
        <s v="Davi Schmeier"/>
        <s v="Jerlan"/>
        <s v="Maria de Fátima Dias Vicente"/>
        <s v="RYAN GABRIEL DA SILVA NOBREGA SANTIAGO"/>
        <s v="Gabriel Hailer"/>
        <s v="Adolfo Cesar de Lima Farias"/>
        <s v="Francisco Diogo"/>
        <s v="jorge aislan santos oliveira"/>
        <s v="MURILLO SILVA DIAS"/>
        <s v="Leiliane Aloncio"/>
        <s v="Adalberto Barros Miranda Júnior"/>
        <s v="Maria Eduarda Tavelli"/>
        <s v="Alessandra Água"/>
        <s v="José Rogério pantoja barbosa"/>
        <s v="Gersino Leite Siqueira"/>
        <s v="Kaio abrantes"/>
        <s v="Marcelino Barreto"/>
        <s v="Bruno De Luca"/>
        <s v="Cauê Alcântara"/>
        <s v="Marcelo"/>
        <s v="Mauro Valério"/>
        <s v="Anoedes Augusto"/>
        <s v="Rober Matheus"/>
        <s v="Marcelo Souza"/>
        <s v="Christiane Torres"/>
        <s v="Saulo dos Santos Alves"/>
        <s v="Jonatasdesousamachado"/>
        <s v="Eduardo Gatti"/>
        <s v="Júnior Rocha"/>
        <s v="Khauan Frank Teles dos Santos"/>
        <s v="Raimundo Alves De Souza"/>
        <s v="Eduardo"/>
        <s v="Vitor hungaro dos santos"/>
        <s v="JEFFERSON LIMA SILVA"/>
        <s v="Andréa"/>
        <s v="Marcus paulo"/>
        <s v="Luciene Alexandre de Oliveira"/>
        <s v="Samuel rodrigues de freitas"/>
        <s v="Fabio Silva Moreira"/>
        <s v="Maria Mariana Carvalho"/>
        <s v="Michele Nunes"/>
        <s v="Andrey Pereira dos Santos"/>
        <s v="Francisco irisvan Alves da Silva"/>
        <s v="Wagner Oliveira"/>
        <s v="Marco Antônio"/>
        <s v="Leandro Paoli"/>
        <s v="Walber Lúcio Gomes de Souza"/>
        <s v="Evelin Caroline Suniga"/>
        <s v="Marcos José de Oliveira Souza"/>
        <s v="Eduarda Moraes"/>
        <s v="Iago Campos de Sá"/>
        <s v="Manoel Pedro Albino de Castilho"/>
        <s v="Alan pales aleis"/>
        <s v="Carlos Fabrício Rocha do vale t"/>
        <s v="sergio reis"/>
        <s v="Fabio Menezes Moura"/>
        <s v="George Marcelo Barbosa Pires"/>
        <s v="Ricardo Miguel"/>
        <s v="rony"/>
        <s v="Jomar Siqueira Gomes"/>
        <s v="Gisele"/>
        <s v="Walter Bonifácio de Miranda Filho"/>
        <s v="Marcus Vinicius"/>
        <s v="victor leite"/>
        <s v="Pablo Henrique"/>
        <s v="Carlos Quintanilha"/>
        <s v="Rosivaldo França"/>
        <s v="Lucas"/>
        <s v="Rogério jánio"/>
        <s v="Camila"/>
        <s v="Iowannes de Jesus Alves Dias"/>
        <s v="Monalisa Duarte de Souza moura"/>
        <s v="Lennon Machado"/>
        <s v="Luan Gabriel da rocha"/>
        <s v="Carlos José Pereira Silva"/>
        <s v="Durvalino de Toledo Filho"/>
        <s v="HAE RIM"/>
        <s v="Paulo Chagas"/>
        <s v="Jose de almeida penha"/>
        <s v="Maria Carolina Portella de Andrade"/>
        <s v="Ademir Andre"/>
        <s v="Adriano souza do nascimento"/>
        <s v="ELDER FÁBIO DA SILVA"/>
        <s v="Gleice kelly Gomes de farias"/>
        <s v="Erika Luna"/>
        <s v="Arthur Andrade"/>
        <s v="Keila Martins"/>
        <s v="Allan Altafim"/>
        <s v="Hederson Rodrigues da Silva"/>
        <s v="Josué Santos Muniz"/>
        <s v="Diego da"/>
        <s v="Iury quintela"/>
        <s v="Davi Castro"/>
        <s v="Anderson Moura da silva"/>
        <s v="Vieira"/>
        <s v="Geni Tuller"/>
        <s v="Manuella M. Gomes"/>
        <s v="Fábio de Oliveira"/>
        <s v="Alex Alves Acacio"/>
        <s v="Euquias santos da silva"/>
        <s v="Helen Nogueira"/>
        <s v="Luiz carlos da silva gomes teixeira"/>
        <s v="Leandro Barbosa"/>
        <s v="Manuela fleck"/>
        <s v="Elizete Souza"/>
        <s v="Felix"/>
        <s v="Atyla Anthony Gomes Silva de Moraes"/>
        <s v="Jorge Antônio Alves da costa"/>
        <s v="Nadyla lisboa"/>
        <s v="Lucas Nascimento"/>
        <s v="Danilo dos Santos Nabate"/>
        <s v="Liedson"/>
        <s v="Diego Tacito Costa Henrique"/>
        <s v="Anderson Almeida"/>
        <s v="Karllos Bruno"/>
        <s v="vadeci silva"/>
        <s v="Davyd Selton Barbosa da Silva"/>
        <s v="joão lucas silva do nascimento"/>
        <s v="Thiago Nascimento"/>
        <s v="Roberto Carlos Waiantt"/>
        <s v="Luciana Venancio machado"/>
        <s v="Gilvânio"/>
        <s v="Adriana Barros Dias"/>
        <s v="Ricardo de Souza Reis"/>
        <s v="João Rogério stefanoski"/>
        <s v="Breno Antônio"/>
        <s v="Erica Cristina"/>
        <s v="Jose Claudino Morais Silva"/>
        <s v="ricardo Campos"/>
        <s v="Felipe Agner sebastiao"/>
        <s v="Yeslanny Gutierrez"/>
        <s v="Lorryan Barros da Silva Santana"/>
        <s v="Otávio vilela"/>
        <s v="Maycon Garcia"/>
        <s v="Madson Kaue"/>
        <s v="Pedro Henrique"/>
        <s v="Igor Cláudio da silva"/>
        <s v="Alexandre Piai"/>
        <s v="kaique junior dos santos fraga"/>
        <s v="Carlos Eduardo Pires Mendonca"/>
        <s v="Jurandir Macchisini"/>
        <s v="Priscila Auzenete Sena Rodrigues"/>
        <s v="Joao vitor"/>
        <s v="Adriana"/>
        <s v="Joelma Brito do Nascimento"/>
        <s v="Mateus"/>
        <s v="Alexandre da Silva santos"/>
        <s v="Taylon Ramon marques dos Santos"/>
        <s v="Jonyson Vieira"/>
        <s v="Thiago Kennedy de Oliveira"/>
        <s v="Valdir aparecido rufino da silva"/>
        <s v="Andre Jabes"/>
        <s v="João Paulo Silva"/>
        <s v="Claudia Helena Paiva Gonçalves"/>
        <s v="Agda souza"/>
        <s v="Messias do Nascimento Junior"/>
        <s v="Mauricio Teixeira Figueiredo"/>
        <s v="Eric Gabriel Caetano de Oliveira"/>
        <s v="Fabiano Simões"/>
        <s v="Alex Alves de Freitas"/>
        <s v="Lilian Bonifacio de Souza"/>
        <s v="João Vitor da Silva Souza"/>
        <s v="Harrison Leal"/>
        <s v="Sergio Ferreira da Silva"/>
        <s v="Henrique Mielke"/>
        <s v="Pedro Henrique de Souza Silva"/>
        <s v="Gustavo Breder"/>
        <s v="Jonathas Dos Santos Pacheco"/>
        <s v="Oseias Martins"/>
        <s v="Samuel da Silva Miranda"/>
        <s v="Maria da guia dos Santos"/>
        <s v="Clayton"/>
        <s v="Attila Gomes Barros"/>
        <s v="Marlon Gonçalves"/>
        <s v="Kauan Pismel"/>
        <s v="Nathalie Cristhine Pereira"/>
        <s v="Joelson Campos"/>
        <s v="GABRIELA LEITE DA SILVA REIS"/>
        <s v="João Vitor Henriques Soska"/>
        <s v="Deise Mara Pagliarini"/>
        <s v="Nelson Machado Junior"/>
        <s v="ALESSANDRA CRISTINA BRAGA SANTANA"/>
        <s v="João Paiva"/>
        <s v="Micael"/>
        <s v="Alberto Barba Ramalho"/>
        <s v="Adilson Pagliarini pagliarini"/>
        <s v="ANDERSON MORAES MELLO"/>
        <s v="Jackson Rocha"/>
        <s v="José Eduardo"/>
        <s v="Alexandre Antunes"/>
        <s v="Pablo Ricardo"/>
        <s v="Murillo de Souza de"/>
        <s v="Rodrigo Hiromi Fujiyoshi"/>
        <s v="Felipe Fernando"/>
        <s v="Matheus Balboni"/>
        <s v="Rui de Souza Ramos Barbosa"/>
        <s v="Claudinei Almeida"/>
        <s v="Eduardo Silva"/>
        <s v="Luciana Schulka"/>
        <s v="Tales Andrade Bezerra"/>
        <s v="Davy Arthur"/>
        <s v="Matheus Gabriel"/>
        <s v="JONATHAN Santos"/>
        <s v="Alexander"/>
        <s v="Raphael Monteiro"/>
        <s v="Francisco Filho"/>
        <s v="Vinicius Leonardo Da Silva"/>
        <s v="Djair pedrosa Gomes"/>
        <s v="Patrick"/>
        <s v="Livia Vitoria Veríssimo Lima"/>
        <s v="Rogério Leal"/>
        <s v="Alexandrino De Freitas"/>
        <s v="Denis Oliveira"/>
        <s v="Caleb Pereira dos Reis"/>
        <s v="Alcides Caetano junior"/>
        <s v="#DG"/>
        <s v="Elisa Moraes Heinrich"/>
        <s v="Jean Cláudio"/>
        <s v="SULLIVAN FERREIRA DA SILVA"/>
        <s v="Sarah Pedrotti"/>
        <s v="Elijane de Miranda Sousa"/>
        <s v="Jailson Batista dos Santos"/>
        <s v="ALVONIR BARBOSA"/>
        <s v="André Barbosa dos Santos"/>
        <s v="Gabriel jorge"/>
        <s v="david Henrique"/>
        <s v="Simony Cristina Siqueira da"/>
        <s v="Roberto Rivelino"/>
        <s v="Eduardo luiz"/>
        <s v="Alekxander Souza"/>
        <s v="Elton victor ferreira"/>
        <s v="Ana Heloísa Fernandes de Morais"/>
        <s v="VINICIUS DE SOUZA"/>
        <s v="Marcel Nicolau Vidal Tavares"/>
        <s v="Paulo santos"/>
        <s v="Lorenzo"/>
        <s v="Reinaldo Mendes"/>
        <s v="Eduardo Pereira de Araujo"/>
        <s v="elessandro"/>
        <s v="Rafael Oliveira de Moura"/>
        <s v="Nélio da Silva ogelio júnior"/>
        <s v="Adilson Duarte"/>
        <s v="Willian Celestino"/>
        <s v="Willian patricio da Silva"/>
        <s v="Julio Cesar"/>
        <s v="João Vitor Dias Pereira"/>
        <s v="Jonathan pereira"/>
        <s v="João Carlos"/>
        <s v="Joao Batista de Moura"/>
        <s v="MEIRES CRISTINA ALMEIDA DE AVILA"/>
        <s v="Robson Cesar"/>
        <s v="Yotzi Figueroa"/>
        <s v="Alex Sandro de Brito Del Frari"/>
        <s v="Estefany Do Nascimento"/>
        <s v="Crislene Venceslau de Melo"/>
        <s v="Ricardo Ferreira"/>
        <s v="Antônio"/>
        <s v="José Cristian de moura"/>
        <s v="Silvio Silva"/>
        <s v="Juliano Dias Conde"/>
        <s v="Maria Carolina pontes"/>
        <s v="Amós corrêa"/>
        <s v="Raiane Brito Monteiro"/>
        <s v="Jéssica"/>
        <s v="Alessandra Marques"/>
        <s v="Dayvid Martins"/>
        <s v="Ray Henrique da Silva"/>
        <s v="Wendon Marllon"/>
        <s v="Ayanny Pereira Fonseca dos Santos"/>
        <s v="Roger dos Santos Rufino"/>
        <s v="Caio Gonzalez"/>
        <s v="Luiz"/>
        <s v="Douglasluccena"/>
        <s v="Lucas da Paz"/>
        <s v="Alexandre Silva Torres"/>
        <s v="Mirlene Cristina"/>
        <s v="ney duarte"/>
        <s v="Julio Cesar Lopes"/>
        <s v="Danilo Rodrigues Bispo"/>
        <s v="Gilson jr"/>
        <s v="Thaislane castro do nascimento"/>
        <s v="Niedja Naira"/>
        <s v="KELVIN AUGUSTO PEREIRA DA SILVA"/>
        <s v="Henrique de Souza Vilas Bôas"/>
        <s v="Fernando"/>
        <s v="Fabio Pereira"/>
        <s v="Eduardo Freitas"/>
        <s v="Dênis Gomes"/>
        <s v="Felipe Lopes"/>
        <s v="Wilson Barbosa Vieira"/>
        <s v="Mônica Dias"/>
        <s v="Felipe Araujo"/>
        <s v="Gustavo dos Santos Mariano"/>
        <s v="Raquel Amorim"/>
        <s v="Thiago Silva"/>
        <s v="Lucas Roberto Canton"/>
        <s v="Rubismar"/>
        <s v="Joao Silva"/>
        <s v="Vivianne"/>
        <s v="Ystefani"/>
        <s v="Ana Carla da Silva"/>
        <s v="Jonathan Fernandes"/>
        <s v="Vex Wallace"/>
        <s v="Patricia Josiane Silva Chaves"/>
        <s v="Sergiane França"/>
        <s v="Marcelo Santos"/>
        <s v="Katiuce Lopes"/>
        <s v="Gilson Botton Scolari"/>
        <s v="Moisés"/>
        <s v="Antônio Luiz Júnior"/>
        <s v="Honorio Geovan"/>
        <s v="Denise Silva goes"/>
        <s v="Fábio César Rodrigues Pitta"/>
        <s v="Paulo Henrique Lira Bilac de Araujo"/>
        <s v="Carlos André Couto Lopes Monteiro"/>
        <s v="Ricardo Fonseca"/>
        <s v="Fabio pinheiro de Andrade"/>
        <s v="Rodrigo"/>
        <s v="Marli de jesus Jesus"/>
        <s v="Daylson Nascimento de Souza"/>
        <s v="Thiago apostolo"/>
        <s v="Luan Pereira"/>
        <s v="Williams Rafael"/>
        <s v="Francileide Oliveira dos Santos"/>
        <s v="Tiago Cipriano"/>
        <s v="Samuel Santana Marçal"/>
        <s v="Larissa Mayer de Sousa"/>
        <s v="Albertina Jorge da Lúcia António"/>
        <s v="Felipe de Oliveira Cunha"/>
        <s v="Yanka Xavier"/>
        <s v="Wesley dos Reis Marcos"/>
        <s v="Cybelle"/>
        <s v="Luz del carmen mavares diaz del"/>
        <s v="Sócrates Nathan"/>
        <s v="Raimundo nonato"/>
        <s v="Antoniel dos Santos Souza"/>
        <s v="Raphael Cabral"/>
        <s v="ALEXANDRE ALVES"/>
        <s v="Wellington de Oliveira Silva"/>
        <s v="Sônia Maria de Souza Andrade"/>
        <s v="Santos Silva"/>
        <s v="Telmar"/>
        <s v="Daniel Silva de Lima"/>
        <s v="Daniel Felix"/>
        <s v="Joelson Stols"/>
        <s v="Gustavo veiga rampasso junior"/>
        <s v="Joao Elias Cabral"/>
        <s v="Maristela Frattini Muccillo"/>
        <s v="Gabriel Francisco Lima"/>
        <s v="Y"/>
        <s v="CLAY ANDERSON VIANA DOS SANTOS"/>
        <s v="Severino Silva de macena"/>
        <s v="Vanessa Fontes de Miranda"/>
        <s v="Douglas de Souza Pereira"/>
        <s v="Gislaine fraga"/>
        <s v="joao henrique ferreira da silva"/>
        <s v="Antônio Ronaldo Martins da Silva"/>
        <s v="Sandy de sena"/>
        <s v="Judson"/>
        <s v="Renato William Novaes Victorino"/>
        <s v="Henrique bezerra de Souza"/>
        <s v="Eduardo da Silva gama"/>
        <s v="CRISTIANO LIMA"/>
        <s v="Everton Santos do Nascimento"/>
        <s v="Kazurr"/>
        <s v="Flávio Rômulo Fontenelle Alves"/>
        <s v="João André Hedlund Correa hedlund correa"/>
        <s v="Flávio de"/>
        <s v="William Vanderlei Martins da rosa"/>
        <s v="Michael"/>
        <s v="Marcelo Henrique Barra"/>
        <s v="Vinicius Sarmanho"/>
        <s v="Patrique Suedy Martins Ferreira"/>
        <s v="Paulo Henrique Bertone Lameira Ramos"/>
        <s v="Fernanda"/>
        <s v="Eduardo dos Santos Costa"/>
        <s v="Damião Júlio Soares"/>
        <s v="Gabriel Fernandes Entringer"/>
        <s v="Marcos Vinicius jacobina dos santos"/>
        <s v="JONAS MANOEL DA SILVA"/>
        <s v="Elaine Campos"/>
        <s v="Antonio vanderley"/>
        <s v="Welques Souza santos"/>
        <s v="Evaristo Silva"/>
        <s v="Daniel Henrique"/>
        <s v="Guilherme Maciel Lessa"/>
        <s v="Bruno"/>
        <s v="Edelsina Cristina dos Santos"/>
        <s v="Genivaldo dos Santos Barros filho"/>
        <s v="Jose orlando Nascimento"/>
        <s v="victor hugo marques"/>
        <s v="Emerson Souza Macêdo"/>
        <s v="Matheus Henrique de Souza"/>
        <s v="Gabriel de Siqueira Silva"/>
        <s v="alailson santos"/>
        <s v="Roberto camelo de souza"/>
        <s v="Anderson Felipe Alves Santiago Santiago"/>
        <s v="Enmanuel Marzal Columbié"/>
        <s v="Francisco bezerra de sousa"/>
        <s v="Thiago Rodrigues De Souza"/>
        <s v="Cleonir Antônio da Silva"/>
        <s v="Dayane Ribeiro do Nascimento"/>
        <s v="Brendo Vitório"/>
        <s v="Bruno Turchetti"/>
        <s v="Anildo Anastácio de Oliveira Pinto"/>
        <s v="David de Sousa"/>
        <s v="fabricio vilas boas piovezan"/>
        <s v="Carlos Antônio dos Santos"/>
        <s v="Filipe Turelly"/>
        <s v="Elias Ribeiro de Paula"/>
        <s v="ozair"/>
        <s v="Clenir de Britto Ysita"/>
        <s v="Igor Rodrigues dos Santos"/>
        <s v="Handerson Cordeiro"/>
        <s v="Jorge Mendes Uchôa"/>
        <s v="221.539.388-21"/>
        <s v="Iolanda rosa De Souza"/>
        <s v="Marcos de jesus Moreira"/>
        <s v="Glauber Oliveira"/>
        <s v="Donizeti Aparecido Marceneiro"/>
        <s v="Alexandre Rodrigues"/>
        <s v="Oscar Oliveira de Souza"/>
        <s v="Jose Soares"/>
        <s v="Gutierres Rocha"/>
        <s v="Thais junia da Silva"/>
        <s v="João Victor Santos Souza"/>
        <s v="Tiago Andrade"/>
        <s v="Fabiano Bernardes"/>
        <s v="Luis Felipe Soares Cardoso"/>
        <s v="Heberton Luiz"/>
        <s v="Joaquim Fernando"/>
        <s v="Eduarda"/>
        <s v="Sheron Eloa Mendelski"/>
        <s v="José Daniel da Silva Macêdo"/>
        <s v="Geraldo Braga Rodrigues"/>
        <s v="leonardo alves"/>
        <s v="Marcos Eduardo"/>
        <s v="Eduardo Gama"/>
        <s v="Greice Kelly Andrade da Silva"/>
        <s v="Alexandre Kikuchi Rodrigues"/>
        <s v="Isabelle Oliveira da Silva"/>
        <s v="Carlos"/>
        <s v="Augusto Cesar Silva da Rocha"/>
        <s v="DIOGO SONEGHETE DE ALMEIDA"/>
        <s v="Ludson"/>
        <s v="Cleber da Silva"/>
        <s v="FELIPE PATROCINIO DE ARRUDA"/>
        <s v="RANYSON Bomfim"/>
        <s v="Bruno Carlos"/>
        <s v="OCIMAR NAVARRO"/>
        <s v="Anderson Antonino Calenta"/>
        <s v="Nathan Machado Bittencourt"/>
        <s v="francisco diogo filgueira diniz"/>
        <s v="João Silva de lima"/>
        <s v="Marcos Antônio Ribeiro dos Reis"/>
        <s v="Paulo Fernando"/>
        <s v="JEAN CANDIDO"/>
        <s v="Lucas Cremonini"/>
        <s v="Jaiane bruna"/>
        <s v="João Carlos Bezerra de Andrade Júnior"/>
        <s v="Carlos Gustavo Santos da Costa"/>
        <s v="João Arthur Mendes Nunes"/>
        <s v="Pablo Roberto Alves Silva"/>
        <s v="Wendley Moura"/>
        <s v="Julio Cesar Torres Da Silva"/>
        <s v="Edson"/>
        <s v="Augusto Luis Mayer"/>
        <s v="Cleder Conzatti Júnior"/>
        <s v="Marcus Vinícius Silva e Silva"/>
        <s v="Aprigio Mizael Mizael Dias Neto"/>
        <s v="Maycon Lacorte"/>
        <s v="Breno goto"/>
        <s v="Guilherme Felipe Ferreira do Nascimento"/>
        <s v="Fabio domingos da silva"/>
        <s v="Luiz Felipe Antunes Teisen Silva"/>
        <s v="Edi Roberto"/>
        <s v="Kauã Fonseca Vieira"/>
        <s v="Samuel"/>
        <s v="Cesar Henrique Mendonça"/>
        <s v="Ronald Sousa"/>
        <s v="Gil"/>
        <s v="Glauter Marques Alves"/>
        <s v="Franciane pires"/>
        <s v="Lauzira"/>
        <s v="Vinicius Marques Cedraz Oliveira"/>
        <s v="Joabe Constantino"/>
        <s v="Lorrainne de miranda"/>
        <s v="Danielle Costa da Silva"/>
        <s v="Francisco Ivanir Medeiros da Silva"/>
        <s v="PEDRO DOS SANTOS CANUTO"/>
        <s v="Andriely martins"/>
        <s v="Rogério"/>
        <s v="Marcos Vinicius Silva de Almeida"/>
        <s v="Gabriel Barbosa"/>
        <s v="Roseli Oliveira"/>
        <s v="Luiz Bastos"/>
        <s v="Leila"/>
        <s v="Cláudia"/>
        <s v="Davi Augusto"/>
        <s v="José"/>
        <s v="Carolina C Rocha"/>
        <s v="Jocimara alves"/>
        <s v="Luzirene Moreira Amorim"/>
        <s v="Alaerte Lopes de Souza"/>
        <s v="Jefferson Benini Pereira"/>
        <s v="Rafael de paula araujo"/>
        <s v="Eliana da costa rocha"/>
        <s v="Wedson Santos Reis"/>
        <s v="Antenor Gomes"/>
        <s v="Francisco maycon souza lima"/>
        <s v="Wesley Pereira Santos"/>
        <s v="Lucas Almeida"/>
        <s v="Wilson Andrade"/>
        <s v="FRANCICLEIDE BATISTA"/>
        <s v="Allef Soares"/>
        <s v="Davi Asafe Tomaz Santos"/>
        <s v="Daniella"/>
        <s v="Gabriel Ferreira"/>
        <s v="Thiago pereira"/>
        <s v="Lenilson Ferreira da Silva"/>
        <s v="Fernanda Gomes"/>
        <s v="Roberto Rodrigues Pestana"/>
        <s v="Nilson Do Nascimento"/>
        <s v="Henrique Afonso Lex"/>
        <s v="Leandro Costa"/>
        <s v="Gilson Valmir"/>
        <s v="Felipe Gláucio"/>
        <s v="Antonio Luiz Ferreira"/>
        <s v="MOABE SANTIAGO DOS SANTOS"/>
        <s v="Cleber Ferreira"/>
        <s v="Thonny Michael Rojad"/>
        <s v="Antonio Candido"/>
        <s v="Thiago Cassiel"/>
        <s v="Lohran Albuquerque Brazão de Souza Mescouto"/>
        <s v="Mauricio Caetano Gonzalez da Silva"/>
        <s v="alessandro alves"/>
        <s v="Gustavo Henrique Rodrigues d luz"/>
        <s v="Jackson de Lima Santos"/>
        <s v="Tainagouveiamachado"/>
        <s v="Carlos André Machado Mesquita"/>
        <s v="Ithan Carlos Alves de Morais"/>
        <s v="Pedro Henrique Gonçalves Pimentel"/>
        <s v="Luiz Carlos Takada Junior"/>
        <s v="Jean Santos"/>
        <s v="Ivan"/>
        <s v="Gilson Lopes"/>
        <s v="Tayna"/>
        <s v="Gabriel Bitencourt Assis"/>
        <s v="Wellerson Rafael Laudelino mendes"/>
        <s v="Fernando Silva Dos Santos"/>
        <s v="Eric Alexandre"/>
        <s v="Ramirez ribeiro"/>
        <s v="Erasmo Cuenca"/>
        <s v="Lionel ferreira"/>
        <s v="Débora Korchuvei"/>
        <s v="Andre Vasconcellos"/>
        <s v="Amanda Ellen de Sousa"/>
        <s v="Juliano SCarvalho"/>
        <s v="José carlos da silva"/>
        <s v="Jose Cimil Santos"/>
        <s v="Edson Ribeiro"/>
        <s v="Florencio Soares"/>
        <s v="Kauan Felipe"/>
        <s v="Michael Sales Bonfim"/>
        <s v="Carlos  Daniel Rodrigues dos Santos"/>
        <s v="Gabriel Correa reis"/>
        <s v="Maria Vicência"/>
        <s v="Roberto Andrade Silva"/>
        <s v="Rubreval Rodrigues Picanço Filho"/>
        <s v="Bruno Gomes"/>
        <s v="Ed Wilson Barbosa"/>
        <s v="ALEXANDRE ABREU"/>
        <s v="Eunice Rodrigues Azevedo"/>
        <s v="gilmar marques de souza"/>
        <s v="Edcarlos Silva"/>
        <s v="Kaique Alexandre Lomovtov de Oliveira"/>
        <s v="Amilcar alexandre angelim aramayo"/>
        <s v="João Pedro Alves da Silva"/>
        <s v="Michelly"/>
        <s v="Leandro Neres"/>
        <s v="VLAYTON MADSON RIBEIRO SANTOS"/>
        <s v="Wilen Dutra Sette"/>
        <s v="Jailton De Souza Nascimento junior"/>
        <s v="Joildo Vasconcelos de Souza"/>
        <s v="Leandro Nascimento"/>
        <s v="Higor Alcântara"/>
        <s v="Vanderlei Ferreira"/>
        <s v="Oliveira Diego"/>
        <s v="Fabio"/>
        <s v="Inaldo Francisco Barbosa"/>
        <s v="Paulo Dourado"/>
        <s v="Enzo Furlan"/>
        <s v="Islas Claudia Silva dos Santos neves"/>
        <s v="Carlos Alberto do Nascimento"/>
        <s v="Tiago de"/>
        <s v="Raphael do Nascimento"/>
        <s v="Victor Gabriel Pereira deda Silva"/>
        <s v="Wellison Cruz de Oliveira Leal"/>
        <s v="Davi"/>
        <s v="Anderson Fortes"/>
        <s v="Vagner Rodrigues De Pontes"/>
        <s v="Ana Laura"/>
        <s v="Carlos Eduardo de Oliveira Guimarães"/>
        <s v="Valdson Moura do Couto"/>
        <s v="Mariana Gouvea"/>
        <s v="gabriel de araujo nunes"/>
        <s v="Edimirson Martins"/>
        <s v="Emanoel FreireTomiyoshi"/>
        <s v="Jubiraci Santos"/>
        <s v="Cleiton Rafael de Arruda"/>
        <s v="José Francisco"/>
        <s v="Gustavo Lima"/>
        <s v="Leonardo Garçoni"/>
        <s v="Elias Dias"/>
        <s v="Emanuel Felipe"/>
        <s v="Islaynne Souza Santos"/>
        <s v="Felipe Fernandes Pigosso"/>
        <s v="Danilo Oliveira Emilio"/>
        <s v="Hugo Leonardo Moraes"/>
        <s v="Eric Martins"/>
        <s v="Clodoaldo santos"/>
        <s v="José wellian nascimento do Carmo"/>
        <s v="José Emidio M. de Santana"/>
        <s v="Bruno Costa Moura Campos"/>
        <s v="Rogério Romão Filgueiras Pinheiro"/>
        <s v="Maria Eduarda Martins"/>
        <s v="Mary Ellen Torres"/>
        <s v="Ketllyn"/>
        <s v="Davi Martins França"/>
        <s v="Pires Fábio"/>
        <s v="Ruth Ribeiro dos Santos"/>
        <s v="Carlos Alberto Silva Costa"/>
        <s v="Maurício Silva"/>
        <s v="Fernando Da cruz Barbosa"/>
        <s v="Arthur talau"/>
        <s v="Felipe de lima santos"/>
        <s v="Joel"/>
        <s v="Rodrigo Oliveira"/>
        <s v="Sofia Luize"/>
        <s v="Valdesio castor De santanaw1"/>
        <s v="Giulia de Souza Resende Santos"/>
        <s v="Eriberto Silvino"/>
        <s v="Paulo da Silva Santos"/>
        <s v="Josiane Araujo Magalhães"/>
        <s v="Thiago Ferreira Neres"/>
        <s v="Rubens Neto"/>
        <s v="Alex rodrigues moreira"/>
        <s v="Edivaldo Francisco"/>
        <s v="milton junior"/>
        <s v="Sarah Gomes Fontinelle"/>
        <s v="rafaell rodrigo"/>
        <s v="KELVIN  Silva"/>
        <s v="MARTA"/>
        <s v="Marcelo poersch"/>
        <s v="Eduardo Cardoso Dos Santos"/>
        <s v="Juan"/>
        <s v="Abraão Pereira Alves"/>
        <s v="Gustavo"/>
        <s v="Bruno Henrique Alves pereira Santana"/>
        <s v="Grégori Fachinetti Gardiman Tavares"/>
        <s v="João Victor Cordeiro Oliveira Oliveira"/>
        <s v="Mateus Oliveira"/>
        <s v="Enzo Robyson Santana Silva"/>
        <s v="Elias Felipe Ferreira Da Silva"/>
        <s v="Claudinei Detone Maloste"/>
        <s v="jose leite lima"/>
        <s v="Luiz de jesus"/>
        <s v="Angela Maria dos Santos"/>
        <s v="Emersom Lopes"/>
        <s v="Tairone Da Silva Mello"/>
        <s v="Henrique Melo corbetta"/>
        <s v="Anderson Rodrigues Fortunato"/>
        <s v="Marcus Vinicius da Silva"/>
        <s v="Vanessa Fernandes Olímpio Da Silva"/>
        <s v="Ruth gleyce marques lopes"/>
        <s v="Rayanne Souza"/>
        <s v="Maria da Gloria Bezerra de Sousa"/>
        <s v="Jorge luis moreno"/>
        <s v="Lidia Pinho"/>
        <s v="Cesar Miguel"/>
        <s v="Alexandre Moura"/>
        <s v="Bruna Tizziani"/>
        <s v="Marcio dos Santos Silvestrini"/>
        <s v="Ivan Vilaça"/>
        <s v="Joelcles Silveira"/>
        <s v="Nicácio José de Figueirêdo"/>
        <s v="Djqnise gomes"/>
        <s v="Matheus da Silva Nascimento"/>
        <s v="Isaac Couto Barbosa Pereira"/>
        <s v="Josué Carlos Augusto porfirio"/>
        <s v="Lourival"/>
        <s v="Bruno Dutra Cunha Kiefer"/>
        <s v="Caique Tadeu Brandao neves"/>
        <s v="Andre suckow"/>
        <s v="Yzys Masal Fernandes"/>
        <s v="Rogerio Ferreira"/>
        <s v="Cleyton Barbosa Waskievicz"/>
        <s v="Priscila Botelho"/>
        <s v="Alex Scusiato"/>
        <s v="Francisco rozemberg Pereira da Silva"/>
        <s v="Julia Pimentel"/>
        <s v="Adailson Gomes da Silva"/>
        <s v="Kauã Vinícius Ferreira de Silva"/>
        <s v="Gabriel Ribeiro Alves"/>
        <s v="Matheus Santos"/>
        <s v="Carlos Henrique"/>
        <s v="Cleisson"/>
        <s v="Frederick Asiedu"/>
        <s v="Niltiani Santos da Silva"/>
        <s v="Cauan Henrique de Souza"/>
        <s v="Fernando da Cruz"/>
        <s v="Fábio"/>
        <s v="Wesley Renato"/>
        <s v="João Ferreira do Nascimento junior"/>
        <s v="Ricardo Frank"/>
        <s v="Diego Armando Barbosa Gonçalves"/>
        <s v="Matheus Fenley de Oliveira Gomes"/>
        <s v="Eduardo Rodrigues de Souza"/>
        <s v="JOSÉ NILTON"/>
        <s v="Bruno Carvalheira"/>
        <s v="Guilherme Costa"/>
        <s v="Joarez José Bonrruque da Cruz"/>
        <s v="Caio de oliveira do nascimento"/>
        <s v="HALISSON MARRA DA SILVA"/>
        <s v="Julio Cesar Schwartzmann"/>
        <s v="Erison Luiz Pereira da Cunha"/>
        <s v="Gabrieli Carvalho vieira"/>
        <s v="Mário"/>
        <s v="Gilson José Santana de França"/>
        <s v="Matheus Camargo"/>
        <s v="Fábio R Malara"/>
        <s v="Pamela Casatte.Pereira"/>
        <s v="Francisco levy teles da Silva"/>
        <s v="Joshua Kawano"/>
        <s v="João Marcelo Angelim"/>
        <s v="Kelvin Fraga da Silva"/>
        <s v="Raimundo flexa ferreira"/>
        <s v="Charles quirino"/>
        <s v="Elias do Carmo"/>
        <s v="Emerson Laerte"/>
        <s v="Ezequias Cavalcante Atico"/>
        <s v="LucasJorge"/>
        <s v="Tacila Santos de jesus"/>
        <s v="Wilian Corrêa"/>
        <s v="Fábio Carneiro da Silva"/>
        <s v="Valquiria ribeiro"/>
        <s v="RAQUEL RODRIGUES DE LIMA DOS SANTOS"/>
        <s v="Angelo Jandrey"/>
        <s v="Marcos Roberto Venâncio"/>
        <s v="Jeremias Pedro"/>
        <s v="Wildemberg"/>
        <s v="Felipe Marcuzo"/>
        <s v="Pedro Henrique Da Freiria Gentil"/>
        <s v="RICARDO AMARAL"/>
        <s v="Davi Ferruccio"/>
        <s v="Reinaldo Silva Fernandes"/>
        <s v="pedro henrique sousa peres"/>
        <s v="Julio Pereira dos Santos Junior e"/>
        <s v="Gustavo Ednato Cavalcante do nascimento"/>
        <s v="Idalécio Pinto da Silva"/>
        <s v="Leonardo Antonio Lima Santos"/>
        <s v="Ana Caroline Alves Andrade Pereira"/>
        <s v="Maycon Mariano da Silva"/>
        <s v="Matteo diogo Dos santos castro"/>
        <s v="André Rene Alves"/>
        <s v="Márcio Oliveira"/>
        <s v="Jhone Rubens"/>
        <s v="Jefferson Ribeiro Torquato"/>
        <s v="Mateus de Souza Gomes"/>
        <s v="Fabiana Torres"/>
        <s v="Sergio Paulo de Oliveira patrício"/>
        <s v="Eguinaldo Albuquerque Santos Filho"/>
        <s v="Cesar Augusto de Oliveira"/>
        <s v="Breno"/>
        <s v="Valquis Santana de Carvalho Junior"/>
        <s v="Mizael Rocha"/>
        <s v="Karina"/>
        <s v="Renan Cássio"/>
        <s v="Walisten Henrique"/>
        <s v="Lucas de Col"/>
        <s v="Cristiano Valim"/>
        <s v="Gabriel Victor Barbosa de Araújo"/>
        <s v="Vanderlei Domingues"/>
        <s v="Edinede Almeida"/>
        <s v="DIEGO MAURICIO"/>
        <s v="Mariana Nascimento"/>
        <s v="Helbert Silva"/>
        <s v="Germano Correia"/>
        <s v="Bruno Martins Antônio"/>
        <s v="Jeziel borges"/>
        <s v="Gabriel Campos Rodrigues"/>
        <s v="Yago de Lima Castro"/>
        <s v="João Moraes de Araujo"/>
        <s v="José Giorgeano de Lima"/>
        <s v="Lurdiane dos Santos Carvalho"/>
        <s v="George Lopes Rebouças Vieira"/>
        <s v="Danilo Santos da Silva"/>
        <s v="Thais Estela dos Santos"/>
        <s v="Mauricio Pontes"/>
        <s v="Daniela Bittencourt Fischdick"/>
        <s v="Clay"/>
        <s v="Edson costa bibiano dos santos"/>
        <s v="milervieira"/>
        <s v="José jaquisson de Assis dos Santos"/>
        <s v="Wanderson Silva Moreira"/>
        <s v="Jaques Rafael Alves da Silva"/>
        <s v="Marlene Ferreira Gomes"/>
        <s v="João Luiz Moraes Junior"/>
        <s v="Joilson Silva Santos"/>
        <s v="Claudio"/>
        <s v="Judilson dos santos de Azevedo Azevedo"/>
        <s v="Celso Rubem Monteiro Lins"/>
        <s v="Chrystian da Silva santos"/>
        <s v="Leandro anselmo Jorge de camargo"/>
        <s v="Líria Nancy"/>
        <s v="Gideao Santana de Araujo"/>
        <s v="Luciano Soares"/>
        <s v="Iury Nascimento"/>
        <s v="Natália Alves"/>
        <s v="Jonathan Alves"/>
        <s v="Pedro Augusto Oliveira Cardoso"/>
        <s v="Philippe james etienne"/>
        <s v="Luana carvalho boeira"/>
        <s v="Vanessa Campos dos Anjos"/>
        <s v="Marcos Vinicios Frenham"/>
        <s v="Ezequiel"/>
        <s v="Wanderson Pereira Assunção"/>
        <s v="Carlla Lima"/>
        <s v="Rinelle Gomes"/>
        <s v="Amos Da Silva Monteiro"/>
        <s v="Bethiania Costa"/>
        <s v="Eder Bastos da Silva"/>
        <s v="Marcos Alves"/>
        <s v="Anderson"/>
        <s v="Rogerio de carvalho maldonnado"/>
        <s v="Claiton Felipe Borges Pires"/>
        <s v="Andre Luis Goulart"/>
        <s v="Pedro Antony"/>
        <s v="GUSTAVO DEL BUSSO CAIRES"/>
        <s v="JOSE EMANUEL DA SILVA SANTOS"/>
        <s v="Severiano Dias marreiras"/>
        <s v="Ester Oliveira"/>
        <s v="Junior wessler"/>
        <s v="Juan Ramon Rondan"/>
        <s v="Luis Cortiano"/>
        <s v="Lucas Mateus Do Nascimento"/>
        <s v="Felipe emanoel costa do nascimento"/>
        <s v="Jonathas Silva de Assis"/>
        <s v="Erickson Hudson Carneiro"/>
        <s v="Arieli Leopisi Rodrigues de Oliveira"/>
        <s v="José Cícero"/>
        <s v="Cleberson Rhuan da Silva LYRA"/>
        <s v="Pedro"/>
        <s v="Gabrieli de Lima Martins"/>
        <s v="Mônica Rodrigues Merola Sousa"/>
        <s v="Elias Pantoja Benicio"/>
        <s v="Raimunda marcileni da silva sousa"/>
        <s v="Mônica da Silveira Rossi"/>
        <s v="Jessica Santos Bertoldo Alves"/>
        <s v="Marcos José Henrique"/>
        <s v="Camila Farias"/>
        <s v="Felipe Saavedra"/>
        <s v="Lucas Kevin de Brito"/>
        <s v="Lucas Andre Duarte Rodrigues"/>
        <s v="Ricardo FILHO"/>
        <s v="Thiago"/>
        <s v="Raí Ferreira de Lima"/>
        <s v="Wanessa Marilia"/>
        <s v="Natan Gomes"/>
        <s v="Michael ferreira ferreira"/>
        <s v="Samuel santos reis"/>
        <s v="Estefanio Souza Nunes"/>
        <s v="Eduardo Venâncio"/>
        <s v="Julio Cesar da Silva"/>
        <s v="Gustavo Limah"/>
        <s v="Guilherme Cameron"/>
        <s v="Oliver"/>
        <s v="Marco Heleno de Melo"/>
        <s v="Danilo Otávio Nina picanço"/>
        <s v="Selton Maia lima"/>
        <s v="Alexandre Honorato da Silva"/>
        <s v="Higor"/>
        <s v="Guilherme Silva dos Anjos"/>
        <s v="Antonio Otavio Lourenço Jùnior"/>
        <s v="ALESSANDRO RAMOS"/>
        <s v="William Marìano"/>
        <s v="Eliene Maria Oliveira dos Santos"/>
        <s v="Maria Roberta Lima da Silva"/>
        <s v="Marcos Henrique"/>
        <s v="Cantano Douglas  Prezença"/>
        <s v="Wanderson Marcos"/>
        <s v="Murilo Moraes Alves Silva"/>
        <s v="Adrian José da Fonseca Abreu"/>
        <s v="Renan Schuh"/>
        <s v="Leudiana Alencar"/>
        <s v="Carolaine Oliveira de Jesus"/>
        <s v="Débora Silva Ferreira"/>
        <s v="Jordan"/>
        <s v="Josue Francisco dos Santos"/>
        <s v="Giovanni Liviramski Correia"/>
        <s v="Kaline Izabel Gomes da Silva"/>
        <s v="Gabriel Muller Fritzke"/>
        <s v="Raimundo nonato Alves de Sousa"/>
        <s v="Moisés marques"/>
        <s v="Ana Paula rodrigues de moura"/>
        <s v="Rodrigo costa santos"/>
        <s v="Guilherme leal"/>
        <s v="Claudiéllison Mainardes"/>
        <s v="Nicolas Yuri Santos"/>
        <s v="João Roberto Georg Georg"/>
        <s v="Anderson Rocha"/>
        <s v="Matheus santos de pinho"/>
        <s v="ELIBANIA FRANCISCA"/>
        <s v="Jairo Ferreira Leite"/>
        <s v="Ramon Lopes da Silva"/>
        <s v="Dayvson Da S Cavalcanti"/>
        <s v="Misael junior"/>
        <s v="Eduardo Silva de Andrade"/>
        <s v="MARCUS MOTTA"/>
        <s v="Maria"/>
        <s v="Wellington dos Santos Jesuino"/>
        <s v="Filipe Oliveira"/>
        <s v="Francynaldo Luciano Santos"/>
        <s v="Charles"/>
        <s v="Isaac Moreira Martins"/>
        <s v="Carlos Eduardo Monteiro Flores"/>
        <s v="Wesley Diogo de Souza Silva"/>
        <s v="Lucas mar"/>
        <s v="Fabrício José Maria Gonçalves dos Santos"/>
        <s v="kaiky rodrigues"/>
        <s v="Everton"/>
        <s v="Davi Yago Rodrigues Tavares"/>
        <s v="kaio ribeiro"/>
        <s v="Krystian Gonçalves de Moura"/>
        <s v="Leandro Nascimento Silva"/>
        <s v="Alex Fabiane"/>
        <s v="Aparecida Guilhermina Salmont"/>
        <s v="Breno Dias dos Santos"/>
        <s v="Wallaf Ribeiro"/>
        <s v="Caio Vinícius da Silva"/>
        <s v="Tiago Rafael do Nascimento de Oliveira"/>
        <s v="Luiz Gustavo Ferreira Peixoto"/>
        <s v="Edilson Silva Nunes"/>
        <s v="Igor teles dias"/>
        <s v="Antônio carlos"/>
        <s v="José Welton dos Santos Silva"/>
        <s v="Marcus Dutra"/>
        <s v="Lucimar Antônia Conceição"/>
        <s v="Rodisney Alves de sousa"/>
        <s v="joaopaulo jp"/>
        <s v="Daniel Ramos Lima"/>
        <s v="Filipe Rafael de Jesus Severiano"/>
        <s v="Claurieufon Barbosa Evangelista"/>
        <s v="Anderson Luis Marciano"/>
        <s v="Eliomar Moreira"/>
        <s v="JULIO CESAR ALMEIDA SILVA"/>
        <s v="Luiz Edvan Cardoso Borges"/>
        <s v="Rafaell pascoal Pereira Lima"/>
        <s v="Luismarcos Rodrigues Gonçalves"/>
        <s v="Marcio da Silva Rodrigues"/>
        <s v="Jailton santos"/>
        <s v="Maria José Candido da Silva"/>
        <s v="LUCAS ALVES DE LIMA"/>
        <s v="GABRIEL NAIBERT RIBEIRO"/>
        <s v="Phablo Renan Groff"/>
        <s v="kalebgg"/>
        <s v="Adriana Paula de Jesus Vitor"/>
        <s v="Mateus Silva Nascimento"/>
        <s v="Jose adeilton"/>
        <s v="Gustavo Marques Benevides"/>
        <s v="Jefferson Silva"/>
        <s v="Thiago Fernandes Grossi"/>
        <s v="Aline de Jesus Barcalar"/>
        <s v="Armando Domingo Ferre"/>
        <s v="Robson Alves de Oliveira"/>
        <s v="Gleyce Cristina Flores de Oliveira"/>
        <s v="Joicilene Ferreira da Costa Goes"/>
        <s v="VALDIR FERREIRA DA SILVA"/>
        <s v="Juliana Diehl"/>
        <s v="Andreia S de Andrade"/>
        <s v="Rayane Oliveira da Conceição"/>
        <s v="Jorge Santos campos"/>
        <s v="letícia barbosa"/>
        <s v="Jéssica Santana"/>
        <s v="Angélica Rodrigues de Oliveira"/>
        <s v="gellmirez Marques"/>
        <s v="Fabio Matos gomes"/>
        <s v="Pedro Henrique Cardoso"/>
        <s v="Vinicius Silva"/>
        <s v="Gilliard Vargas"/>
        <s v="Isaque Augusto"/>
        <s v="Peter Silva"/>
        <s v="Joabe Oliveira de Jesus"/>
        <s v="Wallace Silva Santos"/>
        <s v="Magdiel oliveira paixao"/>
        <s v="Maisa Soares"/>
        <s v="José Abmael de Oliveira Lima"/>
        <s v="Pedro Barbosa"/>
        <s v="Kadmiel Inácio Inácio Souza Ramos"/>
        <s v="Guilherme José Martins"/>
        <s v="Silvania"/>
        <s v="leandro lisboa"/>
        <s v="João Victor Pires de Campos"/>
        <s v="Felipe Barbosa"/>
        <s v="Michel Sullivan"/>
        <s v="Maria Borges"/>
        <s v="Julio Felippe"/>
        <s v="Giovanna"/>
        <s v="Andrews Mitchell Braga Santos"/>
        <s v="Rosangela Binotti"/>
        <s v="Jose Francisco Leme Neto"/>
        <s v="Kristhie"/>
        <s v="Juliano Patrich"/>
        <s v="Pedro Dobler"/>
        <s v="Jenniffer Benjamim"/>
        <s v="Thaynoanhit Aguiar Barbosa Oliveira dos Santos"/>
        <s v="Murillo M Azeredo"/>
        <s v="Hellida Andrade"/>
        <s v="Hugo Tavares"/>
        <s v="Arinaldo Santana"/>
        <s v="Fernanda Teixeira"/>
        <s v="Ali"/>
        <s v="Adalberto Júnior"/>
        <s v="Wellington"/>
        <s v="Eudson dos santos Fabrício"/>
        <s v="josé clovis soares de oliveira junior"/>
        <s v="Ildean da Silva dos Santos"/>
        <s v="Ana vaz"/>
        <s v="DANIEL SILVA SOUSA"/>
        <s v="Jairo Ferreira"/>
        <s v="PAULO HENRIQUE HOTT SANT ANNA"/>
        <s v="Kássio Vinícius"/>
        <s v="Mateus freires pereira"/>
        <s v="Marcos kaczorowski"/>
        <s v="Ademar feitoza Lopes"/>
        <s v="Bruno Eduardo da Silva"/>
        <s v="Jheverlin Santos"/>
        <s v="Victor Gomes Vicari"/>
        <s v="Sidnei Alves"/>
        <s v="Carlos eduardo lobo de lima"/>
        <s v="Apollo Augusto da Silva Matos"/>
        <s v="Christian Almeida"/>
        <s v="Miterran Santos"/>
        <s v="Flávio"/>
        <s v="Tiago Antonio Villela"/>
        <s v="ROBERTO Feliciano"/>
        <s v="Ryan Wriel Menezes Araújo"/>
        <s v="Armelindo barcelos"/>
        <s v="Gibson Bruno dos Santos Conserva"/>
        <s v="Domingos Dimas Neto"/>
        <s v="Waldemar Ferreira de Moraes"/>
        <s v="Alison José Camargo"/>
        <s v="Adair de Souza"/>
        <s v="Jheniffer  verginio valhejo"/>
        <s v="Leonardo Sepp Vaudan"/>
        <s v="Iralberg Sampaio"/>
        <s v="Sofia da Silva Michel"/>
        <s v="Marcio Luciano de Moraes Lopes"/>
        <s v="Alisson Fernandes"/>
        <s v="Ivvette Beatriz Colmenares Centeno"/>
        <s v="Joeber fraga"/>
        <s v="Roberta Xavier"/>
        <s v="Larissa Xavier"/>
        <s v="José Martins"/>
        <s v="Wallas Silva"/>
        <s v="Jeferson Willian Cordeiro"/>
        <s v="Alan Nascimento da Silva"/>
        <s v="Márcio Luiz de Matos"/>
        <s v="Everson Allan Melo"/>
        <s v="Ismar Santos Sobrinho"/>
        <s v="João Luiz"/>
        <s v="Claudmilson Silva"/>
        <s v="Ana Júlia Góes"/>
        <s v="Kauan santos"/>
        <s v="Leonardo Figueiredo da Silva"/>
        <s v="Amabile Fyama Lopes da Silva"/>
        <s v="Thiago Schauer"/>
        <s v="Lucas Ribeiro"/>
        <s v="João Vitor Tavares"/>
        <s v="Roberto Soares dos Santos"/>
        <s v="Jose resende"/>
        <s v="enzo lima"/>
        <s v="Fábio Cruz"/>
        <s v="Lucas Machado"/>
        <s v="Kelisson Kevin Martins Oliveira"/>
        <s v="Morôni Sol"/>
        <s v="Natália Ramos"/>
        <s v="Cristiano Gomes de Paula Filho"/>
        <s v="Natanael Eliézer"/>
        <s v="Janilson"/>
        <s v="Elton José da Silva"/>
        <s v="ARTHUR WENDRYO SANTOS SILVA"/>
        <s v="Victor Hugo da Silva Ferreira"/>
        <s v="Marcelo Francisco"/>
        <s v="Ueslei Vargas"/>
        <s v="Cleidison Junior Pinheiro Brazão"/>
        <s v="Hugo Cassiano"/>
        <s v="SELMA NASCIMENTO Selma Nascimento"/>
        <s v="Ricardo Francisco da Silva dos Santos"/>
        <s v="Ronaldo Leme"/>
        <s v="Luciano Gomes da silva"/>
        <s v="welintonedf@gmail.com"/>
        <s v="Jackson"/>
        <s v="Michael Jackson dos Santos Rodrigues"/>
        <s v="Vamberto dos Santos Junior"/>
        <s v="Alexandre Cuneo Stoever"/>
        <s v="JUAN PABLO QUINTILIANO RODRIGUES"/>
        <s v="Romário Martins coelho"/>
        <s v="João Pedro Alves Bento"/>
        <s v="Ronald Augusto Loiola Sander"/>
        <s v="Kevin Bandarra de Souza"/>
        <s v="Patrick Alberto Martins de Oliveira"/>
        <s v="Luiky De Souza Nascimento"/>
        <s v="Natan Santos"/>
        <s v="Luciano Batista dos Anjos"/>
        <s v="Manuel Moreira"/>
        <s v="Rogério Viana"/>
        <s v="Paulo henrique"/>
        <s v="Fabio Augusto"/>
        <s v="LETICIA GABRIELE PEREIRA DA SILVA"/>
        <s v="Bruno Silva"/>
        <s v="Rafael Wandson Rocha Sena"/>
        <s v="Rodrigo Luiz de Araújo"/>
        <s v="Luis Domingos Alves da Silva"/>
        <s v="Josue Vyctor Saraiva Barbosa"/>
        <s v="Pedro Augusto de Freitas e silva"/>
        <s v="Kacius Kley Barbosa lopes"/>
        <s v="𝕂𝕖𝕝𝕧𝕚𝕟 𝔸𝕝𝕧𝕖𝕤"/>
        <s v="João Lucas Souza Chaves"/>
        <s v="JOAO GABRIEL"/>
        <s v="Oliveirasoaresel"/>
        <s v="Rubens Regis"/>
        <s v="Marcia Azambuja"/>
        <s v="Pedro tartaglia"/>
        <s v="Gustavo Carvalho da Silva"/>
        <s v="SAMUEL PEREIRA BISPO"/>
        <s v="Anna Teles"/>
        <s v="Betânia Lopes"/>
        <s v="Arthur Ferro dos santos"/>
        <s v="Cintia Cristina do Nascimento Santos Cabral"/>
        <s v="Maike Wesley"/>
        <s v="Fabiano Junior Chaves"/>
        <s v="Júlio Bernardo Santos"/>
        <s v="Silva petronio"/>
        <s v="Kauê Gonçalves ABBADY"/>
        <s v="Sivanei"/>
        <s v="Volnei Ferreira"/>
        <s v="Michel Nascimento Soares"/>
        <s v="Paulo sergio"/>
        <s v="Aldiney Alves Conceição"/>
        <s v="Lidiane Alves"/>
        <s v="Breno Henrique"/>
        <s v="Luciane Aparecida da silva"/>
        <s v="Pedro Lucas Albuquerque"/>
        <s v="Guerreiro Solar"/>
        <s v="Lea Vinícius alves"/>
        <s v="Cleonice C M desto  ferreira"/>
        <s v="Marcelo gomes"/>
        <s v="Manuel dantas"/>
        <s v="Elaine Farias Barreiros"/>
        <s v="Jonathan"/>
        <s v="Cristiano Francisco"/>
        <s v="FELIPE LOURES"/>
        <s v="Jerllison Lopes Barros"/>
        <s v="Guilherme Rodrigo Rangel Tavares"/>
        <s v="Edilei"/>
        <s v="Arline da Silva"/>
        <s v="CLAUDINEI CIOTTA GONCALO DE OLIVEIRA"/>
        <s v="Wesley Nunes"/>
        <s v="Camila Andrade"/>
        <s v="Jeferson Alexandre de Castro"/>
        <s v="Luis Alberto"/>
        <s v="Anderson Isaac Araújo"/>
        <s v="Maria de Fátima dos Santos"/>
        <s v="Eduardo Pinheiro da Costa"/>
        <s v="Anderson Benicio de Souza"/>
        <s v="Marinaldo dos Santos Souza"/>
        <s v="WELLINGTON QUEIROZ"/>
        <s v="Valdir Alves"/>
        <s v="Wellington fragoso borges da silva"/>
        <s v="Beatriz Caçador Costa Maranduba"/>
        <s v="Shirley Lopes de Souza"/>
        <s v="Marcelo belo"/>
        <s v="Jhonatas Abreu"/>
        <s v="Ranieli Lopes paes"/>
        <s v="Miguel Vieira De Barros"/>
        <s v="Flávio Manassés Alves da Silva"/>
        <s v="Anderson Silva do Amaral"/>
        <s v="Kaique Moisés pierrô Lopes"/>
        <s v="Edson Cortez"/>
        <s v="Joice"/>
        <s v="Gilberto de Oliveira Felix"/>
        <s v="Joab de Oliveira"/>
        <s v="GUILHERME FARIA GARCIA"/>
        <s v="Thiago Souza Santana"/>
        <s v="Vanessa Santos"/>
        <s v="Julio Cézar Maciel Alves"/>
        <s v="Tiago da Silva de Oliveira"/>
        <s v="Vitória Amanda de Campos"/>
        <s v="Eduardo Santos"/>
        <s v="Paulo Roberto de Almeida Terolo"/>
        <s v="João Victor Cavalcante de Vasconcelos"/>
        <s v="Jennifer de"/>
        <s v="Cezar Henrique Rodrigues de Oliveira"/>
        <s v="Emilly Thalia Duarte Marques Araújo"/>
        <s v="Weynner Franchier Silva Ramos"/>
        <s v="Marcos Paulo Aleluia Oliveira"/>
        <s v="Anderson Washington Cardoso Lopes"/>
        <s v="Guilherme dos santos pereira"/>
        <s v="marcos moreira"/>
        <s v="Manoel Damião de Souza"/>
        <s v="Nathan Yuri Dias Fernandes"/>
        <s v="Daniel Vieira de Oliveira"/>
        <s v="Priscila"/>
        <s v="Ruggery Meira"/>
        <s v="Mohabe Bastos"/>
        <s v="Anderson Rodrigues da Silva"/>
        <s v="Ricledson felix"/>
        <s v="Josemari Aparecida de Castro"/>
        <s v="Luiz Carlos de Miranda"/>
        <s v="Leandro Lacerda"/>
        <s v="Robson Lessa"/>
        <s v="Ariel Victor de Carvalho"/>
        <s v="Cleisson Luciano Barros"/>
        <s v="Klayver Hanry gonçalves"/>
        <s v="José Sivaldo de Jesus Junior"/>
        <s v="Harisson Amaral Cavalcante"/>
        <s v="Jhuly de Carvalho Sena Souza"/>
        <s v="Eike Prestia Lemos Rios"/>
        <s v="Daniela da Silva carneiro calixto"/>
        <s v="GU****O SI**A"/>
        <s v="Douglas Bertizzolo"/>
        <s v="Julio W"/>
        <s v="Fabio Andre"/>
        <s v="Augusto Fernando pahissa"/>
        <s v="Thiago da Silva Magalhães"/>
        <s v="Magno Barbosa"/>
        <s v="Daniel Rodrigo de Azevedo"/>
        <s v="Hanameel Souza"/>
        <s v="Edson Nascimento Martins"/>
        <s v="Joás Silva dos Anjos Pereira"/>
        <s v="Fabiana Marcela Gianfrini"/>
        <s v="Cauê De Sordi"/>
        <s v="Ricardo Luiz Prette"/>
        <s v="andre barbosa"/>
        <s v="Cleuson Lopes"/>
        <s v="Celi"/>
        <s v="Izabela Oliveira"/>
        <s v="Marcilene Antonio vieira"/>
        <s v="Valdomiro Mera"/>
        <s v="Vinicius Santos"/>
        <s v="Pedro henrique Santos Silva"/>
        <s v="Orlando José Leitão Brito"/>
        <s v="Eduardo da Silva Diniz"/>
        <s v="Jéferson Luís Sprandel"/>
        <s v="Marlon do nascimento carlos"/>
        <s v="Alan"/>
        <s v="João Batista"/>
        <s v="Filipe Gaudio Campos"/>
        <s v="Pedro Alonso"/>
        <s v="José André de lima"/>
        <s v="Everton da silva Santos"/>
        <s v="Elias"/>
        <s v="THALES DA ROSA"/>
        <s v="Edgar Figueiredo"/>
        <s v="Almiro Altair krilow"/>
        <s v="Livia Lidiane de souza santos"/>
        <s v="Daniel Barroso"/>
        <s v="Moises Ursulino"/>
        <s v="Alan Seixas"/>
        <s v="Luis Omar santiago"/>
        <s v="Valdir Aparecido"/>
        <s v="Rubens"/>
        <s v="Deivid Rabelo"/>
        <s v="Jose Maria"/>
        <s v="MARCOS VINICIUS DA SILVA ZIMMERMANN"/>
        <s v="Acacio Brito"/>
        <s v="carlos uilian dos Santos Souza"/>
        <s v="Joubert"/>
        <s v="luana carla"/>
        <s v="João Sampaio Almeida neto"/>
        <s v="Mayara Simão silva"/>
        <s v="Samuel Ferreira"/>
        <s v="Bruno dos Santos Nogueira"/>
        <s v="Mayke Nathan da Silva Ferreira"/>
        <s v="William Ferreira Melo"/>
        <s v="Eduardo Melz Ribas"/>
        <s v="LeandroVinícius"/>
        <s v="Tony bryham jardim neres"/>
        <s v="Maria Carvalho"/>
        <s v="Neuza Aparecida dos Santos"/>
        <s v="Valdemar Francisco de Paula"/>
        <s v="Rogerio Vargas"/>
        <s v="Jonatah de Lima André"/>
        <s v="Ricardo Pinto Coelho"/>
        <s v="Gesiel Marques"/>
        <s v="Karen Caroline Dias"/>
        <s v="Dirlene de Andrade"/>
        <s v="Douglas"/>
        <s v="Diego Soethe"/>
        <s v="Natani S. De O. Dos Reis"/>
        <s v="Manassés Santos da Silva"/>
        <s v="Alexsandro Lopes"/>
        <s v="Ana Raquel Martins da Silva"/>
        <s v="Jean pierre da fonseca"/>
        <s v="Larissa Gabrielle Ferreira Costa"/>
        <s v="thiago kenzo hoida"/>
        <s v="Nicollas Anderson de Assis"/>
        <s v="Alexandra Silva"/>
        <s v="Marcos Vinicius Ramos dos Santos"/>
        <s v="Vinícius Costa Viegas"/>
        <s v="Aparecida Josefa Cardozo"/>
        <s v="LUIZ JORGE DAMASCENO"/>
        <s v="Renato Herculano da Silva"/>
        <s v="Jefferson da Silva de Sousa"/>
        <s v="Carlos Daniel"/>
        <s v="Lindobergue Rodrigues"/>
        <s v="WENDERSON CARLOS DE OLIVEIRA"/>
        <s v="Isabel Cristina Leite"/>
        <s v="Roque Barbosa de Carvalho Júnior"/>
        <s v="Giulia Damaso"/>
        <s v="Arie alflen"/>
        <s v="Alisson Vinicius Ribeiro Bispo"/>
        <s v="Rodrigo Barbosa da Silva"/>
        <s v="Wilza Rodrigues dos Santos"/>
        <s v="Isabelly Layssa"/>
        <s v="BRUNO CRISTIAN CORREA"/>
        <s v="Paulo Barbosa santos Júnior"/>
        <s v="João Marcos Ferreira"/>
        <s v="Fernando Samuel"/>
        <s v="Francisco itallo"/>
        <s v="Michel Guilherme da Silva"/>
        <s v="Layane Vasconcellos Rodrigues"/>
        <s v="Guyluch Clevy Orlan KINTANDA"/>
        <s v="Jose Carlos"/>
        <s v="Sandra Suely Lopes de Lima"/>
        <s v="Flávio Ferreira de Oliveira Júnior"/>
        <s v="Heleno Rafael Antunes"/>
        <s v="Cristalia Ribeiro"/>
        <s v="Márcio"/>
        <s v="José Erith"/>
        <s v="Anderson Gabriel romero urbaneja"/>
        <s v="Nara Ednelma Corrêa Souza"/>
        <s v="Deyvid Vinícios Teixeira Corrêa"/>
        <s v="Arthur Vitor da Silva Santos"/>
        <s v="Guilherme Lemos"/>
        <s v="Maria Olivia Prado"/>
        <s v="Denner Yuri Campos Souza"/>
        <s v="Moisés Oliveira da Silva Silva"/>
        <s v="Luiz Gustavo"/>
        <s v="Jeferson Rodrigues"/>
        <s v="Carlos Henrique dos Santos Medeiros"/>
        <s v="Kauã Christian Rodrigues da hora"/>
        <s v="Lucas Ianovski"/>
        <s v="Rosinete Costa Brito"/>
        <s v="Leandro José Vieira pirett"/>
        <s v="Jéssica Karla"/>
        <s v="Carlos Roberto Martins Santos"/>
        <s v="Dyego Teles"/>
        <s v="Isabella Ferreira Calzolari"/>
        <s v="Victor Henrique"/>
        <s v="Sandro roberval Machado staudt"/>
        <s v="Severino Rafael Soares dos Santos"/>
        <s v="MATEUS JUNIOR RODRIGUES"/>
        <s v="Jefferson Ferreira de Lima"/>
        <s v="Vicente Resende"/>
        <s v="Ailton Sinesio Martins"/>
        <s v="Joao Cavalcante"/>
        <s v="José amauri ferreira"/>
        <s v="Dkdheivid Gilinski Martins"/>
        <s v="ramon zucolotto neves"/>
        <s v="Rodolfo de Jesus Agostinho"/>
        <s v="Rainey Toni da Silva"/>
        <s v="Silvana Helena Rodrigues Brito"/>
        <s v="Fábio Goncalves dos Santos"/>
        <s v="Leandro dos Santos"/>
        <s v="Erick Gustavo"/>
        <s v="Paulo Nascimento de Souza"/>
        <s v="Taylane Loyola"/>
        <s v="IAGO OLIVEIRA CARVALHO"/>
        <s v="Israel Silva"/>
        <s v="Daniel Sousa"/>
        <s v="Messias"/>
        <s v="Fabio Jonathan"/>
        <s v="gustavo Rodrigues"/>
        <s v="cajustemichalson"/>
        <s v="Juliana"/>
        <s v="walter paulino silva"/>
        <s v="Ananda De Souza dos Santos"/>
        <s v="Geison Alves de Oliveira"/>
        <s v="MatheusHenrique"/>
        <s v="Tiane Severo Mayca"/>
        <s v="Nivercino Camilo Silva Pereira"/>
        <s v="Cristian Gonçalves Guedes da cruz"/>
        <s v="Willian Rodrigues da mata"/>
        <s v="Jorgete Carvalho Simões"/>
        <s v="Cleiton Soares raposo"/>
        <s v="Marcelo Bueno"/>
        <s v="Marcos Maia"/>
        <s v="Ruldson Coelho"/>
        <s v="Maicow Ferreira"/>
        <s v="Ariston Nogueira de França"/>
        <s v="Ricardo de Souza"/>
        <s v="Felipe campanholo"/>
        <s v="Gleiton Lago Ferreira Cordeiro dos Reis"/>
        <s v="Adriano Thomaz"/>
        <s v="Daniel Dourado Mendes"/>
        <s v="Jessicleide Silva"/>
        <s v="Rodrigo Silva"/>
        <s v="André Lucas Mazepa"/>
        <s v="Ivonete de almeida correia"/>
        <s v="Isaias"/>
        <s v="Dayane dos Santos"/>
        <s v="Sidnei Da Silva"/>
        <s v="Bruno dos Santos leitão de Vasconcellos"/>
        <s v="FERNANDO PELUFO ALDRIGHI"/>
        <s v="Pedro Adalberto Sena Feitoza"/>
        <s v="Gustavo Martins"/>
        <s v="Bento BARROS Gomes"/>
        <s v="Willian Alves de Almeida"/>
        <s v="Alexandre Silva de Araújo"/>
        <s v="Thiago Cristian"/>
        <s v="Kauê Eduardo Feitosa"/>
        <s v="LUIS ALBERTO MENDES DE ASSUNCAO"/>
        <s v="Italo Hugo da Silva"/>
        <s v="Pinto Regina Evangelina"/>
        <s v="Adilson Alves"/>
        <s v="Luana Moreira"/>
        <s v="Francisco santana da silva"/>
        <s v="Evanylton de Oliveira Alencar"/>
        <s v="Lucas Inácio"/>
        <s v="Gabriel Cardoso Raniti"/>
        <s v="Juan de Andrade germano Florenço"/>
        <s v="Luciano"/>
        <s v="Vinicius  Veloso"/>
        <s v="Gabriel Lucas"/>
        <s v="Alex Alexadre Hugueney Nonato Asti"/>
        <s v="José Jorge Quideroli"/>
        <s v="Wesley fernando da silva"/>
        <s v="Silmara Moraes"/>
        <s v="Francisco José da Silva Ferreira"/>
        <s v="Camilla Mendes Rodrigues"/>
        <s v="Pablo Rokembark Pablo"/>
        <s v="Matheus Ícaro"/>
        <s v="João Paulo Santos de Oliveira"/>
        <s v="Dionizio Salzano"/>
        <s v="Maria José de Lima Silva"/>
        <s v="Gilvaldo Gilvaldo"/>
        <s v="Weslei Vitor Pereira da Silva"/>
        <s v="Luan"/>
        <s v="Nayara Silva da Conceição"/>
        <s v="Lucas Do Nascimento da Silva"/>
        <s v="Isabel"/>
        <s v="Veronica Ribeiro Mendes Santos"/>
        <s v="Luiz Adolfo de Sousa Lopes"/>
        <s v="Viviane cordeiro da Silva"/>
        <s v="Lucille Gonçalves"/>
        <s v="Wesley Silva dos Santos"/>
        <s v="Gabriel Petrus Bueno"/>
        <s v="Otávio"/>
        <s v="Maria Eduarda Ferreira Bispo"/>
        <s v="Carine Rocha"/>
        <s v="Paulo Oliveira"/>
        <s v="Larissa Simão Oliveira"/>
        <s v="Ariela"/>
        <s v="Daniela Gatto"/>
        <s v="Amadeu Araujo"/>
        <s v="Isabela Aparecida Bonifácio de Almeida"/>
        <s v="Mario Vasconcelos dos Santos"/>
        <s v="Clóvis Souza Silva"/>
        <s v="Alessandro Vitoriano de Lima"/>
        <s v="Álvaro Ciribelli Borges"/>
        <s v="João de Deus Alves Junior"/>
        <s v="Gabriel Maia Almeida"/>
        <s v="Moisés Daniel Meneses Garcia"/>
        <s v="Gabriel do Amaral"/>
        <s v="jessica abreu"/>
        <s v="Diego Bispo dos santos vieira"/>
        <s v="ANDERSON BARROS ATAIDE"/>
        <s v="Edson Carlos"/>
        <s v="Bruno Roberto Santos"/>
        <s v="Paulo Junior"/>
        <s v="Tatiana Rodrigues"/>
        <s v="Simon da silva"/>
        <s v="Nayane castro de Sousa"/>
        <s v="Maria Batista"/>
        <s v="Afonso rodrigues"/>
        <s v="Ronald Deison Valente Mendes"/>
        <s v="Alaor Teixeira"/>
        <s v="Jaelso nery"/>
        <s v="Carlos Daniel Oliveira dos Santos"/>
        <s v="Francisca Monise Costa"/>
        <s v="joao vitor manuel dos santos"/>
        <s v="Erick dos reis santos"/>
        <s v="Victor Silva Souza"/>
        <s v="Richard felix coelho"/>
        <s v="Otavio Monteiro"/>
        <s v="Amancio Bandeira"/>
        <s v="Jean Duclos"/>
        <s v="Eric Unti Schultt"/>
        <s v="Quétule da Silva"/>
        <s v="Marcus Paulo Caetano"/>
        <s v="Paulo antonio"/>
        <s v="Bruno Vecchio"/>
        <s v="Gleison"/>
        <s v="Sidiney Messias Soares Rosa"/>
        <s v="Kelly Claro Alves"/>
        <s v="Luan Henrique Silva dos santos"/>
        <s v="Franky Oliveira garcia Da Silva"/>
        <s v="Alexandre Borges"/>
        <s v="Ilbert ruda de Lima dias"/>
        <s v="Sirlei"/>
        <s v="Paulo Carliny Romanet Santos"/>
        <s v="Francisco José Martins da Costa"/>
        <s v="Vinicius Silva Moreira"/>
        <s v="José Maurício do Santos lima"/>
        <s v="Marcelo Aguiar dos Santos"/>
        <s v="Lenilson Geronimo"/>
        <s v="Lucas Dourado de Souza"/>
        <s v="Fabio Fellipe da Vitória"/>
        <s v="Angela Souza"/>
        <s v="Caio"/>
        <s v="Gilson Adriano Soares"/>
        <s v="Eraldo Alves"/>
        <s v="Brendo Mendes"/>
        <s v="Claudio Stradiotti"/>
        <s v="Enzo felipe xavier"/>
        <s v="Elliot Ness"/>
        <s v="André Oliveira"/>
        <s v="Pedro Miguel Batista lizide"/>
        <s v="Adrielsso ramos"/>
        <s v="Mateus eli Souza da Silva"/>
        <s v="Davi Santana caravlho"/>
        <s v="Guilherme da Silva Souza"/>
        <s v="Walace Vieira da Silva"/>
        <s v="Yasmim Estefan da Costa"/>
        <s v="José Raimundo dos Santos Ferreira"/>
        <s v="Rodrigo Luís Jung"/>
        <s v="Janilson silva santos Rodrigues"/>
        <s v="Caroline Alves Ferreira Pereira"/>
        <s v="Giovanni Rezende"/>
        <s v="Daniela Bragil"/>
        <s v="Jadson Santana Mota"/>
        <s v="Deivison"/>
        <s v="Luiza moreira"/>
        <s v="David Correia"/>
        <s v="Wellington Araujo dos Santos"/>
        <s v="Ricardo matias da silva"/>
        <s v="Valdeir Souza"/>
        <s v="Raimundo Alexandre"/>
        <s v="Luciane do Prado Silva"/>
        <s v="James da Silva pazini"/>
        <s v="vinicius fabiano"/>
        <s v="Reginaldo jose"/>
        <s v="Celso Pedrosa"/>
        <s v="Iranildo do Carmo Cardoso"/>
        <s v="Otavio Barbosa de"/>
        <s v="Risonildo"/>
        <s v="Pieterson Luiz Querino Nunes"/>
        <s v="Wismael silva"/>
        <s v="Rogério Júlio de Oliveira"/>
        <s v="Lucio"/>
        <s v="Fernando Queiroz"/>
        <s v="Bruna Lucion"/>
        <s v="Vivian"/>
        <s v="Erivaldo Monteiro"/>
        <s v="Christiane cabrera"/>
        <s v="eduardo de souza"/>
        <s v="Eliel José"/>
        <s v="IURY SOUSA SILVA"/>
        <s v="Tony Gomes"/>
        <s v="Danielly Resende"/>
        <s v="Thomaz Augusto de Carvalho Medeiros"/>
        <s v="Beatriz Vianna Moga"/>
        <s v="samuel paz"/>
        <s v="Ricardo Silva"/>
        <s v="Davidson Joseph"/>
        <s v="Jamielly Mendes"/>
        <s v="Lucas Bitencourt Cardoso"/>
        <s v="Felipe Hakinnen Souza Alves"/>
        <s v="Carlos Henrique de Oliveira Soares"/>
        <s v="Raiane Souza"/>
        <s v="Matheus Rodrigues Livingstone"/>
        <s v="Luís Kauan Sousa Santos"/>
        <s v="Adriano jesus"/>
        <s v="Cícero firmino"/>
        <s v="Aristoteles"/>
        <s v="MARCELO CUSTODIO"/>
        <s v="Ítalo Rodrigues Morais"/>
        <s v="Karina Correa"/>
        <s v="Lucilane Stolano"/>
        <s v="Luizmário Leal Eremita"/>
        <s v="Moisés Pogozelski"/>
        <s v="GERSON RODRIGUES DA SILVA"/>
        <s v="Ernest Therentiel"/>
        <s v="silva miracildo"/>
        <s v="Harley Cesar"/>
        <s v="Renan Willian Berlanga"/>
        <s v="Eduardo Henrique silveira de Almeida"/>
        <s v="Fellipe Bernardes Lima"/>
        <s v="Higor Mateus Trindade dos Santos"/>
        <s v="Marilza"/>
        <s v="Mayk william machado lopes"/>
        <s v="Gustavo Amaro"/>
        <s v="Luiz Carlos"/>
        <s v="Guilh**************deira"/>
        <s v="Joao Almeida"/>
        <s v="Ricardo Costa"/>
        <s v="Ana carolina da Silva Nogueira"/>
        <s v="Jeasi Sousa de Oliveira"/>
        <s v="Maju Júlia de Oliveira Alves"/>
        <s v="Janei Jesus Nascimento"/>
        <s v="Jean Rogerio de carvalho"/>
        <s v="Sergio Barbosa"/>
        <s v="Neto Amorim"/>
        <s v="Williams Jorge"/>
        <s v="Jhonzinho"/>
        <s v="Marcial Machado"/>
        <s v="Dayane Vithoria"/>
        <s v="José Cicero"/>
        <s v="Alex Lopes Soares"/>
        <s v="Mario Canale"/>
        <s v="Maria Eduarda da Silva Barros"/>
        <s v="Vanessa"/>
        <s v="Adelmo Pinto"/>
        <s v="Cauã Gabriel Alves Ferreira"/>
        <s v="heron ricardo"/>
        <s v="Luiz Fernando Viana Santos"/>
        <s v="Antonio"/>
        <s v="Robson Donizete Casimiro"/>
        <s v="Jeremias"/>
        <s v="Maicon Clarimundo"/>
        <s v="Guilherme Valente Nogueira"/>
        <s v="Gaspar"/>
        <s v="ALESSANDRO LIPPERT"/>
        <s v="Geomario Correia Guerreiro"/>
        <s v="Matheus Garcia"/>
        <s v="Marcello"/>
        <s v="Milton Bravo"/>
        <s v="Caroline Moura de Lima F"/>
        <s v="Gabriel Oliveira"/>
        <s v="IAN ROCHA GIBARA"/>
        <s v="Bryan Ferreira Medeiros"/>
        <s v="Nilson Alves de Aquino Junior"/>
        <s v="Rodrigo Ferreira da silva"/>
        <s v="Tatiane"/>
        <s v="Kauã Conceição da Silva"/>
        <s v="Erico Oliveira"/>
        <s v="Gabriel Pereira de Oliveira"/>
        <s v="Victor Adrian"/>
        <s v="Edílson Pereira leite"/>
        <s v="Vania pinheiro"/>
        <s v="Fernando Manoel Santos de Souza"/>
        <s v="Sandro Lucio Lima Volpato"/>
        <s v="Rafael Vinícius da Costa"/>
        <s v="Jonathan Sousa Melo"/>
        <s v="Samuel Mendes"/>
        <s v="Michael Cardoso França"/>
        <s v="Daniel Pires De Jesus Gama"/>
        <s v="José Aparecido Gonçalves Fernandes"/>
        <s v="Murilo Braga Costa"/>
        <s v="Igor Vidal Lemos"/>
        <s v="Leonardo N F Sipoli"/>
        <s v="Wendel Felix Costa Júnior"/>
        <s v="Luiz Soares da Silva"/>
        <s v="Elias Antonio"/>
        <s v="Breno Daniel Ferreira"/>
        <s v="Adriano Duarte da Silva"/>
        <s v="Leôncio de Assis Ribeiro"/>
        <s v="Solitanya de Mesquita Nascimento Carvalho"/>
        <s v="Felippe Almeida"/>
        <s v="Alessandra Magalhães"/>
        <s v="Reinaldo da silva silva"/>
        <s v="Carla Cristina"/>
        <s v="MARIA DE FATIMA MAGALHÃES SAMPAIO"/>
        <s v="Isidorio Silva Carvalho"/>
        <s v="Vagner Carlos de Souza"/>
        <s v="Sergio Moraes"/>
        <s v="Cipriano Sérgio Eduardo Fonseca"/>
        <s v="Valcenir Mateus"/>
        <s v="Cristiane dos7999ccrr"/>
        <s v="Nina Lunardi Iamamoto"/>
        <s v="Fabiano Carvalho"/>
        <s v="Edson Macedo Do Nascimento"/>
        <s v="João Victor Nascimento de Oliveira"/>
        <s v="Manuzzzi Silva"/>
        <s v="Leandro Henrique da Silva"/>
        <s v="Bruna Yumy Miotta Ohotani"/>
        <s v="Viviane lucia costa"/>
        <s v="Ronaldo José de lima"/>
        <s v="Naiara Rodrigues"/>
        <s v="Mateus Rodrigues"/>
        <s v="Lucas Ramos"/>
        <s v="Elizeu Monteiro"/>
        <s v="Aníbal Vilela da Nóbrega Araújo"/>
        <s v="Elvio Milton"/>
        <s v="Felipe Ferreira"/>
        <s v="Felipe Hannys Monteiro Paiva"/>
        <s v="Luís Henrique de Moura Gondim"/>
        <s v="Railton Santa Rosa Gomes"/>
        <s v="THALES OPITZ MACHADO VIEIRA"/>
        <s v="William lucas"/>
        <s v="Ryan Gabriel"/>
        <s v="André Luís da Silva Paiva"/>
        <s v="Silas"/>
        <s v="Josimar Camilo Borba"/>
        <s v="Tafarel Tiago dos Santos da Silva"/>
        <s v="Kaio Jovane Rocha de Oliveira"/>
        <s v="humberto brito alves"/>
        <s v="vinicius ferreira honorio"/>
        <s v="Elaine Nascimento"/>
        <s v="Sandra"/>
        <s v="João Pedro Oliveira Soares"/>
        <s v="Jefferson Araujo da Silva"/>
        <s v="Jaredys"/>
        <s v="Michel Anderson Santana"/>
        <s v="Jean Jorge Ferreira Lima"/>
        <s v="Alessandro Macedo"/>
        <s v="Sandro Felipe"/>
        <s v="Josivan Basto"/>
        <s v="Charles Issamo"/>
        <s v="Raul Montanes Rodrigues"/>
        <s v="Kaua Vinicius da Silva santos"/>
        <s v="Priscila Pessoa"/>
        <s v="Bryan BSMelo"/>
        <s v="Gabriel Souza"/>
        <s v="Lauri Wander"/>
        <s v="Rodolfo Bueno da Cruz"/>
        <s v="Phelipy Daniel dini"/>
        <s v="Marcos Antônio Pinto Mendonça da Silva"/>
        <s v="Yuri Leal"/>
        <s v="Ayanna Alves"/>
        <s v="Romario da Silva Santos"/>
        <s v="Marina Morais de Almeida Ribeiro Barros"/>
        <s v="Joffre Washington"/>
        <s v="Luciléia Pinto"/>
        <s v="Valdecir Plantes De Santana"/>
        <s v="Marilene Sarges do Carmo"/>
        <s v="Rafael Nunes Saraiva"/>
        <s v="Robervan Campos Alves Junior"/>
        <s v="Philipe Duarte"/>
        <s v="Sheila Caldeira Cruz"/>
        <s v="Marco Aurélio do Nascimento"/>
        <s v="Ricardo Gonçalves de oliveira"/>
        <s v="Jeferson de"/>
        <s v="Célio Diogo"/>
        <s v="Henrique Cavalcante"/>
        <s v="Hevert"/>
        <s v="Vladimir Vicente"/>
        <s v="Hill"/>
        <s v="VICTOR HUGO DE VERCOSA GERALDO"/>
        <s v="Marco vieira"/>
        <s v="Eros de lima branco bonifacio"/>
        <s v="Marcos Paulo Araújo Quintanilha"/>
        <s v="Samuel Santos"/>
        <s v="Valdir Santos"/>
        <s v="Jonatan Martins Silva Santos de França"/>
        <s v="Pedro Miranda"/>
        <s v="BRUNO CRISTIANO DE MELO"/>
        <s v="Alvaro Pereira"/>
        <s v="Wederson"/>
        <s v="carlos freitas"/>
        <s v="André Pereira Arueira"/>
        <s v="Ruda Gharib"/>
        <s v="Rafael Henrique Fonseca"/>
        <s v="Wéliton Felix"/>
        <s v="Adriano da Silva Alves"/>
        <s v="Luiz Cláudio Magalhães Guedes"/>
        <s v="Roseli Barbosa"/>
        <s v="Jazer Sales"/>
        <s v="Marino doPrado Valim Junior"/>
        <s v="Allan"/>
        <s v="Fabio Francisco"/>
        <s v="Adalberto Xavier"/>
        <s v="João Henrique Milete da Silva"/>
        <s v="Diego da Rocha de Souza"/>
        <s v="Luis André Silva Reis"/>
        <s v="Von Rommel Santos de Lima"/>
        <s v="Cleuter silva"/>
        <s v="Daisy kelly Oliveira Bueno"/>
        <s v="Jonas"/>
        <s v="Julia Eduarda do Prado Gomes"/>
        <s v="Guilherme Alves"/>
        <s v="Thiago Amorim"/>
        <s v="Wilson David dos anjos"/>
        <s v="IGOR GUEDEs"/>
        <s v="Franz"/>
        <s v="Flavio Jose"/>
        <s v="Robson"/>
        <s v="Diego"/>
        <s v="Cíntia Maria Faria Rodrigues Cruz"/>
        <s v="Wagner Lopes"/>
        <s v="André palheta"/>
        <s v="francisco TWOSIX26"/>
        <s v="Isabela Manuela Gonçalves de Lima"/>
        <s v="Atavides kappaun leal"/>
        <s v="Marcio Alex Berredo Brasil Junior"/>
        <s v="Lucas Darlan Guimaraes De Quadro"/>
        <s v="Walisson da silva martins"/>
        <s v="Guilherme Henrique"/>
        <s v="Natan"/>
        <s v="Matheus Dantas Tineu Dias"/>
        <s v="Ademir Oliveira Santos"/>
        <s v="Carlos Eduardo Marques de Oliveira"/>
        <s v="Thaisa Hadassa Pascoal de Souza"/>
        <s v="Natan Cardoso Leandro Ribeiro"/>
        <s v="Leandro Da Rosa"/>
        <s v="Guilherme Alves Dos Santos"/>
        <s v="Habraan Huanca paucara"/>
        <s v="Uilame Figueiredo lima"/>
        <s v="Bernardo Augusto Sabino Domingos"/>
        <s v="Conceição Costa do Nascimento"/>
        <s v="Osvaldo Moreira"/>
        <s v="Lucas Lima Cavalcante"/>
        <s v="Fernando Henrique"/>
        <s v="Diego Araujo"/>
        <s v="Ana Paula Ferreira da Silva"/>
        <s v="Fábio Nascimento"/>
        <s v="Flavio Batista"/>
        <s v="Felipe Araújo De Oliveira"/>
        <s v="Athus riquelme"/>
        <s v="ryan omar deus soares"/>
        <s v="Vivianny Hellen Pinheiro Dantas"/>
        <s v="Christyan"/>
        <s v="Lucidenes Viana"/>
        <s v="Isaque Borges Camargo Ramos"/>
        <s v="Marcos Azevedo Silva"/>
        <s v="Matheus Henzo Lima Cardeal"/>
        <s v="Heitor"/>
        <s v="Victor Silva Santana"/>
        <s v="David Andrade da Rocha"/>
        <s v="Livia da Silva Havukainen"/>
        <s v="Danilo Candido oliveira"/>
        <s v="Janice clemente"/>
        <s v="Ulysses Mario"/>
        <s v="Poliano"/>
        <s v="Rafaela Oliveira"/>
        <s v="Alef soares"/>
        <s v="Edvaldo Barroso"/>
        <s v="Josie Gracilene"/>
        <s v="Carlos Eduardo de Sousa Fernandes"/>
        <s v="Wanderley Nepomuceno"/>
        <s v="Bernardo Custódio"/>
        <s v="Marcus Vinícius Machado Santiago"/>
        <s v="William Cardoso de paiva"/>
        <s v="Wellington Brunno de Andrade"/>
        <s v="Sidcley"/>
        <s v="Elizaldo lima de morais"/>
        <s v="Higor Borges de Lima caffe"/>
        <s v="David jorge Pereira de Carvalho"/>
        <s v="Juliana Rose Pereira leite"/>
        <s v="Jean Guilherme Pires batista"/>
        <s v="GABRIEL MONTEIRO"/>
        <s v="Igor Souza de Andrade"/>
        <s v="Daniel Rodrigues dos Santos"/>
        <s v="Hugo vinicius Dias"/>
        <s v="Diogo Alves"/>
        <s v="Pierina"/>
        <s v="Denerson Vasconcelos"/>
        <s v="José Tomaz Matos"/>
        <s v="Joel Alves dos Santos"/>
        <s v="Alberto Filho"/>
        <s v="Thomas Do Amaral Rosa"/>
        <s v="Diego Bomfim Da Silva Fernandes"/>
        <s v="João Paulo Silvino Neres"/>
        <s v="Evanildo do Carmo"/>
        <s v="Aline Vasconcelos"/>
        <s v="Andressa pelentir Mendes"/>
        <s v="Everton Lopes"/>
        <s v="Ciro Fernandes"/>
        <s v="Joselio Almada Abreu"/>
        <s v="Nicolas costa marques"/>
        <s v="Herbert Fernandes Logrado"/>
        <s v="Agnaldo Rodrigues Dos Santos"/>
        <s v="Jeremias Lucas da Silva Inacio"/>
        <s v="Claudinei Alves"/>
        <s v="Diego dos Santos Martins"/>
        <s v="(46) 99902-6029"/>
        <s v="Valdeci"/>
        <s v="Lindiano Santana Costa"/>
        <s v="Ebenezer Emanuel Gomes Lima"/>
        <s v="Josué da Silva Freitas"/>
        <s v="Maike"/>
        <s v="ANTONIO VICTOR MACIEL COUTINHO"/>
        <s v="Felipe Medeiros"/>
        <s v="Leda"/>
        <s v="andre nunes"/>
        <s v="DAVI LUCIANO RANGEL COSTA"/>
        <s v="igor verdegary"/>
        <s v="Vinicius Gomes Tribuna"/>
        <s v="Robson Batista do Nascimento"/>
        <s v="Danilo Miranda"/>
        <s v="Meu bumbunzinho de ouro"/>
        <s v="Gabriel Ramos"/>
        <s v="Davi Jesus Bonifacio"/>
        <s v="Lennox David de Jesus Pacheco"/>
        <s v="Yuri"/>
        <s v="Fernando de Araújo Pedroso"/>
        <s v="Tatiane Guimarães Lima"/>
        <s v="Milton Ananias"/>
        <s v="Vanusa Da  Conceição Machado De Sousa"/>
        <s v="lohran carlos faria"/>
        <s v="Celio Souza"/>
        <s v="Henry Santos"/>
        <s v="Vilene Leite"/>
        <s v="Allicy Victoria Rodrigues Rego Brasil"/>
        <s v="Jeanine Vitoria"/>
        <s v="Carlos Dias"/>
        <s v="Lucas Costa de Brito"/>
        <s v="Weine Alves Silva"/>
        <s v="Leonardo"/>
        <s v="Anselmo Bulla Pereira"/>
        <s v="Heberson Monteiro"/>
        <s v="William Maiques"/>
        <s v="Michele vedi"/>
        <s v="Rean Victor de sá de negreiros"/>
        <n v="1.1934143482E10"/>
        <s v="Diohebson Cardoso"/>
        <s v="Luan Guedes"/>
        <s v="Eduardo Ferreira Pinheiro"/>
        <s v="Moacir de Jesus Lana"/>
        <s v="Mike Gonçalves"/>
        <s v="Thainah Martim Berto"/>
        <s v="Vagner Rodrigues da Silva"/>
        <s v="Paulo"/>
        <s v="Francisco Gildevan Santos Teles"/>
        <s v="André Jonathan"/>
        <s v="Nairton Dias da Silva"/>
        <s v="Karen Alexandra Marques"/>
        <s v="Alceni Monteiro Vasconcelos"/>
        <s v="Celso Borges Reis neto"/>
        <s v="Glaucia Assunção"/>
        <s v="Marcio"/>
        <s v="Francimar Moises Nogueira"/>
        <s v="Geovane santos"/>
        <s v="Adilson Silva"/>
        <s v="Livia Emilly Alves de Andrade Emilly"/>
        <s v="Izadora Dias Lopes"/>
        <s v="Mauro Neves"/>
        <s v="marcio eduardo elioterio"/>
        <s v="Ulema Gomes Marques"/>
        <s v="Wesdra Domingos Batista"/>
        <s v="Carlos diego da Silva"/>
        <s v="Amanda Neves dos Santos"/>
        <s v="Lucas Lemos Silva"/>
        <s v="Alessandro Faria"/>
        <s v="Fabio Souza"/>
        <s v="Thiago Simões de Farias"/>
        <s v="Adilson apdo ma martins"/>
        <s v="Lorenzo Sansalone Castellón"/>
        <s v="Ruth  Karoliny Souza Barbosa"/>
        <s v="Rodrigo Ribeiro"/>
        <s v="Thais Fernanda de Oliveira"/>
        <s v="Rosa Maria Gonçalves"/>
        <s v="D"/>
        <s v="Juan Pierre Meirelles santana"/>
        <s v="Phillype Erly Soares Martins Mafra"/>
        <s v="Naiara Santos"/>
        <s v="Felipe Adriano"/>
        <s v="Lázaro Silva"/>
        <s v="Heidi"/>
        <s v="edson luiz passos"/>
        <s v="Lara Nunes"/>
        <s v="HELDER SANTOS DOS ANJOS"/>
        <s v="Lucas Caetano de Araújo"/>
        <s v="Cleomar salva"/>
        <s v="Luís Felipe Pasquarelli de Lima"/>
        <s v="Elaine Maria"/>
        <s v="Samuel Silva"/>
        <s v="Judith Sanches Von Rondove"/>
        <s v="Matheus Henrique Higino Da Silva"/>
        <s v="Adriano da Silva Santos"/>
        <s v="Fernando Lemes Peixoto"/>
        <s v="Eduardo Henrique Monteiro dos Santos"/>
        <s v="Edmilson Lima Fabrício"/>
        <s v="Laura"/>
        <s v="Eduardo Alencar Melo"/>
        <s v="Edney José Cardoso Silva"/>
        <s v="Ronaldo José dos Santos"/>
        <s v="IZACK DA COSTA CARVALHO"/>
        <s v="Rodrigo Barbosa"/>
        <s v="Jameson Schewtschik"/>
        <s v="ELTON PEIXOTO"/>
        <s v="Renato"/>
        <s v="Débora Cristiana"/>
        <s v="William Gonçalves Ferreira"/>
        <s v="Kárita Marques de Lima"/>
        <s v="Dionathan Kuster Ribeiro"/>
        <s v="Anselmo Martins aleixo"/>
        <s v="Deyvid Thiago santos silva"/>
        <s v="Fábio da Silva"/>
        <s v="Méllany Jennyfer"/>
        <s v="Valmir Douglas"/>
        <s v="Gabriel Vicente da silva"/>
        <s v="William Ferreira"/>
        <s v="Carlos Samuel dos Santos cruz"/>
        <s v="Josue de lima junior"/>
        <s v="Daví Ladeira da Silva"/>
        <s v="Márcia Guimarães"/>
        <s v="FABRICIO HENRIQUE DE OLIVEIRA"/>
        <s v="Adriane Larissa Costa de Oliveira"/>
        <s v="João Pedro De souza"/>
        <s v="Roberta Albuquerque"/>
        <s v="Daniel Almeida"/>
        <s v="Edison Silva"/>
        <s v="Davidson máximo da Silva"/>
        <s v="Fernando Monteiro"/>
        <s v="Douglas Marques"/>
        <s v="Gustavo Santos fere"/>
        <s v="Jhonison Peniche de Araújo"/>
        <s v="Felliphe Fernandes Da Costa Rocha"/>
        <s v="Lucas Andrade Muniz De Souza"/>
        <s v="Richard Milet"/>
        <s v="Abdul rahman Umar"/>
        <s v="Clemilson Santos"/>
        <s v="Adrian Stechhahn"/>
        <s v="Hansmiully moura"/>
        <s v="Mageane Narrari"/>
        <s v="Antônio Taveira Pereira"/>
        <s v="Kaio Leonardo Vieira Mendes"/>
        <s v="Elvis"/>
        <s v="Ismael faustino da Silva Júnior"/>
        <s v="Ilan Peixoto Santos"/>
        <s v="Alyson Israel Anannias De Souza"/>
        <s v="VICTOR NICOLAS PAES DA SILVEIRA"/>
        <s v="Rayane Da Cruz Santana"/>
        <s v="Jaqueson da Costa Rodrigues"/>
        <s v="Nilson Teixeira da Silva"/>
        <s v="ERNAN GODOI DA SILVEIRA"/>
        <s v="Saulo vieira da silva"/>
        <s v="Sabrina Luciana Teixeira de Oliveira"/>
        <s v="Matheus Araujo Nascimento"/>
        <s v="RICK LAFFITH"/>
        <s v="José Luiz Alexandre"/>
        <s v="felipe berlamino tavares"/>
        <s v="Daniel Pires"/>
        <s v="Alex Urbano"/>
        <s v="Christian Matheus Wittke"/>
        <s v="caetanodesouzav@gmail.com Caetano De Souza"/>
        <s v="Bruno Lima"/>
        <s v="Luciano Pereira Lopes"/>
        <s v="Gustavo Mendes"/>
        <s v="Maria Mercilene"/>
        <s v="José Carlos Sant Ana Junior"/>
        <s v="JUAN CARLOS SANTOS DA SILVA"/>
        <s v="Tiago Sousa pereira"/>
        <s v="Sarah Rodrigues Assunção"/>
        <s v="José willames Rodrigues da Silva"/>
        <s v="Anderson Santana"/>
        <s v="Amanda Cavalcante Pontes"/>
        <s v="Mário Tato"/>
        <s v="Cláudio Roberto"/>
        <s v="Silvio Nascimento Ribeiro"/>
        <s v="Francisca Letícia Matos de Sousa"/>
        <s v="Luciene Schuffner"/>
        <s v="Heloisa Ferreira"/>
        <s v="Vitor Miguel Alves Felipe"/>
        <s v="Juliana Gomes Pereira"/>
        <s v="Renata"/>
        <s v="Ana Katia Zanotto"/>
        <s v="Anderson Antonio Lesme Espindula"/>
        <s v="Juliano"/>
        <s v="Fábio da Silva Pinto"/>
        <s v="Fred A"/>
        <s v="Jadson Santos de Jesus"/>
        <s v="Thaísa Bruna Sobral Ferreira"/>
        <s v="Diego Silva"/>
        <s v="Quendeli de Mello"/>
        <s v="Josiane"/>
        <s v="Alexandre M Amaral"/>
        <s v="Tiago da Silva guaste"/>
        <s v="Artur De Jesus Goncalves"/>
        <s v="Beatriz Ferreira de Sousa"/>
        <s v="felipe Brasil lima"/>
        <s v="Breno da Silva bazante"/>
        <s v="Amauri Crecencio da Silva"/>
        <s v="Josias rosa"/>
        <s v="Natanaele"/>
        <s v="Marcio L"/>
        <s v="Paulo Ygor Feitoza Martins"/>
        <s v="Marcio lauro de carvalho"/>
        <s v="Dayanne Eguchi"/>
        <s v="Lucas Lauer Finger"/>
        <s v="Francisco Adalberto Sousa Medeiros"/>
        <s v="Jociel Moura"/>
        <s v="Luiz Fernando Hawerroth Oliveira"/>
        <s v="Simão pedro dal bem"/>
        <s v="francisco ilton lima"/>
        <s v="NorBert Silva"/>
        <s v="Karina Esteves"/>
        <s v="Dione ursulino"/>
        <s v="Luiz Henrique Ramos e Silva"/>
        <s v="Marcelo Montagnoli"/>
        <s v="Miguel Matias Lima"/>
        <s v="Ronaldo Conceição"/>
        <s v="Cristiano Santos"/>
        <s v="Celia Gama da Silva"/>
        <s v="Leandro Mendes"/>
        <s v="João Daniel Dancham Simões"/>
        <s v="Cleiton de sousa Gonçalves"/>
        <s v="yasmin tomazi"/>
        <s v="GONCALO TAVARES DE MACEDO"/>
        <s v="olivam josias"/>
        <s v="Mateus Leal Dos Reis"/>
        <s v="Sírio lenarduzi neto"/>
        <s v="Tiago Alves"/>
        <s v="Milton De Azevedo"/>
        <s v="Edlei"/>
        <s v="Sueli ribeiro fernandes"/>
        <s v="Karine Lellis"/>
        <s v="Bianca Andrea da Silva Souza de Oliveira"/>
        <s v="Severino"/>
        <s v="Edimilson"/>
        <s v="Jhonas"/>
        <s v="Helio Carlos Querino do Nascimento"/>
        <s v="Kawe"/>
        <s v="Aline Soares"/>
        <s v="Léo Vicent Saraiva Gonçalves"/>
        <s v="Seŕgiane"/>
        <s v="Julio Cesar Brito Bispo"/>
        <s v="ALAN ALVES DE SOUZA"/>
        <s v="Ricardo roschel"/>
        <s v="Amanda Rodrigues Lopes Da Silva"/>
        <s v="Jose Gilmar Gomes de Sousa"/>
        <s v="joão guilherme freire scarparo"/>
        <s v="Marcelo Ota"/>
        <s v="Jefferson reis"/>
        <s v="Enio Daniel Lacerda do Nascimento"/>
        <s v="Alvaro godoi de souza"/>
        <s v="Wagner Franco"/>
        <s v="Jose Marcio Gomes de Sousa"/>
        <s v="Ilton Max Gonçalves"/>
        <s v="Henderson sousa Costa"/>
        <s v="Maria Dislene Rodrigues lira"/>
        <s v="lawrence caldonceli"/>
        <s v="Edre Claudio França da Costa"/>
        <s v="Gedson Willa"/>
        <s v="Laurilene Cristina"/>
        <s v="Cicero naelton dos Santos"/>
        <s v="Natã Rodrigues"/>
        <s v="Arthur Pícoli Teixeira"/>
        <s v="André Perdiz Rodrigues"/>
        <s v="Luciano Silva de Melo"/>
        <s v="Edgar Matheus"/>
        <s v="Bruno Pereira"/>
        <s v="Welder Torres"/>
        <s v="Diego Bassi"/>
        <s v="Israel Duarte"/>
        <s v="Natanael Oliveira Filho"/>
        <s v="ALEF A DOS SANTOS"/>
        <s v="Danniele"/>
        <s v="Guilherme Izaque Aguiar da Silva"/>
        <s v="Humberto"/>
        <s v="Francisco mailson de sousa"/>
        <s v="Lenyo Falcão"/>
        <s v="Rossana Kuhn Avila"/>
        <s v="Denys Paulo Lindolfo pereira"/>
        <s v="Tarcísio Leles silva"/>
        <s v="Raphael de Almeida Miranda"/>
        <s v="Yago Blanco"/>
        <s v="Marcio Rodrigues Lopes"/>
        <s v="Marcelo de Oliveira da silva"/>
        <s v="Edemilson Marcelino"/>
        <s v="Mauro"/>
        <s v="Osiel Palhano"/>
        <s v="Moisés Reis"/>
        <s v="Eliza Costa Leite dos Santos"/>
        <s v="Rogerio Barboza"/>
        <s v="Diorgenes Ferreira Menezes"/>
        <s v="(95) 99172-3541"/>
        <s v="dirce de Souza"/>
        <s v="Denilton Souza Rodrigues"/>
        <s v="Lucas C"/>
        <s v="Carine"/>
        <s v="Edmilson José"/>
        <s v="Tiago Viana Reis"/>
        <s v="Leticia Cristina RIGOLIN"/>
        <s v="Ana Hellen ferreira de sá"/>
        <s v="Wellington Marques"/>
        <s v="Renato Sampaio Meireles"/>
        <s v="Fábio dos Santos Sartori"/>
        <s v="Guilherme"/>
        <s v="Diego vinicius crevelin"/>
        <s v="Eder"/>
        <s v="João Marcos"/>
        <s v="José Ricardo"/>
        <s v="Vando Rafael da Silva"/>
        <s v="Tiago Fernandes de Oliveira"/>
        <s v="Dyone Jhonanta dos santos Borges"/>
        <s v="José Angel Guzman Aray"/>
        <s v="Helen de Melo Romero"/>
        <s v="Eber"/>
        <s v="Romana Silva"/>
        <s v="Rodrigo De Oliveira"/>
        <s v="Julio Costa"/>
        <s v="Henrique Siqueira de Lima Santos"/>
        <s v="Éder Dias dos Santos"/>
        <s v="Alef"/>
        <s v="Lucicleide Melo"/>
        <s v="Felipe Ferreira Fernandes de deus"/>
        <s v="Gilberto O Pereira"/>
        <s v="EDMILSON SILVA SANTOS"/>
        <s v="Aralan Sampaio Firmino Rodrigues"/>
        <s v="Moisés Oliveira"/>
        <s v="Luana"/>
        <s v="Rafael machado silva"/>
        <s v="Josias Rodrigues da silva"/>
        <s v="Lucas Gabriel silva"/>
        <s v="Luan Correia da Silva"/>
        <s v="Gabriel Tecchio Almeida Coelho"/>
        <s v="Aquino Mário de Almeida"/>
        <s v="Janiele"/>
        <s v="Felipe Júnior"/>
        <s v="guilherme ferreira agostinho"/>
        <s v="José Edson De Assis"/>
        <s v="Ivani Luciane Cordeiro"/>
        <s v="Natanael"/>
        <s v="jackson lobato"/>
        <s v="Jeverson topanotti"/>
        <s v="Sofia Giordani"/>
        <s v="Melquisedec Varela"/>
        <s v="Adrianna B F Gomes"/>
        <s v="Mariano Corrêa"/>
        <s v="Kauã Magalhães Sabino"/>
        <s v="emilson oliveira"/>
        <s v="Leonardo Otoni vieira"/>
        <s v="Eliomar Lima"/>
        <s v="Vinicius dias"/>
        <s v="Paulo Rocha"/>
        <s v="Gabriel Ribeiro"/>
        <s v="Jerfisson Manoel"/>
        <s v="Carla Damasceno"/>
        <s v="Alice Regina Pinto Pires"/>
        <s v="Natan barros"/>
        <s v="dsfsd"/>
        <s v="Maykon Willian"/>
        <s v="Isaac Emanuel de Oliveira Nascimento"/>
        <s v="João Vitor Almeida de Souza"/>
        <s v="Jucelino Junior"/>
        <s v="Wendell Carvalho"/>
        <s v="Regiane Pereira da Silva"/>
        <s v="Carbajal"/>
        <s v="Moisés José Calixto Junior"/>
        <s v="Sofia Souza"/>
        <s v="Josue Araujo de Oliveira"/>
        <s v="Maycol Jesus"/>
        <s v="Fabricio Gomes dos Santos"/>
        <s v="Brunodedi"/>
        <s v="Abraão Paulino"/>
        <s v="Isabele De lisboa lauriano"/>
        <s v="Marcos Paulo Borges Sá"/>
        <s v="Antônio jorge"/>
        <s v="Daniel oliveira"/>
        <s v="Mateus De Alcântara Silva"/>
        <s v="Marcos Sérgio Pereira"/>
        <s v="pedro henrique pereira machado"/>
        <s v="Gabriel jesus"/>
        <s v="Mikael"/>
        <s v="Luciana Mesquita Dias"/>
        <s v="Lucas Jorge Félix"/>
        <s v="André Noel de Freitas"/>
        <s v="Ricardo lemos da paixão"/>
        <s v="Luis Carlos Araújo Magalhães"/>
        <s v="Emiliana Martins"/>
        <s v="Marcos Ferreira"/>
        <s v="Renan César de Almeida"/>
        <s v="Danilo Colares de Aquino"/>
        <s v="Cláudio Francisco Xavier"/>
        <s v="Wellington Silva de sousa"/>
        <s v="Wesley Ventura"/>
        <s v="Jéssica Mesquita"/>
        <s v="Marcia Silva"/>
        <s v="Vagner Moreira da Silva"/>
        <s v="JONAS FREITTAS"/>
        <s v="viniciusfdn417@gmail.com"/>
        <s v="Leslie"/>
        <s v="Ari Gossler Lopes Rosado"/>
        <s v="Marjory Fabiana"/>
        <s v="Diógenes Vinicius dos Santos Guimarães"/>
        <s v="David dos Santos Oliveira"/>
        <s v="Francisco Augusto"/>
        <s v="Marcos Antônio Cordeiro Rodrigues"/>
        <s v="Bezerra Everton Rebelo Da Silva"/>
        <s v="Gabriela Moreira"/>
        <s v="Deise"/>
        <s v="Valdemir"/>
        <s v="Giovanna Palomares Araújo"/>
        <s v="Isaías Teixeira de Araújo"/>
        <s v="Antonio Marcos Fernandes Oliveira"/>
        <s v="Daniel Azevedo Duarte camarinha"/>
        <s v="Nycolas Menezes"/>
        <s v="ALDO EDUARDO DIAS VIEIRA"/>
        <s v="David Sousa"/>
        <s v="Otávio Rogério"/>
        <s v="Eliseu cavalheiro"/>
        <s v="Geovane Vieira Machado"/>
        <s v="Rafael Cunha de Moura Santos"/>
        <s v="Raimundo Nonato Fernandes Moreno"/>
        <s v="Ysamar de los angeles Figuera Brito"/>
        <s v="Sandro Henrique"/>
        <s v="Miqueias"/>
        <s v="Eduardo Fernandes Barbosa"/>
        <s v="Washington Santos"/>
        <s v="Hudson sousa"/>
        <s v="Adrivan Assis"/>
        <s v="Joaz Martins de Oliveira"/>
        <s v="Givaldo Teixeira Lima"/>
        <s v="Daniel Mathias"/>
        <s v="Crislan sellos"/>
        <s v="Renato Gomes"/>
        <s v="Sergio Souza"/>
        <s v="Andersom Gabriel Rodrigues Fonseca"/>
        <s v="Luis Antonio Ribeiro Lopes"/>
        <s v="Gilmar dos santos nascimento"/>
        <s v="Fabrício Oliveira"/>
        <s v="Felipe Gomes Pereira Sodré"/>
        <s v="João Victor Dantas de Melo"/>
        <s v="Igor Portugal de Oliveira Santana"/>
        <s v="Tatiane Olarte Dittimar"/>
        <s v="Allana Eduarda"/>
        <s v="Ricardo Ribeiro"/>
        <s v="Maria Caroline"/>
        <s v="Ana Paula Rodrigues"/>
        <s v="Carlos Daniel de Lima Carvalho Carvalho"/>
        <s v="Douglas ANDRADRE"/>
        <s v="Lionaldo I Ferreira"/>
        <s v="Rosemary Benardelli"/>
        <s v="Andreia Casagrande"/>
        <s v="Antonio silva"/>
        <s v="stephanie"/>
        <s v="Leidiane de Jesus borges"/>
        <s v="Victor Gabriel"/>
        <s v="Rodrigo Yamamoto"/>
        <s v="Jhonantan klyverton da Silva Fernandes"/>
        <s v="Nicolas"/>
        <s v="Antônio Matheus dos Santos Alves"/>
        <s v="Yan Vitor"/>
        <s v="Jean Carlos Alves da Silva"/>
        <s v="Luciano Rodrigues"/>
        <s v="Washington viera dos Santos"/>
        <s v="Francinaldo Souza"/>
        <s v="Fabiano amaral"/>
        <s v="Hinkel Michael david"/>
        <s v="Edmundo dias"/>
        <s v="Estevao Roger Alves da silva"/>
        <s v="Gabriel Marinho Paiva"/>
        <s v="Aminadabe guandelini"/>
        <s v="Evanilson Alves dos Santos Ximenes"/>
        <s v="Antonio Carlos"/>
        <s v="Milagros Josefina"/>
        <s v="Yurisson Diego da Silva"/>
        <s v="Marcia Ferrer"/>
        <s v="Darlan Guedes"/>
        <s v="José Felix de Oliveira"/>
        <s v="Mateus Coelho"/>
        <s v="Jerffesson Magalhães"/>
        <s v="Salatiel Medeiros da Silva"/>
        <s v="Cleber Santos Santana"/>
        <s v="Luciano Alves amorim"/>
        <s v="Rian Silverio Cutier de Oliveira"/>
        <s v="Suely lopes"/>
        <s v="Bruno Santana"/>
        <s v="Isabella Tavares Brandão"/>
        <s v="Lucas Brito Ferreira"/>
        <s v="GEAN PEGORARO DE ALMEIDA"/>
        <s v="OSVALDO NASCIMENTO"/>
        <s v="Jonas Ricardo da Rosa"/>
        <s v="Francisco García"/>
        <s v="Iara Quiles"/>
        <s v="Fernanda Correia"/>
        <s v="Ebert Zambrano"/>
        <s v="joão pedro da silva magalhães"/>
        <s v="Vagno Santana Junior"/>
        <s v="Albert ribeiro"/>
        <s v="Andreza dos Santos Silva"/>
        <s v="Douglas Dias Dos Anjos"/>
        <s v="Joanderson Francisco Omena da Silva"/>
        <s v="marcello José de lima neves"/>
        <s v="Roni Marcos"/>
        <s v="thomas dangelo"/>
        <s v="Caique Luan dos Anjos Sousa Gonçalves"/>
        <s v="Caio Velten"/>
        <s v="Alberto Ramos Da Rocha"/>
        <s v="Luiz Carlos do Nascimento de Almeida"/>
        <s v="Wilson Hentz Franqueiro da Silva"/>
        <s v="Marcelo junior"/>
        <s v="Lucas Porangaba"/>
        <s v="Jose Silva"/>
        <s v="DERISON SILVA Souza"/>
        <s v="Mairon pyter"/>
        <s v="Celso Baudracco"/>
        <s v="Ronaldo Paula Ramos"/>
        <s v="Marcos Vinicius Lopes Nogueira"/>
        <s v="Paulo Sérgio"/>
        <s v="karlos"/>
        <s v="Arthur Braga dos Santos frances"/>
        <s v="Wellington Lago"/>
        <s v="Reinaldo Almeida da Cruz"/>
        <s v="Maria Francileide"/>
        <s v="Luciano santos"/>
        <s v="Junior Brustolim"/>
        <s v="Luiz Angelo"/>
        <s v="João"/>
        <s v="Guilherme Lima"/>
        <s v="Leandro oliveira de morais"/>
        <s v="Michael de Jesus Fonseca"/>
        <s v="Rogério de França Martins"/>
        <s v="Pablo Mota Lopes"/>
        <s v="Valdeni Fernandes de Lima"/>
        <s v="Jairon Ferraz de Souza"/>
        <s v="Walisson de Jesus Xavier Santos"/>
        <s v="Fábio Junior"/>
        <s v="Reginaldo Aquino"/>
        <s v="Tiago Orende"/>
        <s v="Rosangela Luiza Pires bicudo"/>
        <s v="Elielson damasceno"/>
        <s v="Jardiel Lima"/>
        <s v="ALBERTO WILLIMS NASCIMENTO LUZ"/>
        <s v="Carla souza"/>
        <s v="Lazaro Nanque"/>
        <s v="Fernanda Santana dos Passos"/>
        <s v="André Gomes de Fraga"/>
        <s v="Simone Ferreira Souza"/>
        <s v="Leonardo Garcia Dos Santos De Almeida"/>
        <s v="David Almeida"/>
        <s v="Anderson Carlos"/>
        <s v="Eduardo Henrique da Cruz Pontes"/>
        <s v="Paulo Henrique dos Santos da Barros"/>
        <s v="Alexandre Angelo Martins"/>
        <s v="Sinésio Martins Lima"/>
        <s v="Diego Fagundes"/>
        <s v="Wesley Bruno"/>
        <s v="Vanderlei Antônio goes"/>
        <s v="Thiago Julio paiva"/>
        <s v="Murilo Henrique Lodi"/>
        <s v="Afonso Ribeiro"/>
        <s v="Vitor Marques de Souza"/>
        <s v="Divaneydouglas"/>
        <s v="David Marinho"/>
        <s v="Sandro"/>
        <s v="Leandro  da Silva Felix"/>
        <s v="Romilson"/>
        <s v="Marina Krein"/>
        <s v="Rafinha Pinheiro"/>
        <s v="Frank  Barbosa"/>
        <s v="JOAO DENIS DE SOUZA"/>
        <s v="Alysson Marques"/>
        <s v="Rafael Siqueira"/>
        <s v="Erick Santos de Souza"/>
        <s v="Victor Esdras da Silva e Silva"/>
        <s v="Fabrício"/>
        <s v="João Carlos Da Silva"/>
        <s v="renata farias"/>
        <s v="Regiane Cardoso"/>
        <s v="Max steve de Abreu"/>
        <s v="Pedro Soares Junior"/>
        <s v="Fernando Pimentel Serra"/>
        <s v="Simone Sa Silva Ramos"/>
        <s v="Rodney Lima"/>
        <s v="Ryan Xavier"/>
        <s v="Iarquilene Martins de Oliveira"/>
        <s v="Francisco George Oliveira Dias"/>
        <s v="John david dos Santos oliveira"/>
        <s v="Jacir Maximiano de souza junior"/>
        <s v="Maurício Nunes Pereira Neto"/>
        <s v="Enzo kauan Miranda"/>
        <s v="Francinaldo Veras ferreira"/>
        <s v="VALTER PEREIRA"/>
        <s v="Evelyn Juliana Conceição Eremita"/>
        <s v="Reginaldo CORDEIRO"/>
        <s v="Bruno Adson"/>
        <s v="Vinicius Gregory marques silva"/>
        <s v="WESLEY HENRIQUE XAVIER DE SOUZA"/>
        <s v="Sérgio Henrique M. de Sousa"/>
        <s v="CESAR DONIZETE"/>
        <s v="Luca Moro Ribeiro Farsoni"/>
        <s v="Fellype Baldi"/>
        <s v="Jonas Chagas"/>
        <s v="Rian"/>
        <s v="Emerson Jeffeson Silva Galvino"/>
        <s v="Michael Anzai Rossi"/>
        <s v="José Maria do Vale Araujo"/>
        <s v="Thiago Gomes da Silva"/>
        <s v="Daisy Souza"/>
        <s v="Gralber"/>
        <s v="MIGUEL CARVALHO DE JESUS"/>
        <s v="Raimundo marinho"/>
        <s v="Jefson Campos"/>
        <s v="Katherine Thayse E Jota"/>
        <s v="Dailton Brito de Oliveira"/>
        <s v="Monique Victoria Dos Santos Rodrigues"/>
        <s v="Nilton Gama dos Santos"/>
        <s v="Joao Gabrie"/>
        <s v="Luciana Oliveira"/>
        <s v="João Pedro de Jesus Oliveira"/>
        <s v="Rakelly Yasmin Sena Moura"/>
        <s v="Fabiano Correia Pires Monteiro"/>
        <s v="Ademir Batista Gomes"/>
        <s v="Adriel Lima Dos Santos"/>
        <s v="Kevin Santos Soares de Queiroz"/>
        <s v="Laércio Rodrigues"/>
        <s v="CLEIDSON Alves Arruda"/>
        <s v="José Dimas Queiroz Costa"/>
        <s v="Marcio Heleno"/>
        <s v="João Pedro Silva Santiago"/>
        <s v="Miguel Rodrigues nonato"/>
        <s v="Geremias Pereira Duarte"/>
        <s v="Ricardo Santos"/>
        <s v="Nicolas Barros dos Santos"/>
        <s v="Genival De Freitas Rodrigues"/>
        <s v="Guilherme Rodrigues costa"/>
        <s v="Lucas Sabino"/>
        <s v="Fábio Gruber"/>
        <s v="ELIETE ADÃO DE SOUZA"/>
        <s v="Rafael Luiz da Silva"/>
        <s v="Gabriela Pereira de Campos Ponce"/>
        <s v="José Cerezo"/>
        <s v="Hallyfer Lohan Marques de Souza"/>
        <s v="Shaid Lopes Araujo"/>
        <s v="Cicero Fagundes Marques"/>
        <s v="Marcelo Fidelis"/>
        <s v="Danilo Otaviano"/>
        <s v="Thaísa dos Santos Vasconcelos"/>
        <s v="Paulo Renato"/>
        <s v="Kalil Sant anna"/>
        <s v="Dafyne Vitória Olympio Barçante"/>
        <s v="Rosinete da Silva Pereira"/>
        <s v="Osmar Alves bezerra junior"/>
        <s v="Thiago Baptista Reis da fé"/>
        <s v="Adir Dos carvalho"/>
        <s v="Dulce de Jesus"/>
        <s v="Gabriel Guilherme"/>
        <s v="Enzo zancchini"/>
        <s v="PEDRO FILIPE OLIVEIRA DA MATA"/>
        <s v="Dario luiz morais feitosa"/>
        <s v="Adilson Ribeiro"/>
        <s v="JOAO PEDRO PEREIRA SILVA CHAGAS"/>
        <s v="Leonardo de Oliveira Pereira"/>
        <s v="Tito Ajuricaba Pereira Maciel"/>
        <s v="Rubenildo F. Brito"/>
        <s v="Daniel Santos"/>
        <s v="Leonardo da Costa"/>
        <s v="Italo Jonathan Messias Dos Santos"/>
        <s v="Demetrius Tobias"/>
        <s v="Anderson Cristiano"/>
        <s v="Vitoria da silva"/>
        <s v="Eduardo Martinez"/>
        <s v="João Pedro Souza de Barros"/>
        <s v="Dhemeson"/>
        <s v="Theo H Antunes"/>
        <s v="Adriano Alves de Souza"/>
        <s v="Eduardo Henrique de sousa da silva"/>
        <s v="Jair"/>
        <s v="Danielle ribeiro da mata"/>
        <s v="Henrique Mendes"/>
        <s v="Thalita Thay"/>
        <s v="Pablo Souza de Figueiredo"/>
        <s v="Ricardo Carlos Oriente"/>
        <s v="Francisco Diones Faustino"/>
        <s v="Pedro Renato"/>
        <s v="Gevaldo Mesquita Sousa"/>
        <s v="Amanda augusta  Silva Garcia"/>
        <s v="Maria Auxiliadora dos Santos Araújo"/>
        <s v="Paulo Filipe Ferreira Lima Filipe Ferreira Lima"/>
        <s v="Wemercidio Camilo Dias"/>
        <s v="Emerson"/>
        <s v="Manuel Melo"/>
        <s v="DAVI DA SILVA DO ALMO SCHUENCK"/>
        <s v="Gabriel Alexandre Rodrigues Alencar"/>
        <s v="Zenilda Ferreira"/>
        <s v="Samuelson Fontes"/>
        <s v="Giovanni Dilonardo"/>
        <s v="Eneas dos Santos"/>
        <s v="José Claudio bassanelli"/>
        <s v="Michael Miguel"/>
        <s v="Paulo Roberto de Sa Lisboa"/>
        <s v="Elaine cristina"/>
        <s v="Uriel Soares Ribeiro"/>
        <s v="Manoel C Souza Neto"/>
        <s v="Luan dos Santos Carvalho"/>
        <s v="Marcos Vinicius Santos Chaves"/>
        <s v="Icaro Barcelos Abreu"/>
        <s v="Vinicius Dümer Martins"/>
        <s v="CARLOS BARBOSA DE OLIVEIRA FILHO"/>
        <s v="ITAMAR GUIMARÃES DE MEDEIROS"/>
        <s v="Carlos da Silva"/>
        <s v="Alisson"/>
        <s v="Luiz Henrique Meireles Pio dos Santos"/>
        <s v="joão fellipe"/>
        <s v="Antônio Sobreira da Silva Júnior"/>
        <s v="Leandro Bernardo"/>
        <s v="Joel Alves da Silva"/>
        <s v="Christian alves"/>
        <s v="Ramon Samyr Felix hage"/>
        <s v="Gabriel de lima menezes"/>
        <s v="Rosiene Carmo Cunha"/>
        <s v="Antonio Kennedy Mendes Batista Santos"/>
        <s v="Rafael Pinto da Costa"/>
        <s v="Uyara Xisto Baeta"/>
        <s v="Adriano Varela"/>
        <s v="Jorge Willian leal benche"/>
        <s v="Paloma Cristina"/>
        <s v="Carlos Henrique de Brito Morais"/>
        <s v="João Luiz Trevelim"/>
        <s v="Alessandro Ricardo da"/>
        <s v="Jair Cavalcante"/>
        <s v="Jefferson Pontes"/>
        <s v="Antonio Marcos"/>
        <s v="Ramon Pereira Duarte Aragão"/>
        <s v="Bruno sanches"/>
        <s v="SANDRO LENO Souza Bastos"/>
        <s v="Rogério Rodrigues"/>
        <s v="Jardel da Silva Cruz"/>
        <s v="Janiele do Nascimento Silva"/>
        <s v="Renan Christian Ferreira Lima"/>
        <s v="Wilson Cézar"/>
        <s v="Gugs"/>
        <s v="Marlucio Rodrigues Ferreira Junior"/>
        <s v="Rosimeire Pereira de Souza"/>
        <s v="Lucian Dias"/>
        <s v="João Pedro paixão alves"/>
        <s v="Lenine Silva Vieira"/>
        <s v="Cauã Henrique"/>
        <s v="Antonio de Padua Gonçalves da Costa"/>
        <s v="Maurilio Torres"/>
        <s v="Guillermo Paolo Mendes Bernava"/>
        <s v="Aldinei Gonçalves Neres"/>
        <s v="João Paulo Costa"/>
        <s v="Bruno Oliveira"/>
        <s v="Klisman alex moreira"/>
        <s v="David dos Santos Alves"/>
        <s v="Thiago de Carvalho Ferreira"/>
        <s v="Alexandre Nogueira"/>
        <s v="Jesse de Almeida cazemiro"/>
        <s v="Weder Barreto Almeida"/>
        <s v="Lorenzo Britos Duarte"/>
        <s v="Mateus Santos Damascena"/>
        <s v="Maurício De Oliveira Antunes"/>
        <s v="Benedito Araujo"/>
        <s v="Cristiano custodio dos santos"/>
        <s v="Jorge Martins da Silva"/>
        <s v="elizeu tadeu batista"/>
        <s v="Kledson breno ramos dos santos"/>
        <s v="Andre Alves dos Santos Souza"/>
        <s v="Luis Miguel Ribeiro lemes da Silva"/>
        <s v="Marcelo De Santi"/>
        <s v="TEREZINHA Duarte"/>
        <s v="Wesley Barbosa"/>
        <s v="Maia Alicce"/>
        <s v="Paulo Berlanda"/>
        <s v="Helvécio José Coelho"/>
        <s v="Edson Elias de Oliveira"/>
        <s v="Luan machado"/>
        <s v="LAECIO Virgulino De Souzala Virgulino de Souza"/>
        <s v="Karen Evelyn Silvério de Almeida"/>
        <s v="Michel Soares"/>
        <s v="Ana Paula de Paula Liberi"/>
        <s v="Gabriela Santos da Penha"/>
        <s v="Kauan costa silva"/>
        <s v="Anderson Souza"/>
        <s v="Raissa Ferreira Sampaio Chaves"/>
        <s v="Sebastiao Donizete"/>
        <s v="Daniel Lima"/>
        <s v="Andreza Pinheiro"/>
        <s v="Edson Lucas dos reis piuco"/>
        <s v="Elisabete Antunes"/>
        <s v="vinicius ranieri Cardoso da silva"/>
        <s v="Murilo Ramos Maciel"/>
        <s v="Hilton vieira"/>
        <s v="Ricardo José Silva dos Santos"/>
        <s v="Elienio Corrêa leite junior"/>
        <s v="Anderson herminio"/>
        <s v="Ricardo Freire"/>
        <s v="Fabio Manoel Mattozo"/>
        <s v="Laryssa Santana Cruz"/>
        <s v="Pedro Henrique Trindade Fontes"/>
        <s v="Tiago Dantas"/>
        <s v="Mariane Albuquerque rocha"/>
        <s v="Alecsandro Duarte"/>
        <s v="Jane Lima Leal Coimbra"/>
        <s v="helio martins"/>
        <s v="Luis"/>
        <s v="Aníbal Bortoli Monteiro"/>
        <s v="Eduardo Soares de Araújo"/>
        <s v="Geusiel Quintiliano Lourenço"/>
        <s v="MAYCON VITOR TEODORO JERONIMO"/>
        <s v="Rhayssa silva"/>
        <s v="Marcelo Oliveira"/>
        <s v="Vítor Alves barbosa"/>
        <s v="osorio Vieira dias filho"/>
        <s v="Fabiano Araújo Fabrício"/>
        <s v="Pereira De"/>
        <s v="Vinícius Guilherme de Souza Maion"/>
        <s v="Gustavo Lopes Martins"/>
        <s v="Sueli"/>
        <s v="Maria Cristina"/>
        <s v="Ricardo Sian sucenato"/>
        <s v="Kleber Vieira Amorim"/>
        <s v="Leandro Coni"/>
        <s v="Josué Teixeira"/>
        <s v="silvarodrigo1029@gmail.com"/>
        <s v="walter"/>
        <s v="Ezequiel Roque"/>
        <s v="Renata Kelly Pereira de Menezes Alexandre"/>
        <s v="Cesar Augusto"/>
        <s v="Fábio Goems"/>
        <s v="Andre Vieira de Morais"/>
        <s v="Matheus Luiz Fernandes Vieira"/>
        <s v="Janyo Matias Leite"/>
        <s v="Arlindo Silva"/>
        <s v="Joabson Ribeiro"/>
        <s v="Matheus Siqueira Braz"/>
        <s v="ISIDORO FERNANDO DIAS"/>
        <s v="Valdebran Anderson"/>
        <s v="Rogério de Almeida Santos"/>
        <s v="Antonio Junior"/>
        <s v="Erika Saldanha Da Rocha"/>
        <s v="Gustavo Busa Freire"/>
        <s v="Pedro Leonardo Felipe de moura"/>
        <s v="Vinicius Alexandre Da Silva Mello"/>
        <s v="Ryfrance  Sobral  da Silva"/>
        <s v="VICTOR MAURICIO DOS SANTOS"/>
        <s v="Melquiades da Silva Junior"/>
        <s v="IVANY HEDLUND"/>
        <s v="Daniel Neves Costa"/>
        <s v="Pedro Lucas Neris de Sousa"/>
        <s v="Kauan Otávio aparecido dos santos"/>
        <s v="Jefferson de Campos Cordeiro"/>
        <s v="MATHEUS VINICIUS DOMINGUES DE OLIVEIRA"/>
        <s v="Cristina Zanoni barbosa"/>
        <s v="Willians da Silva"/>
        <s v="nelson soares"/>
        <s v="Nayara Ustulin"/>
        <s v="Jeú Silva"/>
        <s v="Emílio Iglesias"/>
        <s v="Jonatas Freitas Freitas giacometi"/>
        <s v="Luis Gabriel"/>
        <s v="david vasques dos reis de oliveira alves"/>
        <s v="Antonio Machado Fernandes Filho Machado"/>
        <s v="Nathanael Laureth"/>
        <s v="Alexsandro Ribeiro Leite"/>
        <s v="Josef Fernandes de Souza"/>
        <s v="Debora"/>
        <s v="Israel Ribeiro"/>
        <s v="Osmar Camillo"/>
        <s v="Paulo Henrique Peres"/>
        <s v="CLAUDEMIR GOMES"/>
        <s v="Cleber Lima"/>
        <s v="Gabrielly Melo Schroer"/>
        <s v="André hohne"/>
        <s v="Ezequiel Souza"/>
        <s v="Emerson Mario Lyra"/>
        <s v="Mattheus divino"/>
        <s v="Jhonathan Gabriel"/>
        <s v="Vitalinabarbosa28@gmail.com"/>
        <s v="Rivaldo paz"/>
        <s v="Gilvan Taucchertt Bandeira"/>
        <s v="Adila Vianna Filho"/>
        <s v="Raul dos Santos Silva"/>
        <s v="Eric Rosa"/>
        <s v="fabio De Jesus Araujo"/>
        <s v="Patrícia Santos"/>
        <s v="João Pedro de Brito Silva Meira"/>
        <s v="Reuel Lucas Alves Da Silva"/>
        <s v="Gerson Moreira de Lima"/>
        <s v="Adriao Luiz de sousa filho Adriao luiz"/>
        <s v="Jhonatan Pereira santos"/>
        <s v="Adilio Freitas da Silva"/>
        <s v="Letícia Gabrielly de Oliveira Moreira"/>
        <s v="Arthur"/>
        <s v="Afonso Dala"/>
        <s v="Francisco Aloísio Dantas Rafael"/>
        <s v="Jean Carlos Almeida Silva"/>
        <s v="Nadevi Kossivi Amos WOBENEKOU"/>
        <s v="Gabriel Natanael Mendes"/>
        <s v="will Pedreiras"/>
        <s v="Guilherme Cardoso Vieira"/>
        <s v="Everton Silva"/>
        <s v="Wynglesson Maia"/>
        <s v="Arthur Henrique Lopes Barbosa"/>
        <s v="Mayke Wellington"/>
        <s v="Matheus Xavier"/>
        <s v="Adriano Torres"/>
        <s v="Renan Paiva dos Santos"/>
        <s v="Raphael Graciano"/>
        <s v="Robson Luis monteiro"/>
        <s v="jailsonalmeida santos"/>
        <s v="Mateus Machado Duarte"/>
        <s v="Edmilson de Oliveira Almeida"/>
        <s v="Alex Leite"/>
        <s v="Nicholas"/>
        <s v="Francisco joão salema varella rosenberg"/>
        <s v="Marcelo Ventura"/>
        <s v="Antônio Dantas da Silva Junior"/>
        <s v="Hellen Evelyn"/>
        <s v="Andre Bastos"/>
        <s v="Erick Romário Silva Santos"/>
        <s v="Paulo André"/>
        <s v="Rúbia Lopes"/>
        <s v="Flávia Gabriella"/>
        <s v="Nelbe costa"/>
        <s v="Caio Lima"/>
        <s v="Carlos Peres"/>
        <s v="Maico Robson Gomes Vaz"/>
        <s v="Diegosouza2504 Souza"/>
        <s v="Filipe Jose José"/>
        <s v="Joel Silva"/>
        <s v="Lucas Ferreira Alves"/>
        <s v="WILLIAN PEREIRA DE SOUZA"/>
        <s v="Samuel nascimento Alves"/>
        <s v="Dirlei Bereta"/>
        <s v="Cassio Barreto"/>
        <s v="Vitor yudi seki"/>
        <s v="Carlos Antônio da Silva"/>
        <s v="Thiago ojeda"/>
        <s v="D'Freitas"/>
        <s v="João lucas Gonçalves"/>
        <s v="Lucas Rafael Junior de Oliveira"/>
        <s v="Juan Augusto de Sousa Rodrigues"/>
        <s v="Sérgio"/>
        <s v="Misael Motta"/>
        <s v="Danilo Silva dos Santos"/>
        <s v="STANLEY CUNHA DE PAULA"/>
        <s v="Welyngton mendonça"/>
        <s v="Junior Gomes"/>
        <s v="Deydson Kisman"/>
        <s v="Gustavo Magalhães Dias"/>
        <s v="Kauê Vinicius Silva Corrêa"/>
        <s v="CAIO HENRIQUE RODRIGUES DE SANTANA"/>
        <s v="Paulo Simões"/>
        <s v="waldir ferreira Queiroz"/>
        <s v="Marcus Vinícius Cerezo"/>
        <s v="Domiciano Lucas Oliveira"/>
        <s v="Cristiane de Fatima Marques da Silva Cruz"/>
        <s v="Jackson Fernando chrisostemo da Silva"/>
        <s v="Elivaldo Fonseca Sales"/>
        <s v="Deborah Cristina Cordeiro Souza"/>
        <s v="Wemerson Barbosa Lopes"/>
        <s v="Douglas Gabriel da Silva"/>
        <s v="Elton"/>
        <s v="Mary Lima"/>
        <s v="Leandro Souza"/>
        <s v="Cauan Pinheiro Felix Sabino"/>
        <s v="Vanessa pereira de oliveira"/>
        <s v="GABS ALMEIDA"/>
        <s v="Ronaldo de Oliveira Sousa"/>
        <s v="Paulo Edison Silva dos Santos"/>
        <s v="John Richard"/>
        <s v="Danilo Luciano"/>
        <s v="Débora"/>
        <s v="Lucas Augusto Leandro Rios da Silva Rios"/>
        <s v="Pedro Otávio Garcia Lopes"/>
        <s v="Mabson Ivan Mota Silva"/>
        <s v="Arthur Sensulini"/>
        <s v="Kauã abreu padilha"/>
        <s v="Carlos Eduardo Roque Fernandes Mendonça"/>
        <s v="Gabriel Camargo"/>
        <s v="Walter gledison Gomes Moreira Moreira"/>
        <s v="vanessa lira"/>
        <s v="Anny Pedrosa"/>
        <s v="Diogo Desiderio Dos Santos"/>
        <s v="Gustavo Dos Santos Coelho"/>
        <s v="Sila s"/>
        <s v="Richarlisson"/>
        <s v="Carlos Felix Da Silva"/>
        <s v="LUCAS DE ANDRADE"/>
        <s v="elica de souza bassi"/>
        <s v="Matielo Souza"/>
        <s v="Leonardo Lucas Martins"/>
        <s v="Luiz Gustavo Nunes Rodrigues"/>
        <s v="Luis Barboza"/>
        <s v="Sebastião Augusto Silvério Filho"/>
        <s v="Kael Lemos Rocha"/>
        <s v="Tairine Ferancini"/>
        <s v="celso e"/>
        <s v="Reberson Alves"/>
        <s v="Wesley William"/>
        <s v="Joselin"/>
        <s v="Adonys John"/>
        <s v="Iara Quetlen Alves Rodrigues"/>
        <s v="Danilo Vicente"/>
        <s v="Diogo willy Santos fontes"/>
        <s v="João Rafael Krause Venceslau Da Silva"/>
        <s v="André Vinícius weygan Fiore Augusto"/>
        <s v="VICTOR DOS SANTOS SILVA"/>
        <s v="Luan Fonseca"/>
        <s v="Fábio Júlio Silva Lopes"/>
        <s v="ANNA ACOSTA"/>
        <s v="Vagner Ferreira de Jesus"/>
        <s v="Évelin de Oliveira Farias"/>
        <s v="Nicholas Samuel Moreira de Moraes"/>
        <s v="Valeria job leonardi da Silva"/>
        <s v="Eliseu Moreira de Souza"/>
        <s v="Filipe pereira de carvalho"/>
        <s v="Ana Beatriz Leduino Braga"/>
        <s v="Damásio Moreira neto"/>
        <s v="Maurício Ferreira"/>
        <s v="Itallo Murilo Gomes Costa"/>
        <s v="Lucas Figueiredo Botter"/>
        <s v="Suelem Ribeiro pinto"/>
        <s v="Hosilene Lourenço da Silva"/>
        <s v="Gabriel Lopes Marins Vaz Saliba"/>
        <s v="Rodrigo Massa"/>
        <s v="Carla Souza Nunes"/>
        <s v="Marcos Sergio e"/>
        <s v="Lucas Silva"/>
        <s v="Samuel Pires do Prado"/>
        <s v="Matheus Fernandes"/>
        <s v="Jessica Mirelle"/>
        <s v="Sônia Maria"/>
        <s v="John michael Santos Rocha"/>
        <s v="Gabriel Rodrigues Montoli Paiva"/>
        <s v="Carlos Baima"/>
        <s v="Vinícius costa"/>
        <s v="Rafael de Sousa Barreto"/>
        <s v="Alexandre José de lima"/>
        <s v="Murilo"/>
        <s v="Raphael"/>
        <s v="Bob"/>
        <s v="Yisler Morales Rodriguez"/>
        <s v="Nilton Cezar da Silva noguez"/>
        <s v="Luandson Oliveira"/>
        <s v="Wellington Pereira Andrade"/>
        <s v="cruz Marlene domingos da"/>
        <s v="Francisco dos anjos silva filho"/>
        <s v="Matheus Moreira"/>
        <s v="João Gabriel de Melo"/>
        <s v="Ana Paula Cardoso de"/>
        <s v="maradona"/>
        <s v="Felipe Gabriel Cocoletti da Silva"/>
        <s v="Gustavo Muniz Prado"/>
        <s v="Gutemberg Ramos Simões"/>
        <s v="Daniel morais lima"/>
        <s v="Gabriella"/>
        <s v="Crispim Nascimento"/>
        <s v="Nicolas Wallace Da Silva Maximo Braga"/>
        <s v="Saymon França nascimento"/>
        <s v="Ana Aparecida Quintas de Lima"/>
        <s v="Dennis"/>
        <s v="Dhuly Batalha lucena"/>
        <s v="Ivana de Jesus Matos"/>
        <s v="Juliana do Prado Cardoso"/>
        <s v="Edneia"/>
        <s v="Kawan Alexandre marotti Borba dias"/>
        <s v="Francisco Antônio daSilva Neto"/>
        <s v="Klaus Augusto de Oliveira Silva"/>
        <s v="Marcelo J. Paulo Pintinna"/>
        <s v="Antão Sena Neto"/>
        <s v="Jose Nascimento"/>
        <s v="Christian de Moraes Ribeiro"/>
        <s v="Rondinelli dias soares"/>
        <s v="Davi Grandim"/>
        <s v="Renê Cavalcante Souza"/>
        <s v="Kleber Luiz da Costa"/>
        <s v="Pedro Augusto Resende Medeiros"/>
        <s v="Vanessa Dalmolin"/>
        <s v="Pedro Becker"/>
        <s v="Gabriel Carrion de Barcellos"/>
        <s v="Michele Dias Pereira"/>
        <s v="Leonardo Cunha Borges"/>
        <s v="Wagno Herbert"/>
        <s v="Jayara Mariano do Nascimento"/>
        <s v="Jackson kessler"/>
        <s v="Luan Alves Brito"/>
        <s v="Andrey de Oliveira pereira"/>
        <s v="Roberto Cardoso Guedes"/>
        <s v="Fernanda Fernanda"/>
        <s v="Luciano cesar"/>
        <s v="Gabriel da Silva Boer"/>
        <s v="Washington da Silva Santos"/>
        <s v="Luis Henrique"/>
        <s v="Leonardo Tiliacki bezerra da Silva"/>
        <s v="Cristiano Holanda"/>
        <s v="Luís Antônio Pereira Silva"/>
        <s v="Arthur Gabriel"/>
        <s v="Lahíslla Ferreira de"/>
        <s v="Darlan de Souza Siqueira Júnior"/>
        <s v="Junior dos Santos Penãz"/>
        <s v="Celso Moreira"/>
        <s v="José Pedro da Silva Duarte"/>
        <s v="Andre Luiz"/>
        <s v="Joy Guilherme Pinheiro Gaspar"/>
        <s v="Manoel Ademir de Moura Silva"/>
        <s v="Ednei de castro leblon"/>
        <s v="Eduardo Costa Ferreira Filho"/>
        <s v="Gabriella Martins"/>
        <s v="Luciano Walex"/>
        <s v="Wilquinis Rangerfferson Alves"/>
        <s v="isaac sandy"/>
        <s v="Matheus silva dieguez"/>
        <s v="Washington weibert"/>
        <s v="FRANCISCO SANTOS DE SOUSA"/>
        <s v="Camilly Góes"/>
        <s v="Bruno Claudio"/>
        <s v="Sonia Veras"/>
        <s v="Raisa bento avelino"/>
        <s v="Guilherme Leonardo"/>
        <s v="Eriky Parra Procida"/>
        <s v="Antonio Leonardo Caetano Faustino de Souza"/>
        <s v="helbert Baldwin rojas fuentes"/>
        <s v="Elaine  Viana"/>
        <s v="DIEGO CHAGAS DE SOUZA"/>
        <s v="Fatima gardenia"/>
        <s v="André Pereira"/>
        <s v="Alice Teodosio da Silva"/>
        <s v="Juliano kunde Souza da Silva"/>
        <s v="Luciano Isildo da Silva"/>
        <s v="Marcelo Silva"/>
        <s v="Diana Freitas dos Santos"/>
        <s v="Maria Helena Monteiro de Souza"/>
        <s v="Jeferson Aparecido de Lima"/>
        <s v="Felipe de Proença Rosario"/>
        <s v="Regiane Ambrosio"/>
        <s v="Maria de Lurdes Ferreira"/>
        <s v="Silmara Andrade"/>
        <s v="Pedro Felipe Freitas Oliveira"/>
        <s v="Hionor Sousa"/>
        <s v="Raybel"/>
        <s v="Jackson Godoi"/>
        <s v="Manoel fernando"/>
        <s v="Josema Rodrigues butrago Rodrigues"/>
        <s v="Aline da Silva Santos"/>
        <s v="Wilson Rogério Xavier"/>
        <s v="Victor H Marinho"/>
        <s v="Victor Daniel"/>
        <s v="Gustavo de Moura Amorim"/>
        <s v="Julio Cesar Santos Berredo Cesar Santos Berredo"/>
        <s v="Eduardo Rodrigo Soares"/>
        <s v="Matheus Silva De Jesus"/>
        <s v="Gabriel Porto De Jesus Santos"/>
        <s v="Mauricio Santos da Silva"/>
        <s v="Leoni Muniz Damião"/>
        <s v="Kassio Ramos"/>
        <s v="Claudio sousa"/>
        <s v="Andre"/>
        <s v="Artur Souza da Silva"/>
        <s v="maxwell de moraes"/>
        <s v="José Adilson Neto"/>
        <s v="Ricardo Ochoa"/>
        <s v="Ivan Mello Benedicto junior"/>
        <s v="Fagner Rocha Bispo"/>
        <s v="Wilian Andrade"/>
        <s v="Amanda"/>
        <s v="LUCAS HENRIQUE"/>
        <s v="Sanderson Paulinele"/>
        <s v="Lisandro Freire de Carvalho"/>
        <s v="Ruilan Oliveira Monteiro"/>
        <s v="Dayvson Dionizio"/>
        <s v="Eliane"/>
        <s v="Rondinei Junior"/>
        <s v="Waltinei Kennedy Vieira"/>
        <s v="Henrique Samuel"/>
        <s v="Marcel Guaurino"/>
        <s v="Albencio cardoso da Silva Júnior"/>
        <s v="Jennifer"/>
        <s v="RODRIGO ALVES ROCHA"/>
        <s v="Marcelo augusto souza gomes"/>
        <s v="Ingredy Anhaia"/>
        <s v="Batista Batista"/>
        <s v="Ricardo Alves"/>
        <s v="Paulo Elieber Henrique Mateus"/>
        <s v="Éwerton Davi Santos de Moraes"/>
        <s v="Ricardo Weber"/>
        <s v="Marciano José Fernandes de Souza"/>
        <s v="Soares"/>
        <s v="Maria Gabriela Santos"/>
        <s v="Lucio Alves"/>
        <s v="Camila Danielle"/>
        <s v="Iranildo Gonçalves Monteiro"/>
        <s v="Mayara Rocha"/>
        <s v="Jackson Pereira Ribeiro"/>
        <s v="Ana Amélia Peixoto Verdinelli"/>
        <s v="Ãngelo Cristiano"/>
        <s v="Weslley Braga de lima"/>
        <s v="Flavia costa"/>
        <s v="Thalles Diego Oliveira de Andrade"/>
        <s v="Thomaz Batista Costa"/>
        <s v="Antonio Gabriel da Silva"/>
        <s v="Jonas Santos Pereira"/>
        <s v="Camyla Mirella Silva Nascimento"/>
        <s v="Geovane Francisco Cerqueira"/>
        <s v="Aldemir Silva de Souza"/>
        <s v="Lucas Santos Duarte"/>
        <s v="jessica"/>
        <s v="Alessandro Junio de Souza oliveira"/>
        <s v="peterson souza"/>
        <s v="Thiago Oliveira Cabral"/>
        <s v="Ithalo henrique alves da silva"/>
        <s v="Michel Lima Mendes"/>
        <s v="Rodrigo calazans"/>
        <s v="Gabriel da Costa Cardoso Bomfim"/>
        <s v="Arnóbio Tomaz"/>
        <s v="Flávia da Silva"/>
        <s v="Carla Amador"/>
        <s v="Paulo Renan leite de Siqueira"/>
        <s v="Antonio Cesar Cintra"/>
        <s v="Rosalvo Neto"/>
        <s v="Jaime ferreira Mendonça"/>
        <s v="Cassia Izabel da Conceição"/>
        <s v="Firmino José Ferreira da Silva"/>
        <s v="Felipe de Sena Duarte"/>
        <s v="Márcio Oliveira da Silva"/>
        <s v="Humberto Pereira"/>
        <s v="Bruno HenriqueKleinmayer"/>
        <s v="Sidy"/>
        <s v="JAILDO SEVERO HANORATO"/>
        <s v="Eder Vidal de Oliveira"/>
        <s v="Glawck Henrique da Silva"/>
        <s v="Fabiano Ribeiro"/>
        <s v="Thiago França"/>
        <s v="pedro Henrique Galvão feliciano"/>
        <s v="Bruno Alonso Mizael"/>
        <s v="Kamilla Simões Ludgero"/>
        <s v="Everton Teixeira de lima"/>
        <s v="Italo Alves gomes"/>
        <s v="Elvira Belo"/>
        <s v="Flávio dos Santos Araújo"/>
        <s v="Alirio da"/>
        <s v="FRANCISCO ANT"/>
        <s v="Rebeca franco"/>
        <s v="Isaías ferreira"/>
        <s v="DANIEL DE OLIVEIRA"/>
        <s v="Anderson Duarte"/>
        <s v="Alex Pedroso"/>
        <s v="Angélica Gaudêncio"/>
        <s v="Jonathan Henrique Menez da silva"/>
        <s v="Antero"/>
        <s v="Dirceu Rodrigues"/>
        <s v="Estevão Goulart de Moura"/>
        <s v="Zana Vitoria de Brito da silva"/>
        <s v="Wallison Bezerra"/>
        <s v="Samuel Braz Araújo Leal"/>
        <s v="Luciano da Silva Chagas"/>
        <s v="Maynard Santos"/>
        <s v="Alcides Soares de Araújo Neto"/>
        <s v="Gabriel de Oliveira Paiva"/>
        <s v="Tamires Freitas"/>
        <s v="DIOLENE FREITAS"/>
        <s v="Thiago Henrique"/>
        <s v="Gilvan Rosendo Batista Júnior"/>
        <s v="Tadeu Ribeiro da Cruz"/>
        <s v="Cesário Feitosa"/>
        <s v="Danilo Henrique moura brito"/>
        <s v="Adriano Monteiro Barbosa"/>
        <s v="Igor DLuca Silva Barros"/>
        <s v="Vinícius Soares"/>
        <s v="Erica Silva"/>
        <s v="Gilberto Felix"/>
        <s v="Pedro Negrão"/>
        <s v="Jeane"/>
        <s v="Cauã Falcão Amaral"/>
        <s v="Souza"/>
        <s v="Marlyn de Lima Rodrigues"/>
        <s v="Carlos Henrique Vieira Silva Junior"/>
        <s v="Jandilson Rodrigues de Oliveira"/>
        <s v="Kesley Gabriel da Silva Lessa"/>
        <s v="Aline"/>
        <s v="Leandro Abreu"/>
        <s v="Gabriel Cruz de Lavor"/>
        <s v="Ruan Henry Thomaz Alves"/>
        <s v="Michela Miranda Borges"/>
        <s v="Claujancer santos da Silva"/>
        <s v="Ramiro Tomás Peixoto Neto"/>
        <s v="Diego Delano Espinola Rocine De Almeida"/>
        <s v="Ivonei Fernando Alves Da Silva"/>
        <s v="Fabio Muller Santos Aragão"/>
        <s v="Cledinaldo Pereira Dos Santos"/>
        <s v="Rodrigo Mateus da Silva"/>
        <s v="Elias Mateus Ferreira"/>
        <s v="Raiony Caitano dos Santos"/>
        <s v="Enis Monique dos Santos"/>
        <s v="Wandre Oliveira"/>
        <s v="Alcilene salvador"/>
        <s v="Alexandre Rodovalho"/>
        <s v="Nilson da luz tibes"/>
        <s v="Wendel Bruno pimenta costa"/>
        <s v="ROSEMBERG PIMENTEL SANTA ROSA"/>
        <s v="Ricarte Luis"/>
        <s v="Gabriela Lennert"/>
        <s v="Juan Pires Silva"/>
        <s v="Elizeu Marques"/>
        <s v="Walace da Costa Santos"/>
        <s v="igor bionde"/>
        <s v="Gabriel Fraga"/>
        <s v="Raimundo Nonato Da Silva Nascimento"/>
        <s v="Fagner Marques Dos Santos"/>
        <s v="Danilo Pereira de araujo"/>
        <s v="Sonia Maria"/>
        <s v="helberth  da Silva Oliveira"/>
        <s v="Otoniel Iancoski Caetano"/>
        <s v="Alex Pereira"/>
        <s v="Daniel Henrique da Silva"/>
        <s v="Jeanete dos santos wai wai"/>
        <s v="Marcos Pereira Lopes Dias"/>
        <s v="Juan Jackson campo dacosta"/>
        <s v="Nathan Gabriel Da Silva Santos pinto"/>
        <s v="Bianca Rafaela Hatschbach Reichel"/>
        <s v="Vartan Escopel"/>
        <s v="André Luiz"/>
        <s v="Jonatas cesar Sousa Nascimento"/>
        <s v="Rodrigo de Oliveira Cunha"/>
        <s v="Manoel pedro do Nascimento"/>
        <s v="Wellington Souza"/>
        <s v="Dalmi costa"/>
        <s v="Isaac Oliveira moretti"/>
        <s v="kawan"/>
        <s v="Adriano Francisco de Almeida"/>
        <s v="José Mário costas marreiros"/>
        <s v="KENNY ROGGER NASCIMENTO"/>
        <s v="Érrylan"/>
        <s v="Alcidemi castro"/>
        <s v="Delma"/>
        <s v="Alessandra Mello"/>
        <s v="Ozinaldo Dias Borges"/>
        <s v="ESTEVAN VAGNER LOURENCO SILVA"/>
        <s v="Fernando Duarte"/>
        <s v="Alessandro Silva Nascimento"/>
        <s v="Alexandre Silva da"/>
        <s v="Douglas Skrzypczak"/>
        <s v="leandro de p Santos"/>
        <s v="Maithanna Souza Santos"/>
        <s v="DAVI DE OLIVEIRA DOS SANTOS"/>
        <s v="Yago Freire"/>
        <s v="Francisco Ecelio assunção da silva"/>
        <s v="Vinicius Santana de Alcântara"/>
        <s v="Luzivan Menezes de Araujo"/>
        <s v="Adriana Baer"/>
        <s v="Vinicius Benetti"/>
        <s v="Carlos Fleming"/>
        <s v="Júlio César"/>
        <s v="Weslley Santos de Góis"/>
        <s v="Freire Murilo"/>
        <s v="FELIPE BEZERRA FERREIRA"/>
        <s v="Murilo Freire"/>
        <s v="Manoel Victor Rodrigues"/>
        <s v="Luciano Pinheiro"/>
        <s v="Otávio Augusto"/>
        <s v="Fabio Barbosa Silva Malta"/>
        <s v="Edvando Ramos"/>
        <s v="Antônio Pereira"/>
        <s v="Amilton Pereira da silva"/>
        <s v="Gílson José de Oliveira"/>
        <s v="Luiz Fernando Aires Oliveira"/>
        <s v="Adriano Paulo dos Santos"/>
        <s v="Edinaldo Monteiro"/>
        <s v="Josie"/>
        <s v="Lucas Rodrigues Singh"/>
        <s v="João Pedro"/>
        <s v="Jean morais"/>
        <s v="Sebastian nenzel"/>
        <s v="Ricardo Neto barbosa"/>
        <s v="Alangomesdelima"/>
        <s v="Kévilen"/>
        <s v="João Mateus"/>
        <s v="SIMONE FELIX DE SOUZA"/>
        <s v="Geraldo Gonçalves Ferreira Junior"/>
        <s v="Daniel"/>
        <s v="Elenice monteiro oliveira"/>
        <s v="Francisco Carlos de Salles"/>
        <s v="Paulo de melo Carvalho"/>
        <s v="João Antônio Gabryell Pinto de Sousa"/>
        <s v="Vitor Gabriel Marques de Jesus Silva"/>
        <s v="LEANDRO CORREIA DA SILVA"/>
        <s v="DIOVANE BACELAR NASCIMENTO"/>
        <s v="Alexandre Murad"/>
        <s v="Lilian Gabrielly Rosa da Fonseca"/>
        <s v="Jessilene vieira"/>
        <s v="Lucas Fernando Soares Catalani"/>
        <s v="Francisco nycolas Pimentel da Silva"/>
        <s v="wendel de souza zuchitor"/>
        <s v="Fagner David da Silva"/>
        <s v="José Fábio Coelho Dias"/>
        <s v="CLEYDSON Gonçalves da cunha filho"/>
        <s v="Weslei Jordão"/>
        <s v="Keila"/>
        <s v="Anderson Corrêa Machado"/>
        <s v="Arthur Rodrigues Duarte"/>
        <s v="Geovana nicolli neves"/>
        <s v="Samuel Hanser Pinto"/>
        <s v="Jean Maciel do Nascimento"/>
        <s v="Alan Barbosa Teixeira"/>
        <s v="Rafael da Silva Oliveira"/>
        <s v="Sheila"/>
        <s v="Francine Morlo"/>
        <s v="Renato Pereira dos Santos chagas"/>
        <s v="HENRIQUE BRUM RIVA"/>
        <s v="Ademilson Jose"/>
        <s v="Larissa"/>
        <s v="Isac Elias Tavares"/>
        <s v="mateus de oliveira"/>
        <s v="Luiz Fernando querobim Souza"/>
        <s v="Daniele Tayná Souza Santos"/>
        <s v="Vitor Nunes"/>
        <s v="Victor André Nascimento Guimarães"/>
        <s v="Vitória Guerra"/>
        <s v="Ari Amaranto"/>
        <s v="Victor Hugo Viana da Silva"/>
        <s v="Douglas Rikel pinto da Silva"/>
        <s v="Leonardo Quaresma"/>
        <s v="Oi gostosa"/>
        <s v="Israel"/>
        <s v="Micael santos dos santos"/>
        <s v="Leandro Lima Ramos"/>
        <s v="Gilson Carvalho de Souza"/>
        <s v="Lucas Costa da Silva"/>
        <s v="Kelvyn Sarmento Silva"/>
        <s v="ANDRÉ DAMASCENO"/>
        <s v="David Lopes Alves"/>
        <s v="Christian Guimarães Carvalho"/>
        <s v="yan jimenez"/>
        <s v="Naym Fagunds"/>
        <s v="Jonas Farias"/>
        <s v="Lucas Emanuel Barroso Vilela"/>
        <s v="Valdenir da Silva Soares Junior"/>
        <s v="Jolli Evelim Albuquerque pereira costa"/>
        <s v="Bruno Pereira da Silva sousa"/>
        <s v="Matheus Henrique cabral"/>
        <s v="Giuseppe christianinj"/>
        <s v="Miley Barbosa"/>
        <s v="Denilson de jesus"/>
        <s v="Viviane Andrade"/>
        <s v="Alba"/>
        <s v="Anderson Moreno Mattar"/>
        <s v="Ivanildo rodrigues"/>
        <s v="Ronilso Alves da Silva"/>
        <s v="Flávio dos Santos Silva"/>
        <s v="Diego Caldas"/>
        <s v="Bianca Ferreira de Souza"/>
        <s v="Clarissa de Jesus Souza"/>
        <s v="Anthonny Iller Pinto Bonfim"/>
        <s v="debora coimbra"/>
        <s v="Karolayne Nunes"/>
        <s v="Augusto Teles"/>
        <s v="James Ryan"/>
        <s v="Douglas de Souza paiva"/>
        <s v="Sirleia Goncalves De Aguiar"/>
        <s v="Andernilson"/>
        <s v="Edson Fernando Bazilato"/>
        <s v="Eduardo braazt"/>
        <s v="Müller"/>
        <s v="Rosete Floriza da Silva Lima"/>
        <s v="Carlos Daniel de lima Silva"/>
        <s v="Suelton Santos"/>
        <s v="Alexandre Coelho"/>
        <s v="janyrezend@gmail.com"/>
        <s v="Fernanda cristina Alves de Oliveira santos"/>
        <s v="Marlon ferreira"/>
        <s v="Kaique Lima"/>
        <s v="Bruno Bertolin de Oliveira"/>
        <s v="Simone Andréia Silva Carvalho"/>
        <s v="Sergio Aldo deMenezes Moura"/>
        <s v="Elaine Mota"/>
        <s v="demeson Santana"/>
        <s v="Kelly silva"/>
        <s v="Missiane de Sousa Lucena"/>
        <s v="Samuel Fialho Fernandes"/>
        <s v="Ryan silva"/>
        <s v="Mateus Silva Feitosa"/>
        <s v="Pedro Henrique José da Silva"/>
        <s v="Amauri lazarini de Souza Junior"/>
        <s v="Lucas Vinicius W de Carvalho"/>
        <s v="Carlos Pereira"/>
        <s v="Deivison Felipe Alves de lima"/>
        <s v="Joaquim Alberto"/>
        <s v="Romero"/>
        <s v="Carlos Luciano"/>
        <s v="Jessica Ramos Velloso"/>
        <s v="Gabriel Fernandes Nascimento"/>
        <s v="Jefferson bezerra"/>
        <s v="Sidney Gomes"/>
        <s v="Antonio Rosendo"/>
        <s v="João Paulo Barbar"/>
        <s v="Cícero Carlos da Silva Júnior"/>
        <s v="Marcondes da Silva Pereira Pereira"/>
        <s v="Satoshi Nakamoto"/>
        <s v="Franciele Soares"/>
        <s v="alvesrocha84512@gmail.com"/>
        <s v="Tiago Henrique Siqueira de Almeida"/>
        <s v="Danielle Aparecida"/>
        <s v="Alan Christian Andrade de Souza"/>
        <s v="Márcio Leandro batista"/>
        <s v="Diego Henrique De Souza Silva"/>
        <s v="Jordana Mendes"/>
        <s v="Matheus Laurindo da Paz"/>
        <s v="Jean viana"/>
        <s v="Davi Uilquerson"/>
        <s v="Bruno Alexandre Kohler"/>
        <s v="Pietro"/>
        <s v="Luan Matheus Soares"/>
        <s v="Daniel Martins Bisch"/>
        <s v="Raimundo Ferreira dos Santos"/>
        <s v="Jonatan Cardoso"/>
        <s v="Jonyson Vieira dos santos"/>
        <s v="Darfiny de Oliveira Fonseca"/>
        <s v="João Pedro Alves Teles"/>
        <s v="David Silva"/>
        <s v="Lucas Quintão Alves Sales"/>
        <s v="Thiago Batista da Silva"/>
        <s v="Antonei de jesus Cerqueira"/>
        <s v="Victor Gabriel de Oliveira Miranda"/>
        <s v="Matheus Lima"/>
        <s v="Pedro Candido Martins"/>
        <s v="Calil Cassen"/>
        <s v="Isaque da Silva Alves"/>
        <s v="Max Mariano"/>
        <s v="Sara Villain neves"/>
        <s v="Vinicius Medeiros"/>
        <s v="Daniel Chavez Queiroz"/>
        <s v="Maycon Alves Patriota"/>
        <s v="Willian Franco"/>
        <s v="Luia"/>
        <s v="Lorrane"/>
        <s v="Carlos Albertos"/>
        <s v="Ederson Das Neves"/>
        <s v="Felipe de Oliveira"/>
        <s v="José Alberto"/>
        <s v="Nicolas Rafael Silva de Oliveira"/>
        <s v="Fabiane Oliveira"/>
        <s v="Thiago Costa"/>
        <s v="Yara Oliveira"/>
        <s v="jeferson barbosa"/>
        <s v="Clóvis Santos de Ávila"/>
        <s v="Thafaril Alvino conceição"/>
        <s v="Vitor Teodoro"/>
        <s v="William Pereira dias"/>
        <s v="Alex de"/>
        <s v="Joelson Rodrigues dos Santos"/>
        <s v="Andryw Luan Diniz Coelho"/>
        <s v="Jorge Santos"/>
        <s v="Honório Antônio Fernandes Junior"/>
        <s v="Nycole Helena Soares Oliveira"/>
        <s v="Thomaz Henrique"/>
        <s v="Júlio César Araújo de Castro"/>
        <s v="Erciel Augusto"/>
        <s v="Daniela Souza"/>
        <s v="ENEDINA REIS"/>
        <s v="Eder Tomaz"/>
        <s v="André Shevchenko Tavares de Oliveira"/>
        <s v="Fagner da Silva Carvalho"/>
        <s v="Flavio"/>
        <s v="José Eduardo Araújo Pereira"/>
        <s v="Daniel Farias Borges"/>
        <s v="Brenda Hatanaka"/>
        <s v="luana vanzella"/>
        <s v="Alberto de souza"/>
        <s v="Yasmin Sousa Santos Da Silva"/>
        <s v="Rafael Henrique"/>
        <s v="Ester Rabelo dos Santos"/>
        <s v="Italo p"/>
        <s v="Rafael Henrique Manoel da Conceição"/>
        <s v="Irisson Rodrigo"/>
        <s v="Arlete luiza Gonçakves"/>
        <s v="Marcus Melo"/>
        <s v="Marcos Bruno Godoy Cuzato"/>
        <s v="John"/>
        <s v="Giovanni Loureiro"/>
        <s v="Milena Nunes de Abreu Santos"/>
        <s v="Larissa Carla"/>
        <s v="Pedro Henrique Brito Guedes"/>
        <n v="1.1976169309E10"/>
        <s v="Washington Luiz carvalho Macedo"/>
        <s v="Andréia Balbino"/>
        <s v="Natanael Freitas Alcantara"/>
        <s v="Walmir A França"/>
        <s v="Carlos Eduardo santos da Costa"/>
        <s v="Carine Santos Lima Nascimento"/>
        <s v="Rafael Silva"/>
        <s v="Emerson Souza Fernandes"/>
        <s v="Everton Prior"/>
        <s v="Bárbara Nunes Lopes"/>
        <s v="Jimmy Alpu"/>
        <s v="Ronaldo Machado Povoas"/>
        <s v="Luis Antônio de Andrade"/>
        <s v="Tales carreira"/>
        <s v="Cristiano Silva Gomes"/>
        <s v="Luiz Felipe passos costa"/>
        <s v="José Leonardo dos Santos"/>
        <s v="marcela thays"/>
        <s v="Rafael Santa Cruz Mareco"/>
        <s v="Caldeira Júnior"/>
        <s v="Eduardo Farias de Jesus"/>
        <s v="Pedro Henrique Silva lima"/>
        <s v="Hellen karollayny Oliveira dos Santos"/>
        <s v="Manoel Gonçalo da Silva"/>
        <s v="Daniel Leal"/>
        <s v="Cristiane Ferreira Campos"/>
        <s v="Leonardo De Souza"/>
        <s v="Aleandro Leonardo Da Silva"/>
        <s v="Thiago Candido"/>
        <s v="Gelson Piovezani"/>
        <s v="MARIA HELENA RODRIGUES DE MATTOS"/>
        <s v="Luis Verianini Junior"/>
        <s v="Filipe"/>
        <s v="Sergio"/>
        <s v="Maria Eduarda Aroma Andrade Barcellos"/>
        <s v="Vony nascimento"/>
        <s v="Rebeca Marques"/>
        <s v="João Paulo Menezes de Lima"/>
        <s v="Jair do Espírito Santo"/>
        <s v="MARIANA LOMARDO DA SILVA"/>
        <s v="Tatiane frias"/>
        <s v="José Ricardo Rodrigues"/>
        <s v="Ualace Ribeiro Coelho"/>
        <s v="Dayana Rodrigues dos Santos"/>
        <s v="ALOISIO BORGES"/>
        <s v="IBRAHIM MELO BRANDAO"/>
        <s v="João Carlos Dos Santos Viana"/>
        <s v="Carlos Alberto de Sales Pontes"/>
        <s v="Andre Gomes"/>
        <s v="Gomes Leonardo"/>
        <s v="Carlos Antonio Rodrigues dos Santos"/>
        <s v="Francisco"/>
        <s v="André Luis Pinto Pereira"/>
        <s v="Lucas Gama Tavares"/>
        <s v="Rafael Barossi borges"/>
        <s v="Gustavo Ribeiro"/>
        <s v="Nathanael Santos"/>
        <s v="Tiago Gabriel Oliveira dos Santos"/>
        <s v="Willer Batista da Silva"/>
        <s v="Roquemar Macedo de Paiva Junior"/>
        <s v="Luzia kywynblui nambla"/>
        <s v="Lucas Tuissima Lessa"/>
        <s v="Anderson  luiz Simplicio"/>
        <s v="Lucas Aparício Galvão Fernandes"/>
        <s v="Maicon Augusto de Carvalho Silva"/>
        <s v="Felipe Silva"/>
        <s v="Robson jesus marques da rocha"/>
        <s v="jean"/>
        <s v="Jackson Teixeira"/>
        <s v="Levi Ferreira"/>
        <s v="Joseane fernandes de Lima de jesus"/>
        <s v="Reginaldo"/>
        <s v="Flavia Rodrigues"/>
        <s v="Saulo hilário silva"/>
        <s v="Ronivaldo de Carvalho Brito"/>
        <s v="Evilane dos"/>
        <s v="Liriel ketile lima da Silva"/>
        <s v="Isabel Demarco de Quadros"/>
        <s v="isaque rodrigues"/>
        <s v="Mariano Silva"/>
        <s v="Anderson da Silva Cavalheiro"/>
        <s v="JEFFERSON SANTANA"/>
        <s v="Leandro do Livramento Ribeiro Dias"/>
        <s v="Lucas Capeletti"/>
        <s v="Fernando Crespo"/>
        <s v="José José"/>
        <s v="Doriney Antunes"/>
        <s v="Samira Borges Vaz Mourão"/>
        <s v="Luiz Carlos de Souza Faria Neto"/>
        <s v="William"/>
        <s v="EWERTON CARDOSO BERNARDINO"/>
        <s v="Alder"/>
        <s v="Anderson Santos"/>
        <s v="Manoella Borges"/>
        <s v="sheila silva"/>
        <s v="Phillipe Nathan Rodrigues dos santos"/>
        <s v="Alexandre Araújo Junior"/>
        <s v="Jarcilene Meire da Silva Lima"/>
        <s v="luciano dos santos lima filho luciano"/>
        <s v="Victor Bernardo"/>
        <s v="PAULO VICTOR CARDOZO"/>
        <s v="Gadiel Cardoso da Silva"/>
        <s v="Israel Costa"/>
        <s v="Ruan Carlos de jesus conceição"/>
        <s v="Karen"/>
        <s v="Michelle Belchior de Sousa Dimas"/>
        <s v="Vandson"/>
        <s v="Luciana Gomes Ribas"/>
        <s v="Francisco Leonardo Vieira Matos"/>
        <s v="Felipe Diogo Ribeiro Tomaz"/>
        <s v="Diego da Silva Gomes"/>
        <s v="Carlos Alberto de Souza Januário Junior"/>
        <s v="Matheus Soares Ferreira da Silva"/>
        <s v="Wanderson de oliveira marques"/>
        <s v="RUI"/>
        <s v="Lucas Guth"/>
        <s v="Marcelo Martins Trindade"/>
        <s v="Wagner Costa de Vasconcelos"/>
        <s v="Marcelo Vieira"/>
        <s v="Izaias Campo"/>
        <s v="Ana Júlia de campos monteiro"/>
        <s v="Jhoan Victor Costa de Albuquerque"/>
        <s v="Jean Marlen da silva"/>
        <s v="Pablo Fagundes de Oliveira"/>
        <s v="Neusa"/>
        <s v="Rodolfo pagliai naves"/>
        <s v="Alex Cardoso Gonçalves"/>
        <s v="Leonardo Eduardo Araújo"/>
        <s v="Bruna"/>
        <s v="Thiago de Morais"/>
        <s v="Lucas Lirio"/>
        <s v="Juçara Alves"/>
        <s v="RAVI DE SOUZA ALVES"/>
        <s v="David Barbosa"/>
        <s v="Laura Queiroz"/>
        <s v="Matheus Barbosa"/>
        <s v="Gesiane da Silva gomes"/>
        <s v="Lucas Santos"/>
        <s v="Italo Carlos"/>
        <s v="Marcelo Lima"/>
        <s v="claudiney chapim rangel"/>
        <s v="Claudir Rodrigues da Luz"/>
        <s v="Suzy Letícia da Silva Souza Martins"/>
        <s v="Lucivaldo Oliveira Barroso"/>
        <s v="Hyan Lucas Araujo de Oliveira"/>
        <s v="igor Panisa"/>
        <s v="Rafael Ferreira Bueno de Souza"/>
        <s v="bianca Lima Santos"/>
        <s v="Matheus dos Santos Gabriel Dos Santos Gabriel"/>
        <s v="William silveira da Silva"/>
        <s v="Ana Kelly Ferreira de Araújo"/>
        <s v="Joselito Bessa do Sacramento"/>
        <s v="Claricy Andrade de Sousa"/>
        <s v="Jamili G."/>
        <s v="Andrel Chiabotto"/>
        <s v="Renata Vitoria Bragança Severino"/>
        <s v="Artur"/>
        <s v="Hugo Luiz Silva cortez"/>
        <s v="Douglas Mateus da Silva"/>
        <s v="Claudiene"/>
        <s v="Adeilson soares da Silva"/>
        <s v="Marcelo Mello"/>
        <s v="Arnaldo Corrêa Neto"/>
        <s v="Patrick da"/>
        <s v="Claus Woltmann"/>
        <s v="Caio Santos"/>
        <s v="Marlene Ferrari"/>
        <s v="Caio Barros"/>
        <s v="Maria Djoulica Sandy Jace"/>
        <s v="Luiz Garcia"/>
        <s v="antunes"/>
        <s v="Ruy Rodrigues de Souza Junior"/>
        <s v="Maxwell Santana de Souza"/>
        <s v="VINICIUS TOME DA SILVA"/>
        <s v="Jussara da Silva"/>
        <s v="Thamires Marques"/>
        <s v="André"/>
        <s v="Lucas davi da Silva"/>
        <s v="Eduardo Pazos"/>
        <s v="Wilcam Estiven"/>
        <s v="Bruno Ricardo Cavalli"/>
        <s v="Rodrigo da Cruz Barbosa"/>
        <s v="Rafael Chipolecho de Oliveira"/>
        <s v="Silvio correia"/>
        <s v="Juliana Antunes Sandes"/>
        <s v="Wesley Wendt"/>
        <s v="Jomar Gomes"/>
        <s v="Eucelio Costa"/>
        <s v="Cassia"/>
        <s v="Mirelly dos Santos Araújo"/>
        <s v="tiago de frança sales"/>
        <s v="Djavan renato Agostinho"/>
        <s v="Silvio luiz Azevedo"/>
        <s v="Matheus Franklin Leite Dos Santos"/>
        <s v="Sandra Azevedo"/>
        <s v="Adriely"/>
        <s v="Thiago Franklin"/>
        <s v="Ubirajara saraiva"/>
        <s v="Júlio César Souza de Jesus Goulart"/>
        <s v="Manoel Matias do Nascimento Cardoso"/>
        <s v="Alcilan de Castro Viana"/>
        <s v="Kaique ramos dos santos"/>
        <s v="Fábio de"/>
        <s v="Louis andy"/>
        <s v="Valter Lobato Torres Junior"/>
        <s v="Fabio Rodrigues da Silva"/>
        <s v="LUCAS FONSECA PIMENTA"/>
        <s v="ALMIR FRANCISCO DE SOUSA JUNIOR"/>
        <s v="Rodrigo Mota"/>
        <s v="Robson Ricardo neves"/>
        <s v="jhonata pereira"/>
        <s v="Nilsiney Assis Ramos"/>
        <s v="Ailton Ferreira Santos"/>
        <s v="Jean dos reis melo"/>
        <s v="Marcelo Jose"/>
        <s v="Rodolfo Alvares Barbalho"/>
        <s v="Theo Henrique da Silva Maestri"/>
        <s v="Pedro Henrique Garcia Barbaceli"/>
        <s v="Jean Harley miranda abreu"/>
        <s v="Guilherme Ferreira"/>
        <s v="Claudio Roberto de lima"/>
        <s v="David"/>
        <s v="Jailson Prado"/>
        <s v="Marcos Rocha"/>
        <s v="andre luiz santos"/>
        <s v="Bruna de Luca"/>
        <s v="Rosilene da Cruz Telles"/>
        <s v="Cleverson Souza"/>
        <s v="José Valdo"/>
        <s v="Adriano Sousa Lima"/>
        <s v="Fernanda Vitória de Castro Matias"/>
        <s v="Muniz lima de Carvalho"/>
        <s v="Jânio Viana"/>
        <s v="Solange"/>
        <s v="MIKAEL SHAMA OLIVEIRA BRAGA"/>
        <s v="Walmir Couto"/>
        <s v="Julio Julio"/>
        <s v="Nicolas Cruz Peres"/>
        <s v="Luís Bernardo Patrício"/>
        <s v="Anderson Luiz Menezes"/>
        <s v="Raimundo"/>
        <s v="Wagner de Lima Padoan"/>
        <s v="Polyana Araujo Silva"/>
        <s v="Roque Miguel Nakonieczni"/>
        <s v="Diego Ferreira"/>
        <s v="Ana Karolina Gomes Felix"/>
        <s v="Jonatan da Silva chave"/>
        <s v="Davi Antonio"/>
        <s v="Eutropio carlos Mendes de Oliveira"/>
        <s v="JAIME DE SOUSA NETO"/>
        <s v="Yuri Zimmermann Mendes"/>
        <s v="Edson Pereira Gomes"/>
        <s v="GERBYS MACHADO"/>
        <s v="Miguel Progênio Lopes"/>
        <s v="Wilka Saldanha viana"/>
        <s v="Caliel Santos e Silva Lawson de Siqueira"/>
        <s v="Edson Francisco da Silva"/>
        <s v="Arthur Menezes Furtado"/>
        <s v="Daniel Da Silva"/>
        <s v="Djalma"/>
        <s v="Ryan Henry Xavier Ferreira"/>
        <s v="karine Del Boccio Miligrana"/>
        <s v="Hebert M Santos"/>
        <s v="Guilherme melo"/>
        <s v="Rômulo Hugo Dos Santos Gomes"/>
        <s v="Anderson Augusto Faria"/>
        <s v="Edvan Martins"/>
        <s v="Guilherme da Silva Costa Moreira"/>
        <s v="Valderci leal Dionizio"/>
        <s v="Alessandro Ferreira dos Santos"/>
        <s v="André Carlos da Silva"/>
        <s v="Yan Comerlatto Massoni"/>
        <s v="Daniel Jhonatas"/>
        <s v="Paulo Sousa Barros Filho"/>
        <s v="Luciano costa"/>
        <s v="Ramirez Lavor"/>
        <s v="Antonio Vieira neto"/>
        <s v="Jhonata de amaral frança"/>
        <s v="Sergio Marques da Silva"/>
        <s v="Camila Menezes"/>
        <s v="Juliana da silva petrina"/>
        <s v="Gelzimara frazao matos"/>
        <s v="Ricardo Felix Lemser"/>
        <s v="Ragden pereira Macedo"/>
        <s v="Andre Souza"/>
        <s v="Márcio Antônio Messa da Rosa"/>
        <s v="João Gabriel Melo de Lima"/>
        <s v="Jeferson Batista"/>
        <s v="Guilherme Paelo Simoes"/>
        <s v="Andrea Ferreira da Silva"/>
        <s v="Victor Lucas Gomes"/>
        <s v="Lucas Espigari Leão"/>
        <s v="Rafael Barboza"/>
        <s v="Joao vitor girade"/>
        <s v="Ivair"/>
        <s v="Reginaldo nascimento da Mota"/>
        <s v="Kauane Silva"/>
        <s v="Alex Miquéias Barbosa Barbosa"/>
        <s v="Francisco de Assis"/>
        <s v="João Pedro Laureano Santos"/>
        <s v="Ezequiel Pereira"/>
        <s v="Carolina Araujo"/>
        <s v="Alisson Henrique Do Carmo Alve"/>
        <s v="Vivaldo Geraldo Lopes Júnior"/>
        <s v="Eules Dos Santos Gonçalves"/>
        <s v="Jairo Moreira"/>
        <s v="João Francisco Vasconcellos Serra"/>
        <s v="Francisco de Assis Macedo Moraes"/>
        <s v="Suzana Sommer"/>
        <s v="Lilton Magalhães"/>
        <s v="Fernando prestes aires"/>
        <s v="Gabriel Nunes Soares"/>
        <s v="Raimundo Nonato Gomes Binda"/>
        <s v="Marlon Gonçalves da Costa"/>
        <s v="Keren pittizer"/>
        <s v="Warley Araujo Oliveira"/>
        <s v="Larissa Adila Santos da Costa"/>
        <s v="Francisco Almeida Leite"/>
        <s v="Tiago Cavalcante da Silva"/>
        <s v="Jonathan Dos Santos Conceição"/>
        <s v="Roberto Ruiz"/>
        <s v="jose Barros Do Nascimento"/>
        <s v="wittor"/>
        <s v="Dirlan Fernando Rodrigues"/>
        <s v="Carlos Alberto"/>
        <s v="Felipe Vier"/>
        <s v="Jederson Tavares Guerreiro"/>
        <s v="Maurici carvalhais"/>
        <s v="Natália"/>
        <s v="Giseli"/>
        <s v="fabiane pamplona"/>
        <s v="Emerson Furtuoso Martins"/>
        <s v="Nicolas Oliveira"/>
        <s v="Osmar Jose Zafalon"/>
        <s v="Marcelo Silva do Nascimento"/>
        <s v="Mauro Mendes"/>
        <s v="Guilherme Tavares"/>
        <s v="Victória Knopp Santiago"/>
        <s v="Josielden Rodrigues de Vasconcelos"/>
        <s v="Pedro Gonçalves"/>
        <s v="Emerson Santana"/>
        <s v="ELIENE"/>
        <s v="Luís Fernando"/>
        <s v="Murilo Souza"/>
        <s v="Welington"/>
        <s v="Gabriel Alves da Silva"/>
        <s v="Kayky Alexander"/>
        <s v="plinio de oliveira Teles"/>
        <s v="Monique chemin"/>
        <s v="Henrique Pinheiro"/>
        <s v="Alan dos"/>
        <s v="Ithallo Costa da Costa"/>
        <s v="Kleiton Sousa Noleto"/>
        <s v="Davi heryque"/>
        <s v="Deividcelsetino"/>
        <s v="Welson Luiz de Oliveira Santos"/>
        <s v="Wellington Alves da Cunha"/>
        <s v="Cristiane Rodrigues"/>
        <s v="Pedro Henrique Viana Ramos"/>
        <s v="Sergio Manoel Rodrigues"/>
        <s v="Blessee_ifjl Mangelli"/>
        <s v="Francisco Ramagno Fernandes Ramalho"/>
        <s v="Edimar Alves"/>
        <s v="SANKLLÉR RAJA LEV OLIVEIRA"/>
        <s v="Willian Martins"/>
        <s v="Lucas Oliveira"/>
        <s v="Ramon Santos"/>
        <s v="Gustavo Ferreira Mendes"/>
        <s v="Fabio Santana"/>
        <s v="gabriel rocha"/>
        <s v="Heitor Morais dos Santos"/>
        <s v="carlos Alberto Alexandrefilho"/>
        <s v="Welton Silva"/>
        <s v="Josivan moizes da Silva"/>
        <s v="Wisley Cenat"/>
        <s v="Jerônimo Anderson de Sá Viana"/>
        <s v="Tomas Antônio"/>
        <s v="Francisco Gustavo de Souza Lorena"/>
        <s v="Lucas costa da costa"/>
        <s v="Sebastião"/>
        <s v="Jordão Rodrigues de Lima"/>
        <s v="Eduardo Maciel Turino de Souza"/>
        <s v="Marli Fernandes de Souza"/>
        <s v="José Antônio Cristaldo Silva"/>
        <s v="Miguel Carvalho Albuquerque"/>
        <s v="Lucas abreu"/>
        <s v="Keylla Silveira"/>
        <s v="Franck klebson santos de Medeiros"/>
        <s v="Ilmaoliveirassucao"/>
        <s v="Luiz Santos"/>
        <s v="Victor Lucas Silva Rodrigues"/>
        <s v="Rafael Roque Da Silva"/>
        <s v="Nilton Cesar Fernandes Filho"/>
        <s v="Pedro Gabriel Amite Nunes"/>
        <s v="matheus mendes"/>
        <s v="samia amorim"/>
        <s v="Kauille Gomes"/>
        <s v="Paola Furtuna Rodrigues"/>
        <s v="ROBERTO"/>
        <s v="Fernando Barbosa Vilas Boas"/>
        <s v="Amador de Freitas Garcia"/>
        <s v="Tiago Ferreira de Siqueira"/>
        <s v="Jefanny freitas"/>
        <s v="Railson Santos"/>
        <s v="Tiago Marques"/>
        <s v="Filipe José Silva Xavier"/>
        <s v="Juciran"/>
        <s v="Rafael Araujo leme"/>
        <s v="Edivaldo Francisco de Carvalho"/>
        <s v="aline cantanhede"/>
        <s v="Leonardo Branco Toseti"/>
        <s v="Jorge Luiz Gomes Silva"/>
        <s v="Guilherme jose"/>
        <s v="Jusanan matos Costa"/>
        <s v="Gilson Caldeira"/>
        <s v="Lucas Gabriel da Silva Lapa"/>
        <s v="Gideao Renildo da Silva Rodrigues"/>
        <s v="Flavio Henrique"/>
        <s v="Francisco das chagas Souza Júnior"/>
        <s v="Wilson"/>
        <s v="silvio cesar"/>
        <s v="Alexandre soares teixeira"/>
        <s v="Eduardo Fernando de Lima"/>
        <s v="Wilker Benígno Alves"/>
        <s v="Gustavo Damasceno"/>
        <s v="Jucimar André Barbosa"/>
        <s v="Julio rocha dos santos Rocha"/>
        <s v="Marcelo Feitosa da Silva Marianno"/>
        <s v="Otacílio Ávila Pereira de Sousa"/>
        <s v="pedro araujo"/>
        <s v="Darian Silveira"/>
        <s v="Paulo Batista"/>
        <s v="Cristina de Fátima Oliveira"/>
        <s v="Luewrison Soares"/>
        <s v="Amanda Cavalcante"/>
        <s v="Jesse"/>
        <s v="Renan Tiago Souza da Silva"/>
        <s v="Farley Eduardo Rocha da Silva"/>
        <s v="Maria José da Silva"/>
        <s v="Isaque Lincoln De Souza Cardoso"/>
        <s v="Sandro Teodoro Da Silva"/>
        <s v="Samuel Antônio Almeida de Menezes"/>
        <s v="Chrysllann krystoph de Oliveira Santos silva"/>
        <s v="andre Felipe Bruno da silva"/>
        <s v="Cesar David da Silva Neves"/>
        <s v="fellipe tyerry"/>
        <s v="Danilo Cardoso dos santos"/>
      </sharedItems>
    </cacheField>
    <cacheField name="E-mail">
      <sharedItems containsBlank="1" containsMixedTypes="1" containsNumber="1" containsInteger="1">
        <s v="rodrigogaona1@hotmail.com"/>
        <s v="arnaldosalles01@gmail.com"/>
        <s v="alessandromigottotelles@gmail.com"/>
        <s v="sophiajosi@hotmail.com"/>
        <s v="lucienefeitosa201155@gmail.com"/>
        <s v="joseroberto125jb@gmail.com"/>
        <s v="izabellaianchieta@gmail.com"/>
        <s v="gilcimardias6@gmail.com"/>
        <s v="carinadavid@outlook.com"/>
        <s v="matoremi@gmail.com"/>
        <s v="hijawesley@gmail.com"/>
        <s v="rodrigochavesdasilva570@gmail.com"/>
        <s v="gilson.ferraz10@gmail.com"/>
        <s v="andreiadiasandreiadias41@gmail.com"/>
        <s v="henriqueallan615@gmail.com"/>
        <s v="kadupeixoto10@gmail.com"/>
        <s v="macariosilvacicero@gmail.com"/>
        <s v="wesleyrocha760@gmail.com"/>
        <s v="050.632.446-02"/>
        <s v="davioaltoe@gmail.com"/>
        <s v="leonardo.assilva95@gmail.com"/>
        <s v="amandita.real@gmail.com"/>
        <s v="gnlc.santos@gmail.com"/>
        <s v="edujorgeeu@gmail.com"/>
        <s v="valderleijesus1974@gmail.com"/>
        <s v="renatorochadealmeida45@gmail.com"/>
        <s v="marisprimoon@gmail.com"/>
        <s v="hebegonca@gmail.com"/>
        <s v="gabysaulo08@gmail.com"/>
        <s v="silvio_marques79@hotmail.com"/>
        <s v="vicasa501@gmail.com"/>
        <s v="fariajunho@gmail.com"/>
        <s v="joseiltonsouto63@gmail.com"/>
        <s v="valeriaalbrecht18@gmail.com"/>
        <s v="anafrancisca1950@gmail.com"/>
        <s v="andrade.comim@gmail.com"/>
        <s v="andressasoledade567@gmail.com"/>
        <s v="paulamireski@outlook.com"/>
        <s v="gustaolivera@gmail.com"/>
        <s v="jesimicardio@gmail.com"/>
        <s v="armandogaviao36@gmail.com"/>
        <s v="managerwendel@gmail.com"/>
        <s v="jonatascopque10@hotmail.com"/>
        <s v="marcelo.camara.pro@gmail.com"/>
        <s v="dsouzaribeiro.88@gmail.com"/>
        <s v="cristiandury2108wcr1@gmail.com"/>
        <s v="matheusolivercomercial@gmail.com"/>
        <s v="bieltrader3303@gmail.com"/>
        <s v="vilelaxp@hotmail.com"/>
        <s v="ligeirodigital@gmail.com"/>
        <s v="willianaguiarbzs@gmail.com"/>
        <s v="lucas.alves.filho7@gmail.com"/>
        <s v="Importsjaguar2022@gmail.com"/>
        <s v="Luiz.goncalves.alvez@gmail.com"/>
        <s v="vitormacedo.obm@gmail.com"/>
        <s v="jo_cleide24@hotmail.com"/>
        <s v="ricardo.campos72@yahoo.com"/>
        <s v="gabrielvalentim84@outlook.com"/>
        <s v="guelsobral@gmail.com"/>
        <s v="Macieldebarros.l@gmail.com"/>
        <s v="gabrielsena550@gmail.com"/>
        <s v="vip.xik@gmail.com"/>
        <s v="jonathasmikael2@gmail.com"/>
        <s v="barbaracampos658@gmail.com"/>
        <s v="netopaz252@gmail.com"/>
        <s v="diego.lima1998@icloud.com"/>
        <s v="nildianb@gmail.com"/>
        <s v="analima038@gmail.com"/>
        <s v="fernandofinamor@gmail.com"/>
        <s v="kellykbsousa@gmail.com"/>
        <s v="vilma.silva361@gmail.com"/>
        <s v="euderesnascimento8@gmail.com"/>
        <s v="offgab2330@gmail.com"/>
        <s v="cristianekroehn@gmail.com"/>
        <s v="adrianocarvalho27@gmail.com"/>
        <s v="andria66sousa@gmail.com"/>
        <s v="adrianosatriani@hotmail.com"/>
        <s v="annabellee.grao@gmail.com"/>
        <s v="jsbsinternet@gmail.com"/>
        <s v="adao.kendzierski@gmail.com"/>
        <s v="thiagitoss@hotmail.com"/>
        <s v="moraisrafael412@gmail.com"/>
        <s v="marcio22kao@hotmail.com"/>
        <s v="cristianealeixoriubeiro@gmail.com"/>
        <s v="nelson.deodoro@gmail.com"/>
        <s v="loranmartins85@gmail.com"/>
        <s v="jessica.23fu@gmail.com"/>
        <s v="jonathansantozx@gmail.com"/>
        <s v="eustaquiodigital@gmail.com"/>
        <s v="rodrigo30ara@gmail.com"/>
        <s v="dedacorintia@gmail.com"/>
        <s v="mikaelsilvamoreira6@gmail.com"/>
        <s v="louveirafernando@gmail.com"/>
        <s v="verdelei@yahoo.com.br"/>
        <s v="simpliciov@hotmail.com"/>
        <s v="jokker.eduardo.soane@gmail.com"/>
        <s v="victormouram06@gmail.com"/>
        <s v="klaeverb@gmail.com"/>
        <s v="luckeilda@gmail.com"/>
        <s v="heneberthec@gmail.com"/>
        <s v="barbaracesarf@hotmail.com"/>
        <s v="Henryy7771@gmail.com"/>
        <s v="nandinho11999@gmail.com"/>
        <s v="laudocarmassi@gmail.com"/>
        <s v="higorcalasans61@gmail.comh"/>
        <s v="maylonvalerio12345@gmail.com"/>
        <s v="luanr0070@gmail.com"/>
        <s v="bchagas.bc4321@gmail.com"/>
        <s v="locutor10rj@gmail.com"/>
        <s v="nielocarlosdaniel@gmail.com"/>
        <s v="luupdelicynha@gmail.com"/>
        <s v="anabarbara.oliveira1988@gmail.com"/>
        <s v="ismaellalvestpt@yahoo.com.br"/>
        <s v="heustojo@gmail.com"/>
        <s v="elersonluix432@outlook.com"/>
        <s v="teku_paulocesar@hotmail.com"/>
        <s v="douglas1995.dh@icloud.com"/>
        <s v="mateusaiko@gmail.com"/>
        <s v="gilsinhobatista72@gmail.com"/>
        <s v="salude13@gmail.com"/>
        <s v="lp403090@gmail.com"/>
        <s v="vinifernandesti@gmail.com"/>
        <s v="matheus51532018@gmail.com"/>
        <s v="fernandosilva072000@gmail.com"/>
        <s v="brunomarcos159951@gmail.com"/>
        <s v="jonathanallan477@gmail.com"/>
        <s v="globorafa30686@gmail.com"/>
        <s v="matoszildineia@gmail.com"/>
        <s v="luyalves@gmail.com"/>
        <s v="antonoiocarlos195523@gmail.com"/>
        <s v="caetanoferreiraeliane@gmail.com"/>
        <s v="snronaldo@hotmail.com"/>
        <s v="felipesantosmaximiano@gmail.com"/>
        <s v="acaique775@gmail.com"/>
        <s v="dulcimarcostabrasil@yahoo.com.br"/>
        <s v="bedoniseg@hotmail.com"/>
        <s v="jose.milano@hotmail.com"/>
        <s v="fbelemcarvalho@gmail.com"/>
        <s v="thayswienandtssilveira.tws@gmail.com"/>
        <s v="ane.machado23@gmail.com"/>
        <s v="heitorgarcia09@gmail.com"/>
        <s v="Raquel.machadox19@gmail.com"/>
        <s v="solconsultoriasgi@gmail.com"/>
        <s v="juniorpinheirobarros007@gmail.com"/>
        <s v="adrianobaringer@gmail.com"/>
        <s v="nonum2017@gmail.com"/>
        <s v="perera_caio@icloud.com"/>
        <s v="andersonsilva202015@yahoo.com"/>
        <s v="mateusmendes7070@gmail.com"/>
        <s v="riero2020@gmail.com"/>
        <s v="thalesnduarte@gmail.com"/>
        <s v="josepaulodrip@gmail.com"/>
        <s v="topmaquinas020@gmail.com"/>
        <s v="valeria.munch02@gmail.com"/>
        <s v="lzn.1997@hotmail.com"/>
        <s v="hev.hca@gmail.com"/>
        <s v="valdirfernandesleite@gmail.com"/>
        <s v="vitor.arturzb@gmail.com"/>
        <s v="gilziemann@gmail.com"/>
        <s v="joaovictorcardinot@gmail.com"/>
        <s v="jdonizete0711@gmail.com"/>
        <s v="renanzin.queiroz@gmail.com"/>
        <s v="jeff.agronovo@gmail.com"/>
        <s v="tradertadeu@gmail.com"/>
        <s v="netoruan3395@gmail.com"/>
        <s v="igoor.deus@gmail.com"/>
        <s v="instalacaosantosme@gmail.com"/>
        <s v="brunobiscaia2016@gmail.com"/>
        <s v="Lucas_comelso10@outlook.com"/>
        <s v="vitortherezo1002@gmail.com"/>
        <s v="marciamariafaria01@gmail.com@gmail.com"/>
        <s v="adersonsantos091@gmail.com"/>
        <s v="jonydomingues10@gmail.com"/>
        <s v="etosoares@yahoo.com.br"/>
        <s v="siomarasouza@hotmail.com"/>
        <s v="alexandreeduardo6430@gmail.com"/>
        <s v="digojaca66@gmail.com"/>
        <s v="marceuonijr@hotmail.com"/>
        <s v="hevertonvitorino8@gmail.com"/>
        <s v="vanessa28.srj@gmail.com"/>
        <s v="anderson.bras@outlook.com"/>
        <s v="cienemattos@hotmail.com"/>
        <s v="giancarlograv26@gmail.com"/>
        <s v="virgiliopereira37@gmail.com"/>
        <s v="pablo.belfort69@gmail.com"/>
        <s v="jpgames12.jp@gmail.com"/>
        <s v="ramostavin2004@gmail.com"/>
        <s v="cal.cu.lo@hotmail.com"/>
        <s v="wevertonnogs@outlook.com"/>
        <s v="arleysanttana@gmail.com"/>
        <s v="dirce293@gmail.com"/>
        <s v="atlc23091980@gmail.com"/>
        <s v="matheus_adelaine@hotmail.com"/>
        <s v="augustocosta093@gmail.com"/>
        <s v="susanabarcellos@hotmail.com"/>
        <s v="bern4rdok1e@gmail.com"/>
        <s v="kevemalerrandro9@gmail.com"/>
        <s v="jeremiasj71@gmail.com"/>
        <s v="paulina_marinho2000@icloud.com"/>
        <s v="robsonbarbosadeoliveira321@gmail.com"/>
        <s v="vini_ag@icloud.com"/>
        <s v="emadaiouw@gmail.com"/>
        <s v="henriquecamposs2008@gmail.com"/>
        <s v="santosjairo144@gmail.com"/>
        <s v="cleitonfo2011@gmail.com"/>
        <s v="silvanaaguiarns@gmail.com"/>
        <s v="jjefferson.pinheiro@gmail.com"/>
        <s v="twilight.henrique@gmail.com"/>
        <s v="andertop11.c@gmail.com"/>
        <s v="luizeduardotj2018@gmail.com"/>
        <s v="rene_aparecido@hotmail.com"/>
        <s v="carlosalberto08072016@gmail.com"/>
        <s v="sylmar_stefano@hotmail.com"/>
        <s v="miltonop52@gmail.com"/>
        <s v="maikell.moura@gmail.com"/>
        <s v="yassuhiro@hotmail.com"/>
        <s v="kelevava26@gmail.com"/>
        <s v="henriquedeoliveiral619@gmail.com"/>
        <s v="eduardo.martins4773@gmail.com"/>
        <s v="jakismarwanessa@gmail.com"/>
        <s v="waickbatista@gmail.com"/>
        <s v="806morais@gmail.com"/>
        <s v="dalmopaula26@gmail.com"/>
        <s v="dalianedasilvag@gmail.com"/>
        <s v="natans@alunos.utfpr.edu.br"/>
        <s v="messiascharles17@gmail.com"/>
        <s v="geazi1997@hotmail.com"/>
        <s v="renan.lacasa2019@gmail.com"/>
        <s v="rambomatador39@gmail.com"/>
        <s v="gilbertofranciscoweb@gmail.com"/>
        <s v="sergiomarcilon@gmail.com"/>
        <s v="lidineit@yahoo.com.br"/>
        <s v="elinaldocruzesteves93@gmail.com"/>
        <s v="weillerlima@gmail.com"/>
        <s v="leonardorobomilionario@gmail.com"/>
        <s v="thiago-venerando@hotmail.com"/>
        <s v="nessaavs@hotmail.com"/>
        <s v="kesley.ribeiro@hotmail.com"/>
        <s v="teste@gmail.com"/>
        <s v="vanilmac@gmail.com"/>
        <s v="negociosdohilber@gmail.com"/>
        <s v="hitalomatos58@gmail.com"/>
        <m/>
        <s v="rodrigues14paulo.s@gmail.com"/>
        <s v="viniciusgestaop@gmail.com"/>
        <s v="obedemarianoramos@gmail.com"/>
        <s v="luismiguelgp59@gmail.com"/>
        <s v="leonardomacedo886@gmail.com"/>
        <s v="adrianacunha038@gmail.com"/>
        <s v="leviuchoa.dev@gmail.com"/>
        <s v="pastorjoelferreira@gmail.com"/>
        <s v="jeisonmarcospaulodesousa@gmail.com"/>
        <s v="fratermat@gmail.com"/>
        <s v="raphaelarruda10@gmail.com"/>
        <s v="hugomoraesilva@gmail.com"/>
        <s v="eduardogomes3639@gmail.com"/>
        <s v="rafaelildefonso14@hotmail.com"/>
        <s v="alex.ssilvaaea@gmail.com"/>
        <s v="limaandradeyan@gmail.com"/>
        <s v="luismiguelalvesdosreisrocha@gmail.com"/>
        <s v="renatojosipedroh@gmail.com"/>
        <s v="raianemoura.2018@hotmail.com"/>
        <s v="mateuspilz@hotmail.com"/>
        <s v="vnc.33felix@gmail.com"/>
        <s v="willisonwilli64@gmail.com"/>
        <s v="tiagogomes.16@hotmail.com"/>
        <s v="ervaldopessoal@hotmail.com"/>
        <s v="nunezmelki39@gmail.com"/>
        <s v="mariajoselia@terra.com.br"/>
        <s v="ovcelsoantonina@gmail.com@gmail.com"/>
        <s v="caoliveira1729@gmail.com"/>
        <s v="rivaniasf32@gmail.com"/>
        <s v="brvelosoo@gmail.com"/>
        <s v="alessandroalmeydarecargapay@gmail.com"/>
        <s v="donetimotio@gmail.com"/>
        <s v="lucasalves1645@gmail.com"/>
        <s v="etnelavj@gmail.com"/>
        <s v="joseaguinaldo@prof.educacao.sp.gov.br"/>
        <s v="rc.renatocabral@gmail.comr"/>
        <s v="marianycristinarc@gmail.com"/>
        <s v="eafonsodeoliveira@gmail.com"/>
        <s v="guizalberthgabriel@gmail.com"/>
        <s v="kadu.vasconcelos02@gmail.com"/>
        <s v="jms.supervisor@gmail.com"/>
        <s v="ricardovieira2323@gmail.com"/>
        <s v="tumpoljr@gmail.com"/>
        <s v="phelipex@outlook.com.br"/>
        <s v="investigadortavares@gmail.com"/>
        <s v="andreiasantosmendonca@gmail.com"/>
        <s v="danielgeraldo789@gmail.com"/>
        <s v="jnese2951@gmail.com"/>
        <s v="diana.sanntos16@gmail.com"/>
        <s v="danielfonseca998@yahoo.com.br"/>
        <s v="alefthaynann24@gmail.com"/>
        <s v="ottoni.m27@gmail.com"/>
        <s v="donyhenrique210@gmail.com"/>
        <s v="wendelhenriquepereira07@gmail.com"/>
        <s v="genesis.vigilante@gmail.com"/>
        <s v="silvialuciana30@gmail.com"/>
        <s v="bruno_28pretinho@hotmail.com"/>
        <s v="garra.borges@hotmail.com"/>
        <s v="guilhermeuriasfontanetti@gmail.com"/>
        <s v="enzoaalmeida@gmail.com"/>
        <s v="lmoreira415@gmail.com"/>
        <s v="chutticaio@gmail.com"/>
        <s v="beniltovisita@gmail.com"/>
        <s v="neto8flamengo@gmail.com"/>
        <s v="joaovictorrodrigues95797@gmail.com"/>
        <s v="marycustodio1996@gmail.com"/>
        <s v="kelly.regina@gmail.com"/>
        <s v="balduinocassiasantos@gmaol.com"/>
        <s v="fabianaejoaolucas@gmail.com"/>
        <s v="jessica.mmorello@outlook.com"/>
        <s v="rofo062014@gmail.com"/>
        <s v="lauannececilia22@gmail.com"/>
        <s v="michael_software@hotmail.com"/>
        <s v="vm9792815@gmail.com"/>
        <s v="quezia_ssilva@yahoo.com"/>
        <s v="fcgomes.sjc@gmail.com"/>
        <s v="ewerton.dn42@gmail.com"/>
        <s v="epvictormascarenhas@gmail.com"/>
        <s v="vitor.oliveira020191@gmail.com"/>
        <s v="belabernardes2005@gmail.com"/>
        <s v="geraldimatheus07@gmail.com"/>
        <s v="franciscogabrielpereira246@gmail.com"/>
        <s v="raquelsloba@gmail.com"/>
        <s v="ykarovalariano603@gmail.com"/>
        <s v="ancledisonnlopes15@gmail.com"/>
        <s v="samiragama93@gmail.com"/>
        <s v="jos.dayvson100@gmail.com"/>
        <s v="talisao@hotmail.com"/>
        <s v="thawaluka06@gmail.com"/>
        <s v="felipemcosta1992@gmail.com"/>
        <s v="yuri.luiz.pereira@gmail.com"/>
        <s v="digitalproficional@gmail.com"/>
        <s v="yann.campos.prof@gmail.com"/>
        <s v="alessandralimacno@hotmail.com"/>
        <s v="betaniacerve@gmail.com"/>
        <s v="saibertalexandrebmx@gmail.com"/>
        <s v="natanael.galvao7@gmail.com"/>
        <s v="lucimaracantelli@gmail.com"/>
        <s v="davidmota1981@hotmail.com"/>
        <s v="moicada12@gmail.com"/>
        <s v="nelson.santiago27@yahoo.com.br"/>
        <s v="victor.m.m.a.ferreira@outlook.com"/>
        <s v="fernandeasampaioizabela@gmail.com"/>
        <s v="mi.chele.bea@hotmail.com"/>
        <s v="Sandramadalenadj@gmail"/>
        <s v="lohanluiz53v@gmail.com"/>
        <s v="oliveira.j83@yahoo.com"/>
        <s v="programador.seosenior@gmail.com"/>
        <s v="gabrielabrito399@gmail.com"/>
        <s v="trk665@gmail.com"/>
        <s v="eltigre.griz@gmail.com"/>
        <s v="Leonardo.n6@outlook.com"/>
        <s v="giseledsa2012@gmail.com"/>
        <s v="felipe.korttez21@gmail.com"/>
        <s v="sgardenia181@gmail.com"/>
        <s v="joabebraga60@gmail.com"/>
        <s v="alexsandrogomes1010@gmail.com"/>
        <s v="dido1321@live.com"/>
        <s v="rafamarciatheo@gmail.com"/>
        <s v="mchechel57@gmail.com"/>
        <s v="durancarlosroberto117@gmail.com"/>
        <s v="valdefrank@gmail.com"/>
        <s v="anagois1994@gmail.com"/>
        <s v="celsoluz0716@gmail.com"/>
        <s v="alesantos409@gmail.com"/>
        <s v="alvarosantosdearaujosilva531@gmail.com"/>
        <s v="joaopedrodejesusguebert@gmail.com"/>
        <s v="alessandrovieira1579@gmail.com"/>
        <s v="handreusn@gmail.com"/>
        <s v="wevertonmoises@gmail.com"/>
        <s v="mvtotoia2.9@gmail.com"/>
        <s v="firmosuzana58@gmail.com"/>
        <s v="willianspinoladossantos@gmail.com"/>
        <s v="kadugomezs@gmail.com"/>
        <s v="jsiprian@yahoo.com.br"/>
        <s v="mariannaoliveiraw@gmail.com"/>
        <s v="wescosta1996@gmail.com"/>
        <s v="josenogueirafic@gmail.com"/>
        <s v="amanda.salvina94@gmail.com"/>
        <s v="valencalucas21@yahoo.com"/>
        <s v="ponteloleonardo17@gmail.com"/>
        <s v="eli.vitor@outlook.com"/>
        <s v="biomed.emerick@gmail.com"/>
        <s v="lidi.mgarcia@gmail.com"/>
        <s v="dantonioeduardo41@gmail.com"/>
        <s v="joaopgp93@gmail.com"/>
        <s v="lucasgatti2013@gmail.com"/>
        <s v="lombrezz80@gmail.com"/>
        <s v="vcatalano073@gmail.com"/>
        <s v="fredericobraun@gmail.com"/>
        <s v="cassandra.minas@gmail.com"/>
        <s v="plbgm994@gmail.com"/>
        <s v="victorfmirandav@outlook.com"/>
        <s v="moura1987esteves@gmail.com"/>
        <s v="girattofficial@gmail.com"/>
        <s v="over4162@gmail.com"/>
        <s v="mncjdev@gmail.com"/>
        <s v="isa160648@gmail.com"/>
        <s v="fabriciabrilhaaes5@gmail.com"/>
        <s v="kelsonmatheus946@gmail.com"/>
        <s v="gperezsantana06@hotmail.com"/>
        <s v="rzinsensi@gmail.com"/>
        <s v="wellington.games360@gmail.com"/>
        <s v="Ashileylauane98@icloud.com"/>
        <s v="flornasimbera.av@gmail.com"/>
        <s v="lucascruz3435@gmail.com"/>
        <s v="ellenreis4@gmail.com"/>
        <s v="cesaroliveira1803@gmail.com"/>
        <s v="matthsmb00@gmail.com"/>
        <s v="alisonaiuton273@gmail.com"/>
        <s v="debora.vidor@gmail.com"/>
        <s v="luizrenato.rodrigues@hotmail.com"/>
        <s v="pedroohenriquelima77@gmail.com"/>
        <s v="gabriel796b@gmail.com"/>
        <s v="ma5317675@gmail.com"/>
        <s v="debora.m2672@gmail.com"/>
        <s v="joelybarbosa71@gmail.com"/>
        <s v="leorippaladin@hotmail.com"/>
        <s v="nataliardn2109@gmail.com"/>
        <s v="marcosemanuel.simoes10@gmail.com"/>
        <s v="agoranetx@gmail.com"/>
        <s v="pauloramos.desenvolvedor@gmail.com"/>
        <s v="clovesdeoliveira24@gmail.com"/>
        <s v="ednodestaque@gmail.com"/>
        <s v="elizabeths2meireles@gmail.com"/>
        <s v="franciolealmeida@gmail.com"/>
        <s v="Tiagodja2@gmail.com"/>
        <s v="wandersonpvzgw@gmail.com"/>
        <s v="alyson-jean@hotmail.com"/>
        <s v="lirovieirafelipe@gmail.com"/>
        <s v="gabrielgb2007g@icloud.com"/>
        <s v="felipeloko261@gmail.com"/>
        <s v="fh0731069@gmail.com"/>
        <s v="fabinj109680@gmail.com"/>
        <s v="erdsm1995mkt@gmail.com"/>
        <s v="alex.stathan02@gmail.com"/>
        <s v="vitoriatroiano17@gmail.com"/>
        <s v="patrickfernandocunha@gmail.com"/>
        <s v="samuelmontanini5@gmail.com"/>
        <s v="morenojcm3095@gmail.com"/>
        <s v="01vava00@gmail.com"/>
        <s v="Nikkis"/>
        <s v="savioxxtmartins@gmail.com"/>
        <s v="rodolfo.pezzopane@gmail.com"/>
        <s v="olivergoss05@gmail.com"/>
        <s v="brenner.lima96@hotmail.com"/>
        <s v="leo.1908br@gmail.com"/>
        <s v="wladiajaquelinemoreira@gmail.com"/>
        <s v="jhonatasouzak10@gmail.com"/>
        <s v="diegopontesmarin44@gmail.com"/>
        <s v="thailogrei@gmail.com"/>
        <s v="Leandro_lins11@hotmail.com"/>
        <s v="caiomcz1@hotmail.com"/>
        <s v="aldemarjrpai@gmail.com"/>
        <s v="Rangelbreno27@gmail.com"/>
        <s v="vinidente99@hotmail.com"/>
        <s v="mateus290507@gmail.com"/>
        <s v="brasilleticia97@gmail.com"/>
        <s v="jorge.ricardopm@gmail.com"/>
        <s v="jaldsuelsantos@hotmail.com"/>
        <s v="guilhermeazevedo3334@gmail.com"/>
        <s v="luizfernandosantosrodri0357r@gmail.com"/>
        <s v="vgpastor79@gmail.com"/>
        <s v="angelacubasaa@gmail.com"/>
        <s v="luizaema04@gmail.com"/>
        <s v="deehsales05@gmail.com"/>
        <s v="rodriigo.jesus17@gmail.com"/>
        <s v="bicalihander@gmail.com"/>
        <s v="valentinacolettti@gmail.com"/>
        <s v="jonasreis2@gmail.com"/>
        <s v="diegong975@gmail.com"/>
        <s v="vinicios.leal.vicente@gmail.com"/>
        <s v="luanloeblen@gmail.com"/>
        <s v="marcostramas@gmail.com"/>
        <s v="thiago.s.prado.09@gmail.com"/>
        <s v="Rayronplay2015@gmail.com"/>
        <s v="sandrycarolliny@gmail.com"/>
        <s v="welintonedf@gmail.com"/>
        <s v="susanygabri@hotmail.com"/>
        <s v="gabriel.epifanio245@gmail.com"/>
        <s v="lunnaakemiyoshigaegomes@gmail.com"/>
        <s v="jp1030ds@gmail.com"/>
        <s v="carlossioli@gmail.com"/>
        <s v="alkermartins@gmail.com"/>
        <s v="davischmeier@gmail.com"/>
        <s v="jerlansilva@hotmail.com"/>
        <s v="fatimadias47780@gmail.com"/>
        <s v="ryangsns@gmail.com"/>
        <s v="hailergabriel@gmail.com"/>
        <s v="adolfocesardelimafarias@gmail.com"/>
        <s v="diogooliveiraaraujo9674@gmail.com"/>
        <s v="jorge.aislan@hotmail.com"/>
        <s v="murillosilva687@gmail.com"/>
        <s v="leilianefoa@gmail.com"/>
        <s v="miranda.sfo@gmail.com"/>
        <s v="mabootavelli@gmail.com"/>
        <s v="alessandrasantosagua@gmail.com"/>
        <s v="jrpamtona1254@gmail.com"/>
        <s v="gersinosiqueira@gmail.com"/>
        <s v="abranteskaio@gmail.com"/>
        <s v="barretomarcelino67@gmail.com"/>
        <s v="deluca.comercial@gmail.com"/>
        <s v="contato.caue@outlook.com"/>
        <s v="marcelosouza7752@gmail.com"/>
        <s v="maurovalerio@alumni.usp.br"/>
        <s v="anoedesaugusto@gmail.com"/>
        <s v="roberfremiot@gmail.com"/>
        <s v="homer.souza@gmail.com"/>
        <s v="chris.tdds@gmail.com"/>
        <s v="saulorguir@hotmail.com"/>
        <s v="jonatasdesousamachado11@gmail.com"/>
        <s v="edugatti@gmail.com"/>
        <s v="juninhorocha963@gmail.com"/>
        <s v="khauanfrank079@gmail.com"/>
        <s v="raimundoa31462@gmail.com"/>
        <s v="pauloeduardo10378@gmail.com"/>
        <s v="vthungaro@gmail.com"/>
        <s v="jefferson7866@gmail.com"/>
        <s v="mariaas3102@gmail.com"/>
        <s v="hugo27cesar@gmail.com"/>
        <s v="marcuspaulo2210@gmail.com"/>
        <s v="luciene_alexandre123@yahoo.com.br"/>
        <s v="samuel.rodrigues6469@gmail.com"/>
        <s v="FABIL1984@HOTMAIL.COM"/>
        <s v="mariianacarvallho@yahoo.com.br"/>
        <s v="myshellynunes@gmail.com"/>
        <s v="andreypereira667@gmail.com"/>
        <s v="irisvanfrancisco50@gmail.com"/>
        <s v="wagnernascimento121@gmail.com"/>
        <s v="marcolantonieto@gmail.com"/>
        <s v="leandropaoli1@gmail.com"/>
        <s v="walbersouzajp@gmail.com"/>
        <s v="evelinsuniga@gmail.com"/>
        <s v="marcosjosouzza@gmail.com"/>
        <s v="dudahmoraes@yahoo.com.br"/>
        <s v="iagocdesa08@gmail.com"/>
        <s v="manoeldecastilho@gmail.com"/>
        <s v="alanpales@gmail.com"/>
        <s v="fab.rocha87@gmail.com"/>
        <s v="sergioreissilvacoco@gmail.com"/>
        <s v="fabiommoura41@gmail.com"/>
        <s v="paisandu2016@gmail.com"/>
        <s v="rickziniwnl@gmail.com"/>
        <s v="trans.prf@hotmail.com"/>
        <s v="jomarsgomes@gmail.com"/>
        <s v="gisele.teles967@gmail.com"/>
        <s v="walterboni@gmail.com"/>
        <s v="mvinicius022@hotmail.com"/>
        <s v="victorhugodepaulaleite551@gmail.com"/>
        <s v="pablohrq2003@outlook.com"/>
        <s v="lz46ck@yahoo.com.br"/>
        <s v="rosivaldo.sud@gmail.com"/>
        <s v="lucastoronto888@gmail.com"/>
        <s v="rogeriojanio98@gmail.com"/>
        <s v="cr892978@gmail.com"/>
        <s v="iowannesalves@gmail.com"/>
        <s v="mouramonalisa399@gmail.com"/>
        <s v="lennon.machado94@gmail.com"/>
        <s v="luangabrielrs@gmail.com"/>
        <s v="azaraarcanjo@gmail.com"/>
        <s v="durvalinof@gmail.com"/>
        <s v="jukinha.kim@gmail.com"/>
        <s v="paulo.ch79@gmail.com"/>
        <s v="japenha09@gmail.com"/>
        <s v="carolportella48@gmail.com"/>
        <s v="ademirandre432@gmil.com"/>
        <s v="aktb123@hotmail.com"/>
        <s v="elder.fabio670@gmail.com"/>
        <s v="gleicekellygomesdefarias9@gmail.com"/>
        <s v="diaslunaericka@gmail.com"/>
        <s v="arthurbs125@gmail.com"/>
        <s v="keilamartinsdacosta6@gmail.com"/>
        <s v="allanaltafim@gmail.com"/>
        <s v="hedersonr@gmail.com"/>
        <s v="josuesantos.muniz@gmail.com"/>
        <s v="contatodiegocosta@gmail.com"/>
        <s v="ifaraujo960@gmail.com"/>
        <s v="davicastro742anemc@gmail.com"/>
        <s v="anderson13z@hotmail.com"/>
        <s v="adimarro07@gmail.com"/>
        <s v="pinktuller@gmail.com"/>
        <s v="mannumg@gmail.com"/>
        <s v="fabio.servilla82@gmail.com"/>
        <s v="alexalevesacacio@gamil.com"/>
        <s v="seuquias@gmail.com"/>
        <s v="hnogueira178@gmail.com"/>
        <s v="luiz.sgteixeira@gmail.com"/>
        <s v="leobundex88@gmail.com"/>
        <s v="manuelafleck27@gmail.com"/>
        <s v="elizetesouza08@gmail.com"/>
        <s v="felixmarques@gmail.com"/>
        <s v="atylaanthony@gmail.com"/>
        <s v="jorge.pqdd@gmail.com"/>
        <s v="nadylaoliveira@yahoo.com.br"/>
        <s v="lucasdsn2000@gmail.com"/>
        <s v="santosnabath21@gmail.com"/>
        <s v="brucexznz@gmail.com"/>
        <s v="diego.tacito29@gmail.com"/>
        <s v="andeerson373@gmail.com"/>
        <s v="karllosbruno3@gmail.com"/>
        <s v="valmassa2016@gmail.com"/>
        <s v="seltonbarbosa0@gmail.com"/>
        <s v="00b0redb0y00@gmail.com"/>
        <s v="thiagojf88@hotmail.com"/>
        <s v="carloswaiantt123@gmail.com"/>
        <s v="lucianavenanciomachado3@gmail.com"/>
        <s v="grbnava@gmail.com"/>
        <s v="drikabarrosre@gmail.com"/>
        <s v="rickreis_rcd@hotmail.com"/>
        <s v="rogerbronzato@gmail.com"/>
        <s v="brenoantoniochavesalmeida@gmail.com"/>
        <s v="erica.crisgs@gmail.com"/>
        <s v="claudino.silva1986@gmail.com"/>
        <s v="Ricardo23campos@gmail.com"/>
        <s v="felipeagnersebastiao@gmail.com"/>
        <s v="yeslannygutierrez1@gmail.com"/>
        <s v="lorryanbarros@gmail.com"/>
        <s v="jokervoltocapudo@gmail.com"/>
        <s v="luzmaycom76@gmail.com"/>
        <s v="madson.kaue@hotmail.com"/>
        <s v="pedro6772440@gmail.com"/>
        <s v="igorclaudio852@gmail.com"/>
        <s v="piai.alexandre83@gmail.com"/>
        <s v="kaiquejunio003@gmail.com"/>
        <s v="cadupmendonca@gmail.com"/>
        <s v="jura.macc@hotmail.com"/>
        <s v="pra.priscilag12@gmail.com"/>
        <s v="joaovitor.mae122@gmail.com"/>
        <s v="lokodeleiteempo@gmail.com"/>
        <s v="adriandrade093@gmail.com"/>
        <s v="juhbritto20@gmail.com"/>
        <s v="mateus_jau2008@hotmail.com"/>
        <s v="alexandre.comunic87@gmail.com"/>
        <s v="taylon.ramon5@gmail.com"/>
        <s v="jonyson2v@gmail.com"/>
        <s v="thiagokennedy776@gmail.com"/>
        <s v="rayssajesusdasilva61@gmail.com"/>
        <s v="andre.passos@educacao.mg.gov.br"/>
        <s v="eujoaobarrosgts5570b@gmail.com"/>
        <s v="claudiahpg1@gmail.com"/>
        <s v="agdacryslaine9@gmail.com"/>
        <s v="messinjr@gmail.com"/>
        <s v="mauriciotfsc@gmail.com"/>
        <s v="ceric0377@gmail.com"/>
        <s v="binsimoes1@hotmail.com"/>
        <s v="alex.alvesdefreitas35@gmail.com"/>
        <s v="liliandigitalservicos@gmail.com"/>
        <s v="joaosilvasouzacc@gmail.com"/>
        <s v="harrisonlealoficial@gmail.com"/>
        <s v="sergioferreiradasilva13@gmail.com"/>
        <s v="riquemielke@gmail.com"/>
        <s v="pedrosouzasilva2003@gemail.com"/>
        <s v="bredergustavo14@gmail.com"/>
        <s v="jonathaspacheco76@gmail.com"/>
        <s v="proseiasjunior@gmail.com"/>
        <s v="samueldino76@gmail.com"/>
        <s v="daguias781@gmail.com"/>
        <s v="kbeca_andrade@hotmail.com"/>
        <s v="attilagomesbarros075@gmail.com"/>
        <s v="marlongoncalves270@gmail.com"/>
        <s v="pismel.dev@gmail.com"/>
        <s v="nathaliecristhinep@gmail.com"/>
        <s v="jcamposs071978@gmail.com"/>
        <s v="gaby_24_rj@hotmail.com"/>
        <s v="soskajoaovitor315@gmail.com"/>
        <s v="deise.lindomar@yahoo.com.br"/>
        <s v="nelsonjr32@gmail.com"/>
        <s v="alebrasan888@gmail.com"/>
        <s v="jprapaiva@gmail.com"/>
        <s v="micaelfelix20084@gmail.com"/>
        <s v="barbaramalho.27@gmail.com"/>
        <s v="adilsonpagliarini@gmail.com"/>
        <s v="anderzeh@gmail.com"/>
        <s v="jacksonsilvavc77@gmail.com"/>
        <s v="edugraff@hotmail.com.br"/>
        <s v="aleautomacaoindustrial6@gmail.com"/>
        <s v="azevedopablo185@gmail.com"/>
        <s v="souzamurilo1974@gmail.com"/>
        <s v="raposa.rock@hotmail.com"/>
        <s v="felipefernando11@gmail.com"/>
        <s v="matheusbalboni@gmail.com"/>
        <s v="Ruisrbarbosa20@gmail.com"/>
        <s v="claudinei6@hotmail.com"/>
        <s v="eduardosilva2000sz@gmail.com"/>
        <s v="lucianaschulka.imoveis@gmail.com"/>
        <s v="talesandrade1900@gmail.com"/>
        <s v="quavmath4@gmail.com"/>
        <s v="silvatanpzz@gmail.com"/>
        <s v="matheusgabriel47066@gmail.com"/>
        <s v="jonathansantos10rso@gmail.com"/>
        <s v="alexs.maso@yahoo.com.br"/>
        <s v="raphaeloly@gmail.com"/>
        <s v="franciscotintauto@gmail.com"/>
        <s v="vl722675@gmail.com"/>
        <s v="djairgomes018@gmail.com"/>
        <s v="patrick.aparecido@yahoo.com"/>
        <s v="verissimolivia9@gmail.com"/>
        <s v="rogeriomello1519@gmail.com"/>
        <s v="alefreeitas2022@gmail.com"/>
        <s v="djesus.delug@gmail.com"/>
        <s v="calebreispereira@gmail.com"/>
        <s v="leoferreira12008@gmail.com"/>
        <s v="alcaetanojunior@gmail.com"/>
        <s v="denislopes2020@gmail.com"/>
        <s v="ananaelisa76@gmail.com"/>
        <s v="jeancardosofunilaria@gmail.com"/>
        <s v="sullivanservantofgod@hotmail.com"/>
        <s v="sarahletispedrotti0@gmail.com"/>
        <s v="elijanegomes2011@gmail.com"/>
        <s v="jailsonb508@gmail.com"/>
        <s v="falvonir@gmail.com"/>
        <s v="ssantosandre987@gmail.com"/>
        <s v="skybiel88@gmail.com"/>
        <s v="davidh.medeiros2006@gmail.com"/>
        <s v="simony.c.s.silva@gmail.com"/>
        <s v="roberto46anos@live.com"/>
        <s v="dudu.todentro@hotmail.com"/>
        <s v="alekxanderg.souza@gmail.com"/>
        <s v="eltonvictortrabalho@gmail.com"/>
        <s v="anaheloisaf4@gmail.com"/>
        <s v="viniciusdesouzaeng@gmail.com"/>
        <s v="marcelnicolau@hotmail.com"/>
        <s v="paulodpw@gmai.com"/>
        <s v="lorenzooliveira18@gmail.com"/>
        <s v="adyonyss@gmail.com"/>
        <s v="eduardopereiradearaujo@hotmail.com"/>
        <s v="elessandrolopes@gmail.com"/>
        <s v="rafaelom23@gmail.com"/>
        <s v="king-206@hotmail.com"/>
        <s v="adilsonmessi71@gmail.com"/>
        <s v="wcelestino103@gmail.com"/>
        <s v="pxtrycio@gmail.com"/>
        <s v="julioc_slima@hotmail.com"/>
        <s v="jvitordias51@gmail.com"/>
        <s v="jonathan_pereiira@hotmail.com"/>
        <s v="renanhermoso86@gmail.com"/>
        <s v="joaocarlosnho@gmail.com"/>
        <s v="joaob.aruom@gmail.com"/>
        <s v="meirescristina7@gmail.com"/>
        <s v="rbativo@gmail.com"/>
        <s v="yotziifigueroa@gmail.com"/>
        <s v="alex.bdelfrari@gmail.com"/>
        <s v="estefanynascimento2808sp@gmail.com"/>
        <s v="crislenevm@hotmail.com"/>
        <s v="rf764478@gmail.com"/>
        <s v="carlosedu.dm16@gmail.com"/>
        <s v="belemfm@bol.com.br"/>
        <s v="vsalves86@hotmail.com"/>
        <s v="criatianadesivos@gmail.com"/>
        <s v="silviojuazeiro6502@gmail.com"/>
        <s v="condejulianoestudo@gmail.com"/>
        <s v="maria.pontes.canal@gmail.com"/>
        <s v="amoscorrea.ac@gmail.com"/>
        <s v="monrai1618@gmail.com"/>
        <s v="jessicaklj2015@gmail.com"/>
        <s v="ale.tha.art@gmail.com"/>
        <s v="dayvidm33@gmail.com"/>
        <s v="rayhenrique@gmail.com"/>
        <s v="wendonsouza12@gmail.com"/>
        <s v="ayanny.positivo@gmail.com"/>
        <s v="rogerrufino34@gmail.com"/>
        <s v="cnogfogo@gmail.com"/>
        <s v="tatock72027@gmail.com"/>
        <s v="douglasluccena@gmail.com"/>
        <s v="lucasamerica@hotmail.com"/>
        <s v="alexandretorres264@gmail.com"/>
        <s v="mirlenecristina61@gmail.com"/>
        <s v="ssnpdduarte@gmail.com"/>
        <s v="bazarbiker71@gmail.com"/>
        <s v="danilorbisposilva@gmail.com"/>
        <s v="Gilsonborracha2020@gmail.com"/>
        <s v="thayassuncao06@gmail.com"/>
        <s v="niedjanaira2478@gmail.com"/>
        <s v="kelvinaugusto2301@gmail.com"/>
        <s v="henriquevilas.tr@gmail.com"/>
        <s v="fernandonpa18@gmail.com"/>
        <s v="fabiodougllas@gmail.com"/>
        <s v="eduardofreitas2206@gmail.com"/>
        <s v="denisg520@gmail.com"/>
        <s v="phelopes297@gmail.com"/>
        <s v="wilsonbarbosa18@outlook.pt"/>
        <s v="monicadias898@yahoo.com.br"/>
        <s v="felipearaujo.m.g94@gmail.com"/>
        <s v="gutavomarianoo@gmail.com"/>
        <s v="amoraquelr@gmail.com"/>
        <s v="rafran1310@gmail.com"/>
        <s v="thiagoathaide1@gmail.com"/>
        <s v="Roberto8canton@gmail.com"/>
        <s v="rubis.mota15@gmail.com"/>
        <s v="joaoantoniopalmares@gmail.com"/>
        <s v="vivianneauxiliadora@gmail.com"/>
        <s v="ystefani231@gmail.com"/>
        <s v="anacarla280393@gmail.com"/>
        <s v="jonathan_jfs_@hotmail.com"/>
        <s v="vexwallacetatu@gmail.com"/>
        <s v="patriciajosianesilvachaves536@gmail.com"/>
        <s v="sergianef13@gmail.com"/>
        <s v="marcelo_ferreira47@hotmail.com"/>
        <s v="katiucelopes458@gmail.com"/>
        <s v="gilsonscolari40@hotmail.com"/>
        <s v="moises.br45@gmail.com"/>
        <s v="antonioluizjr2013@gmail.com"/>
        <s v="geovanhonorio@gmail.com"/>
        <s v="denisegoes84@gmail.com"/>
        <s v="fcrpitta@hotmail.com"/>
        <s v="p.henriquebilac@gmail.com"/>
        <s v="carlosandrelm@gmail.com"/>
        <s v="clickrico@gmail.com"/>
        <s v="fabiopinheirodeandrade753@gmail.com"/>
        <s v="rpretroban@hotmail.com"/>
        <s v="marli.ctst@gmail.com"/>
        <s v="daylsonplok@gmail.com"/>
        <s v="thiagoapostolo.r@gmail.com"/>
        <s v="luanprr020@gmail.com"/>
        <s v="williamsrafael911@gmail.com"/>
        <s v="francileideoliveira_@hotmail.com"/>
        <s v="thiagocipriano20111@outlook.com"/>
        <s v="samuelmarcal357@gmail.com"/>
        <s v="larissamayer146@gmail.com"/>
        <s v="albertina85bertina@gmail.com"/>
        <s v="felipekratoz@gmail.com"/>
        <s v="yankaxavier@gmail.com"/>
        <s v="wreis.marcos@gmail.com"/>
        <s v="cy_n@hotmail.com"/>
        <s v="diazluz2@hotmail.com"/>
        <s v="rodrigobernardosousa@gmail.com"/>
        <s v="socrates.butarelli@gmail.com"/>
        <s v="rcaipirinhadrinks27@gmail.com"/>
        <s v="a.antoniel@hotmail.com"/>
        <s v="raphaelcabral321@gmail.com"/>
        <s v="alexandrealves56@gmail.com"/>
        <s v="wellingtonoliversilvax@gmail.com"/>
        <s v="sonia.mazal21@outlook.com"/>
        <s v="sanfrenbr@gmail.com"/>
        <s v="telmarfreitas64@gmail.com"/>
        <s v="daiellsilva6@gmail.com"/>
        <s v="danipessoal079@gmail.com"/>
        <s v="joelsonstols4@gmail.com"/>
        <s v="gustavorampasso123@gmail.com"/>
        <s v="cabraljoaoelias@gmail.com"/>
        <s v="muccillo.maristela@gmail.com"/>
        <s v="gabrielfranciscolima2007@gmail.com"/>
        <s v="y"/>
        <s v="clayviana24@gmail.com"/>
        <s v="Severinomacena@gmail.com"/>
        <s v="vanessafontesmiranda@gmail.com"/>
        <s v="pereiradogsouza.spfc1995@gmail.com"/>
        <s v="gisafraga.homeoffice@gmail.com"/>
        <s v="joaohenrique.1590@gmail.com"/>
        <s v="ronaldoshalom@outlook.com.br"/>
        <s v="sandypereiraa8@gmail.com"/>
        <s v="judsonrcc_14@hotmail.com"/>
        <s v="renato-victorino@hotmail.com"/>
        <s v="henriqueff9848@gmail.com"/>
        <s v="gamae0020@gmail.com"/>
        <s v="cristianomoreiralima@gmail.com"/>
        <s v="eveertonrock98@gmail.com"/>
        <s v="kazurocha@gmail.com"/>
        <s v="flavinhox1x@gmail.com"/>
        <s v="correajhc@gmail.com"/>
        <s v="flaviomoura_tito@hotmail.com"/>
        <s v="wvmr57@gmail.com"/>
        <s v="michaelzin300@gmail.com"/>
        <s v="marcelo_barraa@hotmail.com"/>
        <s v="vinisarmanho10@gmail.com"/>
        <s v="patricksuedy@gmail.com"/>
        <s v="bertone.mcOfc013@gmail.com"/>
        <s v="fernandafelix542@gmail.com"/>
        <s v="eduardoscosta1995@gmail.com"/>
        <s v="damiaotst2015@gmail.com"/>
        <s v="entringer85@gmail.com"/>
        <s v="marcosgduiii@gmail.com"/>
        <s v="jonasparkster@gmail.com"/>
        <s v="supernanig64@gmail.com"/>
        <s v="vanderleyferreira860@gmail.com"/>
        <s v="welques2030@gmail.com"/>
        <s v="evaristomedio0@gmail.com"/>
        <s v="golfmk5biturbo@gmail.com"/>
        <s v="heniel.dh@gmail.com"/>
        <s v="guimacie1997@gmail.com"/>
        <s v="bruno.willian22@gmail.com"/>
        <s v="edelsinasantos7@gmail.com"/>
        <s v="gennisantos333@gmail.com"/>
        <s v="josenxavier8@gmail.com"/>
        <s v="balosabalala@gmail.com"/>
        <s v="messomacedo1@gmail.com"/>
        <s v="matheus.souza231@outlook.com"/>
        <s v="gbrsiq@gmail.com"/>
        <s v="alailsonsa5@gmail.com"/>
        <s v="betinhoeruby@gmail.com"/>
        <s v="andersonfelipealvessantiago84@gmail.com"/>
        <s v="0611yerlez@gmail.com"/>
        <s v="cicero251873@gmail.com"/>
        <s v="thiagorodrigues202@hotmail.com"/>
        <s v="cleonirsilva82@gmail.com"/>
        <s v="dayujpc@gmail.com"/>
        <s v="lopeskaue4321@gmail.com"/>
        <s v="bruno.turchetti1@gmail.com"/>
        <s v="nilxrw@gmail.com"/>
        <s v="davidsouzacriacoes233@gmail.com"/>
        <s v="professor0falha@gmail.com"/>
        <s v="carlon1962@gmail.com"/>
        <s v="filipeturelly@hotmail.com"/>
        <s v="eliasrps@gmail.com"/>
        <s v="ozairfilh@hotmail.com"/>
        <s v="cleoysita@gmail.com"/>
        <s v="rodriguezsantos016@gmail.com"/>
        <s v="handersonloves@gmail.com"/>
        <s v="jjuchoa@hotmail.com"/>
        <s v="leandrolutron717@gmail.com"/>
        <s v="irs.landa@gmail.com"/>
        <s v="marcosdejesus833@gmail.com"/>
        <s v="glaubera@bol.com.br"/>
        <s v="donimarc1960@gmail.com"/>
        <s v="refletirepreciso@outlook.com"/>
        <s v="oscaroliveiradesouza@gmail.com"/>
        <s v="jssoaress@yahoo.com.br"/>
        <s v="gutierres.araujo07@gmail.com"/>
        <s v="rnbreis@gmail.com"/>
        <s v="thaisjuniass@gmail.com"/>
        <s v="volts378@gmail.com"/>
        <s v="andradets@hotmail.com"/>
        <s v="fabianobernardes98@gmail.com"/>
        <s v="luissfelipe16@gmail.com"/>
        <s v="btrlkdovqq@gmail.com"/>
        <s v="joaquim.fernando.di@gmail.com"/>
        <s v="williangx9000@gmail.com"/>
        <s v="eduardaribeiro1826@gmail.com"/>
        <s v="eloaasheron@gmail.com"/>
        <s v="josedanieljddsm@gmail.com"/>
        <s v="gerraldobraga@gmail.com"/>
        <s v="leleoalves813@gmail.com"/>
        <s v="marcosmeps68@gmail.com"/>
        <s v="gama.eduardo12@gmail.com"/>
        <s v="greice19.kelly@gmail.com"/>
        <s v="xandyrodrigues19@gmail.com"/>
        <s v="oliveiraisabelle047@gmail.com"/>
        <s v="mzinn6012@gmail.com"/>
        <s v="cesaraugusto3042@gmail.com"/>
        <s v="diogosonegueti@gmail.com"/>
        <s v="aguiarludson1@gmail.com"/>
        <s v="cleber-flu2010@hotmail.com"/>
        <s v="felipepatrociniodearruda@gmail.com"/>
        <s v="ranyson.suporte@gmail.com"/>
        <s v="brunocarlosxz33@gmail.com"/>
        <s v="navarrosenior@hotmail.com"/>
        <s v="andersoncalenta79@gmail.com"/>
        <s v="nathan.bittencourt01@gmail.com"/>
        <s v="diogodiniz50@gmail.com"/>
        <s v="joaosilvadelima@gmail.com"/>
        <s v="markinho.enzo@hotmail.com"/>
        <s v="codmobile9601@gmail.com"/>
        <s v="jeancandido891@gmail.com"/>
        <s v="lucas_cremonini@outlook.com"/>
        <s v="brunacfazano@gmail.com"/>
        <s v="jcarlos_andrade@hotmail.com"/>
        <s v="carlo_g2002@yahoo.com.br"/>
        <s v="joaoarthurmendesnunes8@gmail.com"/>
        <s v="pabllor13@gmail.com"/>
        <s v="wendleymoura89@gmail.com"/>
        <s v="Jc55373900@gmail.com"/>
        <s v="edson1987x@gmail.com"/>
        <s v="augustolm1245@gmail.com"/>
        <s v="clederconzattijunior@gmail.com"/>
        <s v="marcusaes408@gmail.com"/>
        <s v="aprigiomizael@gmail.com"/>
        <s v="mlacorteo@gmail.com"/>
        <s v="brenogoto2@gmail.com"/>
        <s v="felipe.ferreir@outlook.com.br"/>
        <s v="fabiodomingosfds2018@gmail.com"/>
        <s v="luiz.felipe4@gmail.com"/>
        <s v="nazireuunico@hotmail.com"/>
        <s v="Kauak.vieira17@gmail.com"/>
        <s v="samuelnegols@gmail.com"/>
        <s v="cesarhenrique2222222@gmail.com"/>
        <s v="ronalldsousa98@gmail.com"/>
        <s v="rgcardosorps@gmail.com"/>
        <s v="glautermarquesalvesmarques@gmail.com"/>
        <s v="franpp22@gmail.com"/>
        <s v="dinhaalmendro@hotmail.com"/>
        <s v="lauzira.bueno04@gmail.com"/>
        <s v="vinimarques2598@gmail.com"/>
        <s v="srjoabeconst@gmail.com"/>
        <s v="lorrainnelook716@gmail.com"/>
        <s v="resplendorc2@gamil.com"/>
        <s v="iivanirmedeiros8@gmail.com"/>
        <s v="pedro.scanuto@gmail.com"/>
        <s v="andrielymartins35@gmail.com"/>
        <s v="rogerioallbuquerque@hotmail.com"/>
        <s v="msdalmeida23@gmail.com"/>
        <s v="fabriciogabri45@gmail.com"/>
        <s v="roselioliveira144@gmail.com"/>
        <s v="lgwebserviceprovider@gmail.com"/>
        <s v="leilasouza20@gmail.com"/>
        <s v="proficau@gmail.com"/>
        <s v="daviaugustomartinsarte06@gmail.com"/>
        <s v="Tan.dias1903@gmail.com"/>
        <s v="luaxs29.01@gmail.com"/>
        <s v="jocimaraalvesdasilva3@gmail.com"/>
        <s v="lucineia.pronatec@gmail.com"/>
        <s v="alaerte-ls@hotmail.com"/>
        <s v="jeffersonbenini10@gmail.com"/>
        <s v="rafael.rafa0301@gmail.com"/>
        <s v="elianasouza157cv@gmail.com"/>
        <s v="gesicawedson@gmail.com"/>
        <s v="tnorneto24@gmail.com"/>
        <s v="franciskomaycon@gmail.com"/>
        <s v="wpereirasantos057@gmail.com"/>
        <s v="lucas_mwa@outlook.com"/>
        <s v="will.andrade63@gmail.com"/>
        <s v="francicleidebatistada@gmail.com"/>
        <s v="allef.jhonnty@gmail.com"/>
        <s v="daviasafetomaz@gmail.com"/>
        <s v="torres.danni033@gmail.com"/>
        <s v="gabrielferreirafornite@gmail.com"/>
        <s v="thiagosets4@gmail.com"/>
        <s v="lenilsonfskmfreelancy@gmail.com"/>
        <s v="fernandagomestb@gmail.com"/>
        <s v="1962robertopestana@gmail.com"/>
        <s v="nilsonsamantasamuel@gmail.com"/>
        <s v="henriqueafonsolex@gmail.com"/>
        <s v="leandrocost8@gmail.com"/>
        <s v="gomesdalmazo@gmail.com"/>
        <s v="felipeoliveora020609@icloud.com"/>
        <s v="antoniol.fer@gmail.com"/>
        <s v="moabe922@gmail.com"/>
        <s v="cleber.g.ferreira@hotmail.com"/>
        <s v="gioteccaarapo@gmail.com"/>
        <s v="a.candido1969@gmail.com"/>
        <s v="thiagocassiel0@gmail.com"/>
        <s v="lohran.albuquerque@gmail.com"/>
        <s v="mauricio_voador_santinho@hotmail.com"/>
        <s v="alessandroalves@outlook.com"/>
        <s v="guga062@icloud.com"/>
        <s v="marcenariajk5@gmail.com"/>
        <s v="tainagouveia561@gmail.com"/>
        <s v="mesquita.marx@gmail.com"/>
        <s v="ithancarlos77@gmail.com"/>
        <s v="pgoncalvespimentel@gmail.com"/>
        <s v="luiztakadajr@hotmail.com"/>
        <s v="mdbjean@gmail.com"/>
        <s v="ivanlopessantos52@gmail.com"/>
        <s v="djg.lopes@yahoo.com.br"/>
        <s v="tk.eufrazio@gmail.com"/>
        <s v="bielgamerassis@gmail.com"/>
        <s v="wellersonrafael2@gmail.com"/>
        <s v="fezinhosantos016@gmail.com"/>
        <s v="ericalexandre782@gmail.com"/>
        <s v="ramirezribeiro90@gmail.com"/>
        <s v="erasmocuencallorente24@gmail.com"/>
        <s v="isabella_souza@hotmail.com"/>
        <s v="deborakorchuvei13@gmail.com"/>
        <s v="andre_crg001@outlook.com"/>
        <s v="mediaellenvolt@gmail.com"/>
        <s v="jsclick2013@gmail.com"/>
        <s v="jcdbz028@gmail.com"/>
        <s v="josecimils@gmail.com"/>
        <s v="edsonribeirosrn@gmail.com"/>
        <s v="lc.florenciosoares@hotmail.com"/>
        <s v="kauanfelipekkl@gmail.com"/>
        <s v="maikon.nakamura20@gmail.com"/>
        <s v="rcarlosdaniel0204@gmail.com"/>
        <s v="rua50864@gmail.com"/>
        <s v="vicenciadigitadora@hotmail.com"/>
        <s v="robertoandradesilva662@gmail.com"/>
        <s v="rubreval@hotmail.com"/>
        <s v="dksnike@yahoo.com.br"/>
        <s v="edo11101981@gmail.com"/>
        <s v="alexxxandreabreu@gmail.com"/>
        <s v="erzvdo@gmail.com"/>
        <s v="gilmar@tgtransporte.com.br"/>
        <s v="ed1anoemeio@gmail.com"/>
        <s v="lomovtovkaique@gmail.com"/>
        <s v="d"/>
        <s v="joaopedrotaycampos@gmail.com"/>
        <s v="michellylubrificantes@gmail.com"/>
        <s v="Kbpapogames@gmail.com"/>
        <s v="clayton.152317@gmail.com"/>
        <s v="dutrasettewilen@gmail.com"/>
        <s v="junior_bral22@hotmail.com"/>
        <s v="Joildovas848@gmail.com"/>
        <s v="leandronascimentoreis2016@gmail.com"/>
        <s v="higor.alcantara.1996@gmail.com"/>
        <s v="ferreiratangara18@gmail.com"/>
        <s v="metralha985926864@gmail.com"/>
        <s v="villasboas1980@gmail.com"/>
        <s v="inaldoadm2006@gmail.com"/>
        <s v="paulosmdourado@hotmail.com"/>
        <s v="manoofurlan@gmail.com"/>
        <s v="islas.neves@hotmail.com"/>
        <s v="carlosprofmatematica@hotmail.com"/>
        <s v="tiagossanchez408@gmail.com"/>
        <s v="raphaelnascimento3439@gmail.com"/>
        <s v="thk5669@gmail.com"/>
        <s v="Oliveirawellison382@gmail.com"/>
        <s v="davimarques-pvh@hotmail.com"/>
        <s v="eduardofortes07@hotmail.come"/>
        <s v="vagnerpontes510v@gmail.com"/>
        <s v="buzios_mandao2x@icloud.com"/>
        <s v="kadubents180@gmail.com"/>
        <s v="valdsonm.couto.tec@hotmail.com"/>
        <s v="mariana19802020@hotmail.com"/>
        <s v="ga4355333@gmail.com"/>
        <s v="edimirson.martins@gmail.com"/>
        <s v="fotografo.pp@gmail.com"/>
        <s v="bullsair@gmail.com"/>
        <s v="claytonzanoni@gmail.com"/>
        <s v="jose2024maia@gmail.com"/>
        <s v="guguks1002@gmail.com"/>
        <s v="leonardo.rocha@al.forsoft.org.br"/>
        <s v="eliashoppe@hotmail.com"/>
        <s v="ef87666765443@gmail.com"/>
        <s v="islaaynnes@gmail.com"/>
        <s v="felipepigosso98@gmail.com"/>
        <s v="danii20emilio@gmail.com"/>
        <s v="eric_f_martins@yahoo.com.br"/>
        <s v="clodoaldosantos587@gmail.com"/>
        <s v="jose.wellian.nascimento06@aluno.ifce.edu.br"/>
        <s v="emidiojms@gmail.com"/>
        <s v="brunoomouraa95@hotmail.com"/>
        <s v="rrogeriorromao@gmail.com"/>
        <s v="maahferreirw@gmail.com"/>
        <s v="marytorres0103@hotmail.com"/>
        <s v="ketllyn.guerrilla@outlook.com"/>
        <s v="davimartinsfranca33@gmail.com"/>
        <s v="fabio.pires.arcad@gmail.com"/>
        <s v="contatomaria0001@gmail.com0001@gmail.com"/>
        <s v="carlosjabour@hotmail.com"/>
        <s v="maufsilva@gmail.com"/>
        <s v="fernandodacruzbarbosa396@gmail.com"/>
        <s v="elizetetalau89107@gmail.com"/>
        <s v="felipe_lima.santos@yahoo.com"/>
        <s v="joelsnascimento03@gmail.com"/>
        <s v="rodrioliver65@gmail.com"/>
        <s v="sofialuize09@gmail.com"/>
        <s v="valdesiosantana@hotmail.com"/>
        <s v="giuliasouzaresende0809@gmail.com"/>
        <s v="eriberto.sn80@gmail.com"/>
        <s v="paulo98santos98@gmail.com"/>
        <s v="josiane.magalhaes.araujo@gmail.com"/>
        <s v="thiago12neres@gmail.com"/>
        <s v="rubensadoneto@gmail.com"/>
        <s v="alexrodriguesrdr25@gmail.com"/>
        <s v="seredeconecta2019@gmail.com"/>
        <s v="rodriguetartarotti@yahoo.com.br"/>
        <s v="sarahfontinelle11@gmail.com"/>
        <s v="rafaellcmed@gmail.com"/>
        <s v="invkelvin718@gmail.com"/>
        <s v="martaduarte889@gmail.com"/>
        <s v="poerschmarcelo07@gmail.com"/>
        <s v="ledusantosl@hotmail.com"/>
        <s v="juanmt0336@gmail.com"/>
        <s v="pereiraapp613@gmail.com"/>
        <s v="gustavo.tecnico21@gmail.com"/>
        <s v="bh457156@gmail.com"/>
        <s v="gregorifgt0304@gmail.com"/>
        <s v="jvcoliveira010704@gmail.com"/>
        <s v="mateusmmsaida13@gmail.com"/>
        <s v="robysonenzo@gmail.com"/>
        <s v="rfagsto@gmail.com"/>
        <s v="eliasfelipeferreiradasilva@gmail.com"/>
        <s v="claudineimaloste@gmail.com"/>
        <s v="j.leitejo02@gmail.com"/>
        <s v="luizdjesus@gmail.com"/>
        <s v="mariadossantosangela223@gmail.com"/>
        <s v="elsilva1979@gmail.com"/>
        <s v="tayroonn1mello@gmail.com"/>
        <s v="melo73915@gmail.com"/>
        <s v="anderson11fortuna@gmail.com"/>
        <s v="marcus.vinicius.graham@gmail.com"/>
        <s v="w.fernandes1995@gmail.com"/>
        <s v="ruthgleycee@gmail.com"/>
        <s v="mestycx@gmail.com"/>
        <s v="gloriasousa27@gmail.com"/>
        <s v="jorgeluis123dossantomoreno@gmail.com"/>
        <s v="lidia.oli.pinho@hotmail.com"/>
        <s v="cesarmacario@gmail.com"/>
        <s v="josegomesneto@outlook.com.br"/>
        <s v="alexandremouraid@gmail.com"/>
        <s v="brunatizzi@gmail.com"/>
        <s v="marcioroela@gmail.com"/>
        <s v="ivanvilaca107@gmail.com"/>
        <s v="silveiraartemanjoelcles@gmail.com"/>
        <s v="nicacio06br@gmail.com"/>
        <s v="niwellgomes@gmail.com"/>
        <s v="alexpaua282@gmail.com"/>
        <s v="isaac.cbp.2002@gmail.com"/>
        <s v="josuejoporfirio@gmail.com"/>
        <s v="marquesloro26@gmail.com"/>
        <s v="dutkiefer@gmail.com"/>
        <s v="caiquet660@gmail.com"/>
        <s v="andresk.developer@gmail.com"/>
        <s v="yzysmasal5@gmail.com"/>
        <s v="rogerioaaf22@gmail.com"/>
        <s v="cbwgameplays422@gmail.com"/>
        <s v="botelhopriscila93@gmail.com"/>
        <s v="alex.scusiato@gmail.com"/>
        <s v="bergboy@hotmail.com"/>
        <s v="julianapimentelaa@gmail.com"/>
        <s v="trabalho.celulares01@gmail.com"/>
        <s v="kauavinicius0100@gmail.com"/>
        <s v="delgm2020@gmail.com"/>
        <s v="x1gambiarrra@gmail.com"/>
        <s v="hewry2002@gmail.com"/>
        <s v="cleissonestudos@gmail.com"/>
        <s v="jaybeck9924@gmail.com"/>
        <s v="nilsilvak@gmail.com"/>
        <s v="cauanhenriquedesouza088@gmail.com"/>
        <s v="fernandodacruz87@gmail.com"/>
        <s v="milesi_fabio@hotmail.com"/>
        <s v="wesley.renato1@icloud.com"/>
        <s v="junioredeus4556361@gmail.com"/>
        <s v="ricfrank69@yahoo.com.br"/>
        <s v="dabg.diego@gmail.com"/>
        <s v="matheus_fenley@hotmail.com"/>
        <s v="eduardoflaviarodrigues@gmail.com"/>
        <s v="prismapb.junior@gmail.com"/>
        <s v="brunocarvalheira69@gmail.com"/>
        <s v="guii_cost4@icloud.com"/>
        <s v="lucas.souza1234r7@gmail.com"/>
        <s v="joarezbonrruque25@gmail.com"/>
        <s v="caiooliveiraxpg@gmail.com"/>
        <s v="n8n.hms@gmail.com"/>
        <s v="juliosalermo.mrv@gmail.com"/>
        <s v="corretorerison@gmail.com"/>
        <s v="gabicarvalhovieira2020@gmail.com"/>
        <s v="maryo.haag@gmail.com"/>
        <s v="gilsonsantanaftd@gmail.com"/>
        <s v="matcamargo2004@gmail.com"/>
        <s v="fabiormalara@gmail.com"/>
        <s v="pxcx611@gmail.com"/>
        <s v="levya6827@gmail.com"/>
        <s v="joshuatkawano@gmail.com"/>
        <s v="jm.angelim40@gmail.com"/>
        <s v="kellvinfraga@gmail.com"/>
        <s v="junioflexaferreira@gmail.com"/>
        <s v="charlesqsilva@gmail.com"/>
        <s v="eliasestudante4@gmail.com"/>
        <s v="barroso996@gmail.com"/>
        <s v="ezequiasded78@gmail.com"/>
        <s v="lucas_felix_17@hotmail.com"/>
        <s v="santostacila92@gmail.com"/>
        <s v="wilianmcorrea@gmail.com"/>
        <s v="fabiocrsilva21@gmail.com"/>
        <s v="valquiria.yuny@gmail.com"/>
        <s v="raquelfarma2008@hotmail.com"/>
        <s v="angelominister@gmail.com"/>
        <s v="marcosghimel45@gmail.com"/>
        <s v="pedrojeremias416@gmail.com"/>
        <s v="wildembergsilva@gmail.com"/>
        <s v="felipemarcuzo@hotmail.com"/>
        <s v="phfgentil@hotmail.com"/>
        <s v="rikamaral007@gmail.com"/>
        <s v="davimaschietto123@gmail.com"/>
        <s v="reinaldosilvafernandes98@gmail.com"/>
        <s v="pedrohenriquesousaperes09@gmail.com"/>
        <s v="julioarcondicionados@gmail.com"/>
        <s v="zac9blader@gmail.com"/>
        <s v="idalecio.ps4@gmail.com"/>
        <s v="limasantosleonardoantonio@gmail.com"/>
        <s v="anaalves.andrade75@gmail.com"/>
        <s v="mayconmariano54@gmail.com"/>
        <s v="matteodiogocastro@gmail.com"/>
        <s v="andre.alves@viveo.com.br"/>
        <s v="marciooliveira05041978@gmail.com"/>
        <s v="jhonerubens11@gmail.com"/>
        <s v="jefferson_sjc01@hotmail.com"/>
        <s v="gomesmateus925@gmail.com"/>
        <s v="fabi-torres@uol.com.br"/>
        <s v="sergiooliver1969@gmail.com"/>
        <s v="eguinaldoalbuquerque1@gmail.com"/>
        <s v="cesaroliveira651@gmail.com"/>
        <s v="b.andreata@yahoo.com.br"/>
        <s v="valquis.junior@gmail.com"/>
        <s v="mizarochinha123@gmail.com"/>
        <s v="buranikarina1@gmail.com"/>
        <s v="rcassio182@gmail.com"/>
        <s v="walisten96@gmail.com"/>
        <s v="lucascanellodecol@hotmail.com"/>
        <s v="cristiano.valim@hotmail.com"/>
        <s v="gabrielsuper730@gmail.com"/>
        <s v="vanderlei.bdomingues@gmail.com"/>
        <s v="edinede@yahoo.com.br"/>
        <s v="mauricio.diego@gmail.com"/>
        <s v="marianadonascimentogoncalves04@gmail.com"/>
        <s v="flamengothalia8@gmail.com"/>
        <s v="germanocorreia1962@gmail.com"/>
        <s v="bm849887@gmail.com"/>
        <s v="jezussom@gmail.com"/>
        <s v="gc101097@gmail.com"/>
        <s v="y.agoservices@gmail.com"/>
        <s v="moraes2018araujo@gmail.com"/>
        <s v="giorgeano.si@gmail.com"/>
        <s v="lurdiani@gmail.com"/>
        <s v="georgelrv29@gmail.com"/>
        <s v="domdanilosantos@gmail.com"/>
        <s v="thaisestelaprof@hotmail.com"/>
        <s v="mauricioplay02@gmail.com"/>
        <s v="bf.dani@gmail.com"/>
        <s v="edsoncomercialll@yahoo.com"/>
        <s v="toledocarteiro@gmail.com"/>
        <s v="assisjaquisson@gmail.com"/>
        <s v="wandersonmoreira2011@gmail.com"/>
        <s v="jaquesr549@gmail.com"/>
        <s v="marleneferreira011169@gmail.com"/>
        <s v="joao.luiz.moraes.jr@gmail.com"/>
        <s v="joilson29@gmail.com"/>
        <s v="claudiochsassist@gmail.com"/>
        <s v="judilson2015@gmail.com"/>
        <s v="celsolins111@gmail.com"/>
        <s v="chrystiansilva515@gmail.com"/>
        <s v="anseljorge@yahoo.com.br"/>
        <s v="lirialazaro@gmail.com"/>
        <s v="gideaoradio@gmail.com"/>
        <s v="llucksoares@gmail.com"/>
        <s v="iury.nascimento93@gmail.com"/>
        <s v="nataliatalves1993@gmail.com"/>
        <s v="jonathan.pmmg@gmail.com"/>
        <s v="pedroaugustocardoso0@gmail.com"/>
        <s v="anddy_ivan77@gmail.com"/>
        <s v="ricardorafa2006@gmail.com"/>
        <s v="etiennejamesphilippe@gmail.com"/>
        <s v="luanaboeira05@gmail.com"/>
        <s v="vanessaaugc1@gmail.com"/>
        <s v="marcos3projetos@gmail.com"/>
        <s v="ezequieljoga042@gmail.com"/>
        <s v="wanderson.assuncao@gmail.com"/>
        <s v="carllalima42@gmail.com"/>
        <s v="rinelle.gomes@hotmail.com"/>
        <s v="amosborges27@gmail.com"/>
        <s v="Wesleyfelipear@hotmail.com"/>
        <s v="costabeth37@gmail.com"/>
        <s v="bastosdasilva1986@gmail.com"/>
        <s v="socramcav@gmail.com"/>
        <s v="mirapalheta85@gmail.com"/>
        <s v="rogeriocmaldonado@yahoo.com.br"/>
        <s v="claitonborges0403@gmail.com"/>
        <s v="andrelgoulart10@gmail.com"/>
        <s v="pedroantonymooreno@gmail.com"/>
        <s v="gustavocaires09@gmail.com"/>
        <s v="reis.alexandre687@gmail.com"/>
        <s v="marreiras@gmail.com"/>
        <s v="wandvanda@gmail.com"/>
        <s v="esternonato99@gmail.com"/>
        <s v="juniorwessleer@gmail.com"/>
        <s v="quierosercomosoy25@gmail.com"/>
        <s v="luiscortiano656@gmail.com"/>
        <s v="lucaszmateus6@gmail.com"/>
        <s v="felipeemanoelcostadonascimento@gmail.com"/>
        <s v="caibielisa101130@gmail.com"/>
        <s v="ericksoncarneiro085@gmail.com"/>
        <s v="arielileopisi@gmail.com"/>
        <s v="josecicerodasilva714@gmail.com"/>
        <s v="crbinho@gmail.com"/>
        <s v="pedrolucasf.pl@gmail.com"/>
        <s v="gabrielidelimartinsz@gmail.com"/>
        <s v="monicaequipe12@gmail.com"/>
        <s v="eliaspbbenicio01577@gmail.com"/>
        <s v="marcilenisilvar@gmail.com"/>
        <s v="monicapluma@hotmail.com"/>
        <s v="jessicasantosbertoldoalves@gmail.com"/>
        <s v="marcos_mjh@hotmail.com"/>
        <s v="camila.scfarias@gmail.com"/>
        <s v="flipsmsil@gmail.com"/>
        <s v="kevinbrittobt@gmail.com"/>
        <s v="lucas28.1518@gmail.com"/>
        <s v="riick95@gmail.com"/>
        <s v="Thiagoduruy7@gmail.com"/>
        <s v="ferreirarai971@gmail.com"/>
        <s v="wanessa20102@gmail.com"/>
        <s v="natangomesleandro1998@gmail.com"/>
        <s v="skates.michael@gmail.com"/>
        <s v="samukamilena29@gmail.com"/>
        <s v="estefanio.s973@gmail.com"/>
        <s v="duduursao@gmail.com"/>
        <s v="juliocesardasilva1975@yahoo.com.br"/>
        <s v="shyutodouradors@gmail.com"/>
        <s v="gmkcameron84@gmail.com"/>
        <s v="ohpaioh123@gmail.como"/>
        <s v="marcohelenooliveira@gmail.com"/>
        <s v="danilootavioninapicanco@gmail.com"/>
        <s v="seltonmaia78@gmail.com"/>
        <s v="alexsilva98.ass@gmail.com"/>
        <s v="luizhigor176@gmail.com"/>
        <s v="guilhermeanjoz14@outlook.com"/>
        <s v="juniorfgf@hotmail.com"/>
        <s v="alessandroramos30@hotmail.com"/>
        <s v="im.william@outlook.com"/>
        <s v="eliene2022@gmail.com"/>
        <s v="cdavi8549@gmail.com"/>
        <s v="robertalimaslv@gmail.com"/>
        <s v="m.henryq@live.com"/>
        <s v="douglas.prezenca@gmail.com"/>
        <s v="wandersonmarcos500@gmail.com"/>
        <s v="essacontaenovapinto@gmail.com"/>
        <s v="adriantech.cvo@gmail.com"/>
        <s v="schuh2401@gmail.com"/>
        <s v="leudiana84@hotmail.com"/>
        <s v="jesuscarol368@gmail.com"/>
        <s v="deboraferr92@gmail.com"/>
        <s v="nrxsec@gmail.com"/>
        <s v="josuesontos86@gmail.com"/>
        <s v="liviramski17@gmail.com"/>
        <s v="kallinegomes111@gmail.com"/>
        <s v="tmullergabriel@gmail.com"/>
        <s v="nonatoalves80@hotmail.com"/>
        <s v="edileuzapereira130@gmail.com"/>
        <s v="anapaulamoura@gmail.com"/>
        <s v="rodrigo_sorte@hotmail.com"/>
        <s v="muniskaio780@gmail.com"/>
        <s v="claudiellison2015@gmail.com"/>
        <s v="niyu.santos@gmail.com"/>
        <s v="joaogeorg@live.com"/>
        <s v="afjseprocha@gmail.com"/>
        <s v="matheussantos19020@gmail.com"/>
        <s v="elibaniae@gmail.com"/>
        <s v="jairoferreirapv78@gmail.com"/>
        <s v="rs_lopz@hotmail.com"/>
        <s v="dayvsondido@gmail.com"/>
        <s v="juniormtv388@gmail.com"/>
        <s v="edusamppntss@gmail.com"/>
        <s v="marcuspaulo.valorize@gmail.com"/>
        <s v="mfaustino1975@gmail.com"/>
        <s v="wdossantosjesuino@yahoo.com.br"/>
        <s v="filipe.oliveira.alves@live.com"/>
        <s v="fookerrepresentante2000@gmail.com"/>
        <s v="bruninhoc016@gmail.com"/>
        <s v="isaacmoreiramartins5@gmail.com"/>
        <s v="cadu.monteiro25@gmail.com"/>
        <s v="wesleydiogo182001@gmail.com"/>
        <s v="nascimentomarlucas@gmail.com"/>
        <s v="fabriciojg7@gmail.com"/>
        <s v="lucafoxygameplayl@gmail.com"/>
        <s v="kaiikyrjrp@gmail.com"/>
        <s v="evertonmartinelli@gmail.com"/>
        <s v="adrianna.9t@gmail.com"/>
        <s v="kaior0271@gmail.com"/>
        <s v="krystianmourasj@gmail.com"/>
        <s v="leandro.ns@yahoo.com"/>
        <s v="alexfabianecorrea@gmail.com"/>
        <s v="kinhasalmont@hotmail.com"/>
        <s v="brenobre0308@gmail.com"/>
        <s v="wallafribeiro6900@gmail.com"/>
        <s v="caio18122000@gmail.com"/>
        <s v="almoxarifadoinael@gmail.com"/>
        <s v="twombay@gmail.com"/>
        <s v="edilsonsnunes13@gmail.com"/>
        <s v="igorteles.dias@gmail.com"/>
        <s v="tony.estak123@gmail.com"/>
        <s v="helton.historia.harry@gmail.com"/>
        <s v="pires.jj19@gmail.com"/>
        <s v="lucimar945@gmail.com"/>
        <s v="rodisney38@gmail.com"/>
        <s v="jpcastilho2218@gmail.com"/>
        <s v="danielramoslx@gmail.com"/>
        <s v="fi1i19e@gmail.com"/>
        <s v="eufon.evangelista@gmail.com"/>
        <s v="ingleszg12@gmail.com"/>
        <s v="eliomarenetoo@gmail.com"/>
        <s v="juliocesaralmeidas97@gmail.com"/>
        <s v="luizedvanb@gmail.com"/>
        <s v="kurumimere@gmail.com"/>
        <s v="luismarcosr16@gmail.com"/>
        <s v="marciorodrigues1825@gmail.com"/>
        <s v="cfdjailton@gmail.com"/>
        <s v="mariajosecand@gmail.com"/>
        <s v="la2798090@gmail.com"/>
        <s v="gabrielnaibertribeiro.sou.eu@gmail.com"/>
        <s v="phablorg@yahoo.com.br"/>
        <s v="gamerklarthurkaleb@gmail.com"/>
        <s v="migueldrica287@gmail.com"/>
        <s v="mateussilvanascimento08@gmail.com"/>
        <s v="joseadeilton2025.tb@gmail.com"/>
        <s v="g.marquesbenevides@gmail.com"/>
        <s v="jeffersonn483162@gmail.com"/>
        <s v="thiagof.grossi06@gmail.com"/>
        <s v="aline.ariquemes@hotmail.com"/>
        <s v="domingoferrea@gmail.com"/>
        <s v="robsonalvesdeoliveira3@gmail.com"/>
        <s v="floresoliveira0211@gmail.com"/>
        <s v="joicileneferreiradacosta@gmail.com"/>
        <s v="si-wallder@hotmail.com"/>
        <s v="juliana.diehl@yahoo.com.br"/>
        <s v="andreiaandradexxi@gmail.com"/>
        <s v="rayanne120oli@gmail.com"/>
        <s v="jorgesantoscampos21@gmail.com"/>
        <s v="lets4099@gmail.com"/>
        <s v="jessiobra@gmail.com"/>
        <s v="angeloliverars@gmail.com"/>
        <s v="pozzan1996@hotmail.com"/>
        <s v="gellcar1997@gmail.com"/>
        <s v="fabiomatosgomes300@gmail.com"/>
        <s v="cardosopedrohenrique661@gmail.com"/>
        <s v="vinicius.silva.gml@gmail.com"/>
        <s v="gilliard0123@gmail.com"/>
        <s v="ia257358@gmail.com"/>
        <s v="pet.jhonatas@gmail.com"/>
        <s v="oliveiradejesusjoabe@gmail.com"/>
        <s v="walllacesssilva@gmail.com"/>
        <s v="gaguii9@gmail.com"/>
        <s v="soa.maisa@gmail.com"/>
        <s v="benooliveiralima@gmail.com"/>
        <s v="pedrophrb@hotmail.com"/>
        <s v="kadmiel349@gmail.com"/>
        <s v="guimartjose@gmail.com"/>
        <s v="vaniagusmao72@gmail.com"/>
        <s v="llcontrucoes.lisboa@gmail.com"/>
        <s v="jvpires00@gmail.com"/>
        <s v="felipeesteticista@hotmail.com"/>
        <s v="michelsullivandmf@gmail.com"/>
        <s v="mariaborgesramos23@gmail.com"/>
        <s v="juliofelippe2021@gmail.com"/>
        <s v="contatogiovannacardoso@gmail.com"/>
        <s v="andrewsmitchell12@gmail.com"/>
        <s v="suaoportuni@gmail.com"/>
        <s v="xleme71@gmail.com"/>
        <s v="kristhie_@hotmail.com"/>
        <s v="jpanstar007@gmail.com"/>
        <s v="pedrodobler88@gail.com"/>
        <s v="benjamimjenniffer@gmail.com"/>
        <s v="hitab2000@gmail.com"/>
        <s v="murillomazeredotik@gmail.com"/>
        <s v="hellidaandrade@hotmail.com"/>
        <s v="hugotavares46@gmail.com"/>
        <s v="mary.dejesusilva@gmail.com"/>
        <s v="teixeirafernanda035@gmail.com"/>
        <s v="spyguaruja@gmail.com"/>
        <s v="adalbertojrpro@gmail.com"/>
        <s v="djellin@hotmail.com"/>
        <s v="eudsonfabricio1974@gmail.com"/>
        <s v="kalebturismo12@gmail.com"/>
        <s v="ildeansobrenatural@gmail.com"/>
        <s v="anasolangefernandes4@gmail.com"/>
        <s v="danielss456@outlook.com"/>
        <s v="consultorelevoenergy@gmail.com"/>
        <s v="jurassichenrique@gmail.com"/>
        <s v="duduf5588@gmail.com"/>
        <s v="kassio_tavares@hotmail.com"/>
        <s v="mazzaropifreis020@gmail.com"/>
        <s v="kaczmarcosz@gmail.com"/>
        <s v="ademar.comlopes@prof.am.gov"/>
        <s v="bs6562908@gmail.com"/>
        <s v="jheverlinsantos1999@gmail.com"/>
        <s v="victorgomes.inbox@gmail.com"/>
        <s v="sfranco.alves@gmail.com"/>
        <s v="eduardolobo068@gmail.com"/>
        <s v="apollomatos22@gmail.com"/>
        <s v="fitiservicesdevelopedinhouse2@gmail.com"/>
        <s v="miterransantos@hotmail.com"/>
        <s v="flaviotomiloye@gmail.com"/>
        <s v="tavrabbit@gmail.com"/>
        <s v="robertofelitiano@gmail.com"/>
        <s v="ryanwriel5@gmail.com"/>
        <s v="portugarec@gmail.com"/>
        <s v="gibsonbruno_7@hotmail.com"/>
        <s v="ddneto2015@gmail.com"/>
        <s v="wal-moraes@hotmail.com"/>
        <s v="ziig15.123@gmail.com"/>
        <s v="adairsouza257@gmail.com"/>
        <s v="jennerav7@gmail.com"/>
        <s v="leoseppv@gmail.com"/>
        <s v="robertocleintoin@gmail.com"/>
        <s v="sofiamichel1706@gmail.com"/>
        <s v="marcioluciano9824@gmail.com"/>
        <s v="alissonloklok@gmail.com"/>
        <s v="IColmenares73@gmail.com"/>
        <s v="joeberfraga5@gmail.com"/>
        <s v="betaxs@gmail.com"/>
        <s v="larissareivax@gmail.com"/>
        <s v="Joseclovismartins@outlook.com"/>
        <s v="wallassilva2019@outlook.com"/>
        <s v="jwcordeirowillian@gmail.com"/>
        <s v="alan.dedinho@gmail.com"/>
        <s v="marcioluizmattos03@gmail.com"/>
        <s v="everson-1500@hotmail.com"/>
        <s v="ismarsantos69@gmail.com"/>
        <s v="joaoluizsouzamachado1963@gmail.com"/>
        <s v="claudmilsonsilva@gmail.com"/>
        <s v="anajuliagoes8@gmail.com"/>
        <s v="wkauandourado05@gmail.com"/>
        <s v="leonardoespirit9@gmail.com"/>
        <s v="amabilelopes2017@gmail.com"/>
        <s v="thiagoschauerdto@gmail.com"/>
        <s v="ldrv89@gmail.com"/>
        <s v="joaovitortavates298@gmail.com"/>
        <s v="robertos9019271@gmail.com"/>
        <s v="jresende0707@gmail.com"/>
        <s v="torrigogabriel@gmail.com"/>
        <s v="enzolimaa1207@gmail.com"/>
        <s v="fabiovcruz81@gmail.com"/>
        <s v="fabiobk16@gmail.com"/>
        <s v="lucas16bft@gmail.com"/>
        <s v="kelisson98oliveira@gmail.com"/>
        <s v="moronirsol@gmail.com"/>
        <s v="devnataliaramos@gmail.com"/>
        <s v="2210cristianofilho@gmail.com"/>
        <s v="natanaeleliezer1@gmail.com"/>
        <s v="Janilsonps6@gmail.com"/>
        <s v="ejs0906@hotmail.com"/>
        <s v="arthurwendryo596@gmail.com"/>
        <s v="victtorhugo9898@gmail.com"/>
        <s v="marcelofranciscofsilva2@gmail.com"/>
        <s v="uesleivargaz2@gmail.com"/>
        <s v="coletti.vitor@gmail.com"/>
        <s v="cjpbrazao@gmail.com"/>
        <s v="hugocassiano1982@gmail.com"/>
        <s v="sselnas@yahoo.com.br"/>
        <s v="ricardosantosparticular@gmail.com"/>
        <s v="ronaldoleme7@gmail.com"/>
        <s v="Lucianogsilva1989@gmail.com"/>
        <s v="jacksonfernandes789@gmail.com"/>
        <s v="rodriguesmyke42@gmail.com"/>
        <s v="jvestreladonascimento5@gmail.com"/>
        <s v="vamberto118@gmail.com"/>
        <s v="alexandrecs9@gmail.com"/>
        <s v="capitaojuan96@gmail.com"/>
        <s v="romariormc@hotmail.com"/>
        <s v="pjoao4085@gmail.com"/>
        <s v="sulenildaa7@gmiu.com"/>
        <s v="bandarra17@gmail.com"/>
        <s v="patri07sb@gmail.com"/>
        <s v="luikysouza321@gmail.com"/>
        <s v="odaias1416@gmail.com"/>
        <s v="lanjos1978@gmail.com"/>
        <s v="para.archivos.masnada@gmail.com"/>
        <s v="rogeriovrios@gnail.com"/>
        <s v="autoarmineiros@gmail.com"/>
        <s v="gustingomes37@gmail.com"/>
        <s v="leticiagabriele82@gmail.com"/>
        <s v="bruno.concurseiro37@gmail.com"/>
        <s v="rwsena89@gmail.com"/>
        <s v="rodrigoluizdearaujo3@gmail.com"/>
        <s v="placidodomiingos@hotmail.com"/>
        <s v="josue.devcode@gmail.com"/>
        <s v="pedrofreitas502@gmail.com"/>
        <s v="kaciuskleybarbosalopes@gmail.com"/>
        <s v="kevin158382@gmail.com"/>
        <s v="jlsouzachaves1@gmail.com"/>
        <s v="jg0226395@gmail.com"/>
        <s v="Oliveirasoaresel55@gmail.com"/>
        <s v="rs6205416@genail.com"/>
        <s v="marciaeazambuja@gmail.com"/>
        <s v="p.tartaglia@hotmail.com"/>
        <s v="gushop2007@gmail.com"/>
        <s v="samuecael28@gmail.com"/>
        <s v="acteleslima13@gmail.com"/>
        <s v="betanialopes2009@gmail.com"/>
        <s v="aarthursantos0403@gmail.com"/>
        <s v="cintia.cris.ca@hotmail.com"/>
        <s v="senhordosnegociosonline@gmail.com"/>
        <s v="fabianojch@gmail.com"/>
        <s v="juliobersantos@gmail.com"/>
        <s v="petroniocamargosdasilva@gmail.com"/>
        <s v="vetzbrabbady@gmail.com"/>
        <s v="silvoneipaixao@hotmail.com"/>
        <s v="volneiferreira71@gmail.com"/>
        <s v="Miche3576@gmail.com"/>
        <s v="bedendopaulo@gmail.com"/>
        <s v="aldineyalvesc@gmail.com"/>
        <s v="lidsilva2023@gmail.com"/>
        <s v="brenohenrique0987s@gmail.com"/>
        <s v="marcusvteles10@gmail.com"/>
        <s v="lucianedudalaura@gmail.com"/>
        <s v="pedrolucasamorim1@gmail.com"/>
        <s v="ivan84363@gmail.com"/>
        <s v="leandrovinicios25@gmail.com"/>
        <s v="monteiro.cleonice@hotmail.com"/>
        <s v="wgn.marcelogomes@gmail.com"/>
        <s v="Manuel9noronha@gmail.com"/>
        <s v="lanibarreiros@gmail.com"/>
        <s v="jonathanjoao06755@gmail.com"/>
        <s v="santos.cristiano.CF@gmail.com"/>
        <s v="felipeloures73@gmail.com"/>
        <s v="jerllison26@gmail.com"/>
        <s v="guilhermerodrigo1123@gmail.com"/>
        <s v="edilei1972@gmail.com"/>
        <s v="arlinedinha@gmail.com"/>
        <s v="claudineiciotta@gmail.com"/>
        <s v="nunnesarc@gmail.com"/>
        <s v="mdmiiandradee@gmail.com"/>
        <s v="eliteeletronicos@outlook.com"/>
        <s v="albertopinhiero2007@gmail.com"/>
        <s v="andersonisaac760@gmail.com"/>
        <s v="mariadefatimadosantos1@gmail.com"/>
        <s v="eduuardo.pc001@gmail.com"/>
        <s v="andersonbeniciodesouza177@gmail.com"/>
        <s v="m946345166m@gmail.com"/>
        <s v="theonx1@gmail.com"/>
        <s v="valdiralves1685@gmail.com"/>
        <s v="wellfb20@gmail.com"/>
        <s v="chernobyl490490@gmail.com"/>
        <s v="beatrizcacador07@gmail.com"/>
        <s v="shirleysouza.lopes@gmail.com"/>
        <s v="marcelobelo637@gmail.com"/>
        <s v="jhon.facil1@gmaiil.com"/>
        <s v="ranielilp@gmail.com"/>
        <s v="fortjogo07579@gmail.com"/>
        <s v="manassa20202@gmail.com"/>
        <s v="silvadoamaralanderson@gmail.com"/>
        <s v="pcdkaique@gmail.com"/>
        <s v="Riller92@gmail.com"/>
        <s v="joice.bage@gmail.com"/>
        <s v="felixgilberto259@gmail.com"/>
        <s v="joabdeoliveira@gmail.com"/>
        <s v="gg0402270@gmail.com"/>
        <s v="tsouzasantana00@gmail.com"/>
        <s v="vanessaspsmkt@gmail.com"/>
        <s v="julioalves450@gmail.com"/>
        <s v="TIAGO07112003@gmail.com"/>
        <s v="vitoriaamandac@gmail.com"/>
        <s v="eduardo07051978@gmail.com"/>
        <s v="Pauloterolo@gmail.com"/>
        <s v="joaovictorcavalcante539@gmail.com"/>
        <s v="jenniferdeoliveira177@gmail.com"/>
        <s v="eeverton.josee@gmail.com"/>
        <s v="cyysm@bol.com.br"/>
        <s v="emilly22thalia@gmail.com"/>
        <s v="meninoweu@@gmail.com"/>
        <s v="marcospaulo.aleluia@gmail.com"/>
        <s v="andersonwclopes1809@gmail.com"/>
        <s v="guipereiragp26@gmail.com"/>
        <s v="marcaom45@gmail.com"/>
        <s v="uchoamd@gmail.com"/>
        <s v="nathanyuri.parcerias1@gmail.com"/>
        <s v="lei.nad.sattelite@gmail.com"/>
        <s v="pri.abreu@gmail.com"/>
        <s v="Ruggery@gmail.com"/>
        <s v="mohabeoliveira@gmail.com"/>
        <s v="anderson1420850@gmail.com"/>
        <s v="ricledson.felix.silva@gmail.com"/>
        <s v="josycastroterapeuta@gmail.com"/>
        <s v="luizcarlosmiranda2003@gmail.com"/>
        <s v="ll4426489@gmail.com"/>
        <s v="robsonlessa07@gmail.com"/>
        <s v="victorariel611@gmail.com"/>
        <s v="luciiano.barros.20@gmail.com"/>
        <s v="klayverhanry11@gmail.com"/>
        <s v="juniorjesustibiano17@gmail.com"/>
        <s v="harissonamaralc@gmail.com"/>
        <s v="jhulydecarvalhosenna@hotmail.com"/>
        <s v="eikerios@hotmail.com"/>
        <s v="carneirodaniela343@gmail.com"/>
        <s v="tiocria222@gmail.com"/>
        <s v="douglas.bertizzolo@gmail.com"/>
        <s v="julio84woo@gmail.com"/>
        <s v="fasconection@gmail.com"/>
        <s v="augustofernandopahissapahissa@gmail.com"/>
        <s v="thiagocamyllo@gmail.com"/>
        <s v="mb8122385@gmail.com"/>
        <s v="totalhelp2014@gmail.com"/>
        <s v="hanameelsouza@gmail.com"/>
        <s v="edsonbrama31@gmail.com"/>
        <s v="jsparadeus@hotmail.com"/>
        <s v="marceempre@outlook.com"/>
        <s v="caue_xs@hotmail.com"/>
        <s v="ricardoprette6@gmail.com"/>
        <s v="andrebarbosa145@gmail.com"/>
        <s v="cleusonlope@gmail.com"/>
        <s v="artdigitalemarketing@gmail.com"/>
        <s v="izacots2@gmail.com"/>
        <s v="marcilenevieira.df@gmail.com"/>
        <s v="williansmera86@gmail.com"/>
        <s v="itzsevero@gmail.com"/>
        <s v="pedrohenrique128960@gmail.com"/>
        <s v="orlandojlb@yahoo.com.br"/>
        <s v="esdiniz82@gmail.com"/>
        <s v="jesprandel@gmail.com"/>
        <s v="marlon.nascimento.carlos@hotmail.com"/>
        <s v="alansantin@gmail.com"/>
        <s v="joao982220@gmail.com"/>
        <s v="fgaudio@gmail.com"/>
        <s v="pedroallonso2014@gmail.com"/>
        <s v="andrelimaspc@yahoo.com.br"/>
        <s v="everton.net2020@gmail.com"/>
        <s v="elias_gspp@hotmail.com"/>
        <s v="thalesar96@gmail.com"/>
        <s v="EdgarFigueiredo1005@gmail.com"/>
        <s v="almirogrilow@hotmail.com"/>
        <s v="livi.lili.1234@gmail.com"/>
        <s v="dbarroso1095@gmail.com"/>
        <s v="moises.ursulino@gmail.com"/>
        <s v="alanseixas.10@gmail.com"/>
        <s v="lluisomar10@gmail.com"/>
        <s v="valdir.silva150574@gmail.com"/>
        <s v="rubinho1000h@gmail.com"/>
        <s v="deividtb59@gmail.com"/>
        <s v="jmorendaonline@gmail.com"/>
        <s v="marcos010844@gmail.com"/>
        <s v="acaciohmd@gmail.com"/>
        <s v="uiliancarlos10@gmail.com"/>
        <s v="joubertsmith1@gmail.com"/>
        <s v="luanacarlacsilva@gmail.com"/>
        <s v="js1412805@gmail.com"/>
        <s v="mayarawinchester9@gmail.com"/>
        <s v="laryellecamppos@gmail.com"/>
        <s v="brunosnogueira1995@gmail.com"/>
        <s v="nathanmayke0@gmail.com"/>
        <s v="ferreiramelowilliam@gmail.com"/>
        <s v="thiagodownload100@gmail.com"/>
        <s v="melzribas.eduardo5@gmail.com"/>
        <s v="leandrotuiubarbosa@gmail.com"/>
        <s v="tonybryham1234@gmail.com"/>
        <s v="mcsvannuza@gmail.com"/>
        <s v="nsgohl@gmail.com"/>
        <s v="franciscovaldemar878@gmail.com"/>
        <s v="rogeriovargas.fotografia@gmail.com"/>
        <s v="jonatahdelima9@gmail.com"/>
        <s v="ricoelho3535@gmail.com"/>
        <s v="gesielfernandes65@gmail.com"/>
        <s v="karenjc18@gmail.com"/>
        <s v="lene.omine@gmail.com"/>
        <s v="douglassilva_cja@hotmail.com"/>
        <s v="dihsoethe@gmail.com"/>
        <s v="ThuanySmk@gmail.com"/>
        <s v="manaengenheiro@gmail.com"/>
        <s v="alexteste753@gmail.com"/>
        <s v="anaraquelpinheiro311@gmail.com"/>
        <s v="fonsecajeanpierredafonseca@gmail.com"/>
        <s v="larissagabrielle808@gmail.com"/>
        <s v="h0idaf12@gmail.com"/>
        <s v="r21102044@gmail.com"/>
        <s v="apng.nicollas@gmail.com"/>
        <s v="alexandrasp@gmail.com"/>
        <s v="marcosviniciusramos1@outlook.com"/>
        <s v="guardiaosiber@gmail.com"/>
        <s v="vini.costa0311@gmail.com"/>
        <s v="cida_cardozo08@hotmail.com"/>
        <s v="luizjd222@hotmail.com"/>
        <s v="herculanorenato487@gmail.com"/>
        <s v="jeffersonsilvatr01@gmail.com"/>
        <s v="danssantos90@gmail.com"/>
        <s v="lindoberguerodrigueslbr@gmail.com"/>
        <s v="wendersoncarlosdeoliveira7@gmail.com"/>
        <s v="isabelc.l29@hotmail.com"/>
        <s v="gamesliond@gmail.com"/>
        <s v="ggdamaso09@gmail.com"/>
        <s v="arielalflen.conta@gmail.com"/>
        <s v="alissonv_na@hotmail.com"/>
        <s v="brunooliverdasilva@gmail.com"/>
        <s v="rodrigodinno@yahoo.com.br"/>
        <s v="wilza_rds100@outlook.com"/>
        <s v="isabellylayssa01@gmail.com"/>
        <s v="bruno.maneramente@gmail.com"/>
        <s v="juninhobnd@hotmail.com"/>
        <s v="jmarcos.empreendedor@gmail.com"/>
        <s v="masf.project.art@gmail.com"/>
        <s v="limaitallo007@gmail.com"/>
        <s v="michelguilherme2015@gmail.com"/>
        <s v="rodrigueeslayane@gmail.com"/>
        <s v="orlan.clevy@academico.ifpb.edu.br"/>
        <s v="josepeke3m@gmail.com"/>
        <s v="sandrasuelylopes@hotmail.com"/>
        <s v="nubankflavio@gmail.com"/>
        <s v="heleno.antuness@gmail.com"/>
        <s v="cristalia95@gmail.com"/>
        <s v="wesleyjonathankima57@gmail.com"/>
        <s v="m.passiani71@gmail.com"/>
        <s v="eritth67@icloud.com"/>
        <s v="agru5965@gmail.com"/>
        <s v="ednelmanara@gmail.com"/>
        <s v="deyvidtns7@gmail.com"/>
        <s v="arthurvdassantos@gmail.com"/>
        <s v="lemostech3x@gmail.com"/>
        <s v="mariaolivia9614@gmail.com"/>
        <s v="yuridenner66@gmail.com"/>
        <s v="moises.osilva7@gmail.com"/>
        <s v="luizgustavoferrarimajesk13@gmail.com"/>
        <s v="galiett32@gmail.com"/>
        <s v="j3f3rs0nrf@hotmail.com"/>
        <s v="carloshenriquesantosmedeiros@gmail.com"/>
        <s v="kaua82110@gmail.com"/>
        <s v="ianovskilucas@gmail.com"/>
        <s v="rosinete_br@yahoo.com.br"/>
        <s v="leandrovieirapirette@Gmail.com"/>
        <s v="jessicakarlla53@gmail.com"/>
        <s v="carlosrmartinssantos@gmail.com"/>
        <s v="contas@dyegoteles.com.br"/>
        <s v="isaferreira989@gmail.com"/>
        <s v="citinho48@gmail.com"/>
        <s v="marta.vox12@gmail.com"/>
        <s v="staudtsandro6@gmail.com"/>
        <s v="soares1982rafael@gmail.com"/>
        <s v="martjur67@gmail.com"/>
        <s v="jefflimabull@gmail.com"/>
        <s v="vrimoveisthe@gmail.com"/>
        <s v="sinesio34@gmailcom"/>
        <s v="jlcavalcante@hotmail.com"/>
        <s v="merciabarbosa29@gmail.com"/>
        <s v="joseamauri4@gmail.com"/>
        <s v="dheividgilinskmartins@gmail.com"/>
        <s v="ramonzucolottoneves@gmail.com"/>
        <s v="rodolfoagostinho@gmail.com"/>
        <s v="raineytonis@gmail.com"/>
        <s v="silvanahelenabrito@gmail.com"/>
        <s v="fabiofgsdev@gmail.com"/>
        <s v="leandrosantosdoces@hotmail.com"/>
        <s v="erickgustavotj@gmail.com"/>
        <s v="paulosouzanino@gmail.com"/>
        <s v="taylanemaia05@gmail.com"/>
        <s v="yago_sk92@hotmail.com"/>
        <s v="29israelsilva@gmail.com"/>
        <s v="daniellshow2015@gmail.com"/>
        <s v="messiaseliezer@gmail.com"/>
        <s v="fabiojonathanms7@gmail.com"/>
        <s v="gustavolimagugaa@gmail.com"/>
        <s v="cajustemichalson@gmail.com"/>
        <s v="juliana.r.v1991@gmail.com"/>
        <s v="fermion7500@gmail.com"/>
        <s v="anandagregui@hotmail.com"/>
        <s v="jasonalvesbb01@gmail.com"/>
        <s v="microsoftmatheus742@gmail.com"/>
        <s v="tisevero06@gmail.com"/>
        <s v="camyloc4@hotmail.com"/>
        <s v="cc7365847@gmail.com"/>
        <s v="willian.estudosnew27@gmail.com"/>
        <s v="jorgetecarvalhosa@gmail.com"/>
        <s v="soaresraposocleiton@gmail.com"/>
        <s v="buenomarcelo918@gmail.com"/>
        <s v="marcosmaia852@gmail.com"/>
        <s v="ruldson36@gmail.com"/>
        <s v="maicow.ferreira@hotmail.com"/>
        <s v="difrancaconsultordhca@gmail.com"/>
        <s v="ric_master3@hotmail.com"/>
        <s v="campanholo3@gmail.com"/>
        <s v="gleitonlagoferreiracordeiro@hotmail.com"/>
        <s v="adrianot247@gmail.com"/>
        <s v="daniell12345678dourado@gmail.com"/>
        <s v="jessicleidesilva2@gmail.com"/>
        <s v="rodrigo_as1@hotmail.com"/>
        <s v="mazepasbs@yahoo.com.br"/>
        <s v="ivonete.alvesdealmeida@gmail.com"/>
        <s v="isaias.melopl@gmail.com"/>
        <s v="dayane.dsantos.asus@gmail.com"/>
        <s v="sidneisds2604@gmail.com"/>
        <s v="brunovasconcellos2004@gmail.com"/>
        <s v="faldrighi8@gmail.com"/>
        <s v="pedroadalbertosenafeitozasenaf@gmail.com"/>
        <s v="gustavo.dmartins@hotmail.com"/>
        <s v="barros8084@gmail.com"/>
        <s v="willian35a1986@gmail.com"/>
        <s v="asximportexport@gmail.com"/>
        <s v="thiagocristiandepaula@gmail.com"/>
        <s v="kaueeduardofts@gmail.com"/>
        <s v="fehsantana14@outlook.com"/>
        <s v="lassuncao759@gmail.com"/>
        <s v="italohg116@gmail.com"/>
        <s v="reginaevangelina209@gmail.com"/>
        <s v="adilsona821@gmail.com"/>
        <s v="luanachelb133@gmail.com"/>
        <s v="francis.guetto@gmail.com"/>
        <s v="evanyltonalencar@gmail.com"/>
        <s v="lucasmpires97@gmail.com"/>
        <s v="gabriel.cardoso140@gmail.com"/>
        <s v="jg3682347@gmail.com"/>
        <s v="lucsdias1@yahoo.com.br"/>
        <s v="vinicius22veloso@hotmail.com"/>
        <s v="gabriellucastoigo@gmail.com"/>
        <s v="alexalexandreasti@hotmail.com"/>
        <s v="quiderolijosejorge@gmail.com"/>
        <s v="weslyoq15@gmail.com@gmail.com"/>
        <s v="silmarasantinhos@gmail.comb"/>
        <s v="franciscoemy2479@gmail.com"/>
        <s v="camillarodriguesmr@gmail.com"/>
        <s v="rokembarkvasconcelos@gmail.com"/>
        <s v="matheusicaro@hotmail.com"/>
        <s v="joaopaulofernandes788@gmail.com"/>
        <s v="gm403679@gmail.com"/>
        <s v="juniorsalzano@gmail.com"/>
        <s v="marialimaoo8@gmail.com"/>
        <s v="cassianodacostagilvaldo@gmail.com"/>
        <s v="tstcarloscamargo@gmail.com"/>
        <s v="wls.iilva03@gmail.com"/>
        <s v="luanmck@gmail.com"/>
        <s v="naysilvacon@gmail.com"/>
        <s v="sabernunes@gmail.com"/>
        <s v="lucasdanascimentodasilva@gmail.com"/>
        <s v="isabeloliveira200814@gmail.com"/>
        <s v="veronicamendes274@gmail.com"/>
        <s v="luizadolfo3@gmail.com"/>
        <s v="vivicpd05@gmail.com"/>
        <s v="lucille.vida48@gmail.com"/>
        <s v="megarex4321@gmail.com"/>
        <s v="Tatiparaguai@hotmail.com"/>
        <s v="oguidicontato@gmail.com"/>
        <s v="duda.fbispo@gmail.com"/>
        <s v="diazperita2@gmail.com"/>
        <s v="paulooliverkali24@gmail.com"/>
        <s v="lary.nascimento1202@gmail.com"/>
        <s v="ariellacrippa@gmail.com"/>
        <s v="srtgatto.123@hotmail.com"/>
        <s v="amadeu.araujo.aa@gmail.com"/>
        <s v="isabelabalmeida17@gmail.com"/>
        <s v="mariodossantosv@gmail.com"/>
        <s v="cloves.silva12@gmail.com"/>
        <s v="Alessandro.vitoriano@gmail.com"/>
        <s v="aciribelli@gmail.com"/>
        <s v="colaboradorjoaodedeus@gmail.com"/>
        <s v="gabriel.almeida.to@gmail.com"/>
        <s v="adrianassantos2011@gmail.com"/>
        <s v="moisesdanielmenesesgarcia@gmail.com"/>
        <s v="gabrieldoamaralsilvaa@gmail.com"/>
        <s v="jessicaabreu1797@gmail.com"/>
        <s v="diegosantsbispo@gmail.com"/>
        <s v="andersonataide1811@gmail.com"/>
        <s v="pazedson30@gmail.com"/>
        <s v="brunoprojecao1@gmail.com"/>
        <s v="paulojunior1277@yahoo.com.br"/>
        <s v="tati.davilucas@hotmail.com"/>
        <s v="sillsollares@gmail.com"/>
        <s v="sousanay57@gmail.com"/>
        <s v="acidab@hotmail.com"/>
        <s v="afonsotxt@hotmail.com"/>
        <s v="rdvm.81@gmail.com"/>
        <s v="alaosilverio@gmail.com"/>
        <s v="jaelso88@gmail.com"/>
        <s v="carlosdanieloliveira0314@gmail.com"/>
        <s v="franciscamonisecosta@gmail.com"/>
        <s v="joaovitormds777@icloud.com"/>
        <s v="reiserick626@gmail.com"/>
        <s v="vitinhounderline83@gmail.com"/>
        <s v="Richardfelix1020@gmail.com"/>
        <s v="motavio447@gmail.com"/>
        <s v="abbmello@gmail.com"/>
        <s v="jean_duclos@yahoo.com"/>
        <s v="eric.schultt@gmail.com"/>
        <s v="quetule1@hotmail.comy"/>
        <s v="marquinhospaulo59@gmail.com"/>
        <s v="automatec.systemas.ti@gmail.com"/>
        <s v="brunoovecchio@gmail.com"/>
        <s v="lima.gleison@hotmail.com"/>
        <s v="sidineymessias@hotmail.com"/>
        <s v="kclaroalves@gmail.com"/>
        <s v="luansantosfts@gmail.com"/>
        <s v="frankygarciasony@gmail.com"/>
        <s v="mktlu20@gmail.com"/>
        <s v="ilbertruda0@gmail.com"/>
        <s v="silreidarlei@gmail.com"/>
        <s v="paulo.carlinysantos@gmail.com"/>
        <s v="fjose.costa@gmail.com"/>
        <s v="viniciussilvamoreira@hotmail.com"/>
        <s v="mauriciolimapt@gmail.com"/>
        <s v="marcelo.aguiar078@gmail.com"/>
        <s v="lenilson.geronimo@gmail.com"/>
        <s v="lukinhadourado@icloud.com"/>
        <s v="fabiovits@gmail.com"/>
        <s v="am.souza19@gmail.com"/>
        <s v="caio_cro@hotmail.com"/>
        <s v="vianaanapauladesouzaviana@gmail.com"/>
        <s v="gs360118@gmail.com"/>
        <s v="eralldoalves@gmail.com"/>
        <s v="daviheitor178@gmail.com"/>
        <s v="brendo_mendes@outlook.pt"/>
        <s v="stradiotti9@hotmail.com"/>
        <s v="enzo.saxavier@gmail.com"/>
        <s v="elliot5588@gmail.com"/>
        <s v="andrebenzac@gmail.com"/>
        <s v="luanrogerpinheiro2555@gmail.com"/>
        <s v="pbatistalizide@gmail.com"/>
        <s v="adrielrefeicoes@gmail.com"/>
        <s v="mateuseli049@gmail.com"/>
        <s v="davidioroficial@gmail.com"/>
        <s v="guilhermedasilva5824@gmail.com"/>
        <s v="vieirawalace68@gmail.com"/>
        <s v="yaya.estefan@gmail.com"/>
        <s v="joseraimundodossantosferreira@gmail.com"/>
        <s v="jungrodrigoluis1109@gmail.com"/>
        <s v="janilsonsilvasantosrodriguesr@gmail.com"/>
        <s v="caah716898@gmail.com"/>
        <s v="giovannirezende1@gmail.com"/>
        <s v="daniela.ms.bragil@gmail.com"/>
        <s v="jadson.santana@gmail.com"/>
        <s v="Deivisonmagno123@gmail.com"/>
        <s v="luiza1345gbe@gmail.com"/>
        <s v="davidfelixcorreia17@gmail.com"/>
        <s v="hoohwellington@hotmail.com"/>
        <s v="ricardorms1987@gmail.com"/>
        <s v="mestrevaldeirsouza01@gmail.com"/>
        <s v="tunado.barros667@gmail.com"/>
        <s v="lucianedopradosilva@gmail.com"/>
        <s v="jamespazini1990@gmail.com"/>
        <s v="vinifabiano321@gmail.com"/>
        <s v="rjspoeta@gmail.com"/>
        <s v="celsopedrosa2020@gmail.com"/>
        <s v="iran3tttcardoso@gmail.com"/>
        <s v="luisotavio2710@gmail.com"/>
        <s v="risonildo_lino@yahoo.com.br"/>
        <s v="pietersonluiz11@gmail.com"/>
        <s v="wismaelsds@gmail.com"/>
        <s v="rogerio.yonara@gmail.com"/>
        <s v="luciopereira.sabadini@gmail.com"/>
        <s v="fernando92queiroz@gmail.com"/>
        <s v="bruninhaerafinhamoraes@gmail.com"/>
        <s v="vivianreoliveira@icloud.com"/>
        <s v="monteiroerivaldo76@gmail.com"/>
        <s v="christianecabrera5@gmail.comc"/>
        <s v="eduardo2148769@gmail.com"/>
        <s v="silvaelieljose4@gmail.com"/>
        <s v="mcod53390@gmail.com"/>
        <s v="toonysilva10@gmail.com"/>
        <s v="caducuba@gmail.com"/>
        <s v="daniellyresende175@gmail.com"/>
        <s v="tomasaugust@gmail.com"/>
        <s v="bestriz.moga@gmail.com"/>
        <s v="samuelpaz1822@gmail.com"/>
        <s v="rmsmusic_@hotmail.com"/>
        <s v="davejoseph184@gmail.com"/>
        <s v="jamiellymendes@gmail.com"/>
        <s v="lucs7095@gmail.com"/>
        <s v="felipehakinnen@gmail.com"/>
        <s v="carloshos2710@gmail.com"/>
        <s v="raianegomes.raiane@hotmail.com"/>
        <s v="matheuslivingstone33@gmail.com"/>
        <s v="sluiskauan@gmail.com"/>
        <s v="adriano.negocio@gmail.com"/>
        <s v="cicerofirmino690@gmail.com"/>
        <s v="brunojunges24@gmail.com"/>
        <s v="marcelo.10ay@gmail.com"/>
        <s v="italorodrigues.1995@gmail.com"/>
        <s v="karinashifferli@gmail.com"/>
        <s v="conexaoynatureza@gmail.com"/>
        <s v="luizmariosanfoneiro@gmail.com"/>
        <s v="moises.pogozelski@gmail.com"/>
        <s v="gersonrs1968@gmail.com"/>
        <s v="balern2020@gmail.com"/>
        <s v="miracildo.p.silva@gmail.com"/>
        <s v="harleypolicia@gmail.com"/>
        <s v="berlangarenan@gmail.com"/>
        <s v="eduardofilhododeusvivo01@gmail.com"/>
        <s v="f.blima@bol.com.br"/>
        <s v="higortrindade223@gmail.com"/>
        <s v="marilzashibaguti@gmail.com"/>
        <s v="maykwilliam2018@icloud.com"/>
        <s v="gustavomacedoam@gmail.com"/>
        <s v="raphaeelsantosj18@gmail.com"/>
        <s v="luizcarlosnsantosn@gmail.com"/>
        <s v="guilherme.veiga.caldeira@gmail.com"/>
        <s v="jp.almeida9613@gmail.com"/>
        <s v="rick.cell10@hotmail.com"/>
        <s v="ananogueira20.251234@gmail.com"/>
        <s v="jeasicatedral1@gmail.com"/>
        <s v="maju.alves01@icloud.com"/>
        <s v="janeidyanely@gmail.com"/>
        <s v="barachomateus54@gmail.com"/>
        <s v="marinalvacarvalho517@gmail.com"/>
        <s v="wbbrwachtower@gmail.com"/>
        <s v="graziellyandrade751@gmail.com"/>
        <s v="williamsjorge41@gmail.com"/>
        <s v="mcjhonzinhooficialma2@hotmail.com"/>
        <s v="marcialfontalmachado@hotmail.com"/>
        <s v="dvithoria3415@gmail.com"/>
        <s v="josecicerovirtuozo1307@gmail.com"/>
        <s v="arpiaeng@gmail.com"/>
        <s v="mario.canale@gmail.com"/>
        <s v="msilvabarros43@gmail.com"/>
        <s v="vanessabaeta53@gmail.com"/>
        <s v="adelmosantos178@gmail.com"/>
        <s v="cauaalvesferreira21@gmail.com"/>
        <s v="heronricardo76@gmail.com"/>
        <s v="douglasoliveira4347@gmail.com"/>
        <s v="luizfernan499@gmail.com"/>
        <s v="tunico.ferreira@uol.com.br"/>
        <s v="lelbrtia@gmail.com"/>
        <s v="robsoncasimiro@outlook.com"/>
        <s v="jelegalzinho19@gmail.com"/>
        <s v="maiconcsh@gmail.com"/>
        <s v="camillog461@gmail.com"/>
        <s v="ecofolhas7@hotmail.com"/>
        <s v="Cursoslippert@gmail.com"/>
        <s v="geoguerreiro@yahoo.com.br"/>
        <s v="matheus.garcia1@outlook.com"/>
        <s v="cellovinny@gmail.com"/>
        <s v="miltinhobravo@hotmail.com"/>
        <s v="froescaroll@icloud.com"/>
        <s v="guchoa553@gmail.com"/>
        <s v="ian.r.gibara@gmail.com"/>
        <s v="bryanferreira008@gmail.com"/>
        <s v="jr.mapsk8@hotmail.com"/>
        <s v="rodrigopastormetodista@gmail.com"/>
        <s v="tatianegoncalves.318@gmail.com"/>
        <s v="kauatkdgc@gmail.com"/>
        <s v="erico.passinho1@gmail.com"/>
        <s v="gabrielpdo.1999@gmail.com"/>
        <s v="victoradrian2122@gmail.com"/>
        <s v="edilsonsad005@gmail.com"/>
        <s v="vkarinati@gmail.com"/>
        <s v="devdrndsouza@gmail.com"/>
        <s v="sandrollv2526@gmail.com"/>
        <s v="rafael.vinicius1717@gmail.com"/>
        <s v="charlemendes013@gmail.com"/>
        <s v="sousajonathan05@gmail.com"/>
        <s v="mendesamuel023@gmail.com"/>
        <s v="maicon1245franca@gmail.com"/>
        <s v="danielpiresjgama@gmail.com"/>
        <s v="afirnandes@gmail.com"/>
        <s v="murilinhocosta3@gmail.com"/>
        <s v="igor.vidal.lemos@gmail.com"/>
        <s v="nicollato@uahoo.com.br"/>
        <s v="20vjunior@gmail.com"/>
        <s v="lssgm1@yahoo.com.br"/>
        <s v="elias.costarh1971@gmail.com"/>
        <s v="brenodaniferrer@gmail.com"/>
        <s v="adrianocaiporac@gmail.com"/>
        <s v="Leonciodeassis@gmail.com"/>
        <s v="tanyamesquita@hotmail.com"/>
        <s v="felippearodrigues2007@gmail.com"/>
        <s v="alessandrame34@mail.com"/>
        <s v="coringahpcidn@hotmail.com"/>
        <s v="carlaborges.1adm@gmail.com"/>
        <s v="fatimas061544@gmail.com"/>
        <s v="isidorio824@gmail.com"/>
        <s v="vagnercsouza90@gmail.com"/>
        <s v="serjaomoraes.seir@gmail.com"/>
        <s v="ducipri@hotmail.com"/>
        <s v="valcenirmateus@gmail.com"/>
        <s v="crisdosantos1971@gmail.com"/>
        <s v="eikousolution@gmail.com"/>
        <s v="fabiano@carperconsulting.com.br"/>
        <s v="edsonmacedoo49@gmail.com"/>
        <s v="torvicbz28@gmail.com"/>
        <s v="adrianoroque@hotmail.com"/>
        <s v="manuzzisilva@gmail.com"/>
        <s v="leandro.g@hotmail.com"/>
        <s v="yumy.miotta@gmail.com"/>
        <s v="twicekpopjyp@gmail.com"/>
        <s v="ronaldocelulares@outlook.com"/>
        <s v="mmyukimiyaol@gmail.com"/>
        <s v="matheus.rodric25@gmail.com"/>
        <s v="lucasmufatoramos@gmail.com"/>
        <s v="hooffeulobo@gmail.com"/>
        <s v="anibal.vilela@hormail.com"/>
        <s v="arrefrigerado@hotmail.com"/>
        <s v="juniiorliberato70@gmail.com"/>
        <s v="felipevalerioferreira5@gmail.com"/>
        <s v="lipezerahboost5@gmail.com"/>
        <s v="luhenri014@gmail.com"/>
        <s v="rsrgomes.rg@gmail.comr"/>
        <s v="topitzmachadovieira@gmail.co"/>
        <s v="rdojslima@gmail.com"/>
        <s v="ryan63gabriel@gmail.com"/>
        <s v="luispaiva8006@gmail.com"/>
        <s v="silas.garcia@hotmail.com"/>
        <s v="josimarcamilo939@gmail.com"/>
        <s v="tafareltiago@gmail.com"/>
        <s v="kaiosjp13@gmail.com"/>
        <s v="britoalves.humbertoanguera@gmail.com"/>
        <s v="vinicius221205@gmail.com"/>
        <s v="elainen.c@uol.com.br"/>
        <s v="sr8vieira@gmail.com"/>
        <s v="joaosoarespedro28@gmail.com"/>
        <s v="jefferson-araujo12@outlook.com"/>
        <s v="softwaretools7@gmail.com"/>
        <s v="santanamichelbereshit09@gmail.com"/>
        <s v="jean.j.f.l@hotmail.com"/>
        <s v="alessandri777@gmail.com"/>
        <s v="moraes.felipee@hotmail.com"/>
        <s v="josivan.designer16@gmail.com"/>
        <s v="issamocharles@gmail.com"/>
        <s v="raulmontanesrodrigues@gmail.com"/>
        <s v="kauanv1230@gmail.com"/>
        <s v="prypessoa@gmail.com"/>
        <s v="bbsmro2021@gmail.com"/>
        <s v="gv.souza14@gmail.com"/>
        <s v="lauriwander.setrem@gmail.com"/>
        <s v="rodolfobc@hotmail.com"/>
        <s v="fe.daniel.diny@gmail.com"/>
        <s v="marmvet@gmail.com"/>
        <s v="yurileal100@gmail.com"/>
        <s v="otaldomiojinhochankkj@gmail.com"/>
        <s v="91619065.comcristo.br@gmail.com"/>
        <s v="gomescarloseduardo573@gmail.com"/>
        <s v="marinamorais715@gmail.com"/>
        <s v="joffremancha@gmail.com"/>
        <s v="lucilleiaap@gmail.com"/>
        <s v="valdecir.psantana@gmail.com"/>
        <s v="marilene_sarges@yahoo.com.br"/>
        <s v="rafaelnsaraiva@gmail.com"/>
        <s v="robervancampos1707@gmail.com"/>
        <n v="2.1982726371E10"/>
        <s v="Sheyllla30@gmail.com"/>
        <s v="mnasc69@gmail.com"/>
        <s v="goncalvesdeoliveiraricardo079@gmail.com"/>
        <s v="sddelima94@gmail.com"/>
        <s v="celiodiogo9@gmail.com"/>
        <s v="cavalcanterick123@gmail.com"/>
        <s v="abbuddama@hotmail.com"/>
        <s v="vlladimirlevita020@gmail.com"/>
        <s v="hill2313@gmail.com"/>
        <s v="victorhvercosag@gmail.com"/>
        <s v="mvieiramontero@gmail.com"/>
        <s v="erosbonifacio@icloud.com"/>
        <s v="marcospauloa92@gmail.com"/>
        <s v="sfrank.stts@gmail.com"/>
        <s v="Valdirsantos.me@gmail.com"/>
        <s v="jonshin.50@gmail.com"/>
        <s v="pedromiranda0113@gmail.com"/>
        <s v="brunomelo.cristiano@gmail.com"/>
        <s v="alvaropereiradmc@gmail.com"/>
        <s v="wedersonmarcos@gmail.com"/>
        <s v="car.leofreitas3@gmail.com"/>
        <s v="arueiraandre025@gmail.com"/>
        <s v="gharibruda@gmail.com"/>
        <s v="rafaellhfonseca@gmail.com"/>
        <s v="wellitonfellix@gmail.com"/>
        <s v="adrianosalvess@gmail.com"/>
        <s v="lcmgmed@gmail.com"/>
        <s v="roseli.joo@gmail.com"/>
        <s v="jazer.sales@gmail.com"/>
        <s v="1395386@alumni.usp.br"/>
        <s v="ahto_21@hotmail.com"/>
        <s v="drireferral@gmail.com"/>
        <s v="fannerep@gmail.com"/>
        <s v="xavieradalberto34@gmail.com"/>
        <s v="milete-vr@hotmail.com"/>
        <s v="contadimodiego@gmail.com"/>
        <s v="luisandresilvareis@gmail.com"/>
        <s v="vonrommelsdl@gmail.com"/>
        <s v="nascimentocleutonsilva@gmail.com"/>
        <s v="daisykelly2011@hotmail.com"/>
        <s v="jonasmendes744@gmail.com"/>
        <s v="juliaeduardapg@gmail.com"/>
        <s v="ga7578321@gmail.com"/>
        <s v="amorimthiagopb@gmail.com"/>
        <s v="wilsonangel730@gmail.com"/>
        <s v="icg1287@gmail.com"/>
        <s v="franzjones2015@gmail.com"/>
        <s v="flaviojm472@gmail.com"/>
        <s v="Robson.ti2018@gmail.com"/>
        <s v="diegosilvamachado00@gmail.com"/>
        <s v="cintiaamor25@gmail.com"/>
        <s v="lopesacessoriamkt@gmail.com"/>
        <s v="Palheta1204@gmail.com"/>
        <s v="vcjpcplay2019@gmail.com"/>
        <s v="anapaula51351318@gmail.com"/>
        <s v="atavideskappaun@gmail.com"/>
        <s v="juniorbrasil769@gmail.com"/>
        <s v="lucasdarlanguimaraes102@gmail.com"/>
        <s v="walissondasilvamartins188@gmail.com"/>
        <s v="guilhermedanp@gmail.com"/>
        <s v="chrysalves444@gmail.com"/>
        <s v="matheusdantastdias@gmail.com"/>
        <s v="ademiros@hotmail.com"/>
        <s v="carlosmarques2131@gmail.com"/>
        <s v="thay60023@gmail.com"/>
        <s v="Surftrader1000@hotmail.com"/>
        <s v="leandro28rosa@hotmail.com"/>
        <s v="victorbreezyps@gmail.com"/>
        <s v="guisantos0309@gmail.com"/>
        <s v="habraanhauncapaucara@gmail.com"/>
        <s v="uilamelima5@gmail.com"/>
        <s v="bernardo.domingos118@gmail.com"/>
        <s v="conceicaocostadonascimento17@gmail.com"/>
        <s v="osvaldomoreira@gmail.com"/>
        <s v="lucascavalcante1@hotmail.com"/>
        <s v="fernandogynbsb@gmail.com"/>
        <s v="diego01araujo@gmail.com"/>
        <s v="ana.paula.usg@gmail.com"/>
        <s v="f_nascimento1970@hotmail.com"/>
        <s v="flaviopcweb@gmail.com"/>
        <s v="fa049968@gmail.com"/>
        <s v="athusriquelme43@gmail.com"/>
        <s v="ryandeus10@gmail.com"/>
        <s v="vivihwllen99@icloud.com"/>
        <s v="raidechris@hotmail.com"/>
        <s v="dennesgonzaga@gmail.com"/>
        <s v="isaqueborges928@gmail.com"/>
        <s v="marcos722azevedo@gmail.com"/>
        <s v="matheushenzo@hotmail.com"/>
        <s v="heitorspicker@gmail.com"/>
        <s v="victorpanda.vk@gmail.com"/>
        <s v="david.rocha.andrade@gmail.com"/>
        <s v="havukainenlivia@gmail.com"/>
        <s v="danilo12bbfake@gmail.com"/>
        <s v="janiceclemente1@hotmail.com"/>
        <s v="phalvessilva33@gmail.com"/>
        <s v="ulymatafi@gmail.com"/>
        <s v="polianoramk@gmail.com"/>
        <s v="rs9878664@gmail.com"/>
        <s v="alefs8575@gmail.com"/>
        <s v="rosadinho5050@gmail.com"/>
        <s v="josiegracilenez9@gmail.com"/>
        <s v="992022117edu@gmail.com"/>
        <s v="vandeco.com.br123@gmail.com"/>
        <s v="bernardohsc09@gmail.com"/>
        <s v="marcusvinicius189@yahoo.com"/>
        <s v="wc.paiva@hotmail.com"/>
        <s v="wellingtonbruno19@gmail.com"/>
        <s v="sresplande@gmail.com"/>
        <s v="elizaldomorais14@gmail.com"/>
        <s v="johnnycashot@gmail.com"/>
        <s v="higorcaffe@gmail.com"/>
        <s v="david22jorge.dj@gmail.com"/>
        <s v="julianarosepereiraleite4@gmail.com"/>
        <s v="guilherme100344@gmail.com"/>
        <s v="gbmgabriel@live.com"/>
        <s v="igorsouzamedicminas@gmail.com"/>
        <s v="danielrodriguesdossantosrs12@gmail.com"/>
        <s v="laudineadias8@gmail.com"/>
        <s v="dfalves431@gmail.com"/>
        <s v="pierinabignami@gmail.com"/>
        <s v="denerson.02@gmail.com"/>
        <s v="matosjosetomaz587@gmail.com"/>
        <s v="alvesjhoel125@gmail.com"/>
        <s v="albertofilho754@gmail.com"/>
        <s v="thomasamaralrosa@gmail.com"/>
        <s v="diegobonfim@gmail.com"/>
        <s v="hirojok5@gmail.com"/>
        <s v="evancarmo06@hotmail.com"/>
        <s v="alinepaty16@gmail.com"/>
        <s v="andessapelentir68167@gmail.com"/>
        <s v="lopesweld@gmail.com"/>
        <s v="ciromartins557@gmail.com"/>
        <s v="joselioabreu@hotmail.com"/>
        <s v="nocolasgood94@gmail.com"/>
        <s v="herbertdesenvolvimento@gmail.com"/>
        <s v="agnaldo783@outlook.com"/>
        <s v="contato.jeremiaslucas@gmail.com"/>
        <s v="claudenei.car@gmail.com"/>
        <s v="ds272937@gmail.com"/>
        <s v="stean2025sons@gmail.com"/>
        <s v="valdecirvaltosa@gmail.com"/>
        <s v="lindianocosta@gmail.com"/>
        <s v="ebenezeremanuel2222@gmail.com"/>
        <s v="freitasjockey091@gmail.com"/>
        <s v="maikenaarea@hotmail.com"/>
        <s v="antoniovictorcoutinho26@gmail.com"/>
        <s v="felipehmmotta@gmail.com"/>
        <s v="ledamello26@gmail.com"/>
        <s v="cardosobiscoito4@gmail.com"/>
        <s v="davihenriquerangel@gmail.com"/>
        <s v="igorverdegary@gmail.com"/>
        <s v="vitrigom5@gmail.com"/>
        <s v="robinho34@gmail.com"/>
        <s v="danillomirannda2014@gmail.com"/>
        <s v="meubumbumdourado@gmail.com"/>
        <s v="gabrielramos851685@gmail.com"/>
        <s v="davijesusb@gmail.com"/>
        <s v="lenoxdavyd11@gmail.com"/>
        <s v="yuriabds@gmail.com"/>
        <s v="feertorres99@gmail.com"/>
        <s v="tatiguimaraeslima@gmail.com"/>
        <s v="miltaoananias@gmail.com"/>
        <s v="van2323machado@gmail.com"/>
        <s v="lohranv2@gmail.com"/>
        <s v="cl.25@hotmail.com"/>
        <s v="hwnriqfz@gmail.com"/>
        <s v="vileneclementino@gmail.com"/>
        <s v="allicykiu@gmail.com"/>
        <s v="jeaninevitoria86@gmail.com"/>
        <s v="carlosdiasbexiga@yahoo.com.br"/>
        <s v="lucacasbrito@gmail.com"/>
        <s v="weinesilva@hotmail.com"/>
        <s v="barbosaoliveiraleonardo5@gmail.com"/>
        <s v="anselmobulla07@gmail.com"/>
        <s v="heberson100@gmail.com"/>
        <s v="amploalcance@gmail.com"/>
        <s v="michelevedi@ymail.com"/>
        <s v="reanvictordesadenegreiros58@gmail.com"/>
        <s v="fabriciosouzagarcia98@gmail.com"/>
        <s v="diohebson@hotmail.com"/>
        <s v="luanfgg@gmail.com"/>
        <s v="pinheiro.eduardoferreira@gmail.com"/>
        <s v="moacir.jesuslana@gmail.com"/>
        <s v="gsmayke96@gmail.comg"/>
        <s v="thainahmb@gmail.com"/>
        <s v="vagrodrigues@gmail.com"/>
        <s v="paulo_benjamin@yahoo.com.br"/>
        <s v="gildotelles5@gmail.com"/>
        <s v="andrejonathan31864@gmail.com"/>
        <s v="Chinho.nairton@gmail.com"/>
        <s v="karenalexandramarques@gmail.com"/>
        <s v="alcenivasconcelos360@gmail.com"/>
        <s v="celsooslecfonte2011@gmail.com"/>
        <s v="assuncaoglaucia745@gmail.com"/>
        <s v="contato@uominitech.com.br"/>
        <s v="moisesnogueir44@gmail.com"/>
        <s v="eclesia082@gmail.com"/>
        <s v="xikinho.adilson@icloud.com"/>
        <s v="liviaandrade0310@gmail.com"/>
        <s v="izadorafts9@gmail.com"/>
        <s v="maumaurogospel@yahoo.com.br"/>
        <s v="mrc.mee1971@gmail.com"/>
        <s v="romeroadvog7@gmail.com"/>
        <s v="wesdradomingos@hotmail.com"/>
        <s v="diegosilvastz157@gmail.com"/>
        <s v="amandanevesdossantos89@gmail.com"/>
        <s v="rafalemos671@gmail.com"/>
        <s v="alessandroreisetec98@gmail.com"/>
        <s v="souzafb.31@gmail.com"/>
        <s v="thiagosimmoes@gmail.com"/>
        <s v="mecanicomartins28@gmail.com"/>
        <s v="lorenzosancastellon@gmail.com"/>
        <s v="karolsbth@gmail.com"/>
        <s v="rodrigoribeironinja1@gmail.com"/>
        <s v="thafoliver@gmail.com"/>
        <s v="mariaoncalves@hotmail.com"/>
        <s v="diegogplays5@gmail.com"/>
        <s v="pierremeirelles2014@gmail.com"/>
        <s v="phillypemafra98@gmail.com"/>
        <s v="naycris.NS25@gmail.com"/>
        <s v="felipe.adr86@gmail.com"/>
        <s v="lagoreal@uol.com.br"/>
        <s v="heidimagaoli@gmail.com"/>
        <s v="edsonluiz1988@hotmail.com"/>
        <s v="nuneslarasilva@hotmail.com"/>
        <s v="helders716@gmail.com"/>
        <s v="lucascaetanodearaujo100@gmail.com"/>
        <s v="Cleomar067@gmail.com"/>
        <s v="luisfelipe200378@gmail.com"/>
        <s v="em0335873@gmail.com"/>
        <s v="samsilva1033@gmail.com"/>
        <s v="jsanchesvonrondove@gmail.com"/>
        <s v="higino.matheus2007@gmail.com"/>
        <s v="adrianorock1986@gmail.com"/>
        <s v="flpeixoto@gmail.com"/>
        <s v="eduardohsantos1@gmail.com"/>
        <s v="edmilson.fabricio49@gmail.com"/>
        <s v="lauradourado83@gmail.com"/>
        <s v="ea348207@gmail.com"/>
        <s v="edneyjcsilva@gmail.com"/>
        <s v="ronaldo.kbc@gmail.com"/>
        <s v="izackcostacarvalho7@gmail.com"/>
        <s v="diggo1@hotmail.com"/>
        <s v="jamesonschewtschik@gmail.com"/>
        <s v="eltonpeixotomartins@gmail.com"/>
        <s v="darocharenatoismael@gmail.com"/>
        <s v="debbycrisoliveira@gmail.com"/>
        <s v="williamgoncalvescosta820@gmail.com"/>
        <s v="karita_delima@hotmail.com"/>
        <s v="dionathankuster@gmail.com"/>
        <s v="anselmoaleixo.94@gmail.com"/>
        <s v="claudenia2017silva@gmail.com"/>
        <s v="fabioff1435@gmail.com"/>
        <s v="mel_jennyfer@yahoo.com"/>
        <s v="doiglasxxt11@gmail.com"/>
        <s v="Ga607918@gmail.com"/>
        <s v="gabrielvicente4522@gmail.com"/>
        <s v="williamfbs@hotmail.com"/>
        <s v="samuelsantosgruporeferencial@gmail.com"/>
        <s v="j.junior3907@gmail.com"/>
        <s v="sdavi790@gmail.com"/>
        <s v="marciaguimaraes99@gmail.com"/>
        <s v="fho.rodrigues@gmail.com"/>
        <s v="ad.larissaoliveira@gmail.com"/>
        <s v="joaopedrosouzza1507@gmail.com"/>
        <s v="jannaynastm@gmail.com"/>
        <s v="dani75alves@gmail.com"/>
        <s v="edisonbiel@gmail.com"/>
        <s v="lucasfox2233@gmail.com"/>
        <s v="davidsonmaximo398@gmail.com"/>
        <s v="Fernandojunio453@gmail.com"/>
        <s v="douglascoq@hotmail.com"/>
        <s v="gustavoguga660@gmail.com"/>
        <s v="jhonisomaraujo9291989su@gmail.com"/>
        <s v="rochafelliphe@gmail.com"/>
        <s v="lucasandradebb22@gmail.com"/>
        <s v="miletpaixao@gmail.com"/>
        <s v="visa.visas2024@yahoo.com"/>
        <s v="clemilsondossantos76@gmail.com"/>
        <s v="s.adriqn@hotmail.com"/>
        <s v="hansmiullydeymeson@gmail.com"/>
        <s v="mageanenarrari06@gmail.com"/>
        <s v="professortv.21@gmail.com"/>
        <s v="kaiolvmendes@gmail.com"/>
        <s v="lucasfalcao_23@hotmail.com"/>
        <s v="ismaeljunior.hnd@gmail.com"/>
        <s v="ilanpeixoto5@gmail.com"/>
        <s v="alysonisrael.25.as@gmail.com"/>
        <s v="victorined@hotmail.com"/>
        <s v="rayaneenayar14@gmail.com"/>
        <s v="rodriguesjaqueson16@gmail.com"/>
        <s v="nilsonteixeira39@gmail.com"/>
        <s v="semprejuntoimoveis@gmail.com"/>
        <s v="saulovieiradasilva445@gmail.com"/>
        <s v="sabrinalucianadasilva@gmail.com"/>
        <s v="nascimento140594@gmail.com"/>
        <s v="ricklaffith@gmail.com"/>
        <s v="joseluizalexandre8@gmail.com"/>
        <s v="felipeeletronica2829@gmail.com"/>
        <s v="danielpires.campeche060707@gmail.com"/>
        <s v="suporte@urbanstores.com.br"/>
        <s v="matheuswittke@gmail.com"/>
        <s v="caetanodesouzav@gmail.com"/>
        <s v="bruneraeduardo017@gmail.com"/>
        <s v="pereiralopes192837@gmail.com"/>
        <s v="gustavo.rduarte10@gmail.com.com"/>
        <s v="m.mercilene@Hotmail.com"/>
        <s v="gmjosecarlos23@gmail.com"/>
        <s v="ruancarlosalberto473@gmail.com"/>
        <s v="thiagosousapereira999@gmail.com"/>
        <s v="sarahgyn16@outlook.com"/>
        <s v="willames345@gmail.com"/>
        <s v="a.santtanna2020@gmail.com"/>
        <s v="amandinhacp.0773@gmail.com"/>
        <s v="mariotatooi@gmail.com"/>
        <s v="claudiogodoy.lara@yahoo.com.br"/>
        <s v="acervivo@yahoo.com.br"/>
        <s v="franciscamtsmk@gmail.com"/>
        <s v="lucieneschuffner24@gmail.com"/>
        <s v="heloisafn23@gmail.com"/>
        <s v="vitormiguelalves91@gmail.com"/>
        <s v="sortudinhasortudinha@gmail.com"/>
        <s v="rbfvieira@yahoo.com.br"/>
        <s v="ananatpm@gmail.com"/>
        <s v="andersonlesm@gmail.com"/>
        <s v="julianocosta7775@gmail.com"/>
        <s v="fabiosilva900@gmail.com"/>
        <s v="fredbsi@hotmail.com"/>
        <s v="jadson.se@gmail.com"/>
        <s v="thaisabruna1999@hotmail.com"/>
        <s v="barbeiro.nota1000@gmail.com"/>
        <s v="quendymello89@gmail.com"/>
        <s v="josianersilva2014@hotmail.com"/>
        <s v="alexandreamaralbr@gmail.com"/>
        <s v="tiagoviashow2009@hotmail.com"/>
        <s v="arturjgoncalves60@gmail.com"/>
        <s v="bs7208522@gmail.com"/>
        <s v="felipefox176@gmail.com"/>
        <s v="contato.2barts@gmail.com"/>
        <s v="maurocrecencio047@gmail.com"/>
        <s v="rosa.josias1@gmail.com"/>
        <s v="nelly_gi@hotmail.com"/>
        <s v="marcioluzo@gmail.com"/>
        <s v="pauloygor700@gmail.com"/>
        <s v="marciolauro1@hotmail.com"/>
        <s v="lucaspedrok@gmail.com"/>
        <s v="deguchiarte@gmail.com"/>
        <s v="lucaslauerlauer@gmail.com"/>
        <s v="medeirosadalberto527@gmail.com"/>
        <s v="jocielmoura.01@gmail.com"/>
        <s v="lui787057@gmail.com"/>
        <s v="simaop1993@gmail.com"/>
        <s v="iltonlima1978a@gmail.com"/>
        <s v="norbesil@gmail.com"/>
        <s v="karina_souza13@hotmail.com"/>
        <s v="dioneursulino@gmail.com"/>
        <s v="mcristinaresilva@gmail.com"/>
        <s v="marmont1966@hotmail.com"/>
        <s v="miguelmatiaslima14@gmail.com"/>
        <s v="ronaldo.silva8852@gmail.com"/>
        <s v="cristianopoa.ccs@gmail.com"/>
        <s v="celiacgs@gmail.com"/>
        <s v="leandrosc360@gmail.com"/>
        <s v="tresdobras@tresdobras.com"/>
        <s v="cleiton.goncalves5891@gmail.com"/>
        <s v="yasmintomazi2fcc8f@gmail.com"/>
        <s v="macedo.dwtechno@gmail.com"/>
        <s v="olivam.josias@gmail.com"/>
        <s v="mlealdosreis@gmail.com"/>
        <s v="siriolenarduzzi@gmail.com"/>
        <s v="clayver2014@gmail.com"/>
        <s v="email.itsmilton@gmail.com"/>
        <s v="edleiteologo@gmail.com"/>
        <s v="sousasuel467@gmail.com"/>
        <s v="lelliskarine@gmail.com"/>
        <s v="biancaandrea.li05@gmail.com"/>
        <s v="servidor.severino@gmail.com"/>
        <s v="eluciodossantos@gmail.com"/>
        <s v="jhonascristian@gmail.com"/>
        <s v="helioquerino288@gmail.com"/>
        <s v="francakawe95@gmail.com"/>
        <s v="alinecostaagt0910@gmail.com"/>
        <s v="leosaraivabtc@gmail.com"/>
        <s v="sergianemaria31@gmail.com"/>
        <s v="liliojc@hotmail.com.br"/>
        <s v="alanalvesdesouza32@gmail.com"/>
        <s v="ricardorboni@gmail.com"/>
        <s v="arodrigueslope877@gmail.com"/>
        <s v="gilmarg447@gmail.com"/>
        <s v="freirescarparog@gmail.com"/>
        <s v="marceloota.adm@gmail.com"/>
        <s v="jeffersonreisreis7@gmail.com"/>
        <s v="lacerdaenio01@gmail.com"/>
        <s v="megarealvaro@gmail.com"/>
        <s v="wagner03eng@gmail.com"/>
        <s v="marciomarshall900@gmail.com"/>
        <s v="hyltonsilvamktdg@gmail.com"/>
        <s v="hendersonsouza96@gmail.com"/>
        <s v="Dislenerodrigues@gmail.com"/>
        <s v="lawrence-caldonceli@hotmail.com"/>
        <s v="andersonefrens.cursos@outlookcom"/>
        <s v="edreclaudio2016@gmail.com"/>
        <s v="gedson97@outlook.com"/>
        <s v="ovarcflor@gmail.com"/>
        <s v="naeltonsantos2010@gmail.com"/>
        <s v="natarodrigues110@gmail.com"/>
        <s v="arthurpicoli11@gmail.com"/>
        <s v="jonasvendas7777@gmail.com"/>
        <s v="andre_perdiz@hotmail.com"/>
        <s v="lucianomelo024873@gmail.com"/>
        <s v="edga19956@outlook.com"/>
        <s v="brunoharket@gmail.com"/>
        <s v="welder.torr@gmail.com"/>
        <s v="diegogbassi777@gmail.com"/>
        <s v="katiacilene29111977@gmail.com"/>
        <s v="natannof@gmail.com"/>
        <s v="aalef9304@gmail.com"/>
        <s v="schelemei@gmail.com"/>
        <s v="luciano.lambert@hotmail.com"/>
        <s v="guilhermeguilherme0699@gmail.com"/>
        <s v="humbertomathias@gmail.com"/>
        <s v="mailsonmn1@gmail.com"/>
        <s v="lenyofalcao@gmail.com"/>
        <s v="rossanakuhnavila@gmail.com"/>
        <s v="mari.shibaguti@gmail.com"/>
        <s v="denys.combat0404@gmail.com"/>
        <s v="tarcisioleles@hotmail.com"/>
        <s v="raphaelmiranda5@gmail.com"/>
        <s v="yago.blanco17@gmail.com"/>
        <s v="marciollopes@gmail.com"/>
        <s v="incamarcelooliveira@gmail.com"/>
        <s v="edemarcelino@hotmail.com"/>
        <s v="engcivilmaurodias@gmail.com"/>
        <s v="osiel.palhano@gmail.com"/>
        <s v="moises56reis@gmail.com"/>
        <s v="7eliza.ls@gmail.com"/>
        <s v="rogerio_04_barbosa@hotmal.com"/>
        <s v="diorgenesferreiramenezes35@gmail.com"/>
        <s v="valdopastel69@gmail.com"/>
        <s v="deniltonsouza78@gmail.com"/>
        <s v="lucascadoreconta@hotmail.com"/>
        <s v="carinepimentel1997@hotmail.com"/>
        <s v="ejose@lbv.org.br"/>
        <s v="tiagovr83@gmail.com"/>
        <s v="leticia_cristin2@hotmail.com"/>
        <s v="hellenana303@gmail.com"/>
        <s v="wellington_812@hotmail.com"/>
        <s v="rsmeireles83@gmail.com"/>
        <s v="fabiosartorivrb@gmail.com"/>
        <s v="guibraga720@gmail.com"/>
        <s v="diego.crevelin.en@gmail.com"/>
        <s v="verolese1984@gmail.com"/>
        <s v="joaomarcos13002@gmail.com"/>
        <s v="josericardodeo85@gmail.com"/>
        <s v="djdecco32@gmail.com"/>
        <s v="janainedasilva216@gmail.com"/>
        <s v="dyonejhonantadossantosborges@gmail.com"/>
        <s v="jagavenezolano@gmail.com"/>
        <s v="helenromerofelicidade@gmail.com"/>
        <s v="ebermax@gmail.com"/>
        <s v="romana.silva75@gmail.com"/>
        <s v="ro14-1@hotmail.com"/>
        <s v="eujuliocostadias@gmai.com"/>
        <s v="henriquelima9494@gmail.com"/>
        <s v="ederdiasdossantos7@gmail.com"/>
        <s v="alefalvesandrade@hotmail.com"/>
        <s v="cleidemeloo01@gmail.com"/>
        <s v="felipe25.ddeus@gmail.com"/>
        <s v="betogil0511@gmail.com"/>
        <s v="edssantossud@gmail.com"/>
        <s v="rextra476@gmail.com"/>
        <s v="raitecinfor@gmail.com"/>
        <s v="luana.scarpetta2@yahoo.com.br"/>
        <s v="machadosilvarafael333@outlook.com"/>
        <s v="josiasr561@gmail.com"/>
        <s v="luckzrat@gmail.com"/>
        <s v="allangazooo@gmail.com"/>
        <s v="sobreiroluan995@gmail.com"/>
        <s v="coelhobiel2417@gmail.com"/>
        <s v="aquinomarioa@gmail.com"/>
        <s v="wrabelo9@gmail.com"/>
        <s v="Janiellesuzarte@gmail.com"/>
        <s v="felipejuniordanal@gmail.com"/>
        <s v="guilherme3x2@gmail.com"/>
        <s v="joseedsondeassis6@gmail.com"/>
        <s v="lu.cordeiro07@gmail.com"/>
        <s v="natanaelliver@gmail.com"/>
        <s v="jacksonlobato@hotmail.com"/>
        <s v="multi.servicos.climatizacao@gmail.com"/>
        <s v="sofiagiordani03@gmail.com"/>
        <s v="melk-39@hotmail.com"/>
        <s v="adriannafgomes35@gmail.com"/>
        <s v="mariano.amc@gmail.com"/>
        <s v="kauasabino224@gmail.con"/>
        <s v="emilsonoliveira74@outlook.com"/>
        <s v="lovleonardo@gmail.com"/>
        <s v="leewlima@gmail.com"/>
        <s v="diasservice070@gmail.com"/>
        <s v="paulorocha-electric@hotmail.com"/>
        <s v="gr4906397@gmail.com"/>
        <s v="manoeldasilvajerfisson@gmail.com"/>
        <s v="ilsoncdsfe@gmail.com"/>
        <s v="carladaianamoreira@hotmail.com"/>
        <s v="arplice10@gmail.com"/>
        <s v="natanbarros517@gmail.com"/>
        <s v="fsdfsd"/>
        <s v="vitoremanueldalmolin25@gmail.com"/>
        <s v="willianmaykon75@gmail.com"/>
        <s v="mcleandrinho17@gmail.com"/>
        <s v="isaaceonaq@gmail.com"/>
        <s v="spfc199878@gmail.com"/>
        <s v="jucelinojunior2021@gmail.com"/>
        <s v="w2ccontato@gmail.com"/>
        <s v="fregiane614@gmail.combr"/>
        <s v="cigundo2@gmail.com"/>
        <s v="candinigustavo99@gmail.com"/>
        <s v="moises94.jr@gmail.com"/>
        <s v="souzasofi007@gmail.com"/>
        <s v="gpjosue@hotmail.com"/>
        <s v="maycoljesus9@gmail.com"/>
        <s v="fabriciogomesdossantosf145@gmail.com"/>
        <s v="brunodedi1@gmail.com"/>
        <s v="vocespodempararok."/>
        <s v="isabelelisboa561@gmail.com"/>
        <s v="marcospauloborgessa40@gmail.com"/>
        <s v="ajjsouza2000@yahoo.com.br"/>
        <s v="evdaniel.oliveira@hotmail.com"/>
        <s v="mateusalcantara124@gmail.com"/>
        <s v="wgt.marcos@gmail.com"/>
        <s v="pedrohenriquemachado0910@gmail.com"/>
        <s v="gabrird.15@gmail.com"/>
        <s v="fmikaa19@gmail.com"/>
        <s v="bunitinjoao505@gmail.com"/>
        <s v="lucianamesquita394@gmail.com"/>
        <s v="andrenoeldefreitas@hotmail.com"/>
        <s v="ricardoplppaixao@gmail.com"/>
        <s v="carlosemanoellima24@gmail.com"/>
        <s v="emilianamartins10@gmail.com"/>
        <s v="piguhobb@gmail.com"/>
        <s v="renan-mix@hotmail.com"/>
        <s v="dancolaresaquino@gmail.com"/>
        <s v="claudioprojeto@outlook.com.br"/>
        <s v="wellingtonssousa@hotmail.com"/>
        <s v="wesleyventura84@gmail.com"/>
        <s v="jessicamesquitar@gmail.com"/>
        <s v="marciasilvaboa55@gmail.com"/>
        <s v="vagner.moreia209@gmail.com"/>
        <s v="tururuzim@gmail.com"/>
        <s v="vini1123456"/>
        <s v="javithcv18@gmail.com"/>
        <s v="ariglr@gmail.com"/>
        <s v="marjorytolentino@gmail.com"/>
        <s v="guimaraesv094@gmail.com"/>
        <s v="david.s.oliveira@hotmail.com"/>
        <s v="wc25oliveira@gmail.com"/>
        <s v="franciscoaugustobatalha@gmail.com"/>
        <s v="marcosantoniocrodrigues@gmail.com"/>
        <s v="382.329.098-38"/>
        <s v="gabriela.moreira.vet1@gmail.com"/>
        <s v="valdemir.jr@outlook.com.br"/>
        <s v="gipalomaresaraujo@gmail.com"/>
        <s v="isaiasteixeira3c9@gmail.com"/>
        <s v="oliveira8618@gmail.com"/>
        <s v="camarinhadaniel5@gmail.com"/>
        <s v="nycolas.melo@gmail.com"/>
        <s v="znewsgames@gmail.com"/>
        <s v="davidk1k3kk@gmail.com"/>
        <s v="santosotaviorogerio@gmail.com"/>
        <s v="eliseucavalheiro804@gmail.com"/>
        <s v="geovanevieirapm@gmail.com"/>
        <s v="rafinhacmmoura@gmail.com"/>
        <s v="fldigitalslz@gmail.com"/>
        <s v="ysamarfiguera20@gmail.com"/>
        <s v="zecarlosdafra@hotmail.com.br"/>
        <s v="miqueiasoliveer@gmail.com"/>
        <s v="ulbra15@gmail.com"/>
        <s v="washington.santos87@gmail.com"/>
        <s v="hudsondf09@gmail.com"/>
        <s v="tico.desp@hotmail.com"/>
        <s v="joaz_martins@yahoo.com.br"/>
        <s v="givaldoteixeira1964@hotmail.com"/>
        <s v="rafaelsisnandeg6@gmail.com"/>
        <s v="danielmvarella@gmail.com"/>
        <s v="crislan.marketing@gmail.com"/>
        <s v="renato_rg07@hotmail.com"/>
        <s v="sergiosouza001@hotmail.com"/>
        <s v="anderson.g.rodrigue@gmail.com"/>
        <s v="luis93ribeiro@gmail.com"/>
        <s v="gilmar39m@gmail.com"/>
        <s v="oliverfabricio242903@gmail.com"/>
        <s v="felipegomespereirasodre@gmail.com"/>
        <s v="jvdmelodantas@gmail.com"/>
        <s v="igor.portugal.2511@gmail.com"/>
        <s v="tati28olarte@gmail.com"/>
        <s v="allaninhaduda2007@gmail.com"/>
        <s v="ricardogato4598@gmail.com"/>
        <s v="eicarolyt@gmail.com"/>
        <s v="1567anapaularodrigues@gmail.com"/>
        <s v="carlosdanieldelima45@gmail.com"/>
        <s v="dougandrade125@gmail.com"/>
        <s v="lionaldoferreira3@gmail.com"/>
        <s v="rosemarybenardellidelima@gmail.com"/>
        <s v="andreiamcasagrande@hotmail.com"/>
        <s v="Andersonlonely1boy2018@gmail.com"/>
        <s v="stephaniemontanha@gmail.com"/>
        <s v="neguinha.pcapeletti@gmail.com"/>
        <s v="vgabrieltjs@gmail.com"/>
        <s v="ryamamoto2811@gmail.com"/>
        <s v="klyvertonfernandes@gmail.com"/>
        <s v="gustavorefundini739@gmail.com"/>
        <s v="nicolaslima9870@gmail.com"/>
        <s v="antonio210699@icloud.com"/>
        <s v="containbarber@gmail.com"/>
        <s v="jeanalvesilva10@gmail.com"/>
        <s v="lucianorosriguesdasil.2018@gmail.com"/>
        <s v="washingtonsantos123w123@gmail.com"/>
        <s v="francinaldosouza760@gmail.com"/>
        <s v="fasquiel@gmail.com"/>
        <s v="atendimentomdhra@gmail.com"/>
        <s v="marceloteixeiradasilva741@gmail.com"/>
        <s v="x_edu066_x@outlook.com"/>
        <s v="sanchesalves01@gmail.com"/>
        <s v="gabrielmarinhopaiva325@gmail.com"/>
        <s v="neneguandelini@hotmail.com"/>
        <s v="evanilsonvx@hotmail.com"/>
        <s v="antoniocarlos.caleffi@gmail.com"/>
        <s v="robson.12@msn.com"/>
        <s v="milagroscurriculum@gmail.com"/>
        <s v="yurisson20@gmail.com"/>
        <s v="marferrer12@gmail.com"/>
        <s v="andscarsc@gmail.com"/>
        <s v="darlanguedes@unifor.br"/>
        <s v="jfogmr@gmail.com"/>
        <s v="mateuscoelhocorp@gmail.com"/>
        <s v="jerfessonescritor@gmail.com"/>
        <s v="djsalatiel@yahoo.com.br"/>
        <s v="c.ssanttanna@gmail.com"/>
        <s v="lucianobgamorim@gmail.com"/>
        <s v="riancuttier04@gmail.com"/>
        <s v="suely.lopes1760@gmail.com"/>
        <s v="brunosantanab448@gmail.com"/>
        <s v="isabellatavaresbrandao6@gmail.com"/>
        <s v="lb734572@gmail.com"/>
        <s v="geanpegoraro@hotmail.com"/>
        <s v="nascimentoeletric@hotmail.com"/>
        <s v="jonasrosa1645@gmail.com"/>
        <s v="franciscojaviergarciabonaldez@gmail.com"/>
        <s v="iaraquilesdesouza71@gmail.com"/>
        <s v="nandinha_731@hotmail.com"/>
        <s v="ebertzambrano20@gmail.com"/>
        <s v="pjl123409@gmail.com"/>
        <s v="edsonrodriguesvistaalegre@gmail.com"/>
        <s v="vagnosj@gmail.com"/>
        <s v="biancaribeiro.r@hotmail.com"/>
        <s v="andrezadossantossilva13@gmail.com"/>
        <s v="douglaspogba@gmail.com"/>
        <s v="joandersonsilva222@gmail.com"/>
        <s v="marcelo.neves07@gmail.com"/>
        <s v="ronitop1997@gmail.com"/>
        <s v="tdangelo54@gmail.com"/>
        <s v="cmike123a@gmail.com"/>
        <s v="caioryan.ca@gmail.com"/>
        <s v="tknavoz21s@gmail.com"/>
        <s v="luizcarlos7167@gmail.com"/>
        <s v="hentzwilson2019@gmail.com"/>
        <s v="lmmarcelo91@gmail.com"/>
        <s v="marcelobh4016@gmail.com"/>
        <s v="lucasporan11@gmail.com"/>
        <s v="jrsj6122@gmail.com"/>
        <s v="nosired@gmail.com"/>
        <s v="quadrospiter@gmail.com"/>
        <s v="celso10baudracco@gmail.com"/>
        <s v="ronaldinhoramos71@gmail.com"/>
        <s v="marcossmith05@gmail.com"/>
        <s v="psteclas3@gmail.com"/>
        <s v="karlosdaniel264@gmail.com"/>
        <s v="franceis20025@gmail.com"/>
        <s v="wlago1370@gmail.com"/>
        <s v="reinaldoalmeidadacruz75@gmail.com"/>
        <s v="franleide15@gmail.com"/>
        <s v="mckiko8824@gmail.com"/>
        <s v="juniorbf3killer@gmail.com"/>
        <s v="angelo567.souza@gmail.com"/>
        <s v="joao240225@gmail.com"/>
        <s v="devguilima@gmail.com"/>
        <s v="leandrooliveiram942@gmail.com"/>
        <s v="ecbahiabaianinho@gmail.com"/>
        <s v="rogerinhofm@outlook.com"/>
        <s v="pablolopes03@gmail.com"/>
        <s v="hackingdeni8@gmail.com"/>
        <s v="jaironfs@hotmail.com"/>
        <s v="walisson-mikael@outlook.com"/>
        <s v="fabiojuniordiasti@gmail.com"/>
        <s v="silvadiegosantos419@gmail.com"/>
        <s v="reginaldo.santos26@htmail.com"/>
        <s v="tiagoorende@gmail.com"/>
        <s v="rluizapiresbicudo@gmail.com"/>
        <s v="fsousaoliveira57@gmail.com"/>
        <s v="jardiel223@hotmail.com"/>
        <s v="albertoluzfab@gmail.com"/>
        <s v="chilenosouza98@gmail.com"/>
        <s v="lazaronaque@gmail.com"/>
        <s v="fernandapassos823@gmail.com"/>
        <s v="andrefragra@gmail.com"/>
        <s v="Edunascsil@gmail.com"/>
        <s v="simonesouza.pe@outlook.com"/>
        <s v="leonardo.myres97@gmail.com"/>
        <s v="psvicturiano2016@gmail.com"/>
        <s v="david.motta110@gmail.com"/>
        <s v="santosacs285170@gmail.com"/>
        <s v="childrenofthemountainn@gmail.com"/>
        <s v="paulorique.santoss@gmail.com"/>
        <s v="alemartinsyt@gmail.com"/>
        <s v="sinesioml@hotmail.com"/>
        <s v="diegotrindade_fagundes@yahoo.com.br"/>
        <s v="wesleycbusiness19@gmail.com"/>
        <s v="lavaesecar@gmail.com"/>
        <s v="thyagojulio686@gmail.com"/>
        <s v="murlxff@gmail.com"/>
        <s v="afonso8190@gmail.com"/>
        <s v="vitormds1006@gmail.com"/>
        <s v="ddivaney@gmail.com"/>
        <s v="marinho.artecopias@gmail.com"/>
        <s v="sandrogromo@gmail.com"/>
        <s v="leandrinhofelix2909@gmail.com"/>
        <s v="gyrlenedasilva27@gmail.com"/>
        <s v="maarykrein98@gmail.com"/>
        <s v="rafinhapinheiro10@gmail.com"/>
        <s v="frankjuju531@gmail.com"/>
        <s v="joao_denis2007@hotmail.com"/>
        <s v="dr.alyssoneres@hotmail.com"/>
        <s v="rcoriolanosiqueira@gmail.com"/>
        <s v="ericksantos0950@gmail.com"/>
        <s v="victoresdrassilva@gmail.com"/>
        <s v="Arboc203@hotmail.com"/>
        <s v="corrosilva07@gmail.com"/>
        <s v="renatafarias2109@gmail.com"/>
        <s v="cardosore19@outlook.com"/>
        <s v="lferreirafonseca@gmail.com"/>
        <s v="max.stevesud@gmail.com"/>
        <s v="pedro.198193@fmm.org.br"/>
        <s v="fernandopimentelserra@gmail.com"/>
        <s v="claudio_pathfinder@hotmail.com"/>
        <s v="jkilove41@gmail.com"/>
        <s v="rodneylima2022@gmail.com"/>
        <s v="ryanlucax@icloud.com"/>
        <s v="iarquilene8676.martins.com@gmail.com"/>
        <s v="georgeoliveiradias@gmail.com"/>
        <s v="johndaviduber2019@gmail.com"/>
        <s v="juniorsantosks8@gmail.com"/>
        <s v="iamvitorsb@gmail.com"/>
        <s v="enzok956@gmail.com"/>
        <s v="franferreira040@gmail.com"/>
        <s v="valterp5900@gmail.com"/>
        <s v="evelyn.eremitaa@gmail.com"/>
        <s v="reginaldonunes724@gmail.com"/>
        <s v="badson050@gmail.com"/>
        <s v="vmmarques89@gmail.com"/>
        <s v="whxavier.29@gmail.com"/>
        <s v="sergioinforn@gmail.com"/>
        <s v="cesar.donizete2025@gmail.com"/>
        <s v="lucafarsoni@gmail.com"/>
        <s v="fellype.baldi@gmail.com"/>
        <s v="jonaswchagas@gmail.com"/>
        <s v="lucaguerian@gmail.com"/>
        <s v="axl.emerson1@gmail.com"/>
        <s v="michaelrossij@icloud.com"/>
        <s v="elivaldoaraujo79@gmail.com"/>
        <s v="tguerragomes12@gmail.com"/>
        <s v="daisygomesouza@gmail.com"/>
        <s v="gralbercosta@gmail.com"/>
        <s v="carlos.costa02@yahoo.com.br"/>
        <s v="miguelcarvalhodejesus2501@gmail.com"/>
        <s v="raimundomarinho0811@gmail.com"/>
        <s v="jefson.81@gmail.com"/>
        <s v="katherine_thayse@hotmail.com"/>
        <s v="odailtonbritodeoliveira0@gmail.com"/>
        <s v="deneecoutinho1968@gmail.com"/>
        <s v="niltongamasantos@gmail.com"/>
        <s v="Gabigolsilva111@icloud"/>
        <s v="love35analili@gmail.com"/>
        <s v="joaojesusoliveira918@gmail.com"/>
        <s v="yrakelly766@gmail.com"/>
        <s v="cpm.fabiano@gmail.com"/>
        <s v="ademirabgomes@gmail.com"/>
        <s v="adrielcerilo@gmail.com"/>
        <s v="queiroz_kevin@outlook.com"/>
        <s v="laerrcioo91@gmail.coml"/>
        <s v="alvescleidson1971@gmail.comi"/>
        <s v="jd644222@gmail.com"/>
        <s v="mhelenodeoliveira@gmail.com"/>
        <s v="jpss3012@icloud.com"/>
        <s v="kiwifypromocoes@gmail.com"/>
        <s v="geremiaspereira587@gmail.com"/>
        <s v="ricardosantos_75@outlook.com"/>
        <s v="nicolasbarros2001@hotmail.com"/>
        <s v="genis2905@gmail.com"/>
        <s v="gcostarodrigues01@gmail.com"/>
        <s v="sabino.lucas2021@gmail.com"/>
        <s v="leandro.bf1988@gmail.com"/>
        <s v="fabiodatipo@gmail.com"/>
        <s v="elieteadaodesouza@gmail.com"/>
        <s v="rafel.silva@hotmail.com"/>
        <s v="gapdc@hotmail.com"/>
        <s v="cerezodesousa@hotmail.com"/>
        <s v="hallyferlohan479@gmail.com"/>
        <s v="shaid005@gmail.com"/>
        <s v="cicero.marques@cedup.com"/>
        <s v="marcelo_fidelis1977@hotmail.com"/>
        <s v="daniloot0902@gmail.com"/>
        <s v="thaisaestuda@gmail.com"/>
        <s v="prdcpj@gmail.com"/>
        <s v="kalilsant632@gmail.com"/>
        <s v="ddungpool.oficial@gmail.com"/>
        <s v="rosinetepb2018@gmail.com"/>
        <s v="sansavyjr@yahoo.com"/>
        <s v="thiagobaptistafenix@gmail.com"/>
        <s v="carvalho998080314@gmail.com"/>
        <s v="dulcepereiraa@outlook.com"/>
        <s v="mosca.guedes55@gmail.com"/>
        <s v="contato.zancchini@gmail.com"/>
        <s v="fpcelularesoliveira@gmail.com"/>
        <s v="darioluizmorais@gmail.com"/>
        <s v="adilsonlocutor702@gmail.com"/>
        <s v="joaopedrosteam10@gmail.com"/>
        <s v="leopereira181094@gmail.com"/>
        <s v="irisevera00@gmail.com"/>
        <s v="lipeu_1@hotmail.com"/>
        <s v="oliveirasantosdaniel93@gmail.com"/>
        <s v="leocostaemkt@gmail.com"/>
        <s v="rovictor42@gmail.com"/>
        <s v="italo00511@hotmail.com"/>
        <s v="demein@gmail.com"/>
        <s v="andersoncristiano.silva@gmail.com"/>
        <s v="vickalderete12@gmail.com"/>
        <s v="dezzen54@gmail.com"/>
        <s v="joaopedrosouzadebarrospedro67@gmail.com"/>
        <s v="dhemesonoliveira01@gmail.com"/>
        <s v="theohenrique.anttunes@gmail.com"/>
        <s v="adrianoauditoria@gmail.com"/>
        <s v="sargentoeduardo1123@gmail.com"/>
        <s v="kleitonmoriancomer@gmail.com"/>
        <s v="ribeirodani829@gmail.com"/>
        <s v="henrique45hms@gmail.com"/>
        <s v="thalitathay86@gmail.com"/>
        <s v="fprojetoseservicos@gmail.com"/>
        <s v="rcoriente@yahoo.com.br"/>
        <s v="francisdionesfdf@gmail.com"/>
        <s v="almeidapedrorenato@gmail.com"/>
        <s v="mesquitatnt@gmail.com"/>
        <s v="divertidomundok@gmail.com"/>
        <s v="auxiliadorasaraujo@hotmail.com"/>
        <s v="paulofflima.19@gmail.com"/>
        <s v="wemercidiocamilo@gmail.com"/>
        <s v="emer_sto@hotmail.com"/>
        <s v="manuel_melo81@hotmail.com"/>
        <s v="naoperdesse@gmail.com"/>
        <s v="gabriel.alexandr32001@gmail.com"/>
        <s v="zenilda.ferreirarodrigues@gmail.com"/>
        <s v="samuelfontes811@gmail.com"/>
        <s v="gianprocura@outlook.com"/>
        <s v="eneas_dos_santos@yahoo.com.br"/>
        <s v="jclaudiobassanelli@gmail.com"/>
        <s v="michaelmig2005@gmail.com"/>
        <s v="pauloegabriel01@gmail.com"/>
        <s v="elainemelor7@gmail.com"/>
        <s v="soaresribeirouriel4@gmail.com"/>
        <s v="m.csn@hotmail.com"/>
        <s v="carvalholuan136@gmail.com"/>
        <s v="viny.chavesfagundes@gmail.com"/>
        <s v="icaroba51@gmail.com"/>
        <s v="vinicius7810dumer@gmail.com"/>
        <s v="carloss2.2015@gmail.com"/>
        <s v="megatraderr.cursos@gmail.com"/>
        <s v="we.need.69@gmail.com"/>
        <s v="alissonngn@outlook.com"/>
        <s v="hennriquepio@gmail.com"/>
        <s v="joao1801fellipe@gmail.com"/>
        <s v="sobreirajuniorcdl@gmail.com"/>
        <s v="leo79ferreira79@gmail.com"/>
        <s v="sillvaajooel@gmail.com"/>
        <s v="sousachristianalves81@gmail.com"/>
        <s v="ramonsamyr5@gmail.com"/>
        <s v="delimag78@gmail.com"/>
        <s v="rosienecunha2015.2@gmail.com"/>
        <s v="kennedysantos252128@gmail.com"/>
        <s v="pedro.melodata@gmail.com"/>
        <s v="rafaelpp529@gmail.com"/>
        <s v="uyarabaeta@gmail.com"/>
        <s v="vaskynho@gmal.com"/>
        <s v="jorgewillian2008123456789@gmail.com"/>
        <s v="paloma_cristina.silva@yahoo.com.br"/>
        <s v="Carlos.morais2206@gmail.com"/>
        <s v="ltrevelim@gmail.com"/>
        <s v="ricardo301572@gmail.com"/>
        <s v="siprianotrader@gmail.com"/>
        <s v="munizjair2011@gmail.com.br"/>
        <s v="jeffersonpontes2018@gmail.com"/>
        <s v="antoniomarcosaragao04@gmail.com"/>
        <s v="ramonduarte20041968@gmail.com"/>
        <s v="davidprogame008@icloud.com"/>
        <s v="sanchesbergobruno@gmail.com"/>
        <s v="souzabastossandroleno@gmail.com"/>
        <s v="rogerio.marone@gmail.com"/>
        <s v="jardelsilvacruz2436@gmail.com"/>
        <s v="janielenascimento85@gmail.com"/>
        <s v="renanlima553@gmail.com"/>
        <s v="juiiniinhoaraujo@gmail.com"/>
        <s v="gustavosantosoliveira39@gmail.com"/>
        <s v="juniorvptz@gmail.com"/>
        <s v="rosiesmeraldadf@gmail.com"/>
        <s v="luciandiasdelacoletta@gmail.com"/>
        <s v="joaopedro.ap@12345gmail.com"/>
        <s v="leninesilvavieira@gmail.com"/>
        <s v="surfingcaua@gmail.com"/>
        <s v="tonniicosta.costa@gmail.com"/>
        <s v="maurilio.torres27@gmail.com"/>
        <s v="guillermopaolomendesbernava@gmail.com"/>
        <s v="aldineineres994@gmail.com"/>
        <s v="jp_xiquito@hotmail.com"/>
        <s v="binho_bruno@hotmail.com"/>
        <s v="Klisman@5gmail.com"/>
        <s v="dedafidida@gmail.com"/>
        <s v="thiagoferreira1996@outlook.com"/>
        <s v="alexandre_nogueira_almeida@hotmail.com"/>
        <s v="jessecazemiro84@gmail.com"/>
        <s v="busato897@gmail.com"/>
        <s v="britosduartelorenzo@gmail.com"/>
        <s v="mateussantosdamascenadamascena@gmail.co"/>
        <s v="mauriciodeoliveiraantunes91@gmail.com"/>
        <s v="vinirrane802@hotmail.com"/>
        <s v="custodiosantos1988@gmail.com"/>
        <s v="dsilvamjorge@gmail.com"/>
        <s v="elizeu.tadeu@hotmail.com"/>
        <s v="kledsonbreno34@gmail.com"/>
        <s v="andrealvessts@gmail.com"/>
        <s v="lm253221@gmail.com"/>
        <s v="marcelodesantiigt@gmail.com"/>
        <s v="terezinhapaz@gmail.com"/>
        <s v="w7maranata@gmail.com"/>
        <s v="maf.alicce2006@gmail.com"/>
        <s v="felipeperillo2023@gmail.com"/>
        <s v="hecoelho68@gmail.com"/>
        <s v="edsone@gmail.com"/>
        <s v="luancardosorlk@gmail.com"/>
        <s v="vlaecio@yahoo.com"/>
        <s v="kaheve1234@gmail.com"/>
        <s v="carlinsbm@gmail.com"/>
        <s v="michelbass23@gmail.com"/>
        <s v="paulaliberi22@gmail.com"/>
        <s v="gabriela.gsp26@gmail.com"/>
        <s v="kauancstslv@gmail.com"/>
        <s v="aluiz215@hotmail.com"/>
        <s v="raissasampaio3107@gmail.com"/>
        <s v="doni_legitimo@outlook.com"/>
        <s v="dnlima2207@gmail.com"/>
        <s v="andrezacarolina446@gmail.com"/>
        <s v="edosreis2005@gmail.com"/>
        <s v="elisabeteanunes@gmail.com"/>
        <s v="viniciusrani.cardoso@gmail.com"/>
        <s v="Mrsmurilo.3107@gmail.com"/>
        <s v="victtor.17silva@gmail.com"/>
        <s v="silricsantos70@gmail.com"/>
        <s v="ejdarkjunior@gmail.com"/>
        <s v="herminioanderson78@gmail.com"/>
        <s v="ricardofreireba@hotmail.com"/>
        <s v="fabiommattozo@gmail.com"/>
        <s v="laryssasantanacruz@yahoo.com.br"/>
        <s v="pedrinho.aninha525@gmail.com"/>
        <s v="dantastiagom@gmail.com"/>
        <s v="marianealbuquerquerocha940@gmail.com"/>
        <s v="alecsandroserafim95@gmail.com"/>
        <s v="coimbrajane92@gmail.com"/>
        <s v="heliodmartins@hotmail.com"/>
        <s v="luismanoel611@gmail.com"/>
        <s v="anibalmonteiro766@gmail.com"/>
        <s v="jaguarariveiculos@uol.com.br"/>
        <s v="geusiel08@gmail.com"/>
        <s v="maycaogames02@gmail.com"/>
        <s v="rhayssasilva0410@gmail.com"/>
        <s v="m.oliveirabsjc@gmail.com"/>
        <s v="vitor16021986@gmail.com"/>
        <s v="osvaldinamvieira2023@gmail.com"/>
        <s v="fabiano_sobrinho@yahoo.com.br"/>
        <s v="douglas.2007.souza@gmail.com"/>
        <s v="guimaion@gmail.com"/>
        <s v="gudejesus.2007@outlook.com"/>
        <s v="dependodedeus_sueli@hotmail.com"/>
        <s v="mariacristinadiasoliveira42@gmail.com"/>
        <s v="jovedigui@gmail.com"/>
        <s v="ricardosucenato@gmail.com"/>
        <s v="klebervamorim@gmail.com"/>
        <s v="leandro.coni@ig.com.br"/>
        <s v="teixeira.josue1986@gmail.com"/>
        <s v="silvarodrigo1029@gmail.com"/>
        <s v="walterqsms@gmail.com"/>
        <s v="quiel10roque@gmail.com"/>
        <s v="renatakpma@gmail.com"/>
        <s v="cesaraugusto.87@hotmail.com"/>
        <s v="fabiorogom@gmail.com"/>
        <s v="andrevmorais@gmail.com"/>
        <s v="glanzmatheus@gmail.com"/>
        <s v="janyomatias@gmail.com"/>
        <s v="arlindonunesdasilva2006@gmail.com"/>
        <s v="jorison@outlook.com"/>
        <s v="matheussiqueirabraz07@gmail.com"/>
        <s v="isidorohusantchomango@gmail.com"/>
        <s v="leandrosza75@gmail.com"/>
        <s v="valdebran30@gmail.com"/>
        <s v="rogeriotelecom1@gmail.com"/>
        <s v="antoniojr95vp@gmail.com"/>
        <s v="erikaenicolasamoreterno@hotmail.com"/>
        <n v="5.4996981691E10"/>
        <s v="pedro_lfm@hotmail.com"/>
        <s v="viniciusasmello@gmail.com"/>
        <s v="ryfrancesilva@gmail.com"/>
        <s v="victormauriciovm198@gmail.com"/>
        <s v="melquioficial23@gmail.com"/>
        <s v="visualartestp@gmail.com"/>
        <s v="daniel28032007nc@gmail.com"/>
        <s v="mineiro2003@hotmail.com"/>
        <s v="kaauansantos88@gmail.com"/>
        <s v="jcamcordeiro@gmail.com"/>
        <s v="mtscwb98@gmail.com"/>
        <s v="cristinabarbosa.czb@gmail.come"/>
        <s v="willians_willians_@hotmail.com"/>
        <s v="nelson.soares.rj@gmail.com"/>
        <s v="nayaustulin@gmail.com"/>
        <s v="jeu.silva_pvh@outlook.com"/>
        <s v="br.emilio@gmail.com"/>
        <s v="jonatasesaraeester@hotmail.com.br"/>
        <s v="gabrielrios1615@gmail.com"/>
        <s v="curiosidadesdedavid@gmail.com"/>
        <s v="toninhomecanicotecpan@yaoo.com.br.com"/>
        <s v="nhatanaellaureth@gmail.com"/>
        <s v="alexribeiro_tec@hotmail.com"/>
        <s v="josefpollux@gmail.com"/>
        <s v="deboraodaraujo@gmail.com"/>
        <s v="israelribeiro0732@gmail.com"/>
        <s v="osmelo2023@gmail.com"/>
        <s v="h.paulo.h@hotmail.com"/>
        <s v="claudemirtechrir@gmail.com"/>
        <s v="samuraicel3ste@gmail.com"/>
        <s v="gabriellymeloschroer@gmail.com"/>
        <s v="and7"/>
        <s v="eze5446@gmail.com"/>
        <s v="emerson.mlyra@gmail.com"/>
        <s v="burattopereira@gmail.com"/>
        <s v="Mdivinorr@gmail.com"/>
        <s v="jhonathantjs15@gmail.com"/>
        <s v="vitalinabarbosa28@gmail.com"/>
        <s v="bergherolocutor@gmail.com"/>
        <s v="gilvantauccherttbandeira02@gmail.com"/>
        <s v="leoasolucoesbr@gmail.com"/>
        <s v="raulzennar@gmail.com"/>
        <s v="rosae4346@gmail.com"/>
        <s v="fabiodejesusaraujo@gmail.com"/>
        <s v="patriciamiranda.conteudos@gmail.com"/>
        <s v="jpbsmeira@gmail.com"/>
        <s v="reuellucasalvesdasilva@gmail.com"/>
        <s v="gersonmoreiralima@gmail.com"/>
        <s v="adriaoluizdesousafilhoadriao1@gmail.com"/>
        <s v="pereirajhonatan1@hotmail.com"/>
        <s v="adilio957@gmail.com"/>
        <s v="leticiavenutto@hotmail.com"/>
        <s v="arthurcp42@gmail.com"/>
        <s v="jowilson17.6@gmail.com"/>
        <s v="aloisiofrancisco94@gmail.com"/>
        <s v="jeanticarlos5@gmail.com"/>
        <s v="amoswobenekou@gmail.com"/>
        <s v="gnatta000@gmail.com"/>
        <s v="wrps-ba@hotmail.com"/>
        <s v="96guicardoso@gmail.com"/>
        <s v="evertonsilva6738@gmail.com"/>
        <s v="wynglessonmaia10@gmail.com"/>
        <s v="superdroid765@gmail.com"/>
        <s v="maike2502m@gmail.com"/>
        <s v="matheus.xavier9714@gmail.com"/>
        <s v="adrianotorres973@gmail.com"/>
        <s v="renanpaivadossantos22@gmail.com"/>
        <s v="raphael.graciano@gmail.com"/>
        <s v="robmonteiro1022@gmail.com"/>
        <s v="jailsonalmeid07@gmail.com"/>
        <s v="duartemachadomateus@gmail.com"/>
        <s v="eoalmeida9@gmail.com"/>
        <s v="e3217612@gmail.com"/>
        <s v="homeoffice.near@gmail.com"/>
        <s v="franciscorosen2317@gmail.com"/>
        <s v="marcellvntr@gmail.com"/>
        <s v="thunayms@gmail.com"/>
        <s v="afiliadacomamor896@gmail.com"/>
        <s v="caribdis067@gmail.com"/>
        <s v="erickromario18@gmail.com"/>
        <s v="paulinho.del.vale@gmail.com"/>
        <s v="rubialopes94@gmail.com"/>
        <s v="bibip244019@gmail.com"/>
        <s v="nelbe.costa17@gmail.com"/>
        <s v="caiomisere14@gmail.com"/>
        <s v="carlospavanperes@gmail.com"/>
        <s v="gvazmaicorobson@gmail.com"/>
        <s v="diegosouza250417@gmail.com"/>
        <s v="filipebatera12344@gmail.com"/>
        <s v="joelbrabo79@gmail.com"/>
        <s v="lucasfferreira23@gmail.com"/>
        <s v="willianbass113@gmail.com"/>
        <s v="samuelalves062004@gmail.com"/>
        <s v="dirleibereta@gmail.com"/>
        <s v="cassio.brtj@gmail.com"/>
        <s v="vitor.yudi.seki@gmail.com"/>
        <s v="laboratorio_b7@grupoestrutural.com.br"/>
        <s v="thiagoojeda21@gmail.com"/>
        <s v="fabricio.nunes2008@hotmail.com"/>
        <s v="goncalvesjoaolucas18@gmail.com"/>
        <s v="rafajunito@gmail.com"/>
        <s v="juamaugusto55@gmail.com"/>
        <s v="tvzinhaloucasergio@gmail.com"/>
        <s v="misael.99uber@gmail.com"/>
        <s v="danilo157tt@gmail.com"/>
        <s v="stanleydepaupa36@gmail.com"/>
        <s v="welyngton.mendonca@gmail.com"/>
        <s v="jungom123654@gmail.com"/>
        <s v="kismandk@outlook.com"/>
        <s v="magalhaesdiasgustavo@gmail.com"/>
        <s v="Kv993086@gmail.com"/>
        <s v="Hrs.caio@hotmail.com"/>
        <s v="paulojuniorcapitalsolar@gmail.com"/>
        <s v="waldirf755@gmail.com"/>
        <s v="britofernandes1000@gmail.com"/>
        <s v="marcuscerezo7@gmail.com"/>
        <s v="lucasdomi2018@gmail.com"/>
        <s v="crisfmscruz@gmail.com"/>
        <s v="jacksonfernando1938@gmail.com"/>
        <s v="elivaldofsales@gmail.com"/>
        <s v="deborah.estilar@gmail.com"/>
        <s v="wemersonlopes9216@icloud.com"/>
        <s v="douglasgabriel89401@gmail.comd"/>
        <s v="eltinho.pt@gmail.com"/>
        <s v="marizanialima790@gmail.com"/>
        <s v="leandrovsouza27@gmail.com"/>
        <s v="euasua@gmail.com"/>
        <s v="vanessagabiatti4@gmail.com"/>
        <s v="paulinhojunior.ads@gmail.com"/>
        <s v="gabsfroze@gmail.com"/>
        <s v="ronaldo_sousa2004@yahoo.com.br"/>
        <s v="pauloedison47@gmail.com"/>
        <s v="pedrrohsouza@gmail.com"/>
        <s v="jrls.allen@gmail.com"/>
        <s v="danilo.sibov@gmail.com"/>
        <s v="deborafrontelmo2015@gmail.com"/>
        <s v="lriosshop@gmail.com"/>
        <s v="pedroprofissional075@gmail.com"/>
        <s v="mabsonivan17@gmail.com"/>
        <s v="sensuliniarthur0@gmail.com"/>
        <s v="kauaabreupadilha2004@gmail.com"/>
        <s v="carlosedroque137@gmail.com"/>
        <s v="smooookezika@gmail.com"/>
        <s v="walterw1marciamarina@gmail.com"/>
        <s v="vanessalira391@gmail.com"/>
        <s v="annykppedrosa@gmail.com"/>
        <s v="diogodossantos201192@gmail.com"/>
        <s v="gustavocoelho389@gmail.com"/>
        <s v="sillasyahoo@hotmail.com"/>
        <s v="richarlissonpaulino@gmail.com"/>
        <s v="ronyfelix2557@gmail.com"/>
        <s v="lucaspinchemel20@gmail.com"/>
        <s v="elicabassi@hotmail.com"/>
        <s v="matielosouza@gmail.com"/>
        <s v="leo.lucas.martins@gmail.com"/>
        <s v="luizgustavo159753@gmail.com"/>
        <s v="luishbarboza0610@gmail.com"/>
        <s v="saxaugusto@gmail.com"/>
        <s v="plbpoliana@gmail.com"/>
        <s v="ferancinitairine@gmail.com"/>
        <s v="chacon.decoracoes@gmail.com"/>
        <s v="reberson.18murari@gmail.com"/>
        <s v="willwesley11@gmail.com"/>
        <s v="joselinjime2010@gmail.com"/>
        <s v="adonys.john@gmail.com"/>
        <s v="iaraquetlenalvesrodrigues@gmail.com"/>
        <s v="naiabingjah@gmail.com"/>
        <s v="Diogowsfontes@gmail.com"/>
        <s v="joaorafaelkrausevenceslausilva@gmail.com"/>
        <s v="a73778415@gmail.com"/>
        <s v="victorsantossilva001@gmail.com"/>
        <s v="menordantoficial@gmail.com"/>
        <s v="fabiojuliosilvalopes135@gmail.com"/>
        <s v="annamathangi@outlook.com"/>
        <s v="vagner-rj.16@hotmail.com"/>
        <s v="linoevelinfarias180@gmail.com"/>
        <s v="nisamuel@hotmail.com.br"/>
        <s v="valeriajobleonardisilva275@gmail.com"/>
        <s v="elieli.ems@hotmail.com"/>
        <s v="filipe_carvalho17@hotmail.com"/>
        <s v="ana.braga19senai@gmail.com"/>
        <s v="tiukako@gmail.com"/>
        <s v="victor.olfray@hotmail.com"/>
        <s v="mauricioferreire0007@gmail.com"/>
        <s v="muriloitalo07@gmail.com"/>
        <s v="lucasbotter@hotmail.com"/>
        <s v="suelemribeiro43@gmail.com"/>
        <s v="hosilenel@gmail.com"/>
        <s v="gabrielopesaliba@gmail.com"/>
        <s v="muitomassa77@yahoo.com.br"/>
        <s v="carlasouzanunes0@gmail.com"/>
        <s v="sergiosergio22@gmail.com"/>
        <s v="silvaleao80@gmail.com"/>
        <s v="samuelpiresprado82@gmail.com"/>
        <s v="matheus.14.f.c@gmail.com"/>
        <s v="jessicamirelle6@gmail.com"/>
        <s v="soniamarianafe4@gmail.com"/>
        <s v="john.moreno2442@gmail.com"/>
        <s v="gabriel36montoli@gmail.com"/>
        <s v="Lmlucasmatos90@gmail.com"/>
        <s v="kadiego80@gmail.com"/>
        <s v="viniciuscruzeiro79@gmail.com"/>
        <s v="rafaeldesousabarreto@gmail.com"/>
        <s v="alexandre.ajl65@gmail.com"/>
        <s v="lossantoscustom015@gmail.com"/>
        <s v="lupulorum@gmail.com"/>
        <s v="lordblue2020@gmail.com"/>
        <s v="yismr8702@gmail.com"/>
        <s v="cezarnoguez06@gmail.com"/>
        <s v="luandson_455@hotmail.com"/>
        <s v="well.raionegro01@gmail.com"/>
        <s v="magno.cruz8738@gmail.com"/>
        <s v="frantchesco227@gmail.com"/>
        <s v="ckzinhomatheus@gmail.com"/>
        <s v="joaogabjogo@gmail.com"/>
        <s v="oliveirapcdo@gmail.com"/>
        <s v="maradonamendes1990@gmail.com"/>
        <s v="997562668felipe@gmail.com"/>
        <s v="munizp191@gmail.com"/>
        <s v="gramos7671@gmail.com"/>
        <s v="limadan857@gmail.com"/>
        <s v="gabiisdeoliveira@gmail.com"/>
        <s v="crispimnascimentodecastro@gmail.com"/>
        <s v="maximowallace0@gmail.com"/>
        <s v="contato.saymonfranca@gmail.com"/>
        <s v="a49187563@gmail.com"/>
        <s v="dennis291185wx@gmail.com"/>
        <s v="dhulysanbatalha007@gmail.com"/>
        <s v="ivanajmatos@gmail.com"/>
        <s v="julianacardoso459@gmail.com"/>
        <s v="ecsneia@gmail.com"/>
        <s v="kawanmarotti013@gmail.com"/>
        <s v="silvanetoamigo@hotmail.com"/>
        <s v="lmsuperbom@hotmail.com"/>
        <s v="mathii22k@gmail.com"/>
        <s v="modulomadeiras@gmail.com"/>
        <s v="antaosenaneto@gmail.com"/>
        <s v="selvap1791@gmail.com"/>
        <s v="organicosp@hotmail.com"/>
        <s v="daytradersoares@gmail.com"/>
        <s v="davicavalcanti.cosme@gmail.com"/>
        <s v="renesouzx@gmail.com"/>
        <s v="kleberluizdacosta2603@gmail.com"/>
        <s v="pedro.augustooptc@gmail.com"/>
        <s v="espacozensmo@gmail.com"/>
        <s v="pedrobecker2512@gmail.com"/>
        <s v="gabrielcvbarcellos@gmail.com"/>
        <s v="leocunhaborges@hotmail.com"/>
        <s v="betobahiano@gmail.com"/>
        <s v="nayaramariano230@gmail.com"/>
        <s v="jacksonkessler2201@gmail.com"/>
        <s v="britoluan172@gmail.com"/>
        <s v="ndy.embalagens@gmail.com"/>
        <s v="joao.b.sarmento5@gmail.com"/>
        <s v="rcguedess@gmail.com"/>
        <s v="nandacavalcantefilho@hotmail.com"/>
        <s v="luciano.docantao@gmail.com"/>
        <s v="gaelsbo@gmail.com"/>
        <s v="washhingtondasilvasantos@gmail.com"/>
        <s v="luishonorio@gmail.com"/>
        <s v="leonardo.tiliacki@gmail.com"/>
        <s v="Cristianoholanda73@gmail.com"/>
        <s v="luisantoniopereirailva1@gmail.con"/>
        <s v="arthurgabrielnogueira8@gmail.com"/>
        <s v="lahisllasouza@gmail.com"/>
        <s v="darllansuoza@gmail.com"/>
        <s v="gabrieljuniordossantospenaz02@gmail.com"/>
        <s v="emojoao8@gmail.com"/>
        <s v="celsocms@gmail.com"/>
        <s v="jpsil79834@gmail.com"/>
        <s v="lotusalbl@gmail.com"/>
        <s v="joyguilherme4@gmail.com"/>
        <s v="ademirmoura999@gmail.com"/>
        <s v="leblon00@hotmail.com"/>
        <s v="cbemficafonseca@gmail.com"/>
        <s v="gahwolfff@gmail.com"/>
        <s v="lucianowalexdutra@gmail.com"/>
        <s v="amandaefabio05@gmail.com"/>
        <s v="rafaomendes77@gmail.com"/>
        <s v="wilquinisrangerfferson21@gmail.com"/>
        <s v="isaacsandyjp@gmail.com"/>
        <s v="matheussilva375@gmail.com"/>
        <s v="w.nocelli@hotmail.com"/>
        <s v="fs6359507@gmail.com"/>
        <s v="goescamilly4@gmail.com"/>
        <s v="brunoclaudio275@gmail.com"/>
        <s v="smv.jcmv123@gmail.com"/>
        <s v="rraissa2000maria@gmail.com"/>
        <s v="glss2@discente.ifpe.edu.br"/>
        <s v="erikymlx@gmail.com"/>
        <s v="leonardsouza_ss@hotmail.com"/>
        <s v="darkhelbert@gmail.com"/>
        <s v="elainelaineaviana@ygmail.com"/>
        <s v="nestor.offc@gmail.com"/>
        <s v="deniahl@hotmail.com"/>
        <s v="anpecha@gmail.com"/>
        <s v="max.williams201@gmail.com"/>
        <s v="rodrigocardoso051995@gmail.com"/>
        <s v="alice.teodosio@gmail.com"/>
        <s v="julianokunde00@gmail.com"/>
        <s v="rvivone38@gmail.com"/>
        <s v="isildoluciano@gmail.com"/>
        <s v="silvamarcelo70895@gmail.com"/>
        <s v="diana.loja1986@gmail.com"/>
        <s v="drica1garcia@gmail.com"/>
        <s v="maria07.mm84@gmail.com"/>
        <s v="jefersonaparecidodelima.81@gmail.com"/>
        <s v="deproencarosariofelipe@gmail.com"/>
        <s v="re6755@hotmail.com"/>
        <s v="mariadelurdesf178@gmail.com"/>
        <s v="silmara7andrade@gmail.com"/>
        <s v="pedroicaro.hns@gmail.com"/>
        <s v="hionorsc@hotmail.com"/>
        <s v="raybelgb@gmail.com"/>
        <s v="jacksonnicacio19@gmail.com"/>
        <s v="fernandofb1203@gmail.com"/>
        <s v="josemarodriguesbutrago5@gmail.com"/>
        <s v="aline_sauro@hotmail.com"/>
        <s v="wilsonrx@gmail.com"/>
        <s v="mh.pereiraf@gmail.com"/>
        <s v="vh.marinho.0china0@gmail.com"/>
        <s v="victordanielbarbosa567@gmail.com"/>
        <s v="gugaahamorim@gmail.com"/>
        <s v="juliocesarberredo@gmail.com"/>
        <s v="edu.drummer@hotmail.com"/>
        <s v="matheus42189@gmail.com"/>
        <s v="bieldomal3@gmail.com"/>
        <s v="tec.mauricio.ss@hotmail.com"/>
        <s v="leoni.muniz@gmail.com"/>
        <s v="kassio.ramos03@gmail.com"/>
        <s v="claudiolmsousa@gmail.com"/>
        <s v="agiliza.finan@gmail.com"/>
        <s v="artur_designer@hotmail.com"/>
        <s v="demoraesmaxwell2@gmail.com"/>
        <s v="adilsonjneto96@gmail.com"/>
        <s v="rido8a24@gmail.com"/>
        <s v="ivanjunior-@hotmail.com"/>
        <s v="fagnerwayne@gmail.com"/>
        <s v="lianzurinni@gmail.com"/>
        <s v="amanda.vilhena95@gmail.com"/>
        <s v="lucaass963@gmail.com"/>
        <s v="sandersonpaulinele5@gmail.com"/>
        <s v="lisandrodecarvalho@hotmail.com"/>
        <s v="uberruilan@gmail.com"/>
        <s v="dayvsondionizio@gmail.com"/>
        <s v="eliane.avilacastro@gmail.com"/>
        <s v="rondineijr28@gmail.com"/>
        <s v="waltineikennedyv@gmail.com"/>
        <s v="uso.rapido87@gmail.com"/>
        <s v="marcelgmartinstosta@gmail.com"/>
        <s v="juniorsilva9095@gmail.com"/>
        <s v="jhennynatura@gmail.com"/>
        <s v="rodrigoalvesrocha80@gmail.com"/>
        <s v="aprovademorte225@gmail.com"/>
        <s v="ingredyanhaia@gmail.com"/>
        <s v="aelton_dentinho@hotmail.com"/>
        <s v="ricardgodaosilva@hotmail.com"/>
        <s v="paulaocrc123@gmail.com"/>
        <s v="038davi@gmail.com"/>
        <s v="ricardo.weber14@gmail.com"/>
        <s v="nandosouzadcbbk@gmail.com"/>
        <s v="ninjaforex2020@gmail.com"/>
        <s v="mariagabrielasantos80@gmail.com"/>
        <s v="lucioalvescoelho@gmail.com"/>
        <s v="camilladanielllle@icloud.com"/>
        <s v="iranildomonteiro432@gmail.com"/>
        <s v="bittencourt_ra@yahoo.com.br"/>
        <s v="jacksonpr77@gmail.com"/>
        <s v="anaamelia31@yahoo.com.br"/>
        <s v="eusouangelocristiano@gmail.com"/>
        <s v="weslleybraga171@gmail.com"/>
        <s v="flaviacosta1289@gmail.com"/>
        <s v="thallesdiegooliveira@gmail.com"/>
        <s v="thomazbatista123@gmail.com"/>
        <s v="a.gabrielsilva2006@gmail.com"/>
        <s v="crissoliveirabarros@gmail.com"/>
        <s v="mirellacamyla2007@gmail.com"/>
        <s v="geovanecerqueira15@gmail.com"/>
        <s v="aldemirmica67@gmail.com"/>
        <s v="lucassantosduarte381@gmail.com"/>
        <s v="jeffersonalves250116@gmail.com"/>
        <s v="alessandrojunio159@gmail.com"/>
        <s v="freirepeterson10@gmail.com"/>
        <s v="thiago.o.cabral22@gmail.com"/>
        <s v="ithalohenrique52@gmail.com"/>
        <s v="michellimamendespalmeiras@gmail.com"/>
        <s v="snazalac@gmail.com"/>
        <s v="gabriel367ff@gmail.com"/>
        <s v="arnobiosatomaz@gmail.com"/>
        <s v="Flaviasilvadejesus1995@gmail.com"/>
        <s v="carlasmagti25@gmail.com"/>
        <s v="lrenanleite@gmail.com"/>
        <s v="tiocesarcintraeletrecista@gmail.comLP"/>
        <s v="rosalvomdsn@hotmail.com"/>
        <s v="leonardo.zeta43@gmail.com"/>
        <s v="jaimeferreiramendonca@gmail.com"/>
        <s v="cassia.izabel@yahoo.com.br"/>
        <s v="minosilva@gmail.com"/>
        <s v="felipedsena01@gmail.com"/>
        <s v="grafinforcel@gmail.com"/>
        <s v="humbertocspereira@gmail.com"/>
        <s v="brunokleinmayerplay@gmail.com"/>
        <s v="sidopel@hotmail.com"/>
        <s v="jaildosevero@gmail.com"/>
        <s v="edervidal@terra.com.br"/>
        <s v="marcelocunegundes24@gmail.com"/>
        <s v="glawck.silva@icloud.com"/>
        <s v="fabianoribeirorolim@gmail.com"/>
        <s v="thiagorafaell117@gmail.com"/>
        <s v="pedrohgfeliciano@gmail.com"/>
        <s v="bruno.mizael@yahoo.com.br"/>
        <s v="kamillaludgero@yahoo.com.br"/>
        <s v="evertonlima2796@gmail.com"/>
        <s v="italo.gomesiag1@gmail.com"/>
        <s v="maariaeelvira@gmail.com"/>
        <s v="flaviosantosaraujo97@gmai.com"/>
        <s v="alirionettto@gmail.com"/>
        <s v="danielyyano@gmail.com"/>
        <s v="becafranco068@gmail.com"/>
        <s v="isaiasferreiradasilva173@gmail.com"/>
        <s v="danieldeoliveira07042002@gmail.com"/>
        <s v="thiziu.ad@gmail.com"/>
        <s v="alxpedroso@hotmail.com"/>
        <s v="angelicagaudenciod@gmail.com"/>
        <s v="Jonathana3johnny@gmail.com"/>
        <s v="antero.carioca@gmail.com"/>
        <s v="dirceur638@gmail.com"/>
        <s v="estevaogmoura@yahoo.com.br"/>
        <s v="nicolasdebritosilva2023@gmail.com"/>
        <s v="wallison_alinho@yahoo.com.br"/>
        <s v="samuelbrazaraujo@gmail.com"/>
        <s v="lucianoschagas07022012@gmail.com"/>
        <s v="maynard_limeira@hotmail.com"/>
        <s v="kawefoxin@gmail.com"/>
        <s v="heitoreloisa@gmail.com"/>
        <s v="gabrieloliveira8032@gmail.com"/>
        <s v="ttatafreitas@gmail.com"/>
        <s v="diolenefreitas96@gmail.com"/>
        <s v="thigas1240@gmail.com"/>
        <s v="gilvanbdp2012@gmail.com"/>
        <s v="tadeutrc2507@gmail.com"/>
        <s v="czarlais@hotmail.com"/>
        <s v="dhenriique22@gmail.com"/>
        <s v="adriano.mb@hotmail.com"/>
        <s v="igorgm031@gmail.com"/>
        <s v="viniciusoares659@gmail.com"/>
        <s v="ericasilvatpd2018@gmail.com"/>
        <s v="gilbertofs101@gmail.com"/>
        <s v="az4z3l"/>
        <s v="jeaneribeiro973@gmail.com"/>
        <s v="cauafalcaoamaral@gmail.com"/>
        <s v="lahoref223@auslank.com"/>
        <s v="marlynplays@gmail.com"/>
        <s v="juniorfjg14789@gmail.com"/>
        <s v="janrodrigues2828@gmail.com"/>
        <s v="emailpmim741@gmail.com"/>
        <s v="allyne.maciel204@gmail.com"/>
        <s v="leandro.brikoo@gmail.com"/>
        <s v="gabrielcruz030@gmail.com"/>
        <s v="ruanhenry210@gmail.com"/>
        <s v="michelasousa@hotmail.com"/>
        <s v="claujancer@gmail.com"/>
        <s v="ramirotomas1974@gmail.com"/>
        <s v="diegodelanoespinola@gmail.com"/>
        <s v="fernandoivonei@gmail.com"/>
        <s v="fabianavilaca1@gmail.com"/>
        <s v="millerfabio765@gmail.com"/>
        <s v="c"/>
        <s v="digooh.90@gmail.com"/>
        <s v="eliasmateus8@gmail.com"/>
        <s v="raionycaitano52@gmail.com"/>
        <s v="enispatriota@gmail.com"/>
        <s v="wandre_26@hotmail.com"/>
        <s v="alcilenesalvadordossantos@gmail.com"/>
        <s v="alexfgvpremium@hotmail.com"/>
        <s v="tibesn327@gmail.com"/>
        <s v="pimentacostabruno@gmail.com"/>
        <s v="474.321.522-68"/>
        <s v="ricarteluis9@gmail.com"/>
        <s v="gabylennert@gmail.com"/>
        <s v="juanpires645@gmail.com"/>
        <s v="eliseumarxs@gmail.com"/>
        <s v="walaceecosta03@gmail.com"/>
        <s v="igorbionde2@gmail.com"/>
        <s v="gabrielfraga013@gmail.com"/>
        <s v="nascimentorhadassa@gmail.com"/>
        <s v="marquesdossantosfagner788@gmail.com"/>
        <s v="dp5003699@gmail.com"/>
        <s v="soniampedersoli@gmail.com"/>
        <s v="helbertoliveira959@gmail.com"/>
        <s v="otonieliancoski66@gmail.com"/>
        <s v="belo.alves@bol.com.br"/>
        <s v="ddanielhenrique6@gmail.com"/>
        <s v="jeaneted79@gmail.com"/>
        <s v="marcosbisuca@gmail.com"/>
        <s v="jack_camp22@hotmail.com"/>
        <s v="gabrielshelby0801@gmail.com"/>
        <s v="bianca.hatschbach@gmail.com"/>
        <s v="vartan.escopel@gmail.com"/>
        <s v="andreluizalves2024@gmail.com"/>
        <s v="jonatascesar2030@gmail.com"/>
        <s v="rodrigocunha23@hotmail.com"/>
        <s v="manoeljr196604@gmail.com"/>
        <s v="wellingtonsouzaconsultoria@gmail.com"/>
        <s v="lll222000777@gmail.com"/>
        <s v="isaacmoreti32@gmail.com"/>
        <s v="kawan_bj123@hotmail.com"/>
        <s v="adrianoalmeidart@hotmail.com"/>
        <s v="josemariocostamarreiros@gmail.com"/>
        <s v="kenny.rogger@icloud.com"/>
        <s v="estudos82020@gmail.com"/>
        <s v="digitecbrasil@yahoo.com.br"/>
        <s v="delmaeverton5@gmail.com"/>
        <s v="alessandra.jesusmello@gmail.com"/>
        <s v="ozinaldodiasborges7@gmail.com"/>
        <s v="lourencostevan7@gmail.com"/>
        <s v="jose1968duarte@yahoo.com.br"/>
        <s v="alessandrosilva.nv@gmail.com"/>
        <s v="alexandrebirobatera@gmail.com"/>
        <s v="douglasskrzypczak@icloud.com"/>
        <s v="leandrodeps82@gmail.com"/>
        <s v="maithannas@gmail.com"/>
        <s v="davi.0liveira.s4nt0s@gmail.com"/>
        <s v="freiireyago@gmail.com"/>
        <s v="franciscoecelioassuncao@gmail.com"/>
        <s v="vini_vinicin@outlook.com"/>
        <s v="luzivannezes.dj@gmail.com"/>
        <s v="drikaruga@hotmail.com"/>
        <s v="empresavinix@gmail.com"/>
        <s v="mihailovicfleming@outlook.com"/>
        <s v="julio7@ymail.com"/>
        <s v="weslleygoisatleta@gmail.com"/>
        <s v="freire.mufreire@gmail.com"/>
        <s v="felipe955707862@gmail.com"/>
        <s v="manoelvictorrodrigues69@gmail.com"/>
        <s v="lucianomossi@hotmail.com"/>
        <s v="ootavioaugusto@gmail.com"/>
        <s v="fabio18malta@gmail.com"/>
        <s v="ramosedvando79@gmail.com"/>
        <s v="antonioppereira291098@gmail.com"/>
        <s v="regiaoroots175@gmail.com"/>
        <s v="robfla97@gmail.com"/>
        <s v="oluveiragilson@gmail.com"/>
        <s v="fernandoaires22@gmail.com"/>
        <s v="adrianopaulosud@gmail.com"/>
        <s v="edinaldo_souza@hotmail.com"/>
        <s v="josieimob@gmail.com"/>
        <s v="carol_michelon@hotmail.com"/>
        <s v="joaopedrodobelin@hotmail.com"/>
        <s v="eng.jeanmorais@gmail.com"/>
        <s v="thorhainan@gmail.com"/>
        <s v="ricardonetoba@gemail.com"/>
        <s v="alangomesdelima12@gmail.com"/>
        <s v="kevilenmonteirobarros@gmail.com"/>
        <s v="j.mateuslima2002@gmail.com"/>
        <s v="simonefelix124@gmail.com"/>
        <s v="lorenzzoortisortis@gmail.com"/>
        <s v="1982gjunior@gmail.com"/>
        <s v="bn.serra@hotmail.com"/>
        <s v="daniel_oliveira-lima@outlook.com.br"/>
        <s v="eleniceoliver09@gmail.com"/>
        <s v="franciscosalles185@gmail.com"/>
        <s v="paulodemelocarvalho@gmail.com"/>
        <s v="david.negreiros13@gmail.com"/>
        <s v="joaogabryell122@gmail.com"/>
        <s v="juliamarques.ff@gmail.com"/>
        <s v="leluskinho.le2@gmail.com"/>
        <s v="diovane.bacelar@gmail.com"/>
        <s v="muradali8348@gmail.com"/>
        <s v="liliangabriellyrosadafonseca@gmail.com"/>
        <s v="marcos336.do@gmail.com"/>
        <s v="jessilenevieirasilva@gmail.com"/>
        <s v="lucascatalani03@gmail.com"/>
        <s v="nycolassilvapimentel@gmail.com"/>
        <s v="zuchitor@hotmail.com"/>
        <s v="fagner_david@hotmail.com"/>
        <s v="JoseFabioCDias@gmail.com"/>
        <s v="cleydson.filho@gmail.com"/>
        <s v="wes205.jordao@gmail.comw"/>
        <s v="hcms.wp@outlook.com"/>
        <s v="keilasantos3189@gmail.com"/>
        <s v="corretorandersonmachado@gmail.com"/>
        <s v="rodriguesarth2005@gmail.com"/>
        <s v="geovananicollineves.775@gmail.com"/>
        <s v="samuelhanser04@gmail.com"/>
        <s v="jeanmaciel955@gmail.com"/>
        <s v="alanbt01@gmail.com"/>
        <s v="rafaeloliveira.silva2909@gmail.com"/>
        <s v="adevopaula@gmail.com"/>
        <s v="morlo.frahn.cine@gmail.com"/>
        <s v="akatsuki5200d@gmail.com"/>
        <s v="hbriva123@gmail.com"/>
        <s v="bjipatingamg@hotmail.com"/>
        <s v="larissabatista_1804@hotmail.com"/>
        <s v="isacpitoquinho@gmail.com"/>
        <s v="mateus_caroli@outlook.com"/>
        <s v="Luizquerobim27@gmail.com"/>
        <s v="souzadaniii15@icloud.com"/>
        <s v="vitorkakau08@gmail.com"/>
        <s v="victorandre10921@gmail.com"/>
        <s v="vitoriaguerra2110@gmail.com"/>
        <s v="amarantoadv@outlook.com"/>
        <s v="victorhugo.x02@gmail.com"/>
        <s v="rikeldouglas96@gmail.com"/>
        <s v="leofarias218@gmail.com"/>
        <s v="geoli0717@gmail.com"/>
        <s v="israelggaldino007@gmail.com"/>
        <s v="mikaelsantostm@gmail.com"/>
        <s v="limaaramoos@gmail.com"/>
        <s v="souzagilson330@gmail.com"/>
        <s v="kiaraabraao77@gmail.com"/>
        <s v="kelvyn.silva1991@hotmail.com"/>
        <s v="andrededeus28@gmail.com"/>
        <s v="davidlopesalves96@gmail.com"/>
        <s v="wesley_pel@hotmail.com"/>
        <s v="hp73397@gmail.com"/>
        <s v="yanjimmy291@gmail.com"/>
        <s v="naymfagunds@gmail.com"/>
        <s v="fernandomachadosantos2@gmail.com"/>
        <s v="jowsilvafarias@gmail.com"/>
        <s v="lbarrosovilela@gmail.com"/>
        <s v="valdenirvssj@gmail.com"/>
        <s v="tiagocostadacruz@gmail.com"/>
        <s v="jollicosta@gmail.com"/>
        <s v="brunopereiradasilvasousa@gmail.com"/>
        <s v="mahenrique1318@gmail.com"/>
        <s v="vigilantisemper@gmail.com"/>
        <s v="mileybonavidez@gmail.com"/>
        <s v="denilsonjb416@gmail.com"/>
        <s v="ipdalimeira@gmail.com"/>
        <s v="aishiterufamilia@gmail.com"/>
        <s v="alba.carmona2029@gmail.com"/>
        <s v="andmat7745@gmail.com"/>
        <s v="ivanildo0604@gmail.com"/>
        <s v="ronilsosilva14@gmail.com"/>
        <s v="zoey.anjo@gmail.com"/>
        <s v="flavinhovw74@gmail.com"/>
        <s v="diegosetubal28@gmail.com"/>
        <s v="biancafssouza05@gmail.com"/>
        <s v="clarissabuarque28@gmail.com"/>
        <s v="bonfim.anthonny@gmail.com"/>
        <s v="dvrcoimbra@hotmail.com"/>
        <s v="karolaynenunes413@gmail.com"/>
        <s v="guteles007@gmail.com"/>
        <s v="jamesryanmanoel@gmail.com"/>
        <s v="jessicacarolinna0@gmail.com"/>
        <s v="ds5203466@gmail.com"/>
        <s v="sirleiagoncalvesdeaguiar@gmail.com"/>
        <s v="andernilsonn@gmail.com"/>
        <s v="fernandoprofissao33@gmail.com"/>
        <s v="eduardobraatz4@gmail.com"/>
        <s v="mullerfs72@gmail.com"/>
        <s v="rosetefloriza@gmail.com"/>
        <s v="apenasisso034@gmail.com"/>
        <s v="sueltonsantos1@gmail.com"/>
        <s v="alexandrecoelhosilva214@gmail.com"/>
        <s v="janyrezend@gmail.com"/>
        <s v="mferreir952@gmail.com"/>
        <s v="klimarp12@gmail.com"/>
        <s v="xdragonatox@gmail.com"/>
        <s v="adm.simonecarvalho@gmail.com"/>
        <s v="sergio.menezesmoura@gmail.com"/>
        <s v="cristinadamasceno1979@gmail.com"/>
        <s v="Demsjesus79@gmail.com"/>
        <s v="kelly.lsilva@hotmail.com"/>
        <s v="missianelucena@gmail.com"/>
        <s v="direitopaulofernandes@gmail.com"/>
        <s v="silvaryan584@gmail.com"/>
        <s v="feitosathegreatest789@gmail.com"/>
        <s v="pedrohenrique44630@gmail.com"/>
        <s v="amaurilazarini@hotmail.com"/>
        <s v="lucasswilheim@gmail.com"/>
        <s v="carlospereirajunior76@gmail.com"/>
        <s v="lucasmagnocapitolio@gmail.com"/>
        <s v="dewerdos4@gmail.com"/>
        <s v="contato.overboostgarage@gmail.com"/>
        <s v="romerorodrigues1@gmail.com"/>
        <s v="carlos_elim@outlook.com"/>
        <s v="jessicarvelloso@gmail.com"/>
        <s v="gaah_fernandes@outlook.com"/>
        <s v="jefferson.h.bezerra@gmail.com"/>
        <s v="sidney.gomes1989@gmail.com"/>
        <s v="antoniorosendo12@gmail.com"/>
        <s v="jpbarbar@yahoo.com.br"/>
        <s v="carlosjunior005@hotmail.com"/>
        <s v="ingridmariele413@gmail.com"/>
        <s v="misteriuns09785@gmail.com"/>
        <s v="manuh9048@gmail.com"/>
        <s v="alvesrocha84512@gmail.com"/>
        <s v="t47801375@gmail.com"/>
        <s v="danielleaparecidas73@gmail.com"/>
        <s v="fraouza04071979@gmail.com"/>
        <s v="mentemilionaria1982@hotmail.com"/>
        <s v="alvescleidson1971@gmail.com"/>
        <s v="diegohenriquesouzasilva30@gmail.com"/>
        <s v="mendesjordana086@gmail.com"/>
        <s v="soumatheuss72@gmail.com"/>
        <s v="jfav34@gmail.com"/>
        <s v="emer.car@gmail.com"/>
        <s v="davi.uilquerson27@gmail.com"/>
        <s v="brunoalekohler@gmail.com"/>
        <s v="pietrogarbossa2005@gmail.com"/>
        <s v="luan-soares1403@outlook.com"/>
        <s v="daniel.bisch@yahoo.com"/>
        <s v="raimundofs9@gmail.com"/>
        <s v="jhonatancardoso313@gmail.com"/>
        <s v="darfiny.of@hotmail.com"/>
        <s v="joaopedor998@gmail.com"/>
        <s v="davidbenedito19@hotmail.com"/>
        <s v="lucasquintao0704@gmail.com"/>
        <s v="thiago2025tbs@gmail.com"/>
        <s v="antoneicerqueira@gmail.com"/>
        <s v="Oliveiramiranda2503@gmail.com"/>
        <s v="trykoma.design@gmail.com"/>
        <s v="pedroshekinar@gmail.com"/>
        <s v="kalilkassen1963@gmail.com"/>
        <s v="isaquinho0303@gmail.com"/>
        <s v="marianoadv2025@gmail.com"/>
        <s v="luisfernandes0908@gmail.com"/>
        <s v="sarav.n7767@gmail.com"/>
        <s v="nordesterepresentacoesvm@gmail.com"/>
        <s v="danielchavz007@gmail.com"/>
        <s v="mayconpatriota00@gmail.com"/>
        <s v="wiliamfranco001@gmail.com"/>
        <s v="aqnbvwysrvvdqiplgn@nesopf.com"/>
        <s v="vs9086844@gmail.com"/>
        <s v="carlospaizao74@gmail.com"/>
        <s v="sssilvio82@gmail.com"/>
        <s v="edersondasneves@yahoo.com.br"/>
        <s v="ar2013manager@hotmail.com"/>
        <s v="nicolasrafaudo@gmail.com"/>
        <s v="fooffabi@hotmail.com"/>
        <s v="tc8225922@gmail.com"/>
        <s v="yara.soliv@gmail.com"/>
        <s v="jefersonbsb@gmail.com"/>
        <s v="avilaclovis@gmail.com"/>
        <s v="thafaril09@gmail.com"/>
        <s v="vih.teodoro16@gmail.com"/>
        <s v="Wpereira66@yahooo.com.br"/>
        <s v="limax12@yahoo.com.br"/>
        <s v="joelson.gigante@gmail.com"/>
        <s v="andrywluand.85@gmail.com"/>
        <s v="jorge.jscorretor@gmail.com"/>
        <s v="honoriojuniorfernandes@gmail.com"/>
        <s v="nycolehelena.so@gmail.com"/>
        <s v="contatobestzinrp@gmail.com"/>
        <s v="j.c.a.castro@hotmail.com"/>
        <s v="erciel16@hotmail.com"/>
        <s v="slvsz1992@gmail.com"/>
        <s v="nedyreis@gmail.com"/>
        <s v="dinho.eder74@gmail.com"/>
        <s v="andreshevkot@gmail.com"/>
        <s v="fagnerpremium2025@gmail.com"/>
        <s v="nicodemosflaviohenriqueoliveir@gmail.com"/>
        <s v="jpvidrosmarmores@gmail.com"/>
        <s v="danielfariasbor255@gmail.com"/>
        <s v="hatanakabrenda@gmail.com"/>
        <s v="rodrigo_trix@hotmail.com"/>
        <s v="luanavanzella42@gmail.com"/>
        <s v="albertosouza760@gmail.com"/>
        <s v="yasminsousasantosdasilva@gmail.com"/>
        <s v="rafaelunans@gmail.com"/>
        <s v="ester_galodoido@yahoo.com"/>
        <s v="inovando.eletrica@gmail.com"/>
        <s v="rafaelhmconceicao@gmail.com"/>
        <s v="g.camargo.bezerra@gmail.com"/>
        <s v="irissonrodrigo_10@hotmail.com"/>
        <s v="arlete.luizaatelie@hotmail.com"/>
        <s v="vmarcuzv@gmail.com"/>
        <s v="marcosbruno63@gmail.com"/>
        <s v="johnrobso001@gmail.com"/>
        <s v="gijo0205@gmail.com"/>
        <s v="milenadeabreu.ia@gmail.com"/>
        <s v="lcpbiazoto@hotmail.com"/>
        <s v="pdrguedess@gmail.com"/>
        <s v="cainan.junior@outlook.com"/>
        <s v="washingtonmacedog12@gmail.com"/>
        <s v="andreiabalbinodasilva2016@gmail.com"/>
        <s v="alcantaranatan378@gmail.com"/>
        <s v="egonsfranca613@gmail.com"/>
        <s v="eduardygr21@gmail.com"/>
        <s v="borokzk1@gmail.com"/>
        <s v="carinascimento@gmail.com"/>
        <s v="rafaloko1984@gmail.com"/>
        <s v="emersonfernandes5913@gmail.com"/>
        <s v="prioreverton3@gmail.com"/>
        <s v="barbaranl.business@gmail.com"/>
        <s v="jimmy.ja@hotmail.com"/>
        <s v="ronaldopolvas@gmail.com"/>
        <s v="luisantoniodeandrade73@gmail.com"/>
        <s v="talescarreira7@gmail.com"/>
        <s v="silvagomescristiano3@gmail.com"/>
        <s v="luizfelipef947@gmail.com"/>
        <s v="joseleonardo1999br@gmail.com"/>
        <s v="marcelath12@gmail.com"/>
        <s v="rafa.mju@hotmail.com"/>
        <s v="caldeirajrr21@gmail.com"/>
        <s v="eduardofaarias@hotmail.com"/>
        <s v="pedrohenrique2010ph2019@gmail.com"/>
        <s v="hellenkarollayny24@gmail.com"/>
        <s v="mgconsultoriaautomacao@gmail.com"/>
        <s v="daniellealcursos@gmail.com"/>
        <s v="cristiane123452020@gmail.com"/>
        <s v="lsouza37001@gmail.com"/>
        <s v="lnzin.swx@gmail.com"/>
        <s v="th.candido85@icloud.com"/>
        <s v="gpiovezani@gmail.com"/>
        <s v="mariahelena_mattos@hotmail.com"/>
        <s v="verianinijunior@gmail.com"/>
        <s v="lipevinicius22@gmail.com"/>
        <s v="sclavero30@gmail.com"/>
        <s v="maria_aroma@outlook.com"/>
        <s v="vonynascimento10@gmail.com"/>
        <s v="bebelmarks36@gmail.com"/>
        <s v="jpmenezes9420@gmail.com"/>
        <s v="jair.es00057@gmail.com"/>
        <s v="lomardomariana@gmail.com"/>
        <s v="tatianefrais@gmail.com"/>
        <s v="pbricardorodrigues@gmail.com"/>
        <s v="ribeiroualace772@gmail.com"/>
        <s v="dayrodrigues162018@gmail.com"/>
        <s v="nero7854@gmail.com"/>
        <s v="ibrahim_brandao@hotmail.com.br"/>
        <s v="silas.gomes@live.com"/>
        <s v="jcsantosviana2006@gmail.com"/>
        <s v="carllos_salles@hotmail.com"/>
        <s v="aglppraxedes81@gmail.com"/>
        <s v="leorgomes93@gmail.com"/>
        <s v="suportekau@yahoo.com.br"/>
        <s v="clecio.bezerra08@gmail.com"/>
        <s v="andrelppereira777@gmail.com"/>
        <s v="lucas19gama@gmail.com"/>
        <s v="mateus.nascpiosilva@gmail.com"/>
        <s v="barossirafael@gmail.com"/>
        <s v="gustavoribeirosantos13@gmail.com"/>
        <s v="paulo10adriano@gmail.com"/>
        <s v="nathanaelbruno91@gmail.com"/>
        <s v="tiagosantos19907@gmail.com"/>
        <s v="willersilva18@gmail.com"/>
        <s v="roquemacedoex@gmail.com"/>
        <s v="kywynbluinambla28@gmail.com"/>
        <s v="lucastuissimalessa@gmail.com"/>
        <s v="andersonsimplicioar@gmail.com"/>
        <s v="lucasaparicio11@gmail.com"/>
        <s v="maicon.augustocs@gmail.com"/>
        <s v="fsilva002023@gmail.com"/>
        <s v="mrprojetoseconstrucoes@outlook.com"/>
        <s v="guilhermebonfante91@gmail.com"/>
        <s v="jeanlucasleandro768@gmail.com"/>
        <s v="jackteixeira2007@gmail.com"/>
        <s v="levi.silva.ferreira@hotmail.com"/>
        <s v="yurifernandes1999@yahoo.com"/>
        <s v="reginaldomanter@hotmail.com"/>
        <s v="loucolares@gmail.com"/>
        <s v="flaviangelica@gmail.com"/>
        <s v="dasilvasaulohilario@gmail.com"/>
        <s v="ronivaldodecarvalhobrito@gmail.com"/>
        <s v="evilaneferro3@gmail.com"/>
        <s v="lirielketile756@gmail.com"/>
        <s v="isabeldquadros@gmail.com"/>
        <s v="isaquerodri.ofc@gmail.com"/>
        <s v="marianosilva8940@gmail.com"/>
        <s v="andercavametabot@gmail.com"/>
        <s v="jeffersonsantanajti@gmail.com"/>
        <s v="ordnaelgamer541@gmail.com"/>
        <s v="lucasguilhermecapeletti@gmail.com"/>
        <s v="fcrespo182@gmail.com"/>
        <s v="joseedilsoncardosolobato59@gmail.com"/>
        <s v="dorineyantunes98@gmail.com"/>
        <s v="samirab.v.mourao@gmail.com"/>
        <s v="luizcarlosnetto96@gmail.com"/>
        <s v="williamfernandotorquato@gmail.com"/>
        <s v="ewerton_26_91@hotmail.com"/>
        <s v="aldermarques@hotmail.com"/>
        <s v="jvgamernv@gmail.com"/>
        <s v="anderson_1970@hotmail.com"/>
        <s v="manuela674@icloud.com"/>
        <s v="sheilasilva1414@gmail.com"/>
        <s v="ph.nrsantos10@gmail.con"/>
        <s v="alexandrearaujocontatorj@gmail.com"/>
        <s v="meiremegahair2578@gmail.com"/>
        <s v="lucianodossantoslimafilhol@gmail.com"/>
        <s v="victor.ber.sil@hotmail.com"/>
        <s v="paulo1927.live@gmail.com"/>
        <s v="gadielcadoso9169@gmail.com"/>
        <s v="israel.page@hotmail.com"/>
        <s v="ruancarlos7654321@gmail.com"/>
        <s v="karenamaturo@hotmail.com"/>
        <s v="michelledimas52@gmail.com"/>
        <s v="vandosn.gg@gmail.com"/>
        <s v="useasenhacerta@gmail.com"/>
        <s v="leoabu@hotmail.com"/>
        <s v="Felipetomaz148@gmail.com"/>
        <s v="diegogomesxj6@gmail.com"/>
        <s v="albertojanuario@gmail.com"/>
        <s v="matheussoares.engsoft@gmail.com"/>
        <s v="wanderson_marques@live.com"/>
        <s v="ruicoop@ig.com.br"/>
        <s v="lucasguty015@gmail.com"/>
        <s v="marcelo_trin@hotmail.com"/>
        <s v="wagnercosta2200@gmail.com"/>
        <s v="mezzos-dragoes-0v@icloud.com"/>
        <s v="eduardoalonso307@gmail.com"/>
        <s v="izaias9741@gmail.com"/>
        <s v="anajuliacampos79@gmail.com"/>
        <s v="jhoanalbuquerque99@hotmail.com"/>
        <s v="jeanmarlendasilva@gmail.com"/>
        <s v="pablopilotoifr@gmail.com"/>
        <s v="neusafreitas178@gmail.com"/>
        <s v="rodolfoxdd@gmail.com"/>
        <s v="cardosogoncalvesalex24@gmail.com"/>
        <s v="leonardoed236@gmail.com"/>
        <s v="bruninhacarius@gmail.com"/>
        <s v="thiagomgoncalves87@gmail.com"/>
        <s v="lucaslirio08@gmail.com"/>
        <s v="jucaramartins1966@gmail.com"/>
        <s v="ravidesouzaalves@gmail.com"/>
        <s v="davidbarbosa378@gmail.com"/>
        <s v="lauracq73@gmail.com"/>
        <s v="matheusbarbosa20007@gmail.com"/>
        <s v="gesiane.gomes19@gmail.com"/>
        <s v="lucassouza44873@gmail.com"/>
        <s v="iytaloeduardo@gmail.com"/>
        <s v="marcelolimapaz777@gmail.com"/>
        <s v="clauney29@gmail.com"/>
        <s v="rdrgsdlz@gmail.com"/>
        <s v="suzyleticias@gmail.com"/>
        <s v="lucivaldobarroso_@hotmail.com"/>
        <s v="hyanlucasaraujodeoliveiralucas@gmail.com"/>
        <s v="igorpanisa1234@gmail.com"/>
        <s v="rafaelbueno930512@gmail.com"/>
        <s v="blimasantos62@gmail.com"/>
        <s v="theussgabrielgabriel@gmail.com"/>
        <s v="infocus.silva71@gmail.com"/>
        <s v="aninhaky2202@gmail.com"/>
        <s v="navegarcomsaude@gmail.com"/>
        <s v="andradeclaricy@gmail.com"/>
        <s v="jamiligabriela29@gmail.com"/>
        <s v="andrelchiabottoo@gmail.com"/>
        <s v="renatavitoriasever@gmail.com"/>
        <s v="zezicico@gmail.com"/>
        <s v="lhugo6316@gmail.com"/>
        <s v="Douglas.ms1996@hotmail.com"/>
        <s v="klaudienebelo@gmail.com"/>
        <s v="arlok.23melo@gmail.com"/>
        <s v="adeilsonsdasilva7@gmail.com"/>
        <s v="marcelo.mello1973@hotmail.com"/>
        <s v="a.correa.nt@gmail.com"/>
        <s v="xpatrick395@gmail.com"/>
        <s v="claus.woltmann@gmail.com"/>
        <s v="caiosuicidasrg@hotmail.com"/>
        <s v="annaleles229@gmail.com"/>
        <s v="marlene-ferrari@uol.com.br"/>
        <s v="caiobarroos123@gmail.com"/>
        <s v="jacemariadjoulicasandy@gmail.com"/>
        <s v="jluizgc@outlook.com"/>
        <s v="rosad9528@gmail.com"/>
        <s v="leandrogui.lv@gmail.com"/>
        <s v="ruyjunior4400@gmail.com"/>
        <s v="maxwellsantanasouza@gmail.com"/>
        <s v="viniciustome1@gmail.com"/>
        <s v="juju131974@gmail.com"/>
        <s v="marcio.oliveira000@gmail.com"/>
        <s v="thamires.marquesg@gmail.com"/>
        <s v="astoeberl@gmail.com"/>
        <s v="gustavopreira174@gmail.com"/>
        <s v="eduardopazos@gmail.com"/>
        <s v="estivenwi7@gmail.com"/>
        <s v="cavallibruno27@gmail.com"/>
        <s v="fangallery80@gmail.com"/>
        <s v="chipolechorafael@gmail.com"/>
        <s v="silvio.absoluto@gmail.com"/>
        <s v="julianasandes16@gmail.com"/>
        <s v="wesleywendt4@gmail.com"/>
        <s v="euceliopontes@gmail.com"/>
        <s v="cassialogui@gmail.com"/>
        <s v="mirellyaraujo75@gmail.com"/>
        <s v="tiago.sales155@gmail.com"/>
        <s v="djaunit@hotmail.com"/>
        <s v="dicdobrasiloficial@gmail.com"/>
        <s v="theuz843@gmail.com"/>
        <s v="sancoello8611@gmail.com"/>
        <s v="adrielymaciel1998@gmail.com"/>
        <s v="thiagoancelmo87@gmail.com"/>
        <s v="sergiovenzke@gmail..com"/>
        <s v="ubirrajara@gmail.com"/>
        <s v="Julioc13211@gmail.com"/>
        <s v="manoelmatias.cardoso@gmail.com"/>
        <s v="alcilanviana@gmail.com"/>
        <s v="ramoska02@gmail.com"/>
        <s v="fboproducoes@gmail.com"/>
        <s v="andygerbylouis@gmail.com"/>
        <s v="valterlobato13@gmail.com"/>
        <s v="fabioodrigues06@gmail.com"/>
        <s v="flamengomeuamorf@gmail.com"/>
        <s v="junioralmir536@gmail.com"/>
        <s v="claudinhooo.83@gmail.com"/>
        <s v="rodrigosame@gmail.com"/>
        <s v="metanoia2807@gmail.com"/>
        <s v="jhonnascimento060@gmail.com"/>
        <s v="obasico2@gmail.com"/>
        <s v="tonfsantos@gmail.com"/>
        <s v="jr.reis.m@gmail.com"/>
        <s v="marcelojosedsilva213@gmail.com"/>
        <s v="astolfinhoburuzao@gmail.com"/>
        <s v="theomaestri37@gmail.com"/>
        <s v="Pedrobarbaceli@hotmail.com"/>
        <s v="harleyabreu75@gmail.com"/>
        <s v="ns.g.ferreiramacedo@gmail.com"/>
        <s v="paulorodrigo85@gmail.com"/>
        <s v="claudinhocrl.46@gmail.com"/>
        <s v="hellmanns7224@gmail.com"/>
        <s v="jailsonjau76@gmail.com"/>
        <s v="marcosrochaw966@gmail.com"/>
        <s v="andrew71lutrans@gmail.com"/>
        <s v="brunacluca@gmail.com"/>
        <s v="rosilenetelles.md@gmail.com"/>
        <s v="cleversonericasantos@gmail.com"/>
        <s v="jose.valdo@hotmail.com"/>
        <s v="aslima_05@hotmail.com"/>
        <s v="vitoriafernanda9795@gmail.com"/>
        <s v="igormuniz1989@gmail.com"/>
        <s v="janioltr@hotmail.com"/>
        <s v="card99119@gmail.com"/>
        <s v="mikaelbraga678@gmail.com"/>
        <s v="sdacouto@hotmail.com"/>
        <s v="juliomacedoluiz21@gmail.com"/>
        <s v="nicolascruzperes049@gmail.com"/>
        <s v="bluisbernardo@gmail.com"/>
        <s v="andersonluizmenezes6@gmail.com"/>
        <s v="raimundowendson15@gmail.com"/>
        <s v="wagnerpadoan2606@gmail.com"/>
        <s v="brasileira_407@hotmail.com"/>
        <s v="nakonieczniroquemiguel@gmail.com"/>
        <s v="oficialdferreira7@gmail.com"/>
        <s v="anakarolinagomesfelix40@gmail.com"/>
        <s v="Jonatandasilvachaves26@gmail.com"/>
        <s v="davimatheus2104@gmail.com"/>
        <s v="carloseutropio@yahoo.com"/>
        <s v="veddyytta@gmail.com"/>
        <s v="secoale1012@gmail.com"/>
        <s v="edsonforever29@gmail.com"/>
        <s v="gerbysmachado@gmail.com"/>
        <s v="fabianoecf@gmail.com"/>
        <s v="miguellopesmega@hotmail.com"/>
        <s v="wilkasaldanha572@gmail.com"/>
        <s v="calielslawson@gmail.com"/>
        <s v="eedsonfsilv@gmail.com"/>
        <s v="arthurmenezesfurtado01@gmail.com"/>
        <s v="dd9166531@gmail.com"/>
        <s v="djalmagmq238@gmail.com"/>
        <s v="rhxf2001@gmail.com"/>
        <s v="kdelboccio38@gmail.com.com"/>
        <s v="hebertmachado2018@gmail.com"/>
        <s v="guilherme.reserva0@gmail.com"/>
        <s v="romulohugo560@gmail.com"/>
        <s v="anderson27telo@hotmail.com"/>
        <s v="Edvanmartins1@gmail.com"/>
        <s v="gmoreira123451@gmail.com"/>
        <s v="kawan.habacuque@gmail.com"/>
        <s v="valdercidionizio360@gmail.com"/>
        <s v="alefsantos.ng@hotmail.com"/>
        <s v="negociocontas@gmail.com"/>
        <s v="maskleberkk@gmail.com"/>
        <s v="djtagima@gmail.com"/>
        <s v="paullovictorbarros@gmail.com"/>
        <s v="costaseri@hotmail.com"/>
        <s v="ramirezlavor@gmail.com"/>
        <s v="antoniovieira51@hotmail.com"/>
        <s v="jhonedeaf@gmail.com"/>
        <s v="serjaomarques10@gmail.com"/>
        <s v="camila.menezes.design@gmail.com"/>
        <s v="Juliana.petrina@escola.pr.gov.br"/>
        <s v="gelzimarafrazao67@gmail.com"/>
        <s v="lemser@gmail.com"/>
        <s v="ragdenpm@gmail.com"/>
        <s v="andresouza984384@gmail.com"/>
        <s v="marcioantoniomessadarosa@gmail.com"/>
        <s v="jg.melo.lima2005@gmail.com"/>
        <s v="jdfox.jefersonlst@gmail.com"/>
        <s v="Guilherme.paelo@gmail.com"/>
        <s v="andreabjm323@gmail.com"/>
        <s v="victor_vigo@outlook.com"/>
        <s v="lucas2003leao@gmail.com"/>
        <s v="faeleanthony@gmail.com"/>
        <s v="joaovitor110907@gmail.com"/>
        <s v="ivair@espassocontabilidade.com.br"/>
        <s v="reginaldonacimentodamotta@gmail.com"/>
        <s v="bifoluna@gmail.com"/>
        <s v="kauanesilvarosa@gmail.com"/>
        <s v="alexkrypto.ti@gmail.com"/>
        <s v="chico.mcnet2014@hotmail.com"/>
        <s v="jp8521194@gmail.com"/>
        <s v="kyelcarolino@gmail.com"/>
        <s v="kroka_bb@yahoo.com.br"/>
        <s v="alissonxgta@gmail.com"/>
        <s v="vvjr10@gmail.com"/>
        <s v="eulesdossantosgoncalves@gmail.com"/>
        <s v="juanlp@retap.com.br"/>
        <s v="sulzam@gmail.com"/>
        <s v="jairomoreiratecnico@gmail.com"/>
        <s v="Serra060507@gmail.com"/>
        <s v="famm@outlook.com.br"/>
        <s v="siqueiraantonioelias@gmail.com"/>
        <s v="suzana.sommer@gmail.com"/>
        <s v="liltonmagalhaes@hotmail.com"/>
        <s v="airespedidos@gmail.com"/>
        <s v="gabrielnunes9876@gmail.com"/>
        <s v="nonatobinda@gmail.com"/>
        <s v="marllonsmitth@gmail.com"/>
        <s v="kerenpittizer@yahoo.com.br"/>
        <s v="oliveirawarley1985@gmail.com"/>
        <s v="4dila2006@gmail.com"/>
        <s v="almeidaray2606@gmail.com"/>
        <s v="tiagosilva52@gmail.com"/>
        <s v="odarkmilion@gmail.com"/>
        <s v="robertoruiz.k@gmail.com"/>
        <s v="joseortizfre@gmail.com"/>
        <s v="wittorsoares@gmail.com"/>
        <s v="dirlanfr@gmail.com"/>
        <s v="canalneguin@gmail.com"/>
        <s v="felipevzac@gmail.com"/>
        <s v="jedersonguerreiro23@hotmail.com"/>
        <s v="mauricicn@gmail.com"/>
        <s v="ns2682917@gmail.com"/>
        <s v="giseli2025@gmail.com"/>
        <s v="fabianepamplona4@gmail.com"/>
        <s v="emersonfm1978@gmail.com"/>
        <s v="nicolasdasilvaoliveira6@gmail.com"/>
        <s v="osmar.zafalon@gmail.com"/>
        <s v="dadinhosc25@gmail.com"/>
        <s v="mauromendesengfour@gmail.com"/>
        <s v="tavares.gui2017@gmail.com"/>
        <s v="arthurknoppsantiago@gmail.com"/>
        <s v="josieldenvasconcelos@gmail.com"/>
        <s v="pedrohenriquegyn9@gmail.com"/>
        <s v="emerson.santana.negao@gmail.com"/>
        <s v="lenaps@hotmail.com"/>
        <s v="luisferclima@yahoo.com.br"/>
        <s v="murilosouza8624@gmail.com"/>
        <s v="wcmq123@gmail.com"/>
        <s v="elgabriel10149807@gmail.com"/>
        <s v="kaykyalex15333@gmail.com"/>
        <s v="pliniovelho@gmail.com"/>
        <s v="monikechemin@gmail.com"/>
        <s v="hpinheiro267@gmail.com"/>
        <s v="alandosanjos2011@gmail.com"/>
        <s v="banxltb@gmail.com"/>
        <s v="kleitonnoleto06@gmail.com"/>
        <s v="js3981971@gmail.com"/>
        <s v="celsetinodeivid@gmail.com.com"/>
        <s v="welsonnegocios21@gmail.com"/>
        <s v="well_alves@live.com"/>
        <s v="cris.rodrigues.bp@gmail.com"/>
        <s v="eupedrovramos.dev@gmsil.com"/>
        <s v="riskycriado@gmail.com"/>
        <s v="elianenge@gmail.com"/>
        <s v="fernandomangeeli@gmail.com"/>
        <s v="ramalhoramagno1@gmail.com"/>
        <s v="edimaraulas@gmail.com"/>
        <s v="san.oliveira.sp11@gmail.com"/>
        <s v="contato.freelancer.willian@gmail.com"/>
        <s v="lucasoliverwrb@hotmail.com"/>
        <s v="andersonc.cruz35@gmail.com"/>
        <s v="reyzoramon@hotmail.com"/>
        <s v="gmendestutors@gmail.com"/>
        <s v="fabioclio2003@gmail.com"/>
        <s v="gabrieldepegasos10@gmail.com"/>
        <s v="heitor.seg@gmail.com"/>
        <s v="939.620.610-53"/>
        <s v="weltonsilva0411@gmail.com"/>
        <s v="josivanmoizes@gmail.com"/>
        <s v="amarelogww@gmail.com"/>
        <s v="jehh10boladao@gmail.com"/>
        <s v="tomassampaio475@gmail.com"/>
        <s v="luxsroleplay@gmail.com"/>
        <s v="lucascosta9349@gmail.com"/>
        <s v="spbramos61@gmail.com"/>
        <s v="jordaordelima@yahoo.com"/>
        <s v="eduturino1981@gmail.com"/>
        <s v="marlifernandess_@hotmail.com"/>
        <s v="joseantoniocristaldo@gmail.com"/>
        <s v="miguel.car.albuquerque@gmail.com"/>
        <s v="lucas.abreu.cxs@gmail.com"/>
        <s v="keyllac26@hotimal.com.br"/>
        <s v="klebsonm49@gmail.com"/>
        <s v="ilmaoliveirassunssao@gmail.com"/>
        <s v="santosluiz20098@gmail.com"/>
        <s v="victorlucas24092010@gmail.com"/>
        <s v="rafaelferreirax11@gmail.com"/>
        <s v="niltoncfernandes187@gmail.com"/>
        <s v="pedrogabrielpgnm@gmail.com"/>
        <s v="carlos.h.a.c.2006@gmail.com"/>
        <s v="mm.2020farias@gmail.com"/>
        <s v="samia.amorim3@gmail.com"/>
        <s v="kauillegomes1215@gmail.com"/>
        <s v="paolafurtuna96@gmail.com"/>
        <s v="robertothorun@hotmail.com"/>
        <s v="marc.2010@hotmail.com"/>
        <s v="fbvilasboas@gmail.com"/>
        <s v="garcia.tecbr@gmail.com"/>
        <s v="tiagosuporte22@gmail.com"/>
        <s v="jefannyfreitas6@gmail.com"/>
        <s v="railson56798040@gmail.com"/>
        <s v="ttiagomar2012@gmail.com"/>
        <s v="fpsillva25@gmail.com"/>
        <s v="sjuciran@gmail.com"/>
        <s v="rafi"/>
        <s v="edivaldocarvalho247@gmail.com"/>
        <s v="alineasc2@gmail.com"/>
        <s v="leotoseti@gmail.com"/>
        <s v="jorgeluizgomessilva15@gmail.com"/>
        <s v="guilhermejose30427@gmail.com"/>
        <s v="jusanan.jrl@gmail.com"/>
        <s v="gilsoncaldeira@gmail.com"/>
        <s v="lucasgabrieldasilvalapa2007@gmail.com"/>
        <s v="gideaorodrigues2016@gmail.com"/>
        <s v="flavio239820@hotmail.com"/>
        <s v="frjuniorti@gmail.com"/>
        <s v="lumuniznegocios@gmail.com"/>
        <s v="wjr5@hotmail.com"/>
        <s v="silvio2008cesar@hotmail.com"/>
        <s v="alexvinhos@gmail.com"/>
        <s v="eduardofernandolima01@gmail.com"/>
        <s v="wilkerbenigno@gmail.com"/>
        <s v="tiominato1234456789@gmail.com"/>
        <s v="jucimar.18@gmail.com"/>
        <s v="rochasantosjul@gmail.com"/>
        <s v="agendamarianno@gmail.com"/>
        <s v="neguim.otacilio26@gmail.com"/>
        <s v="pedroaraujoanjo@gmail.com"/>
        <s v="dariansilveira096@gmail.com"/>
        <s v="paulorenatodasilvab@gmail.com"/>
        <s v="cris_loly@hotmail.com"/>
        <s v="luewrison@hotmail.com"/>
        <s v="jesseocarabarreira@gmail.com"/>
        <s v="renansilvaeletricista@gmail.com"/>
        <s v="Farleyeduardoeduardo@yahoo.com.br"/>
        <s v="8maryjs@gmail.com"/>
        <s v="isaquelincom@gmail.com"/>
        <s v="sandroaerografia@gmail.com"/>
        <s v="samuelmenezes308@gmail.com"/>
        <s v="chrysllannkrystoph@gmail.com"/>
        <s v="andre.tqr1010@gmail.com"/>
        <s v="cesardavid.sneves@gmail.com"/>
        <s v="fellipetyerry3@gmail.com"/>
        <s v="guiadodantrader@gmail.com"/>
      </sharedItems>
    </cacheField>
    <cacheField name="Telefone" numFmtId="0">
      <sharedItems containsString="0" containsBlank="1" containsNumber="1" containsInteger="1">
        <n v="5.514996341328E12"/>
        <n v="5.555418753199E12"/>
        <n v="5.515992017221E12"/>
        <n v="5.511974338296E12"/>
        <n v="5.561999851756E12"/>
        <n v="5.565999920965E12"/>
        <n v="5.521999979657E12"/>
        <n v="5.521978774172E12"/>
        <n v="5.521966141603E12"/>
        <n v="5.511969063561E12"/>
        <n v="5.567996004467E12"/>
        <n v="5.555359986679E12"/>
        <n v="5.531996964455E12"/>
        <n v="5.561981352324E12"/>
        <n v="5.512992215776E12"/>
        <n v="5.574999640592E12"/>
        <n v="5.56799923008E12"/>
        <n v="5.573999977869E12"/>
        <n v="5.535991624299E12"/>
        <n v="5.511971824961E12"/>
        <n v="5.512981327715E12"/>
        <n v="5.51198333599E12"/>
        <n v="5.573981256008E12"/>
        <n v="5.58399634038E12"/>
        <n v="5.565996996748E12"/>
        <n v="5.573999009779E12"/>
        <n v="5.543996637229E12"/>
        <n v="5.543991191104E12"/>
        <n v="5.53499938484E12"/>
        <n v="5.518991053339E12"/>
        <n v="5.511968289595E12"/>
        <n v="5.511941525585E12"/>
        <n v="5.583986414927E12"/>
        <n v="5.551985730697E12"/>
        <n v="5.567992690999E12"/>
        <n v="5.511948930848E12"/>
        <n v="5.547999834393E12"/>
        <n v="5.547999223142E12"/>
        <n v="5.561996868336E12"/>
        <n v="5.569993477177E12"/>
        <n v="5.555759971532E12"/>
        <n v="5.521976252121E12"/>
        <n v="5.571986070995E12"/>
        <n v="5.511950590169E12"/>
        <n v="5.555999651236E12"/>
        <n v="5.531971584672E12"/>
        <n v="5.521993882938E12"/>
        <n v="5.56299186754E12"/>
        <n v="5.593991626326E12"/>
        <n v="5.585992753337E12"/>
        <n v="5.522996007511E12"/>
        <n v="5.571984467017E12"/>
        <n v="5.573988816403E12"/>
        <n v="5.54598252546E11"/>
        <n v="5.584997010029E12"/>
        <n v="5.596991086553E12"/>
        <n v="5.592993150315E12"/>
        <n v="5.519995950169E12"/>
        <n v="5.571996846431E12"/>
        <n v="5.551997970288E12"/>
        <n v="5.567992678533E12"/>
        <n v="5.554991785181E12"/>
        <n v="5.582981364714E12"/>
        <n v="5.521970617054E12"/>
        <n v="5.585992936197E12"/>
        <n v="5.541998000966E12"/>
        <n v="5.511988450603E12"/>
        <n v="5.585996148475E12"/>
        <n v="5.551982790798E12"/>
        <n v="5.555619984132E12"/>
        <n v="5.562982246885E12"/>
        <n v="5.5999226086E11"/>
        <n v="5.587996311647E12"/>
        <n v="5.511948441068E12"/>
        <n v="5.511944617668E12"/>
        <n v="5.53299977718E12"/>
        <n v="5.531971666125E12"/>
        <n v="5.541996446873E12"/>
        <n v="5.581989761247E12"/>
        <n v="5.551992488137E12"/>
        <n v="5.573999911393E12"/>
        <n v="5.514981833146E12"/>
        <n v="5.586994766809E12"/>
        <n v="5.555199896101E12"/>
        <n v="5.521969650049E12"/>
        <n v="5.521983691032E12"/>
        <n v="5.555199973945E12"/>
        <n v="5.564993473863E12"/>
        <n v="5.531982698166E12"/>
        <n v="5.56999369692E12"/>
        <n v="5.512982813933E12"/>
        <n v="5.563992153022E12"/>
        <n v="5.567992500669E12"/>
        <n v="5.511948742511E12"/>
        <n v="5.541992152869E12"/>
        <n v="5.511963665657E12"/>
        <n v="5.519992700868E12"/>
        <n v="5.561993172394E12"/>
        <n v="5.571993765519E12"/>
        <n v="5.519993474519E12"/>
        <n v="5.555519987524E12"/>
        <n v="5.566999096459E12"/>
        <n v="5.581979119608E12"/>
        <n v="5.555119662041E12"/>
        <n v="5.513991845549E12"/>
        <n v="5.521979048326E12"/>
        <n v="5.533987627229E12"/>
        <n v="5.579998096964E12"/>
        <n v="5.555219703954E12"/>
        <n v="5.531995794966E12"/>
        <n v="5.531991692475E12"/>
        <n v="5.531996429943E12"/>
        <n v="5.511944029665E12"/>
        <n v="5.535991502046E12"/>
        <n v="5.521965675908E12"/>
        <n v="5.519988145527E12"/>
        <n v="5.519997246184E12"/>
        <n v="5.53398821066E12"/>
        <n v="5.555129924325E12"/>
        <n v="5.513981645175E12"/>
        <n v="5.551991667293E12"/>
        <n v="5.577991043582E12"/>
        <n v="5.581984179585E12"/>
        <n v="5.591985994499E12"/>
        <n v="5.511967181899E12"/>
        <n v="5.592991324351E12"/>
        <n v="5.518991361515E12"/>
        <n v="5.555929927035E12"/>
        <n v="5.511972464547E12"/>
        <n v="5.521976545607E12"/>
        <n v="5.52799580151E12"/>
        <n v="5.573981331623E12"/>
        <n v="5.521975382389E12"/>
        <n v="5.511988785498E12"/>
        <n v="5.531988515277E12"/>
        <n v="5.511992158107E12"/>
        <n v="5.511967664883E12"/>
        <n v="5.513981718077E12"/>
        <n v="5.551991015886E12"/>
        <n v="5.592992300615E12"/>
        <n v="5.564992404787E12"/>
        <n v="5.553984452513E12"/>
        <n v="5.561984189832E12"/>
        <n v="5.591986166638E12"/>
        <n v="5.55547992363E12"/>
        <n v="5.581973317479E12"/>
        <n v="5.581986197E12"/>
        <n v="5.511950287146E12"/>
        <n v="5.588994360018E12"/>
        <n v="5.511952324347E12"/>
        <n v="5.511910340399E12"/>
        <n v="5.581993353752E12"/>
        <n v="5.531985709939E12"/>
        <n v="5.547992587627E12"/>
        <n v="5.534991507005E12"/>
        <n v="5.5699927232E12"/>
        <n v="5.541997690848E12"/>
        <n v="5.519974086764E12"/>
        <n v="5.547999893949E12"/>
        <n v="5.521981230115E12"/>
        <n v="5.599996513603E12"/>
        <n v="5.521969905326E12"/>
        <n v="5.519981899478E12"/>
        <n v="5.518997580746E12"/>
        <n v="5.56199593642E12"/>
        <n v="5.521988112628E12"/>
        <n v="5.547996301228E12"/>
        <n v="5.562991661361E12"/>
        <n v="5.534996592626E12"/>
        <n v="5.511968668834E12"/>
        <n v="5.511982318515E12"/>
        <n v="5.555799964075E12"/>
        <n v="5.547999244954E12"/>
        <n v="5.511915821267E12"/>
        <n v="5.571986691115E12"/>
        <n v="5.541996779263E12"/>
        <n v="5.555419988398E12"/>
        <n v="5.586994527791E12"/>
        <n v="5.537999689401E12"/>
        <n v="5.521979339918E12"/>
        <n v="5.51998180198E12"/>
        <n v="5.527999169036E12"/>
        <n v="5.551991617448E12"/>
        <n v="5.57999936941E12"/>
        <n v="5.521994405794E12"/>
        <n v="5.548984300645E12"/>
        <n v="5.532998248585E12"/>
        <n v="5.586988307359E12"/>
        <n v="5.591984418831E12"/>
        <n v="5.561995951509E12"/>
        <n v="5.519992211441E12"/>
        <n v="5.511986939697E12"/>
        <n v="5.511962899328E12"/>
        <n v="5.535997061562E12"/>
        <n v="5.511983722272E12"/>
        <n v="5.584997100303E12"/>
        <n v="5.531993653498E12"/>
        <n v="5.581997993631E12"/>
        <n v="5.519996311335E12"/>
        <n v="5.598970065554E12"/>
        <n v="5.511919820611E12"/>
        <n v="5.574981151026E12"/>
        <n v="5.51199196363E12"/>
        <n v="5.537996654068E12"/>
        <n v="5.551994184659E12"/>
        <n v="5.533991335377E12"/>
        <n v="5.591987083522E12"/>
        <n v="5.585997937467E12"/>
        <n v="5.567992414781E12"/>
        <n v="5.53199529115E12"/>
        <n v="5.555189979631E12"/>
        <n v="5.527992348031E12"/>
        <n v="5.511993070921E12"/>
        <n v="5.511965730528E12"/>
        <n v="5.584999414895E12"/>
        <n v="5.511984886241E12"/>
        <n v="5.52196571293E12"/>
        <n v="5.511945923735E12"/>
        <n v="5.541998104106E12"/>
        <n v="5.583988206504E12"/>
        <n v="5.593991440697E12"/>
        <n v="5.56199152489E12"/>
        <n v="5.511914760792E12"/>
        <n v="5.511991818505E12"/>
        <n v="5.54599916652E12"/>
        <n v="5.56199183489E12"/>
        <n v="5.581999927621E12"/>
        <n v="5.511989543456E12"/>
        <n v="5.532999701476E12"/>
        <n v="5.524998535162E12"/>
        <n v="5.555119448164E12"/>
        <n v="5.513991002724E12"/>
        <n v="5.555929931623E12"/>
        <n v="5.562993202234E12"/>
        <n v="5.522992926444E12"/>
        <n v="5.518997572093E12"/>
        <n v="5.511980738634E12"/>
        <n v="5.56294936128E11"/>
        <n v="5.561999663974E12"/>
        <n v="5.555229883567E12"/>
        <n v="5.56199663974E11"/>
        <n v="5.511977133767E12"/>
        <n v="5.588993348664E12"/>
        <m/>
        <n v="5.591988000293E12"/>
        <n v="5.575999132842E12"/>
        <n v="5.597984399481E12"/>
        <n v="5.565996126692E12"/>
        <n v="5.549999657972E12"/>
        <n v="5.567991443435E12"/>
        <n v="5.555859974383E12"/>
        <n v="5.527988647746E12"/>
        <n v="5.51194195809E12"/>
        <n v="5.521965273036E12"/>
        <n v="5.528992775831E12"/>
        <n v="5.544998204655E12"/>
        <n v="5.522997386902E12"/>
        <n v="5.531971370339E12"/>
        <n v="5.582996248565E12"/>
        <n v="5.52299238798E12"/>
        <n v="5.599992076363E12"/>
        <n v="5.547997129269E12"/>
        <n v="5.585997428524E12"/>
        <n v="5.549988248363E12"/>
        <n v="5.521992255879E12"/>
        <n v="5.564992760346E12"/>
        <n v="5.527997645592E12"/>
        <n v="5.582988497226E12"/>
        <n v="5.567991011794E12"/>
        <n v="5.555199978751E12"/>
        <n v="5.541985359413E12"/>
        <n v="5.511995780748E12"/>
        <n v="5.555319725949E12"/>
        <n v="5.591992152417E12"/>
        <n v="5.581995109007E12"/>
        <n v="5.555559999909E12"/>
        <n v="5.511981971688E12"/>
        <n v="5.521996899097E12"/>
        <n v="5.511988646897E12"/>
        <n v="5.571996079655E12"/>
        <n v="5.532998419108E12"/>
        <n v="5.544988096722E12"/>
        <n v="5.532985016589E12"/>
        <n v="5.585991464634E12"/>
        <n v="5.555759919346E12"/>
        <n v="5.511944409643E12"/>
        <n v="5.521992388281E12"/>
        <n v="5.555619942156E12"/>
        <n v="5.567991385919E12"/>
        <n v="5.517991051154E12"/>
        <n v="5.581993286221E12"/>
        <n v="5.533998038482E12"/>
        <n v="5.57199203094E12"/>
        <n v="5.521982711569E12"/>
        <n v="5.598989098875E12"/>
        <n v="5.511958816896E12"/>
        <n v="5.522997509515E12"/>
        <n v="5.513997790795E12"/>
        <n v="5.561993755657E12"/>
        <n v="5.54199607881E12"/>
        <n v="5.516991975976E12"/>
        <n v="5.562999944388E12"/>
        <n v="5.519999365507E12"/>
        <n v="5.571993868502E12"/>
        <n v="5.535999526509E12"/>
        <n v="5.511947344664E12"/>
        <n v="5.515996575519E12"/>
        <n v="5.521976506957E12"/>
        <n v="5.521976635328E12"/>
        <n v="5.543988707813E12"/>
        <n v="5.511998857519E12"/>
        <n v="5.511992599795E12"/>
        <n v="5.521991947812E12"/>
        <n v="5.511941259892E12"/>
        <n v="5.511996220878E12"/>
        <n v="5.581994430458E12"/>
        <n v="5.547984002129E12"/>
        <n v="5.584996694849E12"/>
        <n v="5.579999206318E12"/>
        <n v="5.512991847887E12"/>
        <n v="5.511983281249E12"/>
        <n v="5.577981440244E12"/>
        <n v="5.511934170795E12"/>
        <n v="5.535998130346E12"/>
        <n v="5.511963998668E12"/>
        <n v="5.514996876229E12"/>
        <n v="5.521973214551E12"/>
        <n v="5.531971915599E12"/>
        <n v="5.562992240133E12"/>
        <n v="5.522981168989E12"/>
        <n v="5.581986660144E12"/>
        <n v="5.531972209478E12"/>
        <n v="5.511989075486E12"/>
        <n v="5.555119661068E12"/>
        <n v="5.521988435174E12"/>
        <n v="5.565981237506E12"/>
        <n v="5.511932383935E12"/>
        <n v="5.555659999585E12"/>
        <n v="5.517992091253E12"/>
        <n v="5.547997394915E12"/>
        <n v="5.598984388148E12"/>
        <n v="5.511996179963E12"/>
        <n v="5.51194783298E12"/>
        <n v="5.581994284233E12"/>
        <n v="5.521995742672E12"/>
        <n v="5.511984082186E12"/>
        <n v="5.543991055165E12"/>
        <n v="5.514991290215E12"/>
        <n v="5.562981269106E12"/>
        <n v="5.521991057849E12"/>
        <n v="5.57999895344E12"/>
        <n v="5.511961031244E12"/>
        <n v="5.561981557929E12"/>
        <n v="5.511963397184E12"/>
        <n v="5.54499135171E12"/>
        <n v="5.511954837756E12"/>
        <n v="5.531982282222E12"/>
        <n v="5.562995542306E12"/>
        <n v="5.58699500883E12"/>
        <n v="5.51162448907E11"/>
        <n v="5.585992888122E12"/>
        <n v="5.581981706749E12"/>
        <n v="5.522988055526E12"/>
        <n v="5.547996861771E12"/>
        <n v="5.567992426403E12"/>
        <n v="5.588993133601E12"/>
        <n v="5.519989253684E12"/>
        <n v="5.544997626968E12"/>
        <n v="5.583987001463E12"/>
        <n v="5.574981503606E12"/>
        <n v="5.562984731116E12"/>
        <n v="5.522999261269E12"/>
        <n v="5.547997031917E12"/>
        <n v="5.519999290145E12"/>
        <n v="5.562986304587E12"/>
        <n v="5.55562996412E12"/>
        <n v="5.561981852986E12"/>
        <n v="5.59298152351E12"/>
        <n v="5.511951678665E12"/>
        <n v="5.511942080275E12"/>
        <n v="5.531971624283E12"/>
        <n v="5.585991371856E12"/>
        <n v="5.541984461505E12"/>
        <n v="5.521998002608E12"/>
        <n v="5.555319955524E12"/>
        <n v="5.521965127539E12"/>
        <n v="5.521994122019E12"/>
        <n v="5.551993914887E12"/>
        <n v="5.514998494157E12"/>
        <n v="5.519995498714E12"/>
        <n v="5.527998849449E12"/>
        <n v="5.581996577281E12"/>
        <n v="5.531993711448E12"/>
        <n v="5.531973591198E12"/>
        <n v="5.51195476738E12"/>
        <n v="5.516992506495E12"/>
        <n v="5.531993880768E12"/>
        <n v="5.519989476821E12"/>
        <n v="5.519971029758E12"/>
        <n v="5.599991650526E12"/>
        <n v="5.592993099535E12"/>
        <n v="5.555119686072E12"/>
        <n v="5.569992644293E12"/>
        <n v="5.567999631503E12"/>
        <n v="5.513974019301E12"/>
        <n v="5.555919859558E12"/>
        <n v="5.581979137155E12"/>
        <n v="5.531996102453E12"/>
        <n v="5.583991279393E12"/>
        <n v="5.511962525072E12"/>
        <n v="5.591982349422E12"/>
        <n v="5.511964261947E12"/>
        <n v="5.527998041752E12"/>
        <n v="5.569992114607E12"/>
        <n v="5.548988398354E12"/>
        <n v="5.519995382568E12"/>
        <n v="5.555999092336E12"/>
        <n v="5.521983360604E12"/>
        <n v="5.554993259869E12"/>
        <n v="5.561993962922E12"/>
        <n v="5.591993689667E12"/>
        <n v="5.521981453677E12"/>
        <n v="5.51194341307E12"/>
        <n v="5.579998867528E12"/>
        <n v="5.548984161132E12"/>
        <n v="5.562999557E12"/>
        <n v="5.511966528854E12"/>
        <n v="5.584991100206E12"/>
        <n v="5.591980813874E12"/>
        <n v="5.562982933534E12"/>
        <n v="5.571991633956E12"/>
        <n v="5.511932243249E12"/>
        <n v="5.531975808477E12"/>
        <n v="5.511969718065E12"/>
        <n v="5.527995797199E12"/>
        <n v="5.51196017713E12"/>
        <n v="5.535991174946E12"/>
        <n v="5.511940151794E12"/>
        <n v="5.585999703987E12"/>
        <n v="5.511914921629E12"/>
        <n v="5.516982136565E12"/>
        <n v="5.579988000601E12"/>
        <n v="5.555119309264E12"/>
        <n v="5.5149975032E12"/>
        <n v="5.531996123045E12"/>
        <n v="5.58199606341E12"/>
        <n v="5.581993291823E12"/>
        <n v="5.519996652824E12"/>
        <n v="5.521974565091E12"/>
        <n v="5.521970159858E12"/>
        <n v="5.511963573618E12"/>
        <n v="5.53599939439E12"/>
        <n v="5.591991897817E12"/>
        <n v="5.528999762627E12"/>
        <n v="5.517992075737E12"/>
        <n v="5.58198311495E12"/>
        <n v="5.58296898388E11"/>
        <n v="5.563981176766E12"/>
        <n v="5.527997781762E12"/>
        <n v="5.581993862092E12"/>
        <n v="5.533987180386E12"/>
        <n v="5.511978729257E12"/>
        <n v="5.571982059568E12"/>
        <n v="5.562994124546E12"/>
        <n v="5.531993942982E12"/>
        <n v="5.562985780313E12"/>
        <n v="5.535991598222E12"/>
        <n v="5.541998959765E12"/>
        <n v="5.562999236111E12"/>
        <n v="5.584994683967E12"/>
        <n v="5.521964584454E12"/>
        <n v="5.581995395069E12"/>
        <n v="5.513996515952E12"/>
        <n v="5.588993416571E12"/>
        <n v="5.547999180647E12"/>
        <n v="5.513982259969E12"/>
        <n v="5.554999656205E12"/>
        <n v="5.535984049938E12"/>
        <n v="5.519986118612E12"/>
        <n v="5.511949328275E12"/>
        <n v="5.561992036974E12"/>
        <n v="5.532998266493E12"/>
        <n v="5.511978023368E12"/>
        <n v="5.532984762792E12"/>
        <n v="5.514996947211E12"/>
        <n v="5.564993206807E12"/>
        <n v="5.521982589336E12"/>
        <n v="5.56699221511E12"/>
        <n v="5.554984030217E12"/>
        <n v="5.573998258703E12"/>
        <n v="5.574999955245E12"/>
        <n v="5.581987001735E12"/>
        <n v="5.519988361413E12"/>
        <n v="5.582993685053E12"/>
        <n v="5.555889983747E12"/>
        <n v="5.516981078347E12"/>
        <n v="5.511972196512E12"/>
        <n v="5.56998474063E12"/>
        <n v="5.591992092914E12"/>
        <n v="5.511981873606E12"/>
        <n v="5.517988110367E12"/>
        <n v="5.592985534617E12"/>
        <n v="5.516997916288E12"/>
        <n v="5.581998530137E12"/>
        <n v="5.555679991471E12"/>
        <n v="5.511913353786E12"/>
        <n v="5.511930827465E12"/>
        <n v="5.511975260008E12"/>
        <n v="5.511985717147E12"/>
        <n v="5.564996537014E12"/>
        <n v="5.567991641006E12"/>
        <n v="5.521988606939E12"/>
        <n v="5.555219802657E12"/>
        <n v="5.598992036274E12"/>
        <n v="5.594984445999E12"/>
        <n v="5.511993820457E12"/>
        <n v="5.579996093118E12"/>
        <n v="5.541987081133E12"/>
        <n v="5.597981114566E12"/>
        <n v="5.511959452571E12"/>
        <n v="5.519993133489E12"/>
        <n v="5.521985406496E12"/>
        <n v="5.542991498484E12"/>
        <n v="5.513920012135E12"/>
        <n v="5.567974008494E12"/>
        <n v="5.585988163456E12"/>
        <n v="5.511989924821E12"/>
        <n v="5.585987482757E12"/>
        <n v="5.555319942716E12"/>
        <n v="5.517981725711E12"/>
        <n v="5.561996453919E12"/>
        <n v="5.592991345541E12"/>
        <n v="5.531991063818E12"/>
        <n v="5.56199927791E12"/>
        <n v="5.531991544763E12"/>
        <n v="5.583988896516E12"/>
        <n v="5.544999900911E12"/>
        <n v="5.521967636702E12"/>
        <n v="5.51998768579E12"/>
        <n v="5.583999758106E12"/>
        <n v="5.54198490511E12"/>
        <n v="5.516981086573E12"/>
        <n v="5.591983943237E12"/>
        <n v="5.537999917174E12"/>
        <n v="5.58599722021E12"/>
        <n v="5.562997019728E12"/>
        <n v="5.511915800162E12"/>
        <n v="5.524988248926E12"/>
        <n v="5.581979033117E12"/>
        <n v="5.563999335784E12"/>
        <n v="5.522997175363E12"/>
        <n v="5.586995480304E12"/>
        <n v="5.511994195115E12"/>
        <n v="5.516989951988E12"/>
        <n v="5.521999207467E12"/>
        <n v="5.511915642721E12"/>
        <n v="5.531999876925E12"/>
        <n v="5.521980736494E12"/>
        <n v="5.531997189156E12"/>
        <n v="5.587999658667E12"/>
        <n v="5.582988940183E12"/>
        <n v="5.555992381528E12"/>
        <n v="5.541999015408E12"/>
        <n v="5.562984982166E12"/>
        <n v="5.5139916048E10"/>
        <n v="5.511947737777E12"/>
        <n v="5.521991710746E12"/>
        <n v="5.597991795161E12"/>
        <n v="5.581993259341E12"/>
        <n v="5.515997474149E12"/>
        <n v="5.582988467547E12"/>
        <n v="5.561993677778E12"/>
        <n v="5.582982322413E12"/>
        <n v="5.587999442638E12"/>
        <n v="5.57199649635E12"/>
        <n v="5.562983107392E12"/>
        <n v="5.511938059036E12"/>
        <n v="5.565992372926E12"/>
        <n v="5.581984079509E12"/>
        <n v="5.561991172474E12"/>
        <n v="5.585991720397E12"/>
        <n v="5.532999987219E12"/>
        <n v="5.581989115644E12"/>
        <n v="5.569985015614E12"/>
        <n v="5.521976496914E12"/>
        <n v="5.585997382984E12"/>
        <n v="5.535997530244E12"/>
        <n v="5.511993583963E12"/>
        <n v="5.582996064031E12"/>
        <n v="5.588996870181E12"/>
        <n v="5.561981317536E12"/>
        <n v="5.564999534128E12"/>
        <n v="5.555519556956E12"/>
        <n v="5.511910749122E12"/>
        <n v="5.563981001978E12"/>
        <n v="5.581996421747E12"/>
        <n v="5.521985023902E12"/>
        <n v="5.555119626099E12"/>
        <n v="5.518996498905E12"/>
        <n v="5.593984194891E12"/>
        <n v="5.581999486982E12"/>
        <n v="5.52299811144E12"/>
        <n v="5.516991104958E12"/>
        <n v="5.561993591596E12"/>
        <n v="5.511982794732E12"/>
        <n v="5.583998097927E12"/>
        <n v="5.583982330535E12"/>
        <n v="5.535996579545E12"/>
        <n v="5.551998607599E12"/>
        <n v="5.511960815744E12"/>
        <n v="5.562995126775E12"/>
        <n v="5.561998767888E12"/>
        <n v="5.511986867995E12"/>
        <n v="5.515997903587E12"/>
        <n v="5.532999630404E12"/>
        <n v="5.511962439908E12"/>
        <n v="5.555319931098E12"/>
        <n v="5.516994115006E12"/>
        <n v="5.541997950269E12"/>
        <n v="5.5959811891E12"/>
        <n v="5.561983811095E12"/>
        <n v="5.535997818311E12"/>
        <n v="5.549991040887E12"/>
        <n v="5.511977423123E12"/>
        <n v="5.511948562654E12"/>
        <n v="5.562998661875E12"/>
        <n v="5.511993286405E12"/>
        <n v="5.53199809322E12"/>
        <n v="5.511940314477E12"/>
        <n v="5.519989351633E12"/>
        <n v="5.592991191097E12"/>
        <n v="5.548996842352E12"/>
        <n v="5.581982199331E12"/>
        <n v="5.54792638015E11"/>
        <n v="5.591992705663E12"/>
        <n v="5.555149966826E12"/>
        <n v="5.582994331594E12"/>
        <n v="5.581993512551E12"/>
        <n v="5.563992202343E12"/>
        <n v="5.53898859752E12"/>
        <n v="5.511990100305E12"/>
        <n v="5.538999815863E12"/>
        <n v="5.581996442648E12"/>
        <n v="5.585998573822E12"/>
        <n v="5.584999716726E12"/>
        <n v="5.585991101771E12"/>
        <n v="5.548996522353E12"/>
        <n v="5.541998437408E12"/>
        <n v="5.516993931409E12"/>
        <n v="5.524981469631E12"/>
        <n v="5.564981227577E12"/>
        <n v="5.591983115535E12"/>
        <n v="5.599984679431E12"/>
        <n v="5.56499994128E12"/>
        <n v="5.555219662107E12"/>
        <n v="5.516991452679E12"/>
        <n v="5.561991958633E12"/>
        <n v="5.527992433736E12"/>
        <n v="5.511998402739E12"/>
        <n v="5.584991255394E12"/>
        <n v="5.521982803626E12"/>
        <n v="5.585985955979E12"/>
        <n v="5.566999104561E12"/>
        <n v="5.551997795363E12"/>
        <n v="5.591985975173E12"/>
        <n v="5.548992164429E12"/>
        <n v="5.541995861557E12"/>
        <n v="5.521969428479E12"/>
        <n v="5.551986078279E12"/>
        <n v="5.547999956143E12"/>
        <n v="5.551995332836E12"/>
        <n v="5.589988041614E12"/>
        <n v="5.53197308954E12"/>
        <n v="5.56198365736E12"/>
        <n v="5.569992591493E12"/>
        <n v="5.549999714022E12"/>
        <n v="5.554997150673E12"/>
        <n v="5.569992256107E12"/>
        <n v="5.541999224081E12"/>
        <n v="5.543988699807E12"/>
        <n v="5.511910247447E12"/>
        <n v="5.521967552786E12"/>
        <n v="5.519981650226E12"/>
        <n v="5.51194330351E12"/>
        <n v="5.555999920575E12"/>
        <n v="5.571996036738E12"/>
        <n v="5.55543984258E12"/>
        <n v="5.511976092979E12"/>
        <n v="5.54799929303E12"/>
        <n v="5.585996521807E12"/>
        <n v="5.511996041542E12"/>
        <n v="5.582981257365E12"/>
        <n v="5.567992502487E12"/>
        <n v="5.574991987843E12"/>
        <n v="5.551984643515E12"/>
        <n v="5.511972138782E12"/>
        <n v="5.586998601513E12"/>
        <n v="5.581993723827E12"/>
        <n v="5.561992954741E12"/>
        <n v="5.511944803586E12"/>
        <n v="5.582998360253E12"/>
        <n v="5.561992010762E12"/>
        <n v="5.531975068222E12"/>
        <n v="5.51196402747E12"/>
        <n v="5.592988254994E12"/>
        <n v="5.561981294296E12"/>
        <n v="5.517996188192E12"/>
        <n v="5.583988388347E12"/>
        <n v="5.554999727501E12"/>
        <n v="5.513982034035E12"/>
        <n v="5.521970205774E12"/>
        <n v="5.541987218641E12"/>
        <n v="5.561995158695E12"/>
        <n v="5.581999444577E12"/>
        <n v="5.553984538994E12"/>
        <n v="5.588988099374E12"/>
        <n v="5.581993873799E12"/>
        <n v="5.584981356817E12"/>
        <n v="5.521975160555E12"/>
        <n v="5.51194996799E12"/>
        <n v="5.555219774363E12"/>
        <n v="5.531933046201E12"/>
        <n v="5.519996167793E12"/>
        <n v="5.561995642891E12"/>
        <n v="5.543996625536E12"/>
        <n v="5.593991769592E12"/>
        <n v="5.513991142932E12"/>
        <n v="5.527995116407E12"/>
        <n v="5.561993176275E12"/>
        <n v="5.511998018965E12"/>
        <n v="5.551981174377E12"/>
        <n v="5.521983525569E12"/>
        <n v="5.555219743164E12"/>
        <n v="5.547992583905E12"/>
        <n v="5.54199887432E12"/>
        <n v="5.512978147753E12"/>
        <n v="5.561984096435E12"/>
        <n v="5.511966396202E12"/>
        <n v="5.581987752232E12"/>
        <n v="5.519994523716E12"/>
        <n v="5.583982180315E12"/>
        <n v="5.565996071702E12"/>
        <n v="5.514996871712E12"/>
        <n v="5.53298838551E12"/>
        <n v="5.545988342647E12"/>
        <n v="5.555991207386E12"/>
        <n v="5.511951174434E12"/>
        <n v="5.511944080345E12"/>
        <n v="5.516994354228E12"/>
        <n v="5.537998709573E12"/>
        <n v="5.591981470158E12"/>
        <n v="5.517991482573E12"/>
        <n v="5.588981450518E12"/>
        <n v="5.569992482216E12"/>
        <n v="5.534996410799E12"/>
        <n v="5.511983286736E12"/>
        <n v="5.5919822686E12"/>
        <n v="5.532998194938E12"/>
        <n v="5.51193374725E11"/>
        <n v="5.555219836019E12"/>
        <n v="5.561992165814E12"/>
        <n v="5.582996304742E12"/>
        <n v="5.591988441425E12"/>
        <n v="5.511994477071E12"/>
        <n v="5.569992718919E12"/>
        <n v="5.524992335171E12"/>
        <n v="5.521987419029E12"/>
        <n v="5.511985885855E12"/>
        <n v="5.564992689467E12"/>
        <n v="5.561999252626E12"/>
        <n v="5.592986128844E12"/>
        <n v="5.562999341534E12"/>
        <n v="5.511992552612E12"/>
        <n v="5.51194216859E12"/>
        <n v="5.582981013809E12"/>
        <n v="5.571982558982E12"/>
        <n v="5.581987156434E12"/>
        <n v="5.514991130348E12"/>
        <n v="5.57199250374E12"/>
        <n v="5.521993216029E12"/>
        <n v="5.591984020503E12"/>
        <n v="5.588998038428E12"/>
        <n v="5.582996337967E12"/>
        <n v="5.511964132644E12"/>
        <n v="5.595984064434E12"/>
        <n v="5.53298825997E12"/>
        <n v="5.555459997752E12"/>
        <n v="5.551981470323E12"/>
        <n v="5.528999205481E12"/>
        <n v="5.517988463676E12"/>
        <n v="5.592999800599E12"/>
        <n v="5.532984661261E12"/>
        <n v="5.543988540365E12"/>
        <n v="5.511980490352E12"/>
        <n v="5.582987117842E12"/>
        <n v="5.581986708625E12"/>
        <n v="5.581998047394E12"/>
        <n v="5.583993677388E12"/>
        <n v="5.555489969102E12"/>
        <n v="5.522981286252E12"/>
        <n v="5.598985010517E12"/>
        <n v="5.579988590879E12"/>
        <n v="5.567993060895E12"/>
        <n v="5.55199505627E12"/>
        <n v="5.561991627124E12"/>
        <n v="5.586998473257E12"/>
        <n v="5.555219729793E12"/>
        <n v="5.511957639185E12"/>
        <n v="5.511976926268E12"/>
        <n v="5.511983732703E12"/>
        <n v="5.561999060017E12"/>
        <n v="5.521959284604E12"/>
        <n v="5.544999929599E12"/>
        <n v="5.511982716088E12"/>
        <n v="5.548999024111E12"/>
        <n v="5.592981181487E12"/>
        <n v="5.561981232526E12"/>
        <n v="5.51196604064E12"/>
        <n v="5.575992518327E12"/>
        <n v="5.575988175631E12"/>
        <n v="5.583993755269E12"/>
        <n v="5.5219939319E12"/>
        <n v="5.58199835944E12"/>
        <n v="2.588421615E10"/>
        <n v="5.579991109335E12"/>
        <n v="5.574998192864E12"/>
        <n v="5.547999493449E12"/>
        <n v="5.584981149122E12"/>
        <n v="5.55592999656E12"/>
        <n v="5.585996014938E12"/>
        <n v="5.543998181198E12"/>
        <n v="5.599991454206E12"/>
        <n v="5.587981270804E12"/>
        <n v="5.555219820487E12"/>
        <n v="5.514997815396E12"/>
        <n v="5.515996551241E12"/>
        <n v="5.581998350067E12"/>
        <n v="5.521997730631E12"/>
        <n v="5.53198676625E11"/>
        <n v="5.587999849018E12"/>
        <n v="5.561994209364E12"/>
        <n v="5.548999628706E12"/>
        <n v="5.515997739655E12"/>
        <n v="5.58199841189E12"/>
        <n v="5.516996000299E12"/>
        <n v="5.511959045069E12"/>
        <n v="5.538998759889E12"/>
        <n v="5.596981020418E12"/>
        <n v="5.528999429333E12"/>
        <n v="5.53199755609E12"/>
        <n v="5.512991933953E12"/>
        <n v="5.555991002159E12"/>
        <n v="5.581971146502E12"/>
        <n v="5.585988844156E12"/>
        <n v="5.598981504612E12"/>
        <n v="5.584988821391E12"/>
        <n v="5.519992654465E12"/>
        <n v="5.519999953478E12"/>
        <n v="5.574999559006E12"/>
        <n v="5.564993471308E12"/>
        <n v="5.511965733812E12"/>
        <n v="5.516988771434E12"/>
        <n v="5.588997095187E12"/>
        <n v="5.551992285372E12"/>
        <n v="5.511959312088E12"/>
        <n v="5.55198043431E12"/>
        <n v="5.543991236057E12"/>
        <n v="5.531984324311E12"/>
        <n v="5.54798906422E12"/>
        <n v="5.555219687632E12"/>
        <n v="5.513981356201E12"/>
        <n v="5.521980344162E12"/>
        <n v="5.519987473431E12"/>
        <n v="5.511986623596E12"/>
        <n v="5.555619810359E12"/>
        <n v="5.511952727812E12"/>
        <n v="5.581993832175E12"/>
        <n v="5.511956610853E12"/>
        <n v="5.516992924433E12"/>
        <n v="5.579996544372E12"/>
        <n v="5.535999207244E12"/>
        <n v="5.516993319375E12"/>
        <n v="5.531991529623E12"/>
        <n v="5.511987352875E12"/>
        <n v="5.519989907606E12"/>
        <n v="5.54599829344E12"/>
        <n v="5.598981284658E12"/>
        <n v="5.561985330014E12"/>
        <n v="5.518997609604E12"/>
        <n v="5.573991033386E12"/>
        <n v="5.537991334257E12"/>
        <n v="5.511945867521E12"/>
        <n v="5.571983909175E12"/>
        <n v="5.583998259684E12"/>
        <n v="5.581987162828E12"/>
        <n v="5.54184376816E11"/>
        <n v="5.511978560011E12"/>
        <n v="5.585996600606E12"/>
        <n v="5.547996937159E12"/>
        <n v="5.527999545293E12"/>
        <n v="5.567998773402E12"/>
        <n v="5.532999636575E12"/>
        <n v="5.531992545721E12"/>
        <n v="5.579996640286E12"/>
        <n v="5.512997357832E12"/>
        <n v="5.511986482848E12"/>
        <n v="5.555519833028E12"/>
        <n v="5.535999001728E12"/>
        <n v="5.56198109801E12"/>
        <n v="5.511984622957E12"/>
        <n v="5.567998141956E12"/>
        <n v="5.588993421413E12"/>
        <n v="5.585982343121E12"/>
        <n v="5.51199753824E11"/>
        <n v="5.511942411133E12"/>
        <n v="5.573999528847E12"/>
        <n v="5.59898845047E11"/>
        <n v="5.51498819034E12"/>
        <n v="5.581987954103E12"/>
        <n v="5.512988810259E12"/>
        <n v="5.535999820571E12"/>
        <n v="5.56199159849E12"/>
        <n v="5.595991311418E12"/>
        <n v="5.531997076677E12"/>
        <n v="5.575998084341E12"/>
        <n v="5.571987762717E12"/>
        <n v="5.516992498514E12"/>
        <n v="5.586988881908E12"/>
        <n v="5.555219802311E12"/>
        <n v="5.585987649748E12"/>
        <n v="5.521966281741E12"/>
        <n v="5.519988897231E12"/>
        <n v="5.555519985722E12"/>
        <n v="5.581991955708E12"/>
        <n v="5.521988584831E12"/>
        <n v="5.548999758434E12"/>
        <n v="5.51298193678E11"/>
        <n v="5.521974268187E12"/>
        <n v="5.577981111511E12"/>
        <n v="5.555997214342E12"/>
        <n v="5.511957863462E12"/>
        <n v="5.515981810256E12"/>
        <n v="5.584981683207E12"/>
        <n v="5.527988495578E12"/>
        <n v="5.581985693682E12"/>
        <n v="5.521967087479E12"/>
        <n v="5.567999550884E12"/>
        <n v="5.562994313807E12"/>
        <n v="5.511949562764E12"/>
        <n v="5.518997545956E12"/>
        <n v="5.555139912917E12"/>
        <n v="5.551980446028E12"/>
        <n v="5.51993044621E11"/>
        <n v="5.592981919365E12"/>
        <n v="5.555419961318E12"/>
        <n v="5.551995104282E12"/>
        <n v="5.522996087123E12"/>
        <n v="5.511910550282E12"/>
        <n v="5.51899820626E12"/>
        <n v="5.592982259165E12"/>
        <n v="5.521981363915E12"/>
        <n v="5.562982403261E12"/>
        <n v="5.583987742838E12"/>
        <n v="5.534997339034E12"/>
        <n v="5.582996799202E12"/>
        <n v="5.582996766766E12"/>
        <n v="5.542920001926E12"/>
        <n v="5.547991110054E12"/>
        <n v="5.555219721332E12"/>
        <n v="5.555819711832E12"/>
        <n v="5.521995326333E12"/>
        <n v="5.534997695306E12"/>
        <n v="5.555519811933E12"/>
        <n v="5.511991032373E12"/>
        <n v="5.511940113074E12"/>
        <n v="5.511965734627E12"/>
        <n v="5.579999163785E12"/>
        <n v="5.527992825993E12"/>
        <n v="5.544988325628E12"/>
        <n v="5.52197110917E12"/>
        <n v="5.511954489075E12"/>
        <n v="5.53199591126E12"/>
        <n v="5.514998098786E12"/>
        <n v="5.519982149157E12"/>
        <n v="5.511917343608E12"/>
        <n v="5.575981199064E12"/>
        <n v="5.527996246378E12"/>
        <n v="5.555119831163E12"/>
        <n v="5.521988371311E12"/>
        <n v="5.585996225173E12"/>
        <n v="5.511947438568E12"/>
        <n v="5.547991560503E12"/>
        <n v="5.595984053046E12"/>
        <n v="5.511986011844E12"/>
        <n v="5.541987677958E12"/>
        <n v="5.51499654224E12"/>
        <n v="5.527995899835E12"/>
        <n v="5.511970536336E12"/>
        <n v="5.551981416787E12"/>
        <n v="5.514988346942E12"/>
        <n v="5.511956989806E12"/>
        <n v="5.511991153651E12"/>
        <n v="5.522997639717E12"/>
        <n v="5.562992841638E12"/>
        <n v="5.555619857345E12"/>
        <n v="5.519983010578E12"/>
        <n v="5.515992500466E12"/>
        <n v="5.5919854819E12"/>
        <n v="5.521964886366E12"/>
        <n v="5.599985103084E12"/>
        <n v="5.585996433832E12"/>
        <n v="5.527999644186E12"/>
        <n v="5.543999245706E12"/>
        <n v="5.547991791634E12"/>
        <n v="5.583999250697E12"/>
        <n v="5.583996795684E12"/>
        <n v="5.516993656829E12"/>
        <n v="5.587996021978E12"/>
        <n v="5.544991263808E12"/>
        <n v="5.511918797668E12"/>
        <n v="5.582993133397E12"/>
        <n v="5.511953909569E12"/>
        <n v="5.555219837978E12"/>
        <n v="5.547999460917E12"/>
        <n v="5.514991120065E12"/>
        <n v="5.5519949374E12"/>
        <n v="5.555279960123E12"/>
        <n v="5.5559971484E12"/>
        <n v="5.516991809883E12"/>
        <n v="5.571987403711E12"/>
        <n v="5.511950661552E12"/>
        <n v="5.567999984564E12"/>
        <n v="5.531992546658E12"/>
        <n v="5.565992170382E12"/>
        <n v="5.596981363893E12"/>
        <n v="5.551993342344E12"/>
        <n v="5.581998334286E12"/>
        <n v="5.562993171584E12"/>
        <n v="5.511965551094E12"/>
        <n v="5.541998887905E12"/>
        <n v="5.598984641724E12"/>
        <n v="5.521970481903E12"/>
        <n v="5.53197509065E12"/>
        <n v="5.514981608009E12"/>
        <n v="5.541997088004E12"/>
        <n v="5.555319907148E12"/>
        <n v="5.531975915406E12"/>
        <n v="5.555119844994E12"/>
        <n v="5.555718803607E12"/>
        <n v="5.532988326559E12"/>
        <n v="5.592985943032E12"/>
        <n v="5.519971518814E12"/>
        <n v="5.594981131939E12"/>
        <n v="5.531993488521E12"/>
        <n v="5.592991329057E12"/>
        <n v="5.541984471515E12"/>
        <n v="5.5349917368E12"/>
        <n v="5.519990026636E12"/>
        <n v="5.562992585431E12"/>
        <n v="5.58299370768E12"/>
        <n v="5.542998627178E12"/>
        <n v="5.589981265327E12"/>
        <n v="5.584994473209E12"/>
        <n v="5.561992052234E12"/>
        <n v="5.511980527231E12"/>
        <n v="5.581973265198E12"/>
        <n v="5.573988247811E12"/>
        <n v="5.555319876103E12"/>
        <n v="5.55199842029E12"/>
        <n v="5.592981187236E12"/>
        <n v="5.511986722182E12"/>
        <n v="5.541999640369E12"/>
        <n v="5.511916072028E12"/>
        <n v="5.5119371844E12"/>
        <n v="5.511913679229E12"/>
        <n v="5.555629949435E12"/>
        <n v="5.512981163736E12"/>
        <n v="5.511967003192E12"/>
        <n v="5.548998092727E12"/>
        <n v="5.518981900235E12"/>
        <n v="5.544998980413E12"/>
        <n v="5.5219848457E12"/>
        <n v="5.533984685457E12"/>
        <n v="5.562981766175E12"/>
        <n v="5.56299261276E12"/>
        <n v="5.591985384969E12"/>
        <n v="5.521992374067E12"/>
        <n v="5.569992347262E12"/>
        <n v="5.531972296555E12"/>
        <n v="5.584996517679E12"/>
        <n v="5.581992141437E12"/>
        <n v="5.547988173747E12"/>
        <n v="5.519981441066E12"/>
        <n v="5.51195406521E12"/>
        <n v="5.573988558588E12"/>
        <n v="5.513978112427E12"/>
        <n v="5.519989667496E12"/>
        <n v="5.586988632009E12"/>
        <n v="5.521988490671E12"/>
        <n v="5.569984441739E12"/>
        <n v="5.522974017609E12"/>
        <n v="5.51499907806E12"/>
        <n v="5.518981379287E12"/>
        <n v="5.511992593047E12"/>
        <n v="5.579999218379E12"/>
        <n v="5.544991663966E12"/>
        <n v="5.521978818349E12"/>
        <n v="5.511962298653E12"/>
        <n v="5.562999578322E12"/>
        <n v="5.571993609114E12"/>
        <n v="5.5119579029E12"/>
        <n v="5.581994460231E12"/>
        <n v="5.52199137002E12"/>
        <n v="5.521975232118E12"/>
        <n v="5.511991981795E12"/>
        <n v="5.597981126952E12"/>
        <n v="5.579998629739E12"/>
        <n v="5.562981827891E12"/>
        <n v="5.524981381782E12"/>
        <n v="5.511981625091E12"/>
        <n v="5.598991692614E12"/>
        <n v="5.5889306614E10"/>
        <n v="5.571992968998E12"/>
        <n v="5.518981204446E12"/>
        <n v="5.513974195843E12"/>
        <n v="5.514996314299E12"/>
        <n v="5.511989416165E12"/>
        <n v="5.511998783506E12"/>
        <n v="5.598970079639E12"/>
        <n v="5.512966657417E12"/>
        <n v="5.535998792178E12"/>
        <n v="5.52197674066E12"/>
        <n v="5.591981655816E12"/>
        <n v="5.521965166932E12"/>
        <n v="5.546999143768E12"/>
        <n v="5.551989377253E12"/>
        <n v="5.598996137035E12"/>
        <n v="5.513991634188E12"/>
        <n v="5.56199241954E12"/>
        <n v="5.521983904089E12"/>
        <n v="5.555119579867E12"/>
        <n v="5.584991405572E12"/>
        <n v="5.514996520318E12"/>
        <n v="5.518981228721E12"/>
        <n v="5.511992476136E12"/>
        <n v="5.531995513235E12"/>
        <n v="5.561984356216E12"/>
        <n v="5.591981052939E12"/>
        <n v="5.511941922733E12"/>
        <n v="5.561999211772E12"/>
        <n v="5.534988275063E12"/>
        <n v="5.527988793924E12"/>
        <n v="5.55599976189E12"/>
        <n v="5.541997118903E12"/>
        <n v="5.59299269565E12"/>
        <n v="5.52499231272E12"/>
        <n v="5.562994500267E12"/>
        <n v="5.544999470898E12"/>
        <n v="5.511949266992E12"/>
        <n v="5.528992562167E12"/>
        <n v="5.521970937942E12"/>
        <n v="5.521989577281E12"/>
        <n v="5.585985425974E12"/>
        <n v="5.565999548044E12"/>
        <n v="5.5639815286E12"/>
        <n v="5.541988446784E12"/>
        <n v="5.561996448767E12"/>
        <n v="5.511982853524E12"/>
        <n v="5.517997143907E12"/>
        <n v="5.567993019487E12"/>
        <n v="5.555996129939E12"/>
        <n v="5.511986599415E12"/>
        <n v="5.541996637551E12"/>
        <n v="5.511958751588E12"/>
        <n v="5.519989936002E12"/>
        <n v="5.581975076392E12"/>
        <n v="5.511982266135E12"/>
        <n v="5.58398185391E12"/>
        <n v="5.598991251898E12"/>
        <n v="5.511965380467E12"/>
        <n v="5.555179928364E12"/>
        <n v="5.582993090641E12"/>
        <n v="5.555929848693E12"/>
        <n v="5.541999219597E12"/>
        <n v="5.514997125328E12"/>
        <n v="5.577981381422E12"/>
        <n v="5.567998756416E12"/>
        <n v="5.581995478013E12"/>
        <n v="5.555119390639E12"/>
        <n v="5.521965328719E12"/>
        <n v="5.511954589224E12"/>
        <n v="5.519989961295E12"/>
        <n v="5.518991258508E12"/>
        <n v="5.551994742544E12"/>
        <n v="5.521976422037E12"/>
        <n v="5.541998206552E12"/>
        <n v="5.522992292631E12"/>
        <n v="5.511943787323E12"/>
        <n v="5.548988703231E12"/>
        <n v="5.511918934979E12"/>
        <n v="5.511963327597E12"/>
        <n v="5.584987543442E12"/>
        <n v="5.563991236258E12"/>
        <n v="5.527981122242E12"/>
        <n v="5.511918318603E12"/>
        <n v="5.511978273745E12"/>
        <n v="5.591993110369E12"/>
        <n v="5.521967099557E12"/>
        <n v="5.581998109922E12"/>
        <n v="5.541998208041E12"/>
        <n v="5.555999900763E12"/>
        <n v="5.511963431585E12"/>
        <n v="5.541997197387E12"/>
        <n v="5.519984063276E12"/>
        <n v="5.555819944761E12"/>
        <n v="5.579996871788E12"/>
        <n v="5.535998546355E12"/>
        <n v="5.512982977423E12"/>
        <n v="5.511963601121E12"/>
        <n v="5.561994418475E12"/>
        <n v="5.583999336519E12"/>
        <n v="5.521993768505E12"/>
        <n v="5.51196550898E12"/>
        <n v="5.521992988479E12"/>
        <n v="5.515996875347E12"/>
        <n v="5.521988222563E12"/>
        <n v="5.565993343418E12"/>
        <n v="5.555799885891E12"/>
        <n v="5.541920031704E12"/>
        <n v="5.548996765107E12"/>
        <n v="5.511950460557E12"/>
        <n v="5.581993798938E12"/>
        <n v="5.561981705537E12"/>
        <n v="5.516988293645E12"/>
        <n v="5.511982704372E12"/>
        <n v="5.588921657175E12"/>
        <n v="5.541991860396E12"/>
        <n v="5.512981469396E12"/>
        <n v="5.551996080201E12"/>
        <n v="5.59198576081E12"/>
        <n v="5.583999730874E12"/>
        <n v="5.581996533327E12"/>
        <n v="5.569998005717E12"/>
        <n v="5.511966479824E12"/>
        <n v="5.521981987967E12"/>
        <n v="5.527988763946E12"/>
        <n v="5.534991856278E12"/>
        <n v="5.521988209473E12"/>
        <n v="5.511956518888E12"/>
        <n v="5.521992349547E12"/>
        <n v="5.541999111441E12"/>
        <n v="5.555129911628E12"/>
        <n v="5.581985608334E12"/>
        <n v="5.555819831587E12"/>
        <n v="5.514996852682E12"/>
        <n v="5.516982143179E12"/>
        <n v="5.55541988623E12"/>
        <n v="5.571981969571E12"/>
        <n v="5.513996858576E12"/>
        <n v="5.553999861952E12"/>
        <n v="5.561991822882E12"/>
        <n v="5.55598819656E11"/>
        <n v="5.54399192733E12"/>
        <n v="5.535999668256E12"/>
        <n v="5.561985970518E12"/>
        <n v="5.537999824107E12"/>
        <n v="5.541998302632E12"/>
        <n v="5.54799167423E12"/>
        <n v="5.544998547682E12"/>
        <n v="5.586995487858E12"/>
        <n v="5.512982640714E12"/>
        <n v="5.586995588351E12"/>
        <n v="5.511982268478E12"/>
        <n v="5.512996839002E12"/>
        <n v="5.579933004394E12"/>
        <n v="5.519988131239E12"/>
        <n v="5.59996343818E11"/>
        <n v="5.562984759623E12"/>
        <n v="5.515997541158E12"/>
        <n v="5.511998570163E12"/>
        <n v="5.561999171123E12"/>
        <n v="5.538998448928E12"/>
        <n v="5.549984196057E12"/>
        <n v="5.544997450457E12"/>
        <n v="5.582996935541E12"/>
        <n v="5.513974244528E12"/>
        <n v="5.551998976496E12"/>
        <n v="5.561995708314E12"/>
        <n v="5.565999297602E12"/>
        <n v="5.57666764949E11"/>
        <n v="5.521967490214E12"/>
        <n v="5.518996041793E12"/>
        <n v="5.534993347788E12"/>
        <n v="5.514991952919E12"/>
        <n v="5.58598875136E12"/>
        <n v="5.555139962519E12"/>
        <n v="5.587999924779E12"/>
        <n v="5.569993463965E12"/>
        <n v="5.584996248077E12"/>
        <n v="5.573988260704E12"/>
        <n v="5.579999968151E12"/>
        <n v="5.562996924528E12"/>
        <n v="5.551997199236E12"/>
        <n v="5.555969810204E12"/>
        <n v="5.521975320138E12"/>
        <n v="5.51999766175E11"/>
        <n v="5.571982323678E12"/>
        <n v="5.53899962688E12"/>
        <n v="5.53199999613E11"/>
        <n v="5.533988065766E12"/>
        <n v="5.511951515873E12"/>
        <n v="5.57198782733E12"/>
        <n v="5.511958781857E12"/>
        <n v="5.571984782755E12"/>
        <n v="5.555619817857E12"/>
        <n v="5.582988044749E12"/>
        <n v="5.551991234744E12"/>
        <n v="5.531985100657E12"/>
        <n v="5.581987177502E12"/>
        <n v="5.56198129587E12"/>
        <n v="5.585992683564E12"/>
        <n v="5.531982502735E12"/>
        <n v="5.535999431995E12"/>
        <n v="5.562996048062E12"/>
        <n v="5.511997756833E12"/>
        <n v="5.521987825759E12"/>
        <n v="5.519989813673E12"/>
        <n v="5.546991021575E12"/>
        <n v="5.511999001465E12"/>
        <n v="5.511977865635E12"/>
        <n v="5.555829810134E12"/>
        <n v="5.531971637992E12"/>
        <n v="5.58399824643E12"/>
        <n v="5.562993646327E12"/>
        <n v="5.583994157358E12"/>
        <n v="5.58198662825E12"/>
        <n v="5.594981889835E12"/>
        <n v="5.595991345622E12"/>
        <n v="5.561982821496E12"/>
        <n v="5.511971949114E12"/>
        <n v="5.521969860969E12"/>
        <n v="5.551997521731E12"/>
        <n v="5.519989588704E12"/>
        <n v="5.555119939368E12"/>
        <n v="5.51193432085E12"/>
        <n v="5.586995418923E12"/>
        <n v="5.585996570597E12"/>
        <n v="5.592984588242E12"/>
        <n v="5.592991437078E12"/>
        <n v="5.54599850108E12"/>
        <n v="5.541984630709E12"/>
        <n v="5.541995020566E12"/>
        <n v="5.588992018706E12"/>
        <n v="5.594991853494E12"/>
        <n v="5.521997338527E12"/>
        <n v="5.542984171697E12"/>
        <n v="5.515998515222E12"/>
        <n v="5.5199898544E12"/>
        <n v="5.58199900317E12"/>
        <n v="5.544988234035E12"/>
        <n v="5.551997485135E12"/>
        <n v="5.562993762181E12"/>
        <n v="5.592996151629E12"/>
        <n v="5.591991135871E12"/>
        <n v="5.555996001554E12"/>
        <n v="5.511985667267E12"/>
        <n v="5.5679915863E12"/>
        <n v="5.511993633757E12"/>
        <n v="5.582993667567E12"/>
        <n v="5.575991286894E12"/>
        <n v="5.548988624035E12"/>
        <n v="5.571988257099E12"/>
        <n v="5.521990814814E12"/>
        <n v="5.583999802832E12"/>
        <n v="5.581988398133E12"/>
        <n v="5.51197887818E12"/>
        <n v="5.555619935566E12"/>
        <n v="5.511976771928E12"/>
        <n v="5.587921408257E12"/>
        <n v="5.534988552881E12"/>
        <n v="5.511977984351E12"/>
        <n v="5.555549991075E12"/>
        <n v="5.521997476775E12"/>
        <n v="5.577988722283E12"/>
        <n v="5.51397281221E11"/>
        <n v="5.592994190608E12"/>
        <n v="5.571992624949E12"/>
        <n v="5.521977388673E12"/>
        <n v="5.519994152093E12"/>
        <n v="5.521967770167E12"/>
        <n v="5.585999246346E12"/>
        <n v="5.535997192391E12"/>
        <n v="5.519999611989E12"/>
        <n v="5.571985164705E12"/>
        <n v="5.588998617304E12"/>
        <n v="5.587991601074E12"/>
        <n v="5.511963232272E12"/>
        <n v="5.511967218973E12"/>
        <n v="5.564981222919E12"/>
        <n v="5.586999077943E12"/>
        <n v="5.538998074262E12"/>
        <n v="5.554993351412E12"/>
        <n v="5.515991199291E12"/>
        <n v="5.577991487305E12"/>
        <n v="5.531972244528E12"/>
        <n v="5.574999526398E12"/>
        <n v="5.57198285935E12"/>
        <n v="5.511953209524E12"/>
        <n v="5.581984299676E12"/>
        <n v="5.547989027013E12"/>
        <n v="5.58599138571E12"/>
        <n v="5.555279988011E12"/>
        <n v="5.555639946138E12"/>
        <n v="5.575998907568E12"/>
        <n v="5.555139962917E12"/>
        <n v="5.543996060649E12"/>
        <n v="5.511951982372E12"/>
        <n v="5.55398401043E11"/>
        <n v="5.541987409187E12"/>
        <n v="5.574981196105E12"/>
        <n v="5.5819879502E12"/>
        <n v="5.596984120409E12"/>
        <n v="5.519997682583E12"/>
        <n v="5.581920025489E12"/>
        <n v="5.562998551643E12"/>
        <n v="5.561999351267E12"/>
        <n v="5.522998905606E12"/>
        <n v="5.555189978348E12"/>
        <n v="5.511986244418E12"/>
        <n v="5.511951275552E12"/>
        <n v="5.555759885868E12"/>
        <n v="5.544998806655E12"/>
        <n v="5.584991921687E12"/>
        <n v="5.567991606428E12"/>
        <n v="5.51198272748E12"/>
        <n v="5.555929852826E12"/>
        <n v="5.511958236702E12"/>
        <n v="5.567991875192E12"/>
        <n v="5.521968306496E12"/>
        <n v="5.524992262982E12"/>
        <n v="5.53399930709E12"/>
        <n v="5.571984704277E12"/>
        <n v="5.532999439539E12"/>
        <n v="5.5699928026E12"/>
        <n v="5.531999957454E12"/>
        <n v="5.511995631647E12"/>
        <n v="5.542999722744E12"/>
        <n v="5.5988679721E10"/>
        <n v="5.521988602137E12"/>
        <n v="5.541988128902E12"/>
        <n v="5.551980287455E12"/>
        <n v="5.583987970177E12"/>
        <n v="5.521986140371E12"/>
        <n v="5.511994052213E12"/>
        <n v="5.582999867788E12"/>
        <n v="5.553999590623E12"/>
        <n v="5.577999209733E12"/>
        <n v="5.562992834724E12"/>
        <n v="5.562985355124E12"/>
        <n v="5.573981777645E12"/>
        <n v="5.535991530152E12"/>
        <n v="5.585996769029E12"/>
        <n v="5.519996971828E12"/>
        <n v="5.517981015173E12"/>
        <n v="5.535920006393E12"/>
        <n v="5.591993034609E12"/>
        <n v="5.564996442259E12"/>
        <n v="5.561984972776E12"/>
        <n v="5.51193075107E12"/>
        <n v="5.595991447148E12"/>
        <n v="5.592994686377E12"/>
        <n v="5.555169233216E12"/>
        <n v="5.551999517363E12"/>
        <n v="5.549999660024E12"/>
        <n v="5.584988502077E12"/>
        <n v="5.511949656585E12"/>
        <n v="5.535991697997E12"/>
        <n v="5.58298167536E12"/>
        <n v="5.511994135238E12"/>
        <n v="5.534991613709E12"/>
        <n v="5.533984211083E12"/>
        <n v="5.569999365244E12"/>
        <n v="5.513978186811E12"/>
        <n v="5.538999715548E12"/>
        <n v="5.531998698159E12"/>
        <n v="5.597984330219E12"/>
        <n v="5.511977606477E12"/>
        <n v="5.548992119977E12"/>
        <n v="5.591985210635E12"/>
        <n v="5.511987425283E12"/>
        <n v="5.591981922663E12"/>
        <n v="5.555319853219E12"/>
        <n v="5.581995718906E12"/>
        <n v="5.515996141494E12"/>
        <n v="5.551981000646E12"/>
        <n v="5.562993337022E12"/>
        <n v="5.511989195943E12"/>
        <n v="5.51191007922E12"/>
        <n v="5.573988664712E12"/>
        <n v="5.561998327552E12"/>
        <n v="5.531972110182E12"/>
        <n v="5.535998786613E12"/>
        <n v="5.57598267364E12"/>
        <n v="5.511982300871E12"/>
        <n v="5.511977125834E12"/>
        <n v="5.51199400941E12"/>
        <n v="5.581998149804E12"/>
        <n v="5.581998932091E12"/>
        <n v="5.521980177364E12"/>
        <n v="5.579998897659E12"/>
        <n v="5.511954110844E12"/>
        <n v="5.598987464143E12"/>
        <n v="5.541992768267E12"/>
        <n v="5.581984929416E12"/>
        <n v="5.521997613584E12"/>
        <n v="5.561996661943E12"/>
        <n v="5.547997078663E12"/>
        <n v="5.511979842544E12"/>
        <n v="5.59298454746E12"/>
        <n v="5.532999287068E12"/>
        <n v="5.514996349885E12"/>
        <n v="5.514997917628E12"/>
        <n v="5.521967400669E12"/>
        <n v="5.521987908397E12"/>
        <n v="5.511933224525E12"/>
        <n v="5.573991839226E12"/>
        <n v="5.548988507397E12"/>
        <n v="5.581979005063E12"/>
        <n v="5.521951016129E12"/>
        <n v="5.52298849277E12"/>
        <n v="5.547984725201E12"/>
        <n v="5.5139980584E12"/>
        <n v="5.521975011596E12"/>
        <n v="5.531985136629E12"/>
        <n v="5.58198934137E12"/>
        <n v="5.582999997887E12"/>
        <n v="5.598985523388E12"/>
        <n v="5.591982721974E12"/>
        <n v="5.598984772698E12"/>
        <n v="5.511913427616E12"/>
        <n v="5.521981585105E12"/>
        <n v="5.524992645459E12"/>
        <n v="5.5339442628E10"/>
        <n v="5.511947686472E12"/>
        <n v="5.555429886698E12"/>
        <n v="5.597984278893E12"/>
        <n v="5.549998255116E12"/>
        <n v="5.562994728941E12"/>
        <n v="5.513991637166E12"/>
        <n v="5.511996598743E12"/>
        <n v="5.513982141745E12"/>
        <n v="5.519997923363E12"/>
        <n v="5.531994047629E12"/>
        <n v="5.58199761567E12"/>
        <n v="5.511977368479E12"/>
        <n v="5.512991451453E12"/>
        <n v="5.511964259521E12"/>
        <n v="5.58899632271E12"/>
        <n v="5.519974149559E12"/>
        <n v="5.58799934357E12"/>
        <n v="5.599981153984E12"/>
        <n v="5.511947531975E12"/>
        <n v="5.515998432573E12"/>
        <n v="5.531992384957E12"/>
        <n v="5.567974001862E12"/>
        <n v="5.541998814679E12"/>
        <n v="5.588988290095E12"/>
        <n v="5.55195753017E11"/>
        <n v="5.555936186442E12"/>
        <n v="5.575933005567E12"/>
        <n v="5.51798111555E12"/>
        <n v="5.555992109221E12"/>
        <n v="5.511983078134E12"/>
        <n v="5.555759923828E12"/>
        <n v="5.582999536659E12"/>
        <n v="5.581995930747E12"/>
        <n v="5.5469979017E11"/>
        <n v="5.573991214435E12"/>
        <n v="5.581999322038E12"/>
        <n v="5.592981364548E12"/>
        <n v="5.581996950652E12"/>
        <n v="5.527996573488E12"/>
        <n v="5.585991277866E12"/>
        <n v="5.581985007055E12"/>
        <n v="5.585991139082E12"/>
        <n v="5.595984252158E12"/>
        <n v="5.584994689176E12"/>
        <n v="5.541988978198E12"/>
        <n v="5.511952164718E12"/>
        <n v="5.597462136E9"/>
        <n v="5.521980892291E12"/>
        <n v="5.53597462136E11"/>
        <n v="5.511949523265E12"/>
        <n v="5.51194617012E12"/>
        <n v="5.567981261681E12"/>
        <n v="5.514997036971E12"/>
        <n v="5.561984018129E12"/>
        <n v="5.514981579843E12"/>
        <n v="5.535984276915E12"/>
        <n v="5.513996688098E12"/>
        <n v="5.571984094311E12"/>
        <n v="5.586981815556E12"/>
        <n v="5.531975949663E12"/>
        <n v="5.598985416657E12"/>
        <n v="5.565933002262E12"/>
        <n v="5.594996676184E12"/>
        <n v="5.514997248979E12"/>
        <n v="5.583991150876E12"/>
        <n v="5.599981426433E12"/>
        <n v="5.516994172598E12"/>
        <n v="5.593984246958E12"/>
        <n v="5.596981269796E12"/>
        <n v="5.555219995514E12"/>
        <n v="5.512988093077E12"/>
        <n v="5.521999551413E12"/>
        <n v="5.52198254665E12"/>
        <n v="5.511992624086E12"/>
        <n v="5.555619956757E12"/>
        <n v="5.514998883005E12"/>
        <n v="5.519953220578E12"/>
        <n v="5.563991152681E12"/>
        <n v="5.548998334348E12"/>
        <n v="5.535991263337E12"/>
        <n v="5.577991002141E12"/>
        <n v="5.541995286777E12"/>
        <n v="5.591981175578E12"/>
        <n v="5.555219687951E12"/>
        <n v="5.51798827824E12"/>
        <n v="5.562981261736E12"/>
        <n v="5.574991887549E12"/>
        <n v="5.53499938581E12"/>
        <n v="5.521980282249E12"/>
        <n v="5.584994227599E12"/>
        <n v="5.564999054476E12"/>
        <n v="5.521993174662E12"/>
        <n v="5.585994130605E12"/>
        <n v="5.598988956543E12"/>
        <n v="5.583999224664E12"/>
        <n v="5.562995089076E12"/>
        <n v="5.599982495793E12"/>
        <n v="5.512981203385E12"/>
        <n v="5.584987592836E12"/>
        <n v="5.563992531661E12"/>
        <n v="5.511917303809E12"/>
        <n v="5.566992460095E12"/>
        <n v="5.555219676391E12"/>
        <n v="5.599984272085E12"/>
        <n v="5.585991485657E12"/>
        <n v="5.547997493882E12"/>
        <n v="5.555279980233E12"/>
        <n v="5.511942971067E12"/>
        <n v="5.562981207534E12"/>
        <n v="5.571999763359E12"/>
        <n v="5.562981492529E12"/>
        <n v="5.511960554979E12"/>
        <n v="5.51196922069E12"/>
        <n v="5.533984543718E12"/>
        <n v="5.534999717308E12"/>
        <n v="5.561986173329E12"/>
        <n v="5.555349966556E12"/>
        <n v="5.551994792072E12"/>
        <n v="5.575981876369E12"/>
        <n v="5.543998220299E12"/>
        <n v="5.569992820973E12"/>
        <n v="5.511972330562E12"/>
        <n v="5.59192397485E11"/>
        <n v="5.524992275656E12"/>
        <n v="5.511940409481E12"/>
        <n v="5.511913142309E12"/>
        <n v="5.545998344338E12"/>
        <n v="5.522998003488E12"/>
        <n v="5.58699951624E12"/>
        <n v="5.562993301446E12"/>
        <n v="5.524988265921E12"/>
        <n v="5.585987377118E12"/>
        <n v="5.585992240933E12"/>
        <n v="5.521975875803E12"/>
        <n v="5.514996408531E12"/>
        <n v="5.581973010851E12"/>
        <n v="5.541998006259E12"/>
        <n v="5.561982850123E12"/>
        <n v="5.561985457571E12"/>
        <n v="5.555669991545E12"/>
        <n v="5.571997167734E12"/>
        <n v="5.541995560068E12"/>
        <n v="5.587991667138E12"/>
        <n v="5.551992547455E12"/>
        <n v="5.511943762513E12"/>
        <n v="5.588982283769E12"/>
        <n v="5.585997062943E12"/>
        <n v="5.54198786401E12"/>
        <n v="5.591982544265E12"/>
        <n v="5.566999119212E12"/>
        <n v="5.511946345166E12"/>
        <n v="5.511971176553E12"/>
        <n v="5.54499816622E12"/>
        <n v="5.555249986319E12"/>
        <n v="5.516994612438E12"/>
        <n v="5.528998824613E12"/>
        <n v="5.567999228789E12"/>
        <n v="5.591984740766E12"/>
        <n v="5.577981019537E12"/>
        <n v="5.519991169047E12"/>
        <n v="5.585984840318E12"/>
        <n v="5.511939420255E12"/>
        <n v="5.551998611914E12"/>
        <n v="5.512981752753E12"/>
        <n v="5.584991188231E12"/>
        <n v="5.551999217014E12"/>
        <n v="5.511954940941E12"/>
        <n v="5.531980184067E12"/>
        <n v="5.564999271485E12"/>
        <n v="5.567999393948E12"/>
        <n v="5.511950445397E12"/>
        <n v="5.511986173361E12"/>
        <n v="5.521983324133E12"/>
        <n v="5.56599279494E12"/>
        <n v="5.511943039199E12"/>
        <n v="5.514997273409E12"/>
        <n v="5.581974002957E12"/>
        <n v="5.555878143581E12"/>
        <n v="5.531984708677E12"/>
        <n v="5.568992010844E12"/>
        <n v="5.585985724983E12"/>
        <n v="5.564999797539E12"/>
        <n v="5.531991332061E12"/>
        <n v="5.511947111183E12"/>
        <n v="5.547997352995E12"/>
        <n v="5.512991549719E12"/>
        <n v="5.587991763E12"/>
        <n v="5.511990222795E12"/>
        <n v="5.545988060822E12"/>
        <n v="5.519997193442E12"/>
        <n v="5.583996243779E12"/>
        <n v="5.565992001527E12"/>
        <n v="5.548991035173E12"/>
        <n v="5.567981313184E12"/>
        <n v="5.534997229646E12"/>
        <n v="5.521982592314E12"/>
        <n v="5.511961151234E12"/>
        <n v="5.511961566418E12"/>
        <n v="5.569992145168E12"/>
        <n v="5.569993452343E12"/>
        <n v="5.535992115184E12"/>
        <n v="5.548991317941E12"/>
        <n v="5.585997359156E12"/>
        <n v="5.511943620746E12"/>
        <n v="5.534997180101E12"/>
        <n v="5.513997231316E12"/>
        <n v="5.511985255677E12"/>
        <n v="5.548988663271E12"/>
        <n v="5.511998755553E12"/>
        <n v="5.511992121146E12"/>
        <n v="5.555519992979E12"/>
        <n v="5.511949506275E12"/>
        <n v="5.579988079114E12"/>
        <n v="5.541988663921E12"/>
        <n v="5.591981002701E12"/>
        <n v="5.574981340894E12"/>
        <n v="5.571987045477E12"/>
        <n v="5.584991412861E12"/>
        <n v="5.51198180186E12"/>
        <n v="5.555149918389E12"/>
        <n v="5.511968745404E12"/>
        <n v="5.555169971196E12"/>
        <n v="5.555159984458E12"/>
        <n v="5.53199774053E12"/>
        <n v="5.561996281015E12"/>
        <n v="5.549988082487E12"/>
        <n v="5.571983997342E12"/>
        <n v="5.584987395922E12"/>
        <n v="5.561991467936E12"/>
        <n v="5.521995367772E12"/>
        <n v="5.551999362733E12"/>
        <n v="5.521960165992E12"/>
        <n v="5.511998015133E12"/>
        <n v="5.58599265795E12"/>
        <n v="5.527999383188E12"/>
        <n v="5.519997178817E12"/>
        <n v="5.512988482801E12"/>
        <n v="5.561992911323E12"/>
        <n v="5.518997581509E12"/>
        <n v="5.551933000451E12"/>
        <n v="5.555119490147E12"/>
        <n v="5.554996881751E12"/>
        <n v="5.511958620308E12"/>
        <n v="5.592984691766E12"/>
        <n v="5.581997430948E12"/>
        <n v="5.57499953244E12"/>
        <n v="5.511932202532E12"/>
        <n v="5.5139742003E12"/>
        <n v="5.582991821846E12"/>
        <n v="5.54899693284E11"/>
        <n v="5.567999271517E12"/>
        <n v="5.549984173751E12"/>
        <n v="5.511917689093E12"/>
        <n v="5.571983972832E12"/>
        <n v="5.524998275381E12"/>
        <n v="5.581998468968E12"/>
        <n v="5.581991812383E12"/>
        <n v="5.583999125515E12"/>
        <n v="5.519996615398E12"/>
        <n v="5.541995040464E12"/>
        <n v="5.591988083897E12"/>
        <n v="5.582996746105E12"/>
        <n v="5.561999361313E12"/>
        <n v="5.565992214043E12"/>
        <n v="5.511947465601E12"/>
        <n v="5.563999506113E12"/>
        <n v="5.591996024323E12"/>
        <n v="5.542999902109E12"/>
        <n v="5.531971663957E12"/>
        <n v="5.521987823286E12"/>
        <n v="5.521959392824E12"/>
        <n v="5.591981618873E12"/>
        <n v="5.562981762351E12"/>
        <n v="5.561983157575E12"/>
        <n v="5.513997164617E12"/>
        <n v="5.541998309482E12"/>
        <n v="5.547999968355E12"/>
        <n v="5.521993296654E12"/>
        <n v="5.581995373201E12"/>
        <n v="5.548996768285E12"/>
        <n v="5.585991691386E12"/>
        <n v="5.541998612166E12"/>
        <n v="5.518996544969E12"/>
        <n v="5.543998742282E12"/>
        <n v="5.565992518832E12"/>
        <n v="5.541985141561E12"/>
        <n v="5.511983198079E12"/>
        <n v="5.521983214903E12"/>
        <n v="5.516997731705E12"/>
        <n v="5.551981375766E12"/>
        <n v="5.514996243873E12"/>
        <n v="5.5319953968E12"/>
        <n v="5.581998475094E12"/>
        <n v="5.554996184554E12"/>
        <n v="5.582991326897E12"/>
        <n v="5.521992243064E12"/>
        <n v="5.521998501921E12"/>
        <n v="5.52196779745E12"/>
        <n v="5.573981735877E12"/>
        <n v="5.511940115303E12"/>
        <n v="5.548988039276E12"/>
        <n v="5.518996653728E12"/>
        <n v="5.593991999249E12"/>
        <n v="5.521971591592E12"/>
        <n v="5.511960240313E12"/>
        <n v="5.531982651815E12"/>
        <n v="5.519996915043E12"/>
        <n v="5.511986608924E12"/>
        <n v="5.531972149626E12"/>
        <n v="5.511946715919E12"/>
        <n v="5.511915706111E12"/>
        <n v="5.511933773805E12"/>
        <n v="5.511948968564E12"/>
        <n v="5.583996968289E12"/>
        <n v="5.517996032162E12"/>
        <n v="5.591981453226E12"/>
        <n v="5.588994378098E12"/>
        <n v="5.521982178889E12"/>
        <n v="5.521975945028E12"/>
        <n v="5.519988512638E12"/>
        <n v="5.511973349161E12"/>
        <n v="5.511951347015E12"/>
        <n v="5.592984093138E12"/>
        <n v="5.596984071973E12"/>
        <n v="5.537991057583E12"/>
        <n v="5.581999270891E12"/>
        <n v="5.561996203639E12"/>
        <n v="5.551983347752E12"/>
        <n v="5.517992150036E12"/>
        <n v="5.511981743559E12"/>
        <n v="5.527997051672E12"/>
        <n v="5.521999258596E12"/>
        <n v="5.567996228943E12"/>
        <n v="5.567991298569E12"/>
        <n v="5.527996952509E12"/>
        <n v="5.515998010233E12"/>
        <n v="5.521982175706E12"/>
        <n v="5.564992040832E12"/>
        <n v="5.585985792198E12"/>
        <n v="5.573991542877E12"/>
        <n v="5.571991463745E12"/>
        <n v="5.516997522455E12"/>
        <n v="5.53197506082E12"/>
        <n v="5.511977317142E12"/>
        <n v="5.555519929584E12"/>
        <n v="5.581985538453E12"/>
        <n v="5.521981216506E12"/>
        <n v="5.581997907548E12"/>
        <n v="5.586999730076E12"/>
        <n v="5.527992796976E12"/>
        <n v="5.511996827787E12"/>
        <n v="5.561995756355E12"/>
        <n v="5.582920009635E12"/>
        <n v="5.545998535338E12"/>
        <n v="5.52899902788E12"/>
        <n v="5.511996025148E12"/>
        <n v="5.565993422882E12"/>
        <n v="5.591981143356E12"/>
        <n v="5.511970800519E12"/>
        <n v="5.511940669217E12"/>
        <n v="5.511972741874E12"/>
        <n v="5.561983771207E12"/>
        <n v="5.563992698178E12"/>
        <n v="5.595991309583E12"/>
        <n v="5.582996248557E12"/>
        <n v="5.514991264576E12"/>
        <n v="5.532988019849E12"/>
        <n v="5.519989979793E12"/>
        <n v="5.534998919191E12"/>
        <n v="5.547988084703E12"/>
        <n v="5.513996100598E12"/>
        <n v="5.521973519514E12"/>
        <n v="5.577981562E12"/>
        <n v="5.584994152323E12"/>
        <n v="5.534992053729E12"/>
        <n v="5.555984621986E12"/>
        <n v="5.565996298186E12"/>
        <n v="5.531989950209E12"/>
        <n v="5.562991699973E12"/>
        <n v="5.591980222988E12"/>
        <n v="5.581987849054E12"/>
        <n v="5.553999117837E12"/>
        <n v="5.599991819726E12"/>
        <n v="5.592991037239E12"/>
        <n v="5.519993287655E12"/>
        <n v="5.555999912412E12"/>
        <n v="5.591981462994E12"/>
        <n v="5.554996424127E12"/>
        <n v="5.575981864612E12"/>
        <n v="5.585991623541E12"/>
        <n v="5.51194706673E12"/>
        <n v="5.583991196407E12"/>
        <n v="5.543996922879E12"/>
        <n v="5.555984701021E12"/>
        <n v="5.516991278772E12"/>
        <n v="5.555659847879E12"/>
        <n v="5.511981982906E12"/>
        <n v="5.547988876225E12"/>
        <n v="5.521964451558E12"/>
        <n v="5.551993285111E12"/>
        <n v="5.538991828906E12"/>
        <n v="5.555984044896E12"/>
        <n v="5.561981011716E12"/>
        <n v="5.562993750945E12"/>
        <n v="5.594992259799E12"/>
        <n v="5.511916832155E12"/>
        <n v="5.543988593473E12"/>
        <n v="5.513996548404E12"/>
        <n v="5.591981939928E12"/>
        <n v="5.521982026891E12"/>
        <n v="5.555949930491E12"/>
        <n v="5.571993339106E12"/>
        <n v="5.591983487914E12"/>
        <n v="5.513996230057E12"/>
        <n v="5.598984463914E12"/>
        <n v="5.516981331216E12"/>
        <n v="5.511973107753E12"/>
        <n v="5.519953316551E12"/>
        <n v="5.555229993411E12"/>
        <n v="5.511945473647E12"/>
        <n v="5.527988112137E12"/>
        <n v="5.565999593976E12"/>
        <n v="5.51899720301E12"/>
        <n v="5.565993335539E12"/>
        <n v="5.547992706949E12"/>
        <n v="5.586981420383E12"/>
        <n v="5.564996556868E12"/>
        <n v="5.511949020623E12"/>
        <n v="5.571994041833E12"/>
        <n v="5.563991309095E12"/>
        <n v="5.511916248006E12"/>
        <n v="5.51499197204E12"/>
        <n v="5.581973228383E12"/>
        <n v="5.531999876159E12"/>
        <n v="5.551980377729E12"/>
        <n v="5.571987733783E12"/>
        <n v="5.521983440774E12"/>
        <n v="5.52297652592E11"/>
        <n v="5.524981223348E12"/>
        <n v="5.592992798893E12"/>
        <n v="5.592981034464E12"/>
        <n v="5.571987739043E12"/>
        <n v="5.555249997344E12"/>
        <n v="5.521975607187E12"/>
        <n v="5.511961724926E12"/>
        <n v="5.571982169442E12"/>
        <n v="5.519991207348E12"/>
        <n v="5.519998969908E12"/>
        <n v="5.518997274902E12"/>
        <n v="5.571999722641E12"/>
        <n v="5.555129922779E12"/>
        <n v="5.555659934465E12"/>
        <n v="5.551982756585E12"/>
        <n v="5.555219998309E12"/>
        <n v="5.511982919254E12"/>
        <n v="5.51699709848E12"/>
        <n v="5.598970089341E12"/>
        <n v="5.58398190886E12"/>
        <n v="5.511980586622E12"/>
        <n v="5.531988229972E12"/>
        <n v="5.583982325132E12"/>
        <n v="5.563984772522E12"/>
        <n v="5.579998358961E12"/>
        <n v="5.541995011175E12"/>
        <n v="5.515998458994E12"/>
        <n v="5.547989033124E12"/>
        <n v="5.521990949362E12"/>
        <n v="5.591985615728E12"/>
        <n v="5.561981768928E12"/>
        <n v="5.516981429262E12"/>
        <n v="5.521970021202E12"/>
        <n v="5.511954075911E12"/>
        <n v="5.549999256721E12"/>
        <n v="5.564999584336E12"/>
        <n v="5.581981502202E12"/>
        <n v="5.548988063195E12"/>
        <n v="5.594984294179E12"/>
        <n v="5.531997550736E12"/>
        <n v="5.555993504077E12"/>
        <n v="5.561998205429E12"/>
        <n v="5.594992368414E12"/>
        <n v="5.511954829158E12"/>
        <n v="5.591988025259E12"/>
        <n v="5.511963517922E12"/>
        <n v="5.516997688029E12"/>
        <n v="5.511911367633E12"/>
        <n v="5.571988173026E12"/>
        <n v="5.519981545437E12"/>
        <n v="5.547991846857E12"/>
        <n v="5.547991481111E12"/>
        <n v="5.522998696993E12"/>
        <n v="5.521996241744E12"/>
        <n v="5.511939423047E12"/>
        <n v="5.585996798184E12"/>
        <n v="5.533984071043E12"/>
        <n v="5.511965729085E12"/>
        <n v="5.584996718081E12"/>
        <n v="5.543988332853E12"/>
        <n v="5.52199503851E12"/>
        <n v="5.57499817483E12"/>
        <n v="5.551991154217E12"/>
        <n v="5.592984094468E12"/>
        <n v="5.55561992251E12"/>
        <n v="5.511976866912E12"/>
        <n v="5.521973452173E12"/>
        <n v="5.561984735055E12"/>
        <n v="5.51197433592E12"/>
        <n v="5.562999484341E12"/>
        <n v="5.521994168161E12"/>
        <n v="5.581999502712E12"/>
        <n v="5.51698244509E12"/>
        <n v="5.58499991624E12"/>
        <n v="5.548999937578E12"/>
        <n v="5.584981269909E12"/>
        <n v="5.591988504138E12"/>
        <n v="5.598982577736E12"/>
        <n v="5.549991137052E12"/>
        <n v="5.518997645889E12"/>
        <n v="5.57198656723E12"/>
        <n v="5.594992335906E12"/>
        <n v="5.511943936501E12"/>
        <n v="5.516997099808E12"/>
        <n v="5.592981046845E12"/>
        <n v="5.511979678238E12"/>
        <n v="5.5799986139E12"/>
        <n v="5.581993749054E12"/>
        <n v="5.533998788153E12"/>
        <n v="5.511947841559E12"/>
        <n v="5.551992816149E12"/>
        <n v="5.555999150403E12"/>
        <n v="5.517987373311E12"/>
        <n v="5.511961997729E12"/>
        <n v="5.531983531399E12"/>
        <n v="5.511982653304E12"/>
        <n v="5.562999743856E12"/>
        <n v="5.531988140031E12"/>
        <n v="5.531992645194E12"/>
        <n v="5.511988230544E12"/>
        <n v="5.511958219525E12"/>
        <n v="5.51194730359E12"/>
        <n v="5.555619846154E12"/>
        <n v="5.585989117522E12"/>
        <n v="5.511943736447E12"/>
        <n v="5.514996308853E12"/>
        <n v="5.511940071095E12"/>
        <n v="5.581995609709E12"/>
        <n v="5.522981505117E12"/>
        <n v="5.591983929672E12"/>
        <n v="5.511991895109E12"/>
        <n v="5.511970167552E12"/>
        <n v="5.555439961468E12"/>
        <n v="5.511913230973E12"/>
        <n v="5.543996000274E12"/>
        <n v="5.521986434219E12"/>
        <n v="5.519996983884E12"/>
        <n v="5.551989520903E12"/>
        <n v="5.586988130853E12"/>
        <n v="5.538998555931E12"/>
        <n v="5.567996734168E12"/>
        <n v="5.567991424123E12"/>
        <n v="5.581993666813E12"/>
        <n v="5.561981304505E12"/>
        <n v="5.541988252471E12"/>
        <n v="5.512991734668E12"/>
        <n v="5.538999540838E12"/>
        <n v="5.584996572422E12"/>
        <n v="5.519998633367E12"/>
        <n v="5.511994146209E12"/>
        <n v="5.555419994516E12"/>
        <n v="5.555479891806E12"/>
        <n v="5.594991693752E12"/>
        <n v="5.51193053929E12"/>
        <n v="5.59599134749E11"/>
        <n v="5.51399731106E12"/>
        <n v="5.571991001279E12"/>
        <n v="5.531982391803E12"/>
        <n v="5.547984836152E12"/>
        <n v="5.591983847079E12"/>
        <n v="5.555839811436E12"/>
        <n v="5.544999540222E12"/>
        <n v="5.513996544245E12"/>
        <n v="5.564992558511E12"/>
        <n v="5.555199942208E12"/>
        <n v="5.562992676837E12"/>
        <n v="5.589994504479E12"/>
        <n v="5.551998171766E12"/>
        <n v="5.581995365447E12"/>
        <n v="5.547996519406E12"/>
        <n v="5.581982216648E12"/>
        <n v="5.531999399301E12"/>
        <n v="5.511957049393E12"/>
        <n v="5.5619997997E10"/>
        <n v="5.511963297391E12"/>
        <n v="5.51197281966E12"/>
        <n v="5.562984788976E12"/>
        <n v="5.534991534958E12"/>
        <n v="5.585999132575E12"/>
        <n v="5.57399855655E12"/>
        <n v="5.591980364894E12"/>
        <n v="5.555119580356E12"/>
        <n v="5.543998240095E12"/>
        <n v="5.581999535265E12"/>
        <n v="5.535997272638E12"/>
        <n v="5.595984289893E12"/>
        <n v="5.555551299688E12"/>
        <n v="5.571991508596E12"/>
        <n v="5.583998965169E12"/>
        <n v="5.511990119655E12"/>
        <n v="5.592992967767E12"/>
        <n v="5.592993428924E12"/>
        <n v="5.561995594707E12"/>
        <n v="5.599982085719E12"/>
        <n v="5.527995272162E12"/>
        <n v="5.516981031701E12"/>
        <n v="5.581995671221E12"/>
        <n v="5.55521971318E12"/>
        <n v="5.511980205421E12"/>
        <n v="5.524999111552E12"/>
        <n v="5.511991231877E12"/>
        <n v="5.571999799576E12"/>
        <n v="5.584998644768E12"/>
        <n v="5.583981968429E12"/>
        <n v="5.511953733211E12"/>
        <n v="5.511981107881E12"/>
        <n v="5.51199265147E12"/>
        <n v="5.511982842356E12"/>
        <n v="5.511976879838E12"/>
        <n v="5.555719926291E12"/>
        <n v="5.585991695105E12"/>
        <n v="5.585999562432E12"/>
        <n v="5.5119479054E12"/>
        <n v="5.511948013659E12"/>
        <n v="5.57599991861E12"/>
        <n v="5.551981095728E12"/>
        <n v="5.555219643863E12"/>
        <n v="5.51197677744E12"/>
        <n v="5.521970369506E12"/>
        <n v="5.58599103814E12"/>
        <n v="5.528992787865E12"/>
        <n v="5.511939013366E12"/>
        <n v="5.58695051476E11"/>
        <n v="5.52497835029E12"/>
        <n v="5.524981543172E12"/>
        <n v="5.535999221788E12"/>
        <n v="5.527988232773E12"/>
        <n v="5.511992925344E12"/>
        <n v="5.555649995222E12"/>
        <n v="5.555619988916E12"/>
        <n v="5.571983374747E12"/>
        <n v="5.596981343653E12"/>
        <n v="5.566999429019E12"/>
        <n v="5.547997147959E12"/>
        <n v="5.511983699004E12"/>
        <n v="5.575991092798E12"/>
        <n v="5.555439960243E12"/>
        <n v="5.591988117934E12"/>
        <n v="5.534998850701E12"/>
        <n v="5.555389922542E12"/>
        <n v="5.521965760301E12"/>
        <n v="5.585996126828E12"/>
        <n v="5.53199196353E12"/>
        <n v="5.575992198945E12"/>
        <n v="5.522999047004E12"/>
        <n v="5.548996791178E12"/>
        <n v="5.51194569249E12"/>
        <n v="5.58199537333E12"/>
        <n v="5.531988857093E12"/>
        <n v="5.599991940562E12"/>
        <n v="5.562993742022E12"/>
        <n v="5.562981553062E12"/>
        <n v="5.511939369778E12"/>
        <n v="5.534984004015E12"/>
        <n v="5.59898123657E12"/>
        <n v="5.569992753552E12"/>
        <n v="5.516999610141E12"/>
        <n v="5.598981205798E12"/>
        <n v="5.511969428573E12"/>
        <n v="5.562986520346E12"/>
        <n v="5.579998743095E12"/>
        <n v="5.512981243401E12"/>
        <n v="5.579999704411E12"/>
        <n v="5.584921453537E12"/>
        <n v="5.521980882581E12"/>
        <n v="5.584999948064E12"/>
        <n v="5.511956045399E12"/>
        <n v="5.581992967225E12"/>
        <n v="5.511999162317E12"/>
        <n v="5.534999357093E12"/>
        <n v="5.581986687497E12"/>
        <n v="5.545999420427E12"/>
        <n v="5.5659811977E12"/>
        <n v="5.54891580538E11"/>
        <n v="5.555339200004E12"/>
        <n v="5.581988258718E12"/>
        <n v="5.581987239537E12"/>
        <n v="5.594984507517E12"/>
        <n v="5.583998294656E12"/>
        <n v="5.588999641957E12"/>
        <n v="5.555629939714E12"/>
        <n v="5.571982162329E12"/>
        <n v="5.55598433346E12"/>
        <n v="5.592993633863E12"/>
        <n v="5.555159983119E12"/>
        <n v="5.521974463824E12"/>
        <n v="5.511999803911E12"/>
        <n v="5.581999581467E12"/>
        <n v="5.58598741306E12"/>
        <n v="5.538998244526E12"/>
        <n v="5.575982890478E12"/>
        <n v="5.511934877558E12"/>
        <n v="5.513996503034E12"/>
        <n v="5.537991421714E12"/>
        <n v="5.511966656104E12"/>
        <n v="5.511915293628E12"/>
        <n v="5.594991021034E12"/>
        <n v="5.511965665033E12"/>
        <n v="5.511949206016E12"/>
        <n v="5.562974017878E12"/>
        <n v="5.555499996655E12"/>
        <n v="5.563992213994E12"/>
        <n v="5.53199407619E12"/>
        <n v="5.551997539762E12"/>
        <n v="5.581985063328E12"/>
        <n v="5.562991627312E12"/>
        <n v="5.521966717681E12"/>
        <n v="5.561992078211E12"/>
        <n v="5.555991376595E12"/>
        <n v="5.55511963098E12"/>
        <n v="5.51197122651E12"/>
        <n v="5.571986511824E12"/>
        <n v="5.57198841108E12"/>
        <n v="5.562986299189E12"/>
        <n v="5.531972274236E12"/>
        <n v="5.521967426669E12"/>
        <n v="5.55524999655E12"/>
        <n v="5.573981820534E12"/>
        <n v="5.535992123563E12"/>
        <n v="5.569981159661E12"/>
        <n v="5.591982252536E12"/>
        <n v="5.585987250373E12"/>
        <n v="5.585981617855E12"/>
        <n v="5.521982726371E12"/>
        <n v="5.544998180949E12"/>
        <n v="5.513991364534E12"/>
        <n v="5.531985423855E12"/>
        <n v="5.547999307455E12"/>
        <n v="5.519989978557E12"/>
        <n v="5.561982005336E12"/>
        <n v="5.571993471658E12"/>
        <n v="5.564993300399E12"/>
        <n v="5.555839912076E12"/>
        <n v="5.518998196505E12"/>
        <n v="5.567998034182E12"/>
        <n v="5.555229999804E12"/>
        <n v="5.521983438896E12"/>
        <n v="5.575987028927E12"/>
        <n v="5.54799606063E12"/>
        <n v="5.584999121904E12"/>
        <n v="5.524998528663E12"/>
        <n v="5.515991724551E12"/>
        <n v="5.555619993277E12"/>
        <n v="5.562985379518E12"/>
        <n v="5.511917849924E12"/>
        <n v="5.52198996165E12"/>
        <n v="5.511940309383E12"/>
        <n v="5.531987432993E12"/>
        <n v="5.58398770551E12"/>
        <n v="5.583999679004E12"/>
        <n v="5.545999496719E12"/>
        <n v="5.514996871145E12"/>
        <n v="5.514998692902E12"/>
        <n v="5.511978528055E12"/>
        <n v="5.56199166475E11"/>
        <n v="5.55567921505E12"/>
        <n v="5.541984967283E12"/>
        <n v="5.565992315232E12"/>
        <n v="5.524999063532E12"/>
        <n v="5.561993652515E12"/>
        <n v="5.598988110087E12"/>
        <n v="5.595991110407E12"/>
        <n v="5.569999411047E12"/>
        <n v="5.511947884841E12"/>
        <n v="5.542984457756E12"/>
        <n v="5.561994447578E12"/>
        <n v="5.591985998982E12"/>
        <n v="5.5839999291E12"/>
        <n v="5.511980867998E12"/>
        <n v="5.554996597926E12"/>
        <n v="5.51899717405E12"/>
        <n v="5.555119860499E12"/>
        <n v="5.571985153589E12"/>
        <n v="5.54898819475E12"/>
        <n v="5.532988153819E12"/>
        <n v="5.521983256599E12"/>
        <n v="5.592994329726E12"/>
        <n v="5.56199956186E12"/>
        <n v="5.511939048633E12"/>
        <n v="5.521979360311E12"/>
        <n v="5.598991333805E12"/>
        <n v="5.551996680576E12"/>
        <n v="5.564993384416E12"/>
        <n v="5.531998914949E12"/>
        <n v="5.562981646991E12"/>
        <n v="5.511912970917E12"/>
        <n v="5.533991476477E12"/>
        <n v="5.583993132056E12"/>
        <n v="5.511918950192E12"/>
        <n v="5.513992008906E12"/>
        <n v="5.546999822724E12"/>
        <n v="5.551985378293E12"/>
        <n v="5.511918941356E12"/>
        <n v="5.554999689598E12"/>
        <n v="5.565984159802E12"/>
        <n v="5.531983345539E12"/>
        <n v="5.595991516951E12"/>
        <n v="5.555659811791E12"/>
        <n v="5.575991173208E12"/>
        <n v="5.562981540735E12"/>
        <n v="5.533988813228E12"/>
        <n v="5.582996540606E12"/>
        <n v="5.5983387837E10"/>
        <n v="5.561982659422E12"/>
        <n v="5.575998905623E12"/>
        <n v="5.581995098746E12"/>
        <n v="5.561991398517E12"/>
        <n v="5.584996310027E12"/>
        <n v="5.543996053457E12"/>
        <n v="5.591991317215E12"/>
        <n v="5.567991017453E12"/>
        <n v="5.511943851444E12"/>
        <n v="5.579996439128E12"/>
        <n v="5.551996634295E12"/>
        <n v="5.511945894552E12"/>
        <n v="5.592988067415E12"/>
        <n v="5.511976684624E12"/>
        <n v="5.577999024192E12"/>
        <n v="5.548991809754E12"/>
        <n v="5.581996151866E12"/>
        <n v="5.515997245815E12"/>
        <n v="5.581992560915E12"/>
        <n v="5.519999683682E12"/>
        <n v="5.531973581719E12"/>
        <n v="5.561999482096E12"/>
        <n v="5.532988324349E12"/>
        <n v="5.591991798151E12"/>
        <n v="5.524998655337E12"/>
        <n v="5.514998009737E12"/>
        <n v="5.531995866811E12"/>
        <n v="5.569984735645E12"/>
        <n v="5.569984478398E12"/>
        <n v="5.567991744392E12"/>
        <n v="5.592993739242E12"/>
        <n v="5.592999768487E12"/>
        <n v="5.511973668026E12"/>
        <n v="5.561981312708E12"/>
        <n v="5.511960644429E12"/>
        <n v="5.514991394928E12"/>
        <n v="5.565992547171E12"/>
        <n v="5.521959106977E12"/>
        <n v="5.571996398065E12"/>
        <n v="5.531996665769E12"/>
        <n v="5.512996001419E12"/>
        <n v="5.515981606011E12"/>
        <n v="5.531991613361E12"/>
        <n v="5.571982558227E12"/>
        <n v="5.51194335112E12"/>
        <n v="5.588999828908E12"/>
        <n v="5.535997528293E12"/>
        <n v="5.531988980018E12"/>
        <n v="5.511910651511E12"/>
        <n v="5.53598712548E12"/>
        <n v="5.548988270721E12"/>
        <n v="5.542991657392E12"/>
        <n v="5.573982497365E12"/>
        <n v="5.518991458141E12"/>
        <n v="5.593991417825E12"/>
        <n v="5.531971031076E12"/>
        <n v="5.562985744755E12"/>
        <n v="5.51899192713E12"/>
        <n v="5.55598827346E12"/>
        <n v="5.561994016499E12"/>
        <n v="5.5319877871E12"/>
        <n v="5.546999026029E12"/>
        <n v="5.56998121318E12"/>
        <n v="5.522992016962E12"/>
        <n v="5.531988406254E12"/>
        <n v="5.579996412792E12"/>
        <n v="5.561992794099E12"/>
        <n v="5.596984012156E12"/>
        <n v="5.522997968056E12"/>
        <n v="5.521988738874E12"/>
        <n v="5.561983841319E12"/>
        <n v="5.58199293558E12"/>
        <n v="5.511949789754E12"/>
        <n v="5.511961227187E12"/>
        <n v="5.521980219468E12"/>
        <n v="5.573982180966E12"/>
        <n v="5.569696969696E12"/>
        <n v="5.581984052473E12"/>
        <n v="5.531985327717E12"/>
        <n v="5.579988611416E12"/>
        <n v="5.583986041072E12"/>
        <n v="5.515997326157E12"/>
        <n v="5.511969936528E12"/>
        <n v="5.511993883638E12"/>
        <n v="5.521997163299E12"/>
        <n v="5.521979892605E12"/>
        <n v="5.594992528362E12"/>
        <n v="5.515998388081E12"/>
        <n v="5.58799919576E12"/>
        <n v="5.581984891487E12"/>
        <n v="5.565993304227E12"/>
        <n v="5.515997076424E12"/>
        <n v="5.511933395814E12"/>
        <n v="5.579996587269E12"/>
        <n v="5.511964465701E12"/>
        <n v="5.544999090672E12"/>
        <n v="5.521965512476E12"/>
        <n v="5.521983673693E12"/>
        <n v="5.554999006786E12"/>
        <n v="5.59298422626E12"/>
        <n v="5.511934143482E12"/>
        <n v="5.531993686614E12"/>
        <n v="5.544988261838E12"/>
        <n v="5.521999274913E12"/>
        <n v="5.561991535865E12"/>
        <n v="5.562996123801E12"/>
        <n v="5.547999236518E12"/>
        <n v="5.521980415523E12"/>
        <n v="5.512988861314E12"/>
        <n v="5.588993062527E12"/>
        <n v="5.512991489819E12"/>
        <n v="5.511977226234E12"/>
        <n v="5.514991728368E12"/>
        <n v="5.592986019182E12"/>
        <n v="5.594981857437E12"/>
        <n v="5.585998566763E12"/>
        <n v="5.511963730102E12"/>
        <n v="5.591982874274E12"/>
        <n v="5.521967840677E12"/>
        <n v="5.555169913766E12"/>
        <n v="5.585989735001E12"/>
        <n v="5.571986947109E12"/>
        <n v="5.593991001707E12"/>
        <n v="5.512991445354E12"/>
        <n v="5.588996429991E12"/>
        <n v="5.566996229395E12"/>
        <n v="5.555169979352E12"/>
        <n v="5.518997836872E12"/>
        <n v="5.535998394229E12"/>
        <n v="5.516993618011E12"/>
        <n v="5.511992803227E12"/>
        <n v="5.583998193193E12"/>
        <n v="5.519983122201E12"/>
        <n v="5.511999733166E12"/>
        <n v="5.56799144416E12"/>
        <n v="5.511914796234E12"/>
        <n v="5.511946175039E12"/>
        <n v="5.588998367001E12"/>
        <n v="5.581993368482E12"/>
        <n v="5.521966368447E12"/>
        <n v="5.581991364423E12"/>
        <n v="5.532999160673E12"/>
        <n v="5.555119132914E12"/>
        <n v="5.562982197467E12"/>
        <n v="5.517988108741E12"/>
        <n v="5.521987589302E12"/>
        <n v="5.577991650654E12"/>
        <n v="5.531973585298E12"/>
        <n v="5.511940815919E12"/>
        <n v="5.598987477597E12"/>
        <n v="5.512992369182E12"/>
        <n v="5.521995666065E12"/>
        <n v="5.561981413691E12"/>
        <n v="5.52299928731E12"/>
        <n v="5.581999119519E12"/>
        <n v="5.514998097348E12"/>
        <n v="5.567999818699E12"/>
        <n v="5.562996294285E12"/>
        <n v="5.584987816801E12"/>
        <n v="5.51599842094E12"/>
        <n v="5.599991564845E12"/>
        <n v="5.593991246811E12"/>
        <n v="5.564993077256E12"/>
        <n v="5.599984446765E12"/>
        <n v="5.544999447152E12"/>
        <n v="5.542991561092E12"/>
        <n v="5.531997927461E12"/>
        <n v="5.522999861648E12"/>
        <n v="5.521973468702E12"/>
        <n v="5.562991709377E12"/>
        <n v="5.562998124925E12"/>
        <n v="5.549985029312E12"/>
        <n v="5.581999396403E12"/>
        <n v="5.555899881436E12"/>
        <n v="5.586994200916E12"/>
        <n v="5.519996626239E12"/>
        <n v="5.584996118771E12"/>
        <n v="5.554981172933E12"/>
        <n v="5.582991308932E12"/>
        <n v="5.521983264385E12"/>
        <n v="5.587996702924E12"/>
        <n v="5.568992144263E12"/>
        <n v="5.521975064989E12"/>
        <n v="5.531991050267E12"/>
        <n v="5.55592993931E12"/>
        <n v="5.515998206573E12"/>
        <n v="5.562981861155E12"/>
        <n v="5.59398125633E12"/>
        <n v="5.582993230963E12"/>
        <n v="5.51199881911E12"/>
        <n v="5.512997156429E12"/>
        <n v="5.52499277825E12"/>
        <n v="5.527999067242E12"/>
        <n v="5.533984672724E12"/>
        <n v="5.535998131766E12"/>
        <n v="5.57599110384E12"/>
        <n v="5.517981426113E12"/>
        <n v="5.577981161782E12"/>
        <n v="5.56599683289E12"/>
        <n v="5.579996398262E12"/>
        <n v="5.561983331013E12"/>
        <n v="5.547999006164E12"/>
        <n v="5.511989044749E12"/>
        <n v="5.592981057422E12"/>
        <n v="5.584999429897E12"/>
        <n v="5.594984224181E12"/>
        <n v="5.591985062107E12"/>
        <n v="5.581997430537E12"/>
        <n v="5.555419926634E12"/>
        <n v="5.575981693627E12"/>
        <n v="5.567999255052E12"/>
        <n v="5.511977552478E12"/>
        <n v="5.586988624039E12"/>
        <n v="5.551982708417E12"/>
        <n v="5.519996303853E12"/>
        <n v="5.534991590654E12"/>
        <n v="5.583998376369E12"/>
        <n v="5.58198627541E12"/>
        <n v="5.534984454117E12"/>
        <n v="5.595991644079E12"/>
        <n v="5.555419985705E12"/>
        <n v="5.511948933922E12"/>
        <n v="5.548991576556E12"/>
        <n v="5.581996209847E12"/>
        <n v="5.511989584463E12"/>
        <n v="5.561996412362E12"/>
        <n v="5.519993218821E12"/>
        <n v="5.547992699075E12"/>
        <n v="5.512997383711E12"/>
        <n v="5.592984183327E12"/>
        <n v="5.521974700045E12"/>
        <n v="5.521979811138E12"/>
        <n v="5.555989880612E12"/>
        <n v="5.562986062274E12"/>
        <n v="5.519987155752E12"/>
        <n v="5.56799202091E12"/>
        <n v="5.524992749716E12"/>
        <n v="5.58599120244E12"/>
        <n v="5.51399155543E12"/>
        <n v="5.571984604063E12"/>
        <n v="5.521970102273E12"/>
        <n v="5.533988791742E12"/>
        <n v="5.511970605384E12"/>
        <n v="5.516997653996E12"/>
        <n v="5.548999687073E12"/>
        <n v="5.555219850405E12"/>
        <n v="5.511941301511E12"/>
        <n v="5.567991932729E12"/>
        <n v="5.511970718673E12"/>
        <n v="5.512981695506E12"/>
        <n v="5.511964906317E12"/>
        <n v="5.579988339373E12"/>
        <n v="5.521994241061E12"/>
        <n v="5.581989970003E12"/>
        <n v="5.551995737333E12"/>
        <n v="5.541997165058E12"/>
        <n v="5.521971731394E12"/>
        <n v="5.521980410703E12"/>
        <n v="5.524999554794E12"/>
        <n v="5.555219805784E12"/>
        <n v="5.518996548481E12"/>
        <n v="5.58199615288E12"/>
        <n v="5.549998089455E12"/>
        <n v="5.524993318218E12"/>
        <n v="5.584991417022E12"/>
        <n v="5.59898915436E12"/>
        <n v="5.555889815818E12"/>
        <n v="5.521968556075E12"/>
        <n v="5.534998152411E12"/>
        <n v="5.541996585932E12"/>
        <n v="5.5519955238E12"/>
        <n v="5.585996672325E12"/>
        <n v="5.564992757806E12"/>
        <n v="5.567999627367E12"/>
        <n v="5.569981197323E12"/>
        <n v="5.519999189481E12"/>
        <n v="5.586988510849E12"/>
        <n v="5.511945385477E12"/>
        <n v="5.527981042571E12"/>
        <n v="5.581920022037E12"/>
        <n v="5.51194944489E12"/>
        <n v="5.531985279264E12"/>
        <n v="5.591985713995E12"/>
        <n v="5.551996485995E12"/>
        <n v="5.592985080239E12"/>
        <n v="5.555479969455E12"/>
        <n v="5.511942414676E12"/>
        <n v="5.595991533067E12"/>
        <n v="5.565993379875E12"/>
        <n v="5.511915916102E12"/>
        <n v="5.565993630017E12"/>
        <n v="5.545991380509E12"/>
        <n v="5.544991359382E12"/>
        <n v="5.581992886307E12"/>
        <n v="5.511998009087E12"/>
        <n v="5.586988096579E12"/>
        <n v="5.544991824551E12"/>
        <n v="5.516988581579E12"/>
        <n v="5.531997091336E12"/>
        <n v="5.574991912828E12"/>
        <n v="5.579991605916E12"/>
        <n v="5.56198203502E12"/>
        <n v="5.531972195782E12"/>
        <n v="5.511977266921E12"/>
        <n v="5.534991560734E12"/>
        <n v="5.521999858825E12"/>
        <n v="5.555819873573E12"/>
        <n v="5.555719876469E12"/>
        <n v="5.5413494701E11"/>
        <n v="5.544991770539E12"/>
        <n v="5.521984191039E12"/>
        <n v="5.585998670495E12"/>
        <n v="5.587981131039E12"/>
        <n v="5.544998714196E12"/>
        <n v="5.555519891171E12"/>
        <n v="5.587981747259E12"/>
        <n v="5.518988253065E12"/>
        <n v="5.583998058652E12"/>
        <n v="5.588994456196E12"/>
        <n v="5.521965944133E12"/>
        <n v="5.54599972478E12"/>
        <n v="5.585987848333E12"/>
        <n v="5.532984007525E12"/>
        <n v="5.544998998432E12"/>
        <n v="5.521998728477E12"/>
        <n v="5.5879962955E12"/>
        <n v="5.513981232391E12"/>
        <n v="5.591991412243E12"/>
        <n v="5.551984300898E12"/>
        <n v="5.524993261446E12"/>
        <n v="5.598985533628E12"/>
        <n v="5.511974192766E12"/>
        <n v="5.56799157327E12"/>
        <n v="5.511951669752E12"/>
        <n v="5.598984209789E12"/>
        <n v="5.511940133823E12"/>
        <n v="5.517996378201E12"/>
        <n v="5.584981907429E12"/>
        <n v="5.555699811078E12"/>
        <n v="5.585991556286E12"/>
        <n v="5.547984181432E12"/>
        <n v="5.535999619054E12"/>
        <n v="5.589981230146E12"/>
        <n v="5.524993129092E12"/>
        <n v="5.586994670448E12"/>
        <n v="5.521996629154E12"/>
        <n v="5.551998277797E12"/>
        <n v="5.518981463101E12"/>
        <n v="5.511978758836E12"/>
        <n v="5.561998195861E12"/>
        <n v="5.531992663255E12"/>
        <n v="5.565981243577E12"/>
        <n v="5.521994070671E12"/>
        <n v="5.547991371727E12"/>
        <n v="5.521983090518E12"/>
        <n v="5.547984890921E12"/>
        <n v="5.55398100126E12"/>
        <n v="5.59684111743E11"/>
        <n v="5.555169926194E12"/>
        <n v="5.511970183837E12"/>
        <n v="5.595991723541E12"/>
        <n v="5.571996878952E12"/>
        <n v="5.554996687652E12"/>
        <n v="5.571986599817E12"/>
        <n v="5.58399947428E12"/>
        <n v="5.521982170059E12"/>
        <n v="5.555119895352E12"/>
        <n v="5.588981968551E12"/>
        <n v="5.511998620935E12"/>
        <n v="5.561985957755E12"/>
        <n v="5.532999669296E12"/>
        <n v="5.55511988736E12"/>
        <n v="5.54299906502E12"/>
        <n v="5.514998666076E12"/>
        <n v="5.566984490728E12"/>
        <n v="5.528999632793E12"/>
        <n v="5.51195431768E11"/>
        <n v="5.541996505107E12"/>
        <n v="5.544997691412E12"/>
        <n v="5.519983178823E12"/>
        <n v="5.511979614388E12"/>
        <n v="5.511996893614E12"/>
        <n v="5.571981429579E12"/>
        <n v="5.55199611968E12"/>
        <n v="5.521964349526E12"/>
        <n v="5.511959992687E12"/>
        <n v="5.575988678157E12"/>
        <n v="5.533997348395E12"/>
        <n v="5.59198398855E12"/>
        <n v="5.511993558401E12"/>
        <n v="5.51197223653E12"/>
        <n v="5.51197038834E12"/>
        <n v="5.592992840205E12"/>
        <n v="5.555929820322E12"/>
        <n v="5.517997813247E12"/>
        <n v="5.522998408669E12"/>
        <n v="5.511966249587E12"/>
        <n v="3.80947117096E11"/>
        <n v="5.573991107141E12"/>
        <n v="5.518997105398E12"/>
        <n v="5.548991921089E12"/>
        <n v="5.555119980297E12"/>
        <n v="5.561991120021E12"/>
        <n v="5.511958588266E12"/>
        <n v="5.567999038429E12"/>
        <n v="5.562996297059E12"/>
        <n v="5.511991376155E12"/>
        <n v="5.551989400196E12"/>
        <n v="5.534988998308E12"/>
        <n v="5.591996164522E12"/>
        <n v="5.548998553487E12"/>
        <n v="5.511970153361E12"/>
        <n v="5.555479963606E12"/>
        <n v="5.573988664832E12"/>
        <n v="5.521970037797E12"/>
        <n v="5.57398227107E12"/>
        <n v="5.55199839969E12"/>
        <n v="5.531973558567E12"/>
        <n v="5.571987397775E12"/>
        <n v="5.551997072035E12"/>
        <n v="5.511987985555E12"/>
        <n v="5.551995236012E12"/>
        <n v="5.555479973532E12"/>
        <n v="5.575983535958E12"/>
        <n v="5.531992659573E12"/>
        <n v="5.531988993013E12"/>
        <n v="5.56199118269E12"/>
        <n v="5.554654646545E12"/>
        <n v="5.547996530565E12"/>
        <n v="5.515988293039E12"/>
        <n v="5.52199927777E12"/>
        <n v="5.592999654268E12"/>
        <n v="5.551981408202E12"/>
        <n v="5.571984250778E12"/>
        <n v="5.579998557449E12"/>
        <n v="5.511948041005E12"/>
        <n v="5.592991210733E12"/>
        <n v="5.511993385219E12"/>
        <n v="5.511959155914E12"/>
        <n v="5.59898830505E12"/>
        <n v="5.591993928466E12"/>
        <n v="5.521998884596E12"/>
        <n v="5.555819812943E12"/>
        <n v="5.521977359447E12"/>
        <n v="5.511962159286E12"/>
        <n v="5.566984264714E12"/>
        <n v="5.52299808705E12"/>
        <n v="5.571999653131E12"/>
        <n v="5.512988420456E12"/>
        <n v="5.537998030819E12"/>
        <n v="5.534988041135E12"/>
        <n v="5.554981337755E12"/>
        <n v="5.518991424406E12"/>
        <n v="5.531971096411E12"/>
        <n v="5.535997771737E12"/>
        <n v="5.562991480548E12"/>
        <n v="5.511956307486E12"/>
        <n v="5.596999041865E12"/>
        <n v="5.555859855938E12"/>
        <n v="5.511986962278E12"/>
        <n v="5.533991995139E12"/>
        <n v="5.531975208676E12"/>
        <n v="5.585989048537E12"/>
        <n v="5.511997784113E12"/>
        <n v="5.586998339977E12"/>
        <n v="5.527996575824E12"/>
        <n v="5.585989281871E12"/>
        <n v="5.571996050837E12"/>
        <n v="5.511951764774E12"/>
        <n v="5.585996277868E12"/>
        <n v="5.57799839803E12"/>
        <n v="5.511980218158E12"/>
        <n v="5.531985716672E12"/>
        <n v="5.51899666093E11"/>
        <n v="5.581989170308E12"/>
        <n v="5.511990045689E12"/>
        <n v="5.555669961323E12"/>
        <n v="5.555229960373E12"/>
        <n v="5.52298834974E12"/>
        <n v="5.513997931598E12"/>
        <n v="5.561999330867E12"/>
        <n v="5.573999221752E12"/>
        <n v="5.511947719191E12"/>
        <n v="5.583996361363E12"/>
        <n v="5.569993518088E12"/>
        <n v="5.522997898377E12"/>
        <n v="5.579991022685E12"/>
        <n v="5.547997644123E12"/>
        <n v="5.586988677397E12"/>
        <n v="5.51191849053E12"/>
        <n v="5.555996453516E12"/>
        <n v="5.581993957691E12"/>
        <n v="5.531996263358E12"/>
        <n v="5.598985007737E12"/>
        <n v="5.541988709076E12"/>
        <n v="5.555799983306E12"/>
        <n v="5.594974003727E12"/>
        <n v="5.585994287323E12"/>
        <n v="5.561982150216E12"/>
        <n v="5.561936180776E12"/>
        <n v="5.511995468095E12"/>
        <n v="5.562993198979E12"/>
        <n v="5.594992035728E12"/>
        <n v="5.521997350068E12"/>
        <n v="5.521965782609E12"/>
        <n v="5.521972217845E12"/>
        <n v="5.51197448178E12"/>
        <n v="5.592996026265E12"/>
        <n v="5.569993735416E12"/>
        <n v="5.546991132913E12"/>
        <n v="5.583998196823E12"/>
        <n v="5.591992005548E12"/>
        <n v="5.555469911073E12"/>
        <n v="5.579981336154E12"/>
        <n v="5.531972251929E12"/>
        <n v="5.567991774427E12"/>
        <n v="5.551986517604E12"/>
        <n v="5.538998641724E12"/>
        <n v="5.577998096422E12"/>
        <n v="5.537998723953E12"/>
        <n v="5.598987003767E12"/>
        <n v="5.541996648156E12"/>
        <n v="5.534991141738E12"/>
        <n v="5.567992737806E12"/>
        <n v="5.512991313415E12"/>
        <n v="5.591989038607E12"/>
        <n v="5.51299669976E12"/>
        <n v="5.555991057778E12"/>
        <n v="5.581983392874E12"/>
        <n v="5.511963686378E12"/>
        <n v="5.585999886896E12"/>
        <n v="5.544988385151E12"/>
        <n v="5.521969634355E12"/>
        <n v="5.541987094331E12"/>
        <n v="5.566996596313E12"/>
        <n v="5.534988526894E12"/>
        <n v="5.591992019986E12"/>
        <n v="5.513991961757E12"/>
        <n v="5.592985667083E12"/>
        <n v="5.549991779816E12"/>
        <n v="5.555489864888E12"/>
        <n v="5.511916723129E12"/>
        <n v="5.511960846775E12"/>
        <n v="5.546999208175E12"/>
        <n v="5.598984385595E12"/>
        <n v="5.511946075192E12"/>
        <n v="5.598992370322E12"/>
        <n v="5.555199898826E12"/>
        <n v="5.599991044222E12"/>
        <n v="5.521998790784E12"/>
        <n v="5.584999284749E12"/>
        <n v="5.514991014923E12"/>
        <n v="5.571989381194E12"/>
        <n v="5.585991548454E12"/>
        <n v="5.584998509478E12"/>
        <n v="5.547991610809E12"/>
        <n v="5.516993029283E12"/>
        <n v="5.531985441161E12"/>
        <n v="5.547992379548E12"/>
        <n v="5.566992445161E12"/>
        <n v="5.567991793324E12"/>
        <n v="5.522998507504E12"/>
        <n v="5.517996168133E12"/>
        <n v="5.597981223575E12"/>
        <n v="5.521971108068E12"/>
        <n v="5.555996507534E12"/>
        <n v="5.516994536792E12"/>
        <n v="5.541998042395E12"/>
        <n v="5.54797194313E11"/>
        <n v="5.511972893469E12"/>
        <n v="5.514996260912E12"/>
        <n v="5.551996779542E12"/>
        <n v="5.59998521138E12"/>
        <n v="5.555699849541E12"/>
        <n v="5.541999044017E12"/>
        <n v="5.511940267388E12"/>
        <n v="5.584998563037E12"/>
        <n v="5.561983408168E12"/>
        <n v="5.582991837474E12"/>
        <n v="5.581996446366E12"/>
        <n v="5.56699931475E12"/>
        <n v="5.511988427801E12"/>
        <n v="5.541995960379E12"/>
        <n v="5.511979691678E12"/>
        <n v="5.524999553829E12"/>
        <n v="5.524998806526E12"/>
        <n v="5.569981126249E12"/>
        <n v="5.521970993794E12"/>
        <n v="5.53199318791E12"/>
        <n v="5.582994329125E12"/>
        <n v="5.592998441616E12"/>
        <n v="5.555619828665E12"/>
        <n v="5.591981309781E12"/>
        <n v="5.511912909163E12"/>
        <n v="5.519993638255E12"/>
        <n v="5.521990558408E12"/>
        <n v="5.555859945372E12"/>
        <n v="5.56799807187E12"/>
        <n v="5.521991733016E12"/>
        <n v="5.591991910755E12"/>
        <n v="5.548999875858E12"/>
        <n v="5.598985697638E12"/>
        <n v="5.582993018588E12"/>
        <n v="5.541997128222E12"/>
        <n v="5.56798416744E12"/>
        <n v="5.534997215791E12"/>
        <n v="5.562996972821E12"/>
        <n v="5.591981300422E12"/>
        <n v="5.571984390829E12"/>
        <n v="5.564992727895E12"/>
        <n v="5.569992203544E12"/>
        <n v="5.545999953597E12"/>
        <n v="5.544988023855E12"/>
        <n v="5.575991588471E12"/>
        <n v="5.584986098422E12"/>
        <n v="5.575998091865E12"/>
        <n v="5.555419950597E12"/>
        <n v="5.553981439364E12"/>
        <n v="5.511986115037E12"/>
        <n v="5.59198450062E12"/>
        <n v="5.555629945546E12"/>
        <n v="5.591986100818E12"/>
        <n v="5.517982199869E12"/>
        <n v="5.548992003844E12"/>
        <n v="5.561992207807E12"/>
        <n v="5.551999848228E12"/>
        <n v="5.511976325191E12"/>
        <n v="5.581996577305E12"/>
        <n v="5.521991560717E12"/>
        <n v="5.511974474177E12"/>
        <n v="5.521973226482E12"/>
        <n v="5.512992606444E12"/>
        <n v="5.519996550718E12"/>
        <n v="5.533999713903E12"/>
        <n v="5.521973657092E12"/>
        <n v="5.5939965419E12"/>
        <n v="5.511997979059E12"/>
        <n v="5.516996948138E12"/>
        <n v="5.54198747558E12"/>
        <n v="5.567998289701E12"/>
        <n v="5.545999997579E12"/>
        <n v="5.598920004959E12"/>
        <n v="5.562984580679E12"/>
        <n v="5.547997639518E12"/>
        <n v="5.591988977881E12"/>
        <n v="5.583986171022E12"/>
        <n v="5.514997078167E12"/>
        <n v="5.582994020345E12"/>
        <n v="5.551997414367E12"/>
        <n v="5.591991862528E12"/>
        <n v="5.548933810618E12"/>
        <n v="5.591982354882E12"/>
        <n v="5.563984759333E12"/>
        <n v="5.583993422605E12"/>
        <n v="5.511967247696E12"/>
        <n v="5.598984805524E12"/>
        <n v="5.571981359889E12"/>
        <n v="5.555219879264E12"/>
        <n v="5.521973647095E12"/>
        <n v="5.5169944549E12"/>
        <n v="5.548991445854E12"/>
        <n v="5.515981634834E12"/>
        <n v="5.592992024169E12"/>
        <n v="5.562985056358E12"/>
        <n v="5.57598203197E12"/>
        <n v="5.581979045724E12"/>
        <n v="5.511970405166E12"/>
        <n v="5.511970770365E12"/>
        <n v="5.581973050938E12"/>
        <n v="5.585999827378E12"/>
        <n v="5.584998500057E12"/>
        <n v="5.542999274087E12"/>
        <n v="5.58499686868E12"/>
        <n v="5.511983660345E12"/>
        <n v="5.561996096546E12"/>
        <n v="5.517996443749E12"/>
        <n v="5.513991883006E12"/>
        <n v="5.555199949613E12"/>
        <n v="5.585992815138E12"/>
        <n v="5.511932760248E12"/>
        <n v="5.53598807834E12"/>
        <n v="5.58499988887E12"/>
        <n v="5.51194923773E12"/>
        <n v="5.518997995805E12"/>
        <n v="5.54199653799E12"/>
        <n v="5.548999003602E12"/>
        <n v="5.548991951163E12"/>
        <n v="5.594981464489E12"/>
        <n v="5.531984511683E12"/>
        <n v="5.561996208717E12"/>
        <n v="5.583981832694E12"/>
        <n v="5.521964988888E12"/>
        <n v="5.535991130288E12"/>
        <n v="5.531986696232E12"/>
        <n v="5.514991538377E12"/>
        <n v="5.595991278109E12"/>
        <n v="5.521977625584E12"/>
        <n v="5.58499637235E12"/>
        <n v="5.591992791601E12"/>
        <n v="5.51196308893E12"/>
        <n v="5.59299169943E12"/>
        <n v="5.551997014629E12"/>
        <n v="5.511934445042E12"/>
        <n v="5.5349841395E12"/>
        <n v="5.511992699409E12"/>
        <n v="5.54799974551E11"/>
        <n v="5.561985328046E12"/>
        <n v="5.569993916729E12"/>
        <n v="5.582982144606E12"/>
        <n v="5.598983079426E12"/>
        <n v="5.527988985248E12"/>
        <n v="5.571983004326E12"/>
        <n v="5.532988135491E12"/>
        <n v="5.531983530941E12"/>
        <n v="5.518998180026E12"/>
        <n v="5.521981430151E12"/>
        <n v="5.511986036729E12"/>
        <n v="5.514910057764E12"/>
        <n v="5.594981528123E12"/>
        <n v="5.555119840065E12"/>
        <n v="5.514997689776E12"/>
        <n v="5.581992982859E12"/>
        <n v="5.521985515711E12"/>
        <n v="5.516996407191E12"/>
        <n v="5.555199983197E12"/>
        <n v="5.519996767205E12"/>
        <n v="5.574991977716E12"/>
        <n v="5.519992660195E12"/>
        <n v="5.594991932665E12"/>
        <n v="5.535999494916E12"/>
        <n v="5.543991628591E12"/>
        <n v="5.544988219931E12"/>
        <n v="5.511976414074E12"/>
        <n v="5.522992646764E12"/>
        <n v="5.511934198017E12"/>
        <n v="5.531990756092E12"/>
        <n v="5.555119342613E12"/>
        <n v="5.521987870971E12"/>
        <n v="5.511947603087E12"/>
        <n v="5.542998080314E12"/>
        <n v="5.573991545409E12"/>
        <n v="5.511963044846E12"/>
        <n v="5.51998886173E12"/>
        <n v="5.577981184719E12"/>
        <n v="5.585994178559E12"/>
        <n v="5.55527998218E12"/>
        <n v="5.561998839316E12"/>
        <n v="5.551989038655E12"/>
        <n v="5.585992185166E12"/>
        <n v="5.573988364748E12"/>
        <n v="5.537999160092E12"/>
        <n v="5.561982274533E12"/>
        <n v="5.513981418137E12"/>
        <n v="5.571991309412E12"/>
        <n v="5.555359997338E12"/>
        <n v="5.531984308461E12"/>
        <n v="5.519989357096E12"/>
        <n v="5.547999583111E12"/>
        <n v="5.598991058395E12"/>
        <n v="5.594991455486E12"/>
        <n v="5.541997939885E12"/>
        <n v="5.534999435094E12"/>
        <n v="5.581984895025E12"/>
        <n v="5.584994411487E12"/>
        <n v="5.519981040348E12"/>
        <n v="5.53499099839E11"/>
        <n v="5.555819974878E12"/>
        <n v="5.571992167127E12"/>
        <n v="5.521983740502E12"/>
        <n v="5.51198944401E12"/>
        <n v="5.56791678175E11"/>
        <n v="5.563999755331E12"/>
        <n v="5.561991866232E12"/>
        <n v="5.584996046277E12"/>
        <n v="5.53199417456E12"/>
        <n v="5.564999822589E12"/>
        <n v="5.511970560252E12"/>
        <n v="5.554981155894E12"/>
        <n v="5.522992817208E12"/>
        <n v="5.511953439018E12"/>
        <n v="5.541988214998E12"/>
        <n v="5.521982539038E12"/>
        <n v="5.511963711872E12"/>
        <n v="5.544991728721E12"/>
        <n v="5.512987019638E12"/>
        <n v="5.583999164443E12"/>
        <n v="5.551996032707E12"/>
        <n v="5.581996423534E12"/>
        <n v="5.563992359042E12"/>
        <n v="5.511984296888E12"/>
        <n v="5.511993654575E12"/>
        <n v="5.562983091659E12"/>
        <n v="5.555779810624E12"/>
        <n v="5.548999072938E12"/>
        <n v="5.511966061346E12"/>
        <n v="5.581982490892E12"/>
        <n v="5.561985006667E12"/>
        <n v="5.548991187058E12"/>
        <n v="5.511979512243E12"/>
        <n v="5.581982142851E12"/>
        <n v="5.585985818078E12"/>
        <n v="5.517997198637E12"/>
        <n v="5.599992226676E12"/>
        <n v="5.537999616305E12"/>
        <n v="5.516981374595E12"/>
        <n v="5.55499159747E12"/>
        <n v="5.571983209257E12"/>
        <n v="5.58698804114E11"/>
        <n v="5.531980170237E12"/>
        <n v="5.521971978914E12"/>
        <n v="5.531999888811E12"/>
        <n v="5.521951019041E12"/>
        <n v="5.551989621148E12"/>
        <n v="5.511953183649E12"/>
        <n v="5.588999163309E12"/>
        <n v="5.555189914376E12"/>
        <n v="5.581998770275E12"/>
        <n v="5.569993959196E12"/>
        <n v="5.521920077029E12"/>
        <n v="5.593991330247E12"/>
        <n v="5.592985914151E12"/>
        <n v="5.561984786482E12"/>
        <n v="5.567981246904E12"/>
        <n v="5.511986306963E12"/>
        <n v="5.55399711771E12"/>
        <n v="5.555119160725E12"/>
        <n v="5.511974720099E12"/>
        <n v="5.521985705663E12"/>
        <n v="5.561985483333E12"/>
        <n v="5.579991415376E12"/>
        <n v="5.511982157408E12"/>
        <n v="5.521983444098E12"/>
        <n v="5.561998166093E12"/>
        <n v="5.519991965298E12"/>
        <n v="5.555984238922E12"/>
        <n v="5.511986021182E12"/>
        <n v="5.547999509541E12"/>
        <n v="5.521971893973E12"/>
        <n v="5.519989776487E12"/>
        <n v="5.547984178728E12"/>
        <n v="5.534988945139E12"/>
        <n v="5.537999879086E12"/>
        <n v="5.519999347189E12"/>
        <n v="5.512991384768E12"/>
        <n v="5.544999890454E12"/>
        <n v="5.518997393307E12"/>
        <n v="5.535999864172E12"/>
        <n v="5.522992620192E12"/>
        <n v="5.511941930376E12"/>
        <n v="5.511998481274E12"/>
        <n v="5.569999629954E12"/>
        <n v="5.549999653259E12"/>
        <n v="5.511964595257E12"/>
        <n v="5.573988855849E12"/>
        <n v="5.515991466703E12"/>
        <n v="5.511912390206E12"/>
        <n v="5.579996298981E12"/>
        <n v="5.531999214733E12"/>
        <n v="5.546935052272E12"/>
        <n v="5.51194554375E12"/>
        <n v="5.545998287446E12"/>
        <n v="5.518981205224E12"/>
        <n v="5.581989909034E12"/>
        <n v="5.516991322812E12"/>
        <n v="5.531983111172E12"/>
        <n v="5.535999505821E12"/>
        <n v="5.521993255034E12"/>
        <n v="5.555839961537E12"/>
        <n v="5.519990182134E12"/>
        <n v="5.569992800977E12"/>
        <n v="5.571999445787E12"/>
        <n v="5.511962000242E12"/>
        <n v="5.521987859961E12"/>
        <n v="5.594991397755E12"/>
        <n v="5.531993269961E12"/>
        <n v="5.584998174426E12"/>
        <n v="5.534988250321E12"/>
        <n v="5.521995594631E12"/>
        <n v="5.521994426351E12"/>
        <n v="5.551996878072E12"/>
        <n v="5.553991357779E12"/>
        <n v="5.511952387216E12"/>
        <n v="5.511997591053E12"/>
        <n v="5.584988478807E12"/>
        <n v="5.522981284004E12"/>
        <n v="5.531972301559E12"/>
        <n v="5.555219759695E12"/>
        <n v="5.571988081909E12"/>
        <n v="5.542988816353E12"/>
        <n v="5.511957873564E12"/>
        <n v="5.579996424074E12"/>
        <n v="5.513974128727E12"/>
        <n v="5.595991200845E12"/>
        <n v="5.522999785204E12"/>
        <n v="5.594991399327E12"/>
        <n v="5.594991510544E12"/>
        <n v="5.511988871831E12"/>
        <n v="5.551989555554E12"/>
        <n v="5.555849965133E12"/>
        <n v="5.532988625031E12"/>
        <n v="5.544997549508E12"/>
        <n v="5.579999329367E12"/>
        <n v="5.512997564391E12"/>
        <n v="5.518997408772E12"/>
        <n v="5.531990617089E12"/>
        <n v="5.534991946227E12"/>
        <n v="5.511915301274E12"/>
        <n v="5.519998530064E12"/>
        <n v="5.511957102051E12"/>
        <n v="5.516997094615E12"/>
        <n v="5.521969773141E12"/>
        <n v="5.51899792493E12"/>
        <n v="5.516994290886E12"/>
        <n v="5.518981148999E12"/>
        <n v="5.511950221695E12"/>
        <n v="5.515998515652E12"/>
        <n v="5.5999918993E12"/>
        <n v="5.59298453794E12"/>
        <n v="5.583996779392E12"/>
        <n v="5.582988191583E12"/>
        <n v="5.527997489072E12"/>
        <n v="5.555119813282E12"/>
        <n v="5.561999699187E12"/>
        <n v="5.516992755821E12"/>
        <n v="5.588988161691E12"/>
        <n v="5.566996002016E12"/>
        <n v="5.592993127697E12"/>
        <n v="5.569992515428E12"/>
        <n v="5.59198450525E12"/>
        <n v="5.542998231455E12"/>
        <n v="5.584999532297E12"/>
        <n v="5.57599702277E12"/>
        <n v="5.521971376751E12"/>
        <n v="5.511982964681E12"/>
        <n v="5.554996981691E12"/>
        <n v="5.541988438787E12"/>
        <n v="5.519981982927E12"/>
        <n v="5.586994291656E12"/>
        <n v="5.531975531442E12"/>
        <n v="5.582999723652E12"/>
        <n v="5.43755779088E11"/>
        <n v="5.577981633487E12"/>
        <n v="5.527996104682E12"/>
        <n v="5.54199722382E12"/>
        <n v="5.534991174656E12"/>
        <n v="5.541995309348E12"/>
        <n v="5.544999750332E12"/>
        <n v="5.518997421177E12"/>
        <n v="5.561996953654E12"/>
        <n v="5.565999557869E12"/>
        <n v="5.569992326285E12"/>
        <n v="5.5119807505E12"/>
        <n v="5.522992147288E12"/>
        <n v="5.595981111758E12"/>
        <n v="5.548996578983E12"/>
        <n v="5.532988378262E12"/>
        <n v="5.547999995485E12"/>
        <n v="5.581997601613E12"/>
        <n v="5.561995303213E12"/>
        <n v="5.51195255173E12"/>
        <n v="5.511934972875E12"/>
        <n v="5.581982011549E12"/>
        <n v="5.562993627919E12"/>
        <n v="5.562981859623E12"/>
        <n v="5.574991381339E12"/>
        <n v="5.555119635908E12"/>
        <n v="5.547992887627E12"/>
        <n v="5.517991747492E12"/>
        <n v="5.51999643983E12"/>
        <n v="5.548991886317E12"/>
        <n v="5.566984173019E12"/>
        <n v="5.555819858575E12"/>
        <n v="5.527992685491E12"/>
        <n v="5.521980931809E12"/>
        <n v="5.541999188939E12"/>
        <n v="5.564993001779E12"/>
        <n v="5.511981990717E12"/>
        <n v="5.56298459759E12"/>
        <n v="5.571988935112E12"/>
        <n v="5.565992271941E12"/>
        <n v="5.561999144969E12"/>
        <n v="5.531971500618E12"/>
        <n v="5.516997717898E12"/>
        <n v="5.511989980324E12"/>
        <n v="5.555189962773E12"/>
        <n v="5.511966363569E12"/>
        <n v="5.531993172292E12"/>
        <n v="5.555119882448E12"/>
        <n v="5.511948020299E12"/>
        <n v="5.555859890446E12"/>
        <n v="5.53299108063E12"/>
        <n v="5.571981555792E12"/>
        <n v="5.555992251009E12"/>
        <n v="5.57599816933E12"/>
        <n v="5.521978598013E12"/>
        <n v="5.555999908668E12"/>
        <n v="5.59298565642E12"/>
        <n v="5.567992428574E12"/>
        <n v="5.545991484807E12"/>
        <n v="5.553991983204E12"/>
        <n v="5.548999832484E12"/>
        <n v="5.592994046758E12"/>
        <n v="5.511945078234E12"/>
        <n v="5.54298439071E12"/>
        <n v="5.521983231839E12"/>
        <n v="5.551981825468E12"/>
        <n v="5.527981224487E12"/>
        <n v="5.554999198829E12"/>
        <n v="5.542998226831E12"/>
        <n v="5.521986015123E12"/>
        <n v="5.571992586057E12"/>
        <n v="5.55198909348E12"/>
        <n v="5.562991338588E12"/>
        <n v="5.585991284535E12"/>
        <n v="5.579988857261E12"/>
        <n v="5.567991815856E12"/>
        <n v="5.511958780948E12"/>
        <n v="5.519981628563E12"/>
        <n v="5.561992818104E12"/>
        <n v="5.571991168862E12"/>
        <n v="5.511931472785E12"/>
        <n v="5.574999156006E12"/>
        <n v="5.531986051964E12"/>
        <n v="5.566992321698E12"/>
        <n v="5.535997646212E12"/>
        <n v="5.511976525229E12"/>
        <n v="5.593981241003E12"/>
        <n v="5.555879962666E12"/>
        <n v="5.548998434112E12"/>
        <n v="5.516991280808E12"/>
        <n v="5.511975960402E12"/>
        <n v="5.511930216537E12"/>
        <n v="5.541998067373E12"/>
        <n v="5.567992434524E12"/>
        <n v="5.527988824201E12"/>
        <n v="5.53399362793E11"/>
        <n v="5.535991091451E12"/>
        <n v="5.532999709108E12"/>
        <n v="5.51191325419E12"/>
        <n v="5.573999400832E12"/>
        <n v="5.527988692024E12"/>
        <n v="5.532998264794E12"/>
        <n v="5.585982016491E12"/>
        <n v="5.531999706225E12"/>
        <n v="5.533991965014E12"/>
        <n v="5.598984359371E12"/>
        <n v="5.516997313776E12"/>
        <n v="5.561985847915E12"/>
        <n v="5.575988073065E12"/>
        <n v="5.584996479055E12"/>
        <n v="5.521982576917E12"/>
        <n v="5.511950566746E12"/>
        <n v="5.524988290256E12"/>
        <n v="5.511985414603E12"/>
        <n v="5.555719879236E12"/>
        <n v="5.541984399697E12"/>
        <n v="5.596999724943E12"/>
        <n v="5.514981592329E12"/>
        <n v="5.569992531486E12"/>
        <n v="5.575999752925E12"/>
        <n v="5.581999025802E12"/>
        <n v="5.511954364048E12"/>
        <n v="5.548985009431E12"/>
        <n v="5.581991542073E12"/>
        <n v="5.555919808017E12"/>
        <n v="5.579991575743E12"/>
        <n v="5.551985908987E12"/>
        <n v="5.531992115215E12"/>
        <n v="5.555819939127E12"/>
        <n v="5.5119854842E12"/>
        <n v="5.521982879786E12"/>
        <n v="5.563991074456E12"/>
        <n v="5.543999120249E12"/>
        <n v="5.571983991587E12"/>
        <n v="5.511991717586E12"/>
        <n v="5.551992831521E12"/>
        <n v="5.534998336287E12"/>
        <n v="5.511956183585E12"/>
        <n v="5.58599121632E12"/>
        <n v="5.561994250843E12"/>
        <n v="5.582994011641E12"/>
        <n v="5.511994451043E12"/>
        <n v="5.549991477103E12"/>
        <n v="5.511966737931E12"/>
        <n v="5.511948161321E12"/>
        <n v="5.511913533212E12"/>
        <n v="5.579981076112E12"/>
        <n v="5.531997230727E12"/>
        <n v="5.551995754356E12"/>
        <n v="5.5859860825E12"/>
        <n v="5.567992953282E12"/>
        <n v="5.519987691256E12"/>
        <n v="5.54198735338E12"/>
        <n v="5.574999457736E12"/>
        <n v="5.532999009538E12"/>
        <n v="5.511946141813E12"/>
        <n v="5.511948133403E12"/>
        <n v="5.567991780139E12"/>
        <n v="5.548988452757E12"/>
        <n v="5.511955562901E12"/>
        <n v="5.588981389834E12"/>
        <n v="5.562995598095E12"/>
        <n v="5.548998292126E12"/>
        <n v="5.544999941259E12"/>
        <n v="5.54793505126E12"/>
        <n v="5.519982792726E12"/>
        <n v="5.599984184694E12"/>
        <n v="5.531993277626E12"/>
        <n v="5.554997156574E12"/>
        <n v="5.52198141562E12"/>
        <n v="5.511977195294E12"/>
        <n v="5.511989126115E12"/>
        <n v="5.517981135937E12"/>
        <n v="5.513997467179E12"/>
        <n v="5.524999317121E12"/>
        <n v="5.531995447267E12"/>
        <n v="5.551983044835E12"/>
        <n v="5.518996791662E12"/>
        <n v="5.56899206182E12"/>
        <n v="5.555989922104E12"/>
        <n v="5.544999016404E12"/>
        <n v="5.545999017034E12"/>
        <n v="5.534991493267E12"/>
        <n v="5.561981743779E12"/>
        <n v="5.524988174398E12"/>
        <n v="5.569993237234E12"/>
        <n v="5.548996262427E12"/>
        <n v="5.551998090939E12"/>
        <n v="5.531989452765E12"/>
        <n v="5.511953585253E12"/>
        <n v="5.562994200908E12"/>
        <n v="5.561982892002E12"/>
        <n v="5.527999347521E12"/>
        <n v="5.59299327227E12"/>
        <n v="5.579999208469E12"/>
        <n v="5.547997780276E12"/>
        <n v="5.561995669692E12"/>
        <n v="5.57499905342E12"/>
        <n v="5.581993236699E12"/>
        <n v="5.515996273356E12"/>
        <n v="5.521987129107E12"/>
        <n v="5.583996563864E12"/>
        <n v="5.56199465449E12"/>
        <n v="5.555539995527E12"/>
        <n v="5.583996665E12"/>
        <n v="5.519998081558E12"/>
        <n v="5.534997634812E12"/>
        <n v="5.594996677604E12"/>
        <n v="5.511940532389E12"/>
        <n v="5.56199553341E12"/>
        <n v="5.511947397113E12"/>
        <n v="5.531992664796E12"/>
        <n v="5.51698817813E12"/>
        <n v="5.519989918978E12"/>
        <n v="5.521974188477E12"/>
        <n v="5.575997163627E12"/>
        <n v="5.563992242323E12"/>
        <n v="5.511986345012E12"/>
        <n v="5.521996329325E12"/>
        <n v="5.512981797906E12"/>
        <n v="5.581999920449E12"/>
        <n v="5.52197492002E12"/>
        <n v="5.59299361153E11"/>
        <n v="5.54899944722E12"/>
        <n v="5.519984458237E12"/>
        <n v="5.511963904153E12"/>
        <n v="5.513974279096E12"/>
        <n v="5.589981044487E12"/>
        <n v="5.571999930715E12"/>
        <n v="5.56798418102E12"/>
        <n v="5.511999084009E12"/>
        <n v="5.58499969051E12"/>
        <n v="5.561996015913E12"/>
        <n v="5.511985222673E12"/>
        <n v="5.53199887787E12"/>
        <n v="5.511980433608E12"/>
        <n v="5.562998393903E12"/>
        <n v="5.535998141258E12"/>
        <n v="5.534988924575E12"/>
        <n v="5.555499911244E12"/>
        <n v="5.541988141143E12"/>
        <n v="5.551995366655E12"/>
        <n v="5.564981509756E12"/>
        <n v="5.511980706051E12"/>
        <n v="5.511970403095E12"/>
        <n v="5.545984221321E12"/>
        <n v="5.554996193898E12"/>
        <n v="5.592981413457E12"/>
        <n v="5.551991558878E12"/>
        <n v="5.569999830905E12"/>
        <n v="5.555739998295E12"/>
        <n v="5.521982483258E12"/>
        <n v="5.517997682967E12"/>
        <n v="5.571993925149E12"/>
        <n v="5.511991103569E12"/>
        <n v="5.516991882672E12"/>
        <n v="5.531990651748E12"/>
        <n v="5.563981186355E12"/>
        <n v="5.531972187914E12"/>
        <n v="5.522981099924E12"/>
        <n v="5.589994551658E12"/>
        <n v="5.56799632319E12"/>
        <n v="5.567981539618E12"/>
        <n v="5.511970607776E12"/>
        <n v="5.567981034019E12"/>
        <n v="5.553981063374E12"/>
        <n v="5.569992637829E12"/>
        <n v="5.577991017016E12"/>
        <n v="5.514997397693E12"/>
        <n v="5.515996545744E12"/>
        <n v="5.567999855219E12"/>
        <n v="5.531992797162E12"/>
        <n v="5.511944769888E12"/>
        <n v="5.54399652899E12"/>
        <n v="5.565996751876E12"/>
        <n v="5.531982159238E12"/>
        <n v="5.521971996505E12"/>
        <n v="5.53299146202E12"/>
        <n v="5.516993037052E12"/>
        <n v="5.541996500852E12"/>
        <n v="5.515996741935E12"/>
        <n v="5.524988019259E12"/>
        <n v="5.519982272638E12"/>
        <n v="5.581988465405E12"/>
        <n v="5.513996983011E12"/>
        <n v="5.541988878117E12"/>
        <n v="5.544984165239E12"/>
        <n v="5.555119961066E12"/>
        <n v="5.521976597696E12"/>
        <n v="5.588999709966E12"/>
        <n v="5.598989194928E12"/>
        <n v="5.521990235731E12"/>
        <n v="5.599999019829E12"/>
        <n v="5.52199201635E12"/>
        <n v="5.569992538977E12"/>
        <n v="5.521964424605E12"/>
        <n v="5.583993682841E12"/>
        <n v="5.566981075351E12"/>
        <n v="5.535999679051E12"/>
        <n v="5.547999611866E12"/>
        <n v="5.592985942617E12"/>
        <n v="5.516996377708E12"/>
        <n v="5.515998451684E12"/>
        <n v="5.517991645183E12"/>
        <n v="5.548999685758E12"/>
        <n v="5.599984368255E12"/>
        <n v="5.592993199029E12"/>
        <n v="5.511980467766E12"/>
        <n v="5.547996359104E12"/>
        <n v="5.511983288702E12"/>
        <n v="5.591984810455E12"/>
        <n v="5.561942288853E12"/>
        <n v="5.511969794883E12"/>
        <n v="5.545999855419E12"/>
        <n v="5.514996340058E12"/>
        <n v="5.514998313225E12"/>
        <n v="5.561993022758E12"/>
        <n v="5.511982528238E12"/>
        <n v="5.598985656363E12"/>
        <n v="5.531985966696E12"/>
        <n v="5.571987598751E12"/>
        <n v="5.511987972476E12"/>
        <n v="5.582988584032E12"/>
        <n v="5.522999375022E12"/>
        <n v="5.599991306942E12"/>
        <n v="5.592984181434E12"/>
        <n v="5.555919886555E12"/>
        <n v="5.5619859378E12"/>
        <n v="5.561998641992E12"/>
        <n v="5.535992000691E12"/>
        <n v="5.595981038398E12"/>
        <n v="5.521996978627E12"/>
        <n v="5.573988766772E12"/>
        <n v="5.541985113775E12"/>
        <n v="5.592984692055E12"/>
        <n v="5.581999116957E12"/>
        <n v="5.531972055221E12"/>
        <n v="5.534999655996E12"/>
        <n v="5.565981491588E12"/>
        <n v="5.581984237981E12"/>
        <n v="5.555984532078E12"/>
        <n v="5.534991309908E12"/>
        <n v="5.532988184046E12"/>
        <n v="5.511988080049E12"/>
        <n v="5.581994733807E12"/>
        <n v="5.538999069095E12"/>
        <n v="5.513991575764E12"/>
        <n v="5.577988226531E12"/>
        <n v="5.594991452953E12"/>
        <n v="5.549999389343E12"/>
        <n v="5.519998567878E12"/>
        <n v="5.511983361326E12"/>
        <n v="5.555359971017E12"/>
        <n v="5.58799146758E12"/>
        <n v="5.554991448182E12"/>
        <n v="5.514998970905E12"/>
        <n v="5.585997531251E12"/>
        <n v="5.582981204113E12"/>
        <n v="5.591980866414E12"/>
        <n v="5.511913408183E12"/>
        <n v="5.586994281435E12"/>
        <n v="5.543999387284E12"/>
        <n v="5.585998345629E12"/>
        <n v="5.519991092747E12"/>
        <n v="5.56598117141E12"/>
        <n v="5.581989443498E12"/>
        <n v="5.585986763944E12"/>
        <n v="5.555659961052E12"/>
        <n v="5.531992637169E12"/>
        <n v="5.581973053789E12"/>
        <n v="5.598985696989E12"/>
        <n v="5.581993110101E12"/>
        <n v="5.571993019587E12"/>
        <n v="5.581987406546E12"/>
        <n v="5.527992739533E12"/>
        <n v="5.521984648958E12"/>
        <n v="5.53198105103E12"/>
        <n v="5.565992322077E12"/>
        <n v="5.519998386733E12"/>
        <n v="5.56199868822E12"/>
        <n v="5.516992410587E12"/>
        <n v="5.51298858217E12"/>
        <n v="5.586995594315E12"/>
        <n v="5.585999644444E12"/>
        <n v="5.527997635976E12"/>
        <n v="5.551995797016E12"/>
        <n v="5.588999954661E12"/>
        <n v="5.51699154541E12"/>
        <n v="5.571981313594E12"/>
        <n v="5.555119436884E12"/>
        <n v="5.511959636807E12"/>
        <n v="5.581991962677E12"/>
        <n v="5.585984222276E12"/>
        <n v="5.583986074299E12"/>
        <n v="5.571996079677E12"/>
        <n v="5.512991069369E12"/>
        <n v="5.547991021409E12"/>
        <n v="5.554999560672E12"/>
        <n v="5.587991967776E12"/>
        <n v="5.547988162142E12"/>
        <n v="5.531994382105E12"/>
        <n v="5.543998108328E12"/>
        <n v="5.521997969657E12"/>
        <n v="5.59591516962E11"/>
        <n v="5.561991919032E12"/>
        <n v="5.535997309347E12"/>
        <n v="5.534991745537E12"/>
        <n v="5.585985226186E12"/>
        <n v="5.511988238669E12"/>
        <n v="5.581994958925E12"/>
        <n v="5.571981349883E12"/>
        <n v="5.565981217405E12"/>
        <n v="5.555859917453E12"/>
        <n v="5.54191556412E11"/>
        <n v="5.538999146147E12"/>
        <n v="5.554991730682E12"/>
        <n v="5.511982263246E12"/>
        <n v="5.515997299777E12"/>
        <n v="5.531993181608E12"/>
        <n v="5.543988551135E12"/>
        <n v="5.521965480029E12"/>
        <n v="5513.0"/>
        <n v="5.521979618912E12"/>
        <n v="5.53498064322E11"/>
        <n v="5.581995283694E12"/>
        <n v="5.561986163512E12"/>
        <n v="5.521984737522E12"/>
        <n v="5.582994306767E12"/>
        <n v="5.58899378578E12"/>
        <n v="5.581987658338E12"/>
        <n v="5.573981000183E12"/>
        <n v="5.511985811745E12"/>
        <n v="5.588981225753E12"/>
        <n v="5.581971180181E12"/>
        <n v="5.581989603533E12"/>
        <n v="5.511988124387E12"/>
        <n v="5.585999510229E12"/>
        <n v="5.511988181203E12"/>
        <n v="5.519981738335E12"/>
        <n v="5.513991304622E12"/>
        <n v="5.573991056147E12"/>
        <n v="5.511949850375E12"/>
        <n v="5.562993858865E12"/>
        <n v="5.583999626425E12"/>
        <n v="5.521967321108E12"/>
        <n v="5.573991391669E12"/>
        <n v="5.585992162684E12"/>
        <n v="5.511E12"/>
        <n v="5.581999299053E12"/>
        <n v="5.555629966293E12"/>
        <n v="5.575998689171E12"/>
        <n v="5.561981323761E12"/>
        <n v="5.548999157075E12"/>
        <n v="5.512997678184E12"/>
        <n v="5.584996235472E12"/>
        <n v="5.511975070203E12"/>
        <n v="5.579991998304E12"/>
        <n v="5.511954818286E12"/>
        <n v="5.571982405373E12"/>
        <n v="5.583988848007E12"/>
        <n v="5.54599814113E12"/>
        <n v="5.527996346004E12"/>
        <n v="5.519989451053E12"/>
        <n v="5.521978635959E12"/>
        <n v="5.519992699499E12"/>
        <n v="5.535984334282E12"/>
        <n v="5.564999383298E12"/>
        <n v="5.587996813515E12"/>
        <n v="5.581998520696E12"/>
        <n v="5.583988459717E12"/>
        <n v="5.562992874199E12"/>
        <n v="5.542920002425E12"/>
        <n v="5.598985576772E12"/>
        <n v="5.592991221587E12"/>
        <n v="5.534998415256E12"/>
        <n v="5.547996573375E12"/>
        <n v="5.521969071904E12"/>
        <n v="5.599988424316E12"/>
        <n v="5.531999776096E12"/>
        <n v="5.51198733023E12"/>
        <n v="5.531997308655E12"/>
        <n v="5.569992175439E12"/>
        <n v="5.555989827491E12"/>
        <n v="5.58198468795E12"/>
        <n v="5.531986436216E12"/>
        <n v="5.591993346687E12"/>
        <n v="5.542999213205E12"/>
        <n v="5.564996558664E12"/>
        <n v="5.547984734421E12"/>
        <n v="5.59399198626E12"/>
        <n v="5.511970398847E12"/>
        <n v="5.597984037457E12"/>
        <n v="5.548992039409E12"/>
        <n v="5.541997653919E12"/>
        <n v="5.551992891684E12"/>
        <n v="5.511951078247E12"/>
        <n v="5.511978197814E12"/>
        <n v="5.561984432233E12"/>
        <n v="5.581984090399E12"/>
        <n v="5.531996011349E12"/>
        <n v="5.562991698833E12"/>
        <n v="5.541999785304E12"/>
        <n v="5.564993070947E12"/>
        <n v="5.511968268587E12"/>
        <n v="5.596992061426E12"/>
        <n v="5.568999932701E12"/>
        <n v="5.584992316206E12"/>
        <n v="5.521986515767E12"/>
        <n v="5.5556398125E12"/>
        <n v="5.547999157732E12"/>
        <n v="5.594992493044E12"/>
        <n v="5.511994008432E12"/>
        <n v="5.521995494385E12"/>
        <n v="5.58699821849E12"/>
        <n v="5.511951227836E12"/>
        <n v="5.548996198305E12"/>
        <n v="5.515991899201E12"/>
        <n v="5.55511971881E12"/>
        <n v="5.521981228464E12"/>
        <n v="5.584992248572E12"/>
        <n v="5.585987986402E12"/>
        <n v="5.561982180278E12"/>
        <n v="5.597988052762E12"/>
        <n v="5.541988169934E12"/>
        <n v="5.579981388833E12"/>
        <n v="5.512974049507E12"/>
        <n v="5.521964549319E12"/>
        <n v="5.579999963679E12"/>
        <n v="5.54399115218E12"/>
        <n v="5.511932402001E12"/>
        <n v="5.581993047961E12"/>
        <n v="5.551981604071E12"/>
        <n v="5.511994499705E12"/>
        <n v="5.57199381774E12"/>
        <n v="5.51195249283E12"/>
        <n v="5.598986121324E12"/>
        <n v="5.555119867878E12"/>
        <n v="5.561998337537E12"/>
        <n v="5.545998477103E12"/>
        <n v="5.591992771043E12"/>
        <n v="5.583988724578E12"/>
        <n v="5.514991812122E12"/>
        <n v="5.564984440877E12"/>
        <n v="5.519971503743E12"/>
        <n v="5.517988272742E12"/>
        <n v="5.592993461794E12"/>
        <n v="5.522998948035E12"/>
        <n v="5.534984392805E12"/>
        <n v="5.563993008734E12"/>
        <n v="5.563992952276E12"/>
        <n v="5.591981299027E12"/>
        <n v="5.511971416744E12"/>
        <n v="5.555779991286E12"/>
        <n v="5.519992304065E12"/>
        <n v="5.521968289469E12"/>
        <n v="5.51199263485E12"/>
        <n v="5.563991053183E12"/>
        <n v="5.551993007356E12"/>
        <n v="5.511980366458E12"/>
        <n v="5.581994858796E12"/>
        <n v="5.521983776615E12"/>
        <n v="5.531971015471E12"/>
        <n v="5.519971181467E12"/>
        <n v="5.555929924014E12"/>
        <n v="5.511984665081E12"/>
        <n v="5.562993598363E12"/>
        <n v="5.521996955059E12"/>
        <n v="5.56299292606E12"/>
        <n v="5.516997702857E12"/>
        <n v="5.511969193246E12"/>
        <n v="5.521999265717E12"/>
        <n v="5.548988595203E12"/>
        <n v="5.587992080777E12"/>
        <n v="5.58183906865E11"/>
        <n v="5.511914839765E12"/>
        <n v="5.535998755543E12"/>
        <n v="5.531998069099E12"/>
        <n v="5.551991146462E12"/>
        <n v="5.531989616204E12"/>
        <n v="5.517992251445E12"/>
        <n v="5.51194867024E12"/>
        <n v="5.585992202394E12"/>
        <n v="5.51196837685E12"/>
        <n v="5.51197782478E12"/>
        <n v="5.54199182701E12"/>
        <n v="5.547991257852E12"/>
        <n v="5.591982294225E12"/>
        <n v="5.554991719907E12"/>
        <n v="5.531999785089E12"/>
        <n v="5.547991784524E12"/>
        <n v="5.548999236777E12"/>
        <n v="5.515991499258E12"/>
        <n v="5.512992583501E12"/>
        <n v="5.514999100587E12"/>
        <n v="5.515996114193E12"/>
        <n v="5.593991136255E12"/>
        <n v="5.551991986228E12"/>
        <n v="5.592999857721E12"/>
        <n v="5.53299128224E12"/>
        <n v="5.583996718157E12"/>
        <n v="5.56199387917E12"/>
        <n v="5.571984314035E12"/>
        <n v="5.521980488893E12"/>
        <n v="5.55198993646E12"/>
        <n v="5.568999678446E12"/>
        <n v="5.548988009527E12"/>
        <n v="5.59798412802E12"/>
        <n v="5.519984036805E12"/>
        <n v="5.571987176587E12"/>
        <n v="5.586994164514E12"/>
        <n v="5.55398459637E11"/>
        <n v="5.551995092004E12"/>
        <n v="5.511987082239E12"/>
        <n v="5.567999348276E12"/>
        <n v="5.551990152273E12"/>
        <n v="5.521974843474E12"/>
        <n v="5.53496982267E11"/>
        <n v="5.59299490029E12"/>
        <n v="5.562991275121E12"/>
        <n v="5.51197291634E12"/>
        <n v="5.599984331094E12"/>
        <n v="5.511945174656E12"/>
        <n v="5.516996202501E12"/>
        <n v="5.53198145567E11"/>
        <n v="5.587999611266E12"/>
        <n v="5.519971550987E12"/>
        <n v="5.522997348668E12"/>
        <n v="5.531984736797E12"/>
        <n v="5.532984240038E12"/>
        <n v="5.511948531211E12"/>
        <n v="5.555929916187E12"/>
        <n v="5.553984186757E12"/>
        <n v="5.514998374348E12"/>
        <n v="5.547988541723E12"/>
        <n v="5.511961500171E12"/>
        <n v="5.555279889197E12"/>
        <n v="5.511981949484E12"/>
        <n v="5.521998021955E12"/>
        <n v="5.581987097311E12"/>
        <n v="5.571933008833E12"/>
        <n v="5.511917431491E12"/>
        <n v="5.531992356978E12"/>
        <n v="5.52197892033E12"/>
        <n v="5.555319852174E12"/>
        <n v="5.547996052484E12"/>
        <n v="5.527998280051E12"/>
        <n v="5.54799638337E12"/>
        <n v="5.541998594461E12"/>
        <n v="5.581999888567E12"/>
        <n v="5.581981622034E12"/>
        <n v="5.5669962412E12"/>
        <n v="5.511964588421E12"/>
        <n v="5.567993316614E12"/>
        <n v="5.573981573103E12"/>
        <n v="5.591984272699E12"/>
        <n v="5.517920031149E12"/>
        <n v="5.532988099503E12"/>
        <n v="5.571983179277E12"/>
        <n v="5.555559965606E12"/>
        <n v="5.599991344749E12"/>
        <n v="5.548999989702E12"/>
        <n v="5.521997781507E12"/>
        <n v="5.585998411662E12"/>
        <n v="5.56799996557E12"/>
        <n v="5.561995564017E12"/>
        <n v="5.566999764303E12"/>
        <n v="5.581993246604E12"/>
        <n v="5.519996406012E12"/>
        <n v="5.531994675146E12"/>
        <n v="5.524998130276E12"/>
        <n v="5.537998451561E12"/>
        <n v="5.587988730623E12"/>
        <n v="5.513996441108E12"/>
        <n v="5.538998718552E12"/>
        <n v="5.581994232099E12"/>
        <n v="5.521971421365E12"/>
        <n v="5.511991499221E12"/>
        <n v="5.511969150656E12"/>
        <n v="5.585981145217E12"/>
        <n v="5.562994287765E12"/>
        <n v="5.575999999999E12"/>
        <n v="5.519974106082E12"/>
        <n v="5.581989745805E12"/>
        <n v="5.516997667026E12"/>
        <n v="5.544999497591E12"/>
        <n v="5.511998613948E12"/>
        <n v="5.581982353651E12"/>
        <n v="5.545991282909E12"/>
        <n v="5.531996691348E12"/>
        <n v="5.585991487645E12"/>
        <n v="5.585991144799E12"/>
        <n v="5.56498122231E12"/>
        <n v="5.564981246878E12"/>
        <n v="5.586995665708E12"/>
        <n v="5.579999485436E12"/>
        <n v="5.511920071337E12"/>
        <n v="5.511954286934E12"/>
        <n v="5.547991981136E12"/>
        <n v="5.51194815989E12"/>
        <n v="5.582988747421E12"/>
        <n v="5.551983107987E12"/>
        <n v="5.586994821256E12"/>
        <n v="5.535998738394E12"/>
        <n v="5.531994336075E12"/>
        <n v="5.561996638846E12"/>
        <n v="5.521959425466E12"/>
        <n v="5.531986601697E12"/>
        <n v="5.54199646682E12"/>
        <n v="5.571988559003E12"/>
        <n v="5.57599132842E11"/>
        <n v="5.544991654081E12"/>
        <n v="5.56199597464E12"/>
        <n v="5.588996262807E12"/>
        <n v="5.511932491466E12"/>
        <n v="5.521976736883E12"/>
        <n v="5.56699261459E12"/>
        <n v="5.521970118659E12"/>
        <n v="5.521993682229E12"/>
        <n v="5.582999808594E12"/>
        <n v="5.599984281061E12"/>
        <n v="5.587996611566E12"/>
        <n v="5.515996502526E12"/>
        <n v="5.511956231548E12"/>
        <n v="5.56293284988E11"/>
        <n v="5.581997219969E12"/>
        <n v="5.59198103707E12"/>
        <n v="5.551995292196E12"/>
        <n v="5.581987543561E12"/>
        <n v="5.513991302921E12"/>
        <n v="5.518991198888E12"/>
        <n v="5.591985863945E12"/>
        <n v="5.513991368453E12"/>
        <n v="5.513996961245E12"/>
        <n v="5.551997925699E12"/>
        <n v="5.569993938694E12"/>
        <n v="5.511970474808E12"/>
        <n v="5.511947943207E12"/>
        <n v="5.541984566933E12"/>
        <n v="5.521970792192E12"/>
        <n v="5.598982821183E12"/>
        <n v="5.561998352125E12"/>
        <n v="5.564992495851E12"/>
        <n v="5.511954589707E12"/>
        <n v="5.511978632934E12"/>
        <n v="5.512991695945E12"/>
        <n v="5.591992305601E12"/>
        <n v="5.548996921177E12"/>
        <n v="5.555119498207E12"/>
        <n v="5.511951071434E12"/>
        <n v="5.592985217144E12"/>
        <n v="5.519999527351E12"/>
        <n v="5.514998665203E12"/>
        <n v="5.584996453174E12"/>
        <n v="5.511988459019E12"/>
        <n v="5.521995979043E12"/>
        <n v="5.551980317971E12"/>
        <n v="5.545999903714E12"/>
        <n v="5.583981199685E12"/>
        <n v="5.571999844429E12"/>
        <n v="5.537998695923E12"/>
        <n v="5.531999199086E12"/>
        <n v="5.511977908876E12"/>
        <n v="5.511940441569E12"/>
        <n v="5.511950216627E12"/>
        <n v="5.52299874095E12"/>
        <n v="5.534991499598E12"/>
        <n v="5.511966141307E12"/>
        <n v="5.514981267272E12"/>
        <n v="5.547992507204E12"/>
        <n v="5.511989700462E12"/>
        <n v="5.58599970186E12"/>
        <n v="5.544998708293E12"/>
        <n v="5.51191239896E12"/>
        <n v="5.511976169309E12"/>
        <n v="5.592985318071E12"/>
        <n v="5.553991380275E12"/>
        <n v="5.592982070379E12"/>
        <n v="5.548999940365E12"/>
        <n v="5.599982463853E12"/>
        <n v="5.531997994878E12"/>
        <n v="5.571987099091E12"/>
        <n v="5.511961392871E12"/>
        <n v="5.516991955913E12"/>
        <n v="5.554991670474E12"/>
        <n v="5.512982124117E12"/>
        <n v="5.511959649259E12"/>
        <n v="5.55521965011E11"/>
        <n v="5.546999075078E12"/>
        <n v="5.524998850256E12"/>
        <n v="5.51399743872E12"/>
        <n v="5.579981046131E12"/>
        <n v="5.534996759545E12"/>
        <n v="5.581998984695E12"/>
        <n v="5.567996044828E12"/>
        <n v="5.553999041518E12"/>
        <n v="5.545984342002E12"/>
        <n v="5.512983054321E12"/>
        <n v="5.562991070424E12"/>
        <n v="5.585984680226E12"/>
        <n v="5.518991550109E12"/>
        <n v="5.51193325846E12"/>
        <n v="5.521981686832E12"/>
        <n v="5.563981262934E12"/>
        <n v="5.534997122144E12"/>
        <n v="5.541995556972E12"/>
        <n v="5.56699967692E12"/>
        <n v="5.511997813624E12"/>
        <n v="5.511976826441E12"/>
        <n v="5.514991941507E12"/>
        <n v="5.551983435217E12"/>
        <n v="5.555339883798E12"/>
        <n v="5.581981545056E12"/>
        <n v="5.568999456866E12"/>
        <n v="5.513991328183E12"/>
        <n v="5.521981092532E12"/>
        <n v="5.579991086802E12"/>
        <n v="5.521995320179E12"/>
        <n v="5.521990022126E12"/>
        <n v="5.547991358359E12"/>
        <n v="5.541998908541E12"/>
        <n v="5.521970419449E12"/>
        <n v="5.571988047828E12"/>
        <n v="5.591987625472E12"/>
        <n v="5.585987111309E12"/>
        <n v="5.584999499853E12"/>
        <n v="5.521988133906E12"/>
        <n v="5.531983535603E12"/>
        <n v="5.585987673114E12"/>
        <n v="5.555519951969E12"/>
        <n v="5.584991998346E12"/>
        <n v="5.513997632786E12"/>
        <n v="5.545999505618E12"/>
        <n v="5.511943977964E12"/>
        <n v="5.548991286475E12"/>
        <n v="5.561993187803E12"/>
        <n v="5.551996291238E12"/>
        <n v="5.547997414328E12"/>
        <n v="5.592991545227E12"/>
        <n v="5.54797706837E11"/>
        <n v="5.595991160811E12"/>
        <n v="5.5169919034E12"/>
        <n v="5.535999596825E12"/>
        <n v="5.532999004358E12"/>
        <n v="5.531981064747E12"/>
        <n v="5.575998464936E12"/>
        <n v="5.548992061022E12"/>
        <n v="5.544991531723E12"/>
        <n v="5.547988573805E12"/>
        <n v="5.571992532752E12"/>
        <n v="5.521993384257E12"/>
        <n v="5.5319852597E12"/>
        <n v="5.55198490845E11"/>
        <n v="5.519992404835E12"/>
        <n v="5.555819852042E12"/>
        <n v="5.512996579815E12"/>
        <n v="5.547991398741E12"/>
        <n v="5.581989256791E12"/>
        <n v="5.511992042991E12"/>
        <n v="5.531991918529E12"/>
        <n v="5.591985772169E12"/>
        <n v="5.551982930282E12"/>
        <n v="5.564999347931E12"/>
        <n v="5.522998227063E12"/>
        <n v="5.548998030672E12"/>
        <n v="5.522997401417E12"/>
        <n v="5.596981142651E12"/>
        <n v="5.562998062552E12"/>
        <n v="5.531992616873E12"/>
        <n v="5.564992450817E12"/>
        <n v="5.519996103162E12"/>
        <n v="5.518996794153E12"/>
        <n v="5.571981149551E12"/>
        <n v="5.538992566303E12"/>
        <n v="5.51298159042E12"/>
        <n v="5.57799396587E11"/>
        <n v="5.591982881206E12"/>
        <n v="5.53199312558E12"/>
        <n v="5.521985404776E12"/>
        <n v="5.581991229803E12"/>
        <n v="5.581974004948E12"/>
        <n v="5.511984491193E12"/>
        <n v="5.541999429475E12"/>
        <n v="5.586999155215E12"/>
        <n v="5.55199168195E12"/>
        <n v="5.531975180857E12"/>
        <n v="5.522988680603E12"/>
        <n v="5.51197066848E12"/>
        <n v="5.581983551769E12"/>
        <n v="5.55598425742E12"/>
        <n v="5.56199364739E12"/>
        <n v="5.531981207088E12"/>
        <n v="5.589994151177E12"/>
        <n v="5.51299182885E12"/>
        <n v="5.511976352689E12"/>
        <n v="5.51197624897E12"/>
        <n v="5.524992892547E12"/>
        <n v="5.551997487171E12"/>
        <n v="5.527996160869E12"/>
        <n v="5.581987582301E12"/>
        <n v="5.555119946991E12"/>
        <n v="5.516997258549E12"/>
        <n v="5.547988921522E12"/>
        <n v="5.514996381531E12"/>
        <n v="5.581999641262E12"/>
        <n v="5.586995208898E12"/>
        <n v="5.538999051242E12"/>
        <n v="5.534991870101E12"/>
        <n v="5.511994960906E12"/>
        <n v="5.516974008766E12"/>
        <n v="5.531996077673E12"/>
        <n v="5.524981465163E12"/>
        <n v="5.581996989243E12"/>
        <n v="5.511941785527E12"/>
        <n v="5.51998185052E12"/>
        <n v="5.51193312455E12"/>
        <n v="5.524999225107E12"/>
        <n v="5.594992107863E12"/>
        <n v="5.524993008509E12"/>
        <n v="5.574999665178E12"/>
        <n v="5.511975560434E12"/>
        <n v="5.531984995867E12"/>
        <n v="5.543998305375E12"/>
        <n v="5.5229961428E12"/>
        <n v="5.551998699554E12"/>
        <n v="5.547989218494E12"/>
        <n v="5.595981204347E12"/>
        <n v="5.594991024979E12"/>
        <n v="5.511948863092E12"/>
        <n v="5.519989132441E12"/>
        <n v="5.527996520186E12"/>
        <n v="5.565984451763E12"/>
        <n v="5.561998233959E12"/>
        <n v="5.511980331651E12"/>
        <n v="5.56199841201E12"/>
        <n v="5.599991958692E12"/>
        <n v="5.581983018428E12"/>
        <n v="5.551993234606E12"/>
        <n v="5.569981176366E12"/>
        <n v="5.587981285742E12"/>
        <n v="5.516993979199E12"/>
        <n v="5.544991682096E12"/>
        <n v="5.561998711069E12"/>
        <n v="5.516994260557E12"/>
        <n v="5.531991533377E12"/>
        <n v="5.555119675525E12"/>
        <n v="5.513991702024E12"/>
        <n v="5.596984203398E12"/>
        <n v="5.541999299695E12"/>
        <n v="5.553984664415E12"/>
        <n v="5.566992463504E12"/>
        <n v="5.511992148868E12"/>
        <n v="5.52199533192E12"/>
        <n v="5.59598125459E12"/>
        <n v="5.555219641646E12"/>
        <n v="5.511949718467E12"/>
        <n v="5.511959875969E12"/>
        <n v="5.541992513183E12"/>
        <n v="5.571987409562E12"/>
        <n v="5.561995726529E12"/>
        <n v="5.545991517921E12"/>
        <n v="5.511947396286E12"/>
        <n v="5.51998236248E11"/>
        <n v="5.547988087641E12"/>
        <n v="5.534998262086E12"/>
        <n v="5.57199275873E12"/>
        <n v="5.546991104536E12"/>
        <n v="5.541997875369E12"/>
        <n v="5.511939098871E12"/>
        <n v="5.522997980033E12"/>
        <n v="5.54799729997E12"/>
        <n v="5.511962328394E12"/>
        <n v="5.547996295396E12"/>
        <n v="5.555849918983E12"/>
        <n v="5.531987031529E12"/>
        <n v="5.5839866306E12"/>
        <n v="5.591991492297E12"/>
        <n v="5.547999266888E12"/>
        <n v="5.544998237482E12"/>
        <n v="5.585987656354E12"/>
        <n v="5.591986067646E12"/>
        <n v="5.555219798361E12"/>
        <n v="5.581998067557E12"/>
        <n v="5.553991589757E12"/>
        <n v="5.579996916677E12"/>
        <n v="5.524993033216E12"/>
        <n v="5.599992108629E12"/>
        <n v="5.592992530027E12"/>
        <n v="5.5119964143E12"/>
        <n v="5.555869946874E12"/>
        <n v="5.545998249477E12"/>
        <n v="5.591982055094E12"/>
        <n v="5.589994707025E12"/>
        <n v="5.524998258194E12"/>
        <n v="5.581989803967E12"/>
        <n v="5.583986526038E12"/>
        <n v="5.511948654233E12"/>
        <n v="5.542999161381E12"/>
        <n v="5.577992085634E12"/>
        <n v="5.531987455616E12"/>
        <n v="5.541991289112E12"/>
        <n v="5.596992074489E12"/>
        <n v="5.519990036011E12"/>
        <n v="5.562981693777E12"/>
        <n v="5.549999965144E12"/>
        <n v="5.562984235599E12"/>
        <n v="5.599984727017E12"/>
        <n v="5.562993594494E12"/>
        <n v="5.591984553996E12"/>
        <n v="5.512997210603E12"/>
        <n v="5.53199869917E12"/>
        <n v="5.527988739714E12"/>
        <n v="5.584996036995E12"/>
        <n v="5.521993741692E12"/>
        <n v="5.521965347486E12"/>
        <n v="5.58299661635E12"/>
        <n v="5.555419997788E12"/>
        <n v="5.579991033269E12"/>
        <n v="5.585991659957E12"/>
        <n v="5.531989058651E12"/>
        <n v="5.52199477702E11"/>
        <n v="5.563991076773E12"/>
        <n v="5.555619926997E12"/>
        <n v="5.579988112474E12"/>
        <n v="5.532988069174E12"/>
        <n v="5.56699633912E11"/>
        <n v="5.511942233192E12"/>
        <n v="2.5884890399E10"/>
        <n v="5.519992314027E12"/>
        <n v="5.53497258028E11"/>
        <n v="5.547999787729E12"/>
        <n v="5.561993060546E12"/>
        <n v="5.555429994891E12"/>
        <n v="5.537999950402E12"/>
        <n v="5.583996425084E12"/>
        <n v="5.591992533031E12"/>
        <n v="5.511973098212E12"/>
        <n v="5.511982039835E12"/>
        <n v="5.589981155307E12"/>
        <n v="5.547989126644E12"/>
        <n v="5.511945955121E12"/>
        <n v="5.547997050522E12"/>
        <n v="5.592981139297E12"/>
        <n v="5.591982893017E12"/>
        <n v="5.519987009126E12"/>
        <n v="5.561981579633E12"/>
        <n v="5.511984765592E12"/>
        <n v="5.51191935604E12"/>
        <n v="5.511987012508E12"/>
        <n v="5.591982294882E12"/>
        <n v="5.581998062089E12"/>
        <n v="5.555319952417E12"/>
        <n v="5.561992336187E12"/>
        <n v="5.531990826117E12"/>
        <n v="5.562994088803E12"/>
        <n v="5.512981092357E12"/>
        <n v="5.562984179555E12"/>
        <n v="5.599981447205E12"/>
        <n v="5.511941357682E12"/>
        <n v="5.518991245226E12"/>
        <n v="5.51799175171E12"/>
        <n v="5.535988049318E12"/>
        <n v="5.54399615432E12"/>
        <n v="5.531993122718E12"/>
        <n v="5.598991200566E12"/>
        <n v="5.589994239949E12"/>
        <n v="5.521994225547E12"/>
        <n v="5.519992534385E12"/>
        <n v="5.577981338348E12"/>
        <n v="5.511974369531E12"/>
        <n v="5.541991260244E12"/>
        <n v="5.541999670407E12"/>
        <n v="5.596981401088E12"/>
        <n v="5.548999845678E12"/>
        <n v="5.562993382225E12"/>
        <n v="5.521995132843E12"/>
        <n v="5.551998163936E12"/>
        <n v="5.561998812212E12"/>
        <n v="5.54899650273E12"/>
        <n v="5.514998563081E12"/>
        <n v="5.52199998435E12"/>
        <n v="5.543996548224E12"/>
        <n v="5.517981251939E12"/>
        <n v="5.581991672292E12"/>
        <n v="5.561996801109E12"/>
        <n v="5.517981545774E12"/>
        <n v="5.555349926718E12"/>
        <n v="5.519998920376E12"/>
        <n v="5.527996488932E12"/>
        <n v="5.581996680373E12"/>
        <n v="5.511986294367E12"/>
        <n v="5.562991230308E12"/>
        <n v="5.591992569461E12"/>
        <n v="5.581987647672E12"/>
        <n v="5.541984881934E12"/>
        <n v="5.592984942961E12"/>
        <n v="5.56999259975E12"/>
        <n v="5.511972044938E12"/>
        <n v="5.551991230623E12"/>
        <n v="5.518996377057E12"/>
        <n v="5.519995597495E12"/>
        <n v="5.54599055441E11"/>
        <n v="5.571992102838E12"/>
        <n v="5.551992688879E12"/>
        <n v="5.522988346411E12"/>
        <n v="5.555519933303E12"/>
        <n v="5.531982119553E12"/>
        <n v="5.592992471366E12"/>
        <n v="5.524998792656E12"/>
        <n v="5.555219851187E12"/>
        <n v="5.56199552802E12"/>
        <n v="5.592985437909E12"/>
        <n v="5.568992505946E12"/>
        <n v="5.59199114792E12"/>
        <n v="5.522992625605E12"/>
        <n v="5.551992046452E12"/>
        <n v="5.567981161747E12"/>
        <n v="5.562996398995E12"/>
        <n v="5.531991769382E12"/>
        <n v="5.575999019728E12"/>
        <n v="5.54899666777E12"/>
        <n v="5.592986466419E12"/>
        <n v="5.55511997754E12"/>
        <n v="5.562985993575E12"/>
        <n v="5.581982994082E12"/>
        <n v="5.592985490678E12"/>
        <n v="5.564993246116E12"/>
        <n v="5.518981004499E12"/>
        <n v="5.511998345774E12"/>
        <n v="5.547984009757E12"/>
        <n v="5.511975285992E12"/>
        <n v="5.51196186756E12"/>
        <n v="5.599991988178E12"/>
        <n v="5.58599651457E12"/>
        <n v="5.562994512336E12"/>
        <n v="5.581992009231E12"/>
        <n v="5.555558130907E12"/>
        <n v="5.531986565709E12"/>
        <n v="5.511958852035E12"/>
        <n v="5.565992163742E12"/>
        <n v="5.574981578556E12"/>
        <n v="5.555119561941E12"/>
        <n v="5.511950491425E12"/>
        <n v="5.541992578568E12"/>
        <n v="5.592985211061E12"/>
        <n v="5.511957384396E12"/>
        <n v="5.596984066817E12"/>
        <n v="5.562995720604E12"/>
        <n v="5.51197886485E12"/>
        <n v="5.571982842044E12"/>
        <n v="5.57599813373E12"/>
        <n v="5.566999668738E12"/>
        <n v="5.52499326819E12"/>
        <n v="5.56199927978E12"/>
        <n v="5.561993231594E12"/>
        <n v="5.551992804755E12"/>
        <n v="5.511993838916E12"/>
        <n v="5.583998441242E12"/>
        <n v="5.551997248328E12"/>
        <n v="5.51199153289E12"/>
        <n v="5.555699812004E12"/>
        <n v="5.511932485553E12"/>
        <n v="5.541987996807E12"/>
        <n v="5.573991648371E12"/>
        <n v="5.575991953654E12"/>
        <n v="5.511972404189E12"/>
        <n v="5.596984190951E12"/>
        <n v="5.571989531281E12"/>
        <n v="5.551995723022E12"/>
        <n v="5.59499222949E12"/>
        <n v="5.582996188716E12"/>
        <n v="5.511942837523E12"/>
        <n v="5.587991982479E12"/>
        <n v="5.511965809582E12"/>
        <n v="5.585996356201E12"/>
        <n v="5.591985578411E12"/>
        <n v="5.511982731123E12"/>
        <n v="5.588996327054E12"/>
        <n v="5.521992408079E12"/>
        <n v="5.569981467614E12"/>
        <n v="5.511964370914E12"/>
        <n v="5.562996726619E12"/>
        <n v="5.555549998404E12"/>
        <n v="5.555479921093E12"/>
        <n v="5.584999406325E12"/>
        <n v="5.59198850201E12"/>
        <n v="5.562993880945E12"/>
        <n v="5.513997644418E12"/>
        <n v="5.511967235903E12"/>
        <n v="5.517997336565E12"/>
        <n v="5.522997448536E12"/>
        <n v="5.599991967055E12"/>
        <n v="5.511988972464E12"/>
        <n v="5.59298146739E12"/>
        <n v="5.589994594591E12"/>
        <n v="5.551995457819E12"/>
        <n v="5.5879913818E12"/>
        <n v="5.531996747128E12"/>
        <n v="5.534999781978E12"/>
        <n v="5.517996470997E12"/>
        <n v="5.531984646576E12"/>
        <n v="5.574998109018E12"/>
        <n v="5.51193960593E12"/>
        <n v="5.511979908948E12"/>
        <n v="5.524992482759E12"/>
        <n v="5.579981601672E12"/>
        <n v="5.511910176818E12"/>
        <n v="5.519997034317E12"/>
        <n v="5.522998714281E12"/>
        <n v="5.516997342095E12"/>
        <n v="5.511958064643E12"/>
        <n v="5.564992419485E12"/>
        <n v="5.511991990058E12"/>
        <n v="5.551995680848E12"/>
        <n v="5.511967745908E12"/>
        <n v="5.511961353933E12"/>
        <n v="5.534988077494E12"/>
        <n v="5.56199226358E12"/>
        <n v="5.511930081364E12"/>
        <n v="5.581988081717E12"/>
        <n v="5.511964514578E12"/>
        <n v="5.521994410793E12"/>
        <n v="5.519995073689E12"/>
        <n v="5.555649930882E12"/>
        <n v="5.577991688364E12"/>
        <n v="5.54398439587E12"/>
        <n v="5.512982175497E12"/>
        <n v="5.511975047393E12"/>
        <n v="5.555859811437E12"/>
        <n v="5.598970193263E12"/>
        <n v="5.553991235661E12"/>
        <n v="5.555519863275E12"/>
        <n v="5.555669990634E12"/>
        <n v="5.587976040528E12"/>
        <n v="5.566999063491E12"/>
        <n v="5.563999696459E12"/>
        <n v="5.511943336798E12"/>
        <n v="5.531989919797E12"/>
        <n v="5.581993272445E12"/>
        <n v="5.574988340428E12"/>
        <n v="5.544999652308E12"/>
        <n v="5.588988633819E12"/>
        <n v="5.582994442809E12"/>
        <n v="5.521992951613E12"/>
        <n v="5.544999025409E12"/>
        <n v="5.531983791803E12"/>
        <n v="5.511951791202E12"/>
      </sharedItems>
    </cacheField>
    <cacheField name="O seu gênero:" numFmtId="0">
      <sharedItems containsBlank="1">
        <s v="Masculino"/>
        <s v="Feminino"/>
        <m/>
      </sharedItems>
    </cacheField>
    <cacheField name="Qual estado você mora?" numFmtId="0">
      <sharedItems containsString="0" containsBlank="1">
        <m/>
      </sharedItems>
    </cacheField>
    <cacheField name="Qual a sua idade?" numFmtId="0">
      <sharedItems containsBlank="1">
        <s v="35 - 44 anos"/>
        <s v="25 - 34 anos"/>
        <s v="45 - 54 anos"/>
        <s v="18 - 24 anos"/>
        <s v="Menos de 18 anos"/>
        <s v="Mais de 55 anos"/>
        <m/>
      </sharedItems>
    </cacheField>
    <cacheField name="O que você faz atualmente?" numFmtId="0">
      <sharedItems containsBlank="1">
        <s v="Sou CLT/Funcionário Público"/>
        <s v="Sou autonomo"/>
        <s v="Sou apenas estudante"/>
        <s v="Não trabalho e nem estudo"/>
        <s v="Sou aposentado"/>
        <m/>
      </sharedItems>
    </cacheField>
    <cacheField name="Atualmente, qual a sua faixa salarial?" numFmtId="0">
      <sharedItems containsBlank="1">
        <s v="Entre R$2.001 a R$3.000 reais ao mês"/>
        <s v="Mais de R$5.001 reais ao mês"/>
        <s v="Entre R$1.000 a R$2.000 reais ao mês"/>
        <s v="Não tenho renda"/>
        <s v="Entre R$3.001 a R$5.000 reais ao mês"/>
        <m/>
      </sharedItems>
    </cacheField>
    <cacheField name="Você possui cartão de crédito?" numFmtId="0">
      <sharedItems containsBlank="1">
        <s v="Não"/>
        <s v="Sim"/>
        <m/>
      </sharedItems>
    </cacheField>
    <cacheField name="Já estudou programação?" numFmtId="0">
      <sharedItems containsBlank="1">
        <s v="Não"/>
        <s v="Sim"/>
        <m/>
      </sharedItems>
    </cacheField>
    <cacheField name="Você já fez/faz/pretende fazer faculdade?" numFmtId="0">
      <sharedItems containsBlank="1">
        <s v="Sim"/>
        <s v="Não"/>
        <m/>
      </sharedItems>
    </cacheField>
    <cacheField name="Já investiu em algum curso online para aprender uma nova forma de ganhar dinheiro?" numFmtId="0">
      <sharedItems containsBlank="1">
        <s v="Sim"/>
        <s v="Não"/>
        <m/>
      </sharedItems>
    </cacheField>
    <cacheField name="O que mais te chama atenção na profissão de Programador?" numFmtId="0">
      <sharedItems containsBlank="1">
        <s v="A possibilidade de ganhar altos salários"/>
        <s v="Todas as alternativas"/>
        <s v="Poder trabalhar de qualquer lugar do mundo"/>
        <s v="A ideia de nunca faltar emprego na área"/>
        <s v="Trabalhar para outros países e ganhar em outra moeda"/>
        <m/>
      </sharedItems>
    </cacheField>
    <cacheField name="O que mais você quer ver no evento?" numFmtId="0">
      <sharedItems containsBlank="1">
        <s v="Fazer transição de carreira e conseguir meu primeiro emprego na área"/>
        <s v="Fazer um projeto na prática"/>
        <s v="Fazer freelancer como programador"/>
        <s v="Quero saber se é para mim"/>
        <s v="A aula com a recrutadora"/>
        <m/>
      </sharedItems>
    </cacheField>
    <cacheField name="Source" numFmtId="0">
      <sharedItems containsBlank="1">
        <s v="facebook-ads"/>
        <s v="google-ads"/>
        <s v="fb"/>
        <m/>
      </sharedItems>
    </cacheField>
    <cacheField name="Campaign" numFmtId="0">
      <sharedItems containsBlank="1">
        <s v="DEVLF | CAP | FRIO | FASE 04 | ADV | FAIXA A | PG2 | 2025-08-13|120230454190910390"/>
        <s v="DEVLF | CAP | FRIO | FASE 04 | ADV | ESCALA SCORE | PG2 | 2025-05-13|120224064762600390"/>
        <s v="devlf"/>
        <s v="DEVLF | CAP | FRIO | FASE 04 | ADV | ESCALA CPL | S/ ABERTO | PG2 | 2025-08-17|120230637730550390"/>
        <s v="DEVLF | CAP | FRIO | FASE 04 | ADV | FAIXA A | S/ ABERTO | PG2 | 2025-09-02|120231773637440390"/>
        <s v="DEVLF | CAP | FRIO | FASE 01 | ABERTO ADV+ | PG2 | SCORE | 2025-04-15|120220370119870390"/>
        <s v="120230637730550390"/>
        <s v="DEVLF | CAP | FRIO | FASE 04 | ADV | ESCALA SCORE | PG2 | 2025-05-13|120224064761980390"/>
        <s v="DEVLF | CAP | FRIO | FASE 04 | ADV | ESCALA SCORE | PG2 | 2025-04-13|120224064762630390"/>
        <s v="DEVLF | CAP | FRIO | FASE 04 | ADV | ESCALA CPL | S/ ABERTO | PG2 | 2025-04-30|120222311331100390"/>
        <s v="DEVLF | CAP | FRIO | FASE 04 | ADV | ESCALA SCORE | PG2 | 2025-07-08|120228073033890390"/>
        <s v="DEVLF | CAP | FRIO | FASE 04 | ADV | ESCALA SCORE | PG2 | 2025-05-13|120224064762010390"/>
        <s v="DEVLF | CAP | FRIO | FASE 01 | ABERTO | PG2 | 2025-04-15|120220370119870390"/>
        <s v="DEVLF | CAP | FRIO | FASE 01 | ABERTO ADV+ | PG2 | 2025-04-15|120220370119870390"/>
        <m/>
        <s v="120224064762630390"/>
        <s v="120220370119870390"/>
        <s v="120222311331100390"/>
        <s v="{{campaign.name}}|{{campaign.id}}"/>
        <s v="DEVLF | CAP | FRIO | FASE 01 | ABERTO ADV  | PG2 | 2025-04-15|120220370119870390"/>
        <s v="120224064762600390"/>
        <s v="120228073033890390"/>
        <s v="120230454190910390"/>
        <s v="120231773637440390"/>
        <s v="DEVLF | CAP | FRIO | FASE 01 | ABERTO ADV  | PG2 | SCORE | 2025-04-15|120220370119870390"/>
        <s v="120224064761980390"/>
      </sharedItems>
    </cacheField>
    <cacheField name="Medium" numFmtId="0">
      <sharedItems containsBlank="1">
        <s v="ADV | Lookalike 1% Cadastrados - DEV 2.0 + Interesse Ciência da Computação"/>
        <s v="dgen"/>
        <s v="ADV | Linguagem de programação"/>
        <s v="ADV | Lookalike 2% Cadastrados - DEV 2.0 + Interesses"/>
        <s v="ABERTO |  AD0065"/>
        <s v="paid"/>
        <s v="ABERTO |  AD0022"/>
        <s v="ABERTO | AD0032"/>
        <s v="ABERTO |  AD0064"/>
        <s v="ABERTO |  AD0046"/>
        <s v="ABERTO |  AD0060"/>
        <s v="ABERTO | AD0027"/>
        <s v="ABERTO | AD0013 V0"/>
        <s v="ABERTO |  AD0075"/>
        <s v="ABERTO | AD0017 V0"/>
        <s v="ABERTO | AD0002 V2"/>
        <s v="ABERTO | AD0031"/>
        <s v="ABERTO |  AD0062"/>
        <s v="ABERTO |  AD0059"/>
        <s v="ABERTO | AD0018"/>
        <s v="ADV | Lookalike 2% Alunos + Interesse Linguagem de Programação"/>
        <s v="ABERTO |  AD0074"/>
        <s v="ABERTO |  AD0052"/>
        <s v="ABERTO | AD0033"/>
        <s v="ABERTO |  AD0071"/>
        <m/>
        <s v="ABERTO |  AD0069"/>
        <s v="ABERTO |  AD0076"/>
        <s v="ABERTO |  AD0043"/>
        <s v="ABERTO |  AD0073"/>
        <s v="{{adset.name}}"/>
        <s v="ABERTO | AD0029"/>
        <s v="ABERTO |  AD0070"/>
        <s v="ABERTO |  AD0058"/>
        <s v="ABERTO |  AD0072"/>
        <s v="ABERTO |  AD0077"/>
        <s v="ADV | Lookalike 1% Cadastrados - DEV 2.0   Interesse Ciência da Computação"/>
      </sharedItems>
    </cacheField>
    <cacheField name="Content">
      <sharedItems containsBlank="1" containsMixedTypes="1" containsNumber="1" containsInteger="1">
        <s v="DEV-AD0027-vid-captação-V0-DEV"/>
        <s v="DEV-AD0017-vid-captação-V0-PODCAST"/>
        <n v="7.50940275538E11"/>
        <s v="DEV-AD0065-vid-captação-V0-Brasil"/>
        <s v="120230637730630390"/>
        <s v="DEV-AD0022-vid-captação-V0-DEV"/>
        <s v="DEV-AD0046-vid-captação-V0-PODCAST"/>
        <s v="DEV-AD0022-vid-captação-V0-IA"/>
        <s v="DEV-AD0001-vid-captação-V2-SETUP"/>
        <s v="DEV-AD0032-vid-captação-V0-NATIVO"/>
        <s v="DEV-AD0013-vid-captação-V0-PODCAST"/>
        <n v="7.50940275532E11"/>
        <s v="DEV-AD0064-vid-captação-V0-1 bilhão"/>
        <s v="DEV-AD0014-vid-captação-V0-PODCAST"/>
        <s v="DEV-AD0060-vid-captação-V0-"/>
        <s v="DEV-AD0075-vid-captação-V0-Podcast"/>
        <s v="DEV-AD0002-vid-captação-V2-PAPEL"/>
        <s v="DEV-AD0033-vid-captação-V0-NATIVO"/>
        <s v="DEV-AD0031-vid-captação-V0-DEV"/>
        <n v="7.50940275529E11"/>
        <s v="DEV-AD0062-vid-captação-V0-home office"/>
        <s v="DEV-AD0059-vid-captação-V0-"/>
        <s v="DEV-AD0018-vid-captação-V0-DEV"/>
        <s v="DEV-AD0074-vid-captação-V0-Podcast"/>
        <s v="DEV-AD0052-vid-captação-V1-PODCAST"/>
        <s v="DEV-AD0071-vid-captação-V0-Podcast"/>
        <m/>
        <s v="120224912561240390"/>
        <s v="DEV-AD0069-vid-captação-V0-Podcast"/>
        <s v="DEV-AD0076-vid-captação-V0-Podcast"/>
        <s v="DEV-AD0043-vid-captação-V0-PODCAST"/>
        <s v="120232349691130390"/>
        <s v="120224861056650390"/>
        <s v="DEV-AD0073-vid-captação-V0-Podcast"/>
        <s v="{{ad.name}}"/>
        <s v="DEV-AD0029-vid-captação-V0-DEV"/>
        <s v="DEV-AD0070-vid-captação-V0-Podcast"/>
        <s v="DEV-AD0058-vid-captação-V0-"/>
        <s v="120232354894570390"/>
        <s v="DEV-AD0004-vid-captação-V1-GOOGLE-CP-PG2"/>
        <s v="DEV-AD0017-vid-captação-V0-PODCAST-PG2"/>
        <s v="DEV-AD0072-vid-captação-V0-Podcast"/>
        <s v="DEV-AD0077-vid-captação-V0-Podcast"/>
        <s v="120224912561220390"/>
        <s v="120231120095200390"/>
        <s v="120229778276410390"/>
        <s v="120230454191240390"/>
        <s v="120231773637450390"/>
        <s v="120224912560930390"/>
        <s v="120232350996310390"/>
      </sharedItems>
    </cacheField>
    <cacheField name="Term" numFmtId="0">
      <sharedItems containsBlank="1">
        <s v="ig"/>
        <s v="fb"/>
        <s v="22527413714--180108372678--750940275538"/>
        <s v="120230637730870390"/>
        <s v="22521023178--174450244690--750940275532"/>
        <s v="22527413657--179264823996--750940275529"/>
        <m/>
        <s v="120224064762940390"/>
        <s v="120232349691120390"/>
        <s v="120222311331080390"/>
        <s v="{{site_source_name}}"/>
        <s v="120232354894560390"/>
        <s v="120224064762530390"/>
        <s v="120231120095190390"/>
        <s v="120228073033800390"/>
        <s v="120230454190980390"/>
        <s v="120231773637660390"/>
        <s v="120224064762460390"/>
        <s v="120232350996320390"/>
      </sharedItems>
    </cacheField>
    <cacheField name="Tem computador/notebook?" numFmtId="0">
      <sharedItems containsBlank="1">
        <s v="SIM"/>
        <s v="Não"/>
        <m/>
      </sharedItems>
    </cacheField>
    <cacheField name="Remote IP" numFmtId="0">
      <sharedItems containsString="0" containsBlank="1">
        <m/>
      </sharedItems>
    </cacheField>
    <cacheField name="User Agent" numFmtId="0">
      <sharedItems containsString="0" containsBlank="1">
        <m/>
      </sharedItems>
    </cacheField>
    <cacheField name="fbc" numFmtId="0">
      <sharedItems containsString="0" containsBlank="1">
        <m/>
      </sharedItems>
    </cacheField>
    <cacheField name="fbp" numFmtId="0">
      <sharedItems containsString="0" containsBlank="1">
        <m/>
      </sharedItems>
    </cacheField>
    <cacheField name="cidade" numFmtId="0">
      <sharedItems containsString="0" containsBlank="1">
        <m/>
      </sharedItems>
    </cacheField>
    <cacheField name="estado" numFmtId="0">
      <sharedItems containsString="0" containsBlank="1">
        <m/>
      </sharedItems>
    </cacheField>
    <cacheField name="pais" numFmtId="0">
      <sharedItems containsString="0" containsBlank="1">
        <m/>
      </sharedItems>
    </cacheField>
    <cacheField name="cep" numFmtId="0">
      <sharedItems containsString="0" containsBlank="1">
        <m/>
      </sharedItems>
    </cacheField>
    <cacheField name="externalid" numFmtId="0">
      <sharedItems containsString="0" containsBlank="1">
        <m/>
      </sharedItems>
    </cacheField>
    <cacheField name="Page URL" numFmtId="0">
      <sharedItems containsString="0" containsBlank="1">
        <m/>
      </sharedItems>
    </cacheField>
    <cacheField name="Pontuação">
      <sharedItems containsBlank="1" containsMixedTypes="1" containsNumber="1" containsInteger="1">
        <n v="1223.0"/>
        <n v="1069.0"/>
        <n v="1060.0"/>
        <n v="1280.0"/>
        <n v="908.0"/>
        <n v="1282.0"/>
        <n v="934.0"/>
        <n v="944.0"/>
        <n v="1300.0"/>
        <n v="1006.0"/>
        <n v="1066.0"/>
        <n v="972.0"/>
        <n v="866.0"/>
        <n v="1401.0"/>
        <n v="1022.0"/>
        <n v="1251.0"/>
        <n v="1289.0"/>
        <n v="1073.0"/>
        <n v="984.0"/>
        <n v="1173.0"/>
        <n v="1206.0"/>
        <n v="943.0"/>
        <n v="872.0"/>
        <n v="1172.0"/>
        <n v="856.0"/>
        <n v="1393.0"/>
        <n v="923.0"/>
        <n v="935.0"/>
        <n v="1124.0"/>
        <n v="876.0"/>
        <n v="1100.0"/>
        <n v="1074.0"/>
        <n v="1049.0"/>
        <n v="1210.0"/>
        <n v="1224.0"/>
        <n v="1068.0"/>
        <n v="1250.0"/>
        <n v="886.0"/>
        <n v="797.0"/>
        <n v="1094.0"/>
        <n v="925.0"/>
        <n v="986.0"/>
        <n v="1162.0"/>
        <n v="1241.0"/>
        <n v="1011.0"/>
        <n v="874.0"/>
        <n v="959.0"/>
        <n v="1099.0"/>
        <n v="1237.0"/>
        <n v="1150.0"/>
        <n v="882.0"/>
        <n v="1053.0"/>
        <n v="1260.0"/>
        <n v="780.0"/>
        <n v="932.0"/>
        <n v="1188.0"/>
        <n v="1155.0"/>
        <n v="1091.0"/>
        <n v="1156.0"/>
        <n v="1243.0"/>
        <n v="1222.0"/>
        <n v="1218.0"/>
        <n v="987.0"/>
        <n v="1213.0"/>
        <n v="1064.0"/>
        <n v="1079.0"/>
        <n v="926.0"/>
        <n v="1058.0"/>
        <n v="1115.0"/>
        <n v="1236.0"/>
        <n v="951.0"/>
        <n v="1351.0"/>
        <n v="1061.0"/>
        <n v="1054.0"/>
        <n v="940.0"/>
        <n v="899.0"/>
        <n v="1134.0"/>
        <n v="800.0"/>
        <n v="1071.0"/>
        <n v="950.0"/>
        <n v="1085.0"/>
        <n v="890.0"/>
        <n v="1333.0"/>
        <n v="1075.0"/>
        <n v="1125.0"/>
        <n v="893.0"/>
        <n v="1220.0"/>
        <n v="1323.0"/>
        <n v="1291.0"/>
        <n v="918.0"/>
        <n v="827.0"/>
        <n v="1133.0"/>
        <n v="966.0"/>
        <n v="1025.0"/>
        <n v="967.0"/>
        <n v="1083.0"/>
        <n v="997.0"/>
        <n v="1215.0"/>
        <n v="1246.0"/>
        <n v="1261.0"/>
        <n v="1136.0"/>
        <n v="916.0"/>
        <n v="1120.0"/>
        <n v="1160.0"/>
        <n v="1144.0"/>
        <n v="1271.0"/>
        <n v="1063.0"/>
        <n v="1096.0"/>
        <n v="1221.0"/>
        <n v="961.0"/>
        <n v="1005.0"/>
        <n v="1171.0"/>
        <n v="1017.0"/>
        <n v="1051.0"/>
        <n v="1057.0"/>
        <n v="955.0"/>
        <n v="1211.0"/>
        <n v="1121.0"/>
        <n v="957.0"/>
        <n v="1197.0"/>
        <n v="1092.0"/>
        <n v="992.0"/>
        <n v="1298.0"/>
        <n v="1014.0"/>
        <n v="968.0"/>
        <n v="1093.0"/>
        <n v="1269.0"/>
        <n v="960.0"/>
        <n v="1331.0"/>
        <n v="1111.0"/>
        <n v="947.0"/>
        <n v="1181.0"/>
        <n v="1339.0"/>
        <n v="724.0"/>
        <n v="1229.0"/>
        <n v="1187.0"/>
        <n v="1029.0"/>
        <n v="980.0"/>
        <n v="1212.0"/>
        <n v="883.0"/>
        <n v="1201.0"/>
        <n v="1157.0"/>
        <n v="1360.0"/>
        <n v="807.0"/>
        <n v="1273.0"/>
        <n v="1023.0"/>
        <n v="1002.0"/>
        <n v="1281.0"/>
        <n v="942.0"/>
        <n v="1227.0"/>
        <n v="884.0"/>
        <n v="981.0"/>
        <n v="1131.0"/>
        <n v="879.0"/>
        <n v="1035.0"/>
        <n v="1178.0"/>
        <n v="1255.0"/>
        <n v="1141.0"/>
        <n v="1297.0"/>
        <n v="907.0"/>
        <n v="1021.0"/>
        <n v="1196.0"/>
        <n v="1233.0"/>
        <n v="1244.0"/>
        <n v="1183.0"/>
        <n v="1077.0"/>
        <n v="1130.0"/>
        <n v="1070.0"/>
        <n v="1016.0"/>
        <n v="975.0"/>
        <n v="1174.0"/>
        <n v="790.0"/>
        <n v="910.0"/>
        <n v="1207.0"/>
        <n v="1283.0"/>
        <n v="1101.0"/>
        <n v="1195.0"/>
        <n v="1109.0"/>
        <n v="1104.0"/>
        <n v="1410.0"/>
        <n v="1334.0"/>
        <n v="1161.0"/>
        <n v="1117.0"/>
        <n v="1179.0"/>
        <n v="1185.0"/>
        <n v="1106.0"/>
        <n v="1114.0"/>
        <n v="974.0"/>
        <n v="1004.0"/>
        <n v="949.0"/>
        <n v="1045.0"/>
        <n v="1265.0"/>
        <n v="1137.0"/>
        <n v="857.0"/>
        <n v="1008.0"/>
        <n v="1084.0"/>
        <n v="751.0"/>
        <n v="1147.0"/>
        <n v="1010.0"/>
        <n v="865.0"/>
        <n v="1194.0"/>
        <n v="1078.0"/>
        <n v="1158.0"/>
        <n v="1122.0"/>
        <n v="837.0"/>
        <n v="848.0"/>
        <n v="1037.0"/>
        <n v="897.0"/>
        <n v="1110.0"/>
        <n v="875.0"/>
        <n v="927.0"/>
        <n v="1159.0"/>
        <n v="775.0"/>
        <n v="862.0"/>
        <n v="877.0"/>
        <n v="880.0"/>
        <n v="994.0"/>
        <n v="915.0"/>
        <n v="831.0"/>
        <n v="1164.0"/>
        <n v="1116.0"/>
        <n v="1204.0"/>
        <n v="741.0"/>
        <n v="901.0"/>
        <n v="1217.0"/>
        <n v="1113.0"/>
        <n v="1148.0"/>
        <n v="1314.0"/>
        <n v="1143.0"/>
        <n v="1047.0"/>
        <n v="1076.0"/>
        <n v="1103.0"/>
        <n v="1234.0"/>
        <n v="1097.0"/>
        <n v="1087.0"/>
        <n v="854.0"/>
        <n v="930.0"/>
        <n v="1214.0"/>
        <n v="1226.0"/>
        <n v="1043.0"/>
        <n v="1184.0"/>
        <n v="1203.0"/>
        <n v="917.0"/>
        <n v="858.0"/>
        <n v="1235.0"/>
        <n v="1018.0"/>
        <n v="1044.0"/>
        <n v="1118.0"/>
        <n v="1132.0"/>
        <n v="941.0"/>
        <n v="1123.0"/>
        <n v="1032.0"/>
        <n v="1024.0"/>
        <n v="1065.0"/>
        <n v="783.0"/>
        <n v="964.0"/>
        <n v="820.0"/>
        <n v="989.0"/>
        <n v="1082.0"/>
        <n v="1167.0"/>
        <n v="928.0"/>
        <n v="887.0"/>
        <n v="1012.0"/>
        <n v="1102.0"/>
        <n v="1019.0"/>
        <n v="1274.0"/>
        <n v="1033.0"/>
        <n v="1176.0"/>
        <n v="1262.0"/>
        <n v="1009.0"/>
        <n v="765.0"/>
        <n v="998.0"/>
        <n v="1266.0"/>
        <n v="1154.0"/>
        <n v="969.0"/>
        <n v="1127.0"/>
        <n v="1040.0"/>
        <n v="1026.0"/>
        <n v="1322.0"/>
        <n v="1050.0"/>
        <n v="976.0"/>
        <n v="1186.0"/>
        <n v="1198.0"/>
        <n v="1306.0"/>
        <n v="1119.0"/>
        <n v="1108.0"/>
        <n v="1038.0"/>
        <n v="1384.0"/>
        <n v="1046.0"/>
        <n v="970.0"/>
        <n v="839.0"/>
        <n v="977.0"/>
        <n v="924.0"/>
        <n v="1020.0"/>
        <n v="1170.0"/>
        <n v="1193.0"/>
        <n v="1219.0"/>
        <n v="1256.0"/>
        <n v="1067.0"/>
        <n v="829.0"/>
        <n v="1238.0"/>
        <n v="1139.0"/>
        <n v="991.0"/>
        <n v="906.0"/>
        <n v="1142.0"/>
        <n v="937.0"/>
        <n v="999.0"/>
        <e v="#N/A"/>
        <n v="1003.0"/>
        <n v="971.0"/>
        <n v="1152.0"/>
        <n v="1169.0"/>
        <n v="1216.0"/>
        <n v="1247.0"/>
        <n v="734.0"/>
        <n v="1343.0"/>
        <n v="821.0"/>
        <n v="1232.0"/>
        <n v="1347.0"/>
        <n v="810.0"/>
        <n v="1062.0"/>
        <n v="881.0"/>
        <n v="1056.0"/>
        <n v="920.0"/>
        <n v="995.0"/>
        <n v="822.0"/>
        <n v="1225.0"/>
        <n v="1138.0"/>
        <n v="870.0"/>
        <n v="958.0"/>
        <n v="1168.0"/>
        <n v="748.0"/>
        <n v="985.0"/>
        <n v="1105.0"/>
        <n v="1048.0"/>
        <n v="965.0"/>
        <n v="1240.0"/>
        <n v="832.0"/>
        <n v="1316.0"/>
        <n v="1145.0"/>
        <n v="952.0"/>
        <n v="1153.0"/>
        <n v="861.0"/>
        <n v="815.0"/>
        <n v="1000.0"/>
        <n v="1264.0"/>
        <n v="841.0"/>
        <n v="1304.0"/>
        <n v="1254.0"/>
        <n v="773.0"/>
        <n v="1052.0"/>
        <n v="993.0"/>
        <n v="891.0"/>
        <n v="846.0"/>
        <n v="900.0"/>
        <n v="914.0"/>
        <n v="1209.0"/>
        <n v="849.0"/>
        <n v="1272.0"/>
        <n v="1205.0"/>
        <n v="939.0"/>
        <n v="860.0"/>
        <n v="1166.0"/>
        <n v="1208.0"/>
        <n v="1112.0"/>
        <n v="830.0"/>
        <n v="1007.0"/>
        <n v="1030.0"/>
        <m/>
      </sharedItems>
    </cacheField>
    <cacheField name="Score">
      <sharedItems containsBlank="1" containsMixedTypes="1" containsNumber="1" containsInteger="1">
        <n v="122.0"/>
        <n v="107.0"/>
        <n v="106.0"/>
        <n v="128.0"/>
        <n v="91.0"/>
        <n v="93.0"/>
        <n v="94.0"/>
        <n v="130.0"/>
        <n v="101.0"/>
        <n v="97.0"/>
        <n v="87.0"/>
        <n v="140.0"/>
        <n v="102.0"/>
        <n v="125.0"/>
        <n v="129.0"/>
        <n v="98.0"/>
        <n v="117.0"/>
        <n v="121.0"/>
        <n v="86.0"/>
        <n v="139.0"/>
        <n v="92.0"/>
        <n v="112.0"/>
        <n v="88.0"/>
        <n v="110.0"/>
        <n v="105.0"/>
        <n v="89.0"/>
        <n v="80.0"/>
        <n v="109.0"/>
        <n v="99.0"/>
        <n v="116.0"/>
        <n v="124.0"/>
        <n v="96.0"/>
        <n v="115.0"/>
        <n v="126.0"/>
        <n v="78.0"/>
        <n v="119.0"/>
        <n v="108.0"/>
        <n v="95.0"/>
        <n v="135.0"/>
        <n v="90.0"/>
        <n v="113.0"/>
        <n v="133.0"/>
        <n v="132.0"/>
        <n v="83.0"/>
        <n v="103.0"/>
        <n v="100.0"/>
        <n v="114.0"/>
        <n v="127.0"/>
        <n v="120.0"/>
        <n v="111.0"/>
        <n v="118.0"/>
        <n v="134.0"/>
        <n v="72.0"/>
        <n v="123.0"/>
        <n v="136.0"/>
        <n v="81.0"/>
        <n v="104.0"/>
        <n v="79.0"/>
        <n v="141.0"/>
        <n v="75.0"/>
        <n v="84.0"/>
        <n v="85.0"/>
        <n v="74.0"/>
        <n v="131.0"/>
        <n v="82.0"/>
        <n v="77.0"/>
        <n v="138.0"/>
        <e v="#N/A"/>
        <n v="73.0"/>
        <m/>
      </sharedItems>
    </cacheField>
    <cacheField name="Faixa" numFmtId="0">
      <sharedItems containsBlank="1">
        <s v="A"/>
        <s v="B"/>
        <s v="C"/>
        <s v="D"/>
        <s v="Faixa"/>
        <s v="Faixa Indefinida"/>
        <m/>
      </sharedItems>
    </cacheField>
    <cacheField name="Faixa A" numFmtId="0">
      <sharedItems containsString="0" containsBlank="1" containsNumber="1" containsInteger="1">
        <n v="1.0"/>
        <n v="0.0"/>
        <m/>
      </sharedItems>
    </cacheField>
    <cacheField name="Faixa B" numFmtId="0">
      <sharedItems containsString="0" containsBlank="1" containsNumber="1" containsInteger="1">
        <n v="0.0"/>
        <n v="1.0"/>
        <m/>
      </sharedItems>
    </cacheField>
    <cacheField name="Faixa C" numFmtId="0">
      <sharedItems containsString="0" containsBlank="1" containsNumber="1" containsInteger="1">
        <n v="0.0"/>
        <n v="1.0"/>
        <m/>
      </sharedItems>
    </cacheField>
    <cacheField name="Faixa D" numFmtId="0">
      <sharedItems containsString="0" containsBlank="1" containsNumber="1" containsInteger="1">
        <n v="0.0"/>
        <n v="1.0"/>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H4719" sheet="LF Pesquisa"/>
  </cacheSource>
  <cacheFields>
    <cacheField name="Data" numFmtId="164">
      <sharedItems containsSemiMixedTypes="0" containsDate="1" containsString="0">
        <d v="2025-09-23T00:04:56Z"/>
        <d v="2025-09-23T00:06:24Z"/>
        <d v="2025-09-23T00:07:28Z"/>
        <d v="2025-09-23T00:08:59Z"/>
        <d v="2025-09-23T00:09:05Z"/>
        <d v="2025-09-23T00:11:02Z"/>
        <d v="2025-09-23T00:12:20Z"/>
        <d v="2025-09-23T00:12:29Z"/>
        <d v="2025-09-23T00:12:43Z"/>
        <d v="2025-09-23T00:13:04Z"/>
        <d v="2025-09-23T00:14:21Z"/>
        <d v="2025-09-23T00:15:06Z"/>
        <d v="2025-09-23T00:19:26Z"/>
        <d v="2025-09-23T00:20:08Z"/>
        <d v="2025-09-23T00:20:54Z"/>
        <d v="2025-09-23T00:20:58Z"/>
        <d v="2025-09-23T00:21:26Z"/>
        <d v="2025-09-23T00:22:43Z"/>
        <d v="2025-09-23T00:23:38Z"/>
        <d v="2025-09-23T00:24:38Z"/>
        <d v="2025-09-23T00:28:56Z"/>
        <d v="2025-09-23T00:29:01Z"/>
        <d v="2025-09-23T00:29:54Z"/>
        <d v="2025-09-23T00:30:36Z"/>
        <d v="2025-09-23T00:31:07Z"/>
        <d v="2025-09-23T00:33:20Z"/>
        <d v="2025-09-23T00:35:32Z"/>
        <d v="2025-09-23T00:36:24Z"/>
        <d v="2025-09-23T00:37:52Z"/>
        <d v="2025-09-23T00:40:36Z"/>
        <d v="2025-09-23T00:43:20Z"/>
        <d v="2025-09-23T00:43:43Z"/>
        <d v="2025-09-23T00:44:10Z"/>
        <d v="2025-09-23T00:46:20Z"/>
        <d v="2025-09-23T00:48:03Z"/>
        <d v="2025-09-23T00:48:23Z"/>
        <d v="2025-09-23T00:53:32Z"/>
        <d v="2025-09-23T00:54:29Z"/>
        <d v="2025-09-23T00:56:17Z"/>
        <d v="2025-09-23T00:57:54Z"/>
        <d v="2025-09-23T01:02:06Z"/>
        <d v="2025-09-23T01:03:48Z"/>
        <d v="2025-09-23T01:04:47Z"/>
        <d v="2025-09-23T01:06:17Z"/>
        <d v="2025-09-23T01:09:29Z"/>
        <d v="2025-09-23T01:10:02Z"/>
        <d v="2025-09-23T01:10:28Z"/>
        <d v="2025-09-23T01:10:56Z"/>
        <d v="2025-09-23T01:11:14Z"/>
        <d v="2025-09-23T01:12:10Z"/>
        <d v="2025-09-23T01:14:56Z"/>
        <d v="2025-09-23T01:15:26Z"/>
        <d v="2025-09-23T01:15:31Z"/>
        <d v="2025-09-23T01:15:53Z"/>
        <d v="2025-09-23T01:16:18Z"/>
        <d v="2025-09-23T01:16:51Z"/>
        <d v="2025-09-23T01:18:02Z"/>
        <d v="2025-09-23T01:20:45Z"/>
        <d v="2025-09-23T01:22:12Z"/>
        <d v="2025-09-23T01:22:14Z"/>
        <d v="2025-09-23T01:23:19Z"/>
        <d v="2025-09-23T01:23:30Z"/>
        <d v="2025-09-23T01:25:13Z"/>
        <d v="2025-09-23T01:25:33Z"/>
        <d v="2025-09-23T01:25:49Z"/>
        <d v="2025-09-23T01:29:01Z"/>
        <d v="2025-09-23T01:31:17Z"/>
        <d v="2025-09-23T01:32:17Z"/>
        <d v="2025-09-23T01:32:42Z"/>
        <d v="2025-09-23T01:35:01Z"/>
        <d v="2025-09-23T01:35:12Z"/>
        <d v="2025-09-23T01:36:05Z"/>
        <d v="2025-09-23T01:36:39Z"/>
        <d v="2025-09-23T01:36:40Z"/>
        <d v="2025-09-23T01:37:57Z"/>
        <d v="2025-09-23T01:38:23Z"/>
        <d v="2025-09-23T01:39:03Z"/>
        <d v="2025-09-23T01:39:26Z"/>
        <d v="2025-09-23T01:39:32Z"/>
        <d v="2025-09-23T01:39:57Z"/>
        <d v="2025-09-23T01:40:59Z"/>
        <d v="2025-09-23T01:41:19Z"/>
        <d v="2025-09-23T01:46:10Z"/>
        <d v="2025-09-23T01:47:04Z"/>
        <d v="2025-09-23T01:49:27Z"/>
        <d v="2025-09-23T01:53:17Z"/>
        <d v="2025-09-23T01:53:47Z"/>
        <d v="2025-09-23T01:53:54Z"/>
        <d v="2025-09-23T01:56:07Z"/>
        <d v="2025-09-23T02:00:34Z"/>
        <d v="2025-09-23T02:00:48Z"/>
        <d v="2025-09-23T02:02:25Z"/>
        <d v="2025-09-23T02:03:25Z"/>
        <d v="2025-09-23T02:03:32Z"/>
        <d v="2025-09-23T02:04:34Z"/>
        <d v="2025-09-23T02:11:16Z"/>
        <d v="2025-09-23T02:17:31Z"/>
        <d v="2025-09-23T02:19:37Z"/>
        <d v="2025-09-23T02:20:25Z"/>
        <d v="2025-09-23T02:22:15Z"/>
        <d v="2025-09-23T02:22:19Z"/>
        <d v="2025-09-23T02:22:26Z"/>
        <d v="2025-09-23T02:25:50Z"/>
        <d v="2025-09-23T02:28:05Z"/>
        <d v="2025-09-23T02:30:30Z"/>
        <d v="2025-09-23T02:30:36Z"/>
        <d v="2025-09-23T02:33:11Z"/>
        <d v="2025-09-23T02:34:03Z"/>
        <d v="2025-09-23T02:34:30Z"/>
        <d v="2025-09-23T02:35:49Z"/>
        <d v="2025-09-23T02:43:34Z"/>
        <d v="2025-09-23T02:50:41Z"/>
        <d v="2025-09-23T02:52:47Z"/>
        <d v="2025-09-23T02:54:29Z"/>
        <d v="2025-09-23T02:55:04Z"/>
        <d v="2025-09-23T03:00:21Z"/>
        <d v="2025-09-23T03:09:17Z"/>
        <d v="2025-09-23T03:10:20Z"/>
        <d v="2025-09-23T03:11:26Z"/>
        <d v="2025-09-23T03:14:44Z"/>
        <d v="2025-09-23T03:18:09Z"/>
        <d v="2025-09-23T03:18:39Z"/>
        <d v="2025-09-23T03:23:47Z"/>
        <d v="2025-09-23T03:28:30Z"/>
        <d v="2025-09-23T03:29:15Z"/>
        <d v="2025-09-23T03:30:02Z"/>
        <d v="2025-09-23T03:34:12Z"/>
        <d v="2025-09-23T03:35:40Z"/>
        <d v="2025-09-23T03:36:47Z"/>
        <d v="2025-09-23T03:39:17Z"/>
        <d v="2025-09-23T03:41:02Z"/>
        <d v="2025-09-23T03:45:46Z"/>
        <d v="2025-09-23T03:47:27Z"/>
        <d v="2025-09-23T03:51:31Z"/>
        <d v="2025-09-23T03:56:30Z"/>
        <d v="2025-09-23T04:05:14Z"/>
        <d v="2025-09-23T04:06:45Z"/>
        <d v="2025-09-23T04:10:53Z"/>
        <d v="2025-09-23T04:11:49Z"/>
        <d v="2025-09-23T04:14:46Z"/>
        <d v="2025-09-23T04:19:09Z"/>
        <d v="2025-09-23T04:22:55Z"/>
        <d v="2025-09-23T04:24:39Z"/>
        <d v="2025-09-23T04:25:14Z"/>
        <d v="2025-09-23T04:26:29Z"/>
        <d v="2025-09-23T04:31:06Z"/>
        <d v="2025-09-23T04:35:18Z"/>
        <d v="2025-09-23T04:41:30Z"/>
        <d v="2025-09-23T04:47:41Z"/>
        <d v="2025-09-23T04:51:52Z"/>
        <d v="2025-09-23T04:58:18Z"/>
        <d v="2025-09-23T05:07:45Z"/>
        <d v="2025-09-23T05:08:38Z"/>
        <d v="2025-09-23T05:14:16Z"/>
        <d v="2025-09-23T05:15:05Z"/>
        <d v="2025-09-23T05:24:35Z"/>
        <d v="2025-09-23T05:27:38Z"/>
        <d v="2025-09-23T05:40:44Z"/>
        <d v="2025-09-23T06:05:16Z"/>
        <d v="2025-09-23T06:09:36Z"/>
        <d v="2025-09-23T06:14:56Z"/>
        <d v="2025-09-23T06:27:57Z"/>
        <d v="2025-09-23T06:29:20Z"/>
        <d v="2025-09-23T07:12:41Z"/>
        <d v="2025-09-23T07:13:03Z"/>
        <d v="2025-09-23T07:19:58Z"/>
        <d v="2025-09-23T07:31:31Z"/>
        <d v="2025-09-23T07:43:43Z"/>
        <d v="2025-09-23T07:53:46Z"/>
        <d v="2025-09-23T07:55:49Z"/>
        <d v="2025-09-23T08:04:00Z"/>
        <d v="2025-09-23T08:04:29Z"/>
        <d v="2025-09-23T08:04:37Z"/>
        <d v="2025-09-23T08:06:58Z"/>
        <d v="2025-09-23T08:08:20Z"/>
        <d v="2025-09-23T08:22:02Z"/>
        <d v="2025-09-23T08:23:01Z"/>
        <d v="2025-09-23T08:23:52Z"/>
        <d v="2025-09-23T08:24:50Z"/>
        <d v="2025-09-23T08:30:45Z"/>
        <d v="2025-09-23T08:32:43Z"/>
        <d v="2025-09-23T08:36:15Z"/>
        <d v="2025-09-23T08:39:45Z"/>
        <d v="2025-09-23T08:45:04Z"/>
        <d v="2025-09-23T08:57:31Z"/>
        <d v="2025-09-23T09:08:19Z"/>
        <d v="2025-09-23T09:15:42Z"/>
        <d v="2025-09-23T09:17:39Z"/>
        <d v="2025-09-23T09:25:33Z"/>
        <d v="2025-09-23T09:26:34Z"/>
        <d v="2025-09-23T09:27:35Z"/>
        <d v="2025-09-23T09:28:12Z"/>
        <d v="2025-09-23T09:28:40Z"/>
        <d v="2025-09-23T09:29:48Z"/>
        <d v="2025-09-23T09:30:02Z"/>
        <d v="2025-09-23T09:30:49Z"/>
        <d v="2025-09-23T09:32:23Z"/>
        <d v="2025-09-23T09:33:17Z"/>
        <d v="2025-09-23T09:37:22Z"/>
        <d v="2025-09-23T09:37:55Z"/>
        <d v="2025-09-23T09:42:02Z"/>
        <d v="2025-09-23T09:43:22Z"/>
        <d v="2025-09-23T09:43:44Z"/>
        <d v="2025-09-23T09:46:41Z"/>
        <d v="2025-09-23T09:48:30Z"/>
        <d v="2025-09-23T09:49:07Z"/>
        <d v="2025-09-23T09:51:53Z"/>
        <d v="2025-09-23T09:55:37Z"/>
        <d v="2025-09-23T09:55:49Z"/>
        <d v="2025-09-23T10:06:20Z"/>
        <d v="2025-09-23T10:07:17Z"/>
        <d v="2025-09-23T10:08:51Z"/>
        <d v="2025-09-23T10:11:57Z"/>
        <d v="2025-09-23T10:12:38Z"/>
        <d v="2025-09-23T10:18:45Z"/>
        <d v="2025-09-23T10:18:53Z"/>
        <d v="2025-09-23T10:23:01Z"/>
        <d v="2025-09-23T10:24:43Z"/>
        <d v="2025-09-23T10:27:36Z"/>
        <d v="2025-09-23T10:29:21Z"/>
        <d v="2025-09-23T10:29:44Z"/>
        <d v="2025-09-23T10:29:55Z"/>
        <d v="2025-09-23T10:31:18Z"/>
        <d v="2025-09-23T10:33:32Z"/>
        <d v="2025-09-23T10:34:20Z"/>
        <d v="2025-09-23T10:35:57Z"/>
        <d v="2025-09-23T10:37:44Z"/>
        <d v="2025-09-23T10:39:09Z"/>
        <d v="2025-09-23T10:40:42Z"/>
        <d v="2025-09-23T10:47:43Z"/>
        <d v="2025-09-23T10:54:15Z"/>
        <d v="2025-09-23T10:56:26Z"/>
        <d v="2025-09-23T10:57:29Z"/>
        <d v="2025-09-23T10:58:11Z"/>
        <d v="2025-09-23T10:59:03Z"/>
        <d v="2025-09-23T10:59:59Z"/>
        <d v="2025-09-23T11:03:46Z"/>
        <d v="2025-09-23T11:07:41Z"/>
        <d v="2025-09-23T11:08:11Z"/>
        <d v="2025-09-23T11:10:19Z"/>
        <d v="2025-09-23T11:14:11Z"/>
        <d v="2025-09-23T11:15:05Z"/>
        <d v="2025-09-23T11:16:03Z"/>
        <d v="2025-09-23T11:19:11Z"/>
        <d v="2025-09-23T11:19:30Z"/>
        <d v="2025-09-23T11:20:11Z"/>
        <d v="2025-09-23T11:21:09Z"/>
        <d v="2025-09-23T11:21:20Z"/>
        <d v="2025-09-23T11:21:32Z"/>
        <d v="2025-09-23T11:23:15Z"/>
        <d v="2025-09-23T11:23:44Z"/>
        <d v="2025-09-23T11:23:49Z"/>
        <d v="2025-09-23T11:25:15Z"/>
        <d v="2025-09-23T11:26:33Z"/>
        <d v="2025-09-23T11:26:47Z"/>
        <d v="2025-09-23T11:26:57Z"/>
        <d v="2025-09-23T11:28:10Z"/>
        <d v="2025-09-23T11:28:18Z"/>
        <d v="2025-09-23T11:29:09Z"/>
        <d v="2025-09-23T11:29:20Z"/>
        <d v="2025-09-23T11:29:51Z"/>
        <d v="2025-09-23T11:32:07Z"/>
        <d v="2025-09-23T11:35:15Z"/>
        <d v="2025-09-23T11:35:34Z"/>
        <d v="2025-09-23T11:35:56Z"/>
        <d v="2025-09-23T11:37:38Z"/>
        <d v="2025-09-23T11:44:26Z"/>
        <d v="2025-09-23T11:47:39Z"/>
        <d v="2025-09-23T11:48:24Z"/>
        <d v="2025-09-23T11:48:40Z"/>
        <d v="2025-09-23T11:59:19Z"/>
        <d v="2025-09-23T12:00:25Z"/>
        <d v="2025-09-23T12:03:24Z"/>
        <d v="2025-09-23T12:04:30Z"/>
        <d v="2025-09-23T12:05:32Z"/>
        <d v="2025-09-23T12:06:12Z"/>
        <d v="2025-09-23T12:06:20Z"/>
        <d v="2025-09-23T12:07:45Z"/>
        <d v="2025-09-23T12:07:54Z"/>
        <d v="2025-09-23T12:10:04Z"/>
        <d v="2025-09-23T12:11:46Z"/>
        <d v="2025-09-23T12:12:03Z"/>
        <d v="2025-09-23T12:15:15Z"/>
        <d v="2025-09-23T12:25:20Z"/>
        <d v="2025-09-23T12:27:36Z"/>
        <d v="2025-09-23T12:31:38Z"/>
        <d v="2025-09-23T12:33:06Z"/>
        <d v="2025-09-23T12:33:27Z"/>
        <d v="2025-09-23T12:34:14Z"/>
        <d v="2025-09-23T12:39:21Z"/>
        <d v="2025-09-23T12:41:08Z"/>
        <d v="2025-09-23T12:42:35Z"/>
        <d v="2025-09-23T12:42:43Z"/>
        <d v="2025-09-23T12:47:43Z"/>
        <d v="2025-09-23T12:49:58Z"/>
        <d v="2025-09-23T12:51:13Z"/>
        <d v="2025-09-23T12:52:18Z"/>
        <d v="2025-09-23T12:55:04Z"/>
        <d v="2025-09-23T12:59:03Z"/>
        <d v="2025-09-23T13:04:49Z"/>
        <d v="2025-09-23T13:07:59Z"/>
        <d v="2025-09-23T13:09:11Z"/>
        <d v="2025-09-23T13:09:12Z"/>
        <d v="2025-09-23T13:09:56Z"/>
        <d v="2025-09-23T13:12:59Z"/>
        <d v="2025-09-23T13:13:27Z"/>
        <d v="2025-09-23T13:13:28Z"/>
        <d v="2025-09-23T13:16:09Z"/>
        <d v="2025-09-23T13:18:43Z"/>
        <d v="2025-09-23T13:19:34Z"/>
        <d v="2025-09-23T13:23:59Z"/>
        <d v="2025-09-23T13:27:02Z"/>
        <d v="2025-09-23T13:31:28Z"/>
        <d v="2025-09-23T13:34:32Z"/>
        <d v="2025-09-23T13:36:00Z"/>
        <d v="2025-09-23T13:38:32Z"/>
        <d v="2025-09-23T13:41:56Z"/>
        <d v="2025-09-23T13:43:29Z"/>
        <d v="2025-09-23T13:45:28Z"/>
        <d v="2025-09-23T13:45:56Z"/>
        <d v="2025-09-23T13:47:26Z"/>
        <d v="2025-09-23T13:50:23Z"/>
        <d v="2025-09-23T13:56:31Z"/>
        <d v="2025-09-23T13:58:58Z"/>
        <d v="2025-09-23T13:59:11Z"/>
        <d v="2025-09-23T14:00:39Z"/>
        <d v="2025-09-23T14:00:56Z"/>
        <d v="2025-09-23T14:01:43Z"/>
        <d v="2025-09-23T14:02:48Z"/>
        <d v="2025-09-23T14:03:18Z"/>
        <d v="2025-09-23T14:14:01Z"/>
        <d v="2025-09-23T14:15:05Z"/>
        <d v="2025-09-23T14:15:23Z"/>
        <d v="2025-09-23T14:15:47Z"/>
        <d v="2025-09-23T14:16:12Z"/>
        <d v="2025-09-23T14:20:40Z"/>
        <d v="2025-09-23T14:21:05Z"/>
        <d v="2025-09-23T14:23:28Z"/>
        <d v="2025-09-23T14:24:20Z"/>
        <d v="2025-09-23T14:26:34Z"/>
        <d v="2025-09-23T14:30:28Z"/>
        <d v="2025-09-23T14:41:46Z"/>
        <d v="2025-09-23T14:48:18Z"/>
        <d v="2025-09-23T14:49:41Z"/>
        <d v="2025-09-23T14:50:42Z"/>
        <d v="2025-09-23T14:54:47Z"/>
        <d v="2025-09-23T14:54:56Z"/>
        <d v="2025-09-23T14:55:21Z"/>
        <d v="2025-09-23T14:55:32Z"/>
        <d v="2025-09-23T14:55:52Z"/>
        <d v="2025-09-23T14:59:02Z"/>
        <d v="2025-09-23T15:02:04Z"/>
        <d v="2025-09-23T15:05:32Z"/>
        <d v="2025-09-23T15:06:27Z"/>
        <d v="2025-09-23T15:06:46Z"/>
        <d v="2025-09-23T15:10:28Z"/>
        <d v="2025-09-23T15:11:03Z"/>
        <d v="2025-09-23T15:22:10Z"/>
        <d v="2025-09-23T15:28:34Z"/>
        <d v="2025-09-23T15:30:14Z"/>
        <d v="2025-09-23T15:31:47Z"/>
        <d v="2025-09-23T15:32:49Z"/>
        <d v="2025-09-23T15:36:14Z"/>
        <d v="2025-09-23T15:36:43Z"/>
        <d v="2025-09-23T15:37:00Z"/>
        <d v="2025-09-23T15:40:17Z"/>
        <d v="2025-09-23T15:41:52Z"/>
        <d v="2025-09-23T15:43:46Z"/>
        <d v="2025-09-23T15:45:40Z"/>
        <d v="2025-09-23T15:47:43Z"/>
        <d v="2025-09-23T15:50:45Z"/>
        <d v="2025-09-23T15:52:18Z"/>
        <d v="2025-09-23T15:53:13Z"/>
        <d v="2025-09-23T15:56:20Z"/>
        <d v="2025-09-23T15:57:07Z"/>
        <d v="2025-09-23T15:57:46Z"/>
        <d v="2025-09-23T15:58:43Z"/>
        <d v="2025-09-23T15:59:48Z"/>
        <d v="2025-09-23T16:03:06Z"/>
        <d v="2025-09-23T16:03:11Z"/>
        <d v="2025-09-23T16:03:56Z"/>
        <d v="2025-09-23T16:04:22Z"/>
        <d v="2025-09-23T16:05:44Z"/>
        <d v="2025-09-23T16:07:37Z"/>
        <d v="2025-09-23T16:09:28Z"/>
        <d v="2025-09-23T16:10:25Z"/>
        <d v="2025-09-23T16:12:09Z"/>
        <d v="2025-09-23T16:16:39Z"/>
        <d v="2025-09-23T16:17:35Z"/>
        <d v="2025-09-23T16:18:07Z"/>
        <d v="2025-09-23T16:19:10Z"/>
        <d v="2025-09-23T16:25:04Z"/>
        <d v="2025-09-23T16:28:22Z"/>
        <d v="2025-09-23T16:29:06Z"/>
        <d v="2025-09-23T16:29:27Z"/>
        <d v="2025-09-23T16:29:43Z"/>
        <d v="2025-09-23T16:30:38Z"/>
        <d v="2025-09-23T16:32:27Z"/>
        <d v="2025-09-23T16:34:27Z"/>
        <d v="2025-09-23T16:35:16Z"/>
        <d v="2025-09-23T16:38:54Z"/>
        <d v="2025-09-23T16:42:12Z"/>
        <d v="2025-09-23T16:44:27Z"/>
        <d v="2025-09-23T16:46:14Z"/>
        <d v="2025-09-23T16:46:32Z"/>
        <d v="2025-09-23T16:46:37Z"/>
        <d v="2025-09-23T16:51:55Z"/>
        <d v="2025-09-23T16:53:27Z"/>
        <d v="2025-09-23T16:56:38Z"/>
        <d v="2025-09-23T16:58:32Z"/>
        <d v="2025-09-23T16:58:46Z"/>
        <d v="2025-09-23T16:59:26Z"/>
        <d v="2025-09-23T17:07:58Z"/>
        <d v="2025-09-23T17:08:42Z"/>
        <d v="2025-09-23T17:12:28Z"/>
        <d v="2025-09-23T17:14:47Z"/>
        <d v="2025-09-23T17:20:08Z"/>
        <d v="2025-09-23T17:22:25Z"/>
        <d v="2025-09-23T17:25:12Z"/>
        <d v="2025-09-23T17:29:15Z"/>
        <d v="2025-09-23T17:29:44Z"/>
        <d v="2025-09-23T17:33:12Z"/>
        <d v="2025-09-23T17:37:32Z"/>
        <d v="2025-09-23T17:41:22Z"/>
        <d v="2025-09-23T17:42:39Z"/>
        <d v="2025-09-23T17:45:21Z"/>
        <d v="2025-09-23T17:53:21Z"/>
        <d v="2025-09-23T17:54:57Z"/>
        <d v="2025-09-23T17:59:58Z"/>
        <d v="2025-09-23T18:04:11Z"/>
        <d v="2025-09-23T18:05:41Z"/>
        <d v="2025-09-23T18:10:47Z"/>
        <d v="2025-09-23T18:12:58Z"/>
        <d v="2025-09-23T18:15:26Z"/>
        <d v="2025-09-23T18:19:00Z"/>
        <d v="2025-09-23T18:21:29Z"/>
        <d v="2025-09-23T18:25:09Z"/>
        <d v="2025-09-23T18:28:12Z"/>
        <d v="2025-09-23T18:30:59Z"/>
        <d v="2025-09-23T18:36:59Z"/>
        <d v="2025-09-23T18:37:58Z"/>
        <d v="2025-09-23T18:39:53Z"/>
        <d v="2025-09-23T18:45:01Z"/>
        <d v="2025-09-23T18:45:12Z"/>
        <d v="2025-09-23T18:50:19Z"/>
        <d v="2025-09-23T18:51:50Z"/>
        <d v="2025-09-23T18:53:10Z"/>
        <d v="2025-09-23T18:54:38Z"/>
        <d v="2025-09-23T19:02:23Z"/>
        <d v="2025-09-23T19:06:12Z"/>
        <d v="2025-09-23T19:08:00Z"/>
        <d v="2025-09-23T19:08:14Z"/>
        <d v="2025-09-23T19:12:23Z"/>
        <d v="2025-09-23T19:16:44Z"/>
        <d v="2025-09-23T19:17:57Z"/>
        <d v="2025-09-23T19:24:02Z"/>
        <d v="2025-09-23T19:25:10Z"/>
        <d v="2025-09-23T19:27:59Z"/>
        <d v="2025-09-23T19:28:20Z"/>
        <d v="2025-09-23T19:31:36Z"/>
        <d v="2025-09-23T19:31:41Z"/>
        <d v="2025-09-23T19:32:48Z"/>
        <d v="2025-09-23T19:35:05Z"/>
        <d v="2025-09-23T19:35:15Z"/>
        <d v="2025-09-23T19:36:37Z"/>
        <d v="2025-09-23T19:37:02Z"/>
        <d v="2025-09-23T19:37:47Z"/>
        <d v="2025-09-23T19:40:49Z"/>
        <d v="2025-09-23T19:41:25Z"/>
        <d v="2025-09-23T19:41:30Z"/>
        <d v="2025-09-23T19:49:08Z"/>
        <d v="2025-09-23T19:57:03Z"/>
        <d v="2025-09-23T19:57:38Z"/>
        <d v="2025-09-23T20:05:28Z"/>
        <d v="2025-09-23T20:06:34Z"/>
        <d v="2025-09-23T20:06:42Z"/>
        <d v="2025-09-23T20:10:55Z"/>
        <d v="2025-09-23T20:13:08Z"/>
        <d v="2025-09-23T20:13:23Z"/>
        <d v="2025-09-23T20:13:57Z"/>
        <d v="2025-09-23T20:14:10Z"/>
        <d v="2025-09-23T20:17:23Z"/>
        <d v="2025-09-23T20:20:01Z"/>
        <d v="2025-09-23T20:27:25Z"/>
        <d v="2025-09-23T20:29:38Z"/>
        <d v="2025-09-23T20:30:03Z"/>
        <d v="2025-09-23T20:34:19Z"/>
        <d v="2025-09-23T20:43:04Z"/>
        <d v="2025-09-23T20:46:48Z"/>
        <d v="2025-09-23T20:55:07Z"/>
        <d v="2025-09-23T20:57:02Z"/>
        <d v="2025-09-23T20:58:24Z"/>
        <d v="2025-09-23T20:59:54Z"/>
        <d v="2025-09-23T21:05:06Z"/>
        <d v="2025-09-23T21:06:26Z"/>
        <d v="2025-09-23T21:11:14Z"/>
        <d v="2025-09-23T21:12:38Z"/>
        <d v="2025-09-23T21:13:23Z"/>
        <d v="2025-09-23T21:15:58Z"/>
        <d v="2025-09-23T21:17:04Z"/>
        <d v="2025-09-23T21:21:10Z"/>
        <d v="2025-09-23T21:21:28Z"/>
        <d v="2025-09-23T21:27:17Z"/>
        <d v="2025-09-23T21:34:27Z"/>
        <d v="2025-09-23T21:36:23Z"/>
        <d v="2025-09-23T21:37:40Z"/>
        <d v="2025-09-23T21:43:35Z"/>
        <d v="2025-09-23T21:45:55Z"/>
        <d v="2025-09-23T21:50:24Z"/>
        <d v="2025-09-23T21:51:50Z"/>
        <d v="2025-09-23T21:52:34Z"/>
        <d v="2025-09-23T21:56:21Z"/>
        <d v="2025-09-23T21:57:56Z"/>
        <d v="2025-09-23T21:59:30Z"/>
        <d v="2025-09-23T22:04:47Z"/>
        <d v="2025-09-23T22:05:55Z"/>
        <d v="2025-09-23T22:07:04Z"/>
        <d v="2025-09-23T22:07:05Z"/>
        <d v="2025-09-23T22:09:25Z"/>
        <d v="2025-09-23T22:14:21Z"/>
        <d v="2025-09-23T22:14:50Z"/>
        <d v="2025-09-23T22:18:05Z"/>
        <d v="2025-09-23T22:18:51Z"/>
        <d v="2025-09-23T22:23:51Z"/>
        <d v="2025-09-23T22:24:06Z"/>
        <d v="2025-09-23T22:24:17Z"/>
        <d v="2025-09-23T22:27:02Z"/>
        <d v="2025-09-23T22:28:59Z"/>
        <d v="2025-09-23T22:31:28Z"/>
        <d v="2025-09-23T22:31:39Z"/>
        <d v="2025-09-23T22:33:17Z"/>
        <d v="2025-09-23T22:35:30Z"/>
        <d v="2025-09-23T22:37:08Z"/>
        <d v="2025-09-23T22:37:19Z"/>
        <d v="2025-09-23T22:38:36Z"/>
        <d v="2025-09-23T22:39:44Z"/>
        <d v="2025-09-23T22:39:57Z"/>
        <d v="2025-09-23T22:40:46Z"/>
        <d v="2025-09-23T22:43:00Z"/>
        <d v="2025-09-23T22:51:13Z"/>
        <d v="2025-09-23T22:52:04Z"/>
        <d v="2025-09-23T23:05:46Z"/>
        <d v="2025-09-23T23:06:44Z"/>
        <d v="2025-09-23T23:07:11Z"/>
        <d v="2025-09-23T23:07:37Z"/>
        <d v="2025-09-23T23:09:20Z"/>
        <d v="2025-09-23T23:14:14Z"/>
        <d v="2025-09-23T23:17:44Z"/>
        <d v="2025-09-23T23:21:49Z"/>
        <d v="2025-09-23T23:21:56Z"/>
        <d v="2025-09-23T23:22:55Z"/>
        <d v="2025-09-23T23:23:25Z"/>
        <d v="2025-09-23T23:23:46Z"/>
        <d v="2025-09-23T23:24:39Z"/>
        <d v="2025-09-23T23:27:47Z"/>
        <d v="2025-09-23T23:28:07Z"/>
        <d v="2025-09-23T23:29:54Z"/>
        <d v="2025-09-23T23:30:15Z"/>
        <d v="2025-09-23T23:31:44Z"/>
        <d v="2025-09-23T23:32:17Z"/>
        <d v="2025-09-23T23:32:30Z"/>
        <d v="2025-09-23T23:32:57Z"/>
        <d v="2025-09-23T23:33:21Z"/>
        <d v="2025-09-23T23:36:13Z"/>
        <d v="2025-09-23T23:36:29Z"/>
        <d v="2025-09-23T23:37:06Z"/>
        <d v="2025-09-23T23:39:18Z"/>
        <d v="2025-09-23T23:39:35Z"/>
        <d v="2025-09-23T23:40:02Z"/>
        <d v="2025-09-23T23:40:20Z"/>
        <d v="2025-09-23T23:40:46Z"/>
        <d v="2025-09-23T23:41:01Z"/>
        <d v="2025-09-23T23:43:44Z"/>
        <d v="2025-09-23T23:44:45Z"/>
        <d v="2025-09-23T23:49:22Z"/>
        <d v="2025-09-23T23:49:58Z"/>
        <d v="2025-09-23T23:51:26Z"/>
        <d v="2025-09-23T23:55:20Z"/>
        <d v="2025-09-24T00:04:02Z"/>
        <d v="2025-09-24T00:05:29Z"/>
        <d v="2025-09-24T00:07:43Z"/>
        <d v="2025-09-24T00:08:46Z"/>
        <d v="2025-09-24T00:09:42Z"/>
        <d v="2025-09-24T00:10:12Z"/>
        <d v="2025-09-24T00:11:11Z"/>
        <d v="2025-09-24T00:12:32Z"/>
        <d v="2025-09-24T00:13:39Z"/>
        <d v="2025-09-24T00:13:43Z"/>
        <d v="2025-09-24T00:16:47Z"/>
        <d v="2025-09-24T00:18:55Z"/>
        <d v="2025-09-24T00:21:08Z"/>
        <d v="2025-09-24T00:22:51Z"/>
        <d v="2025-09-24T00:24:26Z"/>
        <d v="2025-09-24T00:26:00Z"/>
        <d v="2025-09-24T00:26:56Z"/>
        <d v="2025-09-24T00:27:25Z"/>
        <d v="2025-09-24T00:27:38Z"/>
        <d v="2025-09-24T00:27:45Z"/>
        <d v="2025-09-24T00:29:02Z"/>
        <d v="2025-09-24T00:30:19Z"/>
        <d v="2025-09-24T00:31:55Z"/>
        <d v="2025-09-24T00:32:01Z"/>
        <d v="2025-09-24T00:32:40Z"/>
        <d v="2025-09-24T00:45:55Z"/>
        <d v="2025-09-24T00:49:25Z"/>
        <d v="2025-09-24T00:50:39Z"/>
        <d v="2025-09-24T00:50:46Z"/>
        <d v="2025-09-24T00:52:07Z"/>
        <d v="2025-09-24T00:58:48Z"/>
        <d v="2025-09-24T00:59:19Z"/>
        <d v="2025-09-24T01:04:09Z"/>
        <d v="2025-09-24T01:05:21Z"/>
        <d v="2025-09-24T01:07:24Z"/>
        <d v="2025-09-24T01:07:50Z"/>
        <d v="2025-09-24T01:07:59Z"/>
        <d v="2025-09-24T01:08:08Z"/>
        <d v="2025-09-24T01:09:56Z"/>
        <d v="2025-09-24T01:11:35Z"/>
        <d v="2025-09-24T01:11:53Z"/>
        <d v="2025-09-24T01:13:26Z"/>
        <d v="2025-09-24T01:15:03Z"/>
        <d v="2025-09-24T01:15:31Z"/>
        <d v="2025-09-24T01:16:01Z"/>
        <d v="2025-09-24T01:16:30Z"/>
        <d v="2025-09-24T01:18:54Z"/>
        <d v="2025-09-24T01:20:32Z"/>
        <d v="2025-09-24T01:22:16Z"/>
        <d v="2025-09-24T01:22:21Z"/>
        <d v="2025-09-24T01:22:40Z"/>
        <d v="2025-09-24T01:22:46Z"/>
        <d v="2025-09-24T01:25:39Z"/>
        <d v="2025-09-24T01:27:32Z"/>
        <d v="2025-09-24T01:29:00Z"/>
        <d v="2025-09-24T01:30:15Z"/>
        <d v="2025-09-24T01:31:05Z"/>
        <d v="2025-09-24T01:32:46Z"/>
        <d v="2025-09-24T01:34:34Z"/>
        <d v="2025-09-24T01:34:43Z"/>
        <d v="2025-09-24T01:35:50Z"/>
        <d v="2025-09-24T01:36:54Z"/>
        <d v="2025-09-24T01:38:32Z"/>
        <d v="2025-09-24T01:38:39Z"/>
        <d v="2025-09-24T01:40:33Z"/>
        <d v="2025-09-24T01:46:03Z"/>
        <d v="2025-09-24T01:47:56Z"/>
        <d v="2025-09-24T01:49:17Z"/>
        <d v="2025-09-24T01:50:10Z"/>
        <d v="2025-09-24T01:50:57Z"/>
        <d v="2025-09-24T01:51:43Z"/>
        <d v="2025-09-24T01:53:17Z"/>
        <d v="2025-09-24T01:54:03Z"/>
        <d v="2025-09-24T01:54:14Z"/>
        <d v="2025-09-24T01:55:22Z"/>
        <d v="2025-09-24T01:59:22Z"/>
        <d v="2025-09-24T01:59:34Z"/>
        <d v="2025-09-24T02:02:13Z"/>
        <d v="2025-09-24T02:04:28Z"/>
        <d v="2025-09-24T02:04:59Z"/>
        <d v="2025-09-24T02:05:27Z"/>
        <d v="2025-09-24T02:10:50Z"/>
        <d v="2025-09-24T02:10:53Z"/>
        <d v="2025-09-24T02:12:26Z"/>
        <d v="2025-09-24T02:12:35Z"/>
        <d v="2025-09-24T02:14:31Z"/>
        <d v="2025-09-24T02:16:11Z"/>
        <d v="2025-09-24T02:19:14Z"/>
        <d v="2025-09-24T02:19:18Z"/>
        <d v="2025-09-24T02:20:19Z"/>
        <d v="2025-09-24T02:24:26Z"/>
        <d v="2025-09-24T02:25:35Z"/>
        <d v="2025-09-24T02:32:38Z"/>
        <d v="2025-09-24T02:33:08Z"/>
        <d v="2025-09-24T02:36:23Z"/>
        <d v="2025-09-24T02:41:56Z"/>
        <d v="2025-09-24T02:43:02Z"/>
        <d v="2025-09-24T02:43:19Z"/>
        <d v="2025-09-24T02:44:25Z"/>
        <d v="2025-09-24T02:46:34Z"/>
        <d v="2025-09-24T02:48:41Z"/>
        <d v="2025-09-24T02:49:12Z"/>
        <d v="2025-09-24T02:49:40Z"/>
        <d v="2025-09-24T02:50:37Z"/>
        <d v="2025-09-24T02:55:13Z"/>
        <d v="2025-09-24T02:55:54Z"/>
        <d v="2025-09-24T02:57:03Z"/>
        <d v="2025-09-24T03:00:54Z"/>
        <d v="2025-09-24T03:15:18Z"/>
        <d v="2025-09-24T03:17:02Z"/>
        <d v="2025-09-24T03:17:19Z"/>
        <d v="2025-09-24T03:34:10Z"/>
        <d v="2025-09-24T03:42:29Z"/>
        <d v="2025-09-24T03:48:58Z"/>
        <d v="2025-09-24T03:55:25Z"/>
        <d v="2025-09-24T04:06:39Z"/>
        <d v="2025-09-24T04:07:50Z"/>
        <d v="2025-09-24T04:20:33Z"/>
        <d v="2025-09-24T04:27:11Z"/>
        <d v="2025-09-24T04:29:01Z"/>
        <d v="2025-09-24T04:31:24Z"/>
        <d v="2025-09-24T04:33:12Z"/>
        <d v="2025-09-24T04:39:35Z"/>
        <d v="2025-09-24T04:54:57Z"/>
        <d v="2025-09-24T04:56:52Z"/>
        <d v="2025-09-24T05:00:23Z"/>
        <d v="2025-09-24T05:08:13Z"/>
        <d v="2025-09-24T05:14:40Z"/>
        <d v="2025-09-24T05:37:36Z"/>
        <d v="2025-09-24T05:38:51Z"/>
        <d v="2025-09-24T05:58:58Z"/>
        <d v="2025-09-24T05:59:19Z"/>
        <d v="2025-09-24T06:03:02Z"/>
        <d v="2025-09-24T06:05:04Z"/>
        <d v="2025-09-24T06:26:26Z"/>
        <d v="2025-09-24T06:31:59Z"/>
        <d v="2025-09-24T06:42:46Z"/>
        <d v="2025-09-24T07:05:44Z"/>
        <d v="2025-09-24T07:43:19Z"/>
        <d v="2025-09-24T08:19:07Z"/>
        <d v="2025-09-24T08:20:29Z"/>
        <d v="2025-09-24T08:23:44Z"/>
        <d v="2025-09-24T08:38:33Z"/>
        <d v="2025-09-24T08:45:48Z"/>
        <d v="2025-09-24T08:49:42Z"/>
        <d v="2025-09-24T08:51:20Z"/>
        <d v="2025-09-24T09:01:26Z"/>
        <d v="2025-09-24T09:05:21Z"/>
        <d v="2025-09-24T09:16:44Z"/>
        <d v="2025-09-24T09:19:47Z"/>
        <d v="2025-09-24T09:26:11Z"/>
        <d v="2025-09-24T09:39:30Z"/>
        <d v="2025-09-24T09:45:30Z"/>
        <d v="2025-09-24T09:46:27Z"/>
        <d v="2025-09-24T09:47:12Z"/>
        <d v="2025-09-24T09:50:50Z"/>
        <d v="2025-09-24T09:51:16Z"/>
        <d v="2025-09-24T09:52:28Z"/>
        <d v="2025-09-24T09:54:09Z"/>
        <d v="2025-09-24T09:54:10Z"/>
        <d v="2025-09-24T09:56:14Z"/>
        <d v="2025-09-24T09:59:02Z"/>
        <d v="2025-09-24T10:01:05Z"/>
        <d v="2025-09-24T10:01:17Z"/>
        <d v="2025-09-24T10:03:27Z"/>
        <d v="2025-09-24T10:06:32Z"/>
        <d v="2025-09-24T10:07:39Z"/>
        <d v="2025-09-24T10:11:27Z"/>
        <d v="2025-09-24T10:12:06Z"/>
        <d v="2025-09-24T10:13:37Z"/>
        <d v="2025-09-24T10:15:51Z"/>
        <d v="2025-09-24T10:16:22Z"/>
        <d v="2025-09-24T10:16:33Z"/>
        <d v="2025-09-24T10:18:08Z"/>
        <d v="2025-09-24T10:19:12Z"/>
        <d v="2025-09-24T10:21:05Z"/>
        <d v="2025-09-24T10:22:30Z"/>
        <d v="2025-09-24T10:22:45Z"/>
        <d v="2025-09-24T10:29:02Z"/>
        <d v="2025-09-24T10:29:32Z"/>
        <d v="2025-09-24T10:33:18Z"/>
        <d v="2025-09-24T10:33:53Z"/>
        <d v="2025-09-24T10:34:04Z"/>
        <d v="2025-09-24T10:38:47Z"/>
        <d v="2025-09-24T10:38:51Z"/>
        <d v="2025-09-24T10:42:49Z"/>
        <d v="2025-09-24T10:44:11Z"/>
        <d v="2025-09-24T10:45:02Z"/>
        <d v="2025-09-24T10:51:20Z"/>
        <d v="2025-09-24T10:54:38Z"/>
        <d v="2025-09-24T10:56:34Z"/>
        <d v="2025-09-24T10:57:42Z"/>
        <d v="2025-09-24T10:57:45Z"/>
        <d v="2025-09-24T11:00:46Z"/>
        <d v="2025-09-24T11:05:50Z"/>
        <d v="2025-09-24T11:08:11Z"/>
        <d v="2025-09-24T11:11:59Z"/>
        <d v="2025-09-24T11:20:14Z"/>
        <d v="2025-09-24T11:20:23Z"/>
        <d v="2025-09-24T11:20:38Z"/>
        <d v="2025-09-24T11:25:48Z"/>
        <d v="2025-09-24T11:27:52Z"/>
        <d v="2025-09-24T11:34:58Z"/>
        <d v="2025-09-24T11:41:45Z"/>
        <d v="2025-09-24T11:42:21Z"/>
        <d v="2025-09-24T11:42:27Z"/>
        <d v="2025-09-24T11:45:55Z"/>
        <d v="2025-09-24T11:47:34Z"/>
        <d v="2025-09-24T11:48:38Z"/>
        <d v="2025-09-24T11:50:00Z"/>
        <d v="2025-09-24T11:52:15Z"/>
        <d v="2025-09-24T11:52:40Z"/>
        <d v="2025-09-24T11:55:31Z"/>
        <d v="2025-09-24T11:56:59Z"/>
        <d v="2025-09-24T11:58:36Z"/>
        <d v="2025-09-24T12:00:55Z"/>
        <d v="2025-09-24T12:06:45Z"/>
        <d v="2025-09-24T12:09:06Z"/>
        <d v="2025-09-24T12:11:32Z"/>
        <d v="2025-09-24T12:11:50Z"/>
        <d v="2025-09-24T12:13:16Z"/>
        <d v="2025-09-24T12:14:08Z"/>
        <d v="2025-09-24T12:15:58Z"/>
        <d v="2025-09-24T12:18:15Z"/>
        <d v="2025-09-24T12:19:34Z"/>
        <d v="2025-09-24T12:24:02Z"/>
        <d v="2025-09-24T12:26:48Z"/>
        <d v="2025-09-24T12:33:15Z"/>
        <d v="2025-09-24T12:37:42Z"/>
        <d v="2025-09-24T12:40:19Z"/>
        <d v="2025-09-24T12:42:03Z"/>
        <d v="2025-09-24T12:42:59Z"/>
        <d v="2025-09-24T12:48:02Z"/>
        <d v="2025-09-24T12:52:04Z"/>
        <d v="2025-09-24T12:55:09Z"/>
        <d v="2025-09-24T13:00:30Z"/>
        <d v="2025-09-24T13:01:44Z"/>
        <d v="2025-09-24T13:02:51Z"/>
        <d v="2025-09-24T13:02:56Z"/>
        <d v="2025-09-24T13:04:25Z"/>
        <d v="2025-09-24T13:08:01Z"/>
        <d v="2025-09-24T13:08:24Z"/>
        <d v="2025-09-24T13:08:54Z"/>
        <d v="2025-09-24T13:09:19Z"/>
        <d v="2025-09-24T13:09:33Z"/>
        <d v="2025-09-24T13:09:35Z"/>
        <d v="2025-09-24T13:10:47Z"/>
        <d v="2025-09-24T13:13:08Z"/>
        <d v="2025-09-24T13:14:19Z"/>
        <d v="2025-09-24T13:15:50Z"/>
        <d v="2025-09-24T13:18:52Z"/>
        <d v="2025-09-24T13:19:13Z"/>
        <d v="2025-09-24T13:19:16Z"/>
        <d v="2025-09-24T13:19:59Z"/>
        <d v="2025-09-24T13:20:10Z"/>
        <d v="2025-09-24T13:25:56Z"/>
        <d v="2025-09-24T13:26:50Z"/>
        <d v="2025-09-24T13:27:21Z"/>
        <d v="2025-09-24T13:27:27Z"/>
        <d v="2025-09-24T13:28:26Z"/>
        <d v="2025-09-24T13:30:39Z"/>
        <d v="2025-09-24T13:32:37Z"/>
        <d v="2025-09-24T13:34:50Z"/>
        <d v="2025-09-24T13:45:06Z"/>
        <d v="2025-09-24T13:45:52Z"/>
        <d v="2025-09-24T13:46:50Z"/>
        <d v="2025-09-24T13:47:02Z"/>
        <d v="2025-09-24T13:47:41Z"/>
        <d v="2025-09-24T13:49:08Z"/>
        <d v="2025-09-24T13:50:41Z"/>
        <d v="2025-09-24T13:52:06Z"/>
        <d v="2025-09-24T13:57:47Z"/>
        <d v="2025-09-24T13:59:04Z"/>
        <d v="2025-09-24T14:03:50Z"/>
        <d v="2025-09-24T14:06:10Z"/>
        <d v="2025-09-24T14:07:51Z"/>
        <d v="2025-09-24T14:08:47Z"/>
        <d v="2025-09-24T14:09:48Z"/>
        <d v="2025-09-24T14:16:22Z"/>
        <d v="2025-09-24T14:17:00Z"/>
        <d v="2025-09-24T14:30:29Z"/>
        <d v="2025-09-24T14:34:32Z"/>
        <d v="2025-09-24T14:36:23Z"/>
        <d v="2025-09-24T14:36:37Z"/>
        <d v="2025-09-24T14:37:02Z"/>
        <d v="2025-09-24T14:42:00Z"/>
        <d v="2025-09-24T14:45:35Z"/>
        <d v="2025-09-24T14:45:43Z"/>
        <d v="2025-09-24T14:46:07Z"/>
        <d v="2025-09-24T14:47:58Z"/>
        <d v="2025-09-24T14:49:56Z"/>
        <d v="2025-09-24T14:54:46Z"/>
        <d v="2025-09-24T14:58:19Z"/>
        <d v="2025-09-24T14:59:01Z"/>
        <d v="2025-09-24T14:59:23Z"/>
        <d v="2025-09-24T15:01:47Z"/>
        <d v="2025-09-24T15:02:28Z"/>
        <d v="2025-09-24T15:05:13Z"/>
        <d v="2025-09-24T15:06:10Z"/>
        <d v="2025-09-24T15:13:41Z"/>
        <d v="2025-09-24T15:14:11Z"/>
        <d v="2025-09-24T15:15:55Z"/>
        <d v="2025-09-24T15:15:58Z"/>
        <d v="2025-09-24T15:16:22Z"/>
        <d v="2025-09-24T15:19:20Z"/>
        <d v="2025-09-24T15:23:22Z"/>
        <d v="2025-09-24T15:23:58Z"/>
        <d v="2025-09-24T15:26:35Z"/>
        <d v="2025-09-24T15:31:26Z"/>
        <d v="2025-09-24T15:34:21Z"/>
        <d v="2025-09-24T15:39:15Z"/>
        <d v="2025-09-24T15:39:25Z"/>
        <d v="2025-09-24T15:42:42Z"/>
        <d v="2025-09-24T15:47:44Z"/>
        <d v="2025-09-24T15:49:40Z"/>
        <d v="2025-09-24T15:51:25Z"/>
        <d v="2025-09-24T15:51:44Z"/>
        <d v="2025-09-24T15:55:46Z"/>
        <d v="2025-09-24T15:55:50Z"/>
        <d v="2025-09-24T15:56:56Z"/>
        <d v="2025-09-24T15:57:31Z"/>
        <d v="2025-09-24T16:01:45Z"/>
        <d v="2025-09-24T16:08:21Z"/>
        <d v="2025-09-24T16:09:27Z"/>
        <d v="2025-09-24T16:11:04Z"/>
        <d v="2025-09-24T16:16:22Z"/>
        <d v="2025-09-24T16:18:00Z"/>
        <d v="2025-09-24T16:19:35Z"/>
        <d v="2025-09-24T16:19:54Z"/>
        <d v="2025-09-24T16:24:57Z"/>
        <d v="2025-09-24T16:28:03Z"/>
        <d v="2025-09-24T16:29:45Z"/>
        <d v="2025-09-24T16:31:40Z"/>
        <d v="2025-09-24T16:33:06Z"/>
        <d v="2025-09-24T16:34:24Z"/>
        <d v="2025-09-24T16:36:03Z"/>
        <d v="2025-09-24T16:39:37Z"/>
        <d v="2025-09-24T16:40:18Z"/>
        <d v="2025-09-24T16:40:46Z"/>
        <d v="2025-09-24T16:42:14Z"/>
        <d v="2025-09-24T16:43:05Z"/>
        <d v="2025-09-24T16:44:15Z"/>
        <d v="2025-09-24T16:47:09Z"/>
        <d v="2025-09-24T16:53:03Z"/>
        <d v="2025-09-24T16:54:48Z"/>
        <d v="2025-09-24T16:55:46Z"/>
        <d v="2025-09-24T16:56:15Z"/>
        <d v="2025-09-24T17:00:18Z"/>
        <d v="2025-09-24T17:02:51Z"/>
        <d v="2025-09-24T17:04:25Z"/>
        <d v="2025-09-24T17:08:05Z"/>
        <d v="2025-09-24T17:14:37Z"/>
        <d v="2025-09-24T17:16:12Z"/>
        <d v="2025-09-24T17:20:13Z"/>
        <d v="2025-09-24T17:21:06Z"/>
        <d v="2025-09-24T17:25:58Z"/>
        <d v="2025-09-24T17:29:09Z"/>
        <d v="2025-09-24T17:30:38Z"/>
        <d v="2025-09-24T17:31:00Z"/>
        <d v="2025-09-24T17:31:54Z"/>
        <d v="2025-09-24T17:36:58Z"/>
        <d v="2025-09-24T17:44:03Z"/>
        <d v="2025-09-24T17:47:00Z"/>
        <d v="2025-09-24T17:51:10Z"/>
        <d v="2025-09-24T17:52:26Z"/>
        <d v="2025-09-24T17:53:47Z"/>
        <d v="2025-09-24T17:59:46Z"/>
        <d v="2025-09-24T18:01:21Z"/>
        <d v="2025-09-24T18:03:40Z"/>
        <d v="2025-09-24T18:04:16Z"/>
        <d v="2025-09-24T18:07:37Z"/>
        <d v="2025-09-24T18:11:48Z"/>
        <d v="2025-09-24T18:12:02Z"/>
        <d v="2025-09-24T18:14:19Z"/>
        <d v="2025-09-24T18:16:36Z"/>
        <d v="2025-09-24T18:17:25Z"/>
        <d v="2025-09-24T18:27:11Z"/>
        <d v="2025-09-24T18:27:43Z"/>
        <d v="2025-09-24T18:30:27Z"/>
        <d v="2025-09-24T18:30:52Z"/>
        <d v="2025-09-24T18:31:08Z"/>
        <d v="2025-09-24T18:33:11Z"/>
        <d v="2025-09-24T18:48:26Z"/>
        <d v="2025-09-24T18:49:04Z"/>
        <d v="2025-09-24T18:50:17Z"/>
        <d v="2025-09-24T18:52:49Z"/>
        <d v="2025-09-24T18:57:46Z"/>
        <d v="2025-09-24T19:00:55Z"/>
        <d v="2025-09-24T19:01:13Z"/>
        <d v="2025-09-24T19:02:16Z"/>
        <d v="2025-09-24T19:04:08Z"/>
        <d v="2025-09-24T19:06:06Z"/>
        <d v="2025-09-24T19:08:19Z"/>
        <d v="2025-09-24T19:11:02Z"/>
        <d v="2025-09-24T19:11:51Z"/>
        <d v="2025-09-24T19:14:07Z"/>
        <d v="2025-09-24T19:20:08Z"/>
        <d v="2025-09-24T19:20:39Z"/>
        <d v="2025-09-24T19:23:40Z"/>
        <d v="2025-09-24T19:34:54Z"/>
        <d v="2025-09-24T19:39:41Z"/>
        <d v="2025-09-24T19:40:31Z"/>
        <d v="2025-09-24T19:42:20Z"/>
        <d v="2025-09-24T19:48:26Z"/>
        <d v="2025-09-24T19:51:03Z"/>
        <d v="2025-09-24T19:56:19Z"/>
        <d v="2025-09-24T19:58:06Z"/>
        <d v="2025-09-24T20:00:08Z"/>
        <d v="2025-09-24T20:02:37Z"/>
        <d v="2025-09-24T20:04:09Z"/>
        <d v="2025-09-24T20:09:01Z"/>
        <d v="2025-09-24T20:11:59Z"/>
        <d v="2025-09-24T20:13:42Z"/>
        <d v="2025-09-24T20:14:11Z"/>
        <d v="2025-09-24T20:23:32Z"/>
        <d v="2025-09-24T20:24:25Z"/>
        <d v="2025-09-24T20:24:48Z"/>
        <d v="2025-09-24T20:24:54Z"/>
        <d v="2025-09-24T20:26:08Z"/>
        <d v="2025-09-24T20:28:48Z"/>
        <d v="2025-09-24T20:29:47Z"/>
        <d v="2025-09-24T20:32:30Z"/>
        <d v="2025-09-24T20:34:50Z"/>
        <d v="2025-09-24T20:38:14Z"/>
        <d v="2025-09-24T20:40:00Z"/>
        <d v="2025-09-24T20:40:03Z"/>
        <d v="2025-09-24T20:40:45Z"/>
        <d v="2025-09-24T20:50:44Z"/>
        <d v="2025-09-24T20:51:17Z"/>
        <d v="2025-09-24T20:55:22Z"/>
        <d v="2025-09-24T20:55:49Z"/>
        <d v="2025-09-24T20:57:15Z"/>
        <d v="2025-09-24T20:59:10Z"/>
        <d v="2025-09-24T21:03:11Z"/>
        <d v="2025-09-24T21:03:52Z"/>
        <d v="2025-09-24T21:04:02Z"/>
        <d v="2025-09-24T21:10:47Z"/>
        <d v="2025-09-24T21:13:53Z"/>
        <d v="2025-09-24T21:14:05Z"/>
        <d v="2025-09-24T21:19:31Z"/>
        <d v="2025-09-24T21:19:44Z"/>
        <d v="2025-09-24T21:23:40Z"/>
        <d v="2025-09-24T21:24:17Z"/>
        <d v="2025-09-24T21:30:49Z"/>
        <d v="2025-09-24T21:31:26Z"/>
        <d v="2025-09-24T21:34:32Z"/>
        <d v="2025-09-24T21:39:08Z"/>
        <d v="2025-09-24T21:39:46Z"/>
        <d v="2025-09-24T21:44:51Z"/>
        <d v="2025-09-24T21:51:06Z"/>
        <d v="2025-09-24T21:53:27Z"/>
        <d v="2025-09-24T21:55:53Z"/>
        <d v="2025-09-24T21:58:41Z"/>
        <d v="2025-09-24T22:10:54Z"/>
        <d v="2025-09-24T22:12:52Z"/>
        <d v="2025-09-24T22:16:15Z"/>
        <d v="2025-09-24T22:19:18Z"/>
        <d v="2025-09-24T22:20:21Z"/>
        <d v="2025-09-24T22:21:18Z"/>
        <d v="2025-09-24T22:22:05Z"/>
        <d v="2025-09-24T22:22:12Z"/>
        <d v="2025-09-24T22:24:38Z"/>
        <d v="2025-09-24T22:26:14Z"/>
        <d v="2025-09-24T22:27:54Z"/>
        <d v="2025-09-24T22:30:05Z"/>
        <d v="2025-09-24T22:30:14Z"/>
        <d v="2025-09-24T22:31:55Z"/>
        <d v="2025-09-24T22:32:35Z"/>
        <d v="2025-09-24T22:33:03Z"/>
        <d v="2025-09-24T22:37:19Z"/>
        <d v="2025-09-24T22:39:41Z"/>
        <d v="2025-09-24T22:40:31Z"/>
        <d v="2025-09-24T22:41:43Z"/>
        <d v="2025-09-24T22:43:53Z"/>
        <d v="2025-09-24T22:44:41Z"/>
        <d v="2025-09-24T22:44:51Z"/>
        <d v="2025-09-24T22:45:29Z"/>
        <d v="2025-09-24T22:45:31Z"/>
        <d v="2025-09-24T22:47:37Z"/>
        <d v="2025-09-24T22:48:22Z"/>
        <d v="2025-09-24T22:50:49Z"/>
        <d v="2025-09-24T22:52:41Z"/>
        <d v="2025-09-24T22:53:07Z"/>
        <d v="2025-09-24T22:53:58Z"/>
        <d v="2025-09-24T22:55:27Z"/>
        <d v="2025-09-24T22:55:55Z"/>
        <d v="2025-09-24T22:58:15Z"/>
        <d v="2025-09-24T23:00:53Z"/>
        <d v="2025-09-24T23:02:45Z"/>
        <d v="2025-09-24T23:04:11Z"/>
        <d v="2025-09-24T23:05:27Z"/>
        <d v="2025-09-24T23:10:51Z"/>
        <d v="2025-09-24T23:11:29Z"/>
        <d v="2025-09-24T23:11:33Z"/>
        <d v="2025-09-24T23:11:35Z"/>
        <d v="2025-09-24T23:12:44Z"/>
        <d v="2025-09-24T23:13:17Z"/>
        <d v="2025-09-24T23:16:37Z"/>
        <d v="2025-09-24T23:17:01Z"/>
        <d v="2025-09-24T23:17:26Z"/>
        <d v="2025-09-24T23:19:51Z"/>
        <d v="2025-09-24T23:23:36Z"/>
        <d v="2025-09-24T23:23:40Z"/>
        <d v="2025-09-24T23:24:03Z"/>
        <d v="2025-09-24T23:25:08Z"/>
        <d v="2025-09-24T23:27:23Z"/>
        <d v="2025-09-24T23:27:26Z"/>
        <d v="2025-09-24T23:28:01Z"/>
        <d v="2025-09-24T23:30:22Z"/>
        <d v="2025-09-24T23:33:00Z"/>
        <d v="2025-09-24T23:34:53Z"/>
        <d v="2025-09-24T23:39:26Z"/>
        <d v="2025-09-24T23:39:29Z"/>
        <d v="2025-09-24T23:41:43Z"/>
        <d v="2025-09-24T23:46:46Z"/>
        <d v="2025-09-24T23:47:00Z"/>
        <d v="2025-09-24T23:49:22Z"/>
        <d v="2025-09-24T23:49:41Z"/>
        <d v="2025-09-24T23:53:03Z"/>
        <d v="2025-09-24T23:53:25Z"/>
        <d v="2025-09-24T23:53:27Z"/>
        <d v="2025-09-24T23:54:20Z"/>
        <d v="2025-09-24T23:55:01Z"/>
        <d v="2025-09-24T23:55:33Z"/>
        <d v="2025-09-24T23:56:24Z"/>
        <d v="2025-09-24T23:57:50Z"/>
        <d v="2025-09-24T23:58:14Z"/>
        <d v="2025-09-25T00:01:41Z"/>
        <d v="2025-09-25T00:03:07Z"/>
        <d v="2025-09-25T00:03:23Z"/>
        <d v="2025-09-25T00:06:26Z"/>
        <d v="2025-09-25T00:09:12Z"/>
        <d v="2025-09-25T00:12:42Z"/>
        <d v="2025-09-25T00:13:38Z"/>
        <d v="2025-09-25T00:15:08Z"/>
        <d v="2025-09-25T00:15:28Z"/>
        <d v="2025-09-25T00:19:26Z"/>
        <d v="2025-09-25T00:20:23Z"/>
        <d v="2025-09-25T00:23:19Z"/>
        <d v="2025-09-25T00:23:22Z"/>
        <d v="2025-09-25T00:23:27Z"/>
        <d v="2025-09-25T00:27:12Z"/>
        <d v="2025-09-25T00:27:33Z"/>
        <d v="2025-09-25T00:30:05Z"/>
        <d v="2025-09-25T00:30:21Z"/>
        <d v="2025-09-25T00:33:02Z"/>
        <d v="2025-09-25T00:38:07Z"/>
        <d v="2025-09-25T00:38:44Z"/>
        <d v="2025-09-25T00:40:11Z"/>
        <d v="2025-09-25T00:40:19Z"/>
        <d v="2025-09-25T00:43:25Z"/>
        <d v="2025-09-25T00:53:28Z"/>
        <d v="2025-09-25T00:57:21Z"/>
        <d v="2025-09-25T00:59:19Z"/>
        <d v="2025-09-25T01:00:18Z"/>
        <d v="2025-09-25T01:00:40Z"/>
        <d v="2025-09-25T01:02:29Z"/>
        <d v="2025-09-25T01:04:22Z"/>
        <d v="2025-09-25T01:04:31Z"/>
        <d v="2025-09-25T01:06:41Z"/>
        <d v="2025-09-25T01:09:59Z"/>
        <d v="2025-09-25T01:10:06Z"/>
        <d v="2025-09-25T01:10:54Z"/>
        <d v="2025-09-25T01:11:40Z"/>
        <d v="2025-09-25T01:17:12Z"/>
        <d v="2025-09-25T01:17:54Z"/>
        <d v="2025-09-25T01:18:23Z"/>
        <d v="2025-09-25T01:20:11Z"/>
        <d v="2025-09-25T01:20:37Z"/>
        <d v="2025-09-25T01:20:59Z"/>
        <d v="2025-09-25T01:25:04Z"/>
        <d v="2025-09-25T01:27:04Z"/>
        <d v="2025-09-25T01:28:39Z"/>
        <d v="2025-09-25T01:31:33Z"/>
        <d v="2025-09-25T01:38:43Z"/>
        <d v="2025-09-25T01:42:19Z"/>
        <d v="2025-09-25T01:42:31Z"/>
        <d v="2025-09-25T01:43:49Z"/>
        <d v="2025-09-25T01:45:09Z"/>
        <d v="2025-09-25T01:47:20Z"/>
        <d v="2025-09-25T01:49:15Z"/>
        <d v="2025-09-25T01:49:48Z"/>
        <d v="2025-09-25T01:50:35Z"/>
        <d v="2025-09-25T01:54:35Z"/>
        <d v="2025-09-25T01:54:51Z"/>
        <d v="2025-09-25T01:57:03Z"/>
        <d v="2025-09-25T01:59:31Z"/>
        <d v="2025-09-25T01:59:41Z"/>
        <d v="2025-09-25T01:59:59Z"/>
        <d v="2025-09-25T02:00:53Z"/>
        <d v="2025-09-25T02:01:21Z"/>
        <d v="2025-09-25T02:02:24Z"/>
        <d v="2025-09-25T02:05:12Z"/>
        <d v="2025-09-25T02:08:19Z"/>
        <d v="2025-09-25T02:08:30Z"/>
        <d v="2025-09-25T02:10:36Z"/>
        <d v="2025-09-25T02:11:03Z"/>
        <d v="2025-09-25T02:13:33Z"/>
        <d v="2025-09-25T02:14:08Z"/>
        <d v="2025-09-25T02:17:48Z"/>
        <d v="2025-09-25T02:21:01Z"/>
        <d v="2025-09-25T02:21:23Z"/>
        <d v="2025-09-25T02:22:26Z"/>
        <d v="2025-09-25T02:23:25Z"/>
        <d v="2025-09-25T02:27:07Z"/>
        <d v="2025-09-25T02:28:17Z"/>
        <d v="2025-09-25T02:29:04Z"/>
        <d v="2025-09-25T02:29:11Z"/>
        <d v="2025-09-25T02:31:36Z"/>
        <d v="2025-09-25T02:31:58Z"/>
        <d v="2025-09-25T02:32:52Z"/>
        <d v="2025-09-25T02:33:29Z"/>
        <d v="2025-09-25T02:34:37Z"/>
        <d v="2025-09-25T02:35:31Z"/>
        <d v="2025-09-25T02:35:53Z"/>
        <d v="2025-09-25T02:38:09Z"/>
        <d v="2025-09-25T02:38:11Z"/>
        <d v="2025-09-25T02:40:15Z"/>
        <d v="2025-09-25T02:42:44Z"/>
        <d v="2025-09-25T02:44:31Z"/>
        <d v="2025-09-25T02:45:45Z"/>
        <d v="2025-09-25T02:46:29Z"/>
        <d v="2025-09-25T02:46:53Z"/>
        <d v="2025-09-25T02:49:12Z"/>
        <d v="2025-09-25T02:49:35Z"/>
        <d v="2025-09-25T02:51:59Z"/>
        <d v="2025-09-25T02:52:21Z"/>
        <d v="2025-09-25T02:54:02Z"/>
        <d v="2025-09-25T02:57:00Z"/>
        <d v="2025-09-25T02:57:41Z"/>
        <d v="2025-09-25T02:59:51Z"/>
        <d v="2025-09-25T03:00:46Z"/>
        <d v="2025-09-25T03:05:02Z"/>
        <d v="2025-09-25T03:07:17Z"/>
        <d v="2025-09-25T03:09:18Z"/>
        <d v="2025-09-25T03:10:52Z"/>
        <d v="2025-09-25T03:14:39Z"/>
        <d v="2025-09-25T03:15:30Z"/>
        <d v="2025-09-25T03:17:29Z"/>
        <d v="2025-09-25T03:24:26Z"/>
        <d v="2025-09-25T03:25:28Z"/>
        <d v="2025-09-25T03:37:37Z"/>
        <d v="2025-09-25T03:41:22Z"/>
        <d v="2025-09-25T03:45:57Z"/>
        <d v="2025-09-25T03:55:01Z"/>
        <d v="2025-09-25T03:59:14Z"/>
        <d v="2025-09-25T04:02:25Z"/>
        <d v="2025-09-25T04:07:08Z"/>
        <d v="2025-09-25T04:07:54Z"/>
        <d v="2025-09-25T04:09:53Z"/>
        <d v="2025-09-25T04:10:52Z"/>
        <d v="2025-09-25T04:11:58Z"/>
        <d v="2025-09-25T04:16:42Z"/>
        <d v="2025-09-25T04:31:55Z"/>
        <d v="2025-09-25T04:36:00Z"/>
        <d v="2025-09-25T04:37:28Z"/>
        <d v="2025-09-25T04:39:40Z"/>
        <d v="2025-09-25T04:45:04Z"/>
        <d v="2025-09-25T04:48:49Z"/>
        <d v="2025-09-25T04:57:40Z"/>
        <d v="2025-09-25T05:07:04Z"/>
        <d v="2025-09-25T05:12:07Z"/>
        <d v="2025-09-25T05:21:22Z"/>
        <d v="2025-09-25T05:43:55Z"/>
        <d v="2025-09-25T05:54:15Z"/>
        <d v="2025-09-25T05:54:55Z"/>
        <d v="2025-09-25T06:08:24Z"/>
        <d v="2025-09-25T06:41:19Z"/>
        <d v="2025-09-25T06:57:02Z"/>
        <d v="2025-09-25T07:15:35Z"/>
        <d v="2025-09-25T07:26:21Z"/>
        <d v="2025-09-25T07:29:00Z"/>
        <d v="2025-09-25T07:39:18Z"/>
        <d v="2025-09-25T07:49:40Z"/>
        <d v="2025-09-25T08:01:22Z"/>
        <d v="2025-09-25T08:09:01Z"/>
        <d v="2025-09-25T08:14:56Z"/>
        <d v="2025-09-25T08:17:40Z"/>
        <d v="2025-09-25T08:45:51Z"/>
        <d v="2025-09-25T08:53:46Z"/>
        <d v="2025-09-25T08:58:25Z"/>
        <d v="2025-09-25T09:03:13Z"/>
        <d v="2025-09-25T09:05:38Z"/>
        <d v="2025-09-25T09:06:33Z"/>
        <d v="2025-09-25T09:12:53Z"/>
        <d v="2025-09-25T09:19:49Z"/>
        <d v="2025-09-25T09:21:14Z"/>
        <d v="2025-09-25T09:21:33Z"/>
        <d v="2025-09-25T09:22:20Z"/>
        <d v="2025-09-25T09:22:44Z"/>
        <d v="2025-09-25T09:27:30Z"/>
        <d v="2025-09-25T09:37:55Z"/>
        <d v="2025-09-25T09:41:32Z"/>
        <d v="2025-09-25T09:42:22Z"/>
        <d v="2025-09-25T09:44:20Z"/>
        <d v="2025-09-25T09:45:32Z"/>
        <d v="2025-09-25T09:50:35Z"/>
        <d v="2025-09-25T09:54:22Z"/>
        <d v="2025-09-25T09:54:49Z"/>
        <d v="2025-09-25T09:56:47Z"/>
        <d v="2025-09-25T09:58:49Z"/>
        <d v="2025-09-25T10:01:14Z"/>
        <d v="2025-09-25T10:03:00Z"/>
        <d v="2025-09-25T10:03:07Z"/>
        <d v="2025-09-25T10:06:22Z"/>
        <d v="2025-09-25T10:06:39Z"/>
        <d v="2025-09-25T10:06:49Z"/>
        <d v="2025-09-25T10:08:00Z"/>
        <d v="2025-09-25T10:08:46Z"/>
        <d v="2025-09-25T10:12:26Z"/>
        <d v="2025-09-25T10:12:45Z"/>
        <d v="2025-09-25T10:14:47Z"/>
        <d v="2025-09-25T10:17:09Z"/>
        <d v="2025-09-25T10:21:35Z"/>
        <d v="2025-09-25T10:22:04Z"/>
        <d v="2025-09-25T10:24:43Z"/>
        <d v="2025-09-25T10:29:41Z"/>
        <d v="2025-09-25T10:32:06Z"/>
        <d v="2025-09-25T10:32:34Z"/>
        <d v="2025-09-25T10:32:36Z"/>
        <d v="2025-09-25T10:34:23Z"/>
        <d v="2025-09-25T10:36:47Z"/>
        <d v="2025-09-25T10:37:52Z"/>
        <d v="2025-09-25T10:38:19Z"/>
        <d v="2025-09-25T10:39:23Z"/>
        <d v="2025-09-25T10:39:24Z"/>
        <d v="2025-09-25T10:40:18Z"/>
        <d v="2025-09-25T10:41:43Z"/>
        <d v="2025-09-25T10:44:32Z"/>
        <d v="2025-09-25T10:44:36Z"/>
        <d v="2025-09-25T10:45:30Z"/>
        <d v="2025-09-25T10:45:34Z"/>
        <d v="2025-09-25T10:46:42Z"/>
        <d v="2025-09-25T10:46:50Z"/>
        <d v="2025-09-25T10:47:34Z"/>
        <d v="2025-09-25T10:49:46Z"/>
        <d v="2025-09-25T10:52:19Z"/>
        <d v="2025-09-25T10:54:56Z"/>
        <d v="2025-09-25T10:55:09Z"/>
        <d v="2025-09-25T11:02:33Z"/>
        <d v="2025-09-25T11:03:11Z"/>
        <d v="2025-09-25T11:04:06Z"/>
        <d v="2025-09-25T11:06:34Z"/>
        <d v="2025-09-25T11:06:40Z"/>
        <d v="2025-09-25T11:09:12Z"/>
        <d v="2025-09-25T11:14:53Z"/>
        <d v="2025-09-25T11:17:27Z"/>
        <d v="2025-09-25T11:19:01Z"/>
        <d v="2025-09-25T11:20:22Z"/>
        <d v="2025-09-25T11:21:20Z"/>
        <d v="2025-09-25T11:24:52Z"/>
        <d v="2025-09-25T11:25:03Z"/>
        <d v="2025-09-25T11:30:03Z"/>
        <d v="2025-09-25T11:30:40Z"/>
        <d v="2025-09-25T11:33:15Z"/>
        <d v="2025-09-25T11:33:27Z"/>
        <d v="2025-09-25T11:38:24Z"/>
        <d v="2025-09-25T11:40:34Z"/>
        <d v="2025-09-25T11:42:28Z"/>
        <d v="2025-09-25T11:44:45Z"/>
        <d v="2025-09-25T11:45:22Z"/>
        <d v="2025-09-25T11:46:13Z"/>
        <d v="2025-09-25T11:46:23Z"/>
        <d v="2025-09-25T11:54:48Z"/>
        <d v="2025-09-25T11:55:40Z"/>
        <d v="2025-09-25T11:55:49Z"/>
        <d v="2025-09-25T11:57:07Z"/>
        <d v="2025-09-25T12:04:06Z"/>
        <d v="2025-09-25T12:06:44Z"/>
        <d v="2025-09-25T12:09:04Z"/>
        <d v="2025-09-25T12:19:06Z"/>
        <d v="2025-09-25T12:20:14Z"/>
        <d v="2025-09-25T12:23:59Z"/>
        <d v="2025-09-25T12:25:44Z"/>
        <d v="2025-09-25T12:26:26Z"/>
        <d v="2025-09-25T12:26:46Z"/>
        <d v="2025-09-25T12:29:58Z"/>
        <d v="2025-09-25T12:31:56Z"/>
        <d v="2025-09-25T12:32:39Z"/>
        <d v="2025-09-25T12:33:03Z"/>
        <d v="2025-09-25T12:34:11Z"/>
        <d v="2025-09-25T12:37:05Z"/>
        <d v="2025-09-25T12:43:08Z"/>
        <d v="2025-09-25T12:44:43Z"/>
        <d v="2025-09-25T12:44:53Z"/>
        <d v="2025-09-25T12:46:02Z"/>
        <d v="2025-09-25T12:48:29Z"/>
        <d v="2025-09-25T12:49:52Z"/>
        <d v="2025-09-25T12:51:49Z"/>
        <d v="2025-09-25T12:53:05Z"/>
        <d v="2025-09-25T12:56:29Z"/>
        <d v="2025-09-25T13:09:58Z"/>
        <d v="2025-09-25T13:10:16Z"/>
        <d v="2025-09-25T13:17:32Z"/>
        <d v="2025-09-25T13:19:55Z"/>
        <d v="2025-09-25T13:20:36Z"/>
        <d v="2025-09-25T13:20:42Z"/>
        <d v="2025-09-25T13:23:52Z"/>
        <d v="2025-09-25T13:25:05Z"/>
        <d v="2025-09-25T13:31:11Z"/>
        <d v="2025-09-25T13:38:42Z"/>
        <d v="2025-09-25T13:43:38Z"/>
        <d v="2025-09-25T13:45:23Z"/>
        <d v="2025-09-25T13:47:38Z"/>
        <d v="2025-09-25T13:50:35Z"/>
        <d v="2025-09-25T13:53:33Z"/>
        <d v="2025-09-25T14:00:07Z"/>
        <d v="2025-09-25T14:01:55Z"/>
        <d v="2025-09-25T14:03:24Z"/>
        <d v="2025-09-25T14:03:28Z"/>
        <d v="2025-09-25T14:05:05Z"/>
        <d v="2025-09-25T14:05:23Z"/>
        <d v="2025-09-25T14:06:39Z"/>
        <d v="2025-09-25T14:08:06Z"/>
        <d v="2025-09-25T14:12:49Z"/>
        <d v="2025-09-25T14:14:19Z"/>
        <d v="2025-09-25T14:15:06Z"/>
        <d v="2025-09-25T14:17:15Z"/>
        <d v="2025-09-25T14:18:51Z"/>
        <d v="2025-09-25T14:23:06Z"/>
        <d v="2025-09-25T14:25:33Z"/>
        <d v="2025-09-25T14:26:56Z"/>
        <d v="2025-09-25T14:36:05Z"/>
        <d v="2025-09-25T14:36:19Z"/>
        <d v="2025-09-25T14:42:36Z"/>
        <d v="2025-09-25T14:43:10Z"/>
        <d v="2025-09-25T14:44:00Z"/>
        <d v="2025-09-25T14:44:05Z"/>
        <d v="2025-09-25T14:46:45Z"/>
        <d v="2025-09-25T14:46:50Z"/>
        <d v="2025-09-25T14:47:05Z"/>
        <d v="2025-09-25T14:50:18Z"/>
        <d v="2025-09-25T14:50:57Z"/>
        <d v="2025-09-25T14:52:23Z"/>
        <d v="2025-09-25T14:52:40Z"/>
        <d v="2025-09-25T14:54:55Z"/>
        <d v="2025-09-25T15:00:06Z"/>
        <d v="2025-09-25T15:00:21Z"/>
        <d v="2025-09-25T15:04:20Z"/>
        <d v="2025-09-25T15:07:18Z"/>
        <d v="2025-09-25T15:09:20Z"/>
        <d v="2025-09-25T15:11:41Z"/>
        <d v="2025-09-25T15:11:49Z"/>
        <d v="2025-09-25T15:19:24Z"/>
        <d v="2025-09-25T15:21:24Z"/>
        <d v="2025-09-25T15:29:13Z"/>
        <d v="2025-09-25T15:30:29Z"/>
        <d v="2025-09-25T15:30:31Z"/>
        <d v="2025-09-25T15:37:30Z"/>
        <d v="2025-09-25T15:39:54Z"/>
        <d v="2025-09-25T15:45:45Z"/>
        <d v="2025-09-25T15:50:41Z"/>
        <d v="2025-09-25T15:53:23Z"/>
        <d v="2025-09-25T15:54:24Z"/>
        <d v="2025-09-25T15:55:26Z"/>
        <d v="2025-09-25T15:58:43Z"/>
        <d v="2025-09-25T16:00:31Z"/>
        <d v="2025-09-25T16:01:13Z"/>
        <d v="2025-09-25T16:11:14Z"/>
        <d v="2025-09-25T16:18:42Z"/>
        <d v="2025-09-25T16:18:50Z"/>
        <d v="2025-09-25T16:19:18Z"/>
        <d v="2025-09-25T16:31:24Z"/>
        <d v="2025-09-25T16:31:48Z"/>
        <d v="2025-09-25T16:36:44Z"/>
        <d v="2025-09-25T16:38:24Z"/>
        <d v="2025-09-25T16:38:47Z"/>
        <d v="2025-09-25T16:50:38Z"/>
        <d v="2025-09-25T16:52:30Z"/>
        <d v="2025-09-25T16:57:43Z"/>
        <d v="2025-09-25T16:57:56Z"/>
        <d v="2025-09-25T17:00:26Z"/>
        <d v="2025-09-25T17:02:13Z"/>
        <d v="2025-09-25T17:03:35Z"/>
        <d v="2025-09-25T17:03:42Z"/>
        <d v="2025-09-25T17:03:59Z"/>
        <d v="2025-09-25T17:05:49Z"/>
        <d v="2025-09-25T17:06:55Z"/>
        <d v="2025-09-25T17:07:57Z"/>
        <d v="2025-09-25T17:15:20Z"/>
        <d v="2025-09-25T17:16:39Z"/>
        <d v="2025-09-25T17:19:43Z"/>
        <d v="2025-09-25T17:20:17Z"/>
        <d v="2025-09-25T17:28:18Z"/>
        <d v="2025-09-25T17:29:37Z"/>
        <d v="2025-09-25T17:36:11Z"/>
        <d v="2025-09-25T17:46:09Z"/>
        <d v="2025-09-25T17:54:51Z"/>
        <d v="2025-09-25T17:59:27Z"/>
        <d v="2025-09-25T18:02:54Z"/>
        <d v="2025-09-25T18:09:08Z"/>
        <d v="2025-09-25T18:11:11Z"/>
        <d v="2025-09-25T18:11:56Z"/>
        <d v="2025-09-25T18:14:57Z"/>
        <d v="2025-09-25T18:16:22Z"/>
        <d v="2025-09-25T18:18:32Z"/>
        <d v="2025-09-25T18:29:01Z"/>
        <d v="2025-09-25T18:30:46Z"/>
        <d v="2025-09-25T18:33:41Z"/>
        <d v="2025-09-25T18:33:42Z"/>
        <d v="2025-09-25T18:41:58Z"/>
        <d v="2025-09-25T18:57:01Z"/>
        <d v="2025-09-25T18:58:04Z"/>
        <d v="2025-09-25T19:03:08Z"/>
        <d v="2025-09-25T19:03:34Z"/>
        <d v="2025-09-25T19:09:58Z"/>
        <d v="2025-09-25T19:13:56Z"/>
        <d v="2025-09-25T19:14:19Z"/>
        <d v="2025-09-25T19:19:05Z"/>
        <d v="2025-09-25T19:19:46Z"/>
        <d v="2025-09-25T19:21:21Z"/>
        <d v="2025-09-25T19:27:24Z"/>
        <d v="2025-09-25T19:28:11Z"/>
        <d v="2025-09-25T19:32:55Z"/>
        <d v="2025-09-25T19:34:53Z"/>
        <d v="2025-09-25T19:38:31Z"/>
        <d v="2025-09-25T19:39:54Z"/>
        <d v="2025-09-25T19:41:45Z"/>
        <d v="2025-09-25T19:42:23Z"/>
        <d v="2025-09-25T19:48:44Z"/>
        <d v="2025-09-25T19:50:52Z"/>
        <d v="2025-09-25T19:55:38Z"/>
        <d v="2025-09-25T20:03:25Z"/>
        <d v="2025-09-25T20:04:49Z"/>
        <d v="2025-09-25T20:06:02Z"/>
        <d v="2025-09-25T20:15:56Z"/>
        <d v="2025-09-25T20:16:03Z"/>
        <d v="2025-09-25T20:17:51Z"/>
        <d v="2025-09-25T20:19:02Z"/>
        <d v="2025-09-25T20:20:05Z"/>
        <d v="2025-09-25T20:27:19Z"/>
        <d v="2025-09-25T20:30:05Z"/>
        <d v="2025-09-25T20:30:34Z"/>
        <d v="2025-09-25T20:34:29Z"/>
        <d v="2025-09-25T20:35:11Z"/>
        <d v="2025-09-25T20:36:57Z"/>
        <d v="2025-09-25T20:37:15Z"/>
        <d v="2025-09-25T20:38:45Z"/>
        <d v="2025-09-25T20:47:54Z"/>
        <d v="2025-09-25T20:48:20Z"/>
        <d v="2025-09-25T20:53:48Z"/>
        <d v="2025-09-25T20:54:16Z"/>
        <d v="2025-09-25T20:56:31Z"/>
        <d v="2025-09-25T20:59:15Z"/>
        <d v="2025-09-25T20:59:30Z"/>
        <d v="2025-09-25T21:00:31Z"/>
        <d v="2025-09-25T21:01:29Z"/>
        <d v="2025-09-25T21:01:48Z"/>
        <d v="2025-09-25T21:05:20Z"/>
        <d v="2025-09-25T21:07:58Z"/>
        <d v="2025-09-25T21:08:27Z"/>
        <d v="2025-09-25T21:11:18Z"/>
        <d v="2025-09-25T21:13:45Z"/>
        <d v="2025-09-25T21:16:13Z"/>
        <d v="2025-09-25T21:18:53Z"/>
        <d v="2025-09-25T21:21:29Z"/>
        <d v="2025-09-25T21:21:41Z"/>
        <d v="2025-09-25T21:28:20Z"/>
        <d v="2025-09-25T21:31:05Z"/>
        <d v="2025-09-25T21:33:45Z"/>
        <d v="2025-09-25T21:36:49Z"/>
        <d v="2025-09-25T21:38:15Z"/>
        <d v="2025-09-25T21:39:48Z"/>
        <d v="2025-09-25T21:41:01Z"/>
        <d v="2025-09-25T21:42:27Z"/>
        <d v="2025-09-25T21:43:39Z"/>
        <d v="2025-09-25T21:43:45Z"/>
        <d v="2025-09-25T21:46:04Z"/>
        <d v="2025-09-25T21:46:07Z"/>
        <d v="2025-09-25T21:47:29Z"/>
        <d v="2025-09-25T21:52:06Z"/>
        <d v="2025-09-25T21:57:53Z"/>
        <d v="2025-09-25T21:59:08Z"/>
        <d v="2025-09-25T21:59:31Z"/>
        <d v="2025-09-25T21:59:50Z"/>
        <d v="2025-09-25T22:04:46Z"/>
        <d v="2025-09-25T22:06:16Z"/>
        <d v="2025-09-25T22:07:25Z"/>
        <d v="2025-09-25T22:10:50Z"/>
        <d v="2025-09-25T22:11:26Z"/>
        <d v="2025-09-25T22:13:27Z"/>
        <d v="2025-09-25T22:13:47Z"/>
        <d v="2025-09-25T22:13:52Z"/>
        <d v="2025-09-25T22:15:05Z"/>
        <d v="2025-09-25T22:16:33Z"/>
        <d v="2025-09-25T22:21:54Z"/>
        <d v="2025-09-25T22:22:57Z"/>
        <d v="2025-09-25T22:23:46Z"/>
        <d v="2025-09-25T22:32:57Z"/>
        <d v="2025-09-25T22:35:14Z"/>
        <d v="2025-09-25T22:36:35Z"/>
        <d v="2025-09-25T22:37:30Z"/>
        <d v="2025-09-25T22:37:49Z"/>
        <d v="2025-09-25T22:38:16Z"/>
        <d v="2025-09-25T22:39:07Z"/>
        <d v="2025-09-25T22:39:15Z"/>
        <d v="2025-09-25T22:42:17Z"/>
        <d v="2025-09-25T22:42:18Z"/>
        <d v="2025-09-25T22:43:43Z"/>
        <d v="2025-09-25T22:43:45Z"/>
        <d v="2025-09-25T22:46:03Z"/>
        <d v="2025-09-25T22:47:19Z"/>
        <d v="2025-09-25T22:47:45Z"/>
        <d v="2025-09-25T22:48:27Z"/>
        <d v="2025-09-25T22:50:22Z"/>
        <d v="2025-09-25T22:51:15Z"/>
        <d v="2025-09-25T22:51:24Z"/>
        <d v="2025-09-25T22:51:49Z"/>
        <d v="2025-09-25T22:52:29Z"/>
        <d v="2025-09-25T22:58:27Z"/>
        <d v="2025-09-25T22:59:30Z"/>
        <d v="2025-09-25T23:04:38Z"/>
        <d v="2025-09-25T23:05:07Z"/>
        <d v="2025-09-25T23:06:03Z"/>
        <d v="2025-09-25T23:08:19Z"/>
        <d v="2025-09-25T23:13:31Z"/>
        <d v="2025-09-25T23:14:59Z"/>
        <d v="2025-09-25T23:16:06Z"/>
        <d v="2025-09-25T23:16:12Z"/>
        <d v="2025-09-25T23:17:37Z"/>
        <d v="2025-09-25T23:23:06Z"/>
        <d v="2025-09-25T23:23:15Z"/>
        <d v="2025-09-25T23:24:52Z"/>
        <d v="2025-09-25T23:30:30Z"/>
        <d v="2025-09-25T23:31:48Z"/>
        <d v="2025-09-25T23:32:34Z"/>
        <d v="2025-09-25T23:34:41Z"/>
        <d v="2025-09-25T23:35:19Z"/>
        <d v="2025-09-25T23:35:29Z"/>
        <d v="2025-09-25T23:37:35Z"/>
        <d v="2025-09-25T23:38:51Z"/>
        <d v="2025-09-25T23:38:53Z"/>
        <d v="2025-09-25T23:39:36Z"/>
        <d v="2025-09-25T23:41:35Z"/>
        <d v="2025-09-25T23:43:40Z"/>
        <d v="2025-09-25T23:45:07Z"/>
        <d v="2025-09-25T23:45:18Z"/>
        <d v="2025-09-25T23:46:05Z"/>
        <d v="2025-09-25T23:47:15Z"/>
        <d v="2025-09-25T23:48:38Z"/>
        <d v="2025-09-25T23:50:59Z"/>
        <d v="2025-09-25T23:51:15Z"/>
        <d v="2025-09-25T23:53:10Z"/>
        <d v="2025-09-25T23:56:53Z"/>
        <d v="2025-09-25T23:57:37Z"/>
        <d v="2025-09-26T00:00:09Z"/>
        <d v="2025-09-26T00:00:56Z"/>
        <d v="2025-09-26T00:03:15Z"/>
        <d v="2025-09-26T00:03:51Z"/>
        <d v="2025-09-26T00:04:17Z"/>
        <d v="2025-09-26T00:04:22Z"/>
        <d v="2025-09-26T00:10:56Z"/>
        <d v="2025-09-26T00:11:26Z"/>
        <d v="2025-09-26T00:14:47Z"/>
        <d v="2025-09-26T00:16:43Z"/>
        <d v="2025-09-26T00:17:17Z"/>
        <d v="2025-09-26T00:17:34Z"/>
        <d v="2025-09-26T00:18:04Z"/>
        <d v="2025-09-26T00:18:08Z"/>
        <d v="2025-09-26T00:19:45Z"/>
        <d v="2025-09-26T00:21:40Z"/>
        <d v="2025-09-26T00:22:24Z"/>
        <d v="2025-09-26T00:26:32Z"/>
        <d v="2025-09-26T00:26:51Z"/>
        <d v="2025-09-26T00:29:56Z"/>
        <d v="2025-09-26T00:30:23Z"/>
        <d v="2025-09-26T00:30:57Z"/>
        <d v="2025-09-26T00:32:05Z"/>
        <d v="2025-09-26T00:35:26Z"/>
        <d v="2025-09-26T00:36:08Z"/>
        <d v="2025-09-26T00:37:55Z"/>
        <d v="2025-09-26T00:38:22Z"/>
        <d v="2025-09-26T00:41:19Z"/>
        <d v="2025-09-26T00:45:37Z"/>
        <d v="2025-09-26T00:46:37Z"/>
        <d v="2025-09-26T00:49:03Z"/>
        <d v="2025-09-26T00:50:59Z"/>
        <d v="2025-09-26T00:52:58Z"/>
        <d v="2025-09-26T00:57:17Z"/>
        <d v="2025-09-26T00:57:37Z"/>
        <d v="2025-09-26T00:58:24Z"/>
        <d v="2025-09-26T01:01:17Z"/>
        <d v="2025-09-26T01:06:08Z"/>
        <d v="2025-09-26T01:08:29Z"/>
        <d v="2025-09-26T01:10:14Z"/>
        <d v="2025-09-26T01:13:02Z"/>
        <d v="2025-09-26T01:14:49Z"/>
        <d v="2025-09-26T01:14:58Z"/>
        <d v="2025-09-26T01:16:03Z"/>
        <d v="2025-09-26T01:16:25Z"/>
        <d v="2025-09-26T01:18:28Z"/>
        <d v="2025-09-26T01:18:30Z"/>
        <d v="2025-09-26T01:18:48Z"/>
        <d v="2025-09-26T01:19:15Z"/>
        <d v="2025-09-26T01:20:03Z"/>
        <d v="2025-09-26T01:23:01Z"/>
        <d v="2025-09-26T01:25:32Z"/>
        <d v="2025-09-26T01:26:35Z"/>
        <d v="2025-09-26T01:27:15Z"/>
        <d v="2025-09-26T01:28:08Z"/>
        <d v="2025-09-26T01:28:16Z"/>
        <d v="2025-09-26T01:29:09Z"/>
        <d v="2025-09-26T01:29:50Z"/>
        <d v="2025-09-26T01:30:18Z"/>
        <d v="2025-09-26T01:31:07Z"/>
        <d v="2025-09-26T01:32:04Z"/>
        <d v="2025-09-26T01:33:40Z"/>
        <d v="2025-09-26T01:35:26Z"/>
        <d v="2025-09-26T01:36:22Z"/>
        <d v="2025-09-26T01:36:56Z"/>
        <d v="2025-09-26T01:38:01Z"/>
        <d v="2025-09-26T01:38:58Z"/>
        <d v="2025-09-26T01:41:15Z"/>
        <d v="2025-09-26T01:42:00Z"/>
        <d v="2025-09-26T01:43:00Z"/>
        <d v="2025-09-26T01:46:01Z"/>
        <d v="2025-09-26T01:49:19Z"/>
        <d v="2025-09-26T01:49:26Z"/>
        <d v="2025-09-26T01:50:54Z"/>
        <d v="2025-09-26T01:53:29Z"/>
        <d v="2025-09-26T01:54:01Z"/>
        <d v="2025-09-26T01:55:15Z"/>
        <d v="2025-09-26T01:57:34Z"/>
        <d v="2025-09-26T01:58:11Z"/>
        <d v="2025-09-26T02:01:19Z"/>
        <d v="2025-09-26T02:02:33Z"/>
        <d v="2025-09-26T02:04:51Z"/>
        <d v="2025-09-26T02:05:09Z"/>
        <d v="2025-09-26T02:08:15Z"/>
        <d v="2025-09-26T02:14:38Z"/>
        <d v="2025-09-26T02:16:23Z"/>
        <d v="2025-09-26T02:18:59Z"/>
        <d v="2025-09-26T02:19:17Z"/>
        <d v="2025-09-26T02:21:30Z"/>
        <d v="2025-09-26T02:25:55Z"/>
        <d v="2025-09-26T02:27:10Z"/>
        <d v="2025-09-26T02:29:16Z"/>
        <d v="2025-09-26T02:31:35Z"/>
        <d v="2025-09-26T02:31:49Z"/>
        <d v="2025-09-26T02:35:29Z"/>
        <d v="2025-09-26T02:41:21Z"/>
        <d v="2025-09-26T02:43:42Z"/>
        <d v="2025-09-26T02:44:56Z"/>
        <d v="2025-09-26T02:45:12Z"/>
        <d v="2025-09-26T02:53:54Z"/>
        <d v="2025-09-26T02:57:02Z"/>
        <d v="2025-09-26T02:58:08Z"/>
        <d v="2025-09-26T03:00:58Z"/>
        <d v="2025-09-26T03:01:27Z"/>
        <d v="2025-09-26T03:01:51Z"/>
        <d v="2025-09-26T03:02:31Z"/>
        <d v="2025-09-26T03:06:46Z"/>
        <d v="2025-09-26T03:22:43Z"/>
        <d v="2025-09-26T03:25:11Z"/>
        <d v="2025-09-26T03:31:59Z"/>
        <d v="2025-09-26T03:32:32Z"/>
        <d v="2025-09-26T03:37:22Z"/>
        <d v="2025-09-26T03:38:14Z"/>
        <d v="2025-09-26T03:41:49Z"/>
        <d v="2025-09-26T03:42:02Z"/>
        <d v="2025-09-26T03:42:04Z"/>
        <d v="2025-09-26T03:42:14Z"/>
        <d v="2025-09-26T03:42:52Z"/>
        <d v="2025-09-26T03:51:50Z"/>
        <d v="2025-09-26T03:56:37Z"/>
        <d v="2025-09-26T04:04:24Z"/>
        <d v="2025-09-26T04:06:26Z"/>
        <d v="2025-09-26T04:09:46Z"/>
        <d v="2025-09-26T04:13:02Z"/>
        <d v="2025-09-26T04:20:09Z"/>
        <d v="2025-09-26T04:35:38Z"/>
        <d v="2025-09-26T04:37:58Z"/>
        <d v="2025-09-26T04:47:04Z"/>
        <d v="2025-09-26T04:48:47Z"/>
        <d v="2025-09-26T04:49:33Z"/>
        <d v="2025-09-26T04:51:26Z"/>
        <d v="2025-09-26T04:54:48Z"/>
        <d v="2025-09-26T05:06:39Z"/>
        <d v="2025-09-26T05:10:46Z"/>
        <d v="2025-09-26T05:11:00Z"/>
        <d v="2025-09-26T05:28:57Z"/>
        <d v="2025-09-26T05:33:04Z"/>
        <d v="2025-09-26T05:50:56Z"/>
        <d v="2025-09-26T06:14:44Z"/>
        <d v="2025-09-26T06:22:38Z"/>
        <d v="2025-09-26T06:27:23Z"/>
        <d v="2025-09-26T06:34:00Z"/>
        <d v="2025-09-26T06:44:21Z"/>
        <d v="2025-09-26T07:05:48Z"/>
        <d v="2025-09-26T07:25:50Z"/>
        <d v="2025-09-26T07:28:40Z"/>
        <d v="2025-09-26T07:34:14Z"/>
        <d v="2025-09-26T07:41:06Z"/>
        <d v="2025-09-26T07:48:44Z"/>
        <d v="2025-09-26T07:59:17Z"/>
        <d v="2025-09-26T08:00:32Z"/>
        <d v="2025-09-26T08:10:11Z"/>
        <d v="2025-09-26T08:14:57Z"/>
        <d v="2025-09-26T08:32:03Z"/>
        <d v="2025-09-26T08:34:03Z"/>
        <d v="2025-09-26T08:37:42Z"/>
        <d v="2025-09-26T08:39:00Z"/>
        <d v="2025-09-26T08:40:25Z"/>
        <d v="2025-09-26T09:16:35Z"/>
        <d v="2025-09-26T09:19:30Z"/>
        <d v="2025-09-26T09:19:47Z"/>
        <d v="2025-09-26T09:22:35Z"/>
        <d v="2025-09-26T09:22:36Z"/>
        <d v="2025-09-26T09:22:51Z"/>
        <d v="2025-09-26T09:30:42Z"/>
        <d v="2025-09-26T09:31:12Z"/>
        <d v="2025-09-26T09:32:05Z"/>
        <d v="2025-09-26T09:34:25Z"/>
        <d v="2025-09-26T09:38:41Z"/>
        <d v="2025-09-26T09:39:08Z"/>
        <d v="2025-09-26T09:39:20Z"/>
        <d v="2025-09-26T09:41:14Z"/>
        <d v="2025-09-26T09:43:27Z"/>
        <d v="2025-09-26T09:47:44Z"/>
        <d v="2025-09-26T09:48:05Z"/>
        <d v="2025-09-26T09:51:26Z"/>
        <d v="2025-09-26T09:51:50Z"/>
        <d v="2025-09-26T09:52:16Z"/>
        <d v="2025-09-26T10:07:12Z"/>
        <d v="2025-09-26T10:08:11Z"/>
        <d v="2025-09-26T10:08:22Z"/>
        <d v="2025-09-26T10:08:47Z"/>
        <d v="2025-09-26T10:15:21Z"/>
        <d v="2025-09-26T10:18:08Z"/>
        <d v="2025-09-26T10:18:48Z"/>
        <d v="2025-09-26T10:19:12Z"/>
        <d v="2025-09-26T10:23:35Z"/>
        <d v="2025-09-26T10:25:25Z"/>
        <d v="2025-09-26T10:26:30Z"/>
        <d v="2025-09-26T10:27:29Z"/>
        <d v="2025-09-26T10:28:30Z"/>
        <d v="2025-09-26T10:34:52Z"/>
        <d v="2025-09-26T10:37:29Z"/>
        <d v="2025-09-26T10:40:37Z"/>
        <d v="2025-09-26T10:46:34Z"/>
        <d v="2025-09-26T10:48:58Z"/>
        <d v="2025-09-26T10:49:06Z"/>
        <d v="2025-09-26T10:52:10Z"/>
        <d v="2025-09-26T10:52:26Z"/>
        <d v="2025-09-26T10:54:01Z"/>
        <d v="2025-09-26T10:58:19Z"/>
        <d v="2025-09-26T10:58:27Z"/>
        <d v="2025-09-26T10:59:21Z"/>
        <d v="2025-09-26T11:02:21Z"/>
        <d v="2025-09-26T11:05:28Z"/>
        <d v="2025-09-26T11:12:46Z"/>
        <d v="2025-09-26T11:13:53Z"/>
        <d v="2025-09-26T11:15:27Z"/>
        <d v="2025-09-26T11:15:49Z"/>
        <d v="2025-09-26T11:16:29Z"/>
        <d v="2025-09-26T11:16:37Z"/>
        <d v="2025-09-26T11:16:41Z"/>
        <d v="2025-09-26T11:19:41Z"/>
        <d v="2025-09-26T11:21:30Z"/>
        <d v="2025-09-26T11:21:59Z"/>
        <d v="2025-09-26T11:22:50Z"/>
        <d v="2025-09-26T11:25:32Z"/>
        <d v="2025-09-26T11:31:46Z"/>
        <d v="2025-09-26T11:32:26Z"/>
        <d v="2025-09-26T11:32:47Z"/>
        <d v="2025-09-26T11:33:37Z"/>
        <d v="2025-09-26T11:36:07Z"/>
        <d v="2025-09-26T11:39:02Z"/>
        <d v="2025-09-26T11:39:12Z"/>
        <d v="2025-09-26T11:41:01Z"/>
        <d v="2025-09-26T11:42:25Z"/>
        <d v="2025-09-26T11:43:40Z"/>
        <d v="2025-09-26T11:44:30Z"/>
        <d v="2025-09-26T11:45:14Z"/>
        <d v="2025-09-26T11:45:38Z"/>
        <d v="2025-09-26T11:52:22Z"/>
        <d v="2025-09-26T11:56:25Z"/>
        <d v="2025-09-26T11:56:27Z"/>
        <d v="2025-09-26T11:56:46Z"/>
        <d v="2025-09-26T11:58:01Z"/>
        <d v="2025-09-26T12:04:33Z"/>
        <d v="2025-09-26T12:10:38Z"/>
        <d v="2025-09-26T12:11:26Z"/>
        <d v="2025-09-26T12:11:31Z"/>
        <d v="2025-09-26T12:20:28Z"/>
        <d v="2025-09-26T12:25:07Z"/>
        <d v="2025-09-26T12:26:21Z"/>
        <d v="2025-09-26T12:30:14Z"/>
        <d v="2025-09-26T12:31:34Z"/>
        <d v="2025-09-26T12:31:45Z"/>
        <d v="2025-09-26T12:32:53Z"/>
        <d v="2025-09-26T12:33:06Z"/>
        <d v="2025-09-26T12:35:45Z"/>
        <d v="2025-09-26T12:37:57Z"/>
        <d v="2025-09-26T12:38:32Z"/>
        <d v="2025-09-26T12:39:36Z"/>
        <d v="2025-09-26T12:44:15Z"/>
        <d v="2025-09-26T12:45:20Z"/>
        <d v="2025-09-26T12:46:58Z"/>
        <d v="2025-09-26T12:54:31Z"/>
        <d v="2025-09-26T12:57:39Z"/>
        <d v="2025-09-26T13:00:06Z"/>
        <d v="2025-09-26T13:01:25Z"/>
        <d v="2025-09-26T13:03:18Z"/>
        <d v="2025-09-26T13:04:33Z"/>
        <d v="2025-09-26T13:04:34Z"/>
        <d v="2025-09-26T13:09:20Z"/>
        <d v="2025-09-26T13:17:49Z"/>
        <d v="2025-09-26T13:18:03Z"/>
        <d v="2025-09-26T13:23:34Z"/>
        <d v="2025-09-26T13:24:23Z"/>
        <d v="2025-09-26T13:24:40Z"/>
        <d v="2025-09-26T13:24:42Z"/>
        <d v="2025-09-26T13:26:16Z"/>
        <d v="2025-09-26T13:35:16Z"/>
        <d v="2025-09-26T13:37:43Z"/>
        <d v="2025-09-26T13:39:27Z"/>
        <d v="2025-09-26T13:45:08Z"/>
        <d v="2025-09-26T13:49:33Z"/>
        <d v="2025-09-26T13:50:13Z"/>
        <d v="2025-09-26T13:57:34Z"/>
        <d v="2025-09-26T13:58:29Z"/>
        <d v="2025-09-26T13:59:05Z"/>
        <d v="2025-09-26T13:59:53Z"/>
        <d v="2025-09-26T14:00:14Z"/>
        <d v="2025-09-26T14:01:28Z"/>
        <d v="2025-09-26T14:03:33Z"/>
        <d v="2025-09-26T14:04:18Z"/>
        <d v="2025-09-26T14:04:43Z"/>
        <d v="2025-09-26T14:07:28Z"/>
        <d v="2025-09-26T14:09:19Z"/>
        <d v="2025-09-26T14:12:34Z"/>
        <d v="2025-09-26T14:16:02Z"/>
        <d v="2025-09-26T14:16:40Z"/>
        <d v="2025-09-26T14:20:57Z"/>
        <d v="2025-09-26T14:22:24Z"/>
        <d v="2025-09-26T14:22:43Z"/>
        <d v="2025-09-26T14:25:22Z"/>
        <d v="2025-09-26T14:27:27Z"/>
        <d v="2025-09-26T14:31:00Z"/>
        <d v="2025-09-26T14:31:11Z"/>
        <d v="2025-09-26T14:32:43Z"/>
        <d v="2025-09-26T14:36:18Z"/>
        <d v="2025-09-26T14:37:48Z"/>
        <d v="2025-09-26T14:43:44Z"/>
        <d v="2025-09-26T14:47:40Z"/>
        <d v="2025-09-26T14:50:41Z"/>
        <d v="2025-09-26T14:52:04Z"/>
        <d v="2025-09-26T14:56:16Z"/>
        <d v="2025-09-26T14:58:43Z"/>
        <d v="2025-09-26T14:59:18Z"/>
        <d v="2025-09-26T15:01:59Z"/>
        <d v="2025-09-26T15:03:25Z"/>
        <d v="2025-09-26T15:06:21Z"/>
        <d v="2025-09-26T15:08:41Z"/>
        <d v="2025-09-26T15:09:34Z"/>
        <d v="2025-09-26T15:10:25Z"/>
        <d v="2025-09-26T15:17:54Z"/>
        <d v="2025-09-26T15:18:41Z"/>
        <d v="2025-09-26T15:20:17Z"/>
        <d v="2025-09-26T15:20:45Z"/>
        <d v="2025-09-26T15:20:57Z"/>
        <d v="2025-09-26T15:24:12Z"/>
        <d v="2025-09-26T15:25:47Z"/>
        <d v="2025-09-26T15:28:58Z"/>
        <d v="2025-09-26T15:33:36Z"/>
        <d v="2025-09-26T15:39:15Z"/>
        <d v="2025-09-26T15:39:17Z"/>
        <d v="2025-09-26T15:39:23Z"/>
        <d v="2025-09-26T15:41:02Z"/>
        <d v="2025-09-26T15:45:36Z"/>
        <d v="2025-09-26T15:48:06Z"/>
        <d v="2025-09-26T15:48:20Z"/>
        <d v="2025-09-26T15:48:29Z"/>
        <d v="2025-09-26T15:48:41Z"/>
        <d v="2025-09-26T15:50:15Z"/>
        <d v="2025-09-26T15:52:49Z"/>
        <d v="2025-09-26T15:53:13Z"/>
        <d v="2025-09-26T15:54:41Z"/>
        <d v="2025-09-26T16:00:23Z"/>
        <d v="2025-09-26T16:04:02Z"/>
        <d v="2025-09-26T16:07:48Z"/>
        <d v="2025-09-26T16:08:04Z"/>
        <d v="2025-09-26T16:15:02Z"/>
        <d v="2025-09-26T16:15:44Z"/>
        <d v="2025-09-26T16:16:46Z"/>
        <d v="2025-09-26T16:16:56Z"/>
        <d v="2025-09-26T16:17:18Z"/>
        <d v="2025-09-26T16:21:29Z"/>
        <d v="2025-09-26T16:23:50Z"/>
        <d v="2025-09-26T16:25:30Z"/>
        <d v="2025-09-26T16:27:28Z"/>
        <d v="2025-09-26T16:33:43Z"/>
        <d v="2025-09-26T16:33:58Z"/>
        <d v="2025-09-26T16:35:04Z"/>
        <d v="2025-09-26T16:36:47Z"/>
        <d v="2025-09-26T16:36:49Z"/>
        <d v="2025-09-26T16:37:30Z"/>
        <d v="2025-09-26T16:37:36Z"/>
        <d v="2025-09-26T16:38:35Z"/>
        <d v="2025-09-26T16:41:13Z"/>
        <d v="2025-09-26T16:44:06Z"/>
        <d v="2025-09-26T16:44:52Z"/>
        <d v="2025-09-26T16:49:16Z"/>
        <d v="2025-09-26T16:52:06Z"/>
        <d v="2025-09-26T16:53:55Z"/>
        <d v="2025-09-26T16:56:05Z"/>
        <d v="2025-09-26T16:58:48Z"/>
        <d v="2025-09-26T17:00:23Z"/>
        <d v="2025-09-26T17:07:39Z"/>
        <d v="2025-09-26T17:09:29Z"/>
        <d v="2025-09-26T17:17:44Z"/>
        <d v="2025-09-26T17:18:22Z"/>
        <d v="2025-09-26T17:19:26Z"/>
        <d v="2025-09-26T17:24:57Z"/>
        <d v="2025-09-26T17:29:38Z"/>
        <d v="2025-09-26T17:30:15Z"/>
        <d v="2025-09-26T17:31:46Z"/>
        <d v="2025-09-26T17:36:32Z"/>
        <d v="2025-09-26T17:38:29Z"/>
        <d v="2025-09-26T17:38:59Z"/>
        <d v="2025-09-26T17:39:45Z"/>
        <d v="2025-09-26T17:40:00Z"/>
        <d v="2025-09-26T17:44:07Z"/>
        <d v="2025-09-26T17:44:52Z"/>
        <d v="2025-09-26T17:45:57Z"/>
        <d v="2025-09-26T17:52:26Z"/>
        <d v="2025-09-26T17:53:14Z"/>
        <d v="2025-09-26T17:53:47Z"/>
        <d v="2025-09-26T17:54:36Z"/>
        <d v="2025-09-26T17:56:00Z"/>
        <d v="2025-09-26T17:57:07Z"/>
        <d v="2025-09-26T18:00:11Z"/>
        <d v="2025-09-26T18:08:43Z"/>
        <d v="2025-09-26T18:11:51Z"/>
        <d v="2025-09-26T18:18:32Z"/>
        <d v="2025-09-26T18:21:29Z"/>
        <d v="2025-09-26T18:21:41Z"/>
        <d v="2025-09-26T18:22:14Z"/>
        <d v="2025-09-26T18:25:35Z"/>
        <d v="2025-09-26T18:25:43Z"/>
        <d v="2025-09-26T18:26:01Z"/>
        <d v="2025-09-26T18:30:45Z"/>
        <d v="2025-09-26T18:34:09Z"/>
        <d v="2025-09-26T18:36:28Z"/>
        <d v="2025-09-26T18:37:59Z"/>
        <d v="2025-09-26T18:41:42Z"/>
        <d v="2025-09-26T18:42:15Z"/>
        <d v="2025-09-26T18:45:02Z"/>
        <d v="2025-09-26T18:46:46Z"/>
        <d v="2025-09-26T18:49:33Z"/>
        <d v="2025-09-26T18:51:07Z"/>
        <d v="2025-09-26T18:54:34Z"/>
        <d v="2025-09-26T18:55:34Z"/>
        <d v="2025-09-26T18:56:23Z"/>
        <d v="2025-09-26T19:03:48Z"/>
        <d v="2025-09-26T19:06:39Z"/>
        <d v="2025-09-26T19:24:03Z"/>
        <d v="2025-09-26T19:24:37Z"/>
        <d v="2025-09-26T19:28:15Z"/>
        <d v="2025-09-26T19:29:40Z"/>
        <d v="2025-09-26T19:32:40Z"/>
        <d v="2025-09-26T19:35:24Z"/>
        <d v="2025-09-26T19:38:11Z"/>
        <d v="2025-09-26T19:40:50Z"/>
        <d v="2025-09-26T19:43:59Z"/>
        <d v="2025-09-26T19:48:00Z"/>
        <d v="2025-09-26T19:48:38Z"/>
        <d v="2025-09-26T19:49:09Z"/>
        <d v="2025-09-26T19:49:23Z"/>
        <d v="2025-09-26T19:51:40Z"/>
        <d v="2025-09-26T19:54:20Z"/>
        <d v="2025-09-26T19:59:11Z"/>
        <d v="2025-09-26T20:00:21Z"/>
        <d v="2025-09-26T20:06:02Z"/>
        <d v="2025-09-26T20:13:41Z"/>
        <d v="2025-09-26T20:13:44Z"/>
        <d v="2025-09-26T20:15:17Z"/>
        <d v="2025-09-26T20:16:01Z"/>
        <d v="2025-09-26T20:23:21Z"/>
        <d v="2025-09-26T20:24:43Z"/>
        <d v="2025-09-26T20:25:58Z"/>
        <d v="2025-09-26T20:26:56Z"/>
        <d v="2025-09-26T20:27:03Z"/>
        <d v="2025-09-26T20:30:58Z"/>
        <d v="2025-09-26T20:31:41Z"/>
        <d v="2025-09-26T20:32:55Z"/>
        <d v="2025-09-26T20:33:55Z"/>
        <d v="2025-09-26T20:36:12Z"/>
        <d v="2025-09-26T20:39:21Z"/>
        <d v="2025-09-26T20:39:26Z"/>
        <d v="2025-09-26T20:43:13Z"/>
        <d v="2025-09-26T20:48:17Z"/>
        <d v="2025-09-26T20:55:00Z"/>
        <d v="2025-09-26T20:58:12Z"/>
        <d v="2025-09-26T21:01:54Z"/>
        <d v="2025-09-26T21:04:28Z"/>
        <d v="2025-09-26T21:05:54Z"/>
        <d v="2025-09-26T21:06:28Z"/>
        <d v="2025-09-26T21:09:06Z"/>
        <d v="2025-09-26T21:11:08Z"/>
        <d v="2025-09-26T21:12:42Z"/>
        <d v="2025-09-26T21:13:41Z"/>
        <d v="2025-09-26T21:14:13Z"/>
        <d v="2025-09-26T21:18:09Z"/>
        <d v="2025-09-26T21:20:53Z"/>
        <d v="2025-09-26T21:23:21Z"/>
        <d v="2025-09-26T21:34:34Z"/>
        <d v="2025-09-26T21:35:25Z"/>
        <d v="2025-09-26T21:37:09Z"/>
        <d v="2025-09-26T21:40:45Z"/>
        <d v="2025-09-26T21:42:44Z"/>
        <d v="2025-09-26T21:45:58Z"/>
        <d v="2025-09-26T21:46:42Z"/>
        <d v="2025-09-26T21:47:05Z"/>
        <d v="2025-09-26T21:52:01Z"/>
        <d v="2025-09-26T21:52:26Z"/>
        <d v="2025-09-26T22:00:29Z"/>
        <d v="2025-09-26T22:01:47Z"/>
        <d v="2025-09-26T22:02:35Z"/>
        <d v="2025-09-26T22:02:50Z"/>
        <d v="2025-09-26T22:05:43Z"/>
        <d v="2025-09-26T22:12:14Z"/>
        <d v="2025-09-26T22:12:18Z"/>
        <d v="2025-09-26T22:14:23Z"/>
        <d v="2025-09-26T22:15:19Z"/>
        <d v="2025-09-26T22:17:35Z"/>
        <d v="2025-09-26T22:18:52Z"/>
        <d v="2025-09-26T22:25:20Z"/>
        <d v="2025-09-26T22:29:39Z"/>
        <d v="2025-09-26T22:32:04Z"/>
        <d v="2025-09-26T22:34:24Z"/>
        <d v="2025-09-26T22:35:00Z"/>
        <d v="2025-09-26T22:36:16Z"/>
        <d v="2025-09-26T22:36:28Z"/>
        <d v="2025-09-26T22:37:11Z"/>
        <d v="2025-09-26T22:39:06Z"/>
        <d v="2025-09-26T22:39:44Z"/>
        <d v="2025-09-26T22:42:37Z"/>
        <d v="2025-09-26T22:42:47Z"/>
        <d v="2025-09-26T22:47:19Z"/>
        <d v="2025-09-26T22:51:15Z"/>
        <d v="2025-09-26T22:51:22Z"/>
        <d v="2025-09-26T22:54:39Z"/>
        <d v="2025-09-26T22:54:49Z"/>
        <d v="2025-09-26T22:57:51Z"/>
        <d v="2025-09-26T22:57:55Z"/>
        <d v="2025-09-26T23:02:07Z"/>
        <d v="2025-09-26T23:02:08Z"/>
        <d v="2025-09-26T23:05:36Z"/>
        <d v="2025-09-26T23:07:50Z"/>
        <d v="2025-09-26T23:08:09Z"/>
        <d v="2025-09-26T23:08:28Z"/>
        <d v="2025-09-26T23:15:25Z"/>
        <d v="2025-09-26T23:19:18Z"/>
        <d v="2025-09-26T23:20:57Z"/>
        <d v="2025-09-26T23:24:11Z"/>
        <d v="2025-09-26T23:24:24Z"/>
        <d v="2025-09-26T23:24:46Z"/>
        <d v="2025-09-26T23:26:10Z"/>
        <d v="2025-09-26T23:26:26Z"/>
        <d v="2025-09-26T23:28:17Z"/>
        <d v="2025-09-26T23:29:43Z"/>
        <d v="2025-09-26T23:33:47Z"/>
        <d v="2025-09-26T23:35:17Z"/>
        <d v="2025-09-26T23:40:34Z"/>
        <d v="2025-09-26T23:45:02Z"/>
        <d v="2025-09-26T23:52:06Z"/>
        <d v="2025-09-26T23:53:17Z"/>
        <d v="2025-09-26T23:53:49Z"/>
        <d v="2025-09-26T23:54:59Z"/>
        <d v="2025-09-26T23:56:07Z"/>
        <d v="2025-09-26T23:58:44Z"/>
        <d v="2025-09-26T23:59:26Z"/>
        <d v="2025-09-27T00:02:32Z"/>
        <d v="2025-09-27T00:03:48Z"/>
        <d v="2025-09-27T00:06:14Z"/>
        <d v="2025-09-27T00:08:27Z"/>
        <d v="2025-09-27T00:09:37Z"/>
        <d v="2025-09-27T00:16:02Z"/>
        <d v="2025-09-27T00:25:55Z"/>
        <d v="2025-09-27T00:28:03Z"/>
        <d v="2025-09-27T00:28:29Z"/>
        <d v="2025-09-27T00:30:40Z"/>
        <d v="2025-09-27T00:30:43Z"/>
        <d v="2025-09-27T00:31:28Z"/>
        <d v="2025-09-27T00:34:20Z"/>
        <d v="2025-09-27T00:34:41Z"/>
        <d v="2025-09-27T00:34:48Z"/>
        <d v="2025-09-27T00:36:12Z"/>
        <d v="2025-09-27T00:36:19Z"/>
        <d v="2025-09-27T00:40:10Z"/>
        <d v="2025-09-27T00:41:31Z"/>
        <d v="2025-09-27T00:42:42Z"/>
        <d v="2025-09-27T00:44:52Z"/>
        <d v="2025-09-27T00:46:34Z"/>
        <d v="2025-09-27T00:47:47Z"/>
        <d v="2025-09-27T00:48:26Z"/>
        <d v="2025-09-27T00:50:58Z"/>
        <d v="2025-09-27T00:51:33Z"/>
        <d v="2025-09-27T00:51:41Z"/>
        <d v="2025-09-27T00:52:41Z"/>
        <d v="2025-09-27T00:57:31Z"/>
        <d v="2025-09-27T01:03:14Z"/>
        <d v="2025-09-27T01:03:56Z"/>
        <d v="2025-09-27T01:04:46Z"/>
        <d v="2025-09-27T01:05:18Z"/>
        <d v="2025-09-27T01:05:24Z"/>
        <d v="2025-09-27T01:06:14Z"/>
        <d v="2025-09-27T01:07:39Z"/>
        <d v="2025-09-27T01:10:36Z"/>
        <d v="2025-09-27T01:11:18Z"/>
        <d v="2025-09-27T01:13:39Z"/>
        <d v="2025-09-27T01:19:36Z"/>
        <d v="2025-09-27T01:20:49Z"/>
        <d v="2025-09-27T01:22:23Z"/>
        <d v="2025-09-27T01:25:45Z"/>
        <d v="2025-09-27T01:29:28Z"/>
        <d v="2025-09-27T01:30:16Z"/>
        <d v="2025-09-27T01:32:28Z"/>
        <d v="2025-09-27T01:32:59Z"/>
        <d v="2025-09-27T01:33:49Z"/>
        <d v="2025-09-27T01:34:42Z"/>
        <d v="2025-09-27T01:34:47Z"/>
        <d v="2025-09-27T01:35:54Z"/>
        <d v="2025-09-27T01:38:44Z"/>
        <d v="2025-09-27T01:40:24Z"/>
        <d v="2025-09-27T01:59:41Z"/>
        <d v="2025-09-27T02:02:56Z"/>
        <d v="2025-09-27T02:06:13Z"/>
        <d v="2025-09-27T02:08:17Z"/>
        <d v="2025-09-27T02:09:22Z"/>
        <d v="2025-09-27T02:10:04Z"/>
        <d v="2025-09-27T02:10:56Z"/>
        <d v="2025-09-27T02:11:43Z"/>
        <d v="2025-09-27T02:16:52Z"/>
        <d v="2025-09-27T02:18:13Z"/>
        <d v="2025-09-27T02:18:27Z"/>
        <d v="2025-09-27T02:24:51Z"/>
        <d v="2025-09-27T02:27:07Z"/>
        <d v="2025-09-27T02:28:42Z"/>
        <d v="2025-09-27T02:28:45Z"/>
        <d v="2025-09-27T02:29:11Z"/>
        <d v="2025-09-27T02:29:39Z"/>
        <d v="2025-09-27T02:31:13Z"/>
        <d v="2025-09-27T02:33:10Z"/>
        <d v="2025-09-27T02:35:43Z"/>
        <d v="2025-09-27T02:35:58Z"/>
        <d v="2025-09-27T02:36:38Z"/>
        <d v="2025-09-27T02:43:27Z"/>
        <d v="2025-09-27T02:43:44Z"/>
        <d v="2025-09-27T02:43:47Z"/>
        <d v="2025-09-27T02:45:33Z"/>
        <d v="2025-09-27T02:47:26Z"/>
        <d v="2025-09-27T02:48:04Z"/>
        <d v="2025-09-27T02:48:05Z"/>
        <d v="2025-09-27T02:48:25Z"/>
        <d v="2025-09-27T02:50:05Z"/>
        <d v="2025-09-27T02:50:23Z"/>
        <d v="2025-09-27T02:51:37Z"/>
        <d v="2025-09-27T02:51:57Z"/>
        <d v="2025-09-27T02:54:06Z"/>
        <d v="2025-09-27T02:55:38Z"/>
        <d v="2025-09-27T02:56:18Z"/>
        <d v="2025-09-27T02:59:05Z"/>
        <d v="2025-09-27T03:01:22Z"/>
        <d v="2025-09-27T03:03:50Z"/>
        <d v="2025-09-27T03:07:15Z"/>
        <d v="2025-09-27T03:13:51Z"/>
        <d v="2025-09-27T03:13:52Z"/>
        <d v="2025-09-27T03:15:02Z"/>
        <d v="2025-09-27T03:15:33Z"/>
        <d v="2025-09-27T03:20:12Z"/>
        <d v="2025-09-27T03:20:26Z"/>
        <d v="2025-09-27T03:21:40Z"/>
        <d v="2025-09-27T03:22:42Z"/>
        <d v="2025-09-27T03:30:54Z"/>
        <d v="2025-09-27T03:31:13Z"/>
        <d v="2025-09-27T03:31:31Z"/>
        <d v="2025-09-27T03:33:41Z"/>
        <d v="2025-09-27T03:34:27Z"/>
        <d v="2025-09-27T03:34:51Z"/>
        <d v="2025-09-27T03:44:01Z"/>
        <d v="2025-09-27T03:52:56Z"/>
        <d v="2025-09-27T03:54:51Z"/>
        <d v="2025-09-27T04:00:53Z"/>
        <d v="2025-09-27T04:02:07Z"/>
        <d v="2025-09-27T04:02:55Z"/>
        <d v="2025-09-27T04:27:09Z"/>
        <d v="2025-09-27T04:28:23Z"/>
        <d v="2025-09-27T04:42:57Z"/>
        <d v="2025-09-27T04:45:18Z"/>
        <d v="2025-09-27T04:59:58Z"/>
        <d v="2025-09-27T05:18:24Z"/>
        <d v="2025-09-27T05:18:52Z"/>
        <d v="2025-09-27T05:43:04Z"/>
        <d v="2025-09-27T05:49:11Z"/>
        <d v="2025-09-27T05:57:05Z"/>
        <d v="2025-09-27T06:02:27Z"/>
        <d v="2025-09-27T06:20:46Z"/>
        <d v="2025-09-27T06:58:15Z"/>
        <d v="2025-09-27T07:46:47Z"/>
        <d v="2025-09-27T07:55:38Z"/>
        <d v="2025-09-27T08:08:02Z"/>
        <d v="2025-09-27T08:14:49Z"/>
        <d v="2025-09-27T08:15:12Z"/>
        <d v="2025-09-27T08:16:01Z"/>
        <d v="2025-09-27T08:27:12Z"/>
        <d v="2025-09-27T08:35:05Z"/>
        <d v="2025-09-27T08:41:02Z"/>
        <d v="2025-09-27T08:44:56Z"/>
        <d v="2025-09-27T08:56:15Z"/>
        <d v="2025-09-27T08:59:46Z"/>
        <d v="2025-09-27T09:08:58Z"/>
        <d v="2025-09-27T09:10:20Z"/>
        <d v="2025-09-27T09:11:42Z"/>
        <d v="2025-09-27T09:12:10Z"/>
        <d v="2025-09-27T09:15:16Z"/>
        <d v="2025-09-27T09:16:11Z"/>
        <d v="2025-09-27T09:17:36Z"/>
        <d v="2025-09-27T09:18:55Z"/>
        <d v="2025-09-27T09:22:40Z"/>
        <d v="2025-09-27T09:26:10Z"/>
        <d v="2025-09-27T09:30:30Z"/>
        <d v="2025-09-27T09:33:23Z"/>
        <d v="2025-09-27T09:36:55Z"/>
        <d v="2025-09-27T09:45:31Z"/>
        <d v="2025-09-27T09:52:27Z"/>
        <d v="2025-09-27T09:52:45Z"/>
        <d v="2025-09-27T09:53:10Z"/>
        <d v="2025-09-27T09:58:10Z"/>
        <d v="2025-09-27T09:58:52Z"/>
        <d v="2025-09-27T10:00:27Z"/>
        <d v="2025-09-27T10:02:52Z"/>
        <d v="2025-09-27T10:05:20Z"/>
        <d v="2025-09-27T10:06:24Z"/>
        <d v="2025-09-27T10:08:10Z"/>
        <d v="2025-09-27T10:08:30Z"/>
        <d v="2025-09-27T10:09:22Z"/>
        <d v="2025-09-27T10:10:31Z"/>
        <d v="2025-09-27T10:11:35Z"/>
        <d v="2025-09-27T10:12:19Z"/>
        <d v="2025-09-27T10:13:02Z"/>
        <d v="2025-09-27T10:17:37Z"/>
        <d v="2025-09-27T10:18:05Z"/>
        <d v="2025-09-27T10:21:10Z"/>
        <d v="2025-09-27T10:22:09Z"/>
        <d v="2025-09-27T10:22:19Z"/>
        <d v="2025-09-27T10:26:47Z"/>
        <d v="2025-09-27T10:26:53Z"/>
        <d v="2025-09-27T10:36:59Z"/>
        <d v="2025-09-27T10:38:01Z"/>
        <d v="2025-09-27T10:45:31Z"/>
        <d v="2025-09-27T10:46:43Z"/>
        <d v="2025-09-27T10:48:14Z"/>
        <d v="2025-09-27T10:48:29Z"/>
        <d v="2025-09-27T10:50:20Z"/>
        <d v="2025-09-27T10:52:21Z"/>
        <d v="2025-09-27T10:54:26Z"/>
        <d v="2025-09-27T10:54:34Z"/>
        <d v="2025-09-27T10:57:46Z"/>
        <d v="2025-09-27T10:58:04Z"/>
        <d v="2025-09-27T11:01:28Z"/>
        <d v="2025-09-27T11:02:39Z"/>
        <d v="2025-09-27T11:10:07Z"/>
        <d v="2025-09-27T11:13:02Z"/>
        <d v="2025-09-27T11:13:15Z"/>
        <d v="2025-09-27T11:13:56Z"/>
        <d v="2025-09-27T11:17:08Z"/>
        <d v="2025-09-27T11:21:03Z"/>
        <d v="2025-09-27T11:23:23Z"/>
        <d v="2025-09-27T11:23:55Z"/>
        <d v="2025-09-27T11:25:51Z"/>
        <d v="2025-09-27T11:29:09Z"/>
        <d v="2025-09-27T11:32:35Z"/>
        <d v="2025-09-27T11:33:04Z"/>
        <d v="2025-09-27T11:35:35Z"/>
        <d v="2025-09-27T11:36:51Z"/>
        <d v="2025-09-27T11:37:45Z"/>
        <d v="2025-09-27T11:40:12Z"/>
        <d v="2025-09-27T11:42:45Z"/>
        <d v="2025-09-27T11:48:15Z"/>
        <d v="2025-09-27T11:53:23Z"/>
        <d v="2025-09-27T11:54:15Z"/>
        <d v="2025-09-27T11:55:05Z"/>
        <d v="2025-09-27T11:55:11Z"/>
        <d v="2025-09-27T11:55:14Z"/>
        <d v="2025-09-27T11:55:52Z"/>
        <d v="2025-09-27T11:58:22Z"/>
        <d v="2025-09-27T12:02:04Z"/>
        <d v="2025-09-27T12:02:26Z"/>
        <d v="2025-09-27T12:02:55Z"/>
        <d v="2025-09-27T12:04:35Z"/>
        <d v="2025-09-27T12:06:46Z"/>
        <d v="2025-09-27T12:08:14Z"/>
        <d v="2025-09-27T12:10:14Z"/>
        <d v="2025-09-27T12:12:49Z"/>
        <d v="2025-09-27T12:19:22Z"/>
        <d v="2025-09-27T12:21:55Z"/>
        <d v="2025-09-27T12:22:12Z"/>
        <d v="2025-09-27T12:23:21Z"/>
        <d v="2025-09-27T12:23:37Z"/>
        <d v="2025-09-27T12:26:40Z"/>
        <d v="2025-09-27T12:28:16Z"/>
        <d v="2025-09-27T12:29:02Z"/>
        <d v="2025-09-27T12:30:31Z"/>
        <d v="2025-09-27T12:30:51Z"/>
        <d v="2025-09-27T12:33:40Z"/>
        <d v="2025-09-27T12:35:39Z"/>
        <d v="2025-09-27T12:36:00Z"/>
        <d v="2025-09-27T12:36:24Z"/>
        <d v="2025-09-27T12:38:06Z"/>
        <d v="2025-09-27T12:40:29Z"/>
        <d v="2025-09-27T12:42:17Z"/>
        <d v="2025-09-27T12:42:30Z"/>
        <d v="2025-09-27T12:45:11Z"/>
        <d v="2025-09-27T12:46:29Z"/>
        <d v="2025-09-27T12:47:58Z"/>
        <d v="2025-09-27T12:50:32Z"/>
        <d v="2025-09-27T12:51:59Z"/>
        <d v="2025-09-27T12:52:22Z"/>
        <d v="2025-09-27T12:53:01Z"/>
        <d v="2025-09-27T12:54:07Z"/>
        <d v="2025-09-27T12:57:46Z"/>
        <d v="2025-09-27T12:57:51Z"/>
        <d v="2025-09-27T12:58:35Z"/>
        <d v="2025-09-27T12:58:43Z"/>
        <d v="2025-09-27T13:00:11Z"/>
        <d v="2025-09-27T13:00:17Z"/>
        <d v="2025-09-27T13:00:21Z"/>
        <d v="2025-09-27T13:00:38Z"/>
        <d v="2025-09-27T13:01:01Z"/>
        <d v="2025-09-27T13:02:12Z"/>
        <d v="2025-09-27T13:05:19Z"/>
        <d v="2025-09-27T13:11:49Z"/>
        <d v="2025-09-27T13:12:13Z"/>
        <d v="2025-09-27T13:12:17Z"/>
        <d v="2025-09-27T13:15:05Z"/>
        <d v="2025-09-27T13:15:09Z"/>
        <d v="2025-09-27T13:19:43Z"/>
        <d v="2025-09-27T13:20:34Z"/>
        <d v="2025-09-27T13:22:01Z"/>
        <d v="2025-09-27T13:22:17Z"/>
        <d v="2025-09-27T13:24:10Z"/>
        <d v="2025-09-27T13:29:24Z"/>
        <d v="2025-09-27T13:32:47Z"/>
        <d v="2025-09-27T13:35:15Z"/>
        <d v="2025-09-27T13:36:28Z"/>
        <d v="2025-09-27T13:39:04Z"/>
        <d v="2025-09-27T13:43:04Z"/>
        <d v="2025-09-27T13:46:47Z"/>
        <d v="2025-09-27T13:46:49Z"/>
        <d v="2025-09-27T13:50:40Z"/>
        <d v="2025-09-27T13:50:55Z"/>
        <d v="2025-09-27T13:51:17Z"/>
        <d v="2025-09-27T13:52:05Z"/>
        <d v="2025-09-27T13:54:14Z"/>
        <d v="2025-09-27T13:57:02Z"/>
        <d v="2025-09-27T14:03:42Z"/>
        <d v="2025-09-27T14:04:57Z"/>
        <d v="2025-09-27T14:06:05Z"/>
        <d v="2025-09-27T14:06:41Z"/>
        <d v="2025-09-27T14:07:05Z"/>
        <d v="2025-09-27T14:09:37Z"/>
        <d v="2025-09-27T14:10:23Z"/>
        <d v="2025-09-27T14:15:55Z"/>
        <d v="2025-09-27T14:21:04Z"/>
        <d v="2025-09-27T14:24:24Z"/>
        <d v="2025-09-27T14:25:05Z"/>
        <d v="2025-09-27T14:28:01Z"/>
        <d v="2025-09-27T14:35:10Z"/>
        <d v="2025-09-27T14:35:12Z"/>
        <d v="2025-09-27T14:35:44Z"/>
        <d v="2025-09-27T14:42:30Z"/>
        <d v="2025-09-27T14:43:04Z"/>
        <d v="2025-09-27T14:45:24Z"/>
        <d v="2025-09-27T14:55:42Z"/>
        <d v="2025-09-27T15:01:42Z"/>
        <d v="2025-09-27T15:02:01Z"/>
        <d v="2025-09-27T15:06:54Z"/>
        <d v="2025-09-27T15:07:20Z"/>
        <d v="2025-09-27T15:08:12Z"/>
        <d v="2025-09-27T15:08:15Z"/>
        <d v="2025-09-27T15:11:29Z"/>
        <d v="2025-09-27T15:12:42Z"/>
        <d v="2025-09-27T15:13:25Z"/>
        <d v="2025-09-27T15:23:43Z"/>
        <d v="2025-09-27T15:32:33Z"/>
        <d v="2025-09-27T15:34:56Z"/>
        <d v="2025-09-27T15:36:28Z"/>
        <d v="2025-09-27T15:39:36Z"/>
        <d v="2025-09-27T15:40:00Z"/>
        <d v="2025-09-27T15:43:22Z"/>
        <d v="2025-09-27T15:47:20Z"/>
        <d v="2025-09-27T15:49:02Z"/>
        <d v="2025-09-27T15:49:42Z"/>
        <d v="2025-09-27T15:50:07Z"/>
        <d v="2025-09-27T15:55:32Z"/>
        <d v="2025-09-27T15:55:34Z"/>
        <d v="2025-09-27T15:58:25Z"/>
        <d v="2025-09-27T16:00:25Z"/>
        <d v="2025-09-27T16:01:28Z"/>
        <d v="2025-09-27T16:01:34Z"/>
        <d v="2025-09-27T16:05:11Z"/>
        <d v="2025-09-27T16:05:24Z"/>
        <d v="2025-09-27T16:10:50Z"/>
        <d v="2025-09-27T16:15:59Z"/>
        <d v="2025-09-27T16:18:07Z"/>
        <d v="2025-09-27T16:19:59Z"/>
        <d v="2025-09-27T16:24:37Z"/>
        <d v="2025-09-27T16:27:03Z"/>
        <d v="2025-09-27T16:31:42Z"/>
        <d v="2025-09-27T16:33:02Z"/>
        <d v="2025-09-27T16:48:02Z"/>
        <d v="2025-09-27T16:50:12Z"/>
        <d v="2025-09-27T16:53:46Z"/>
        <d v="2025-09-27T16:56:22Z"/>
        <d v="2025-09-27T16:59:06Z"/>
        <d v="2025-09-27T17:07:03Z"/>
        <d v="2025-09-27T17:09:12Z"/>
        <d v="2025-09-27T17:11:30Z"/>
        <d v="2025-09-27T17:12:49Z"/>
        <d v="2025-09-27T17:13:08Z"/>
        <d v="2025-09-27T17:14:48Z"/>
        <d v="2025-09-27T17:16:15Z"/>
        <d v="2025-09-27T17:22:35Z"/>
        <d v="2025-09-27T17:29:21Z"/>
        <d v="2025-09-27T17:33:14Z"/>
        <d v="2025-09-27T17:35:01Z"/>
        <d v="2025-09-27T17:35:04Z"/>
        <d v="2025-09-27T17:40:35Z"/>
        <d v="2025-09-27T17:41:36Z"/>
        <d v="2025-09-27T17:42:37Z"/>
        <d v="2025-09-27T17:55:35Z"/>
        <d v="2025-09-27T17:56:35Z"/>
        <d v="2025-09-27T17:59:08Z"/>
        <d v="2025-09-27T18:00:11Z"/>
        <d v="2025-09-27T18:00:53Z"/>
        <d v="2025-09-27T18:04:26Z"/>
        <d v="2025-09-27T18:04:29Z"/>
        <d v="2025-09-27T18:06:11Z"/>
        <d v="2025-09-27T18:07:45Z"/>
        <d v="2025-09-27T18:11:45Z"/>
        <d v="2025-09-27T18:12:24Z"/>
        <d v="2025-09-27T18:18:09Z"/>
        <d v="2025-09-27T18:19:34Z"/>
        <d v="2025-09-27T18:19:44Z"/>
        <d v="2025-09-27T18:21:02Z"/>
        <d v="2025-09-27T18:24:13Z"/>
        <d v="2025-09-27T18:28:49Z"/>
        <d v="2025-09-27T18:30:10Z"/>
        <d v="2025-09-27T18:33:50Z"/>
        <d v="2025-09-27T18:36:19Z"/>
        <d v="2025-09-27T18:37:24Z"/>
        <d v="2025-09-27T18:38:33Z"/>
        <d v="2025-09-27T18:38:36Z"/>
        <d v="2025-09-27T18:41:10Z"/>
        <d v="2025-09-27T18:46:56Z"/>
        <d v="2025-09-27T18:48:33Z"/>
        <d v="2025-09-27T18:51:09Z"/>
        <d v="2025-09-27T18:52:10Z"/>
        <d v="2025-09-27T18:53:15Z"/>
        <d v="2025-09-27T18:55:10Z"/>
        <d v="2025-09-27T18:57:30Z"/>
        <d v="2025-09-27T19:01:58Z"/>
        <d v="2025-09-27T19:06:47Z"/>
        <d v="2025-09-27T19:13:44Z"/>
        <d v="2025-09-27T19:15:47Z"/>
        <d v="2025-09-27T19:16:11Z"/>
        <d v="2025-09-27T19:16:29Z"/>
        <d v="2025-09-27T19:18:51Z"/>
        <d v="2025-09-27T19:18:55Z"/>
        <d v="2025-09-27T19:19:40Z"/>
        <d v="2025-09-27T19:20:22Z"/>
        <d v="2025-09-27T19:24:48Z"/>
        <d v="2025-09-27T19:25:34Z"/>
        <d v="2025-09-27T19:28:49Z"/>
        <d v="2025-09-27T19:29:40Z"/>
        <d v="2025-09-27T19:30:18Z"/>
        <d v="2025-09-27T19:33:33Z"/>
        <d v="2025-09-27T19:35:48Z"/>
        <d v="2025-09-27T19:35:53Z"/>
        <d v="2025-09-27T19:38:52Z"/>
        <d v="2025-09-27T19:40:27Z"/>
        <d v="2025-09-27T19:41:30Z"/>
        <d v="2025-09-27T19:45:31Z"/>
        <d v="2025-09-27T19:47:08Z"/>
        <d v="2025-09-27T19:47:24Z"/>
        <d v="2025-09-27T19:54:59Z"/>
        <d v="2025-09-27T19:58:22Z"/>
        <d v="2025-09-27T20:04:09Z"/>
        <d v="2025-09-27T20:04:27Z"/>
        <d v="2025-09-27T20:07:18Z"/>
        <d v="2025-09-27T20:09:55Z"/>
        <d v="2025-09-27T20:13:09Z"/>
        <d v="2025-09-27T20:14:49Z"/>
        <d v="2025-09-27T20:16:24Z"/>
        <d v="2025-09-27T20:16:55Z"/>
        <d v="2025-09-27T20:21:03Z"/>
        <d v="2025-09-27T20:22:49Z"/>
        <d v="2025-09-27T20:24:16Z"/>
        <d v="2025-09-27T20:26:44Z"/>
        <d v="2025-09-27T20:28:31Z"/>
        <d v="2025-09-27T20:28:38Z"/>
        <d v="2025-09-27T20:29:28Z"/>
        <d v="2025-09-27T20:29:38Z"/>
        <d v="2025-09-27T20:30:47Z"/>
        <d v="2025-09-27T20:30:50Z"/>
        <d v="2025-09-27T20:32:54Z"/>
        <d v="2025-09-27T20:33:34Z"/>
        <d v="2025-09-27T20:33:56Z"/>
        <d v="2025-09-27T20:37:19Z"/>
        <d v="2025-09-27T20:38:08Z"/>
        <d v="2025-09-27T20:42:13Z"/>
        <d v="2025-09-27T20:43:10Z"/>
        <d v="2025-09-27T20:47:39Z"/>
        <d v="2025-09-27T20:48:28Z"/>
        <d v="2025-09-27T20:50:36Z"/>
        <d v="2025-09-27T20:51:19Z"/>
        <d v="2025-09-27T20:54:26Z"/>
        <d v="2025-09-27T20:57:56Z"/>
        <d v="2025-09-27T21:01:13Z"/>
        <d v="2025-09-27T21:04:00Z"/>
        <d v="2025-09-27T21:07:59Z"/>
        <d v="2025-09-27T21:10:26Z"/>
        <d v="2025-09-27T21:11:58Z"/>
        <d v="2025-09-27T21:16:29Z"/>
        <d v="2025-09-27T21:17:42Z"/>
        <d v="2025-09-27T21:18:21Z"/>
        <d v="2025-09-27T21:18:38Z"/>
        <d v="2025-09-27T21:19:04Z"/>
        <d v="2025-09-27T21:22:55Z"/>
        <d v="2025-09-27T21:24:33Z"/>
        <d v="2025-09-27T21:29:31Z"/>
        <d v="2025-09-27T21:35:48Z"/>
        <d v="2025-09-27T21:36:08Z"/>
        <d v="2025-09-27T21:40:07Z"/>
        <d v="2025-09-27T21:43:08Z"/>
        <d v="2025-09-27T21:43:47Z"/>
        <d v="2025-09-27T21:44:09Z"/>
        <d v="2025-09-27T21:48:37Z"/>
        <d v="2025-09-27T21:51:31Z"/>
        <d v="2025-09-27T21:57:06Z"/>
        <d v="2025-09-27T21:59:57Z"/>
        <d v="2025-09-27T22:04:04Z"/>
        <d v="2025-09-27T22:07:18Z"/>
        <d v="2025-09-27T22:08:11Z"/>
        <d v="2025-09-27T22:08:37Z"/>
        <d v="2025-09-27T22:11:48Z"/>
        <d v="2025-09-27T22:13:20Z"/>
        <d v="2025-09-27T22:14:18Z"/>
        <d v="2025-09-27T22:14:45Z"/>
        <d v="2025-09-27T22:14:59Z"/>
        <d v="2025-09-27T22:18:57Z"/>
        <d v="2025-09-27T22:19:30Z"/>
        <d v="2025-09-27T22:19:32Z"/>
        <d v="2025-09-27T22:22:04Z"/>
        <d v="2025-09-27T22:22:11Z"/>
        <d v="2025-09-27T22:23:08Z"/>
        <d v="2025-09-27T22:24:00Z"/>
        <d v="2025-09-27T22:25:40Z"/>
        <d v="2025-09-27T22:26:54Z"/>
        <d v="2025-09-27T22:27:39Z"/>
        <d v="2025-09-27T22:31:46Z"/>
        <d v="2025-09-27T22:39:15Z"/>
        <d v="2025-09-27T22:40:24Z"/>
        <d v="2025-09-27T22:43:36Z"/>
        <d v="2025-09-27T22:45:33Z"/>
        <d v="2025-09-27T22:46:34Z"/>
        <d v="2025-09-27T22:47:12Z"/>
        <d v="2025-09-27T22:52:36Z"/>
        <d v="2025-09-27T22:56:31Z"/>
        <d v="2025-09-27T22:57:29Z"/>
        <d v="2025-09-27T22:57:39Z"/>
        <d v="2025-09-27T23:01:09Z"/>
        <d v="2025-09-27T23:01:41Z"/>
        <d v="2025-09-27T23:01:46Z"/>
        <d v="2025-09-27T23:01:56Z"/>
        <d v="2025-09-27T23:07:04Z"/>
        <d v="2025-09-27T23:07:17Z"/>
        <d v="2025-09-27T23:07:20Z"/>
        <d v="2025-09-27T23:07:58Z"/>
        <d v="2025-09-27T23:09:17Z"/>
        <d v="2025-09-27T23:12:22Z"/>
        <d v="2025-09-27T23:13:15Z"/>
        <d v="2025-09-27T23:16:38Z"/>
        <d v="2025-09-27T23:18:39Z"/>
        <d v="2025-09-27T23:27:06Z"/>
        <d v="2025-09-27T23:36:23Z"/>
        <d v="2025-09-27T23:36:51Z"/>
        <d v="2025-09-27T23:36:52Z"/>
        <d v="2025-09-27T23:36:55Z"/>
        <d v="2025-09-27T23:38:54Z"/>
        <d v="2025-09-27T23:39:04Z"/>
        <d v="2025-09-27T23:42:21Z"/>
        <d v="2025-09-27T23:49:05Z"/>
        <d v="2025-09-27T23:51:35Z"/>
        <d v="2025-09-27T23:52:50Z"/>
        <d v="2025-09-27T23:53:50Z"/>
        <d v="2025-09-27T23:54:14Z"/>
        <d v="2025-09-27T23:57:28Z"/>
        <d v="2025-09-27T23:59:23Z"/>
        <d v="2025-09-27T23:59:24Z"/>
        <d v="2025-09-28T00:00:48Z"/>
        <d v="2025-09-28T00:01:44Z"/>
        <d v="2025-09-28T00:02:35Z"/>
        <d v="2025-09-28T00:03:36Z"/>
        <d v="2025-09-28T00:04:23Z"/>
        <d v="2025-09-28T00:06:21Z"/>
        <d v="2025-09-28T00:06:45Z"/>
        <d v="2025-09-28T00:10:53Z"/>
        <d v="2025-09-28T00:11:13Z"/>
        <d v="2025-09-28T00:14:01Z"/>
        <d v="2025-09-28T00:15:15Z"/>
        <d v="2025-09-28T00:15:29Z"/>
        <d v="2025-09-28T00:15:48Z"/>
        <d v="2025-09-28T00:16:24Z"/>
        <d v="2025-09-28T00:19:14Z"/>
        <d v="2025-09-28T00:26:26Z"/>
        <d v="2025-09-28T00:29:05Z"/>
        <d v="2025-09-28T00:29:14Z"/>
        <d v="2025-09-28T00:30:54Z"/>
        <d v="2025-09-28T00:32:00Z"/>
        <d v="2025-09-28T00:35:06Z"/>
        <d v="2025-09-28T00:39:03Z"/>
        <d v="2025-09-28T00:40:57Z"/>
        <d v="2025-09-28T00:44:44Z"/>
        <d v="2025-09-28T00:45:28Z"/>
        <d v="2025-09-28T00:45:53Z"/>
        <d v="2025-09-28T00:47:08Z"/>
        <d v="2025-09-28T00:47:09Z"/>
        <d v="2025-09-28T00:51:43Z"/>
        <d v="2025-09-28T00:56:20Z"/>
        <d v="2025-09-28T00:56:32Z"/>
        <d v="2025-09-28T00:58:53Z"/>
        <d v="2025-09-28T01:03:21Z"/>
        <d v="2025-09-28T01:06:26Z"/>
        <d v="2025-09-28T01:06:40Z"/>
        <d v="2025-09-28T01:06:45Z"/>
        <d v="2025-09-28T01:09:27Z"/>
        <d v="2025-09-28T01:10:29Z"/>
        <d v="2025-09-28T01:10:32Z"/>
        <d v="2025-09-28T01:10:34Z"/>
        <d v="2025-09-28T01:13:26Z"/>
        <d v="2025-09-28T01:14:07Z"/>
        <d v="2025-09-28T01:14:59Z"/>
        <d v="2025-09-28T01:15:29Z"/>
        <d v="2025-09-28T01:16:32Z"/>
        <d v="2025-09-28T01:18:08Z"/>
        <d v="2025-09-28T01:18:31Z"/>
        <d v="2025-09-28T01:26:22Z"/>
        <d v="2025-09-28T01:28:46Z"/>
        <d v="2025-09-28T01:29:34Z"/>
        <d v="2025-09-28T01:30:00Z"/>
        <d v="2025-09-28T01:30:45Z"/>
        <d v="2025-09-28T01:33:42Z"/>
        <d v="2025-09-28T01:38:22Z"/>
        <d v="2025-09-28T01:40:52Z"/>
        <d v="2025-09-28T01:45:32Z"/>
        <d v="2025-09-28T01:48:36Z"/>
        <d v="2025-09-28T01:50:35Z"/>
        <d v="2025-09-28T01:56:36Z"/>
        <d v="2025-09-28T01:57:22Z"/>
        <d v="2025-09-28T01:59:11Z"/>
        <d v="2025-09-28T02:00:18Z"/>
        <d v="2025-09-28T02:00:31Z"/>
        <d v="2025-09-28T02:02:15Z"/>
        <d v="2025-09-28T02:04:18Z"/>
        <d v="2025-09-28T02:04:31Z"/>
        <d v="2025-09-28T02:05:22Z"/>
        <d v="2025-09-28T02:06:16Z"/>
        <d v="2025-09-28T02:07:42Z"/>
        <d v="2025-09-28T02:07:59Z"/>
        <d v="2025-09-28T02:08:25Z"/>
        <d v="2025-09-28T02:09:06Z"/>
        <d v="2025-09-28T02:09:30Z"/>
        <d v="2025-09-28T02:11:20Z"/>
        <d v="2025-09-28T02:14:17Z"/>
        <d v="2025-09-28T02:23:42Z"/>
        <d v="2025-09-28T02:26:50Z"/>
        <d v="2025-09-28T02:29:47Z"/>
        <d v="2025-09-28T02:32:51Z"/>
        <d v="2025-09-28T02:33:42Z"/>
        <d v="2025-09-28T02:35:15Z"/>
        <d v="2025-09-28T02:39:29Z"/>
        <d v="2025-09-28T02:40:41Z"/>
        <d v="2025-09-28T02:45:30Z"/>
        <d v="2025-09-28T02:46:06Z"/>
        <d v="2025-09-28T02:48:44Z"/>
        <d v="2025-09-28T02:51:21Z"/>
        <d v="2025-09-28T02:53:44Z"/>
        <d v="2025-09-28T02:54:50Z"/>
        <d v="2025-09-28T02:55:52Z"/>
        <d v="2025-09-28T02:56:47Z"/>
        <d v="2025-09-28T02:59:39Z"/>
        <d v="2025-09-28T03:00:41Z"/>
        <d v="2025-09-28T03:07:31Z"/>
        <d v="2025-09-28T03:07:53Z"/>
        <d v="2025-09-28T03:11:32Z"/>
        <d v="2025-09-28T03:12:22Z"/>
        <d v="2025-09-28T03:12:47Z"/>
        <d v="2025-09-28T03:13:39Z"/>
        <d v="2025-09-28T03:15:48Z"/>
        <d v="2025-09-28T03:17:54Z"/>
        <d v="2025-09-28T03:17:57Z"/>
        <d v="2025-09-28T03:21:49Z"/>
        <d v="2025-09-28T03:29:54Z"/>
        <d v="2025-09-28T03:37:12Z"/>
        <d v="2025-09-28T03:37:34Z"/>
        <d v="2025-09-28T03:41:45Z"/>
        <d v="2025-09-28T03:44:55Z"/>
        <d v="2025-09-28T03:45:30Z"/>
        <d v="2025-09-28T03:50:18Z"/>
        <d v="2025-09-28T03:50:24Z"/>
        <d v="2025-09-28T03:51:21Z"/>
        <d v="2025-09-28T03:53:43Z"/>
        <d v="2025-09-28T03:53:51Z"/>
        <d v="2025-09-28T03:58:37Z"/>
        <d v="2025-09-28T04:01:26Z"/>
        <d v="2025-09-28T04:05:28Z"/>
        <d v="2025-09-28T04:06:23Z"/>
        <d v="2025-09-28T04:06:52Z"/>
        <d v="2025-09-28T04:08:27Z"/>
        <d v="2025-09-28T04:11:15Z"/>
        <d v="2025-09-28T04:25:56Z"/>
        <d v="2025-09-28T04:36:02Z"/>
        <d v="2025-09-28T04:37:48Z"/>
        <d v="2025-09-28T04:38:13Z"/>
        <d v="2025-09-28T04:43:40Z"/>
        <d v="2025-09-28T04:47:21Z"/>
        <d v="2025-09-28T04:50:55Z"/>
        <d v="2025-09-28T04:56:48Z"/>
        <d v="2025-09-28T04:56:52Z"/>
        <d v="2025-09-28T05:03:07Z"/>
        <d v="2025-09-28T05:03:52Z"/>
        <d v="2025-09-28T05:05:02Z"/>
        <d v="2025-09-28T05:15:01Z"/>
        <d v="2025-09-28T05:21:53Z"/>
        <d v="2025-09-28T05:30:03Z"/>
        <d v="2025-09-28T05:31:36Z"/>
        <d v="2025-09-28T05:33:47Z"/>
        <d v="2025-09-28T05:46:02Z"/>
        <d v="2025-09-28T05:52:53Z"/>
        <d v="2025-09-28T05:59:55Z"/>
        <d v="2025-09-28T06:01:59Z"/>
        <d v="2025-09-28T06:02:42Z"/>
        <d v="2025-09-28T06:04:45Z"/>
        <d v="2025-09-28T06:17:21Z"/>
        <d v="2025-09-28T06:20:04Z"/>
        <d v="2025-09-28T06:31:58Z"/>
        <d v="2025-09-28T06:39:58Z"/>
        <d v="2025-09-28T06:41:54Z"/>
        <d v="2025-09-28T06:44:19Z"/>
        <d v="2025-09-28T06:49:15Z"/>
        <d v="2025-09-28T06:52:10Z"/>
        <d v="2025-09-28T06:55:06Z"/>
        <d v="2025-09-28T07:06:34Z"/>
        <d v="2025-09-28T07:14:34Z"/>
        <d v="2025-09-28T07:28:55Z"/>
        <d v="2025-09-28T07:32:26Z"/>
        <d v="2025-09-28T07:36:17Z"/>
        <d v="2025-09-28T07:40:47Z"/>
        <d v="2025-09-28T08:00:57Z"/>
        <d v="2025-09-28T08:15:02Z"/>
        <d v="2025-09-28T08:29:34Z"/>
        <d v="2025-09-28T08:40:48Z"/>
        <d v="2025-09-28T08:42:42Z"/>
        <d v="2025-09-28T08:56:51Z"/>
        <d v="2025-09-28T08:57:57Z"/>
        <d v="2025-09-28T09:16:10Z"/>
        <d v="2025-09-28T09:16:41Z"/>
        <d v="2025-09-28T09:18:17Z"/>
        <d v="2025-09-28T09:31:24Z"/>
        <d v="2025-09-28T09:32:48Z"/>
        <d v="2025-09-28T09:35:13Z"/>
        <d v="2025-09-28T09:37:39Z"/>
        <d v="2025-09-28T09:38:48Z"/>
        <d v="2025-09-28T09:38:59Z"/>
        <d v="2025-09-28T09:39:42Z"/>
        <d v="2025-09-28T09:47:37Z"/>
        <d v="2025-09-28T09:48:11Z"/>
        <d v="2025-09-28T09:50:22Z"/>
        <d v="2025-09-28T09:54:16Z"/>
        <d v="2025-09-28T09:55:30Z"/>
        <d v="2025-09-28T09:59:53Z"/>
        <d v="2025-09-28T10:00:39Z"/>
        <d v="2025-09-28T10:01:54Z"/>
        <d v="2025-09-28T10:10:45Z"/>
        <d v="2025-09-28T10:14:26Z"/>
        <d v="2025-09-28T10:22:10Z"/>
        <d v="2025-09-28T10:22:56Z"/>
        <d v="2025-09-28T10:23:09Z"/>
        <d v="2025-09-28T10:29:24Z"/>
        <d v="2025-09-28T10:31:19Z"/>
        <d v="2025-09-28T10:34:18Z"/>
        <d v="2025-09-28T10:35:49Z"/>
        <d v="2025-09-28T10:38:30Z"/>
        <d v="2025-09-28T10:41:57Z"/>
        <d v="2025-09-28T10:44:17Z"/>
        <d v="2025-09-28T10:45:56Z"/>
        <d v="2025-09-28T10:47:17Z"/>
        <d v="2025-09-28T10:50:45Z"/>
        <d v="2025-09-28T10:50:58Z"/>
        <d v="2025-09-28T10:52:07Z"/>
        <d v="2025-09-28T10:52:19Z"/>
        <d v="2025-09-28T10:53:11Z"/>
        <d v="2025-09-28T10:58:53Z"/>
        <d v="2025-09-28T11:03:10Z"/>
        <d v="2025-09-28T11:06:13Z"/>
        <d v="2025-09-28T11:07:07Z"/>
        <d v="2025-09-28T11:08:41Z"/>
        <d v="2025-09-28T11:08:46Z"/>
        <d v="2025-09-28T11:09:28Z"/>
        <d v="2025-09-28T11:10:07Z"/>
        <d v="2025-09-28T11:10:26Z"/>
        <d v="2025-09-28T11:12:17Z"/>
        <d v="2025-09-28T11:17:37Z"/>
        <d v="2025-09-28T11:19:11Z"/>
        <d v="2025-09-28T11:21:24Z"/>
        <d v="2025-09-28T11:21:35Z"/>
        <d v="2025-09-28T11:22:25Z"/>
        <d v="2025-09-28T11:22:26Z"/>
        <d v="2025-09-28T11:27:19Z"/>
        <d v="2025-09-28T11:30:08Z"/>
        <d v="2025-09-28T11:31:30Z"/>
        <d v="2025-09-28T11:34:43Z"/>
        <d v="2025-09-28T11:36:26Z"/>
        <d v="2025-09-28T11:36:57Z"/>
        <d v="2025-09-28T11:39:08Z"/>
        <d v="2025-09-28T11:39:19Z"/>
        <d v="2025-09-28T11:40:04Z"/>
        <d v="2025-09-28T11:41:14Z"/>
        <d v="2025-09-28T11:44:26Z"/>
        <d v="2025-09-28T11:46:36Z"/>
        <d v="2025-09-28T11:46:50Z"/>
        <d v="2025-09-28T11:46:55Z"/>
        <d v="2025-09-28T11:48:39Z"/>
        <d v="2025-09-28T11:49:55Z"/>
        <d v="2025-09-28T11:51:20Z"/>
        <d v="2025-09-28T11:53:45Z"/>
        <d v="2025-09-28T11:57:18Z"/>
        <d v="2025-09-28T12:01:14Z"/>
        <d v="2025-09-28T12:01:35Z"/>
        <d v="2025-09-28T12:04:58Z"/>
        <d v="2025-09-28T12:06:00Z"/>
        <d v="2025-09-28T12:06:02Z"/>
        <d v="2025-09-28T12:06:46Z"/>
        <d v="2025-09-28T12:06:55Z"/>
        <d v="2025-09-28T12:07:43Z"/>
        <d v="2025-09-28T12:09:38Z"/>
        <d v="2025-09-28T12:09:58Z"/>
        <d v="2025-09-28T12:10:41Z"/>
        <d v="2025-09-28T12:11:42Z"/>
        <d v="2025-09-28T12:14:02Z"/>
        <d v="2025-09-28T12:17:34Z"/>
        <d v="2025-09-28T12:22:48Z"/>
        <d v="2025-09-28T12:23:07Z"/>
        <d v="2025-09-28T12:23:50Z"/>
        <d v="2025-09-28T12:25:01Z"/>
        <d v="2025-09-28T12:25:39Z"/>
        <d v="2025-09-28T12:25:50Z"/>
        <d v="2025-09-28T12:29:42Z"/>
        <d v="2025-09-28T12:35:18Z"/>
        <d v="2025-09-28T12:36:25Z"/>
        <d v="2025-09-28T12:36:37Z"/>
        <d v="2025-09-28T12:38:19Z"/>
        <d v="2025-09-28T12:44:25Z"/>
        <d v="2025-09-28T12:46:42Z"/>
        <d v="2025-09-28T12:47:55Z"/>
        <d v="2025-09-28T12:50:57Z"/>
        <d v="2025-09-28T12:54:35Z"/>
        <d v="2025-09-28T12:54:43Z"/>
        <d v="2025-09-28T12:56:13Z"/>
        <d v="2025-09-28T12:57:07Z"/>
        <d v="2025-09-28T12:58:04Z"/>
        <d v="2025-09-28T12:59:18Z"/>
        <d v="2025-09-28T13:02:40Z"/>
        <d v="2025-09-28T13:02:54Z"/>
        <d v="2025-09-28T13:04:17Z"/>
        <d v="2025-09-28T13:08:39Z"/>
        <d v="2025-09-28T13:09:09Z"/>
        <d v="2025-09-28T13:11:18Z"/>
        <d v="2025-09-28T13:11:28Z"/>
        <d v="2025-09-28T13:11:49Z"/>
        <d v="2025-09-28T13:11:58Z"/>
        <d v="2025-09-28T13:12:35Z"/>
        <d v="2025-09-28T13:15:13Z"/>
        <d v="2025-09-28T13:18:08Z"/>
        <d v="2025-09-28T13:18:38Z"/>
        <d v="2025-09-28T13:18:56Z"/>
        <d v="2025-09-28T13:19:01Z"/>
        <d v="2025-09-28T13:23:43Z"/>
        <d v="2025-09-28T13:29:01Z"/>
        <d v="2025-09-28T13:31:06Z"/>
        <d v="2025-09-28T13:32:11Z"/>
        <d v="2025-09-28T13:33:15Z"/>
        <d v="2025-09-28T13:33:16Z"/>
        <d v="2025-09-28T13:35:47Z"/>
        <d v="2025-09-28T13:36:52Z"/>
        <d v="2025-09-28T13:38:14Z"/>
        <d v="2025-09-28T13:40:14Z"/>
        <d v="2025-09-28T13:40:28Z"/>
        <d v="2025-09-28T13:42:08Z"/>
        <d v="2025-09-28T13:44:01Z"/>
        <d v="2025-09-28T13:44:27Z"/>
        <d v="2025-09-28T13:45:14Z"/>
        <d v="2025-09-28T13:46:16Z"/>
        <d v="2025-09-28T13:47:49Z"/>
        <d v="2025-09-28T13:50:59Z"/>
        <d v="2025-09-28T13:52:09Z"/>
        <d v="2025-09-28T13:52:57Z"/>
        <d v="2025-09-28T13:54:38Z"/>
        <d v="2025-09-28T13:56:03Z"/>
        <d v="2025-09-28T13:58:21Z"/>
        <d v="2025-09-28T14:04:30Z"/>
        <d v="2025-09-28T14:04:35Z"/>
        <d v="2025-09-28T14:05:21Z"/>
        <d v="2025-09-28T14:05:33Z"/>
        <d v="2025-09-28T14:07:25Z"/>
        <d v="2025-09-28T14:08:25Z"/>
        <d v="2025-09-28T14:10:04Z"/>
        <d v="2025-09-28T14:14:20Z"/>
        <d v="2025-09-28T14:19:17Z"/>
        <d v="2025-09-28T14:20:45Z"/>
        <d v="2025-09-28T14:23:16Z"/>
        <d v="2025-09-28T14:24:10Z"/>
        <d v="2025-09-28T14:25:42Z"/>
        <d v="2025-09-28T14:27:59Z"/>
        <d v="2025-09-28T14:31:23Z"/>
        <d v="2025-09-28T14:34:00Z"/>
        <d v="2025-09-28T14:34:36Z"/>
        <d v="2025-09-28T14:35:02Z"/>
        <d v="2025-09-28T14:37:53Z"/>
        <d v="2025-09-28T14:38:18Z"/>
        <d v="2025-09-28T14:38:40Z"/>
        <d v="2025-09-28T14:39:18Z"/>
        <d v="2025-09-28T14:43:37Z"/>
        <d v="2025-09-28T14:49:25Z"/>
        <d v="2025-09-28T14:49:31Z"/>
        <d v="2025-09-28T14:53:05Z"/>
        <d v="2025-09-28T14:54:15Z"/>
        <d v="2025-09-28T14:56:14Z"/>
        <d v="2025-09-28T14:58:39Z"/>
        <d v="2025-09-28T15:01:44Z"/>
        <d v="2025-09-28T15:02:16Z"/>
        <d v="2025-09-28T15:02:44Z"/>
        <d v="2025-09-28T15:06:00Z"/>
        <d v="2025-09-28T15:06:32Z"/>
        <d v="2025-09-28T15:09:45Z"/>
        <d v="2025-09-28T15:09:46Z"/>
        <d v="2025-09-28T15:10:36Z"/>
        <d v="2025-09-28T15:11:43Z"/>
        <d v="2025-09-28T15:13:33Z"/>
        <d v="2025-09-28T15:13:54Z"/>
        <d v="2025-09-28T15:14:09Z"/>
        <d v="2025-09-28T15:14:37Z"/>
        <d v="2025-09-28T15:15:13Z"/>
        <d v="2025-09-28T15:19:35Z"/>
        <d v="2025-09-28T15:20:09Z"/>
        <d v="2025-09-28T15:20:12Z"/>
        <d v="2025-09-28T15:20:41Z"/>
        <d v="2025-09-28T15:26:27Z"/>
        <d v="2025-09-28T15:26:57Z"/>
        <d v="2025-09-28T15:27:27Z"/>
        <d v="2025-09-28T15:28:39Z"/>
        <d v="2025-09-28T15:29:46Z"/>
        <d v="2025-09-28T15:30:50Z"/>
        <d v="2025-09-28T15:34:10Z"/>
        <d v="2025-09-28T15:35:39Z"/>
        <d v="2025-09-28T15:37:09Z"/>
        <d v="2025-09-28T15:45:46Z"/>
        <d v="2025-09-28T15:46:02Z"/>
        <d v="2025-09-28T15:49:09Z"/>
        <d v="2025-09-28T15:51:40Z"/>
        <d v="2025-09-28T15:53:28Z"/>
        <d v="2025-09-28T15:55:05Z"/>
        <d v="2025-09-28T15:58:16Z"/>
        <d v="2025-09-28T15:59:42Z"/>
        <d v="2025-09-28T16:03:23Z"/>
        <d v="2025-09-28T16:07:37Z"/>
        <d v="2025-09-28T16:09:30Z"/>
        <d v="2025-09-28T16:22:50Z"/>
        <d v="2025-09-28T16:24:47Z"/>
        <d v="2025-09-28T16:25:28Z"/>
        <d v="2025-09-28T16:25:51Z"/>
        <d v="2025-09-28T16:32:32Z"/>
        <d v="2025-09-28T16:33:57Z"/>
        <d v="2025-09-28T16:38:46Z"/>
        <d v="2025-09-28T16:42:48Z"/>
        <d v="2025-09-28T16:43:05Z"/>
        <d v="2025-09-28T16:45:04Z"/>
        <d v="2025-09-28T16:51:57Z"/>
        <d v="2025-09-28T16:54:28Z"/>
        <d v="2025-09-28T16:57:03Z"/>
        <d v="2025-09-28T16:58:16Z"/>
        <d v="2025-09-28T17:00:49Z"/>
        <d v="2025-09-28T17:01:04Z"/>
        <d v="2025-09-28T17:04:56Z"/>
        <d v="2025-09-28T17:05:32Z"/>
        <d v="2025-09-28T17:06:41Z"/>
        <d v="2025-09-28T17:06:49Z"/>
        <d v="2025-09-28T17:13:38Z"/>
        <d v="2025-09-28T17:16:41Z"/>
        <d v="2025-09-28T17:17:20Z"/>
        <d v="2025-09-28T17:21:08Z"/>
        <d v="2025-09-28T17:23:02Z"/>
        <d v="2025-09-28T17:25:53Z"/>
        <d v="2025-09-28T17:31:25Z"/>
        <d v="2025-09-28T17:31:37Z"/>
        <d v="2025-09-28T17:35:55Z"/>
        <d v="2025-09-28T17:36:13Z"/>
        <d v="2025-09-28T17:38:19Z"/>
        <d v="2025-09-28T17:41:10Z"/>
        <d v="2025-09-28T17:43:01Z"/>
        <d v="2025-09-28T17:43:28Z"/>
        <d v="2025-09-28T17:43:35Z"/>
        <d v="2025-09-28T17:53:49Z"/>
        <d v="2025-09-28T17:57:44Z"/>
        <d v="2025-09-28T18:05:03Z"/>
        <d v="2025-09-28T18:07:05Z"/>
        <d v="2025-09-28T18:13:11Z"/>
        <d v="2025-09-28T18:15:21Z"/>
        <d v="2025-09-28T18:15:47Z"/>
        <d v="2025-09-28T18:15:58Z"/>
        <d v="2025-09-28T18:16:37Z"/>
        <d v="2025-09-28T18:18:59Z"/>
        <d v="2025-09-28T18:23:31Z"/>
        <d v="2025-09-28T18:28:53Z"/>
        <d v="2025-09-28T18:33:21Z"/>
        <d v="2025-09-28T18:34:39Z"/>
        <d v="2025-09-28T18:40:01Z"/>
        <d v="2025-09-28T18:49:44Z"/>
        <d v="2025-09-28T18:50:00Z"/>
        <d v="2025-09-28T18:50:24Z"/>
        <d v="2025-09-28T18:55:03Z"/>
        <d v="2025-09-28T18:56:34Z"/>
        <d v="2025-09-28T18:57:13Z"/>
        <d v="2025-09-28T18:57:30Z"/>
        <d v="2025-09-28T19:06:48Z"/>
        <d v="2025-09-28T19:09:39Z"/>
        <d v="2025-09-28T19:13:25Z"/>
        <d v="2025-09-28T19:15:55Z"/>
        <d v="2025-09-28T19:23:06Z"/>
        <d v="2025-09-28T19:25:06Z"/>
        <d v="2025-09-28T19:27:28Z"/>
        <d v="2025-09-28T19:30:45Z"/>
        <d v="2025-09-28T19:31:43Z"/>
        <d v="2025-09-28T19:32:44Z"/>
        <d v="2025-09-28T19:34:51Z"/>
        <d v="2025-09-28T19:40:32Z"/>
        <d v="2025-09-28T19:40:47Z"/>
        <d v="2025-09-28T19:43:50Z"/>
        <d v="2025-09-28T19:47:19Z"/>
        <d v="2025-09-28T19:50:09Z"/>
        <d v="2025-09-28T19:51:40Z"/>
        <d v="2025-09-28T19:58:32Z"/>
        <d v="2025-09-28T19:58:44Z"/>
        <d v="2025-09-28T19:59:34Z"/>
        <d v="2025-09-28T20:00:27Z"/>
        <d v="2025-09-28T20:01:24Z"/>
        <d v="2025-09-28T20:03:11Z"/>
        <d v="2025-09-28T20:04:15Z"/>
        <d v="2025-09-28T20:05:01Z"/>
        <d v="2025-09-28T20:05:51Z"/>
        <d v="2025-09-28T20:07:12Z"/>
        <d v="2025-09-28T20:08:08Z"/>
        <d v="2025-09-28T20:09:01Z"/>
        <d v="2025-09-28T20:10:37Z"/>
        <d v="2025-09-28T20:11:06Z"/>
        <d v="2025-09-28T20:11:13Z"/>
        <d v="2025-09-28T20:14:13Z"/>
        <d v="2025-09-28T20:16:21Z"/>
        <d v="2025-09-28T20:18:40Z"/>
        <d v="2025-09-28T20:19:48Z"/>
        <d v="2025-09-28T20:24:30Z"/>
        <d v="2025-09-28T20:25:21Z"/>
        <d v="2025-09-28T20:26:07Z"/>
        <d v="2025-09-28T20:26:51Z"/>
        <d v="2025-09-28T20:27:33Z"/>
        <d v="2025-09-28T20:28:56Z"/>
        <d v="2025-09-28T20:32:58Z"/>
        <d v="2025-09-28T20:33:39Z"/>
        <d v="2025-09-28T20:35:06Z"/>
        <d v="2025-09-28T20:37:02Z"/>
        <d v="2025-09-28T20:37:42Z"/>
        <d v="2025-09-28T20:37:53Z"/>
        <d v="2025-09-28T20:38:50Z"/>
        <d v="2025-09-28T20:39:12Z"/>
        <d v="2025-09-28T20:40:20Z"/>
        <d v="2025-09-28T20:46:57Z"/>
        <d v="2025-09-28T20:51:20Z"/>
        <d v="2025-09-28T20:53:57Z"/>
        <d v="2025-09-28T20:54:59Z"/>
        <d v="2025-09-28T21:06:04Z"/>
        <d v="2025-09-28T21:06:38Z"/>
        <d v="2025-09-28T21:08:32Z"/>
        <d v="2025-09-28T21:09:31Z"/>
        <d v="2025-09-28T21:10:06Z"/>
        <d v="2025-09-28T21:10:39Z"/>
        <d v="2025-09-28T21:10:43Z"/>
        <d v="2025-09-28T21:11:04Z"/>
        <d v="2025-09-28T21:27:26Z"/>
        <d v="2025-09-28T21:32:47Z"/>
        <d v="2025-09-28T21:38:01Z"/>
        <d v="2025-09-28T21:41:50Z"/>
        <d v="2025-09-28T21:44:59Z"/>
        <d v="2025-09-28T21:46:18Z"/>
        <d v="2025-09-28T21:47:05Z"/>
        <d v="2025-09-28T21:47:19Z"/>
        <d v="2025-09-28T21:49:03Z"/>
        <d v="2025-09-28T21:52:49Z"/>
        <d v="2025-09-28T21:57:37Z"/>
        <d v="2025-09-28T21:58:21Z"/>
        <d v="2025-09-28T22:01:56Z"/>
        <d v="2025-09-28T22:06:58Z"/>
        <d v="2025-09-28T22:11:11Z"/>
        <d v="2025-09-28T22:14:35Z"/>
        <d v="2025-09-28T22:14:54Z"/>
        <d v="2025-09-28T22:15:44Z"/>
        <d v="2025-09-28T22:16:10Z"/>
        <d v="2025-09-28T22:16:26Z"/>
        <d v="2025-09-28T22:17:09Z"/>
        <d v="2025-09-28T22:17:29Z"/>
        <d v="2025-09-28T22:20:13Z"/>
        <d v="2025-09-28T22:21:11Z"/>
        <d v="2025-09-28T22:22:16Z"/>
        <d v="2025-09-28T22:26:10Z"/>
        <d v="2025-09-28T22:28:13Z"/>
        <d v="2025-09-28T22:29:45Z"/>
        <d v="2025-09-28T22:43:11Z"/>
        <d v="2025-09-28T22:44:02Z"/>
        <d v="2025-09-28T22:45:35Z"/>
        <d v="2025-09-28T22:47:26Z"/>
        <d v="2025-09-28T22:48:58Z"/>
        <d v="2025-09-28T22:49:03Z"/>
        <d v="2025-09-28T22:49:19Z"/>
        <d v="2025-09-28T22:49:33Z"/>
        <d v="2025-09-28T22:49:35Z"/>
        <d v="2025-09-28T22:50:37Z"/>
        <d v="2025-09-28T22:51:10Z"/>
        <d v="2025-09-28T22:51:31Z"/>
        <d v="2025-09-28T22:55:21Z"/>
        <d v="2025-09-28T22:55:33Z"/>
        <d v="2025-09-28T22:56:16Z"/>
        <d v="2025-09-28T22:56:22Z"/>
        <d v="2025-09-28T23:01:17Z"/>
        <d v="2025-09-28T23:01:38Z"/>
        <d v="2025-09-28T23:03:35Z"/>
        <d v="2025-09-28T23:04:56Z"/>
        <d v="2025-09-28T23:05:03Z"/>
        <d v="2025-09-28T23:09:52Z"/>
        <d v="2025-09-28T23:16:33Z"/>
        <d v="2025-09-28T23:17:13Z"/>
        <d v="2025-09-28T23:17:16Z"/>
        <d v="2025-09-28T23:18:15Z"/>
        <d v="2025-09-28T23:18:56Z"/>
        <d v="2025-09-28T23:19:12Z"/>
        <d v="2025-09-28T23:28:36Z"/>
        <d v="2025-09-28T23:29:54Z"/>
        <d v="2025-09-28T23:32:40Z"/>
        <d v="2025-09-28T23:33:33Z"/>
        <d v="2025-09-28T23:34:52Z"/>
        <d v="2025-09-28T23:42:02Z"/>
        <d v="2025-09-28T23:43:33Z"/>
        <d v="2025-09-28T23:47:42Z"/>
        <d v="2025-09-28T23:50:00Z"/>
        <d v="2025-09-28T23:50:47Z"/>
        <d v="2025-09-28T23:51:26Z"/>
        <d v="2025-09-28T23:54:01Z"/>
        <d v="2025-09-28T23:56:23Z"/>
        <d v="2025-09-28T23:57:44Z"/>
        <d v="2025-09-29T00:03:21Z"/>
        <d v="2025-09-29T00:05:51Z"/>
        <d v="2025-09-29T00:09:31Z"/>
        <d v="2025-09-29T00:09:50Z"/>
        <d v="2025-09-29T00:13:41Z"/>
        <d v="2025-09-29T00:14:27Z"/>
        <d v="2025-09-29T00:23:43Z"/>
        <d v="2025-09-29T00:23:47Z"/>
        <d v="2025-09-29T00:27:07Z"/>
        <d v="2025-09-29T00:27:37Z"/>
        <d v="2025-09-29T00:32:05Z"/>
        <d v="2025-09-29T00:34:09Z"/>
        <d v="2025-09-29T00:35:12Z"/>
        <d v="2025-09-29T00:35:55Z"/>
        <d v="2025-09-29T00:36:17Z"/>
        <d v="2025-09-29T00:39:37Z"/>
        <d v="2025-09-29T00:39:46Z"/>
        <d v="2025-09-29T00:41:02Z"/>
        <d v="2025-09-29T00:42:25Z"/>
        <d v="2025-09-29T00:44:47Z"/>
        <d v="2025-09-29T00:45:54Z"/>
        <d v="2025-09-29T00:48:56Z"/>
        <d v="2025-09-29T00:54:05Z"/>
        <d v="2025-09-29T00:54:16Z"/>
        <d v="2025-09-29T00:54:59Z"/>
        <d v="2025-09-29T00:55:52Z"/>
        <d v="2025-09-29T01:01:59Z"/>
        <d v="2025-09-29T01:02:06Z"/>
        <d v="2025-09-29T01:02:19Z"/>
        <d v="2025-09-29T01:03:39Z"/>
        <d v="2025-09-29T01:05:58Z"/>
        <d v="2025-09-29T01:06:06Z"/>
        <d v="2025-09-29T01:06:19Z"/>
        <d v="2025-09-29T01:08:59Z"/>
        <d v="2025-09-29T01:11:09Z"/>
        <d v="2025-09-29T01:13:11Z"/>
        <d v="2025-09-29T01:13:13Z"/>
        <d v="2025-09-29T01:16:48Z"/>
        <d v="2025-09-29T01:18:50Z"/>
        <d v="2025-09-29T01:19:18Z"/>
        <d v="2025-09-29T01:19:26Z"/>
        <d v="2025-09-29T01:19:51Z"/>
        <d v="2025-09-29T01:24:46Z"/>
        <d v="2025-09-29T01:25:26Z"/>
        <d v="2025-09-29T01:25:38Z"/>
        <d v="2025-09-29T01:31:45Z"/>
        <d v="2025-09-29T01:34:36Z"/>
        <d v="2025-09-29T01:35:23Z"/>
        <d v="2025-09-29T01:35:36Z"/>
        <d v="2025-09-29T01:36:12Z"/>
        <d v="2025-09-29T01:37:43Z"/>
        <d v="2025-09-29T01:38:07Z"/>
        <d v="2025-09-29T01:39:29Z"/>
        <d v="2025-09-29T01:39:47Z"/>
        <d v="2025-09-29T01:40:33Z"/>
        <d v="2025-09-29T01:42:23Z"/>
        <d v="2025-09-29T01:42:52Z"/>
        <d v="2025-09-29T01:43:22Z"/>
        <d v="2025-09-29T01:48:31Z"/>
        <d v="2025-09-29T01:48:48Z"/>
        <d v="2025-09-29T01:52:21Z"/>
        <d v="2025-09-29T01:53:42Z"/>
        <d v="2025-09-29T01:56:56Z"/>
        <d v="2025-09-29T01:59:15Z"/>
        <d v="2025-09-29T02:02:25Z"/>
        <d v="2025-09-29T02:02:36Z"/>
        <d v="2025-09-29T02:04:17Z"/>
        <d v="2025-09-29T02:07:48Z"/>
        <d v="2025-09-29T02:09:03Z"/>
        <d v="2025-09-29T02:09:45Z"/>
        <d v="2025-09-29T02:10:45Z"/>
        <d v="2025-09-29T02:12:22Z"/>
        <d v="2025-09-29T02:13:24Z"/>
        <d v="2025-09-29T02:13:55Z"/>
        <d v="2025-09-29T02:14:31Z"/>
        <d v="2025-09-29T02:16:03Z"/>
        <d v="2025-09-29T02:19:07Z"/>
        <d v="2025-09-29T02:21:43Z"/>
        <d v="2025-09-29T02:22:07Z"/>
        <d v="2025-09-29T02:22:38Z"/>
        <d v="2025-09-29T02:25:19Z"/>
        <d v="2025-09-29T02:30:20Z"/>
        <d v="2025-09-29T02:30:37Z"/>
        <d v="2025-09-29T02:32:04Z"/>
        <d v="2025-09-29T02:32:12Z"/>
        <d v="2025-09-29T02:32:37Z"/>
        <d v="2025-09-29T02:32:54Z"/>
        <d v="2025-09-29T02:38:03Z"/>
        <d v="2025-09-29T02:38:52Z"/>
        <d v="2025-09-29T02:39:39Z"/>
        <d v="2025-09-29T02:45:59Z"/>
        <d v="2025-09-29T02:48:48Z"/>
        <d v="2025-09-29T02:49:15Z"/>
        <d v="2025-09-29T02:50:14Z"/>
        <d v="2025-09-29T02:51:47Z"/>
        <d v="2025-09-29T02:52:08Z"/>
        <d v="2025-09-29T02:52:35Z"/>
        <d v="2025-09-29T02:55:18Z"/>
        <d v="2025-09-29T02:56:27Z"/>
        <d v="2025-09-29T02:58:25Z"/>
        <d v="2025-09-29T02:58:55Z"/>
        <d v="2025-09-29T02:59:35Z"/>
        <d v="2025-09-29T03:00:26Z"/>
        <d v="2025-09-29T03:00:59Z"/>
        <d v="2025-09-29T03:01:16Z"/>
        <d v="2025-09-29T03:07:07Z"/>
        <d v="2025-09-29T03:09:26Z"/>
        <d v="2025-09-29T03:11:52Z"/>
        <d v="2025-09-29T03:12:55Z"/>
        <d v="2025-09-29T03:13:50Z"/>
        <d v="2025-09-29T03:17:08Z"/>
        <d v="2025-09-29T03:21:36Z"/>
        <d v="2025-09-29T03:28:00Z"/>
        <d v="2025-09-29T03:33:34Z"/>
        <d v="2025-09-29T03:34:02Z"/>
        <d v="2025-09-29T03:36:02Z"/>
        <d v="2025-09-29T03:36:32Z"/>
        <d v="2025-09-29T03:39:19Z"/>
        <d v="2025-09-29T03:45:01Z"/>
        <d v="2025-09-29T03:45:28Z"/>
        <d v="2025-09-29T03:49:01Z"/>
        <d v="2025-09-29T03:56:19Z"/>
        <d v="2025-09-29T04:01:27Z"/>
        <d v="2025-09-29T04:06:55Z"/>
        <d v="2025-09-29T04:07:08Z"/>
        <d v="2025-09-29T04:07:28Z"/>
        <d v="2025-09-29T04:08:12Z"/>
        <d v="2025-09-29T04:10:47Z"/>
        <d v="2025-09-29T04:11:45Z"/>
        <d v="2025-09-29T04:13:04Z"/>
        <d v="2025-09-29T04:18:03Z"/>
        <d v="2025-09-29T04:23:05Z"/>
        <d v="2025-09-29T04:23:40Z"/>
        <d v="2025-09-29T04:27:00Z"/>
        <d v="2025-09-29T04:29:09Z"/>
        <d v="2025-09-29T04:36:30Z"/>
        <d v="2025-09-29T04:40:10Z"/>
        <d v="2025-09-29T04:55:46Z"/>
        <d v="2025-09-29T04:59:26Z"/>
        <d v="2025-09-29T05:07:10Z"/>
        <d v="2025-09-29T05:12:10Z"/>
        <d v="2025-09-29T05:14:25Z"/>
        <d v="2025-09-29T05:14:40Z"/>
        <d v="2025-09-29T05:20:59Z"/>
        <d v="2025-09-29T05:21:44Z"/>
        <d v="2025-09-29T05:29:58Z"/>
        <d v="2025-09-29T05:31:30Z"/>
        <d v="2025-09-29T05:33:08Z"/>
        <d v="2025-09-29T05:34:40Z"/>
        <d v="2025-09-29T05:36:37Z"/>
        <d v="2025-09-29T05:40:06Z"/>
        <d v="2025-09-29T05:52:10Z"/>
        <d v="2025-09-29T05:54:06Z"/>
        <d v="2025-09-29T05:58:27Z"/>
        <d v="2025-09-29T06:03:10Z"/>
        <d v="2025-09-29T06:18:33Z"/>
        <d v="2025-09-29T06:22:49Z"/>
        <d v="2025-09-29T06:31:55Z"/>
        <d v="2025-09-29T06:57:24Z"/>
        <d v="2025-09-29T07:19:11Z"/>
        <d v="2025-09-29T07:27:24Z"/>
        <d v="2025-09-29T07:39:09Z"/>
        <d v="2025-09-29T07:41:36Z"/>
        <d v="2025-09-29T07:49:16Z"/>
        <d v="2025-09-29T08:02:16Z"/>
        <d v="2025-09-29T08:03:58Z"/>
        <d v="2025-09-29T08:06:45Z"/>
        <d v="2025-09-29T08:14:18Z"/>
        <d v="2025-09-29T08:25:48Z"/>
        <d v="2025-09-29T08:30:01Z"/>
        <d v="2025-09-29T08:35:37Z"/>
        <d v="2025-09-29T08:38:40Z"/>
        <d v="2025-09-29T08:40:05Z"/>
        <d v="2025-09-29T08:40:24Z"/>
        <d v="2025-09-29T08:41:21Z"/>
        <d v="2025-09-29T08:42:09Z"/>
        <d v="2025-09-29T08:47:05Z"/>
        <d v="2025-09-29T08:49:01Z"/>
        <d v="2025-09-29T08:56:47Z"/>
        <d v="2025-09-29T09:02:20Z"/>
        <d v="2025-09-29T09:04:25Z"/>
        <d v="2025-09-29T09:08:59Z"/>
        <d v="2025-09-29T09:17:12Z"/>
        <d v="2025-09-29T09:18:16Z"/>
        <d v="2025-09-29T09:22:59Z"/>
        <d v="2025-09-29T09:29:42Z"/>
        <d v="2025-09-29T09:30:06Z"/>
        <d v="2025-09-29T09:30:31Z"/>
        <d v="2025-09-29T09:33:05Z"/>
        <d v="2025-09-29T09:38:59Z"/>
        <d v="2025-09-29T09:42:33Z"/>
        <d v="2025-09-29T09:45:45Z"/>
        <d v="2025-09-29T09:46:39Z"/>
        <d v="2025-09-29T09:48:03Z"/>
        <d v="2025-09-29T09:53:41Z"/>
        <d v="2025-09-29T10:00:31Z"/>
        <d v="2025-09-29T10:01:48Z"/>
        <d v="2025-09-29T10:03:14Z"/>
        <d v="2025-09-29T10:07:28Z"/>
        <d v="2025-09-29T10:08:43Z"/>
        <d v="2025-09-29T10:12:12Z"/>
        <d v="2025-09-29T10:14:34Z"/>
        <d v="2025-09-29T10:15:39Z"/>
        <d v="2025-09-29T10:17:55Z"/>
        <d v="2025-09-29T10:23:39Z"/>
        <d v="2025-09-29T10:23:44Z"/>
        <d v="2025-09-29T10:23:53Z"/>
        <d v="2025-09-29T10:27:01Z"/>
        <d v="2025-09-29T10:32:20Z"/>
        <d v="2025-09-29T10:33:25Z"/>
        <d v="2025-09-29T10:37:50Z"/>
        <d v="2025-09-29T10:39:53Z"/>
        <d v="2025-09-29T10:40:41Z"/>
        <d v="2025-09-29T10:40:56Z"/>
        <d v="2025-09-29T10:42:36Z"/>
        <d v="2025-09-29T10:45:18Z"/>
        <d v="2025-09-29T10:45:19Z"/>
        <d v="2025-09-29T10:47:58Z"/>
        <d v="2025-09-29T10:48:18Z"/>
        <d v="2025-09-29T10:49:36Z"/>
        <d v="2025-09-29T10:55:55Z"/>
        <d v="2025-09-29T10:58:34Z"/>
        <d v="2025-09-29T11:00:13Z"/>
        <d v="2025-09-29T11:04:31Z"/>
        <d v="2025-09-29T11:07:46Z"/>
        <d v="2025-09-29T11:08:36Z"/>
        <d v="2025-09-29T11:09:50Z"/>
        <d v="2025-09-29T11:13:07Z"/>
        <d v="2025-09-29T11:14:01Z"/>
        <d v="2025-09-29T11:14:42Z"/>
        <d v="2025-09-29T11:15:26Z"/>
        <d v="2025-09-29T11:15:27Z"/>
        <d v="2025-09-29T11:15:29Z"/>
        <d v="2025-09-29T11:16:36Z"/>
        <d v="2025-09-29T11:17:07Z"/>
        <d v="2025-09-29T11:19:34Z"/>
        <d v="2025-09-29T11:22:34Z"/>
        <d v="2025-09-29T11:23:08Z"/>
        <d v="2025-09-29T11:25:27Z"/>
        <d v="2025-09-29T11:28:00Z"/>
        <d v="2025-09-29T11:28:09Z"/>
        <d v="2025-09-29T11:29:38Z"/>
        <d v="2025-09-29T11:32:30Z"/>
        <d v="2025-09-29T11:33:39Z"/>
        <d v="2025-09-29T11:38:04Z"/>
        <d v="2025-09-29T11:38:41Z"/>
        <d v="2025-09-29T11:39:36Z"/>
        <d v="2025-09-29T11:39:59Z"/>
        <d v="2025-09-29T11:42:41Z"/>
        <d v="2025-09-29T11:44:58Z"/>
        <d v="2025-09-29T11:49:19Z"/>
        <d v="2025-09-29T11:51:14Z"/>
        <d v="2025-09-29T11:53:47Z"/>
        <d v="2025-09-29T11:54:16Z"/>
        <d v="2025-09-29T12:02:07Z"/>
        <d v="2025-09-29T12:04:39Z"/>
        <d v="2025-09-29T12:12:37Z"/>
        <d v="2025-09-29T12:12:44Z"/>
        <d v="2025-09-29T12:14:09Z"/>
        <d v="2025-09-29T12:15:39Z"/>
        <d v="2025-09-29T12:18:51Z"/>
        <d v="2025-09-29T12:19:12Z"/>
        <d v="2025-09-29T12:20:39Z"/>
        <d v="2025-09-29T12:20:53Z"/>
        <d v="2025-09-29T12:21:41Z"/>
        <d v="2025-09-29T12:26:14Z"/>
        <d v="2025-09-29T12:27:21Z"/>
        <d v="2025-09-29T12:32:49Z"/>
        <d v="2025-09-29T12:32:52Z"/>
        <d v="2025-09-29T12:32:53Z"/>
        <d v="2025-09-29T12:37:49Z"/>
        <d v="2025-09-29T12:47:04Z"/>
        <d v="2025-09-29T12:47:40Z"/>
        <d v="2025-09-29T12:49:44Z"/>
        <d v="2025-09-29T12:50:07Z"/>
        <d v="2025-09-29T12:53:20Z"/>
        <d v="2025-09-29T12:54:40Z"/>
        <d v="2025-09-29T12:56:34Z"/>
        <d v="2025-09-29T12:57:18Z"/>
        <d v="2025-09-29T12:59:29Z"/>
        <d v="2025-09-29T13:02:34Z"/>
        <d v="2025-09-29T13:02:42Z"/>
        <d v="2025-09-29T13:05:31Z"/>
        <d v="2025-09-29T13:12:51Z"/>
        <d v="2025-09-29T13:16:16Z"/>
        <d v="2025-09-29T13:16:54Z"/>
        <d v="2025-09-29T13:17:24Z"/>
        <d v="2025-09-29T13:27:31Z"/>
        <d v="2025-09-29T13:30:11Z"/>
        <d v="2025-09-29T13:32:36Z"/>
        <d v="2025-09-29T13:36:14Z"/>
        <d v="2025-09-29T13:36:37Z"/>
        <d v="2025-09-29T13:37:01Z"/>
        <d v="2025-09-29T13:40:35Z"/>
        <d v="2025-09-29T13:43:37Z"/>
        <d v="2025-09-29T13:46:23Z"/>
        <d v="2025-09-29T13:46:52Z"/>
        <d v="2025-09-29T13:48:17Z"/>
        <d v="2025-09-29T13:49:39Z"/>
        <d v="2025-09-29T13:50:04Z"/>
        <d v="2025-09-29T13:50:37Z"/>
        <d v="2025-09-29T13:54:09Z"/>
        <d v="2025-09-29T13:54:27Z"/>
        <d v="2025-09-29T13:57:18Z"/>
        <d v="2025-09-29T14:01:46Z"/>
        <d v="2025-09-29T14:04:14Z"/>
        <d v="2025-09-29T14:04:23Z"/>
        <d v="2025-09-29T14:06:20Z"/>
        <d v="2025-09-29T14:06:50Z"/>
        <d v="2025-09-29T14:07:12Z"/>
        <d v="2025-09-29T14:12:32Z"/>
        <d v="2025-09-29T14:15:28Z"/>
        <d v="2025-09-29T14:17:30Z"/>
        <d v="2025-09-29T14:18:50Z"/>
        <d v="2025-09-29T14:21:20Z"/>
        <d v="2025-09-29T14:26:50Z"/>
        <d v="2025-09-29T14:27:20Z"/>
        <d v="2025-09-29T14:27:23Z"/>
        <d v="2025-09-29T14:27:55Z"/>
        <d v="2025-09-29T14:29:14Z"/>
        <d v="2025-09-29T14:30:03Z"/>
        <d v="2025-09-29T14:49:25Z"/>
        <d v="2025-09-29T14:53:48Z"/>
        <d v="2025-09-29T14:53:57Z"/>
        <d v="2025-09-29T14:54:12Z"/>
        <d v="2025-09-29T14:55:22Z"/>
        <d v="2025-09-29T14:58:54Z"/>
        <d v="2025-09-29T15:05:53Z"/>
        <d v="2025-09-29T15:15:12Z"/>
        <d v="2025-09-29T15:16:00Z"/>
        <d v="2025-09-29T15:19:17Z"/>
        <d v="2025-09-29T15:25:05Z"/>
        <d v="2025-09-29T15:25:13Z"/>
        <d v="2025-09-29T15:28:22Z"/>
        <d v="2025-09-29T15:28:39Z"/>
        <d v="2025-09-29T15:30:08Z"/>
        <d v="2025-09-29T15:32:51Z"/>
        <d v="2025-09-29T15:33:08Z"/>
        <d v="2025-09-29T15:33:16Z"/>
        <d v="2025-09-29T15:35:54Z"/>
        <d v="2025-09-29T15:36:14Z"/>
        <d v="2025-09-29T15:39:38Z"/>
        <d v="2025-09-29T15:43:54Z"/>
        <d v="2025-09-29T15:46:52Z"/>
        <d v="2025-09-29T15:53:24Z"/>
        <d v="2025-09-29T15:57:40Z"/>
        <d v="2025-09-29T16:00:59Z"/>
        <d v="2025-09-29T16:07:46Z"/>
        <d v="2025-09-29T16:09:28Z"/>
        <d v="2025-09-29T16:11:33Z"/>
        <d v="2025-09-29T16:13:44Z"/>
        <d v="2025-09-29T16:13:48Z"/>
        <d v="2025-09-29T16:14:32Z"/>
        <d v="2025-09-29T16:16:23Z"/>
        <d v="2025-09-29T16:17:46Z"/>
        <d v="2025-09-29T16:25:11Z"/>
        <d v="2025-09-29T16:28:24Z"/>
        <d v="2025-09-29T16:29:34Z"/>
        <d v="2025-09-29T16:31:13Z"/>
        <d v="2025-09-29T16:31:43Z"/>
        <d v="2025-09-29T16:31:52Z"/>
        <d v="2025-09-29T16:33:04Z"/>
        <d v="2025-09-29T16:33:08Z"/>
        <d v="2025-09-29T16:34:09Z"/>
        <d v="2025-09-29T16:34:20Z"/>
        <d v="2025-09-29T16:38:27Z"/>
        <d v="2025-09-29T16:39:18Z"/>
        <d v="2025-09-29T16:45:15Z"/>
        <d v="2025-09-29T16:47:22Z"/>
        <d v="2025-09-29T16:47:51Z"/>
        <d v="2025-09-29T16:49:34Z"/>
        <d v="2025-09-29T16:51:44Z"/>
        <d v="2025-09-29T16:59:58Z"/>
        <d v="2025-09-29T17:00:38Z"/>
        <d v="2025-09-29T17:01:27Z"/>
        <d v="2025-09-29T17:04:55Z"/>
        <d v="2025-09-29T17:10:03Z"/>
        <d v="2025-09-29T17:11:33Z"/>
        <d v="2025-09-29T17:12:08Z"/>
        <d v="2025-09-29T17:14:44Z"/>
        <d v="2025-09-29T17:14:51Z"/>
        <d v="2025-09-29T17:15:34Z"/>
        <d v="2025-09-29T17:22:16Z"/>
        <d v="2025-09-29T17:26:46Z"/>
        <d v="2025-09-29T17:27:19Z"/>
        <d v="2025-09-29T17:28:10Z"/>
        <d v="2025-09-29T17:28:57Z"/>
        <d v="2025-09-29T17:31:38Z"/>
        <d v="2025-09-29T17:31:55Z"/>
        <d v="2025-09-29T17:34:52Z"/>
        <d v="2025-09-29T17:37:30Z"/>
        <d v="2025-09-29T17:38:27Z"/>
        <d v="2025-09-29T17:40:31Z"/>
        <d v="2025-09-29T17:42:13Z"/>
        <d v="2025-09-29T17:42:57Z"/>
        <d v="2025-09-29T17:55:09Z"/>
        <d v="2025-09-29T17:55:29Z"/>
        <d v="2025-09-29T17:55:38Z"/>
        <d v="2025-09-29T17:55:45Z"/>
        <d v="2025-09-29T17:56:37Z"/>
        <d v="2025-09-29T17:57:49Z"/>
        <d v="2025-09-29T18:07:35Z"/>
        <d v="2025-09-29T18:10:55Z"/>
        <d v="2025-09-29T18:11:03Z"/>
        <d v="2025-09-29T18:11:50Z"/>
        <d v="2025-09-29T18:14:19Z"/>
        <d v="2025-09-29T18:17:20Z"/>
        <d v="2025-09-29T18:19:56Z"/>
        <d v="2025-09-29T18:20:06Z"/>
        <d v="2025-09-29T18:21:11Z"/>
        <d v="2025-09-29T18:21:27Z"/>
        <d v="2025-09-29T18:22:46Z"/>
        <d v="2025-09-29T18:29:52Z"/>
        <d v="2025-09-29T18:30:39Z"/>
        <d v="2025-09-29T18:33:34Z"/>
        <d v="2025-09-29T18:37:09Z"/>
        <d v="2025-09-29T18:40:44Z"/>
        <d v="2025-09-29T18:48:48Z"/>
        <d v="2025-09-29T18:49:36Z"/>
        <d v="2025-09-29T18:50:17Z"/>
        <d v="2025-09-29T18:52:46Z"/>
        <d v="2025-09-29T18:53:18Z"/>
        <d v="2025-09-29T18:56:24Z"/>
        <d v="2025-09-29T18:56:27Z"/>
        <d v="2025-09-29T18:57:19Z"/>
        <d v="2025-09-29T18:57:50Z"/>
        <d v="2025-09-29T18:58:01Z"/>
        <d v="2025-09-29T18:58:38Z"/>
        <d v="2025-09-29T19:01:55Z"/>
        <d v="2025-09-29T19:03:17Z"/>
        <d v="2025-09-29T19:10:23Z"/>
        <d v="2025-09-29T19:10:31Z"/>
        <d v="2025-09-29T19:11:33Z"/>
        <d v="2025-09-29T19:20:11Z"/>
        <d v="2025-09-29T19:21:27Z"/>
        <d v="2025-09-29T19:23:58Z"/>
        <d v="2025-09-29T19:24:01Z"/>
        <d v="2025-09-29T19:25:32Z"/>
        <d v="2025-09-29T19:26:01Z"/>
        <d v="2025-09-29T19:28:40Z"/>
        <d v="2025-09-29T19:29:49Z"/>
        <d v="2025-09-29T19:33:13Z"/>
        <d v="2025-09-29T19:36:56Z"/>
        <d v="2025-09-29T19:38:16Z"/>
        <d v="2025-09-29T19:38:31Z"/>
        <d v="2025-09-29T19:39:04Z"/>
        <d v="2025-09-29T19:40:27Z"/>
        <d v="2025-09-29T19:42:12Z"/>
        <d v="2025-09-29T19:42:16Z"/>
        <d v="2025-09-29T19:42:59Z"/>
        <d v="2025-09-29T19:45:39Z"/>
        <d v="2025-09-29T19:50:29Z"/>
        <d v="2025-09-29T19:51:54Z"/>
        <d v="2025-09-29T19:55:38Z"/>
        <d v="2025-09-29T20:01:00Z"/>
        <d v="2025-09-29T20:02:48Z"/>
        <d v="2025-09-29T20:05:06Z"/>
        <d v="2025-09-29T20:07:37Z"/>
        <d v="2025-09-29T20:08:28Z"/>
        <d v="2025-09-29T20:10:04Z"/>
        <d v="2025-09-29T20:12:02Z"/>
        <d v="2025-09-29T20:12:36Z"/>
        <d v="2025-09-29T20:12:48Z"/>
        <d v="2025-09-29T20:13:24Z"/>
        <d v="2025-09-29T20:14:13Z"/>
        <d v="2025-09-29T20:19:16Z"/>
        <d v="2025-09-29T20:20:22Z"/>
        <d v="2025-09-29T20:20:40Z"/>
        <d v="2025-09-29T20:22:35Z"/>
        <d v="2025-09-29T20:23:36Z"/>
        <d v="2025-09-29T20:26:47Z"/>
        <d v="2025-09-29T20:29:45Z"/>
        <d v="2025-09-29T20:30:02Z"/>
        <d v="2025-09-29T20:31:50Z"/>
        <d v="2025-09-29T20:36:31Z"/>
        <d v="2025-09-29T20:37:55Z"/>
        <d v="2025-09-29T20:38:41Z"/>
        <d v="2025-09-29T20:39:54Z"/>
        <d v="2025-09-29T20:40:46Z"/>
        <d v="2025-09-29T20:45:57Z"/>
        <d v="2025-09-29T20:50:29Z"/>
        <d v="2025-09-29T20:54:22Z"/>
        <d v="2025-09-29T20:54:23Z"/>
        <d v="2025-09-29T20:55:36Z"/>
        <d v="2025-09-29T20:57:05Z"/>
        <d v="2025-09-29T20:58:06Z"/>
        <d v="2025-09-29T20:58:07Z"/>
        <d v="2025-09-29T20:58:44Z"/>
        <d v="2025-09-29T21:02:23Z"/>
        <d v="2025-09-29T21:11:17Z"/>
        <d v="2025-09-29T21:12:59Z"/>
        <d v="2025-09-29T21:17:05Z"/>
        <d v="2025-09-29T21:17:59Z"/>
        <d v="2025-09-29T21:18:03Z"/>
        <d v="2025-09-29T21:19:26Z"/>
        <d v="2025-09-29T21:35:45Z"/>
        <d v="2025-09-29T21:35:51Z"/>
        <d v="2025-09-29T21:35:59Z"/>
        <d v="2025-09-29T21:39:16Z"/>
        <d v="2025-09-29T21:39:48Z"/>
        <d v="2025-09-29T21:44:34Z"/>
        <d v="2025-09-29T21:48:34Z"/>
        <d v="2025-09-29T21:50:41Z"/>
        <d v="2025-09-29T21:52:32Z"/>
        <d v="2025-09-29T21:53:14Z"/>
        <d v="2025-09-29T21:55:34Z"/>
        <d v="2025-09-29T22:02:14Z"/>
        <d v="2025-09-29T22:05:42Z"/>
        <d v="2025-09-29T22:06:06Z"/>
        <d v="2025-09-29T22:14:37Z"/>
        <d v="2025-09-29T22:19:21Z"/>
        <d v="2025-09-29T22:22:26Z"/>
        <d v="2025-09-29T22:23:55Z"/>
        <d v="2025-09-29T22:33:04Z"/>
        <d v="2025-09-29T22:33:46Z"/>
        <d v="2025-09-29T22:37:17Z"/>
        <d v="2025-09-29T22:37:47Z"/>
        <d v="2025-09-29T22:39:11Z"/>
        <d v="2025-09-29T22:40:25Z"/>
        <d v="2025-09-29T22:41:11Z"/>
        <d v="2025-09-29T22:41:49Z"/>
        <d v="2025-09-29T22:42:10Z"/>
        <d v="2025-09-29T22:48:19Z"/>
        <d v="2025-09-29T22:54:14Z"/>
        <d v="2025-09-29T22:55:40Z"/>
        <d v="2025-09-29T22:56:04Z"/>
        <d v="2025-09-29T22:56:06Z"/>
        <d v="2025-09-29T22:57:30Z"/>
        <d v="2025-09-29T22:58:56Z"/>
        <d v="2025-09-29T23:01:28Z"/>
        <d v="2025-09-29T23:03:07Z"/>
        <d v="2025-09-29T23:04:11Z"/>
        <d v="2025-09-29T23:04:25Z"/>
        <d v="2025-09-29T23:05:41Z"/>
        <d v="2025-09-29T23:10:18Z"/>
        <d v="2025-09-29T23:11:47Z"/>
        <d v="2025-09-29T23:14:23Z"/>
        <d v="2025-09-29T23:15:27Z"/>
        <d v="2025-09-29T23:21:16Z"/>
        <d v="2025-09-29T23:27:14Z"/>
        <d v="2025-09-29T23:27:27Z"/>
        <d v="2025-09-29T23:30:07Z"/>
        <d v="2025-09-29T23:30:40Z"/>
        <d v="2025-09-29T23:36:12Z"/>
        <d v="2025-09-29T23:37:37Z"/>
        <d v="2025-09-29T23:37:38Z"/>
        <d v="2025-09-29T23:41:33Z"/>
        <d v="2025-09-29T23:43:01Z"/>
        <d v="2025-09-29T23:46:13Z"/>
        <d v="2025-09-29T23:49:28Z"/>
        <d v="2025-09-29T23:51:10Z"/>
        <d v="2025-09-29T23:53:10Z"/>
        <d v="2025-09-29T23:55:24Z"/>
        <d v="2025-09-29T23:55:40Z"/>
        <d v="2025-09-29T23:56:50Z"/>
        <d v="2025-09-29T23:59:14Z"/>
        <d v="2025-09-29T23:59:43Z"/>
        <d v="2025-09-30T00:02:45Z"/>
        <d v="2025-09-30T00:03:14Z"/>
        <d v="2025-09-30T00:05:15Z"/>
        <d v="2025-09-30T00:09:29Z"/>
        <d v="2025-09-30T00:10:45Z"/>
        <d v="2025-09-30T00:16:09Z"/>
        <d v="2025-09-30T00:16:12Z"/>
        <d v="2025-09-30T00:19:25Z"/>
        <d v="2025-09-30T00:20:15Z"/>
        <d v="2025-09-30T00:21:53Z"/>
        <d v="2025-09-30T00:22:02Z"/>
        <d v="2025-09-30T00:23:24Z"/>
        <d v="2025-09-30T00:26:39Z"/>
        <d v="2025-09-30T00:28:27Z"/>
        <d v="2025-09-30T00:34:26Z"/>
        <d v="2025-09-30T00:37:36Z"/>
        <d v="2025-09-30T00:38:26Z"/>
        <d v="2025-09-30T00:38:41Z"/>
        <d v="2025-09-30T00:39:46Z"/>
        <d v="2025-09-30T00:40:33Z"/>
        <d v="2025-09-30T00:44:00Z"/>
        <d v="2025-09-30T00:44:30Z"/>
        <d v="2025-09-30T00:45:57Z"/>
        <d v="2025-09-30T00:47:24Z"/>
        <d v="2025-09-30T00:49:31Z"/>
        <d v="2025-09-30T00:51:43Z"/>
        <d v="2025-09-30T00:55:50Z"/>
        <d v="2025-09-30T00:56:50Z"/>
        <d v="2025-09-30T00:57:29Z"/>
        <d v="2025-09-30T01:02:24Z"/>
        <d v="2025-09-30T01:02:53Z"/>
        <d v="2025-09-30T01:03:05Z"/>
        <d v="2025-09-30T01:03:31Z"/>
        <d v="2025-09-30T01:08:34Z"/>
        <d v="2025-09-30T01:10:07Z"/>
        <d v="2025-09-30T01:10:38Z"/>
        <d v="2025-09-30T01:11:02Z"/>
        <d v="2025-09-30T01:15:53Z"/>
        <d v="2025-09-30T01:20:26Z"/>
        <d v="2025-09-30T01:25:41Z"/>
        <d v="2025-09-30T01:26:49Z"/>
        <d v="2025-09-30T01:26:52Z"/>
        <d v="2025-09-30T01:27:27Z"/>
        <d v="2025-09-30T01:27:35Z"/>
        <d v="2025-09-30T01:28:16Z"/>
        <d v="2025-09-30T01:31:07Z"/>
        <d v="2025-09-30T01:32:03Z"/>
        <d v="2025-09-30T01:32:46Z"/>
        <d v="2025-09-30T01:34:21Z"/>
        <d v="2025-09-30T01:34:58Z"/>
        <d v="2025-09-30T01:35:43Z"/>
        <d v="2025-09-30T01:37:08Z"/>
        <d v="2025-09-30T01:38:01Z"/>
        <d v="2025-09-30T01:38:09Z"/>
        <d v="2025-09-30T01:38:30Z"/>
        <d v="2025-09-30T01:39:27Z"/>
        <d v="2025-09-30T01:40:41Z"/>
        <d v="2025-09-30T01:41:04Z"/>
        <d v="2025-09-30T01:41:14Z"/>
        <d v="2025-09-30T01:41:28Z"/>
        <d v="2025-09-30T01:41:51Z"/>
        <d v="2025-09-30T01:42:15Z"/>
        <d v="2025-09-30T01:42:21Z"/>
        <d v="2025-09-30T01:42:43Z"/>
        <d v="2025-09-30T01:42:45Z"/>
        <d v="2025-09-30T01:43:05Z"/>
        <d v="2025-09-30T01:43:33Z"/>
        <d v="2025-09-30T01:43:35Z"/>
        <d v="2025-09-30T01:43:41Z"/>
        <d v="2025-09-30T01:44:02Z"/>
        <d v="2025-09-30T01:44:10Z"/>
        <d v="2025-09-30T01:44:41Z"/>
        <d v="2025-09-30T01:45:11Z"/>
        <d v="2025-09-30T01:45:53Z"/>
        <d v="2025-09-30T01:46:49Z"/>
        <d v="2025-09-30T01:46:58Z"/>
        <d v="2025-09-30T01:47:49Z"/>
        <d v="2025-09-30T01:48:45Z"/>
        <d v="2025-09-30T01:53:38Z"/>
        <d v="2025-09-30T01:55:10Z"/>
        <d v="2025-09-30T01:55:17Z"/>
        <d v="2025-09-30T01:56:39Z"/>
        <d v="2025-09-30T01:57:09Z"/>
        <d v="2025-09-30T01:57:10Z"/>
        <d v="2025-09-30T01:58:13Z"/>
        <d v="2025-09-30T02:00:28Z"/>
        <d v="2025-09-30T02:00:41Z"/>
        <d v="2025-09-30T02:02:28Z"/>
        <d v="2025-09-30T02:03:59Z"/>
        <d v="2025-09-30T02:05:14Z"/>
        <d v="2025-09-30T02:06:02Z"/>
        <d v="2025-09-30T02:06:10Z"/>
        <d v="2025-09-30T02:06:37Z"/>
        <d v="2025-09-30T02:06:48Z"/>
        <d v="2025-09-30T02:07:27Z"/>
        <d v="2025-09-30T02:08:16Z"/>
        <d v="2025-09-30T02:08:22Z"/>
        <d v="2025-09-30T02:09:02Z"/>
        <d v="2025-09-30T02:19:10Z"/>
        <d v="2025-09-30T02:19:14Z"/>
        <d v="2025-09-30T02:19:52Z"/>
        <d v="2025-09-30T02:19:53Z"/>
        <d v="2025-09-30T02:20:28Z"/>
        <d v="2025-09-30T02:21:03Z"/>
        <d v="2025-09-30T02:22:00Z"/>
        <d v="2025-09-30T02:23:33Z"/>
        <d v="2025-09-30T02:28:20Z"/>
        <d v="2025-09-30T02:30:43Z"/>
        <d v="2025-09-30T02:33:24Z"/>
        <d v="2025-09-30T02:34:49Z"/>
        <d v="2025-09-30T02:35:50Z"/>
        <d v="2025-09-30T02:36:19Z"/>
        <d v="2025-09-30T02:38:59Z"/>
        <d v="2025-09-30T02:39:36Z"/>
        <d v="2025-09-30T02:41:04Z"/>
        <d v="2025-09-30T02:41:08Z"/>
        <d v="2025-09-30T02:41:42Z"/>
        <d v="2025-09-30T02:41:50Z"/>
        <d v="2025-09-30T02:41:53Z"/>
        <d v="2025-09-30T02:42:56Z"/>
        <d v="2025-09-30T02:43:23Z"/>
        <d v="2025-09-30T02:44:05Z"/>
        <d v="2025-09-30T02:44:36Z"/>
        <d v="2025-09-30T02:44:52Z"/>
        <d v="2025-09-30T02:46:10Z"/>
        <d v="2025-09-30T02:46:59Z"/>
        <d v="2025-09-30T02:48:04Z"/>
        <d v="2025-09-30T02:51:39Z"/>
        <d v="2025-09-30T02:51:57Z"/>
        <d v="2025-09-30T02:52:55Z"/>
        <d v="2025-09-30T02:55:33Z"/>
        <d v="2025-09-30T02:56:18Z"/>
        <d v="2025-09-30T02:57:18Z"/>
        <d v="2025-09-30T02:58:08Z"/>
        <d v="2025-09-30T02:58:54Z"/>
        <d v="2025-09-30T02:59:40Z"/>
        <d v="2025-09-30T03:00:21Z"/>
        <d v="2025-09-30T03:00:45Z"/>
        <d v="2025-09-30T03:02:01Z"/>
        <d v="2025-09-30T03:02:25Z"/>
        <d v="2025-09-30T03:05:06Z"/>
        <d v="2025-09-30T03:05:21Z"/>
        <d v="2025-09-30T03:05:52Z"/>
        <d v="2025-09-30T03:06:06Z"/>
        <d v="2025-09-30T03:06:17Z"/>
        <d v="2025-09-30T03:15:54Z"/>
        <d v="2025-09-30T03:16:20Z"/>
        <d v="2025-09-30T03:17:15Z"/>
        <d v="2025-09-30T03:17:56Z"/>
        <d v="2025-09-30T03:19:47Z"/>
        <d v="2025-09-30T03:20:15Z"/>
        <d v="2025-09-30T03:20:20Z"/>
        <d v="2025-09-30T03:29:24Z"/>
        <d v="2025-09-30T03:29:55Z"/>
        <d v="2025-09-30T03:32:26Z"/>
        <d v="2025-09-30T03:33:12Z"/>
        <d v="2025-09-30T03:35:56Z"/>
        <d v="2025-09-30T03:43:59Z"/>
        <d v="2025-09-30T03:56:14Z"/>
        <d v="2025-09-30T03:56:55Z"/>
        <d v="2025-09-30T03:57:31Z"/>
        <d v="2025-09-30T03:57:40Z"/>
        <d v="2025-09-30T03:58:13Z"/>
        <d v="2025-09-30T03:58:15Z"/>
        <d v="2025-09-30T03:58:33Z"/>
        <d v="2025-09-30T03:58:44Z"/>
        <d v="2025-09-30T04:01:46Z"/>
        <d v="2025-09-30T04:02:40Z"/>
        <d v="2025-09-30T04:05:43Z"/>
        <d v="2025-09-30T04:06:43Z"/>
        <d v="2025-09-30T04:08:56Z"/>
        <d v="2025-09-30T04:09:28Z"/>
        <d v="2025-09-30T04:11:41Z"/>
        <d v="2025-09-30T04:16:53Z"/>
        <d v="2025-09-30T04:18:33Z"/>
        <d v="2025-09-30T04:19:49Z"/>
        <d v="2025-09-30T04:23:10Z"/>
        <d v="2025-09-30T04:31:42Z"/>
        <d v="2025-09-30T04:31:50Z"/>
        <d v="2025-09-30T04:40:53Z"/>
        <d v="2025-09-30T04:42:20Z"/>
        <d v="2025-09-30T04:43:03Z"/>
        <d v="2025-09-30T04:43:31Z"/>
        <d v="2025-09-30T04:43:59Z"/>
        <d v="2025-09-30T04:54:09Z"/>
        <d v="2025-09-30T04:57:50Z"/>
        <d v="2025-09-30T05:01:43Z"/>
        <d v="2025-09-30T05:04:37Z"/>
        <d v="2025-09-30T05:05:48Z"/>
        <d v="2025-09-30T05:11:35Z"/>
        <d v="2025-09-30T05:12:17Z"/>
        <d v="2025-09-30T05:13:36Z"/>
        <d v="2025-09-30T05:14:34Z"/>
        <d v="2025-09-30T05:16:39Z"/>
        <d v="2025-09-30T05:17:29Z"/>
        <d v="2025-09-30T05:25:28Z"/>
        <d v="2025-09-30T06:29:54Z"/>
        <d v="2025-09-30T06:42:15Z"/>
        <d v="2025-09-30T06:43:36Z"/>
        <d v="2025-09-30T06:58:07Z"/>
        <d v="2025-09-30T06:59:43Z"/>
        <d v="2025-09-30T07:00:21Z"/>
        <d v="2025-09-30T07:02:38Z"/>
        <d v="2025-09-30T07:03:38Z"/>
        <d v="2025-09-30T07:04:03Z"/>
        <d v="2025-09-30T07:06:45Z"/>
        <d v="2025-09-30T07:40:01Z"/>
        <d v="2025-09-30T07:40:28Z"/>
        <d v="2025-09-30T07:41:38Z"/>
        <d v="2025-09-30T07:51:34Z"/>
        <d v="2025-09-30T07:58:14Z"/>
        <d v="2025-09-30T08:15:48Z"/>
        <d v="2025-09-30T08:23:47Z"/>
        <d v="2025-09-30T08:25:36Z"/>
        <d v="2025-09-30T08:35:40Z"/>
        <d v="2025-09-30T08:36:20Z"/>
        <d v="2025-09-30T08:41:59Z"/>
        <d v="2025-09-30T08:42:15Z"/>
        <d v="2025-09-30T08:42:59Z"/>
        <d v="2025-09-30T08:44:05Z"/>
        <d v="2025-09-30T08:45:36Z"/>
        <d v="2025-09-30T08:45:54Z"/>
        <d v="2025-09-30T08:46:51Z"/>
        <d v="2025-09-30T08:49:36Z"/>
        <d v="2025-09-30T08:51:15Z"/>
        <d v="2025-09-30T08:53:38Z"/>
        <d v="2025-09-30T08:54:54Z"/>
        <d v="2025-09-30T08:59:29Z"/>
        <d v="2025-09-30T09:03:00Z"/>
        <d v="2025-09-30T09:03:45Z"/>
        <d v="2025-09-30T09:04:49Z"/>
        <d v="2025-09-30T09:05:40Z"/>
        <d v="2025-09-30T09:06:15Z"/>
        <d v="2025-09-30T09:06:53Z"/>
        <d v="2025-09-30T09:07:15Z"/>
        <d v="2025-09-30T09:08:11Z"/>
        <d v="2025-09-30T09:09:58Z"/>
        <d v="2025-09-30T09:10:43Z"/>
        <d v="2025-09-30T09:10:55Z"/>
        <d v="2025-09-30T09:16:44Z"/>
        <d v="2025-09-30T09:18:00Z"/>
        <d v="2025-09-30T09:19:19Z"/>
        <d v="2025-09-30T09:20:05Z"/>
        <d v="2025-09-30T09:22:43Z"/>
        <d v="2025-09-30T09:24:17Z"/>
        <d v="2025-09-30T09:24:27Z"/>
        <d v="2025-09-30T09:25:13Z"/>
        <d v="2025-09-30T09:27:54Z"/>
        <d v="2025-09-30T09:29:36Z"/>
        <d v="2025-09-30T09:40:17Z"/>
        <d v="2025-09-30T09:43:22Z"/>
        <d v="2025-09-30T09:50:28Z"/>
        <d v="2025-09-30T09:55:30Z"/>
        <d v="2025-09-30T09:56:13Z"/>
        <d v="2025-09-30T09:56:27Z"/>
        <d v="2025-09-30T09:56:54Z"/>
        <d v="2025-09-30T09:57:42Z"/>
        <d v="2025-09-30T10:04:32Z"/>
        <d v="2025-09-30T10:08:39Z"/>
        <d v="2025-09-30T10:11:51Z"/>
        <d v="2025-09-30T10:12:54Z"/>
        <d v="2025-09-30T10:15:39Z"/>
        <d v="2025-09-30T10:16:16Z"/>
        <d v="2025-09-30T10:17:21Z"/>
        <d v="2025-09-30T10:18:30Z"/>
        <d v="2025-09-30T10:18:38Z"/>
        <d v="2025-09-30T10:19:06Z"/>
        <d v="2025-09-30T10:19:24Z"/>
        <d v="2025-09-30T10:21:47Z"/>
        <d v="2025-09-30T10:29:34Z"/>
        <d v="2025-09-30T10:30:35Z"/>
        <d v="2025-09-30T10:30:41Z"/>
        <d v="2025-09-30T10:31:38Z"/>
        <d v="2025-09-30T10:33:46Z"/>
        <d v="2025-09-30T10:34:43Z"/>
        <d v="2025-09-30T10:41:29Z"/>
        <d v="2025-09-30T10:44:46Z"/>
        <d v="2025-09-30T10:45:19Z"/>
        <d v="2025-09-30T10:45:21Z"/>
        <d v="2025-09-30T10:45:22Z"/>
        <d v="2025-09-30T10:45:58Z"/>
        <d v="2025-09-30T10:46:39Z"/>
        <d v="2025-09-30T10:47:07Z"/>
        <d v="2025-09-30T10:47:22Z"/>
        <d v="2025-09-30T10:48:06Z"/>
        <d v="2025-09-30T10:48:52Z"/>
        <d v="2025-09-30T10:50:16Z"/>
        <d v="2025-09-30T10:50:26Z"/>
        <d v="2025-09-30T10:50:51Z"/>
        <d v="2025-09-30T10:51:51Z"/>
        <d v="2025-09-30T10:59:06Z"/>
        <d v="2025-09-30T10:59:48Z"/>
        <d v="2025-09-30T11:02:08Z"/>
        <d v="2025-09-30T11:02:35Z"/>
        <d v="2025-09-30T11:02:52Z"/>
        <d v="2025-09-30T11:03:40Z"/>
        <d v="2025-09-30T11:04:46Z"/>
        <d v="2025-09-30T11:05:20Z"/>
        <d v="2025-09-30T11:06:04Z"/>
        <d v="2025-09-30T11:09:02Z"/>
        <d v="2025-09-30T11:10:50Z"/>
        <d v="2025-09-30T11:12:49Z"/>
        <d v="2025-09-30T11:14:19Z"/>
        <d v="2025-09-30T11:15:02Z"/>
        <d v="2025-09-30T11:15:24Z"/>
        <d v="2025-09-30T11:15:49Z"/>
        <d v="2025-09-30T11:16:22Z"/>
        <d v="2025-09-30T11:24:45Z"/>
        <d v="2025-09-30T11:27:16Z"/>
        <d v="2025-09-30T11:27:28Z"/>
        <d v="2025-09-30T11:27:43Z"/>
        <d v="2025-09-30T11:27:46Z"/>
        <d v="2025-09-30T11:28:02Z"/>
        <d v="2025-09-30T11:29:42Z"/>
        <d v="2025-09-30T11:30:15Z"/>
        <d v="2025-09-30T11:32:18Z"/>
        <d v="2025-09-30T11:32:19Z"/>
        <d v="2025-09-30T11:33:06Z"/>
        <d v="2025-09-30T11:33:37Z"/>
        <d v="2025-09-30T11:33:56Z"/>
        <d v="2025-09-30T11:34:21Z"/>
        <d v="2025-09-30T11:34:31Z"/>
        <d v="2025-09-30T11:36:51Z"/>
        <d v="2025-09-30T11:36:52Z"/>
        <d v="2025-09-30T11:37:33Z"/>
        <d v="2025-09-30T11:38:05Z"/>
        <d v="2025-09-30T11:38:46Z"/>
        <d v="2025-09-30T11:39:30Z"/>
        <d v="2025-09-30T11:39:50Z"/>
        <d v="2025-09-30T11:40:37Z"/>
        <d v="2025-09-30T11:43:17Z"/>
        <d v="2025-09-30T11:44:34Z"/>
        <d v="2025-09-30T11:44:39Z"/>
        <d v="2025-09-30T11:46:57Z"/>
        <d v="2025-09-30T11:48:06Z"/>
        <d v="2025-09-30T11:48:44Z"/>
        <d v="2025-09-30T11:54:00Z"/>
        <d v="2025-09-30T11:56:24Z"/>
        <d v="2025-09-30T11:56:30Z"/>
        <d v="2025-09-30T12:00:04Z"/>
        <d v="2025-09-30T12:00:13Z"/>
        <d v="2025-09-30T12:00:48Z"/>
        <d v="2025-09-30T12:03:04Z"/>
        <d v="2025-09-30T12:03:10Z"/>
        <d v="2025-09-30T12:03:50Z"/>
        <d v="2025-09-30T12:04:59Z"/>
        <d v="2025-09-30T12:05:58Z"/>
        <d v="2025-09-30T12:05:59Z"/>
        <d v="2025-09-30T12:06:49Z"/>
        <d v="2025-09-30T12:07:04Z"/>
        <d v="2025-09-30T12:07:38Z"/>
        <d v="2025-09-30T12:08:21Z"/>
        <d v="2025-09-30T12:09:45Z"/>
        <d v="2025-09-30T12:10:51Z"/>
        <d v="2025-09-30T12:14:27Z"/>
        <d v="2025-09-30T12:15:04Z"/>
        <d v="2025-09-30T12:15:41Z"/>
        <d v="2025-09-30T12:16:12Z"/>
        <d v="2025-09-30T12:17:41Z"/>
        <d v="2025-09-30T12:23:13Z"/>
        <d v="2025-09-30T12:23:22Z"/>
        <d v="2025-09-30T12:23:49Z"/>
        <d v="2025-09-30T12:24:03Z"/>
        <d v="2025-09-30T12:26:05Z"/>
        <d v="2025-09-30T12:26:26Z"/>
        <d v="2025-09-30T12:26:43Z"/>
        <d v="2025-09-30T12:27:03Z"/>
        <d v="2025-09-30T12:38:24Z"/>
        <d v="2025-09-30T12:42:20Z"/>
        <d v="2025-09-30T12:42:41Z"/>
        <d v="2025-09-30T12:42:42Z"/>
        <d v="2025-09-30T12:46:01Z"/>
        <d v="2025-09-30T12:46:08Z"/>
        <d v="2025-09-30T12:49:04Z"/>
        <d v="2025-09-30T12:51:27Z"/>
        <d v="2025-09-30T12:52:00Z"/>
        <d v="2025-09-30T12:52:56Z"/>
        <d v="2025-09-30T12:54:15Z"/>
        <d v="2025-09-30T12:59:40Z"/>
        <d v="2025-09-30T13:02:09Z"/>
        <d v="2025-09-30T13:03:43Z"/>
        <d v="2025-09-30T13:04:45Z"/>
        <d v="2025-09-30T13:07:24Z"/>
        <d v="2025-09-30T13:08:12Z"/>
        <d v="2025-09-30T13:10:28Z"/>
        <d v="2025-09-30T13:12:32Z"/>
        <d v="2025-09-30T13:13:12Z"/>
        <d v="2025-09-30T13:13:28Z"/>
        <d v="2025-09-30T13:17:27Z"/>
        <d v="2025-09-30T13:18:47Z"/>
        <d v="2025-09-30T13:19:17Z"/>
        <d v="2025-09-30T13:21:29Z"/>
        <d v="2025-09-30T13:22:44Z"/>
        <d v="2025-09-30T13:24:39Z"/>
        <d v="2025-09-30T13:25:09Z"/>
        <d v="2025-09-30T13:26:51Z"/>
        <d v="2025-09-30T13:27:10Z"/>
        <d v="2025-09-30T13:28:14Z"/>
        <d v="2025-09-30T13:28:26Z"/>
        <d v="2025-09-30T13:28:45Z"/>
        <d v="2025-09-30T13:29:10Z"/>
        <d v="2025-09-30T13:30:00Z"/>
        <d v="2025-09-30T13:30:42Z"/>
        <d v="2025-09-30T13:31:00Z"/>
        <d v="2025-09-30T13:33:07Z"/>
        <d v="2025-09-30T13:37:28Z"/>
        <d v="2025-09-30T13:43:20Z"/>
        <d v="2025-09-30T13:49:10Z"/>
        <d v="2025-09-30T13:49:57Z"/>
        <d v="2025-09-30T13:56:36Z"/>
        <d v="2025-09-30T13:56:55Z"/>
        <d v="2025-09-30T13:59:36Z"/>
        <d v="2025-09-30T14:03:09Z"/>
        <d v="2025-09-30T14:03:12Z"/>
        <d v="2025-09-30T14:08:06Z"/>
        <d v="2025-09-30T14:08:12Z"/>
        <d v="2025-09-30T14:14:45Z"/>
        <d v="2025-09-30T14:14:55Z"/>
        <d v="2025-09-30T14:15:57Z"/>
        <d v="2025-09-30T14:17:47Z"/>
        <d v="2025-09-30T14:19:28Z"/>
        <d v="2025-09-30T14:21:30Z"/>
        <d v="2025-09-30T14:22:16Z"/>
        <d v="2025-09-30T14:22:53Z"/>
        <d v="2025-09-30T14:24:45Z"/>
        <d v="2025-09-30T14:28:58Z"/>
        <d v="2025-09-30T14:30:17Z"/>
        <d v="2025-09-30T14:39:29Z"/>
        <d v="2025-09-30T14:40:28Z"/>
        <d v="2025-09-30T14:40:39Z"/>
        <d v="2025-09-30T14:40:43Z"/>
        <d v="2025-09-30T14:41:57Z"/>
        <d v="2025-09-30T14:42:04Z"/>
        <d v="2025-09-30T14:45:05Z"/>
        <d v="2025-09-30T14:45:58Z"/>
        <d v="2025-09-30T14:46:43Z"/>
        <d v="2025-09-30T14:47:18Z"/>
        <d v="2025-09-30T14:52:32Z"/>
        <d v="2025-09-30T14:53:59Z"/>
        <d v="2025-09-30T15:00:21Z"/>
        <d v="2025-09-30T15:00:27Z"/>
        <d v="2025-09-30T15:01:05Z"/>
        <d v="2025-09-30T15:02:28Z"/>
        <d v="2025-09-30T15:03:16Z"/>
        <d v="2025-09-30T15:04:59Z"/>
        <d v="2025-09-30T15:05:05Z"/>
        <d v="2025-09-30T15:05:45Z"/>
        <d v="2025-09-30T15:09:15Z"/>
        <d v="2025-09-30T15:12:47Z"/>
        <d v="2025-09-30T15:14:12Z"/>
        <d v="2025-09-30T15:15:14Z"/>
        <d v="2025-09-30T15:17:23Z"/>
        <d v="2025-09-30T15:22:59Z"/>
        <d v="2025-09-30T15:27:17Z"/>
        <d v="2025-09-30T15:28:11Z"/>
        <d v="2025-09-30T15:28:52Z"/>
        <d v="2025-09-30T15:34:10Z"/>
        <d v="2025-09-30T15:36:17Z"/>
        <d v="2025-09-30T15:37:05Z"/>
        <d v="2025-09-30T15:41:22Z"/>
        <d v="2025-09-30T15:41:28Z"/>
        <d v="2025-09-30T15:41:45Z"/>
        <d v="2025-09-30T15:42:14Z"/>
        <d v="2025-09-30T15:43:12Z"/>
        <d v="2025-09-30T15:44:57Z"/>
        <d v="2025-09-30T15:46:55Z"/>
        <d v="2025-09-30T15:47:06Z"/>
        <d v="2025-09-30T15:48:53Z"/>
        <d v="2025-09-30T15:53:33Z"/>
        <d v="2025-09-30T15:55:31Z"/>
        <d v="2025-09-30T16:00:54Z"/>
        <d v="2025-09-30T16:01:08Z"/>
        <d v="2025-09-30T16:01:12Z"/>
        <d v="2025-09-30T16:08:44Z"/>
        <d v="2025-09-30T16:09:32Z"/>
        <d v="2025-09-30T16:11:19Z"/>
        <d v="2025-09-30T16:12:32Z"/>
        <d v="2025-09-30T16:13:59Z"/>
        <d v="2025-09-30T16:14:50Z"/>
        <d v="2025-09-30T16:18:25Z"/>
        <d v="2025-09-30T16:21:44Z"/>
        <d v="2025-09-30T16:24:51Z"/>
        <d v="2025-09-30T16:25:02Z"/>
        <d v="2025-09-30T16:26:35Z"/>
        <d v="2025-09-30T16:26:56Z"/>
        <d v="2025-09-30T16:28:08Z"/>
        <d v="2025-09-30T16:31:43Z"/>
        <d v="2025-09-30T16:33:20Z"/>
        <d v="2025-09-30T16:34:49Z"/>
        <d v="2025-09-30T16:37:01Z"/>
        <d v="2025-09-30T16:39:07Z"/>
        <d v="2025-09-30T16:39:20Z"/>
        <d v="2025-09-30T16:41:16Z"/>
        <d v="2025-09-30T16:42:48Z"/>
        <d v="2025-09-30T16:44:24Z"/>
        <d v="2025-09-30T16:48:15Z"/>
        <d v="2025-09-30T16:49:50Z"/>
        <d v="2025-09-30T16:50:00Z"/>
        <d v="2025-09-30T16:58:12Z"/>
        <d v="2025-09-30T17:01:22Z"/>
        <d v="2025-09-30T17:05:09Z"/>
        <d v="2025-09-30T17:12:23Z"/>
        <d v="2025-09-30T17:13:12Z"/>
        <d v="2025-09-30T17:21:44Z"/>
        <d v="2025-09-30T17:25:25Z"/>
        <d v="2025-09-30T17:28:23Z"/>
        <d v="2025-09-30T17:28:48Z"/>
        <d v="2025-09-30T17:29:20Z"/>
        <d v="2025-09-30T17:30:17Z"/>
        <d v="2025-09-30T17:31:59Z"/>
        <d v="2025-09-30T17:34:34Z"/>
        <d v="2025-09-30T17:34:52Z"/>
        <d v="2025-09-30T17:37:25Z"/>
        <d v="2025-09-30T17:38:00Z"/>
        <d v="2025-09-30T17:38:08Z"/>
        <d v="2025-09-30T17:42:30Z"/>
        <d v="2025-09-30T17:51:09Z"/>
        <d v="2025-09-30T17:52:09Z"/>
        <d v="2025-09-30T17:53:45Z"/>
        <d v="2025-09-30T18:02:49Z"/>
        <d v="2025-09-30T18:08:18Z"/>
        <d v="2025-09-30T18:09:44Z"/>
        <d v="2025-09-30T18:11:01Z"/>
        <d v="2025-09-30T18:13:20Z"/>
        <d v="2025-09-30T18:15:26Z"/>
        <d v="2025-09-30T18:17:15Z"/>
        <d v="2025-09-30T18:17:17Z"/>
        <d v="2025-09-30T18:20:17Z"/>
        <d v="2025-09-30T18:26:49Z"/>
        <d v="2025-09-30T18:26:58Z"/>
        <d v="2025-09-30T18:30:41Z"/>
        <d v="2025-09-30T18:32:43Z"/>
        <d v="2025-09-30T18:36:51Z"/>
        <d v="2025-09-30T18:36:52Z"/>
        <d v="2025-09-30T18:38:26Z"/>
        <d v="2025-09-30T18:38:44Z"/>
        <d v="2025-09-30T18:38:51Z"/>
        <d v="2025-09-30T18:39:01Z"/>
        <d v="2025-09-30T18:40:19Z"/>
        <d v="2025-09-30T18:40:37Z"/>
        <d v="2025-09-30T18:47:26Z"/>
        <d v="2025-09-30T18:48:33Z"/>
        <d v="2025-09-30T18:48:42Z"/>
        <d v="2025-09-30T18:49:38Z"/>
        <d v="2025-09-30T18:51:01Z"/>
        <d v="2025-09-30T18:51:53Z"/>
        <d v="2025-09-30T18:52:06Z"/>
        <d v="2025-09-30T18:54:06Z"/>
        <d v="2025-09-30T18:54:51Z"/>
        <d v="2025-09-30T18:55:25Z"/>
        <d v="2025-09-30T18:58:29Z"/>
        <d v="2025-09-30T18:59:29Z"/>
        <d v="2025-09-30T19:04:39Z"/>
        <d v="2025-09-30T19:09:49Z"/>
        <d v="2025-09-30T19:10:07Z"/>
        <d v="2025-09-30T19:10:34Z"/>
        <d v="2025-09-30T19:11:08Z"/>
        <d v="2025-09-30T19:12:41Z"/>
        <d v="2025-09-30T19:13:32Z"/>
        <d v="2025-09-30T19:20:39Z"/>
        <d v="2025-09-30T19:21:02Z"/>
        <d v="2025-09-30T19:26:57Z"/>
        <d v="2025-09-30T19:28:38Z"/>
        <d v="2025-09-30T19:31:51Z"/>
        <d v="2025-09-30T19:31:53Z"/>
        <d v="2025-09-30T19:32:00Z"/>
        <d v="2025-09-30T19:36:32Z"/>
        <d v="2025-09-30T19:42:43Z"/>
        <d v="2025-09-30T19:43:12Z"/>
        <d v="2025-09-30T19:45:38Z"/>
        <d v="2025-09-30T19:48:11Z"/>
        <d v="2025-09-30T19:54:45Z"/>
        <d v="2025-09-30T19:55:21Z"/>
        <d v="2025-09-30T19:58:34Z"/>
        <d v="2025-09-30T20:00:20Z"/>
        <d v="2025-09-30T20:01:01Z"/>
        <d v="2025-09-30T20:03:31Z"/>
        <d v="2025-09-30T20:04:26Z"/>
        <d v="2025-09-30T20:04:34Z"/>
        <d v="2025-09-30T20:05:21Z"/>
        <d v="2025-09-30T20:10:58Z"/>
        <d v="2025-09-30T20:11:35Z"/>
        <d v="2025-09-30T20:17:46Z"/>
        <d v="2025-09-30T20:18:45Z"/>
        <d v="2025-09-30T20:19:03Z"/>
        <d v="2025-09-30T20:27:30Z"/>
        <d v="2025-09-30T20:29:13Z"/>
        <d v="2025-09-30T20:34:26Z"/>
        <d v="2025-09-30T20:34:37Z"/>
        <d v="2025-09-30T20:34:53Z"/>
        <d v="2025-09-30T20:35:43Z"/>
        <d v="2025-09-30T20:36:07Z"/>
        <d v="2025-09-30T20:38:24Z"/>
        <d v="2025-09-30T20:40:50Z"/>
        <d v="2025-09-30T20:41:39Z"/>
        <d v="2025-09-30T20:43:07Z"/>
        <d v="2025-09-30T20:43:51Z"/>
        <d v="2025-09-30T20:44:00Z"/>
        <d v="2025-09-30T20:48:51Z"/>
        <d v="2025-09-30T20:49:28Z"/>
        <d v="2025-09-30T20:49:38Z"/>
        <d v="2025-09-30T20:50:43Z"/>
        <d v="2025-09-30T20:53:47Z"/>
        <d v="2025-09-30T20:57:29Z"/>
        <d v="2025-09-30T20:59:06Z"/>
        <d v="2025-09-30T20:59:32Z"/>
        <d v="2025-09-30T21:00:27Z"/>
        <d v="2025-09-30T21:01:40Z"/>
        <d v="2025-09-30T21:06:56Z"/>
        <d v="2025-09-30T21:10:44Z"/>
        <d v="2025-09-30T21:14:18Z"/>
        <d v="2025-09-30T21:18:34Z"/>
        <d v="2025-09-30T21:23:19Z"/>
        <d v="2025-09-30T21:26:48Z"/>
        <d v="2025-09-30T21:27:43Z"/>
        <d v="2025-09-30T21:32:25Z"/>
        <d v="2025-09-30T21:35:05Z"/>
        <d v="2025-09-30T21:35:17Z"/>
        <d v="2025-09-30T21:38:32Z"/>
        <d v="2025-09-30T21:38:43Z"/>
        <d v="2025-09-30T21:39:41Z"/>
        <d v="2025-09-30T21:39:53Z"/>
        <d v="2025-09-30T21:47:40Z"/>
        <d v="2025-09-30T21:56:57Z"/>
        <d v="2025-09-30T21:59:01Z"/>
        <d v="2025-09-30T22:02:07Z"/>
        <d v="2025-09-30T22:02:58Z"/>
        <d v="2025-09-30T22:08:28Z"/>
        <d v="2025-09-30T22:12:25Z"/>
        <d v="2025-09-30T22:18:19Z"/>
        <d v="2025-09-30T22:20:00Z"/>
        <d v="2025-09-30T22:25:32Z"/>
        <d v="2025-09-30T22:27:32Z"/>
        <d v="2025-09-30T22:31:00Z"/>
        <d v="2025-09-30T22:31:31Z"/>
        <d v="2025-09-30T22:35:50Z"/>
        <d v="2025-09-30T22:46:09Z"/>
        <d v="2025-09-30T22:47:08Z"/>
        <d v="2025-09-30T22:47:32Z"/>
        <d v="2025-09-30T22:53:38Z"/>
        <d v="2025-09-30T22:53:49Z"/>
        <d v="2025-09-30T22:56:03Z"/>
        <d v="2025-09-30T22:58:58Z"/>
        <d v="2025-09-30T23:04:33Z"/>
        <d v="2025-09-30T23:04:47Z"/>
        <d v="2025-09-30T23:05:21Z"/>
        <d v="2025-09-30T23:11:11Z"/>
        <d v="2025-09-30T23:12:23Z"/>
        <d v="2025-09-30T23:22:31Z"/>
        <d v="2025-09-30T23:22:52Z"/>
        <d v="2025-09-30T23:24:36Z"/>
        <d v="2025-09-30T23:26:58Z"/>
        <d v="2025-09-30T23:27:20Z"/>
        <d v="2025-09-30T23:27:51Z"/>
        <d v="2025-09-30T23:30:59Z"/>
        <d v="2025-09-30T23:40:52Z"/>
        <d v="2025-09-30T23:48:27Z"/>
        <d v="2025-09-30T23:50:38Z"/>
        <d v="2025-09-30T23:51:44Z"/>
        <d v="2025-09-30T23:51:50Z"/>
        <d v="2025-09-30T23:55:02Z"/>
        <d v="2025-09-30T23:56:54Z"/>
        <d v="2025-09-30T23:59:24Z"/>
        <d v="2025-10-01T00:01:09Z"/>
        <d v="2025-10-01T00:04:03Z"/>
        <d v="2025-10-01T00:05:21Z"/>
        <d v="2025-10-01T00:05:36Z"/>
        <d v="2025-10-01T00:08:24Z"/>
        <d v="2025-10-01T00:10:44Z"/>
        <d v="2025-10-01T00:12:22Z"/>
        <d v="2025-10-01T00:14:19Z"/>
        <d v="2025-10-01T00:16:32Z"/>
        <d v="2025-10-01T00:16:57Z"/>
        <d v="2025-10-01T00:17:49Z"/>
        <d v="2025-10-01T00:20:41Z"/>
        <d v="2025-10-01T00:21:12Z"/>
        <d v="2025-10-01T00:24:39Z"/>
        <d v="2025-10-01T00:27:40Z"/>
        <d v="2025-10-01T00:28:49Z"/>
        <d v="2025-10-01T00:29:48Z"/>
        <d v="2025-10-01T00:31:05Z"/>
        <d v="2025-10-01T00:31:08Z"/>
        <d v="2025-10-01T00:32:55Z"/>
        <d v="2025-10-01T00:33:33Z"/>
        <d v="2025-10-01T00:33:48Z"/>
        <d v="2025-10-01T00:33:59Z"/>
        <d v="2025-10-01T00:35:19Z"/>
        <d v="2025-10-01T00:35:29Z"/>
        <d v="2025-10-01T00:39:04Z"/>
        <d v="2025-10-01T00:39:26Z"/>
        <d v="2025-10-01T00:42:04Z"/>
        <d v="2025-10-01T00:43:08Z"/>
        <d v="2025-10-01T00:45:43Z"/>
        <d v="2025-10-01T00:49:47Z"/>
        <d v="2025-10-01T00:49:52Z"/>
        <d v="2025-10-01T00:54:15Z"/>
        <d v="2025-10-01T00:54:29Z"/>
        <d v="2025-10-01T00:55:51Z"/>
        <d v="2025-10-01T01:03:05Z"/>
        <d v="2025-10-01T01:06:10Z"/>
        <d v="2025-10-01T01:06:51Z"/>
        <d v="2025-10-01T01:09:08Z"/>
        <d v="2025-10-01T01:10:00Z"/>
        <d v="2025-10-01T01:14:18Z"/>
        <d v="2025-10-01T01:15:14Z"/>
        <d v="2025-10-01T01:16:05Z"/>
        <d v="2025-10-01T01:17:14Z"/>
        <d v="2025-10-01T01:18:06Z"/>
        <d v="2025-10-01T01:19:10Z"/>
        <d v="2025-10-01T01:22:22Z"/>
        <d v="2025-10-01T01:24:01Z"/>
        <d v="2025-10-01T01:24:05Z"/>
        <d v="2025-10-01T01:24:11Z"/>
        <d v="2025-10-01T01:24:12Z"/>
        <d v="2025-10-01T01:26:00Z"/>
        <d v="2025-10-01T01:26:24Z"/>
        <d v="2025-10-01T01:30:00Z"/>
        <d v="2025-10-01T01:31:32Z"/>
        <d v="2025-10-01T01:33:00Z"/>
        <d v="2025-10-01T01:34:08Z"/>
        <d v="2025-10-01T01:38:22Z"/>
        <d v="2025-10-01T01:38:42Z"/>
        <d v="2025-10-01T01:39:13Z"/>
        <d v="2025-10-01T01:40:56Z"/>
        <d v="2025-10-01T01:43:36Z"/>
        <d v="2025-10-01T01:44:46Z"/>
        <d v="2025-10-01T01:45:29Z"/>
        <d v="2025-10-01T01:47:10Z"/>
        <d v="2025-10-01T01:48:44Z"/>
        <d v="2025-10-01T01:49:32Z"/>
        <d v="2025-10-01T01:51:33Z"/>
        <d v="2025-10-01T01:51:49Z"/>
        <d v="2025-10-01T01:52:09Z"/>
        <d v="2025-10-01T01:55:43Z"/>
        <d v="2025-10-01T02:00:44Z"/>
        <d v="2025-10-01T02:05:44Z"/>
        <d v="2025-10-01T02:07:15Z"/>
        <d v="2025-10-01T02:11:37Z"/>
        <d v="2025-10-01T02:11:49Z"/>
        <d v="2025-10-01T02:12:20Z"/>
        <d v="2025-10-01T02:12:22Z"/>
        <d v="2025-10-01T02:14:15Z"/>
        <d v="2025-10-01T02:17:05Z"/>
        <d v="2025-10-01T02:17:11Z"/>
        <d v="2025-10-01T02:18:43Z"/>
        <d v="2025-10-01T02:22:24Z"/>
        <d v="2025-10-01T02:23:41Z"/>
        <d v="2025-10-01T02:28:56Z"/>
        <d v="2025-10-01T02:31:10Z"/>
        <d v="2025-10-01T02:31:22Z"/>
        <d v="2025-10-01T02:32:14Z"/>
        <d v="2025-10-01T02:37:00Z"/>
        <d v="2025-10-01T02:38:48Z"/>
        <d v="2025-10-01T02:40:38Z"/>
        <d v="2025-10-01T02:43:01Z"/>
        <d v="2025-10-01T02:44:18Z"/>
        <d v="2025-10-01T02:46:30Z"/>
        <d v="2025-10-01T02:46:31Z"/>
        <d v="2025-10-01T02:47:33Z"/>
        <d v="2025-10-01T02:49:19Z"/>
        <d v="2025-10-01T02:53:48Z"/>
        <d v="2025-10-01T02:55:09Z"/>
        <d v="2025-10-01T02:56:05Z"/>
        <d v="2025-10-01T02:56:52Z"/>
        <d v="2025-10-01T02:57:16Z"/>
        <d v="2025-10-01T02:59:35Z"/>
        <d v="2025-10-01T02:59:52Z"/>
        <d v="2025-10-01T03:07:47Z"/>
        <d v="2025-10-01T03:07:57Z"/>
        <d v="2025-10-01T03:08:51Z"/>
        <d v="2025-10-01T03:15:35Z"/>
        <d v="2025-10-01T03:16:24Z"/>
        <d v="2025-10-01T03:17:52Z"/>
        <d v="2025-10-01T03:20:54Z"/>
        <d v="2025-10-01T03:21:41Z"/>
        <d v="2025-10-01T03:23:00Z"/>
        <d v="2025-10-01T03:31:08Z"/>
        <d v="2025-10-01T03:39:00Z"/>
        <d v="2025-10-01T03:39:02Z"/>
        <d v="2025-10-01T03:40:10Z"/>
        <d v="2025-10-01T03:44:24Z"/>
        <d v="2025-10-01T03:47:40Z"/>
        <d v="2025-10-01T03:51:19Z"/>
        <d v="2025-10-01T03:55:50Z"/>
        <d v="2025-10-01T03:58:45Z"/>
        <d v="2025-10-01T04:00:36Z"/>
        <d v="2025-10-01T04:01:14Z"/>
        <d v="2025-10-01T04:08:09Z"/>
        <d v="2025-10-01T04:10:01Z"/>
        <d v="2025-10-01T04:10:06Z"/>
        <d v="2025-10-01T04:17:26Z"/>
        <d v="2025-10-01T04:19:33Z"/>
        <d v="2025-10-01T04:21:40Z"/>
        <d v="2025-10-01T04:23:59Z"/>
        <d v="2025-10-01T04:29:30Z"/>
        <d v="2025-10-01T04:31:02Z"/>
        <d v="2025-10-01T04:47:43Z"/>
        <d v="2025-10-01T04:53:24Z"/>
        <d v="2025-10-01T04:53:25Z"/>
        <d v="2025-10-01T04:59:20Z"/>
        <d v="2025-10-01T05:12:23Z"/>
        <d v="2025-10-01T05:27:00Z"/>
        <d v="2025-10-01T05:31:42Z"/>
        <d v="2025-10-01T05:41:10Z"/>
        <d v="2025-10-01T05:56:12Z"/>
        <d v="2025-10-01T05:58:13Z"/>
        <d v="2025-10-01T06:00:00Z"/>
        <d v="2025-10-01T06:28:41Z"/>
        <d v="2025-10-01T06:45:33Z"/>
        <d v="2025-10-01T06:50:57Z"/>
        <d v="2025-10-01T07:49:39Z"/>
        <d v="2025-10-01T08:02:50Z"/>
        <d v="2025-10-01T08:17:06Z"/>
        <d v="2025-10-01T08:21:33Z"/>
        <d v="2025-10-01T08:23:19Z"/>
        <d v="2025-10-01T08:28:21Z"/>
        <d v="2025-10-01T08:37:08Z"/>
        <d v="2025-10-01T08:39:31Z"/>
        <d v="2025-10-01T09:08:08Z"/>
        <d v="2025-10-01T09:18:11Z"/>
        <d v="2025-10-01T09:23:17Z"/>
        <d v="2025-10-01T09:27:29Z"/>
        <d v="2025-10-01T09:29:32Z"/>
        <d v="2025-10-01T09:30:52Z"/>
        <d v="2025-10-01T09:31:25Z"/>
        <d v="2025-10-01T09:31:55Z"/>
        <d v="2025-10-01T09:32:20Z"/>
        <d v="2025-10-01T09:34:05Z"/>
        <d v="2025-10-01T09:34:10Z"/>
        <d v="2025-10-01T09:34:35Z"/>
        <d v="2025-10-01T09:38:45Z"/>
        <d v="2025-10-01T09:42:29Z"/>
        <d v="2025-10-01T09:43:27Z"/>
        <d v="2025-10-01T09:43:59Z"/>
        <d v="2025-10-01T09:47:13Z"/>
        <d v="2025-10-01T09:47:48Z"/>
        <d v="2025-10-01T09:50:53Z"/>
        <d v="2025-10-01T09:51:17Z"/>
        <d v="2025-10-01T09:53:30Z"/>
        <d v="2025-10-01T09:54:58Z"/>
        <d v="2025-10-01T09:56:30Z"/>
        <d v="2025-10-01T09:57:49Z"/>
        <d v="2025-10-01T10:00:01Z"/>
        <d v="2025-10-01T10:00:18Z"/>
        <d v="2025-10-01T10:03:46Z"/>
        <d v="2025-10-01T10:03:59Z"/>
        <d v="2025-10-01T10:04:22Z"/>
        <d v="2025-10-01T10:08:04Z"/>
        <d v="2025-10-01T10:08:46Z"/>
        <d v="2025-10-01T10:09:26Z"/>
        <d v="2025-10-01T10:12:02Z"/>
        <d v="2025-10-01T10:16:02Z"/>
        <d v="2025-10-01T10:17:31Z"/>
        <d v="2025-10-01T10:17:49Z"/>
        <d v="2025-10-01T10:19:47Z"/>
        <d v="2025-10-01T10:23:17Z"/>
        <d v="2025-10-01T10:25:05Z"/>
        <d v="2025-10-01T10:26:25Z"/>
        <d v="2025-10-01T10:27:09Z"/>
        <d v="2025-10-01T10:31:33Z"/>
        <d v="2025-10-01T10:31:46Z"/>
        <d v="2025-10-01T10:33:04Z"/>
        <d v="2025-10-01T10:33:11Z"/>
        <d v="2025-10-01T10:37:54Z"/>
        <d v="2025-10-01T10:38:02Z"/>
        <d v="2025-10-01T10:40:38Z"/>
        <d v="2025-10-01T10:44:38Z"/>
        <d v="2025-10-01T10:46:12Z"/>
        <d v="2025-10-01T10:48:40Z"/>
        <d v="2025-10-01T10:48:52Z"/>
        <d v="2025-10-01T10:54:10Z"/>
        <d v="2025-10-01T10:55:28Z"/>
        <d v="2025-10-01T11:00:27Z"/>
        <d v="2025-10-01T11:03:20Z"/>
        <d v="2025-10-01T11:03:34Z"/>
        <d v="2025-10-01T11:04:39Z"/>
        <d v="2025-10-01T11:05:33Z"/>
        <d v="2025-10-01T11:09:57Z"/>
        <d v="2025-10-01T11:10:59Z"/>
        <d v="2025-10-01T11:12:18Z"/>
        <d v="2025-10-01T11:18:17Z"/>
        <d v="2025-10-01T11:20:46Z"/>
        <d v="2025-10-01T11:21:46Z"/>
        <d v="2025-10-01T11:22:18Z"/>
        <d v="2025-10-01T11:23:23Z"/>
        <d v="2025-10-01T11:24:18Z"/>
        <d v="2025-10-01T11:24:25Z"/>
        <d v="2025-10-01T11:25:23Z"/>
        <d v="2025-10-01T11:25:24Z"/>
        <d v="2025-10-01T11:25:29Z"/>
        <d v="2025-10-01T11:26:00Z"/>
        <d v="2025-10-01T11:26:51Z"/>
        <d v="2025-10-01T11:28:42Z"/>
        <d v="2025-10-01T11:30:52Z"/>
        <d v="2025-10-01T11:31:26Z"/>
        <d v="2025-10-01T11:32:56Z"/>
      </sharedItems>
    </cacheField>
    <cacheField name="Nome Completo">
      <sharedItems containsBlank="1" containsMixedTypes="1" containsNumber="1" containsInteger="1">
        <s v="Rodrigo Gaona de Assis Nascimento"/>
        <s v="Arnaldo"/>
        <s v="Alessandro Migotto Telles"/>
        <s v="Sophia Oliveira"/>
        <s v="Luciene Silva Feitosa"/>
        <s v="Jose Roberto"/>
        <s v="Izabella Da Silva Anchieta"/>
        <s v="Gilcimar Dias"/>
        <s v="David Morais"/>
        <s v="Adriano"/>
        <s v="Wesley peralta sabacianskis"/>
        <s v="Rodrigo chaves da Silva"/>
        <s v="Gilson Carlos Ferraz Filho"/>
        <s v="Andrea Dias"/>
        <s v="Henrique Allan Ferreira da Silva"/>
        <s v="Luiz Claudio Peixoto"/>
        <s v="Cícero Macário"/>
        <s v="Wesley Rocha"/>
        <s v="Diego José Aguiar"/>
        <s v="Davi de Oliveira Altoé Pereira"/>
        <s v="Leonardo Silva"/>
        <s v="Amanda Real"/>
        <s v="Gilvanildo Santos"/>
        <s v="Eduardo Jorge Lopes Gomes"/>
        <s v="Valderlei Rosa Batista de Jesus"/>
        <s v="Renato Rocha de Almeida"/>
        <s v="Marislene Primon Grôsso"/>
        <s v="Gladys Hebe Turrissi Sinodinos"/>
        <s v="Gabriela Cristina lopes"/>
        <s v="Silvio"/>
        <s v="Vilma Campos"/>
        <s v="Luciana Faria Junho"/>
        <s v="Joseilton Souto"/>
        <s v="Valéria Albrecht"/>
        <s v="Ana Francisca Almeida da Fonseca"/>
        <s v="Ricardo Andrade"/>
        <s v="Andressa Beatriz"/>
        <s v="Paula Silvana"/>
        <s v="Gustavo Oliveira"/>
        <s v="Jesimiel Guimaraes"/>
        <s v="Armando Nascimento da Silva"/>
        <s v="Wendel"/>
        <s v="Jaime Santos"/>
        <s v="Marcelo Câmara"/>
        <s v="Diego Souza Ribeiro"/>
        <s v="Cristiano Eduardo"/>
        <s v="Matheus Oliveira Souza da Silva"/>
        <s v="Rhayner Gabriel"/>
        <s v="Marcos André de Sousa Vilela"/>
        <s v="Thiago Oliveira"/>
        <s v="Willian Aguiar mendes"/>
        <s v="Gladson correia da Silva"/>
        <s v="Wellington Santos Ramos"/>
        <s v="Luiz Marcelo Alves Gonçalves"/>
        <s v="Vitor Henrique Santos Macedo"/>
        <s v="Joana Cleide Alves Rodrigues"/>
        <s v="Ricardo dos Santos Campos"/>
        <s v="Gabriel Gusmão Valentim"/>
        <s v="Gabriel Neris"/>
        <s v="Leandro Maciel de barros"/>
        <s v="Gabriel"/>
        <s v="Alexandro m pereira"/>
        <s v="Jonathas Mikael Ferreira Barros"/>
        <s v="Barbara de Campos Marcelino"/>
        <s v="Edesio"/>
        <s v="Diego Valero de Lima"/>
        <s v="Nildian Barbosa Filgueiras"/>
        <s v="Ana"/>
        <s v="Fernando Finamor"/>
        <s v="Kelly Morena"/>
        <s v="Vilma Silva"/>
        <s v="Joabe Fernandes"/>
        <s v="Cristiane Kroehn Floriano"/>
        <s v="Adriano Carvalho"/>
        <s v="Andria"/>
        <s v="Adriano Silva Pires"/>
        <s v="Annabel Lee Grani"/>
        <s v="Jeferson"/>
        <s v="Adão Carlos Viatrowski kendzierski"/>
        <s v="Thiago Santos da Silva"/>
        <s v="Rafael"/>
        <s v="Marcio De Paula"/>
        <s v="Cristiane Aleixo Ribeiro"/>
        <s v="Nelson Luiz"/>
        <s v="Loran Martins"/>
        <s v="Jessica Mattos"/>
        <s v="Jonathan dos Santos Rocha"/>
        <s v="Eustaquio Juvercino De Oliveira"/>
        <s v="Rodrigo Araujo da luz"/>
        <s v="Luciene Aparecida Alves Gonçalves"/>
        <s v="Mikael Silva Moreira"/>
        <s v="Fernando Luis Louveira"/>
        <s v="Wanderlei José de Oliveira"/>
        <s v="Raphael Simplicio"/>
        <s v="Eduardo Henrique"/>
        <s v="Victor Hugo de Moura Machado"/>
        <s v="Klaever Barbosa Jerônimo da Silva"/>
        <s v="Luciano de Araújo Simões"/>
        <s v="Clerio heneberthe da Silva Clerio"/>
        <s v="Barbara Liz Silva Cesar"/>
        <s v="Henrique Willian Campos da Silva"/>
        <s v="Fernandes Silva"/>
        <s v="Marcos Carmassi"/>
        <s v="Higor calasans dos Santos"/>
        <s v="Magaiver Dias Marques"/>
        <s v="Luan Ricardo Luiz Silva"/>
        <s v="Gabriel Henrique"/>
        <s v="Denny cunha"/>
        <s v="Carlos Daniel Rodrigues de Abreu"/>
        <s v="Phellipe Jose"/>
        <s v="Ana Oliveira"/>
        <s v="Ismael ALVES"/>
        <s v="Denis Machado Carlos"/>
        <s v="elerson"/>
        <s v="Paulo César"/>
        <s v="Douglas Henrique de Souza Santos Carvalho"/>
        <s v="Mateus Vinicius"/>
        <s v="Gilson batista"/>
        <s v="Saulo Teixeira"/>
        <s v="Lucas Pinheiro"/>
        <s v="Vinicius Sousa Fernandes da Silva"/>
        <s v="Matheus pereira de araujo"/>
        <s v="Fernando da Silva Pinto"/>
        <s v="Bruno Marcos"/>
        <s v="Jonathan allan"/>
        <s v="Raphael Santana"/>
        <s v="Zildineia Lima de Menezes"/>
        <s v="Luy Alves da Silva"/>
        <s v="Antonio Carlos Pereira de Araújo"/>
        <s v="Eliane Caetano Ferreira"/>
        <s v="Leandro Paiva de Andrade"/>
        <s v="Felipe Gabriel Santos Maximiano"/>
        <s v="Caíque Araújo machado"/>
        <s v="Dulcimar Costa de Jesus"/>
        <s v="Luis Carlos bedoni"/>
        <s v="José Milano"/>
        <s v="Fernando A. B. Carvalho"/>
        <s v="Thays Wienandts Silveira"/>
        <s v="Ane"/>
        <s v="Heitor Garcia Silva"/>
        <s v="Raquel"/>
        <s v="Solange Nunes dos Santos"/>
        <s v="Junior Pinheiro Barros"/>
        <s v="Adriano Baringer"/>
        <s v="Bruno Lee Alberto da Silva"/>
        <s v="Caio Fábio Pereira Viana"/>
        <s v="Anderson Souza Silva"/>
        <s v="Mateus Mendes"/>
        <s v="Rosangela Rodrigues"/>
        <s v="Thales Nascimento Duarte"/>
        <s v="TELNE EDUARDO NASCIMENTO DA SILVA"/>
        <s v="Marcos Tulio Alves de Almeida"/>
        <s v="Marvin da Silva"/>
        <s v="Luiz carlos de oliveira neto"/>
        <s v="Heverton Cabral anzoategui"/>
        <s v="Valdir Fernandes Leite"/>
        <s v="Vitor Artur"/>
        <s v="Gilberto Ziemann"/>
        <s v="João Victor Cardinot Teodosio"/>
        <s v="José donizete Ramos da silva"/>
        <s v="Renan"/>
        <s v="Jefferson Fernandes"/>
        <s v="ADRIANO TADEU DOS SANTOS"/>
        <s v="Ruan Pedro"/>
        <s v="Igor Roberto"/>
        <s v="Antonio Marcos dos santos"/>
        <s v="Bruno Pablo Rodrigues Biscaia"/>
        <s v="Lucas Corrêa Souza"/>
        <s v="Vitor"/>
        <s v="marcia faria"/>
        <s v="Aderson Santos Silva"/>
        <s v="Jhony Domingues"/>
        <s v="Elton Alex Soares"/>
        <s v="Siomara de Jesus Souza"/>
        <s v="Alexandre Eduardo saplak"/>
        <s v="Rodrigo Pinheiro Coelho"/>
        <s v="Marceuoni Costa Oliveira Júnior"/>
        <s v="Heverton"/>
        <s v="Vanessa Souza"/>
        <s v="Anderson Brás"/>
        <s v="Luciene Aparecida de Mattos"/>
        <s v="Giancarlo do Amaral"/>
        <s v="Virgilio Pereira dos Santos"/>
        <s v="Pablo Dias"/>
        <s v="João Paulo"/>
        <s v="Otavio Paulo Ramos"/>
        <s v="Ferdinand A.santos"/>
        <s v="Weverton jemerson Nogueira de sousa"/>
        <s v="Arley Santana"/>
        <s v="dirce de"/>
        <s v="Anderson Cossiello"/>
        <s v="Matheus Henrique"/>
        <s v="Augusto Costa"/>
        <s v="Susana Barcellos Garcia"/>
        <s v="Clemente Bernardo"/>
        <s v="Kevem Alerrandro"/>
        <s v="Jeremias Lopes da Silva Junior"/>
        <s v="Paulina Marinho"/>
        <s v="Robson barbosa de Oliveira Castro"/>
        <s v="Vinicius Augusto Guilherme"/>
        <s v="Diego Soares de jesus"/>
        <s v="Henrique Campos"/>
        <s v="Jairo"/>
        <s v="Cleiton Felipe"/>
        <s v="Victor Cesar Santos Aguiar"/>
        <s v="Jefferson Pinheiro da Silva"/>
        <s v="𝐇𝐞𝐧𝐫𝐢𝐪𝐮𝐞"/>
        <s v="Anderson Moreira Nascimento"/>
        <s v="Luiz Eduardo"/>
        <s v="Rene Aparecido Menezes"/>
        <s v="Carlos Alberto de Jesus Franco Junior"/>
        <s v="Sylmar Stefano"/>
        <s v="Milton de Oliveira Pinto"/>
        <s v="Maikell Jussyêr Lima de Moura"/>
        <s v="Diego Medeiros"/>
        <s v="Vagner Rodrigues de Souza"/>
        <s v="Luiz Henrique de Oliveira"/>
        <s v="Luís Eduardo Martins Da Silva"/>
        <s v="Jakismar batista santos de Menezes"/>
        <s v="waick"/>
        <s v="Diogenes"/>
        <s v="Dalmo xavier Xavier"/>
        <s v="Daliane Oliveira da Silva Gonçalves"/>
        <s v="NATAN PEREIRA SANTOS"/>
        <s v="Messias charles"/>
        <s v="Geazi Marinho"/>
        <s v="Renan Vieira de Lacasa"/>
        <s v="Americano"/>
        <s v="Gilberto Isco"/>
        <s v="José Marcilon"/>
        <s v="Lidinei Teixeira Lira de Oliveira"/>
        <s v="ELINALDO CRUZ"/>
        <s v="Weiller"/>
        <s v="thiago venerando barbosa lima"/>
        <s v="Vanessa Soares Alves"/>
        <s v="Kesley"/>
        <s v="teste"/>
        <s v="Vanilma"/>
        <s v="Hilber jose alves silva"/>
        <s v="Hitalo Matos"/>
        <m/>
        <s v="Paulo Sergio Rodrigues"/>
        <s v="vinicius"/>
        <s v="Obede mariano ramos"/>
        <s v="Luís Miguel Gonçalves Padilha"/>
        <s v="Leonardo macedo"/>
        <s v="Vitória Agustinho Cruz"/>
        <s v="Levi Uchoa"/>
        <s v="Joel da Silva Ferreira"/>
        <s v="Jeison Marcos Paulo de Sousa"/>
        <s v="Marco Antônio Torreiro Monteiro"/>
        <s v="Raphael Arruda"/>
        <s v="Hugo"/>
        <s v="Carlos Eduardo da Penha Gomes"/>
        <s v="Rafael Jesus"/>
        <s v="Alex Santos"/>
        <s v="YAN Carlos Lima Andrade"/>
        <s v="Luis Miguel Alves Dos Reis Rocha"/>
        <s v="Renato de Almeida"/>
        <s v="Raiane"/>
        <s v="Mateus Pilz"/>
        <s v="Vinicius Felix"/>
        <s v="Willison Souza Brito"/>
        <s v="Tiago Gomes da Silva"/>
        <s v="Ervaldo Manuel"/>
        <s v="Melquisedeque Flor Nunez"/>
        <s v="Maria joselia"/>
        <s v="Celso Teixeira"/>
        <s v="Camila Oliveira Matheus"/>
        <s v="Rivânia da Silva Fernandes"/>
        <s v="Bruno Veloso"/>
        <s v="ALEX Sandro da Silva Almeida"/>
        <s v="Edonias Timotio"/>
        <s v="Lucas Antonio Alves Ferraz"/>
        <s v="João Guimarães"/>
        <s v="José Aguinaldo Carneiro"/>
        <s v="Renato Cabral"/>
        <s v="Mariany Cristina"/>
        <s v="Elizario Afonso de Oliveira"/>
        <s v="Gabriel guizalberth do nascimento"/>
        <s v="Carlos Eduardo"/>
        <s v="J Marcio"/>
        <s v="ricardo vieira da conceição"/>
        <s v="RYAN PINHEIRO DE SOUZA"/>
        <s v="Phelipe Ribeiro de Souza"/>
        <s v="David Jacinto Tavares de Melo"/>
        <s v="Andreia dos Santos"/>
        <s v="Daniel Geraldo Da Silva"/>
        <s v="Mario Neres dos Santos"/>
        <s v="Diana Pereira dos Santos"/>
        <s v="Daniel da Fonseca Martins"/>
        <s v="THAYNAN ALEF D ECA SEREJO"/>
        <s v="Mariana ottoni De lima"/>
        <s v="Dony Henrique Leal Macedo"/>
        <s v="Lucas Genesis"/>
        <s v="Silvia Luciana Dias"/>
        <s v="Bruno Silva de Souza"/>
        <s v="Rosiano Ribeiro"/>
        <s v="Guilherme Urias fontanetti"/>
        <s v="Enzo Amaral de Almeida"/>
        <s v="Leandro"/>
        <s v="Caio Henrique ken Chutti"/>
        <s v="Benilton Visita da Silva"/>
        <s v="Paulo Roberto Ribeiro Belem Neto"/>
        <s v="João Victor"/>
        <s v="Mariele Maria Custodio"/>
        <s v="Kelly Souza"/>
        <s v="Cássia Balduíno"/>
        <s v="Fabiana"/>
        <s v="Jéssica Martins"/>
        <s v="Ronaldo Felix"/>
        <s v="Lauane Cecília Apolinário da Silva"/>
        <s v="Michael Fernando da Silva"/>
        <s v="Jheilliano glenio de Oliveira"/>
        <s v="Quezia De souza silva"/>
        <s v="Francisco Ribeiro Gomes"/>
        <s v="Ewerton Nascimento"/>
        <s v="Victor"/>
        <s v="VITOR OLIVEIRA SANTOS"/>
        <s v="Isabela Bernardes"/>
        <s v="Matheus Gonçalves Domingues Geraldi"/>
        <s v="Francisco Gabriel Pereira"/>
        <s v="Raquel Maria da Silva"/>
        <s v="icaro gabriel valariano duarte"/>
        <s v="ANCLEDISON LOPES"/>
        <s v="Samiraga Gama"/>
        <s v="José Dayvson Gomes Lessa"/>
        <s v="Talisson leles"/>
        <s v="Thawã Luka Pereira Gonçalves dos Santos"/>
        <s v="Felipe Modesto"/>
        <s v="YURI LUIZ"/>
        <s v="Paulo Cesar Fornos"/>
        <s v="Yann Sahmuel Escobar de Campos"/>
        <s v="Alessandra Lima"/>
        <s v="Betânia Cervelato Barbosa"/>
        <s v="Alexandre Saibert"/>
        <s v="Natanael Galvao Damasceno"/>
        <s v="Lucimara Cristina Cantelli Gonçalves"/>
        <s v="David Da Mota"/>
        <s v="Moisés Batista de Souza Júnior"/>
        <s v="Nelson Santiago"/>
        <s v="Victor Mateus Magela Amato Ferreira"/>
        <s v="Izabela Fernandes Sampaio"/>
        <s v="Michelle"/>
        <s v="Enzo gabriel  de  jesus martins"/>
        <s v="Lohan Luiz dos Santos"/>
        <s v="Victor Alves"/>
        <s v="Maicon Elton"/>
        <s v="Gabriela Brito Souza Rocha"/>
        <s v="Carlos Roberto Gonçalves Jr."/>
        <s v="Matheus griz"/>
        <s v="Leonardo Oliveira"/>
        <s v="Davi Lucas Rodrigues Silva de Sá"/>
        <s v="Felipe"/>
        <s v="Gardenia Silva dos santos"/>
        <s v="Joabe Braga Lima"/>
        <s v="Francisco alexsandro da Cruz Gomes"/>
        <s v="Geranilson gonzaga gomes"/>
        <s v="Márcia de Moraes Magalhães costa"/>
        <s v="Michel abner da silva"/>
        <s v="Carlos Roberto"/>
        <s v="VALDEFRANK BASTOS DA SILVA PEREIRA"/>
        <s v="Ana Paula"/>
        <s v="Celso luz"/>
        <s v="Alessandro"/>
        <s v="Álvaro Santos de Araújo Silva"/>
        <s v="João Pedro De jesus guebert"/>
        <s v="Alessandro Vieira"/>
        <s v="Handreus"/>
        <s v="Weverton Moises Bispo Gaspar"/>
        <s v="Maria Vitória"/>
        <s v="Suzana Firmo Mota"/>
        <s v="Willian"/>
        <s v="Carlos Eduardo Gomes Lima Filho"/>
        <s v="José sipriano de araujo"/>
        <s v="Marianna Oliveira de Jesus"/>
        <s v="wesley"/>
        <s v="José Nogueira da Costa Neto"/>
        <s v="Amanda Salvina da Silva"/>
        <s v="Lucas Valença"/>
        <s v="Leonardo Pontelo"/>
        <s v="Eliézer Vitor"/>
        <s v="Thayná Emerick"/>
        <s v="Lidiane Mendes Garcia"/>
        <s v="Antonio Eduardo de Paula"/>
        <s v="João Paulo Gonçalves Pereira"/>
        <s v="Lucas Gatti"/>
        <s v="Rafael José Gomes de Araújo"/>
        <s v="Vinícius Catalano Matias"/>
        <s v="Frederico adao Braun Meira"/>
        <s v="Cassandra Leite"/>
        <s v="Pablo Luis bento garcia"/>
        <s v="Victor Freitas"/>
        <s v="William Esteves Moura"/>
        <s v="Nícolas"/>
        <s v="Matheus Sena Torres"/>
        <s v="Marcondes Junior"/>
        <s v="Isabella Rizzi"/>
        <s v="Fabricia Souza"/>
        <s v="Kelson Matheus Correia Elias"/>
        <s v="Gustavo Perez Rodrigues Santana"/>
        <s v="Bonifácio"/>
        <s v="Wellington Ferreira"/>
        <s v="Ashiley lauane Ramos de Oliveira"/>
        <s v="Florencia Aylen Nasimbera"/>
        <s v="Lucas Eduardo"/>
        <s v="Ellen Reis Rocha"/>
        <s v="Cesar Augusto Oliveira Rodrigues"/>
        <s v="Matheus"/>
        <s v="Alison Ailton Santos de Souza"/>
        <s v="Débora Martins Vidor"/>
        <s v="Luiz Renato Rodrigues"/>
        <s v="Pedro Henrique Lima"/>
        <s v="Gabriel Faria Tomines de Souza"/>
        <s v="Marcos Andrade de Souza"/>
        <s v="Débora Medeiros"/>
        <s v="Joely Barbosa Nunes"/>
        <s v="Leo"/>
        <s v="Natalia Eduarda"/>
        <s v="Marcos Emanuel Silva Simões"/>
        <s v="Felipe Serra"/>
        <s v="Paulo Ramos"/>
        <s v="Cloves Marques de Oliveira"/>
        <s v="Antonio Edno de Morais Gurgel"/>
        <s v="Elizabeth Meireles"/>
        <s v="Franciole Almeida Costa silva"/>
        <s v="Tiago"/>
        <s v="Wanderson"/>
        <s v="Alyson"/>
        <s v="Felipe Liro vieira"/>
        <s v="Gabriel Dos Anjos"/>
        <s v="Felipe Campos"/>
        <s v="Fabio Henrique Brandão Andrade"/>
        <s v="Fabio Henrique Evangelista Soares"/>
        <s v="Erick Roger Da Silva Maciel"/>
        <s v="ALEX RAMALHO DA SILVA"/>
        <s v="Vitória"/>
        <s v="Patrick Cunha"/>
        <s v="Samuel Montanini"/>
        <s v="José Carlos Moreno"/>
        <s v="raphael junio"/>
        <s v="Nicolleoliveira435@gmail.com"/>
        <s v="Savio Benjamim"/>
        <s v="rodolfo cesar"/>
        <s v="Gabriel de Oliveira Sobrinho"/>
        <s v="Brenner dos Santos lima"/>
        <s v="Leonardo da silva muinz"/>
        <s v="Wládia Jaqueline Moreira"/>
        <s v="Jhonata sousa Almeida"/>
        <s v="Diego pontes"/>
        <s v="Reinaldo"/>
        <s v="LEANDRO LINS"/>
        <s v="Caio Victor Nascimento da Silva"/>
        <s v="ALDEMAR LOPES COSTA JUNYOR"/>
        <s v="Breno Rangel Rosindo"/>
        <s v="Vinicius freire"/>
        <s v="Mateus Lacerda Santiago Santana"/>
        <s v="Leticia"/>
        <s v="Jorge Ricardo Pinheiro Machado"/>
        <s v="Jaldsuel da Silva Santos"/>
        <s v="Guilherme Azevedo"/>
        <s v="Luiz Fernando"/>
        <s v="João Vitor"/>
        <s v="Angela Cubas"/>
        <s v="Luiza Emanuelle Sassame de Moura"/>
        <s v="Denílson Barbosa"/>
        <s v="Rodrigo Santos"/>
        <s v="LIHANDER BICA"/>
        <s v="beatriz faria"/>
        <s v="Jonas reis"/>
        <s v="Diego de Novaes Garcia"/>
        <s v="Vinicios Vicente Leal"/>
        <s v="Luan Lampert Loblein"/>
        <s v="Marcos"/>
        <s v="Thiago Prado"/>
        <s v="Rayron Barbosa Ferreira"/>
        <s v="Sandry Carolliny Braga Quirino"/>
        <s v="Welinton Fonseca"/>
        <s v="SUSANY Gabriely Pereira Batista de Macedo"/>
        <s v="Gabriel Epifanio"/>
        <s v="Lunna Akemi Yoshigae Gomes"/>
        <s v="João Pedro Dias de Souza"/>
        <s v="Carlos Jorge Oliveira"/>
        <s v="Alker Souza Martins"/>
        <s v="Davi Schmeier"/>
        <s v="Jerlan"/>
        <s v="Maria de Fátima Dias Vicente"/>
        <s v="RYAN GABRIEL DA SILVA NOBREGA SANTIAGO"/>
        <s v="Gabriel Hailer"/>
        <s v="Adolfo Cesar de Lima Farias"/>
        <s v="Francisco Diogo"/>
        <s v="jorge aislan santos oliveira"/>
        <s v="MURILLO SILVA DIAS"/>
        <s v="Leiliane Aloncio"/>
        <s v="Adalberto Barros Miranda Júnior"/>
        <s v="Maria Eduarda Tavelli"/>
        <s v="Alessandra Água"/>
        <s v="José Rogério pantoja barbosa"/>
        <s v="Gersino Leite Siqueira"/>
        <s v="Kaio abrantes"/>
        <s v="Marcelino Barreto"/>
        <s v="Bruno De Luca"/>
        <s v="Cauê Alcântara"/>
        <s v="Marcelo"/>
        <s v="Mauro Valério"/>
        <s v="Anoedes Augusto"/>
        <s v="Rober Matheus"/>
        <s v="Marcelo Souza"/>
        <s v="Christiane Torres"/>
        <s v="Saulo dos Santos Alves"/>
        <s v="Jonatasdesousamachado"/>
        <s v="Eduardo Gatti"/>
        <s v="Júnior Rocha"/>
        <s v="Khauan Frank Teles dos Santos"/>
        <s v="Raimundo Alves De Souza"/>
        <s v="Eduardo"/>
        <s v="Vitor hungaro dos santos"/>
        <s v="JEFFERSON LIMA SILVA"/>
        <s v="Andréa"/>
        <s v="Marcus paulo"/>
        <s v="Luciene Alexandre de Oliveira"/>
        <s v="Samuel rodrigues de freitas"/>
        <s v="Fabio Silva Moreira"/>
        <s v="Maria Mariana Carvalho"/>
        <s v="Michele Nunes"/>
        <s v="Andrey Pereira dos Santos"/>
        <s v="Francisco irisvan Alves da Silva"/>
        <s v="Wagner Oliveira"/>
        <s v="Marco Antônio"/>
        <s v="Leandro Paoli"/>
        <s v="Walber Lúcio Gomes de Souza"/>
        <s v="Evelin Caroline Suniga"/>
        <s v="Marcos José de Oliveira Souza"/>
        <s v="Eduarda Moraes"/>
        <s v="Iago Campos de Sá"/>
        <s v="Manoel Pedro Albino de Castilho"/>
        <s v="Alan pales aleis"/>
        <s v="Carlos Fabrício Rocha do vale t"/>
        <s v="sergio reis"/>
        <s v="Fabio Menezes Moura"/>
        <s v="George Marcelo Barbosa Pires"/>
        <s v="Ricardo Miguel"/>
        <s v="rony"/>
        <s v="Jomar Siqueira Gomes"/>
        <s v="Gisele"/>
        <s v="Walter Bonifácio de Miranda Filho"/>
        <s v="Marcus Vinicius"/>
        <s v="victor leite"/>
        <s v="Pablo Henrique"/>
        <s v="Carlos Quintanilha"/>
        <s v="Rosivaldo França"/>
        <s v="Lucas"/>
        <s v="Rogério jánio"/>
        <s v="Camila"/>
        <s v="Iowannes de Jesus Alves Dias"/>
        <s v="Monalisa Duarte de Souza moura"/>
        <s v="Lennon Machado"/>
        <s v="Luan Gabriel da rocha"/>
        <s v="Carlos José Pereira Silva"/>
        <s v="Durvalino de Toledo Filho"/>
        <s v="HAE RIM"/>
        <s v="Paulo Chagas"/>
        <s v="Jose de almeida penha"/>
        <s v="Maria Carolina Portella de Andrade"/>
        <s v="Ademir Andre"/>
        <s v="Adriano souza do nascimento"/>
        <s v="ELDER FÁBIO DA SILVA"/>
        <s v="Gleice kelly Gomes de farias"/>
        <s v="Erika Luna"/>
        <s v="Arthur Andrade"/>
        <s v="Keila Martins"/>
        <s v="Allan Altafim"/>
        <s v="Hederson Rodrigues da Silva"/>
        <s v="Josué Santos Muniz"/>
        <s v="Diego da"/>
        <s v="Iury quintela"/>
        <s v="Davi Castro"/>
        <s v="Anderson Moura da silva"/>
        <s v="Vieira"/>
        <s v="Geni Tuller"/>
        <s v="Manuella M. Gomes"/>
        <s v="Fábio de Oliveira"/>
        <s v="Alex Alves Acacio"/>
        <s v="Euquias santos da silva"/>
        <s v="Helen Nogueira"/>
        <s v="Luiz carlos da silva gomes teixeira"/>
        <s v="Leandro Barbosa"/>
        <s v="Manuela fleck"/>
        <s v="Elizete Souza"/>
        <s v="Felix"/>
        <s v="Atyla Anthony Gomes Silva de Moraes"/>
        <s v="Jorge Antônio Alves da costa"/>
        <s v="Nadyla lisboa"/>
        <s v="Lucas Nascimento"/>
        <s v="Danilo dos Santos Nabate"/>
        <s v="Liedson"/>
        <s v="Diego Tacito Costa Henrique"/>
        <s v="Anderson Almeida"/>
        <s v="Karllos Bruno"/>
        <s v="vadeci silva"/>
        <s v="Davyd Selton Barbosa da Silva"/>
        <s v="joão lucas silva do nascimento"/>
        <s v="Thiago Nascimento"/>
        <s v="Roberto Carlos Waiantt"/>
        <s v="Luciana Venancio machado"/>
        <s v="Gilvânio"/>
        <s v="Adriana Barros Dias"/>
        <s v="Ricardo de Souza Reis"/>
        <s v="João Rogério stefanoski"/>
        <s v="Breno Antônio"/>
        <s v="Erica Cristina"/>
        <s v="Jose Claudino Morais Silva"/>
        <s v="ricardo Campos"/>
        <s v="Felipe Agner sebastiao"/>
        <s v="Yeslanny Gutierrez"/>
        <s v="Lorryan Barros da Silva Santana"/>
        <s v="Otávio vilela"/>
        <s v="Maycon Garcia"/>
        <s v="Madson Kaue"/>
        <s v="Pedro Henrique"/>
        <s v="Igor Cláudio da silva"/>
        <s v="Alexandre Piai"/>
        <s v="kaique junior dos santos fraga"/>
        <s v="Carlos Eduardo Pires Mendonca"/>
        <s v="Jurandir Macchisini"/>
        <s v="Priscila Auzenete Sena Rodrigues"/>
        <s v="Joao vitor"/>
        <s v="Adriana"/>
        <s v="Joelma Brito do Nascimento"/>
        <s v="Mateus"/>
        <s v="Alexandre da Silva santos"/>
        <s v="Taylon Ramon marques dos Santos"/>
        <s v="Jonyson Vieira"/>
        <s v="Thiago Kennedy de Oliveira"/>
        <s v="Valdir aparecido rufino da silva"/>
        <s v="Andre Jabes"/>
        <s v="João Paulo Silva"/>
        <s v="Claudia Helena Paiva Gonçalves"/>
        <s v="Agda souza"/>
        <s v="Messias do Nascimento Junior"/>
        <s v="Mauricio Teixeira Figueiredo"/>
        <s v="Eric Gabriel Caetano de Oliveira"/>
        <s v="Fabiano Simões"/>
        <s v="Alex Alves de Freitas"/>
        <s v="Lilian Bonifacio de Souza"/>
        <s v="João Vitor da Silva Souza"/>
        <s v="Harrison Leal"/>
        <s v="Sergio Ferreira da Silva"/>
        <s v="Henrique Mielke"/>
        <s v="Pedro Henrique de Souza Silva"/>
        <s v="Gustavo Breder"/>
        <s v="Jonathas Dos Santos Pacheco"/>
        <s v="Oseias Martins"/>
        <s v="Samuel da Silva Miranda"/>
        <s v="Maria da guia dos Santos"/>
        <s v="Clayton"/>
        <s v="Attila Gomes Barros"/>
        <s v="Marlon Gonçalves"/>
        <s v="Kauan Pismel"/>
        <s v="Nathalie Cristhine Pereira"/>
        <s v="Joelson Campos"/>
        <s v="GABRIELA LEITE DA SILVA REIS"/>
        <s v="João Vitor Henriques Soska"/>
        <s v="Deise Mara Pagliarini"/>
        <s v="Nelson Machado Junior"/>
        <s v="ALESSANDRA CRISTINA BRAGA SANTANA"/>
        <s v="João Paiva"/>
        <s v="Micael"/>
        <s v="Alberto Barba Ramalho"/>
        <s v="Adilson Pagliarini pagliarini"/>
        <s v="ANDERSON MORAES MELLO"/>
        <s v="Jackson Rocha"/>
        <s v="José Eduardo"/>
        <s v="Alexandre Antunes"/>
        <s v="Pablo Ricardo"/>
        <s v="Murillo de Souza de"/>
        <s v="Rodrigo Hiromi Fujiyoshi"/>
        <s v="Felipe Fernando"/>
        <s v="Matheus Balboni"/>
        <s v="Rui de Souza Ramos Barbosa"/>
        <s v="Claudinei Almeida"/>
        <s v="Eduardo Silva"/>
        <s v="Luciana Schulka"/>
        <s v="Tales Andrade Bezerra"/>
        <s v="Davy Arthur"/>
        <s v="Matheus Gabriel"/>
        <s v="JONATHAN Santos"/>
        <s v="Alexander"/>
        <s v="Raphael Monteiro"/>
        <s v="Francisco Filho"/>
        <s v="Vinicius Leonardo Da Silva"/>
        <s v="Djair pedrosa Gomes"/>
        <s v="Patrick"/>
        <s v="Livia Vitoria Veríssimo Lima"/>
        <s v="Rogério Leal"/>
        <s v="Alexandrino De Freitas"/>
        <s v="Denis Oliveira"/>
        <s v="Caleb Pereira dos Reis"/>
        <s v="Alcides Caetano junior"/>
        <s v="#DG"/>
        <s v="Elisa Moraes Heinrich"/>
        <s v="Jean Cláudio"/>
        <s v="SULLIVAN FERREIRA DA SILVA"/>
        <s v="Sarah Pedrotti"/>
        <s v="Elijane de Miranda Sousa"/>
        <s v="Jailson Batista dos Santos"/>
        <s v="ALVONIR BARBOSA"/>
        <s v="André Barbosa dos Santos"/>
        <s v="Gabriel jorge"/>
        <s v="david Henrique"/>
        <s v="Simony Cristina Siqueira da"/>
        <s v="Roberto Rivelino"/>
        <s v="Eduardo luiz"/>
        <s v="Alekxander Souza"/>
        <s v="Elton victor ferreira"/>
        <s v="Ana Heloísa Fernandes de Morais"/>
        <s v="VINICIUS DE SOUZA"/>
        <s v="Marcel Nicolau Vidal Tavares"/>
        <s v="Paulo santos"/>
        <s v="Lorenzo"/>
        <s v="Reinaldo Mendes"/>
        <s v="Eduardo Pereira de Araujo"/>
        <s v="elessandro"/>
        <s v="Rafael Oliveira de Moura"/>
        <s v="Nélio da Silva ogelio júnior"/>
        <s v="Adilson Duarte"/>
        <s v="Willian Celestino"/>
        <s v="Willian patricio da Silva"/>
        <s v="Julio Cesar"/>
        <s v="João Vitor Dias Pereira"/>
        <s v="Jonathan pereira"/>
        <s v="João Carlos"/>
        <s v="Joao Batista de Moura"/>
        <s v="MEIRES CRISTINA ALMEIDA DE AVILA"/>
        <s v="Robson Cesar"/>
        <s v="Yotzi Figueroa"/>
        <s v="Alex Sandro de Brito Del Frari"/>
        <s v="Estefany Do Nascimento"/>
        <s v="Crislene Venceslau de Melo"/>
        <s v="Ricardo Ferreira"/>
        <s v="Antônio"/>
        <s v="José Cristian de moura"/>
        <s v="Silvio Silva"/>
        <s v="Juliano Dias Conde"/>
        <s v="Maria Carolina pontes"/>
        <s v="Amós corrêa"/>
        <s v="Raiane Brito Monteiro"/>
        <s v="Jéssica"/>
        <s v="Alessandra Marques"/>
        <s v="Dayvid Martins"/>
        <s v="Ray Henrique da Silva"/>
        <s v="Wendon Marllon"/>
        <s v="Ayanny Pereira Fonseca dos Santos"/>
        <s v="Roger dos Santos Rufino"/>
        <s v="Caio Gonzalez"/>
        <s v="Luiz"/>
        <s v="Douglasluccena"/>
        <s v="Lucas da Paz"/>
        <s v="Alexandre Silva Torres"/>
        <s v="Mirlene Cristina"/>
        <s v="ney duarte"/>
        <s v="Julio Cesar Lopes"/>
        <s v="Danilo Rodrigues Bispo"/>
        <s v="Gilson jr"/>
        <s v="Thaislane castro do nascimento"/>
        <s v="Niedja Naira"/>
        <s v="KELVIN AUGUSTO PEREIRA DA SILVA"/>
        <s v="Henrique de Souza Vilas Bôas"/>
        <s v="Fernando"/>
        <s v="Fabio Pereira"/>
        <s v="Eduardo Freitas"/>
        <s v="Dênis Gomes"/>
        <s v="Felipe Lopes"/>
        <s v="Wilson Barbosa Vieira"/>
        <s v="Mônica Dias"/>
        <s v="Felipe Araujo"/>
        <s v="Gustavo dos Santos Mariano"/>
        <s v="Raquel Amorim"/>
        <s v="Thiago Silva"/>
        <s v="Lucas Roberto Canton"/>
        <s v="Rubismar"/>
        <s v="Joao Silva"/>
        <s v="Vivianne"/>
        <s v="Ystefani"/>
        <s v="Ana Carla da Silva"/>
        <s v="Jonathan Fernandes"/>
        <s v="Vex Wallace"/>
        <s v="Patricia Josiane Silva Chaves"/>
        <s v="Sergiane França"/>
        <s v="Marcelo Santos"/>
        <s v="Katiuce Lopes"/>
        <s v="Gilson Botton Scolari"/>
        <s v="Moisés"/>
        <s v="Antônio Luiz Júnior"/>
        <s v="Honorio Geovan"/>
        <s v="Denise Silva goes"/>
        <s v="Fábio César Rodrigues Pitta"/>
        <s v="Paulo Henrique Lira Bilac de Araujo"/>
        <s v="Carlos André Couto Lopes Monteiro"/>
        <s v="Ricardo Fonseca"/>
        <s v="Fabio pinheiro de Andrade"/>
        <s v="Rodrigo"/>
        <s v="Marli de jesus Jesus"/>
        <s v="Daylson Nascimento de Souza"/>
        <s v="Thiago apostolo"/>
        <s v="Luan Pereira"/>
        <s v="Williams Rafael"/>
        <s v="Francileide Oliveira dos Santos"/>
        <s v="Tiago Cipriano"/>
        <s v="Samuel Santana Marçal"/>
        <s v="Larissa Mayer de Sousa"/>
        <s v="Albertina Jorge da Lúcia António"/>
        <s v="Felipe de Oliveira Cunha"/>
        <s v="Yanka Xavier"/>
        <s v="Wesley dos Reis Marcos"/>
        <s v="Cybelle"/>
        <s v="Luz del carmen mavares diaz del"/>
        <s v="Sócrates Nathan"/>
        <s v="Raimundo nonato"/>
        <s v="Antoniel dos Santos Souza"/>
        <s v="Raphael Cabral"/>
        <s v="ALEXANDRE ALVES"/>
        <s v="Wellington de Oliveira Silva"/>
        <s v="Sônia Maria de Souza Andrade"/>
        <s v="Santos Silva"/>
        <s v="Telmar"/>
        <s v="Daniel Silva de Lima"/>
        <s v="Daniel Felix"/>
        <s v="Joelson Stols"/>
        <s v="Gustavo veiga rampasso junior"/>
        <s v="Joao Elias Cabral"/>
        <s v="Maristela Frattini Muccillo"/>
        <s v="Gabriel Francisco Lima"/>
        <s v="Y"/>
        <s v="CLAY ANDERSON VIANA DOS SANTOS"/>
        <s v="Severino Silva de macena"/>
        <s v="Vanessa Fontes de Miranda"/>
        <s v="Douglas de Souza Pereira"/>
        <s v="Gislaine fraga"/>
        <s v="joao henrique ferreira da silva"/>
        <s v="Antônio Ronaldo Martins da Silva"/>
        <s v="Sandy de sena"/>
        <s v="Judson"/>
        <s v="Renato William Novaes Victorino"/>
        <s v="Henrique bezerra de Souza"/>
        <s v="Eduardo da Silva gama"/>
        <s v="CRISTIANO LIMA"/>
        <s v="Everton Santos do Nascimento"/>
        <s v="Kazurr"/>
        <s v="Flávio Rômulo Fontenelle Alves"/>
        <s v="João André Hedlund Correa hedlund correa"/>
        <s v="Flávio de"/>
        <s v="William Vanderlei Martins da rosa"/>
        <s v="Michael"/>
        <s v="Marcelo Henrique Barra"/>
        <s v="Vinicius Sarmanho"/>
        <s v="Patrique Suedy Martins Ferreira"/>
        <s v="Paulo Henrique Bertone Lameira Ramos"/>
        <s v="Fernanda"/>
        <s v="Eduardo dos Santos Costa"/>
        <s v="Damião Júlio Soares"/>
        <s v="Gabriel Fernandes Entringer"/>
        <s v="Marcos Vinicius jacobina dos santos"/>
        <s v="JONAS MANOEL DA SILVA"/>
        <s v="Elaine Campos"/>
        <s v="Antonio vanderley"/>
        <s v="Welques Souza santos"/>
        <s v="Evaristo Silva"/>
        <s v="Daniel Henrique"/>
        <s v="Guilherme Maciel Lessa"/>
        <s v="Bruno"/>
        <s v="Edelsina Cristina dos Santos"/>
        <s v="Genivaldo dos Santos Barros filho"/>
        <s v="Jose orlando Nascimento"/>
        <s v="victor hugo marques"/>
        <s v="Emerson Souza Macêdo"/>
        <s v="Matheus Henrique de Souza"/>
        <s v="Gabriel de Siqueira Silva"/>
        <s v="alailson santos"/>
        <s v="Roberto camelo de souza"/>
        <s v="Anderson Felipe Alves Santiago Santiago"/>
        <s v="Enmanuel Marzal Columbié"/>
        <s v="Francisco bezerra de sousa"/>
        <s v="Thiago Rodrigues De Souza"/>
        <s v="Cleonir Antônio da Silva"/>
        <s v="Dayane Ribeiro do Nascimento"/>
        <s v="Brendo Vitório"/>
        <s v="Bruno Turchetti"/>
        <s v="Anildo Anastácio de Oliveira Pinto"/>
        <s v="David de Sousa"/>
        <s v="fabricio vilas boas piovezan"/>
        <s v="Carlos Antônio dos Santos"/>
        <s v="Filipe Turelly"/>
        <s v="Elias Ribeiro de Paula"/>
        <s v="ozair"/>
        <s v="Clenir de Britto Ysita"/>
        <s v="Igor Rodrigues dos Santos"/>
        <s v="Handerson Cordeiro"/>
        <s v="Jorge Mendes Uchôa"/>
        <s v="221.539.388-21"/>
        <s v="Iolanda rosa De Souza"/>
        <s v="Marcos de jesus Moreira"/>
        <s v="Glauber Oliveira"/>
        <s v="Donizeti Aparecido Marceneiro"/>
        <s v="Alexandre Rodrigues"/>
        <s v="Oscar Oliveira de Souza"/>
        <s v="Jose Soares"/>
        <s v="Gutierres Rocha"/>
        <s v="Thais junia da Silva"/>
        <s v="João Victor Santos Souza"/>
        <s v="Tiago Andrade"/>
        <s v="Fabiano Bernardes"/>
        <s v="Luis Felipe Soares Cardoso"/>
        <s v="Heberton Luiz"/>
        <s v="Joaquim Fernando"/>
        <s v="Eduarda"/>
        <s v="Sheron Eloa Mendelski"/>
        <s v="José Daniel da Silva Macêdo"/>
        <s v="Geraldo Braga Rodrigues"/>
        <s v="leonardo alves"/>
        <s v="Marcos Eduardo"/>
        <s v="Eduardo Gama"/>
        <s v="Greice Kelly Andrade da Silva"/>
        <s v="Alexandre Kikuchi Rodrigues"/>
        <s v="Isabelle Oliveira da Silva"/>
        <s v="Carlos"/>
        <s v="Augusto Cesar Silva da Rocha"/>
        <s v="DIOGO SONEGHETE DE ALMEIDA"/>
        <s v="Ludson"/>
        <s v="Cleber da Silva"/>
        <s v="FELIPE PATROCINIO DE ARRUDA"/>
        <s v="RANYSON Bomfim"/>
        <s v="Bruno Carlos"/>
        <s v="OCIMAR NAVARRO"/>
        <s v="Anderson Antonino Calenta"/>
        <s v="Nathan Machado Bittencourt"/>
        <s v="francisco diogo filgueira diniz"/>
        <s v="João Silva de lima"/>
        <s v="Marcos Antônio Ribeiro dos Reis"/>
        <s v="Paulo Fernando"/>
        <s v="JEAN CANDIDO"/>
        <s v="Lucas Cremonini"/>
        <s v="Jaiane bruna"/>
        <s v="João Carlos Bezerra de Andrade Júnior"/>
        <s v="Carlos Gustavo Santos da Costa"/>
        <s v="João Arthur Mendes Nunes"/>
        <s v="Pablo Roberto Alves Silva"/>
        <s v="Wendley Moura"/>
        <s v="Julio Cesar Torres Da Silva"/>
        <s v="Edson"/>
        <s v="Augusto Luis Mayer"/>
        <s v="Cleder Conzatti Júnior"/>
        <s v="Marcus Vinícius Silva e Silva"/>
        <s v="Aprigio Mizael Mizael Dias Neto"/>
        <s v="Maycon Lacorte"/>
        <s v="Breno goto"/>
        <s v="Guilherme Felipe Ferreira do Nascimento"/>
        <s v="Fabio domingos da silva"/>
        <s v="Luiz Felipe Antunes Teisen Silva"/>
        <s v="Edi Roberto"/>
        <s v="Kauã Fonseca Vieira"/>
        <s v="Samuel"/>
        <s v="Cesar Henrique Mendonça"/>
        <s v="Ronald Sousa"/>
        <s v="Gil"/>
        <s v="Glauter Marques Alves"/>
        <s v="Franciane pires"/>
        <s v="Lauzira"/>
        <s v="Vinicius Marques Cedraz Oliveira"/>
        <s v="Joabe Constantino"/>
        <s v="Lorrainne de miranda"/>
        <s v="Danielle Costa da Silva"/>
        <s v="Francisco Ivanir Medeiros da Silva"/>
        <s v="PEDRO DOS SANTOS CANUTO"/>
        <s v="Andriely martins"/>
        <s v="Rogério"/>
        <s v="Marcos Vinicius Silva de Almeida"/>
        <s v="Gabriel Barbosa"/>
        <s v="Roseli Oliveira"/>
        <s v="Luiz Bastos"/>
        <s v="Leila"/>
        <s v="Cláudia"/>
        <s v="Davi Augusto"/>
        <s v="José"/>
        <s v="Carolina C Rocha"/>
        <s v="Jocimara alves"/>
        <s v="Luzirene Moreira Amorim"/>
        <s v="Alaerte Lopes de Souza"/>
        <s v="Jefferson Benini Pereira"/>
        <s v="Rafael de paula araujo"/>
        <s v="Eliana da costa rocha"/>
        <s v="Wedson Santos Reis"/>
        <s v="Antenor Gomes"/>
        <s v="Francisco maycon souza lima"/>
        <s v="Wesley Pereira Santos"/>
        <s v="Lucas Almeida"/>
        <s v="Wilson Andrade"/>
        <s v="FRANCICLEIDE BATISTA"/>
        <s v="Allef Soares"/>
        <s v="Davi Asafe Tomaz Santos"/>
        <s v="Daniella"/>
        <s v="Gabriel Ferreira"/>
        <s v="Thiago pereira"/>
        <s v="Lenilson Ferreira da Silva"/>
        <s v="Fernanda Gomes"/>
        <s v="Roberto Rodrigues Pestana"/>
        <s v="Nilson Do Nascimento"/>
        <s v="Henrique Afonso Lex"/>
        <s v="Leandro Costa"/>
        <s v="Gilson Valmir"/>
        <s v="Felipe Gláucio"/>
        <s v="Antonio Luiz Ferreira"/>
        <s v="MOABE SANTIAGO DOS SANTOS"/>
        <s v="Cleber Ferreira"/>
        <s v="Thonny Michael Rojad"/>
        <s v="Antonio Candido"/>
        <s v="Thiago Cassiel"/>
        <s v="Lohran Albuquerque Brazão de Souza Mescouto"/>
        <s v="Mauricio Caetano Gonzalez da Silva"/>
        <s v="alessandro alves"/>
        <s v="Gustavo Henrique Rodrigues d luz"/>
        <s v="Jackson de Lima Santos"/>
        <s v="Tainagouveiamachado"/>
        <s v="Carlos André Machado Mesquita"/>
        <s v="Ithan Carlos Alves de Morais"/>
        <s v="Pedro Henrique Gonçalves Pimentel"/>
        <s v="Luiz Carlos Takada Junior"/>
        <s v="Jean Santos"/>
        <s v="Ivan"/>
        <s v="Gilson Lopes"/>
        <s v="Tayna"/>
        <s v="Gabriel Bitencourt Assis"/>
        <s v="Wellerson Rafael Laudelino mendes"/>
        <s v="Fernando Silva Dos Santos"/>
        <s v="Eric Alexandre"/>
        <s v="Ramirez ribeiro"/>
        <s v="Erasmo Cuenca"/>
        <s v="Lionel ferreira"/>
        <s v="Débora Korchuvei"/>
        <s v="Andre Vasconcellos"/>
        <s v="Amanda Ellen de Sousa"/>
        <s v="Juliano SCarvalho"/>
        <s v="José carlos da silva"/>
        <s v="Jose Cimil Santos"/>
        <s v="Edson Ribeiro"/>
        <s v="Florencio Soares"/>
        <s v="Kauan Felipe"/>
        <s v="Michael Sales Bonfim"/>
        <s v="Carlos  Daniel Rodrigues dos Santos"/>
        <s v="Gabriel Correa reis"/>
        <s v="Maria Vicência"/>
        <s v="Roberto Andrade Silva"/>
        <s v="Rubreval Rodrigues Picanço Filho"/>
        <s v="Bruno Gomes"/>
        <s v="Ed Wilson Barbosa"/>
        <s v="ALEXANDRE ABREU"/>
        <s v="Eunice Rodrigues Azevedo"/>
        <s v="gilmar marques de souza"/>
        <s v="Edcarlos Silva"/>
        <s v="Kaique Alexandre Lomovtov de Oliveira"/>
        <s v="Amilcar alexandre angelim aramayo"/>
        <s v="João Pedro Alves da Silva"/>
        <s v="Michelly"/>
        <s v="Leandro Neres"/>
        <s v="VLAYTON MADSON RIBEIRO SANTOS"/>
        <s v="Wilen Dutra Sette"/>
        <s v="Jailton De Souza Nascimento junior"/>
        <s v="Joildo Vasconcelos de Souza"/>
        <s v="Leandro Nascimento"/>
        <s v="Higor Alcântara"/>
        <s v="Vanderlei Ferreira"/>
        <s v="Oliveira Diego"/>
        <s v="Fabio"/>
        <s v="Inaldo Francisco Barbosa"/>
        <s v="Paulo Dourado"/>
        <s v="Enzo Furlan"/>
        <s v="Islas Claudia Silva dos Santos neves"/>
        <s v="Carlos Alberto do Nascimento"/>
        <s v="Tiago de"/>
        <s v="Raphael do Nascimento"/>
        <s v="Victor Gabriel Pereira deda Silva"/>
        <s v="Wellison Cruz de Oliveira Leal"/>
        <s v="Davi"/>
        <s v="Anderson Fortes"/>
        <s v="Vagner Rodrigues De Pontes"/>
        <s v="Ana Laura"/>
        <s v="Carlos Eduardo de Oliveira Guimarães"/>
        <s v="Valdson Moura do Couto"/>
        <s v="Mariana Gouvea"/>
        <s v="gabriel de araujo nunes"/>
        <s v="Edimirson Martins"/>
        <s v="Emanoel FreireTomiyoshi"/>
        <s v="Jubiraci Santos"/>
        <s v="Cleiton Rafael de Arruda"/>
        <s v="José Francisco"/>
        <s v="Gustavo Lima"/>
        <s v="Leonardo Garçoni"/>
        <s v="Elias Dias"/>
        <s v="Emanuel Felipe"/>
        <s v="Islaynne Souza Santos"/>
        <s v="Felipe Fernandes Pigosso"/>
        <s v="Danilo Oliveira Emilio"/>
        <s v="Hugo Leonardo Moraes"/>
        <s v="Eric Martins"/>
        <s v="Clodoaldo santos"/>
        <s v="José wellian nascimento do Carmo"/>
        <s v="José Emidio M. de Santana"/>
        <s v="Bruno Costa Moura Campos"/>
        <s v="Rogério Romão Filgueiras Pinheiro"/>
        <s v="Maria Eduarda Martins"/>
        <s v="Mary Ellen Torres"/>
        <s v="Ketllyn"/>
        <s v="Davi Martins França"/>
        <s v="Pires Fábio"/>
        <s v="Ruth Ribeiro dos Santos"/>
        <s v="Carlos Alberto Silva Costa"/>
        <s v="Maurício Silva"/>
        <s v="Fernando Da cruz Barbosa"/>
        <s v="Arthur talau"/>
        <s v="Felipe de lima santos"/>
        <s v="Joel"/>
        <s v="Rodrigo Oliveira"/>
        <s v="Sofia Luize"/>
        <s v="Valdesio castor De santanaw1"/>
        <s v="Giulia de Souza Resende Santos"/>
        <s v="Eriberto Silvino"/>
        <s v="Paulo da Silva Santos"/>
        <s v="Josiane Araujo Magalhães"/>
        <s v="Thiago Ferreira Neres"/>
        <s v="Rubens Neto"/>
        <s v="Alex rodrigues moreira"/>
        <s v="Edivaldo Francisco"/>
        <s v="milton junior"/>
        <s v="Sarah Gomes Fontinelle"/>
        <s v="rafaell rodrigo"/>
        <s v="KELVIN  Silva"/>
        <s v="MARTA"/>
        <s v="Marcelo poersch"/>
        <s v="Eduardo Cardoso Dos Santos"/>
        <s v="Juan"/>
        <s v="Abraão Pereira Alves"/>
        <s v="Gustavo"/>
        <s v="Bruno Henrique Alves pereira Santana"/>
        <s v="Grégori Fachinetti Gardiman Tavares"/>
        <s v="João Victor Cordeiro Oliveira Oliveira"/>
        <s v="Mateus Oliveira"/>
        <s v="Enzo Robyson Santana Silva"/>
        <s v="Elias Felipe Ferreira Da Silva"/>
        <s v="Claudinei Detone Maloste"/>
        <s v="jose leite lima"/>
        <s v="Luiz de jesus"/>
        <s v="Angela Maria dos Santos"/>
        <s v="Emersom Lopes"/>
        <s v="Tairone Da Silva Mello"/>
        <s v="Henrique Melo corbetta"/>
        <s v="Anderson Rodrigues Fortunato"/>
        <s v="Marcus Vinicius da Silva"/>
        <s v="Vanessa Fernandes Olímpio Da Silva"/>
        <s v="Ruth gleyce marques lopes"/>
        <s v="Rayanne Souza"/>
        <s v="Maria da Gloria Bezerra de Sousa"/>
        <s v="Jorge luis moreno"/>
        <s v="Lidia Pinho"/>
        <s v="Cesar Miguel"/>
        <s v="Alexandre Moura"/>
        <s v="Bruna Tizziani"/>
        <s v="Marcio dos Santos Silvestrini"/>
        <s v="Ivan Vilaça"/>
        <s v="Joelcles Silveira"/>
        <s v="Nicácio José de Figueirêdo"/>
        <s v="Djqnise gomes"/>
        <s v="Matheus da Silva Nascimento"/>
        <s v="Isaac Couto Barbosa Pereira"/>
        <s v="Josué Carlos Augusto porfirio"/>
        <s v="Lourival"/>
        <s v="Bruno Dutra Cunha Kiefer"/>
        <s v="Caique Tadeu Brandao neves"/>
        <s v="Andre suckow"/>
        <s v="Yzys Masal Fernandes"/>
        <s v="Rogerio Ferreira"/>
        <s v="Cleyton Barbosa Waskievicz"/>
        <s v="Priscila Botelho"/>
        <s v="Alex Scusiato"/>
        <s v="Francisco rozemberg Pereira da Silva"/>
        <s v="Julia Pimentel"/>
        <s v="Adailson Gomes da Silva"/>
        <s v="Kauã Vinícius Ferreira de Silva"/>
        <s v="Gabriel Ribeiro Alves"/>
        <s v="Matheus Santos"/>
        <s v="Carlos Henrique"/>
        <s v="Cleisson"/>
        <s v="Frederick Asiedu"/>
        <s v="Niltiani Santos da Silva"/>
        <s v="Cauan Henrique de Souza"/>
        <s v="Fernando da Cruz"/>
        <s v="Fábio"/>
        <s v="Wesley Renato"/>
        <s v="João Ferreira do Nascimento junior"/>
        <s v="Ricardo Frank"/>
        <s v="Diego Armando Barbosa Gonçalves"/>
        <s v="Matheus Fenley de Oliveira Gomes"/>
        <s v="Eduardo Rodrigues de Souza"/>
        <s v="JOSÉ NILTON"/>
        <s v="Bruno Carvalheira"/>
        <s v="Guilherme Costa"/>
        <s v="Joarez José Bonrruque da Cruz"/>
        <s v="Caio de oliveira do nascimento"/>
        <s v="HALISSON MARRA DA SILVA"/>
        <s v="Julio Cesar Schwartzmann"/>
        <s v="Erison Luiz Pereira da Cunha"/>
        <s v="Gabrieli Carvalho vieira"/>
        <s v="Mário"/>
        <s v="Gilson José Santana de França"/>
        <s v="Matheus Camargo"/>
        <s v="Fábio R Malara"/>
        <s v="Pamela Casatte.Pereira"/>
        <s v="Francisco levy teles da Silva"/>
        <s v="Joshua Kawano"/>
        <s v="João Marcelo Angelim"/>
        <s v="Kelvin Fraga da Silva"/>
        <s v="Raimundo flexa ferreira"/>
        <s v="Charles quirino"/>
        <s v="Elias do Carmo"/>
        <s v="Emerson Laerte"/>
        <s v="Ezequias Cavalcante Atico"/>
        <s v="LucasJorge"/>
        <s v="Tacila Santos de jesus"/>
        <s v="Wilian Corrêa"/>
        <s v="Fábio Carneiro da Silva"/>
        <s v="Valquiria ribeiro"/>
        <s v="RAQUEL RODRIGUES DE LIMA DOS SANTOS"/>
        <s v="Angelo Jandrey"/>
        <s v="Marcos Roberto Venâncio"/>
        <s v="Jeremias Pedro"/>
        <s v="Wildemberg"/>
        <s v="Felipe Marcuzo"/>
        <s v="Pedro Henrique Da Freiria Gentil"/>
        <s v="RICARDO AMARAL"/>
        <s v="Davi Ferruccio"/>
        <s v="Reinaldo Silva Fernandes"/>
        <s v="pedro henrique sousa peres"/>
        <s v="Julio Pereira dos Santos Junior e"/>
        <s v="Gustavo Ednato Cavalcante do nascimento"/>
        <s v="Idalécio Pinto da Silva"/>
        <s v="Leonardo Antonio Lima Santos"/>
        <s v="Ana Caroline Alves Andrade Pereira"/>
        <s v="Maycon Mariano da Silva"/>
        <s v="Matteo diogo Dos santos castro"/>
        <s v="André Rene Alves"/>
        <s v="Márcio Oliveira"/>
        <s v="Jhone Rubens"/>
        <s v="Jefferson Ribeiro Torquato"/>
        <s v="Mateus de Souza Gomes"/>
        <s v="Fabiana Torres"/>
        <s v="Sergio Paulo de Oliveira patrício"/>
        <s v="Eguinaldo Albuquerque Santos Filho"/>
        <s v="Cesar Augusto de Oliveira"/>
        <s v="Breno"/>
        <s v="Valquis Santana de Carvalho Junior"/>
        <s v="Mizael Rocha"/>
        <s v="Karina"/>
        <s v="Renan Cássio"/>
        <s v="Walisten Henrique"/>
        <s v="Lucas de Col"/>
        <s v="Cristiano Valim"/>
        <s v="Gabriel Victor Barbosa de Araújo"/>
        <s v="Vanderlei Domingues"/>
        <s v="Edinede Almeida"/>
        <s v="DIEGO MAURICIO"/>
        <s v="Mariana Nascimento"/>
        <s v="Helbert Silva"/>
        <s v="Germano Correia"/>
        <s v="Bruno Martins Antônio"/>
        <s v="Jeziel borges"/>
        <s v="Gabriel Campos Rodrigues"/>
        <s v="Yago de Lima Castro"/>
        <s v="João Moraes de Araujo"/>
        <s v="José Giorgeano de Lima"/>
        <s v="Lurdiane dos Santos Carvalho"/>
        <s v="George Lopes Rebouças Vieira"/>
        <s v="Danilo Santos da Silva"/>
        <s v="Thais Estela dos Santos"/>
        <s v="Mauricio Pontes"/>
        <s v="Daniela Bittencourt Fischdick"/>
        <s v="Clay"/>
        <s v="Edson costa bibiano dos santos"/>
        <s v="milervieira"/>
        <s v="José jaquisson de Assis dos Santos"/>
        <s v="Wanderson Silva Moreira"/>
        <s v="Jaques Rafael Alves da Silva"/>
        <s v="Marlene Ferreira Gomes"/>
        <s v="João Luiz Moraes Junior"/>
        <s v="Joilson Silva Santos"/>
        <s v="Claudio"/>
        <s v="Judilson dos santos de Azevedo Azevedo"/>
        <s v="Celso Rubem Monteiro Lins"/>
        <s v="Chrystian da Silva santos"/>
        <s v="Leandro anselmo Jorge de camargo"/>
        <s v="Líria Nancy"/>
        <s v="Gideao Santana de Araujo"/>
        <s v="Luciano Soares"/>
        <s v="Iury Nascimento"/>
        <s v="Natália Alves"/>
        <s v="Jonathan Alves"/>
        <s v="Pedro Augusto Oliveira Cardoso"/>
        <s v="Philippe james etienne"/>
        <s v="Luana carvalho boeira"/>
        <s v="Vanessa Campos dos Anjos"/>
        <s v="Marcos Vinicios Frenham"/>
        <s v="Ezequiel"/>
        <s v="Wanderson Pereira Assunção"/>
        <s v="Carlla Lima"/>
        <s v="Rinelle Gomes"/>
        <s v="Amos Da Silva Monteiro"/>
        <s v="Bethiania Costa"/>
        <s v="Eder Bastos da Silva"/>
        <s v="Marcos Alves"/>
        <s v="Anderson"/>
        <s v="Rogerio de carvalho maldonnado"/>
        <s v="Claiton Felipe Borges Pires"/>
        <s v="Andre Luis Goulart"/>
        <s v="Pedro Antony"/>
        <s v="GUSTAVO DEL BUSSO CAIRES"/>
        <s v="JOSE EMANUEL DA SILVA SANTOS"/>
        <s v="Severiano Dias marreiras"/>
        <s v="Ester Oliveira"/>
        <s v="Junior wessler"/>
        <s v="Juan Ramon Rondan"/>
        <s v="Luis Cortiano"/>
        <s v="Lucas Mateus Do Nascimento"/>
        <s v="Felipe emanoel costa do nascimento"/>
        <s v="Jonathas Silva de Assis"/>
        <s v="Erickson Hudson Carneiro"/>
        <s v="Arieli Leopisi Rodrigues de Oliveira"/>
        <s v="José Cícero"/>
        <s v="Cleberson Rhuan da Silva LYRA"/>
        <s v="Pedro"/>
        <s v="Gabrieli de Lima Martins"/>
        <s v="Mônica Rodrigues Merola Sousa"/>
        <s v="Elias Pantoja Benicio"/>
        <s v="Raimunda marcileni da silva sousa"/>
        <s v="Mônica da Silveira Rossi"/>
        <s v="Jessica Santos Bertoldo Alves"/>
        <s v="Marcos José Henrique"/>
        <s v="Camila Farias"/>
        <s v="Felipe Saavedra"/>
        <s v="Lucas Kevin de Brito"/>
        <s v="Lucas Andre Duarte Rodrigues"/>
        <s v="Ricardo FILHO"/>
        <s v="Thiago"/>
        <s v="Raí Ferreira de Lima"/>
        <s v="Wanessa Marilia"/>
        <s v="Natan Gomes"/>
        <s v="Michael ferreira ferreira"/>
        <s v="Samuel santos reis"/>
        <s v="Estefanio Souza Nunes"/>
        <s v="Eduardo Venâncio"/>
        <s v="Julio Cesar da Silva"/>
        <s v="Gustavo Limah"/>
        <s v="Guilherme Cameron"/>
        <s v="Oliver"/>
        <s v="Marco Heleno de Melo"/>
        <s v="Danilo Otávio Nina picanço"/>
        <s v="Selton Maia lima"/>
        <s v="Alexandre Honorato da Silva"/>
        <s v="Higor"/>
        <s v="Guilherme Silva dos Anjos"/>
        <s v="Antonio Otavio Lourenço Jùnior"/>
        <s v="ALESSANDRO RAMOS"/>
        <s v="William Marìano"/>
        <s v="Eliene Maria Oliveira dos Santos"/>
        <s v="Maria Roberta Lima da Silva"/>
        <s v="Marcos Henrique"/>
        <s v="Cantano Douglas  Prezença"/>
        <s v="Wanderson Marcos"/>
        <s v="Murilo Moraes Alves Silva"/>
        <s v="Adrian José da Fonseca Abreu"/>
        <s v="Renan Schuh"/>
        <s v="Leudiana Alencar"/>
        <s v="Carolaine Oliveira de Jesus"/>
        <s v="Débora Silva Ferreira"/>
        <s v="Jordan"/>
        <s v="Josue Francisco dos Santos"/>
        <s v="Giovanni Liviramski Correia"/>
        <s v="Kaline Izabel Gomes da Silva"/>
        <s v="Gabriel Muller Fritzke"/>
        <s v="Raimundo nonato Alves de Sousa"/>
        <s v="Moisés marques"/>
        <s v="Ana Paula rodrigues de moura"/>
        <s v="Rodrigo costa santos"/>
        <s v="Guilherme leal"/>
        <s v="Claudiéllison Mainardes"/>
        <s v="Nicolas Yuri Santos"/>
        <s v="João Roberto Georg Georg"/>
        <s v="Anderson Rocha"/>
        <s v="Matheus santos de pinho"/>
        <s v="ELIBANIA FRANCISCA"/>
        <s v="Jairo Ferreira Leite"/>
        <s v="Ramon Lopes da Silva"/>
        <s v="Dayvson Da S Cavalcanti"/>
        <s v="Misael junior"/>
        <s v="Eduardo Silva de Andrade"/>
        <s v="MARCUS MOTTA"/>
        <s v="Maria"/>
        <s v="Wellington dos Santos Jesuino"/>
        <s v="Filipe Oliveira"/>
        <s v="Francynaldo Luciano Santos"/>
        <s v="Charles"/>
        <s v="Isaac Moreira Martins"/>
        <s v="Carlos Eduardo Monteiro Flores"/>
        <s v="Wesley Diogo de Souza Silva"/>
        <s v="Lucas mar"/>
        <s v="Fabrício José Maria Gonçalves dos Santos"/>
        <s v="kaiky rodrigues"/>
        <s v="Everton"/>
        <s v="Davi Yago Rodrigues Tavares"/>
        <s v="kaio ribeiro"/>
        <s v="Krystian Gonçalves de Moura"/>
        <s v="Leandro Nascimento Silva"/>
        <s v="Alex Fabiane"/>
        <s v="Aparecida Guilhermina Salmont"/>
        <s v="Breno Dias dos Santos"/>
        <s v="Wallaf Ribeiro"/>
        <s v="Caio Vinícius da Silva"/>
        <s v="Tiago Rafael do Nascimento de Oliveira"/>
        <s v="Luiz Gustavo Ferreira Peixoto"/>
        <s v="Edilson Silva Nunes"/>
        <s v="Igor teles dias"/>
        <s v="Antônio carlos"/>
        <s v="José Welton dos Santos Silva"/>
        <s v="Marcus Dutra"/>
        <s v="Lucimar Antônia Conceição"/>
        <s v="Rodisney Alves de sousa"/>
        <s v="joaopaulo jp"/>
        <s v="Daniel Ramos Lima"/>
        <s v="Filipe Rafael de Jesus Severiano"/>
        <s v="Claurieufon Barbosa Evangelista"/>
        <s v="Anderson Luis Marciano"/>
        <s v="Eliomar Moreira"/>
        <s v="JULIO CESAR ALMEIDA SILVA"/>
        <s v="Luiz Edvan Cardoso Borges"/>
        <s v="Rafaell pascoal Pereira Lima"/>
        <s v="Luismarcos Rodrigues Gonçalves"/>
        <s v="Marcio da Silva Rodrigues"/>
        <s v="Jailton santos"/>
        <s v="Maria José Candido da Silva"/>
        <s v="LUCAS ALVES DE LIMA"/>
        <s v="GABRIEL NAIBERT RIBEIRO"/>
        <s v="Phablo Renan Groff"/>
        <s v="kalebgg"/>
        <s v="Adriana Paula de Jesus Vitor"/>
        <s v="Mateus Silva Nascimento"/>
        <s v="Jose adeilton"/>
        <s v="Gustavo Marques Benevides"/>
        <s v="Jefferson Silva"/>
        <s v="Thiago Fernandes Grossi"/>
        <s v="Aline de Jesus Barcalar"/>
        <s v="Armando Domingo Ferre"/>
        <s v="Robson Alves de Oliveira"/>
        <s v="Gleyce Cristina Flores de Oliveira"/>
        <s v="Joicilene Ferreira da Costa Goes"/>
        <s v="VALDIR FERREIRA DA SILVA"/>
        <s v="Juliana Diehl"/>
        <s v="Andreia S de Andrade"/>
        <s v="Rayane Oliveira da Conceição"/>
        <s v="Jorge Santos campos"/>
        <s v="letícia barbosa"/>
        <s v="Jéssica Santana"/>
        <s v="Angélica Rodrigues de Oliveira"/>
        <s v="gellmirez Marques"/>
        <s v="Fabio Matos gomes"/>
        <s v="Pedro Henrique Cardoso"/>
        <s v="Vinicius Silva"/>
        <s v="Gilliard Vargas"/>
        <s v="Isaque Augusto"/>
        <s v="Peter Silva"/>
        <s v="Joabe Oliveira de Jesus"/>
        <s v="Wallace Silva Santos"/>
        <s v="Magdiel oliveira paixao"/>
        <s v="Maisa Soares"/>
        <s v="José Abmael de Oliveira Lima"/>
        <s v="Pedro Barbosa"/>
        <s v="Kadmiel Inácio Inácio Souza Ramos"/>
        <s v="Guilherme José Martins"/>
        <s v="Silvania"/>
        <s v="leandro lisboa"/>
        <s v="João Victor Pires de Campos"/>
        <s v="Felipe Barbosa"/>
        <s v="Michel Sullivan"/>
        <s v="Maria Borges"/>
        <s v="Julio Felippe"/>
        <s v="Giovanna"/>
        <s v="Andrews Mitchell Braga Santos"/>
        <s v="Rosangela Binotti"/>
        <s v="Jose Francisco Leme Neto"/>
        <s v="Kristhie"/>
        <s v="Juliano Patrich"/>
        <s v="Pedro Dobler"/>
        <s v="Jenniffer Benjamim"/>
        <s v="Thaynoanhit Aguiar Barbosa Oliveira dos Santos"/>
        <s v="Murillo M Azeredo"/>
        <s v="Hellida Andrade"/>
        <s v="Hugo Tavares"/>
        <s v="Arinaldo Santana"/>
        <s v="Fernanda Teixeira"/>
        <s v="Ali"/>
        <s v="Adalberto Júnior"/>
        <s v="Wellington"/>
        <s v="Eudson dos santos Fabrício"/>
        <s v="josé clovis soares de oliveira junior"/>
        <s v="Ildean da Silva dos Santos"/>
        <s v="Ana vaz"/>
        <s v="DANIEL SILVA SOUSA"/>
        <s v="Jairo Ferreira"/>
        <s v="PAULO HENRIQUE HOTT SANT ANNA"/>
        <s v="Kássio Vinícius"/>
        <s v="Mateus freires pereira"/>
        <s v="Marcos kaczorowski"/>
        <s v="Ademar feitoza Lopes"/>
        <s v="Bruno Eduardo da Silva"/>
        <s v="Jheverlin Santos"/>
        <s v="Victor Gomes Vicari"/>
        <s v="Sidnei Alves"/>
        <s v="Carlos eduardo lobo de lima"/>
        <s v="Apollo Augusto da Silva Matos"/>
        <s v="Christian Almeida"/>
        <s v="Miterran Santos"/>
        <s v="Flávio"/>
        <s v="Tiago Antonio Villela"/>
        <s v="ROBERTO Feliciano"/>
        <s v="Ryan Wriel Menezes Araújo"/>
        <s v="Armelindo barcelos"/>
        <s v="Gibson Bruno dos Santos Conserva"/>
        <s v="Domingos Dimas Neto"/>
        <s v="Waldemar Ferreira de Moraes"/>
        <s v="Alison José Camargo"/>
        <s v="Adair de Souza"/>
        <s v="Jheniffer  verginio valhejo"/>
        <s v="Leonardo Sepp Vaudan"/>
        <s v="Iralberg Sampaio"/>
        <s v="Sofia da Silva Michel"/>
        <s v="Marcio Luciano de Moraes Lopes"/>
        <s v="Alisson Fernandes"/>
        <s v="Ivvette Beatriz Colmenares Centeno"/>
        <s v="Joeber fraga"/>
        <s v="Roberta Xavier"/>
        <s v="Larissa Xavier"/>
        <s v="José Martins"/>
        <s v="Wallas Silva"/>
        <s v="Jeferson Willian Cordeiro"/>
        <s v="Alan Nascimento da Silva"/>
        <s v="Márcio Luiz de Matos"/>
        <s v="Everson Allan Melo"/>
        <s v="Ismar Santos Sobrinho"/>
        <s v="João Luiz"/>
        <s v="Claudmilson Silva"/>
        <s v="Ana Júlia Góes"/>
        <s v="Kauan santos"/>
        <s v="Leonardo Figueiredo da Silva"/>
        <s v="Amabile Fyama Lopes da Silva"/>
        <s v="Thiago Schauer"/>
        <s v="Lucas Ribeiro"/>
        <s v="João Vitor Tavares"/>
        <s v="Roberto Soares dos Santos"/>
        <s v="Jose resende"/>
        <s v="enzo lima"/>
        <s v="Fábio Cruz"/>
        <s v="Lucas Machado"/>
        <s v="Kelisson Kevin Martins Oliveira"/>
        <s v="Morôni Sol"/>
        <s v="Natália Ramos"/>
        <s v="Cristiano Gomes de Paula Filho"/>
        <s v="Natanael Eliézer"/>
        <s v="Janilson"/>
        <s v="Elton José da Silva"/>
        <s v="ARTHUR WENDRYO SANTOS SILVA"/>
        <s v="Victor Hugo da Silva Ferreira"/>
        <s v="Marcelo Francisco"/>
        <s v="Ueslei Vargas"/>
        <s v="Cleidison Junior Pinheiro Brazão"/>
        <s v="Hugo Cassiano"/>
        <s v="SELMA NASCIMENTO Selma Nascimento"/>
        <s v="Ricardo Francisco da Silva dos Santos"/>
        <s v="Ronaldo Leme"/>
        <s v="Luciano Gomes da silva"/>
        <s v="welintonedf@gmail.com"/>
        <s v="Jackson"/>
        <s v="Michael Jackson dos Santos Rodrigues"/>
        <s v="Vamberto dos Santos Junior"/>
        <s v="Alexandre Cuneo Stoever"/>
        <s v="JUAN PABLO QUINTILIANO RODRIGUES"/>
        <s v="Romário Martins coelho"/>
        <s v="João Pedro Alves Bento"/>
        <s v="Ronald Augusto Loiola Sander"/>
        <s v="Kevin Bandarra de Souza"/>
        <s v="Patrick Alberto Martins de Oliveira"/>
        <s v="Luiky De Souza Nascimento"/>
        <s v="Natan Santos"/>
        <s v="Luciano Batista dos Anjos"/>
        <s v="Manuel Moreira"/>
        <s v="Rogério Viana"/>
        <s v="Paulo henrique"/>
        <s v="Fabio Augusto"/>
        <s v="LETICIA GABRIELE PEREIRA DA SILVA"/>
        <s v="Bruno Silva"/>
        <s v="Rafael Wandson Rocha Sena"/>
        <s v="Rodrigo Luiz de Araújo"/>
        <s v="Luis Domingos Alves da Silva"/>
        <s v="Josue Vyctor Saraiva Barbosa"/>
        <s v="Pedro Augusto de Freitas e silva"/>
        <s v="Kacius Kley Barbosa lopes"/>
        <s v="𝕂𝕖𝕝𝕧𝕚𝕟 𝔸𝕝𝕧𝕖𝕤"/>
        <s v="João Lucas Souza Chaves"/>
        <s v="JOAO GABRIEL"/>
        <s v="Oliveirasoaresel"/>
        <s v="Rubens Regis"/>
        <s v="Marcia Azambuja"/>
        <s v="Pedro tartaglia"/>
        <s v="Gustavo Carvalho da Silva"/>
        <s v="SAMUEL PEREIRA BISPO"/>
        <s v="Anna Teles"/>
        <s v="Betânia Lopes"/>
        <s v="Arthur Ferro dos santos"/>
        <s v="Cintia Cristina do Nascimento Santos Cabral"/>
        <s v="Maike Wesley"/>
        <s v="Fabiano Junior Chaves"/>
        <s v="Júlio Bernardo Santos"/>
        <s v="Silva petronio"/>
        <s v="Kauê Gonçalves ABBADY"/>
        <s v="Sivanei"/>
        <s v="Volnei Ferreira"/>
        <s v="Michel Nascimento Soares"/>
        <s v="Paulo sergio"/>
        <s v="Aldiney Alves Conceição"/>
        <s v="Lidiane Alves"/>
        <s v="Breno Henrique"/>
        <s v="Luciane Aparecida da silva"/>
        <s v="Pedro Lucas Albuquerque"/>
        <s v="Guerreiro Solar"/>
        <s v="Lea Vinícius alves"/>
        <s v="Cleonice C M desto  ferreira"/>
        <s v="Marcelo gomes"/>
        <s v="Manuel dantas"/>
        <s v="Elaine Farias Barreiros"/>
        <s v="Jonathan"/>
        <s v="Cristiano Francisco"/>
        <s v="FELIPE LOURES"/>
        <s v="Jerllison Lopes Barros"/>
        <s v="Guilherme Rodrigo Rangel Tavares"/>
        <s v="Edilei"/>
        <s v="Arline da Silva"/>
        <s v="CLAUDINEI CIOTTA GONCALO DE OLIVEIRA"/>
        <s v="Wesley Nunes"/>
        <s v="Camila Andrade"/>
        <s v="Jeferson Alexandre de Castro"/>
        <s v="Luis Alberto"/>
        <s v="Anderson Isaac Araújo"/>
        <s v="Maria de Fátima dos Santos"/>
        <s v="Eduardo Pinheiro da Costa"/>
        <s v="Anderson Benicio de Souza"/>
        <s v="Marinaldo dos Santos Souza"/>
        <s v="WELLINGTON QUEIROZ"/>
        <s v="Valdir Alves"/>
        <s v="Wellington fragoso borges da silva"/>
        <s v="Beatriz Caçador Costa Maranduba"/>
        <s v="Shirley Lopes de Souza"/>
        <s v="Marcelo belo"/>
        <s v="Jhonatas Abreu"/>
        <s v="Ranieli Lopes paes"/>
        <s v="Miguel Vieira De Barros"/>
        <s v="Flávio Manassés Alves da Silva"/>
        <s v="Anderson Silva do Amaral"/>
        <s v="Kaique Moisés pierrô Lopes"/>
        <s v="Edson Cortez"/>
        <s v="Joice"/>
        <s v="Gilberto de Oliveira Felix"/>
        <s v="Joab de Oliveira"/>
        <s v="GUILHERME FARIA GARCIA"/>
        <s v="Thiago Souza Santana"/>
        <s v="Vanessa Santos"/>
        <s v="Julio Cézar Maciel Alves"/>
        <s v="Tiago da Silva de Oliveira"/>
        <s v="Vitória Amanda de Campos"/>
        <s v="Eduardo Santos"/>
        <s v="Paulo Roberto de Almeida Terolo"/>
        <s v="João Victor Cavalcante de Vasconcelos"/>
        <s v="Jennifer de"/>
        <s v="Cezar Henrique Rodrigues de Oliveira"/>
        <s v="Emilly Thalia Duarte Marques Araújo"/>
        <s v="Weynner Franchier Silva Ramos"/>
        <s v="Marcos Paulo Aleluia Oliveira"/>
        <s v="Anderson Washington Cardoso Lopes"/>
        <s v="Guilherme dos santos pereira"/>
        <s v="marcos moreira"/>
        <s v="Manoel Damião de Souza"/>
        <s v="Nathan Yuri Dias Fernandes"/>
        <s v="Daniel Vieira de Oliveira"/>
        <s v="Priscila"/>
        <s v="Ruggery Meira"/>
        <s v="Mohabe Bastos"/>
        <s v="Anderson Rodrigues da Silva"/>
        <s v="Ricledson felix"/>
        <s v="Josemari Aparecida de Castro"/>
        <s v="Luiz Carlos de Miranda"/>
        <s v="Leandro Lacerda"/>
        <s v="Robson Lessa"/>
        <s v="Ariel Victor de Carvalho"/>
        <s v="Cleisson Luciano Barros"/>
        <s v="Klayver Hanry gonçalves"/>
        <s v="José Sivaldo de Jesus Junior"/>
        <s v="Harisson Amaral Cavalcante"/>
        <s v="Jhuly de Carvalho Sena Souza"/>
        <s v="Eike Prestia Lemos Rios"/>
        <s v="Daniela da Silva carneiro calixto"/>
        <s v="GU****O SI**A"/>
        <s v="Douglas Bertizzolo"/>
        <s v="Julio W"/>
        <s v="Fabio Andre"/>
        <s v="Augusto Fernando pahissa"/>
        <s v="Thiago da Silva Magalhães"/>
        <s v="Magno Barbosa"/>
        <s v="Daniel Rodrigo de Azevedo"/>
        <s v="Hanameel Souza"/>
        <s v="Edson Nascimento Martins"/>
        <s v="Joás Silva dos Anjos Pereira"/>
        <s v="Fabiana Marcela Gianfrini"/>
        <s v="Cauê De Sordi"/>
        <s v="Ricardo Luiz Prette"/>
        <s v="andre barbosa"/>
        <s v="Cleuson Lopes"/>
        <s v="Celi"/>
        <s v="Izabela Oliveira"/>
        <s v="Marcilene Antonio vieira"/>
        <s v="Valdomiro Mera"/>
        <s v="Vinicius Santos"/>
        <s v="Pedro henrique Santos Silva"/>
        <s v="Orlando José Leitão Brito"/>
        <s v="Eduardo da Silva Diniz"/>
        <s v="Jéferson Luís Sprandel"/>
        <s v="Marlon do nascimento carlos"/>
        <s v="Alan"/>
        <s v="João Batista"/>
        <s v="Filipe Gaudio Campos"/>
        <s v="Pedro Alonso"/>
        <s v="José André de lima"/>
        <s v="Everton da silva Santos"/>
        <s v="Elias"/>
        <s v="THALES DA ROSA"/>
        <s v="Edgar Figueiredo"/>
        <s v="Almiro Altair krilow"/>
        <s v="Livia Lidiane de souza santos"/>
        <s v="Daniel Barroso"/>
        <s v="Moises Ursulino"/>
        <s v="Alan Seixas"/>
        <s v="Luis Omar santiago"/>
        <s v="Valdir Aparecido"/>
        <s v="Rubens"/>
        <s v="Deivid Rabelo"/>
        <s v="Jose Maria"/>
        <s v="MARCOS VINICIUS DA SILVA ZIMMERMANN"/>
        <s v="Acacio Brito"/>
        <s v="carlos uilian dos Santos Souza"/>
        <s v="Joubert"/>
        <s v="luana carla"/>
        <s v="João Sampaio Almeida neto"/>
        <s v="Mayara Simão silva"/>
        <s v="Samuel Ferreira"/>
        <s v="Bruno dos Santos Nogueira"/>
        <s v="Mayke Nathan da Silva Ferreira"/>
        <s v="William Ferreira Melo"/>
        <s v="Eduardo Melz Ribas"/>
        <s v="LeandroVinícius"/>
        <s v="Tony bryham jardim neres"/>
        <s v="Maria Carvalho"/>
        <s v="Neuza Aparecida dos Santos"/>
        <s v="Valdemar Francisco de Paula"/>
        <s v="Rogerio Vargas"/>
        <s v="Jonatah de Lima André"/>
        <s v="Ricardo Pinto Coelho"/>
        <s v="Gesiel Marques"/>
        <s v="Karen Caroline Dias"/>
        <s v="Dirlene de Andrade"/>
        <s v="Douglas"/>
        <s v="Diego Soethe"/>
        <s v="Natani S. De O. Dos Reis"/>
        <s v="Manassés Santos da Silva"/>
        <s v="Alexsandro Lopes"/>
        <s v="Ana Raquel Martins da Silva"/>
        <s v="Jean pierre da fonseca"/>
        <s v="Larissa Gabrielle Ferreira Costa"/>
        <s v="thiago kenzo hoida"/>
        <s v="Nicollas Anderson de Assis"/>
        <s v="Alexandra Silva"/>
        <s v="Marcos Vinicius Ramos dos Santos"/>
        <s v="Vinícius Costa Viegas"/>
        <s v="Aparecida Josefa Cardozo"/>
        <s v="LUIZ JORGE DAMASCENO"/>
        <s v="Renato Herculano da Silva"/>
        <s v="Jefferson da Silva de Sousa"/>
        <s v="Carlos Daniel"/>
        <s v="Lindobergue Rodrigues"/>
        <s v="WENDERSON CARLOS DE OLIVEIRA"/>
        <s v="Isabel Cristina Leite"/>
        <s v="Roque Barbosa de Carvalho Júnior"/>
        <s v="Giulia Damaso"/>
        <s v="Arie alflen"/>
        <s v="Alisson Vinicius Ribeiro Bispo"/>
        <s v="Rodrigo Barbosa da Silva"/>
        <s v="Wilza Rodrigues dos Santos"/>
        <s v="Isabelly Layssa"/>
        <s v="BRUNO CRISTIAN CORREA"/>
        <s v="Paulo Barbosa santos Júnior"/>
        <s v="João Marcos Ferreira"/>
        <s v="Fernando Samuel"/>
        <s v="Francisco itallo"/>
        <s v="Michel Guilherme da Silva"/>
        <s v="Layane Vasconcellos Rodrigues"/>
        <s v="Guyluch Clevy Orlan KINTANDA"/>
        <s v="Jose Carlos"/>
        <s v="Sandra Suely Lopes de Lima"/>
        <s v="Flávio Ferreira de Oliveira Júnior"/>
        <s v="Heleno Rafael Antunes"/>
        <s v="Cristalia Ribeiro"/>
        <s v="Márcio"/>
        <s v="José Erith"/>
        <s v="Anderson Gabriel romero urbaneja"/>
        <s v="Nara Ednelma Corrêa Souza"/>
        <s v="Deyvid Vinícios Teixeira Corrêa"/>
        <s v="Arthur Vitor da Silva Santos"/>
        <s v="Guilherme Lemos"/>
        <s v="Maria Olivia Prado"/>
        <s v="Denner Yuri Campos Souza"/>
        <s v="Moisés Oliveira da Silva Silva"/>
        <s v="Luiz Gustavo"/>
        <s v="Jeferson Rodrigues"/>
        <s v="Carlos Henrique dos Santos Medeiros"/>
        <s v="Kauã Christian Rodrigues da hora"/>
        <s v="Lucas Ianovski"/>
        <s v="Rosinete Costa Brito"/>
        <s v="Leandro José Vieira pirett"/>
        <s v="Jéssica Karla"/>
        <s v="Carlos Roberto Martins Santos"/>
        <s v="Dyego Teles"/>
        <s v="Isabella Ferreira Calzolari"/>
        <s v="Victor Henrique"/>
        <s v="Sandro roberval Machado staudt"/>
        <s v="Severino Rafael Soares dos Santos"/>
        <s v="MATEUS JUNIOR RODRIGUES"/>
        <s v="Jefferson Ferreira de Lima"/>
        <s v="Vicente Resende"/>
        <s v="Ailton Sinesio Martins"/>
        <s v="Joao Cavalcante"/>
        <s v="José amauri ferreira"/>
        <s v="Dkdheivid Gilinski Martins"/>
        <s v="ramon zucolotto neves"/>
        <s v="Rodolfo de Jesus Agostinho"/>
        <s v="Rainey Toni da Silva"/>
        <s v="Silvana Helena Rodrigues Brito"/>
        <s v="Fábio Goncalves dos Santos"/>
        <s v="Leandro dos Santos"/>
        <s v="Erick Gustavo"/>
        <s v="Paulo Nascimento de Souza"/>
        <s v="Taylane Loyola"/>
        <s v="IAGO OLIVEIRA CARVALHO"/>
        <s v="Israel Silva"/>
        <s v="Daniel Sousa"/>
        <s v="Messias"/>
        <s v="Fabio Jonathan"/>
        <s v="gustavo Rodrigues"/>
        <s v="cajustemichalson"/>
        <s v="Juliana"/>
        <s v="walter paulino silva"/>
        <s v="Ananda De Souza dos Santos"/>
        <s v="Geison Alves de Oliveira"/>
        <s v="MatheusHenrique"/>
        <s v="Tiane Severo Mayca"/>
        <s v="Nivercino Camilo Silva Pereira"/>
        <s v="Cristian Gonçalves Guedes da cruz"/>
        <s v="Willian Rodrigues da mata"/>
        <s v="Jorgete Carvalho Simões"/>
        <s v="Cleiton Soares raposo"/>
        <s v="Marcelo Bueno"/>
        <s v="Marcos Maia"/>
        <s v="Ruldson Coelho"/>
        <s v="Maicow Ferreira"/>
        <s v="Ariston Nogueira de França"/>
        <s v="Ricardo de Souza"/>
        <s v="Felipe campanholo"/>
        <s v="Gleiton Lago Ferreira Cordeiro dos Reis"/>
        <s v="Adriano Thomaz"/>
        <s v="Daniel Dourado Mendes"/>
        <s v="Jessicleide Silva"/>
        <s v="Rodrigo Silva"/>
        <s v="André Lucas Mazepa"/>
        <s v="Ivonete de almeida correia"/>
        <s v="Isaias"/>
        <s v="Dayane dos Santos"/>
        <s v="Sidnei Da Silva"/>
        <s v="Bruno dos Santos leitão de Vasconcellos"/>
        <s v="FERNANDO PELUFO ALDRIGHI"/>
        <s v="Pedro Adalberto Sena Feitoza"/>
        <s v="Gustavo Martins"/>
        <s v="Bento BARROS Gomes"/>
        <s v="Willian Alves de Almeida"/>
        <s v="Alexandre Silva de Araújo"/>
        <s v="Thiago Cristian"/>
        <s v="Kauê Eduardo Feitosa"/>
        <s v="LUIS ALBERTO MENDES DE ASSUNCAO"/>
        <s v="Italo Hugo da Silva"/>
        <s v="Pinto Regina Evangelina"/>
        <s v="Adilson Alves"/>
        <s v="Luana Moreira"/>
        <s v="Francisco santana da silva"/>
        <s v="Evanylton de Oliveira Alencar"/>
        <s v="Lucas Inácio"/>
        <s v="Gabriel Cardoso Raniti"/>
        <s v="Juan de Andrade germano Florenço"/>
        <s v="Luciano"/>
        <s v="Vinicius  Veloso"/>
        <s v="Gabriel Lucas"/>
        <s v="Alex Alexadre Hugueney Nonato Asti"/>
        <s v="José Jorge Quideroli"/>
        <s v="Wesley fernando da silva"/>
        <s v="Silmara Moraes"/>
        <s v="Francisco José da Silva Ferreira"/>
        <s v="Camilla Mendes Rodrigues"/>
        <s v="Pablo Rokembark Pablo"/>
        <s v="Matheus Ícaro"/>
        <s v="João Paulo Santos de Oliveira"/>
        <s v="Dionizio Salzano"/>
        <s v="Maria José de Lima Silva"/>
        <s v="Gilvaldo Gilvaldo"/>
        <s v="Weslei Vitor Pereira da Silva"/>
        <s v="Luan"/>
        <s v="Nayara Silva da Conceição"/>
        <s v="Lucas Do Nascimento da Silva"/>
        <s v="Isabel"/>
        <s v="Veronica Ribeiro Mendes Santos"/>
        <s v="Luiz Adolfo de Sousa Lopes"/>
        <s v="Viviane cordeiro da Silva"/>
        <s v="Lucille Gonçalves"/>
        <s v="Wesley Silva dos Santos"/>
        <s v="Gabriel Petrus Bueno"/>
        <s v="Otávio"/>
        <s v="Maria Eduarda Ferreira Bispo"/>
        <s v="Carine Rocha"/>
        <s v="Paulo Oliveira"/>
        <s v="Larissa Simão Oliveira"/>
        <s v="Ariela"/>
        <s v="Daniela Gatto"/>
        <s v="Amadeu Araujo"/>
        <s v="Isabela Aparecida Bonifácio de Almeida"/>
        <s v="Mario Vasconcelos dos Santos"/>
        <s v="Clóvis Souza Silva"/>
        <s v="Alessandro Vitoriano de Lima"/>
        <s v="Álvaro Ciribelli Borges"/>
        <s v="João de Deus Alves Junior"/>
        <s v="Gabriel Maia Almeida"/>
        <s v="Moisés Daniel Meneses Garcia"/>
        <s v="Gabriel do Amaral"/>
        <s v="jessica abreu"/>
        <s v="Diego Bispo dos santos vieira"/>
        <s v="ANDERSON BARROS ATAIDE"/>
        <s v="Edson Carlos"/>
        <s v="Bruno Roberto Santos"/>
        <s v="Paulo Junior"/>
        <s v="Tatiana Rodrigues"/>
        <s v="Simon da silva"/>
        <s v="Nayane castro de Sousa"/>
        <s v="Maria Batista"/>
        <s v="Afonso rodrigues"/>
        <s v="Ronald Deison Valente Mendes"/>
        <s v="Alaor Teixeira"/>
        <s v="Jaelso nery"/>
        <s v="Carlos Daniel Oliveira dos Santos"/>
        <s v="Francisca Monise Costa"/>
        <s v="joao vitor manuel dos santos"/>
        <s v="Erick dos reis santos"/>
        <s v="Victor Silva Souza"/>
        <s v="Richard felix coelho"/>
        <s v="Otavio Monteiro"/>
        <s v="Amancio Bandeira"/>
        <s v="Jean Duclos"/>
        <s v="Eric Unti Schultt"/>
        <s v="Quétule da Silva"/>
        <s v="Marcus Paulo Caetano"/>
        <s v="Paulo antonio"/>
        <s v="Bruno Vecchio"/>
        <s v="Gleison"/>
        <s v="Sidiney Messias Soares Rosa"/>
        <s v="Kelly Claro Alves"/>
        <s v="Luan Henrique Silva dos santos"/>
        <s v="Franky Oliveira garcia Da Silva"/>
        <s v="Alexandre Borges"/>
        <s v="Ilbert ruda de Lima dias"/>
        <s v="Sirlei"/>
        <s v="Paulo Carliny Romanet Santos"/>
        <s v="Francisco José Martins da Costa"/>
        <s v="Vinicius Silva Moreira"/>
        <s v="José Maurício do Santos lima"/>
        <s v="Marcelo Aguiar dos Santos"/>
        <s v="Lenilson Geronimo"/>
        <s v="Lucas Dourado de Souza"/>
        <s v="Fabio Fellipe da Vitória"/>
        <s v="Angela Souza"/>
        <s v="Caio"/>
        <s v="Gilson Adriano Soares"/>
        <s v="Eraldo Alves"/>
        <s v="Brendo Mendes"/>
        <s v="Claudio Stradiotti"/>
        <s v="Enzo felipe xavier"/>
        <s v="Elliot Ness"/>
        <s v="André Oliveira"/>
        <s v="Pedro Miguel Batista lizide"/>
        <s v="Adrielsso ramos"/>
        <s v="Mateus eli Souza da Silva"/>
        <s v="Davi Santana caravlho"/>
        <s v="Guilherme da Silva Souza"/>
        <s v="Walace Vieira da Silva"/>
        <s v="Yasmim Estefan da Costa"/>
        <s v="José Raimundo dos Santos Ferreira"/>
        <s v="Rodrigo Luís Jung"/>
        <s v="Janilson silva santos Rodrigues"/>
        <s v="Caroline Alves Ferreira Pereira"/>
        <s v="Giovanni Rezende"/>
        <s v="Daniela Bragil"/>
        <s v="Jadson Santana Mota"/>
        <s v="Deivison"/>
        <s v="Luiza moreira"/>
        <s v="David Correia"/>
        <s v="Wellington Araujo dos Santos"/>
        <s v="Ricardo matias da silva"/>
        <s v="Valdeir Souza"/>
        <s v="Raimundo Alexandre"/>
        <s v="Luciane do Prado Silva"/>
        <s v="James da Silva pazini"/>
        <s v="vinicius fabiano"/>
        <s v="Reginaldo jose"/>
        <s v="Celso Pedrosa"/>
        <s v="Iranildo do Carmo Cardoso"/>
        <s v="Otavio Barbosa de"/>
        <s v="Risonildo"/>
        <s v="Pieterson Luiz Querino Nunes"/>
        <s v="Wismael silva"/>
        <s v="Rogério Júlio de Oliveira"/>
        <s v="Lucio"/>
        <s v="Fernando Queiroz"/>
        <s v="Bruna Lucion"/>
        <s v="Vivian"/>
        <s v="Erivaldo Monteiro"/>
        <s v="Christiane cabrera"/>
        <s v="eduardo de souza"/>
        <s v="Eliel José"/>
        <s v="IURY SOUSA SILVA"/>
        <s v="Tony Gomes"/>
        <s v="Danielly Resende"/>
        <s v="Thomaz Augusto de Carvalho Medeiros"/>
        <s v="Beatriz Vianna Moga"/>
        <s v="samuel paz"/>
        <s v="Ricardo Silva"/>
        <s v="Davidson Joseph"/>
        <s v="Jamielly Mendes"/>
        <s v="Lucas Bitencourt Cardoso"/>
        <s v="Felipe Hakinnen Souza Alves"/>
        <s v="Carlos Henrique de Oliveira Soares"/>
        <s v="Raiane Souza"/>
        <s v="Matheus Rodrigues Livingstone"/>
        <s v="Luís Kauan Sousa Santos"/>
        <s v="Adriano jesus"/>
        <s v="Cícero firmino"/>
        <s v="Aristoteles"/>
        <s v="MARCELO CUSTODIO"/>
        <s v="Ítalo Rodrigues Morais"/>
        <s v="Karina Correa"/>
        <s v="Lucilane Stolano"/>
        <s v="Luizmário Leal Eremita"/>
        <s v="Moisés Pogozelski"/>
        <s v="GERSON RODRIGUES DA SILVA"/>
        <s v="Ernest Therentiel"/>
        <s v="silva miracildo"/>
        <s v="Harley Cesar"/>
        <s v="Renan Willian Berlanga"/>
        <s v="Eduardo Henrique silveira de Almeida"/>
        <s v="Fellipe Bernardes Lima"/>
        <s v="Higor Mateus Trindade dos Santos"/>
        <s v="Marilza"/>
        <s v="Mayk william machado lopes"/>
        <s v="Gustavo Amaro"/>
        <s v="Luiz Carlos"/>
        <s v="Guilh**************deira"/>
        <s v="Joao Almeida"/>
        <s v="Ricardo Costa"/>
        <s v="Ana carolina da Silva Nogueira"/>
        <s v="Jeasi Sousa de Oliveira"/>
        <s v="Maju Júlia de Oliveira Alves"/>
        <s v="Janei Jesus Nascimento"/>
        <s v="Jean Rogerio de carvalho"/>
        <s v="Sergio Barbosa"/>
        <s v="Neto Amorim"/>
        <s v="Williams Jorge"/>
        <s v="Jhonzinho"/>
        <s v="Marcial Machado"/>
        <s v="Dayane Vithoria"/>
        <s v="José Cicero"/>
        <s v="Alex Lopes Soares"/>
        <s v="Mario Canale"/>
        <s v="Maria Eduarda da Silva Barros"/>
        <s v="Vanessa"/>
        <s v="Adelmo Pinto"/>
        <s v="Cauã Gabriel Alves Ferreira"/>
        <s v="heron ricardo"/>
        <s v="Luiz Fernando Viana Santos"/>
        <s v="Antonio"/>
        <s v="Robson Donizete Casimiro"/>
        <s v="Jeremias"/>
        <s v="Maicon Clarimundo"/>
        <s v="Guilherme Valente Nogueira"/>
        <s v="Gaspar"/>
        <s v="ALESSANDRO LIPPERT"/>
        <s v="Geomario Correia Guerreiro"/>
        <s v="Matheus Garcia"/>
        <s v="Marcello"/>
        <s v="Milton Bravo"/>
        <s v="Caroline Moura de Lima F"/>
        <s v="Gabriel Oliveira"/>
        <s v="IAN ROCHA GIBARA"/>
        <s v="Bryan Ferreira Medeiros"/>
        <s v="Nilson Alves de Aquino Junior"/>
        <s v="Rodrigo Ferreira da silva"/>
        <s v="Tatiane"/>
        <s v="Kauã Conceição da Silva"/>
        <s v="Erico Oliveira"/>
        <s v="Gabriel Pereira de Oliveira"/>
        <s v="Victor Adrian"/>
        <s v="Edílson Pereira leite"/>
        <s v="Vania pinheiro"/>
        <s v="Fernando Manoel Santos de Souza"/>
        <s v="Sandro Lucio Lima Volpato"/>
        <s v="Rafael Vinícius da Costa"/>
        <s v="Jonathan Sousa Melo"/>
        <s v="Samuel Mendes"/>
        <s v="Michael Cardoso França"/>
        <s v="Daniel Pires De Jesus Gama"/>
        <s v="José Aparecido Gonçalves Fernandes"/>
        <s v="Murilo Braga Costa"/>
        <s v="Igor Vidal Lemos"/>
        <s v="Leonardo N F Sipoli"/>
        <s v="Wendel Felix Costa Júnior"/>
        <s v="Luiz Soares da Silva"/>
        <s v="Elias Antonio"/>
        <s v="Breno Daniel Ferreira"/>
        <s v="Adriano Duarte da Silva"/>
        <s v="Leôncio de Assis Ribeiro"/>
        <s v="Solitanya de Mesquita Nascimento Carvalho"/>
        <s v="Felippe Almeida"/>
        <s v="Alessandra Magalhães"/>
        <s v="Reinaldo da silva silva"/>
        <s v="Carla Cristina"/>
        <s v="MARIA DE FATIMA MAGALHÃES SAMPAIO"/>
        <s v="Isidorio Silva Carvalho"/>
        <s v="Vagner Carlos de Souza"/>
        <s v="Sergio Moraes"/>
        <s v="Cipriano Sérgio Eduardo Fonseca"/>
        <s v="Valcenir Mateus"/>
        <s v="Cristiane dos7999ccrr"/>
        <s v="Nina Lunardi Iamamoto"/>
        <s v="Fabiano Carvalho"/>
        <s v="Edson Macedo Do Nascimento"/>
        <s v="João Victor Nascimento de Oliveira"/>
        <s v="Manuzzzi Silva"/>
        <s v="Leandro Henrique da Silva"/>
        <s v="Bruna Yumy Miotta Ohotani"/>
        <s v="Viviane lucia costa"/>
        <s v="Ronaldo José de lima"/>
        <s v="Naiara Rodrigues"/>
        <s v="Mateus Rodrigues"/>
        <s v="Lucas Ramos"/>
        <s v="Elizeu Monteiro"/>
        <s v="Aníbal Vilela da Nóbrega Araújo"/>
        <s v="Elvio Milton"/>
        <s v="Felipe Ferreira"/>
        <s v="Felipe Hannys Monteiro Paiva"/>
        <s v="Luís Henrique de Moura Gondim"/>
        <s v="Railton Santa Rosa Gomes"/>
        <s v="THALES OPITZ MACHADO VIEIRA"/>
        <s v="William lucas"/>
        <s v="Ryan Gabriel"/>
        <s v="André Luís da Silva Paiva"/>
        <s v="Silas"/>
        <s v="Josimar Camilo Borba"/>
        <s v="Tafarel Tiago dos Santos da Silva"/>
        <s v="Kaio Jovane Rocha de Oliveira"/>
        <s v="humberto brito alves"/>
        <s v="vinicius ferreira honorio"/>
        <s v="Elaine Nascimento"/>
        <s v="Sandra"/>
        <s v="João Pedro Oliveira Soares"/>
        <s v="Jefferson Araujo da Silva"/>
        <s v="Jaredys"/>
        <s v="Michel Anderson Santana"/>
        <s v="Jean Jorge Ferreira Lima"/>
        <s v="Alessandro Macedo"/>
        <s v="Sandro Felipe"/>
        <s v="Josivan Basto"/>
        <s v="Charles Issamo"/>
        <s v="Raul Montanes Rodrigues"/>
        <s v="Kaua Vinicius da Silva santos"/>
        <s v="Priscila Pessoa"/>
        <s v="Bryan BSMelo"/>
        <s v="Gabriel Souza"/>
        <s v="Lauri Wander"/>
        <s v="Rodolfo Bueno da Cruz"/>
        <s v="Phelipy Daniel dini"/>
        <s v="Marcos Antônio Pinto Mendonça da Silva"/>
        <s v="Yuri Leal"/>
        <s v="Ayanna Alves"/>
        <s v="Romario da Silva Santos"/>
        <s v="Marina Morais de Almeida Ribeiro Barros"/>
        <s v="Joffre Washington"/>
        <s v="Luciléia Pinto"/>
        <s v="Valdecir Plantes De Santana"/>
        <s v="Marilene Sarges do Carmo"/>
        <s v="Rafael Nunes Saraiva"/>
        <s v="Robervan Campos Alves Junior"/>
        <s v="Philipe Duarte"/>
        <s v="Sheila Caldeira Cruz"/>
        <s v="Marco Aurélio do Nascimento"/>
        <s v="Ricardo Gonçalves de oliveira"/>
        <s v="Jeferson de"/>
        <s v="Célio Diogo"/>
        <s v="Henrique Cavalcante"/>
        <s v="Hevert"/>
        <s v="Vladimir Vicente"/>
        <s v="Hill"/>
        <s v="VICTOR HUGO DE VERCOSA GERALDO"/>
        <s v="Marco vieira"/>
        <s v="Eros de lima branco bonifacio"/>
        <s v="Marcos Paulo Araújo Quintanilha"/>
        <s v="Samuel Santos"/>
        <s v="Valdir Santos"/>
        <s v="Jonatan Martins Silva Santos de França"/>
        <s v="Pedro Miranda"/>
        <s v="BRUNO CRISTIANO DE MELO"/>
        <s v="Alvaro Pereira"/>
        <s v="Wederson"/>
        <s v="carlos freitas"/>
        <s v="André Pereira Arueira"/>
        <s v="Ruda Gharib"/>
        <s v="Rafael Henrique Fonseca"/>
        <s v="Wéliton Felix"/>
        <s v="Adriano da Silva Alves"/>
        <s v="Luiz Cláudio Magalhães Guedes"/>
        <s v="Roseli Barbosa"/>
        <s v="Jazer Sales"/>
        <s v="Marino doPrado Valim Junior"/>
        <s v="Allan"/>
        <s v="Fabio Francisco"/>
        <s v="Adalberto Xavier"/>
        <s v="João Henrique Milete da Silva"/>
        <s v="Diego da Rocha de Souza"/>
        <s v="Luis André Silva Reis"/>
        <s v="Von Rommel Santos de Lima"/>
        <s v="Cleuter silva"/>
        <s v="Daisy kelly Oliveira Bueno"/>
        <s v="Jonas"/>
        <s v="Julia Eduarda do Prado Gomes"/>
        <s v="Guilherme Alves"/>
        <s v="Thiago Amorim"/>
        <s v="Wilson David dos anjos"/>
        <s v="IGOR GUEDEs"/>
        <s v="Franz"/>
        <s v="Flavio Jose"/>
        <s v="Robson"/>
        <s v="Diego"/>
        <s v="Cíntia Maria Faria Rodrigues Cruz"/>
        <s v="Wagner Lopes"/>
        <s v="André palheta"/>
        <s v="francisco TWOSIX26"/>
        <s v="Isabela Manuela Gonçalves de Lima"/>
        <s v="Atavides kappaun leal"/>
        <s v="Marcio Alex Berredo Brasil Junior"/>
        <s v="Lucas Darlan Guimaraes De Quadro"/>
        <s v="Walisson da silva martins"/>
        <s v="Guilherme Henrique"/>
        <s v="Natan"/>
        <s v="Matheus Dantas Tineu Dias"/>
        <s v="Ademir Oliveira Santos"/>
        <s v="Carlos Eduardo Marques de Oliveira"/>
        <s v="Thaisa Hadassa Pascoal de Souza"/>
        <s v="Natan Cardoso Leandro Ribeiro"/>
        <s v="Leandro Da Rosa"/>
        <s v="Guilherme Alves Dos Santos"/>
        <s v="Habraan Huanca paucara"/>
        <s v="Uilame Figueiredo lima"/>
        <s v="Bernardo Augusto Sabino Domingos"/>
        <s v="Conceição Costa do Nascimento"/>
        <s v="Osvaldo Moreira"/>
        <s v="Lucas Lima Cavalcante"/>
        <s v="Fernando Henrique"/>
        <s v="Diego Araujo"/>
        <s v="Ana Paula Ferreira da Silva"/>
        <s v="Fábio Nascimento"/>
        <s v="Flavio Batista"/>
        <s v="Felipe Araújo De Oliveira"/>
        <s v="Athus riquelme"/>
        <s v="ryan omar deus soares"/>
        <s v="Vivianny Hellen Pinheiro Dantas"/>
        <s v="Christyan"/>
        <s v="Lucidenes Viana"/>
        <s v="Isaque Borges Camargo Ramos"/>
        <s v="Marcos Azevedo Silva"/>
        <s v="Matheus Henzo Lima Cardeal"/>
        <s v="Heitor"/>
        <s v="Victor Silva Santana"/>
        <s v="David Andrade da Rocha"/>
        <s v="Livia da Silva Havukainen"/>
        <s v="Danilo Candido oliveira"/>
        <s v="Janice clemente"/>
        <s v="Ulysses Mario"/>
        <s v="Poliano"/>
        <s v="Rafaela Oliveira"/>
        <s v="Alef soares"/>
        <s v="Edvaldo Barroso"/>
        <s v="Josie Gracilene"/>
        <s v="Carlos Eduardo de Sousa Fernandes"/>
        <s v="Wanderley Nepomuceno"/>
        <s v="Bernardo Custódio"/>
        <s v="Marcus Vinícius Machado Santiago"/>
        <s v="William Cardoso de paiva"/>
        <s v="Wellington Brunno de Andrade"/>
        <s v="Sidcley"/>
        <s v="Elizaldo lima de morais"/>
        <s v="Higor Borges de Lima caffe"/>
        <s v="David jorge Pereira de Carvalho"/>
        <s v="Juliana Rose Pereira leite"/>
        <s v="Jean Guilherme Pires batista"/>
        <s v="GABRIEL MONTEIRO"/>
        <s v="Igor Souza de Andrade"/>
        <s v="Daniel Rodrigues dos Santos"/>
        <s v="Hugo vinicius Dias"/>
        <s v="Diogo Alves"/>
        <s v="Pierina"/>
        <s v="Denerson Vasconcelos"/>
        <s v="José Tomaz Matos"/>
        <s v="Joel Alves dos Santos"/>
        <s v="Alberto Filho"/>
        <s v="Thomas Do Amaral Rosa"/>
        <s v="Diego Bomfim Da Silva Fernandes"/>
        <s v="João Paulo Silvino Neres"/>
        <s v="Evanildo do Carmo"/>
        <s v="Aline Vasconcelos"/>
        <s v="Andressa pelentir Mendes"/>
        <s v="Everton Lopes"/>
        <s v="Ciro Fernandes"/>
        <s v="Joselio Almada Abreu"/>
        <s v="Nicolas costa marques"/>
        <s v="Herbert Fernandes Logrado"/>
        <s v="Agnaldo Rodrigues Dos Santos"/>
        <s v="Jeremias Lucas da Silva Inacio"/>
        <s v="Claudinei Alves"/>
        <s v="Diego dos Santos Martins"/>
        <s v="(46) 99902-6029"/>
        <s v="Valdeci"/>
        <s v="Lindiano Santana Costa"/>
        <s v="Ebenezer Emanuel Gomes Lima"/>
        <s v="Josué da Silva Freitas"/>
        <s v="Maike"/>
        <s v="ANTONIO VICTOR MACIEL COUTINHO"/>
        <s v="Felipe Medeiros"/>
        <s v="Leda"/>
        <s v="andre nunes"/>
        <s v="DAVI LUCIANO RANGEL COSTA"/>
        <s v="igor verdegary"/>
        <s v="Vinicius Gomes Tribuna"/>
        <s v="Robson Batista do Nascimento"/>
        <s v="Danilo Miranda"/>
        <s v="Meu bumbunzinho de ouro"/>
        <s v="Gabriel Ramos"/>
        <s v="Davi Jesus Bonifacio"/>
        <s v="Lennox David de Jesus Pacheco"/>
        <s v="Yuri"/>
        <s v="Fernando de Araújo Pedroso"/>
        <s v="Tatiane Guimarães Lima"/>
        <s v="Milton Ananias"/>
        <s v="Vanusa Da  Conceição Machado De Sousa"/>
        <s v="lohran carlos faria"/>
        <s v="Celio Souza"/>
        <s v="Henry Santos"/>
        <s v="Vilene Leite"/>
        <s v="Allicy Victoria Rodrigues Rego Brasil"/>
        <s v="Jeanine Vitoria"/>
        <s v="Carlos Dias"/>
        <s v="Lucas Costa de Brito"/>
        <s v="Weine Alves Silva"/>
        <s v="Leonardo"/>
        <s v="Anselmo Bulla Pereira"/>
        <s v="Heberson Monteiro"/>
        <s v="William Maiques"/>
        <s v="Michele vedi"/>
        <s v="Rean Victor de sá de negreiros"/>
        <n v="1.1934143482E10"/>
        <s v="Diohebson Cardoso"/>
        <s v="Luan Guedes"/>
        <s v="Eduardo Ferreira Pinheiro"/>
        <s v="Moacir de Jesus Lana"/>
        <s v="Mike Gonçalves"/>
        <s v="Thainah Martim Berto"/>
        <s v="Vagner Rodrigues da Silva"/>
        <s v="Paulo"/>
        <s v="Francisco Gildevan Santos Teles"/>
        <s v="André Jonathan"/>
        <s v="Nairton Dias da Silva"/>
        <s v="Karen Alexandra Marques"/>
        <s v="Alceni Monteiro Vasconcelos"/>
        <s v="Celso Borges Reis neto"/>
        <s v="Glaucia Assunção"/>
        <s v="Marcio"/>
        <s v="Francimar Moises Nogueira"/>
        <s v="Geovane santos"/>
        <s v="Adilson Silva"/>
        <s v="Livia Emilly Alves de Andrade Emilly"/>
        <s v="Izadora Dias Lopes"/>
        <s v="Mauro Neves"/>
        <s v="marcio eduardo elioterio"/>
        <s v="Ulema Gomes Marques"/>
        <s v="Wesdra Domingos Batista"/>
        <s v="Carlos diego da Silva"/>
        <s v="Amanda Neves dos Santos"/>
        <s v="Lucas Lemos Silva"/>
        <s v="Alessandro Faria"/>
        <s v="Fabio Souza"/>
        <s v="Thiago Simões de Farias"/>
        <s v="Adilson apdo ma martins"/>
        <s v="Lorenzo Sansalone Castellón"/>
        <s v="Ruth  Karoliny Souza Barbosa"/>
        <s v="Rodrigo Ribeiro"/>
        <s v="Thais Fernanda de Oliveira"/>
        <s v="Rosa Maria Gonçalves"/>
        <s v="D"/>
        <s v="Juan Pierre Meirelles santana"/>
        <s v="Phillype Erly Soares Martins Mafra"/>
        <s v="Naiara Santos"/>
        <s v="Felipe Adriano"/>
        <s v="Lázaro Silva"/>
        <s v="Heidi"/>
        <s v="edson luiz passos"/>
        <s v="Lara Nunes"/>
        <s v="HELDER SANTOS DOS ANJOS"/>
        <s v="Lucas Caetano de Araújo"/>
        <s v="Cleomar salva"/>
        <s v="Luís Felipe Pasquarelli de Lima"/>
        <s v="Elaine Maria"/>
        <s v="Samuel Silva"/>
        <s v="Judith Sanches Von Rondove"/>
        <s v="Matheus Henrique Higino Da Silva"/>
        <s v="Adriano da Silva Santos"/>
        <s v="Fernando Lemes Peixoto"/>
        <s v="Eduardo Henrique Monteiro dos Santos"/>
        <s v="Edmilson Lima Fabrício"/>
        <s v="Laura"/>
        <s v="Eduardo Alencar Melo"/>
        <s v="Edney José Cardoso Silva"/>
        <s v="Ronaldo José dos Santos"/>
        <s v="IZACK DA COSTA CARVALHO"/>
        <s v="Rodrigo Barbosa"/>
        <s v="Jameson Schewtschik"/>
        <s v="ELTON PEIXOTO"/>
        <s v="Renato"/>
        <s v="Débora Cristiana"/>
        <s v="William Gonçalves Ferreira"/>
        <s v="Kárita Marques de Lima"/>
        <s v="Dionathan Kuster Ribeiro"/>
        <s v="Anselmo Martins aleixo"/>
        <s v="Deyvid Thiago santos silva"/>
        <s v="Fábio da Silva"/>
        <s v="Méllany Jennyfer"/>
        <s v="Valmir Douglas"/>
        <s v="Gabriel Vicente da silva"/>
        <s v="William Ferreira"/>
        <s v="Carlos Samuel dos Santos cruz"/>
        <s v="Josue de lima junior"/>
        <s v="Daví Ladeira da Silva"/>
        <s v="Márcia Guimarães"/>
        <s v="FABRICIO HENRIQUE DE OLIVEIRA"/>
        <s v="Adriane Larissa Costa de Oliveira"/>
        <s v="João Pedro De souza"/>
        <s v="Roberta Albuquerque"/>
        <s v="Daniel Almeida"/>
        <s v="Edison Silva"/>
        <s v="Davidson máximo da Silva"/>
        <s v="Fernando Monteiro"/>
        <s v="Douglas Marques"/>
        <s v="Gustavo Santos fere"/>
        <s v="Jhonison Peniche de Araújo"/>
        <s v="Felliphe Fernandes Da Costa Rocha"/>
        <s v="Lucas Andrade Muniz De Souza"/>
        <s v="Richard Milet"/>
        <s v="Abdul rahman Umar"/>
        <s v="Clemilson Santos"/>
        <s v="Adrian Stechhahn"/>
        <s v="Hansmiully moura"/>
        <s v="Mageane Narrari"/>
        <s v="Antônio Taveira Pereira"/>
        <s v="Kaio Leonardo Vieira Mendes"/>
        <s v="Elvis"/>
        <s v="Ismael faustino da Silva Júnior"/>
        <s v="Ilan Peixoto Santos"/>
        <s v="Alyson Israel Anannias De Souza"/>
        <s v="VICTOR NICOLAS PAES DA SILVEIRA"/>
        <s v="Rayane Da Cruz Santana"/>
        <s v="Jaqueson da Costa Rodrigues"/>
        <s v="Nilson Teixeira da Silva"/>
        <s v="ERNAN GODOI DA SILVEIRA"/>
        <s v="Saulo vieira da silva"/>
        <s v="Sabrina Luciana Teixeira de Oliveira"/>
        <s v="Matheus Araujo Nascimento"/>
        <s v="RICK LAFFITH"/>
        <s v="José Luiz Alexandre"/>
        <s v="felipe berlamino tavares"/>
        <s v="Daniel Pires"/>
        <s v="Alex Urbano"/>
        <s v="Christian Matheus Wittke"/>
        <s v="caetanodesouzav@gmail.com Caetano De Souza"/>
        <s v="Bruno Lima"/>
        <s v="Luciano Pereira Lopes"/>
        <s v="Gustavo Mendes"/>
        <s v="Maria Mercilene"/>
        <s v="José Carlos Sant Ana Junior"/>
        <s v="JUAN CARLOS SANTOS DA SILVA"/>
        <s v="Tiago Sousa pereira"/>
        <s v="Sarah Rodrigues Assunção"/>
        <s v="José willames Rodrigues da Silva"/>
        <s v="Anderson Santana"/>
        <s v="Amanda Cavalcante Pontes"/>
        <s v="Mário Tato"/>
        <s v="Cláudio Roberto"/>
        <s v="Silvio Nascimento Ribeiro"/>
        <s v="Francisca Letícia Matos de Sousa"/>
        <s v="Luciene Schuffner"/>
        <s v="Heloisa Ferreira"/>
        <s v="Vitor Miguel Alves Felipe"/>
        <s v="Juliana Gomes Pereira"/>
        <s v="Renata"/>
        <s v="Ana Katia Zanotto"/>
        <s v="Anderson Antonio Lesme Espindula"/>
        <s v="Juliano"/>
        <s v="Fábio da Silva Pinto"/>
        <s v="Fred A"/>
        <s v="Jadson Santos de Jesus"/>
        <s v="Thaísa Bruna Sobral Ferreira"/>
        <s v="Diego Silva"/>
        <s v="Quendeli de Mello"/>
        <s v="Josiane"/>
        <s v="Alexandre M Amaral"/>
        <s v="Tiago da Silva guaste"/>
        <s v="Artur De Jesus Goncalves"/>
        <s v="Beatriz Ferreira de Sousa"/>
        <s v="felipe Brasil lima"/>
        <s v="Breno da Silva bazante"/>
        <s v="Amauri Crecencio da Silva"/>
        <s v="Josias rosa"/>
        <s v="Natanaele"/>
        <s v="Marcio L"/>
        <s v="Paulo Ygor Feitoza Martins"/>
        <s v="Marcio lauro de carvalho"/>
        <s v="Dayanne Eguchi"/>
        <s v="Lucas Lauer Finger"/>
        <s v="Francisco Adalberto Sousa Medeiros"/>
        <s v="Jociel Moura"/>
        <s v="Luiz Fernando Hawerroth Oliveira"/>
        <s v="Simão pedro dal bem"/>
        <s v="francisco ilton lima"/>
        <s v="NorBert Silva"/>
        <s v="Karina Esteves"/>
        <s v="Dione ursulino"/>
        <s v="Luiz Henrique Ramos e Silva"/>
        <s v="Marcelo Montagnoli"/>
        <s v="Miguel Matias Lima"/>
        <s v="Ronaldo Conceição"/>
        <s v="Cristiano Santos"/>
        <s v="Celia Gama da Silva"/>
        <s v="Leandro Mendes"/>
        <s v="João Daniel Dancham Simões"/>
        <s v="Cleiton de sousa Gonçalves"/>
        <s v="yasmin tomazi"/>
        <s v="GONCALO TAVARES DE MACEDO"/>
        <s v="olivam josias"/>
        <s v="Mateus Leal Dos Reis"/>
        <s v="Sírio lenarduzi neto"/>
        <s v="Tiago Alves"/>
        <s v="Milton De Azevedo"/>
        <s v="Edlei"/>
        <s v="Sueli ribeiro fernandes"/>
        <s v="Karine Lellis"/>
        <s v="Bianca Andrea da Silva Souza de Oliveira"/>
        <s v="Severino"/>
        <s v="Edimilson"/>
        <s v="Jhonas"/>
        <s v="Helio Carlos Querino do Nascimento"/>
        <s v="Kawe"/>
        <s v="Aline Soares"/>
        <s v="Léo Vicent Saraiva Gonçalves"/>
        <s v="Seŕgiane"/>
        <s v="Julio Cesar Brito Bispo"/>
        <s v="ALAN ALVES DE SOUZA"/>
        <s v="Ricardo roschel"/>
        <s v="Amanda Rodrigues Lopes Da Silva"/>
        <s v="Jose Gilmar Gomes de Sousa"/>
        <s v="joão guilherme freire scarparo"/>
        <s v="Marcelo Ota"/>
        <s v="Jefferson reis"/>
        <s v="Enio Daniel Lacerda do Nascimento"/>
        <s v="Alvaro godoi de souza"/>
        <s v="Wagner Franco"/>
        <s v="Jose Marcio Gomes de Sousa"/>
        <s v="Ilton Max Gonçalves"/>
        <s v="Henderson sousa Costa"/>
        <s v="Maria Dislene Rodrigues lira"/>
        <s v="lawrence caldonceli"/>
        <s v="Edre Claudio França da Costa"/>
        <s v="Gedson Willa"/>
        <s v="Laurilene Cristina"/>
        <s v="Cicero naelton dos Santos"/>
        <s v="Natã Rodrigues"/>
        <s v="Arthur Pícoli Teixeira"/>
        <s v="André Perdiz Rodrigues"/>
        <s v="Luciano Silva de Melo"/>
        <s v="Edgar Matheus"/>
        <s v="Bruno Pereira"/>
        <s v="Welder Torres"/>
        <s v="Diego Bassi"/>
        <s v="Israel Duarte"/>
        <s v="Natanael Oliveira Filho"/>
        <s v="ALEF A DOS SANTOS"/>
        <s v="Danniele"/>
        <s v="Guilherme Izaque Aguiar da Silva"/>
        <s v="Humberto"/>
        <s v="Francisco mailson de sousa"/>
        <s v="Lenyo Falcão"/>
        <s v="Rossana Kuhn Avila"/>
        <s v="Denys Paulo Lindolfo pereira"/>
        <s v="Tarcísio Leles silva"/>
        <s v="Raphael de Almeida Miranda"/>
        <s v="Yago Blanco"/>
        <s v="Marcio Rodrigues Lopes"/>
        <s v="Marcelo de Oliveira da silva"/>
        <s v="Edemilson Marcelino"/>
        <s v="Mauro"/>
        <s v="Osiel Palhano"/>
        <s v="Moisés Reis"/>
        <s v="Eliza Costa Leite dos Santos"/>
        <s v="Rogerio Barboza"/>
        <s v="Diorgenes Ferreira Menezes"/>
        <s v="(95) 99172-3541"/>
        <s v="dirce de Souza"/>
        <s v="Denilton Souza Rodrigues"/>
        <s v="Lucas C"/>
        <s v="Carine"/>
        <s v="Edmilson José"/>
        <s v="Tiago Viana Reis"/>
        <s v="Leticia Cristina RIGOLIN"/>
        <s v="Ana Hellen ferreira de sá"/>
        <s v="Wellington Marques"/>
        <s v="Renato Sampaio Meireles"/>
        <s v="Fábio dos Santos Sartori"/>
        <s v="Guilherme"/>
        <s v="Diego vinicius crevelin"/>
        <s v="Eder"/>
        <s v="João Marcos"/>
        <s v="José Ricardo"/>
        <s v="Vando Rafael da Silva"/>
        <s v="Tiago Fernandes de Oliveira"/>
        <s v="Dyone Jhonanta dos santos Borges"/>
        <s v="José Angel Guzman Aray"/>
        <s v="Helen de Melo Romero"/>
        <s v="Eber"/>
        <s v="Romana Silva"/>
        <s v="Rodrigo De Oliveira"/>
        <s v="Julio Costa"/>
        <s v="Henrique Siqueira de Lima Santos"/>
        <s v="Éder Dias dos Santos"/>
        <s v="Alef"/>
        <s v="Lucicleide Melo"/>
        <s v="Felipe Ferreira Fernandes de deus"/>
        <s v="Gilberto O Pereira"/>
        <s v="EDMILSON SILVA SANTOS"/>
        <s v="Aralan Sampaio Firmino Rodrigues"/>
        <s v="Moisés Oliveira"/>
        <s v="Luana"/>
        <s v="Rafael machado silva"/>
        <s v="Josias Rodrigues da silva"/>
        <s v="Lucas Gabriel silva"/>
        <s v="Luan Correia da Silva"/>
        <s v="Gabriel Tecchio Almeida Coelho"/>
        <s v="Aquino Mário de Almeida"/>
        <s v="Janiele"/>
        <s v="Felipe Júnior"/>
        <s v="guilherme ferreira agostinho"/>
        <s v="José Edson De Assis"/>
        <s v="Ivani Luciane Cordeiro"/>
        <s v="Natanael"/>
        <s v="jackson lobato"/>
        <s v="Jeverson topanotti"/>
        <s v="Sofia Giordani"/>
        <s v="Melquisedec Varela"/>
        <s v="Adrianna B F Gomes"/>
        <s v="Mariano Corrêa"/>
        <s v="Kauã Magalhães Sabino"/>
        <s v="emilson oliveira"/>
        <s v="Leonardo Otoni vieira"/>
        <s v="Eliomar Lima"/>
        <s v="Vinicius dias"/>
        <s v="Paulo Rocha"/>
        <s v="Gabriel Ribeiro"/>
        <s v="Jerfisson Manoel"/>
        <s v="Carla Damasceno"/>
        <s v="Alice Regina Pinto Pires"/>
        <s v="Natan barros"/>
        <s v="dsfsd"/>
        <s v="Maykon Willian"/>
        <s v="Isaac Emanuel de Oliveira Nascimento"/>
        <s v="João Vitor Almeida de Souza"/>
        <s v="Jucelino Junior"/>
        <s v="Wendell Carvalho"/>
        <s v="Regiane Pereira da Silva"/>
        <s v="Carbajal"/>
        <s v="Moisés José Calixto Junior"/>
        <s v="Sofia Souza"/>
        <s v="Josue Araujo de Oliveira"/>
        <s v="Maycol Jesus"/>
        <s v="Fabricio Gomes dos Santos"/>
        <s v="Brunodedi"/>
        <s v="Abraão Paulino"/>
        <s v="Isabele De lisboa lauriano"/>
        <s v="Marcos Paulo Borges Sá"/>
        <s v="Antônio jorge"/>
        <s v="Daniel oliveira"/>
        <s v="Mateus De Alcântara Silva"/>
        <s v="Marcos Sérgio Pereira"/>
        <s v="pedro henrique pereira machado"/>
        <s v="Gabriel jesus"/>
        <s v="Mikael"/>
        <s v="Luciana Mesquita Dias"/>
        <s v="Lucas Jorge Félix"/>
        <s v="André Noel de Freitas"/>
        <s v="Ricardo lemos da paixão"/>
        <s v="Luis Carlos Araújo Magalhães"/>
        <s v="Emiliana Martins"/>
        <s v="Marcos Ferreira"/>
        <s v="Renan César de Almeida"/>
        <s v="Danilo Colares de Aquino"/>
        <s v="Cláudio Francisco Xavier"/>
        <s v="Wellington Silva de sousa"/>
        <s v="Wesley Ventura"/>
        <s v="Jéssica Mesquita"/>
        <s v="Marcia Silva"/>
        <s v="Vagner Moreira da Silva"/>
        <s v="JONAS FREITTAS"/>
        <s v="viniciusfdn417@gmail.com"/>
        <s v="Leslie"/>
        <s v="Ari Gossler Lopes Rosado"/>
        <s v="Marjory Fabiana"/>
        <s v="Diógenes Vinicius dos Santos Guimarães"/>
        <s v="David dos Santos Oliveira"/>
        <s v="Francisco Augusto"/>
        <s v="Marcos Antônio Cordeiro Rodrigues"/>
        <s v="Bezerra Everton Rebelo Da Silva"/>
        <s v="Gabriela Moreira"/>
        <s v="Deise"/>
        <s v="Valdemir"/>
        <s v="Giovanna Palomares Araújo"/>
        <s v="Isaías Teixeira de Araújo"/>
        <s v="Antonio Marcos Fernandes Oliveira"/>
        <s v="Daniel Azevedo Duarte camarinha"/>
        <s v="Nycolas Menezes"/>
        <s v="ALDO EDUARDO DIAS VIEIRA"/>
        <s v="David Sousa"/>
        <s v="Otávio Rogério"/>
        <s v="Eliseu cavalheiro"/>
        <s v="Geovane Vieira Machado"/>
        <s v="Rafael Cunha de Moura Santos"/>
        <s v="Raimundo Nonato Fernandes Moreno"/>
        <s v="Ysamar de los angeles Figuera Brito"/>
        <s v="Sandro Henrique"/>
        <s v="Miqueias"/>
        <s v="Eduardo Fernandes Barbosa"/>
        <s v="Washington Santos"/>
        <s v="Hudson sousa"/>
        <s v="Adrivan Assis"/>
        <s v="Joaz Martins de Oliveira"/>
        <s v="Givaldo Teixeira Lima"/>
        <s v="Daniel Mathias"/>
        <s v="Crislan sellos"/>
        <s v="Renato Gomes"/>
        <s v="Sergio Souza"/>
        <s v="Andersom Gabriel Rodrigues Fonseca"/>
        <s v="Luis Antonio Ribeiro Lopes"/>
        <s v="Gilmar dos santos nascimento"/>
        <s v="Fabrício Oliveira"/>
        <s v="Felipe Gomes Pereira Sodré"/>
        <s v="João Victor Dantas de Melo"/>
        <s v="Igor Portugal de Oliveira Santana"/>
        <s v="Tatiane Olarte Dittimar"/>
        <s v="Allana Eduarda"/>
        <s v="Ricardo Ribeiro"/>
        <s v="Maria Caroline"/>
        <s v="Ana Paula Rodrigues"/>
        <s v="Carlos Daniel de Lima Carvalho Carvalho"/>
        <s v="Douglas ANDRADRE"/>
        <s v="Lionaldo I Ferreira"/>
        <s v="Rosemary Benardelli"/>
        <s v="Andreia Casagrande"/>
        <s v="Antonio silva"/>
        <s v="stephanie"/>
        <s v="Leidiane de Jesus borges"/>
        <s v="Victor Gabriel"/>
        <s v="Rodrigo Yamamoto"/>
        <s v="Jhonantan klyverton da Silva Fernandes"/>
        <s v="Nicolas"/>
        <s v="Antônio Matheus dos Santos Alves"/>
        <s v="Yan Vitor"/>
        <s v="Jean Carlos Alves da Silva"/>
        <s v="Luciano Rodrigues"/>
        <s v="Washington viera dos Santos"/>
        <s v="Francinaldo Souza"/>
        <s v="Fabiano amaral"/>
        <s v="Hinkel Michael david"/>
        <s v="Edmundo dias"/>
        <s v="Estevao Roger Alves da silva"/>
        <s v="Gabriel Marinho Paiva"/>
        <s v="Aminadabe guandelini"/>
        <s v="Evanilson Alves dos Santos Ximenes"/>
        <s v="Antonio Carlos"/>
        <s v="Milagros Josefina"/>
        <s v="Yurisson Diego da Silva"/>
        <s v="Marcia Ferrer"/>
        <s v="Darlan Guedes"/>
        <s v="José Felix de Oliveira"/>
        <s v="Mateus Coelho"/>
        <s v="Jerffesson Magalhães"/>
        <s v="Salatiel Medeiros da Silva"/>
        <s v="Cleber Santos Santana"/>
        <s v="Luciano Alves amorim"/>
        <s v="Rian Silverio Cutier de Oliveira"/>
        <s v="Suely lopes"/>
        <s v="Bruno Santana"/>
        <s v="Isabella Tavares Brandão"/>
        <s v="Lucas Brito Ferreira"/>
        <s v="GEAN PEGORARO DE ALMEIDA"/>
        <s v="OSVALDO NASCIMENTO"/>
        <s v="Jonas Ricardo da Rosa"/>
        <s v="Francisco García"/>
        <s v="Iara Quiles"/>
        <s v="Fernanda Correia"/>
        <s v="Ebert Zambrano"/>
        <s v="joão pedro da silva magalhães"/>
        <s v="Vagno Santana Junior"/>
        <s v="Albert ribeiro"/>
        <s v="Andreza dos Santos Silva"/>
        <s v="Douglas Dias Dos Anjos"/>
        <s v="Joanderson Francisco Omena da Silva"/>
        <s v="marcello José de lima neves"/>
        <s v="Roni Marcos"/>
        <s v="thomas dangelo"/>
        <s v="Caique Luan dos Anjos Sousa Gonçalves"/>
        <s v="Caio Velten"/>
        <s v="Alberto Ramos Da Rocha"/>
        <s v="Luiz Carlos do Nascimento de Almeida"/>
        <s v="Wilson Hentz Franqueiro da Silva"/>
        <s v="Marcelo junior"/>
        <s v="Lucas Porangaba"/>
        <s v="Jose Silva"/>
        <s v="DERISON SILVA Souza"/>
        <s v="Mairon pyter"/>
        <s v="Celso Baudracco"/>
        <s v="Ronaldo Paula Ramos"/>
        <s v="Marcos Vinicius Lopes Nogueira"/>
        <s v="Paulo Sérgio"/>
        <s v="karlos"/>
        <s v="Arthur Braga dos Santos frances"/>
        <s v="Wellington Lago"/>
        <s v="Reinaldo Almeida da Cruz"/>
        <s v="Maria Francileide"/>
        <s v="Luciano santos"/>
        <s v="Junior Brustolim"/>
        <s v="Luiz Angelo"/>
        <s v="João"/>
        <s v="Guilherme Lima"/>
        <s v="Leandro oliveira de morais"/>
        <s v="Michael de Jesus Fonseca"/>
        <s v="Rogério de França Martins"/>
        <s v="Pablo Mota Lopes"/>
        <s v="Valdeni Fernandes de Lima"/>
        <s v="Jairon Ferraz de Souza"/>
        <s v="Walisson de Jesus Xavier Santos"/>
        <s v="Fábio Junior"/>
        <s v="Reginaldo Aquino"/>
        <s v="Tiago Orende"/>
        <s v="Rosangela Luiza Pires bicudo"/>
        <s v="Elielson damasceno"/>
        <s v="Jardiel Lima"/>
        <s v="ALBERTO WILLIMS NASCIMENTO LUZ"/>
        <s v="Carla souza"/>
        <s v="Lazaro Nanque"/>
        <s v="Fernanda Santana dos Passos"/>
        <s v="André Gomes de Fraga"/>
        <s v="Simone Ferreira Souza"/>
        <s v="Leonardo Garcia Dos Santos De Almeida"/>
        <s v="David Almeida"/>
        <s v="Anderson Carlos"/>
        <s v="Eduardo Henrique da Cruz Pontes"/>
        <s v="Paulo Henrique dos Santos da Barros"/>
        <s v="Alexandre Angelo Martins"/>
        <s v="Sinésio Martins Lima"/>
        <s v="Diego Fagundes"/>
        <s v="Wesley Bruno"/>
        <s v="Vanderlei Antônio goes"/>
        <s v="Thiago Julio paiva"/>
        <s v="Murilo Henrique Lodi"/>
        <s v="Afonso Ribeiro"/>
        <s v="Vitor Marques de Souza"/>
        <s v="Divaneydouglas"/>
        <s v="David Marinho"/>
        <s v="Sandro"/>
        <s v="Leandro  da Silva Felix"/>
        <s v="Romilson"/>
        <s v="Marina Krein"/>
        <s v="Rafinha Pinheiro"/>
        <s v="Frank  Barbosa"/>
        <s v="JOAO DENIS DE SOUZA"/>
        <s v="Alysson Marques"/>
        <s v="Rafael Siqueira"/>
        <s v="Erick Santos de Souza"/>
        <s v="Victor Esdras da Silva e Silva"/>
        <s v="Fabrício"/>
        <s v="João Carlos Da Silva"/>
        <s v="renata farias"/>
        <s v="Regiane Cardoso"/>
        <s v="Max steve de Abreu"/>
        <s v="Pedro Soares Junior"/>
        <s v="Fernando Pimentel Serra"/>
        <s v="Simone Sa Silva Ramos"/>
        <s v="Rodney Lima"/>
        <s v="Ryan Xavier"/>
        <s v="Iarquilene Martins de Oliveira"/>
        <s v="Francisco George Oliveira Dias"/>
        <s v="John david dos Santos oliveira"/>
        <s v="Jacir Maximiano de souza junior"/>
        <s v="Maurício Nunes Pereira Neto"/>
        <s v="Enzo kauan Miranda"/>
        <s v="Francinaldo Veras ferreira"/>
        <s v="VALTER PEREIRA"/>
        <s v="Evelyn Juliana Conceição Eremita"/>
        <s v="Reginaldo CORDEIRO"/>
        <s v="Bruno Adson"/>
        <s v="Vinicius Gregory marques silva"/>
        <s v="WESLEY HENRIQUE XAVIER DE SOUZA"/>
        <s v="Sérgio Henrique M. de Sousa"/>
        <s v="CESAR DONIZETE"/>
        <s v="Luca Moro Ribeiro Farsoni"/>
        <s v="Fellype Baldi"/>
        <s v="Jonas Chagas"/>
        <s v="Rian"/>
        <s v="Emerson Jeffeson Silva Galvino"/>
        <s v="Michael Anzai Rossi"/>
        <s v="José Maria do Vale Araujo"/>
        <s v="Thiago Gomes da Silva"/>
        <s v="Daisy Souza"/>
        <s v="Gralber"/>
        <s v="MIGUEL CARVALHO DE JESUS"/>
        <s v="Raimundo marinho"/>
        <s v="Jefson Campos"/>
        <s v="Katherine Thayse E Jota"/>
        <s v="Dailton Brito de Oliveira"/>
        <s v="Monique Victoria Dos Santos Rodrigues"/>
        <s v="Nilton Gama dos Santos"/>
        <s v="Joao Gabrie"/>
        <s v="Luciana Oliveira"/>
        <s v="João Pedro de Jesus Oliveira"/>
        <s v="Rakelly Yasmin Sena Moura"/>
        <s v="Fabiano Correia Pires Monteiro"/>
        <s v="Ademir Batista Gomes"/>
        <s v="Adriel Lima Dos Santos"/>
        <s v="Kevin Santos Soares de Queiroz"/>
        <s v="Laércio Rodrigues"/>
        <s v="CLEIDSON Alves Arruda"/>
        <s v="José Dimas Queiroz Costa"/>
        <s v="Marcio Heleno"/>
        <s v="João Pedro Silva Santiago"/>
        <s v="Miguel Rodrigues nonato"/>
        <s v="Geremias Pereira Duarte"/>
        <s v="Ricardo Santos"/>
        <s v="Nicolas Barros dos Santos"/>
        <s v="Genival De Freitas Rodrigues"/>
        <s v="Guilherme Rodrigues costa"/>
        <s v="Lucas Sabino"/>
        <s v="Fábio Gruber"/>
        <s v="ELIETE ADÃO DE SOUZA"/>
        <s v="Rafael Luiz da Silva"/>
        <s v="Gabriela Pereira de Campos Ponce"/>
        <s v="José Cerezo"/>
        <s v="Hallyfer Lohan Marques de Souza"/>
        <s v="Shaid Lopes Araujo"/>
        <s v="Cicero Fagundes Marques"/>
        <s v="Marcelo Fidelis"/>
        <s v="Danilo Otaviano"/>
        <s v="Thaísa dos Santos Vasconcelos"/>
        <s v="Paulo Renato"/>
        <s v="Kalil Sant anna"/>
        <s v="Dafyne Vitória Olympio Barçante"/>
        <s v="Rosinete da Silva Pereira"/>
        <s v="Osmar Alves bezerra junior"/>
        <s v="Thiago Baptista Reis da fé"/>
        <s v="Adir Dos carvalho"/>
        <s v="Dulce de Jesus"/>
        <s v="Gabriel Guilherme"/>
        <s v="Enzo zancchini"/>
        <s v="PEDRO FILIPE OLIVEIRA DA MATA"/>
        <s v="Dario luiz morais feitosa"/>
        <s v="Adilson Ribeiro"/>
        <s v="JOAO PEDRO PEREIRA SILVA CHAGAS"/>
        <s v="Leonardo de Oliveira Pereira"/>
        <s v="Tito Ajuricaba Pereira Maciel"/>
        <s v="Rubenildo F. Brito"/>
        <s v="Daniel Santos"/>
        <s v="Leonardo da Costa"/>
        <s v="Italo Jonathan Messias Dos Santos"/>
        <s v="Demetrius Tobias"/>
        <s v="Anderson Cristiano"/>
        <s v="Vitoria da silva"/>
        <s v="Eduardo Martinez"/>
        <s v="João Pedro Souza de Barros"/>
        <s v="Dhemeson"/>
        <s v="Theo H Antunes"/>
        <s v="Adriano Alves de Souza"/>
        <s v="Eduardo Henrique de sousa da silva"/>
        <s v="Jair"/>
        <s v="Danielle ribeiro da mata"/>
        <s v="Henrique Mendes"/>
        <s v="Thalita Thay"/>
        <s v="Pablo Souza de Figueiredo"/>
        <s v="Ricardo Carlos Oriente"/>
        <s v="Francisco Diones Faustino"/>
        <s v="Pedro Renato"/>
        <s v="Gevaldo Mesquita Sousa"/>
        <s v="Amanda augusta  Silva Garcia"/>
        <s v="Maria Auxiliadora dos Santos Araújo"/>
        <s v="Paulo Filipe Ferreira Lima Filipe Ferreira Lima"/>
        <s v="Wemercidio Camilo Dias"/>
        <s v="Emerson"/>
        <s v="Manuel Melo"/>
        <s v="DAVI DA SILVA DO ALMO SCHUENCK"/>
        <s v="Gabriel Alexandre Rodrigues Alencar"/>
        <s v="Zenilda Ferreira"/>
        <s v="Samuelson Fontes"/>
        <s v="Giovanni Dilonardo"/>
        <s v="Eneas dos Santos"/>
        <s v="José Claudio bassanelli"/>
        <s v="Michael Miguel"/>
        <s v="Paulo Roberto de Sa Lisboa"/>
        <s v="Elaine cristina"/>
        <s v="Uriel Soares Ribeiro"/>
        <s v="Manoel C Souza Neto"/>
        <s v="Luan dos Santos Carvalho"/>
        <s v="Marcos Vinicius Santos Chaves"/>
        <s v="Icaro Barcelos Abreu"/>
        <s v="Vinicius Dümer Martins"/>
        <s v="CARLOS BARBOSA DE OLIVEIRA FILHO"/>
        <s v="ITAMAR GUIMARÃES DE MEDEIROS"/>
        <s v="Carlos da Silva"/>
        <s v="Alisson"/>
        <s v="Luiz Henrique Meireles Pio dos Santos"/>
        <s v="joão fellipe"/>
        <s v="Antônio Sobreira da Silva Júnior"/>
        <s v="Leandro Bernardo"/>
        <s v="Joel Alves da Silva"/>
        <s v="Christian alves"/>
        <s v="Ramon Samyr Felix hage"/>
        <s v="Gabriel de lima menezes"/>
        <s v="Rosiene Carmo Cunha"/>
        <s v="Antonio Kennedy Mendes Batista Santos"/>
        <s v="Rafael Pinto da Costa"/>
        <s v="Uyara Xisto Baeta"/>
        <s v="Adriano Varela"/>
        <s v="Jorge Willian leal benche"/>
        <s v="Paloma Cristina"/>
        <s v="Carlos Henrique de Brito Morais"/>
        <s v="João Luiz Trevelim"/>
        <s v="Alessandro Ricardo da"/>
        <s v="Jair Cavalcante"/>
        <s v="Jefferson Pontes"/>
        <s v="Antonio Marcos"/>
        <s v="Ramon Pereira Duarte Aragão"/>
        <s v="Bruno sanches"/>
        <s v="SANDRO LENO Souza Bastos"/>
        <s v="Rogério Rodrigues"/>
        <s v="Jardel da Silva Cruz"/>
        <s v="Janiele do Nascimento Silva"/>
        <s v="Renan Christian Ferreira Lima"/>
        <s v="Wilson Cézar"/>
        <s v="Gugs"/>
        <s v="Marlucio Rodrigues Ferreira Junior"/>
        <s v="Rosimeire Pereira de Souza"/>
        <s v="Lucian Dias"/>
        <s v="João Pedro paixão alves"/>
        <s v="Lenine Silva Vieira"/>
        <s v="Cauã Henrique"/>
        <s v="Antonio de Padua Gonçalves da Costa"/>
        <s v="Maurilio Torres"/>
        <s v="Guillermo Paolo Mendes Bernava"/>
        <s v="Aldinei Gonçalves Neres"/>
        <s v="João Paulo Costa"/>
        <s v="Bruno Oliveira"/>
        <s v="Klisman alex moreira"/>
        <s v="David dos Santos Alves"/>
        <s v="Thiago de Carvalho Ferreira"/>
        <s v="Alexandre Nogueira"/>
        <s v="Jesse de Almeida cazemiro"/>
        <s v="Weder Barreto Almeida"/>
        <s v="Lorenzo Britos Duarte"/>
        <s v="Mateus Santos Damascena"/>
        <s v="Maurício De Oliveira Antunes"/>
        <s v="Benedito Araujo"/>
        <s v="Cristiano custodio dos santos"/>
        <s v="Jorge Martins da Silva"/>
        <s v="elizeu tadeu batista"/>
        <s v="Kledson breno ramos dos santos"/>
        <s v="Andre Alves dos Santos Souza"/>
        <s v="Luis Miguel Ribeiro lemes da Silva"/>
        <s v="Marcelo De Santi"/>
        <s v="TEREZINHA Duarte"/>
        <s v="Wesley Barbosa"/>
        <s v="Maia Alicce"/>
        <s v="Paulo Berlanda"/>
        <s v="Helvécio José Coelho"/>
        <s v="Edson Elias de Oliveira"/>
        <s v="Luan machado"/>
        <s v="LAECIO Virgulino De Souzala Virgulino de Souza"/>
        <s v="Karen Evelyn Silvério de Almeida"/>
        <s v="Michel Soares"/>
        <s v="Ana Paula de Paula Liberi"/>
        <s v="Gabriela Santos da Penha"/>
        <s v="Kauan costa silva"/>
        <s v="Anderson Souza"/>
        <s v="Raissa Ferreira Sampaio Chaves"/>
        <s v="Sebastiao Donizete"/>
        <s v="Daniel Lima"/>
        <s v="Andreza Pinheiro"/>
        <s v="Edson Lucas dos reis piuco"/>
        <s v="Elisabete Antunes"/>
        <s v="vinicius ranieri Cardoso da silva"/>
        <s v="Murilo Ramos Maciel"/>
        <s v="Hilton vieira"/>
        <s v="Ricardo José Silva dos Santos"/>
        <s v="Elienio Corrêa leite junior"/>
        <s v="Anderson herminio"/>
        <s v="Ricardo Freire"/>
        <s v="Fabio Manoel Mattozo"/>
        <s v="Laryssa Santana Cruz"/>
        <s v="Pedro Henrique Trindade Fontes"/>
        <s v="Tiago Dantas"/>
        <s v="Mariane Albuquerque rocha"/>
        <s v="Alecsandro Duarte"/>
        <s v="Jane Lima Leal Coimbra"/>
        <s v="helio martins"/>
        <s v="Luis"/>
        <s v="Aníbal Bortoli Monteiro"/>
        <s v="Eduardo Soares de Araújo"/>
        <s v="Geusiel Quintiliano Lourenço"/>
        <s v="MAYCON VITOR TEODORO JERONIMO"/>
        <s v="Rhayssa silva"/>
        <s v="Marcelo Oliveira"/>
        <s v="Vítor Alves barbosa"/>
        <s v="osorio Vieira dias filho"/>
        <s v="Fabiano Araújo Fabrício"/>
        <s v="Pereira De"/>
        <s v="Vinícius Guilherme de Souza Maion"/>
        <s v="Gustavo Lopes Martins"/>
        <s v="Sueli"/>
        <s v="Maria Cristina"/>
        <s v="Ricardo Sian sucenato"/>
        <s v="Kleber Vieira Amorim"/>
        <s v="Leandro Coni"/>
        <s v="Josué Teixeira"/>
        <s v="silvarodrigo1029@gmail.com"/>
        <s v="walter"/>
        <s v="Ezequiel Roque"/>
        <s v="Renata Kelly Pereira de Menezes Alexandre"/>
        <s v="Cesar Augusto"/>
        <s v="Fábio Goems"/>
        <s v="Andre Vieira de Morais"/>
        <s v="Matheus Luiz Fernandes Vieira"/>
        <s v="Janyo Matias Leite"/>
        <s v="Arlindo Silva"/>
        <s v="Joabson Ribeiro"/>
        <s v="Matheus Siqueira Braz"/>
        <s v="ISIDORO FERNANDO DIAS"/>
        <s v="Valdebran Anderson"/>
        <s v="Rogério de Almeida Santos"/>
        <s v="Antonio Junior"/>
        <s v="Erika Saldanha Da Rocha"/>
        <s v="Gustavo Busa Freire"/>
        <s v="Pedro Leonardo Felipe de moura"/>
        <s v="Vinicius Alexandre Da Silva Mello"/>
        <s v="Ryfrance  Sobral  da Silva"/>
        <s v="VICTOR MAURICIO DOS SANTOS"/>
        <s v="Melquiades da Silva Junior"/>
        <s v="IVANY HEDLUND"/>
        <s v="Daniel Neves Costa"/>
        <s v="Pedro Lucas Neris de Sousa"/>
        <s v="Kauan Otávio aparecido dos santos"/>
        <s v="Jefferson de Campos Cordeiro"/>
        <s v="MATHEUS VINICIUS DOMINGUES DE OLIVEIRA"/>
        <s v="Cristina Zanoni barbosa"/>
        <s v="Willians da Silva"/>
        <s v="nelson soares"/>
        <s v="Nayara Ustulin"/>
        <s v="Jeú Silva"/>
        <s v="Emílio Iglesias"/>
        <s v="Jonatas Freitas Freitas giacometi"/>
        <s v="Luis Gabriel"/>
        <s v="david vasques dos reis de oliveira alves"/>
        <s v="Antonio Machado Fernandes Filho Machado"/>
        <s v="Nathanael Laureth"/>
        <s v="Alexsandro Ribeiro Leite"/>
        <s v="Josef Fernandes de Souza"/>
        <s v="Debora"/>
        <s v="Israel Ribeiro"/>
        <s v="Osmar Camillo"/>
        <s v="Paulo Henrique Peres"/>
        <s v="CLAUDEMIR GOMES"/>
        <s v="Cleber Lima"/>
        <s v="Gabrielly Melo Schroer"/>
        <s v="André hohne"/>
        <s v="Ezequiel Souza"/>
        <s v="Emerson Mario Lyra"/>
        <s v="Mattheus divino"/>
        <s v="Jhonathan Gabriel"/>
        <s v="Vitalinabarbosa28@gmail.com"/>
        <s v="Rivaldo paz"/>
        <s v="Gilvan Taucchertt Bandeira"/>
        <s v="Adila Vianna Filho"/>
        <s v="Raul dos Santos Silva"/>
        <s v="Eric Rosa"/>
        <s v="fabio De Jesus Araujo"/>
        <s v="Patrícia Santos"/>
        <s v="João Pedro de Brito Silva Meira"/>
        <s v="Reuel Lucas Alves Da Silva"/>
        <s v="Gerson Moreira de Lima"/>
        <s v="Adriao Luiz de sousa filho Adriao luiz"/>
        <s v="Jhonatan Pereira santos"/>
        <s v="Adilio Freitas da Silva"/>
        <s v="Letícia Gabrielly de Oliveira Moreira"/>
        <s v="Arthur"/>
        <s v="Afonso Dala"/>
        <s v="Francisco Aloísio Dantas Rafael"/>
        <s v="Jean Carlos Almeida Silva"/>
        <s v="Nadevi Kossivi Amos WOBENEKOU"/>
        <s v="Gabriel Natanael Mendes"/>
        <s v="will Pedreiras"/>
        <s v="Guilherme Cardoso Vieira"/>
        <s v="Everton Silva"/>
        <s v="Wynglesson Maia"/>
        <s v="Arthur Henrique Lopes Barbosa"/>
        <s v="Mayke Wellington"/>
        <s v="Matheus Xavier"/>
        <s v="Adriano Torres"/>
        <s v="Renan Paiva dos Santos"/>
        <s v="Raphael Graciano"/>
        <s v="Robson Luis monteiro"/>
        <s v="jailsonalmeida santos"/>
        <s v="Mateus Machado Duarte"/>
        <s v="Edmilson de Oliveira Almeida"/>
        <s v="Alex Leite"/>
        <s v="Nicholas"/>
        <s v="Francisco joão salema varella rosenberg"/>
        <s v="Marcelo Ventura"/>
        <s v="Antônio Dantas da Silva Junior"/>
        <s v="Hellen Evelyn"/>
        <s v="Andre Bastos"/>
        <s v="Erick Romário Silva Santos"/>
        <s v="Paulo André"/>
        <s v="Rúbia Lopes"/>
        <s v="Flávia Gabriella"/>
        <s v="Nelbe costa"/>
        <s v="Caio Lima"/>
        <s v="Carlos Peres"/>
        <s v="Maico Robson Gomes Vaz"/>
        <s v="Diegosouza2504 Souza"/>
        <s v="Filipe Jose José"/>
        <s v="Joel Silva"/>
        <s v="Lucas Ferreira Alves"/>
        <s v="WILLIAN PEREIRA DE SOUZA"/>
        <s v="Samuel nascimento Alves"/>
        <s v="Dirlei Bereta"/>
        <s v="Cassio Barreto"/>
        <s v="Vitor yudi seki"/>
        <s v="Carlos Antônio da Silva"/>
        <s v="Thiago ojeda"/>
        <s v="D'Freitas"/>
        <s v="João lucas Gonçalves"/>
        <s v="Lucas Rafael Junior de Oliveira"/>
        <s v="Juan Augusto de Sousa Rodrigues"/>
        <s v="Sérgio"/>
        <s v="Misael Motta"/>
        <s v="Danilo Silva dos Santos"/>
        <s v="STANLEY CUNHA DE PAULA"/>
        <s v="Welyngton mendonça"/>
        <s v="Junior Gomes"/>
        <s v="Deydson Kisman"/>
        <s v="Gustavo Magalhães Dias"/>
        <s v="Kauê Vinicius Silva Corrêa"/>
        <s v="CAIO HENRIQUE RODRIGUES DE SANTANA"/>
        <s v="Paulo Simões"/>
        <s v="waldir ferreira Queiroz"/>
        <s v="Marcus Vinícius Cerezo"/>
        <s v="Domiciano Lucas Oliveira"/>
        <s v="Cristiane de Fatima Marques da Silva Cruz"/>
        <s v="Jackson Fernando chrisostemo da Silva"/>
        <s v="Elivaldo Fonseca Sales"/>
        <s v="Deborah Cristina Cordeiro Souza"/>
        <s v="Wemerson Barbosa Lopes"/>
        <s v="Douglas Gabriel da Silva"/>
        <s v="Elton"/>
        <s v="Mary Lima"/>
        <s v="Leandro Souza"/>
        <s v="Cauan Pinheiro Felix Sabino"/>
        <s v="Vanessa pereira de oliveira"/>
        <s v="GABS ALMEIDA"/>
        <s v="Ronaldo de Oliveira Sousa"/>
        <s v="Paulo Edison Silva dos Santos"/>
        <s v="John Richard"/>
        <s v="Danilo Luciano"/>
        <s v="Débora"/>
        <s v="Lucas Augusto Leandro Rios da Silva Rios"/>
        <s v="Pedro Otávio Garcia Lopes"/>
        <s v="Mabson Ivan Mota Silva"/>
        <s v="Arthur Sensulini"/>
        <s v="Kauã abreu padilha"/>
        <s v="Carlos Eduardo Roque Fernandes Mendonça"/>
        <s v="Gabriel Camargo"/>
        <s v="Walter gledison Gomes Moreira Moreira"/>
        <s v="vanessa lira"/>
        <s v="Anny Pedrosa"/>
        <s v="Diogo Desiderio Dos Santos"/>
        <s v="Gustavo Dos Santos Coelho"/>
        <s v="Sila s"/>
        <s v="Richarlisson"/>
        <s v="Carlos Felix Da Silva"/>
        <s v="LUCAS DE ANDRADE"/>
        <s v="elica de souza bassi"/>
        <s v="Matielo Souza"/>
        <s v="Leonardo Lucas Martins"/>
        <s v="Luiz Gustavo Nunes Rodrigues"/>
        <s v="Luis Barboza"/>
        <s v="Sebastião Augusto Silvério Filho"/>
        <s v="Kael Lemos Rocha"/>
        <s v="Tairine Ferancini"/>
        <s v="celso e"/>
        <s v="Reberson Alves"/>
        <s v="Wesley William"/>
        <s v="Joselin"/>
        <s v="Adonys John"/>
        <s v="Iara Quetlen Alves Rodrigues"/>
        <s v="Danilo Vicente"/>
        <s v="Diogo willy Santos fontes"/>
        <s v="João Rafael Krause Venceslau Da Silva"/>
        <s v="André Vinícius weygan Fiore Augusto"/>
        <s v="VICTOR DOS SANTOS SILVA"/>
        <s v="Luan Fonseca"/>
        <s v="Fábio Júlio Silva Lopes"/>
        <s v="ANNA ACOSTA"/>
        <s v="Vagner Ferreira de Jesus"/>
        <s v="Évelin de Oliveira Farias"/>
        <s v="Nicholas Samuel Moreira de Moraes"/>
        <s v="Valeria job leonardi da Silva"/>
        <s v="Eliseu Moreira de Souza"/>
        <s v="Filipe pereira de carvalho"/>
        <s v="Ana Beatriz Leduino Braga"/>
        <s v="Damásio Moreira neto"/>
        <s v="Maurício Ferreira"/>
        <s v="Itallo Murilo Gomes Costa"/>
        <s v="Lucas Figueiredo Botter"/>
        <s v="Suelem Ribeiro pinto"/>
        <s v="Hosilene Lourenço da Silva"/>
        <s v="Gabriel Lopes Marins Vaz Saliba"/>
        <s v="Rodrigo Massa"/>
        <s v="Carla Souza Nunes"/>
        <s v="Marcos Sergio e"/>
        <s v="Lucas Silva"/>
        <s v="Samuel Pires do Prado"/>
        <s v="Matheus Fernandes"/>
        <s v="Jessica Mirelle"/>
        <s v="Sônia Maria"/>
        <s v="John michael Santos Rocha"/>
        <s v="Gabriel Rodrigues Montoli Paiva"/>
        <s v="Carlos Baima"/>
        <s v="Vinícius costa"/>
        <s v="Rafael de Sousa Barreto"/>
        <s v="Alexandre José de lima"/>
        <s v="Murilo"/>
        <s v="Raphael"/>
        <s v="Bob"/>
        <s v="Yisler Morales Rodriguez"/>
        <s v="Nilton Cezar da Silva noguez"/>
        <s v="Luandson Oliveira"/>
        <s v="Wellington Pereira Andrade"/>
        <s v="cruz Marlene domingos da"/>
        <s v="Francisco dos anjos silva filho"/>
        <s v="Matheus Moreira"/>
        <s v="João Gabriel de Melo"/>
        <s v="Ana Paula Cardoso de"/>
        <s v="maradona"/>
        <s v="Felipe Gabriel Cocoletti da Silva"/>
        <s v="Gustavo Muniz Prado"/>
        <s v="Gutemberg Ramos Simões"/>
        <s v="Daniel morais lima"/>
        <s v="Gabriella"/>
        <s v="Crispim Nascimento"/>
        <s v="Nicolas Wallace Da Silva Maximo Braga"/>
        <s v="Saymon França nascimento"/>
        <s v="Ana Aparecida Quintas de Lima"/>
        <s v="Dennis"/>
        <s v="Dhuly Batalha lucena"/>
        <s v="Ivana de Jesus Matos"/>
        <s v="Juliana do Prado Cardoso"/>
        <s v="Edneia"/>
        <s v="Kawan Alexandre marotti Borba dias"/>
        <s v="Francisco Antônio daSilva Neto"/>
        <s v="Klaus Augusto de Oliveira Silva"/>
        <s v="Marcelo J. Paulo Pintinna"/>
        <s v="Antão Sena Neto"/>
        <s v="Jose Nascimento"/>
        <s v="Christian de Moraes Ribeiro"/>
        <s v="Rondinelli dias soares"/>
        <s v="Davi Grandim"/>
        <s v="Renê Cavalcante Souza"/>
        <s v="Kleber Luiz da Costa"/>
        <s v="Pedro Augusto Resende Medeiros"/>
        <s v="Vanessa Dalmolin"/>
        <s v="Pedro Becker"/>
        <s v="Gabriel Carrion de Barcellos"/>
        <s v="Michele Dias Pereira"/>
        <s v="Leonardo Cunha Borges"/>
        <s v="Wagno Herbert"/>
        <s v="Jayara Mariano do Nascimento"/>
        <s v="Jackson kessler"/>
        <s v="Luan Alves Brito"/>
        <s v="Andrey de Oliveira pereira"/>
        <s v="Roberto Cardoso Guedes"/>
        <s v="Fernanda Fernanda"/>
        <s v="Luciano cesar"/>
        <s v="Gabriel da Silva Boer"/>
        <s v="Washington da Silva Santos"/>
        <s v="Luis Henrique"/>
        <s v="Leonardo Tiliacki bezerra da Silva"/>
        <s v="Cristiano Holanda"/>
        <s v="Luís Antônio Pereira Silva"/>
        <s v="Arthur Gabriel"/>
        <s v="Lahíslla Ferreira de"/>
        <s v="Darlan de Souza Siqueira Júnior"/>
        <s v="Junior dos Santos Penãz"/>
        <s v="Celso Moreira"/>
        <s v="José Pedro da Silva Duarte"/>
        <s v="Andre Luiz"/>
        <s v="Joy Guilherme Pinheiro Gaspar"/>
        <s v="Manoel Ademir de Moura Silva"/>
        <s v="Ednei de castro leblon"/>
        <s v="Eduardo Costa Ferreira Filho"/>
        <s v="Gabriella Martins"/>
        <s v="Luciano Walex"/>
        <s v="Wilquinis Rangerfferson Alves"/>
        <s v="isaac sandy"/>
        <s v="Matheus silva dieguez"/>
        <s v="Washington weibert"/>
        <s v="FRANCISCO SANTOS DE SOUSA"/>
        <s v="Camilly Góes"/>
        <s v="Bruno Claudio"/>
        <s v="Sonia Veras"/>
        <s v="Raisa bento avelino"/>
        <s v="Guilherme Leonardo"/>
        <s v="Eriky Parra Procida"/>
        <s v="Antonio Leonardo Caetano Faustino de Souza"/>
        <s v="helbert Baldwin rojas fuentes"/>
        <s v="Elaine  Viana"/>
        <s v="DIEGO CHAGAS DE SOUZA"/>
        <s v="Fatima gardenia"/>
        <s v="André Pereira"/>
        <s v="Alice Teodosio da Silva"/>
        <s v="Juliano kunde Souza da Silva"/>
        <s v="Luciano Isildo da Silva"/>
        <s v="Marcelo Silva"/>
        <s v="Diana Freitas dos Santos"/>
        <s v="Maria Helena Monteiro de Souza"/>
        <s v="Jeferson Aparecido de Lima"/>
        <s v="Felipe de Proença Rosario"/>
        <s v="Regiane Ambrosio"/>
        <s v="Maria de Lurdes Ferreira"/>
        <s v="Silmara Andrade"/>
        <s v="Pedro Felipe Freitas Oliveira"/>
        <s v="Hionor Sousa"/>
        <s v="Raybel"/>
        <s v="Jackson Godoi"/>
        <s v="Manoel fernando"/>
        <s v="Josema Rodrigues butrago Rodrigues"/>
        <s v="Aline da Silva Santos"/>
        <s v="Wilson Rogério Xavier"/>
        <s v="Victor H Marinho"/>
        <s v="Victor Daniel"/>
        <s v="Gustavo de Moura Amorim"/>
        <s v="Julio Cesar Santos Berredo Cesar Santos Berredo"/>
        <s v="Eduardo Rodrigo Soares"/>
        <s v="Matheus Silva De Jesus"/>
        <s v="Gabriel Porto De Jesus Santos"/>
        <s v="Mauricio Santos da Silva"/>
        <s v="Leoni Muniz Damião"/>
        <s v="Kassio Ramos"/>
        <s v="Claudio sousa"/>
        <s v="Andre"/>
        <s v="Artur Souza da Silva"/>
        <s v="maxwell de moraes"/>
        <s v="José Adilson Neto"/>
        <s v="Ricardo Ochoa"/>
        <s v="Ivan Mello Benedicto junior"/>
        <s v="Fagner Rocha Bispo"/>
        <s v="Wilian Andrade"/>
        <s v="Amanda"/>
        <s v="LUCAS HENRIQUE"/>
        <s v="Sanderson Paulinele"/>
        <s v="Lisandro Freire de Carvalho"/>
        <s v="Ruilan Oliveira Monteiro"/>
        <s v="Dayvson Dionizio"/>
        <s v="Eliane"/>
        <s v="Rondinei Junior"/>
        <s v="Waltinei Kennedy Vieira"/>
        <s v="Henrique Samuel"/>
        <s v="Marcel Guaurino"/>
        <s v="Albencio cardoso da Silva Júnior"/>
        <s v="Jennifer"/>
        <s v="RODRIGO ALVES ROCHA"/>
        <s v="Marcelo augusto souza gomes"/>
        <s v="Ingredy Anhaia"/>
        <s v="Batista Batista"/>
        <s v="Ricardo Alves"/>
        <s v="Paulo Elieber Henrique Mateus"/>
        <s v="Éwerton Davi Santos de Moraes"/>
        <s v="Ricardo Weber"/>
        <s v="Marciano José Fernandes de Souza"/>
        <s v="Soares"/>
        <s v="Maria Gabriela Santos"/>
        <s v="Lucio Alves"/>
        <s v="Camila Danielle"/>
        <s v="Iranildo Gonçalves Monteiro"/>
        <s v="Mayara Rocha"/>
        <s v="Jackson Pereira Ribeiro"/>
        <s v="Ana Amélia Peixoto Verdinelli"/>
        <s v="Ãngelo Cristiano"/>
        <s v="Weslley Braga de lima"/>
        <s v="Flavia costa"/>
        <s v="Thalles Diego Oliveira de Andrade"/>
        <s v="Thomaz Batista Costa"/>
        <s v="Antonio Gabriel da Silva"/>
        <s v="Jonas Santos Pereira"/>
        <s v="Camyla Mirella Silva Nascimento"/>
        <s v="Geovane Francisco Cerqueira"/>
        <s v="Aldemir Silva de Souza"/>
        <s v="Lucas Santos Duarte"/>
        <s v="jessica"/>
        <s v="Alessandro Junio de Souza oliveira"/>
        <s v="peterson souza"/>
        <s v="Thiago Oliveira Cabral"/>
        <s v="Ithalo henrique alves da silva"/>
        <s v="Michel Lima Mendes"/>
        <s v="Rodrigo calazans"/>
        <s v="Gabriel da Costa Cardoso Bomfim"/>
        <s v="Arnóbio Tomaz"/>
        <s v="Flávia da Silva"/>
        <s v="Carla Amador"/>
        <s v="Paulo Renan leite de Siqueira"/>
        <s v="Antonio Cesar Cintra"/>
        <s v="Rosalvo Neto"/>
        <s v="Jaime ferreira Mendonça"/>
        <s v="Cassia Izabel da Conceição"/>
        <s v="Firmino José Ferreira da Silva"/>
        <s v="Felipe de Sena Duarte"/>
        <s v="Márcio Oliveira da Silva"/>
        <s v="Humberto Pereira"/>
        <s v="Bruno HenriqueKleinmayer"/>
        <s v="Sidy"/>
        <s v="JAILDO SEVERO HANORATO"/>
        <s v="Eder Vidal de Oliveira"/>
        <s v="Glawck Henrique da Silva"/>
        <s v="Fabiano Ribeiro"/>
        <s v="Thiago França"/>
        <s v="pedro Henrique Galvão feliciano"/>
        <s v="Bruno Alonso Mizael"/>
        <s v="Kamilla Simões Ludgero"/>
        <s v="Everton Teixeira de lima"/>
        <s v="Italo Alves gomes"/>
        <s v="Elvira Belo"/>
        <s v="Flávio dos Santos Araújo"/>
        <s v="Alirio da"/>
        <s v="FRANCISCO ANT"/>
        <s v="Rebeca franco"/>
        <s v="Isaías ferreira"/>
        <s v="DANIEL DE OLIVEIRA"/>
        <s v="Anderson Duarte"/>
        <s v="Alex Pedroso"/>
        <s v="Angélica Gaudêncio"/>
        <s v="Jonathan Henrique Menez da silva"/>
        <s v="Antero"/>
        <s v="Dirceu Rodrigues"/>
        <s v="Estevão Goulart de Moura"/>
        <s v="Zana Vitoria de Brito da silva"/>
        <s v="Wallison Bezerra"/>
        <s v="Samuel Braz Araújo Leal"/>
        <s v="Luciano da Silva Chagas"/>
        <s v="Maynard Santos"/>
        <s v="Alcides Soares de Araújo Neto"/>
        <s v="Gabriel de Oliveira Paiva"/>
        <s v="Tamires Freitas"/>
        <s v="DIOLENE FREITAS"/>
        <s v="Thiago Henrique"/>
        <s v="Gilvan Rosendo Batista Júnior"/>
        <s v="Tadeu Ribeiro da Cruz"/>
        <s v="Cesário Feitosa"/>
        <s v="Danilo Henrique moura brito"/>
        <s v="Adriano Monteiro Barbosa"/>
        <s v="Igor DLuca Silva Barros"/>
        <s v="Vinícius Soares"/>
        <s v="Erica Silva"/>
        <s v="Gilberto Felix"/>
        <s v="Pedro Negrão"/>
        <s v="Jeane"/>
        <s v="Cauã Falcão Amaral"/>
        <s v="Souza"/>
        <s v="Marlyn de Lima Rodrigues"/>
        <s v="Carlos Henrique Vieira Silva Junior"/>
        <s v="Jandilson Rodrigues de Oliveira"/>
        <s v="Kesley Gabriel da Silva Lessa"/>
        <s v="Aline"/>
        <s v="Leandro Abreu"/>
        <s v="Gabriel Cruz de Lavor"/>
        <s v="Ruan Henry Thomaz Alves"/>
        <s v="Michela Miranda Borges"/>
        <s v="Claujancer santos da Silva"/>
        <s v="Ramiro Tomás Peixoto Neto"/>
        <s v="Diego Delano Espinola Rocine De Almeida"/>
        <s v="Ivonei Fernando Alves Da Silva"/>
        <s v="Fabio Muller Santos Aragão"/>
        <s v="Cledinaldo Pereira Dos Santos"/>
        <s v="Rodrigo Mateus da Silva"/>
        <s v="Elias Mateus Ferreira"/>
        <s v="Raiony Caitano dos Santos"/>
        <s v="Enis Monique dos Santos"/>
        <s v="Wandre Oliveira"/>
        <s v="Alcilene salvador"/>
        <s v="Alexandre Rodovalho"/>
        <s v="Nilson da luz tibes"/>
        <s v="Wendel Bruno pimenta costa"/>
        <s v="ROSEMBERG PIMENTEL SANTA ROSA"/>
        <s v="Ricarte Luis"/>
        <s v="Gabriela Lennert"/>
        <s v="Juan Pires Silva"/>
        <s v="Elizeu Marques"/>
        <s v="Walace da Costa Santos"/>
        <s v="igor bionde"/>
        <s v="Gabriel Fraga"/>
        <s v="Raimundo Nonato Da Silva Nascimento"/>
        <s v="Fagner Marques Dos Santos"/>
        <s v="Danilo Pereira de araujo"/>
        <s v="Sonia Maria"/>
        <s v="helberth  da Silva Oliveira"/>
        <s v="Otoniel Iancoski Caetano"/>
        <s v="Alex Pereira"/>
        <s v="Daniel Henrique da Silva"/>
        <s v="Jeanete dos santos wai wai"/>
        <s v="Marcos Pereira Lopes Dias"/>
        <s v="Juan Jackson campo dacosta"/>
        <s v="Nathan Gabriel Da Silva Santos pinto"/>
        <s v="Bianca Rafaela Hatschbach Reichel"/>
        <s v="Vartan Escopel"/>
        <s v="André Luiz"/>
        <s v="Jonatas cesar Sousa Nascimento"/>
        <s v="Rodrigo de Oliveira Cunha"/>
        <s v="Manoel pedro do Nascimento"/>
        <s v="Wellington Souza"/>
        <s v="Dalmi costa"/>
        <s v="Isaac Oliveira moretti"/>
        <s v="kawan"/>
        <s v="Adriano Francisco de Almeida"/>
        <s v="José Mário costas marreiros"/>
        <s v="KENNY ROGGER NASCIMENTO"/>
        <s v="Érrylan"/>
        <s v="Alcidemi castro"/>
        <s v="Delma"/>
        <s v="Alessandra Mello"/>
        <s v="Ozinaldo Dias Borges"/>
        <s v="ESTEVAN VAGNER LOURENCO SILVA"/>
        <s v="Fernando Duarte"/>
        <s v="Alessandro Silva Nascimento"/>
        <s v="Alexandre Silva da"/>
        <s v="Douglas Skrzypczak"/>
        <s v="leandro de p Santos"/>
        <s v="Maithanna Souza Santos"/>
        <s v="DAVI DE OLIVEIRA DOS SANTOS"/>
        <s v="Yago Freire"/>
        <s v="Francisco Ecelio assunção da silva"/>
        <s v="Vinicius Santana de Alcântara"/>
        <s v="Luzivan Menezes de Araujo"/>
        <s v="Adriana Baer"/>
        <s v="Vinicius Benetti"/>
        <s v="Carlos Fleming"/>
        <s v="Júlio César"/>
        <s v="Weslley Santos de Góis"/>
        <s v="Freire Murilo"/>
        <s v="FELIPE BEZERRA FERREIRA"/>
        <s v="Murilo Freire"/>
        <s v="Manoel Victor Rodrigues"/>
        <s v="Luciano Pinheiro"/>
        <s v="Otávio Augusto"/>
        <s v="Fabio Barbosa Silva Malta"/>
        <s v="Edvando Ramos"/>
        <s v="Antônio Pereira"/>
        <s v="Amilton Pereira da silva"/>
        <s v="Gílson José de Oliveira"/>
        <s v="Luiz Fernando Aires Oliveira"/>
        <s v="Adriano Paulo dos Santos"/>
        <s v="Edinaldo Monteiro"/>
        <s v="Josie"/>
        <s v="Lucas Rodrigues Singh"/>
        <s v="João Pedro"/>
        <s v="Jean morais"/>
        <s v="Sebastian nenzel"/>
        <s v="Ricardo Neto barbosa"/>
        <s v="Alangomesdelima"/>
        <s v="Kévilen"/>
        <s v="João Mateus"/>
        <s v="SIMONE FELIX DE SOUZA"/>
        <s v="Geraldo Gonçalves Ferreira Junior"/>
        <s v="Daniel"/>
        <s v="Elenice monteiro oliveira"/>
        <s v="Francisco Carlos de Salles"/>
        <s v="Paulo de melo Carvalho"/>
        <s v="João Antônio Gabryell Pinto de Sousa"/>
        <s v="Vitor Gabriel Marques de Jesus Silva"/>
        <s v="LEANDRO CORREIA DA SILVA"/>
        <s v="DIOVANE BACELAR NASCIMENTO"/>
        <s v="Alexandre Murad"/>
        <s v="Lilian Gabrielly Rosa da Fonseca"/>
        <s v="Jessilene vieira"/>
        <s v="Lucas Fernando Soares Catalani"/>
        <s v="Francisco nycolas Pimentel da Silva"/>
        <s v="wendel de souza zuchitor"/>
        <s v="Fagner David da Silva"/>
        <s v="José Fábio Coelho Dias"/>
        <s v="CLEYDSON Gonçalves da cunha filho"/>
        <s v="Weslei Jordão"/>
        <s v="Keila"/>
        <s v="Anderson Corrêa Machado"/>
        <s v="Arthur Rodrigues Duarte"/>
        <s v="Geovana nicolli neves"/>
        <s v="Samuel Hanser Pinto"/>
        <s v="Jean Maciel do Nascimento"/>
        <s v="Alan Barbosa Teixeira"/>
        <s v="Rafael da Silva Oliveira"/>
        <s v="Sheila"/>
        <s v="Francine Morlo"/>
        <s v="Renato Pereira dos Santos chagas"/>
        <s v="HENRIQUE BRUM RIVA"/>
        <s v="Ademilson Jose"/>
        <s v="Larissa"/>
        <s v="Isac Elias Tavares"/>
        <s v="mateus de oliveira"/>
        <s v="Luiz Fernando querobim Souza"/>
        <s v="Daniele Tayná Souza Santos"/>
        <s v="Vitor Nunes"/>
        <s v="Victor André Nascimento Guimarães"/>
        <s v="Vitória Guerra"/>
        <s v="Ari Amaranto"/>
        <s v="Victor Hugo Viana da Silva"/>
        <s v="Douglas Rikel pinto da Silva"/>
        <s v="Leonardo Quaresma"/>
        <s v="Oi gostosa"/>
        <s v="Israel"/>
        <s v="Micael santos dos santos"/>
        <s v="Leandro Lima Ramos"/>
        <s v="Gilson Carvalho de Souza"/>
        <s v="Lucas Costa da Silva"/>
        <s v="Kelvyn Sarmento Silva"/>
        <s v="ANDRÉ DAMASCENO"/>
        <s v="David Lopes Alves"/>
        <s v="Christian Guimarães Carvalho"/>
        <s v="yan jimenez"/>
        <s v="Naym Fagunds"/>
        <s v="Jonas Farias"/>
        <s v="Lucas Emanuel Barroso Vilela"/>
        <s v="Valdenir da Silva Soares Junior"/>
        <s v="Jolli Evelim Albuquerque pereira costa"/>
        <s v="Bruno Pereira da Silva sousa"/>
        <s v="Matheus Henrique cabral"/>
        <s v="Giuseppe christianinj"/>
        <s v="Miley Barbosa"/>
        <s v="Denilson de jesus"/>
        <s v="Viviane Andrade"/>
        <s v="Alba"/>
        <s v="Anderson Moreno Mattar"/>
        <s v="Ivanildo rodrigues"/>
        <s v="Ronilso Alves da Silva"/>
        <s v="Flávio dos Santos Silva"/>
        <s v="Diego Caldas"/>
        <s v="Bianca Ferreira de Souza"/>
        <s v="Clarissa de Jesus Souza"/>
        <s v="Anthonny Iller Pinto Bonfim"/>
        <s v="debora coimbra"/>
        <s v="Karolayne Nunes"/>
        <s v="Augusto Teles"/>
        <s v="James Ryan"/>
        <s v="Douglas de Souza paiva"/>
        <s v="Sirleia Goncalves De Aguiar"/>
        <s v="Andernilson"/>
        <s v="Edson Fernando Bazilato"/>
        <s v="Eduardo braazt"/>
        <s v="Müller"/>
        <s v="Rosete Floriza da Silva Lima"/>
        <s v="Carlos Daniel de lima Silva"/>
        <s v="Suelton Santos"/>
        <s v="Alexandre Coelho"/>
        <s v="janyrezend@gmail.com"/>
        <s v="Fernanda cristina Alves de Oliveira santos"/>
        <s v="Marlon ferreira"/>
        <s v="Kaique Lima"/>
        <s v="Bruno Bertolin de Oliveira"/>
        <s v="Simone Andréia Silva Carvalho"/>
        <s v="Sergio Aldo deMenezes Moura"/>
        <s v="Elaine Mota"/>
        <s v="demeson Santana"/>
        <s v="Kelly silva"/>
        <s v="Missiane de Sousa Lucena"/>
        <s v="Samuel Fialho Fernandes"/>
        <s v="Ryan silva"/>
        <s v="Mateus Silva Feitosa"/>
        <s v="Pedro Henrique José da Silva"/>
        <s v="Amauri lazarini de Souza Junior"/>
        <s v="Lucas Vinicius W de Carvalho"/>
        <s v="Carlos Pereira"/>
        <s v="Deivison Felipe Alves de lima"/>
        <s v="Joaquim Alberto"/>
        <s v="Romero"/>
        <s v="Carlos Luciano"/>
        <s v="Jessica Ramos Velloso"/>
        <s v="Gabriel Fernandes Nascimento"/>
        <s v="Jefferson bezerra"/>
        <s v="Sidney Gomes"/>
        <s v="Antonio Rosendo"/>
        <s v="João Paulo Barbar"/>
        <s v="Cícero Carlos da Silva Júnior"/>
        <s v="Marcondes da Silva Pereira Pereira"/>
        <s v="Satoshi Nakamoto"/>
        <s v="Franciele Soares"/>
        <s v="alvesrocha84512@gmail.com"/>
        <s v="Tiago Henrique Siqueira de Almeida"/>
        <s v="Danielle Aparecida"/>
        <s v="Alan Christian Andrade de Souza"/>
        <s v="Márcio Leandro batista"/>
        <s v="Diego Henrique De Souza Silva"/>
        <s v="Jordana Mendes"/>
        <s v="Matheus Laurindo da Paz"/>
        <s v="Jean viana"/>
        <s v="Davi Uilquerson"/>
        <s v="Bruno Alexandre Kohler"/>
        <s v="Pietro"/>
        <s v="Luan Matheus Soares"/>
        <s v="Daniel Martins Bisch"/>
        <s v="Raimundo Ferreira dos Santos"/>
        <s v="Jonatan Cardoso"/>
        <s v="Jonyson Vieira dos santos"/>
        <s v="Darfiny de Oliveira Fonseca"/>
        <s v="João Pedro Alves Teles"/>
        <s v="David Silva"/>
        <s v="Lucas Quintão Alves Sales"/>
        <s v="Thiago Batista da Silva"/>
        <s v="Antonei de jesus Cerqueira"/>
        <s v="Victor Gabriel de Oliveira Miranda"/>
        <s v="Matheus Lima"/>
        <s v="Pedro Candido Martins"/>
        <s v="Calil Cassen"/>
        <s v="Isaque da Silva Alves"/>
        <s v="Max Mariano"/>
        <s v="Sara Villain neves"/>
        <s v="Vinicius Medeiros"/>
        <s v="Daniel Chavez Queiroz"/>
        <s v="Maycon Alves Patriota"/>
        <s v="Willian Franco"/>
        <s v="Luia"/>
        <s v="Lorrane"/>
        <s v="Carlos Albertos"/>
        <s v="Ederson Das Neves"/>
        <s v="Felipe de Oliveira"/>
        <s v="José Alberto"/>
        <s v="Nicolas Rafael Silva de Oliveira"/>
        <s v="Fabiane Oliveira"/>
        <s v="Thiago Costa"/>
        <s v="Yara Oliveira"/>
        <s v="jeferson barbosa"/>
        <s v="Clóvis Santos de Ávila"/>
        <s v="Thafaril Alvino conceição"/>
        <s v="Vitor Teodoro"/>
        <s v="William Pereira dias"/>
        <s v="Alex de"/>
        <s v="Joelson Rodrigues dos Santos"/>
        <s v="Andryw Luan Diniz Coelho"/>
        <s v="Jorge Santos"/>
        <s v="Honório Antônio Fernandes Junior"/>
        <s v="Nycole Helena Soares Oliveira"/>
        <s v="Thomaz Henrique"/>
        <s v="Júlio César Araújo de Castro"/>
        <s v="Erciel Augusto"/>
        <s v="Daniela Souza"/>
        <s v="ENEDINA REIS"/>
        <s v="Eder Tomaz"/>
        <s v="André Shevchenko Tavares de Oliveira"/>
        <s v="Fagner da Silva Carvalho"/>
        <s v="Flavio"/>
        <s v="José Eduardo Araújo Pereira"/>
        <s v="Daniel Farias Borges"/>
        <s v="Brenda Hatanaka"/>
        <s v="luana vanzella"/>
        <s v="Alberto de souza"/>
        <s v="Yasmin Sousa Santos Da Silva"/>
        <s v="Rafael Henrique"/>
        <s v="Ester Rabelo dos Santos"/>
        <s v="Italo p"/>
        <s v="Rafael Henrique Manoel da Conceição"/>
        <s v="Irisson Rodrigo"/>
        <s v="Arlete luiza Gonçakves"/>
        <s v="Marcus Melo"/>
        <s v="Marcos Bruno Godoy Cuzato"/>
        <s v="John"/>
        <s v="Giovanni Loureiro"/>
        <s v="Milena Nunes de Abreu Santos"/>
        <s v="Larissa Carla"/>
        <s v="Pedro Henrique Brito Guedes"/>
        <n v="1.1976169309E10"/>
        <s v="Washington Luiz carvalho Macedo"/>
        <s v="Andréia Balbino"/>
        <s v="Natanael Freitas Alcantara"/>
        <s v="Walmir A França"/>
        <s v="Carlos Eduardo santos da Costa"/>
        <s v="Carine Santos Lima Nascimento"/>
        <s v="Rafael Silva"/>
        <s v="Emerson Souza Fernandes"/>
        <s v="Everton Prior"/>
        <s v="Bárbara Nunes Lopes"/>
        <s v="Jimmy Alpu"/>
        <s v="Ronaldo Machado Povoas"/>
        <s v="Luis Antônio de Andrade"/>
        <s v="Tales carreira"/>
        <s v="Cristiano Silva Gomes"/>
        <s v="Luiz Felipe passos costa"/>
        <s v="José Leonardo dos Santos"/>
        <s v="marcela thays"/>
        <s v="Rafael Santa Cruz Mareco"/>
        <s v="Caldeira Júnior"/>
        <s v="Eduardo Farias de Jesus"/>
        <s v="Pedro Henrique Silva lima"/>
        <s v="Hellen karollayny Oliveira dos Santos"/>
        <s v="Manoel Gonçalo da Silva"/>
        <s v="Daniel Leal"/>
        <s v="Cristiane Ferreira Campos"/>
        <s v="Leonardo De Souza"/>
        <s v="Aleandro Leonardo Da Silva"/>
        <s v="Thiago Candido"/>
        <s v="Gelson Piovezani"/>
        <s v="MARIA HELENA RODRIGUES DE MATTOS"/>
        <s v="Luis Verianini Junior"/>
        <s v="Filipe"/>
        <s v="Sergio"/>
        <s v="Maria Eduarda Aroma Andrade Barcellos"/>
        <s v="Vony nascimento"/>
        <s v="Rebeca Marques"/>
        <s v="João Paulo Menezes de Lima"/>
        <s v="Jair do Espírito Santo"/>
        <s v="MARIANA LOMARDO DA SILVA"/>
        <s v="Tatiane frias"/>
        <s v="José Ricardo Rodrigues"/>
        <s v="Ualace Ribeiro Coelho"/>
        <s v="Dayana Rodrigues dos Santos"/>
        <s v="ALOISIO BORGES"/>
        <s v="IBRAHIM MELO BRANDAO"/>
        <s v="João Carlos Dos Santos Viana"/>
        <s v="Carlos Alberto de Sales Pontes"/>
        <s v="Andre Gomes"/>
        <s v="Gomes Leonardo"/>
        <s v="Carlos Antonio Rodrigues dos Santos"/>
        <s v="Francisco"/>
        <s v="André Luis Pinto Pereira"/>
        <s v="Lucas Gama Tavares"/>
        <s v="Rafael Barossi borges"/>
        <s v="Gustavo Ribeiro"/>
        <s v="Nathanael Santos"/>
        <s v="Tiago Gabriel Oliveira dos Santos"/>
        <s v="Willer Batista da Silva"/>
        <s v="Roquemar Macedo de Paiva Junior"/>
        <s v="Luzia kywynblui nambla"/>
        <s v="Lucas Tuissima Lessa"/>
        <s v="Anderson  luiz Simplicio"/>
        <s v="Lucas Aparício Galvão Fernandes"/>
        <s v="Maicon Augusto de Carvalho Silva"/>
        <s v="Felipe Silva"/>
        <s v="Robson jesus marques da rocha"/>
        <s v="jean"/>
        <s v="Jackson Teixeira"/>
        <s v="Levi Ferreira"/>
        <s v="Joseane fernandes de Lima de jesus"/>
        <s v="Reginaldo"/>
        <s v="Flavia Rodrigues"/>
        <s v="Saulo hilário silva"/>
        <s v="Ronivaldo de Carvalho Brito"/>
        <s v="Evilane dos"/>
        <s v="Liriel ketile lima da Silva"/>
        <s v="Isabel Demarco de Quadros"/>
        <s v="isaque rodrigues"/>
        <s v="Mariano Silva"/>
        <s v="Anderson da Silva Cavalheiro"/>
        <s v="JEFFERSON SANTANA"/>
        <s v="Leandro do Livramento Ribeiro Dias"/>
        <s v="Lucas Capeletti"/>
        <s v="Fernando Crespo"/>
        <s v="José José"/>
        <s v="Doriney Antunes"/>
        <s v="Samira Borges Vaz Mourão"/>
        <s v="Luiz Carlos de Souza Faria Neto"/>
        <s v="William"/>
        <s v="EWERTON CARDOSO BERNARDINO"/>
        <s v="Alder"/>
        <s v="Anderson Santos"/>
        <s v="Manoella Borges"/>
        <s v="sheila silva"/>
        <s v="Phillipe Nathan Rodrigues dos santos"/>
        <s v="Alexandre Araújo Junior"/>
        <s v="Jarcilene Meire da Silva Lima"/>
        <s v="luciano dos santos lima filho luciano"/>
        <s v="Victor Bernardo"/>
        <s v="PAULO VICTOR CARDOZO"/>
        <s v="Gadiel Cardoso da Silva"/>
        <s v="Israel Costa"/>
        <s v="Ruan Carlos de jesus conceição"/>
        <s v="Karen"/>
        <s v="Michelle Belchior de Sousa Dimas"/>
        <s v="Vandson"/>
        <s v="Luciana Gomes Ribas"/>
        <s v="Francisco Leonardo Vieira Matos"/>
        <s v="Felipe Diogo Ribeiro Tomaz"/>
        <s v="Diego da Silva Gomes"/>
        <s v="Carlos Alberto de Souza Januário Junior"/>
        <s v="Matheus Soares Ferreira da Silva"/>
        <s v="Wanderson de oliveira marques"/>
        <s v="RUI"/>
        <s v="Lucas Guth"/>
        <s v="Marcelo Martins Trindade"/>
        <s v="Wagner Costa de Vasconcelos"/>
        <s v="Marcelo Vieira"/>
        <s v="Izaias Campo"/>
        <s v="Ana Júlia de campos monteiro"/>
        <s v="Jhoan Victor Costa de Albuquerque"/>
        <s v="Jean Marlen da silva"/>
        <s v="Pablo Fagundes de Oliveira"/>
        <s v="Neusa"/>
        <s v="Rodolfo pagliai naves"/>
        <s v="Alex Cardoso Gonçalves"/>
        <s v="Leonardo Eduardo Araújo"/>
        <s v="Bruna"/>
        <s v="Thiago de Morais"/>
        <s v="Lucas Lirio"/>
        <s v="Juçara Alves"/>
        <s v="RAVI DE SOUZA ALVES"/>
        <s v="David Barbosa"/>
        <s v="Laura Queiroz"/>
        <s v="Matheus Barbosa"/>
        <s v="Gesiane da Silva gomes"/>
        <s v="Lucas Santos"/>
        <s v="Italo Carlos"/>
        <s v="Marcelo Lima"/>
        <s v="claudiney chapim rangel"/>
        <s v="Claudir Rodrigues da Luz"/>
        <s v="Suzy Letícia da Silva Souza Martins"/>
        <s v="Lucivaldo Oliveira Barroso"/>
        <s v="Hyan Lucas Araujo de Oliveira"/>
        <s v="igor Panisa"/>
        <s v="Rafael Ferreira Bueno de Souza"/>
        <s v="bianca Lima Santos"/>
        <s v="Matheus dos Santos Gabriel Dos Santos Gabriel"/>
        <s v="William silveira da Silva"/>
        <s v="Ana Kelly Ferreira de Araújo"/>
        <s v="Joselito Bessa do Sacramento"/>
        <s v="Claricy Andrade de Sousa"/>
        <s v="Jamili G."/>
        <s v="Andrel Chiabotto"/>
        <s v="Renata Vitoria Bragança Severino"/>
        <s v="Artur"/>
        <s v="Hugo Luiz Silva cortez"/>
        <s v="Douglas Mateus da Silva"/>
        <s v="Claudiene"/>
        <s v="Adeilson soares da Silva"/>
        <s v="Marcelo Mello"/>
        <s v="Arnaldo Corrêa Neto"/>
        <s v="Patrick da"/>
        <s v="Claus Woltmann"/>
        <s v="Caio Santos"/>
        <s v="Marlene Ferrari"/>
        <s v="Caio Barros"/>
        <s v="Maria Djoulica Sandy Jace"/>
        <s v="Luiz Garcia"/>
        <s v="antunes"/>
        <s v="Ruy Rodrigues de Souza Junior"/>
        <s v="Maxwell Santana de Souza"/>
        <s v="VINICIUS TOME DA SILVA"/>
        <s v="Jussara da Silva"/>
        <s v="Thamires Marques"/>
        <s v="André"/>
        <s v="Lucas davi da Silva"/>
        <s v="Eduardo Pazos"/>
        <s v="Wilcam Estiven"/>
        <s v="Bruno Ricardo Cavalli"/>
        <s v="Rodrigo da Cruz Barbosa"/>
        <s v="Rafael Chipolecho de Oliveira"/>
        <s v="Silvio correia"/>
        <s v="Juliana Antunes Sandes"/>
        <s v="Wesley Wendt"/>
        <s v="Jomar Gomes"/>
        <s v="Eucelio Costa"/>
        <s v="Cassia"/>
        <s v="Mirelly dos Santos Araújo"/>
        <s v="tiago de frança sales"/>
        <s v="Djavan renato Agostinho"/>
        <s v="Silvio luiz Azevedo"/>
        <s v="Matheus Franklin Leite Dos Santos"/>
        <s v="Sandra Azevedo"/>
        <s v="Adriely"/>
        <s v="Thiago Franklin"/>
        <s v="Ubirajara saraiva"/>
        <s v="Júlio César Souza de Jesus Goulart"/>
        <s v="Manoel Matias do Nascimento Cardoso"/>
        <s v="Alcilan de Castro Viana"/>
        <s v="Kaique ramos dos santos"/>
        <s v="Fábio de"/>
        <s v="Louis andy"/>
        <s v="Valter Lobato Torres Junior"/>
        <s v="Fabio Rodrigues da Silva"/>
        <s v="LUCAS FONSECA PIMENTA"/>
        <s v="ALMIR FRANCISCO DE SOUSA JUNIOR"/>
        <s v="Rodrigo Mota"/>
        <s v="Robson Ricardo neves"/>
        <s v="jhonata pereira"/>
        <s v="Nilsiney Assis Ramos"/>
        <s v="Ailton Ferreira Santos"/>
        <s v="Jean dos reis melo"/>
        <s v="Marcelo Jose"/>
        <s v="Rodolfo Alvares Barbalho"/>
        <s v="Theo Henrique da Silva Maestri"/>
        <s v="Pedro Henrique Garcia Barbaceli"/>
        <s v="Jean Harley miranda abreu"/>
        <s v="Guilherme Ferreira"/>
        <s v="Claudio Roberto de lima"/>
        <s v="David"/>
        <s v="Jailson Prado"/>
        <s v="Marcos Rocha"/>
        <s v="andre luiz santos"/>
        <s v="Bruna de Luca"/>
        <s v="Rosilene da Cruz Telles"/>
        <s v="Cleverson Souza"/>
        <s v="José Valdo"/>
        <s v="Adriano Sousa Lima"/>
        <s v="Fernanda Vitória de Castro Matias"/>
        <s v="Muniz lima de Carvalho"/>
        <s v="Jânio Viana"/>
        <s v="Solange"/>
        <s v="MIKAEL SHAMA OLIVEIRA BRAGA"/>
        <s v="Walmir Couto"/>
        <s v="Julio Julio"/>
        <s v="Nicolas Cruz Peres"/>
        <s v="Luís Bernardo Patrício"/>
        <s v="Anderson Luiz Menezes"/>
        <s v="Raimundo"/>
        <s v="Wagner de Lima Padoan"/>
        <s v="Polyana Araujo Silva"/>
        <s v="Roque Miguel Nakonieczni"/>
        <s v="Diego Ferreira"/>
        <s v="Ana Karolina Gomes Felix"/>
        <s v="Jonatan da Silva chave"/>
        <s v="Davi Antonio"/>
        <s v="Eutropio carlos Mendes de Oliveira"/>
        <s v="JAIME DE SOUSA NETO"/>
        <s v="Yuri Zimmermann Mendes"/>
        <s v="Edson Pereira Gomes"/>
        <s v="GERBYS MACHADO"/>
        <s v="Miguel Progênio Lopes"/>
        <s v="Wilka Saldanha viana"/>
        <s v="Caliel Santos e Silva Lawson de Siqueira"/>
        <s v="Edson Francisco da Silva"/>
        <s v="Arthur Menezes Furtado"/>
        <s v="Daniel Da Silva"/>
        <s v="Djalma"/>
        <s v="Ryan Henry Xavier Ferreira"/>
        <s v="karine Del Boccio Miligrana"/>
        <s v="Hebert M Santos"/>
        <s v="Guilherme melo"/>
        <s v="Rômulo Hugo Dos Santos Gomes"/>
        <s v="Anderson Augusto Faria"/>
        <s v="Edvan Martins"/>
        <s v="Guilherme da Silva Costa Moreira"/>
        <s v="Valderci leal Dionizio"/>
        <s v="Alessandro Ferreira dos Santos"/>
        <s v="André Carlos da Silva"/>
        <s v="Yan Comerlatto Massoni"/>
        <s v="Daniel Jhonatas"/>
        <s v="Paulo Sousa Barros Filho"/>
        <s v="Luciano costa"/>
        <s v="Ramirez Lavor"/>
        <s v="Antonio Vieira neto"/>
        <s v="Jhonata de amaral frança"/>
        <s v="Sergio Marques da Silva"/>
        <s v="Camila Menezes"/>
        <s v="Juliana da silva petrina"/>
        <s v="Gelzimara frazao matos"/>
        <s v="Ricardo Felix Lemser"/>
        <s v="Ragden pereira Macedo"/>
        <s v="Andre Souza"/>
        <s v="Márcio Antônio Messa da Rosa"/>
        <s v="João Gabriel Melo de Lima"/>
        <s v="Jeferson Batista"/>
        <s v="Guilherme Paelo Simoes"/>
        <s v="Andrea Ferreira da Silva"/>
        <s v="Victor Lucas Gomes"/>
        <s v="Lucas Espigari Leão"/>
        <s v="Rafael Barboza"/>
        <s v="Joao vitor girade"/>
        <s v="Ivair"/>
        <s v="Reginaldo nascimento da Mota"/>
        <s v="Kauane Silva"/>
        <s v="Alex Miquéias Barbosa Barbosa"/>
        <s v="Francisco de Assis"/>
        <s v="João Pedro Laureano Santos"/>
        <s v="Ezequiel Pereira"/>
        <s v="Carolina Araujo"/>
        <s v="Alisson Henrique Do Carmo Alve"/>
        <s v="Vivaldo Geraldo Lopes Júnior"/>
        <s v="Eules Dos Santos Gonçalves"/>
        <s v="Jairo Moreira"/>
        <s v="João Francisco Vasconcellos Serra"/>
        <s v="Francisco de Assis Macedo Moraes"/>
        <s v="Suzana Sommer"/>
        <s v="Lilton Magalhães"/>
        <s v="Fernando prestes aires"/>
        <s v="Gabriel Nunes Soares"/>
        <s v="Raimundo Nonato Gomes Binda"/>
        <s v="Marlon Gonçalves da Costa"/>
        <s v="Keren pittizer"/>
        <s v="Warley Araujo Oliveira"/>
        <s v="Larissa Adila Santos da Costa"/>
        <s v="Francisco Almeida Leite"/>
        <s v="Tiago Cavalcante da Silva"/>
        <s v="Jonathan Dos Santos Conceição"/>
        <s v="Roberto Ruiz"/>
        <s v="jose Barros Do Nascimento"/>
        <s v="wittor"/>
        <s v="Dirlan Fernando Rodrigues"/>
        <s v="Carlos Alberto"/>
        <s v="Felipe Vier"/>
        <s v="Jederson Tavares Guerreiro"/>
        <s v="Maurici carvalhais"/>
        <s v="Natália"/>
        <s v="Giseli"/>
        <s v="fabiane pamplona"/>
        <s v="Emerson Furtuoso Martins"/>
        <s v="Nicolas Oliveira"/>
        <s v="Osmar Jose Zafalon"/>
        <s v="Marcelo Silva do Nascimento"/>
        <s v="Mauro Mendes"/>
        <s v="Guilherme Tavares"/>
        <s v="Victória Knopp Santiago"/>
        <s v="Josielden Rodrigues de Vasconcelos"/>
        <s v="Pedro Gonçalves"/>
        <s v="Emerson Santana"/>
        <s v="ELIENE"/>
        <s v="Luís Fernando"/>
        <s v="Murilo Souza"/>
        <s v="Welington"/>
        <s v="Gabriel Alves da Silva"/>
        <s v="Kayky Alexander"/>
        <s v="plinio de oliveira Teles"/>
        <s v="Monique chemin"/>
        <s v="Henrique Pinheiro"/>
        <s v="Alan dos"/>
        <s v="Ithallo Costa da Costa"/>
        <s v="Kleiton Sousa Noleto"/>
        <s v="Davi heryque"/>
        <s v="Deividcelsetino"/>
        <s v="Welson Luiz de Oliveira Santos"/>
        <s v="Wellington Alves da Cunha"/>
        <s v="Cristiane Rodrigues"/>
        <s v="Pedro Henrique Viana Ramos"/>
        <s v="Sergio Manoel Rodrigues"/>
        <s v="Blessee_ifjl Mangelli"/>
        <s v="Francisco Ramagno Fernandes Ramalho"/>
        <s v="Edimar Alves"/>
        <s v="SANKLLÉR RAJA LEV OLIVEIRA"/>
        <s v="Willian Martins"/>
        <s v="Lucas Oliveira"/>
        <s v="Ramon Santos"/>
        <s v="Gustavo Ferreira Mendes"/>
        <s v="Fabio Santana"/>
        <s v="gabriel rocha"/>
        <s v="Heitor Morais dos Santos"/>
        <s v="carlos Alberto Alexandrefilho"/>
        <s v="Welton Silva"/>
        <s v="Josivan moizes da Silva"/>
        <s v="Wisley Cenat"/>
        <s v="Jerônimo Anderson de Sá Viana"/>
        <s v="Tomas Antônio"/>
        <s v="Francisco Gustavo de Souza Lorena"/>
        <s v="Lucas costa da costa"/>
        <s v="Sebastião"/>
        <s v="Jordão Rodrigues de Lima"/>
        <s v="Eduardo Maciel Turino de Souza"/>
        <s v="Marli Fernandes de Souza"/>
        <s v="José Antônio Cristaldo Silva"/>
        <s v="Miguel Carvalho Albuquerque"/>
        <s v="Lucas abreu"/>
        <s v="Keylla Silveira"/>
        <s v="Franck klebson santos de Medeiros"/>
        <s v="Ilmaoliveirassucao"/>
        <s v="Luiz Santos"/>
        <s v="Victor Lucas Silva Rodrigues"/>
        <s v="Rafael Roque Da Silva"/>
        <s v="Nilton Cesar Fernandes Filho"/>
        <s v="Pedro Gabriel Amite Nunes"/>
        <s v="matheus mendes"/>
        <s v="samia amorim"/>
        <s v="Kauille Gomes"/>
        <s v="Paola Furtuna Rodrigues"/>
        <s v="ROBERTO"/>
        <s v="Fernando Barbosa Vilas Boas"/>
        <s v="Amador de Freitas Garcia"/>
        <s v="Tiago Ferreira de Siqueira"/>
        <s v="Jefanny freitas"/>
        <s v="Railson Santos"/>
        <s v="Tiago Marques"/>
        <s v="Filipe José Silva Xavier"/>
        <s v="Juciran"/>
        <s v="Rafael Araujo leme"/>
        <s v="Edivaldo Francisco de Carvalho"/>
        <s v="aline cantanhede"/>
        <s v="Leonardo Branco Toseti"/>
        <s v="Jorge Luiz Gomes Silva"/>
        <s v="Guilherme jose"/>
        <s v="Jusanan matos Costa"/>
        <s v="Gilson Caldeira"/>
        <s v="Lucas Gabriel da Silva Lapa"/>
        <s v="Gideao Renildo da Silva Rodrigues"/>
        <s v="Flavio Henrique"/>
        <s v="Francisco das chagas Souza Júnior"/>
        <s v="Wilson"/>
        <s v="silvio cesar"/>
        <s v="Alexandre soares teixeira"/>
        <s v="Eduardo Fernando de Lima"/>
        <s v="Wilker Benígno Alves"/>
        <s v="Gustavo Damasceno"/>
        <s v="Jucimar André Barbosa"/>
        <s v="Julio rocha dos santos Rocha"/>
        <s v="Marcelo Feitosa da Silva Marianno"/>
        <s v="Otacílio Ávila Pereira de Sousa"/>
        <s v="pedro araujo"/>
        <s v="Darian Silveira"/>
        <s v="Paulo Batista"/>
        <s v="Cristina de Fátima Oliveira"/>
        <s v="Luewrison Soares"/>
        <s v="Amanda Cavalcante"/>
        <s v="Jesse"/>
        <s v="Renan Tiago Souza da Silva"/>
        <s v="Farley Eduardo Rocha da Silva"/>
        <s v="Maria José da Silva"/>
        <s v="Isaque Lincoln De Souza Cardoso"/>
        <s v="Sandro Teodoro Da Silva"/>
        <s v="Samuel Antônio Almeida de Menezes"/>
        <s v="Chrysllann krystoph de Oliveira Santos silva"/>
        <s v="andre Felipe Bruno da silva"/>
        <s v="Cesar David da Silva Neves"/>
        <s v="fellipe tyerry"/>
        <s v="Danilo Cardoso dos santos"/>
      </sharedItems>
    </cacheField>
    <cacheField name="E-mail">
      <sharedItems containsBlank="1" containsMixedTypes="1" containsNumber="1" containsInteger="1">
        <s v="rodrigogaona1@hotmail.com"/>
        <s v="arnaldosalles01@gmail.com"/>
        <s v="alessandromigottotelles@gmail.com"/>
        <s v="sophiajosi@hotmail.com"/>
        <s v="lucienefeitosa201155@gmail.com"/>
        <s v="joseroberto125jb@gmail.com"/>
        <s v="izabellaianchieta@gmail.com"/>
        <s v="gilcimardias6@gmail.com"/>
        <s v="carinadavid@outlook.com"/>
        <s v="matoremi@gmail.com"/>
        <s v="hijawesley@gmail.com"/>
        <s v="rodrigochavesdasilva570@gmail.com"/>
        <s v="gilson.ferraz10@gmail.com"/>
        <s v="andreiadiasandreiadias41@gmail.com"/>
        <s v="henriqueallan615@gmail.com"/>
        <s v="kadupeixoto10@gmail.com"/>
        <s v="macariosilvacicero@gmail.com"/>
        <s v="wesleyrocha760@gmail.com"/>
        <s v="050.632.446-02"/>
        <s v="davioaltoe@gmail.com"/>
        <s v="leonardo.assilva95@gmail.com"/>
        <s v="amandita.real@gmail.com"/>
        <s v="gnlc.santos@gmail.com"/>
        <s v="edujorgeeu@gmail.com"/>
        <s v="valderleijesus1974@gmail.com"/>
        <s v="renatorochadealmeida45@gmail.com"/>
        <s v="marisprimoon@gmail.com"/>
        <s v="hebegonca@gmail.com"/>
        <s v="gabysaulo08@gmail.com"/>
        <s v="silvio_marques79@hotmail.com"/>
        <s v="vicasa501@gmail.com"/>
        <s v="fariajunho@gmail.com"/>
        <s v="joseiltonsouto63@gmail.com"/>
        <s v="valeriaalbrecht18@gmail.com"/>
        <s v="anafrancisca1950@gmail.com"/>
        <s v="andrade.comim@gmail.com"/>
        <s v="andressasoledade567@gmail.com"/>
        <s v="paulamireski@outlook.com"/>
        <s v="gustaolivera@gmail.com"/>
        <s v="jesimicardio@gmail.com"/>
        <s v="armandogaviao36@gmail.com"/>
        <s v="managerwendel@gmail.com"/>
        <s v="jonatascopque10@hotmail.com"/>
        <s v="marcelo.camara.pro@gmail.com"/>
        <s v="dsouzaribeiro.88@gmail.com"/>
        <s v="cristiandury2108wcr1@gmail.com"/>
        <s v="matheusolivercomercial@gmail.com"/>
        <s v="bieltrader3303@gmail.com"/>
        <s v="vilelaxp@hotmail.com"/>
        <s v="ligeirodigital@gmail.com"/>
        <s v="willianaguiarbzs@gmail.com"/>
        <s v="lucas.alves.filho7@gmail.com"/>
        <s v="Importsjaguar2022@gmail.com"/>
        <s v="Luiz.goncalves.alvez@gmail.com"/>
        <s v="vitormacedo.obm@gmail.com"/>
        <s v="jo_cleide24@hotmail.com"/>
        <s v="ricardo.campos72@yahoo.com"/>
        <s v="gabrielvalentim84@outlook.com"/>
        <s v="guelsobral@gmail.com"/>
        <s v="Macieldebarros.l@gmail.com"/>
        <s v="gabrielsena550@gmail.com"/>
        <s v="vip.xik@gmail.com"/>
        <s v="jonathasmikael2@gmail.com"/>
        <s v="barbaracampos658@gmail.com"/>
        <s v="netopaz252@gmail.com"/>
        <s v="diego.lima1998@icloud.com"/>
        <s v="nildianb@gmail.com"/>
        <s v="analima038@gmail.com"/>
        <s v="fernandofinamor@gmail.com"/>
        <s v="kellykbsousa@gmail.com"/>
        <s v="vilma.silva361@gmail.com"/>
        <s v="euderesnascimento8@gmail.com"/>
        <s v="offgab2330@gmail.com"/>
        <s v="cristianekroehn@gmail.com"/>
        <s v="adrianocarvalho27@gmail.com"/>
        <s v="andria66sousa@gmail.com"/>
        <s v="adrianosatriani@hotmail.com"/>
        <s v="annabellee.grao@gmail.com"/>
        <s v="jsbsinternet@gmail.com"/>
        <s v="adao.kendzierski@gmail.com"/>
        <s v="thiagitoss@hotmail.com"/>
        <s v="moraisrafael412@gmail.com"/>
        <s v="marcio22kao@hotmail.com"/>
        <s v="cristianealeixoriubeiro@gmail.com"/>
        <s v="nelson.deodoro@gmail.com"/>
        <s v="loranmartins85@gmail.com"/>
        <s v="jessica.23fu@gmail.com"/>
        <s v="jonathansantozx@gmail.com"/>
        <s v="eustaquiodigital@gmail.com"/>
        <s v="rodrigo30ara@gmail.com"/>
        <s v="dedacorintia@gmail.com"/>
        <s v="mikaelsilvamoreira6@gmail.com"/>
        <s v="louveirafernando@gmail.com"/>
        <s v="verdelei@yahoo.com.br"/>
        <s v="simpliciov@hotmail.com"/>
        <s v="jokker.eduardo.soane@gmail.com"/>
        <s v="victormouram06@gmail.com"/>
        <s v="klaeverb@gmail.com"/>
        <s v="luckeilda@gmail.com"/>
        <s v="heneberthec@gmail.com"/>
        <s v="barbaracesarf@hotmail.com"/>
        <s v="Henryy7771@gmail.com"/>
        <s v="nandinho11999@gmail.com"/>
        <s v="laudocarmassi@gmail.com"/>
        <s v="higorcalasans61@gmail.comh"/>
        <s v="maylonvalerio12345@gmail.com"/>
        <s v="luanr0070@gmail.com"/>
        <s v="bchagas.bc4321@gmail.com"/>
        <s v="locutor10rj@gmail.com"/>
        <s v="nielocarlosdaniel@gmail.com"/>
        <s v="luupdelicynha@gmail.com"/>
        <s v="anabarbara.oliveira1988@gmail.com"/>
        <s v="ismaellalvestpt@yahoo.com.br"/>
        <s v="heustojo@gmail.com"/>
        <s v="elersonluix432@outlook.com"/>
        <s v="teku_paulocesar@hotmail.com"/>
        <s v="douglas1995.dh@icloud.com"/>
        <s v="mateusaiko@gmail.com"/>
        <s v="gilsinhobatista72@gmail.com"/>
        <s v="salude13@gmail.com"/>
        <s v="lp403090@gmail.com"/>
        <s v="vinifernandesti@gmail.com"/>
        <s v="matheus51532018@gmail.com"/>
        <s v="fernandosilva072000@gmail.com"/>
        <s v="brunomarcos159951@gmail.com"/>
        <s v="jonathanallan477@gmail.com"/>
        <s v="globorafa30686@gmail.com"/>
        <s v="matoszildineia@gmail.com"/>
        <s v="luyalves@gmail.com"/>
        <s v="antonoiocarlos195523@gmail.com"/>
        <s v="caetanoferreiraeliane@gmail.com"/>
        <s v="snronaldo@hotmail.com"/>
        <s v="felipesantosmaximiano@gmail.com"/>
        <s v="acaique775@gmail.com"/>
        <s v="dulcimarcostabrasil@yahoo.com.br"/>
        <s v="bedoniseg@hotmail.com"/>
        <s v="jose.milano@hotmail.com"/>
        <s v="fbelemcarvalho@gmail.com"/>
        <s v="thayswienandtssilveira.tws@gmail.com"/>
        <s v="ane.machado23@gmail.com"/>
        <s v="heitorgarcia09@gmail.com"/>
        <s v="Raquel.machadox19@gmail.com"/>
        <s v="solconsultoriasgi@gmail.com"/>
        <s v="juniorpinheirobarros007@gmail.com"/>
        <s v="adrianobaringer@gmail.com"/>
        <s v="nonum2017@gmail.com"/>
        <s v="perera_caio@icloud.com"/>
        <s v="andersonsilva202015@yahoo.com"/>
        <s v="mateusmendes7070@gmail.com"/>
        <s v="riero2020@gmail.com"/>
        <s v="thalesnduarte@gmail.com"/>
        <s v="josepaulodrip@gmail.com"/>
        <s v="topmaquinas020@gmail.com"/>
        <s v="valeria.munch02@gmail.com"/>
        <s v="lzn.1997@hotmail.com"/>
        <s v="hev.hca@gmail.com"/>
        <s v="valdirfernandesleite@gmail.com"/>
        <s v="vitor.arturzb@gmail.com"/>
        <s v="gilziemann@gmail.com"/>
        <s v="joaovictorcardinot@gmail.com"/>
        <s v="jdonizete0711@gmail.com"/>
        <s v="renanzin.queiroz@gmail.com"/>
        <s v="jeff.agronovo@gmail.com"/>
        <s v="tradertadeu@gmail.com"/>
        <s v="netoruan3395@gmail.com"/>
        <s v="igoor.deus@gmail.com"/>
        <s v="instalacaosantosme@gmail.com"/>
        <s v="brunobiscaia2016@gmail.com"/>
        <s v="Lucas_comelso10@outlook.com"/>
        <s v="vitortherezo1002@gmail.com"/>
        <s v="marciamariafaria01@gmail.com@gmail.com"/>
        <s v="adersonsantos091@gmail.com"/>
        <s v="jonydomingues10@gmail.com"/>
        <s v="etosoares@yahoo.com.br"/>
        <s v="siomarasouza@hotmail.com"/>
        <s v="alexandreeduardo6430@gmail.com"/>
        <s v="digojaca66@gmail.com"/>
        <s v="marceuonijr@hotmail.com"/>
        <s v="hevertonvitorino8@gmail.com"/>
        <s v="vanessa28.srj@gmail.com"/>
        <s v="anderson.bras@outlook.com"/>
        <s v="cienemattos@hotmail.com"/>
        <s v="giancarlograv26@gmail.com"/>
        <s v="virgiliopereira37@gmail.com"/>
        <s v="pablo.belfort69@gmail.com"/>
        <s v="jpgames12.jp@gmail.com"/>
        <s v="ramostavin2004@gmail.com"/>
        <s v="cal.cu.lo@hotmail.com"/>
        <s v="wevertonnogs@outlook.com"/>
        <s v="arleysanttana@gmail.com"/>
        <s v="dirce293@gmail.com"/>
        <s v="atlc23091980@gmail.com"/>
        <s v="matheus_adelaine@hotmail.com"/>
        <s v="augustocosta093@gmail.com"/>
        <s v="susanabarcellos@hotmail.com"/>
        <s v="bern4rdok1e@gmail.com"/>
        <s v="kevemalerrandro9@gmail.com"/>
        <s v="jeremiasj71@gmail.com"/>
        <s v="paulina_marinho2000@icloud.com"/>
        <s v="robsonbarbosadeoliveira321@gmail.com"/>
        <s v="vini_ag@icloud.com"/>
        <s v="emadaiouw@gmail.com"/>
        <s v="henriquecamposs2008@gmail.com"/>
        <s v="santosjairo144@gmail.com"/>
        <s v="cleitonfo2011@gmail.com"/>
        <s v="silvanaaguiarns@gmail.com"/>
        <s v="jjefferson.pinheiro@gmail.com"/>
        <s v="twilight.henrique@gmail.com"/>
        <s v="andertop11.c@gmail.com"/>
        <s v="luizeduardotj2018@gmail.com"/>
        <s v="rene_aparecido@hotmail.com"/>
        <s v="carlosalberto08072016@gmail.com"/>
        <s v="sylmar_stefano@hotmail.com"/>
        <s v="miltonop52@gmail.com"/>
        <s v="maikell.moura@gmail.com"/>
        <s v="yassuhiro@hotmail.com"/>
        <s v="kelevava26@gmail.com"/>
        <s v="henriquedeoliveiral619@gmail.com"/>
        <s v="eduardo.martins4773@gmail.com"/>
        <s v="jakismarwanessa@gmail.com"/>
        <s v="waickbatista@gmail.com"/>
        <s v="806morais@gmail.com"/>
        <s v="dalmopaula26@gmail.com"/>
        <s v="dalianedasilvag@gmail.com"/>
        <s v="natans@alunos.utfpr.edu.br"/>
        <s v="messiascharles17@gmail.com"/>
        <s v="geazi1997@hotmail.com"/>
        <s v="renan.lacasa2019@gmail.com"/>
        <s v="rambomatador39@gmail.com"/>
        <s v="gilbertofranciscoweb@gmail.com"/>
        <s v="sergiomarcilon@gmail.com"/>
        <s v="lidineit@yahoo.com.br"/>
        <s v="elinaldocruzesteves93@gmail.com"/>
        <s v="weillerlima@gmail.com"/>
        <s v="leonardorobomilionario@gmail.com"/>
        <s v="thiago-venerando@hotmail.com"/>
        <s v="nessaavs@hotmail.com"/>
        <s v="kesley.ribeiro@hotmail.com"/>
        <s v="teste@gmail.com"/>
        <s v="vanilmac@gmail.com"/>
        <s v="negociosdohilber@gmail.com"/>
        <s v="hitalomatos58@gmail.com"/>
        <m/>
        <s v="rodrigues14paulo.s@gmail.com"/>
        <s v="viniciusgestaop@gmail.com"/>
        <s v="obedemarianoramos@gmail.com"/>
        <s v="luismiguelgp59@gmail.com"/>
        <s v="leonardomacedo886@gmail.com"/>
        <s v="adrianacunha038@gmail.com"/>
        <s v="leviuchoa.dev@gmail.com"/>
        <s v="pastorjoelferreira@gmail.com"/>
        <s v="jeisonmarcospaulodesousa@gmail.com"/>
        <s v="fratermat@gmail.com"/>
        <s v="raphaelarruda10@gmail.com"/>
        <s v="hugomoraesilva@gmail.com"/>
        <s v="eduardogomes3639@gmail.com"/>
        <s v="rafaelildefonso14@hotmail.com"/>
        <s v="alex.ssilvaaea@gmail.com"/>
        <s v="limaandradeyan@gmail.com"/>
        <s v="luismiguelalvesdosreisrocha@gmail.com"/>
        <s v="renatojosipedroh@gmail.com"/>
        <s v="raianemoura.2018@hotmail.com"/>
        <s v="mateuspilz@hotmail.com"/>
        <s v="vnc.33felix@gmail.com"/>
        <s v="willisonwilli64@gmail.com"/>
        <s v="tiagogomes.16@hotmail.com"/>
        <s v="ervaldopessoal@hotmail.com"/>
        <s v="nunezmelki39@gmail.com"/>
        <s v="mariajoselia@terra.com.br"/>
        <s v="ovcelsoantonina@gmail.com@gmail.com"/>
        <s v="caoliveira1729@gmail.com"/>
        <s v="rivaniasf32@gmail.com"/>
        <s v="brvelosoo@gmail.com"/>
        <s v="alessandroalmeydarecargapay@gmail.com"/>
        <s v="donetimotio@gmail.com"/>
        <s v="lucasalves1645@gmail.com"/>
        <s v="etnelavj@gmail.com"/>
        <s v="joseaguinaldo@prof.educacao.sp.gov.br"/>
        <s v="rc.renatocabral@gmail.comr"/>
        <s v="marianycristinarc@gmail.com"/>
        <s v="eafonsodeoliveira@gmail.com"/>
        <s v="guizalberthgabriel@gmail.com"/>
        <s v="kadu.vasconcelos02@gmail.com"/>
        <s v="jms.supervisor@gmail.com"/>
        <s v="ricardovieira2323@gmail.com"/>
        <s v="tumpoljr@gmail.com"/>
        <s v="phelipex@outlook.com.br"/>
        <s v="investigadortavares@gmail.com"/>
        <s v="andreiasantosmendonca@gmail.com"/>
        <s v="danielgeraldo789@gmail.com"/>
        <s v="jnese2951@gmail.com"/>
        <s v="diana.sanntos16@gmail.com"/>
        <s v="danielfonseca998@yahoo.com.br"/>
        <s v="alefthaynann24@gmail.com"/>
        <s v="ottoni.m27@gmail.com"/>
        <s v="donyhenrique210@gmail.com"/>
        <s v="wendelhenriquepereira07@gmail.com"/>
        <s v="genesis.vigilante@gmail.com"/>
        <s v="silvialuciana30@gmail.com"/>
        <s v="bruno_28pretinho@hotmail.com"/>
        <s v="garra.borges@hotmail.com"/>
        <s v="guilhermeuriasfontanetti@gmail.com"/>
        <s v="enzoaalmeida@gmail.com"/>
        <s v="lmoreira415@gmail.com"/>
        <s v="chutticaio@gmail.com"/>
        <s v="beniltovisita@gmail.com"/>
        <s v="neto8flamengo@gmail.com"/>
        <s v="joaovictorrodrigues95797@gmail.com"/>
        <s v="marycustodio1996@gmail.com"/>
        <s v="kelly.regina@gmail.com"/>
        <s v="balduinocassiasantos@gmaol.com"/>
        <s v="fabianaejoaolucas@gmail.com"/>
        <s v="jessica.mmorello@outlook.com"/>
        <s v="rofo062014@gmail.com"/>
        <s v="lauannececilia22@gmail.com"/>
        <s v="michael_software@hotmail.com"/>
        <s v="vm9792815@gmail.com"/>
        <s v="quezia_ssilva@yahoo.com"/>
        <s v="fcgomes.sjc@gmail.com"/>
        <s v="ewerton.dn42@gmail.com"/>
        <s v="epvictormascarenhas@gmail.com"/>
        <s v="vitor.oliveira020191@gmail.com"/>
        <s v="belabernardes2005@gmail.com"/>
        <s v="geraldimatheus07@gmail.com"/>
        <s v="franciscogabrielpereira246@gmail.com"/>
        <s v="raquelsloba@gmail.com"/>
        <s v="ykarovalariano603@gmail.com"/>
        <s v="ancledisonnlopes15@gmail.com"/>
        <s v="samiragama93@gmail.com"/>
        <s v="jos.dayvson100@gmail.com"/>
        <s v="talisao@hotmail.com"/>
        <s v="thawaluka06@gmail.com"/>
        <s v="felipemcosta1992@gmail.com"/>
        <s v="yuri.luiz.pereira@gmail.com"/>
        <s v="digitalproficional@gmail.com"/>
        <s v="yann.campos.prof@gmail.com"/>
        <s v="alessandralimacno@hotmail.com"/>
        <s v="betaniacerve@gmail.com"/>
        <s v="saibertalexandrebmx@gmail.com"/>
        <s v="natanael.galvao7@gmail.com"/>
        <s v="lucimaracantelli@gmail.com"/>
        <s v="davidmota1981@hotmail.com"/>
        <s v="moicada12@gmail.com"/>
        <s v="nelson.santiago27@yahoo.com.br"/>
        <s v="victor.m.m.a.ferreira@outlook.com"/>
        <s v="fernandeasampaioizabela@gmail.com"/>
        <s v="mi.chele.bea@hotmail.com"/>
        <s v="Sandramadalenadj@gmail"/>
        <s v="lohanluiz53v@gmail.com"/>
        <s v="oliveira.j83@yahoo.com"/>
        <s v="programador.seosenior@gmail.com"/>
        <s v="gabrielabrito399@gmail.com"/>
        <s v="trk665@gmail.com"/>
        <s v="eltigre.griz@gmail.com"/>
        <s v="Leonardo.n6@outlook.com"/>
        <s v="giseledsa2012@gmail.com"/>
        <s v="felipe.korttez21@gmail.com"/>
        <s v="sgardenia181@gmail.com"/>
        <s v="joabebraga60@gmail.com"/>
        <s v="alexsandrogomes1010@gmail.com"/>
        <s v="dido1321@live.com"/>
        <s v="rafamarciatheo@gmail.com"/>
        <s v="mchechel57@gmail.com"/>
        <s v="durancarlosroberto117@gmail.com"/>
        <s v="valdefrank@gmail.com"/>
        <s v="anagois1994@gmail.com"/>
        <s v="celsoluz0716@gmail.com"/>
        <s v="alesantos409@gmail.com"/>
        <s v="alvarosantosdearaujosilva531@gmail.com"/>
        <s v="joaopedrodejesusguebert@gmail.com"/>
        <s v="alessandrovieira1579@gmail.com"/>
        <s v="handreusn@gmail.com"/>
        <s v="wevertonmoises@gmail.com"/>
        <s v="mvtotoia2.9@gmail.com"/>
        <s v="firmosuzana58@gmail.com"/>
        <s v="willianspinoladossantos@gmail.com"/>
        <s v="kadugomezs@gmail.com"/>
        <s v="jsiprian@yahoo.com.br"/>
        <s v="mariannaoliveiraw@gmail.com"/>
        <s v="wescosta1996@gmail.com"/>
        <s v="josenogueirafic@gmail.com"/>
        <s v="amanda.salvina94@gmail.com"/>
        <s v="valencalucas21@yahoo.com"/>
        <s v="ponteloleonardo17@gmail.com"/>
        <s v="eli.vitor@outlook.com"/>
        <s v="biomed.emerick@gmail.com"/>
        <s v="lidi.mgarcia@gmail.com"/>
        <s v="dantonioeduardo41@gmail.com"/>
        <s v="joaopgp93@gmail.com"/>
        <s v="lucasgatti2013@gmail.com"/>
        <s v="lombrezz80@gmail.com"/>
        <s v="vcatalano073@gmail.com"/>
        <s v="fredericobraun@gmail.com"/>
        <s v="cassandra.minas@gmail.com"/>
        <s v="plbgm994@gmail.com"/>
        <s v="victorfmirandav@outlook.com"/>
        <s v="moura1987esteves@gmail.com"/>
        <s v="girattofficial@gmail.com"/>
        <s v="over4162@gmail.com"/>
        <s v="mncjdev@gmail.com"/>
        <s v="isa160648@gmail.com"/>
        <s v="fabriciabrilhaaes5@gmail.com"/>
        <s v="kelsonmatheus946@gmail.com"/>
        <s v="gperezsantana06@hotmail.com"/>
        <s v="rzinsensi@gmail.com"/>
        <s v="wellington.games360@gmail.com"/>
        <s v="Ashileylauane98@icloud.com"/>
        <s v="flornasimbera.av@gmail.com"/>
        <s v="lucascruz3435@gmail.com"/>
        <s v="ellenreis4@gmail.com"/>
        <s v="cesaroliveira1803@gmail.com"/>
        <s v="matthsmb00@gmail.com"/>
        <s v="alisonaiuton273@gmail.com"/>
        <s v="debora.vidor@gmail.com"/>
        <s v="luizrenato.rodrigues@hotmail.com"/>
        <s v="pedroohenriquelima77@gmail.com"/>
        <s v="gabriel796b@gmail.com"/>
        <s v="ma5317675@gmail.com"/>
        <s v="debora.m2672@gmail.com"/>
        <s v="joelybarbosa71@gmail.com"/>
        <s v="leorippaladin@hotmail.com"/>
        <s v="nataliardn2109@gmail.com"/>
        <s v="marcosemanuel.simoes10@gmail.com"/>
        <s v="agoranetx@gmail.com"/>
        <s v="pauloramos.desenvolvedor@gmail.com"/>
        <s v="clovesdeoliveira24@gmail.com"/>
        <s v="ednodestaque@gmail.com"/>
        <s v="elizabeths2meireles@gmail.com"/>
        <s v="franciolealmeida@gmail.com"/>
        <s v="Tiagodja2@gmail.com"/>
        <s v="wandersonpvzgw@gmail.com"/>
        <s v="alyson-jean@hotmail.com"/>
        <s v="lirovieirafelipe@gmail.com"/>
        <s v="gabrielgb2007g@icloud.com"/>
        <s v="felipeloko261@gmail.com"/>
        <s v="fh0731069@gmail.com"/>
        <s v="fabinj109680@gmail.com"/>
        <s v="erdsm1995mkt@gmail.com"/>
        <s v="alex.stathan02@gmail.com"/>
        <s v="vitoriatroiano17@gmail.com"/>
        <s v="patrickfernandocunha@gmail.com"/>
        <s v="samuelmontanini5@gmail.com"/>
        <s v="morenojcm3095@gmail.com"/>
        <s v="01vava00@gmail.com"/>
        <s v="Nikkis"/>
        <s v="savioxxtmartins@gmail.com"/>
        <s v="rodolfo.pezzopane@gmail.com"/>
        <s v="olivergoss05@gmail.com"/>
        <s v="brenner.lima96@hotmail.com"/>
        <s v="leo.1908br@gmail.com"/>
        <s v="wladiajaquelinemoreira@gmail.com"/>
        <s v="jhonatasouzak10@gmail.com"/>
        <s v="diegopontesmarin44@gmail.com"/>
        <s v="thailogrei@gmail.com"/>
        <s v="Leandro_lins11@hotmail.com"/>
        <s v="caiomcz1@hotmail.com"/>
        <s v="aldemarjrpai@gmail.com"/>
        <s v="Rangelbreno27@gmail.com"/>
        <s v="vinidente99@hotmail.com"/>
        <s v="mateus290507@gmail.com"/>
        <s v="brasilleticia97@gmail.com"/>
        <s v="jorge.ricardopm@gmail.com"/>
        <s v="jaldsuelsantos@hotmail.com"/>
        <s v="guilhermeazevedo3334@gmail.com"/>
        <s v="luizfernandosantosrodri0357r@gmail.com"/>
        <s v="vgpastor79@gmail.com"/>
        <s v="angelacubasaa@gmail.com"/>
        <s v="luizaema04@gmail.com"/>
        <s v="deehsales05@gmail.com"/>
        <s v="rodriigo.jesus17@gmail.com"/>
        <s v="bicalihander@gmail.com"/>
        <s v="valentinacolettti@gmail.com"/>
        <s v="jonasreis2@gmail.com"/>
        <s v="diegong975@gmail.com"/>
        <s v="vinicios.leal.vicente@gmail.com"/>
        <s v="luanloeblen@gmail.com"/>
        <s v="marcostramas@gmail.com"/>
        <s v="thiago.s.prado.09@gmail.com"/>
        <s v="Rayronplay2015@gmail.com"/>
        <s v="sandrycarolliny@gmail.com"/>
        <s v="welintonedf@gmail.com"/>
        <s v="susanygabri@hotmail.com"/>
        <s v="gabriel.epifanio245@gmail.com"/>
        <s v="lunnaakemiyoshigaegomes@gmail.com"/>
        <s v="jp1030ds@gmail.com"/>
        <s v="carlossioli@gmail.com"/>
        <s v="alkermartins@gmail.com"/>
        <s v="davischmeier@gmail.com"/>
        <s v="jerlansilva@hotmail.com"/>
        <s v="fatimadias47780@gmail.com"/>
        <s v="ryangsns@gmail.com"/>
        <s v="hailergabriel@gmail.com"/>
        <s v="adolfocesardelimafarias@gmail.com"/>
        <s v="diogooliveiraaraujo9674@gmail.com"/>
        <s v="jorge.aislan@hotmail.com"/>
        <s v="murillosilva687@gmail.com"/>
        <s v="leilianefoa@gmail.com"/>
        <s v="miranda.sfo@gmail.com"/>
        <s v="mabootavelli@gmail.com"/>
        <s v="alessandrasantosagua@gmail.com"/>
        <s v="jrpamtona1254@gmail.com"/>
        <s v="gersinosiqueira@gmail.com"/>
        <s v="abranteskaio@gmail.com"/>
        <s v="barretomarcelino67@gmail.com"/>
        <s v="deluca.comercial@gmail.com"/>
        <s v="contato.caue@outlook.com"/>
        <s v="marcelosouza7752@gmail.com"/>
        <s v="maurovalerio@alumni.usp.br"/>
        <s v="anoedesaugusto@gmail.com"/>
        <s v="roberfremiot@gmail.com"/>
        <s v="homer.souza@gmail.com"/>
        <s v="chris.tdds@gmail.com"/>
        <s v="saulorguir@hotmail.com"/>
        <s v="jonatasdesousamachado11@gmail.com"/>
        <s v="edugatti@gmail.com"/>
        <s v="juninhorocha963@gmail.com"/>
        <s v="khauanfrank079@gmail.com"/>
        <s v="raimundoa31462@gmail.com"/>
        <s v="pauloeduardo10378@gmail.com"/>
        <s v="vthungaro@gmail.com"/>
        <s v="jefferson7866@gmail.com"/>
        <s v="mariaas3102@gmail.com"/>
        <s v="hugo27cesar@gmail.com"/>
        <s v="marcuspaulo2210@gmail.com"/>
        <s v="luciene_alexandre123@yahoo.com.br"/>
        <s v="samuel.rodrigues6469@gmail.com"/>
        <s v="FABIL1984@HOTMAIL.COM"/>
        <s v="mariianacarvallho@yahoo.com.br"/>
        <s v="myshellynunes@gmail.com"/>
        <s v="andreypereira667@gmail.com"/>
        <s v="irisvanfrancisco50@gmail.com"/>
        <s v="wagnernascimento121@gmail.com"/>
        <s v="marcolantonieto@gmail.com"/>
        <s v="leandropaoli1@gmail.com"/>
        <s v="walbersouzajp@gmail.com"/>
        <s v="evelinsuniga@gmail.com"/>
        <s v="marcosjosouzza@gmail.com"/>
        <s v="dudahmoraes@yahoo.com.br"/>
        <s v="iagocdesa08@gmail.com"/>
        <s v="manoeldecastilho@gmail.com"/>
        <s v="alanpales@gmail.com"/>
        <s v="fab.rocha87@gmail.com"/>
        <s v="sergioreissilvacoco@gmail.com"/>
        <s v="fabiommoura41@gmail.com"/>
        <s v="paisandu2016@gmail.com"/>
        <s v="rickziniwnl@gmail.com"/>
        <s v="trans.prf@hotmail.com"/>
        <s v="jomarsgomes@gmail.com"/>
        <s v="gisele.teles967@gmail.com"/>
        <s v="walterboni@gmail.com"/>
        <s v="mvinicius022@hotmail.com"/>
        <s v="victorhugodepaulaleite551@gmail.com"/>
        <s v="pablohrq2003@outlook.com"/>
        <s v="lz46ck@yahoo.com.br"/>
        <s v="rosivaldo.sud@gmail.com"/>
        <s v="lucastoronto888@gmail.com"/>
        <s v="rogeriojanio98@gmail.com"/>
        <s v="cr892978@gmail.com"/>
        <s v="iowannesalves@gmail.com"/>
        <s v="mouramonalisa399@gmail.com"/>
        <s v="lennon.machado94@gmail.com"/>
        <s v="luangabrielrs@gmail.com"/>
        <s v="azaraarcanjo@gmail.com"/>
        <s v="durvalinof@gmail.com"/>
        <s v="jukinha.kim@gmail.com"/>
        <s v="paulo.ch79@gmail.com"/>
        <s v="japenha09@gmail.com"/>
        <s v="carolportella48@gmail.com"/>
        <s v="ademirandre432@gmil.com"/>
        <s v="aktb123@hotmail.com"/>
        <s v="elder.fabio670@gmail.com"/>
        <s v="gleicekellygomesdefarias9@gmail.com"/>
        <s v="diaslunaericka@gmail.com"/>
        <s v="arthurbs125@gmail.com"/>
        <s v="keilamartinsdacosta6@gmail.com"/>
        <s v="allanaltafim@gmail.com"/>
        <s v="hedersonr@gmail.com"/>
        <s v="josuesantos.muniz@gmail.com"/>
        <s v="contatodiegocosta@gmail.com"/>
        <s v="ifaraujo960@gmail.com"/>
        <s v="davicastro742anemc@gmail.com"/>
        <s v="anderson13z@hotmail.com"/>
        <s v="adimarro07@gmail.com"/>
        <s v="pinktuller@gmail.com"/>
        <s v="mannumg@gmail.com"/>
        <s v="fabio.servilla82@gmail.com"/>
        <s v="alexalevesacacio@gamil.com"/>
        <s v="seuquias@gmail.com"/>
        <s v="hnogueira178@gmail.com"/>
        <s v="luiz.sgteixeira@gmail.com"/>
        <s v="leobundex88@gmail.com"/>
        <s v="manuelafleck27@gmail.com"/>
        <s v="elizetesouza08@gmail.com"/>
        <s v="felixmarques@gmail.com"/>
        <s v="atylaanthony@gmail.com"/>
        <s v="jorge.pqdd@gmail.com"/>
        <s v="nadylaoliveira@yahoo.com.br"/>
        <s v="lucasdsn2000@gmail.com"/>
        <s v="santosnabath21@gmail.com"/>
        <s v="brucexznz@gmail.com"/>
        <s v="diego.tacito29@gmail.com"/>
        <s v="andeerson373@gmail.com"/>
        <s v="karllosbruno3@gmail.com"/>
        <s v="valmassa2016@gmail.com"/>
        <s v="seltonbarbosa0@gmail.com"/>
        <s v="00b0redb0y00@gmail.com"/>
        <s v="thiagojf88@hotmail.com"/>
        <s v="carloswaiantt123@gmail.com"/>
        <s v="lucianavenanciomachado3@gmail.com"/>
        <s v="grbnava@gmail.com"/>
        <s v="drikabarrosre@gmail.com"/>
        <s v="rickreis_rcd@hotmail.com"/>
        <s v="rogerbronzato@gmail.com"/>
        <s v="brenoantoniochavesalmeida@gmail.com"/>
        <s v="erica.crisgs@gmail.com"/>
        <s v="claudino.silva1986@gmail.com"/>
        <s v="Ricardo23campos@gmail.com"/>
        <s v="felipeagnersebastiao@gmail.com"/>
        <s v="yeslannygutierrez1@gmail.com"/>
        <s v="lorryanbarros@gmail.com"/>
        <s v="jokervoltocapudo@gmail.com"/>
        <s v="luzmaycom76@gmail.com"/>
        <s v="madson.kaue@hotmail.com"/>
        <s v="pedro6772440@gmail.com"/>
        <s v="igorclaudio852@gmail.com"/>
        <s v="piai.alexandre83@gmail.com"/>
        <s v="kaiquejunio003@gmail.com"/>
        <s v="cadupmendonca@gmail.com"/>
        <s v="jura.macc@hotmail.com"/>
        <s v="pra.priscilag12@gmail.com"/>
        <s v="joaovitor.mae122@gmail.com"/>
        <s v="lokodeleiteempo@gmail.com"/>
        <s v="adriandrade093@gmail.com"/>
        <s v="juhbritto20@gmail.com"/>
        <s v="mateus_jau2008@hotmail.com"/>
        <s v="alexandre.comunic87@gmail.com"/>
        <s v="taylon.ramon5@gmail.com"/>
        <s v="jonyson2v@gmail.com"/>
        <s v="thiagokennedy776@gmail.com"/>
        <s v="rayssajesusdasilva61@gmail.com"/>
        <s v="andre.passos@educacao.mg.gov.br"/>
        <s v="eujoaobarrosgts5570b@gmail.com"/>
        <s v="claudiahpg1@gmail.com"/>
        <s v="agdacryslaine9@gmail.com"/>
        <s v="messinjr@gmail.com"/>
        <s v="mauriciotfsc@gmail.com"/>
        <s v="ceric0377@gmail.com"/>
        <s v="binsimoes1@hotmail.com"/>
        <s v="alex.alvesdefreitas35@gmail.com"/>
        <s v="liliandigitalservicos@gmail.com"/>
        <s v="joaosilvasouzacc@gmail.com"/>
        <s v="harrisonlealoficial@gmail.com"/>
        <s v="sergioferreiradasilva13@gmail.com"/>
        <s v="riquemielke@gmail.com"/>
        <s v="pedrosouzasilva2003@gemail.com"/>
        <s v="bredergustavo14@gmail.com"/>
        <s v="jonathaspacheco76@gmail.com"/>
        <s v="proseiasjunior@gmail.com"/>
        <s v="samueldino76@gmail.com"/>
        <s v="daguias781@gmail.com"/>
        <s v="kbeca_andrade@hotmail.com"/>
        <s v="attilagomesbarros075@gmail.com"/>
        <s v="marlongoncalves270@gmail.com"/>
        <s v="pismel.dev@gmail.com"/>
        <s v="nathaliecristhinep@gmail.com"/>
        <s v="jcamposs071978@gmail.com"/>
        <s v="gaby_24_rj@hotmail.com"/>
        <s v="soskajoaovitor315@gmail.com"/>
        <s v="deise.lindomar@yahoo.com.br"/>
        <s v="nelsonjr32@gmail.com"/>
        <s v="alebrasan888@gmail.com"/>
        <s v="jprapaiva@gmail.com"/>
        <s v="micaelfelix20084@gmail.com"/>
        <s v="barbaramalho.27@gmail.com"/>
        <s v="adilsonpagliarini@gmail.com"/>
        <s v="anderzeh@gmail.com"/>
        <s v="jacksonsilvavc77@gmail.com"/>
        <s v="edugraff@hotmail.com.br"/>
        <s v="aleautomacaoindustrial6@gmail.com"/>
        <s v="azevedopablo185@gmail.com"/>
        <s v="souzamurilo1974@gmail.com"/>
        <s v="raposa.rock@hotmail.com"/>
        <s v="felipefernando11@gmail.com"/>
        <s v="matheusbalboni@gmail.com"/>
        <s v="Ruisrbarbosa20@gmail.com"/>
        <s v="claudinei6@hotmail.com"/>
        <s v="eduardosilva2000sz@gmail.com"/>
        <s v="lucianaschulka.imoveis@gmail.com"/>
        <s v="talesandrade1900@gmail.com"/>
        <s v="quavmath4@gmail.com"/>
        <s v="silvatanpzz@gmail.com"/>
        <s v="matheusgabriel47066@gmail.com"/>
        <s v="jonathansantos10rso@gmail.com"/>
        <s v="alexs.maso@yahoo.com.br"/>
        <s v="raphaeloly@gmail.com"/>
        <s v="franciscotintauto@gmail.com"/>
        <s v="vl722675@gmail.com"/>
        <s v="djairgomes018@gmail.com"/>
        <s v="patrick.aparecido@yahoo.com"/>
        <s v="verissimolivia9@gmail.com"/>
        <s v="rogeriomello1519@gmail.com"/>
        <s v="alefreeitas2022@gmail.com"/>
        <s v="djesus.delug@gmail.com"/>
        <s v="calebreispereira@gmail.com"/>
        <s v="leoferreira12008@gmail.com"/>
        <s v="alcaetanojunior@gmail.com"/>
        <s v="denislopes2020@gmail.com"/>
        <s v="ananaelisa76@gmail.com"/>
        <s v="jeancardosofunilaria@gmail.com"/>
        <s v="sullivanservantofgod@hotmail.com"/>
        <s v="sarahletispedrotti0@gmail.com"/>
        <s v="elijanegomes2011@gmail.com"/>
        <s v="jailsonb508@gmail.com"/>
        <s v="falvonir@gmail.com"/>
        <s v="ssantosandre987@gmail.com"/>
        <s v="skybiel88@gmail.com"/>
        <s v="davidh.medeiros2006@gmail.com"/>
        <s v="simony.c.s.silva@gmail.com"/>
        <s v="roberto46anos@live.com"/>
        <s v="dudu.todentro@hotmail.com"/>
        <s v="alekxanderg.souza@gmail.com"/>
        <s v="eltonvictortrabalho@gmail.com"/>
        <s v="anaheloisaf4@gmail.com"/>
        <s v="viniciusdesouzaeng@gmail.com"/>
        <s v="marcelnicolau@hotmail.com"/>
        <s v="paulodpw@gmai.com"/>
        <s v="lorenzooliveira18@gmail.com"/>
        <s v="adyonyss@gmail.com"/>
        <s v="eduardopereiradearaujo@hotmail.com"/>
        <s v="elessandrolopes@gmail.com"/>
        <s v="rafaelom23@gmail.com"/>
        <s v="king-206@hotmail.com"/>
        <s v="adilsonmessi71@gmail.com"/>
        <s v="wcelestino103@gmail.com"/>
        <s v="pxtrycio@gmail.com"/>
        <s v="julioc_slima@hotmail.com"/>
        <s v="jvitordias51@gmail.com"/>
        <s v="jonathan_pereiira@hotmail.com"/>
        <s v="renanhermoso86@gmail.com"/>
        <s v="joaocarlosnho@gmail.com"/>
        <s v="joaob.aruom@gmail.com"/>
        <s v="meirescristina7@gmail.com"/>
        <s v="rbativo@gmail.com"/>
        <s v="yotziifigueroa@gmail.com"/>
        <s v="alex.bdelfrari@gmail.com"/>
        <s v="estefanynascimento2808sp@gmail.com"/>
        <s v="crislenevm@hotmail.com"/>
        <s v="rf764478@gmail.com"/>
        <s v="carlosedu.dm16@gmail.com"/>
        <s v="belemfm@bol.com.br"/>
        <s v="vsalves86@hotmail.com"/>
        <s v="criatianadesivos@gmail.com"/>
        <s v="silviojuazeiro6502@gmail.com"/>
        <s v="condejulianoestudo@gmail.com"/>
        <s v="maria.pontes.canal@gmail.com"/>
        <s v="amoscorrea.ac@gmail.com"/>
        <s v="monrai1618@gmail.com"/>
        <s v="jessicaklj2015@gmail.com"/>
        <s v="ale.tha.art@gmail.com"/>
        <s v="dayvidm33@gmail.com"/>
        <s v="rayhenrique@gmail.com"/>
        <s v="wendonsouza12@gmail.com"/>
        <s v="ayanny.positivo@gmail.com"/>
        <s v="rogerrufino34@gmail.com"/>
        <s v="cnogfogo@gmail.com"/>
        <s v="tatock72027@gmail.com"/>
        <s v="douglasluccena@gmail.com"/>
        <s v="lucasamerica@hotmail.com"/>
        <s v="alexandretorres264@gmail.com"/>
        <s v="mirlenecristina61@gmail.com"/>
        <s v="ssnpdduarte@gmail.com"/>
        <s v="bazarbiker71@gmail.com"/>
        <s v="danilorbisposilva@gmail.com"/>
        <s v="Gilsonborracha2020@gmail.com"/>
        <s v="thayassuncao06@gmail.com"/>
        <s v="niedjanaira2478@gmail.com"/>
        <s v="kelvinaugusto2301@gmail.com"/>
        <s v="henriquevilas.tr@gmail.com"/>
        <s v="fernandonpa18@gmail.com"/>
        <s v="fabiodougllas@gmail.com"/>
        <s v="eduardofreitas2206@gmail.com"/>
        <s v="denisg520@gmail.com"/>
        <s v="phelopes297@gmail.com"/>
        <s v="wilsonbarbosa18@outlook.pt"/>
        <s v="monicadias898@yahoo.com.br"/>
        <s v="felipearaujo.m.g94@gmail.com"/>
        <s v="gutavomarianoo@gmail.com"/>
        <s v="amoraquelr@gmail.com"/>
        <s v="rafran1310@gmail.com"/>
        <s v="thiagoathaide1@gmail.com"/>
        <s v="Roberto8canton@gmail.com"/>
        <s v="rubis.mota15@gmail.com"/>
        <s v="joaoantoniopalmares@gmail.com"/>
        <s v="vivianneauxiliadora@gmail.com"/>
        <s v="ystefani231@gmail.com"/>
        <s v="anacarla280393@gmail.com"/>
        <s v="jonathan_jfs_@hotmail.com"/>
        <s v="vexwallacetatu@gmail.com"/>
        <s v="patriciajosianesilvachaves536@gmail.com"/>
        <s v="sergianef13@gmail.com"/>
        <s v="marcelo_ferreira47@hotmail.com"/>
        <s v="katiucelopes458@gmail.com"/>
        <s v="gilsonscolari40@hotmail.com"/>
        <s v="moises.br45@gmail.com"/>
        <s v="antonioluizjr2013@gmail.com"/>
        <s v="geovanhonorio@gmail.com"/>
        <s v="denisegoes84@gmail.com"/>
        <s v="fcrpitta@hotmail.com"/>
        <s v="p.henriquebilac@gmail.com"/>
        <s v="carlosandrelm@gmail.com"/>
        <s v="clickrico@gmail.com"/>
        <s v="fabiopinheirodeandrade753@gmail.com"/>
        <s v="rpretroban@hotmail.com"/>
        <s v="marli.ctst@gmail.com"/>
        <s v="daylsonplok@gmail.com"/>
        <s v="thiagoapostolo.r@gmail.com"/>
        <s v="luanprr020@gmail.com"/>
        <s v="williamsrafael911@gmail.com"/>
        <s v="francileideoliveira_@hotmail.com"/>
        <s v="thiagocipriano20111@outlook.com"/>
        <s v="samuelmarcal357@gmail.com"/>
        <s v="larissamayer146@gmail.com"/>
        <s v="albertina85bertina@gmail.com"/>
        <s v="felipekratoz@gmail.com"/>
        <s v="yankaxavier@gmail.com"/>
        <s v="wreis.marcos@gmail.com"/>
        <s v="cy_n@hotmail.com"/>
        <s v="diazluz2@hotmail.com"/>
        <s v="rodrigobernardosousa@gmail.com"/>
        <s v="socrates.butarelli@gmail.com"/>
        <s v="rcaipirinhadrinks27@gmail.com"/>
        <s v="a.antoniel@hotmail.com"/>
        <s v="raphaelcabral321@gmail.com"/>
        <s v="alexandrealves56@gmail.com"/>
        <s v="wellingtonoliversilvax@gmail.com"/>
        <s v="sonia.mazal21@outlook.com"/>
        <s v="sanfrenbr@gmail.com"/>
        <s v="telmarfreitas64@gmail.com"/>
        <s v="daiellsilva6@gmail.com"/>
        <s v="danipessoal079@gmail.com"/>
        <s v="joelsonstols4@gmail.com"/>
        <s v="gustavorampasso123@gmail.com"/>
        <s v="cabraljoaoelias@gmail.com"/>
        <s v="muccillo.maristela@gmail.com"/>
        <s v="gabrielfranciscolima2007@gmail.com"/>
        <s v="y"/>
        <s v="clayviana24@gmail.com"/>
        <s v="Severinomacena@gmail.com"/>
        <s v="vanessafontesmiranda@gmail.com"/>
        <s v="pereiradogsouza.spfc1995@gmail.com"/>
        <s v="gisafraga.homeoffice@gmail.com"/>
        <s v="joaohenrique.1590@gmail.com"/>
        <s v="ronaldoshalom@outlook.com.br"/>
        <s v="sandypereiraa8@gmail.com"/>
        <s v="judsonrcc_14@hotmail.com"/>
        <s v="renato-victorino@hotmail.com"/>
        <s v="henriqueff9848@gmail.com"/>
        <s v="gamae0020@gmail.com"/>
        <s v="cristianomoreiralima@gmail.com"/>
        <s v="eveertonrock98@gmail.com"/>
        <s v="kazurocha@gmail.com"/>
        <s v="flavinhox1x@gmail.com"/>
        <s v="correajhc@gmail.com"/>
        <s v="flaviomoura_tito@hotmail.com"/>
        <s v="wvmr57@gmail.com"/>
        <s v="michaelzin300@gmail.com"/>
        <s v="marcelo_barraa@hotmail.com"/>
        <s v="vinisarmanho10@gmail.com"/>
        <s v="patricksuedy@gmail.com"/>
        <s v="bertone.mcOfc013@gmail.com"/>
        <s v="fernandafelix542@gmail.com"/>
        <s v="eduardoscosta1995@gmail.com"/>
        <s v="damiaotst2015@gmail.com"/>
        <s v="entringer85@gmail.com"/>
        <s v="marcosgduiii@gmail.com"/>
        <s v="jonasparkster@gmail.com"/>
        <s v="supernanig64@gmail.com"/>
        <s v="vanderleyferreira860@gmail.com"/>
        <s v="welques2030@gmail.com"/>
        <s v="evaristomedio0@gmail.com"/>
        <s v="golfmk5biturbo@gmail.com"/>
        <s v="heniel.dh@gmail.com"/>
        <s v="guimacie1997@gmail.com"/>
        <s v="bruno.willian22@gmail.com"/>
        <s v="edelsinasantos7@gmail.com"/>
        <s v="gennisantos333@gmail.com"/>
        <s v="josenxavier8@gmail.com"/>
        <s v="balosabalala@gmail.com"/>
        <s v="messomacedo1@gmail.com"/>
        <s v="matheus.souza231@outlook.com"/>
        <s v="gbrsiq@gmail.com"/>
        <s v="alailsonsa5@gmail.com"/>
        <s v="betinhoeruby@gmail.com"/>
        <s v="andersonfelipealvessantiago84@gmail.com"/>
        <s v="0611yerlez@gmail.com"/>
        <s v="cicero251873@gmail.com"/>
        <s v="thiagorodrigues202@hotmail.com"/>
        <s v="cleonirsilva82@gmail.com"/>
        <s v="dayujpc@gmail.com"/>
        <s v="lopeskaue4321@gmail.com"/>
        <s v="bruno.turchetti1@gmail.com"/>
        <s v="nilxrw@gmail.com"/>
        <s v="davidsouzacriacoes233@gmail.com"/>
        <s v="professor0falha@gmail.com"/>
        <s v="carlon1962@gmail.com"/>
        <s v="filipeturelly@hotmail.com"/>
        <s v="eliasrps@gmail.com"/>
        <s v="ozairfilh@hotmail.com"/>
        <s v="cleoysita@gmail.com"/>
        <s v="rodriguezsantos016@gmail.com"/>
        <s v="handersonloves@gmail.com"/>
        <s v="jjuchoa@hotmail.com"/>
        <s v="leandrolutron717@gmail.com"/>
        <s v="irs.landa@gmail.com"/>
        <s v="marcosdejesus833@gmail.com"/>
        <s v="glaubera@bol.com.br"/>
        <s v="donimarc1960@gmail.com"/>
        <s v="refletirepreciso@outlook.com"/>
        <s v="oscaroliveiradesouza@gmail.com"/>
        <s v="jssoaress@yahoo.com.br"/>
        <s v="gutierres.araujo07@gmail.com"/>
        <s v="rnbreis@gmail.com"/>
        <s v="thaisjuniass@gmail.com"/>
        <s v="volts378@gmail.com"/>
        <s v="andradets@hotmail.com"/>
        <s v="fabianobernardes98@gmail.com"/>
        <s v="luissfelipe16@gmail.com"/>
        <s v="btrlkdovqq@gmail.com"/>
        <s v="joaquim.fernando.di@gmail.com"/>
        <s v="williangx9000@gmail.com"/>
        <s v="eduardaribeiro1826@gmail.com"/>
        <s v="eloaasheron@gmail.com"/>
        <s v="josedanieljddsm@gmail.com"/>
        <s v="gerraldobraga@gmail.com"/>
        <s v="leleoalves813@gmail.com"/>
        <s v="marcosmeps68@gmail.com"/>
        <s v="gama.eduardo12@gmail.com"/>
        <s v="greice19.kelly@gmail.com"/>
        <s v="xandyrodrigues19@gmail.com"/>
        <s v="oliveiraisabelle047@gmail.com"/>
        <s v="mzinn6012@gmail.com"/>
        <s v="cesaraugusto3042@gmail.com"/>
        <s v="diogosonegueti@gmail.com"/>
        <s v="aguiarludson1@gmail.com"/>
        <s v="cleber-flu2010@hotmail.com"/>
        <s v="felipepatrociniodearruda@gmail.com"/>
        <s v="ranyson.suporte@gmail.com"/>
        <s v="brunocarlosxz33@gmail.com"/>
        <s v="navarrosenior@hotmail.com"/>
        <s v="andersoncalenta79@gmail.com"/>
        <s v="nathan.bittencourt01@gmail.com"/>
        <s v="diogodiniz50@gmail.com"/>
        <s v="joaosilvadelima@gmail.com"/>
        <s v="markinho.enzo@hotmail.com"/>
        <s v="codmobile9601@gmail.com"/>
        <s v="jeancandido891@gmail.com"/>
        <s v="lucas_cremonini@outlook.com"/>
        <s v="brunacfazano@gmail.com"/>
        <s v="jcarlos_andrade@hotmail.com"/>
        <s v="carlo_g2002@yahoo.com.br"/>
        <s v="joaoarthurmendesnunes8@gmail.com"/>
        <s v="pabllor13@gmail.com"/>
        <s v="wendleymoura89@gmail.com"/>
        <s v="Jc55373900@gmail.com"/>
        <s v="edson1987x@gmail.com"/>
        <s v="augustolm1245@gmail.com"/>
        <s v="clederconzattijunior@gmail.com"/>
        <s v="marcusaes408@gmail.com"/>
        <s v="aprigiomizael@gmail.com"/>
        <s v="mlacorteo@gmail.com"/>
        <s v="brenogoto2@gmail.com"/>
        <s v="felipe.ferreir@outlook.com.br"/>
        <s v="fabiodomingosfds2018@gmail.com"/>
        <s v="luiz.felipe4@gmail.com"/>
        <s v="nazireuunico@hotmail.com"/>
        <s v="Kauak.vieira17@gmail.com"/>
        <s v="samuelnegols@gmail.com"/>
        <s v="cesarhenrique2222222@gmail.com"/>
        <s v="ronalldsousa98@gmail.com"/>
        <s v="rgcardosorps@gmail.com"/>
        <s v="glautermarquesalvesmarques@gmail.com"/>
        <s v="franpp22@gmail.com"/>
        <s v="dinhaalmendro@hotmail.com"/>
        <s v="lauzira.bueno04@gmail.com"/>
        <s v="vinimarques2598@gmail.com"/>
        <s v="srjoabeconst@gmail.com"/>
        <s v="lorrainnelook716@gmail.com"/>
        <s v="resplendorc2@gamil.com"/>
        <s v="iivanirmedeiros8@gmail.com"/>
        <s v="pedro.scanuto@gmail.com"/>
        <s v="andrielymartins35@gmail.com"/>
        <s v="rogerioallbuquerque@hotmail.com"/>
        <s v="msdalmeida23@gmail.com"/>
        <s v="fabriciogabri45@gmail.com"/>
        <s v="roselioliveira144@gmail.com"/>
        <s v="lgwebserviceprovider@gmail.com"/>
        <s v="leilasouza20@gmail.com"/>
        <s v="proficau@gmail.com"/>
        <s v="daviaugustomartinsarte06@gmail.com"/>
        <s v="Tan.dias1903@gmail.com"/>
        <s v="luaxs29.01@gmail.com"/>
        <s v="jocimaraalvesdasilva3@gmail.com"/>
        <s v="lucineia.pronatec@gmail.com"/>
        <s v="alaerte-ls@hotmail.com"/>
        <s v="jeffersonbenini10@gmail.com"/>
        <s v="rafael.rafa0301@gmail.com"/>
        <s v="elianasouza157cv@gmail.com"/>
        <s v="gesicawedson@gmail.com"/>
        <s v="tnorneto24@gmail.com"/>
        <s v="franciskomaycon@gmail.com"/>
        <s v="wpereirasantos057@gmail.com"/>
        <s v="lucas_mwa@outlook.com"/>
        <s v="will.andrade63@gmail.com"/>
        <s v="francicleidebatistada@gmail.com"/>
        <s v="allef.jhonnty@gmail.com"/>
        <s v="daviasafetomaz@gmail.com"/>
        <s v="torres.danni033@gmail.com"/>
        <s v="gabrielferreirafornite@gmail.com"/>
        <s v="thiagosets4@gmail.com"/>
        <s v="lenilsonfskmfreelancy@gmail.com"/>
        <s v="fernandagomestb@gmail.com"/>
        <s v="1962robertopestana@gmail.com"/>
        <s v="nilsonsamantasamuel@gmail.com"/>
        <s v="henriqueafonsolex@gmail.com"/>
        <s v="leandrocost8@gmail.com"/>
        <s v="gomesdalmazo@gmail.com"/>
        <s v="felipeoliveora020609@icloud.com"/>
        <s v="antoniol.fer@gmail.com"/>
        <s v="moabe922@gmail.com"/>
        <s v="cleber.g.ferreira@hotmail.com"/>
        <s v="gioteccaarapo@gmail.com"/>
        <s v="a.candido1969@gmail.com"/>
        <s v="thiagocassiel0@gmail.com"/>
        <s v="lohran.albuquerque@gmail.com"/>
        <s v="mauricio_voador_santinho@hotmail.com"/>
        <s v="alessandroalves@outlook.com"/>
        <s v="guga062@icloud.com"/>
        <s v="marcenariajk5@gmail.com"/>
        <s v="tainagouveia561@gmail.com"/>
        <s v="mesquita.marx@gmail.com"/>
        <s v="ithancarlos77@gmail.com"/>
        <s v="pgoncalvespimentel@gmail.com"/>
        <s v="luiztakadajr@hotmail.com"/>
        <s v="mdbjean@gmail.com"/>
        <s v="ivanlopessantos52@gmail.com"/>
        <s v="djg.lopes@yahoo.com.br"/>
        <s v="tk.eufrazio@gmail.com"/>
        <s v="bielgamerassis@gmail.com"/>
        <s v="wellersonrafael2@gmail.com"/>
        <s v="fezinhosantos016@gmail.com"/>
        <s v="ericalexandre782@gmail.com"/>
        <s v="ramirezribeiro90@gmail.com"/>
        <s v="erasmocuencallorente24@gmail.com"/>
        <s v="isabella_souza@hotmail.com"/>
        <s v="deborakorchuvei13@gmail.com"/>
        <s v="andre_crg001@outlook.com"/>
        <s v="mediaellenvolt@gmail.com"/>
        <s v="jsclick2013@gmail.com"/>
        <s v="jcdbz028@gmail.com"/>
        <s v="josecimils@gmail.com"/>
        <s v="edsonribeirosrn@gmail.com"/>
        <s v="lc.florenciosoares@hotmail.com"/>
        <s v="kauanfelipekkl@gmail.com"/>
        <s v="maikon.nakamura20@gmail.com"/>
        <s v="rcarlosdaniel0204@gmail.com"/>
        <s v="rua50864@gmail.com"/>
        <s v="vicenciadigitadora@hotmail.com"/>
        <s v="robertoandradesilva662@gmail.com"/>
        <s v="rubreval@hotmail.com"/>
        <s v="dksnike@yahoo.com.br"/>
        <s v="edo11101981@gmail.com"/>
        <s v="alexxxandreabreu@gmail.com"/>
        <s v="erzvdo@gmail.com"/>
        <s v="gilmar@tgtransporte.com.br"/>
        <s v="ed1anoemeio@gmail.com"/>
        <s v="lomovtovkaique@gmail.com"/>
        <s v="d"/>
        <s v="joaopedrotaycampos@gmail.com"/>
        <s v="michellylubrificantes@gmail.com"/>
        <s v="Kbpapogames@gmail.com"/>
        <s v="clayton.152317@gmail.com"/>
        <s v="dutrasettewilen@gmail.com"/>
        <s v="junior_bral22@hotmail.com"/>
        <s v="Joildovas848@gmail.com"/>
        <s v="leandronascimentoreis2016@gmail.com"/>
        <s v="higor.alcantara.1996@gmail.com"/>
        <s v="ferreiratangara18@gmail.com"/>
        <s v="metralha985926864@gmail.com"/>
        <s v="villasboas1980@gmail.com"/>
        <s v="inaldoadm2006@gmail.com"/>
        <s v="paulosmdourado@hotmail.com"/>
        <s v="manoofurlan@gmail.com"/>
        <s v="islas.neves@hotmail.com"/>
        <s v="carlosprofmatematica@hotmail.com"/>
        <s v="tiagossanchez408@gmail.com"/>
        <s v="raphaelnascimento3439@gmail.com"/>
        <s v="thk5669@gmail.com"/>
        <s v="Oliveirawellison382@gmail.com"/>
        <s v="davimarques-pvh@hotmail.com"/>
        <s v="eduardofortes07@hotmail.come"/>
        <s v="vagnerpontes510v@gmail.com"/>
        <s v="buzios_mandao2x@icloud.com"/>
        <s v="kadubents180@gmail.com"/>
        <s v="valdsonm.couto.tec@hotmail.com"/>
        <s v="mariana19802020@hotmail.com"/>
        <s v="ga4355333@gmail.com"/>
        <s v="edimirson.martins@gmail.com"/>
        <s v="fotografo.pp@gmail.com"/>
        <s v="bullsair@gmail.com"/>
        <s v="claytonzanoni@gmail.com"/>
        <s v="jose2024maia@gmail.com"/>
        <s v="guguks1002@gmail.com"/>
        <s v="leonardo.rocha@al.forsoft.org.br"/>
        <s v="eliashoppe@hotmail.com"/>
        <s v="ef87666765443@gmail.com"/>
        <s v="islaaynnes@gmail.com"/>
        <s v="felipepigosso98@gmail.com"/>
        <s v="danii20emilio@gmail.com"/>
        <s v="eric_f_martins@yahoo.com.br"/>
        <s v="clodoaldosantos587@gmail.com"/>
        <s v="jose.wellian.nascimento06@aluno.ifce.edu.br"/>
        <s v="emidiojms@gmail.com"/>
        <s v="brunoomouraa95@hotmail.com"/>
        <s v="rrogeriorromao@gmail.com"/>
        <s v="maahferreirw@gmail.com"/>
        <s v="marytorres0103@hotmail.com"/>
        <s v="ketllyn.guerrilla@outlook.com"/>
        <s v="davimartinsfranca33@gmail.com"/>
        <s v="fabio.pires.arcad@gmail.com"/>
        <s v="contatomaria0001@gmail.com0001@gmail.com"/>
        <s v="carlosjabour@hotmail.com"/>
        <s v="maufsilva@gmail.com"/>
        <s v="fernandodacruzbarbosa396@gmail.com"/>
        <s v="elizetetalau89107@gmail.com"/>
        <s v="felipe_lima.santos@yahoo.com"/>
        <s v="joelsnascimento03@gmail.com"/>
        <s v="rodrioliver65@gmail.com"/>
        <s v="sofialuize09@gmail.com"/>
        <s v="valdesiosantana@hotmail.com"/>
        <s v="giuliasouzaresende0809@gmail.com"/>
        <s v="eriberto.sn80@gmail.com"/>
        <s v="paulo98santos98@gmail.com"/>
        <s v="josiane.magalhaes.araujo@gmail.com"/>
        <s v="thiago12neres@gmail.com"/>
        <s v="rubensadoneto@gmail.com"/>
        <s v="alexrodriguesrdr25@gmail.com"/>
        <s v="seredeconecta2019@gmail.com"/>
        <s v="rodriguetartarotti@yahoo.com.br"/>
        <s v="sarahfontinelle11@gmail.com"/>
        <s v="rafaellcmed@gmail.com"/>
        <s v="invkelvin718@gmail.com"/>
        <s v="martaduarte889@gmail.com"/>
        <s v="poerschmarcelo07@gmail.com"/>
        <s v="ledusantosl@hotmail.com"/>
        <s v="juanmt0336@gmail.com"/>
        <s v="pereiraapp613@gmail.com"/>
        <s v="gustavo.tecnico21@gmail.com"/>
        <s v="bh457156@gmail.com"/>
        <s v="gregorifgt0304@gmail.com"/>
        <s v="jvcoliveira010704@gmail.com"/>
        <s v="mateusmmsaida13@gmail.com"/>
        <s v="robysonenzo@gmail.com"/>
        <s v="rfagsto@gmail.com"/>
        <s v="eliasfelipeferreiradasilva@gmail.com"/>
        <s v="claudineimaloste@gmail.com"/>
        <s v="j.leitejo02@gmail.com"/>
        <s v="luizdjesus@gmail.com"/>
        <s v="mariadossantosangela223@gmail.com"/>
        <s v="elsilva1979@gmail.com"/>
        <s v="tayroonn1mello@gmail.com"/>
        <s v="melo73915@gmail.com"/>
        <s v="anderson11fortuna@gmail.com"/>
        <s v="marcus.vinicius.graham@gmail.com"/>
        <s v="w.fernandes1995@gmail.com"/>
        <s v="ruthgleycee@gmail.com"/>
        <s v="mestycx@gmail.com"/>
        <s v="gloriasousa27@gmail.com"/>
        <s v="jorgeluis123dossantomoreno@gmail.com"/>
        <s v="lidia.oli.pinho@hotmail.com"/>
        <s v="cesarmacario@gmail.com"/>
        <s v="josegomesneto@outlook.com.br"/>
        <s v="alexandremouraid@gmail.com"/>
        <s v="brunatizzi@gmail.com"/>
        <s v="marcioroela@gmail.com"/>
        <s v="ivanvilaca107@gmail.com"/>
        <s v="silveiraartemanjoelcles@gmail.com"/>
        <s v="nicacio06br@gmail.com"/>
        <s v="niwellgomes@gmail.com"/>
        <s v="alexpaua282@gmail.com"/>
        <s v="isaac.cbp.2002@gmail.com"/>
        <s v="josuejoporfirio@gmail.com"/>
        <s v="marquesloro26@gmail.com"/>
        <s v="dutkiefer@gmail.com"/>
        <s v="caiquet660@gmail.com"/>
        <s v="andresk.developer@gmail.com"/>
        <s v="yzysmasal5@gmail.com"/>
        <s v="rogerioaaf22@gmail.com"/>
        <s v="cbwgameplays422@gmail.com"/>
        <s v="botelhopriscila93@gmail.com"/>
        <s v="alex.scusiato@gmail.com"/>
        <s v="bergboy@hotmail.com"/>
        <s v="julianapimentelaa@gmail.com"/>
        <s v="trabalho.celulares01@gmail.com"/>
        <s v="kauavinicius0100@gmail.com"/>
        <s v="delgm2020@gmail.com"/>
        <s v="x1gambiarrra@gmail.com"/>
        <s v="hewry2002@gmail.com"/>
        <s v="cleissonestudos@gmail.com"/>
        <s v="jaybeck9924@gmail.com"/>
        <s v="nilsilvak@gmail.com"/>
        <s v="cauanhenriquedesouza088@gmail.com"/>
        <s v="fernandodacruz87@gmail.com"/>
        <s v="milesi_fabio@hotmail.com"/>
        <s v="wesley.renato1@icloud.com"/>
        <s v="junioredeus4556361@gmail.com"/>
        <s v="ricfrank69@yahoo.com.br"/>
        <s v="dabg.diego@gmail.com"/>
        <s v="matheus_fenley@hotmail.com"/>
        <s v="eduardoflaviarodrigues@gmail.com"/>
        <s v="prismapb.junior@gmail.com"/>
        <s v="brunocarvalheira69@gmail.com"/>
        <s v="guii_cost4@icloud.com"/>
        <s v="lucas.souza1234r7@gmail.com"/>
        <s v="joarezbonrruque25@gmail.com"/>
        <s v="caiooliveiraxpg@gmail.com"/>
        <s v="n8n.hms@gmail.com"/>
        <s v="juliosalermo.mrv@gmail.com"/>
        <s v="corretorerison@gmail.com"/>
        <s v="gabicarvalhovieira2020@gmail.com"/>
        <s v="maryo.haag@gmail.com"/>
        <s v="gilsonsantanaftd@gmail.com"/>
        <s v="matcamargo2004@gmail.com"/>
        <s v="fabiormalara@gmail.com"/>
        <s v="pxcx611@gmail.com"/>
        <s v="levya6827@gmail.com"/>
        <s v="joshuatkawano@gmail.com"/>
        <s v="jm.angelim40@gmail.com"/>
        <s v="kellvinfraga@gmail.com"/>
        <s v="junioflexaferreira@gmail.com"/>
        <s v="charlesqsilva@gmail.com"/>
        <s v="eliasestudante4@gmail.com"/>
        <s v="barroso996@gmail.com"/>
        <s v="ezequiasded78@gmail.com"/>
        <s v="lucas_felix_17@hotmail.com"/>
        <s v="santostacila92@gmail.com"/>
        <s v="wilianmcorrea@gmail.com"/>
        <s v="fabiocrsilva21@gmail.com"/>
        <s v="valquiria.yuny@gmail.com"/>
        <s v="raquelfarma2008@hotmail.com"/>
        <s v="angelominister@gmail.com"/>
        <s v="marcosghimel45@gmail.com"/>
        <s v="pedrojeremias416@gmail.com"/>
        <s v="wildembergsilva@gmail.com"/>
        <s v="felipemarcuzo@hotmail.com"/>
        <s v="phfgentil@hotmail.com"/>
        <s v="rikamaral007@gmail.com"/>
        <s v="davimaschietto123@gmail.com"/>
        <s v="reinaldosilvafernandes98@gmail.com"/>
        <s v="pedrohenriquesousaperes09@gmail.com"/>
        <s v="julioarcondicionados@gmail.com"/>
        <s v="zac9blader@gmail.com"/>
        <s v="idalecio.ps4@gmail.com"/>
        <s v="limasantosleonardoantonio@gmail.com"/>
        <s v="anaalves.andrade75@gmail.com"/>
        <s v="mayconmariano54@gmail.com"/>
        <s v="matteodiogocastro@gmail.com"/>
        <s v="andre.alves@viveo.com.br"/>
        <s v="marciooliveira05041978@gmail.com"/>
        <s v="jhonerubens11@gmail.com"/>
        <s v="jefferson_sjc01@hotmail.com"/>
        <s v="gomesmateus925@gmail.com"/>
        <s v="fabi-torres@uol.com.br"/>
        <s v="sergiooliver1969@gmail.com"/>
        <s v="eguinaldoalbuquerque1@gmail.com"/>
        <s v="cesaroliveira651@gmail.com"/>
        <s v="b.andreata@yahoo.com.br"/>
        <s v="valquis.junior@gmail.com"/>
        <s v="mizarochinha123@gmail.com"/>
        <s v="buranikarina1@gmail.com"/>
        <s v="rcassio182@gmail.com"/>
        <s v="walisten96@gmail.com"/>
        <s v="lucascanellodecol@hotmail.com"/>
        <s v="cristiano.valim@hotmail.com"/>
        <s v="gabrielsuper730@gmail.com"/>
        <s v="vanderlei.bdomingues@gmail.com"/>
        <s v="edinede@yahoo.com.br"/>
        <s v="mauricio.diego@gmail.com"/>
        <s v="marianadonascimentogoncalves04@gmail.com"/>
        <s v="flamengothalia8@gmail.com"/>
        <s v="germanocorreia1962@gmail.com"/>
        <s v="bm849887@gmail.com"/>
        <s v="jezussom@gmail.com"/>
        <s v="gc101097@gmail.com"/>
        <s v="y.agoservices@gmail.com"/>
        <s v="moraes2018araujo@gmail.com"/>
        <s v="giorgeano.si@gmail.com"/>
        <s v="lurdiani@gmail.com"/>
        <s v="georgelrv29@gmail.com"/>
        <s v="domdanilosantos@gmail.com"/>
        <s v="thaisestelaprof@hotmail.com"/>
        <s v="mauricioplay02@gmail.com"/>
        <s v="bf.dani@gmail.com"/>
        <s v="edsoncomercialll@yahoo.com"/>
        <s v="toledocarteiro@gmail.com"/>
        <s v="assisjaquisson@gmail.com"/>
        <s v="wandersonmoreira2011@gmail.com"/>
        <s v="jaquesr549@gmail.com"/>
        <s v="marleneferreira011169@gmail.com"/>
        <s v="joao.luiz.moraes.jr@gmail.com"/>
        <s v="joilson29@gmail.com"/>
        <s v="claudiochsassist@gmail.com"/>
        <s v="judilson2015@gmail.com"/>
        <s v="celsolins111@gmail.com"/>
        <s v="chrystiansilva515@gmail.com"/>
        <s v="anseljorge@yahoo.com.br"/>
        <s v="lirialazaro@gmail.com"/>
        <s v="gideaoradio@gmail.com"/>
        <s v="llucksoares@gmail.com"/>
        <s v="iury.nascimento93@gmail.com"/>
        <s v="nataliatalves1993@gmail.com"/>
        <s v="jonathan.pmmg@gmail.com"/>
        <s v="pedroaugustocardoso0@gmail.com"/>
        <s v="anddy_ivan77@gmail.com"/>
        <s v="ricardorafa2006@gmail.com"/>
        <s v="etiennejamesphilippe@gmail.com"/>
        <s v="luanaboeira05@gmail.com"/>
        <s v="vanessaaugc1@gmail.com"/>
        <s v="marcos3projetos@gmail.com"/>
        <s v="ezequieljoga042@gmail.com"/>
        <s v="wanderson.assuncao@gmail.com"/>
        <s v="carllalima42@gmail.com"/>
        <s v="rinelle.gomes@hotmail.com"/>
        <s v="amosborges27@gmail.com"/>
        <s v="Wesleyfelipear@hotmail.com"/>
        <s v="costabeth37@gmail.com"/>
        <s v="bastosdasilva1986@gmail.com"/>
        <s v="socramcav@gmail.com"/>
        <s v="mirapalheta85@gmail.com"/>
        <s v="rogeriocmaldonado@yahoo.com.br"/>
        <s v="claitonborges0403@gmail.com"/>
        <s v="andrelgoulart10@gmail.com"/>
        <s v="pedroantonymooreno@gmail.com"/>
        <s v="gustavocaires09@gmail.com"/>
        <s v="reis.alexandre687@gmail.com"/>
        <s v="marreiras@gmail.com"/>
        <s v="wandvanda@gmail.com"/>
        <s v="esternonato99@gmail.com"/>
        <s v="juniorwessleer@gmail.com"/>
        <s v="quierosercomosoy25@gmail.com"/>
        <s v="luiscortiano656@gmail.com"/>
        <s v="lucaszmateus6@gmail.com"/>
        <s v="felipeemanoelcostadonascimento@gmail.com"/>
        <s v="caibielisa101130@gmail.com"/>
        <s v="ericksoncarneiro085@gmail.com"/>
        <s v="arielileopisi@gmail.com"/>
        <s v="josecicerodasilva714@gmail.com"/>
        <s v="crbinho@gmail.com"/>
        <s v="pedrolucasf.pl@gmail.com"/>
        <s v="gabrielidelimartinsz@gmail.com"/>
        <s v="monicaequipe12@gmail.com"/>
        <s v="eliaspbbenicio01577@gmail.com"/>
        <s v="marcilenisilvar@gmail.com"/>
        <s v="monicapluma@hotmail.com"/>
        <s v="jessicasantosbertoldoalves@gmail.com"/>
        <s v="marcos_mjh@hotmail.com"/>
        <s v="camila.scfarias@gmail.com"/>
        <s v="flipsmsil@gmail.com"/>
        <s v="kevinbrittobt@gmail.com"/>
        <s v="lucas28.1518@gmail.com"/>
        <s v="riick95@gmail.com"/>
        <s v="Thiagoduruy7@gmail.com"/>
        <s v="ferreirarai971@gmail.com"/>
        <s v="wanessa20102@gmail.com"/>
        <s v="natangomesleandro1998@gmail.com"/>
        <s v="skates.michael@gmail.com"/>
        <s v="samukamilena29@gmail.com"/>
        <s v="estefanio.s973@gmail.com"/>
        <s v="duduursao@gmail.com"/>
        <s v="juliocesardasilva1975@yahoo.com.br"/>
        <s v="shyutodouradors@gmail.com"/>
        <s v="gmkcameron84@gmail.com"/>
        <s v="ohpaioh123@gmail.como"/>
        <s v="marcohelenooliveira@gmail.com"/>
        <s v="danilootavioninapicanco@gmail.com"/>
        <s v="seltonmaia78@gmail.com"/>
        <s v="alexsilva98.ass@gmail.com"/>
        <s v="luizhigor176@gmail.com"/>
        <s v="guilhermeanjoz14@outlook.com"/>
        <s v="juniorfgf@hotmail.com"/>
        <s v="alessandroramos30@hotmail.com"/>
        <s v="im.william@outlook.com"/>
        <s v="eliene2022@gmail.com"/>
        <s v="cdavi8549@gmail.com"/>
        <s v="robertalimaslv@gmail.com"/>
        <s v="m.henryq@live.com"/>
        <s v="douglas.prezenca@gmail.com"/>
        <s v="wandersonmarcos500@gmail.com"/>
        <s v="essacontaenovapinto@gmail.com"/>
        <s v="adriantech.cvo@gmail.com"/>
        <s v="schuh2401@gmail.com"/>
        <s v="leudiana84@hotmail.com"/>
        <s v="jesuscarol368@gmail.com"/>
        <s v="deboraferr92@gmail.com"/>
        <s v="nrxsec@gmail.com"/>
        <s v="josuesontos86@gmail.com"/>
        <s v="liviramski17@gmail.com"/>
        <s v="kallinegomes111@gmail.com"/>
        <s v="tmullergabriel@gmail.com"/>
        <s v="nonatoalves80@hotmail.com"/>
        <s v="edileuzapereira130@gmail.com"/>
        <s v="anapaulamoura@gmail.com"/>
        <s v="rodrigo_sorte@hotmail.com"/>
        <s v="muniskaio780@gmail.com"/>
        <s v="claudiellison2015@gmail.com"/>
        <s v="niyu.santos@gmail.com"/>
        <s v="joaogeorg@live.com"/>
        <s v="afjseprocha@gmail.com"/>
        <s v="matheussantos19020@gmail.com"/>
        <s v="elibaniae@gmail.com"/>
        <s v="jairoferreirapv78@gmail.com"/>
        <s v="rs_lopz@hotmail.com"/>
        <s v="dayvsondido@gmail.com"/>
        <s v="juniormtv388@gmail.com"/>
        <s v="edusamppntss@gmail.com"/>
        <s v="marcuspaulo.valorize@gmail.com"/>
        <s v="mfaustino1975@gmail.com"/>
        <s v="wdossantosjesuino@yahoo.com.br"/>
        <s v="filipe.oliveira.alves@live.com"/>
        <s v="fookerrepresentante2000@gmail.com"/>
        <s v="bruninhoc016@gmail.com"/>
        <s v="isaacmoreiramartins5@gmail.com"/>
        <s v="cadu.monteiro25@gmail.com"/>
        <s v="wesleydiogo182001@gmail.com"/>
        <s v="nascimentomarlucas@gmail.com"/>
        <s v="fabriciojg7@gmail.com"/>
        <s v="lucafoxygameplayl@gmail.com"/>
        <s v="kaiikyrjrp@gmail.com"/>
        <s v="evertonmartinelli@gmail.com"/>
        <s v="adrianna.9t@gmail.com"/>
        <s v="kaior0271@gmail.com"/>
        <s v="krystianmourasj@gmail.com"/>
        <s v="leandro.ns@yahoo.com"/>
        <s v="alexfabianecorrea@gmail.com"/>
        <s v="kinhasalmont@hotmail.com"/>
        <s v="brenobre0308@gmail.com"/>
        <s v="wallafribeiro6900@gmail.com"/>
        <s v="caio18122000@gmail.com"/>
        <s v="almoxarifadoinael@gmail.com"/>
        <s v="twombay@gmail.com"/>
        <s v="edilsonsnunes13@gmail.com"/>
        <s v="igorteles.dias@gmail.com"/>
        <s v="tony.estak123@gmail.com"/>
        <s v="helton.historia.harry@gmail.com"/>
        <s v="pires.jj19@gmail.com"/>
        <s v="lucimar945@gmail.com"/>
        <s v="rodisney38@gmail.com"/>
        <s v="jpcastilho2218@gmail.com"/>
        <s v="danielramoslx@gmail.com"/>
        <s v="fi1i19e@gmail.com"/>
        <s v="eufon.evangelista@gmail.com"/>
        <s v="ingleszg12@gmail.com"/>
        <s v="eliomarenetoo@gmail.com"/>
        <s v="juliocesaralmeidas97@gmail.com"/>
        <s v="luizedvanb@gmail.com"/>
        <s v="kurumimere@gmail.com"/>
        <s v="luismarcosr16@gmail.com"/>
        <s v="marciorodrigues1825@gmail.com"/>
        <s v="cfdjailton@gmail.com"/>
        <s v="mariajosecand@gmail.com"/>
        <s v="la2798090@gmail.com"/>
        <s v="gabrielnaibertribeiro.sou.eu@gmail.com"/>
        <s v="phablorg@yahoo.com.br"/>
        <s v="gamerklarthurkaleb@gmail.com"/>
        <s v="migueldrica287@gmail.com"/>
        <s v="mateussilvanascimento08@gmail.com"/>
        <s v="joseadeilton2025.tb@gmail.com"/>
        <s v="g.marquesbenevides@gmail.com"/>
        <s v="jeffersonn483162@gmail.com"/>
        <s v="thiagof.grossi06@gmail.com"/>
        <s v="aline.ariquemes@hotmail.com"/>
        <s v="domingoferrea@gmail.com"/>
        <s v="robsonalvesdeoliveira3@gmail.com"/>
        <s v="floresoliveira0211@gmail.com"/>
        <s v="joicileneferreiradacosta@gmail.com"/>
        <s v="si-wallder@hotmail.com"/>
        <s v="juliana.diehl@yahoo.com.br"/>
        <s v="andreiaandradexxi@gmail.com"/>
        <s v="rayanne120oli@gmail.com"/>
        <s v="jorgesantoscampos21@gmail.com"/>
        <s v="lets4099@gmail.com"/>
        <s v="jessiobra@gmail.com"/>
        <s v="angeloliverars@gmail.com"/>
        <s v="pozzan1996@hotmail.com"/>
        <s v="gellcar1997@gmail.com"/>
        <s v="fabiomatosgomes300@gmail.com"/>
        <s v="cardosopedrohenrique661@gmail.com"/>
        <s v="vinicius.silva.gml@gmail.com"/>
        <s v="gilliard0123@gmail.com"/>
        <s v="ia257358@gmail.com"/>
        <s v="pet.jhonatas@gmail.com"/>
        <s v="oliveiradejesusjoabe@gmail.com"/>
        <s v="walllacesssilva@gmail.com"/>
        <s v="gaguii9@gmail.com"/>
        <s v="soa.maisa@gmail.com"/>
        <s v="benooliveiralima@gmail.com"/>
        <s v="pedrophrb@hotmail.com"/>
        <s v="kadmiel349@gmail.com"/>
        <s v="guimartjose@gmail.com"/>
        <s v="vaniagusmao72@gmail.com"/>
        <s v="llcontrucoes.lisboa@gmail.com"/>
        <s v="jvpires00@gmail.com"/>
        <s v="felipeesteticista@hotmail.com"/>
        <s v="michelsullivandmf@gmail.com"/>
        <s v="mariaborgesramos23@gmail.com"/>
        <s v="juliofelippe2021@gmail.com"/>
        <s v="contatogiovannacardoso@gmail.com"/>
        <s v="andrewsmitchell12@gmail.com"/>
        <s v="suaoportuni@gmail.com"/>
        <s v="xleme71@gmail.com"/>
        <s v="kristhie_@hotmail.com"/>
        <s v="jpanstar007@gmail.com"/>
        <s v="pedrodobler88@gail.com"/>
        <s v="benjamimjenniffer@gmail.com"/>
        <s v="hitab2000@gmail.com"/>
        <s v="murillomazeredotik@gmail.com"/>
        <s v="hellidaandrade@hotmail.com"/>
        <s v="hugotavares46@gmail.com"/>
        <s v="mary.dejesusilva@gmail.com"/>
        <s v="teixeirafernanda035@gmail.com"/>
        <s v="spyguaruja@gmail.com"/>
        <s v="adalbertojrpro@gmail.com"/>
        <s v="djellin@hotmail.com"/>
        <s v="eudsonfabricio1974@gmail.com"/>
        <s v="kalebturismo12@gmail.com"/>
        <s v="ildeansobrenatural@gmail.com"/>
        <s v="anasolangefernandes4@gmail.com"/>
        <s v="danielss456@outlook.com"/>
        <s v="consultorelevoenergy@gmail.com"/>
        <s v="jurassichenrique@gmail.com"/>
        <s v="duduf5588@gmail.com"/>
        <s v="kassio_tavares@hotmail.com"/>
        <s v="mazzaropifreis020@gmail.com"/>
        <s v="kaczmarcosz@gmail.com"/>
        <s v="ademar.comlopes@prof.am.gov"/>
        <s v="bs6562908@gmail.com"/>
        <s v="jheverlinsantos1999@gmail.com"/>
        <s v="victorgomes.inbox@gmail.com"/>
        <s v="sfranco.alves@gmail.com"/>
        <s v="eduardolobo068@gmail.com"/>
        <s v="apollomatos22@gmail.com"/>
        <s v="fitiservicesdevelopedinhouse2@gmail.com"/>
        <s v="miterransantos@hotmail.com"/>
        <s v="flaviotomiloye@gmail.com"/>
        <s v="tavrabbit@gmail.com"/>
        <s v="robertofelitiano@gmail.com"/>
        <s v="ryanwriel5@gmail.com"/>
        <s v="portugarec@gmail.com"/>
        <s v="gibsonbruno_7@hotmail.com"/>
        <s v="ddneto2015@gmail.com"/>
        <s v="wal-moraes@hotmail.com"/>
        <s v="ziig15.123@gmail.com"/>
        <s v="adairsouza257@gmail.com"/>
        <s v="jennerav7@gmail.com"/>
        <s v="leoseppv@gmail.com"/>
        <s v="robertocleintoin@gmail.com"/>
        <s v="sofiamichel1706@gmail.com"/>
        <s v="marcioluciano9824@gmail.com"/>
        <s v="alissonloklok@gmail.com"/>
        <s v="IColmenares73@gmail.com"/>
        <s v="joeberfraga5@gmail.com"/>
        <s v="betaxs@gmail.com"/>
        <s v="larissareivax@gmail.com"/>
        <s v="Joseclovismartins@outlook.com"/>
        <s v="wallassilva2019@outlook.com"/>
        <s v="jwcordeirowillian@gmail.com"/>
        <s v="alan.dedinho@gmail.com"/>
        <s v="marcioluizmattos03@gmail.com"/>
        <s v="everson-1500@hotmail.com"/>
        <s v="ismarsantos69@gmail.com"/>
        <s v="joaoluizsouzamachado1963@gmail.com"/>
        <s v="claudmilsonsilva@gmail.com"/>
        <s v="anajuliagoes8@gmail.com"/>
        <s v="wkauandourado05@gmail.com"/>
        <s v="leonardoespirit9@gmail.com"/>
        <s v="amabilelopes2017@gmail.com"/>
        <s v="thiagoschauerdto@gmail.com"/>
        <s v="ldrv89@gmail.com"/>
        <s v="joaovitortavates298@gmail.com"/>
        <s v="robertos9019271@gmail.com"/>
        <s v="jresende0707@gmail.com"/>
        <s v="torrigogabriel@gmail.com"/>
        <s v="enzolimaa1207@gmail.com"/>
        <s v="fabiovcruz81@gmail.com"/>
        <s v="fabiobk16@gmail.com"/>
        <s v="lucas16bft@gmail.com"/>
        <s v="kelisson98oliveira@gmail.com"/>
        <s v="moronirsol@gmail.com"/>
        <s v="devnataliaramos@gmail.com"/>
        <s v="2210cristianofilho@gmail.com"/>
        <s v="natanaeleliezer1@gmail.com"/>
        <s v="Janilsonps6@gmail.com"/>
        <s v="ejs0906@hotmail.com"/>
        <s v="arthurwendryo596@gmail.com"/>
        <s v="victtorhugo9898@gmail.com"/>
        <s v="marcelofranciscofsilva2@gmail.com"/>
        <s v="uesleivargaz2@gmail.com"/>
        <s v="coletti.vitor@gmail.com"/>
        <s v="cjpbrazao@gmail.com"/>
        <s v="hugocassiano1982@gmail.com"/>
        <s v="sselnas@yahoo.com.br"/>
        <s v="ricardosantosparticular@gmail.com"/>
        <s v="ronaldoleme7@gmail.com"/>
        <s v="Lucianogsilva1989@gmail.com"/>
        <s v="jacksonfernandes789@gmail.com"/>
        <s v="rodriguesmyke42@gmail.com"/>
        <s v="jvestreladonascimento5@gmail.com"/>
        <s v="vamberto118@gmail.com"/>
        <s v="alexandrecs9@gmail.com"/>
        <s v="capitaojuan96@gmail.com"/>
        <s v="romariormc@hotmail.com"/>
        <s v="pjoao4085@gmail.com"/>
        <s v="sulenildaa7@gmiu.com"/>
        <s v="bandarra17@gmail.com"/>
        <s v="patri07sb@gmail.com"/>
        <s v="luikysouza321@gmail.com"/>
        <s v="odaias1416@gmail.com"/>
        <s v="lanjos1978@gmail.com"/>
        <s v="para.archivos.masnada@gmail.com"/>
        <s v="rogeriovrios@gnail.com"/>
        <s v="autoarmineiros@gmail.com"/>
        <s v="gustingomes37@gmail.com"/>
        <s v="leticiagabriele82@gmail.com"/>
        <s v="bruno.concurseiro37@gmail.com"/>
        <s v="rwsena89@gmail.com"/>
        <s v="rodrigoluizdearaujo3@gmail.com"/>
        <s v="placidodomiingos@hotmail.com"/>
        <s v="josue.devcode@gmail.com"/>
        <s v="pedrofreitas502@gmail.com"/>
        <s v="kaciuskleybarbosalopes@gmail.com"/>
        <s v="kevin158382@gmail.com"/>
        <s v="jlsouzachaves1@gmail.com"/>
        <s v="jg0226395@gmail.com"/>
        <s v="Oliveirasoaresel55@gmail.com"/>
        <s v="rs6205416@genail.com"/>
        <s v="marciaeazambuja@gmail.com"/>
        <s v="p.tartaglia@hotmail.com"/>
        <s v="gushop2007@gmail.com"/>
        <s v="samuecael28@gmail.com"/>
        <s v="acteleslima13@gmail.com"/>
        <s v="betanialopes2009@gmail.com"/>
        <s v="aarthursantos0403@gmail.com"/>
        <s v="cintia.cris.ca@hotmail.com"/>
        <s v="senhordosnegociosonline@gmail.com"/>
        <s v="fabianojch@gmail.com"/>
        <s v="juliobersantos@gmail.com"/>
        <s v="petroniocamargosdasilva@gmail.com"/>
        <s v="vetzbrabbady@gmail.com"/>
        <s v="silvoneipaixao@hotmail.com"/>
        <s v="volneiferreira71@gmail.com"/>
        <s v="Miche3576@gmail.com"/>
        <s v="bedendopaulo@gmail.com"/>
        <s v="aldineyalvesc@gmail.com"/>
        <s v="lidsilva2023@gmail.com"/>
        <s v="brenohenrique0987s@gmail.com"/>
        <s v="marcusvteles10@gmail.com"/>
        <s v="lucianedudalaura@gmail.com"/>
        <s v="pedrolucasamorim1@gmail.com"/>
        <s v="ivan84363@gmail.com"/>
        <s v="leandrovinicios25@gmail.com"/>
        <s v="monteiro.cleonice@hotmail.com"/>
        <s v="wgn.marcelogomes@gmail.com"/>
        <s v="Manuel9noronha@gmail.com"/>
        <s v="lanibarreiros@gmail.com"/>
        <s v="jonathanjoao06755@gmail.com"/>
        <s v="santos.cristiano.CF@gmail.com"/>
        <s v="felipeloures73@gmail.com"/>
        <s v="jerllison26@gmail.com"/>
        <s v="guilhermerodrigo1123@gmail.com"/>
        <s v="edilei1972@gmail.com"/>
        <s v="arlinedinha@gmail.com"/>
        <s v="claudineiciotta@gmail.com"/>
        <s v="nunnesarc@gmail.com"/>
        <s v="mdmiiandradee@gmail.com"/>
        <s v="eliteeletronicos@outlook.com"/>
        <s v="albertopinhiero2007@gmail.com"/>
        <s v="andersonisaac760@gmail.com"/>
        <s v="mariadefatimadosantos1@gmail.com"/>
        <s v="eduuardo.pc001@gmail.com"/>
        <s v="andersonbeniciodesouza177@gmail.com"/>
        <s v="m946345166m@gmail.com"/>
        <s v="theonx1@gmail.com"/>
        <s v="valdiralves1685@gmail.com"/>
        <s v="wellfb20@gmail.com"/>
        <s v="chernobyl490490@gmail.com"/>
        <s v="beatrizcacador07@gmail.com"/>
        <s v="shirleysouza.lopes@gmail.com"/>
        <s v="marcelobelo637@gmail.com"/>
        <s v="jhon.facil1@gmaiil.com"/>
        <s v="ranielilp@gmail.com"/>
        <s v="fortjogo07579@gmail.com"/>
        <s v="manassa20202@gmail.com"/>
        <s v="silvadoamaralanderson@gmail.com"/>
        <s v="pcdkaique@gmail.com"/>
        <s v="Riller92@gmail.com"/>
        <s v="joice.bage@gmail.com"/>
        <s v="felixgilberto259@gmail.com"/>
        <s v="joabdeoliveira@gmail.com"/>
        <s v="gg0402270@gmail.com"/>
        <s v="tsouzasantana00@gmail.com"/>
        <s v="vanessaspsmkt@gmail.com"/>
        <s v="julioalves450@gmail.com"/>
        <s v="TIAGO07112003@gmail.com"/>
        <s v="vitoriaamandac@gmail.com"/>
        <s v="eduardo07051978@gmail.com"/>
        <s v="Pauloterolo@gmail.com"/>
        <s v="joaovictorcavalcante539@gmail.com"/>
        <s v="jenniferdeoliveira177@gmail.com"/>
        <s v="eeverton.josee@gmail.com"/>
        <s v="cyysm@bol.com.br"/>
        <s v="emilly22thalia@gmail.com"/>
        <s v="meninoweu@@gmail.com"/>
        <s v="marcospaulo.aleluia@gmail.com"/>
        <s v="andersonwclopes1809@gmail.com"/>
        <s v="guipereiragp26@gmail.com"/>
        <s v="marcaom45@gmail.com"/>
        <s v="uchoamd@gmail.com"/>
        <s v="nathanyuri.parcerias1@gmail.com"/>
        <s v="lei.nad.sattelite@gmail.com"/>
        <s v="pri.abreu@gmail.com"/>
        <s v="Ruggery@gmail.com"/>
        <s v="mohabeoliveira@gmail.com"/>
        <s v="anderson1420850@gmail.com"/>
        <s v="ricledson.felix.silva@gmail.com"/>
        <s v="josycastroterapeuta@gmail.com"/>
        <s v="luizcarlosmiranda2003@gmail.com"/>
        <s v="ll4426489@gmail.com"/>
        <s v="robsonlessa07@gmail.com"/>
        <s v="victorariel611@gmail.com"/>
        <s v="luciiano.barros.20@gmail.com"/>
        <s v="klayverhanry11@gmail.com"/>
        <s v="juniorjesustibiano17@gmail.com"/>
        <s v="harissonamaralc@gmail.com"/>
        <s v="jhulydecarvalhosenna@hotmail.com"/>
        <s v="eikerios@hotmail.com"/>
        <s v="carneirodaniela343@gmail.com"/>
        <s v="tiocria222@gmail.com"/>
        <s v="douglas.bertizzolo@gmail.com"/>
        <s v="julio84woo@gmail.com"/>
        <s v="fasconection@gmail.com"/>
        <s v="augustofernandopahissapahissa@gmail.com"/>
        <s v="thiagocamyllo@gmail.com"/>
        <s v="mb8122385@gmail.com"/>
        <s v="totalhelp2014@gmail.com"/>
        <s v="hanameelsouza@gmail.com"/>
        <s v="edsonbrama31@gmail.com"/>
        <s v="jsparadeus@hotmail.com"/>
        <s v="marceempre@outlook.com"/>
        <s v="caue_xs@hotmail.com"/>
        <s v="ricardoprette6@gmail.com"/>
        <s v="andrebarbosa145@gmail.com"/>
        <s v="cleusonlope@gmail.com"/>
        <s v="artdigitalemarketing@gmail.com"/>
        <s v="izacots2@gmail.com"/>
        <s v="marcilenevieira.df@gmail.com"/>
        <s v="williansmera86@gmail.com"/>
        <s v="itzsevero@gmail.com"/>
        <s v="pedrohenrique128960@gmail.com"/>
        <s v="orlandojlb@yahoo.com.br"/>
        <s v="esdiniz82@gmail.com"/>
        <s v="jesprandel@gmail.com"/>
        <s v="marlon.nascimento.carlos@hotmail.com"/>
        <s v="alansantin@gmail.com"/>
        <s v="joao982220@gmail.com"/>
        <s v="fgaudio@gmail.com"/>
        <s v="pedroallonso2014@gmail.com"/>
        <s v="andrelimaspc@yahoo.com.br"/>
        <s v="everton.net2020@gmail.com"/>
        <s v="elias_gspp@hotmail.com"/>
        <s v="thalesar96@gmail.com"/>
        <s v="EdgarFigueiredo1005@gmail.com"/>
        <s v="almirogrilow@hotmail.com"/>
        <s v="livi.lili.1234@gmail.com"/>
        <s v="dbarroso1095@gmail.com"/>
        <s v="moises.ursulino@gmail.com"/>
        <s v="alanseixas.10@gmail.com"/>
        <s v="lluisomar10@gmail.com"/>
        <s v="valdir.silva150574@gmail.com"/>
        <s v="rubinho1000h@gmail.com"/>
        <s v="deividtb59@gmail.com"/>
        <s v="jmorendaonline@gmail.com"/>
        <s v="marcos010844@gmail.com"/>
        <s v="acaciohmd@gmail.com"/>
        <s v="uiliancarlos10@gmail.com"/>
        <s v="joubertsmith1@gmail.com"/>
        <s v="luanacarlacsilva@gmail.com"/>
        <s v="js1412805@gmail.com"/>
        <s v="mayarawinchester9@gmail.com"/>
        <s v="laryellecamppos@gmail.com"/>
        <s v="brunosnogueira1995@gmail.com"/>
        <s v="nathanmayke0@gmail.com"/>
        <s v="ferreiramelowilliam@gmail.com"/>
        <s v="thiagodownload100@gmail.com"/>
        <s v="melzribas.eduardo5@gmail.com"/>
        <s v="leandrotuiubarbosa@gmail.com"/>
        <s v="tonybryham1234@gmail.com"/>
        <s v="mcsvannuza@gmail.com"/>
        <s v="nsgohl@gmail.com"/>
        <s v="franciscovaldemar878@gmail.com"/>
        <s v="rogeriovargas.fotografia@gmail.com"/>
        <s v="jonatahdelima9@gmail.com"/>
        <s v="ricoelho3535@gmail.com"/>
        <s v="gesielfernandes65@gmail.com"/>
        <s v="karenjc18@gmail.com"/>
        <s v="lene.omine@gmail.com"/>
        <s v="douglassilva_cja@hotmail.com"/>
        <s v="dihsoethe@gmail.com"/>
        <s v="ThuanySmk@gmail.com"/>
        <s v="manaengenheiro@gmail.com"/>
        <s v="alexteste753@gmail.com"/>
        <s v="anaraquelpinheiro311@gmail.com"/>
        <s v="fonsecajeanpierredafonseca@gmail.com"/>
        <s v="larissagabrielle808@gmail.com"/>
        <s v="h0idaf12@gmail.com"/>
        <s v="r21102044@gmail.com"/>
        <s v="apng.nicollas@gmail.com"/>
        <s v="alexandrasp@gmail.com"/>
        <s v="marcosviniciusramos1@outlook.com"/>
        <s v="guardiaosiber@gmail.com"/>
        <s v="vini.costa0311@gmail.com"/>
        <s v="cida_cardozo08@hotmail.com"/>
        <s v="luizjd222@hotmail.com"/>
        <s v="herculanorenato487@gmail.com"/>
        <s v="jeffersonsilvatr01@gmail.com"/>
        <s v="danssantos90@gmail.com"/>
        <s v="lindoberguerodrigueslbr@gmail.com"/>
        <s v="wendersoncarlosdeoliveira7@gmail.com"/>
        <s v="isabelc.l29@hotmail.com"/>
        <s v="gamesliond@gmail.com"/>
        <s v="ggdamaso09@gmail.com"/>
        <s v="arielalflen.conta@gmail.com"/>
        <s v="alissonv_na@hotmail.com"/>
        <s v="brunooliverdasilva@gmail.com"/>
        <s v="rodrigodinno@yahoo.com.br"/>
        <s v="wilza_rds100@outlook.com"/>
        <s v="isabellylayssa01@gmail.com"/>
        <s v="bruno.maneramente@gmail.com"/>
        <s v="juninhobnd@hotmail.com"/>
        <s v="jmarcos.empreendedor@gmail.com"/>
        <s v="masf.project.art@gmail.com"/>
        <s v="limaitallo007@gmail.com"/>
        <s v="michelguilherme2015@gmail.com"/>
        <s v="rodrigueeslayane@gmail.com"/>
        <s v="orlan.clevy@academico.ifpb.edu.br"/>
        <s v="josepeke3m@gmail.com"/>
        <s v="sandrasuelylopes@hotmail.com"/>
        <s v="nubankflavio@gmail.com"/>
        <s v="heleno.antuness@gmail.com"/>
        <s v="cristalia95@gmail.com"/>
        <s v="wesleyjonathankima57@gmail.com"/>
        <s v="m.passiani71@gmail.com"/>
        <s v="eritth67@icloud.com"/>
        <s v="agru5965@gmail.com"/>
        <s v="ednelmanara@gmail.com"/>
        <s v="deyvidtns7@gmail.com"/>
        <s v="arthurvdassantos@gmail.com"/>
        <s v="lemostech3x@gmail.com"/>
        <s v="mariaolivia9614@gmail.com"/>
        <s v="yuridenner66@gmail.com"/>
        <s v="moises.osilva7@gmail.com"/>
        <s v="luizgustavoferrarimajesk13@gmail.com"/>
        <s v="galiett32@gmail.com"/>
        <s v="j3f3rs0nrf@hotmail.com"/>
        <s v="carloshenriquesantosmedeiros@gmail.com"/>
        <s v="kaua82110@gmail.com"/>
        <s v="ianovskilucas@gmail.com"/>
        <s v="rosinete_br@yahoo.com.br"/>
        <s v="leandrovieirapirette@Gmail.com"/>
        <s v="jessicakarlla53@gmail.com"/>
        <s v="carlosrmartinssantos@gmail.com"/>
        <s v="contas@dyegoteles.com.br"/>
        <s v="isaferreira989@gmail.com"/>
        <s v="citinho48@gmail.com"/>
        <s v="marta.vox12@gmail.com"/>
        <s v="staudtsandro6@gmail.com"/>
        <s v="soares1982rafael@gmail.com"/>
        <s v="martjur67@gmail.com"/>
        <s v="jefflimabull@gmail.com"/>
        <s v="vrimoveisthe@gmail.com"/>
        <s v="sinesio34@gmailcom"/>
        <s v="jlcavalcante@hotmail.com"/>
        <s v="merciabarbosa29@gmail.com"/>
        <s v="joseamauri4@gmail.com"/>
        <s v="dheividgilinskmartins@gmail.com"/>
        <s v="ramonzucolottoneves@gmail.com"/>
        <s v="rodolfoagostinho@gmail.com"/>
        <s v="raineytonis@gmail.com"/>
        <s v="silvanahelenabrito@gmail.com"/>
        <s v="fabiofgsdev@gmail.com"/>
        <s v="leandrosantosdoces@hotmail.com"/>
        <s v="erickgustavotj@gmail.com"/>
        <s v="paulosouzanino@gmail.com"/>
        <s v="taylanemaia05@gmail.com"/>
        <s v="yago_sk92@hotmail.com"/>
        <s v="29israelsilva@gmail.com"/>
        <s v="daniellshow2015@gmail.com"/>
        <s v="messiaseliezer@gmail.com"/>
        <s v="fabiojonathanms7@gmail.com"/>
        <s v="gustavolimagugaa@gmail.com"/>
        <s v="cajustemichalson@gmail.com"/>
        <s v="juliana.r.v1991@gmail.com"/>
        <s v="fermion7500@gmail.com"/>
        <s v="anandagregui@hotmail.com"/>
        <s v="jasonalvesbb01@gmail.com"/>
        <s v="microsoftmatheus742@gmail.com"/>
        <s v="tisevero06@gmail.com"/>
        <s v="camyloc4@hotmail.com"/>
        <s v="cc7365847@gmail.com"/>
        <s v="willian.estudosnew27@gmail.com"/>
        <s v="jorgetecarvalhosa@gmail.com"/>
        <s v="soaresraposocleiton@gmail.com"/>
        <s v="buenomarcelo918@gmail.com"/>
        <s v="marcosmaia852@gmail.com"/>
        <s v="ruldson36@gmail.com"/>
        <s v="maicow.ferreira@hotmail.com"/>
        <s v="difrancaconsultordhca@gmail.com"/>
        <s v="ric_master3@hotmail.com"/>
        <s v="campanholo3@gmail.com"/>
        <s v="gleitonlagoferreiracordeiro@hotmail.com"/>
        <s v="adrianot247@gmail.com"/>
        <s v="daniell12345678dourado@gmail.com"/>
        <s v="jessicleidesilva2@gmail.com"/>
        <s v="rodrigo_as1@hotmail.com"/>
        <s v="mazepasbs@yahoo.com.br"/>
        <s v="ivonete.alvesdealmeida@gmail.com"/>
        <s v="isaias.melopl@gmail.com"/>
        <s v="dayane.dsantos.asus@gmail.com"/>
        <s v="sidneisds2604@gmail.com"/>
        <s v="brunovasconcellos2004@gmail.com"/>
        <s v="faldrighi8@gmail.com"/>
        <s v="pedroadalbertosenafeitozasenaf@gmail.com"/>
        <s v="gustavo.dmartins@hotmail.com"/>
        <s v="barros8084@gmail.com"/>
        <s v="willian35a1986@gmail.com"/>
        <s v="asximportexport@gmail.com"/>
        <s v="thiagocristiandepaula@gmail.com"/>
        <s v="kaueeduardofts@gmail.com"/>
        <s v="fehsantana14@outlook.com"/>
        <s v="lassuncao759@gmail.com"/>
        <s v="italohg116@gmail.com"/>
        <s v="reginaevangelina209@gmail.com"/>
        <s v="adilsona821@gmail.com"/>
        <s v="luanachelb133@gmail.com"/>
        <s v="francis.guetto@gmail.com"/>
        <s v="evanyltonalencar@gmail.com"/>
        <s v="lucasmpires97@gmail.com"/>
        <s v="gabriel.cardoso140@gmail.com"/>
        <s v="jg3682347@gmail.com"/>
        <s v="lucsdias1@yahoo.com.br"/>
        <s v="vinicius22veloso@hotmail.com"/>
        <s v="gabriellucastoigo@gmail.com"/>
        <s v="alexalexandreasti@hotmail.com"/>
        <s v="quiderolijosejorge@gmail.com"/>
        <s v="weslyoq15@gmail.com@gmail.com"/>
        <s v="silmarasantinhos@gmail.comb"/>
        <s v="franciscoemy2479@gmail.com"/>
        <s v="camillarodriguesmr@gmail.com"/>
        <s v="rokembarkvasconcelos@gmail.com"/>
        <s v="matheusicaro@hotmail.com"/>
        <s v="joaopaulofernandes788@gmail.com"/>
        <s v="gm403679@gmail.com"/>
        <s v="juniorsalzano@gmail.com"/>
        <s v="marialimaoo8@gmail.com"/>
        <s v="cassianodacostagilvaldo@gmail.com"/>
        <s v="tstcarloscamargo@gmail.com"/>
        <s v="wls.iilva03@gmail.com"/>
        <s v="luanmck@gmail.com"/>
        <s v="naysilvacon@gmail.com"/>
        <s v="sabernunes@gmail.com"/>
        <s v="lucasdanascimentodasilva@gmail.com"/>
        <s v="isabeloliveira200814@gmail.com"/>
        <s v="veronicamendes274@gmail.com"/>
        <s v="luizadolfo3@gmail.com"/>
        <s v="vivicpd05@gmail.com"/>
        <s v="lucille.vida48@gmail.com"/>
        <s v="megarex4321@gmail.com"/>
        <s v="Tatiparaguai@hotmail.com"/>
        <s v="oguidicontato@gmail.com"/>
        <s v="duda.fbispo@gmail.com"/>
        <s v="diazperita2@gmail.com"/>
        <s v="paulooliverkali24@gmail.com"/>
        <s v="lary.nascimento1202@gmail.com"/>
        <s v="ariellacrippa@gmail.com"/>
        <s v="srtgatto.123@hotmail.com"/>
        <s v="amadeu.araujo.aa@gmail.com"/>
        <s v="isabelabalmeida17@gmail.com"/>
        <s v="mariodossantosv@gmail.com"/>
        <s v="cloves.silva12@gmail.com"/>
        <s v="Alessandro.vitoriano@gmail.com"/>
        <s v="aciribelli@gmail.com"/>
        <s v="colaboradorjoaodedeus@gmail.com"/>
        <s v="gabriel.almeida.to@gmail.com"/>
        <s v="adrianassantos2011@gmail.com"/>
        <s v="moisesdanielmenesesgarcia@gmail.com"/>
        <s v="gabrieldoamaralsilvaa@gmail.com"/>
        <s v="jessicaabreu1797@gmail.com"/>
        <s v="diegosantsbispo@gmail.com"/>
        <s v="andersonataide1811@gmail.com"/>
        <s v="pazedson30@gmail.com"/>
        <s v="brunoprojecao1@gmail.com"/>
        <s v="paulojunior1277@yahoo.com.br"/>
        <s v="tati.davilucas@hotmail.com"/>
        <s v="sillsollares@gmail.com"/>
        <s v="sousanay57@gmail.com"/>
        <s v="acidab@hotmail.com"/>
        <s v="afonsotxt@hotmail.com"/>
        <s v="rdvm.81@gmail.com"/>
        <s v="alaosilverio@gmail.com"/>
        <s v="jaelso88@gmail.com"/>
        <s v="carlosdanieloliveira0314@gmail.com"/>
        <s v="franciscamonisecosta@gmail.com"/>
        <s v="joaovitormds777@icloud.com"/>
        <s v="reiserick626@gmail.com"/>
        <s v="vitinhounderline83@gmail.com"/>
        <s v="Richardfelix1020@gmail.com"/>
        <s v="motavio447@gmail.com"/>
        <s v="abbmello@gmail.com"/>
        <s v="jean_duclos@yahoo.com"/>
        <s v="eric.schultt@gmail.com"/>
        <s v="quetule1@hotmail.comy"/>
        <s v="marquinhospaulo59@gmail.com"/>
        <s v="automatec.systemas.ti@gmail.com"/>
        <s v="brunoovecchio@gmail.com"/>
        <s v="lima.gleison@hotmail.com"/>
        <s v="sidineymessias@hotmail.com"/>
        <s v="kclaroalves@gmail.com"/>
        <s v="luansantosfts@gmail.com"/>
        <s v="frankygarciasony@gmail.com"/>
        <s v="mktlu20@gmail.com"/>
        <s v="ilbertruda0@gmail.com"/>
        <s v="silreidarlei@gmail.com"/>
        <s v="paulo.carlinysantos@gmail.com"/>
        <s v="fjose.costa@gmail.com"/>
        <s v="viniciussilvamoreira@hotmail.com"/>
        <s v="mauriciolimapt@gmail.com"/>
        <s v="marcelo.aguiar078@gmail.com"/>
        <s v="lenilson.geronimo@gmail.com"/>
        <s v="lukinhadourado@icloud.com"/>
        <s v="fabiovits@gmail.com"/>
        <s v="am.souza19@gmail.com"/>
        <s v="caio_cro@hotmail.com"/>
        <s v="vianaanapauladesouzaviana@gmail.com"/>
        <s v="gs360118@gmail.com"/>
        <s v="eralldoalves@gmail.com"/>
        <s v="daviheitor178@gmail.com"/>
        <s v="brendo_mendes@outlook.pt"/>
        <s v="stradiotti9@hotmail.com"/>
        <s v="enzo.saxavier@gmail.com"/>
        <s v="elliot5588@gmail.com"/>
        <s v="andrebenzac@gmail.com"/>
        <s v="luanrogerpinheiro2555@gmail.com"/>
        <s v="pbatistalizide@gmail.com"/>
        <s v="adrielrefeicoes@gmail.com"/>
        <s v="mateuseli049@gmail.com"/>
        <s v="davidioroficial@gmail.com"/>
        <s v="guilhermedasilva5824@gmail.com"/>
        <s v="vieirawalace68@gmail.com"/>
        <s v="yaya.estefan@gmail.com"/>
        <s v="joseraimundodossantosferreira@gmail.com"/>
        <s v="jungrodrigoluis1109@gmail.com"/>
        <s v="janilsonsilvasantosrodriguesr@gmail.com"/>
        <s v="caah716898@gmail.com"/>
        <s v="giovannirezende1@gmail.com"/>
        <s v="daniela.ms.bragil@gmail.com"/>
        <s v="jadson.santana@gmail.com"/>
        <s v="Deivisonmagno123@gmail.com"/>
        <s v="luiza1345gbe@gmail.com"/>
        <s v="davidfelixcorreia17@gmail.com"/>
        <s v="hoohwellington@hotmail.com"/>
        <s v="ricardorms1987@gmail.com"/>
        <s v="mestrevaldeirsouza01@gmail.com"/>
        <s v="tunado.barros667@gmail.com"/>
        <s v="lucianedopradosilva@gmail.com"/>
        <s v="jamespazini1990@gmail.com"/>
        <s v="vinifabiano321@gmail.com"/>
        <s v="rjspoeta@gmail.com"/>
        <s v="celsopedrosa2020@gmail.com"/>
        <s v="iran3tttcardoso@gmail.com"/>
        <s v="luisotavio2710@gmail.com"/>
        <s v="risonildo_lino@yahoo.com.br"/>
        <s v="pietersonluiz11@gmail.com"/>
        <s v="wismaelsds@gmail.com"/>
        <s v="rogerio.yonara@gmail.com"/>
        <s v="luciopereira.sabadini@gmail.com"/>
        <s v="fernando92queiroz@gmail.com"/>
        <s v="bruninhaerafinhamoraes@gmail.com"/>
        <s v="vivianreoliveira@icloud.com"/>
        <s v="monteiroerivaldo76@gmail.com"/>
        <s v="christianecabrera5@gmail.comc"/>
        <s v="eduardo2148769@gmail.com"/>
        <s v="silvaelieljose4@gmail.com"/>
        <s v="mcod53390@gmail.com"/>
        <s v="toonysilva10@gmail.com"/>
        <s v="caducuba@gmail.com"/>
        <s v="daniellyresende175@gmail.com"/>
        <s v="tomasaugust@gmail.com"/>
        <s v="bestriz.moga@gmail.com"/>
        <s v="samuelpaz1822@gmail.com"/>
        <s v="rmsmusic_@hotmail.com"/>
        <s v="davejoseph184@gmail.com"/>
        <s v="jamiellymendes@gmail.com"/>
        <s v="lucs7095@gmail.com"/>
        <s v="felipehakinnen@gmail.com"/>
        <s v="carloshos2710@gmail.com"/>
        <s v="raianegomes.raiane@hotmail.com"/>
        <s v="matheuslivingstone33@gmail.com"/>
        <s v="sluiskauan@gmail.com"/>
        <s v="adriano.negocio@gmail.com"/>
        <s v="cicerofirmino690@gmail.com"/>
        <s v="brunojunges24@gmail.com"/>
        <s v="marcelo.10ay@gmail.com"/>
        <s v="italorodrigues.1995@gmail.com"/>
        <s v="karinashifferli@gmail.com"/>
        <s v="conexaoynatureza@gmail.com"/>
        <s v="luizmariosanfoneiro@gmail.com"/>
        <s v="moises.pogozelski@gmail.com"/>
        <s v="gersonrs1968@gmail.com"/>
        <s v="balern2020@gmail.com"/>
        <s v="miracildo.p.silva@gmail.com"/>
        <s v="harleypolicia@gmail.com"/>
        <s v="berlangarenan@gmail.com"/>
        <s v="eduardofilhododeusvivo01@gmail.com"/>
        <s v="f.blima@bol.com.br"/>
        <s v="higortrindade223@gmail.com"/>
        <s v="marilzashibaguti@gmail.com"/>
        <s v="maykwilliam2018@icloud.com"/>
        <s v="gustavomacedoam@gmail.com"/>
        <s v="raphaeelsantosj18@gmail.com"/>
        <s v="luizcarlosnsantosn@gmail.com"/>
        <s v="guilherme.veiga.caldeira@gmail.com"/>
        <s v="jp.almeida9613@gmail.com"/>
        <s v="rick.cell10@hotmail.com"/>
        <s v="ananogueira20.251234@gmail.com"/>
        <s v="jeasicatedral1@gmail.com"/>
        <s v="maju.alves01@icloud.com"/>
        <s v="janeidyanely@gmail.com"/>
        <s v="barachomateus54@gmail.com"/>
        <s v="marinalvacarvalho517@gmail.com"/>
        <s v="wbbrwachtower@gmail.com"/>
        <s v="graziellyandrade751@gmail.com"/>
        <s v="williamsjorge41@gmail.com"/>
        <s v="mcjhonzinhooficialma2@hotmail.com"/>
        <s v="marcialfontalmachado@hotmail.com"/>
        <s v="dvithoria3415@gmail.com"/>
        <s v="josecicerovirtuozo1307@gmail.com"/>
        <s v="arpiaeng@gmail.com"/>
        <s v="mario.canale@gmail.com"/>
        <s v="msilvabarros43@gmail.com"/>
        <s v="vanessabaeta53@gmail.com"/>
        <s v="adelmosantos178@gmail.com"/>
        <s v="cauaalvesferreira21@gmail.com"/>
        <s v="heronricardo76@gmail.com"/>
        <s v="douglasoliveira4347@gmail.com"/>
        <s v="luizfernan499@gmail.com"/>
        <s v="tunico.ferreira@uol.com.br"/>
        <s v="lelbrtia@gmail.com"/>
        <s v="robsoncasimiro@outlook.com"/>
        <s v="jelegalzinho19@gmail.com"/>
        <s v="maiconcsh@gmail.com"/>
        <s v="camillog461@gmail.com"/>
        <s v="ecofolhas7@hotmail.com"/>
        <s v="Cursoslippert@gmail.com"/>
        <s v="geoguerreiro@yahoo.com.br"/>
        <s v="matheus.garcia1@outlook.com"/>
        <s v="cellovinny@gmail.com"/>
        <s v="miltinhobravo@hotmail.com"/>
        <s v="froescaroll@icloud.com"/>
        <s v="guchoa553@gmail.com"/>
        <s v="ian.r.gibara@gmail.com"/>
        <s v="bryanferreira008@gmail.com"/>
        <s v="jr.mapsk8@hotmail.com"/>
        <s v="rodrigopastormetodista@gmail.com"/>
        <s v="tatianegoncalves.318@gmail.com"/>
        <s v="kauatkdgc@gmail.com"/>
        <s v="erico.passinho1@gmail.com"/>
        <s v="gabrielpdo.1999@gmail.com"/>
        <s v="victoradrian2122@gmail.com"/>
        <s v="edilsonsad005@gmail.com"/>
        <s v="vkarinati@gmail.com"/>
        <s v="devdrndsouza@gmail.com"/>
        <s v="sandrollv2526@gmail.com"/>
        <s v="rafael.vinicius1717@gmail.com"/>
        <s v="charlemendes013@gmail.com"/>
        <s v="sousajonathan05@gmail.com"/>
        <s v="mendesamuel023@gmail.com"/>
        <s v="maicon1245franca@gmail.com"/>
        <s v="danielpiresjgama@gmail.com"/>
        <s v="afirnandes@gmail.com"/>
        <s v="murilinhocosta3@gmail.com"/>
        <s v="igor.vidal.lemos@gmail.com"/>
        <s v="nicollato@uahoo.com.br"/>
        <s v="20vjunior@gmail.com"/>
        <s v="lssgm1@yahoo.com.br"/>
        <s v="elias.costarh1971@gmail.com"/>
        <s v="brenodaniferrer@gmail.com"/>
        <s v="adrianocaiporac@gmail.com"/>
        <s v="Leonciodeassis@gmail.com"/>
        <s v="tanyamesquita@hotmail.com"/>
        <s v="felippearodrigues2007@gmail.com"/>
        <s v="alessandrame34@mail.com"/>
        <s v="coringahpcidn@hotmail.com"/>
        <s v="carlaborges.1adm@gmail.com"/>
        <s v="fatimas061544@gmail.com"/>
        <s v="isidorio824@gmail.com"/>
        <s v="vagnercsouza90@gmail.com"/>
        <s v="serjaomoraes.seir@gmail.com"/>
        <s v="ducipri@hotmail.com"/>
        <s v="valcenirmateus@gmail.com"/>
        <s v="crisdosantos1971@gmail.com"/>
        <s v="eikousolution@gmail.com"/>
        <s v="fabiano@carperconsulting.com.br"/>
        <s v="edsonmacedoo49@gmail.com"/>
        <s v="torvicbz28@gmail.com"/>
        <s v="adrianoroque@hotmail.com"/>
        <s v="manuzzisilva@gmail.com"/>
        <s v="leandro.g@hotmail.com"/>
        <s v="yumy.miotta@gmail.com"/>
        <s v="twicekpopjyp@gmail.com"/>
        <s v="ronaldocelulares@outlook.com"/>
        <s v="mmyukimiyaol@gmail.com"/>
        <s v="matheus.rodric25@gmail.com"/>
        <s v="lucasmufatoramos@gmail.com"/>
        <s v="hooffeulobo@gmail.com"/>
        <s v="anibal.vilela@hormail.com"/>
        <s v="arrefrigerado@hotmail.com"/>
        <s v="juniiorliberato70@gmail.com"/>
        <s v="felipevalerioferreira5@gmail.com"/>
        <s v="lipezerahboost5@gmail.com"/>
        <s v="luhenri014@gmail.com"/>
        <s v="rsrgomes.rg@gmail.comr"/>
        <s v="topitzmachadovieira@gmail.co"/>
        <s v="rdojslima@gmail.com"/>
        <s v="ryan63gabriel@gmail.com"/>
        <s v="luispaiva8006@gmail.com"/>
        <s v="silas.garcia@hotmail.com"/>
        <s v="josimarcamilo939@gmail.com"/>
        <s v="tafareltiago@gmail.com"/>
        <s v="kaiosjp13@gmail.com"/>
        <s v="britoalves.humbertoanguera@gmail.com"/>
        <s v="vinicius221205@gmail.com"/>
        <s v="elainen.c@uol.com.br"/>
        <s v="sr8vieira@gmail.com"/>
        <s v="joaosoarespedro28@gmail.com"/>
        <s v="jefferson-araujo12@outlook.com"/>
        <s v="softwaretools7@gmail.com"/>
        <s v="santanamichelbereshit09@gmail.com"/>
        <s v="jean.j.f.l@hotmail.com"/>
        <s v="alessandri777@gmail.com"/>
        <s v="moraes.felipee@hotmail.com"/>
        <s v="josivan.designer16@gmail.com"/>
        <s v="issamocharles@gmail.com"/>
        <s v="raulmontanesrodrigues@gmail.com"/>
        <s v="kauanv1230@gmail.com"/>
        <s v="prypessoa@gmail.com"/>
        <s v="bbsmro2021@gmail.com"/>
        <s v="gv.souza14@gmail.com"/>
        <s v="lauriwander.setrem@gmail.com"/>
        <s v="rodolfobc@hotmail.com"/>
        <s v="fe.daniel.diny@gmail.com"/>
        <s v="marmvet@gmail.com"/>
        <s v="yurileal100@gmail.com"/>
        <s v="otaldomiojinhochankkj@gmail.com"/>
        <s v="91619065.comcristo.br@gmail.com"/>
        <s v="gomescarloseduardo573@gmail.com"/>
        <s v="marinamorais715@gmail.com"/>
        <s v="joffremancha@gmail.com"/>
        <s v="lucilleiaap@gmail.com"/>
        <s v="valdecir.psantana@gmail.com"/>
        <s v="marilene_sarges@yahoo.com.br"/>
        <s v="rafaelnsaraiva@gmail.com"/>
        <s v="robervancampos1707@gmail.com"/>
        <n v="2.1982726371E10"/>
        <s v="Sheyllla30@gmail.com"/>
        <s v="mnasc69@gmail.com"/>
        <s v="goncalvesdeoliveiraricardo079@gmail.com"/>
        <s v="sddelima94@gmail.com"/>
        <s v="celiodiogo9@gmail.com"/>
        <s v="cavalcanterick123@gmail.com"/>
        <s v="abbuddama@hotmail.com"/>
        <s v="vlladimirlevita020@gmail.com"/>
        <s v="hill2313@gmail.com"/>
        <s v="victorhvercosag@gmail.com"/>
        <s v="mvieiramontero@gmail.com"/>
        <s v="erosbonifacio@icloud.com"/>
        <s v="marcospauloa92@gmail.com"/>
        <s v="sfrank.stts@gmail.com"/>
        <s v="Valdirsantos.me@gmail.com"/>
        <s v="jonshin.50@gmail.com"/>
        <s v="pedromiranda0113@gmail.com"/>
        <s v="brunomelo.cristiano@gmail.com"/>
        <s v="alvaropereiradmc@gmail.com"/>
        <s v="wedersonmarcos@gmail.com"/>
        <s v="car.leofreitas3@gmail.com"/>
        <s v="arueiraandre025@gmail.com"/>
        <s v="gharibruda@gmail.com"/>
        <s v="rafaellhfonseca@gmail.com"/>
        <s v="wellitonfellix@gmail.com"/>
        <s v="adrianosalvess@gmail.com"/>
        <s v="lcmgmed@gmail.com"/>
        <s v="roseli.joo@gmail.com"/>
        <s v="jazer.sales@gmail.com"/>
        <s v="1395386@alumni.usp.br"/>
        <s v="ahto_21@hotmail.com"/>
        <s v="drireferral@gmail.com"/>
        <s v="fannerep@gmail.com"/>
        <s v="xavieradalberto34@gmail.com"/>
        <s v="milete-vr@hotmail.com"/>
        <s v="contadimodiego@gmail.com"/>
        <s v="luisandresilvareis@gmail.com"/>
        <s v="vonrommelsdl@gmail.com"/>
        <s v="nascimentocleutonsilva@gmail.com"/>
        <s v="daisykelly2011@hotmail.com"/>
        <s v="jonasmendes744@gmail.com"/>
        <s v="juliaeduardapg@gmail.com"/>
        <s v="ga7578321@gmail.com"/>
        <s v="amorimthiagopb@gmail.com"/>
        <s v="wilsonangel730@gmail.com"/>
        <s v="icg1287@gmail.com"/>
        <s v="franzjones2015@gmail.com"/>
        <s v="flaviojm472@gmail.com"/>
        <s v="Robson.ti2018@gmail.com"/>
        <s v="diegosilvamachado00@gmail.com"/>
        <s v="cintiaamor25@gmail.com"/>
        <s v="lopesacessoriamkt@gmail.com"/>
        <s v="Palheta1204@gmail.com"/>
        <s v="vcjpcplay2019@gmail.com"/>
        <s v="anapaula51351318@gmail.com"/>
        <s v="atavideskappaun@gmail.com"/>
        <s v="juniorbrasil769@gmail.com"/>
        <s v="lucasdarlanguimaraes102@gmail.com"/>
        <s v="walissondasilvamartins188@gmail.com"/>
        <s v="guilhermedanp@gmail.com"/>
        <s v="chrysalves444@gmail.com"/>
        <s v="matheusdantastdias@gmail.com"/>
        <s v="ademiros@hotmail.com"/>
        <s v="carlosmarques2131@gmail.com"/>
        <s v="thay60023@gmail.com"/>
        <s v="Surftrader1000@hotmail.com"/>
        <s v="leandro28rosa@hotmail.com"/>
        <s v="victorbreezyps@gmail.com"/>
        <s v="guisantos0309@gmail.com"/>
        <s v="habraanhauncapaucara@gmail.com"/>
        <s v="uilamelima5@gmail.com"/>
        <s v="bernardo.domingos118@gmail.com"/>
        <s v="conceicaocostadonascimento17@gmail.com"/>
        <s v="osvaldomoreira@gmail.com"/>
        <s v="lucascavalcante1@hotmail.com"/>
        <s v="fernandogynbsb@gmail.com"/>
        <s v="diego01araujo@gmail.com"/>
        <s v="ana.paula.usg@gmail.com"/>
        <s v="f_nascimento1970@hotmail.com"/>
        <s v="flaviopcweb@gmail.com"/>
        <s v="fa049968@gmail.com"/>
        <s v="athusriquelme43@gmail.com"/>
        <s v="ryandeus10@gmail.com"/>
        <s v="vivihwllen99@icloud.com"/>
        <s v="raidechris@hotmail.com"/>
        <s v="dennesgonzaga@gmail.com"/>
        <s v="isaqueborges928@gmail.com"/>
        <s v="marcos722azevedo@gmail.com"/>
        <s v="matheushenzo@hotmail.com"/>
        <s v="heitorspicker@gmail.com"/>
        <s v="victorpanda.vk@gmail.com"/>
        <s v="david.rocha.andrade@gmail.com"/>
        <s v="havukainenlivia@gmail.com"/>
        <s v="danilo12bbfake@gmail.com"/>
        <s v="janiceclemente1@hotmail.com"/>
        <s v="phalvessilva33@gmail.com"/>
        <s v="ulymatafi@gmail.com"/>
        <s v="polianoramk@gmail.com"/>
        <s v="rs9878664@gmail.com"/>
        <s v="alefs8575@gmail.com"/>
        <s v="rosadinho5050@gmail.com"/>
        <s v="josiegracilenez9@gmail.com"/>
        <s v="992022117edu@gmail.com"/>
        <s v="vandeco.com.br123@gmail.com"/>
        <s v="bernardohsc09@gmail.com"/>
        <s v="marcusvinicius189@yahoo.com"/>
        <s v="wc.paiva@hotmail.com"/>
        <s v="wellingtonbruno19@gmail.com"/>
        <s v="sresplande@gmail.com"/>
        <s v="elizaldomorais14@gmail.com"/>
        <s v="johnnycashot@gmail.com"/>
        <s v="higorcaffe@gmail.com"/>
        <s v="david22jorge.dj@gmail.com"/>
        <s v="julianarosepereiraleite4@gmail.com"/>
        <s v="guilherme100344@gmail.com"/>
        <s v="gbmgabriel@live.com"/>
        <s v="igorsouzamedicminas@gmail.com"/>
        <s v="danielrodriguesdossantosrs12@gmail.com"/>
        <s v="laudineadias8@gmail.com"/>
        <s v="dfalves431@gmail.com"/>
        <s v="pierinabignami@gmail.com"/>
        <s v="denerson.02@gmail.com"/>
        <s v="matosjosetomaz587@gmail.com"/>
        <s v="alvesjhoel125@gmail.com"/>
        <s v="albertofilho754@gmail.com"/>
        <s v="thomasamaralrosa@gmail.com"/>
        <s v="diegobonfim@gmail.com"/>
        <s v="hirojok5@gmail.com"/>
        <s v="evancarmo06@hotmail.com"/>
        <s v="alinepaty16@gmail.com"/>
        <s v="andessapelentir68167@gmail.com"/>
        <s v="lopesweld@gmail.com"/>
        <s v="ciromartins557@gmail.com"/>
        <s v="joselioabreu@hotmail.com"/>
        <s v="nocolasgood94@gmail.com"/>
        <s v="herbertdesenvolvimento@gmail.com"/>
        <s v="agnaldo783@outlook.com"/>
        <s v="contato.jeremiaslucas@gmail.com"/>
        <s v="claudenei.car@gmail.com"/>
        <s v="ds272937@gmail.com"/>
        <s v="stean2025sons@gmail.com"/>
        <s v="valdecirvaltosa@gmail.com"/>
        <s v="lindianocosta@gmail.com"/>
        <s v="ebenezeremanuel2222@gmail.com"/>
        <s v="freitasjockey091@gmail.com"/>
        <s v="maikenaarea@hotmail.com"/>
        <s v="antoniovictorcoutinho26@gmail.com"/>
        <s v="felipehmmotta@gmail.com"/>
        <s v="ledamello26@gmail.com"/>
        <s v="cardosobiscoito4@gmail.com"/>
        <s v="davihenriquerangel@gmail.com"/>
        <s v="igorverdegary@gmail.com"/>
        <s v="vitrigom5@gmail.com"/>
        <s v="robinho34@gmail.com"/>
        <s v="danillomirannda2014@gmail.com"/>
        <s v="meubumbumdourado@gmail.com"/>
        <s v="gabrielramos851685@gmail.com"/>
        <s v="davijesusb@gmail.com"/>
        <s v="lenoxdavyd11@gmail.com"/>
        <s v="yuriabds@gmail.com"/>
        <s v="feertorres99@gmail.com"/>
        <s v="tatiguimaraeslima@gmail.com"/>
        <s v="miltaoananias@gmail.com"/>
        <s v="van2323machado@gmail.com"/>
        <s v="lohranv2@gmail.com"/>
        <s v="cl.25@hotmail.com"/>
        <s v="hwnriqfz@gmail.com"/>
        <s v="vileneclementino@gmail.com"/>
        <s v="allicykiu@gmail.com"/>
        <s v="jeaninevitoria86@gmail.com"/>
        <s v="carlosdiasbexiga@yahoo.com.br"/>
        <s v="lucacasbrito@gmail.com"/>
        <s v="weinesilva@hotmail.com"/>
        <s v="barbosaoliveiraleonardo5@gmail.com"/>
        <s v="anselmobulla07@gmail.com"/>
        <s v="heberson100@gmail.com"/>
        <s v="amploalcance@gmail.com"/>
        <s v="michelevedi@ymail.com"/>
        <s v="reanvictordesadenegreiros58@gmail.com"/>
        <s v="fabriciosouzagarcia98@gmail.com"/>
        <s v="diohebson@hotmail.com"/>
        <s v="luanfgg@gmail.com"/>
        <s v="pinheiro.eduardoferreira@gmail.com"/>
        <s v="moacir.jesuslana@gmail.com"/>
        <s v="gsmayke96@gmail.comg"/>
        <s v="thainahmb@gmail.com"/>
        <s v="vagrodrigues@gmail.com"/>
        <s v="paulo_benjamin@yahoo.com.br"/>
        <s v="gildotelles5@gmail.com"/>
        <s v="andrejonathan31864@gmail.com"/>
        <s v="Chinho.nairton@gmail.com"/>
        <s v="karenalexandramarques@gmail.com"/>
        <s v="alcenivasconcelos360@gmail.com"/>
        <s v="celsooslecfonte2011@gmail.com"/>
        <s v="assuncaoglaucia745@gmail.com"/>
        <s v="contato@uominitech.com.br"/>
        <s v="moisesnogueir44@gmail.com"/>
        <s v="eclesia082@gmail.com"/>
        <s v="xikinho.adilson@icloud.com"/>
        <s v="liviaandrade0310@gmail.com"/>
        <s v="izadorafts9@gmail.com"/>
        <s v="maumaurogospel@yahoo.com.br"/>
        <s v="mrc.mee1971@gmail.com"/>
        <s v="romeroadvog7@gmail.com"/>
        <s v="wesdradomingos@hotmail.com"/>
        <s v="diegosilvastz157@gmail.com"/>
        <s v="amandanevesdossantos89@gmail.com"/>
        <s v="rafalemos671@gmail.com"/>
        <s v="alessandroreisetec98@gmail.com"/>
        <s v="souzafb.31@gmail.com"/>
        <s v="thiagosimmoes@gmail.com"/>
        <s v="mecanicomartins28@gmail.com"/>
        <s v="lorenzosancastellon@gmail.com"/>
        <s v="karolsbth@gmail.com"/>
        <s v="rodrigoribeironinja1@gmail.com"/>
        <s v="thafoliver@gmail.com"/>
        <s v="mariaoncalves@hotmail.com"/>
        <s v="diegogplays5@gmail.com"/>
        <s v="pierremeirelles2014@gmail.com"/>
        <s v="phillypemafra98@gmail.com"/>
        <s v="naycris.NS25@gmail.com"/>
        <s v="felipe.adr86@gmail.com"/>
        <s v="lagoreal@uol.com.br"/>
        <s v="heidimagaoli@gmail.com"/>
        <s v="edsonluiz1988@hotmail.com"/>
        <s v="nuneslarasilva@hotmail.com"/>
        <s v="helders716@gmail.com"/>
        <s v="lucascaetanodearaujo100@gmail.com"/>
        <s v="Cleomar067@gmail.com"/>
        <s v="luisfelipe200378@gmail.com"/>
        <s v="em0335873@gmail.com"/>
        <s v="samsilva1033@gmail.com"/>
        <s v="jsanchesvonrondove@gmail.com"/>
        <s v="higino.matheus2007@gmail.com"/>
        <s v="adrianorock1986@gmail.com"/>
        <s v="flpeixoto@gmail.com"/>
        <s v="eduardohsantos1@gmail.com"/>
        <s v="edmilson.fabricio49@gmail.com"/>
        <s v="lauradourado83@gmail.com"/>
        <s v="ea348207@gmail.com"/>
        <s v="edneyjcsilva@gmail.com"/>
        <s v="ronaldo.kbc@gmail.com"/>
        <s v="izackcostacarvalho7@gmail.com"/>
        <s v="diggo1@hotmail.com"/>
        <s v="jamesonschewtschik@gmail.com"/>
        <s v="eltonpeixotomartins@gmail.com"/>
        <s v="darocharenatoismael@gmail.com"/>
        <s v="debbycrisoliveira@gmail.com"/>
        <s v="williamgoncalvescosta820@gmail.com"/>
        <s v="karita_delima@hotmail.com"/>
        <s v="dionathankuster@gmail.com"/>
        <s v="anselmoaleixo.94@gmail.com"/>
        <s v="claudenia2017silva@gmail.com"/>
        <s v="fabioff1435@gmail.com"/>
        <s v="mel_jennyfer@yahoo.com"/>
        <s v="doiglasxxt11@gmail.com"/>
        <s v="Ga607918@gmail.com"/>
        <s v="gabrielvicente4522@gmail.com"/>
        <s v="williamfbs@hotmail.com"/>
        <s v="samuelsantosgruporeferencial@gmail.com"/>
        <s v="j.junior3907@gmail.com"/>
        <s v="sdavi790@gmail.com"/>
        <s v="marciaguimaraes99@gmail.com"/>
        <s v="fho.rodrigues@gmail.com"/>
        <s v="ad.larissaoliveira@gmail.com"/>
        <s v="joaopedrosouzza1507@gmail.com"/>
        <s v="jannaynastm@gmail.com"/>
        <s v="dani75alves@gmail.com"/>
        <s v="edisonbiel@gmail.com"/>
        <s v="lucasfox2233@gmail.com"/>
        <s v="davidsonmaximo398@gmail.com"/>
        <s v="Fernandojunio453@gmail.com"/>
        <s v="douglascoq@hotmail.com"/>
        <s v="gustavoguga660@gmail.com"/>
        <s v="jhonisomaraujo9291989su@gmail.com"/>
        <s v="rochafelliphe@gmail.com"/>
        <s v="lucasandradebb22@gmail.com"/>
        <s v="miletpaixao@gmail.com"/>
        <s v="visa.visas2024@yahoo.com"/>
        <s v="clemilsondossantos76@gmail.com"/>
        <s v="s.adriqn@hotmail.com"/>
        <s v="hansmiullydeymeson@gmail.com"/>
        <s v="mageanenarrari06@gmail.com"/>
        <s v="professortv.21@gmail.com"/>
        <s v="kaiolvmendes@gmail.com"/>
        <s v="lucasfalcao_23@hotmail.com"/>
        <s v="ismaeljunior.hnd@gmail.com"/>
        <s v="ilanpeixoto5@gmail.com"/>
        <s v="alysonisrael.25.as@gmail.com"/>
        <s v="victorined@hotmail.com"/>
        <s v="rayaneenayar14@gmail.com"/>
        <s v="rodriguesjaqueson16@gmail.com"/>
        <s v="nilsonteixeira39@gmail.com"/>
        <s v="semprejuntoimoveis@gmail.com"/>
        <s v="saulovieiradasilva445@gmail.com"/>
        <s v="sabrinalucianadasilva@gmail.com"/>
        <s v="nascimento140594@gmail.com"/>
        <s v="ricklaffith@gmail.com"/>
        <s v="joseluizalexandre8@gmail.com"/>
        <s v="felipeeletronica2829@gmail.com"/>
        <s v="danielpires.campeche060707@gmail.com"/>
        <s v="suporte@urbanstores.com.br"/>
        <s v="matheuswittke@gmail.com"/>
        <s v="caetanodesouzav@gmail.com"/>
        <s v="bruneraeduardo017@gmail.com"/>
        <s v="pereiralopes192837@gmail.com"/>
        <s v="gustavo.rduarte10@gmail.com.com"/>
        <s v="m.mercilene@Hotmail.com"/>
        <s v="gmjosecarlos23@gmail.com"/>
        <s v="ruancarlosalberto473@gmail.com"/>
        <s v="thiagosousapereira999@gmail.com"/>
        <s v="sarahgyn16@outlook.com"/>
        <s v="willames345@gmail.com"/>
        <s v="a.santtanna2020@gmail.com"/>
        <s v="amandinhacp.0773@gmail.com"/>
        <s v="mariotatooi@gmail.com"/>
        <s v="claudiogodoy.lara@yahoo.com.br"/>
        <s v="acervivo@yahoo.com.br"/>
        <s v="franciscamtsmk@gmail.com"/>
        <s v="lucieneschuffner24@gmail.com"/>
        <s v="heloisafn23@gmail.com"/>
        <s v="vitormiguelalves91@gmail.com"/>
        <s v="sortudinhasortudinha@gmail.com"/>
        <s v="rbfvieira@yahoo.com.br"/>
        <s v="ananatpm@gmail.com"/>
        <s v="andersonlesm@gmail.com"/>
        <s v="julianocosta7775@gmail.com"/>
        <s v="fabiosilva900@gmail.com"/>
        <s v="fredbsi@hotmail.com"/>
        <s v="jadson.se@gmail.com"/>
        <s v="thaisabruna1999@hotmail.com"/>
        <s v="barbeiro.nota1000@gmail.com"/>
        <s v="quendymello89@gmail.com"/>
        <s v="josianersilva2014@hotmail.com"/>
        <s v="alexandreamaralbr@gmail.com"/>
        <s v="tiagoviashow2009@hotmail.com"/>
        <s v="arturjgoncalves60@gmail.com"/>
        <s v="bs7208522@gmail.com"/>
        <s v="felipefox176@gmail.com"/>
        <s v="contato.2barts@gmail.com"/>
        <s v="maurocrecencio047@gmail.com"/>
        <s v="rosa.josias1@gmail.com"/>
        <s v="nelly_gi@hotmail.com"/>
        <s v="marcioluzo@gmail.com"/>
        <s v="pauloygor700@gmail.com"/>
        <s v="marciolauro1@hotmail.com"/>
        <s v="lucaspedrok@gmail.com"/>
        <s v="deguchiarte@gmail.com"/>
        <s v="lucaslauerlauer@gmail.com"/>
        <s v="medeirosadalberto527@gmail.com"/>
        <s v="jocielmoura.01@gmail.com"/>
        <s v="lui787057@gmail.com"/>
        <s v="simaop1993@gmail.com"/>
        <s v="iltonlima1978a@gmail.com"/>
        <s v="norbesil@gmail.com"/>
        <s v="karina_souza13@hotmail.com"/>
        <s v="dioneursulino@gmail.com"/>
        <s v="mcristinaresilva@gmail.com"/>
        <s v="marmont1966@hotmail.com"/>
        <s v="miguelmatiaslima14@gmail.com"/>
        <s v="ronaldo.silva8852@gmail.com"/>
        <s v="cristianopoa.ccs@gmail.com"/>
        <s v="celiacgs@gmail.com"/>
        <s v="leandrosc360@gmail.com"/>
        <s v="tresdobras@tresdobras.com"/>
        <s v="cleiton.goncalves5891@gmail.com"/>
        <s v="yasmintomazi2fcc8f@gmail.com"/>
        <s v="macedo.dwtechno@gmail.com"/>
        <s v="olivam.josias@gmail.com"/>
        <s v="mlealdosreis@gmail.com"/>
        <s v="siriolenarduzzi@gmail.com"/>
        <s v="clayver2014@gmail.com"/>
        <s v="email.itsmilton@gmail.com"/>
        <s v="edleiteologo@gmail.com"/>
        <s v="sousasuel467@gmail.com"/>
        <s v="lelliskarine@gmail.com"/>
        <s v="biancaandrea.li05@gmail.com"/>
        <s v="servidor.severino@gmail.com"/>
        <s v="eluciodossantos@gmail.com"/>
        <s v="jhonascristian@gmail.com"/>
        <s v="helioquerino288@gmail.com"/>
        <s v="francakawe95@gmail.com"/>
        <s v="alinecostaagt0910@gmail.com"/>
        <s v="leosaraivabtc@gmail.com"/>
        <s v="sergianemaria31@gmail.com"/>
        <s v="liliojc@hotmail.com.br"/>
        <s v="alanalvesdesouza32@gmail.com"/>
        <s v="ricardorboni@gmail.com"/>
        <s v="arodrigueslope877@gmail.com"/>
        <s v="gilmarg447@gmail.com"/>
        <s v="freirescarparog@gmail.com"/>
        <s v="marceloota.adm@gmail.com"/>
        <s v="jeffersonreisreis7@gmail.com"/>
        <s v="lacerdaenio01@gmail.com"/>
        <s v="megarealvaro@gmail.com"/>
        <s v="wagner03eng@gmail.com"/>
        <s v="marciomarshall900@gmail.com"/>
        <s v="hyltonsilvamktdg@gmail.com"/>
        <s v="hendersonsouza96@gmail.com"/>
        <s v="Dislenerodrigues@gmail.com"/>
        <s v="lawrence-caldonceli@hotmail.com"/>
        <s v="andersonefrens.cursos@outlookcom"/>
        <s v="edreclaudio2016@gmail.com"/>
        <s v="gedson97@outlook.com"/>
        <s v="ovarcflor@gmail.com"/>
        <s v="naeltonsantos2010@gmail.com"/>
        <s v="natarodrigues110@gmail.com"/>
        <s v="arthurpicoli11@gmail.com"/>
        <s v="jonasvendas7777@gmail.com"/>
        <s v="andre_perdiz@hotmail.com"/>
        <s v="lucianomelo024873@gmail.com"/>
        <s v="edga19956@outlook.com"/>
        <s v="brunoharket@gmail.com"/>
        <s v="welder.torr@gmail.com"/>
        <s v="diegogbassi777@gmail.com"/>
        <s v="katiacilene29111977@gmail.com"/>
        <s v="natannof@gmail.com"/>
        <s v="aalef9304@gmail.com"/>
        <s v="schelemei@gmail.com"/>
        <s v="luciano.lambert@hotmail.com"/>
        <s v="guilhermeguilherme0699@gmail.com"/>
        <s v="humbertomathias@gmail.com"/>
        <s v="mailsonmn1@gmail.com"/>
        <s v="lenyofalcao@gmail.com"/>
        <s v="rossanakuhnavila@gmail.com"/>
        <s v="mari.shibaguti@gmail.com"/>
        <s v="denys.combat0404@gmail.com"/>
        <s v="tarcisioleles@hotmail.com"/>
        <s v="raphaelmiranda5@gmail.com"/>
        <s v="yago.blanco17@gmail.com"/>
        <s v="marciollopes@gmail.com"/>
        <s v="incamarcelooliveira@gmail.com"/>
        <s v="edemarcelino@hotmail.com"/>
        <s v="engcivilmaurodias@gmail.com"/>
        <s v="osiel.palhano@gmail.com"/>
        <s v="moises56reis@gmail.com"/>
        <s v="7eliza.ls@gmail.com"/>
        <s v="rogerio_04_barbosa@hotmal.com"/>
        <s v="diorgenesferreiramenezes35@gmail.com"/>
        <s v="valdopastel69@gmail.com"/>
        <s v="deniltonsouza78@gmail.com"/>
        <s v="lucascadoreconta@hotmail.com"/>
        <s v="carinepimentel1997@hotmail.com"/>
        <s v="ejose@lbv.org.br"/>
        <s v="tiagovr83@gmail.com"/>
        <s v="leticia_cristin2@hotmail.com"/>
        <s v="hellenana303@gmail.com"/>
        <s v="wellington_812@hotmail.com"/>
        <s v="rsmeireles83@gmail.com"/>
        <s v="fabiosartorivrb@gmail.com"/>
        <s v="guibraga720@gmail.com"/>
        <s v="diego.crevelin.en@gmail.com"/>
        <s v="verolese1984@gmail.com"/>
        <s v="joaomarcos13002@gmail.com"/>
        <s v="josericardodeo85@gmail.com"/>
        <s v="djdecco32@gmail.com"/>
        <s v="janainedasilva216@gmail.com"/>
        <s v="dyonejhonantadossantosborges@gmail.com"/>
        <s v="jagavenezolano@gmail.com"/>
        <s v="helenromerofelicidade@gmail.com"/>
        <s v="ebermax@gmail.com"/>
        <s v="romana.silva75@gmail.com"/>
        <s v="ro14-1@hotmail.com"/>
        <s v="eujuliocostadias@gmai.com"/>
        <s v="henriquelima9494@gmail.com"/>
        <s v="ederdiasdossantos7@gmail.com"/>
        <s v="alefalvesandrade@hotmail.com"/>
        <s v="cleidemeloo01@gmail.com"/>
        <s v="felipe25.ddeus@gmail.com"/>
        <s v="betogil0511@gmail.com"/>
        <s v="edssantossud@gmail.com"/>
        <s v="rextra476@gmail.com"/>
        <s v="raitecinfor@gmail.com"/>
        <s v="luana.scarpetta2@yahoo.com.br"/>
        <s v="machadosilvarafael333@outlook.com"/>
        <s v="josiasr561@gmail.com"/>
        <s v="luckzrat@gmail.com"/>
        <s v="allangazooo@gmail.com"/>
        <s v="sobreiroluan995@gmail.com"/>
        <s v="coelhobiel2417@gmail.com"/>
        <s v="aquinomarioa@gmail.com"/>
        <s v="wrabelo9@gmail.com"/>
        <s v="Janiellesuzarte@gmail.com"/>
        <s v="felipejuniordanal@gmail.com"/>
        <s v="guilherme3x2@gmail.com"/>
        <s v="joseedsondeassis6@gmail.com"/>
        <s v="lu.cordeiro07@gmail.com"/>
        <s v="natanaelliver@gmail.com"/>
        <s v="jacksonlobato@hotmail.com"/>
        <s v="multi.servicos.climatizacao@gmail.com"/>
        <s v="sofiagiordani03@gmail.com"/>
        <s v="melk-39@hotmail.com"/>
        <s v="adriannafgomes35@gmail.com"/>
        <s v="mariano.amc@gmail.com"/>
        <s v="kauasabino224@gmail.con"/>
        <s v="emilsonoliveira74@outlook.com"/>
        <s v="lovleonardo@gmail.com"/>
        <s v="leewlima@gmail.com"/>
        <s v="diasservice070@gmail.com"/>
        <s v="paulorocha-electric@hotmail.com"/>
        <s v="gr4906397@gmail.com"/>
        <s v="manoeldasilvajerfisson@gmail.com"/>
        <s v="ilsoncdsfe@gmail.com"/>
        <s v="carladaianamoreira@hotmail.com"/>
        <s v="arplice10@gmail.com"/>
        <s v="natanbarros517@gmail.com"/>
        <s v="fsdfsd"/>
        <s v="vitoremanueldalmolin25@gmail.com"/>
        <s v="willianmaykon75@gmail.com"/>
        <s v="mcleandrinho17@gmail.com"/>
        <s v="isaaceonaq@gmail.com"/>
        <s v="spfc199878@gmail.com"/>
        <s v="jucelinojunior2021@gmail.com"/>
        <s v="w2ccontato@gmail.com"/>
        <s v="fregiane614@gmail.combr"/>
        <s v="cigundo2@gmail.com"/>
        <s v="candinigustavo99@gmail.com"/>
        <s v="moises94.jr@gmail.com"/>
        <s v="souzasofi007@gmail.com"/>
        <s v="gpjosue@hotmail.com"/>
        <s v="maycoljesus9@gmail.com"/>
        <s v="fabriciogomesdossantosf145@gmail.com"/>
        <s v="brunodedi1@gmail.com"/>
        <s v="vocespodempararok."/>
        <s v="isabelelisboa561@gmail.com"/>
        <s v="marcospauloborgessa40@gmail.com"/>
        <s v="ajjsouza2000@yahoo.com.br"/>
        <s v="evdaniel.oliveira@hotmail.com"/>
        <s v="mateusalcantara124@gmail.com"/>
        <s v="wgt.marcos@gmail.com"/>
        <s v="pedrohenriquemachado0910@gmail.com"/>
        <s v="gabrird.15@gmail.com"/>
        <s v="fmikaa19@gmail.com"/>
        <s v="bunitinjoao505@gmail.com"/>
        <s v="lucianamesquita394@gmail.com"/>
        <s v="andrenoeldefreitas@hotmail.com"/>
        <s v="ricardoplppaixao@gmail.com"/>
        <s v="carlosemanoellima24@gmail.com"/>
        <s v="emilianamartins10@gmail.com"/>
        <s v="piguhobb@gmail.com"/>
        <s v="renan-mix@hotmail.com"/>
        <s v="dancolaresaquino@gmail.com"/>
        <s v="claudioprojeto@outlook.com.br"/>
        <s v="wellingtonssousa@hotmail.com"/>
        <s v="wesleyventura84@gmail.com"/>
        <s v="jessicamesquitar@gmail.com"/>
        <s v="marciasilvaboa55@gmail.com"/>
        <s v="vagner.moreia209@gmail.com"/>
        <s v="tururuzim@gmail.com"/>
        <s v="vini1123456"/>
        <s v="javithcv18@gmail.com"/>
        <s v="ariglr@gmail.com"/>
        <s v="marjorytolentino@gmail.com"/>
        <s v="guimaraesv094@gmail.com"/>
        <s v="david.s.oliveira@hotmail.com"/>
        <s v="wc25oliveira@gmail.com"/>
        <s v="franciscoaugustobatalha@gmail.com"/>
        <s v="marcosantoniocrodrigues@gmail.com"/>
        <s v="382.329.098-38"/>
        <s v="gabriela.moreira.vet1@gmail.com"/>
        <s v="valdemir.jr@outlook.com.br"/>
        <s v="gipalomaresaraujo@gmail.com"/>
        <s v="isaiasteixeira3c9@gmail.com"/>
        <s v="oliveira8618@gmail.com"/>
        <s v="camarinhadaniel5@gmail.com"/>
        <s v="nycolas.melo@gmail.com"/>
        <s v="znewsgames@gmail.com"/>
        <s v="davidk1k3kk@gmail.com"/>
        <s v="santosotaviorogerio@gmail.com"/>
        <s v="eliseucavalheiro804@gmail.com"/>
        <s v="geovanevieirapm@gmail.com"/>
        <s v="rafinhacmmoura@gmail.com"/>
        <s v="fldigitalslz@gmail.com"/>
        <s v="ysamarfiguera20@gmail.com"/>
        <s v="zecarlosdafra@hotmail.com.br"/>
        <s v="miqueiasoliveer@gmail.com"/>
        <s v="ulbra15@gmail.com"/>
        <s v="washington.santos87@gmail.com"/>
        <s v="hudsondf09@gmail.com"/>
        <s v="tico.desp@hotmail.com"/>
        <s v="joaz_martins@yahoo.com.br"/>
        <s v="givaldoteixeira1964@hotmail.com"/>
        <s v="rafaelsisnandeg6@gmail.com"/>
        <s v="danielmvarella@gmail.com"/>
        <s v="crislan.marketing@gmail.com"/>
        <s v="renato_rg07@hotmail.com"/>
        <s v="sergiosouza001@hotmail.com"/>
        <s v="anderson.g.rodrigue@gmail.com"/>
        <s v="luis93ribeiro@gmail.com"/>
        <s v="gilmar39m@gmail.com"/>
        <s v="oliverfabricio242903@gmail.com"/>
        <s v="felipegomespereirasodre@gmail.com"/>
        <s v="jvdmelodantas@gmail.com"/>
        <s v="igor.portugal.2511@gmail.com"/>
        <s v="tati28olarte@gmail.com"/>
        <s v="allaninhaduda2007@gmail.com"/>
        <s v="ricardogato4598@gmail.com"/>
        <s v="eicarolyt@gmail.com"/>
        <s v="1567anapaularodrigues@gmail.com"/>
        <s v="carlosdanieldelima45@gmail.com"/>
        <s v="dougandrade125@gmail.com"/>
        <s v="lionaldoferreira3@gmail.com"/>
        <s v="rosemarybenardellidelima@gmail.com"/>
        <s v="andreiamcasagrande@hotmail.com"/>
        <s v="Andersonlonely1boy2018@gmail.com"/>
        <s v="stephaniemontanha@gmail.com"/>
        <s v="neguinha.pcapeletti@gmail.com"/>
        <s v="vgabrieltjs@gmail.com"/>
        <s v="ryamamoto2811@gmail.com"/>
        <s v="klyvertonfernandes@gmail.com"/>
        <s v="gustavorefundini739@gmail.com"/>
        <s v="nicolaslima9870@gmail.com"/>
        <s v="antonio210699@icloud.com"/>
        <s v="containbarber@gmail.com"/>
        <s v="jeanalvesilva10@gmail.com"/>
        <s v="lucianorosriguesdasil.2018@gmail.com"/>
        <s v="washingtonsantos123w123@gmail.com"/>
        <s v="francinaldosouza760@gmail.com"/>
        <s v="fasquiel@gmail.com"/>
        <s v="atendimentomdhra@gmail.com"/>
        <s v="marceloteixeiradasilva741@gmail.com"/>
        <s v="x_edu066_x@outlook.com"/>
        <s v="sanchesalves01@gmail.com"/>
        <s v="gabrielmarinhopaiva325@gmail.com"/>
        <s v="neneguandelini@hotmail.com"/>
        <s v="evanilsonvx@hotmail.com"/>
        <s v="antoniocarlos.caleffi@gmail.com"/>
        <s v="robson.12@msn.com"/>
        <s v="milagroscurriculum@gmail.com"/>
        <s v="yurisson20@gmail.com"/>
        <s v="marferrer12@gmail.com"/>
        <s v="andscarsc@gmail.com"/>
        <s v="darlanguedes@unifor.br"/>
        <s v="jfogmr@gmail.com"/>
        <s v="mateuscoelhocorp@gmail.com"/>
        <s v="jerfessonescritor@gmail.com"/>
        <s v="djsalatiel@yahoo.com.br"/>
        <s v="c.ssanttanna@gmail.com"/>
        <s v="lucianobgamorim@gmail.com"/>
        <s v="riancuttier04@gmail.com"/>
        <s v="suely.lopes1760@gmail.com"/>
        <s v="brunosantanab448@gmail.com"/>
        <s v="isabellatavaresbrandao6@gmail.com"/>
        <s v="lb734572@gmail.com"/>
        <s v="geanpegoraro@hotmail.com"/>
        <s v="nascimentoeletric@hotmail.com"/>
        <s v="jonasrosa1645@gmail.com"/>
        <s v="franciscojaviergarciabonaldez@gmail.com"/>
        <s v="iaraquilesdesouza71@gmail.com"/>
        <s v="nandinha_731@hotmail.com"/>
        <s v="ebertzambrano20@gmail.com"/>
        <s v="pjl123409@gmail.com"/>
        <s v="edsonrodriguesvistaalegre@gmail.com"/>
        <s v="vagnosj@gmail.com"/>
        <s v="biancaribeiro.r@hotmail.com"/>
        <s v="andrezadossantossilva13@gmail.com"/>
        <s v="douglaspogba@gmail.com"/>
        <s v="joandersonsilva222@gmail.com"/>
        <s v="marcelo.neves07@gmail.com"/>
        <s v="ronitop1997@gmail.com"/>
        <s v="tdangelo54@gmail.com"/>
        <s v="cmike123a@gmail.com"/>
        <s v="caioryan.ca@gmail.com"/>
        <s v="tknavoz21s@gmail.com"/>
        <s v="luizcarlos7167@gmail.com"/>
        <s v="hentzwilson2019@gmail.com"/>
        <s v="lmmarcelo91@gmail.com"/>
        <s v="marcelobh4016@gmail.com"/>
        <s v="lucasporan11@gmail.com"/>
        <s v="jrsj6122@gmail.com"/>
        <s v="nosired@gmail.com"/>
        <s v="quadrospiter@gmail.com"/>
        <s v="celso10baudracco@gmail.com"/>
        <s v="ronaldinhoramos71@gmail.com"/>
        <s v="marcossmith05@gmail.com"/>
        <s v="psteclas3@gmail.com"/>
        <s v="karlosdaniel264@gmail.com"/>
        <s v="franceis20025@gmail.com"/>
        <s v="wlago1370@gmail.com"/>
        <s v="reinaldoalmeidadacruz75@gmail.com"/>
        <s v="franleide15@gmail.com"/>
        <s v="mckiko8824@gmail.com"/>
        <s v="juniorbf3killer@gmail.com"/>
        <s v="angelo567.souza@gmail.com"/>
        <s v="joao240225@gmail.com"/>
        <s v="devguilima@gmail.com"/>
        <s v="leandrooliveiram942@gmail.com"/>
        <s v="ecbahiabaianinho@gmail.com"/>
        <s v="rogerinhofm@outlook.com"/>
        <s v="pablolopes03@gmail.com"/>
        <s v="hackingdeni8@gmail.com"/>
        <s v="jaironfs@hotmail.com"/>
        <s v="walisson-mikael@outlook.com"/>
        <s v="fabiojuniordiasti@gmail.com"/>
        <s v="silvadiegosantos419@gmail.com"/>
        <s v="reginaldo.santos26@htmail.com"/>
        <s v="tiagoorende@gmail.com"/>
        <s v="rluizapiresbicudo@gmail.com"/>
        <s v="fsousaoliveira57@gmail.com"/>
        <s v="jardiel223@hotmail.com"/>
        <s v="albertoluzfab@gmail.com"/>
        <s v="chilenosouza98@gmail.com"/>
        <s v="lazaronaque@gmail.com"/>
        <s v="fernandapassos823@gmail.com"/>
        <s v="andrefragra@gmail.com"/>
        <s v="Edunascsil@gmail.com"/>
        <s v="simonesouza.pe@outlook.com"/>
        <s v="leonardo.myres97@gmail.com"/>
        <s v="psvicturiano2016@gmail.com"/>
        <s v="david.motta110@gmail.com"/>
        <s v="santosacs285170@gmail.com"/>
        <s v="childrenofthemountainn@gmail.com"/>
        <s v="paulorique.santoss@gmail.com"/>
        <s v="alemartinsyt@gmail.com"/>
        <s v="sinesioml@hotmail.com"/>
        <s v="diegotrindade_fagundes@yahoo.com.br"/>
        <s v="wesleycbusiness19@gmail.com"/>
        <s v="lavaesecar@gmail.com"/>
        <s v="thyagojulio686@gmail.com"/>
        <s v="murlxff@gmail.com"/>
        <s v="afonso8190@gmail.com"/>
        <s v="vitormds1006@gmail.com"/>
        <s v="ddivaney@gmail.com"/>
        <s v="marinho.artecopias@gmail.com"/>
        <s v="sandrogromo@gmail.com"/>
        <s v="leandrinhofelix2909@gmail.com"/>
        <s v="gyrlenedasilva27@gmail.com"/>
        <s v="maarykrein98@gmail.com"/>
        <s v="rafinhapinheiro10@gmail.com"/>
        <s v="frankjuju531@gmail.com"/>
        <s v="joao_denis2007@hotmail.com"/>
        <s v="dr.alyssoneres@hotmail.com"/>
        <s v="rcoriolanosiqueira@gmail.com"/>
        <s v="ericksantos0950@gmail.com"/>
        <s v="victoresdrassilva@gmail.com"/>
        <s v="Arboc203@hotmail.com"/>
        <s v="corrosilva07@gmail.com"/>
        <s v="renatafarias2109@gmail.com"/>
        <s v="cardosore19@outlook.com"/>
        <s v="lferreirafonseca@gmail.com"/>
        <s v="max.stevesud@gmail.com"/>
        <s v="pedro.198193@fmm.org.br"/>
        <s v="fernandopimentelserra@gmail.com"/>
        <s v="claudio_pathfinder@hotmail.com"/>
        <s v="jkilove41@gmail.com"/>
        <s v="rodneylima2022@gmail.com"/>
        <s v="ryanlucax@icloud.com"/>
        <s v="iarquilene8676.martins.com@gmail.com"/>
        <s v="georgeoliveiradias@gmail.com"/>
        <s v="johndaviduber2019@gmail.com"/>
        <s v="juniorsantosks8@gmail.com"/>
        <s v="iamvitorsb@gmail.com"/>
        <s v="enzok956@gmail.com"/>
        <s v="franferreira040@gmail.com"/>
        <s v="valterp5900@gmail.com"/>
        <s v="evelyn.eremitaa@gmail.com"/>
        <s v="reginaldonunes724@gmail.com"/>
        <s v="badson050@gmail.com"/>
        <s v="vmmarques89@gmail.com"/>
        <s v="whxavier.29@gmail.com"/>
        <s v="sergioinforn@gmail.com"/>
        <s v="cesar.donizete2025@gmail.com"/>
        <s v="lucafarsoni@gmail.com"/>
        <s v="fellype.baldi@gmail.com"/>
        <s v="jonaswchagas@gmail.com"/>
        <s v="lucaguerian@gmail.com"/>
        <s v="axl.emerson1@gmail.com"/>
        <s v="michaelrossij@icloud.com"/>
        <s v="elivaldoaraujo79@gmail.com"/>
        <s v="tguerragomes12@gmail.com"/>
        <s v="daisygomesouza@gmail.com"/>
        <s v="gralbercosta@gmail.com"/>
        <s v="carlos.costa02@yahoo.com.br"/>
        <s v="miguelcarvalhodejesus2501@gmail.com"/>
        <s v="raimundomarinho0811@gmail.com"/>
        <s v="jefson.81@gmail.com"/>
        <s v="katherine_thayse@hotmail.com"/>
        <s v="odailtonbritodeoliveira0@gmail.com"/>
        <s v="deneecoutinho1968@gmail.com"/>
        <s v="niltongamasantos@gmail.com"/>
        <s v="Gabigolsilva111@icloud"/>
        <s v="love35analili@gmail.com"/>
        <s v="joaojesusoliveira918@gmail.com"/>
        <s v="yrakelly766@gmail.com"/>
        <s v="cpm.fabiano@gmail.com"/>
        <s v="ademirabgomes@gmail.com"/>
        <s v="adrielcerilo@gmail.com"/>
        <s v="queiroz_kevin@outlook.com"/>
        <s v="laerrcioo91@gmail.coml"/>
        <s v="alvescleidson1971@gmail.comi"/>
        <s v="jd644222@gmail.com"/>
        <s v="mhelenodeoliveira@gmail.com"/>
        <s v="jpss3012@icloud.com"/>
        <s v="kiwifypromocoes@gmail.com"/>
        <s v="geremiaspereira587@gmail.com"/>
        <s v="ricardosantos_75@outlook.com"/>
        <s v="nicolasbarros2001@hotmail.com"/>
        <s v="genis2905@gmail.com"/>
        <s v="gcostarodrigues01@gmail.com"/>
        <s v="sabino.lucas2021@gmail.com"/>
        <s v="leandro.bf1988@gmail.com"/>
        <s v="fabiodatipo@gmail.com"/>
        <s v="elieteadaodesouza@gmail.com"/>
        <s v="rafel.silva@hotmail.com"/>
        <s v="gapdc@hotmail.com"/>
        <s v="cerezodesousa@hotmail.com"/>
        <s v="hallyferlohan479@gmail.com"/>
        <s v="shaid005@gmail.com"/>
        <s v="cicero.marques@cedup.com"/>
        <s v="marcelo_fidelis1977@hotmail.com"/>
        <s v="daniloot0902@gmail.com"/>
        <s v="thaisaestuda@gmail.com"/>
        <s v="prdcpj@gmail.com"/>
        <s v="kalilsant632@gmail.com"/>
        <s v="ddungpool.oficial@gmail.com"/>
        <s v="rosinetepb2018@gmail.com"/>
        <s v="sansavyjr@yahoo.com"/>
        <s v="thiagobaptistafenix@gmail.com"/>
        <s v="carvalho998080314@gmail.com"/>
        <s v="dulcepereiraa@outlook.com"/>
        <s v="mosca.guedes55@gmail.com"/>
        <s v="contato.zancchini@gmail.com"/>
        <s v="fpcelularesoliveira@gmail.com"/>
        <s v="darioluizmorais@gmail.com"/>
        <s v="adilsonlocutor702@gmail.com"/>
        <s v="joaopedrosteam10@gmail.com"/>
        <s v="leopereira181094@gmail.com"/>
        <s v="irisevera00@gmail.com"/>
        <s v="lipeu_1@hotmail.com"/>
        <s v="oliveirasantosdaniel93@gmail.com"/>
        <s v="leocostaemkt@gmail.com"/>
        <s v="rovictor42@gmail.com"/>
        <s v="italo00511@hotmail.com"/>
        <s v="demein@gmail.com"/>
        <s v="andersoncristiano.silva@gmail.com"/>
        <s v="vickalderete12@gmail.com"/>
        <s v="dezzen54@gmail.com"/>
        <s v="joaopedrosouzadebarrospedro67@gmail.com"/>
        <s v="dhemesonoliveira01@gmail.com"/>
        <s v="theohenrique.anttunes@gmail.com"/>
        <s v="adrianoauditoria@gmail.com"/>
        <s v="sargentoeduardo1123@gmail.com"/>
        <s v="kleitonmoriancomer@gmail.com"/>
        <s v="ribeirodani829@gmail.com"/>
        <s v="henrique45hms@gmail.com"/>
        <s v="thalitathay86@gmail.com"/>
        <s v="fprojetoseservicos@gmail.com"/>
        <s v="rcoriente@yahoo.com.br"/>
        <s v="francisdionesfdf@gmail.com"/>
        <s v="almeidapedrorenato@gmail.com"/>
        <s v="mesquitatnt@gmail.com"/>
        <s v="divertidomundok@gmail.com"/>
        <s v="auxiliadorasaraujo@hotmail.com"/>
        <s v="paulofflima.19@gmail.com"/>
        <s v="wemercidiocamilo@gmail.com"/>
        <s v="emer_sto@hotmail.com"/>
        <s v="manuel_melo81@hotmail.com"/>
        <s v="naoperdesse@gmail.com"/>
        <s v="gabriel.alexandr32001@gmail.com"/>
        <s v="zenilda.ferreirarodrigues@gmail.com"/>
        <s v="samuelfontes811@gmail.com"/>
        <s v="gianprocura@outlook.com"/>
        <s v="eneas_dos_santos@yahoo.com.br"/>
        <s v="jclaudiobassanelli@gmail.com"/>
        <s v="michaelmig2005@gmail.com"/>
        <s v="pauloegabriel01@gmail.com"/>
        <s v="elainemelor7@gmail.com"/>
        <s v="soaresribeirouriel4@gmail.com"/>
        <s v="m.csn@hotmail.com"/>
        <s v="carvalholuan136@gmail.com"/>
        <s v="viny.chavesfagundes@gmail.com"/>
        <s v="icaroba51@gmail.com"/>
        <s v="vinicius7810dumer@gmail.com"/>
        <s v="carloss2.2015@gmail.com"/>
        <s v="megatraderr.cursos@gmail.com"/>
        <s v="we.need.69@gmail.com"/>
        <s v="alissonngn@outlook.com"/>
        <s v="hennriquepio@gmail.com"/>
        <s v="joao1801fellipe@gmail.com"/>
        <s v="sobreirajuniorcdl@gmail.com"/>
        <s v="leo79ferreira79@gmail.com"/>
        <s v="sillvaajooel@gmail.com"/>
        <s v="sousachristianalves81@gmail.com"/>
        <s v="ramonsamyr5@gmail.com"/>
        <s v="delimag78@gmail.com"/>
        <s v="rosienecunha2015.2@gmail.com"/>
        <s v="kennedysantos252128@gmail.com"/>
        <s v="pedro.melodata@gmail.com"/>
        <s v="rafaelpp529@gmail.com"/>
        <s v="uyarabaeta@gmail.com"/>
        <s v="vaskynho@gmal.com"/>
        <s v="jorgewillian2008123456789@gmail.com"/>
        <s v="paloma_cristina.silva@yahoo.com.br"/>
        <s v="Carlos.morais2206@gmail.com"/>
        <s v="ltrevelim@gmail.com"/>
        <s v="ricardo301572@gmail.com"/>
        <s v="siprianotrader@gmail.com"/>
        <s v="munizjair2011@gmail.com.br"/>
        <s v="jeffersonpontes2018@gmail.com"/>
        <s v="antoniomarcosaragao04@gmail.com"/>
        <s v="ramonduarte20041968@gmail.com"/>
        <s v="davidprogame008@icloud.com"/>
        <s v="sanchesbergobruno@gmail.com"/>
        <s v="souzabastossandroleno@gmail.com"/>
        <s v="rogerio.marone@gmail.com"/>
        <s v="jardelsilvacruz2436@gmail.com"/>
        <s v="janielenascimento85@gmail.com"/>
        <s v="renanlima553@gmail.com"/>
        <s v="juiiniinhoaraujo@gmail.com"/>
        <s v="gustavosantosoliveira39@gmail.com"/>
        <s v="juniorvptz@gmail.com"/>
        <s v="rosiesmeraldadf@gmail.com"/>
        <s v="luciandiasdelacoletta@gmail.com"/>
        <s v="joaopedro.ap@12345gmail.com"/>
        <s v="leninesilvavieira@gmail.com"/>
        <s v="surfingcaua@gmail.com"/>
        <s v="tonniicosta.costa@gmail.com"/>
        <s v="maurilio.torres27@gmail.com"/>
        <s v="guillermopaolomendesbernava@gmail.com"/>
        <s v="aldineineres994@gmail.com"/>
        <s v="jp_xiquito@hotmail.com"/>
        <s v="binho_bruno@hotmail.com"/>
        <s v="Klisman@5gmail.com"/>
        <s v="dedafidida@gmail.com"/>
        <s v="thiagoferreira1996@outlook.com"/>
        <s v="alexandre_nogueira_almeida@hotmail.com"/>
        <s v="jessecazemiro84@gmail.com"/>
        <s v="busato897@gmail.com"/>
        <s v="britosduartelorenzo@gmail.com"/>
        <s v="mateussantosdamascenadamascena@gmail.co"/>
        <s v="mauriciodeoliveiraantunes91@gmail.com"/>
        <s v="vinirrane802@hotmail.com"/>
        <s v="custodiosantos1988@gmail.com"/>
        <s v="dsilvamjorge@gmail.com"/>
        <s v="elizeu.tadeu@hotmail.com"/>
        <s v="kledsonbreno34@gmail.com"/>
        <s v="andrealvessts@gmail.com"/>
        <s v="lm253221@gmail.com"/>
        <s v="marcelodesantiigt@gmail.com"/>
        <s v="terezinhapaz@gmail.com"/>
        <s v="w7maranata@gmail.com"/>
        <s v="maf.alicce2006@gmail.com"/>
        <s v="felipeperillo2023@gmail.com"/>
        <s v="hecoelho68@gmail.com"/>
        <s v="edsone@gmail.com"/>
        <s v="luancardosorlk@gmail.com"/>
        <s v="vlaecio@yahoo.com"/>
        <s v="kaheve1234@gmail.com"/>
        <s v="carlinsbm@gmail.com"/>
        <s v="michelbass23@gmail.com"/>
        <s v="paulaliberi22@gmail.com"/>
        <s v="gabriela.gsp26@gmail.com"/>
        <s v="kauancstslv@gmail.com"/>
        <s v="aluiz215@hotmail.com"/>
        <s v="raissasampaio3107@gmail.com"/>
        <s v="doni_legitimo@outlook.com"/>
        <s v="dnlima2207@gmail.com"/>
        <s v="andrezacarolina446@gmail.com"/>
        <s v="edosreis2005@gmail.com"/>
        <s v="elisabeteanunes@gmail.com"/>
        <s v="viniciusrani.cardoso@gmail.com"/>
        <s v="Mrsmurilo.3107@gmail.com"/>
        <s v="victtor.17silva@gmail.com"/>
        <s v="silricsantos70@gmail.com"/>
        <s v="ejdarkjunior@gmail.com"/>
        <s v="herminioanderson78@gmail.com"/>
        <s v="ricardofreireba@hotmail.com"/>
        <s v="fabiommattozo@gmail.com"/>
        <s v="laryssasantanacruz@yahoo.com.br"/>
        <s v="pedrinho.aninha525@gmail.com"/>
        <s v="dantastiagom@gmail.com"/>
        <s v="marianealbuquerquerocha940@gmail.com"/>
        <s v="alecsandroserafim95@gmail.com"/>
        <s v="coimbrajane92@gmail.com"/>
        <s v="heliodmartins@hotmail.com"/>
        <s v="luismanoel611@gmail.com"/>
        <s v="anibalmonteiro766@gmail.com"/>
        <s v="jaguarariveiculos@uol.com.br"/>
        <s v="geusiel08@gmail.com"/>
        <s v="maycaogames02@gmail.com"/>
        <s v="rhayssasilva0410@gmail.com"/>
        <s v="m.oliveirabsjc@gmail.com"/>
        <s v="vitor16021986@gmail.com"/>
        <s v="osvaldinamvieira2023@gmail.com"/>
        <s v="fabiano_sobrinho@yahoo.com.br"/>
        <s v="douglas.2007.souza@gmail.com"/>
        <s v="guimaion@gmail.com"/>
        <s v="gudejesus.2007@outlook.com"/>
        <s v="dependodedeus_sueli@hotmail.com"/>
        <s v="mariacristinadiasoliveira42@gmail.com"/>
        <s v="jovedigui@gmail.com"/>
        <s v="ricardosucenato@gmail.com"/>
        <s v="klebervamorim@gmail.com"/>
        <s v="leandro.coni@ig.com.br"/>
        <s v="teixeira.josue1986@gmail.com"/>
        <s v="silvarodrigo1029@gmail.com"/>
        <s v="walterqsms@gmail.com"/>
        <s v="quiel10roque@gmail.com"/>
        <s v="renatakpma@gmail.com"/>
        <s v="cesaraugusto.87@hotmail.com"/>
        <s v="fabiorogom@gmail.com"/>
        <s v="andrevmorais@gmail.com"/>
        <s v="glanzmatheus@gmail.com"/>
        <s v="janyomatias@gmail.com"/>
        <s v="arlindonunesdasilva2006@gmail.com"/>
        <s v="jorison@outlook.com"/>
        <s v="matheussiqueirabraz07@gmail.com"/>
        <s v="isidorohusantchomango@gmail.com"/>
        <s v="leandrosza75@gmail.com"/>
        <s v="valdebran30@gmail.com"/>
        <s v="rogeriotelecom1@gmail.com"/>
        <s v="antoniojr95vp@gmail.com"/>
        <s v="erikaenicolasamoreterno@hotmail.com"/>
        <n v="5.4996981691E10"/>
        <s v="pedro_lfm@hotmail.com"/>
        <s v="viniciusasmello@gmail.com"/>
        <s v="ryfrancesilva@gmail.com"/>
        <s v="victormauriciovm198@gmail.com"/>
        <s v="melquioficial23@gmail.com"/>
        <s v="visualartestp@gmail.com"/>
        <s v="daniel28032007nc@gmail.com"/>
        <s v="mineiro2003@hotmail.com"/>
        <s v="kaauansantos88@gmail.com"/>
        <s v="jcamcordeiro@gmail.com"/>
        <s v="mtscwb98@gmail.com"/>
        <s v="cristinabarbosa.czb@gmail.come"/>
        <s v="willians_willians_@hotmail.com"/>
        <s v="nelson.soares.rj@gmail.com"/>
        <s v="nayaustulin@gmail.com"/>
        <s v="jeu.silva_pvh@outlook.com"/>
        <s v="br.emilio@gmail.com"/>
        <s v="jonatasesaraeester@hotmail.com.br"/>
        <s v="gabrielrios1615@gmail.com"/>
        <s v="curiosidadesdedavid@gmail.com"/>
        <s v="toninhomecanicotecpan@yaoo.com.br.com"/>
        <s v="nhatanaellaureth@gmail.com"/>
        <s v="alexribeiro_tec@hotmail.com"/>
        <s v="josefpollux@gmail.com"/>
        <s v="deboraodaraujo@gmail.com"/>
        <s v="israelribeiro0732@gmail.com"/>
        <s v="osmelo2023@gmail.com"/>
        <s v="h.paulo.h@hotmail.com"/>
        <s v="claudemirtechrir@gmail.com"/>
        <s v="samuraicel3ste@gmail.com"/>
        <s v="gabriellymeloschroer@gmail.com"/>
        <s v="and7"/>
        <s v="eze5446@gmail.com"/>
        <s v="emerson.mlyra@gmail.com"/>
        <s v="burattopereira@gmail.com"/>
        <s v="Mdivinorr@gmail.com"/>
        <s v="jhonathantjs15@gmail.com"/>
        <s v="vitalinabarbosa28@gmail.com"/>
        <s v="bergherolocutor@gmail.com"/>
        <s v="gilvantauccherttbandeira02@gmail.com"/>
        <s v="leoasolucoesbr@gmail.com"/>
        <s v="raulzennar@gmail.com"/>
        <s v="rosae4346@gmail.com"/>
        <s v="fabiodejesusaraujo@gmail.com"/>
        <s v="patriciamiranda.conteudos@gmail.com"/>
        <s v="jpbsmeira@gmail.com"/>
        <s v="reuellucasalvesdasilva@gmail.com"/>
        <s v="gersonmoreiralima@gmail.com"/>
        <s v="adriaoluizdesousafilhoadriao1@gmail.com"/>
        <s v="pereirajhonatan1@hotmail.com"/>
        <s v="adilio957@gmail.com"/>
        <s v="leticiavenutto@hotmail.com"/>
        <s v="arthurcp42@gmail.com"/>
        <s v="jowilson17.6@gmail.com"/>
        <s v="aloisiofrancisco94@gmail.com"/>
        <s v="jeanticarlos5@gmail.com"/>
        <s v="amoswobenekou@gmail.com"/>
        <s v="gnatta000@gmail.com"/>
        <s v="wrps-ba@hotmail.com"/>
        <s v="96guicardoso@gmail.com"/>
        <s v="evertonsilva6738@gmail.com"/>
        <s v="wynglessonmaia10@gmail.com"/>
        <s v="superdroid765@gmail.com"/>
        <s v="maike2502m@gmail.com"/>
        <s v="matheus.xavier9714@gmail.com"/>
        <s v="adrianotorres973@gmail.com"/>
        <s v="renanpaivadossantos22@gmail.com"/>
        <s v="raphael.graciano@gmail.com"/>
        <s v="robmonteiro1022@gmail.com"/>
        <s v="jailsonalmeid07@gmail.com"/>
        <s v="duartemachadomateus@gmail.com"/>
        <s v="eoalmeida9@gmail.com"/>
        <s v="e3217612@gmail.com"/>
        <s v="homeoffice.near@gmail.com"/>
        <s v="franciscorosen2317@gmail.com"/>
        <s v="marcellvntr@gmail.com"/>
        <s v="thunayms@gmail.com"/>
        <s v="afiliadacomamor896@gmail.com"/>
        <s v="caribdis067@gmail.com"/>
        <s v="erickromario18@gmail.com"/>
        <s v="paulinho.del.vale@gmail.com"/>
        <s v="rubialopes94@gmail.com"/>
        <s v="bibip244019@gmail.com"/>
        <s v="nelbe.costa17@gmail.com"/>
        <s v="caiomisere14@gmail.com"/>
        <s v="carlospavanperes@gmail.com"/>
        <s v="gvazmaicorobson@gmail.com"/>
        <s v="diegosouza250417@gmail.com"/>
        <s v="filipebatera12344@gmail.com"/>
        <s v="joelbrabo79@gmail.com"/>
        <s v="lucasfferreira23@gmail.com"/>
        <s v="willianbass113@gmail.com"/>
        <s v="samuelalves062004@gmail.com"/>
        <s v="dirleibereta@gmail.com"/>
        <s v="cassio.brtj@gmail.com"/>
        <s v="vitor.yudi.seki@gmail.com"/>
        <s v="laboratorio_b7@grupoestrutural.com.br"/>
        <s v="thiagoojeda21@gmail.com"/>
        <s v="fabricio.nunes2008@hotmail.com"/>
        <s v="goncalvesjoaolucas18@gmail.com"/>
        <s v="rafajunito@gmail.com"/>
        <s v="juamaugusto55@gmail.com"/>
        <s v="tvzinhaloucasergio@gmail.com"/>
        <s v="misael.99uber@gmail.com"/>
        <s v="danilo157tt@gmail.com"/>
        <s v="stanleydepaupa36@gmail.com"/>
        <s v="welyngton.mendonca@gmail.com"/>
        <s v="jungom123654@gmail.com"/>
        <s v="kismandk@outlook.com"/>
        <s v="magalhaesdiasgustavo@gmail.com"/>
        <s v="Kv993086@gmail.com"/>
        <s v="Hrs.caio@hotmail.com"/>
        <s v="paulojuniorcapitalsolar@gmail.com"/>
        <s v="waldirf755@gmail.com"/>
        <s v="britofernandes1000@gmail.com"/>
        <s v="marcuscerezo7@gmail.com"/>
        <s v="lucasdomi2018@gmail.com"/>
        <s v="crisfmscruz@gmail.com"/>
        <s v="jacksonfernando1938@gmail.com"/>
        <s v="elivaldofsales@gmail.com"/>
        <s v="deborah.estilar@gmail.com"/>
        <s v="wemersonlopes9216@icloud.com"/>
        <s v="douglasgabriel89401@gmail.comd"/>
        <s v="eltinho.pt@gmail.com"/>
        <s v="marizanialima790@gmail.com"/>
        <s v="leandrovsouza27@gmail.com"/>
        <s v="euasua@gmail.com"/>
        <s v="vanessagabiatti4@gmail.com"/>
        <s v="paulinhojunior.ads@gmail.com"/>
        <s v="gabsfroze@gmail.com"/>
        <s v="ronaldo_sousa2004@yahoo.com.br"/>
        <s v="pauloedison47@gmail.com"/>
        <s v="pedrrohsouza@gmail.com"/>
        <s v="jrls.allen@gmail.com"/>
        <s v="danilo.sibov@gmail.com"/>
        <s v="deborafrontelmo2015@gmail.com"/>
        <s v="lriosshop@gmail.com"/>
        <s v="pedroprofissional075@gmail.com"/>
        <s v="mabsonivan17@gmail.com"/>
        <s v="sensuliniarthur0@gmail.com"/>
        <s v="kauaabreupadilha2004@gmail.com"/>
        <s v="carlosedroque137@gmail.com"/>
        <s v="smooookezika@gmail.com"/>
        <s v="walterw1marciamarina@gmail.com"/>
        <s v="vanessalira391@gmail.com"/>
        <s v="annykppedrosa@gmail.com"/>
        <s v="diogodossantos201192@gmail.com"/>
        <s v="gustavocoelho389@gmail.com"/>
        <s v="sillasyahoo@hotmail.com"/>
        <s v="richarlissonpaulino@gmail.com"/>
        <s v="ronyfelix2557@gmail.com"/>
        <s v="lucaspinchemel20@gmail.com"/>
        <s v="elicabassi@hotmail.com"/>
        <s v="matielosouza@gmail.com"/>
        <s v="leo.lucas.martins@gmail.com"/>
        <s v="luizgustavo159753@gmail.com"/>
        <s v="luishbarboza0610@gmail.com"/>
        <s v="saxaugusto@gmail.com"/>
        <s v="plbpoliana@gmail.com"/>
        <s v="ferancinitairine@gmail.com"/>
        <s v="chacon.decoracoes@gmail.com"/>
        <s v="reberson.18murari@gmail.com"/>
        <s v="willwesley11@gmail.com"/>
        <s v="joselinjime2010@gmail.com"/>
        <s v="adonys.john@gmail.com"/>
        <s v="iaraquetlenalvesrodrigues@gmail.com"/>
        <s v="naiabingjah@gmail.com"/>
        <s v="Diogowsfontes@gmail.com"/>
        <s v="joaorafaelkrausevenceslausilva@gmail.com"/>
        <s v="a73778415@gmail.com"/>
        <s v="victorsantossilva001@gmail.com"/>
        <s v="menordantoficial@gmail.com"/>
        <s v="fabiojuliosilvalopes135@gmail.com"/>
        <s v="annamathangi@outlook.com"/>
        <s v="vagner-rj.16@hotmail.com"/>
        <s v="linoevelinfarias180@gmail.com"/>
        <s v="nisamuel@hotmail.com.br"/>
        <s v="valeriajobleonardisilva275@gmail.com"/>
        <s v="elieli.ems@hotmail.com"/>
        <s v="filipe_carvalho17@hotmail.com"/>
        <s v="ana.braga19senai@gmail.com"/>
        <s v="tiukako@gmail.com"/>
        <s v="victor.olfray@hotmail.com"/>
        <s v="mauricioferreire0007@gmail.com"/>
        <s v="muriloitalo07@gmail.com"/>
        <s v="lucasbotter@hotmail.com"/>
        <s v="suelemribeiro43@gmail.com"/>
        <s v="hosilenel@gmail.com"/>
        <s v="gabrielopesaliba@gmail.com"/>
        <s v="muitomassa77@yahoo.com.br"/>
        <s v="carlasouzanunes0@gmail.com"/>
        <s v="sergiosergio22@gmail.com"/>
        <s v="silvaleao80@gmail.com"/>
        <s v="samuelpiresprado82@gmail.com"/>
        <s v="matheus.14.f.c@gmail.com"/>
        <s v="jessicamirelle6@gmail.com"/>
        <s v="soniamarianafe4@gmail.com"/>
        <s v="john.moreno2442@gmail.com"/>
        <s v="gabriel36montoli@gmail.com"/>
        <s v="Lmlucasmatos90@gmail.com"/>
        <s v="kadiego80@gmail.com"/>
        <s v="viniciuscruzeiro79@gmail.com"/>
        <s v="rafaeldesousabarreto@gmail.com"/>
        <s v="alexandre.ajl65@gmail.com"/>
        <s v="lossantoscustom015@gmail.com"/>
        <s v="lupulorum@gmail.com"/>
        <s v="lordblue2020@gmail.com"/>
        <s v="yismr8702@gmail.com"/>
        <s v="cezarnoguez06@gmail.com"/>
        <s v="luandson_455@hotmail.com"/>
        <s v="well.raionegro01@gmail.com"/>
        <s v="magno.cruz8738@gmail.com"/>
        <s v="frantchesco227@gmail.com"/>
        <s v="ckzinhomatheus@gmail.com"/>
        <s v="joaogabjogo@gmail.com"/>
        <s v="oliveirapcdo@gmail.com"/>
        <s v="maradonamendes1990@gmail.com"/>
        <s v="997562668felipe@gmail.com"/>
        <s v="munizp191@gmail.com"/>
        <s v="gramos7671@gmail.com"/>
        <s v="limadan857@gmail.com"/>
        <s v="gabiisdeoliveira@gmail.com"/>
        <s v="crispimnascimentodecastro@gmail.com"/>
        <s v="maximowallace0@gmail.com"/>
        <s v="contato.saymonfranca@gmail.com"/>
        <s v="a49187563@gmail.com"/>
        <s v="dennis291185wx@gmail.com"/>
        <s v="dhulysanbatalha007@gmail.com"/>
        <s v="ivanajmatos@gmail.com"/>
        <s v="julianacardoso459@gmail.com"/>
        <s v="ecsneia@gmail.com"/>
        <s v="kawanmarotti013@gmail.com"/>
        <s v="silvanetoamigo@hotmail.com"/>
        <s v="lmsuperbom@hotmail.com"/>
        <s v="mathii22k@gmail.com"/>
        <s v="modulomadeiras@gmail.com"/>
        <s v="antaosenaneto@gmail.com"/>
        <s v="selvap1791@gmail.com"/>
        <s v="organicosp@hotmail.com"/>
        <s v="daytradersoares@gmail.com"/>
        <s v="davicavalcanti.cosme@gmail.com"/>
        <s v="renesouzx@gmail.com"/>
        <s v="kleberluizdacosta2603@gmail.com"/>
        <s v="pedro.augustooptc@gmail.com"/>
        <s v="espacozensmo@gmail.com"/>
        <s v="pedrobecker2512@gmail.com"/>
        <s v="gabrielcvbarcellos@gmail.com"/>
        <s v="leocunhaborges@hotmail.com"/>
        <s v="betobahiano@gmail.com"/>
        <s v="nayaramariano230@gmail.com"/>
        <s v="jacksonkessler2201@gmail.com"/>
        <s v="britoluan172@gmail.com"/>
        <s v="ndy.embalagens@gmail.com"/>
        <s v="joao.b.sarmento5@gmail.com"/>
        <s v="rcguedess@gmail.com"/>
        <s v="nandacavalcantefilho@hotmail.com"/>
        <s v="luciano.docantao@gmail.com"/>
        <s v="gaelsbo@gmail.com"/>
        <s v="washhingtondasilvasantos@gmail.com"/>
        <s v="luishonorio@gmail.com"/>
        <s v="leonardo.tiliacki@gmail.com"/>
        <s v="Cristianoholanda73@gmail.com"/>
        <s v="luisantoniopereirailva1@gmail.con"/>
        <s v="arthurgabrielnogueira8@gmail.com"/>
        <s v="lahisllasouza@gmail.com"/>
        <s v="darllansuoza@gmail.com"/>
        <s v="gabrieljuniordossantospenaz02@gmail.com"/>
        <s v="emojoao8@gmail.com"/>
        <s v="celsocms@gmail.com"/>
        <s v="jpsil79834@gmail.com"/>
        <s v="lotusalbl@gmail.com"/>
        <s v="joyguilherme4@gmail.com"/>
        <s v="ademirmoura999@gmail.com"/>
        <s v="leblon00@hotmail.com"/>
        <s v="cbemficafonseca@gmail.com"/>
        <s v="gahwolfff@gmail.com"/>
        <s v="lucianowalexdutra@gmail.com"/>
        <s v="amandaefabio05@gmail.com"/>
        <s v="rafaomendes77@gmail.com"/>
        <s v="wilquinisrangerfferson21@gmail.com"/>
        <s v="isaacsandyjp@gmail.com"/>
        <s v="matheussilva375@gmail.com"/>
        <s v="w.nocelli@hotmail.com"/>
        <s v="fs6359507@gmail.com"/>
        <s v="goescamilly4@gmail.com"/>
        <s v="brunoclaudio275@gmail.com"/>
        <s v="smv.jcmv123@gmail.com"/>
        <s v="rraissa2000maria@gmail.com"/>
        <s v="glss2@discente.ifpe.edu.br"/>
        <s v="erikymlx@gmail.com"/>
        <s v="leonardsouza_ss@hotmail.com"/>
        <s v="darkhelbert@gmail.com"/>
        <s v="elainelaineaviana@ygmail.com"/>
        <s v="nestor.offc@gmail.com"/>
        <s v="deniahl@hotmail.com"/>
        <s v="anpecha@gmail.com"/>
        <s v="max.williams201@gmail.com"/>
        <s v="rodrigocardoso051995@gmail.com"/>
        <s v="alice.teodosio@gmail.com"/>
        <s v="julianokunde00@gmail.com"/>
        <s v="rvivone38@gmail.com"/>
        <s v="isildoluciano@gmail.com"/>
        <s v="silvamarcelo70895@gmail.com"/>
        <s v="diana.loja1986@gmail.com"/>
        <s v="drica1garcia@gmail.com"/>
        <s v="maria07.mm84@gmail.com"/>
        <s v="jefersonaparecidodelima.81@gmail.com"/>
        <s v="deproencarosariofelipe@gmail.com"/>
        <s v="re6755@hotmail.com"/>
        <s v="mariadelurdesf178@gmail.com"/>
        <s v="silmara7andrade@gmail.com"/>
        <s v="pedroicaro.hns@gmail.com"/>
        <s v="hionorsc@hotmail.com"/>
        <s v="raybelgb@gmail.com"/>
        <s v="jacksonnicacio19@gmail.com"/>
        <s v="fernandofb1203@gmail.com"/>
        <s v="josemarodriguesbutrago5@gmail.com"/>
        <s v="aline_sauro@hotmail.com"/>
        <s v="wilsonrx@gmail.com"/>
        <s v="mh.pereiraf@gmail.com"/>
        <s v="vh.marinho.0china0@gmail.com"/>
        <s v="victordanielbarbosa567@gmail.com"/>
        <s v="gugaahamorim@gmail.com"/>
        <s v="juliocesarberredo@gmail.com"/>
        <s v="edu.drummer@hotmail.com"/>
        <s v="matheus42189@gmail.com"/>
        <s v="bieldomal3@gmail.com"/>
        <s v="tec.mauricio.ss@hotmail.com"/>
        <s v="leoni.muniz@gmail.com"/>
        <s v="kassio.ramos03@gmail.com"/>
        <s v="claudiolmsousa@gmail.com"/>
        <s v="agiliza.finan@gmail.com"/>
        <s v="artur_designer@hotmail.com"/>
        <s v="demoraesmaxwell2@gmail.com"/>
        <s v="adilsonjneto96@gmail.com"/>
        <s v="rido8a24@gmail.com"/>
        <s v="ivanjunior-@hotmail.com"/>
        <s v="fagnerwayne@gmail.com"/>
        <s v="lianzurinni@gmail.com"/>
        <s v="amanda.vilhena95@gmail.com"/>
        <s v="lucaass963@gmail.com"/>
        <s v="sandersonpaulinele5@gmail.com"/>
        <s v="lisandrodecarvalho@hotmail.com"/>
        <s v="uberruilan@gmail.com"/>
        <s v="dayvsondionizio@gmail.com"/>
        <s v="eliane.avilacastro@gmail.com"/>
        <s v="rondineijr28@gmail.com"/>
        <s v="waltineikennedyv@gmail.com"/>
        <s v="uso.rapido87@gmail.com"/>
        <s v="marcelgmartinstosta@gmail.com"/>
        <s v="juniorsilva9095@gmail.com"/>
        <s v="jhennynatura@gmail.com"/>
        <s v="rodrigoalvesrocha80@gmail.com"/>
        <s v="aprovademorte225@gmail.com"/>
        <s v="ingredyanhaia@gmail.com"/>
        <s v="aelton_dentinho@hotmail.com"/>
        <s v="ricardgodaosilva@hotmail.com"/>
        <s v="paulaocrc123@gmail.com"/>
        <s v="038davi@gmail.com"/>
        <s v="ricardo.weber14@gmail.com"/>
        <s v="nandosouzadcbbk@gmail.com"/>
        <s v="ninjaforex2020@gmail.com"/>
        <s v="mariagabrielasantos80@gmail.com"/>
        <s v="lucioalvescoelho@gmail.com"/>
        <s v="camilladanielllle@icloud.com"/>
        <s v="iranildomonteiro432@gmail.com"/>
        <s v="bittencourt_ra@yahoo.com.br"/>
        <s v="jacksonpr77@gmail.com"/>
        <s v="anaamelia31@yahoo.com.br"/>
        <s v="eusouangelocristiano@gmail.com"/>
        <s v="weslleybraga171@gmail.com"/>
        <s v="flaviacosta1289@gmail.com"/>
        <s v="thallesdiegooliveira@gmail.com"/>
        <s v="thomazbatista123@gmail.com"/>
        <s v="a.gabrielsilva2006@gmail.com"/>
        <s v="crissoliveirabarros@gmail.com"/>
        <s v="mirellacamyla2007@gmail.com"/>
        <s v="geovanecerqueira15@gmail.com"/>
        <s v="aldemirmica67@gmail.com"/>
        <s v="lucassantosduarte381@gmail.com"/>
        <s v="jeffersonalves250116@gmail.com"/>
        <s v="alessandrojunio159@gmail.com"/>
        <s v="freirepeterson10@gmail.com"/>
        <s v="thiago.o.cabral22@gmail.com"/>
        <s v="ithalohenrique52@gmail.com"/>
        <s v="michellimamendespalmeiras@gmail.com"/>
        <s v="snazalac@gmail.com"/>
        <s v="gabriel367ff@gmail.com"/>
        <s v="arnobiosatomaz@gmail.com"/>
        <s v="Flaviasilvadejesus1995@gmail.com"/>
        <s v="carlasmagti25@gmail.com"/>
        <s v="lrenanleite@gmail.com"/>
        <s v="tiocesarcintraeletrecista@gmail.comLP"/>
        <s v="rosalvomdsn@hotmail.com"/>
        <s v="leonardo.zeta43@gmail.com"/>
        <s v="jaimeferreiramendonca@gmail.com"/>
        <s v="cassia.izabel@yahoo.com.br"/>
        <s v="minosilva@gmail.com"/>
        <s v="felipedsena01@gmail.com"/>
        <s v="grafinforcel@gmail.com"/>
        <s v="humbertocspereira@gmail.com"/>
        <s v="brunokleinmayerplay@gmail.com"/>
        <s v="sidopel@hotmail.com"/>
        <s v="jaildosevero@gmail.com"/>
        <s v="edervidal@terra.com.br"/>
        <s v="marcelocunegundes24@gmail.com"/>
        <s v="glawck.silva@icloud.com"/>
        <s v="fabianoribeirorolim@gmail.com"/>
        <s v="thiagorafaell117@gmail.com"/>
        <s v="pedrohgfeliciano@gmail.com"/>
        <s v="bruno.mizael@yahoo.com.br"/>
        <s v="kamillaludgero@yahoo.com.br"/>
        <s v="evertonlima2796@gmail.com"/>
        <s v="italo.gomesiag1@gmail.com"/>
        <s v="maariaeelvira@gmail.com"/>
        <s v="flaviosantosaraujo97@gmai.com"/>
        <s v="alirionettto@gmail.com"/>
        <s v="danielyyano@gmail.com"/>
        <s v="becafranco068@gmail.com"/>
        <s v="isaiasferreiradasilva173@gmail.com"/>
        <s v="danieldeoliveira07042002@gmail.com"/>
        <s v="thiziu.ad@gmail.com"/>
        <s v="alxpedroso@hotmail.com"/>
        <s v="angelicagaudenciod@gmail.com"/>
        <s v="Jonathana3johnny@gmail.com"/>
        <s v="antero.carioca@gmail.com"/>
        <s v="dirceur638@gmail.com"/>
        <s v="estevaogmoura@yahoo.com.br"/>
        <s v="nicolasdebritosilva2023@gmail.com"/>
        <s v="wallison_alinho@yahoo.com.br"/>
        <s v="samuelbrazaraujo@gmail.com"/>
        <s v="lucianoschagas07022012@gmail.com"/>
        <s v="maynard_limeira@hotmail.com"/>
        <s v="kawefoxin@gmail.com"/>
        <s v="heitoreloisa@gmail.com"/>
        <s v="gabrieloliveira8032@gmail.com"/>
        <s v="ttatafreitas@gmail.com"/>
        <s v="diolenefreitas96@gmail.com"/>
        <s v="thigas1240@gmail.com"/>
        <s v="gilvanbdp2012@gmail.com"/>
        <s v="tadeutrc2507@gmail.com"/>
        <s v="czarlais@hotmail.com"/>
        <s v="dhenriique22@gmail.com"/>
        <s v="adriano.mb@hotmail.com"/>
        <s v="igorgm031@gmail.com"/>
        <s v="viniciusoares659@gmail.com"/>
        <s v="ericasilvatpd2018@gmail.com"/>
        <s v="gilbertofs101@gmail.com"/>
        <s v="az4z3l"/>
        <s v="jeaneribeiro973@gmail.com"/>
        <s v="cauafalcaoamaral@gmail.com"/>
        <s v="lahoref223@auslank.com"/>
        <s v="marlynplays@gmail.com"/>
        <s v="juniorfjg14789@gmail.com"/>
        <s v="janrodrigues2828@gmail.com"/>
        <s v="emailpmim741@gmail.com"/>
        <s v="allyne.maciel204@gmail.com"/>
        <s v="leandro.brikoo@gmail.com"/>
        <s v="gabrielcruz030@gmail.com"/>
        <s v="ruanhenry210@gmail.com"/>
        <s v="michelasousa@hotmail.com"/>
        <s v="claujancer@gmail.com"/>
        <s v="ramirotomas1974@gmail.com"/>
        <s v="diegodelanoespinola@gmail.com"/>
        <s v="fernandoivonei@gmail.com"/>
        <s v="fabianavilaca1@gmail.com"/>
        <s v="millerfabio765@gmail.com"/>
        <s v="c"/>
        <s v="digooh.90@gmail.com"/>
        <s v="eliasmateus8@gmail.com"/>
        <s v="raionycaitano52@gmail.com"/>
        <s v="enispatriota@gmail.com"/>
        <s v="wandre_26@hotmail.com"/>
        <s v="alcilenesalvadordossantos@gmail.com"/>
        <s v="alexfgvpremium@hotmail.com"/>
        <s v="tibesn327@gmail.com"/>
        <s v="pimentacostabruno@gmail.com"/>
        <s v="474.321.522-68"/>
        <s v="ricarteluis9@gmail.com"/>
        <s v="gabylennert@gmail.com"/>
        <s v="juanpires645@gmail.com"/>
        <s v="eliseumarxs@gmail.com"/>
        <s v="walaceecosta03@gmail.com"/>
        <s v="igorbionde2@gmail.com"/>
        <s v="gabrielfraga013@gmail.com"/>
        <s v="nascimentorhadassa@gmail.com"/>
        <s v="marquesdossantosfagner788@gmail.com"/>
        <s v="dp5003699@gmail.com"/>
        <s v="soniampedersoli@gmail.com"/>
        <s v="helbertoliveira959@gmail.com"/>
        <s v="otonieliancoski66@gmail.com"/>
        <s v="belo.alves@bol.com.br"/>
        <s v="ddanielhenrique6@gmail.com"/>
        <s v="jeaneted79@gmail.com"/>
        <s v="marcosbisuca@gmail.com"/>
        <s v="jack_camp22@hotmail.com"/>
        <s v="gabrielshelby0801@gmail.com"/>
        <s v="bianca.hatschbach@gmail.com"/>
        <s v="vartan.escopel@gmail.com"/>
        <s v="andreluizalves2024@gmail.com"/>
        <s v="jonatascesar2030@gmail.com"/>
        <s v="rodrigocunha23@hotmail.com"/>
        <s v="manoeljr196604@gmail.com"/>
        <s v="wellingtonsouzaconsultoria@gmail.com"/>
        <s v="lll222000777@gmail.com"/>
        <s v="isaacmoreti32@gmail.com"/>
        <s v="kawan_bj123@hotmail.com"/>
        <s v="adrianoalmeidart@hotmail.com"/>
        <s v="josemariocostamarreiros@gmail.com"/>
        <s v="kenny.rogger@icloud.com"/>
        <s v="estudos82020@gmail.com"/>
        <s v="digitecbrasil@yahoo.com.br"/>
        <s v="delmaeverton5@gmail.com"/>
        <s v="alessandra.jesusmello@gmail.com"/>
        <s v="ozinaldodiasborges7@gmail.com"/>
        <s v="lourencostevan7@gmail.com"/>
        <s v="jose1968duarte@yahoo.com.br"/>
        <s v="alessandrosilva.nv@gmail.com"/>
        <s v="alexandrebirobatera@gmail.com"/>
        <s v="douglasskrzypczak@icloud.com"/>
        <s v="leandrodeps82@gmail.com"/>
        <s v="maithannas@gmail.com"/>
        <s v="davi.0liveira.s4nt0s@gmail.com"/>
        <s v="freiireyago@gmail.com"/>
        <s v="franciscoecelioassuncao@gmail.com"/>
        <s v="vini_vinicin@outlook.com"/>
        <s v="luzivannezes.dj@gmail.com"/>
        <s v="drikaruga@hotmail.com"/>
        <s v="empresavinix@gmail.com"/>
        <s v="mihailovicfleming@outlook.com"/>
        <s v="julio7@ymail.com"/>
        <s v="weslleygoisatleta@gmail.com"/>
        <s v="freire.mufreire@gmail.com"/>
        <s v="felipe955707862@gmail.com"/>
        <s v="manoelvictorrodrigues69@gmail.com"/>
        <s v="lucianomossi@hotmail.com"/>
        <s v="ootavioaugusto@gmail.com"/>
        <s v="fabio18malta@gmail.com"/>
        <s v="ramosedvando79@gmail.com"/>
        <s v="antonioppereira291098@gmail.com"/>
        <s v="regiaoroots175@gmail.com"/>
        <s v="robfla97@gmail.com"/>
        <s v="oluveiragilson@gmail.com"/>
        <s v="fernandoaires22@gmail.com"/>
        <s v="adrianopaulosud@gmail.com"/>
        <s v="edinaldo_souza@hotmail.com"/>
        <s v="josieimob@gmail.com"/>
        <s v="carol_michelon@hotmail.com"/>
        <s v="joaopedrodobelin@hotmail.com"/>
        <s v="eng.jeanmorais@gmail.com"/>
        <s v="thorhainan@gmail.com"/>
        <s v="ricardonetoba@gemail.com"/>
        <s v="alangomesdelima12@gmail.com"/>
        <s v="kevilenmonteirobarros@gmail.com"/>
        <s v="j.mateuslima2002@gmail.com"/>
        <s v="simonefelix124@gmail.com"/>
        <s v="lorenzzoortisortis@gmail.com"/>
        <s v="1982gjunior@gmail.com"/>
        <s v="bn.serra@hotmail.com"/>
        <s v="daniel_oliveira-lima@outlook.com.br"/>
        <s v="eleniceoliver09@gmail.com"/>
        <s v="franciscosalles185@gmail.com"/>
        <s v="paulodemelocarvalho@gmail.com"/>
        <s v="david.negreiros13@gmail.com"/>
        <s v="joaogabryell122@gmail.com"/>
        <s v="juliamarques.ff@gmail.com"/>
        <s v="leluskinho.le2@gmail.com"/>
        <s v="diovane.bacelar@gmail.com"/>
        <s v="muradali8348@gmail.com"/>
        <s v="liliangabriellyrosadafonseca@gmail.com"/>
        <s v="marcos336.do@gmail.com"/>
        <s v="jessilenevieirasilva@gmail.com"/>
        <s v="lucascatalani03@gmail.com"/>
        <s v="nycolassilvapimentel@gmail.com"/>
        <s v="zuchitor@hotmail.com"/>
        <s v="fagner_david@hotmail.com"/>
        <s v="JoseFabioCDias@gmail.com"/>
        <s v="cleydson.filho@gmail.com"/>
        <s v="wes205.jordao@gmail.comw"/>
        <s v="hcms.wp@outlook.com"/>
        <s v="keilasantos3189@gmail.com"/>
        <s v="corretorandersonmachado@gmail.com"/>
        <s v="rodriguesarth2005@gmail.com"/>
        <s v="geovananicollineves.775@gmail.com"/>
        <s v="samuelhanser04@gmail.com"/>
        <s v="jeanmaciel955@gmail.com"/>
        <s v="alanbt01@gmail.com"/>
        <s v="rafaeloliveira.silva2909@gmail.com"/>
        <s v="adevopaula@gmail.com"/>
        <s v="morlo.frahn.cine@gmail.com"/>
        <s v="akatsuki5200d@gmail.com"/>
        <s v="hbriva123@gmail.com"/>
        <s v="bjipatingamg@hotmail.com"/>
        <s v="larissabatista_1804@hotmail.com"/>
        <s v="isacpitoquinho@gmail.com"/>
        <s v="mateus_caroli@outlook.com"/>
        <s v="Luizquerobim27@gmail.com"/>
        <s v="souzadaniii15@icloud.com"/>
        <s v="vitorkakau08@gmail.com"/>
        <s v="victorandre10921@gmail.com"/>
        <s v="vitoriaguerra2110@gmail.com"/>
        <s v="amarantoadv@outlook.com"/>
        <s v="victorhugo.x02@gmail.com"/>
        <s v="rikeldouglas96@gmail.com"/>
        <s v="leofarias218@gmail.com"/>
        <s v="geoli0717@gmail.com"/>
        <s v="israelggaldino007@gmail.com"/>
        <s v="mikaelsantostm@gmail.com"/>
        <s v="limaaramoos@gmail.com"/>
        <s v="souzagilson330@gmail.com"/>
        <s v="kiaraabraao77@gmail.com"/>
        <s v="kelvyn.silva1991@hotmail.com"/>
        <s v="andrededeus28@gmail.com"/>
        <s v="davidlopesalves96@gmail.com"/>
        <s v="wesley_pel@hotmail.com"/>
        <s v="hp73397@gmail.com"/>
        <s v="yanjimmy291@gmail.com"/>
        <s v="naymfagunds@gmail.com"/>
        <s v="fernandomachadosantos2@gmail.com"/>
        <s v="jowsilvafarias@gmail.com"/>
        <s v="lbarrosovilela@gmail.com"/>
        <s v="valdenirvssj@gmail.com"/>
        <s v="tiagocostadacruz@gmail.com"/>
        <s v="jollicosta@gmail.com"/>
        <s v="brunopereiradasilvasousa@gmail.com"/>
        <s v="mahenrique1318@gmail.com"/>
        <s v="vigilantisemper@gmail.com"/>
        <s v="mileybonavidez@gmail.com"/>
        <s v="denilsonjb416@gmail.com"/>
        <s v="ipdalimeira@gmail.com"/>
        <s v="aishiterufamilia@gmail.com"/>
        <s v="alba.carmona2029@gmail.com"/>
        <s v="andmat7745@gmail.com"/>
        <s v="ivanildo0604@gmail.com"/>
        <s v="ronilsosilva14@gmail.com"/>
        <s v="zoey.anjo@gmail.com"/>
        <s v="flavinhovw74@gmail.com"/>
        <s v="diegosetubal28@gmail.com"/>
        <s v="biancafssouza05@gmail.com"/>
        <s v="clarissabuarque28@gmail.com"/>
        <s v="bonfim.anthonny@gmail.com"/>
        <s v="dvrcoimbra@hotmail.com"/>
        <s v="karolaynenunes413@gmail.com"/>
        <s v="guteles007@gmail.com"/>
        <s v="jamesryanmanoel@gmail.com"/>
        <s v="jessicacarolinna0@gmail.com"/>
        <s v="ds5203466@gmail.com"/>
        <s v="sirleiagoncalvesdeaguiar@gmail.com"/>
        <s v="andernilsonn@gmail.com"/>
        <s v="fernandoprofissao33@gmail.com"/>
        <s v="eduardobraatz4@gmail.com"/>
        <s v="mullerfs72@gmail.com"/>
        <s v="rosetefloriza@gmail.com"/>
        <s v="apenasisso034@gmail.com"/>
        <s v="sueltonsantos1@gmail.com"/>
        <s v="alexandrecoelhosilva214@gmail.com"/>
        <s v="janyrezend@gmail.com"/>
        <s v="mferreir952@gmail.com"/>
        <s v="klimarp12@gmail.com"/>
        <s v="xdragonatox@gmail.com"/>
        <s v="adm.simonecarvalho@gmail.com"/>
        <s v="sergio.menezesmoura@gmail.com"/>
        <s v="cristinadamasceno1979@gmail.com"/>
        <s v="Demsjesus79@gmail.com"/>
        <s v="kelly.lsilva@hotmail.com"/>
        <s v="missianelucena@gmail.com"/>
        <s v="direitopaulofernandes@gmail.com"/>
        <s v="silvaryan584@gmail.com"/>
        <s v="feitosathegreatest789@gmail.com"/>
        <s v="pedrohenrique44630@gmail.com"/>
        <s v="amaurilazarini@hotmail.com"/>
        <s v="lucasswilheim@gmail.com"/>
        <s v="carlospereirajunior76@gmail.com"/>
        <s v="lucasmagnocapitolio@gmail.com"/>
        <s v="dewerdos4@gmail.com"/>
        <s v="contato.overboostgarage@gmail.com"/>
        <s v="romerorodrigues1@gmail.com"/>
        <s v="carlos_elim@outlook.com"/>
        <s v="jessicarvelloso@gmail.com"/>
        <s v="gaah_fernandes@outlook.com"/>
        <s v="jefferson.h.bezerra@gmail.com"/>
        <s v="sidney.gomes1989@gmail.com"/>
        <s v="antoniorosendo12@gmail.com"/>
        <s v="jpbarbar@yahoo.com.br"/>
        <s v="carlosjunior005@hotmail.com"/>
        <s v="ingridmariele413@gmail.com"/>
        <s v="misteriuns09785@gmail.com"/>
        <s v="manuh9048@gmail.com"/>
        <s v="alvesrocha84512@gmail.com"/>
        <s v="t47801375@gmail.com"/>
        <s v="danielleaparecidas73@gmail.com"/>
        <s v="fraouza04071979@gmail.com"/>
        <s v="mentemilionaria1982@hotmail.com"/>
        <s v="alvescleidson1971@gmail.com"/>
        <s v="diegohenriquesouzasilva30@gmail.com"/>
        <s v="mendesjordana086@gmail.com"/>
        <s v="soumatheuss72@gmail.com"/>
        <s v="jfav34@gmail.com"/>
        <s v="emer.car@gmail.com"/>
        <s v="davi.uilquerson27@gmail.com"/>
        <s v="brunoalekohler@gmail.com"/>
        <s v="pietrogarbossa2005@gmail.com"/>
        <s v="luan-soares1403@outlook.com"/>
        <s v="daniel.bisch@yahoo.com"/>
        <s v="raimundofs9@gmail.com"/>
        <s v="jhonatancardoso313@gmail.com"/>
        <s v="darfiny.of@hotmail.com"/>
        <s v="joaopedor998@gmail.com"/>
        <s v="davidbenedito19@hotmail.com"/>
        <s v="lucasquintao0704@gmail.com"/>
        <s v="thiago2025tbs@gmail.com"/>
        <s v="antoneicerqueira@gmail.com"/>
        <s v="Oliveiramiranda2503@gmail.com"/>
        <s v="trykoma.design@gmail.com"/>
        <s v="pedroshekinar@gmail.com"/>
        <s v="kalilkassen1963@gmail.com"/>
        <s v="isaquinho0303@gmail.com"/>
        <s v="marianoadv2025@gmail.com"/>
        <s v="luisfernandes0908@gmail.com"/>
        <s v="sarav.n7767@gmail.com"/>
        <s v="nordesterepresentacoesvm@gmail.com"/>
        <s v="danielchavz007@gmail.com"/>
        <s v="mayconpatriota00@gmail.com"/>
        <s v="wiliamfranco001@gmail.com"/>
        <s v="aqnbvwysrvvdqiplgn@nesopf.com"/>
        <s v="vs9086844@gmail.com"/>
        <s v="carlospaizao74@gmail.com"/>
        <s v="sssilvio82@gmail.com"/>
        <s v="edersondasneves@yahoo.com.br"/>
        <s v="ar2013manager@hotmail.com"/>
        <s v="nicolasrafaudo@gmail.com"/>
        <s v="fooffabi@hotmail.com"/>
        <s v="tc8225922@gmail.com"/>
        <s v="yara.soliv@gmail.com"/>
        <s v="jefersonbsb@gmail.com"/>
        <s v="avilaclovis@gmail.com"/>
        <s v="thafaril09@gmail.com"/>
        <s v="vih.teodoro16@gmail.com"/>
        <s v="Wpereira66@yahooo.com.br"/>
        <s v="limax12@yahoo.com.br"/>
        <s v="joelson.gigante@gmail.com"/>
        <s v="andrywluand.85@gmail.com"/>
        <s v="jorge.jscorretor@gmail.com"/>
        <s v="honoriojuniorfernandes@gmail.com"/>
        <s v="nycolehelena.so@gmail.com"/>
        <s v="contatobestzinrp@gmail.com"/>
        <s v="j.c.a.castro@hotmail.com"/>
        <s v="erciel16@hotmail.com"/>
        <s v="slvsz1992@gmail.com"/>
        <s v="nedyreis@gmail.com"/>
        <s v="dinho.eder74@gmail.com"/>
        <s v="andreshevkot@gmail.com"/>
        <s v="fagnerpremium2025@gmail.com"/>
        <s v="nicodemosflaviohenriqueoliveir@gmail.com"/>
        <s v="jpvidrosmarmores@gmail.com"/>
        <s v="danielfariasbor255@gmail.com"/>
        <s v="hatanakabrenda@gmail.com"/>
        <s v="rodrigo_trix@hotmail.com"/>
        <s v="luanavanzella42@gmail.com"/>
        <s v="albertosouza760@gmail.com"/>
        <s v="yasminsousasantosdasilva@gmail.com"/>
        <s v="rafaelunans@gmail.com"/>
        <s v="ester_galodoido@yahoo.com"/>
        <s v="inovando.eletrica@gmail.com"/>
        <s v="rafaelhmconceicao@gmail.com"/>
        <s v="g.camargo.bezerra@gmail.com"/>
        <s v="irissonrodrigo_10@hotmail.com"/>
        <s v="arlete.luizaatelie@hotmail.com"/>
        <s v="vmarcuzv@gmail.com"/>
        <s v="marcosbruno63@gmail.com"/>
        <s v="johnrobso001@gmail.com"/>
        <s v="gijo0205@gmail.com"/>
        <s v="milenadeabreu.ia@gmail.com"/>
        <s v="lcpbiazoto@hotmail.com"/>
        <s v="pdrguedess@gmail.com"/>
        <s v="cainan.junior@outlook.com"/>
        <s v="washingtonmacedog12@gmail.com"/>
        <s v="andreiabalbinodasilva2016@gmail.com"/>
        <s v="alcantaranatan378@gmail.com"/>
        <s v="egonsfranca613@gmail.com"/>
        <s v="eduardygr21@gmail.com"/>
        <s v="borokzk1@gmail.com"/>
        <s v="carinascimento@gmail.com"/>
        <s v="rafaloko1984@gmail.com"/>
        <s v="emersonfernandes5913@gmail.com"/>
        <s v="prioreverton3@gmail.com"/>
        <s v="barbaranl.business@gmail.com"/>
        <s v="jimmy.ja@hotmail.com"/>
        <s v="ronaldopolvas@gmail.com"/>
        <s v="luisantoniodeandrade73@gmail.com"/>
        <s v="talescarreira7@gmail.com"/>
        <s v="silvagomescristiano3@gmail.com"/>
        <s v="luizfelipef947@gmail.com"/>
        <s v="joseleonardo1999br@gmail.com"/>
        <s v="marcelath12@gmail.com"/>
        <s v="rafa.mju@hotmail.com"/>
        <s v="caldeirajrr21@gmail.com"/>
        <s v="eduardofaarias@hotmail.com"/>
        <s v="pedrohenrique2010ph2019@gmail.com"/>
        <s v="hellenkarollayny24@gmail.com"/>
        <s v="mgconsultoriaautomacao@gmail.com"/>
        <s v="daniellealcursos@gmail.com"/>
        <s v="cristiane123452020@gmail.com"/>
        <s v="lsouza37001@gmail.com"/>
        <s v="lnzin.swx@gmail.com"/>
        <s v="th.candido85@icloud.com"/>
        <s v="gpiovezani@gmail.com"/>
        <s v="mariahelena_mattos@hotmail.com"/>
        <s v="verianinijunior@gmail.com"/>
        <s v="lipevinicius22@gmail.com"/>
        <s v="sclavero30@gmail.com"/>
        <s v="maria_aroma@outlook.com"/>
        <s v="vonynascimento10@gmail.com"/>
        <s v="bebelmarks36@gmail.com"/>
        <s v="jpmenezes9420@gmail.com"/>
        <s v="jair.es00057@gmail.com"/>
        <s v="lomardomariana@gmail.com"/>
        <s v="tatianefrais@gmail.com"/>
        <s v="pbricardorodrigues@gmail.com"/>
        <s v="ribeiroualace772@gmail.com"/>
        <s v="dayrodrigues162018@gmail.com"/>
        <s v="nero7854@gmail.com"/>
        <s v="ibrahim_brandao@hotmail.com.br"/>
        <s v="silas.gomes@live.com"/>
        <s v="jcsantosviana2006@gmail.com"/>
        <s v="carllos_salles@hotmail.com"/>
        <s v="aglppraxedes81@gmail.com"/>
        <s v="leorgomes93@gmail.com"/>
        <s v="suportekau@yahoo.com.br"/>
        <s v="clecio.bezerra08@gmail.com"/>
        <s v="andrelppereira777@gmail.com"/>
        <s v="lucas19gama@gmail.com"/>
        <s v="mateus.nascpiosilva@gmail.com"/>
        <s v="barossirafael@gmail.com"/>
        <s v="gustavoribeirosantos13@gmail.com"/>
        <s v="paulo10adriano@gmail.com"/>
        <s v="nathanaelbruno91@gmail.com"/>
        <s v="tiagosantos19907@gmail.com"/>
        <s v="willersilva18@gmail.com"/>
        <s v="roquemacedoex@gmail.com"/>
        <s v="kywynbluinambla28@gmail.com"/>
        <s v="lucastuissimalessa@gmail.com"/>
        <s v="andersonsimplicioar@gmail.com"/>
        <s v="lucasaparicio11@gmail.com"/>
        <s v="maicon.augustocs@gmail.com"/>
        <s v="fsilva002023@gmail.com"/>
        <s v="mrprojetoseconstrucoes@outlook.com"/>
        <s v="guilhermebonfante91@gmail.com"/>
        <s v="jeanlucasleandro768@gmail.com"/>
        <s v="jackteixeira2007@gmail.com"/>
        <s v="levi.silva.ferreira@hotmail.com"/>
        <s v="yurifernandes1999@yahoo.com"/>
        <s v="reginaldomanter@hotmail.com"/>
        <s v="loucolares@gmail.com"/>
        <s v="flaviangelica@gmail.com"/>
        <s v="dasilvasaulohilario@gmail.com"/>
        <s v="ronivaldodecarvalhobrito@gmail.com"/>
        <s v="evilaneferro3@gmail.com"/>
        <s v="lirielketile756@gmail.com"/>
        <s v="isabeldquadros@gmail.com"/>
        <s v="isaquerodri.ofc@gmail.com"/>
        <s v="marianosilva8940@gmail.com"/>
        <s v="andercavametabot@gmail.com"/>
        <s v="jeffersonsantanajti@gmail.com"/>
        <s v="ordnaelgamer541@gmail.com"/>
        <s v="lucasguilhermecapeletti@gmail.com"/>
        <s v="fcrespo182@gmail.com"/>
        <s v="joseedilsoncardosolobato59@gmail.com"/>
        <s v="dorineyantunes98@gmail.com"/>
        <s v="samirab.v.mourao@gmail.com"/>
        <s v="luizcarlosnetto96@gmail.com"/>
        <s v="williamfernandotorquato@gmail.com"/>
        <s v="ewerton_26_91@hotmail.com"/>
        <s v="aldermarques@hotmail.com"/>
        <s v="jvgamernv@gmail.com"/>
        <s v="anderson_1970@hotmail.com"/>
        <s v="manuela674@icloud.com"/>
        <s v="sheilasilva1414@gmail.com"/>
        <s v="ph.nrsantos10@gmail.con"/>
        <s v="alexandrearaujocontatorj@gmail.com"/>
        <s v="meiremegahair2578@gmail.com"/>
        <s v="lucianodossantoslimafilhol@gmail.com"/>
        <s v="victor.ber.sil@hotmail.com"/>
        <s v="paulo1927.live@gmail.com"/>
        <s v="gadielcadoso9169@gmail.com"/>
        <s v="israel.page@hotmail.com"/>
        <s v="ruancarlos7654321@gmail.com"/>
        <s v="karenamaturo@hotmail.com"/>
        <s v="michelledimas52@gmail.com"/>
        <s v="vandosn.gg@gmail.com"/>
        <s v="useasenhacerta@gmail.com"/>
        <s v="leoabu@hotmail.com"/>
        <s v="Felipetomaz148@gmail.com"/>
        <s v="diegogomesxj6@gmail.com"/>
        <s v="albertojanuario@gmail.com"/>
        <s v="matheussoares.engsoft@gmail.com"/>
        <s v="wanderson_marques@live.com"/>
        <s v="ruicoop@ig.com.br"/>
        <s v="lucasguty015@gmail.com"/>
        <s v="marcelo_trin@hotmail.com"/>
        <s v="wagnercosta2200@gmail.com"/>
        <s v="mezzos-dragoes-0v@icloud.com"/>
        <s v="eduardoalonso307@gmail.com"/>
        <s v="izaias9741@gmail.com"/>
        <s v="anajuliacampos79@gmail.com"/>
        <s v="jhoanalbuquerque99@hotmail.com"/>
        <s v="jeanmarlendasilva@gmail.com"/>
        <s v="pablopilotoifr@gmail.com"/>
        <s v="neusafreitas178@gmail.com"/>
        <s v="rodolfoxdd@gmail.com"/>
        <s v="cardosogoncalvesalex24@gmail.com"/>
        <s v="leonardoed236@gmail.com"/>
        <s v="bruninhacarius@gmail.com"/>
        <s v="thiagomgoncalves87@gmail.com"/>
        <s v="lucaslirio08@gmail.com"/>
        <s v="jucaramartins1966@gmail.com"/>
        <s v="ravidesouzaalves@gmail.com"/>
        <s v="davidbarbosa378@gmail.com"/>
        <s v="lauracq73@gmail.com"/>
        <s v="matheusbarbosa20007@gmail.com"/>
        <s v="gesiane.gomes19@gmail.com"/>
        <s v="lucassouza44873@gmail.com"/>
        <s v="iytaloeduardo@gmail.com"/>
        <s v="marcelolimapaz777@gmail.com"/>
        <s v="clauney29@gmail.com"/>
        <s v="rdrgsdlz@gmail.com"/>
        <s v="suzyleticias@gmail.com"/>
        <s v="lucivaldobarroso_@hotmail.com"/>
        <s v="hyanlucasaraujodeoliveiralucas@gmail.com"/>
        <s v="igorpanisa1234@gmail.com"/>
        <s v="rafaelbueno930512@gmail.com"/>
        <s v="blimasantos62@gmail.com"/>
        <s v="theussgabrielgabriel@gmail.com"/>
        <s v="infocus.silva71@gmail.com"/>
        <s v="aninhaky2202@gmail.com"/>
        <s v="navegarcomsaude@gmail.com"/>
        <s v="andradeclaricy@gmail.com"/>
        <s v="jamiligabriela29@gmail.com"/>
        <s v="andrelchiabottoo@gmail.com"/>
        <s v="renatavitoriasever@gmail.com"/>
        <s v="zezicico@gmail.com"/>
        <s v="lhugo6316@gmail.com"/>
        <s v="Douglas.ms1996@hotmail.com"/>
        <s v="klaudienebelo@gmail.com"/>
        <s v="arlok.23melo@gmail.com"/>
        <s v="adeilsonsdasilva7@gmail.com"/>
        <s v="marcelo.mello1973@hotmail.com"/>
        <s v="a.correa.nt@gmail.com"/>
        <s v="xpatrick395@gmail.com"/>
        <s v="claus.woltmann@gmail.com"/>
        <s v="caiosuicidasrg@hotmail.com"/>
        <s v="annaleles229@gmail.com"/>
        <s v="marlene-ferrari@uol.com.br"/>
        <s v="caiobarroos123@gmail.com"/>
        <s v="jacemariadjoulicasandy@gmail.com"/>
        <s v="jluizgc@outlook.com"/>
        <s v="rosad9528@gmail.com"/>
        <s v="leandrogui.lv@gmail.com"/>
        <s v="ruyjunior4400@gmail.com"/>
        <s v="maxwellsantanasouza@gmail.com"/>
        <s v="viniciustome1@gmail.com"/>
        <s v="juju131974@gmail.com"/>
        <s v="marcio.oliveira000@gmail.com"/>
        <s v="thamires.marquesg@gmail.com"/>
        <s v="astoeberl@gmail.com"/>
        <s v="gustavopreira174@gmail.com"/>
        <s v="eduardopazos@gmail.com"/>
        <s v="estivenwi7@gmail.com"/>
        <s v="cavallibruno27@gmail.com"/>
        <s v="fangallery80@gmail.com"/>
        <s v="chipolechorafael@gmail.com"/>
        <s v="silvio.absoluto@gmail.com"/>
        <s v="julianasandes16@gmail.com"/>
        <s v="wesleywendt4@gmail.com"/>
        <s v="euceliopontes@gmail.com"/>
        <s v="cassialogui@gmail.com"/>
        <s v="mirellyaraujo75@gmail.com"/>
        <s v="tiago.sales155@gmail.com"/>
        <s v="djaunit@hotmail.com"/>
        <s v="dicdobrasiloficial@gmail.com"/>
        <s v="theuz843@gmail.com"/>
        <s v="sancoello8611@gmail.com"/>
        <s v="adrielymaciel1998@gmail.com"/>
        <s v="thiagoancelmo87@gmail.com"/>
        <s v="sergiovenzke@gmail..com"/>
        <s v="ubirrajara@gmail.com"/>
        <s v="Julioc13211@gmail.com"/>
        <s v="manoelmatias.cardoso@gmail.com"/>
        <s v="alcilanviana@gmail.com"/>
        <s v="ramoska02@gmail.com"/>
        <s v="fboproducoes@gmail.com"/>
        <s v="andygerbylouis@gmail.com"/>
        <s v="valterlobato13@gmail.com"/>
        <s v="fabioodrigues06@gmail.com"/>
        <s v="flamengomeuamorf@gmail.com"/>
        <s v="junioralmir536@gmail.com"/>
        <s v="claudinhooo.83@gmail.com"/>
        <s v="rodrigosame@gmail.com"/>
        <s v="metanoia2807@gmail.com"/>
        <s v="jhonnascimento060@gmail.com"/>
        <s v="obasico2@gmail.com"/>
        <s v="tonfsantos@gmail.com"/>
        <s v="jr.reis.m@gmail.com"/>
        <s v="marcelojosedsilva213@gmail.com"/>
        <s v="astolfinhoburuzao@gmail.com"/>
        <s v="theomaestri37@gmail.com"/>
        <s v="Pedrobarbaceli@hotmail.com"/>
        <s v="harleyabreu75@gmail.com"/>
        <s v="ns.g.ferreiramacedo@gmail.com"/>
        <s v="paulorodrigo85@gmail.com"/>
        <s v="claudinhocrl.46@gmail.com"/>
        <s v="hellmanns7224@gmail.com"/>
        <s v="jailsonjau76@gmail.com"/>
        <s v="marcosrochaw966@gmail.com"/>
        <s v="andrew71lutrans@gmail.com"/>
        <s v="brunacluca@gmail.com"/>
        <s v="rosilenetelles.md@gmail.com"/>
        <s v="cleversonericasantos@gmail.com"/>
        <s v="jose.valdo@hotmail.com"/>
        <s v="aslima_05@hotmail.com"/>
        <s v="vitoriafernanda9795@gmail.com"/>
        <s v="igormuniz1989@gmail.com"/>
        <s v="janioltr@hotmail.com"/>
        <s v="card99119@gmail.com"/>
        <s v="mikaelbraga678@gmail.com"/>
        <s v="sdacouto@hotmail.com"/>
        <s v="juliomacedoluiz21@gmail.com"/>
        <s v="nicolascruzperes049@gmail.com"/>
        <s v="bluisbernardo@gmail.com"/>
        <s v="andersonluizmenezes6@gmail.com"/>
        <s v="raimundowendson15@gmail.com"/>
        <s v="wagnerpadoan2606@gmail.com"/>
        <s v="brasileira_407@hotmail.com"/>
        <s v="nakonieczniroquemiguel@gmail.com"/>
        <s v="oficialdferreira7@gmail.com"/>
        <s v="anakarolinagomesfelix40@gmail.com"/>
        <s v="Jonatandasilvachaves26@gmail.com"/>
        <s v="davimatheus2104@gmail.com"/>
        <s v="carloseutropio@yahoo.com"/>
        <s v="veddyytta@gmail.com"/>
        <s v="secoale1012@gmail.com"/>
        <s v="edsonforever29@gmail.com"/>
        <s v="gerbysmachado@gmail.com"/>
        <s v="fabianoecf@gmail.com"/>
        <s v="miguellopesmega@hotmail.com"/>
        <s v="wilkasaldanha572@gmail.com"/>
        <s v="calielslawson@gmail.com"/>
        <s v="eedsonfsilv@gmail.com"/>
        <s v="arthurmenezesfurtado01@gmail.com"/>
        <s v="dd9166531@gmail.com"/>
        <s v="djalmagmq238@gmail.com"/>
        <s v="rhxf2001@gmail.com"/>
        <s v="kdelboccio38@gmail.com.com"/>
        <s v="hebertmachado2018@gmail.com"/>
        <s v="guilherme.reserva0@gmail.com"/>
        <s v="romulohugo560@gmail.com"/>
        <s v="anderson27telo@hotmail.com"/>
        <s v="Edvanmartins1@gmail.com"/>
        <s v="gmoreira123451@gmail.com"/>
        <s v="kawan.habacuque@gmail.com"/>
        <s v="valdercidionizio360@gmail.com"/>
        <s v="alefsantos.ng@hotmail.com"/>
        <s v="negociocontas@gmail.com"/>
        <s v="maskleberkk@gmail.com"/>
        <s v="djtagima@gmail.com"/>
        <s v="paullovictorbarros@gmail.com"/>
        <s v="costaseri@hotmail.com"/>
        <s v="ramirezlavor@gmail.com"/>
        <s v="antoniovieira51@hotmail.com"/>
        <s v="jhonedeaf@gmail.com"/>
        <s v="serjaomarques10@gmail.com"/>
        <s v="camila.menezes.design@gmail.com"/>
        <s v="Juliana.petrina@escola.pr.gov.br"/>
        <s v="gelzimarafrazao67@gmail.com"/>
        <s v="lemser@gmail.com"/>
        <s v="ragdenpm@gmail.com"/>
        <s v="andresouza984384@gmail.com"/>
        <s v="marcioantoniomessadarosa@gmail.com"/>
        <s v="jg.melo.lima2005@gmail.com"/>
        <s v="jdfox.jefersonlst@gmail.com"/>
        <s v="Guilherme.paelo@gmail.com"/>
        <s v="andreabjm323@gmail.com"/>
        <s v="victor_vigo@outlook.com"/>
        <s v="lucas2003leao@gmail.com"/>
        <s v="faeleanthony@gmail.com"/>
        <s v="joaovitor110907@gmail.com"/>
        <s v="ivair@espassocontabilidade.com.br"/>
        <s v="reginaldonacimentodamotta@gmail.com"/>
        <s v="bifoluna@gmail.com"/>
        <s v="kauanesilvarosa@gmail.com"/>
        <s v="alexkrypto.ti@gmail.com"/>
        <s v="chico.mcnet2014@hotmail.com"/>
        <s v="jp8521194@gmail.com"/>
        <s v="kyelcarolino@gmail.com"/>
        <s v="kroka_bb@yahoo.com.br"/>
        <s v="alissonxgta@gmail.com"/>
        <s v="vvjr10@gmail.com"/>
        <s v="eulesdossantosgoncalves@gmail.com"/>
        <s v="juanlp@retap.com.br"/>
        <s v="sulzam@gmail.com"/>
        <s v="jairomoreiratecnico@gmail.com"/>
        <s v="Serra060507@gmail.com"/>
        <s v="famm@outlook.com.br"/>
        <s v="siqueiraantonioelias@gmail.com"/>
        <s v="suzana.sommer@gmail.com"/>
        <s v="liltonmagalhaes@hotmail.com"/>
        <s v="airespedidos@gmail.com"/>
        <s v="gabrielnunes9876@gmail.com"/>
        <s v="nonatobinda@gmail.com"/>
        <s v="marllonsmitth@gmail.com"/>
        <s v="kerenpittizer@yahoo.com.br"/>
        <s v="oliveirawarley1985@gmail.com"/>
        <s v="4dila2006@gmail.com"/>
        <s v="almeidaray2606@gmail.com"/>
        <s v="tiagosilva52@gmail.com"/>
        <s v="odarkmilion@gmail.com"/>
        <s v="robertoruiz.k@gmail.com"/>
        <s v="joseortizfre@gmail.com"/>
        <s v="wittorsoares@gmail.com"/>
        <s v="dirlanfr@gmail.com"/>
        <s v="canalneguin@gmail.com"/>
        <s v="felipevzac@gmail.com"/>
        <s v="jedersonguerreiro23@hotmail.com"/>
        <s v="mauricicn@gmail.com"/>
        <s v="ns2682917@gmail.com"/>
        <s v="giseli2025@gmail.com"/>
        <s v="fabianepamplona4@gmail.com"/>
        <s v="emersonfm1978@gmail.com"/>
        <s v="nicolasdasilvaoliveira6@gmail.com"/>
        <s v="osmar.zafalon@gmail.com"/>
        <s v="dadinhosc25@gmail.com"/>
        <s v="mauromendesengfour@gmail.com"/>
        <s v="tavares.gui2017@gmail.com"/>
        <s v="arthurknoppsantiago@gmail.com"/>
        <s v="josieldenvasconcelos@gmail.com"/>
        <s v="pedrohenriquegyn9@gmail.com"/>
        <s v="emerson.santana.negao@gmail.com"/>
        <s v="lenaps@hotmail.com"/>
        <s v="luisferclima@yahoo.com.br"/>
        <s v="murilosouza8624@gmail.com"/>
        <s v="wcmq123@gmail.com"/>
        <s v="elgabriel10149807@gmail.com"/>
        <s v="kaykyalex15333@gmail.com"/>
        <s v="pliniovelho@gmail.com"/>
        <s v="monikechemin@gmail.com"/>
        <s v="hpinheiro267@gmail.com"/>
        <s v="alandosanjos2011@gmail.com"/>
        <s v="banxltb@gmail.com"/>
        <s v="kleitonnoleto06@gmail.com"/>
        <s v="js3981971@gmail.com"/>
        <s v="celsetinodeivid@gmail.com.com"/>
        <s v="welsonnegocios21@gmail.com"/>
        <s v="well_alves@live.com"/>
        <s v="cris.rodrigues.bp@gmail.com"/>
        <s v="eupedrovramos.dev@gmsil.com"/>
        <s v="riskycriado@gmail.com"/>
        <s v="elianenge@gmail.com"/>
        <s v="fernandomangeeli@gmail.com"/>
        <s v="ramalhoramagno1@gmail.com"/>
        <s v="edimaraulas@gmail.com"/>
        <s v="san.oliveira.sp11@gmail.com"/>
        <s v="contato.freelancer.willian@gmail.com"/>
        <s v="lucasoliverwrb@hotmail.com"/>
        <s v="andersonc.cruz35@gmail.com"/>
        <s v="reyzoramon@hotmail.com"/>
        <s v="gmendestutors@gmail.com"/>
        <s v="fabioclio2003@gmail.com"/>
        <s v="gabrieldepegasos10@gmail.com"/>
        <s v="heitor.seg@gmail.com"/>
        <s v="939.620.610-53"/>
        <s v="weltonsilva0411@gmail.com"/>
        <s v="josivanmoizes@gmail.com"/>
        <s v="amarelogww@gmail.com"/>
        <s v="jehh10boladao@gmail.com"/>
        <s v="tomassampaio475@gmail.com"/>
        <s v="luxsroleplay@gmail.com"/>
        <s v="lucascosta9349@gmail.com"/>
        <s v="spbramos61@gmail.com"/>
        <s v="jordaordelima@yahoo.com"/>
        <s v="eduturino1981@gmail.com"/>
        <s v="marlifernandess_@hotmail.com"/>
        <s v="joseantoniocristaldo@gmail.com"/>
        <s v="miguel.car.albuquerque@gmail.com"/>
        <s v="lucas.abreu.cxs@gmail.com"/>
        <s v="keyllac26@hotimal.com.br"/>
        <s v="klebsonm49@gmail.com"/>
        <s v="ilmaoliveirassunssao@gmail.com"/>
        <s v="santosluiz20098@gmail.com"/>
        <s v="victorlucas24092010@gmail.com"/>
        <s v="rafaelferreirax11@gmail.com"/>
        <s v="niltoncfernandes187@gmail.com"/>
        <s v="pedrogabrielpgnm@gmail.com"/>
        <s v="carlos.h.a.c.2006@gmail.com"/>
        <s v="mm.2020farias@gmail.com"/>
        <s v="samia.amorim3@gmail.com"/>
        <s v="kauillegomes1215@gmail.com"/>
        <s v="paolafurtuna96@gmail.com"/>
        <s v="robertothorun@hotmail.com"/>
        <s v="marc.2010@hotmail.com"/>
        <s v="fbvilasboas@gmail.com"/>
        <s v="garcia.tecbr@gmail.com"/>
        <s v="tiagosuporte22@gmail.com"/>
        <s v="jefannyfreitas6@gmail.com"/>
        <s v="railson56798040@gmail.com"/>
        <s v="ttiagomar2012@gmail.com"/>
        <s v="fpsillva25@gmail.com"/>
        <s v="sjuciran@gmail.com"/>
        <s v="rafi"/>
        <s v="edivaldocarvalho247@gmail.com"/>
        <s v="alineasc2@gmail.com"/>
        <s v="leotoseti@gmail.com"/>
        <s v="jorgeluizgomessilva15@gmail.com"/>
        <s v="guilhermejose30427@gmail.com"/>
        <s v="jusanan.jrl@gmail.com"/>
        <s v="gilsoncaldeira@gmail.com"/>
        <s v="lucasgabrieldasilvalapa2007@gmail.com"/>
        <s v="gideaorodrigues2016@gmail.com"/>
        <s v="flavio239820@hotmail.com"/>
        <s v="frjuniorti@gmail.com"/>
        <s v="lumuniznegocios@gmail.com"/>
        <s v="wjr5@hotmail.com"/>
        <s v="silvio2008cesar@hotmail.com"/>
        <s v="alexvinhos@gmail.com"/>
        <s v="eduardofernandolima01@gmail.com"/>
        <s v="wilkerbenigno@gmail.com"/>
        <s v="tiominato1234456789@gmail.com"/>
        <s v="jucimar.18@gmail.com"/>
        <s v="rochasantosjul@gmail.com"/>
        <s v="agendamarianno@gmail.com"/>
        <s v="neguim.otacilio26@gmail.com"/>
        <s v="pedroaraujoanjo@gmail.com"/>
        <s v="dariansilveira096@gmail.com"/>
        <s v="paulorenatodasilvab@gmail.com"/>
        <s v="cris_loly@hotmail.com"/>
        <s v="luewrison@hotmail.com"/>
        <s v="jesseocarabarreira@gmail.com"/>
        <s v="renansilvaeletricista@gmail.com"/>
        <s v="Farleyeduardoeduardo@yahoo.com.br"/>
        <s v="8maryjs@gmail.com"/>
        <s v="isaquelincom@gmail.com"/>
        <s v="sandroaerografia@gmail.com"/>
        <s v="samuelmenezes308@gmail.com"/>
        <s v="chrysllannkrystoph@gmail.com"/>
        <s v="andre.tqr1010@gmail.com"/>
        <s v="cesardavid.sneves@gmail.com"/>
        <s v="fellipetyerry3@gmail.com"/>
        <s v="guiadodantrader@gmail.com"/>
      </sharedItems>
    </cacheField>
    <cacheField name="Telefone" numFmtId="0">
      <sharedItems containsString="0" containsBlank="1" containsNumber="1" containsInteger="1">
        <n v="5.514996341328E12"/>
        <n v="5.555418753199E12"/>
        <n v="5.515992017221E12"/>
        <n v="5.511974338296E12"/>
        <n v="5.561999851756E12"/>
        <n v="5.565999920965E12"/>
        <n v="5.521999979657E12"/>
        <n v="5.521978774172E12"/>
        <n v="5.521966141603E12"/>
        <n v="5.511969063561E12"/>
        <n v="5.567996004467E12"/>
        <n v="5.555359986679E12"/>
        <n v="5.531996964455E12"/>
        <n v="5.561981352324E12"/>
        <n v="5.512992215776E12"/>
        <n v="5.574999640592E12"/>
        <n v="5.56799923008E12"/>
        <n v="5.573999977869E12"/>
        <n v="5.535991624299E12"/>
        <n v="5.511971824961E12"/>
        <n v="5.512981327715E12"/>
        <n v="5.51198333599E12"/>
        <n v="5.573981256008E12"/>
        <n v="5.58399634038E12"/>
        <n v="5.565996996748E12"/>
        <n v="5.573999009779E12"/>
        <n v="5.543996637229E12"/>
        <n v="5.543991191104E12"/>
        <n v="5.53499938484E12"/>
        <n v="5.518991053339E12"/>
        <n v="5.511968289595E12"/>
        <n v="5.511941525585E12"/>
        <n v="5.583986414927E12"/>
        <n v="5.551985730697E12"/>
        <n v="5.567992690999E12"/>
        <n v="5.511948930848E12"/>
        <n v="5.547999834393E12"/>
        <n v="5.547999223142E12"/>
        <n v="5.561996868336E12"/>
        <n v="5.569993477177E12"/>
        <n v="5.555759971532E12"/>
        <n v="5.521976252121E12"/>
        <n v="5.571986070995E12"/>
        <n v="5.511950590169E12"/>
        <n v="5.555999651236E12"/>
        <n v="5.531971584672E12"/>
        <n v="5.521993882938E12"/>
        <n v="5.56299186754E12"/>
        <n v="5.593991626326E12"/>
        <n v="5.585992753337E12"/>
        <n v="5.522996007511E12"/>
        <n v="5.571984467017E12"/>
        <n v="5.573988816403E12"/>
        <n v="5.54598252546E11"/>
        <n v="5.584997010029E12"/>
        <n v="5.596991086553E12"/>
        <n v="5.592993150315E12"/>
        <n v="5.519995950169E12"/>
        <n v="5.571996846431E12"/>
        <n v="5.551997970288E12"/>
        <n v="5.567992678533E12"/>
        <n v="5.554991785181E12"/>
        <n v="5.582981364714E12"/>
        <n v="5.521970617054E12"/>
        <n v="5.585992936197E12"/>
        <n v="5.541998000966E12"/>
        <n v="5.511988450603E12"/>
        <n v="5.585996148475E12"/>
        <n v="5.551982790798E12"/>
        <n v="5.555619984132E12"/>
        <n v="5.562982246885E12"/>
        <n v="5.5999226086E11"/>
        <n v="5.587996311647E12"/>
        <n v="5.511948441068E12"/>
        <n v="5.511944617668E12"/>
        <n v="5.53299977718E12"/>
        <n v="5.531971666125E12"/>
        <n v="5.541996446873E12"/>
        <n v="5.581989761247E12"/>
        <n v="5.551992488137E12"/>
        <n v="5.573999911393E12"/>
        <n v="5.514981833146E12"/>
        <n v="5.586994766809E12"/>
        <n v="5.555199896101E12"/>
        <n v="5.521969650049E12"/>
        <n v="5.521983691032E12"/>
        <n v="5.555199973945E12"/>
        <n v="5.564993473863E12"/>
        <n v="5.531982698166E12"/>
        <n v="5.56999369692E12"/>
        <n v="5.512982813933E12"/>
        <n v="5.563992153022E12"/>
        <n v="5.567992500669E12"/>
        <n v="5.511948742511E12"/>
        <n v="5.541992152869E12"/>
        <n v="5.511963665657E12"/>
        <n v="5.519992700868E12"/>
        <n v="5.561993172394E12"/>
        <n v="5.571993765519E12"/>
        <n v="5.519993474519E12"/>
        <n v="5.555519987524E12"/>
        <n v="5.566999096459E12"/>
        <n v="5.581979119608E12"/>
        <n v="5.555119662041E12"/>
        <n v="5.513991845549E12"/>
        <n v="5.521979048326E12"/>
        <n v="5.533987627229E12"/>
        <n v="5.579998096964E12"/>
        <n v="5.555219703954E12"/>
        <n v="5.531995794966E12"/>
        <n v="5.531991692475E12"/>
        <n v="5.531996429943E12"/>
        <n v="5.511944029665E12"/>
        <n v="5.535991502046E12"/>
        <n v="5.521965675908E12"/>
        <n v="5.519988145527E12"/>
        <n v="5.519997246184E12"/>
        <n v="5.53398821066E12"/>
        <n v="5.555129924325E12"/>
        <n v="5.513981645175E12"/>
        <n v="5.551991667293E12"/>
        <n v="5.577991043582E12"/>
        <n v="5.581984179585E12"/>
        <n v="5.591985994499E12"/>
        <n v="5.511967181899E12"/>
        <n v="5.592991324351E12"/>
        <n v="5.518991361515E12"/>
        <n v="5.555929927035E12"/>
        <n v="5.511972464547E12"/>
        <n v="5.521976545607E12"/>
        <n v="5.52799580151E12"/>
        <n v="5.573981331623E12"/>
        <n v="5.521975382389E12"/>
        <n v="5.511988785498E12"/>
        <n v="5.531988515277E12"/>
        <n v="5.511992158107E12"/>
        <n v="5.511967664883E12"/>
        <n v="5.513981718077E12"/>
        <n v="5.551991015886E12"/>
        <n v="5.592992300615E12"/>
        <n v="5.564992404787E12"/>
        <n v="5.553984452513E12"/>
        <n v="5.561984189832E12"/>
        <n v="5.591986166638E12"/>
        <n v="5.55547992363E12"/>
        <n v="5.581973317479E12"/>
        <n v="5.581986197E12"/>
        <n v="5.511950287146E12"/>
        <n v="5.588994360018E12"/>
        <n v="5.511952324347E12"/>
        <n v="5.511910340399E12"/>
        <n v="5.581993353752E12"/>
        <n v="5.531985709939E12"/>
        <n v="5.547992587627E12"/>
        <n v="5.534991507005E12"/>
        <n v="5.5699927232E12"/>
        <n v="5.541997690848E12"/>
        <n v="5.519974086764E12"/>
        <n v="5.547999893949E12"/>
        <n v="5.521981230115E12"/>
        <n v="5.599996513603E12"/>
        <n v="5.521969905326E12"/>
        <n v="5.519981899478E12"/>
        <n v="5.518997580746E12"/>
        <n v="5.56199593642E12"/>
        <n v="5.521988112628E12"/>
        <n v="5.547996301228E12"/>
        <n v="5.562991661361E12"/>
        <n v="5.534996592626E12"/>
        <n v="5.511968668834E12"/>
        <n v="5.511982318515E12"/>
        <n v="5.555799964075E12"/>
        <n v="5.547999244954E12"/>
        <n v="5.511915821267E12"/>
        <n v="5.571986691115E12"/>
        <n v="5.541996779263E12"/>
        <n v="5.555419988398E12"/>
        <n v="5.586994527791E12"/>
        <n v="5.537999689401E12"/>
        <n v="5.521979339918E12"/>
        <n v="5.51998180198E12"/>
        <n v="5.527999169036E12"/>
        <n v="5.551991617448E12"/>
        <n v="5.57999936941E12"/>
        <n v="5.521994405794E12"/>
        <n v="5.548984300645E12"/>
        <n v="5.532998248585E12"/>
        <n v="5.586988307359E12"/>
        <n v="5.591984418831E12"/>
        <n v="5.561995951509E12"/>
        <n v="5.519992211441E12"/>
        <n v="5.511986939697E12"/>
        <n v="5.511962899328E12"/>
        <n v="5.535997061562E12"/>
        <n v="5.511983722272E12"/>
        <n v="5.584997100303E12"/>
        <n v="5.531993653498E12"/>
        <n v="5.581997993631E12"/>
        <n v="5.519996311335E12"/>
        <n v="5.598970065554E12"/>
        <n v="5.511919820611E12"/>
        <n v="5.574981151026E12"/>
        <n v="5.51199196363E12"/>
        <n v="5.537996654068E12"/>
        <n v="5.551994184659E12"/>
        <n v="5.533991335377E12"/>
        <n v="5.591987083522E12"/>
        <n v="5.585997937467E12"/>
        <n v="5.567992414781E12"/>
        <n v="5.53199529115E12"/>
        <n v="5.555189979631E12"/>
        <n v="5.527992348031E12"/>
        <n v="5.511993070921E12"/>
        <n v="5.511965730528E12"/>
        <n v="5.584999414895E12"/>
        <n v="5.511984886241E12"/>
        <n v="5.52196571293E12"/>
        <n v="5.511945923735E12"/>
        <n v="5.541998104106E12"/>
        <n v="5.583988206504E12"/>
        <n v="5.593991440697E12"/>
        <n v="5.56199152489E12"/>
        <n v="5.511914760792E12"/>
        <n v="5.511991818505E12"/>
        <n v="5.54599916652E12"/>
        <n v="5.56199183489E12"/>
        <n v="5.581999927621E12"/>
        <n v="5.511989543456E12"/>
        <n v="5.532999701476E12"/>
        <n v="5.524998535162E12"/>
        <n v="5.555119448164E12"/>
        <n v="5.513991002724E12"/>
        <n v="5.555929931623E12"/>
        <n v="5.562993202234E12"/>
        <n v="5.522992926444E12"/>
        <n v="5.518997572093E12"/>
        <n v="5.511980738634E12"/>
        <n v="5.56294936128E11"/>
        <n v="5.561999663974E12"/>
        <n v="5.555229883567E12"/>
        <n v="5.56199663974E11"/>
        <n v="5.511977133767E12"/>
        <n v="5.588993348664E12"/>
        <m/>
        <n v="5.591988000293E12"/>
        <n v="5.575999132842E12"/>
        <n v="5.597984399481E12"/>
        <n v="5.565996126692E12"/>
        <n v="5.549999657972E12"/>
        <n v="5.567991443435E12"/>
        <n v="5.555859974383E12"/>
        <n v="5.527988647746E12"/>
        <n v="5.51194195809E12"/>
        <n v="5.521965273036E12"/>
        <n v="5.528992775831E12"/>
        <n v="5.544998204655E12"/>
        <n v="5.522997386902E12"/>
        <n v="5.531971370339E12"/>
        <n v="5.582996248565E12"/>
        <n v="5.52299238798E12"/>
        <n v="5.599992076363E12"/>
        <n v="5.547997129269E12"/>
        <n v="5.585997428524E12"/>
        <n v="5.549988248363E12"/>
        <n v="5.521992255879E12"/>
        <n v="5.564992760346E12"/>
        <n v="5.527997645592E12"/>
        <n v="5.582988497226E12"/>
        <n v="5.567991011794E12"/>
        <n v="5.555199978751E12"/>
        <n v="5.541985359413E12"/>
        <n v="5.511995780748E12"/>
        <n v="5.555319725949E12"/>
        <n v="5.591992152417E12"/>
        <n v="5.581995109007E12"/>
        <n v="5.555559999909E12"/>
        <n v="5.511981971688E12"/>
        <n v="5.521996899097E12"/>
        <n v="5.511988646897E12"/>
        <n v="5.571996079655E12"/>
        <n v="5.532998419108E12"/>
        <n v="5.544988096722E12"/>
        <n v="5.532985016589E12"/>
        <n v="5.585991464634E12"/>
        <n v="5.555759919346E12"/>
        <n v="5.511944409643E12"/>
        <n v="5.521992388281E12"/>
        <n v="5.555619942156E12"/>
        <n v="5.567991385919E12"/>
        <n v="5.517991051154E12"/>
        <n v="5.581993286221E12"/>
        <n v="5.533998038482E12"/>
        <n v="5.57199203094E12"/>
        <n v="5.521982711569E12"/>
        <n v="5.598989098875E12"/>
        <n v="5.511958816896E12"/>
        <n v="5.522997509515E12"/>
        <n v="5.513997790795E12"/>
        <n v="5.561993755657E12"/>
        <n v="5.54199607881E12"/>
        <n v="5.516991975976E12"/>
        <n v="5.562999944388E12"/>
        <n v="5.519999365507E12"/>
        <n v="5.571993868502E12"/>
        <n v="5.535999526509E12"/>
        <n v="5.511947344664E12"/>
        <n v="5.515996575519E12"/>
        <n v="5.521976506957E12"/>
        <n v="5.521976635328E12"/>
        <n v="5.543988707813E12"/>
        <n v="5.511998857519E12"/>
        <n v="5.511992599795E12"/>
        <n v="5.521991947812E12"/>
        <n v="5.511941259892E12"/>
        <n v="5.511996220878E12"/>
        <n v="5.581994430458E12"/>
        <n v="5.547984002129E12"/>
        <n v="5.584996694849E12"/>
        <n v="5.579999206318E12"/>
        <n v="5.512991847887E12"/>
        <n v="5.511983281249E12"/>
        <n v="5.577981440244E12"/>
        <n v="5.511934170795E12"/>
        <n v="5.535998130346E12"/>
        <n v="5.511963998668E12"/>
        <n v="5.514996876229E12"/>
        <n v="5.521973214551E12"/>
        <n v="5.531971915599E12"/>
        <n v="5.562992240133E12"/>
        <n v="5.522981168989E12"/>
        <n v="5.581986660144E12"/>
        <n v="5.531972209478E12"/>
        <n v="5.511989075486E12"/>
        <n v="5.555119661068E12"/>
        <n v="5.521988435174E12"/>
        <n v="5.565981237506E12"/>
        <n v="5.511932383935E12"/>
        <n v="5.555659999585E12"/>
        <n v="5.517992091253E12"/>
        <n v="5.547997394915E12"/>
        <n v="5.598984388148E12"/>
        <n v="5.511996179963E12"/>
        <n v="5.51194783298E12"/>
        <n v="5.581994284233E12"/>
        <n v="5.521995742672E12"/>
        <n v="5.511984082186E12"/>
        <n v="5.543991055165E12"/>
        <n v="5.514991290215E12"/>
        <n v="5.562981269106E12"/>
        <n v="5.521991057849E12"/>
        <n v="5.57999895344E12"/>
        <n v="5.511961031244E12"/>
        <n v="5.561981557929E12"/>
        <n v="5.511963397184E12"/>
        <n v="5.54499135171E12"/>
        <n v="5.511954837756E12"/>
        <n v="5.531982282222E12"/>
        <n v="5.562995542306E12"/>
        <n v="5.58699500883E12"/>
        <n v="5.51162448907E11"/>
        <n v="5.585992888122E12"/>
        <n v="5.581981706749E12"/>
        <n v="5.522988055526E12"/>
        <n v="5.547996861771E12"/>
        <n v="5.567992426403E12"/>
        <n v="5.588993133601E12"/>
        <n v="5.519989253684E12"/>
        <n v="5.544997626968E12"/>
        <n v="5.583987001463E12"/>
        <n v="5.574981503606E12"/>
        <n v="5.562984731116E12"/>
        <n v="5.522999261269E12"/>
        <n v="5.547997031917E12"/>
        <n v="5.519999290145E12"/>
        <n v="5.562986304587E12"/>
        <n v="5.55562996412E12"/>
        <n v="5.561981852986E12"/>
        <n v="5.59298152351E12"/>
        <n v="5.511951678665E12"/>
        <n v="5.511942080275E12"/>
        <n v="5.531971624283E12"/>
        <n v="5.585991371856E12"/>
        <n v="5.541984461505E12"/>
        <n v="5.521998002608E12"/>
        <n v="5.555319955524E12"/>
        <n v="5.521965127539E12"/>
        <n v="5.521994122019E12"/>
        <n v="5.551993914887E12"/>
        <n v="5.514998494157E12"/>
        <n v="5.519995498714E12"/>
        <n v="5.527998849449E12"/>
        <n v="5.581996577281E12"/>
        <n v="5.531993711448E12"/>
        <n v="5.531973591198E12"/>
        <n v="5.51195476738E12"/>
        <n v="5.516992506495E12"/>
        <n v="5.531993880768E12"/>
        <n v="5.519989476821E12"/>
        <n v="5.519971029758E12"/>
        <n v="5.599991650526E12"/>
        <n v="5.592993099535E12"/>
        <n v="5.555119686072E12"/>
        <n v="5.569992644293E12"/>
        <n v="5.567999631503E12"/>
        <n v="5.513974019301E12"/>
        <n v="5.555919859558E12"/>
        <n v="5.581979137155E12"/>
        <n v="5.531996102453E12"/>
        <n v="5.583991279393E12"/>
        <n v="5.511962525072E12"/>
        <n v="5.591982349422E12"/>
        <n v="5.511964261947E12"/>
        <n v="5.527998041752E12"/>
        <n v="5.569992114607E12"/>
        <n v="5.548988398354E12"/>
        <n v="5.519995382568E12"/>
        <n v="5.555999092336E12"/>
        <n v="5.521983360604E12"/>
        <n v="5.554993259869E12"/>
        <n v="5.561993962922E12"/>
        <n v="5.591993689667E12"/>
        <n v="5.521981453677E12"/>
        <n v="5.51194341307E12"/>
        <n v="5.579998867528E12"/>
        <n v="5.548984161132E12"/>
        <n v="5.562999557E12"/>
        <n v="5.511966528854E12"/>
        <n v="5.584991100206E12"/>
        <n v="5.591980813874E12"/>
        <n v="5.562982933534E12"/>
        <n v="5.571991633956E12"/>
        <n v="5.511932243249E12"/>
        <n v="5.531975808477E12"/>
        <n v="5.511969718065E12"/>
        <n v="5.527995797199E12"/>
        <n v="5.51196017713E12"/>
        <n v="5.535991174946E12"/>
        <n v="5.511940151794E12"/>
        <n v="5.585999703987E12"/>
        <n v="5.511914921629E12"/>
        <n v="5.516982136565E12"/>
        <n v="5.579988000601E12"/>
        <n v="5.555119309264E12"/>
        <n v="5.5149975032E12"/>
        <n v="5.531996123045E12"/>
        <n v="5.58199606341E12"/>
        <n v="5.581993291823E12"/>
        <n v="5.519996652824E12"/>
        <n v="5.521974565091E12"/>
        <n v="5.521970159858E12"/>
        <n v="5.511963573618E12"/>
        <n v="5.53599939439E12"/>
        <n v="5.591991897817E12"/>
        <n v="5.528999762627E12"/>
        <n v="5.517992075737E12"/>
        <n v="5.58198311495E12"/>
        <n v="5.58296898388E11"/>
        <n v="5.563981176766E12"/>
        <n v="5.527997781762E12"/>
        <n v="5.581993862092E12"/>
        <n v="5.533987180386E12"/>
        <n v="5.511978729257E12"/>
        <n v="5.571982059568E12"/>
        <n v="5.562994124546E12"/>
        <n v="5.531993942982E12"/>
        <n v="5.562985780313E12"/>
        <n v="5.535991598222E12"/>
        <n v="5.541998959765E12"/>
        <n v="5.562999236111E12"/>
        <n v="5.584994683967E12"/>
        <n v="5.521964584454E12"/>
        <n v="5.581995395069E12"/>
        <n v="5.513996515952E12"/>
        <n v="5.588993416571E12"/>
        <n v="5.547999180647E12"/>
        <n v="5.513982259969E12"/>
        <n v="5.554999656205E12"/>
        <n v="5.535984049938E12"/>
        <n v="5.519986118612E12"/>
        <n v="5.511949328275E12"/>
        <n v="5.561992036974E12"/>
        <n v="5.532998266493E12"/>
        <n v="5.511978023368E12"/>
        <n v="5.532984762792E12"/>
        <n v="5.514996947211E12"/>
        <n v="5.564993206807E12"/>
        <n v="5.521982589336E12"/>
        <n v="5.56699221511E12"/>
        <n v="5.554984030217E12"/>
        <n v="5.573998258703E12"/>
        <n v="5.574999955245E12"/>
        <n v="5.581987001735E12"/>
        <n v="5.519988361413E12"/>
        <n v="5.582993685053E12"/>
        <n v="5.555889983747E12"/>
        <n v="5.516981078347E12"/>
        <n v="5.511972196512E12"/>
        <n v="5.56998474063E12"/>
        <n v="5.591992092914E12"/>
        <n v="5.511981873606E12"/>
        <n v="5.517988110367E12"/>
        <n v="5.592985534617E12"/>
        <n v="5.516997916288E12"/>
        <n v="5.581998530137E12"/>
        <n v="5.555679991471E12"/>
        <n v="5.511913353786E12"/>
        <n v="5.511930827465E12"/>
        <n v="5.511975260008E12"/>
        <n v="5.511985717147E12"/>
        <n v="5.564996537014E12"/>
        <n v="5.567991641006E12"/>
        <n v="5.521988606939E12"/>
        <n v="5.555219802657E12"/>
        <n v="5.598992036274E12"/>
        <n v="5.594984445999E12"/>
        <n v="5.511993820457E12"/>
        <n v="5.579996093118E12"/>
        <n v="5.541987081133E12"/>
        <n v="5.597981114566E12"/>
        <n v="5.511959452571E12"/>
        <n v="5.519993133489E12"/>
        <n v="5.521985406496E12"/>
        <n v="5.542991498484E12"/>
        <n v="5.513920012135E12"/>
        <n v="5.567974008494E12"/>
        <n v="5.585988163456E12"/>
        <n v="5.511989924821E12"/>
        <n v="5.585987482757E12"/>
        <n v="5.555319942716E12"/>
        <n v="5.517981725711E12"/>
        <n v="5.561996453919E12"/>
        <n v="5.592991345541E12"/>
        <n v="5.531991063818E12"/>
        <n v="5.56199927791E12"/>
        <n v="5.531991544763E12"/>
        <n v="5.583988896516E12"/>
        <n v="5.544999900911E12"/>
        <n v="5.521967636702E12"/>
        <n v="5.51998768579E12"/>
        <n v="5.583999758106E12"/>
        <n v="5.54198490511E12"/>
        <n v="5.516981086573E12"/>
        <n v="5.591983943237E12"/>
        <n v="5.537999917174E12"/>
        <n v="5.58599722021E12"/>
        <n v="5.562997019728E12"/>
        <n v="5.511915800162E12"/>
        <n v="5.524988248926E12"/>
        <n v="5.581979033117E12"/>
        <n v="5.563999335784E12"/>
        <n v="5.522997175363E12"/>
        <n v="5.586995480304E12"/>
        <n v="5.511994195115E12"/>
        <n v="5.516989951988E12"/>
        <n v="5.521999207467E12"/>
        <n v="5.511915642721E12"/>
        <n v="5.531999876925E12"/>
        <n v="5.521980736494E12"/>
        <n v="5.531997189156E12"/>
        <n v="5.587999658667E12"/>
        <n v="5.582988940183E12"/>
        <n v="5.555992381528E12"/>
        <n v="5.541999015408E12"/>
        <n v="5.562984982166E12"/>
        <n v="5.5139916048E10"/>
        <n v="5.511947737777E12"/>
        <n v="5.521991710746E12"/>
        <n v="5.597991795161E12"/>
        <n v="5.581993259341E12"/>
        <n v="5.515997474149E12"/>
        <n v="5.582988467547E12"/>
        <n v="5.561993677778E12"/>
        <n v="5.582982322413E12"/>
        <n v="5.587999442638E12"/>
        <n v="5.57199649635E12"/>
        <n v="5.562983107392E12"/>
        <n v="5.511938059036E12"/>
        <n v="5.565992372926E12"/>
        <n v="5.581984079509E12"/>
        <n v="5.561991172474E12"/>
        <n v="5.585991720397E12"/>
        <n v="5.532999987219E12"/>
        <n v="5.581989115644E12"/>
        <n v="5.569985015614E12"/>
        <n v="5.521976496914E12"/>
        <n v="5.585997382984E12"/>
        <n v="5.535997530244E12"/>
        <n v="5.511993583963E12"/>
        <n v="5.582996064031E12"/>
        <n v="5.588996870181E12"/>
        <n v="5.561981317536E12"/>
        <n v="5.564999534128E12"/>
        <n v="5.555519556956E12"/>
        <n v="5.511910749122E12"/>
        <n v="5.563981001978E12"/>
        <n v="5.581996421747E12"/>
        <n v="5.521985023902E12"/>
        <n v="5.555119626099E12"/>
        <n v="5.518996498905E12"/>
        <n v="5.593984194891E12"/>
        <n v="5.581999486982E12"/>
        <n v="5.52299811144E12"/>
        <n v="5.516991104958E12"/>
        <n v="5.561993591596E12"/>
        <n v="5.511982794732E12"/>
        <n v="5.583998097927E12"/>
        <n v="5.583982330535E12"/>
        <n v="5.535996579545E12"/>
        <n v="5.551998607599E12"/>
        <n v="5.511960815744E12"/>
        <n v="5.562995126775E12"/>
        <n v="5.561998767888E12"/>
        <n v="5.511986867995E12"/>
        <n v="5.515997903587E12"/>
        <n v="5.532999630404E12"/>
        <n v="5.511962439908E12"/>
        <n v="5.555319931098E12"/>
        <n v="5.516994115006E12"/>
        <n v="5.541997950269E12"/>
        <n v="5.5959811891E12"/>
        <n v="5.561983811095E12"/>
        <n v="5.535997818311E12"/>
        <n v="5.549991040887E12"/>
        <n v="5.511977423123E12"/>
        <n v="5.511948562654E12"/>
        <n v="5.562998661875E12"/>
        <n v="5.511993286405E12"/>
        <n v="5.53199809322E12"/>
        <n v="5.511940314477E12"/>
        <n v="5.519989351633E12"/>
        <n v="5.592991191097E12"/>
        <n v="5.548996842352E12"/>
        <n v="5.581982199331E12"/>
        <n v="5.54792638015E11"/>
        <n v="5.591992705663E12"/>
        <n v="5.555149966826E12"/>
        <n v="5.582994331594E12"/>
        <n v="5.581993512551E12"/>
        <n v="5.563992202343E12"/>
        <n v="5.53898859752E12"/>
        <n v="5.511990100305E12"/>
        <n v="5.538999815863E12"/>
        <n v="5.581996442648E12"/>
        <n v="5.585998573822E12"/>
        <n v="5.584999716726E12"/>
        <n v="5.585991101771E12"/>
        <n v="5.548996522353E12"/>
        <n v="5.541998437408E12"/>
        <n v="5.516993931409E12"/>
        <n v="5.524981469631E12"/>
        <n v="5.564981227577E12"/>
        <n v="5.591983115535E12"/>
        <n v="5.599984679431E12"/>
        <n v="5.56499994128E12"/>
        <n v="5.555219662107E12"/>
        <n v="5.516991452679E12"/>
        <n v="5.561991958633E12"/>
        <n v="5.527992433736E12"/>
        <n v="5.511998402739E12"/>
        <n v="5.584991255394E12"/>
        <n v="5.521982803626E12"/>
        <n v="5.585985955979E12"/>
        <n v="5.566999104561E12"/>
        <n v="5.551997795363E12"/>
        <n v="5.591985975173E12"/>
        <n v="5.548992164429E12"/>
        <n v="5.541995861557E12"/>
        <n v="5.521969428479E12"/>
        <n v="5.551986078279E12"/>
        <n v="5.547999956143E12"/>
        <n v="5.551995332836E12"/>
        <n v="5.589988041614E12"/>
        <n v="5.53197308954E12"/>
        <n v="5.56198365736E12"/>
        <n v="5.569992591493E12"/>
        <n v="5.549999714022E12"/>
        <n v="5.554997150673E12"/>
        <n v="5.569992256107E12"/>
        <n v="5.541999224081E12"/>
        <n v="5.543988699807E12"/>
        <n v="5.511910247447E12"/>
        <n v="5.521967552786E12"/>
        <n v="5.519981650226E12"/>
        <n v="5.51194330351E12"/>
        <n v="5.555999920575E12"/>
        <n v="5.571996036738E12"/>
        <n v="5.55543984258E12"/>
        <n v="5.511976092979E12"/>
        <n v="5.54799929303E12"/>
        <n v="5.585996521807E12"/>
        <n v="5.511996041542E12"/>
        <n v="5.582981257365E12"/>
        <n v="5.567992502487E12"/>
        <n v="5.574991987843E12"/>
        <n v="5.551984643515E12"/>
        <n v="5.511972138782E12"/>
        <n v="5.586998601513E12"/>
        <n v="5.581993723827E12"/>
        <n v="5.561992954741E12"/>
        <n v="5.511944803586E12"/>
        <n v="5.582998360253E12"/>
        <n v="5.561992010762E12"/>
        <n v="5.531975068222E12"/>
        <n v="5.51196402747E12"/>
        <n v="5.592988254994E12"/>
        <n v="5.561981294296E12"/>
        <n v="5.517996188192E12"/>
        <n v="5.583988388347E12"/>
        <n v="5.554999727501E12"/>
        <n v="5.513982034035E12"/>
        <n v="5.521970205774E12"/>
        <n v="5.541987218641E12"/>
        <n v="5.561995158695E12"/>
        <n v="5.581999444577E12"/>
        <n v="5.553984538994E12"/>
        <n v="5.588988099374E12"/>
        <n v="5.581993873799E12"/>
        <n v="5.584981356817E12"/>
        <n v="5.521975160555E12"/>
        <n v="5.51194996799E12"/>
        <n v="5.555219774363E12"/>
        <n v="5.531933046201E12"/>
        <n v="5.519996167793E12"/>
        <n v="5.561995642891E12"/>
        <n v="5.543996625536E12"/>
        <n v="5.593991769592E12"/>
        <n v="5.513991142932E12"/>
        <n v="5.527995116407E12"/>
        <n v="5.561993176275E12"/>
        <n v="5.511998018965E12"/>
        <n v="5.551981174377E12"/>
        <n v="5.521983525569E12"/>
        <n v="5.555219743164E12"/>
        <n v="5.547992583905E12"/>
        <n v="5.54199887432E12"/>
        <n v="5.512978147753E12"/>
        <n v="5.561984096435E12"/>
        <n v="5.511966396202E12"/>
        <n v="5.581987752232E12"/>
        <n v="5.519994523716E12"/>
        <n v="5.583982180315E12"/>
        <n v="5.565996071702E12"/>
        <n v="5.514996871712E12"/>
        <n v="5.53298838551E12"/>
        <n v="5.545988342647E12"/>
        <n v="5.555991207386E12"/>
        <n v="5.511951174434E12"/>
        <n v="5.511944080345E12"/>
        <n v="5.516994354228E12"/>
        <n v="5.537998709573E12"/>
        <n v="5.591981470158E12"/>
        <n v="5.517991482573E12"/>
        <n v="5.588981450518E12"/>
        <n v="5.569992482216E12"/>
        <n v="5.534996410799E12"/>
        <n v="5.511983286736E12"/>
        <n v="5.5919822686E12"/>
        <n v="5.532998194938E12"/>
        <n v="5.51193374725E11"/>
        <n v="5.555219836019E12"/>
        <n v="5.561992165814E12"/>
        <n v="5.582996304742E12"/>
        <n v="5.591988441425E12"/>
        <n v="5.511994477071E12"/>
        <n v="5.569992718919E12"/>
        <n v="5.524992335171E12"/>
        <n v="5.521987419029E12"/>
        <n v="5.511985885855E12"/>
        <n v="5.564992689467E12"/>
        <n v="5.561999252626E12"/>
        <n v="5.592986128844E12"/>
        <n v="5.562999341534E12"/>
        <n v="5.511992552612E12"/>
        <n v="5.51194216859E12"/>
        <n v="5.582981013809E12"/>
        <n v="5.571982558982E12"/>
        <n v="5.581987156434E12"/>
        <n v="5.514991130348E12"/>
        <n v="5.57199250374E12"/>
        <n v="5.521993216029E12"/>
        <n v="5.591984020503E12"/>
        <n v="5.588998038428E12"/>
        <n v="5.582996337967E12"/>
        <n v="5.511964132644E12"/>
        <n v="5.595984064434E12"/>
        <n v="5.53298825997E12"/>
        <n v="5.555459997752E12"/>
        <n v="5.551981470323E12"/>
        <n v="5.528999205481E12"/>
        <n v="5.517988463676E12"/>
        <n v="5.592999800599E12"/>
        <n v="5.532984661261E12"/>
        <n v="5.543988540365E12"/>
        <n v="5.511980490352E12"/>
        <n v="5.582987117842E12"/>
        <n v="5.581986708625E12"/>
        <n v="5.581998047394E12"/>
        <n v="5.583993677388E12"/>
        <n v="5.555489969102E12"/>
        <n v="5.522981286252E12"/>
        <n v="5.598985010517E12"/>
        <n v="5.579988590879E12"/>
        <n v="5.567993060895E12"/>
        <n v="5.55199505627E12"/>
        <n v="5.561991627124E12"/>
        <n v="5.586998473257E12"/>
        <n v="5.555219729793E12"/>
        <n v="5.511957639185E12"/>
        <n v="5.511976926268E12"/>
        <n v="5.511983732703E12"/>
        <n v="5.561999060017E12"/>
        <n v="5.521959284604E12"/>
        <n v="5.544999929599E12"/>
        <n v="5.511982716088E12"/>
        <n v="5.548999024111E12"/>
        <n v="5.592981181487E12"/>
        <n v="5.561981232526E12"/>
        <n v="5.51196604064E12"/>
        <n v="5.575992518327E12"/>
        <n v="5.575988175631E12"/>
        <n v="5.583993755269E12"/>
        <n v="5.5219939319E12"/>
        <n v="5.58199835944E12"/>
        <n v="2.588421615E10"/>
        <n v="5.579991109335E12"/>
        <n v="5.574998192864E12"/>
        <n v="5.547999493449E12"/>
        <n v="5.584981149122E12"/>
        <n v="5.55592999656E12"/>
        <n v="5.585996014938E12"/>
        <n v="5.543998181198E12"/>
        <n v="5.599991454206E12"/>
        <n v="5.587981270804E12"/>
        <n v="5.555219820487E12"/>
        <n v="5.514997815396E12"/>
        <n v="5.515996551241E12"/>
        <n v="5.581998350067E12"/>
        <n v="5.521997730631E12"/>
        <n v="5.53198676625E11"/>
        <n v="5.587999849018E12"/>
        <n v="5.561994209364E12"/>
        <n v="5.548999628706E12"/>
        <n v="5.515997739655E12"/>
        <n v="5.58199841189E12"/>
        <n v="5.516996000299E12"/>
        <n v="5.511959045069E12"/>
        <n v="5.538998759889E12"/>
        <n v="5.596981020418E12"/>
        <n v="5.528999429333E12"/>
        <n v="5.53199755609E12"/>
        <n v="5.512991933953E12"/>
        <n v="5.555991002159E12"/>
        <n v="5.581971146502E12"/>
        <n v="5.585988844156E12"/>
        <n v="5.598981504612E12"/>
        <n v="5.584988821391E12"/>
        <n v="5.519992654465E12"/>
        <n v="5.519999953478E12"/>
        <n v="5.574999559006E12"/>
        <n v="5.564993471308E12"/>
        <n v="5.511965733812E12"/>
        <n v="5.516988771434E12"/>
        <n v="5.588997095187E12"/>
        <n v="5.551992285372E12"/>
        <n v="5.511959312088E12"/>
        <n v="5.55198043431E12"/>
        <n v="5.543991236057E12"/>
        <n v="5.531984324311E12"/>
        <n v="5.54798906422E12"/>
        <n v="5.555219687632E12"/>
        <n v="5.513981356201E12"/>
        <n v="5.521980344162E12"/>
        <n v="5.519987473431E12"/>
        <n v="5.511986623596E12"/>
        <n v="5.555619810359E12"/>
        <n v="5.511952727812E12"/>
        <n v="5.581993832175E12"/>
        <n v="5.511956610853E12"/>
        <n v="5.516992924433E12"/>
        <n v="5.579996544372E12"/>
        <n v="5.535999207244E12"/>
        <n v="5.516993319375E12"/>
        <n v="5.531991529623E12"/>
        <n v="5.511987352875E12"/>
        <n v="5.519989907606E12"/>
        <n v="5.54599829344E12"/>
        <n v="5.598981284658E12"/>
        <n v="5.561985330014E12"/>
        <n v="5.518997609604E12"/>
        <n v="5.573991033386E12"/>
        <n v="5.537991334257E12"/>
        <n v="5.511945867521E12"/>
        <n v="5.571983909175E12"/>
        <n v="5.583998259684E12"/>
        <n v="5.581987162828E12"/>
        <n v="5.54184376816E11"/>
        <n v="5.511978560011E12"/>
        <n v="5.585996600606E12"/>
        <n v="5.547996937159E12"/>
        <n v="5.527999545293E12"/>
        <n v="5.567998773402E12"/>
        <n v="5.532999636575E12"/>
        <n v="5.531992545721E12"/>
        <n v="5.579996640286E12"/>
        <n v="5.512997357832E12"/>
        <n v="5.511986482848E12"/>
        <n v="5.555519833028E12"/>
        <n v="5.535999001728E12"/>
        <n v="5.56198109801E12"/>
        <n v="5.511984622957E12"/>
        <n v="5.567998141956E12"/>
        <n v="5.588993421413E12"/>
        <n v="5.585982343121E12"/>
        <n v="5.51199753824E11"/>
        <n v="5.511942411133E12"/>
        <n v="5.573999528847E12"/>
        <n v="5.59898845047E11"/>
        <n v="5.51498819034E12"/>
        <n v="5.581987954103E12"/>
        <n v="5.512988810259E12"/>
        <n v="5.535999820571E12"/>
        <n v="5.56199159849E12"/>
        <n v="5.595991311418E12"/>
        <n v="5.531997076677E12"/>
        <n v="5.575998084341E12"/>
        <n v="5.571987762717E12"/>
        <n v="5.516992498514E12"/>
        <n v="5.586988881908E12"/>
        <n v="5.555219802311E12"/>
        <n v="5.585987649748E12"/>
        <n v="5.521966281741E12"/>
        <n v="5.519988897231E12"/>
        <n v="5.555519985722E12"/>
        <n v="5.581991955708E12"/>
        <n v="5.521988584831E12"/>
        <n v="5.548999758434E12"/>
        <n v="5.51298193678E11"/>
        <n v="5.521974268187E12"/>
        <n v="5.577981111511E12"/>
        <n v="5.555997214342E12"/>
        <n v="5.511957863462E12"/>
        <n v="5.515981810256E12"/>
        <n v="5.584981683207E12"/>
        <n v="5.527988495578E12"/>
        <n v="5.581985693682E12"/>
        <n v="5.521967087479E12"/>
        <n v="5.567999550884E12"/>
        <n v="5.562994313807E12"/>
        <n v="5.511949562764E12"/>
        <n v="5.518997545956E12"/>
        <n v="5.555139912917E12"/>
        <n v="5.551980446028E12"/>
        <n v="5.51993044621E11"/>
        <n v="5.592981919365E12"/>
        <n v="5.555419961318E12"/>
        <n v="5.551995104282E12"/>
        <n v="5.522996087123E12"/>
        <n v="5.511910550282E12"/>
        <n v="5.51899820626E12"/>
        <n v="5.592982259165E12"/>
        <n v="5.521981363915E12"/>
        <n v="5.562982403261E12"/>
        <n v="5.583987742838E12"/>
        <n v="5.534997339034E12"/>
        <n v="5.582996799202E12"/>
        <n v="5.582996766766E12"/>
        <n v="5.542920001926E12"/>
        <n v="5.547991110054E12"/>
        <n v="5.555219721332E12"/>
        <n v="5.555819711832E12"/>
        <n v="5.521995326333E12"/>
        <n v="5.534997695306E12"/>
        <n v="5.555519811933E12"/>
        <n v="5.511991032373E12"/>
        <n v="5.511940113074E12"/>
        <n v="5.511965734627E12"/>
        <n v="5.579999163785E12"/>
        <n v="5.527992825993E12"/>
        <n v="5.544988325628E12"/>
        <n v="5.52197110917E12"/>
        <n v="5.511954489075E12"/>
        <n v="5.53199591126E12"/>
        <n v="5.514998098786E12"/>
        <n v="5.519982149157E12"/>
        <n v="5.511917343608E12"/>
        <n v="5.575981199064E12"/>
        <n v="5.527996246378E12"/>
        <n v="5.555119831163E12"/>
        <n v="5.521988371311E12"/>
        <n v="5.585996225173E12"/>
        <n v="5.511947438568E12"/>
        <n v="5.547991560503E12"/>
        <n v="5.595984053046E12"/>
        <n v="5.511986011844E12"/>
        <n v="5.541987677958E12"/>
        <n v="5.51499654224E12"/>
        <n v="5.527995899835E12"/>
        <n v="5.511970536336E12"/>
        <n v="5.551981416787E12"/>
        <n v="5.514988346942E12"/>
        <n v="5.511956989806E12"/>
        <n v="5.511991153651E12"/>
        <n v="5.522997639717E12"/>
        <n v="5.562992841638E12"/>
        <n v="5.555619857345E12"/>
        <n v="5.519983010578E12"/>
        <n v="5.515992500466E12"/>
        <n v="5.5919854819E12"/>
        <n v="5.521964886366E12"/>
        <n v="5.599985103084E12"/>
        <n v="5.585996433832E12"/>
        <n v="5.527999644186E12"/>
        <n v="5.543999245706E12"/>
        <n v="5.547991791634E12"/>
        <n v="5.583999250697E12"/>
        <n v="5.583996795684E12"/>
        <n v="5.516993656829E12"/>
        <n v="5.587996021978E12"/>
        <n v="5.544991263808E12"/>
        <n v="5.511918797668E12"/>
        <n v="5.582993133397E12"/>
        <n v="5.511953909569E12"/>
        <n v="5.555219837978E12"/>
        <n v="5.547999460917E12"/>
        <n v="5.514991120065E12"/>
        <n v="5.5519949374E12"/>
        <n v="5.555279960123E12"/>
        <n v="5.5559971484E12"/>
        <n v="5.516991809883E12"/>
        <n v="5.571987403711E12"/>
        <n v="5.511950661552E12"/>
        <n v="5.567999984564E12"/>
        <n v="5.531992546658E12"/>
        <n v="5.565992170382E12"/>
        <n v="5.596981363893E12"/>
        <n v="5.551993342344E12"/>
        <n v="5.581998334286E12"/>
        <n v="5.562993171584E12"/>
        <n v="5.511965551094E12"/>
        <n v="5.541998887905E12"/>
        <n v="5.598984641724E12"/>
        <n v="5.521970481903E12"/>
        <n v="5.53197509065E12"/>
        <n v="5.514981608009E12"/>
        <n v="5.541997088004E12"/>
        <n v="5.555319907148E12"/>
        <n v="5.531975915406E12"/>
        <n v="5.555119844994E12"/>
        <n v="5.555718803607E12"/>
        <n v="5.532988326559E12"/>
        <n v="5.592985943032E12"/>
        <n v="5.519971518814E12"/>
        <n v="5.594981131939E12"/>
        <n v="5.531993488521E12"/>
        <n v="5.592991329057E12"/>
        <n v="5.541984471515E12"/>
        <n v="5.5349917368E12"/>
        <n v="5.519990026636E12"/>
        <n v="5.562992585431E12"/>
        <n v="5.58299370768E12"/>
        <n v="5.542998627178E12"/>
        <n v="5.589981265327E12"/>
        <n v="5.584994473209E12"/>
        <n v="5.561992052234E12"/>
        <n v="5.511980527231E12"/>
        <n v="5.581973265198E12"/>
        <n v="5.573988247811E12"/>
        <n v="5.555319876103E12"/>
        <n v="5.55199842029E12"/>
        <n v="5.592981187236E12"/>
        <n v="5.511986722182E12"/>
        <n v="5.541999640369E12"/>
        <n v="5.511916072028E12"/>
        <n v="5.5119371844E12"/>
        <n v="5.511913679229E12"/>
        <n v="5.555629949435E12"/>
        <n v="5.512981163736E12"/>
        <n v="5.511967003192E12"/>
        <n v="5.548998092727E12"/>
        <n v="5.518981900235E12"/>
        <n v="5.544998980413E12"/>
        <n v="5.5219848457E12"/>
        <n v="5.533984685457E12"/>
        <n v="5.562981766175E12"/>
        <n v="5.56299261276E12"/>
        <n v="5.591985384969E12"/>
        <n v="5.521992374067E12"/>
        <n v="5.569992347262E12"/>
        <n v="5.531972296555E12"/>
        <n v="5.584996517679E12"/>
        <n v="5.581992141437E12"/>
        <n v="5.547988173747E12"/>
        <n v="5.519981441066E12"/>
        <n v="5.51195406521E12"/>
        <n v="5.573988558588E12"/>
        <n v="5.513978112427E12"/>
        <n v="5.519989667496E12"/>
        <n v="5.586988632009E12"/>
        <n v="5.521988490671E12"/>
        <n v="5.569984441739E12"/>
        <n v="5.522974017609E12"/>
        <n v="5.51499907806E12"/>
        <n v="5.518981379287E12"/>
        <n v="5.511992593047E12"/>
        <n v="5.579999218379E12"/>
        <n v="5.544991663966E12"/>
        <n v="5.521978818349E12"/>
        <n v="5.511962298653E12"/>
        <n v="5.562999578322E12"/>
        <n v="5.571993609114E12"/>
        <n v="5.5119579029E12"/>
        <n v="5.581994460231E12"/>
        <n v="5.52199137002E12"/>
        <n v="5.521975232118E12"/>
        <n v="5.511991981795E12"/>
        <n v="5.597981126952E12"/>
        <n v="5.579998629739E12"/>
        <n v="5.562981827891E12"/>
        <n v="5.524981381782E12"/>
        <n v="5.511981625091E12"/>
        <n v="5.598991692614E12"/>
        <n v="5.5889306614E10"/>
        <n v="5.571992968998E12"/>
        <n v="5.518981204446E12"/>
        <n v="5.513974195843E12"/>
        <n v="5.514996314299E12"/>
        <n v="5.511989416165E12"/>
        <n v="5.511998783506E12"/>
        <n v="5.598970079639E12"/>
        <n v="5.512966657417E12"/>
        <n v="5.535998792178E12"/>
        <n v="5.52197674066E12"/>
        <n v="5.591981655816E12"/>
        <n v="5.521965166932E12"/>
        <n v="5.546999143768E12"/>
        <n v="5.551989377253E12"/>
        <n v="5.598996137035E12"/>
        <n v="5.513991634188E12"/>
        <n v="5.56199241954E12"/>
        <n v="5.521983904089E12"/>
        <n v="5.555119579867E12"/>
        <n v="5.584991405572E12"/>
        <n v="5.514996520318E12"/>
        <n v="5.518981228721E12"/>
        <n v="5.511992476136E12"/>
        <n v="5.531995513235E12"/>
        <n v="5.561984356216E12"/>
        <n v="5.591981052939E12"/>
        <n v="5.511941922733E12"/>
        <n v="5.561999211772E12"/>
        <n v="5.534988275063E12"/>
        <n v="5.527988793924E12"/>
        <n v="5.55599976189E12"/>
        <n v="5.541997118903E12"/>
        <n v="5.59299269565E12"/>
        <n v="5.52499231272E12"/>
        <n v="5.562994500267E12"/>
        <n v="5.544999470898E12"/>
        <n v="5.511949266992E12"/>
        <n v="5.528992562167E12"/>
        <n v="5.521970937942E12"/>
        <n v="5.521989577281E12"/>
        <n v="5.585985425974E12"/>
        <n v="5.565999548044E12"/>
        <n v="5.5639815286E12"/>
        <n v="5.541988446784E12"/>
        <n v="5.561996448767E12"/>
        <n v="5.511982853524E12"/>
        <n v="5.517997143907E12"/>
        <n v="5.567993019487E12"/>
        <n v="5.555996129939E12"/>
        <n v="5.511986599415E12"/>
        <n v="5.541996637551E12"/>
        <n v="5.511958751588E12"/>
        <n v="5.519989936002E12"/>
        <n v="5.581975076392E12"/>
        <n v="5.511982266135E12"/>
        <n v="5.58398185391E12"/>
        <n v="5.598991251898E12"/>
        <n v="5.511965380467E12"/>
        <n v="5.555179928364E12"/>
        <n v="5.582993090641E12"/>
        <n v="5.555929848693E12"/>
        <n v="5.541999219597E12"/>
        <n v="5.514997125328E12"/>
        <n v="5.577981381422E12"/>
        <n v="5.567998756416E12"/>
        <n v="5.581995478013E12"/>
        <n v="5.555119390639E12"/>
        <n v="5.521965328719E12"/>
        <n v="5.511954589224E12"/>
        <n v="5.519989961295E12"/>
        <n v="5.518991258508E12"/>
        <n v="5.551994742544E12"/>
        <n v="5.521976422037E12"/>
        <n v="5.541998206552E12"/>
        <n v="5.522992292631E12"/>
        <n v="5.511943787323E12"/>
        <n v="5.548988703231E12"/>
        <n v="5.511918934979E12"/>
        <n v="5.511963327597E12"/>
        <n v="5.584987543442E12"/>
        <n v="5.563991236258E12"/>
        <n v="5.527981122242E12"/>
        <n v="5.511918318603E12"/>
        <n v="5.511978273745E12"/>
        <n v="5.591993110369E12"/>
        <n v="5.521967099557E12"/>
        <n v="5.581998109922E12"/>
        <n v="5.541998208041E12"/>
        <n v="5.555999900763E12"/>
        <n v="5.511963431585E12"/>
        <n v="5.541997197387E12"/>
        <n v="5.519984063276E12"/>
        <n v="5.555819944761E12"/>
        <n v="5.579996871788E12"/>
        <n v="5.535998546355E12"/>
        <n v="5.512982977423E12"/>
        <n v="5.511963601121E12"/>
        <n v="5.561994418475E12"/>
        <n v="5.583999336519E12"/>
        <n v="5.521993768505E12"/>
        <n v="5.51196550898E12"/>
        <n v="5.521992988479E12"/>
        <n v="5.515996875347E12"/>
        <n v="5.521988222563E12"/>
        <n v="5.565993343418E12"/>
        <n v="5.555799885891E12"/>
        <n v="5.541920031704E12"/>
        <n v="5.548996765107E12"/>
        <n v="5.511950460557E12"/>
        <n v="5.581993798938E12"/>
        <n v="5.561981705537E12"/>
        <n v="5.516988293645E12"/>
        <n v="5.511982704372E12"/>
        <n v="5.588921657175E12"/>
        <n v="5.541991860396E12"/>
        <n v="5.512981469396E12"/>
        <n v="5.551996080201E12"/>
        <n v="5.59198576081E12"/>
        <n v="5.583999730874E12"/>
        <n v="5.581996533327E12"/>
        <n v="5.569998005717E12"/>
        <n v="5.511966479824E12"/>
        <n v="5.521981987967E12"/>
        <n v="5.527988763946E12"/>
        <n v="5.534991856278E12"/>
        <n v="5.521988209473E12"/>
        <n v="5.511956518888E12"/>
        <n v="5.521992349547E12"/>
        <n v="5.541999111441E12"/>
        <n v="5.555129911628E12"/>
        <n v="5.581985608334E12"/>
        <n v="5.555819831587E12"/>
        <n v="5.514996852682E12"/>
        <n v="5.516982143179E12"/>
        <n v="5.55541988623E12"/>
        <n v="5.571981969571E12"/>
        <n v="5.513996858576E12"/>
        <n v="5.553999861952E12"/>
        <n v="5.561991822882E12"/>
        <n v="5.55598819656E11"/>
        <n v="5.54399192733E12"/>
        <n v="5.535999668256E12"/>
        <n v="5.561985970518E12"/>
        <n v="5.537999824107E12"/>
        <n v="5.541998302632E12"/>
        <n v="5.54799167423E12"/>
        <n v="5.544998547682E12"/>
        <n v="5.586995487858E12"/>
        <n v="5.512982640714E12"/>
        <n v="5.586995588351E12"/>
        <n v="5.511982268478E12"/>
        <n v="5.512996839002E12"/>
        <n v="5.579933004394E12"/>
        <n v="5.519988131239E12"/>
        <n v="5.59996343818E11"/>
        <n v="5.562984759623E12"/>
        <n v="5.515997541158E12"/>
        <n v="5.511998570163E12"/>
        <n v="5.561999171123E12"/>
        <n v="5.538998448928E12"/>
        <n v="5.549984196057E12"/>
        <n v="5.544997450457E12"/>
        <n v="5.582996935541E12"/>
        <n v="5.513974244528E12"/>
        <n v="5.551998976496E12"/>
        <n v="5.561995708314E12"/>
        <n v="5.565999297602E12"/>
        <n v="5.57666764949E11"/>
        <n v="5.521967490214E12"/>
        <n v="5.518996041793E12"/>
        <n v="5.534993347788E12"/>
        <n v="5.514991952919E12"/>
        <n v="5.58598875136E12"/>
        <n v="5.555139962519E12"/>
        <n v="5.587999924779E12"/>
        <n v="5.569993463965E12"/>
        <n v="5.584996248077E12"/>
        <n v="5.573988260704E12"/>
        <n v="5.579999968151E12"/>
        <n v="5.562996924528E12"/>
        <n v="5.551997199236E12"/>
        <n v="5.555969810204E12"/>
        <n v="5.521975320138E12"/>
        <n v="5.51999766175E11"/>
        <n v="5.571982323678E12"/>
        <n v="5.53899962688E12"/>
        <n v="5.53199999613E11"/>
        <n v="5.533988065766E12"/>
        <n v="5.511951515873E12"/>
        <n v="5.57198782733E12"/>
        <n v="5.511958781857E12"/>
        <n v="5.571984782755E12"/>
        <n v="5.555619817857E12"/>
        <n v="5.582988044749E12"/>
        <n v="5.551991234744E12"/>
        <n v="5.531985100657E12"/>
        <n v="5.581987177502E12"/>
        <n v="5.56198129587E12"/>
        <n v="5.585992683564E12"/>
        <n v="5.531982502735E12"/>
        <n v="5.535999431995E12"/>
        <n v="5.562996048062E12"/>
        <n v="5.511997756833E12"/>
        <n v="5.521987825759E12"/>
        <n v="5.519989813673E12"/>
        <n v="5.546991021575E12"/>
        <n v="5.511999001465E12"/>
        <n v="5.511977865635E12"/>
        <n v="5.555829810134E12"/>
        <n v="5.531971637992E12"/>
        <n v="5.58399824643E12"/>
        <n v="5.562993646327E12"/>
        <n v="5.583994157358E12"/>
        <n v="5.58198662825E12"/>
        <n v="5.594981889835E12"/>
        <n v="5.595991345622E12"/>
        <n v="5.561982821496E12"/>
        <n v="5.511971949114E12"/>
        <n v="5.521969860969E12"/>
        <n v="5.551997521731E12"/>
        <n v="5.519989588704E12"/>
        <n v="5.555119939368E12"/>
        <n v="5.51193432085E12"/>
        <n v="5.586995418923E12"/>
        <n v="5.585996570597E12"/>
        <n v="5.592984588242E12"/>
        <n v="5.592991437078E12"/>
        <n v="5.54599850108E12"/>
        <n v="5.541984630709E12"/>
        <n v="5.541995020566E12"/>
        <n v="5.588992018706E12"/>
        <n v="5.594991853494E12"/>
        <n v="5.521997338527E12"/>
        <n v="5.542984171697E12"/>
        <n v="5.515998515222E12"/>
        <n v="5.5199898544E12"/>
        <n v="5.58199900317E12"/>
        <n v="5.544988234035E12"/>
        <n v="5.551997485135E12"/>
        <n v="5.562993762181E12"/>
        <n v="5.592996151629E12"/>
        <n v="5.591991135871E12"/>
        <n v="5.555996001554E12"/>
        <n v="5.511985667267E12"/>
        <n v="5.5679915863E12"/>
        <n v="5.511993633757E12"/>
        <n v="5.582993667567E12"/>
        <n v="5.575991286894E12"/>
        <n v="5.548988624035E12"/>
        <n v="5.571988257099E12"/>
        <n v="5.521990814814E12"/>
        <n v="5.583999802832E12"/>
        <n v="5.581988398133E12"/>
        <n v="5.51197887818E12"/>
        <n v="5.555619935566E12"/>
        <n v="5.511976771928E12"/>
        <n v="5.587921408257E12"/>
        <n v="5.534988552881E12"/>
        <n v="5.511977984351E12"/>
        <n v="5.555549991075E12"/>
        <n v="5.521997476775E12"/>
        <n v="5.577988722283E12"/>
        <n v="5.51397281221E11"/>
        <n v="5.592994190608E12"/>
        <n v="5.571992624949E12"/>
        <n v="5.521977388673E12"/>
        <n v="5.519994152093E12"/>
        <n v="5.521967770167E12"/>
        <n v="5.585999246346E12"/>
        <n v="5.535997192391E12"/>
        <n v="5.519999611989E12"/>
        <n v="5.571985164705E12"/>
        <n v="5.588998617304E12"/>
        <n v="5.587991601074E12"/>
        <n v="5.511963232272E12"/>
        <n v="5.511967218973E12"/>
        <n v="5.564981222919E12"/>
        <n v="5.586999077943E12"/>
        <n v="5.538998074262E12"/>
        <n v="5.554993351412E12"/>
        <n v="5.515991199291E12"/>
        <n v="5.577991487305E12"/>
        <n v="5.531972244528E12"/>
        <n v="5.574999526398E12"/>
        <n v="5.57198285935E12"/>
        <n v="5.511953209524E12"/>
        <n v="5.581984299676E12"/>
        <n v="5.547989027013E12"/>
        <n v="5.58599138571E12"/>
        <n v="5.555279988011E12"/>
        <n v="5.555639946138E12"/>
        <n v="5.575998907568E12"/>
        <n v="5.555139962917E12"/>
        <n v="5.543996060649E12"/>
        <n v="5.511951982372E12"/>
        <n v="5.55398401043E11"/>
        <n v="5.541987409187E12"/>
        <n v="5.574981196105E12"/>
        <n v="5.5819879502E12"/>
        <n v="5.596984120409E12"/>
        <n v="5.519997682583E12"/>
        <n v="5.581920025489E12"/>
        <n v="5.562998551643E12"/>
        <n v="5.561999351267E12"/>
        <n v="5.522998905606E12"/>
        <n v="5.555189978348E12"/>
        <n v="5.511986244418E12"/>
        <n v="5.511951275552E12"/>
        <n v="5.555759885868E12"/>
        <n v="5.544998806655E12"/>
        <n v="5.584991921687E12"/>
        <n v="5.567991606428E12"/>
        <n v="5.51198272748E12"/>
        <n v="5.555929852826E12"/>
        <n v="5.511958236702E12"/>
        <n v="5.567991875192E12"/>
        <n v="5.521968306496E12"/>
        <n v="5.524992262982E12"/>
        <n v="5.53399930709E12"/>
        <n v="5.571984704277E12"/>
        <n v="5.532999439539E12"/>
        <n v="5.5699928026E12"/>
        <n v="5.531999957454E12"/>
        <n v="5.511995631647E12"/>
        <n v="5.542999722744E12"/>
        <n v="5.5988679721E10"/>
        <n v="5.521988602137E12"/>
        <n v="5.541988128902E12"/>
        <n v="5.551980287455E12"/>
        <n v="5.583987970177E12"/>
        <n v="5.521986140371E12"/>
        <n v="5.511994052213E12"/>
        <n v="5.582999867788E12"/>
        <n v="5.553999590623E12"/>
        <n v="5.577999209733E12"/>
        <n v="5.562992834724E12"/>
        <n v="5.562985355124E12"/>
        <n v="5.573981777645E12"/>
        <n v="5.535991530152E12"/>
        <n v="5.585996769029E12"/>
        <n v="5.519996971828E12"/>
        <n v="5.517981015173E12"/>
        <n v="5.535920006393E12"/>
        <n v="5.591993034609E12"/>
        <n v="5.564996442259E12"/>
        <n v="5.561984972776E12"/>
        <n v="5.51193075107E12"/>
        <n v="5.595991447148E12"/>
        <n v="5.592994686377E12"/>
        <n v="5.555169233216E12"/>
        <n v="5.551999517363E12"/>
        <n v="5.549999660024E12"/>
        <n v="5.584988502077E12"/>
        <n v="5.511949656585E12"/>
        <n v="5.535991697997E12"/>
        <n v="5.58298167536E12"/>
        <n v="5.511994135238E12"/>
        <n v="5.534991613709E12"/>
        <n v="5.533984211083E12"/>
        <n v="5.569999365244E12"/>
        <n v="5.513978186811E12"/>
        <n v="5.538999715548E12"/>
        <n v="5.531998698159E12"/>
        <n v="5.597984330219E12"/>
        <n v="5.511977606477E12"/>
        <n v="5.548992119977E12"/>
        <n v="5.591985210635E12"/>
        <n v="5.511987425283E12"/>
        <n v="5.591981922663E12"/>
        <n v="5.555319853219E12"/>
        <n v="5.581995718906E12"/>
        <n v="5.515996141494E12"/>
        <n v="5.551981000646E12"/>
        <n v="5.562993337022E12"/>
        <n v="5.511989195943E12"/>
        <n v="5.51191007922E12"/>
        <n v="5.573988664712E12"/>
        <n v="5.561998327552E12"/>
        <n v="5.531972110182E12"/>
        <n v="5.535998786613E12"/>
        <n v="5.57598267364E12"/>
        <n v="5.511982300871E12"/>
        <n v="5.511977125834E12"/>
        <n v="5.51199400941E12"/>
        <n v="5.581998149804E12"/>
        <n v="5.581998932091E12"/>
        <n v="5.521980177364E12"/>
        <n v="5.579998897659E12"/>
        <n v="5.511954110844E12"/>
        <n v="5.598987464143E12"/>
        <n v="5.541992768267E12"/>
        <n v="5.581984929416E12"/>
        <n v="5.521997613584E12"/>
        <n v="5.561996661943E12"/>
        <n v="5.547997078663E12"/>
        <n v="5.511979842544E12"/>
        <n v="5.59298454746E12"/>
        <n v="5.532999287068E12"/>
        <n v="5.514996349885E12"/>
        <n v="5.514997917628E12"/>
        <n v="5.521967400669E12"/>
        <n v="5.521987908397E12"/>
        <n v="5.511933224525E12"/>
        <n v="5.573991839226E12"/>
        <n v="5.548988507397E12"/>
        <n v="5.581979005063E12"/>
        <n v="5.521951016129E12"/>
        <n v="5.52298849277E12"/>
        <n v="5.547984725201E12"/>
        <n v="5.5139980584E12"/>
        <n v="5.521975011596E12"/>
        <n v="5.531985136629E12"/>
        <n v="5.58198934137E12"/>
        <n v="5.582999997887E12"/>
        <n v="5.598985523388E12"/>
        <n v="5.591982721974E12"/>
        <n v="5.598984772698E12"/>
        <n v="5.511913427616E12"/>
        <n v="5.521981585105E12"/>
        <n v="5.524992645459E12"/>
        <n v="5.5339442628E10"/>
        <n v="5.511947686472E12"/>
        <n v="5.555429886698E12"/>
        <n v="5.597984278893E12"/>
        <n v="5.549998255116E12"/>
        <n v="5.562994728941E12"/>
        <n v="5.513991637166E12"/>
        <n v="5.511996598743E12"/>
        <n v="5.513982141745E12"/>
        <n v="5.519997923363E12"/>
        <n v="5.531994047629E12"/>
        <n v="5.58199761567E12"/>
        <n v="5.511977368479E12"/>
        <n v="5.512991451453E12"/>
        <n v="5.511964259521E12"/>
        <n v="5.58899632271E12"/>
        <n v="5.519974149559E12"/>
        <n v="5.58799934357E12"/>
        <n v="5.599981153984E12"/>
        <n v="5.511947531975E12"/>
        <n v="5.515998432573E12"/>
        <n v="5.531992384957E12"/>
        <n v="5.567974001862E12"/>
        <n v="5.541998814679E12"/>
        <n v="5.588988290095E12"/>
        <n v="5.55195753017E11"/>
        <n v="5.555936186442E12"/>
        <n v="5.575933005567E12"/>
        <n v="5.51798111555E12"/>
        <n v="5.555992109221E12"/>
        <n v="5.511983078134E12"/>
        <n v="5.555759923828E12"/>
        <n v="5.582999536659E12"/>
        <n v="5.581995930747E12"/>
        <n v="5.5469979017E11"/>
        <n v="5.573991214435E12"/>
        <n v="5.581999322038E12"/>
        <n v="5.592981364548E12"/>
        <n v="5.581996950652E12"/>
        <n v="5.527996573488E12"/>
        <n v="5.585991277866E12"/>
        <n v="5.581985007055E12"/>
        <n v="5.585991139082E12"/>
        <n v="5.595984252158E12"/>
        <n v="5.584994689176E12"/>
        <n v="5.541988978198E12"/>
        <n v="5.511952164718E12"/>
        <n v="5.597462136E9"/>
        <n v="5.521980892291E12"/>
        <n v="5.53597462136E11"/>
        <n v="5.511949523265E12"/>
        <n v="5.51194617012E12"/>
        <n v="5.567981261681E12"/>
        <n v="5.514997036971E12"/>
        <n v="5.561984018129E12"/>
        <n v="5.514981579843E12"/>
        <n v="5.535984276915E12"/>
        <n v="5.513996688098E12"/>
        <n v="5.571984094311E12"/>
        <n v="5.586981815556E12"/>
        <n v="5.531975949663E12"/>
        <n v="5.598985416657E12"/>
        <n v="5.565933002262E12"/>
        <n v="5.594996676184E12"/>
        <n v="5.514997248979E12"/>
        <n v="5.583991150876E12"/>
        <n v="5.599981426433E12"/>
        <n v="5.516994172598E12"/>
        <n v="5.593984246958E12"/>
        <n v="5.596981269796E12"/>
        <n v="5.555219995514E12"/>
        <n v="5.512988093077E12"/>
        <n v="5.521999551413E12"/>
        <n v="5.52198254665E12"/>
        <n v="5.511992624086E12"/>
        <n v="5.555619956757E12"/>
        <n v="5.514998883005E12"/>
        <n v="5.519953220578E12"/>
        <n v="5.563991152681E12"/>
        <n v="5.548998334348E12"/>
        <n v="5.535991263337E12"/>
        <n v="5.577991002141E12"/>
        <n v="5.541995286777E12"/>
        <n v="5.591981175578E12"/>
        <n v="5.555219687951E12"/>
        <n v="5.51798827824E12"/>
        <n v="5.562981261736E12"/>
        <n v="5.574991887549E12"/>
        <n v="5.53499938581E12"/>
        <n v="5.521980282249E12"/>
        <n v="5.584994227599E12"/>
        <n v="5.564999054476E12"/>
        <n v="5.521993174662E12"/>
        <n v="5.585994130605E12"/>
        <n v="5.598988956543E12"/>
        <n v="5.583999224664E12"/>
        <n v="5.562995089076E12"/>
        <n v="5.599982495793E12"/>
        <n v="5.512981203385E12"/>
        <n v="5.584987592836E12"/>
        <n v="5.563992531661E12"/>
        <n v="5.511917303809E12"/>
        <n v="5.566992460095E12"/>
        <n v="5.555219676391E12"/>
        <n v="5.599984272085E12"/>
        <n v="5.585991485657E12"/>
        <n v="5.547997493882E12"/>
        <n v="5.555279980233E12"/>
        <n v="5.511942971067E12"/>
        <n v="5.562981207534E12"/>
        <n v="5.571999763359E12"/>
        <n v="5.562981492529E12"/>
        <n v="5.511960554979E12"/>
        <n v="5.51196922069E12"/>
        <n v="5.533984543718E12"/>
        <n v="5.534999717308E12"/>
        <n v="5.561986173329E12"/>
        <n v="5.555349966556E12"/>
        <n v="5.551994792072E12"/>
        <n v="5.575981876369E12"/>
        <n v="5.543998220299E12"/>
        <n v="5.569992820973E12"/>
        <n v="5.511972330562E12"/>
        <n v="5.59192397485E11"/>
        <n v="5.524992275656E12"/>
        <n v="5.511940409481E12"/>
        <n v="5.511913142309E12"/>
        <n v="5.545998344338E12"/>
        <n v="5.522998003488E12"/>
        <n v="5.58699951624E12"/>
        <n v="5.562993301446E12"/>
        <n v="5.524988265921E12"/>
        <n v="5.585987377118E12"/>
        <n v="5.585992240933E12"/>
        <n v="5.521975875803E12"/>
        <n v="5.514996408531E12"/>
        <n v="5.581973010851E12"/>
        <n v="5.541998006259E12"/>
        <n v="5.561982850123E12"/>
        <n v="5.561985457571E12"/>
        <n v="5.555669991545E12"/>
        <n v="5.571997167734E12"/>
        <n v="5.541995560068E12"/>
        <n v="5.587991667138E12"/>
        <n v="5.551992547455E12"/>
        <n v="5.511943762513E12"/>
        <n v="5.588982283769E12"/>
        <n v="5.585997062943E12"/>
        <n v="5.54198786401E12"/>
        <n v="5.591982544265E12"/>
        <n v="5.566999119212E12"/>
        <n v="5.511946345166E12"/>
        <n v="5.511971176553E12"/>
        <n v="5.54499816622E12"/>
        <n v="5.555249986319E12"/>
        <n v="5.516994612438E12"/>
        <n v="5.528998824613E12"/>
        <n v="5.567999228789E12"/>
        <n v="5.591984740766E12"/>
        <n v="5.577981019537E12"/>
        <n v="5.519991169047E12"/>
        <n v="5.585984840318E12"/>
        <n v="5.511939420255E12"/>
        <n v="5.551998611914E12"/>
        <n v="5.512981752753E12"/>
        <n v="5.584991188231E12"/>
        <n v="5.551999217014E12"/>
        <n v="5.511954940941E12"/>
        <n v="5.531980184067E12"/>
        <n v="5.564999271485E12"/>
        <n v="5.567999393948E12"/>
        <n v="5.511950445397E12"/>
        <n v="5.511986173361E12"/>
        <n v="5.521983324133E12"/>
        <n v="5.56599279494E12"/>
        <n v="5.511943039199E12"/>
        <n v="5.514997273409E12"/>
        <n v="5.581974002957E12"/>
        <n v="5.555878143581E12"/>
        <n v="5.531984708677E12"/>
        <n v="5.568992010844E12"/>
        <n v="5.585985724983E12"/>
        <n v="5.564999797539E12"/>
        <n v="5.531991332061E12"/>
        <n v="5.511947111183E12"/>
        <n v="5.547997352995E12"/>
        <n v="5.512991549719E12"/>
        <n v="5.587991763E12"/>
        <n v="5.511990222795E12"/>
        <n v="5.545988060822E12"/>
        <n v="5.519997193442E12"/>
        <n v="5.583996243779E12"/>
        <n v="5.565992001527E12"/>
        <n v="5.548991035173E12"/>
        <n v="5.567981313184E12"/>
        <n v="5.534997229646E12"/>
        <n v="5.521982592314E12"/>
        <n v="5.511961151234E12"/>
        <n v="5.511961566418E12"/>
        <n v="5.569992145168E12"/>
        <n v="5.569993452343E12"/>
        <n v="5.535992115184E12"/>
        <n v="5.548991317941E12"/>
        <n v="5.585997359156E12"/>
        <n v="5.511943620746E12"/>
        <n v="5.534997180101E12"/>
        <n v="5.513997231316E12"/>
        <n v="5.511985255677E12"/>
        <n v="5.548988663271E12"/>
        <n v="5.511998755553E12"/>
        <n v="5.511992121146E12"/>
        <n v="5.555519992979E12"/>
        <n v="5.511949506275E12"/>
        <n v="5.579988079114E12"/>
        <n v="5.541988663921E12"/>
        <n v="5.591981002701E12"/>
        <n v="5.574981340894E12"/>
        <n v="5.571987045477E12"/>
        <n v="5.584991412861E12"/>
        <n v="5.51198180186E12"/>
        <n v="5.555149918389E12"/>
        <n v="5.511968745404E12"/>
        <n v="5.555169971196E12"/>
        <n v="5.555159984458E12"/>
        <n v="5.53199774053E12"/>
        <n v="5.561996281015E12"/>
        <n v="5.549988082487E12"/>
        <n v="5.571983997342E12"/>
        <n v="5.584987395922E12"/>
        <n v="5.561991467936E12"/>
        <n v="5.521995367772E12"/>
        <n v="5.551999362733E12"/>
        <n v="5.521960165992E12"/>
        <n v="5.511998015133E12"/>
        <n v="5.58599265795E12"/>
        <n v="5.527999383188E12"/>
        <n v="5.519997178817E12"/>
        <n v="5.512988482801E12"/>
        <n v="5.561992911323E12"/>
        <n v="5.518997581509E12"/>
        <n v="5.551933000451E12"/>
        <n v="5.555119490147E12"/>
        <n v="5.554996881751E12"/>
        <n v="5.511958620308E12"/>
        <n v="5.592984691766E12"/>
        <n v="5.581997430948E12"/>
        <n v="5.57499953244E12"/>
        <n v="5.511932202532E12"/>
        <n v="5.5139742003E12"/>
        <n v="5.582991821846E12"/>
        <n v="5.54899693284E11"/>
        <n v="5.567999271517E12"/>
        <n v="5.549984173751E12"/>
        <n v="5.511917689093E12"/>
        <n v="5.571983972832E12"/>
        <n v="5.524998275381E12"/>
        <n v="5.581998468968E12"/>
        <n v="5.581991812383E12"/>
        <n v="5.583999125515E12"/>
        <n v="5.519996615398E12"/>
        <n v="5.541995040464E12"/>
        <n v="5.591988083897E12"/>
        <n v="5.582996746105E12"/>
        <n v="5.561999361313E12"/>
        <n v="5.565992214043E12"/>
        <n v="5.511947465601E12"/>
        <n v="5.563999506113E12"/>
        <n v="5.591996024323E12"/>
        <n v="5.542999902109E12"/>
        <n v="5.531971663957E12"/>
        <n v="5.521987823286E12"/>
        <n v="5.521959392824E12"/>
        <n v="5.591981618873E12"/>
        <n v="5.562981762351E12"/>
        <n v="5.561983157575E12"/>
        <n v="5.513997164617E12"/>
        <n v="5.541998309482E12"/>
        <n v="5.547999968355E12"/>
        <n v="5.521993296654E12"/>
        <n v="5.581995373201E12"/>
        <n v="5.548996768285E12"/>
        <n v="5.585991691386E12"/>
        <n v="5.541998612166E12"/>
        <n v="5.518996544969E12"/>
        <n v="5.543998742282E12"/>
        <n v="5.565992518832E12"/>
        <n v="5.541985141561E12"/>
        <n v="5.511983198079E12"/>
        <n v="5.521983214903E12"/>
        <n v="5.516997731705E12"/>
        <n v="5.551981375766E12"/>
        <n v="5.514996243873E12"/>
        <n v="5.5319953968E12"/>
        <n v="5.581998475094E12"/>
        <n v="5.554996184554E12"/>
        <n v="5.582991326897E12"/>
        <n v="5.521992243064E12"/>
        <n v="5.521998501921E12"/>
        <n v="5.52196779745E12"/>
        <n v="5.573981735877E12"/>
        <n v="5.511940115303E12"/>
        <n v="5.548988039276E12"/>
        <n v="5.518996653728E12"/>
        <n v="5.593991999249E12"/>
        <n v="5.521971591592E12"/>
        <n v="5.511960240313E12"/>
        <n v="5.531982651815E12"/>
        <n v="5.519996915043E12"/>
        <n v="5.511986608924E12"/>
        <n v="5.531972149626E12"/>
        <n v="5.511946715919E12"/>
        <n v="5.511915706111E12"/>
        <n v="5.511933773805E12"/>
        <n v="5.511948968564E12"/>
        <n v="5.583996968289E12"/>
        <n v="5.517996032162E12"/>
        <n v="5.591981453226E12"/>
        <n v="5.588994378098E12"/>
        <n v="5.521982178889E12"/>
        <n v="5.521975945028E12"/>
        <n v="5.519988512638E12"/>
        <n v="5.511973349161E12"/>
        <n v="5.511951347015E12"/>
        <n v="5.592984093138E12"/>
        <n v="5.596984071973E12"/>
        <n v="5.537991057583E12"/>
        <n v="5.581999270891E12"/>
        <n v="5.561996203639E12"/>
        <n v="5.551983347752E12"/>
        <n v="5.517992150036E12"/>
        <n v="5.511981743559E12"/>
        <n v="5.527997051672E12"/>
        <n v="5.521999258596E12"/>
        <n v="5.567996228943E12"/>
        <n v="5.567991298569E12"/>
        <n v="5.527996952509E12"/>
        <n v="5.515998010233E12"/>
        <n v="5.521982175706E12"/>
        <n v="5.564992040832E12"/>
        <n v="5.585985792198E12"/>
        <n v="5.573991542877E12"/>
        <n v="5.571991463745E12"/>
        <n v="5.516997522455E12"/>
        <n v="5.53197506082E12"/>
        <n v="5.511977317142E12"/>
        <n v="5.555519929584E12"/>
        <n v="5.581985538453E12"/>
        <n v="5.521981216506E12"/>
        <n v="5.581997907548E12"/>
        <n v="5.586999730076E12"/>
        <n v="5.527992796976E12"/>
        <n v="5.511996827787E12"/>
        <n v="5.561995756355E12"/>
        <n v="5.582920009635E12"/>
        <n v="5.545998535338E12"/>
        <n v="5.52899902788E12"/>
        <n v="5.511996025148E12"/>
        <n v="5.565993422882E12"/>
        <n v="5.591981143356E12"/>
        <n v="5.511970800519E12"/>
        <n v="5.511940669217E12"/>
        <n v="5.511972741874E12"/>
        <n v="5.561983771207E12"/>
        <n v="5.563992698178E12"/>
        <n v="5.595991309583E12"/>
        <n v="5.582996248557E12"/>
        <n v="5.514991264576E12"/>
        <n v="5.532988019849E12"/>
        <n v="5.519989979793E12"/>
        <n v="5.534998919191E12"/>
        <n v="5.547988084703E12"/>
        <n v="5.513996100598E12"/>
        <n v="5.521973519514E12"/>
        <n v="5.577981562E12"/>
        <n v="5.584994152323E12"/>
        <n v="5.534992053729E12"/>
        <n v="5.555984621986E12"/>
        <n v="5.565996298186E12"/>
        <n v="5.531989950209E12"/>
        <n v="5.562991699973E12"/>
        <n v="5.591980222988E12"/>
        <n v="5.581987849054E12"/>
        <n v="5.553999117837E12"/>
        <n v="5.599991819726E12"/>
        <n v="5.592991037239E12"/>
        <n v="5.519993287655E12"/>
        <n v="5.555999912412E12"/>
        <n v="5.591981462994E12"/>
        <n v="5.554996424127E12"/>
        <n v="5.575981864612E12"/>
        <n v="5.585991623541E12"/>
        <n v="5.51194706673E12"/>
        <n v="5.583991196407E12"/>
        <n v="5.543996922879E12"/>
        <n v="5.555984701021E12"/>
        <n v="5.516991278772E12"/>
        <n v="5.555659847879E12"/>
        <n v="5.511981982906E12"/>
        <n v="5.547988876225E12"/>
        <n v="5.521964451558E12"/>
        <n v="5.551993285111E12"/>
        <n v="5.538991828906E12"/>
        <n v="5.555984044896E12"/>
        <n v="5.561981011716E12"/>
        <n v="5.562993750945E12"/>
        <n v="5.594992259799E12"/>
        <n v="5.511916832155E12"/>
        <n v="5.543988593473E12"/>
        <n v="5.513996548404E12"/>
        <n v="5.591981939928E12"/>
        <n v="5.521982026891E12"/>
        <n v="5.555949930491E12"/>
        <n v="5.571993339106E12"/>
        <n v="5.591983487914E12"/>
        <n v="5.513996230057E12"/>
        <n v="5.598984463914E12"/>
        <n v="5.516981331216E12"/>
        <n v="5.511973107753E12"/>
        <n v="5.519953316551E12"/>
        <n v="5.555229993411E12"/>
        <n v="5.511945473647E12"/>
        <n v="5.527988112137E12"/>
        <n v="5.565999593976E12"/>
        <n v="5.51899720301E12"/>
        <n v="5.565993335539E12"/>
        <n v="5.547992706949E12"/>
        <n v="5.586981420383E12"/>
        <n v="5.564996556868E12"/>
        <n v="5.511949020623E12"/>
        <n v="5.571994041833E12"/>
        <n v="5.563991309095E12"/>
        <n v="5.511916248006E12"/>
        <n v="5.51499197204E12"/>
        <n v="5.581973228383E12"/>
        <n v="5.531999876159E12"/>
        <n v="5.551980377729E12"/>
        <n v="5.571987733783E12"/>
        <n v="5.521983440774E12"/>
        <n v="5.52297652592E11"/>
        <n v="5.524981223348E12"/>
        <n v="5.592992798893E12"/>
        <n v="5.592981034464E12"/>
        <n v="5.571987739043E12"/>
        <n v="5.555249997344E12"/>
        <n v="5.521975607187E12"/>
        <n v="5.511961724926E12"/>
        <n v="5.571982169442E12"/>
        <n v="5.519991207348E12"/>
        <n v="5.519998969908E12"/>
        <n v="5.518997274902E12"/>
        <n v="5.571999722641E12"/>
        <n v="5.555129922779E12"/>
        <n v="5.555659934465E12"/>
        <n v="5.551982756585E12"/>
        <n v="5.555219998309E12"/>
        <n v="5.511982919254E12"/>
        <n v="5.51699709848E12"/>
        <n v="5.598970089341E12"/>
        <n v="5.58398190886E12"/>
        <n v="5.511980586622E12"/>
        <n v="5.531988229972E12"/>
        <n v="5.583982325132E12"/>
        <n v="5.563984772522E12"/>
        <n v="5.579998358961E12"/>
        <n v="5.541995011175E12"/>
        <n v="5.515998458994E12"/>
        <n v="5.547989033124E12"/>
        <n v="5.521990949362E12"/>
        <n v="5.591985615728E12"/>
        <n v="5.561981768928E12"/>
        <n v="5.516981429262E12"/>
        <n v="5.521970021202E12"/>
        <n v="5.511954075911E12"/>
        <n v="5.549999256721E12"/>
        <n v="5.564999584336E12"/>
        <n v="5.581981502202E12"/>
        <n v="5.548988063195E12"/>
        <n v="5.594984294179E12"/>
        <n v="5.531997550736E12"/>
        <n v="5.555993504077E12"/>
        <n v="5.561998205429E12"/>
        <n v="5.594992368414E12"/>
        <n v="5.511954829158E12"/>
        <n v="5.591988025259E12"/>
        <n v="5.511963517922E12"/>
        <n v="5.516997688029E12"/>
        <n v="5.511911367633E12"/>
        <n v="5.571988173026E12"/>
        <n v="5.519981545437E12"/>
        <n v="5.547991846857E12"/>
        <n v="5.547991481111E12"/>
        <n v="5.522998696993E12"/>
        <n v="5.521996241744E12"/>
        <n v="5.511939423047E12"/>
        <n v="5.585996798184E12"/>
        <n v="5.533984071043E12"/>
        <n v="5.511965729085E12"/>
        <n v="5.584996718081E12"/>
        <n v="5.543988332853E12"/>
        <n v="5.52199503851E12"/>
        <n v="5.57499817483E12"/>
        <n v="5.551991154217E12"/>
        <n v="5.592984094468E12"/>
        <n v="5.55561992251E12"/>
        <n v="5.511976866912E12"/>
        <n v="5.521973452173E12"/>
        <n v="5.561984735055E12"/>
        <n v="5.51197433592E12"/>
        <n v="5.562999484341E12"/>
        <n v="5.521994168161E12"/>
        <n v="5.581999502712E12"/>
        <n v="5.51698244509E12"/>
        <n v="5.58499991624E12"/>
        <n v="5.548999937578E12"/>
        <n v="5.584981269909E12"/>
        <n v="5.591988504138E12"/>
        <n v="5.598982577736E12"/>
        <n v="5.549991137052E12"/>
        <n v="5.518997645889E12"/>
        <n v="5.57198656723E12"/>
        <n v="5.594992335906E12"/>
        <n v="5.511943936501E12"/>
        <n v="5.516997099808E12"/>
        <n v="5.592981046845E12"/>
        <n v="5.511979678238E12"/>
        <n v="5.5799986139E12"/>
        <n v="5.581993749054E12"/>
        <n v="5.533998788153E12"/>
        <n v="5.511947841559E12"/>
        <n v="5.551992816149E12"/>
        <n v="5.555999150403E12"/>
        <n v="5.517987373311E12"/>
        <n v="5.511961997729E12"/>
        <n v="5.531983531399E12"/>
        <n v="5.511982653304E12"/>
        <n v="5.562999743856E12"/>
        <n v="5.531988140031E12"/>
        <n v="5.531992645194E12"/>
        <n v="5.511988230544E12"/>
        <n v="5.511958219525E12"/>
        <n v="5.51194730359E12"/>
        <n v="5.555619846154E12"/>
        <n v="5.585989117522E12"/>
        <n v="5.511943736447E12"/>
        <n v="5.514996308853E12"/>
        <n v="5.511940071095E12"/>
        <n v="5.581995609709E12"/>
        <n v="5.522981505117E12"/>
        <n v="5.591983929672E12"/>
        <n v="5.511991895109E12"/>
        <n v="5.511970167552E12"/>
        <n v="5.555439961468E12"/>
        <n v="5.511913230973E12"/>
        <n v="5.543996000274E12"/>
        <n v="5.521986434219E12"/>
        <n v="5.519996983884E12"/>
        <n v="5.551989520903E12"/>
        <n v="5.586988130853E12"/>
        <n v="5.538998555931E12"/>
        <n v="5.567996734168E12"/>
        <n v="5.567991424123E12"/>
        <n v="5.581993666813E12"/>
        <n v="5.561981304505E12"/>
        <n v="5.541988252471E12"/>
        <n v="5.512991734668E12"/>
        <n v="5.538999540838E12"/>
        <n v="5.584996572422E12"/>
        <n v="5.519998633367E12"/>
        <n v="5.511994146209E12"/>
        <n v="5.555419994516E12"/>
        <n v="5.555479891806E12"/>
        <n v="5.594991693752E12"/>
        <n v="5.51193053929E12"/>
        <n v="5.59599134749E11"/>
        <n v="5.51399731106E12"/>
        <n v="5.571991001279E12"/>
        <n v="5.531982391803E12"/>
        <n v="5.547984836152E12"/>
        <n v="5.591983847079E12"/>
        <n v="5.555839811436E12"/>
        <n v="5.544999540222E12"/>
        <n v="5.513996544245E12"/>
        <n v="5.564992558511E12"/>
        <n v="5.555199942208E12"/>
        <n v="5.562992676837E12"/>
        <n v="5.589994504479E12"/>
        <n v="5.551998171766E12"/>
        <n v="5.581995365447E12"/>
        <n v="5.547996519406E12"/>
        <n v="5.581982216648E12"/>
        <n v="5.531999399301E12"/>
        <n v="5.511957049393E12"/>
        <n v="5.5619997997E10"/>
        <n v="5.511963297391E12"/>
        <n v="5.51197281966E12"/>
        <n v="5.562984788976E12"/>
        <n v="5.534991534958E12"/>
        <n v="5.585999132575E12"/>
        <n v="5.57399855655E12"/>
        <n v="5.591980364894E12"/>
        <n v="5.555119580356E12"/>
        <n v="5.543998240095E12"/>
        <n v="5.581999535265E12"/>
        <n v="5.535997272638E12"/>
        <n v="5.595984289893E12"/>
        <n v="5.555551299688E12"/>
        <n v="5.571991508596E12"/>
        <n v="5.583998965169E12"/>
        <n v="5.511990119655E12"/>
        <n v="5.592992967767E12"/>
        <n v="5.592993428924E12"/>
        <n v="5.561995594707E12"/>
        <n v="5.599982085719E12"/>
        <n v="5.527995272162E12"/>
        <n v="5.516981031701E12"/>
        <n v="5.581995671221E12"/>
        <n v="5.55521971318E12"/>
        <n v="5.511980205421E12"/>
        <n v="5.524999111552E12"/>
        <n v="5.511991231877E12"/>
        <n v="5.571999799576E12"/>
        <n v="5.584998644768E12"/>
        <n v="5.583981968429E12"/>
        <n v="5.511953733211E12"/>
        <n v="5.511981107881E12"/>
        <n v="5.51199265147E12"/>
        <n v="5.511982842356E12"/>
        <n v="5.511976879838E12"/>
        <n v="5.555719926291E12"/>
        <n v="5.585991695105E12"/>
        <n v="5.585999562432E12"/>
        <n v="5.5119479054E12"/>
        <n v="5.511948013659E12"/>
        <n v="5.57599991861E12"/>
        <n v="5.551981095728E12"/>
        <n v="5.555219643863E12"/>
        <n v="5.51197677744E12"/>
        <n v="5.521970369506E12"/>
        <n v="5.58599103814E12"/>
        <n v="5.528992787865E12"/>
        <n v="5.511939013366E12"/>
        <n v="5.58695051476E11"/>
        <n v="5.52497835029E12"/>
        <n v="5.524981543172E12"/>
        <n v="5.535999221788E12"/>
        <n v="5.527988232773E12"/>
        <n v="5.511992925344E12"/>
        <n v="5.555649995222E12"/>
        <n v="5.555619988916E12"/>
        <n v="5.571983374747E12"/>
        <n v="5.596981343653E12"/>
        <n v="5.566999429019E12"/>
        <n v="5.547997147959E12"/>
        <n v="5.511983699004E12"/>
        <n v="5.575991092798E12"/>
        <n v="5.555439960243E12"/>
        <n v="5.591988117934E12"/>
        <n v="5.534998850701E12"/>
        <n v="5.555389922542E12"/>
        <n v="5.521965760301E12"/>
        <n v="5.585996126828E12"/>
        <n v="5.53199196353E12"/>
        <n v="5.575992198945E12"/>
        <n v="5.522999047004E12"/>
        <n v="5.548996791178E12"/>
        <n v="5.51194569249E12"/>
        <n v="5.58199537333E12"/>
        <n v="5.531988857093E12"/>
        <n v="5.599991940562E12"/>
        <n v="5.562993742022E12"/>
        <n v="5.562981553062E12"/>
        <n v="5.511939369778E12"/>
        <n v="5.534984004015E12"/>
        <n v="5.59898123657E12"/>
        <n v="5.569992753552E12"/>
        <n v="5.516999610141E12"/>
        <n v="5.598981205798E12"/>
        <n v="5.511969428573E12"/>
        <n v="5.562986520346E12"/>
        <n v="5.579998743095E12"/>
        <n v="5.512981243401E12"/>
        <n v="5.579999704411E12"/>
        <n v="5.584921453537E12"/>
        <n v="5.521980882581E12"/>
        <n v="5.584999948064E12"/>
        <n v="5.511956045399E12"/>
        <n v="5.581992967225E12"/>
        <n v="5.511999162317E12"/>
        <n v="5.534999357093E12"/>
        <n v="5.581986687497E12"/>
        <n v="5.545999420427E12"/>
        <n v="5.5659811977E12"/>
        <n v="5.54891580538E11"/>
        <n v="5.555339200004E12"/>
        <n v="5.581988258718E12"/>
        <n v="5.581987239537E12"/>
        <n v="5.594984507517E12"/>
        <n v="5.583998294656E12"/>
        <n v="5.588999641957E12"/>
        <n v="5.555629939714E12"/>
        <n v="5.571982162329E12"/>
        <n v="5.55598433346E12"/>
        <n v="5.592993633863E12"/>
        <n v="5.555159983119E12"/>
        <n v="5.521974463824E12"/>
        <n v="5.511999803911E12"/>
        <n v="5.581999581467E12"/>
        <n v="5.58598741306E12"/>
        <n v="5.538998244526E12"/>
        <n v="5.575982890478E12"/>
        <n v="5.511934877558E12"/>
        <n v="5.513996503034E12"/>
        <n v="5.537991421714E12"/>
        <n v="5.511966656104E12"/>
        <n v="5.511915293628E12"/>
        <n v="5.594991021034E12"/>
        <n v="5.511965665033E12"/>
        <n v="5.511949206016E12"/>
        <n v="5.562974017878E12"/>
        <n v="5.555499996655E12"/>
        <n v="5.563992213994E12"/>
        <n v="5.53199407619E12"/>
        <n v="5.551997539762E12"/>
        <n v="5.581985063328E12"/>
        <n v="5.562991627312E12"/>
        <n v="5.521966717681E12"/>
        <n v="5.561992078211E12"/>
        <n v="5.555991376595E12"/>
        <n v="5.55511963098E12"/>
        <n v="5.51197122651E12"/>
        <n v="5.571986511824E12"/>
        <n v="5.57198841108E12"/>
        <n v="5.562986299189E12"/>
        <n v="5.531972274236E12"/>
        <n v="5.521967426669E12"/>
        <n v="5.55524999655E12"/>
        <n v="5.573981820534E12"/>
        <n v="5.535992123563E12"/>
        <n v="5.569981159661E12"/>
        <n v="5.591982252536E12"/>
        <n v="5.585987250373E12"/>
        <n v="5.585981617855E12"/>
        <n v="5.521982726371E12"/>
        <n v="5.544998180949E12"/>
        <n v="5.513991364534E12"/>
        <n v="5.531985423855E12"/>
        <n v="5.547999307455E12"/>
        <n v="5.519989978557E12"/>
        <n v="5.561982005336E12"/>
        <n v="5.571993471658E12"/>
        <n v="5.564993300399E12"/>
        <n v="5.555839912076E12"/>
        <n v="5.518998196505E12"/>
        <n v="5.567998034182E12"/>
        <n v="5.555229999804E12"/>
        <n v="5.521983438896E12"/>
        <n v="5.575987028927E12"/>
        <n v="5.54799606063E12"/>
        <n v="5.584999121904E12"/>
        <n v="5.524998528663E12"/>
        <n v="5.515991724551E12"/>
        <n v="5.555619993277E12"/>
        <n v="5.562985379518E12"/>
        <n v="5.511917849924E12"/>
        <n v="5.52198996165E12"/>
        <n v="5.511940309383E12"/>
        <n v="5.531987432993E12"/>
        <n v="5.58398770551E12"/>
        <n v="5.583999679004E12"/>
        <n v="5.545999496719E12"/>
        <n v="5.514996871145E12"/>
        <n v="5.514998692902E12"/>
        <n v="5.511978528055E12"/>
        <n v="5.56199166475E11"/>
        <n v="5.55567921505E12"/>
        <n v="5.541984967283E12"/>
        <n v="5.565992315232E12"/>
        <n v="5.524999063532E12"/>
        <n v="5.561993652515E12"/>
        <n v="5.598988110087E12"/>
        <n v="5.595991110407E12"/>
        <n v="5.569999411047E12"/>
        <n v="5.511947884841E12"/>
        <n v="5.542984457756E12"/>
        <n v="5.561994447578E12"/>
        <n v="5.591985998982E12"/>
        <n v="5.5839999291E12"/>
        <n v="5.511980867998E12"/>
        <n v="5.554996597926E12"/>
        <n v="5.51899717405E12"/>
        <n v="5.555119860499E12"/>
        <n v="5.571985153589E12"/>
        <n v="5.54898819475E12"/>
        <n v="5.532988153819E12"/>
        <n v="5.521983256599E12"/>
        <n v="5.592994329726E12"/>
        <n v="5.56199956186E12"/>
        <n v="5.511939048633E12"/>
        <n v="5.521979360311E12"/>
        <n v="5.598991333805E12"/>
        <n v="5.551996680576E12"/>
        <n v="5.564993384416E12"/>
        <n v="5.531998914949E12"/>
        <n v="5.562981646991E12"/>
        <n v="5.511912970917E12"/>
        <n v="5.533991476477E12"/>
        <n v="5.583993132056E12"/>
        <n v="5.511918950192E12"/>
        <n v="5.513992008906E12"/>
        <n v="5.546999822724E12"/>
        <n v="5.551985378293E12"/>
        <n v="5.511918941356E12"/>
        <n v="5.554999689598E12"/>
        <n v="5.565984159802E12"/>
        <n v="5.531983345539E12"/>
        <n v="5.595991516951E12"/>
        <n v="5.555659811791E12"/>
        <n v="5.575991173208E12"/>
        <n v="5.562981540735E12"/>
        <n v="5.533988813228E12"/>
        <n v="5.582996540606E12"/>
        <n v="5.5983387837E10"/>
        <n v="5.561982659422E12"/>
        <n v="5.575998905623E12"/>
        <n v="5.581995098746E12"/>
        <n v="5.561991398517E12"/>
        <n v="5.584996310027E12"/>
        <n v="5.543996053457E12"/>
        <n v="5.591991317215E12"/>
        <n v="5.567991017453E12"/>
        <n v="5.511943851444E12"/>
        <n v="5.579996439128E12"/>
        <n v="5.551996634295E12"/>
        <n v="5.511945894552E12"/>
        <n v="5.592988067415E12"/>
        <n v="5.511976684624E12"/>
        <n v="5.577999024192E12"/>
        <n v="5.548991809754E12"/>
        <n v="5.581996151866E12"/>
        <n v="5.515997245815E12"/>
        <n v="5.581992560915E12"/>
        <n v="5.519999683682E12"/>
        <n v="5.531973581719E12"/>
        <n v="5.561999482096E12"/>
        <n v="5.532988324349E12"/>
        <n v="5.591991798151E12"/>
        <n v="5.524998655337E12"/>
        <n v="5.514998009737E12"/>
        <n v="5.531995866811E12"/>
        <n v="5.569984735645E12"/>
        <n v="5.569984478398E12"/>
        <n v="5.567991744392E12"/>
        <n v="5.592993739242E12"/>
        <n v="5.592999768487E12"/>
        <n v="5.511973668026E12"/>
        <n v="5.561981312708E12"/>
        <n v="5.511960644429E12"/>
        <n v="5.514991394928E12"/>
        <n v="5.565992547171E12"/>
        <n v="5.521959106977E12"/>
        <n v="5.571996398065E12"/>
        <n v="5.531996665769E12"/>
        <n v="5.512996001419E12"/>
        <n v="5.515981606011E12"/>
        <n v="5.531991613361E12"/>
        <n v="5.571982558227E12"/>
        <n v="5.51194335112E12"/>
        <n v="5.588999828908E12"/>
        <n v="5.535997528293E12"/>
        <n v="5.531988980018E12"/>
        <n v="5.511910651511E12"/>
        <n v="5.53598712548E12"/>
        <n v="5.548988270721E12"/>
        <n v="5.542991657392E12"/>
        <n v="5.573982497365E12"/>
        <n v="5.518991458141E12"/>
        <n v="5.593991417825E12"/>
        <n v="5.531971031076E12"/>
        <n v="5.562985744755E12"/>
        <n v="5.51899192713E12"/>
        <n v="5.55598827346E12"/>
        <n v="5.561994016499E12"/>
        <n v="5.5319877871E12"/>
        <n v="5.546999026029E12"/>
        <n v="5.56998121318E12"/>
        <n v="5.522992016962E12"/>
        <n v="5.531988406254E12"/>
        <n v="5.579996412792E12"/>
        <n v="5.561992794099E12"/>
        <n v="5.596984012156E12"/>
        <n v="5.522997968056E12"/>
        <n v="5.521988738874E12"/>
        <n v="5.561983841319E12"/>
        <n v="5.58199293558E12"/>
        <n v="5.511949789754E12"/>
        <n v="5.511961227187E12"/>
        <n v="5.521980219468E12"/>
        <n v="5.573982180966E12"/>
        <n v="5.569696969696E12"/>
        <n v="5.581984052473E12"/>
        <n v="5.531985327717E12"/>
        <n v="5.579988611416E12"/>
        <n v="5.583986041072E12"/>
        <n v="5.515997326157E12"/>
        <n v="5.511969936528E12"/>
        <n v="5.511993883638E12"/>
        <n v="5.521997163299E12"/>
        <n v="5.521979892605E12"/>
        <n v="5.594992528362E12"/>
        <n v="5.515998388081E12"/>
        <n v="5.58799919576E12"/>
        <n v="5.581984891487E12"/>
        <n v="5.565993304227E12"/>
        <n v="5.515997076424E12"/>
        <n v="5.511933395814E12"/>
        <n v="5.579996587269E12"/>
        <n v="5.511964465701E12"/>
        <n v="5.544999090672E12"/>
        <n v="5.521965512476E12"/>
        <n v="5.521983673693E12"/>
        <n v="5.554999006786E12"/>
        <n v="5.59298422626E12"/>
        <n v="5.511934143482E12"/>
        <n v="5.531993686614E12"/>
        <n v="5.544988261838E12"/>
        <n v="5.521999274913E12"/>
        <n v="5.561991535865E12"/>
        <n v="5.562996123801E12"/>
        <n v="5.547999236518E12"/>
        <n v="5.521980415523E12"/>
        <n v="5.512988861314E12"/>
        <n v="5.588993062527E12"/>
        <n v="5.512991489819E12"/>
        <n v="5.511977226234E12"/>
        <n v="5.514991728368E12"/>
        <n v="5.592986019182E12"/>
        <n v="5.594981857437E12"/>
        <n v="5.585998566763E12"/>
        <n v="5.511963730102E12"/>
        <n v="5.591982874274E12"/>
        <n v="5.521967840677E12"/>
        <n v="5.555169913766E12"/>
        <n v="5.585989735001E12"/>
        <n v="5.571986947109E12"/>
        <n v="5.593991001707E12"/>
        <n v="5.512991445354E12"/>
        <n v="5.588996429991E12"/>
        <n v="5.566996229395E12"/>
        <n v="5.555169979352E12"/>
        <n v="5.518997836872E12"/>
        <n v="5.535998394229E12"/>
        <n v="5.516993618011E12"/>
        <n v="5.511992803227E12"/>
        <n v="5.583998193193E12"/>
        <n v="5.519983122201E12"/>
        <n v="5.511999733166E12"/>
        <n v="5.56799144416E12"/>
        <n v="5.511914796234E12"/>
        <n v="5.511946175039E12"/>
        <n v="5.588998367001E12"/>
        <n v="5.581993368482E12"/>
        <n v="5.521966368447E12"/>
        <n v="5.581991364423E12"/>
        <n v="5.532999160673E12"/>
        <n v="5.555119132914E12"/>
        <n v="5.562982197467E12"/>
        <n v="5.517988108741E12"/>
        <n v="5.521987589302E12"/>
        <n v="5.577991650654E12"/>
        <n v="5.531973585298E12"/>
        <n v="5.511940815919E12"/>
        <n v="5.598987477597E12"/>
        <n v="5.512992369182E12"/>
        <n v="5.521995666065E12"/>
        <n v="5.561981413691E12"/>
        <n v="5.52299928731E12"/>
        <n v="5.581999119519E12"/>
        <n v="5.514998097348E12"/>
        <n v="5.567999818699E12"/>
        <n v="5.562996294285E12"/>
        <n v="5.584987816801E12"/>
        <n v="5.51599842094E12"/>
        <n v="5.599991564845E12"/>
        <n v="5.593991246811E12"/>
        <n v="5.564993077256E12"/>
        <n v="5.599984446765E12"/>
        <n v="5.544999447152E12"/>
        <n v="5.542991561092E12"/>
        <n v="5.531997927461E12"/>
        <n v="5.522999861648E12"/>
        <n v="5.521973468702E12"/>
        <n v="5.562991709377E12"/>
        <n v="5.562998124925E12"/>
        <n v="5.549985029312E12"/>
        <n v="5.581999396403E12"/>
        <n v="5.555899881436E12"/>
        <n v="5.586994200916E12"/>
        <n v="5.519996626239E12"/>
        <n v="5.584996118771E12"/>
        <n v="5.554981172933E12"/>
        <n v="5.582991308932E12"/>
        <n v="5.521983264385E12"/>
        <n v="5.587996702924E12"/>
        <n v="5.568992144263E12"/>
        <n v="5.521975064989E12"/>
        <n v="5.531991050267E12"/>
        <n v="5.55592993931E12"/>
        <n v="5.515998206573E12"/>
        <n v="5.562981861155E12"/>
        <n v="5.59398125633E12"/>
        <n v="5.582993230963E12"/>
        <n v="5.51199881911E12"/>
        <n v="5.512997156429E12"/>
        <n v="5.52499277825E12"/>
        <n v="5.527999067242E12"/>
        <n v="5.533984672724E12"/>
        <n v="5.535998131766E12"/>
        <n v="5.57599110384E12"/>
        <n v="5.517981426113E12"/>
        <n v="5.577981161782E12"/>
        <n v="5.56599683289E12"/>
        <n v="5.579996398262E12"/>
        <n v="5.561983331013E12"/>
        <n v="5.547999006164E12"/>
        <n v="5.511989044749E12"/>
        <n v="5.592981057422E12"/>
        <n v="5.584999429897E12"/>
        <n v="5.594984224181E12"/>
        <n v="5.591985062107E12"/>
        <n v="5.581997430537E12"/>
        <n v="5.555419926634E12"/>
        <n v="5.575981693627E12"/>
        <n v="5.567999255052E12"/>
        <n v="5.511977552478E12"/>
        <n v="5.586988624039E12"/>
        <n v="5.551982708417E12"/>
        <n v="5.519996303853E12"/>
        <n v="5.534991590654E12"/>
        <n v="5.583998376369E12"/>
        <n v="5.58198627541E12"/>
        <n v="5.534984454117E12"/>
        <n v="5.595991644079E12"/>
        <n v="5.555419985705E12"/>
        <n v="5.511948933922E12"/>
        <n v="5.548991576556E12"/>
        <n v="5.581996209847E12"/>
        <n v="5.511989584463E12"/>
        <n v="5.561996412362E12"/>
        <n v="5.519993218821E12"/>
        <n v="5.547992699075E12"/>
        <n v="5.512997383711E12"/>
        <n v="5.592984183327E12"/>
        <n v="5.521974700045E12"/>
        <n v="5.521979811138E12"/>
        <n v="5.555989880612E12"/>
        <n v="5.562986062274E12"/>
        <n v="5.519987155752E12"/>
        <n v="5.56799202091E12"/>
        <n v="5.524992749716E12"/>
        <n v="5.58599120244E12"/>
        <n v="5.51399155543E12"/>
        <n v="5.571984604063E12"/>
        <n v="5.521970102273E12"/>
        <n v="5.533988791742E12"/>
        <n v="5.511970605384E12"/>
        <n v="5.516997653996E12"/>
        <n v="5.548999687073E12"/>
        <n v="5.555219850405E12"/>
        <n v="5.511941301511E12"/>
        <n v="5.567991932729E12"/>
        <n v="5.511970718673E12"/>
        <n v="5.512981695506E12"/>
        <n v="5.511964906317E12"/>
        <n v="5.579988339373E12"/>
        <n v="5.521994241061E12"/>
        <n v="5.581989970003E12"/>
        <n v="5.551995737333E12"/>
        <n v="5.541997165058E12"/>
        <n v="5.521971731394E12"/>
        <n v="5.521980410703E12"/>
        <n v="5.524999554794E12"/>
        <n v="5.555219805784E12"/>
        <n v="5.518996548481E12"/>
        <n v="5.58199615288E12"/>
        <n v="5.549998089455E12"/>
        <n v="5.524993318218E12"/>
        <n v="5.584991417022E12"/>
        <n v="5.59898915436E12"/>
        <n v="5.555889815818E12"/>
        <n v="5.521968556075E12"/>
        <n v="5.534998152411E12"/>
        <n v="5.541996585932E12"/>
        <n v="5.5519955238E12"/>
        <n v="5.585996672325E12"/>
        <n v="5.564992757806E12"/>
        <n v="5.567999627367E12"/>
        <n v="5.569981197323E12"/>
        <n v="5.519999189481E12"/>
        <n v="5.586988510849E12"/>
        <n v="5.511945385477E12"/>
        <n v="5.527981042571E12"/>
        <n v="5.581920022037E12"/>
        <n v="5.51194944489E12"/>
        <n v="5.531985279264E12"/>
        <n v="5.591985713995E12"/>
        <n v="5.551996485995E12"/>
        <n v="5.592985080239E12"/>
        <n v="5.555479969455E12"/>
        <n v="5.511942414676E12"/>
        <n v="5.595991533067E12"/>
        <n v="5.565993379875E12"/>
        <n v="5.511915916102E12"/>
        <n v="5.565993630017E12"/>
        <n v="5.545991380509E12"/>
        <n v="5.544991359382E12"/>
        <n v="5.581992886307E12"/>
        <n v="5.511998009087E12"/>
        <n v="5.586988096579E12"/>
        <n v="5.544991824551E12"/>
        <n v="5.516988581579E12"/>
        <n v="5.531997091336E12"/>
        <n v="5.574991912828E12"/>
        <n v="5.579991605916E12"/>
        <n v="5.56198203502E12"/>
        <n v="5.531972195782E12"/>
        <n v="5.511977266921E12"/>
        <n v="5.534991560734E12"/>
        <n v="5.521999858825E12"/>
        <n v="5.555819873573E12"/>
        <n v="5.555719876469E12"/>
        <n v="5.5413494701E11"/>
        <n v="5.544991770539E12"/>
        <n v="5.521984191039E12"/>
        <n v="5.585998670495E12"/>
        <n v="5.587981131039E12"/>
        <n v="5.544998714196E12"/>
        <n v="5.555519891171E12"/>
        <n v="5.587981747259E12"/>
        <n v="5.518988253065E12"/>
        <n v="5.583998058652E12"/>
        <n v="5.588994456196E12"/>
        <n v="5.521965944133E12"/>
        <n v="5.54599972478E12"/>
        <n v="5.585987848333E12"/>
        <n v="5.532984007525E12"/>
        <n v="5.544998998432E12"/>
        <n v="5.521998728477E12"/>
        <n v="5.5879962955E12"/>
        <n v="5.513981232391E12"/>
        <n v="5.591991412243E12"/>
        <n v="5.551984300898E12"/>
        <n v="5.524993261446E12"/>
        <n v="5.598985533628E12"/>
        <n v="5.511974192766E12"/>
        <n v="5.56799157327E12"/>
        <n v="5.511951669752E12"/>
        <n v="5.598984209789E12"/>
        <n v="5.511940133823E12"/>
        <n v="5.517996378201E12"/>
        <n v="5.584981907429E12"/>
        <n v="5.555699811078E12"/>
        <n v="5.585991556286E12"/>
        <n v="5.547984181432E12"/>
        <n v="5.535999619054E12"/>
        <n v="5.589981230146E12"/>
        <n v="5.524993129092E12"/>
        <n v="5.586994670448E12"/>
        <n v="5.521996629154E12"/>
        <n v="5.551998277797E12"/>
        <n v="5.518981463101E12"/>
        <n v="5.511978758836E12"/>
        <n v="5.561998195861E12"/>
        <n v="5.531992663255E12"/>
        <n v="5.565981243577E12"/>
        <n v="5.521994070671E12"/>
        <n v="5.547991371727E12"/>
        <n v="5.521983090518E12"/>
        <n v="5.547984890921E12"/>
        <n v="5.55398100126E12"/>
        <n v="5.59684111743E11"/>
        <n v="5.555169926194E12"/>
        <n v="5.511970183837E12"/>
        <n v="5.595991723541E12"/>
        <n v="5.571996878952E12"/>
        <n v="5.554996687652E12"/>
        <n v="5.571986599817E12"/>
        <n v="5.58399947428E12"/>
        <n v="5.521982170059E12"/>
        <n v="5.555119895352E12"/>
        <n v="5.588981968551E12"/>
        <n v="5.511998620935E12"/>
        <n v="5.561985957755E12"/>
        <n v="5.532999669296E12"/>
        <n v="5.55511988736E12"/>
        <n v="5.54299906502E12"/>
        <n v="5.514998666076E12"/>
        <n v="5.566984490728E12"/>
        <n v="5.528999632793E12"/>
        <n v="5.51195431768E11"/>
        <n v="5.541996505107E12"/>
        <n v="5.544997691412E12"/>
        <n v="5.519983178823E12"/>
        <n v="5.511979614388E12"/>
        <n v="5.511996893614E12"/>
        <n v="5.571981429579E12"/>
        <n v="5.55199611968E12"/>
        <n v="5.521964349526E12"/>
        <n v="5.511959992687E12"/>
        <n v="5.575988678157E12"/>
        <n v="5.533997348395E12"/>
        <n v="5.59198398855E12"/>
        <n v="5.511993558401E12"/>
        <n v="5.51197223653E12"/>
        <n v="5.51197038834E12"/>
        <n v="5.592992840205E12"/>
        <n v="5.555929820322E12"/>
        <n v="5.517997813247E12"/>
        <n v="5.522998408669E12"/>
        <n v="5.511966249587E12"/>
        <n v="3.80947117096E11"/>
        <n v="5.573991107141E12"/>
        <n v="5.518997105398E12"/>
        <n v="5.548991921089E12"/>
        <n v="5.555119980297E12"/>
        <n v="5.561991120021E12"/>
        <n v="5.511958588266E12"/>
        <n v="5.567999038429E12"/>
        <n v="5.562996297059E12"/>
        <n v="5.511991376155E12"/>
        <n v="5.551989400196E12"/>
        <n v="5.534988998308E12"/>
        <n v="5.591996164522E12"/>
        <n v="5.548998553487E12"/>
        <n v="5.511970153361E12"/>
        <n v="5.555479963606E12"/>
        <n v="5.573988664832E12"/>
        <n v="5.521970037797E12"/>
        <n v="5.57398227107E12"/>
        <n v="5.55199839969E12"/>
        <n v="5.531973558567E12"/>
        <n v="5.571987397775E12"/>
        <n v="5.551997072035E12"/>
        <n v="5.511987985555E12"/>
        <n v="5.551995236012E12"/>
        <n v="5.555479973532E12"/>
        <n v="5.575983535958E12"/>
        <n v="5.531992659573E12"/>
        <n v="5.531988993013E12"/>
        <n v="5.56199118269E12"/>
        <n v="5.554654646545E12"/>
        <n v="5.547996530565E12"/>
        <n v="5.515988293039E12"/>
        <n v="5.52199927777E12"/>
        <n v="5.592999654268E12"/>
        <n v="5.551981408202E12"/>
        <n v="5.571984250778E12"/>
        <n v="5.579998557449E12"/>
        <n v="5.511948041005E12"/>
        <n v="5.592991210733E12"/>
        <n v="5.511993385219E12"/>
        <n v="5.511959155914E12"/>
        <n v="5.59898830505E12"/>
        <n v="5.591993928466E12"/>
        <n v="5.521998884596E12"/>
        <n v="5.555819812943E12"/>
        <n v="5.521977359447E12"/>
        <n v="5.511962159286E12"/>
        <n v="5.566984264714E12"/>
        <n v="5.52299808705E12"/>
        <n v="5.571999653131E12"/>
        <n v="5.512988420456E12"/>
        <n v="5.537998030819E12"/>
        <n v="5.534988041135E12"/>
        <n v="5.554981337755E12"/>
        <n v="5.518991424406E12"/>
        <n v="5.531971096411E12"/>
        <n v="5.535997771737E12"/>
        <n v="5.562991480548E12"/>
        <n v="5.511956307486E12"/>
        <n v="5.596999041865E12"/>
        <n v="5.555859855938E12"/>
        <n v="5.511986962278E12"/>
        <n v="5.533991995139E12"/>
        <n v="5.531975208676E12"/>
        <n v="5.585989048537E12"/>
        <n v="5.511997784113E12"/>
        <n v="5.586998339977E12"/>
        <n v="5.527996575824E12"/>
        <n v="5.585989281871E12"/>
        <n v="5.571996050837E12"/>
        <n v="5.511951764774E12"/>
        <n v="5.585996277868E12"/>
        <n v="5.57799839803E12"/>
        <n v="5.511980218158E12"/>
        <n v="5.531985716672E12"/>
        <n v="5.51899666093E11"/>
        <n v="5.581989170308E12"/>
        <n v="5.511990045689E12"/>
        <n v="5.555669961323E12"/>
        <n v="5.555229960373E12"/>
        <n v="5.52298834974E12"/>
        <n v="5.513997931598E12"/>
        <n v="5.561999330867E12"/>
        <n v="5.573999221752E12"/>
        <n v="5.511947719191E12"/>
        <n v="5.583996361363E12"/>
        <n v="5.569993518088E12"/>
        <n v="5.522997898377E12"/>
        <n v="5.579991022685E12"/>
        <n v="5.547997644123E12"/>
        <n v="5.586988677397E12"/>
        <n v="5.51191849053E12"/>
        <n v="5.555996453516E12"/>
        <n v="5.581993957691E12"/>
        <n v="5.531996263358E12"/>
        <n v="5.598985007737E12"/>
        <n v="5.541988709076E12"/>
        <n v="5.555799983306E12"/>
        <n v="5.594974003727E12"/>
        <n v="5.585994287323E12"/>
        <n v="5.561982150216E12"/>
        <n v="5.561936180776E12"/>
        <n v="5.511995468095E12"/>
        <n v="5.562993198979E12"/>
        <n v="5.594992035728E12"/>
        <n v="5.521997350068E12"/>
        <n v="5.521965782609E12"/>
        <n v="5.521972217845E12"/>
        <n v="5.51197448178E12"/>
        <n v="5.592996026265E12"/>
        <n v="5.569993735416E12"/>
        <n v="5.546991132913E12"/>
        <n v="5.583998196823E12"/>
        <n v="5.591992005548E12"/>
        <n v="5.555469911073E12"/>
        <n v="5.579981336154E12"/>
        <n v="5.531972251929E12"/>
        <n v="5.567991774427E12"/>
        <n v="5.551986517604E12"/>
        <n v="5.538998641724E12"/>
        <n v="5.577998096422E12"/>
        <n v="5.537998723953E12"/>
        <n v="5.598987003767E12"/>
        <n v="5.541996648156E12"/>
        <n v="5.534991141738E12"/>
        <n v="5.567992737806E12"/>
        <n v="5.512991313415E12"/>
        <n v="5.591989038607E12"/>
        <n v="5.51299669976E12"/>
        <n v="5.555991057778E12"/>
        <n v="5.581983392874E12"/>
        <n v="5.511963686378E12"/>
        <n v="5.585999886896E12"/>
        <n v="5.544988385151E12"/>
        <n v="5.521969634355E12"/>
        <n v="5.541987094331E12"/>
        <n v="5.566996596313E12"/>
        <n v="5.534988526894E12"/>
        <n v="5.591992019986E12"/>
        <n v="5.513991961757E12"/>
        <n v="5.592985667083E12"/>
        <n v="5.549991779816E12"/>
        <n v="5.555489864888E12"/>
        <n v="5.511916723129E12"/>
        <n v="5.511960846775E12"/>
        <n v="5.546999208175E12"/>
        <n v="5.598984385595E12"/>
        <n v="5.511946075192E12"/>
        <n v="5.598992370322E12"/>
        <n v="5.555199898826E12"/>
        <n v="5.599991044222E12"/>
        <n v="5.521998790784E12"/>
        <n v="5.584999284749E12"/>
        <n v="5.514991014923E12"/>
        <n v="5.571989381194E12"/>
        <n v="5.585991548454E12"/>
        <n v="5.584998509478E12"/>
        <n v="5.547991610809E12"/>
        <n v="5.516993029283E12"/>
        <n v="5.531985441161E12"/>
        <n v="5.547992379548E12"/>
        <n v="5.566992445161E12"/>
        <n v="5.567991793324E12"/>
        <n v="5.522998507504E12"/>
        <n v="5.517996168133E12"/>
        <n v="5.597981223575E12"/>
        <n v="5.521971108068E12"/>
        <n v="5.555996507534E12"/>
        <n v="5.516994536792E12"/>
        <n v="5.541998042395E12"/>
        <n v="5.54797194313E11"/>
        <n v="5.511972893469E12"/>
        <n v="5.514996260912E12"/>
        <n v="5.551996779542E12"/>
        <n v="5.59998521138E12"/>
        <n v="5.555699849541E12"/>
        <n v="5.541999044017E12"/>
        <n v="5.511940267388E12"/>
        <n v="5.584998563037E12"/>
        <n v="5.561983408168E12"/>
        <n v="5.582991837474E12"/>
        <n v="5.581996446366E12"/>
        <n v="5.56699931475E12"/>
        <n v="5.511988427801E12"/>
        <n v="5.541995960379E12"/>
        <n v="5.511979691678E12"/>
        <n v="5.524999553829E12"/>
        <n v="5.524998806526E12"/>
        <n v="5.569981126249E12"/>
        <n v="5.521970993794E12"/>
        <n v="5.53199318791E12"/>
        <n v="5.582994329125E12"/>
        <n v="5.592998441616E12"/>
        <n v="5.555619828665E12"/>
        <n v="5.591981309781E12"/>
        <n v="5.511912909163E12"/>
        <n v="5.519993638255E12"/>
        <n v="5.521990558408E12"/>
        <n v="5.555859945372E12"/>
        <n v="5.56799807187E12"/>
        <n v="5.521991733016E12"/>
        <n v="5.591991910755E12"/>
        <n v="5.548999875858E12"/>
        <n v="5.598985697638E12"/>
        <n v="5.582993018588E12"/>
        <n v="5.541997128222E12"/>
        <n v="5.56798416744E12"/>
        <n v="5.534997215791E12"/>
        <n v="5.562996972821E12"/>
        <n v="5.591981300422E12"/>
        <n v="5.571984390829E12"/>
        <n v="5.564992727895E12"/>
        <n v="5.569992203544E12"/>
        <n v="5.545999953597E12"/>
        <n v="5.544988023855E12"/>
        <n v="5.575991588471E12"/>
        <n v="5.584986098422E12"/>
        <n v="5.575998091865E12"/>
        <n v="5.555419950597E12"/>
        <n v="5.553981439364E12"/>
        <n v="5.511986115037E12"/>
        <n v="5.59198450062E12"/>
        <n v="5.555629945546E12"/>
        <n v="5.591986100818E12"/>
        <n v="5.517982199869E12"/>
        <n v="5.548992003844E12"/>
        <n v="5.561992207807E12"/>
        <n v="5.551999848228E12"/>
        <n v="5.511976325191E12"/>
        <n v="5.581996577305E12"/>
        <n v="5.521991560717E12"/>
        <n v="5.511974474177E12"/>
        <n v="5.521973226482E12"/>
        <n v="5.512992606444E12"/>
        <n v="5.519996550718E12"/>
        <n v="5.533999713903E12"/>
        <n v="5.521973657092E12"/>
        <n v="5.5939965419E12"/>
        <n v="5.511997979059E12"/>
        <n v="5.516996948138E12"/>
        <n v="5.54198747558E12"/>
        <n v="5.567998289701E12"/>
        <n v="5.545999997579E12"/>
        <n v="5.598920004959E12"/>
        <n v="5.562984580679E12"/>
        <n v="5.547997639518E12"/>
        <n v="5.591988977881E12"/>
        <n v="5.583986171022E12"/>
        <n v="5.514997078167E12"/>
        <n v="5.582994020345E12"/>
        <n v="5.551997414367E12"/>
        <n v="5.591991862528E12"/>
        <n v="5.548933810618E12"/>
        <n v="5.591982354882E12"/>
        <n v="5.563984759333E12"/>
        <n v="5.583993422605E12"/>
        <n v="5.511967247696E12"/>
        <n v="5.598984805524E12"/>
        <n v="5.571981359889E12"/>
        <n v="5.555219879264E12"/>
        <n v="5.521973647095E12"/>
        <n v="5.5169944549E12"/>
        <n v="5.548991445854E12"/>
        <n v="5.515981634834E12"/>
        <n v="5.592992024169E12"/>
        <n v="5.562985056358E12"/>
        <n v="5.57598203197E12"/>
        <n v="5.581979045724E12"/>
        <n v="5.511970405166E12"/>
        <n v="5.511970770365E12"/>
        <n v="5.581973050938E12"/>
        <n v="5.585999827378E12"/>
        <n v="5.584998500057E12"/>
        <n v="5.542999274087E12"/>
        <n v="5.58499686868E12"/>
        <n v="5.511983660345E12"/>
        <n v="5.561996096546E12"/>
        <n v="5.517996443749E12"/>
        <n v="5.513991883006E12"/>
        <n v="5.555199949613E12"/>
        <n v="5.585992815138E12"/>
        <n v="5.511932760248E12"/>
        <n v="5.53598807834E12"/>
        <n v="5.58499988887E12"/>
        <n v="5.51194923773E12"/>
        <n v="5.518997995805E12"/>
        <n v="5.54199653799E12"/>
        <n v="5.548999003602E12"/>
        <n v="5.548991951163E12"/>
        <n v="5.594981464489E12"/>
        <n v="5.531984511683E12"/>
        <n v="5.561996208717E12"/>
        <n v="5.583981832694E12"/>
        <n v="5.521964988888E12"/>
        <n v="5.535991130288E12"/>
        <n v="5.531986696232E12"/>
        <n v="5.514991538377E12"/>
        <n v="5.595991278109E12"/>
        <n v="5.521977625584E12"/>
        <n v="5.58499637235E12"/>
        <n v="5.591992791601E12"/>
        <n v="5.51196308893E12"/>
        <n v="5.59299169943E12"/>
        <n v="5.551997014629E12"/>
        <n v="5.511934445042E12"/>
        <n v="5.5349841395E12"/>
        <n v="5.511992699409E12"/>
        <n v="5.54799974551E11"/>
        <n v="5.561985328046E12"/>
        <n v="5.569993916729E12"/>
        <n v="5.582982144606E12"/>
        <n v="5.598983079426E12"/>
        <n v="5.527988985248E12"/>
        <n v="5.571983004326E12"/>
        <n v="5.532988135491E12"/>
        <n v="5.531983530941E12"/>
        <n v="5.518998180026E12"/>
        <n v="5.521981430151E12"/>
        <n v="5.511986036729E12"/>
        <n v="5.514910057764E12"/>
        <n v="5.594981528123E12"/>
        <n v="5.555119840065E12"/>
        <n v="5.514997689776E12"/>
        <n v="5.581992982859E12"/>
        <n v="5.521985515711E12"/>
        <n v="5.516996407191E12"/>
        <n v="5.555199983197E12"/>
        <n v="5.519996767205E12"/>
        <n v="5.574991977716E12"/>
        <n v="5.519992660195E12"/>
        <n v="5.594991932665E12"/>
        <n v="5.535999494916E12"/>
        <n v="5.543991628591E12"/>
        <n v="5.544988219931E12"/>
        <n v="5.511976414074E12"/>
        <n v="5.522992646764E12"/>
        <n v="5.511934198017E12"/>
        <n v="5.531990756092E12"/>
        <n v="5.555119342613E12"/>
        <n v="5.521987870971E12"/>
        <n v="5.511947603087E12"/>
        <n v="5.542998080314E12"/>
        <n v="5.573991545409E12"/>
        <n v="5.511963044846E12"/>
        <n v="5.51998886173E12"/>
        <n v="5.577981184719E12"/>
        <n v="5.585994178559E12"/>
        <n v="5.55527998218E12"/>
        <n v="5.561998839316E12"/>
        <n v="5.551989038655E12"/>
        <n v="5.585992185166E12"/>
        <n v="5.573988364748E12"/>
        <n v="5.537999160092E12"/>
        <n v="5.561982274533E12"/>
        <n v="5.513981418137E12"/>
        <n v="5.571991309412E12"/>
        <n v="5.555359997338E12"/>
        <n v="5.531984308461E12"/>
        <n v="5.519989357096E12"/>
        <n v="5.547999583111E12"/>
        <n v="5.598991058395E12"/>
        <n v="5.594991455486E12"/>
        <n v="5.541997939885E12"/>
        <n v="5.534999435094E12"/>
        <n v="5.581984895025E12"/>
        <n v="5.584994411487E12"/>
        <n v="5.519981040348E12"/>
        <n v="5.53499099839E11"/>
        <n v="5.555819974878E12"/>
        <n v="5.571992167127E12"/>
        <n v="5.521983740502E12"/>
        <n v="5.51198944401E12"/>
        <n v="5.56791678175E11"/>
        <n v="5.563999755331E12"/>
        <n v="5.561991866232E12"/>
        <n v="5.584996046277E12"/>
        <n v="5.53199417456E12"/>
        <n v="5.564999822589E12"/>
        <n v="5.511970560252E12"/>
        <n v="5.554981155894E12"/>
        <n v="5.522992817208E12"/>
        <n v="5.511953439018E12"/>
        <n v="5.541988214998E12"/>
        <n v="5.521982539038E12"/>
        <n v="5.511963711872E12"/>
        <n v="5.544991728721E12"/>
        <n v="5.512987019638E12"/>
        <n v="5.583999164443E12"/>
        <n v="5.551996032707E12"/>
        <n v="5.581996423534E12"/>
        <n v="5.563992359042E12"/>
        <n v="5.511984296888E12"/>
        <n v="5.511993654575E12"/>
        <n v="5.562983091659E12"/>
        <n v="5.555779810624E12"/>
        <n v="5.548999072938E12"/>
        <n v="5.511966061346E12"/>
        <n v="5.581982490892E12"/>
        <n v="5.561985006667E12"/>
        <n v="5.548991187058E12"/>
        <n v="5.511979512243E12"/>
        <n v="5.581982142851E12"/>
        <n v="5.585985818078E12"/>
        <n v="5.517997198637E12"/>
        <n v="5.599992226676E12"/>
        <n v="5.537999616305E12"/>
        <n v="5.516981374595E12"/>
        <n v="5.55499159747E12"/>
        <n v="5.571983209257E12"/>
        <n v="5.58698804114E11"/>
        <n v="5.531980170237E12"/>
        <n v="5.521971978914E12"/>
        <n v="5.531999888811E12"/>
        <n v="5.521951019041E12"/>
        <n v="5.551989621148E12"/>
        <n v="5.511953183649E12"/>
        <n v="5.588999163309E12"/>
        <n v="5.555189914376E12"/>
        <n v="5.581998770275E12"/>
        <n v="5.569993959196E12"/>
        <n v="5.521920077029E12"/>
        <n v="5.593991330247E12"/>
        <n v="5.592985914151E12"/>
        <n v="5.561984786482E12"/>
        <n v="5.567981246904E12"/>
        <n v="5.511986306963E12"/>
        <n v="5.55399711771E12"/>
        <n v="5.555119160725E12"/>
        <n v="5.511974720099E12"/>
        <n v="5.521985705663E12"/>
        <n v="5.561985483333E12"/>
        <n v="5.579991415376E12"/>
        <n v="5.511982157408E12"/>
        <n v="5.521983444098E12"/>
        <n v="5.561998166093E12"/>
        <n v="5.519991965298E12"/>
        <n v="5.555984238922E12"/>
        <n v="5.511986021182E12"/>
        <n v="5.547999509541E12"/>
        <n v="5.521971893973E12"/>
        <n v="5.519989776487E12"/>
        <n v="5.547984178728E12"/>
        <n v="5.534988945139E12"/>
        <n v="5.537999879086E12"/>
        <n v="5.519999347189E12"/>
        <n v="5.512991384768E12"/>
        <n v="5.544999890454E12"/>
        <n v="5.518997393307E12"/>
        <n v="5.535999864172E12"/>
        <n v="5.522992620192E12"/>
        <n v="5.511941930376E12"/>
        <n v="5.511998481274E12"/>
        <n v="5.569999629954E12"/>
        <n v="5.549999653259E12"/>
        <n v="5.511964595257E12"/>
        <n v="5.573988855849E12"/>
        <n v="5.515991466703E12"/>
        <n v="5.511912390206E12"/>
        <n v="5.579996298981E12"/>
        <n v="5.531999214733E12"/>
        <n v="5.546935052272E12"/>
        <n v="5.51194554375E12"/>
        <n v="5.545998287446E12"/>
        <n v="5.518981205224E12"/>
        <n v="5.581989909034E12"/>
        <n v="5.516991322812E12"/>
        <n v="5.531983111172E12"/>
        <n v="5.535999505821E12"/>
        <n v="5.521993255034E12"/>
        <n v="5.555839961537E12"/>
        <n v="5.519990182134E12"/>
        <n v="5.569992800977E12"/>
        <n v="5.571999445787E12"/>
        <n v="5.511962000242E12"/>
        <n v="5.521987859961E12"/>
        <n v="5.594991397755E12"/>
        <n v="5.531993269961E12"/>
        <n v="5.584998174426E12"/>
        <n v="5.534988250321E12"/>
        <n v="5.521995594631E12"/>
        <n v="5.521994426351E12"/>
        <n v="5.551996878072E12"/>
        <n v="5.553991357779E12"/>
        <n v="5.511952387216E12"/>
        <n v="5.511997591053E12"/>
        <n v="5.584988478807E12"/>
        <n v="5.522981284004E12"/>
        <n v="5.531972301559E12"/>
        <n v="5.555219759695E12"/>
        <n v="5.571988081909E12"/>
        <n v="5.542988816353E12"/>
        <n v="5.511957873564E12"/>
        <n v="5.579996424074E12"/>
        <n v="5.513974128727E12"/>
        <n v="5.595991200845E12"/>
        <n v="5.522999785204E12"/>
        <n v="5.594991399327E12"/>
        <n v="5.594991510544E12"/>
        <n v="5.511988871831E12"/>
        <n v="5.551989555554E12"/>
        <n v="5.555849965133E12"/>
        <n v="5.532988625031E12"/>
        <n v="5.544997549508E12"/>
        <n v="5.579999329367E12"/>
        <n v="5.512997564391E12"/>
        <n v="5.518997408772E12"/>
        <n v="5.531990617089E12"/>
        <n v="5.534991946227E12"/>
        <n v="5.511915301274E12"/>
        <n v="5.519998530064E12"/>
        <n v="5.511957102051E12"/>
        <n v="5.516997094615E12"/>
        <n v="5.521969773141E12"/>
        <n v="5.51899792493E12"/>
        <n v="5.516994290886E12"/>
        <n v="5.518981148999E12"/>
        <n v="5.511950221695E12"/>
        <n v="5.515998515652E12"/>
        <n v="5.5999918993E12"/>
        <n v="5.59298453794E12"/>
        <n v="5.583996779392E12"/>
        <n v="5.582988191583E12"/>
        <n v="5.527997489072E12"/>
        <n v="5.555119813282E12"/>
        <n v="5.561999699187E12"/>
        <n v="5.516992755821E12"/>
        <n v="5.588988161691E12"/>
        <n v="5.566996002016E12"/>
        <n v="5.592993127697E12"/>
        <n v="5.569992515428E12"/>
        <n v="5.59198450525E12"/>
        <n v="5.542998231455E12"/>
        <n v="5.584999532297E12"/>
        <n v="5.57599702277E12"/>
        <n v="5.521971376751E12"/>
        <n v="5.511982964681E12"/>
        <n v="5.554996981691E12"/>
        <n v="5.541988438787E12"/>
        <n v="5.519981982927E12"/>
        <n v="5.586994291656E12"/>
        <n v="5.531975531442E12"/>
        <n v="5.582999723652E12"/>
        <n v="5.43755779088E11"/>
        <n v="5.577981633487E12"/>
        <n v="5.527996104682E12"/>
        <n v="5.54199722382E12"/>
        <n v="5.534991174656E12"/>
        <n v="5.541995309348E12"/>
        <n v="5.544999750332E12"/>
        <n v="5.518997421177E12"/>
        <n v="5.561996953654E12"/>
        <n v="5.565999557869E12"/>
        <n v="5.569992326285E12"/>
        <n v="5.5119807505E12"/>
        <n v="5.522992147288E12"/>
        <n v="5.595981111758E12"/>
        <n v="5.548996578983E12"/>
        <n v="5.532988378262E12"/>
        <n v="5.547999995485E12"/>
        <n v="5.581997601613E12"/>
        <n v="5.561995303213E12"/>
        <n v="5.51195255173E12"/>
        <n v="5.511934972875E12"/>
        <n v="5.581982011549E12"/>
        <n v="5.562993627919E12"/>
        <n v="5.562981859623E12"/>
        <n v="5.574991381339E12"/>
        <n v="5.555119635908E12"/>
        <n v="5.547992887627E12"/>
        <n v="5.517991747492E12"/>
        <n v="5.51999643983E12"/>
        <n v="5.548991886317E12"/>
        <n v="5.566984173019E12"/>
        <n v="5.555819858575E12"/>
        <n v="5.527992685491E12"/>
        <n v="5.521980931809E12"/>
        <n v="5.541999188939E12"/>
        <n v="5.564993001779E12"/>
        <n v="5.511981990717E12"/>
        <n v="5.56298459759E12"/>
        <n v="5.571988935112E12"/>
        <n v="5.565992271941E12"/>
        <n v="5.561999144969E12"/>
        <n v="5.531971500618E12"/>
        <n v="5.516997717898E12"/>
        <n v="5.511989980324E12"/>
        <n v="5.555189962773E12"/>
        <n v="5.511966363569E12"/>
        <n v="5.531993172292E12"/>
        <n v="5.555119882448E12"/>
        <n v="5.511948020299E12"/>
        <n v="5.555859890446E12"/>
        <n v="5.53299108063E12"/>
        <n v="5.571981555792E12"/>
        <n v="5.555992251009E12"/>
        <n v="5.57599816933E12"/>
        <n v="5.521978598013E12"/>
        <n v="5.555999908668E12"/>
        <n v="5.59298565642E12"/>
        <n v="5.567992428574E12"/>
        <n v="5.545991484807E12"/>
        <n v="5.553991983204E12"/>
        <n v="5.548999832484E12"/>
        <n v="5.592994046758E12"/>
        <n v="5.511945078234E12"/>
        <n v="5.54298439071E12"/>
        <n v="5.521983231839E12"/>
        <n v="5.551981825468E12"/>
        <n v="5.527981224487E12"/>
        <n v="5.554999198829E12"/>
        <n v="5.542998226831E12"/>
        <n v="5.521986015123E12"/>
        <n v="5.571992586057E12"/>
        <n v="5.55198909348E12"/>
        <n v="5.562991338588E12"/>
        <n v="5.585991284535E12"/>
        <n v="5.579988857261E12"/>
        <n v="5.567991815856E12"/>
        <n v="5.511958780948E12"/>
        <n v="5.519981628563E12"/>
        <n v="5.561992818104E12"/>
        <n v="5.571991168862E12"/>
        <n v="5.511931472785E12"/>
        <n v="5.574999156006E12"/>
        <n v="5.531986051964E12"/>
        <n v="5.566992321698E12"/>
        <n v="5.535997646212E12"/>
        <n v="5.511976525229E12"/>
        <n v="5.593981241003E12"/>
        <n v="5.555879962666E12"/>
        <n v="5.548998434112E12"/>
        <n v="5.516991280808E12"/>
        <n v="5.511975960402E12"/>
        <n v="5.511930216537E12"/>
        <n v="5.541998067373E12"/>
        <n v="5.567992434524E12"/>
        <n v="5.527988824201E12"/>
        <n v="5.53399362793E11"/>
        <n v="5.535991091451E12"/>
        <n v="5.532999709108E12"/>
        <n v="5.51191325419E12"/>
        <n v="5.573999400832E12"/>
        <n v="5.527988692024E12"/>
        <n v="5.532998264794E12"/>
        <n v="5.585982016491E12"/>
        <n v="5.531999706225E12"/>
        <n v="5.533991965014E12"/>
        <n v="5.598984359371E12"/>
        <n v="5.516997313776E12"/>
        <n v="5.561985847915E12"/>
        <n v="5.575988073065E12"/>
        <n v="5.584996479055E12"/>
        <n v="5.521982576917E12"/>
        <n v="5.511950566746E12"/>
        <n v="5.524988290256E12"/>
        <n v="5.511985414603E12"/>
        <n v="5.555719879236E12"/>
        <n v="5.541984399697E12"/>
        <n v="5.596999724943E12"/>
        <n v="5.514981592329E12"/>
        <n v="5.569992531486E12"/>
        <n v="5.575999752925E12"/>
        <n v="5.581999025802E12"/>
        <n v="5.511954364048E12"/>
        <n v="5.548985009431E12"/>
        <n v="5.581991542073E12"/>
        <n v="5.555919808017E12"/>
        <n v="5.579991575743E12"/>
        <n v="5.551985908987E12"/>
        <n v="5.531992115215E12"/>
        <n v="5.555819939127E12"/>
        <n v="5.5119854842E12"/>
        <n v="5.521982879786E12"/>
        <n v="5.563991074456E12"/>
        <n v="5.543999120249E12"/>
        <n v="5.571983991587E12"/>
        <n v="5.511991717586E12"/>
        <n v="5.551992831521E12"/>
        <n v="5.534998336287E12"/>
        <n v="5.511956183585E12"/>
        <n v="5.58599121632E12"/>
        <n v="5.561994250843E12"/>
        <n v="5.582994011641E12"/>
        <n v="5.511994451043E12"/>
        <n v="5.549991477103E12"/>
        <n v="5.511966737931E12"/>
        <n v="5.511948161321E12"/>
        <n v="5.511913533212E12"/>
        <n v="5.579981076112E12"/>
        <n v="5.531997230727E12"/>
        <n v="5.551995754356E12"/>
        <n v="5.5859860825E12"/>
        <n v="5.567992953282E12"/>
        <n v="5.519987691256E12"/>
        <n v="5.54198735338E12"/>
        <n v="5.574999457736E12"/>
        <n v="5.532999009538E12"/>
        <n v="5.511946141813E12"/>
        <n v="5.511948133403E12"/>
        <n v="5.567991780139E12"/>
        <n v="5.548988452757E12"/>
        <n v="5.511955562901E12"/>
        <n v="5.588981389834E12"/>
        <n v="5.562995598095E12"/>
        <n v="5.548998292126E12"/>
        <n v="5.544999941259E12"/>
        <n v="5.54793505126E12"/>
        <n v="5.519982792726E12"/>
        <n v="5.599984184694E12"/>
        <n v="5.531993277626E12"/>
        <n v="5.554997156574E12"/>
        <n v="5.52198141562E12"/>
        <n v="5.511977195294E12"/>
        <n v="5.511989126115E12"/>
        <n v="5.517981135937E12"/>
        <n v="5.513997467179E12"/>
        <n v="5.524999317121E12"/>
        <n v="5.531995447267E12"/>
        <n v="5.551983044835E12"/>
        <n v="5.518996791662E12"/>
        <n v="5.56899206182E12"/>
        <n v="5.555989922104E12"/>
        <n v="5.544999016404E12"/>
        <n v="5.545999017034E12"/>
        <n v="5.534991493267E12"/>
        <n v="5.561981743779E12"/>
        <n v="5.524988174398E12"/>
        <n v="5.569993237234E12"/>
        <n v="5.548996262427E12"/>
        <n v="5.551998090939E12"/>
        <n v="5.531989452765E12"/>
        <n v="5.511953585253E12"/>
        <n v="5.562994200908E12"/>
        <n v="5.561982892002E12"/>
        <n v="5.527999347521E12"/>
        <n v="5.59299327227E12"/>
        <n v="5.579999208469E12"/>
        <n v="5.547997780276E12"/>
        <n v="5.561995669692E12"/>
        <n v="5.57499905342E12"/>
        <n v="5.581993236699E12"/>
        <n v="5.515996273356E12"/>
        <n v="5.521987129107E12"/>
        <n v="5.583996563864E12"/>
        <n v="5.56199465449E12"/>
        <n v="5.555539995527E12"/>
        <n v="5.583996665E12"/>
        <n v="5.519998081558E12"/>
        <n v="5.534997634812E12"/>
        <n v="5.594996677604E12"/>
        <n v="5.511940532389E12"/>
        <n v="5.56199553341E12"/>
        <n v="5.511947397113E12"/>
        <n v="5.531992664796E12"/>
        <n v="5.51698817813E12"/>
        <n v="5.519989918978E12"/>
        <n v="5.521974188477E12"/>
        <n v="5.575997163627E12"/>
        <n v="5.563992242323E12"/>
        <n v="5.511986345012E12"/>
        <n v="5.521996329325E12"/>
        <n v="5.512981797906E12"/>
        <n v="5.581999920449E12"/>
        <n v="5.52197492002E12"/>
        <n v="5.59299361153E11"/>
        <n v="5.54899944722E12"/>
        <n v="5.519984458237E12"/>
        <n v="5.511963904153E12"/>
        <n v="5.513974279096E12"/>
        <n v="5.589981044487E12"/>
        <n v="5.571999930715E12"/>
        <n v="5.56798418102E12"/>
        <n v="5.511999084009E12"/>
        <n v="5.58499969051E12"/>
        <n v="5.561996015913E12"/>
        <n v="5.511985222673E12"/>
        <n v="5.53199887787E12"/>
        <n v="5.511980433608E12"/>
        <n v="5.562998393903E12"/>
        <n v="5.535998141258E12"/>
        <n v="5.534988924575E12"/>
        <n v="5.555499911244E12"/>
        <n v="5.541988141143E12"/>
        <n v="5.551995366655E12"/>
        <n v="5.564981509756E12"/>
        <n v="5.511980706051E12"/>
        <n v="5.511970403095E12"/>
        <n v="5.545984221321E12"/>
        <n v="5.554996193898E12"/>
        <n v="5.592981413457E12"/>
        <n v="5.551991558878E12"/>
        <n v="5.569999830905E12"/>
        <n v="5.555739998295E12"/>
        <n v="5.521982483258E12"/>
        <n v="5.517997682967E12"/>
        <n v="5.571993925149E12"/>
        <n v="5.511991103569E12"/>
        <n v="5.516991882672E12"/>
        <n v="5.531990651748E12"/>
        <n v="5.563981186355E12"/>
        <n v="5.531972187914E12"/>
        <n v="5.522981099924E12"/>
        <n v="5.589994551658E12"/>
        <n v="5.56799632319E12"/>
        <n v="5.567981539618E12"/>
        <n v="5.511970607776E12"/>
        <n v="5.567981034019E12"/>
        <n v="5.553981063374E12"/>
        <n v="5.569992637829E12"/>
        <n v="5.577991017016E12"/>
        <n v="5.514997397693E12"/>
        <n v="5.515996545744E12"/>
        <n v="5.567999855219E12"/>
        <n v="5.531992797162E12"/>
        <n v="5.511944769888E12"/>
        <n v="5.54399652899E12"/>
        <n v="5.565996751876E12"/>
        <n v="5.531982159238E12"/>
        <n v="5.521971996505E12"/>
        <n v="5.53299146202E12"/>
        <n v="5.516993037052E12"/>
        <n v="5.541996500852E12"/>
        <n v="5.515996741935E12"/>
        <n v="5.524988019259E12"/>
        <n v="5.519982272638E12"/>
        <n v="5.581988465405E12"/>
        <n v="5.513996983011E12"/>
        <n v="5.541988878117E12"/>
        <n v="5.544984165239E12"/>
        <n v="5.555119961066E12"/>
        <n v="5.521976597696E12"/>
        <n v="5.588999709966E12"/>
        <n v="5.598989194928E12"/>
        <n v="5.521990235731E12"/>
        <n v="5.599999019829E12"/>
        <n v="5.52199201635E12"/>
        <n v="5.569992538977E12"/>
        <n v="5.521964424605E12"/>
        <n v="5.583993682841E12"/>
        <n v="5.566981075351E12"/>
        <n v="5.535999679051E12"/>
        <n v="5.547999611866E12"/>
        <n v="5.592985942617E12"/>
        <n v="5.516996377708E12"/>
        <n v="5.515998451684E12"/>
        <n v="5.517991645183E12"/>
        <n v="5.548999685758E12"/>
        <n v="5.599984368255E12"/>
        <n v="5.592993199029E12"/>
        <n v="5.511980467766E12"/>
        <n v="5.547996359104E12"/>
        <n v="5.511983288702E12"/>
        <n v="5.591984810455E12"/>
        <n v="5.561942288853E12"/>
        <n v="5.511969794883E12"/>
        <n v="5.545999855419E12"/>
        <n v="5.514996340058E12"/>
        <n v="5.514998313225E12"/>
        <n v="5.561993022758E12"/>
        <n v="5.511982528238E12"/>
        <n v="5.598985656363E12"/>
        <n v="5.531985966696E12"/>
        <n v="5.571987598751E12"/>
        <n v="5.511987972476E12"/>
        <n v="5.582988584032E12"/>
        <n v="5.522999375022E12"/>
        <n v="5.599991306942E12"/>
        <n v="5.592984181434E12"/>
        <n v="5.555919886555E12"/>
        <n v="5.5619859378E12"/>
        <n v="5.561998641992E12"/>
        <n v="5.535992000691E12"/>
        <n v="5.595981038398E12"/>
        <n v="5.521996978627E12"/>
        <n v="5.573988766772E12"/>
        <n v="5.541985113775E12"/>
        <n v="5.592984692055E12"/>
        <n v="5.581999116957E12"/>
        <n v="5.531972055221E12"/>
        <n v="5.534999655996E12"/>
        <n v="5.565981491588E12"/>
        <n v="5.581984237981E12"/>
        <n v="5.555984532078E12"/>
        <n v="5.534991309908E12"/>
        <n v="5.532988184046E12"/>
        <n v="5.511988080049E12"/>
        <n v="5.581994733807E12"/>
        <n v="5.538999069095E12"/>
        <n v="5.513991575764E12"/>
        <n v="5.577988226531E12"/>
        <n v="5.594991452953E12"/>
        <n v="5.549999389343E12"/>
        <n v="5.519998567878E12"/>
        <n v="5.511983361326E12"/>
        <n v="5.555359971017E12"/>
        <n v="5.58799146758E12"/>
        <n v="5.554991448182E12"/>
        <n v="5.514998970905E12"/>
        <n v="5.585997531251E12"/>
        <n v="5.582981204113E12"/>
        <n v="5.591980866414E12"/>
        <n v="5.511913408183E12"/>
        <n v="5.586994281435E12"/>
        <n v="5.543999387284E12"/>
        <n v="5.585998345629E12"/>
        <n v="5.519991092747E12"/>
        <n v="5.56598117141E12"/>
        <n v="5.581989443498E12"/>
        <n v="5.585986763944E12"/>
        <n v="5.555659961052E12"/>
        <n v="5.531992637169E12"/>
        <n v="5.581973053789E12"/>
        <n v="5.598985696989E12"/>
        <n v="5.581993110101E12"/>
        <n v="5.571993019587E12"/>
        <n v="5.581987406546E12"/>
        <n v="5.527992739533E12"/>
        <n v="5.521984648958E12"/>
        <n v="5.53198105103E12"/>
        <n v="5.565992322077E12"/>
        <n v="5.519998386733E12"/>
        <n v="5.56199868822E12"/>
        <n v="5.516992410587E12"/>
        <n v="5.51298858217E12"/>
        <n v="5.586995594315E12"/>
        <n v="5.585999644444E12"/>
        <n v="5.527997635976E12"/>
        <n v="5.551995797016E12"/>
        <n v="5.588999954661E12"/>
        <n v="5.51699154541E12"/>
        <n v="5.571981313594E12"/>
        <n v="5.555119436884E12"/>
        <n v="5.511959636807E12"/>
        <n v="5.581991962677E12"/>
        <n v="5.585984222276E12"/>
        <n v="5.583986074299E12"/>
        <n v="5.571996079677E12"/>
        <n v="5.512991069369E12"/>
        <n v="5.547991021409E12"/>
        <n v="5.554999560672E12"/>
        <n v="5.587991967776E12"/>
        <n v="5.547988162142E12"/>
        <n v="5.531994382105E12"/>
        <n v="5.543998108328E12"/>
        <n v="5.521997969657E12"/>
        <n v="5.59591516962E11"/>
        <n v="5.561991919032E12"/>
        <n v="5.535997309347E12"/>
        <n v="5.534991745537E12"/>
        <n v="5.585985226186E12"/>
        <n v="5.511988238669E12"/>
        <n v="5.581994958925E12"/>
        <n v="5.571981349883E12"/>
        <n v="5.565981217405E12"/>
        <n v="5.555859917453E12"/>
        <n v="5.54191556412E11"/>
        <n v="5.538999146147E12"/>
        <n v="5.554991730682E12"/>
        <n v="5.511982263246E12"/>
        <n v="5.515997299777E12"/>
        <n v="5.531993181608E12"/>
        <n v="5.543988551135E12"/>
        <n v="5.521965480029E12"/>
        <n v="5513.0"/>
        <n v="5.521979618912E12"/>
        <n v="5.53498064322E11"/>
        <n v="5.581995283694E12"/>
        <n v="5.561986163512E12"/>
        <n v="5.521984737522E12"/>
        <n v="5.582994306767E12"/>
        <n v="5.58899378578E12"/>
        <n v="5.581987658338E12"/>
        <n v="5.573981000183E12"/>
        <n v="5.511985811745E12"/>
        <n v="5.588981225753E12"/>
        <n v="5.581971180181E12"/>
        <n v="5.581989603533E12"/>
        <n v="5.511988124387E12"/>
        <n v="5.585999510229E12"/>
        <n v="5.511988181203E12"/>
        <n v="5.519981738335E12"/>
        <n v="5.513991304622E12"/>
        <n v="5.573991056147E12"/>
        <n v="5.511949850375E12"/>
        <n v="5.562993858865E12"/>
        <n v="5.583999626425E12"/>
        <n v="5.521967321108E12"/>
        <n v="5.573991391669E12"/>
        <n v="5.585992162684E12"/>
        <n v="5.511E12"/>
        <n v="5.581999299053E12"/>
        <n v="5.555629966293E12"/>
        <n v="5.575998689171E12"/>
        <n v="5.561981323761E12"/>
        <n v="5.548999157075E12"/>
        <n v="5.512997678184E12"/>
        <n v="5.584996235472E12"/>
        <n v="5.511975070203E12"/>
        <n v="5.579991998304E12"/>
        <n v="5.511954818286E12"/>
        <n v="5.571982405373E12"/>
        <n v="5.583988848007E12"/>
        <n v="5.54599814113E12"/>
        <n v="5.527996346004E12"/>
        <n v="5.519989451053E12"/>
        <n v="5.521978635959E12"/>
        <n v="5.519992699499E12"/>
        <n v="5.535984334282E12"/>
        <n v="5.564999383298E12"/>
        <n v="5.587996813515E12"/>
        <n v="5.581998520696E12"/>
        <n v="5.583988459717E12"/>
        <n v="5.562992874199E12"/>
        <n v="5.542920002425E12"/>
        <n v="5.598985576772E12"/>
        <n v="5.592991221587E12"/>
        <n v="5.534998415256E12"/>
        <n v="5.547996573375E12"/>
        <n v="5.521969071904E12"/>
        <n v="5.599988424316E12"/>
        <n v="5.531999776096E12"/>
        <n v="5.51198733023E12"/>
        <n v="5.531997308655E12"/>
        <n v="5.569992175439E12"/>
        <n v="5.555989827491E12"/>
        <n v="5.58198468795E12"/>
        <n v="5.531986436216E12"/>
        <n v="5.591993346687E12"/>
        <n v="5.542999213205E12"/>
        <n v="5.564996558664E12"/>
        <n v="5.547984734421E12"/>
        <n v="5.59399198626E12"/>
        <n v="5.511970398847E12"/>
        <n v="5.597984037457E12"/>
        <n v="5.548992039409E12"/>
        <n v="5.541997653919E12"/>
        <n v="5.551992891684E12"/>
        <n v="5.511951078247E12"/>
        <n v="5.511978197814E12"/>
        <n v="5.561984432233E12"/>
        <n v="5.581984090399E12"/>
        <n v="5.531996011349E12"/>
        <n v="5.562991698833E12"/>
        <n v="5.541999785304E12"/>
        <n v="5.564993070947E12"/>
        <n v="5.511968268587E12"/>
        <n v="5.596992061426E12"/>
        <n v="5.568999932701E12"/>
        <n v="5.584992316206E12"/>
        <n v="5.521986515767E12"/>
        <n v="5.5556398125E12"/>
        <n v="5.547999157732E12"/>
        <n v="5.594992493044E12"/>
        <n v="5.511994008432E12"/>
        <n v="5.521995494385E12"/>
        <n v="5.58699821849E12"/>
        <n v="5.511951227836E12"/>
        <n v="5.548996198305E12"/>
        <n v="5.515991899201E12"/>
        <n v="5.55511971881E12"/>
        <n v="5.521981228464E12"/>
        <n v="5.584992248572E12"/>
        <n v="5.585987986402E12"/>
        <n v="5.561982180278E12"/>
        <n v="5.597988052762E12"/>
        <n v="5.541988169934E12"/>
        <n v="5.579981388833E12"/>
        <n v="5.512974049507E12"/>
        <n v="5.521964549319E12"/>
        <n v="5.579999963679E12"/>
        <n v="5.54399115218E12"/>
        <n v="5.511932402001E12"/>
        <n v="5.581993047961E12"/>
        <n v="5.551981604071E12"/>
        <n v="5.511994499705E12"/>
        <n v="5.57199381774E12"/>
        <n v="5.51195249283E12"/>
        <n v="5.598986121324E12"/>
        <n v="5.555119867878E12"/>
        <n v="5.561998337537E12"/>
        <n v="5.545998477103E12"/>
        <n v="5.591992771043E12"/>
        <n v="5.583988724578E12"/>
        <n v="5.514991812122E12"/>
        <n v="5.564984440877E12"/>
        <n v="5.519971503743E12"/>
        <n v="5.517988272742E12"/>
        <n v="5.592993461794E12"/>
        <n v="5.522998948035E12"/>
        <n v="5.534984392805E12"/>
        <n v="5.563993008734E12"/>
        <n v="5.563992952276E12"/>
        <n v="5.591981299027E12"/>
        <n v="5.511971416744E12"/>
        <n v="5.555779991286E12"/>
        <n v="5.519992304065E12"/>
        <n v="5.521968289469E12"/>
        <n v="5.51199263485E12"/>
        <n v="5.563991053183E12"/>
        <n v="5.551993007356E12"/>
        <n v="5.511980366458E12"/>
        <n v="5.581994858796E12"/>
        <n v="5.521983776615E12"/>
        <n v="5.531971015471E12"/>
        <n v="5.519971181467E12"/>
        <n v="5.555929924014E12"/>
        <n v="5.511984665081E12"/>
        <n v="5.562993598363E12"/>
        <n v="5.521996955059E12"/>
        <n v="5.56299292606E12"/>
        <n v="5.516997702857E12"/>
        <n v="5.511969193246E12"/>
        <n v="5.521999265717E12"/>
        <n v="5.548988595203E12"/>
        <n v="5.587992080777E12"/>
        <n v="5.58183906865E11"/>
        <n v="5.511914839765E12"/>
        <n v="5.535998755543E12"/>
        <n v="5.531998069099E12"/>
        <n v="5.551991146462E12"/>
        <n v="5.531989616204E12"/>
        <n v="5.517992251445E12"/>
        <n v="5.51194867024E12"/>
        <n v="5.585992202394E12"/>
        <n v="5.51196837685E12"/>
        <n v="5.51197782478E12"/>
        <n v="5.54199182701E12"/>
        <n v="5.547991257852E12"/>
        <n v="5.591982294225E12"/>
        <n v="5.554991719907E12"/>
        <n v="5.531999785089E12"/>
        <n v="5.547991784524E12"/>
        <n v="5.548999236777E12"/>
        <n v="5.515991499258E12"/>
        <n v="5.512992583501E12"/>
        <n v="5.514999100587E12"/>
        <n v="5.515996114193E12"/>
        <n v="5.593991136255E12"/>
        <n v="5.551991986228E12"/>
        <n v="5.592999857721E12"/>
        <n v="5.53299128224E12"/>
        <n v="5.583996718157E12"/>
        <n v="5.56199387917E12"/>
        <n v="5.571984314035E12"/>
        <n v="5.521980488893E12"/>
        <n v="5.55198993646E12"/>
        <n v="5.568999678446E12"/>
        <n v="5.548988009527E12"/>
        <n v="5.59798412802E12"/>
        <n v="5.519984036805E12"/>
        <n v="5.571987176587E12"/>
        <n v="5.586994164514E12"/>
        <n v="5.55398459637E11"/>
        <n v="5.551995092004E12"/>
        <n v="5.511987082239E12"/>
        <n v="5.567999348276E12"/>
        <n v="5.551990152273E12"/>
        <n v="5.521974843474E12"/>
        <n v="5.53496982267E11"/>
        <n v="5.59299490029E12"/>
        <n v="5.562991275121E12"/>
        <n v="5.51197291634E12"/>
        <n v="5.599984331094E12"/>
        <n v="5.511945174656E12"/>
        <n v="5.516996202501E12"/>
        <n v="5.53198145567E11"/>
        <n v="5.587999611266E12"/>
        <n v="5.519971550987E12"/>
        <n v="5.522997348668E12"/>
        <n v="5.531984736797E12"/>
        <n v="5.532984240038E12"/>
        <n v="5.511948531211E12"/>
        <n v="5.555929916187E12"/>
        <n v="5.553984186757E12"/>
        <n v="5.514998374348E12"/>
        <n v="5.547988541723E12"/>
        <n v="5.511961500171E12"/>
        <n v="5.555279889197E12"/>
        <n v="5.511981949484E12"/>
        <n v="5.521998021955E12"/>
        <n v="5.581987097311E12"/>
        <n v="5.571933008833E12"/>
        <n v="5.511917431491E12"/>
        <n v="5.531992356978E12"/>
        <n v="5.52197892033E12"/>
        <n v="5.555319852174E12"/>
        <n v="5.547996052484E12"/>
        <n v="5.527998280051E12"/>
        <n v="5.54799638337E12"/>
        <n v="5.541998594461E12"/>
        <n v="5.581999888567E12"/>
        <n v="5.581981622034E12"/>
        <n v="5.5669962412E12"/>
        <n v="5.511964588421E12"/>
        <n v="5.567993316614E12"/>
        <n v="5.573981573103E12"/>
        <n v="5.591984272699E12"/>
        <n v="5.517920031149E12"/>
        <n v="5.532988099503E12"/>
        <n v="5.571983179277E12"/>
        <n v="5.555559965606E12"/>
        <n v="5.599991344749E12"/>
        <n v="5.548999989702E12"/>
        <n v="5.521997781507E12"/>
        <n v="5.585998411662E12"/>
        <n v="5.56799996557E12"/>
        <n v="5.561995564017E12"/>
        <n v="5.566999764303E12"/>
        <n v="5.581993246604E12"/>
        <n v="5.519996406012E12"/>
        <n v="5.531994675146E12"/>
        <n v="5.524998130276E12"/>
        <n v="5.537998451561E12"/>
        <n v="5.587988730623E12"/>
        <n v="5.513996441108E12"/>
        <n v="5.538998718552E12"/>
        <n v="5.581994232099E12"/>
        <n v="5.521971421365E12"/>
        <n v="5.511991499221E12"/>
        <n v="5.511969150656E12"/>
        <n v="5.585981145217E12"/>
        <n v="5.562994287765E12"/>
        <n v="5.575999999999E12"/>
        <n v="5.519974106082E12"/>
        <n v="5.581989745805E12"/>
        <n v="5.516997667026E12"/>
        <n v="5.544999497591E12"/>
        <n v="5.511998613948E12"/>
        <n v="5.581982353651E12"/>
        <n v="5.545991282909E12"/>
        <n v="5.531996691348E12"/>
        <n v="5.585991487645E12"/>
        <n v="5.585991144799E12"/>
        <n v="5.56498122231E12"/>
        <n v="5.564981246878E12"/>
        <n v="5.586995665708E12"/>
        <n v="5.579999485436E12"/>
        <n v="5.511920071337E12"/>
        <n v="5.511954286934E12"/>
        <n v="5.547991981136E12"/>
        <n v="5.51194815989E12"/>
        <n v="5.582988747421E12"/>
        <n v="5.551983107987E12"/>
        <n v="5.586994821256E12"/>
        <n v="5.535998738394E12"/>
        <n v="5.531994336075E12"/>
        <n v="5.561996638846E12"/>
        <n v="5.521959425466E12"/>
        <n v="5.531986601697E12"/>
        <n v="5.54199646682E12"/>
        <n v="5.571988559003E12"/>
        <n v="5.57599132842E11"/>
        <n v="5.544991654081E12"/>
        <n v="5.56199597464E12"/>
        <n v="5.588996262807E12"/>
        <n v="5.511932491466E12"/>
        <n v="5.521976736883E12"/>
        <n v="5.56699261459E12"/>
        <n v="5.521970118659E12"/>
        <n v="5.521993682229E12"/>
        <n v="5.582999808594E12"/>
        <n v="5.599984281061E12"/>
        <n v="5.587996611566E12"/>
        <n v="5.515996502526E12"/>
        <n v="5.511956231548E12"/>
        <n v="5.56293284988E11"/>
        <n v="5.581997219969E12"/>
        <n v="5.59198103707E12"/>
        <n v="5.551995292196E12"/>
        <n v="5.581987543561E12"/>
        <n v="5.513991302921E12"/>
        <n v="5.518991198888E12"/>
        <n v="5.591985863945E12"/>
        <n v="5.513991368453E12"/>
        <n v="5.513996961245E12"/>
        <n v="5.551997925699E12"/>
        <n v="5.569993938694E12"/>
        <n v="5.511970474808E12"/>
        <n v="5.511947943207E12"/>
        <n v="5.541984566933E12"/>
        <n v="5.521970792192E12"/>
        <n v="5.598982821183E12"/>
        <n v="5.561998352125E12"/>
        <n v="5.564992495851E12"/>
        <n v="5.511954589707E12"/>
        <n v="5.511978632934E12"/>
        <n v="5.512991695945E12"/>
        <n v="5.591992305601E12"/>
        <n v="5.548996921177E12"/>
        <n v="5.555119498207E12"/>
        <n v="5.511951071434E12"/>
        <n v="5.592985217144E12"/>
        <n v="5.519999527351E12"/>
        <n v="5.514998665203E12"/>
        <n v="5.584996453174E12"/>
        <n v="5.511988459019E12"/>
        <n v="5.521995979043E12"/>
        <n v="5.551980317971E12"/>
        <n v="5.545999903714E12"/>
        <n v="5.583981199685E12"/>
        <n v="5.571999844429E12"/>
        <n v="5.537998695923E12"/>
        <n v="5.531999199086E12"/>
        <n v="5.511977908876E12"/>
        <n v="5.511940441569E12"/>
        <n v="5.511950216627E12"/>
        <n v="5.52299874095E12"/>
        <n v="5.534991499598E12"/>
        <n v="5.511966141307E12"/>
        <n v="5.514981267272E12"/>
        <n v="5.547992507204E12"/>
        <n v="5.511989700462E12"/>
        <n v="5.58599970186E12"/>
        <n v="5.544998708293E12"/>
        <n v="5.51191239896E12"/>
        <n v="5.511976169309E12"/>
        <n v="5.592985318071E12"/>
        <n v="5.553991380275E12"/>
        <n v="5.592982070379E12"/>
        <n v="5.548999940365E12"/>
        <n v="5.599982463853E12"/>
        <n v="5.531997994878E12"/>
        <n v="5.571987099091E12"/>
        <n v="5.511961392871E12"/>
        <n v="5.516991955913E12"/>
        <n v="5.554991670474E12"/>
        <n v="5.512982124117E12"/>
        <n v="5.511959649259E12"/>
        <n v="5.55521965011E11"/>
        <n v="5.546999075078E12"/>
        <n v="5.524998850256E12"/>
        <n v="5.51399743872E12"/>
        <n v="5.579981046131E12"/>
        <n v="5.534996759545E12"/>
        <n v="5.581998984695E12"/>
        <n v="5.567996044828E12"/>
        <n v="5.553999041518E12"/>
        <n v="5.545984342002E12"/>
        <n v="5.512983054321E12"/>
        <n v="5.562991070424E12"/>
        <n v="5.585984680226E12"/>
        <n v="5.518991550109E12"/>
        <n v="5.51193325846E12"/>
        <n v="5.521981686832E12"/>
        <n v="5.563981262934E12"/>
        <n v="5.534997122144E12"/>
        <n v="5.541995556972E12"/>
        <n v="5.56699967692E12"/>
        <n v="5.511997813624E12"/>
        <n v="5.511976826441E12"/>
        <n v="5.514991941507E12"/>
        <n v="5.551983435217E12"/>
        <n v="5.555339883798E12"/>
        <n v="5.581981545056E12"/>
        <n v="5.568999456866E12"/>
        <n v="5.513991328183E12"/>
        <n v="5.521981092532E12"/>
        <n v="5.579991086802E12"/>
        <n v="5.521995320179E12"/>
        <n v="5.521990022126E12"/>
        <n v="5.547991358359E12"/>
        <n v="5.541998908541E12"/>
        <n v="5.521970419449E12"/>
        <n v="5.571988047828E12"/>
        <n v="5.591987625472E12"/>
        <n v="5.585987111309E12"/>
        <n v="5.584999499853E12"/>
        <n v="5.521988133906E12"/>
        <n v="5.531983535603E12"/>
        <n v="5.585987673114E12"/>
        <n v="5.555519951969E12"/>
        <n v="5.584991998346E12"/>
        <n v="5.513997632786E12"/>
        <n v="5.545999505618E12"/>
        <n v="5.511943977964E12"/>
        <n v="5.548991286475E12"/>
        <n v="5.561993187803E12"/>
        <n v="5.551996291238E12"/>
        <n v="5.547997414328E12"/>
        <n v="5.592991545227E12"/>
        <n v="5.54797706837E11"/>
        <n v="5.595991160811E12"/>
        <n v="5.5169919034E12"/>
        <n v="5.535999596825E12"/>
        <n v="5.532999004358E12"/>
        <n v="5.531981064747E12"/>
        <n v="5.575998464936E12"/>
        <n v="5.548992061022E12"/>
        <n v="5.544991531723E12"/>
        <n v="5.547988573805E12"/>
        <n v="5.571992532752E12"/>
        <n v="5.521993384257E12"/>
        <n v="5.5319852597E12"/>
        <n v="5.55198490845E11"/>
        <n v="5.519992404835E12"/>
        <n v="5.555819852042E12"/>
        <n v="5.512996579815E12"/>
        <n v="5.547991398741E12"/>
        <n v="5.581989256791E12"/>
        <n v="5.511992042991E12"/>
        <n v="5.531991918529E12"/>
        <n v="5.591985772169E12"/>
        <n v="5.551982930282E12"/>
        <n v="5.564999347931E12"/>
        <n v="5.522998227063E12"/>
        <n v="5.548998030672E12"/>
        <n v="5.522997401417E12"/>
        <n v="5.596981142651E12"/>
        <n v="5.562998062552E12"/>
        <n v="5.531992616873E12"/>
        <n v="5.564992450817E12"/>
        <n v="5.519996103162E12"/>
        <n v="5.518996794153E12"/>
        <n v="5.571981149551E12"/>
        <n v="5.538992566303E12"/>
        <n v="5.51298159042E12"/>
        <n v="5.57799396587E11"/>
        <n v="5.591982881206E12"/>
        <n v="5.53199312558E12"/>
        <n v="5.521985404776E12"/>
        <n v="5.581991229803E12"/>
        <n v="5.581974004948E12"/>
        <n v="5.511984491193E12"/>
        <n v="5.541999429475E12"/>
        <n v="5.586999155215E12"/>
        <n v="5.55199168195E12"/>
        <n v="5.531975180857E12"/>
        <n v="5.522988680603E12"/>
        <n v="5.51197066848E12"/>
        <n v="5.581983551769E12"/>
        <n v="5.55598425742E12"/>
        <n v="5.56199364739E12"/>
        <n v="5.531981207088E12"/>
        <n v="5.589994151177E12"/>
        <n v="5.51299182885E12"/>
        <n v="5.511976352689E12"/>
        <n v="5.51197624897E12"/>
        <n v="5.524992892547E12"/>
        <n v="5.551997487171E12"/>
        <n v="5.527996160869E12"/>
        <n v="5.581987582301E12"/>
        <n v="5.555119946991E12"/>
        <n v="5.516997258549E12"/>
        <n v="5.547988921522E12"/>
        <n v="5.514996381531E12"/>
        <n v="5.581999641262E12"/>
        <n v="5.586995208898E12"/>
        <n v="5.538999051242E12"/>
        <n v="5.534991870101E12"/>
        <n v="5.511994960906E12"/>
        <n v="5.516974008766E12"/>
        <n v="5.531996077673E12"/>
        <n v="5.524981465163E12"/>
        <n v="5.581996989243E12"/>
        <n v="5.511941785527E12"/>
        <n v="5.51998185052E12"/>
        <n v="5.51193312455E12"/>
        <n v="5.524999225107E12"/>
        <n v="5.594992107863E12"/>
        <n v="5.524993008509E12"/>
        <n v="5.574999665178E12"/>
        <n v="5.511975560434E12"/>
        <n v="5.531984995867E12"/>
        <n v="5.543998305375E12"/>
        <n v="5.5229961428E12"/>
        <n v="5.551998699554E12"/>
        <n v="5.547989218494E12"/>
        <n v="5.595981204347E12"/>
        <n v="5.594991024979E12"/>
        <n v="5.511948863092E12"/>
        <n v="5.519989132441E12"/>
        <n v="5.527996520186E12"/>
        <n v="5.565984451763E12"/>
        <n v="5.561998233959E12"/>
        <n v="5.511980331651E12"/>
        <n v="5.56199841201E12"/>
        <n v="5.599991958692E12"/>
        <n v="5.581983018428E12"/>
        <n v="5.551993234606E12"/>
        <n v="5.569981176366E12"/>
        <n v="5.587981285742E12"/>
        <n v="5.516993979199E12"/>
        <n v="5.544991682096E12"/>
        <n v="5.561998711069E12"/>
        <n v="5.516994260557E12"/>
        <n v="5.531991533377E12"/>
        <n v="5.555119675525E12"/>
        <n v="5.513991702024E12"/>
        <n v="5.596984203398E12"/>
        <n v="5.541999299695E12"/>
        <n v="5.553984664415E12"/>
        <n v="5.566992463504E12"/>
        <n v="5.511992148868E12"/>
        <n v="5.52199533192E12"/>
        <n v="5.59598125459E12"/>
        <n v="5.555219641646E12"/>
        <n v="5.511949718467E12"/>
        <n v="5.511959875969E12"/>
        <n v="5.541992513183E12"/>
        <n v="5.571987409562E12"/>
        <n v="5.561995726529E12"/>
        <n v="5.545991517921E12"/>
        <n v="5.511947396286E12"/>
        <n v="5.51998236248E11"/>
        <n v="5.547988087641E12"/>
        <n v="5.534998262086E12"/>
        <n v="5.57199275873E12"/>
        <n v="5.546991104536E12"/>
        <n v="5.541997875369E12"/>
        <n v="5.511939098871E12"/>
        <n v="5.522997980033E12"/>
        <n v="5.54799729997E12"/>
        <n v="5.511962328394E12"/>
        <n v="5.547996295396E12"/>
        <n v="5.555849918983E12"/>
        <n v="5.531987031529E12"/>
        <n v="5.5839866306E12"/>
        <n v="5.591991492297E12"/>
        <n v="5.547999266888E12"/>
        <n v="5.544998237482E12"/>
        <n v="5.585987656354E12"/>
        <n v="5.591986067646E12"/>
        <n v="5.555219798361E12"/>
        <n v="5.581998067557E12"/>
        <n v="5.553991589757E12"/>
        <n v="5.579996916677E12"/>
        <n v="5.524993033216E12"/>
        <n v="5.599992108629E12"/>
        <n v="5.592992530027E12"/>
        <n v="5.5119964143E12"/>
        <n v="5.555869946874E12"/>
        <n v="5.545998249477E12"/>
        <n v="5.591982055094E12"/>
        <n v="5.589994707025E12"/>
        <n v="5.524998258194E12"/>
        <n v="5.581989803967E12"/>
        <n v="5.583986526038E12"/>
        <n v="5.511948654233E12"/>
        <n v="5.542999161381E12"/>
        <n v="5.577992085634E12"/>
        <n v="5.531987455616E12"/>
        <n v="5.541991289112E12"/>
        <n v="5.596992074489E12"/>
        <n v="5.519990036011E12"/>
        <n v="5.562981693777E12"/>
        <n v="5.549999965144E12"/>
        <n v="5.562984235599E12"/>
        <n v="5.599984727017E12"/>
        <n v="5.562993594494E12"/>
        <n v="5.591984553996E12"/>
        <n v="5.512997210603E12"/>
        <n v="5.53199869917E12"/>
        <n v="5.527988739714E12"/>
        <n v="5.584996036995E12"/>
        <n v="5.521993741692E12"/>
        <n v="5.521965347486E12"/>
        <n v="5.58299661635E12"/>
        <n v="5.555419997788E12"/>
        <n v="5.579991033269E12"/>
        <n v="5.585991659957E12"/>
        <n v="5.531989058651E12"/>
        <n v="5.52199477702E11"/>
        <n v="5.563991076773E12"/>
        <n v="5.555619926997E12"/>
        <n v="5.579988112474E12"/>
        <n v="5.532988069174E12"/>
        <n v="5.56699633912E11"/>
        <n v="5.511942233192E12"/>
        <n v="2.5884890399E10"/>
        <n v="5.519992314027E12"/>
        <n v="5.53497258028E11"/>
        <n v="5.547999787729E12"/>
        <n v="5.561993060546E12"/>
        <n v="5.555429994891E12"/>
        <n v="5.537999950402E12"/>
        <n v="5.583996425084E12"/>
        <n v="5.591992533031E12"/>
        <n v="5.511973098212E12"/>
        <n v="5.511982039835E12"/>
        <n v="5.589981155307E12"/>
        <n v="5.547989126644E12"/>
        <n v="5.511945955121E12"/>
        <n v="5.547997050522E12"/>
        <n v="5.592981139297E12"/>
        <n v="5.591982893017E12"/>
        <n v="5.519987009126E12"/>
        <n v="5.561981579633E12"/>
        <n v="5.511984765592E12"/>
        <n v="5.51191935604E12"/>
        <n v="5.511987012508E12"/>
        <n v="5.591982294882E12"/>
        <n v="5.581998062089E12"/>
        <n v="5.555319952417E12"/>
        <n v="5.561992336187E12"/>
        <n v="5.531990826117E12"/>
        <n v="5.562994088803E12"/>
        <n v="5.512981092357E12"/>
        <n v="5.562984179555E12"/>
        <n v="5.599981447205E12"/>
        <n v="5.511941357682E12"/>
        <n v="5.518991245226E12"/>
        <n v="5.51799175171E12"/>
        <n v="5.535988049318E12"/>
        <n v="5.54399615432E12"/>
        <n v="5.531993122718E12"/>
        <n v="5.598991200566E12"/>
        <n v="5.589994239949E12"/>
        <n v="5.521994225547E12"/>
        <n v="5.519992534385E12"/>
        <n v="5.577981338348E12"/>
        <n v="5.511974369531E12"/>
        <n v="5.541991260244E12"/>
        <n v="5.541999670407E12"/>
        <n v="5.596981401088E12"/>
        <n v="5.548999845678E12"/>
        <n v="5.562993382225E12"/>
        <n v="5.521995132843E12"/>
        <n v="5.551998163936E12"/>
        <n v="5.561998812212E12"/>
        <n v="5.54899650273E12"/>
        <n v="5.514998563081E12"/>
        <n v="5.52199998435E12"/>
        <n v="5.543996548224E12"/>
        <n v="5.517981251939E12"/>
        <n v="5.581991672292E12"/>
        <n v="5.561996801109E12"/>
        <n v="5.517981545774E12"/>
        <n v="5.555349926718E12"/>
        <n v="5.519998920376E12"/>
        <n v="5.527996488932E12"/>
        <n v="5.581996680373E12"/>
        <n v="5.511986294367E12"/>
        <n v="5.562991230308E12"/>
        <n v="5.591992569461E12"/>
        <n v="5.581987647672E12"/>
        <n v="5.541984881934E12"/>
        <n v="5.592984942961E12"/>
        <n v="5.56999259975E12"/>
        <n v="5.511972044938E12"/>
        <n v="5.551991230623E12"/>
        <n v="5.518996377057E12"/>
        <n v="5.519995597495E12"/>
        <n v="5.54599055441E11"/>
        <n v="5.571992102838E12"/>
        <n v="5.551992688879E12"/>
        <n v="5.522988346411E12"/>
        <n v="5.555519933303E12"/>
        <n v="5.531982119553E12"/>
        <n v="5.592992471366E12"/>
        <n v="5.524998792656E12"/>
        <n v="5.555219851187E12"/>
        <n v="5.56199552802E12"/>
        <n v="5.592985437909E12"/>
        <n v="5.568992505946E12"/>
        <n v="5.59199114792E12"/>
        <n v="5.522992625605E12"/>
        <n v="5.551992046452E12"/>
        <n v="5.567981161747E12"/>
        <n v="5.562996398995E12"/>
        <n v="5.531991769382E12"/>
        <n v="5.575999019728E12"/>
        <n v="5.54899666777E12"/>
        <n v="5.592986466419E12"/>
        <n v="5.55511997754E12"/>
        <n v="5.562985993575E12"/>
        <n v="5.581982994082E12"/>
        <n v="5.592985490678E12"/>
        <n v="5.564993246116E12"/>
        <n v="5.518981004499E12"/>
        <n v="5.511998345774E12"/>
        <n v="5.547984009757E12"/>
        <n v="5.511975285992E12"/>
        <n v="5.51196186756E12"/>
        <n v="5.599991988178E12"/>
        <n v="5.58599651457E12"/>
        <n v="5.562994512336E12"/>
        <n v="5.581992009231E12"/>
        <n v="5.555558130907E12"/>
        <n v="5.531986565709E12"/>
        <n v="5.511958852035E12"/>
        <n v="5.565992163742E12"/>
        <n v="5.574981578556E12"/>
        <n v="5.555119561941E12"/>
        <n v="5.511950491425E12"/>
        <n v="5.541992578568E12"/>
        <n v="5.592985211061E12"/>
        <n v="5.511957384396E12"/>
        <n v="5.596984066817E12"/>
        <n v="5.562995720604E12"/>
        <n v="5.51197886485E12"/>
        <n v="5.571982842044E12"/>
        <n v="5.57599813373E12"/>
        <n v="5.566999668738E12"/>
        <n v="5.52499326819E12"/>
        <n v="5.56199927978E12"/>
        <n v="5.561993231594E12"/>
        <n v="5.551992804755E12"/>
        <n v="5.511993838916E12"/>
        <n v="5.583998441242E12"/>
        <n v="5.551997248328E12"/>
        <n v="5.51199153289E12"/>
        <n v="5.555699812004E12"/>
        <n v="5.511932485553E12"/>
        <n v="5.541987996807E12"/>
        <n v="5.573991648371E12"/>
        <n v="5.575991953654E12"/>
        <n v="5.511972404189E12"/>
        <n v="5.596984190951E12"/>
        <n v="5.571989531281E12"/>
        <n v="5.551995723022E12"/>
        <n v="5.59499222949E12"/>
        <n v="5.582996188716E12"/>
        <n v="5.511942837523E12"/>
        <n v="5.587991982479E12"/>
        <n v="5.511965809582E12"/>
        <n v="5.585996356201E12"/>
        <n v="5.591985578411E12"/>
        <n v="5.511982731123E12"/>
        <n v="5.588996327054E12"/>
        <n v="5.521992408079E12"/>
        <n v="5.569981467614E12"/>
        <n v="5.511964370914E12"/>
        <n v="5.562996726619E12"/>
        <n v="5.555549998404E12"/>
        <n v="5.555479921093E12"/>
        <n v="5.584999406325E12"/>
        <n v="5.59198850201E12"/>
        <n v="5.562993880945E12"/>
        <n v="5.513997644418E12"/>
        <n v="5.511967235903E12"/>
        <n v="5.517997336565E12"/>
        <n v="5.522997448536E12"/>
        <n v="5.599991967055E12"/>
        <n v="5.511988972464E12"/>
        <n v="5.59298146739E12"/>
        <n v="5.589994594591E12"/>
        <n v="5.551995457819E12"/>
        <n v="5.5879913818E12"/>
        <n v="5.531996747128E12"/>
        <n v="5.534999781978E12"/>
        <n v="5.517996470997E12"/>
        <n v="5.531984646576E12"/>
        <n v="5.574998109018E12"/>
        <n v="5.51193960593E12"/>
        <n v="5.511979908948E12"/>
        <n v="5.524992482759E12"/>
        <n v="5.579981601672E12"/>
        <n v="5.511910176818E12"/>
        <n v="5.519997034317E12"/>
        <n v="5.522998714281E12"/>
        <n v="5.516997342095E12"/>
        <n v="5.511958064643E12"/>
        <n v="5.564992419485E12"/>
        <n v="5.511991990058E12"/>
        <n v="5.551995680848E12"/>
        <n v="5.511967745908E12"/>
        <n v="5.511961353933E12"/>
        <n v="5.534988077494E12"/>
        <n v="5.56199226358E12"/>
        <n v="5.511930081364E12"/>
        <n v="5.581988081717E12"/>
        <n v="5.511964514578E12"/>
        <n v="5.521994410793E12"/>
        <n v="5.519995073689E12"/>
        <n v="5.555649930882E12"/>
        <n v="5.577991688364E12"/>
        <n v="5.54398439587E12"/>
        <n v="5.512982175497E12"/>
        <n v="5.511975047393E12"/>
        <n v="5.555859811437E12"/>
        <n v="5.598970193263E12"/>
        <n v="5.553991235661E12"/>
        <n v="5.555519863275E12"/>
        <n v="5.555669990634E12"/>
        <n v="5.587976040528E12"/>
        <n v="5.566999063491E12"/>
        <n v="5.563999696459E12"/>
        <n v="5.511943336798E12"/>
        <n v="5.531989919797E12"/>
        <n v="5.581993272445E12"/>
        <n v="5.574988340428E12"/>
        <n v="5.544999652308E12"/>
        <n v="5.588988633819E12"/>
        <n v="5.582994442809E12"/>
        <n v="5.521992951613E12"/>
        <n v="5.544999025409E12"/>
        <n v="5.531983791803E12"/>
        <n v="5.511951791202E12"/>
      </sharedItems>
    </cacheField>
    <cacheField name="O seu gênero:" numFmtId="0">
      <sharedItems containsBlank="1">
        <s v="Masculino"/>
        <s v="Feminino"/>
        <m/>
      </sharedItems>
    </cacheField>
    <cacheField name="Qual estado você mora?" numFmtId="0">
      <sharedItems containsString="0" containsBlank="1">
        <m/>
      </sharedItems>
    </cacheField>
    <cacheField name="Qual a sua idade?" numFmtId="0">
      <sharedItems containsBlank="1">
        <s v="35 - 44 anos"/>
        <s v="25 - 34 anos"/>
        <s v="45 - 54 anos"/>
        <s v="18 - 24 anos"/>
        <s v="Menos de 18 anos"/>
        <s v="Mais de 55 anos"/>
        <m/>
      </sharedItems>
    </cacheField>
    <cacheField name="O que você faz atualmente?" numFmtId="0">
      <sharedItems containsBlank="1">
        <s v="Sou CLT/Funcionário Público"/>
        <s v="Sou autonomo"/>
        <s v="Sou apenas estudante"/>
        <s v="Não trabalho e nem estudo"/>
        <s v="Sou aposentado"/>
        <m/>
      </sharedItems>
    </cacheField>
    <cacheField name="Atualmente, qual a sua faixa salarial?" numFmtId="0">
      <sharedItems containsBlank="1">
        <s v="Entre R$2.001 a R$3.000 reais ao mês"/>
        <s v="Mais de R$5.001 reais ao mês"/>
        <s v="Entre R$1.000 a R$2.000 reais ao mês"/>
        <s v="Não tenho renda"/>
        <s v="Entre R$3.001 a R$5.000 reais ao mês"/>
        <m/>
      </sharedItems>
    </cacheField>
    <cacheField name="Você possui cartão de crédito?" numFmtId="0">
      <sharedItems containsBlank="1">
        <s v="Não"/>
        <s v="Sim"/>
        <m/>
      </sharedItems>
    </cacheField>
    <cacheField name="Já estudou programação?" numFmtId="0">
      <sharedItems containsBlank="1">
        <s v="Não"/>
        <s v="Sim"/>
        <m/>
      </sharedItems>
    </cacheField>
    <cacheField name="Você já fez/faz/pretende fazer faculdade?" numFmtId="0">
      <sharedItems containsBlank="1">
        <s v="Sim"/>
        <s v="Não"/>
        <m/>
      </sharedItems>
    </cacheField>
    <cacheField name="Já investiu em algum curso online para aprender uma nova forma de ganhar dinheiro?" numFmtId="0">
      <sharedItems containsBlank="1">
        <s v="Sim"/>
        <s v="Não"/>
        <m/>
      </sharedItems>
    </cacheField>
    <cacheField name="O que mais te chama atenção na profissão de Programador?" numFmtId="0">
      <sharedItems containsBlank="1">
        <s v="A possibilidade de ganhar altos salários"/>
        <s v="Todas as alternativas"/>
        <s v="Poder trabalhar de qualquer lugar do mundo"/>
        <s v="A ideia de nunca faltar emprego na área"/>
        <s v="Trabalhar para outros países e ganhar em outra moeda"/>
        <m/>
      </sharedItems>
    </cacheField>
    <cacheField name="O que mais você quer ver no evento?" numFmtId="0">
      <sharedItems containsBlank="1">
        <s v="Fazer transição de carreira e conseguir meu primeiro emprego na área"/>
        <s v="Fazer um projeto na prática"/>
        <s v="Fazer freelancer como programador"/>
        <s v="Quero saber se é para mim"/>
        <s v="A aula com a recrutadora"/>
        <m/>
      </sharedItems>
    </cacheField>
    <cacheField name="Source" numFmtId="0">
      <sharedItems containsBlank="1">
        <s v="facebook-ads"/>
        <s v="google-ads"/>
        <s v="fb"/>
        <m/>
      </sharedItems>
    </cacheField>
    <cacheField name="Campaign" numFmtId="0">
      <sharedItems containsBlank="1">
        <s v="DEVLF | CAP | FRIO | FASE 04 | ADV | FAIXA A | PG2 | 2025-08-13|120230454190910390"/>
        <s v="DEVLF | CAP | FRIO | FASE 04 | ADV | ESCALA SCORE | PG2 | 2025-05-13|120224064762600390"/>
        <s v="devlf"/>
        <s v="DEVLF | CAP | FRIO | FASE 04 | ADV | ESCALA CPL | S/ ABERTO | PG2 | 2025-08-17|120230637730550390"/>
        <s v="DEVLF | CAP | FRIO | FASE 04 | ADV | FAIXA A | S/ ABERTO | PG2 | 2025-09-02|120231773637440390"/>
        <s v="DEVLF | CAP | FRIO | FASE 01 | ABERTO ADV+ | PG2 | SCORE | 2025-04-15|120220370119870390"/>
        <s v="120230637730550390"/>
        <s v="DEVLF | CAP | FRIO | FASE 04 | ADV | ESCALA SCORE | PG2 | 2025-05-13|120224064761980390"/>
        <s v="DEVLF | CAP | FRIO | FASE 04 | ADV | ESCALA SCORE | PG2 | 2025-04-13|120224064762630390"/>
        <s v="DEVLF | CAP | FRIO | FASE 04 | ADV | ESCALA CPL | S/ ABERTO | PG2 | 2025-04-30|120222311331100390"/>
        <s v="DEVLF | CAP | FRIO | FASE 04 | ADV | ESCALA SCORE | PG2 | 2025-07-08|120228073033890390"/>
        <s v="DEVLF | CAP | FRIO | FASE 04 | ADV | ESCALA SCORE | PG2 | 2025-05-13|120224064762010390"/>
        <s v="DEVLF | CAP | FRIO | FASE 01 | ABERTO | PG2 | 2025-04-15|120220370119870390"/>
        <s v="DEVLF | CAP | FRIO | FASE 01 | ABERTO ADV+ | PG2 | 2025-04-15|120220370119870390"/>
        <m/>
        <s v="120224064762630390"/>
        <s v="120220370119870390"/>
        <s v="120222311331100390"/>
        <s v="{{campaign.name}}|{{campaign.id}}"/>
        <s v="DEVLF | CAP | FRIO | FASE 01 | ABERTO ADV  | PG2 | 2025-04-15|120220370119870390"/>
        <s v="120224064762600390"/>
        <s v="120228073033890390"/>
        <s v="120230454190910390"/>
        <s v="120231773637440390"/>
        <s v="DEVLF | CAP | FRIO | FASE 01 | ABERTO ADV  | PG2 | SCORE | 2025-04-15|120220370119870390"/>
        <s v="120224064761980390"/>
      </sharedItems>
    </cacheField>
    <cacheField name="Medium" numFmtId="0">
      <sharedItems containsBlank="1">
        <s v="ADV | Lookalike 1% Cadastrados - DEV 2.0 + Interesse Ciência da Computação"/>
        <s v="dgen"/>
        <s v="ADV | Linguagem de programação"/>
        <s v="ADV | Lookalike 2% Cadastrados - DEV 2.0 + Interesses"/>
        <s v="ABERTO |  AD0065"/>
        <s v="paid"/>
        <s v="ABERTO |  AD0022"/>
        <s v="ABERTO | AD0032"/>
        <s v="ABERTO |  AD0064"/>
        <s v="ABERTO |  AD0046"/>
        <s v="ABERTO |  AD0060"/>
        <s v="ABERTO | AD0027"/>
        <s v="ABERTO | AD0013 V0"/>
        <s v="ABERTO |  AD0075"/>
        <s v="ABERTO | AD0017 V0"/>
        <s v="ABERTO | AD0002 V2"/>
        <s v="ABERTO | AD0031"/>
        <s v="ABERTO |  AD0062"/>
        <s v="ABERTO |  AD0059"/>
        <s v="ABERTO | AD0018"/>
        <s v="ADV | Lookalike 2% Alunos + Interesse Linguagem de Programação"/>
        <s v="ABERTO |  AD0074"/>
        <s v="ABERTO |  AD0052"/>
        <s v="ABERTO | AD0033"/>
        <s v="ABERTO |  AD0071"/>
        <m/>
        <s v="ABERTO |  AD0069"/>
        <s v="ABERTO |  AD0076"/>
        <s v="ABERTO |  AD0043"/>
        <s v="ABERTO |  AD0073"/>
        <s v="{{adset.name}}"/>
        <s v="ABERTO | AD0029"/>
        <s v="ABERTO |  AD0070"/>
        <s v="ABERTO |  AD0058"/>
        <s v="ABERTO |  AD0072"/>
        <s v="ABERTO |  AD0077"/>
        <s v="ADV | Lookalike 1% Cadastrados - DEV 2.0   Interesse Ciência da Computação"/>
      </sharedItems>
    </cacheField>
    <cacheField name="Content">
      <sharedItems containsBlank="1" containsMixedTypes="1" containsNumber="1" containsInteger="1">
        <s v="DEV-AD0027-vid-captação-V0-DEV"/>
        <s v="DEV-AD0017-vid-captação-V0-PODCAST"/>
        <n v="7.50940275538E11"/>
        <s v="DEV-AD0065-vid-captação-V0-Brasil"/>
        <s v="120230637730630390"/>
        <s v="DEV-AD0022-vid-captação-V0-DEV"/>
        <s v="DEV-AD0046-vid-captação-V0-PODCAST"/>
        <s v="DEV-AD0022-vid-captação-V0-IA"/>
        <s v="DEV-AD0001-vid-captação-V2-SETUP"/>
        <s v="DEV-AD0032-vid-captação-V0-NATIVO"/>
        <s v="DEV-AD0013-vid-captação-V0-PODCAST"/>
        <n v="7.50940275532E11"/>
        <s v="DEV-AD0064-vid-captação-V0-1 bilhão"/>
        <s v="DEV-AD0014-vid-captação-V0-PODCAST"/>
        <s v="DEV-AD0060-vid-captação-V0-"/>
        <s v="DEV-AD0075-vid-captação-V0-Podcast"/>
        <s v="DEV-AD0002-vid-captação-V2-PAPEL"/>
        <s v="DEV-AD0033-vid-captação-V0-NATIVO"/>
        <s v="DEV-AD0031-vid-captação-V0-DEV"/>
        <n v="7.50940275529E11"/>
        <s v="DEV-AD0062-vid-captação-V0-home office"/>
        <s v="DEV-AD0059-vid-captação-V0-"/>
        <s v="DEV-AD0018-vid-captação-V0-DEV"/>
        <s v="DEV-AD0074-vid-captação-V0-Podcast"/>
        <s v="DEV-AD0052-vid-captação-V1-PODCAST"/>
        <s v="DEV-AD0071-vid-captação-V0-Podcast"/>
        <m/>
        <s v="120224912561240390"/>
        <s v="DEV-AD0069-vid-captação-V0-Podcast"/>
        <s v="DEV-AD0076-vid-captação-V0-Podcast"/>
        <s v="DEV-AD0043-vid-captação-V0-PODCAST"/>
        <s v="120232349691130390"/>
        <s v="120224861056650390"/>
        <s v="DEV-AD0073-vid-captação-V0-Podcast"/>
        <s v="{{ad.name}}"/>
        <s v="DEV-AD0029-vid-captação-V0-DEV"/>
        <s v="DEV-AD0070-vid-captação-V0-Podcast"/>
        <s v="DEV-AD0058-vid-captação-V0-"/>
        <s v="120232354894570390"/>
        <s v="DEV-AD0004-vid-captação-V1-GOOGLE-CP-PG2"/>
        <s v="DEV-AD0017-vid-captação-V0-PODCAST-PG2"/>
        <s v="DEV-AD0072-vid-captação-V0-Podcast"/>
        <s v="DEV-AD0077-vid-captação-V0-Podcast"/>
        <s v="120224912561220390"/>
        <s v="120231120095200390"/>
        <s v="120229778276410390"/>
        <s v="120230454191240390"/>
        <s v="120231773637450390"/>
        <s v="120224912560930390"/>
        <s v="120232350996310390"/>
      </sharedItems>
    </cacheField>
    <cacheField name="Term" numFmtId="0">
      <sharedItems containsBlank="1">
        <s v="ig"/>
        <s v="fb"/>
        <s v="22527413714--180108372678--750940275538"/>
        <s v="120230637730870390"/>
        <s v="22521023178--174450244690--750940275532"/>
        <s v="22527413657--179264823996--750940275529"/>
        <m/>
        <s v="120224064762940390"/>
        <s v="120232349691120390"/>
        <s v="120222311331080390"/>
        <s v="{{site_source_name}}"/>
        <s v="120232354894560390"/>
        <s v="120224064762530390"/>
        <s v="120231120095190390"/>
        <s v="120228073033800390"/>
        <s v="120230454190980390"/>
        <s v="120231773637660390"/>
        <s v="120224064762460390"/>
        <s v="120232350996320390"/>
      </sharedItems>
    </cacheField>
    <cacheField name="Tem computador/notebook?" numFmtId="0">
      <sharedItems containsBlank="1">
        <s v="SIM"/>
        <s v="Não"/>
        <m/>
      </sharedItems>
    </cacheField>
    <cacheField name="Remote IP" numFmtId="0">
      <sharedItems containsString="0" containsBlank="1">
        <m/>
      </sharedItems>
    </cacheField>
    <cacheField name="User Agent" numFmtId="0">
      <sharedItems containsString="0" containsBlank="1">
        <m/>
      </sharedItems>
    </cacheField>
    <cacheField name="fbc" numFmtId="0">
      <sharedItems containsString="0" containsBlank="1">
        <m/>
      </sharedItems>
    </cacheField>
    <cacheField name="fbp" numFmtId="0">
      <sharedItems containsString="0" containsBlank="1">
        <m/>
      </sharedItems>
    </cacheField>
    <cacheField name="cidade" numFmtId="0">
      <sharedItems containsString="0" containsBlank="1">
        <m/>
      </sharedItems>
    </cacheField>
    <cacheField name="estado" numFmtId="0">
      <sharedItems containsString="0" containsBlank="1">
        <m/>
      </sharedItems>
    </cacheField>
    <cacheField name="pais" numFmtId="0">
      <sharedItems containsString="0" containsBlank="1">
        <m/>
      </sharedItems>
    </cacheField>
    <cacheField name="cep" numFmtId="0">
      <sharedItems containsString="0" containsBlank="1">
        <m/>
      </sharedItems>
    </cacheField>
    <cacheField name="externalid" numFmtId="0">
      <sharedItems containsString="0" containsBlank="1">
        <m/>
      </sharedItems>
    </cacheField>
    <cacheField name="Page URL" numFmtId="0">
      <sharedItems containsString="0" containsBlank="1">
        <m/>
      </sharedItems>
    </cacheField>
    <cacheField name="Pontuação">
      <sharedItems containsBlank="1" containsMixedTypes="1" containsNumber="1" containsInteger="1">
        <n v="1223.0"/>
        <n v="1069.0"/>
        <n v="1060.0"/>
        <n v="1280.0"/>
        <n v="908.0"/>
        <n v="1282.0"/>
        <n v="934.0"/>
        <n v="944.0"/>
        <n v="1300.0"/>
        <n v="1006.0"/>
        <n v="1066.0"/>
        <n v="972.0"/>
        <n v="866.0"/>
        <n v="1401.0"/>
        <n v="1022.0"/>
        <n v="1251.0"/>
        <n v="1289.0"/>
        <n v="1073.0"/>
        <n v="984.0"/>
        <n v="1173.0"/>
        <n v="1206.0"/>
        <n v="943.0"/>
        <n v="872.0"/>
        <n v="1172.0"/>
        <n v="856.0"/>
        <n v="1393.0"/>
        <n v="923.0"/>
        <n v="935.0"/>
        <n v="1124.0"/>
        <n v="876.0"/>
        <n v="1100.0"/>
        <n v="1074.0"/>
        <n v="1049.0"/>
        <n v="1210.0"/>
        <n v="1224.0"/>
        <n v="1068.0"/>
        <n v="1250.0"/>
        <n v="886.0"/>
        <n v="797.0"/>
        <n v="1094.0"/>
        <n v="925.0"/>
        <n v="986.0"/>
        <n v="1162.0"/>
        <n v="1241.0"/>
        <n v="1011.0"/>
        <n v="874.0"/>
        <n v="959.0"/>
        <n v="1099.0"/>
        <n v="1237.0"/>
        <n v="1150.0"/>
        <n v="882.0"/>
        <n v="1053.0"/>
        <n v="1260.0"/>
        <n v="780.0"/>
        <n v="932.0"/>
        <n v="1188.0"/>
        <n v="1155.0"/>
        <n v="1091.0"/>
        <n v="1156.0"/>
        <n v="1243.0"/>
        <n v="1222.0"/>
        <n v="1218.0"/>
        <n v="987.0"/>
        <n v="1213.0"/>
        <n v="1064.0"/>
        <n v="1079.0"/>
        <n v="926.0"/>
        <n v="1058.0"/>
        <n v="1115.0"/>
        <n v="1236.0"/>
        <n v="951.0"/>
        <n v="1351.0"/>
        <n v="1061.0"/>
        <n v="1054.0"/>
        <n v="940.0"/>
        <n v="899.0"/>
        <n v="1134.0"/>
        <n v="800.0"/>
        <n v="1071.0"/>
        <n v="950.0"/>
        <n v="1085.0"/>
        <n v="890.0"/>
        <n v="1333.0"/>
        <n v="1075.0"/>
        <n v="1125.0"/>
        <n v="893.0"/>
        <n v="1220.0"/>
        <n v="1323.0"/>
        <n v="1291.0"/>
        <n v="918.0"/>
        <n v="827.0"/>
        <n v="1133.0"/>
        <n v="966.0"/>
        <n v="1025.0"/>
        <n v="967.0"/>
        <n v="1083.0"/>
        <n v="997.0"/>
        <n v="1215.0"/>
        <n v="1246.0"/>
        <n v="1261.0"/>
        <n v="1136.0"/>
        <n v="916.0"/>
        <n v="1120.0"/>
        <n v="1160.0"/>
        <n v="1144.0"/>
        <n v="1271.0"/>
        <n v="1063.0"/>
        <n v="1096.0"/>
        <n v="1221.0"/>
        <n v="961.0"/>
        <n v="1005.0"/>
        <n v="1171.0"/>
        <n v="1017.0"/>
        <n v="1051.0"/>
        <n v="1057.0"/>
        <n v="955.0"/>
        <n v="1211.0"/>
        <n v="1121.0"/>
        <n v="957.0"/>
        <n v="1197.0"/>
        <n v="1092.0"/>
        <n v="992.0"/>
        <n v="1298.0"/>
        <n v="1014.0"/>
        <n v="968.0"/>
        <n v="1093.0"/>
        <n v="1269.0"/>
        <n v="960.0"/>
        <n v="1331.0"/>
        <n v="1111.0"/>
        <n v="947.0"/>
        <n v="1181.0"/>
        <n v="1339.0"/>
        <n v="724.0"/>
        <n v="1229.0"/>
        <n v="1187.0"/>
        <n v="1029.0"/>
        <n v="980.0"/>
        <n v="1212.0"/>
        <n v="883.0"/>
        <n v="1201.0"/>
        <n v="1157.0"/>
        <n v="1360.0"/>
        <n v="807.0"/>
        <n v="1273.0"/>
        <n v="1023.0"/>
        <n v="1002.0"/>
        <n v="1281.0"/>
        <n v="942.0"/>
        <n v="1227.0"/>
        <n v="884.0"/>
        <n v="981.0"/>
        <n v="1131.0"/>
        <n v="879.0"/>
        <n v="1035.0"/>
        <n v="1178.0"/>
        <n v="1255.0"/>
        <n v="1141.0"/>
        <n v="1297.0"/>
        <n v="907.0"/>
        <n v="1021.0"/>
        <n v="1196.0"/>
        <n v="1233.0"/>
        <n v="1244.0"/>
        <n v="1183.0"/>
        <n v="1077.0"/>
        <n v="1130.0"/>
        <n v="1070.0"/>
        <n v="1016.0"/>
        <n v="975.0"/>
        <n v="1174.0"/>
        <n v="790.0"/>
        <n v="910.0"/>
        <n v="1207.0"/>
        <n v="1283.0"/>
        <n v="1101.0"/>
        <n v="1195.0"/>
        <n v="1109.0"/>
        <n v="1104.0"/>
        <n v="1410.0"/>
        <n v="1334.0"/>
        <n v="1161.0"/>
        <n v="1117.0"/>
        <n v="1179.0"/>
        <n v="1185.0"/>
        <n v="1106.0"/>
        <n v="1114.0"/>
        <n v="974.0"/>
        <n v="1004.0"/>
        <n v="949.0"/>
        <n v="1045.0"/>
        <n v="1265.0"/>
        <n v="1137.0"/>
        <n v="857.0"/>
        <n v="1008.0"/>
        <n v="1084.0"/>
        <n v="751.0"/>
        <n v="1147.0"/>
        <n v="1010.0"/>
        <n v="865.0"/>
        <n v="1194.0"/>
        <n v="1078.0"/>
        <n v="1158.0"/>
        <n v="1122.0"/>
        <n v="837.0"/>
        <n v="848.0"/>
        <n v="1037.0"/>
        <n v="897.0"/>
        <n v="1110.0"/>
        <n v="875.0"/>
        <n v="927.0"/>
        <n v="1159.0"/>
        <n v="775.0"/>
        <n v="862.0"/>
        <n v="877.0"/>
        <n v="880.0"/>
        <n v="994.0"/>
        <n v="915.0"/>
        <n v="831.0"/>
        <n v="1164.0"/>
        <n v="1116.0"/>
        <n v="1204.0"/>
        <n v="741.0"/>
        <n v="901.0"/>
        <n v="1217.0"/>
        <n v="1113.0"/>
        <n v="1148.0"/>
        <n v="1314.0"/>
        <n v="1143.0"/>
        <n v="1047.0"/>
        <n v="1076.0"/>
        <n v="1103.0"/>
        <n v="1234.0"/>
        <n v="1097.0"/>
        <n v="1087.0"/>
        <n v="854.0"/>
        <n v="930.0"/>
        <n v="1214.0"/>
        <n v="1226.0"/>
        <n v="1043.0"/>
        <n v="1184.0"/>
        <n v="1203.0"/>
        <n v="917.0"/>
        <n v="858.0"/>
        <n v="1235.0"/>
        <n v="1018.0"/>
        <n v="1044.0"/>
        <n v="1118.0"/>
        <n v="1132.0"/>
        <n v="941.0"/>
        <n v="1123.0"/>
        <n v="1032.0"/>
        <n v="1024.0"/>
        <n v="1065.0"/>
        <n v="783.0"/>
        <n v="964.0"/>
        <n v="820.0"/>
        <n v="989.0"/>
        <n v="1082.0"/>
        <n v="1167.0"/>
        <n v="928.0"/>
        <n v="887.0"/>
        <n v="1012.0"/>
        <n v="1102.0"/>
        <n v="1019.0"/>
        <n v="1274.0"/>
        <n v="1033.0"/>
        <n v="1176.0"/>
        <n v="1262.0"/>
        <n v="1009.0"/>
        <n v="765.0"/>
        <n v="998.0"/>
        <n v="1266.0"/>
        <n v="1154.0"/>
        <n v="969.0"/>
        <n v="1127.0"/>
        <n v="1040.0"/>
        <n v="1026.0"/>
        <n v="1322.0"/>
        <n v="1050.0"/>
        <n v="976.0"/>
        <n v="1186.0"/>
        <n v="1198.0"/>
        <n v="1306.0"/>
        <n v="1119.0"/>
        <n v="1108.0"/>
        <n v="1038.0"/>
        <n v="1384.0"/>
        <n v="1046.0"/>
        <n v="970.0"/>
        <n v="839.0"/>
        <n v="977.0"/>
        <n v="924.0"/>
        <n v="1020.0"/>
        <n v="1170.0"/>
        <n v="1193.0"/>
        <n v="1219.0"/>
        <n v="1256.0"/>
        <n v="1067.0"/>
        <n v="829.0"/>
        <n v="1238.0"/>
        <n v="1139.0"/>
        <n v="991.0"/>
        <n v="906.0"/>
        <n v="1142.0"/>
        <n v="937.0"/>
        <n v="999.0"/>
        <e v="#N/A"/>
        <n v="1003.0"/>
        <n v="971.0"/>
        <n v="1152.0"/>
        <n v="1169.0"/>
        <n v="1216.0"/>
        <n v="1247.0"/>
        <n v="734.0"/>
        <n v="1343.0"/>
        <n v="821.0"/>
        <n v="1232.0"/>
        <n v="1347.0"/>
        <n v="810.0"/>
        <n v="1062.0"/>
        <n v="881.0"/>
        <n v="1056.0"/>
        <n v="920.0"/>
        <n v="995.0"/>
        <n v="822.0"/>
        <n v="1225.0"/>
        <n v="1138.0"/>
        <n v="870.0"/>
        <n v="958.0"/>
        <n v="1168.0"/>
        <n v="748.0"/>
        <n v="985.0"/>
        <n v="1105.0"/>
        <n v="1048.0"/>
        <n v="965.0"/>
        <n v="1240.0"/>
        <n v="832.0"/>
        <n v="1316.0"/>
        <n v="1145.0"/>
        <n v="952.0"/>
        <n v="1153.0"/>
        <n v="861.0"/>
        <n v="815.0"/>
        <n v="1000.0"/>
        <n v="1264.0"/>
        <n v="841.0"/>
        <n v="1304.0"/>
        <n v="1254.0"/>
        <n v="773.0"/>
        <n v="1052.0"/>
        <n v="993.0"/>
        <n v="891.0"/>
        <n v="846.0"/>
        <n v="900.0"/>
        <n v="914.0"/>
        <n v="1209.0"/>
        <n v="849.0"/>
        <n v="1272.0"/>
        <n v="1205.0"/>
        <n v="939.0"/>
        <n v="860.0"/>
        <n v="1166.0"/>
        <n v="1208.0"/>
        <n v="1112.0"/>
        <n v="830.0"/>
        <n v="1007.0"/>
        <n v="1030.0"/>
        <m/>
      </sharedItems>
    </cacheField>
    <cacheField name="Score">
      <sharedItems containsBlank="1" containsMixedTypes="1" containsNumber="1" containsInteger="1">
        <n v="122.0"/>
        <n v="107.0"/>
        <n v="106.0"/>
        <n v="128.0"/>
        <n v="91.0"/>
        <n v="93.0"/>
        <n v="94.0"/>
        <n v="130.0"/>
        <n v="101.0"/>
        <n v="97.0"/>
        <n v="87.0"/>
        <n v="140.0"/>
        <n v="102.0"/>
        <n v="125.0"/>
        <n v="129.0"/>
        <n v="98.0"/>
        <n v="117.0"/>
        <n v="121.0"/>
        <n v="86.0"/>
        <n v="139.0"/>
        <n v="92.0"/>
        <n v="112.0"/>
        <n v="88.0"/>
        <n v="110.0"/>
        <n v="105.0"/>
        <n v="89.0"/>
        <n v="80.0"/>
        <n v="109.0"/>
        <n v="99.0"/>
        <n v="116.0"/>
        <n v="124.0"/>
        <n v="96.0"/>
        <n v="115.0"/>
        <n v="126.0"/>
        <n v="78.0"/>
        <n v="119.0"/>
        <n v="108.0"/>
        <n v="95.0"/>
        <n v="135.0"/>
        <n v="90.0"/>
        <n v="113.0"/>
        <n v="133.0"/>
        <n v="132.0"/>
        <n v="83.0"/>
        <n v="103.0"/>
        <n v="100.0"/>
        <n v="114.0"/>
        <n v="127.0"/>
        <n v="120.0"/>
        <n v="111.0"/>
        <n v="118.0"/>
        <n v="134.0"/>
        <n v="72.0"/>
        <n v="123.0"/>
        <n v="136.0"/>
        <n v="81.0"/>
        <n v="104.0"/>
        <n v="79.0"/>
        <n v="141.0"/>
        <n v="75.0"/>
        <n v="84.0"/>
        <n v="85.0"/>
        <n v="74.0"/>
        <n v="131.0"/>
        <n v="82.0"/>
        <n v="77.0"/>
        <n v="138.0"/>
        <e v="#N/A"/>
        <n v="73.0"/>
        <m/>
      </sharedItems>
    </cacheField>
    <cacheField name="Faixa" numFmtId="0">
      <sharedItems containsBlank="1">
        <s v="A"/>
        <s v="B"/>
        <s v="C"/>
        <s v="D"/>
        <s v="Faixa"/>
        <s v="Faixa Indefinida"/>
        <m/>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U4719" sheet="LF Pesquisa"/>
  </cacheSource>
  <cacheFields>
    <cacheField name="Data" numFmtId="164">
      <sharedItems containsSemiMixedTypes="0" containsDate="1" containsString="0">
        <d v="2025-09-23T00:04:56Z"/>
        <d v="2025-09-23T00:06:24Z"/>
        <d v="2025-09-23T00:07:28Z"/>
        <d v="2025-09-23T00:08:59Z"/>
        <d v="2025-09-23T00:09:05Z"/>
        <d v="2025-09-23T00:11:02Z"/>
        <d v="2025-09-23T00:12:20Z"/>
        <d v="2025-09-23T00:12:29Z"/>
        <d v="2025-09-23T00:12:43Z"/>
        <d v="2025-09-23T00:13:04Z"/>
        <d v="2025-09-23T00:14:21Z"/>
        <d v="2025-09-23T00:15:06Z"/>
        <d v="2025-09-23T00:19:26Z"/>
        <d v="2025-09-23T00:20:08Z"/>
        <d v="2025-09-23T00:20:54Z"/>
        <d v="2025-09-23T00:20:58Z"/>
        <d v="2025-09-23T00:21:26Z"/>
        <d v="2025-09-23T00:22:43Z"/>
        <d v="2025-09-23T00:23:38Z"/>
        <d v="2025-09-23T00:24:38Z"/>
        <d v="2025-09-23T00:28:56Z"/>
        <d v="2025-09-23T00:29:01Z"/>
        <d v="2025-09-23T00:29:54Z"/>
        <d v="2025-09-23T00:30:36Z"/>
        <d v="2025-09-23T00:31:07Z"/>
        <d v="2025-09-23T00:33:20Z"/>
        <d v="2025-09-23T00:35:32Z"/>
        <d v="2025-09-23T00:36:24Z"/>
        <d v="2025-09-23T00:37:52Z"/>
        <d v="2025-09-23T00:40:36Z"/>
        <d v="2025-09-23T00:43:20Z"/>
        <d v="2025-09-23T00:43:43Z"/>
        <d v="2025-09-23T00:44:10Z"/>
        <d v="2025-09-23T00:46:20Z"/>
        <d v="2025-09-23T00:48:03Z"/>
        <d v="2025-09-23T00:48:23Z"/>
        <d v="2025-09-23T00:53:32Z"/>
        <d v="2025-09-23T00:54:29Z"/>
        <d v="2025-09-23T00:56:17Z"/>
        <d v="2025-09-23T00:57:54Z"/>
        <d v="2025-09-23T01:02:06Z"/>
        <d v="2025-09-23T01:03:48Z"/>
        <d v="2025-09-23T01:04:47Z"/>
        <d v="2025-09-23T01:06:17Z"/>
        <d v="2025-09-23T01:09:29Z"/>
        <d v="2025-09-23T01:10:02Z"/>
        <d v="2025-09-23T01:10:28Z"/>
        <d v="2025-09-23T01:10:56Z"/>
        <d v="2025-09-23T01:11:14Z"/>
        <d v="2025-09-23T01:12:10Z"/>
        <d v="2025-09-23T01:14:56Z"/>
        <d v="2025-09-23T01:15:26Z"/>
        <d v="2025-09-23T01:15:31Z"/>
        <d v="2025-09-23T01:15:53Z"/>
        <d v="2025-09-23T01:16:18Z"/>
        <d v="2025-09-23T01:16:51Z"/>
        <d v="2025-09-23T01:18:02Z"/>
        <d v="2025-09-23T01:20:45Z"/>
        <d v="2025-09-23T01:22:12Z"/>
        <d v="2025-09-23T01:22:14Z"/>
        <d v="2025-09-23T01:23:19Z"/>
        <d v="2025-09-23T01:23:30Z"/>
        <d v="2025-09-23T01:25:13Z"/>
        <d v="2025-09-23T01:25:33Z"/>
        <d v="2025-09-23T01:25:49Z"/>
        <d v="2025-09-23T01:29:01Z"/>
        <d v="2025-09-23T01:31:17Z"/>
        <d v="2025-09-23T01:32:17Z"/>
        <d v="2025-09-23T01:32:42Z"/>
        <d v="2025-09-23T01:35:01Z"/>
        <d v="2025-09-23T01:35:12Z"/>
        <d v="2025-09-23T01:36:05Z"/>
        <d v="2025-09-23T01:36:39Z"/>
        <d v="2025-09-23T01:36:40Z"/>
        <d v="2025-09-23T01:37:57Z"/>
        <d v="2025-09-23T01:38:23Z"/>
        <d v="2025-09-23T01:39:03Z"/>
        <d v="2025-09-23T01:39:26Z"/>
        <d v="2025-09-23T01:39:32Z"/>
        <d v="2025-09-23T01:39:57Z"/>
        <d v="2025-09-23T01:40:59Z"/>
        <d v="2025-09-23T01:41:19Z"/>
        <d v="2025-09-23T01:46:10Z"/>
        <d v="2025-09-23T01:47:04Z"/>
        <d v="2025-09-23T01:49:27Z"/>
        <d v="2025-09-23T01:53:17Z"/>
        <d v="2025-09-23T01:53:47Z"/>
        <d v="2025-09-23T01:53:54Z"/>
        <d v="2025-09-23T01:56:07Z"/>
        <d v="2025-09-23T02:00:34Z"/>
        <d v="2025-09-23T02:00:48Z"/>
        <d v="2025-09-23T02:02:25Z"/>
        <d v="2025-09-23T02:03:25Z"/>
        <d v="2025-09-23T02:03:32Z"/>
        <d v="2025-09-23T02:04:34Z"/>
        <d v="2025-09-23T02:11:16Z"/>
        <d v="2025-09-23T02:17:31Z"/>
        <d v="2025-09-23T02:19:37Z"/>
        <d v="2025-09-23T02:20:25Z"/>
        <d v="2025-09-23T02:22:15Z"/>
        <d v="2025-09-23T02:22:19Z"/>
        <d v="2025-09-23T02:22:26Z"/>
        <d v="2025-09-23T02:25:50Z"/>
        <d v="2025-09-23T02:28:05Z"/>
        <d v="2025-09-23T02:30:30Z"/>
        <d v="2025-09-23T02:30:36Z"/>
        <d v="2025-09-23T02:33:11Z"/>
        <d v="2025-09-23T02:34:03Z"/>
        <d v="2025-09-23T02:34:30Z"/>
        <d v="2025-09-23T02:35:49Z"/>
        <d v="2025-09-23T02:43:34Z"/>
        <d v="2025-09-23T02:50:41Z"/>
        <d v="2025-09-23T02:52:47Z"/>
        <d v="2025-09-23T02:54:29Z"/>
        <d v="2025-09-23T02:55:04Z"/>
        <d v="2025-09-23T03:00:21Z"/>
        <d v="2025-09-23T03:09:17Z"/>
        <d v="2025-09-23T03:10:20Z"/>
        <d v="2025-09-23T03:11:26Z"/>
        <d v="2025-09-23T03:14:44Z"/>
        <d v="2025-09-23T03:18:09Z"/>
        <d v="2025-09-23T03:18:39Z"/>
        <d v="2025-09-23T03:23:47Z"/>
        <d v="2025-09-23T03:28:30Z"/>
        <d v="2025-09-23T03:29:15Z"/>
        <d v="2025-09-23T03:30:02Z"/>
        <d v="2025-09-23T03:34:12Z"/>
        <d v="2025-09-23T03:35:40Z"/>
        <d v="2025-09-23T03:36:47Z"/>
        <d v="2025-09-23T03:39:17Z"/>
        <d v="2025-09-23T03:41:02Z"/>
        <d v="2025-09-23T03:45:46Z"/>
        <d v="2025-09-23T03:47:27Z"/>
        <d v="2025-09-23T03:51:31Z"/>
        <d v="2025-09-23T03:56:30Z"/>
        <d v="2025-09-23T04:05:14Z"/>
        <d v="2025-09-23T04:06:45Z"/>
        <d v="2025-09-23T04:10:53Z"/>
        <d v="2025-09-23T04:11:49Z"/>
        <d v="2025-09-23T04:14:46Z"/>
        <d v="2025-09-23T04:19:09Z"/>
        <d v="2025-09-23T04:22:55Z"/>
        <d v="2025-09-23T04:24:39Z"/>
        <d v="2025-09-23T04:25:14Z"/>
        <d v="2025-09-23T04:26:29Z"/>
        <d v="2025-09-23T04:31:06Z"/>
        <d v="2025-09-23T04:35:18Z"/>
        <d v="2025-09-23T04:41:30Z"/>
        <d v="2025-09-23T04:47:41Z"/>
        <d v="2025-09-23T04:51:52Z"/>
        <d v="2025-09-23T04:58:18Z"/>
        <d v="2025-09-23T05:07:45Z"/>
        <d v="2025-09-23T05:08:38Z"/>
        <d v="2025-09-23T05:14:16Z"/>
        <d v="2025-09-23T05:15:05Z"/>
        <d v="2025-09-23T05:24:35Z"/>
        <d v="2025-09-23T05:27:38Z"/>
        <d v="2025-09-23T05:40:44Z"/>
        <d v="2025-09-23T06:05:16Z"/>
        <d v="2025-09-23T06:09:36Z"/>
        <d v="2025-09-23T06:14:56Z"/>
        <d v="2025-09-23T06:27:57Z"/>
        <d v="2025-09-23T06:29:20Z"/>
        <d v="2025-09-23T07:12:41Z"/>
        <d v="2025-09-23T07:13:03Z"/>
        <d v="2025-09-23T07:19:58Z"/>
        <d v="2025-09-23T07:31:31Z"/>
        <d v="2025-09-23T07:43:43Z"/>
        <d v="2025-09-23T07:53:46Z"/>
        <d v="2025-09-23T07:55:49Z"/>
        <d v="2025-09-23T08:04:00Z"/>
        <d v="2025-09-23T08:04:29Z"/>
        <d v="2025-09-23T08:04:37Z"/>
        <d v="2025-09-23T08:06:58Z"/>
        <d v="2025-09-23T08:08:20Z"/>
        <d v="2025-09-23T08:22:02Z"/>
        <d v="2025-09-23T08:23:01Z"/>
        <d v="2025-09-23T08:23:52Z"/>
        <d v="2025-09-23T08:24:50Z"/>
        <d v="2025-09-23T08:30:45Z"/>
        <d v="2025-09-23T08:32:43Z"/>
        <d v="2025-09-23T08:36:15Z"/>
        <d v="2025-09-23T08:39:45Z"/>
        <d v="2025-09-23T08:45:04Z"/>
        <d v="2025-09-23T08:57:31Z"/>
        <d v="2025-09-23T09:08:19Z"/>
        <d v="2025-09-23T09:15:42Z"/>
        <d v="2025-09-23T09:17:39Z"/>
        <d v="2025-09-23T09:25:33Z"/>
        <d v="2025-09-23T09:26:34Z"/>
        <d v="2025-09-23T09:27:35Z"/>
        <d v="2025-09-23T09:28:12Z"/>
        <d v="2025-09-23T09:28:40Z"/>
        <d v="2025-09-23T09:29:48Z"/>
        <d v="2025-09-23T09:30:02Z"/>
        <d v="2025-09-23T09:30:49Z"/>
        <d v="2025-09-23T09:32:23Z"/>
        <d v="2025-09-23T09:33:17Z"/>
        <d v="2025-09-23T09:37:22Z"/>
        <d v="2025-09-23T09:37:55Z"/>
        <d v="2025-09-23T09:42:02Z"/>
        <d v="2025-09-23T09:43:22Z"/>
        <d v="2025-09-23T09:43:44Z"/>
        <d v="2025-09-23T09:46:41Z"/>
        <d v="2025-09-23T09:48:30Z"/>
        <d v="2025-09-23T09:49:07Z"/>
        <d v="2025-09-23T09:51:53Z"/>
        <d v="2025-09-23T09:55:37Z"/>
        <d v="2025-09-23T09:55:49Z"/>
        <d v="2025-09-23T10:06:20Z"/>
        <d v="2025-09-23T10:07:17Z"/>
        <d v="2025-09-23T10:08:51Z"/>
        <d v="2025-09-23T10:11:57Z"/>
        <d v="2025-09-23T10:12:38Z"/>
        <d v="2025-09-23T10:18:45Z"/>
        <d v="2025-09-23T10:18:53Z"/>
        <d v="2025-09-23T10:23:01Z"/>
        <d v="2025-09-23T10:24:43Z"/>
        <d v="2025-09-23T10:27:36Z"/>
        <d v="2025-09-23T10:29:21Z"/>
        <d v="2025-09-23T10:29:44Z"/>
        <d v="2025-09-23T10:29:55Z"/>
        <d v="2025-09-23T10:31:18Z"/>
        <d v="2025-09-23T10:33:32Z"/>
        <d v="2025-09-23T10:34:20Z"/>
        <d v="2025-09-23T10:35:57Z"/>
        <d v="2025-09-23T10:37:44Z"/>
        <d v="2025-09-23T10:39:09Z"/>
        <d v="2025-09-23T10:40:42Z"/>
        <d v="2025-09-23T10:47:43Z"/>
        <d v="2025-09-23T10:54:15Z"/>
        <d v="2025-09-23T10:56:26Z"/>
        <d v="2025-09-23T10:57:29Z"/>
        <d v="2025-09-23T10:58:11Z"/>
        <d v="2025-09-23T10:59:03Z"/>
        <d v="2025-09-23T10:59:59Z"/>
        <d v="2025-09-23T11:03:46Z"/>
        <d v="2025-09-23T11:07:41Z"/>
        <d v="2025-09-23T11:08:11Z"/>
        <d v="2025-09-23T11:10:19Z"/>
        <d v="2025-09-23T11:14:11Z"/>
        <d v="2025-09-23T11:15:05Z"/>
        <d v="2025-09-23T11:16:03Z"/>
        <d v="2025-09-23T11:19:11Z"/>
        <d v="2025-09-23T11:19:30Z"/>
        <d v="2025-09-23T11:20:11Z"/>
        <d v="2025-09-23T11:21:09Z"/>
        <d v="2025-09-23T11:21:20Z"/>
        <d v="2025-09-23T11:21:32Z"/>
        <d v="2025-09-23T11:23:15Z"/>
        <d v="2025-09-23T11:23:44Z"/>
        <d v="2025-09-23T11:23:49Z"/>
        <d v="2025-09-23T11:25:15Z"/>
        <d v="2025-09-23T11:26:33Z"/>
        <d v="2025-09-23T11:26:47Z"/>
        <d v="2025-09-23T11:26:57Z"/>
        <d v="2025-09-23T11:28:10Z"/>
        <d v="2025-09-23T11:28:18Z"/>
        <d v="2025-09-23T11:29:09Z"/>
        <d v="2025-09-23T11:29:20Z"/>
        <d v="2025-09-23T11:29:51Z"/>
        <d v="2025-09-23T11:32:07Z"/>
        <d v="2025-09-23T11:35:15Z"/>
        <d v="2025-09-23T11:35:34Z"/>
        <d v="2025-09-23T11:35:56Z"/>
        <d v="2025-09-23T11:37:38Z"/>
        <d v="2025-09-23T11:44:26Z"/>
        <d v="2025-09-23T11:47:39Z"/>
        <d v="2025-09-23T11:48:24Z"/>
        <d v="2025-09-23T11:48:40Z"/>
        <d v="2025-09-23T11:59:19Z"/>
        <d v="2025-09-23T12:00:25Z"/>
        <d v="2025-09-23T12:03:24Z"/>
        <d v="2025-09-23T12:04:30Z"/>
        <d v="2025-09-23T12:05:32Z"/>
        <d v="2025-09-23T12:06:12Z"/>
        <d v="2025-09-23T12:06:20Z"/>
        <d v="2025-09-23T12:07:45Z"/>
        <d v="2025-09-23T12:07:54Z"/>
        <d v="2025-09-23T12:10:04Z"/>
        <d v="2025-09-23T12:11:46Z"/>
        <d v="2025-09-23T12:12:03Z"/>
        <d v="2025-09-23T12:15:15Z"/>
        <d v="2025-09-23T12:25:20Z"/>
        <d v="2025-09-23T12:27:36Z"/>
        <d v="2025-09-23T12:31:38Z"/>
        <d v="2025-09-23T12:33:06Z"/>
        <d v="2025-09-23T12:33:27Z"/>
        <d v="2025-09-23T12:34:14Z"/>
        <d v="2025-09-23T12:39:21Z"/>
        <d v="2025-09-23T12:41:08Z"/>
        <d v="2025-09-23T12:42:35Z"/>
        <d v="2025-09-23T12:42:43Z"/>
        <d v="2025-09-23T12:47:43Z"/>
        <d v="2025-09-23T12:49:58Z"/>
        <d v="2025-09-23T12:51:13Z"/>
        <d v="2025-09-23T12:52:18Z"/>
        <d v="2025-09-23T12:55:04Z"/>
        <d v="2025-09-23T12:59:03Z"/>
        <d v="2025-09-23T13:04:49Z"/>
        <d v="2025-09-23T13:07:59Z"/>
        <d v="2025-09-23T13:09:11Z"/>
        <d v="2025-09-23T13:09:12Z"/>
        <d v="2025-09-23T13:09:56Z"/>
        <d v="2025-09-23T13:12:59Z"/>
        <d v="2025-09-23T13:13:27Z"/>
        <d v="2025-09-23T13:13:28Z"/>
        <d v="2025-09-23T13:16:09Z"/>
        <d v="2025-09-23T13:18:43Z"/>
        <d v="2025-09-23T13:19:34Z"/>
        <d v="2025-09-23T13:23:59Z"/>
        <d v="2025-09-23T13:27:02Z"/>
        <d v="2025-09-23T13:31:28Z"/>
        <d v="2025-09-23T13:34:32Z"/>
        <d v="2025-09-23T13:36:00Z"/>
        <d v="2025-09-23T13:38:32Z"/>
        <d v="2025-09-23T13:41:56Z"/>
        <d v="2025-09-23T13:43:29Z"/>
        <d v="2025-09-23T13:45:28Z"/>
        <d v="2025-09-23T13:45:56Z"/>
        <d v="2025-09-23T13:47:26Z"/>
        <d v="2025-09-23T13:50:23Z"/>
        <d v="2025-09-23T13:56:31Z"/>
        <d v="2025-09-23T13:58:58Z"/>
        <d v="2025-09-23T13:59:11Z"/>
        <d v="2025-09-23T14:00:39Z"/>
        <d v="2025-09-23T14:00:56Z"/>
        <d v="2025-09-23T14:01:43Z"/>
        <d v="2025-09-23T14:02:48Z"/>
        <d v="2025-09-23T14:03:18Z"/>
        <d v="2025-09-23T14:14:01Z"/>
        <d v="2025-09-23T14:15:05Z"/>
        <d v="2025-09-23T14:15:23Z"/>
        <d v="2025-09-23T14:15:47Z"/>
        <d v="2025-09-23T14:16:12Z"/>
        <d v="2025-09-23T14:20:40Z"/>
        <d v="2025-09-23T14:21:05Z"/>
        <d v="2025-09-23T14:23:28Z"/>
        <d v="2025-09-23T14:24:20Z"/>
        <d v="2025-09-23T14:26:34Z"/>
        <d v="2025-09-23T14:30:28Z"/>
        <d v="2025-09-23T14:41:46Z"/>
        <d v="2025-09-23T14:48:18Z"/>
        <d v="2025-09-23T14:49:41Z"/>
        <d v="2025-09-23T14:50:42Z"/>
        <d v="2025-09-23T14:54:47Z"/>
        <d v="2025-09-23T14:54:56Z"/>
        <d v="2025-09-23T14:55:21Z"/>
        <d v="2025-09-23T14:55:32Z"/>
        <d v="2025-09-23T14:55:52Z"/>
        <d v="2025-09-23T14:59:02Z"/>
        <d v="2025-09-23T15:02:04Z"/>
        <d v="2025-09-23T15:05:32Z"/>
        <d v="2025-09-23T15:06:27Z"/>
        <d v="2025-09-23T15:06:46Z"/>
        <d v="2025-09-23T15:10:28Z"/>
        <d v="2025-09-23T15:11:03Z"/>
        <d v="2025-09-23T15:22:10Z"/>
        <d v="2025-09-23T15:28:34Z"/>
        <d v="2025-09-23T15:30:14Z"/>
        <d v="2025-09-23T15:31:47Z"/>
        <d v="2025-09-23T15:32:49Z"/>
        <d v="2025-09-23T15:36:14Z"/>
        <d v="2025-09-23T15:36:43Z"/>
        <d v="2025-09-23T15:37:00Z"/>
        <d v="2025-09-23T15:40:17Z"/>
        <d v="2025-09-23T15:41:52Z"/>
        <d v="2025-09-23T15:43:46Z"/>
        <d v="2025-09-23T15:45:40Z"/>
        <d v="2025-09-23T15:47:43Z"/>
        <d v="2025-09-23T15:50:45Z"/>
        <d v="2025-09-23T15:52:18Z"/>
        <d v="2025-09-23T15:53:13Z"/>
        <d v="2025-09-23T15:56:20Z"/>
        <d v="2025-09-23T15:57:07Z"/>
        <d v="2025-09-23T15:57:46Z"/>
        <d v="2025-09-23T15:58:43Z"/>
        <d v="2025-09-23T15:59:48Z"/>
        <d v="2025-09-23T16:03:06Z"/>
        <d v="2025-09-23T16:03:11Z"/>
        <d v="2025-09-23T16:03:56Z"/>
        <d v="2025-09-23T16:04:22Z"/>
        <d v="2025-09-23T16:05:44Z"/>
        <d v="2025-09-23T16:07:37Z"/>
        <d v="2025-09-23T16:09:28Z"/>
        <d v="2025-09-23T16:10:25Z"/>
        <d v="2025-09-23T16:12:09Z"/>
        <d v="2025-09-23T16:16:39Z"/>
        <d v="2025-09-23T16:17:35Z"/>
        <d v="2025-09-23T16:18:07Z"/>
        <d v="2025-09-23T16:19:10Z"/>
        <d v="2025-09-23T16:25:04Z"/>
        <d v="2025-09-23T16:28:22Z"/>
        <d v="2025-09-23T16:29:06Z"/>
        <d v="2025-09-23T16:29:27Z"/>
        <d v="2025-09-23T16:29:43Z"/>
        <d v="2025-09-23T16:30:38Z"/>
        <d v="2025-09-23T16:32:27Z"/>
        <d v="2025-09-23T16:34:27Z"/>
        <d v="2025-09-23T16:35:16Z"/>
        <d v="2025-09-23T16:38:54Z"/>
        <d v="2025-09-23T16:42:12Z"/>
        <d v="2025-09-23T16:44:27Z"/>
        <d v="2025-09-23T16:46:14Z"/>
        <d v="2025-09-23T16:46:32Z"/>
        <d v="2025-09-23T16:46:37Z"/>
        <d v="2025-09-23T16:51:55Z"/>
        <d v="2025-09-23T16:53:27Z"/>
        <d v="2025-09-23T16:56:38Z"/>
        <d v="2025-09-23T16:58:32Z"/>
        <d v="2025-09-23T16:58:46Z"/>
        <d v="2025-09-23T16:59:26Z"/>
        <d v="2025-09-23T17:07:58Z"/>
        <d v="2025-09-23T17:08:42Z"/>
        <d v="2025-09-23T17:12:28Z"/>
        <d v="2025-09-23T17:14:47Z"/>
        <d v="2025-09-23T17:20:08Z"/>
        <d v="2025-09-23T17:22:25Z"/>
        <d v="2025-09-23T17:25:12Z"/>
        <d v="2025-09-23T17:29:15Z"/>
        <d v="2025-09-23T17:29:44Z"/>
        <d v="2025-09-23T17:33:12Z"/>
        <d v="2025-09-23T17:37:32Z"/>
        <d v="2025-09-23T17:41:22Z"/>
        <d v="2025-09-23T17:42:39Z"/>
        <d v="2025-09-23T17:45:21Z"/>
        <d v="2025-09-23T17:53:21Z"/>
        <d v="2025-09-23T17:54:57Z"/>
        <d v="2025-09-23T17:59:58Z"/>
        <d v="2025-09-23T18:04:11Z"/>
        <d v="2025-09-23T18:05:41Z"/>
        <d v="2025-09-23T18:10:47Z"/>
        <d v="2025-09-23T18:12:58Z"/>
        <d v="2025-09-23T18:15:26Z"/>
        <d v="2025-09-23T18:19:00Z"/>
        <d v="2025-09-23T18:21:29Z"/>
        <d v="2025-09-23T18:25:09Z"/>
        <d v="2025-09-23T18:28:12Z"/>
        <d v="2025-09-23T18:30:59Z"/>
        <d v="2025-09-23T18:36:59Z"/>
        <d v="2025-09-23T18:37:58Z"/>
        <d v="2025-09-23T18:39:53Z"/>
        <d v="2025-09-23T18:45:01Z"/>
        <d v="2025-09-23T18:45:12Z"/>
        <d v="2025-09-23T18:50:19Z"/>
        <d v="2025-09-23T18:51:50Z"/>
        <d v="2025-09-23T18:53:10Z"/>
        <d v="2025-09-23T18:54:38Z"/>
        <d v="2025-09-23T19:02:23Z"/>
        <d v="2025-09-23T19:06:12Z"/>
        <d v="2025-09-23T19:08:00Z"/>
        <d v="2025-09-23T19:08:14Z"/>
        <d v="2025-09-23T19:12:23Z"/>
        <d v="2025-09-23T19:16:44Z"/>
        <d v="2025-09-23T19:17:57Z"/>
        <d v="2025-09-23T19:24:02Z"/>
        <d v="2025-09-23T19:25:10Z"/>
        <d v="2025-09-23T19:27:59Z"/>
        <d v="2025-09-23T19:28:20Z"/>
        <d v="2025-09-23T19:31:36Z"/>
        <d v="2025-09-23T19:31:41Z"/>
        <d v="2025-09-23T19:32:48Z"/>
        <d v="2025-09-23T19:35:05Z"/>
        <d v="2025-09-23T19:35:15Z"/>
        <d v="2025-09-23T19:36:37Z"/>
        <d v="2025-09-23T19:37:02Z"/>
        <d v="2025-09-23T19:37:47Z"/>
        <d v="2025-09-23T19:40:49Z"/>
        <d v="2025-09-23T19:41:25Z"/>
        <d v="2025-09-23T19:41:30Z"/>
        <d v="2025-09-23T19:49:08Z"/>
        <d v="2025-09-23T19:57:03Z"/>
        <d v="2025-09-23T19:57:38Z"/>
        <d v="2025-09-23T20:05:28Z"/>
        <d v="2025-09-23T20:06:34Z"/>
        <d v="2025-09-23T20:06:42Z"/>
        <d v="2025-09-23T20:10:55Z"/>
        <d v="2025-09-23T20:13:08Z"/>
        <d v="2025-09-23T20:13:23Z"/>
        <d v="2025-09-23T20:13:57Z"/>
        <d v="2025-09-23T20:14:10Z"/>
        <d v="2025-09-23T20:17:23Z"/>
        <d v="2025-09-23T20:20:01Z"/>
        <d v="2025-09-23T20:27:25Z"/>
        <d v="2025-09-23T20:29:38Z"/>
        <d v="2025-09-23T20:30:03Z"/>
        <d v="2025-09-23T20:34:19Z"/>
        <d v="2025-09-23T20:43:04Z"/>
        <d v="2025-09-23T20:46:48Z"/>
        <d v="2025-09-23T20:55:07Z"/>
        <d v="2025-09-23T20:57:02Z"/>
        <d v="2025-09-23T20:58:24Z"/>
        <d v="2025-09-23T20:59:54Z"/>
        <d v="2025-09-23T21:05:06Z"/>
        <d v="2025-09-23T21:06:26Z"/>
        <d v="2025-09-23T21:11:14Z"/>
        <d v="2025-09-23T21:12:38Z"/>
        <d v="2025-09-23T21:13:23Z"/>
        <d v="2025-09-23T21:15:58Z"/>
        <d v="2025-09-23T21:17:04Z"/>
        <d v="2025-09-23T21:21:10Z"/>
        <d v="2025-09-23T21:21:28Z"/>
        <d v="2025-09-23T21:27:17Z"/>
        <d v="2025-09-23T21:34:27Z"/>
        <d v="2025-09-23T21:36:23Z"/>
        <d v="2025-09-23T21:37:40Z"/>
        <d v="2025-09-23T21:43:35Z"/>
        <d v="2025-09-23T21:45:55Z"/>
        <d v="2025-09-23T21:50:24Z"/>
        <d v="2025-09-23T21:51:50Z"/>
        <d v="2025-09-23T21:52:34Z"/>
        <d v="2025-09-23T21:56:21Z"/>
        <d v="2025-09-23T21:57:56Z"/>
        <d v="2025-09-23T21:59:30Z"/>
        <d v="2025-09-23T22:04:47Z"/>
        <d v="2025-09-23T22:05:55Z"/>
        <d v="2025-09-23T22:07:04Z"/>
        <d v="2025-09-23T22:07:05Z"/>
        <d v="2025-09-23T22:09:25Z"/>
        <d v="2025-09-23T22:14:21Z"/>
        <d v="2025-09-23T22:14:50Z"/>
        <d v="2025-09-23T22:18:05Z"/>
        <d v="2025-09-23T22:18:51Z"/>
        <d v="2025-09-23T22:23:51Z"/>
        <d v="2025-09-23T22:24:06Z"/>
        <d v="2025-09-23T22:24:17Z"/>
        <d v="2025-09-23T22:27:02Z"/>
        <d v="2025-09-23T22:28:59Z"/>
        <d v="2025-09-23T22:31:28Z"/>
        <d v="2025-09-23T22:31:39Z"/>
        <d v="2025-09-23T22:33:17Z"/>
        <d v="2025-09-23T22:35:30Z"/>
        <d v="2025-09-23T22:37:08Z"/>
        <d v="2025-09-23T22:37:19Z"/>
        <d v="2025-09-23T22:38:36Z"/>
        <d v="2025-09-23T22:39:44Z"/>
        <d v="2025-09-23T22:39:57Z"/>
        <d v="2025-09-23T22:40:46Z"/>
        <d v="2025-09-23T22:43:00Z"/>
        <d v="2025-09-23T22:51:13Z"/>
        <d v="2025-09-23T22:52:04Z"/>
        <d v="2025-09-23T23:05:46Z"/>
        <d v="2025-09-23T23:06:44Z"/>
        <d v="2025-09-23T23:07:11Z"/>
        <d v="2025-09-23T23:07:37Z"/>
        <d v="2025-09-23T23:09:20Z"/>
        <d v="2025-09-23T23:14:14Z"/>
        <d v="2025-09-23T23:17:44Z"/>
        <d v="2025-09-23T23:21:49Z"/>
        <d v="2025-09-23T23:21:56Z"/>
        <d v="2025-09-23T23:22:55Z"/>
        <d v="2025-09-23T23:23:25Z"/>
        <d v="2025-09-23T23:23:46Z"/>
        <d v="2025-09-23T23:24:39Z"/>
        <d v="2025-09-23T23:27:47Z"/>
        <d v="2025-09-23T23:28:07Z"/>
        <d v="2025-09-23T23:29:54Z"/>
        <d v="2025-09-23T23:30:15Z"/>
        <d v="2025-09-23T23:31:44Z"/>
        <d v="2025-09-23T23:32:17Z"/>
        <d v="2025-09-23T23:32:30Z"/>
        <d v="2025-09-23T23:32:57Z"/>
        <d v="2025-09-23T23:33:21Z"/>
        <d v="2025-09-23T23:36:13Z"/>
        <d v="2025-09-23T23:36:29Z"/>
        <d v="2025-09-23T23:37:06Z"/>
        <d v="2025-09-23T23:39:18Z"/>
        <d v="2025-09-23T23:39:35Z"/>
        <d v="2025-09-23T23:40:02Z"/>
        <d v="2025-09-23T23:40:20Z"/>
        <d v="2025-09-23T23:40:46Z"/>
        <d v="2025-09-23T23:41:01Z"/>
        <d v="2025-09-23T23:43:44Z"/>
        <d v="2025-09-23T23:44:45Z"/>
        <d v="2025-09-23T23:49:22Z"/>
        <d v="2025-09-23T23:49:58Z"/>
        <d v="2025-09-23T23:51:26Z"/>
        <d v="2025-09-23T23:55:20Z"/>
        <d v="2025-09-24T00:04:02Z"/>
        <d v="2025-09-24T00:05:29Z"/>
        <d v="2025-09-24T00:07:43Z"/>
        <d v="2025-09-24T00:08:46Z"/>
        <d v="2025-09-24T00:09:42Z"/>
        <d v="2025-09-24T00:10:12Z"/>
        <d v="2025-09-24T00:11:11Z"/>
        <d v="2025-09-24T00:12:32Z"/>
        <d v="2025-09-24T00:13:39Z"/>
        <d v="2025-09-24T00:13:43Z"/>
        <d v="2025-09-24T00:16:47Z"/>
        <d v="2025-09-24T00:18:55Z"/>
        <d v="2025-09-24T00:21:08Z"/>
        <d v="2025-09-24T00:22:51Z"/>
        <d v="2025-09-24T00:24:26Z"/>
        <d v="2025-09-24T00:26:00Z"/>
        <d v="2025-09-24T00:26:56Z"/>
        <d v="2025-09-24T00:27:25Z"/>
        <d v="2025-09-24T00:27:38Z"/>
        <d v="2025-09-24T00:27:45Z"/>
        <d v="2025-09-24T00:29:02Z"/>
        <d v="2025-09-24T00:30:19Z"/>
        <d v="2025-09-24T00:31:55Z"/>
        <d v="2025-09-24T00:32:01Z"/>
        <d v="2025-09-24T00:32:40Z"/>
        <d v="2025-09-24T00:45:55Z"/>
        <d v="2025-09-24T00:49:25Z"/>
        <d v="2025-09-24T00:50:39Z"/>
        <d v="2025-09-24T00:50:46Z"/>
        <d v="2025-09-24T00:52:07Z"/>
        <d v="2025-09-24T00:58:48Z"/>
        <d v="2025-09-24T00:59:19Z"/>
        <d v="2025-09-24T01:04:09Z"/>
        <d v="2025-09-24T01:05:21Z"/>
        <d v="2025-09-24T01:07:24Z"/>
        <d v="2025-09-24T01:07:50Z"/>
        <d v="2025-09-24T01:07:59Z"/>
        <d v="2025-09-24T01:08:08Z"/>
        <d v="2025-09-24T01:09:56Z"/>
        <d v="2025-09-24T01:11:35Z"/>
        <d v="2025-09-24T01:11:53Z"/>
        <d v="2025-09-24T01:13:26Z"/>
        <d v="2025-09-24T01:15:03Z"/>
        <d v="2025-09-24T01:15:31Z"/>
        <d v="2025-09-24T01:16:01Z"/>
        <d v="2025-09-24T01:16:30Z"/>
        <d v="2025-09-24T01:18:54Z"/>
        <d v="2025-09-24T01:20:32Z"/>
        <d v="2025-09-24T01:22:16Z"/>
        <d v="2025-09-24T01:22:21Z"/>
        <d v="2025-09-24T01:22:40Z"/>
        <d v="2025-09-24T01:22:46Z"/>
        <d v="2025-09-24T01:25:39Z"/>
        <d v="2025-09-24T01:27:32Z"/>
        <d v="2025-09-24T01:29:00Z"/>
        <d v="2025-09-24T01:30:15Z"/>
        <d v="2025-09-24T01:31:05Z"/>
        <d v="2025-09-24T01:32:46Z"/>
        <d v="2025-09-24T01:34:34Z"/>
        <d v="2025-09-24T01:34:43Z"/>
        <d v="2025-09-24T01:35:50Z"/>
        <d v="2025-09-24T01:36:54Z"/>
        <d v="2025-09-24T01:38:32Z"/>
        <d v="2025-09-24T01:38:39Z"/>
        <d v="2025-09-24T01:40:33Z"/>
        <d v="2025-09-24T01:46:03Z"/>
        <d v="2025-09-24T01:47:56Z"/>
        <d v="2025-09-24T01:49:17Z"/>
        <d v="2025-09-24T01:50:10Z"/>
        <d v="2025-09-24T01:50:57Z"/>
        <d v="2025-09-24T01:51:43Z"/>
        <d v="2025-09-24T01:53:17Z"/>
        <d v="2025-09-24T01:54:03Z"/>
        <d v="2025-09-24T01:54:14Z"/>
        <d v="2025-09-24T01:55:22Z"/>
        <d v="2025-09-24T01:59:22Z"/>
        <d v="2025-09-24T01:59:34Z"/>
        <d v="2025-09-24T02:02:13Z"/>
        <d v="2025-09-24T02:04:28Z"/>
        <d v="2025-09-24T02:04:59Z"/>
        <d v="2025-09-24T02:05:27Z"/>
        <d v="2025-09-24T02:10:50Z"/>
        <d v="2025-09-24T02:10:53Z"/>
        <d v="2025-09-24T02:12:26Z"/>
        <d v="2025-09-24T02:12:35Z"/>
        <d v="2025-09-24T02:14:31Z"/>
        <d v="2025-09-24T02:16:11Z"/>
        <d v="2025-09-24T02:19:14Z"/>
        <d v="2025-09-24T02:19:18Z"/>
        <d v="2025-09-24T02:20:19Z"/>
        <d v="2025-09-24T02:24:26Z"/>
        <d v="2025-09-24T02:25:35Z"/>
        <d v="2025-09-24T02:32:38Z"/>
        <d v="2025-09-24T02:33:08Z"/>
        <d v="2025-09-24T02:36:23Z"/>
        <d v="2025-09-24T02:41:56Z"/>
        <d v="2025-09-24T02:43:02Z"/>
        <d v="2025-09-24T02:43:19Z"/>
        <d v="2025-09-24T02:44:25Z"/>
        <d v="2025-09-24T02:46:34Z"/>
        <d v="2025-09-24T02:48:41Z"/>
        <d v="2025-09-24T02:49:12Z"/>
        <d v="2025-09-24T02:49:40Z"/>
        <d v="2025-09-24T02:50:37Z"/>
        <d v="2025-09-24T02:55:13Z"/>
        <d v="2025-09-24T02:55:54Z"/>
        <d v="2025-09-24T02:57:03Z"/>
        <d v="2025-09-24T03:00:54Z"/>
        <d v="2025-09-24T03:15:18Z"/>
        <d v="2025-09-24T03:17:02Z"/>
        <d v="2025-09-24T03:17:19Z"/>
        <d v="2025-09-24T03:34:10Z"/>
        <d v="2025-09-24T03:42:29Z"/>
        <d v="2025-09-24T03:48:58Z"/>
        <d v="2025-09-24T03:55:25Z"/>
        <d v="2025-09-24T04:06:39Z"/>
        <d v="2025-09-24T04:07:50Z"/>
        <d v="2025-09-24T04:20:33Z"/>
        <d v="2025-09-24T04:27:11Z"/>
        <d v="2025-09-24T04:29:01Z"/>
        <d v="2025-09-24T04:31:24Z"/>
        <d v="2025-09-24T04:33:12Z"/>
        <d v="2025-09-24T04:39:35Z"/>
        <d v="2025-09-24T04:54:57Z"/>
        <d v="2025-09-24T04:56:52Z"/>
        <d v="2025-09-24T05:00:23Z"/>
        <d v="2025-09-24T05:08:13Z"/>
        <d v="2025-09-24T05:14:40Z"/>
        <d v="2025-09-24T05:37:36Z"/>
        <d v="2025-09-24T05:38:51Z"/>
        <d v="2025-09-24T05:58:58Z"/>
        <d v="2025-09-24T05:59:19Z"/>
        <d v="2025-09-24T06:03:02Z"/>
        <d v="2025-09-24T06:05:04Z"/>
        <d v="2025-09-24T06:26:26Z"/>
        <d v="2025-09-24T06:31:59Z"/>
        <d v="2025-09-24T06:42:46Z"/>
        <d v="2025-09-24T07:05:44Z"/>
        <d v="2025-09-24T07:43:19Z"/>
        <d v="2025-09-24T08:19:07Z"/>
        <d v="2025-09-24T08:20:29Z"/>
        <d v="2025-09-24T08:23:44Z"/>
        <d v="2025-09-24T08:38:33Z"/>
        <d v="2025-09-24T08:45:48Z"/>
        <d v="2025-09-24T08:49:42Z"/>
        <d v="2025-09-24T08:51:20Z"/>
        <d v="2025-09-24T09:01:26Z"/>
        <d v="2025-09-24T09:05:21Z"/>
        <d v="2025-09-24T09:16:44Z"/>
        <d v="2025-09-24T09:19:47Z"/>
        <d v="2025-09-24T09:26:11Z"/>
        <d v="2025-09-24T09:39:30Z"/>
        <d v="2025-09-24T09:45:30Z"/>
        <d v="2025-09-24T09:46:27Z"/>
        <d v="2025-09-24T09:47:12Z"/>
        <d v="2025-09-24T09:50:50Z"/>
        <d v="2025-09-24T09:51:16Z"/>
        <d v="2025-09-24T09:52:28Z"/>
        <d v="2025-09-24T09:54:09Z"/>
        <d v="2025-09-24T09:54:10Z"/>
        <d v="2025-09-24T09:56:14Z"/>
        <d v="2025-09-24T09:59:02Z"/>
        <d v="2025-09-24T10:01:05Z"/>
        <d v="2025-09-24T10:01:17Z"/>
        <d v="2025-09-24T10:03:27Z"/>
        <d v="2025-09-24T10:06:32Z"/>
        <d v="2025-09-24T10:07:39Z"/>
        <d v="2025-09-24T10:11:27Z"/>
        <d v="2025-09-24T10:12:06Z"/>
        <d v="2025-09-24T10:13:37Z"/>
        <d v="2025-09-24T10:15:51Z"/>
        <d v="2025-09-24T10:16:22Z"/>
        <d v="2025-09-24T10:16:33Z"/>
        <d v="2025-09-24T10:18:08Z"/>
        <d v="2025-09-24T10:19:12Z"/>
        <d v="2025-09-24T10:21:05Z"/>
        <d v="2025-09-24T10:22:30Z"/>
        <d v="2025-09-24T10:22:45Z"/>
        <d v="2025-09-24T10:29:02Z"/>
        <d v="2025-09-24T10:29:32Z"/>
        <d v="2025-09-24T10:33:18Z"/>
        <d v="2025-09-24T10:33:53Z"/>
        <d v="2025-09-24T10:34:04Z"/>
        <d v="2025-09-24T10:38:47Z"/>
        <d v="2025-09-24T10:38:51Z"/>
        <d v="2025-09-24T10:42:49Z"/>
        <d v="2025-09-24T10:44:11Z"/>
        <d v="2025-09-24T10:45:02Z"/>
        <d v="2025-09-24T10:51:20Z"/>
        <d v="2025-09-24T10:54:38Z"/>
        <d v="2025-09-24T10:56:34Z"/>
        <d v="2025-09-24T10:57:42Z"/>
        <d v="2025-09-24T10:57:45Z"/>
        <d v="2025-09-24T11:00:46Z"/>
        <d v="2025-09-24T11:05:50Z"/>
        <d v="2025-09-24T11:08:11Z"/>
        <d v="2025-09-24T11:11:59Z"/>
        <d v="2025-09-24T11:20:14Z"/>
        <d v="2025-09-24T11:20:23Z"/>
        <d v="2025-09-24T11:20:38Z"/>
        <d v="2025-09-24T11:25:48Z"/>
        <d v="2025-09-24T11:27:52Z"/>
        <d v="2025-09-24T11:34:58Z"/>
        <d v="2025-09-24T11:41:45Z"/>
        <d v="2025-09-24T11:42:21Z"/>
        <d v="2025-09-24T11:42:27Z"/>
        <d v="2025-09-24T11:45:55Z"/>
        <d v="2025-09-24T11:47:34Z"/>
        <d v="2025-09-24T11:48:38Z"/>
        <d v="2025-09-24T11:50:00Z"/>
        <d v="2025-09-24T11:52:15Z"/>
        <d v="2025-09-24T11:52:40Z"/>
        <d v="2025-09-24T11:55:31Z"/>
        <d v="2025-09-24T11:56:59Z"/>
        <d v="2025-09-24T11:58:36Z"/>
        <d v="2025-09-24T12:00:55Z"/>
        <d v="2025-09-24T12:06:45Z"/>
        <d v="2025-09-24T12:09:06Z"/>
        <d v="2025-09-24T12:11:32Z"/>
        <d v="2025-09-24T12:11:50Z"/>
        <d v="2025-09-24T12:13:16Z"/>
        <d v="2025-09-24T12:14:08Z"/>
        <d v="2025-09-24T12:15:58Z"/>
        <d v="2025-09-24T12:18:15Z"/>
        <d v="2025-09-24T12:19:34Z"/>
        <d v="2025-09-24T12:24:02Z"/>
        <d v="2025-09-24T12:26:48Z"/>
        <d v="2025-09-24T12:33:15Z"/>
        <d v="2025-09-24T12:37:42Z"/>
        <d v="2025-09-24T12:40:19Z"/>
        <d v="2025-09-24T12:42:03Z"/>
        <d v="2025-09-24T12:42:59Z"/>
        <d v="2025-09-24T12:48:02Z"/>
        <d v="2025-09-24T12:52:04Z"/>
        <d v="2025-09-24T12:55:09Z"/>
        <d v="2025-09-24T13:00:30Z"/>
        <d v="2025-09-24T13:01:44Z"/>
        <d v="2025-09-24T13:02:51Z"/>
        <d v="2025-09-24T13:02:56Z"/>
        <d v="2025-09-24T13:04:25Z"/>
        <d v="2025-09-24T13:08:01Z"/>
        <d v="2025-09-24T13:08:24Z"/>
        <d v="2025-09-24T13:08:54Z"/>
        <d v="2025-09-24T13:09:19Z"/>
        <d v="2025-09-24T13:09:33Z"/>
        <d v="2025-09-24T13:09:35Z"/>
        <d v="2025-09-24T13:10:47Z"/>
        <d v="2025-09-24T13:13:08Z"/>
        <d v="2025-09-24T13:14:19Z"/>
        <d v="2025-09-24T13:15:50Z"/>
        <d v="2025-09-24T13:18:52Z"/>
        <d v="2025-09-24T13:19:13Z"/>
        <d v="2025-09-24T13:19:16Z"/>
        <d v="2025-09-24T13:19:59Z"/>
        <d v="2025-09-24T13:20:10Z"/>
        <d v="2025-09-24T13:25:56Z"/>
        <d v="2025-09-24T13:26:50Z"/>
        <d v="2025-09-24T13:27:21Z"/>
        <d v="2025-09-24T13:27:27Z"/>
        <d v="2025-09-24T13:28:26Z"/>
        <d v="2025-09-24T13:30:39Z"/>
        <d v="2025-09-24T13:32:37Z"/>
        <d v="2025-09-24T13:34:50Z"/>
        <d v="2025-09-24T13:45:06Z"/>
        <d v="2025-09-24T13:45:52Z"/>
        <d v="2025-09-24T13:46:50Z"/>
        <d v="2025-09-24T13:47:02Z"/>
        <d v="2025-09-24T13:47:41Z"/>
        <d v="2025-09-24T13:49:08Z"/>
        <d v="2025-09-24T13:50:41Z"/>
        <d v="2025-09-24T13:52:06Z"/>
        <d v="2025-09-24T13:57:47Z"/>
        <d v="2025-09-24T13:59:04Z"/>
        <d v="2025-09-24T14:03:50Z"/>
        <d v="2025-09-24T14:06:10Z"/>
        <d v="2025-09-24T14:07:51Z"/>
        <d v="2025-09-24T14:08:47Z"/>
        <d v="2025-09-24T14:09:48Z"/>
        <d v="2025-09-24T14:16:22Z"/>
        <d v="2025-09-24T14:17:00Z"/>
        <d v="2025-09-24T14:30:29Z"/>
        <d v="2025-09-24T14:34:32Z"/>
        <d v="2025-09-24T14:36:23Z"/>
        <d v="2025-09-24T14:36:37Z"/>
        <d v="2025-09-24T14:37:02Z"/>
        <d v="2025-09-24T14:42:00Z"/>
        <d v="2025-09-24T14:45:35Z"/>
        <d v="2025-09-24T14:45:43Z"/>
        <d v="2025-09-24T14:46:07Z"/>
        <d v="2025-09-24T14:47:58Z"/>
        <d v="2025-09-24T14:49:56Z"/>
        <d v="2025-09-24T14:54:46Z"/>
        <d v="2025-09-24T14:58:19Z"/>
        <d v="2025-09-24T14:59:01Z"/>
        <d v="2025-09-24T14:59:23Z"/>
        <d v="2025-09-24T15:01:47Z"/>
        <d v="2025-09-24T15:02:28Z"/>
        <d v="2025-09-24T15:05:13Z"/>
        <d v="2025-09-24T15:06:10Z"/>
        <d v="2025-09-24T15:13:41Z"/>
        <d v="2025-09-24T15:14:11Z"/>
        <d v="2025-09-24T15:15:55Z"/>
        <d v="2025-09-24T15:15:58Z"/>
        <d v="2025-09-24T15:16:22Z"/>
        <d v="2025-09-24T15:19:20Z"/>
        <d v="2025-09-24T15:23:22Z"/>
        <d v="2025-09-24T15:23:58Z"/>
        <d v="2025-09-24T15:26:35Z"/>
        <d v="2025-09-24T15:31:26Z"/>
        <d v="2025-09-24T15:34:21Z"/>
        <d v="2025-09-24T15:39:15Z"/>
        <d v="2025-09-24T15:39:25Z"/>
        <d v="2025-09-24T15:42:42Z"/>
        <d v="2025-09-24T15:47:44Z"/>
        <d v="2025-09-24T15:49:40Z"/>
        <d v="2025-09-24T15:51:25Z"/>
        <d v="2025-09-24T15:51:44Z"/>
        <d v="2025-09-24T15:55:46Z"/>
        <d v="2025-09-24T15:55:50Z"/>
        <d v="2025-09-24T15:56:56Z"/>
        <d v="2025-09-24T15:57:31Z"/>
        <d v="2025-09-24T16:01:45Z"/>
        <d v="2025-09-24T16:08:21Z"/>
        <d v="2025-09-24T16:09:27Z"/>
        <d v="2025-09-24T16:11:04Z"/>
        <d v="2025-09-24T16:16:22Z"/>
        <d v="2025-09-24T16:18:00Z"/>
        <d v="2025-09-24T16:19:35Z"/>
        <d v="2025-09-24T16:19:54Z"/>
        <d v="2025-09-24T16:24:57Z"/>
        <d v="2025-09-24T16:28:03Z"/>
        <d v="2025-09-24T16:29:45Z"/>
        <d v="2025-09-24T16:31:40Z"/>
        <d v="2025-09-24T16:33:06Z"/>
        <d v="2025-09-24T16:34:24Z"/>
        <d v="2025-09-24T16:36:03Z"/>
        <d v="2025-09-24T16:39:37Z"/>
        <d v="2025-09-24T16:40:18Z"/>
        <d v="2025-09-24T16:40:46Z"/>
        <d v="2025-09-24T16:42:14Z"/>
        <d v="2025-09-24T16:43:05Z"/>
        <d v="2025-09-24T16:44:15Z"/>
        <d v="2025-09-24T16:47:09Z"/>
        <d v="2025-09-24T16:53:03Z"/>
        <d v="2025-09-24T16:54:48Z"/>
        <d v="2025-09-24T16:55:46Z"/>
        <d v="2025-09-24T16:56:15Z"/>
        <d v="2025-09-24T17:00:18Z"/>
        <d v="2025-09-24T17:02:51Z"/>
        <d v="2025-09-24T17:04:25Z"/>
        <d v="2025-09-24T17:08:05Z"/>
        <d v="2025-09-24T17:14:37Z"/>
        <d v="2025-09-24T17:16:12Z"/>
        <d v="2025-09-24T17:20:13Z"/>
        <d v="2025-09-24T17:21:06Z"/>
        <d v="2025-09-24T17:25:58Z"/>
        <d v="2025-09-24T17:29:09Z"/>
        <d v="2025-09-24T17:30:38Z"/>
        <d v="2025-09-24T17:31:00Z"/>
        <d v="2025-09-24T17:31:54Z"/>
        <d v="2025-09-24T17:36:58Z"/>
        <d v="2025-09-24T17:44:03Z"/>
        <d v="2025-09-24T17:47:00Z"/>
        <d v="2025-09-24T17:51:10Z"/>
        <d v="2025-09-24T17:52:26Z"/>
        <d v="2025-09-24T17:53:47Z"/>
        <d v="2025-09-24T17:59:46Z"/>
        <d v="2025-09-24T18:01:21Z"/>
        <d v="2025-09-24T18:03:40Z"/>
        <d v="2025-09-24T18:04:16Z"/>
        <d v="2025-09-24T18:07:37Z"/>
        <d v="2025-09-24T18:11:48Z"/>
        <d v="2025-09-24T18:12:02Z"/>
        <d v="2025-09-24T18:14:19Z"/>
        <d v="2025-09-24T18:16:36Z"/>
        <d v="2025-09-24T18:17:25Z"/>
        <d v="2025-09-24T18:27:11Z"/>
        <d v="2025-09-24T18:27:43Z"/>
        <d v="2025-09-24T18:30:27Z"/>
        <d v="2025-09-24T18:30:52Z"/>
        <d v="2025-09-24T18:31:08Z"/>
        <d v="2025-09-24T18:33:11Z"/>
        <d v="2025-09-24T18:48:26Z"/>
        <d v="2025-09-24T18:49:04Z"/>
        <d v="2025-09-24T18:50:17Z"/>
        <d v="2025-09-24T18:52:49Z"/>
        <d v="2025-09-24T18:57:46Z"/>
        <d v="2025-09-24T19:00:55Z"/>
        <d v="2025-09-24T19:01:13Z"/>
        <d v="2025-09-24T19:02:16Z"/>
        <d v="2025-09-24T19:04:08Z"/>
        <d v="2025-09-24T19:06:06Z"/>
        <d v="2025-09-24T19:08:19Z"/>
        <d v="2025-09-24T19:11:02Z"/>
        <d v="2025-09-24T19:11:51Z"/>
        <d v="2025-09-24T19:14:07Z"/>
        <d v="2025-09-24T19:20:08Z"/>
        <d v="2025-09-24T19:20:39Z"/>
        <d v="2025-09-24T19:23:40Z"/>
        <d v="2025-09-24T19:34:54Z"/>
        <d v="2025-09-24T19:39:41Z"/>
        <d v="2025-09-24T19:40:31Z"/>
        <d v="2025-09-24T19:42:20Z"/>
        <d v="2025-09-24T19:48:26Z"/>
        <d v="2025-09-24T19:51:03Z"/>
        <d v="2025-09-24T19:56:19Z"/>
        <d v="2025-09-24T19:58:06Z"/>
        <d v="2025-09-24T20:00:08Z"/>
        <d v="2025-09-24T20:02:37Z"/>
        <d v="2025-09-24T20:04:09Z"/>
        <d v="2025-09-24T20:09:01Z"/>
        <d v="2025-09-24T20:11:59Z"/>
        <d v="2025-09-24T20:13:42Z"/>
        <d v="2025-09-24T20:14:11Z"/>
        <d v="2025-09-24T20:23:32Z"/>
        <d v="2025-09-24T20:24:25Z"/>
        <d v="2025-09-24T20:24:48Z"/>
        <d v="2025-09-24T20:24:54Z"/>
        <d v="2025-09-24T20:26:08Z"/>
        <d v="2025-09-24T20:28:48Z"/>
        <d v="2025-09-24T20:29:47Z"/>
        <d v="2025-09-24T20:32:30Z"/>
        <d v="2025-09-24T20:34:50Z"/>
        <d v="2025-09-24T20:38:14Z"/>
        <d v="2025-09-24T20:40:00Z"/>
        <d v="2025-09-24T20:40:03Z"/>
        <d v="2025-09-24T20:40:45Z"/>
        <d v="2025-09-24T20:50:44Z"/>
        <d v="2025-09-24T20:51:17Z"/>
        <d v="2025-09-24T20:55:22Z"/>
        <d v="2025-09-24T20:55:49Z"/>
        <d v="2025-09-24T20:57:15Z"/>
        <d v="2025-09-24T20:59:10Z"/>
        <d v="2025-09-24T21:03:11Z"/>
        <d v="2025-09-24T21:03:52Z"/>
        <d v="2025-09-24T21:04:02Z"/>
        <d v="2025-09-24T21:10:47Z"/>
        <d v="2025-09-24T21:13:53Z"/>
        <d v="2025-09-24T21:14:05Z"/>
        <d v="2025-09-24T21:19:31Z"/>
        <d v="2025-09-24T21:19:44Z"/>
        <d v="2025-09-24T21:23:40Z"/>
        <d v="2025-09-24T21:24:17Z"/>
        <d v="2025-09-24T21:30:49Z"/>
        <d v="2025-09-24T21:31:26Z"/>
        <d v="2025-09-24T21:34:32Z"/>
        <d v="2025-09-24T21:39:08Z"/>
        <d v="2025-09-24T21:39:46Z"/>
        <d v="2025-09-24T21:44:51Z"/>
        <d v="2025-09-24T21:51:06Z"/>
        <d v="2025-09-24T21:53:27Z"/>
        <d v="2025-09-24T21:55:53Z"/>
        <d v="2025-09-24T21:58:41Z"/>
        <d v="2025-09-24T22:10:54Z"/>
        <d v="2025-09-24T22:12:52Z"/>
        <d v="2025-09-24T22:16:15Z"/>
        <d v="2025-09-24T22:19:18Z"/>
        <d v="2025-09-24T22:20:21Z"/>
        <d v="2025-09-24T22:21:18Z"/>
        <d v="2025-09-24T22:22:05Z"/>
        <d v="2025-09-24T22:22:12Z"/>
        <d v="2025-09-24T22:24:38Z"/>
        <d v="2025-09-24T22:26:14Z"/>
        <d v="2025-09-24T22:27:54Z"/>
        <d v="2025-09-24T22:30:05Z"/>
        <d v="2025-09-24T22:30:14Z"/>
        <d v="2025-09-24T22:31:55Z"/>
        <d v="2025-09-24T22:32:35Z"/>
        <d v="2025-09-24T22:33:03Z"/>
        <d v="2025-09-24T22:37:19Z"/>
        <d v="2025-09-24T22:39:41Z"/>
        <d v="2025-09-24T22:40:31Z"/>
        <d v="2025-09-24T22:41:43Z"/>
        <d v="2025-09-24T22:43:53Z"/>
        <d v="2025-09-24T22:44:41Z"/>
        <d v="2025-09-24T22:44:51Z"/>
        <d v="2025-09-24T22:45:29Z"/>
        <d v="2025-09-24T22:45:31Z"/>
        <d v="2025-09-24T22:47:37Z"/>
        <d v="2025-09-24T22:48:22Z"/>
        <d v="2025-09-24T22:50:49Z"/>
        <d v="2025-09-24T22:52:41Z"/>
        <d v="2025-09-24T22:53:07Z"/>
        <d v="2025-09-24T22:53:58Z"/>
        <d v="2025-09-24T22:55:27Z"/>
        <d v="2025-09-24T22:55:55Z"/>
        <d v="2025-09-24T22:58:15Z"/>
        <d v="2025-09-24T23:00:53Z"/>
        <d v="2025-09-24T23:02:45Z"/>
        <d v="2025-09-24T23:04:11Z"/>
        <d v="2025-09-24T23:05:27Z"/>
        <d v="2025-09-24T23:10:51Z"/>
        <d v="2025-09-24T23:11:29Z"/>
        <d v="2025-09-24T23:11:33Z"/>
        <d v="2025-09-24T23:11:35Z"/>
        <d v="2025-09-24T23:12:44Z"/>
        <d v="2025-09-24T23:13:17Z"/>
        <d v="2025-09-24T23:16:37Z"/>
        <d v="2025-09-24T23:17:01Z"/>
        <d v="2025-09-24T23:17:26Z"/>
        <d v="2025-09-24T23:19:51Z"/>
        <d v="2025-09-24T23:23:36Z"/>
        <d v="2025-09-24T23:23:40Z"/>
        <d v="2025-09-24T23:24:03Z"/>
        <d v="2025-09-24T23:25:08Z"/>
        <d v="2025-09-24T23:27:23Z"/>
        <d v="2025-09-24T23:27:26Z"/>
        <d v="2025-09-24T23:28:01Z"/>
        <d v="2025-09-24T23:30:22Z"/>
        <d v="2025-09-24T23:33:00Z"/>
        <d v="2025-09-24T23:34:53Z"/>
        <d v="2025-09-24T23:39:26Z"/>
        <d v="2025-09-24T23:39:29Z"/>
        <d v="2025-09-24T23:41:43Z"/>
        <d v="2025-09-24T23:46:46Z"/>
        <d v="2025-09-24T23:47:00Z"/>
        <d v="2025-09-24T23:49:22Z"/>
        <d v="2025-09-24T23:49:41Z"/>
        <d v="2025-09-24T23:53:03Z"/>
        <d v="2025-09-24T23:53:25Z"/>
        <d v="2025-09-24T23:53:27Z"/>
        <d v="2025-09-24T23:54:20Z"/>
        <d v="2025-09-24T23:55:01Z"/>
        <d v="2025-09-24T23:55:33Z"/>
        <d v="2025-09-24T23:56:24Z"/>
        <d v="2025-09-24T23:57:50Z"/>
        <d v="2025-09-24T23:58:14Z"/>
        <d v="2025-09-25T00:01:41Z"/>
        <d v="2025-09-25T00:03:07Z"/>
        <d v="2025-09-25T00:03:23Z"/>
        <d v="2025-09-25T00:06:26Z"/>
        <d v="2025-09-25T00:09:12Z"/>
        <d v="2025-09-25T00:12:42Z"/>
        <d v="2025-09-25T00:13:38Z"/>
        <d v="2025-09-25T00:15:08Z"/>
        <d v="2025-09-25T00:15:28Z"/>
        <d v="2025-09-25T00:19:26Z"/>
        <d v="2025-09-25T00:20:23Z"/>
        <d v="2025-09-25T00:23:19Z"/>
        <d v="2025-09-25T00:23:22Z"/>
        <d v="2025-09-25T00:23:27Z"/>
        <d v="2025-09-25T00:27:12Z"/>
        <d v="2025-09-25T00:27:33Z"/>
        <d v="2025-09-25T00:30:05Z"/>
        <d v="2025-09-25T00:30:21Z"/>
        <d v="2025-09-25T00:33:02Z"/>
        <d v="2025-09-25T00:38:07Z"/>
        <d v="2025-09-25T00:38:44Z"/>
        <d v="2025-09-25T00:40:11Z"/>
        <d v="2025-09-25T00:40:19Z"/>
        <d v="2025-09-25T00:43:25Z"/>
        <d v="2025-09-25T00:53:28Z"/>
        <d v="2025-09-25T00:57:21Z"/>
        <d v="2025-09-25T00:59:19Z"/>
        <d v="2025-09-25T01:00:18Z"/>
        <d v="2025-09-25T01:00:40Z"/>
        <d v="2025-09-25T01:02:29Z"/>
        <d v="2025-09-25T01:04:22Z"/>
        <d v="2025-09-25T01:04:31Z"/>
        <d v="2025-09-25T01:06:41Z"/>
        <d v="2025-09-25T01:09:59Z"/>
        <d v="2025-09-25T01:10:06Z"/>
        <d v="2025-09-25T01:10:54Z"/>
        <d v="2025-09-25T01:11:40Z"/>
        <d v="2025-09-25T01:17:12Z"/>
        <d v="2025-09-25T01:17:54Z"/>
        <d v="2025-09-25T01:18:23Z"/>
        <d v="2025-09-25T01:20:11Z"/>
        <d v="2025-09-25T01:20:37Z"/>
        <d v="2025-09-25T01:20:59Z"/>
        <d v="2025-09-25T01:25:04Z"/>
        <d v="2025-09-25T01:27:04Z"/>
        <d v="2025-09-25T01:28:39Z"/>
        <d v="2025-09-25T01:31:33Z"/>
        <d v="2025-09-25T01:38:43Z"/>
        <d v="2025-09-25T01:42:19Z"/>
        <d v="2025-09-25T01:42:31Z"/>
        <d v="2025-09-25T01:43:49Z"/>
        <d v="2025-09-25T01:45:09Z"/>
        <d v="2025-09-25T01:47:20Z"/>
        <d v="2025-09-25T01:49:15Z"/>
        <d v="2025-09-25T01:49:48Z"/>
        <d v="2025-09-25T01:50:35Z"/>
        <d v="2025-09-25T01:54:35Z"/>
        <d v="2025-09-25T01:54:51Z"/>
        <d v="2025-09-25T01:57:03Z"/>
        <d v="2025-09-25T01:59:31Z"/>
        <d v="2025-09-25T01:59:41Z"/>
        <d v="2025-09-25T01:59:59Z"/>
        <d v="2025-09-25T02:00:53Z"/>
        <d v="2025-09-25T02:01:21Z"/>
        <d v="2025-09-25T02:02:24Z"/>
        <d v="2025-09-25T02:05:12Z"/>
        <d v="2025-09-25T02:08:19Z"/>
        <d v="2025-09-25T02:08:30Z"/>
        <d v="2025-09-25T02:10:36Z"/>
        <d v="2025-09-25T02:11:03Z"/>
        <d v="2025-09-25T02:13:33Z"/>
        <d v="2025-09-25T02:14:08Z"/>
        <d v="2025-09-25T02:17:48Z"/>
        <d v="2025-09-25T02:21:01Z"/>
        <d v="2025-09-25T02:21:23Z"/>
        <d v="2025-09-25T02:22:26Z"/>
        <d v="2025-09-25T02:23:25Z"/>
        <d v="2025-09-25T02:27:07Z"/>
        <d v="2025-09-25T02:28:17Z"/>
        <d v="2025-09-25T02:29:04Z"/>
        <d v="2025-09-25T02:29:11Z"/>
        <d v="2025-09-25T02:31:36Z"/>
        <d v="2025-09-25T02:31:58Z"/>
        <d v="2025-09-25T02:32:52Z"/>
        <d v="2025-09-25T02:33:29Z"/>
        <d v="2025-09-25T02:34:37Z"/>
        <d v="2025-09-25T02:35:31Z"/>
        <d v="2025-09-25T02:35:53Z"/>
        <d v="2025-09-25T02:38:09Z"/>
        <d v="2025-09-25T02:38:11Z"/>
        <d v="2025-09-25T02:40:15Z"/>
        <d v="2025-09-25T02:42:44Z"/>
        <d v="2025-09-25T02:44:31Z"/>
        <d v="2025-09-25T02:45:45Z"/>
        <d v="2025-09-25T02:46:29Z"/>
        <d v="2025-09-25T02:46:53Z"/>
        <d v="2025-09-25T02:49:12Z"/>
        <d v="2025-09-25T02:49:35Z"/>
        <d v="2025-09-25T02:51:59Z"/>
        <d v="2025-09-25T02:52:21Z"/>
        <d v="2025-09-25T02:54:02Z"/>
        <d v="2025-09-25T02:57:00Z"/>
        <d v="2025-09-25T02:57:41Z"/>
        <d v="2025-09-25T02:59:51Z"/>
        <d v="2025-09-25T03:00:46Z"/>
        <d v="2025-09-25T03:05:02Z"/>
        <d v="2025-09-25T03:07:17Z"/>
        <d v="2025-09-25T03:09:18Z"/>
        <d v="2025-09-25T03:10:52Z"/>
        <d v="2025-09-25T03:14:39Z"/>
        <d v="2025-09-25T03:15:30Z"/>
        <d v="2025-09-25T03:17:29Z"/>
        <d v="2025-09-25T03:24:26Z"/>
        <d v="2025-09-25T03:25:28Z"/>
        <d v="2025-09-25T03:37:37Z"/>
        <d v="2025-09-25T03:41:22Z"/>
        <d v="2025-09-25T03:45:57Z"/>
        <d v="2025-09-25T03:55:01Z"/>
        <d v="2025-09-25T03:59:14Z"/>
        <d v="2025-09-25T04:02:25Z"/>
        <d v="2025-09-25T04:07:08Z"/>
        <d v="2025-09-25T04:07:54Z"/>
        <d v="2025-09-25T04:09:53Z"/>
        <d v="2025-09-25T04:10:52Z"/>
        <d v="2025-09-25T04:11:58Z"/>
        <d v="2025-09-25T04:16:42Z"/>
        <d v="2025-09-25T04:31:55Z"/>
        <d v="2025-09-25T04:36:00Z"/>
        <d v="2025-09-25T04:37:28Z"/>
        <d v="2025-09-25T04:39:40Z"/>
        <d v="2025-09-25T04:45:04Z"/>
        <d v="2025-09-25T04:48:49Z"/>
        <d v="2025-09-25T04:57:40Z"/>
        <d v="2025-09-25T05:07:04Z"/>
        <d v="2025-09-25T05:12:07Z"/>
        <d v="2025-09-25T05:21:22Z"/>
        <d v="2025-09-25T05:43:55Z"/>
        <d v="2025-09-25T05:54:15Z"/>
        <d v="2025-09-25T05:54:55Z"/>
        <d v="2025-09-25T06:08:24Z"/>
        <d v="2025-09-25T06:41:19Z"/>
        <d v="2025-09-25T06:57:02Z"/>
        <d v="2025-09-25T07:15:35Z"/>
        <d v="2025-09-25T07:26:21Z"/>
        <d v="2025-09-25T07:29:00Z"/>
        <d v="2025-09-25T07:39:18Z"/>
        <d v="2025-09-25T07:49:40Z"/>
        <d v="2025-09-25T08:01:22Z"/>
        <d v="2025-09-25T08:09:01Z"/>
        <d v="2025-09-25T08:14:56Z"/>
        <d v="2025-09-25T08:17:40Z"/>
        <d v="2025-09-25T08:45:51Z"/>
        <d v="2025-09-25T08:53:46Z"/>
        <d v="2025-09-25T08:58:25Z"/>
        <d v="2025-09-25T09:03:13Z"/>
        <d v="2025-09-25T09:05:38Z"/>
        <d v="2025-09-25T09:06:33Z"/>
        <d v="2025-09-25T09:12:53Z"/>
        <d v="2025-09-25T09:19:49Z"/>
        <d v="2025-09-25T09:21:14Z"/>
        <d v="2025-09-25T09:21:33Z"/>
        <d v="2025-09-25T09:22:20Z"/>
        <d v="2025-09-25T09:22:44Z"/>
        <d v="2025-09-25T09:27:30Z"/>
        <d v="2025-09-25T09:37:55Z"/>
        <d v="2025-09-25T09:41:32Z"/>
        <d v="2025-09-25T09:42:22Z"/>
        <d v="2025-09-25T09:44:20Z"/>
        <d v="2025-09-25T09:45:32Z"/>
        <d v="2025-09-25T09:50:35Z"/>
        <d v="2025-09-25T09:54:22Z"/>
        <d v="2025-09-25T09:54:49Z"/>
        <d v="2025-09-25T09:56:47Z"/>
        <d v="2025-09-25T09:58:49Z"/>
        <d v="2025-09-25T10:01:14Z"/>
        <d v="2025-09-25T10:03:00Z"/>
        <d v="2025-09-25T10:03:07Z"/>
        <d v="2025-09-25T10:06:22Z"/>
        <d v="2025-09-25T10:06:39Z"/>
        <d v="2025-09-25T10:06:49Z"/>
        <d v="2025-09-25T10:08:00Z"/>
        <d v="2025-09-25T10:08:46Z"/>
        <d v="2025-09-25T10:12:26Z"/>
        <d v="2025-09-25T10:12:45Z"/>
        <d v="2025-09-25T10:14:47Z"/>
        <d v="2025-09-25T10:17:09Z"/>
        <d v="2025-09-25T10:21:35Z"/>
        <d v="2025-09-25T10:22:04Z"/>
        <d v="2025-09-25T10:24:43Z"/>
        <d v="2025-09-25T10:29:41Z"/>
        <d v="2025-09-25T10:32:06Z"/>
        <d v="2025-09-25T10:32:34Z"/>
        <d v="2025-09-25T10:32:36Z"/>
        <d v="2025-09-25T10:34:23Z"/>
        <d v="2025-09-25T10:36:47Z"/>
        <d v="2025-09-25T10:37:52Z"/>
        <d v="2025-09-25T10:38:19Z"/>
        <d v="2025-09-25T10:39:23Z"/>
        <d v="2025-09-25T10:39:24Z"/>
        <d v="2025-09-25T10:40:18Z"/>
        <d v="2025-09-25T10:41:43Z"/>
        <d v="2025-09-25T10:44:32Z"/>
        <d v="2025-09-25T10:44:36Z"/>
        <d v="2025-09-25T10:45:30Z"/>
        <d v="2025-09-25T10:45:34Z"/>
        <d v="2025-09-25T10:46:42Z"/>
        <d v="2025-09-25T10:46:50Z"/>
        <d v="2025-09-25T10:47:34Z"/>
        <d v="2025-09-25T10:49:46Z"/>
        <d v="2025-09-25T10:52:19Z"/>
        <d v="2025-09-25T10:54:56Z"/>
        <d v="2025-09-25T10:55:09Z"/>
        <d v="2025-09-25T11:02:33Z"/>
        <d v="2025-09-25T11:03:11Z"/>
        <d v="2025-09-25T11:04:06Z"/>
        <d v="2025-09-25T11:06:34Z"/>
        <d v="2025-09-25T11:06:40Z"/>
        <d v="2025-09-25T11:09:12Z"/>
        <d v="2025-09-25T11:14:53Z"/>
        <d v="2025-09-25T11:17:27Z"/>
        <d v="2025-09-25T11:19:01Z"/>
        <d v="2025-09-25T11:20:22Z"/>
        <d v="2025-09-25T11:21:20Z"/>
        <d v="2025-09-25T11:24:52Z"/>
        <d v="2025-09-25T11:25:03Z"/>
        <d v="2025-09-25T11:30:03Z"/>
        <d v="2025-09-25T11:30:40Z"/>
        <d v="2025-09-25T11:33:15Z"/>
        <d v="2025-09-25T11:33:27Z"/>
        <d v="2025-09-25T11:38:24Z"/>
        <d v="2025-09-25T11:40:34Z"/>
        <d v="2025-09-25T11:42:28Z"/>
        <d v="2025-09-25T11:44:45Z"/>
        <d v="2025-09-25T11:45:22Z"/>
        <d v="2025-09-25T11:46:13Z"/>
        <d v="2025-09-25T11:46:23Z"/>
        <d v="2025-09-25T11:54:48Z"/>
        <d v="2025-09-25T11:55:40Z"/>
        <d v="2025-09-25T11:55:49Z"/>
        <d v="2025-09-25T11:57:07Z"/>
        <d v="2025-09-25T12:04:06Z"/>
        <d v="2025-09-25T12:06:44Z"/>
        <d v="2025-09-25T12:09:04Z"/>
        <d v="2025-09-25T12:19:06Z"/>
        <d v="2025-09-25T12:20:14Z"/>
        <d v="2025-09-25T12:23:59Z"/>
        <d v="2025-09-25T12:25:44Z"/>
        <d v="2025-09-25T12:26:26Z"/>
        <d v="2025-09-25T12:26:46Z"/>
        <d v="2025-09-25T12:29:58Z"/>
        <d v="2025-09-25T12:31:56Z"/>
        <d v="2025-09-25T12:32:39Z"/>
        <d v="2025-09-25T12:33:03Z"/>
        <d v="2025-09-25T12:34:11Z"/>
        <d v="2025-09-25T12:37:05Z"/>
        <d v="2025-09-25T12:43:08Z"/>
        <d v="2025-09-25T12:44:43Z"/>
        <d v="2025-09-25T12:44:53Z"/>
        <d v="2025-09-25T12:46:02Z"/>
        <d v="2025-09-25T12:48:29Z"/>
        <d v="2025-09-25T12:49:52Z"/>
        <d v="2025-09-25T12:51:49Z"/>
        <d v="2025-09-25T12:53:05Z"/>
        <d v="2025-09-25T12:56:29Z"/>
        <d v="2025-09-25T13:09:58Z"/>
        <d v="2025-09-25T13:10:16Z"/>
        <d v="2025-09-25T13:17:32Z"/>
        <d v="2025-09-25T13:19:55Z"/>
        <d v="2025-09-25T13:20:36Z"/>
        <d v="2025-09-25T13:20:42Z"/>
        <d v="2025-09-25T13:23:52Z"/>
        <d v="2025-09-25T13:25:05Z"/>
        <d v="2025-09-25T13:31:11Z"/>
        <d v="2025-09-25T13:38:42Z"/>
        <d v="2025-09-25T13:43:38Z"/>
        <d v="2025-09-25T13:45:23Z"/>
        <d v="2025-09-25T13:47:38Z"/>
        <d v="2025-09-25T13:50:35Z"/>
        <d v="2025-09-25T13:53:33Z"/>
        <d v="2025-09-25T14:00:07Z"/>
        <d v="2025-09-25T14:01:55Z"/>
        <d v="2025-09-25T14:03:24Z"/>
        <d v="2025-09-25T14:03:28Z"/>
        <d v="2025-09-25T14:05:05Z"/>
        <d v="2025-09-25T14:05:23Z"/>
        <d v="2025-09-25T14:06:39Z"/>
        <d v="2025-09-25T14:08:06Z"/>
        <d v="2025-09-25T14:12:49Z"/>
        <d v="2025-09-25T14:14:19Z"/>
        <d v="2025-09-25T14:15:06Z"/>
        <d v="2025-09-25T14:17:15Z"/>
        <d v="2025-09-25T14:18:51Z"/>
        <d v="2025-09-25T14:23:06Z"/>
        <d v="2025-09-25T14:25:33Z"/>
        <d v="2025-09-25T14:26:56Z"/>
        <d v="2025-09-25T14:36:05Z"/>
        <d v="2025-09-25T14:36:19Z"/>
        <d v="2025-09-25T14:42:36Z"/>
        <d v="2025-09-25T14:43:10Z"/>
        <d v="2025-09-25T14:44:00Z"/>
        <d v="2025-09-25T14:44:05Z"/>
        <d v="2025-09-25T14:46:45Z"/>
        <d v="2025-09-25T14:46:50Z"/>
        <d v="2025-09-25T14:47:05Z"/>
        <d v="2025-09-25T14:50:18Z"/>
        <d v="2025-09-25T14:50:57Z"/>
        <d v="2025-09-25T14:52:23Z"/>
        <d v="2025-09-25T14:52:40Z"/>
        <d v="2025-09-25T14:54:55Z"/>
        <d v="2025-09-25T15:00:06Z"/>
        <d v="2025-09-25T15:00:21Z"/>
        <d v="2025-09-25T15:04:20Z"/>
        <d v="2025-09-25T15:07:18Z"/>
        <d v="2025-09-25T15:09:20Z"/>
        <d v="2025-09-25T15:11:41Z"/>
        <d v="2025-09-25T15:11:49Z"/>
        <d v="2025-09-25T15:19:24Z"/>
        <d v="2025-09-25T15:21:24Z"/>
        <d v="2025-09-25T15:29:13Z"/>
        <d v="2025-09-25T15:30:29Z"/>
        <d v="2025-09-25T15:30:31Z"/>
        <d v="2025-09-25T15:37:30Z"/>
        <d v="2025-09-25T15:39:54Z"/>
        <d v="2025-09-25T15:45:45Z"/>
        <d v="2025-09-25T15:50:41Z"/>
        <d v="2025-09-25T15:53:23Z"/>
        <d v="2025-09-25T15:54:24Z"/>
        <d v="2025-09-25T15:55:26Z"/>
        <d v="2025-09-25T15:58:43Z"/>
        <d v="2025-09-25T16:00:31Z"/>
        <d v="2025-09-25T16:01:13Z"/>
        <d v="2025-09-25T16:11:14Z"/>
        <d v="2025-09-25T16:18:42Z"/>
        <d v="2025-09-25T16:18:50Z"/>
        <d v="2025-09-25T16:19:18Z"/>
        <d v="2025-09-25T16:31:24Z"/>
        <d v="2025-09-25T16:31:48Z"/>
        <d v="2025-09-25T16:36:44Z"/>
        <d v="2025-09-25T16:38:24Z"/>
        <d v="2025-09-25T16:38:47Z"/>
        <d v="2025-09-25T16:50:38Z"/>
        <d v="2025-09-25T16:52:30Z"/>
        <d v="2025-09-25T16:57:43Z"/>
        <d v="2025-09-25T16:57:56Z"/>
        <d v="2025-09-25T17:00:26Z"/>
        <d v="2025-09-25T17:02:13Z"/>
        <d v="2025-09-25T17:03:35Z"/>
        <d v="2025-09-25T17:03:42Z"/>
        <d v="2025-09-25T17:03:59Z"/>
        <d v="2025-09-25T17:05:49Z"/>
        <d v="2025-09-25T17:06:55Z"/>
        <d v="2025-09-25T17:07:57Z"/>
        <d v="2025-09-25T17:15:20Z"/>
        <d v="2025-09-25T17:16:39Z"/>
        <d v="2025-09-25T17:19:43Z"/>
        <d v="2025-09-25T17:20:17Z"/>
        <d v="2025-09-25T17:28:18Z"/>
        <d v="2025-09-25T17:29:37Z"/>
        <d v="2025-09-25T17:36:11Z"/>
        <d v="2025-09-25T17:46:09Z"/>
        <d v="2025-09-25T17:54:51Z"/>
        <d v="2025-09-25T17:59:27Z"/>
        <d v="2025-09-25T18:02:54Z"/>
        <d v="2025-09-25T18:09:08Z"/>
        <d v="2025-09-25T18:11:11Z"/>
        <d v="2025-09-25T18:11:56Z"/>
        <d v="2025-09-25T18:14:57Z"/>
        <d v="2025-09-25T18:16:22Z"/>
        <d v="2025-09-25T18:18:32Z"/>
        <d v="2025-09-25T18:29:01Z"/>
        <d v="2025-09-25T18:30:46Z"/>
        <d v="2025-09-25T18:33:41Z"/>
        <d v="2025-09-25T18:33:42Z"/>
        <d v="2025-09-25T18:41:58Z"/>
        <d v="2025-09-25T18:57:01Z"/>
        <d v="2025-09-25T18:58:04Z"/>
        <d v="2025-09-25T19:03:08Z"/>
        <d v="2025-09-25T19:03:34Z"/>
        <d v="2025-09-25T19:09:58Z"/>
        <d v="2025-09-25T19:13:56Z"/>
        <d v="2025-09-25T19:14:19Z"/>
        <d v="2025-09-25T19:19:05Z"/>
        <d v="2025-09-25T19:19:46Z"/>
        <d v="2025-09-25T19:21:21Z"/>
        <d v="2025-09-25T19:27:24Z"/>
        <d v="2025-09-25T19:28:11Z"/>
        <d v="2025-09-25T19:32:55Z"/>
        <d v="2025-09-25T19:34:53Z"/>
        <d v="2025-09-25T19:38:31Z"/>
        <d v="2025-09-25T19:39:54Z"/>
        <d v="2025-09-25T19:41:45Z"/>
        <d v="2025-09-25T19:42:23Z"/>
        <d v="2025-09-25T19:48:44Z"/>
        <d v="2025-09-25T19:50:52Z"/>
        <d v="2025-09-25T19:55:38Z"/>
        <d v="2025-09-25T20:03:25Z"/>
        <d v="2025-09-25T20:04:49Z"/>
        <d v="2025-09-25T20:06:02Z"/>
        <d v="2025-09-25T20:15:56Z"/>
        <d v="2025-09-25T20:16:03Z"/>
        <d v="2025-09-25T20:17:51Z"/>
        <d v="2025-09-25T20:19:02Z"/>
        <d v="2025-09-25T20:20:05Z"/>
        <d v="2025-09-25T20:27:19Z"/>
        <d v="2025-09-25T20:30:05Z"/>
        <d v="2025-09-25T20:30:34Z"/>
        <d v="2025-09-25T20:34:29Z"/>
        <d v="2025-09-25T20:35:11Z"/>
        <d v="2025-09-25T20:36:57Z"/>
        <d v="2025-09-25T20:37:15Z"/>
        <d v="2025-09-25T20:38:45Z"/>
        <d v="2025-09-25T20:47:54Z"/>
        <d v="2025-09-25T20:48:20Z"/>
        <d v="2025-09-25T20:53:48Z"/>
        <d v="2025-09-25T20:54:16Z"/>
        <d v="2025-09-25T20:56:31Z"/>
        <d v="2025-09-25T20:59:15Z"/>
        <d v="2025-09-25T20:59:30Z"/>
        <d v="2025-09-25T21:00:31Z"/>
        <d v="2025-09-25T21:01:29Z"/>
        <d v="2025-09-25T21:01:48Z"/>
        <d v="2025-09-25T21:05:20Z"/>
        <d v="2025-09-25T21:07:58Z"/>
        <d v="2025-09-25T21:08:27Z"/>
        <d v="2025-09-25T21:11:18Z"/>
        <d v="2025-09-25T21:13:45Z"/>
        <d v="2025-09-25T21:16:13Z"/>
        <d v="2025-09-25T21:18:53Z"/>
        <d v="2025-09-25T21:21:29Z"/>
        <d v="2025-09-25T21:21:41Z"/>
        <d v="2025-09-25T21:28:20Z"/>
        <d v="2025-09-25T21:31:05Z"/>
        <d v="2025-09-25T21:33:45Z"/>
        <d v="2025-09-25T21:36:49Z"/>
        <d v="2025-09-25T21:38:15Z"/>
        <d v="2025-09-25T21:39:48Z"/>
        <d v="2025-09-25T21:41:01Z"/>
        <d v="2025-09-25T21:42:27Z"/>
        <d v="2025-09-25T21:43:39Z"/>
        <d v="2025-09-25T21:43:45Z"/>
        <d v="2025-09-25T21:46:04Z"/>
        <d v="2025-09-25T21:46:07Z"/>
        <d v="2025-09-25T21:47:29Z"/>
        <d v="2025-09-25T21:52:06Z"/>
        <d v="2025-09-25T21:57:53Z"/>
        <d v="2025-09-25T21:59:08Z"/>
        <d v="2025-09-25T21:59:31Z"/>
        <d v="2025-09-25T21:59:50Z"/>
        <d v="2025-09-25T22:04:46Z"/>
        <d v="2025-09-25T22:06:16Z"/>
        <d v="2025-09-25T22:07:25Z"/>
        <d v="2025-09-25T22:10:50Z"/>
        <d v="2025-09-25T22:11:26Z"/>
        <d v="2025-09-25T22:13:27Z"/>
        <d v="2025-09-25T22:13:47Z"/>
        <d v="2025-09-25T22:13:52Z"/>
        <d v="2025-09-25T22:15:05Z"/>
        <d v="2025-09-25T22:16:33Z"/>
        <d v="2025-09-25T22:21:54Z"/>
        <d v="2025-09-25T22:22:57Z"/>
        <d v="2025-09-25T22:23:46Z"/>
        <d v="2025-09-25T22:32:57Z"/>
        <d v="2025-09-25T22:35:14Z"/>
        <d v="2025-09-25T22:36:35Z"/>
        <d v="2025-09-25T22:37:30Z"/>
        <d v="2025-09-25T22:37:49Z"/>
        <d v="2025-09-25T22:38:16Z"/>
        <d v="2025-09-25T22:39:07Z"/>
        <d v="2025-09-25T22:39:15Z"/>
        <d v="2025-09-25T22:42:17Z"/>
        <d v="2025-09-25T22:42:18Z"/>
        <d v="2025-09-25T22:43:43Z"/>
        <d v="2025-09-25T22:43:45Z"/>
        <d v="2025-09-25T22:46:03Z"/>
        <d v="2025-09-25T22:47:19Z"/>
        <d v="2025-09-25T22:47:45Z"/>
        <d v="2025-09-25T22:48:27Z"/>
        <d v="2025-09-25T22:50:22Z"/>
        <d v="2025-09-25T22:51:15Z"/>
        <d v="2025-09-25T22:51:24Z"/>
        <d v="2025-09-25T22:51:49Z"/>
        <d v="2025-09-25T22:52:29Z"/>
        <d v="2025-09-25T22:58:27Z"/>
        <d v="2025-09-25T22:59:30Z"/>
        <d v="2025-09-25T23:04:38Z"/>
        <d v="2025-09-25T23:05:07Z"/>
        <d v="2025-09-25T23:06:03Z"/>
        <d v="2025-09-25T23:08:19Z"/>
        <d v="2025-09-25T23:13:31Z"/>
        <d v="2025-09-25T23:14:59Z"/>
        <d v="2025-09-25T23:16:06Z"/>
        <d v="2025-09-25T23:16:12Z"/>
        <d v="2025-09-25T23:17:37Z"/>
        <d v="2025-09-25T23:23:06Z"/>
        <d v="2025-09-25T23:23:15Z"/>
        <d v="2025-09-25T23:24:52Z"/>
        <d v="2025-09-25T23:30:30Z"/>
        <d v="2025-09-25T23:31:48Z"/>
        <d v="2025-09-25T23:32:34Z"/>
        <d v="2025-09-25T23:34:41Z"/>
        <d v="2025-09-25T23:35:19Z"/>
        <d v="2025-09-25T23:35:29Z"/>
        <d v="2025-09-25T23:37:35Z"/>
        <d v="2025-09-25T23:38:51Z"/>
        <d v="2025-09-25T23:38:53Z"/>
        <d v="2025-09-25T23:39:36Z"/>
        <d v="2025-09-25T23:41:35Z"/>
        <d v="2025-09-25T23:43:40Z"/>
        <d v="2025-09-25T23:45:07Z"/>
        <d v="2025-09-25T23:45:18Z"/>
        <d v="2025-09-25T23:46:05Z"/>
        <d v="2025-09-25T23:47:15Z"/>
        <d v="2025-09-25T23:48:38Z"/>
        <d v="2025-09-25T23:50:59Z"/>
        <d v="2025-09-25T23:51:15Z"/>
        <d v="2025-09-25T23:53:10Z"/>
        <d v="2025-09-25T23:56:53Z"/>
        <d v="2025-09-25T23:57:37Z"/>
        <d v="2025-09-26T00:00:09Z"/>
        <d v="2025-09-26T00:00:56Z"/>
        <d v="2025-09-26T00:03:15Z"/>
        <d v="2025-09-26T00:03:51Z"/>
        <d v="2025-09-26T00:04:17Z"/>
        <d v="2025-09-26T00:04:22Z"/>
        <d v="2025-09-26T00:10:56Z"/>
        <d v="2025-09-26T00:11:26Z"/>
        <d v="2025-09-26T00:14:47Z"/>
        <d v="2025-09-26T00:16:43Z"/>
        <d v="2025-09-26T00:17:17Z"/>
        <d v="2025-09-26T00:17:34Z"/>
        <d v="2025-09-26T00:18:04Z"/>
        <d v="2025-09-26T00:18:08Z"/>
        <d v="2025-09-26T00:19:45Z"/>
        <d v="2025-09-26T00:21:40Z"/>
        <d v="2025-09-26T00:22:24Z"/>
        <d v="2025-09-26T00:26:32Z"/>
        <d v="2025-09-26T00:26:51Z"/>
        <d v="2025-09-26T00:29:56Z"/>
        <d v="2025-09-26T00:30:23Z"/>
        <d v="2025-09-26T00:30:57Z"/>
        <d v="2025-09-26T00:32:05Z"/>
        <d v="2025-09-26T00:35:26Z"/>
        <d v="2025-09-26T00:36:08Z"/>
        <d v="2025-09-26T00:37:55Z"/>
        <d v="2025-09-26T00:38:22Z"/>
        <d v="2025-09-26T00:41:19Z"/>
        <d v="2025-09-26T00:45:37Z"/>
        <d v="2025-09-26T00:46:37Z"/>
        <d v="2025-09-26T00:49:03Z"/>
        <d v="2025-09-26T00:50:59Z"/>
        <d v="2025-09-26T00:52:58Z"/>
        <d v="2025-09-26T00:57:17Z"/>
        <d v="2025-09-26T00:57:37Z"/>
        <d v="2025-09-26T00:58:24Z"/>
        <d v="2025-09-26T01:01:17Z"/>
        <d v="2025-09-26T01:06:08Z"/>
        <d v="2025-09-26T01:08:29Z"/>
        <d v="2025-09-26T01:10:14Z"/>
        <d v="2025-09-26T01:13:02Z"/>
        <d v="2025-09-26T01:14:49Z"/>
        <d v="2025-09-26T01:14:58Z"/>
        <d v="2025-09-26T01:16:03Z"/>
        <d v="2025-09-26T01:16:25Z"/>
        <d v="2025-09-26T01:18:28Z"/>
        <d v="2025-09-26T01:18:30Z"/>
        <d v="2025-09-26T01:18:48Z"/>
        <d v="2025-09-26T01:19:15Z"/>
        <d v="2025-09-26T01:20:03Z"/>
        <d v="2025-09-26T01:23:01Z"/>
        <d v="2025-09-26T01:25:32Z"/>
        <d v="2025-09-26T01:26:35Z"/>
        <d v="2025-09-26T01:27:15Z"/>
        <d v="2025-09-26T01:28:08Z"/>
        <d v="2025-09-26T01:28:16Z"/>
        <d v="2025-09-26T01:29:09Z"/>
        <d v="2025-09-26T01:29:50Z"/>
        <d v="2025-09-26T01:30:18Z"/>
        <d v="2025-09-26T01:31:07Z"/>
        <d v="2025-09-26T01:32:04Z"/>
        <d v="2025-09-26T01:33:40Z"/>
        <d v="2025-09-26T01:35:26Z"/>
        <d v="2025-09-26T01:36:22Z"/>
        <d v="2025-09-26T01:36:56Z"/>
        <d v="2025-09-26T01:38:01Z"/>
        <d v="2025-09-26T01:38:58Z"/>
        <d v="2025-09-26T01:41:15Z"/>
        <d v="2025-09-26T01:42:00Z"/>
        <d v="2025-09-26T01:43:00Z"/>
        <d v="2025-09-26T01:46:01Z"/>
        <d v="2025-09-26T01:49:19Z"/>
        <d v="2025-09-26T01:49:26Z"/>
        <d v="2025-09-26T01:50:54Z"/>
        <d v="2025-09-26T01:53:29Z"/>
        <d v="2025-09-26T01:54:01Z"/>
        <d v="2025-09-26T01:55:15Z"/>
        <d v="2025-09-26T01:57:34Z"/>
        <d v="2025-09-26T01:58:11Z"/>
        <d v="2025-09-26T02:01:19Z"/>
        <d v="2025-09-26T02:02:33Z"/>
        <d v="2025-09-26T02:04:51Z"/>
        <d v="2025-09-26T02:05:09Z"/>
        <d v="2025-09-26T02:08:15Z"/>
        <d v="2025-09-26T02:14:38Z"/>
        <d v="2025-09-26T02:16:23Z"/>
        <d v="2025-09-26T02:18:59Z"/>
        <d v="2025-09-26T02:19:17Z"/>
        <d v="2025-09-26T02:21:30Z"/>
        <d v="2025-09-26T02:25:55Z"/>
        <d v="2025-09-26T02:27:10Z"/>
        <d v="2025-09-26T02:29:16Z"/>
        <d v="2025-09-26T02:31:35Z"/>
        <d v="2025-09-26T02:31:49Z"/>
        <d v="2025-09-26T02:35:29Z"/>
        <d v="2025-09-26T02:41:21Z"/>
        <d v="2025-09-26T02:43:42Z"/>
        <d v="2025-09-26T02:44:56Z"/>
        <d v="2025-09-26T02:45:12Z"/>
        <d v="2025-09-26T02:53:54Z"/>
        <d v="2025-09-26T02:57:02Z"/>
        <d v="2025-09-26T02:58:08Z"/>
        <d v="2025-09-26T03:00:58Z"/>
        <d v="2025-09-26T03:01:27Z"/>
        <d v="2025-09-26T03:01:51Z"/>
        <d v="2025-09-26T03:02:31Z"/>
        <d v="2025-09-26T03:06:46Z"/>
        <d v="2025-09-26T03:22:43Z"/>
        <d v="2025-09-26T03:25:11Z"/>
        <d v="2025-09-26T03:31:59Z"/>
        <d v="2025-09-26T03:32:32Z"/>
        <d v="2025-09-26T03:37:22Z"/>
        <d v="2025-09-26T03:38:14Z"/>
        <d v="2025-09-26T03:41:49Z"/>
        <d v="2025-09-26T03:42:02Z"/>
        <d v="2025-09-26T03:42:04Z"/>
        <d v="2025-09-26T03:42:14Z"/>
        <d v="2025-09-26T03:42:52Z"/>
        <d v="2025-09-26T03:51:50Z"/>
        <d v="2025-09-26T03:56:37Z"/>
        <d v="2025-09-26T04:04:24Z"/>
        <d v="2025-09-26T04:06:26Z"/>
        <d v="2025-09-26T04:09:46Z"/>
        <d v="2025-09-26T04:13:02Z"/>
        <d v="2025-09-26T04:20:09Z"/>
        <d v="2025-09-26T04:35:38Z"/>
        <d v="2025-09-26T04:37:58Z"/>
        <d v="2025-09-26T04:47:04Z"/>
        <d v="2025-09-26T04:48:47Z"/>
        <d v="2025-09-26T04:49:33Z"/>
        <d v="2025-09-26T04:51:26Z"/>
        <d v="2025-09-26T04:54:48Z"/>
        <d v="2025-09-26T05:06:39Z"/>
        <d v="2025-09-26T05:10:46Z"/>
        <d v="2025-09-26T05:11:00Z"/>
        <d v="2025-09-26T05:28:57Z"/>
        <d v="2025-09-26T05:33:04Z"/>
        <d v="2025-09-26T05:50:56Z"/>
        <d v="2025-09-26T06:14:44Z"/>
        <d v="2025-09-26T06:22:38Z"/>
        <d v="2025-09-26T06:27:23Z"/>
        <d v="2025-09-26T06:34:00Z"/>
        <d v="2025-09-26T06:44:21Z"/>
        <d v="2025-09-26T07:05:48Z"/>
        <d v="2025-09-26T07:25:50Z"/>
        <d v="2025-09-26T07:28:40Z"/>
        <d v="2025-09-26T07:34:14Z"/>
        <d v="2025-09-26T07:41:06Z"/>
        <d v="2025-09-26T07:48:44Z"/>
        <d v="2025-09-26T07:59:17Z"/>
        <d v="2025-09-26T08:00:32Z"/>
        <d v="2025-09-26T08:10:11Z"/>
        <d v="2025-09-26T08:14:57Z"/>
        <d v="2025-09-26T08:32:03Z"/>
        <d v="2025-09-26T08:34:03Z"/>
        <d v="2025-09-26T08:37:42Z"/>
        <d v="2025-09-26T08:39:00Z"/>
        <d v="2025-09-26T08:40:25Z"/>
        <d v="2025-09-26T09:16:35Z"/>
        <d v="2025-09-26T09:19:30Z"/>
        <d v="2025-09-26T09:19:47Z"/>
        <d v="2025-09-26T09:22:35Z"/>
        <d v="2025-09-26T09:22:36Z"/>
        <d v="2025-09-26T09:22:51Z"/>
        <d v="2025-09-26T09:30:42Z"/>
        <d v="2025-09-26T09:31:12Z"/>
        <d v="2025-09-26T09:32:05Z"/>
        <d v="2025-09-26T09:34:25Z"/>
        <d v="2025-09-26T09:38:41Z"/>
        <d v="2025-09-26T09:39:08Z"/>
        <d v="2025-09-26T09:39:20Z"/>
        <d v="2025-09-26T09:41:14Z"/>
        <d v="2025-09-26T09:43:27Z"/>
        <d v="2025-09-26T09:47:44Z"/>
        <d v="2025-09-26T09:48:05Z"/>
        <d v="2025-09-26T09:51:26Z"/>
        <d v="2025-09-26T09:51:50Z"/>
        <d v="2025-09-26T09:52:16Z"/>
        <d v="2025-09-26T10:07:12Z"/>
        <d v="2025-09-26T10:08:11Z"/>
        <d v="2025-09-26T10:08:22Z"/>
        <d v="2025-09-26T10:08:47Z"/>
        <d v="2025-09-26T10:15:21Z"/>
        <d v="2025-09-26T10:18:08Z"/>
        <d v="2025-09-26T10:18:48Z"/>
        <d v="2025-09-26T10:19:12Z"/>
        <d v="2025-09-26T10:23:35Z"/>
        <d v="2025-09-26T10:25:25Z"/>
        <d v="2025-09-26T10:26:30Z"/>
        <d v="2025-09-26T10:27:29Z"/>
        <d v="2025-09-26T10:28:30Z"/>
        <d v="2025-09-26T10:34:52Z"/>
        <d v="2025-09-26T10:37:29Z"/>
        <d v="2025-09-26T10:40:37Z"/>
        <d v="2025-09-26T10:46:34Z"/>
        <d v="2025-09-26T10:48:58Z"/>
        <d v="2025-09-26T10:49:06Z"/>
        <d v="2025-09-26T10:52:10Z"/>
        <d v="2025-09-26T10:52:26Z"/>
        <d v="2025-09-26T10:54:01Z"/>
        <d v="2025-09-26T10:58:19Z"/>
        <d v="2025-09-26T10:58:27Z"/>
        <d v="2025-09-26T10:59:21Z"/>
        <d v="2025-09-26T11:02:21Z"/>
        <d v="2025-09-26T11:05:28Z"/>
        <d v="2025-09-26T11:12:46Z"/>
        <d v="2025-09-26T11:13:53Z"/>
        <d v="2025-09-26T11:15:27Z"/>
        <d v="2025-09-26T11:15:49Z"/>
        <d v="2025-09-26T11:16:29Z"/>
        <d v="2025-09-26T11:16:37Z"/>
        <d v="2025-09-26T11:16:41Z"/>
        <d v="2025-09-26T11:19:41Z"/>
        <d v="2025-09-26T11:21:30Z"/>
        <d v="2025-09-26T11:21:59Z"/>
        <d v="2025-09-26T11:22:50Z"/>
        <d v="2025-09-26T11:25:32Z"/>
        <d v="2025-09-26T11:31:46Z"/>
        <d v="2025-09-26T11:32:26Z"/>
        <d v="2025-09-26T11:32:47Z"/>
        <d v="2025-09-26T11:33:37Z"/>
        <d v="2025-09-26T11:36:07Z"/>
        <d v="2025-09-26T11:39:02Z"/>
        <d v="2025-09-26T11:39:12Z"/>
        <d v="2025-09-26T11:41:01Z"/>
        <d v="2025-09-26T11:42:25Z"/>
        <d v="2025-09-26T11:43:40Z"/>
        <d v="2025-09-26T11:44:30Z"/>
        <d v="2025-09-26T11:45:14Z"/>
        <d v="2025-09-26T11:45:38Z"/>
        <d v="2025-09-26T11:52:22Z"/>
        <d v="2025-09-26T11:56:25Z"/>
        <d v="2025-09-26T11:56:27Z"/>
        <d v="2025-09-26T11:56:46Z"/>
        <d v="2025-09-26T11:58:01Z"/>
        <d v="2025-09-26T12:04:33Z"/>
        <d v="2025-09-26T12:10:38Z"/>
        <d v="2025-09-26T12:11:26Z"/>
        <d v="2025-09-26T12:11:31Z"/>
        <d v="2025-09-26T12:20:28Z"/>
        <d v="2025-09-26T12:25:07Z"/>
        <d v="2025-09-26T12:26:21Z"/>
        <d v="2025-09-26T12:30:14Z"/>
        <d v="2025-09-26T12:31:34Z"/>
        <d v="2025-09-26T12:31:45Z"/>
        <d v="2025-09-26T12:32:53Z"/>
        <d v="2025-09-26T12:33:06Z"/>
        <d v="2025-09-26T12:35:45Z"/>
        <d v="2025-09-26T12:37:57Z"/>
        <d v="2025-09-26T12:38:32Z"/>
        <d v="2025-09-26T12:39:36Z"/>
        <d v="2025-09-26T12:44:15Z"/>
        <d v="2025-09-26T12:45:20Z"/>
        <d v="2025-09-26T12:46:58Z"/>
        <d v="2025-09-26T12:54:31Z"/>
        <d v="2025-09-26T12:57:39Z"/>
        <d v="2025-09-26T13:00:06Z"/>
        <d v="2025-09-26T13:01:25Z"/>
        <d v="2025-09-26T13:03:18Z"/>
        <d v="2025-09-26T13:04:33Z"/>
        <d v="2025-09-26T13:04:34Z"/>
        <d v="2025-09-26T13:09:20Z"/>
        <d v="2025-09-26T13:17:49Z"/>
        <d v="2025-09-26T13:18:03Z"/>
        <d v="2025-09-26T13:23:34Z"/>
        <d v="2025-09-26T13:24:23Z"/>
        <d v="2025-09-26T13:24:40Z"/>
        <d v="2025-09-26T13:24:42Z"/>
        <d v="2025-09-26T13:26:16Z"/>
        <d v="2025-09-26T13:35:16Z"/>
        <d v="2025-09-26T13:37:43Z"/>
        <d v="2025-09-26T13:39:27Z"/>
        <d v="2025-09-26T13:45:08Z"/>
        <d v="2025-09-26T13:49:33Z"/>
        <d v="2025-09-26T13:50:13Z"/>
        <d v="2025-09-26T13:57:34Z"/>
        <d v="2025-09-26T13:58:29Z"/>
        <d v="2025-09-26T13:59:05Z"/>
        <d v="2025-09-26T13:59:53Z"/>
        <d v="2025-09-26T14:00:14Z"/>
        <d v="2025-09-26T14:01:28Z"/>
        <d v="2025-09-26T14:03:33Z"/>
        <d v="2025-09-26T14:04:18Z"/>
        <d v="2025-09-26T14:04:43Z"/>
        <d v="2025-09-26T14:07:28Z"/>
        <d v="2025-09-26T14:09:19Z"/>
        <d v="2025-09-26T14:12:34Z"/>
        <d v="2025-09-26T14:16:02Z"/>
        <d v="2025-09-26T14:16:40Z"/>
        <d v="2025-09-26T14:20:57Z"/>
        <d v="2025-09-26T14:22:24Z"/>
        <d v="2025-09-26T14:22:43Z"/>
        <d v="2025-09-26T14:25:22Z"/>
        <d v="2025-09-26T14:27:27Z"/>
        <d v="2025-09-26T14:31:00Z"/>
        <d v="2025-09-26T14:31:11Z"/>
        <d v="2025-09-26T14:32:43Z"/>
        <d v="2025-09-26T14:36:18Z"/>
        <d v="2025-09-26T14:37:48Z"/>
        <d v="2025-09-26T14:43:44Z"/>
        <d v="2025-09-26T14:47:40Z"/>
        <d v="2025-09-26T14:50:41Z"/>
        <d v="2025-09-26T14:52:04Z"/>
        <d v="2025-09-26T14:56:16Z"/>
        <d v="2025-09-26T14:58:43Z"/>
        <d v="2025-09-26T14:59:18Z"/>
        <d v="2025-09-26T15:01:59Z"/>
        <d v="2025-09-26T15:03:25Z"/>
        <d v="2025-09-26T15:06:21Z"/>
        <d v="2025-09-26T15:08:41Z"/>
        <d v="2025-09-26T15:09:34Z"/>
        <d v="2025-09-26T15:10:25Z"/>
        <d v="2025-09-26T15:17:54Z"/>
        <d v="2025-09-26T15:18:41Z"/>
        <d v="2025-09-26T15:20:17Z"/>
        <d v="2025-09-26T15:20:45Z"/>
        <d v="2025-09-26T15:20:57Z"/>
        <d v="2025-09-26T15:24:12Z"/>
        <d v="2025-09-26T15:25:47Z"/>
        <d v="2025-09-26T15:28:58Z"/>
        <d v="2025-09-26T15:33:36Z"/>
        <d v="2025-09-26T15:39:15Z"/>
        <d v="2025-09-26T15:39:17Z"/>
        <d v="2025-09-26T15:39:23Z"/>
        <d v="2025-09-26T15:41:02Z"/>
        <d v="2025-09-26T15:45:36Z"/>
        <d v="2025-09-26T15:48:06Z"/>
        <d v="2025-09-26T15:48:20Z"/>
        <d v="2025-09-26T15:48:29Z"/>
        <d v="2025-09-26T15:48:41Z"/>
        <d v="2025-09-26T15:50:15Z"/>
        <d v="2025-09-26T15:52:49Z"/>
        <d v="2025-09-26T15:53:13Z"/>
        <d v="2025-09-26T15:54:41Z"/>
        <d v="2025-09-26T16:00:23Z"/>
        <d v="2025-09-26T16:04:02Z"/>
        <d v="2025-09-26T16:07:48Z"/>
        <d v="2025-09-26T16:08:04Z"/>
        <d v="2025-09-26T16:15:02Z"/>
        <d v="2025-09-26T16:15:44Z"/>
        <d v="2025-09-26T16:16:46Z"/>
        <d v="2025-09-26T16:16:56Z"/>
        <d v="2025-09-26T16:17:18Z"/>
        <d v="2025-09-26T16:21:29Z"/>
        <d v="2025-09-26T16:23:50Z"/>
        <d v="2025-09-26T16:25:30Z"/>
        <d v="2025-09-26T16:27:28Z"/>
        <d v="2025-09-26T16:33:43Z"/>
        <d v="2025-09-26T16:33:58Z"/>
        <d v="2025-09-26T16:35:04Z"/>
        <d v="2025-09-26T16:36:47Z"/>
        <d v="2025-09-26T16:36:49Z"/>
        <d v="2025-09-26T16:37:30Z"/>
        <d v="2025-09-26T16:37:36Z"/>
        <d v="2025-09-26T16:38:35Z"/>
        <d v="2025-09-26T16:41:13Z"/>
        <d v="2025-09-26T16:44:06Z"/>
        <d v="2025-09-26T16:44:52Z"/>
        <d v="2025-09-26T16:49:16Z"/>
        <d v="2025-09-26T16:52:06Z"/>
        <d v="2025-09-26T16:53:55Z"/>
        <d v="2025-09-26T16:56:05Z"/>
        <d v="2025-09-26T16:58:48Z"/>
        <d v="2025-09-26T17:00:23Z"/>
        <d v="2025-09-26T17:07:39Z"/>
        <d v="2025-09-26T17:09:29Z"/>
        <d v="2025-09-26T17:17:44Z"/>
        <d v="2025-09-26T17:18:22Z"/>
        <d v="2025-09-26T17:19:26Z"/>
        <d v="2025-09-26T17:24:57Z"/>
        <d v="2025-09-26T17:29:38Z"/>
        <d v="2025-09-26T17:30:15Z"/>
        <d v="2025-09-26T17:31:46Z"/>
        <d v="2025-09-26T17:36:32Z"/>
        <d v="2025-09-26T17:38:29Z"/>
        <d v="2025-09-26T17:38:59Z"/>
        <d v="2025-09-26T17:39:45Z"/>
        <d v="2025-09-26T17:40:00Z"/>
        <d v="2025-09-26T17:44:07Z"/>
        <d v="2025-09-26T17:44:52Z"/>
        <d v="2025-09-26T17:45:57Z"/>
        <d v="2025-09-26T17:52:26Z"/>
        <d v="2025-09-26T17:53:14Z"/>
        <d v="2025-09-26T17:53:47Z"/>
        <d v="2025-09-26T17:54:36Z"/>
        <d v="2025-09-26T17:56:00Z"/>
        <d v="2025-09-26T17:57:07Z"/>
        <d v="2025-09-26T18:00:11Z"/>
        <d v="2025-09-26T18:08:43Z"/>
        <d v="2025-09-26T18:11:51Z"/>
        <d v="2025-09-26T18:18:32Z"/>
        <d v="2025-09-26T18:21:29Z"/>
        <d v="2025-09-26T18:21:41Z"/>
        <d v="2025-09-26T18:22:14Z"/>
        <d v="2025-09-26T18:25:35Z"/>
        <d v="2025-09-26T18:25:43Z"/>
        <d v="2025-09-26T18:26:01Z"/>
        <d v="2025-09-26T18:30:45Z"/>
        <d v="2025-09-26T18:34:09Z"/>
        <d v="2025-09-26T18:36:28Z"/>
        <d v="2025-09-26T18:37:59Z"/>
        <d v="2025-09-26T18:41:42Z"/>
        <d v="2025-09-26T18:42:15Z"/>
        <d v="2025-09-26T18:45:02Z"/>
        <d v="2025-09-26T18:46:46Z"/>
        <d v="2025-09-26T18:49:33Z"/>
        <d v="2025-09-26T18:51:07Z"/>
        <d v="2025-09-26T18:54:34Z"/>
        <d v="2025-09-26T18:55:34Z"/>
        <d v="2025-09-26T18:56:23Z"/>
        <d v="2025-09-26T19:03:48Z"/>
        <d v="2025-09-26T19:06:39Z"/>
        <d v="2025-09-26T19:24:03Z"/>
        <d v="2025-09-26T19:24:37Z"/>
        <d v="2025-09-26T19:28:15Z"/>
        <d v="2025-09-26T19:29:40Z"/>
        <d v="2025-09-26T19:32:40Z"/>
        <d v="2025-09-26T19:35:24Z"/>
        <d v="2025-09-26T19:38:11Z"/>
        <d v="2025-09-26T19:40:50Z"/>
        <d v="2025-09-26T19:43:59Z"/>
        <d v="2025-09-26T19:48:00Z"/>
        <d v="2025-09-26T19:48:38Z"/>
        <d v="2025-09-26T19:49:09Z"/>
        <d v="2025-09-26T19:49:23Z"/>
        <d v="2025-09-26T19:51:40Z"/>
        <d v="2025-09-26T19:54:20Z"/>
        <d v="2025-09-26T19:59:11Z"/>
        <d v="2025-09-26T20:00:21Z"/>
        <d v="2025-09-26T20:06:02Z"/>
        <d v="2025-09-26T20:13:41Z"/>
        <d v="2025-09-26T20:13:44Z"/>
        <d v="2025-09-26T20:15:17Z"/>
        <d v="2025-09-26T20:16:01Z"/>
        <d v="2025-09-26T20:23:21Z"/>
        <d v="2025-09-26T20:24:43Z"/>
        <d v="2025-09-26T20:25:58Z"/>
        <d v="2025-09-26T20:26:56Z"/>
        <d v="2025-09-26T20:27:03Z"/>
        <d v="2025-09-26T20:30:58Z"/>
        <d v="2025-09-26T20:31:41Z"/>
        <d v="2025-09-26T20:32:55Z"/>
        <d v="2025-09-26T20:33:55Z"/>
        <d v="2025-09-26T20:36:12Z"/>
        <d v="2025-09-26T20:39:21Z"/>
        <d v="2025-09-26T20:39:26Z"/>
        <d v="2025-09-26T20:43:13Z"/>
        <d v="2025-09-26T20:48:17Z"/>
        <d v="2025-09-26T20:55:00Z"/>
        <d v="2025-09-26T20:58:12Z"/>
        <d v="2025-09-26T21:01:54Z"/>
        <d v="2025-09-26T21:04:28Z"/>
        <d v="2025-09-26T21:05:54Z"/>
        <d v="2025-09-26T21:06:28Z"/>
        <d v="2025-09-26T21:09:06Z"/>
        <d v="2025-09-26T21:11:08Z"/>
        <d v="2025-09-26T21:12:42Z"/>
        <d v="2025-09-26T21:13:41Z"/>
        <d v="2025-09-26T21:14:13Z"/>
        <d v="2025-09-26T21:18:09Z"/>
        <d v="2025-09-26T21:20:53Z"/>
        <d v="2025-09-26T21:23:21Z"/>
        <d v="2025-09-26T21:34:34Z"/>
        <d v="2025-09-26T21:35:25Z"/>
        <d v="2025-09-26T21:37:09Z"/>
        <d v="2025-09-26T21:40:45Z"/>
        <d v="2025-09-26T21:42:44Z"/>
        <d v="2025-09-26T21:45:58Z"/>
        <d v="2025-09-26T21:46:42Z"/>
        <d v="2025-09-26T21:47:05Z"/>
        <d v="2025-09-26T21:52:01Z"/>
        <d v="2025-09-26T21:52:26Z"/>
        <d v="2025-09-26T22:00:29Z"/>
        <d v="2025-09-26T22:01:47Z"/>
        <d v="2025-09-26T22:02:35Z"/>
        <d v="2025-09-26T22:02:50Z"/>
        <d v="2025-09-26T22:05:43Z"/>
        <d v="2025-09-26T22:12:14Z"/>
        <d v="2025-09-26T22:12:18Z"/>
        <d v="2025-09-26T22:14:23Z"/>
        <d v="2025-09-26T22:15:19Z"/>
        <d v="2025-09-26T22:17:35Z"/>
        <d v="2025-09-26T22:18:52Z"/>
        <d v="2025-09-26T22:25:20Z"/>
        <d v="2025-09-26T22:29:39Z"/>
        <d v="2025-09-26T22:32:04Z"/>
        <d v="2025-09-26T22:34:24Z"/>
        <d v="2025-09-26T22:35:00Z"/>
        <d v="2025-09-26T22:36:16Z"/>
        <d v="2025-09-26T22:36:28Z"/>
        <d v="2025-09-26T22:37:11Z"/>
        <d v="2025-09-26T22:39:06Z"/>
        <d v="2025-09-26T22:39:44Z"/>
        <d v="2025-09-26T22:42:37Z"/>
        <d v="2025-09-26T22:42:47Z"/>
        <d v="2025-09-26T22:47:19Z"/>
        <d v="2025-09-26T22:51:15Z"/>
        <d v="2025-09-26T22:51:22Z"/>
        <d v="2025-09-26T22:54:39Z"/>
        <d v="2025-09-26T22:54:49Z"/>
        <d v="2025-09-26T22:57:51Z"/>
        <d v="2025-09-26T22:57:55Z"/>
        <d v="2025-09-26T23:02:07Z"/>
        <d v="2025-09-26T23:02:08Z"/>
        <d v="2025-09-26T23:05:36Z"/>
        <d v="2025-09-26T23:07:50Z"/>
        <d v="2025-09-26T23:08:09Z"/>
        <d v="2025-09-26T23:08:28Z"/>
        <d v="2025-09-26T23:15:25Z"/>
        <d v="2025-09-26T23:19:18Z"/>
        <d v="2025-09-26T23:20:57Z"/>
        <d v="2025-09-26T23:24:11Z"/>
        <d v="2025-09-26T23:24:24Z"/>
        <d v="2025-09-26T23:24:46Z"/>
        <d v="2025-09-26T23:26:10Z"/>
        <d v="2025-09-26T23:26:26Z"/>
        <d v="2025-09-26T23:28:17Z"/>
        <d v="2025-09-26T23:29:43Z"/>
        <d v="2025-09-26T23:33:47Z"/>
        <d v="2025-09-26T23:35:17Z"/>
        <d v="2025-09-26T23:40:34Z"/>
        <d v="2025-09-26T23:45:02Z"/>
        <d v="2025-09-26T23:52:06Z"/>
        <d v="2025-09-26T23:53:17Z"/>
        <d v="2025-09-26T23:53:49Z"/>
        <d v="2025-09-26T23:54:59Z"/>
        <d v="2025-09-26T23:56:07Z"/>
        <d v="2025-09-26T23:58:44Z"/>
        <d v="2025-09-26T23:59:26Z"/>
        <d v="2025-09-27T00:02:32Z"/>
        <d v="2025-09-27T00:03:48Z"/>
        <d v="2025-09-27T00:06:14Z"/>
        <d v="2025-09-27T00:08:27Z"/>
        <d v="2025-09-27T00:09:37Z"/>
        <d v="2025-09-27T00:16:02Z"/>
        <d v="2025-09-27T00:25:55Z"/>
        <d v="2025-09-27T00:28:03Z"/>
        <d v="2025-09-27T00:28:29Z"/>
        <d v="2025-09-27T00:30:40Z"/>
        <d v="2025-09-27T00:30:43Z"/>
        <d v="2025-09-27T00:31:28Z"/>
        <d v="2025-09-27T00:34:20Z"/>
        <d v="2025-09-27T00:34:41Z"/>
        <d v="2025-09-27T00:34:48Z"/>
        <d v="2025-09-27T00:36:12Z"/>
        <d v="2025-09-27T00:36:19Z"/>
        <d v="2025-09-27T00:40:10Z"/>
        <d v="2025-09-27T00:41:31Z"/>
        <d v="2025-09-27T00:42:42Z"/>
        <d v="2025-09-27T00:44:52Z"/>
        <d v="2025-09-27T00:46:34Z"/>
        <d v="2025-09-27T00:47:47Z"/>
        <d v="2025-09-27T00:48:26Z"/>
        <d v="2025-09-27T00:50:58Z"/>
        <d v="2025-09-27T00:51:33Z"/>
        <d v="2025-09-27T00:51:41Z"/>
        <d v="2025-09-27T00:52:41Z"/>
        <d v="2025-09-27T00:57:31Z"/>
        <d v="2025-09-27T01:03:14Z"/>
        <d v="2025-09-27T01:03:56Z"/>
        <d v="2025-09-27T01:04:46Z"/>
        <d v="2025-09-27T01:05:18Z"/>
        <d v="2025-09-27T01:05:24Z"/>
        <d v="2025-09-27T01:06:14Z"/>
        <d v="2025-09-27T01:07:39Z"/>
        <d v="2025-09-27T01:10:36Z"/>
        <d v="2025-09-27T01:11:18Z"/>
        <d v="2025-09-27T01:13:39Z"/>
        <d v="2025-09-27T01:19:36Z"/>
        <d v="2025-09-27T01:20:49Z"/>
        <d v="2025-09-27T01:22:23Z"/>
        <d v="2025-09-27T01:25:45Z"/>
        <d v="2025-09-27T01:29:28Z"/>
        <d v="2025-09-27T01:30:16Z"/>
        <d v="2025-09-27T01:32:28Z"/>
        <d v="2025-09-27T01:32:59Z"/>
        <d v="2025-09-27T01:33:49Z"/>
        <d v="2025-09-27T01:34:42Z"/>
        <d v="2025-09-27T01:34:47Z"/>
        <d v="2025-09-27T01:35:54Z"/>
        <d v="2025-09-27T01:38:44Z"/>
        <d v="2025-09-27T01:40:24Z"/>
        <d v="2025-09-27T01:59:41Z"/>
        <d v="2025-09-27T02:02:56Z"/>
        <d v="2025-09-27T02:06:13Z"/>
        <d v="2025-09-27T02:08:17Z"/>
        <d v="2025-09-27T02:09:22Z"/>
        <d v="2025-09-27T02:10:04Z"/>
        <d v="2025-09-27T02:10:56Z"/>
        <d v="2025-09-27T02:11:43Z"/>
        <d v="2025-09-27T02:16:52Z"/>
        <d v="2025-09-27T02:18:13Z"/>
        <d v="2025-09-27T02:18:27Z"/>
        <d v="2025-09-27T02:24:51Z"/>
        <d v="2025-09-27T02:27:07Z"/>
        <d v="2025-09-27T02:28:42Z"/>
        <d v="2025-09-27T02:28:45Z"/>
        <d v="2025-09-27T02:29:11Z"/>
        <d v="2025-09-27T02:29:39Z"/>
        <d v="2025-09-27T02:31:13Z"/>
        <d v="2025-09-27T02:33:10Z"/>
        <d v="2025-09-27T02:35:43Z"/>
        <d v="2025-09-27T02:35:58Z"/>
        <d v="2025-09-27T02:36:38Z"/>
        <d v="2025-09-27T02:43:27Z"/>
        <d v="2025-09-27T02:43:44Z"/>
        <d v="2025-09-27T02:43:47Z"/>
        <d v="2025-09-27T02:45:33Z"/>
        <d v="2025-09-27T02:47:26Z"/>
        <d v="2025-09-27T02:48:04Z"/>
        <d v="2025-09-27T02:48:05Z"/>
        <d v="2025-09-27T02:48:25Z"/>
        <d v="2025-09-27T02:50:05Z"/>
        <d v="2025-09-27T02:50:23Z"/>
        <d v="2025-09-27T02:51:37Z"/>
        <d v="2025-09-27T02:51:57Z"/>
        <d v="2025-09-27T02:54:06Z"/>
        <d v="2025-09-27T02:55:38Z"/>
        <d v="2025-09-27T02:56:18Z"/>
        <d v="2025-09-27T02:59:05Z"/>
        <d v="2025-09-27T03:01:22Z"/>
        <d v="2025-09-27T03:03:50Z"/>
        <d v="2025-09-27T03:07:15Z"/>
        <d v="2025-09-27T03:13:51Z"/>
        <d v="2025-09-27T03:13:52Z"/>
        <d v="2025-09-27T03:15:02Z"/>
        <d v="2025-09-27T03:15:33Z"/>
        <d v="2025-09-27T03:20:12Z"/>
        <d v="2025-09-27T03:20:26Z"/>
        <d v="2025-09-27T03:21:40Z"/>
        <d v="2025-09-27T03:22:42Z"/>
        <d v="2025-09-27T03:30:54Z"/>
        <d v="2025-09-27T03:31:13Z"/>
        <d v="2025-09-27T03:31:31Z"/>
        <d v="2025-09-27T03:33:41Z"/>
        <d v="2025-09-27T03:34:27Z"/>
        <d v="2025-09-27T03:34:51Z"/>
        <d v="2025-09-27T03:44:01Z"/>
        <d v="2025-09-27T03:52:56Z"/>
        <d v="2025-09-27T03:54:51Z"/>
        <d v="2025-09-27T04:00:53Z"/>
        <d v="2025-09-27T04:02:07Z"/>
        <d v="2025-09-27T04:02:55Z"/>
        <d v="2025-09-27T04:27:09Z"/>
        <d v="2025-09-27T04:28:23Z"/>
        <d v="2025-09-27T04:42:57Z"/>
        <d v="2025-09-27T04:45:18Z"/>
        <d v="2025-09-27T04:59:58Z"/>
        <d v="2025-09-27T05:18:24Z"/>
        <d v="2025-09-27T05:18:52Z"/>
        <d v="2025-09-27T05:43:04Z"/>
        <d v="2025-09-27T05:49:11Z"/>
        <d v="2025-09-27T05:57:05Z"/>
        <d v="2025-09-27T06:02:27Z"/>
        <d v="2025-09-27T06:20:46Z"/>
        <d v="2025-09-27T06:58:15Z"/>
        <d v="2025-09-27T07:46:47Z"/>
        <d v="2025-09-27T07:55:38Z"/>
        <d v="2025-09-27T08:08:02Z"/>
        <d v="2025-09-27T08:14:49Z"/>
        <d v="2025-09-27T08:15:12Z"/>
        <d v="2025-09-27T08:16:01Z"/>
        <d v="2025-09-27T08:27:12Z"/>
        <d v="2025-09-27T08:35:05Z"/>
        <d v="2025-09-27T08:41:02Z"/>
        <d v="2025-09-27T08:44:56Z"/>
        <d v="2025-09-27T08:56:15Z"/>
        <d v="2025-09-27T08:59:46Z"/>
        <d v="2025-09-27T09:08:58Z"/>
        <d v="2025-09-27T09:10:20Z"/>
        <d v="2025-09-27T09:11:42Z"/>
        <d v="2025-09-27T09:12:10Z"/>
        <d v="2025-09-27T09:15:16Z"/>
        <d v="2025-09-27T09:16:11Z"/>
        <d v="2025-09-27T09:17:36Z"/>
        <d v="2025-09-27T09:18:55Z"/>
        <d v="2025-09-27T09:22:40Z"/>
        <d v="2025-09-27T09:26:10Z"/>
        <d v="2025-09-27T09:30:30Z"/>
        <d v="2025-09-27T09:33:23Z"/>
        <d v="2025-09-27T09:36:55Z"/>
        <d v="2025-09-27T09:45:31Z"/>
        <d v="2025-09-27T09:52:27Z"/>
        <d v="2025-09-27T09:52:45Z"/>
        <d v="2025-09-27T09:53:10Z"/>
        <d v="2025-09-27T09:58:10Z"/>
        <d v="2025-09-27T09:58:52Z"/>
        <d v="2025-09-27T10:00:27Z"/>
        <d v="2025-09-27T10:02:52Z"/>
        <d v="2025-09-27T10:05:20Z"/>
        <d v="2025-09-27T10:06:24Z"/>
        <d v="2025-09-27T10:08:10Z"/>
        <d v="2025-09-27T10:08:30Z"/>
        <d v="2025-09-27T10:09:22Z"/>
        <d v="2025-09-27T10:10:31Z"/>
        <d v="2025-09-27T10:11:35Z"/>
        <d v="2025-09-27T10:12:19Z"/>
        <d v="2025-09-27T10:13:02Z"/>
        <d v="2025-09-27T10:17:37Z"/>
        <d v="2025-09-27T10:18:05Z"/>
        <d v="2025-09-27T10:21:10Z"/>
        <d v="2025-09-27T10:22:09Z"/>
        <d v="2025-09-27T10:22:19Z"/>
        <d v="2025-09-27T10:26:47Z"/>
        <d v="2025-09-27T10:26:53Z"/>
        <d v="2025-09-27T10:36:59Z"/>
        <d v="2025-09-27T10:38:01Z"/>
        <d v="2025-09-27T10:45:31Z"/>
        <d v="2025-09-27T10:46:43Z"/>
        <d v="2025-09-27T10:48:14Z"/>
        <d v="2025-09-27T10:48:29Z"/>
        <d v="2025-09-27T10:50:20Z"/>
        <d v="2025-09-27T10:52:21Z"/>
        <d v="2025-09-27T10:54:26Z"/>
        <d v="2025-09-27T10:54:34Z"/>
        <d v="2025-09-27T10:57:46Z"/>
        <d v="2025-09-27T10:58:04Z"/>
        <d v="2025-09-27T11:01:28Z"/>
        <d v="2025-09-27T11:02:39Z"/>
        <d v="2025-09-27T11:10:07Z"/>
        <d v="2025-09-27T11:13:02Z"/>
        <d v="2025-09-27T11:13:15Z"/>
        <d v="2025-09-27T11:13:56Z"/>
        <d v="2025-09-27T11:17:08Z"/>
        <d v="2025-09-27T11:21:03Z"/>
        <d v="2025-09-27T11:23:23Z"/>
        <d v="2025-09-27T11:23:55Z"/>
        <d v="2025-09-27T11:25:51Z"/>
        <d v="2025-09-27T11:29:09Z"/>
        <d v="2025-09-27T11:32:35Z"/>
        <d v="2025-09-27T11:33:04Z"/>
        <d v="2025-09-27T11:35:35Z"/>
        <d v="2025-09-27T11:36:51Z"/>
        <d v="2025-09-27T11:37:45Z"/>
        <d v="2025-09-27T11:40:12Z"/>
        <d v="2025-09-27T11:42:45Z"/>
        <d v="2025-09-27T11:48:15Z"/>
        <d v="2025-09-27T11:53:23Z"/>
        <d v="2025-09-27T11:54:15Z"/>
        <d v="2025-09-27T11:55:05Z"/>
        <d v="2025-09-27T11:55:11Z"/>
        <d v="2025-09-27T11:55:14Z"/>
        <d v="2025-09-27T11:55:52Z"/>
        <d v="2025-09-27T11:58:22Z"/>
        <d v="2025-09-27T12:02:04Z"/>
        <d v="2025-09-27T12:02:26Z"/>
        <d v="2025-09-27T12:02:55Z"/>
        <d v="2025-09-27T12:04:35Z"/>
        <d v="2025-09-27T12:06:46Z"/>
        <d v="2025-09-27T12:08:14Z"/>
        <d v="2025-09-27T12:10:14Z"/>
        <d v="2025-09-27T12:12:49Z"/>
        <d v="2025-09-27T12:19:22Z"/>
        <d v="2025-09-27T12:21:55Z"/>
        <d v="2025-09-27T12:22:12Z"/>
        <d v="2025-09-27T12:23:21Z"/>
        <d v="2025-09-27T12:23:37Z"/>
        <d v="2025-09-27T12:26:40Z"/>
        <d v="2025-09-27T12:28:16Z"/>
        <d v="2025-09-27T12:29:02Z"/>
        <d v="2025-09-27T12:30:31Z"/>
        <d v="2025-09-27T12:30:51Z"/>
        <d v="2025-09-27T12:33:40Z"/>
        <d v="2025-09-27T12:35:39Z"/>
        <d v="2025-09-27T12:36:00Z"/>
        <d v="2025-09-27T12:36:24Z"/>
        <d v="2025-09-27T12:38:06Z"/>
        <d v="2025-09-27T12:40:29Z"/>
        <d v="2025-09-27T12:42:17Z"/>
        <d v="2025-09-27T12:42:30Z"/>
        <d v="2025-09-27T12:45:11Z"/>
        <d v="2025-09-27T12:46:29Z"/>
        <d v="2025-09-27T12:47:58Z"/>
        <d v="2025-09-27T12:50:32Z"/>
        <d v="2025-09-27T12:51:59Z"/>
        <d v="2025-09-27T12:52:22Z"/>
        <d v="2025-09-27T12:53:01Z"/>
        <d v="2025-09-27T12:54:07Z"/>
        <d v="2025-09-27T12:57:46Z"/>
        <d v="2025-09-27T12:57:51Z"/>
        <d v="2025-09-27T12:58:35Z"/>
        <d v="2025-09-27T12:58:43Z"/>
        <d v="2025-09-27T13:00:11Z"/>
        <d v="2025-09-27T13:00:17Z"/>
        <d v="2025-09-27T13:00:21Z"/>
        <d v="2025-09-27T13:00:38Z"/>
        <d v="2025-09-27T13:01:01Z"/>
        <d v="2025-09-27T13:02:12Z"/>
        <d v="2025-09-27T13:05:19Z"/>
        <d v="2025-09-27T13:11:49Z"/>
        <d v="2025-09-27T13:12:13Z"/>
        <d v="2025-09-27T13:12:17Z"/>
        <d v="2025-09-27T13:15:05Z"/>
        <d v="2025-09-27T13:15:09Z"/>
        <d v="2025-09-27T13:19:43Z"/>
        <d v="2025-09-27T13:20:34Z"/>
        <d v="2025-09-27T13:22:01Z"/>
        <d v="2025-09-27T13:22:17Z"/>
        <d v="2025-09-27T13:24:10Z"/>
        <d v="2025-09-27T13:29:24Z"/>
        <d v="2025-09-27T13:32:47Z"/>
        <d v="2025-09-27T13:35:15Z"/>
        <d v="2025-09-27T13:36:28Z"/>
        <d v="2025-09-27T13:39:04Z"/>
        <d v="2025-09-27T13:43:04Z"/>
        <d v="2025-09-27T13:46:47Z"/>
        <d v="2025-09-27T13:46:49Z"/>
        <d v="2025-09-27T13:50:40Z"/>
        <d v="2025-09-27T13:50:55Z"/>
        <d v="2025-09-27T13:51:17Z"/>
        <d v="2025-09-27T13:52:05Z"/>
        <d v="2025-09-27T13:54:14Z"/>
        <d v="2025-09-27T13:57:02Z"/>
        <d v="2025-09-27T14:03:42Z"/>
        <d v="2025-09-27T14:04:57Z"/>
        <d v="2025-09-27T14:06:05Z"/>
        <d v="2025-09-27T14:06:41Z"/>
        <d v="2025-09-27T14:07:05Z"/>
        <d v="2025-09-27T14:09:37Z"/>
        <d v="2025-09-27T14:10:23Z"/>
        <d v="2025-09-27T14:15:55Z"/>
        <d v="2025-09-27T14:21:04Z"/>
        <d v="2025-09-27T14:24:24Z"/>
        <d v="2025-09-27T14:25:05Z"/>
        <d v="2025-09-27T14:28:01Z"/>
        <d v="2025-09-27T14:35:10Z"/>
        <d v="2025-09-27T14:35:12Z"/>
        <d v="2025-09-27T14:35:44Z"/>
        <d v="2025-09-27T14:42:30Z"/>
        <d v="2025-09-27T14:43:04Z"/>
        <d v="2025-09-27T14:45:24Z"/>
        <d v="2025-09-27T14:55:42Z"/>
        <d v="2025-09-27T15:01:42Z"/>
        <d v="2025-09-27T15:02:01Z"/>
        <d v="2025-09-27T15:06:54Z"/>
        <d v="2025-09-27T15:07:20Z"/>
        <d v="2025-09-27T15:08:12Z"/>
        <d v="2025-09-27T15:08:15Z"/>
        <d v="2025-09-27T15:11:29Z"/>
        <d v="2025-09-27T15:12:42Z"/>
        <d v="2025-09-27T15:13:25Z"/>
        <d v="2025-09-27T15:23:43Z"/>
        <d v="2025-09-27T15:32:33Z"/>
        <d v="2025-09-27T15:34:56Z"/>
        <d v="2025-09-27T15:36:28Z"/>
        <d v="2025-09-27T15:39:36Z"/>
        <d v="2025-09-27T15:40:00Z"/>
        <d v="2025-09-27T15:43:22Z"/>
        <d v="2025-09-27T15:47:20Z"/>
        <d v="2025-09-27T15:49:02Z"/>
        <d v="2025-09-27T15:49:42Z"/>
        <d v="2025-09-27T15:50:07Z"/>
        <d v="2025-09-27T15:55:32Z"/>
        <d v="2025-09-27T15:55:34Z"/>
        <d v="2025-09-27T15:58:25Z"/>
        <d v="2025-09-27T16:00:25Z"/>
        <d v="2025-09-27T16:01:28Z"/>
        <d v="2025-09-27T16:01:34Z"/>
        <d v="2025-09-27T16:05:11Z"/>
        <d v="2025-09-27T16:05:24Z"/>
        <d v="2025-09-27T16:10:50Z"/>
        <d v="2025-09-27T16:15:59Z"/>
        <d v="2025-09-27T16:18:07Z"/>
        <d v="2025-09-27T16:19:59Z"/>
        <d v="2025-09-27T16:24:37Z"/>
        <d v="2025-09-27T16:27:03Z"/>
        <d v="2025-09-27T16:31:42Z"/>
        <d v="2025-09-27T16:33:02Z"/>
        <d v="2025-09-27T16:48:02Z"/>
        <d v="2025-09-27T16:50:12Z"/>
        <d v="2025-09-27T16:53:46Z"/>
        <d v="2025-09-27T16:56:22Z"/>
        <d v="2025-09-27T16:59:06Z"/>
        <d v="2025-09-27T17:07:03Z"/>
        <d v="2025-09-27T17:09:12Z"/>
        <d v="2025-09-27T17:11:30Z"/>
        <d v="2025-09-27T17:12:49Z"/>
        <d v="2025-09-27T17:13:08Z"/>
        <d v="2025-09-27T17:14:48Z"/>
        <d v="2025-09-27T17:16:15Z"/>
        <d v="2025-09-27T17:22:35Z"/>
        <d v="2025-09-27T17:29:21Z"/>
        <d v="2025-09-27T17:33:14Z"/>
        <d v="2025-09-27T17:35:01Z"/>
        <d v="2025-09-27T17:35:04Z"/>
        <d v="2025-09-27T17:40:35Z"/>
        <d v="2025-09-27T17:41:36Z"/>
        <d v="2025-09-27T17:42:37Z"/>
        <d v="2025-09-27T17:55:35Z"/>
        <d v="2025-09-27T17:56:35Z"/>
        <d v="2025-09-27T17:59:08Z"/>
        <d v="2025-09-27T18:00:11Z"/>
        <d v="2025-09-27T18:00:53Z"/>
        <d v="2025-09-27T18:04:26Z"/>
        <d v="2025-09-27T18:04:29Z"/>
        <d v="2025-09-27T18:06:11Z"/>
        <d v="2025-09-27T18:07:45Z"/>
        <d v="2025-09-27T18:11:45Z"/>
        <d v="2025-09-27T18:12:24Z"/>
        <d v="2025-09-27T18:18:09Z"/>
        <d v="2025-09-27T18:19:34Z"/>
        <d v="2025-09-27T18:19:44Z"/>
        <d v="2025-09-27T18:21:02Z"/>
        <d v="2025-09-27T18:24:13Z"/>
        <d v="2025-09-27T18:28:49Z"/>
        <d v="2025-09-27T18:30:10Z"/>
        <d v="2025-09-27T18:33:50Z"/>
        <d v="2025-09-27T18:36:19Z"/>
        <d v="2025-09-27T18:37:24Z"/>
        <d v="2025-09-27T18:38:33Z"/>
        <d v="2025-09-27T18:38:36Z"/>
        <d v="2025-09-27T18:41:10Z"/>
        <d v="2025-09-27T18:46:56Z"/>
        <d v="2025-09-27T18:48:33Z"/>
        <d v="2025-09-27T18:51:09Z"/>
        <d v="2025-09-27T18:52:10Z"/>
        <d v="2025-09-27T18:53:15Z"/>
        <d v="2025-09-27T18:55:10Z"/>
        <d v="2025-09-27T18:57:30Z"/>
        <d v="2025-09-27T19:01:58Z"/>
        <d v="2025-09-27T19:06:47Z"/>
        <d v="2025-09-27T19:13:44Z"/>
        <d v="2025-09-27T19:15:47Z"/>
        <d v="2025-09-27T19:16:11Z"/>
        <d v="2025-09-27T19:16:29Z"/>
        <d v="2025-09-27T19:18:51Z"/>
        <d v="2025-09-27T19:18:55Z"/>
        <d v="2025-09-27T19:19:40Z"/>
        <d v="2025-09-27T19:20:22Z"/>
        <d v="2025-09-27T19:24:48Z"/>
        <d v="2025-09-27T19:25:34Z"/>
        <d v="2025-09-27T19:28:49Z"/>
        <d v="2025-09-27T19:29:40Z"/>
        <d v="2025-09-27T19:30:18Z"/>
        <d v="2025-09-27T19:33:33Z"/>
        <d v="2025-09-27T19:35:48Z"/>
        <d v="2025-09-27T19:35:53Z"/>
        <d v="2025-09-27T19:38:52Z"/>
        <d v="2025-09-27T19:40:27Z"/>
        <d v="2025-09-27T19:41:30Z"/>
        <d v="2025-09-27T19:45:31Z"/>
        <d v="2025-09-27T19:47:08Z"/>
        <d v="2025-09-27T19:47:24Z"/>
        <d v="2025-09-27T19:54:59Z"/>
        <d v="2025-09-27T19:58:22Z"/>
        <d v="2025-09-27T20:04:09Z"/>
        <d v="2025-09-27T20:04:27Z"/>
        <d v="2025-09-27T20:07:18Z"/>
        <d v="2025-09-27T20:09:55Z"/>
        <d v="2025-09-27T20:13:09Z"/>
        <d v="2025-09-27T20:14:49Z"/>
        <d v="2025-09-27T20:16:24Z"/>
        <d v="2025-09-27T20:16:55Z"/>
        <d v="2025-09-27T20:21:03Z"/>
        <d v="2025-09-27T20:22:49Z"/>
        <d v="2025-09-27T20:24:16Z"/>
        <d v="2025-09-27T20:26:44Z"/>
        <d v="2025-09-27T20:28:31Z"/>
        <d v="2025-09-27T20:28:38Z"/>
        <d v="2025-09-27T20:29:28Z"/>
        <d v="2025-09-27T20:29:38Z"/>
        <d v="2025-09-27T20:30:47Z"/>
        <d v="2025-09-27T20:30:50Z"/>
        <d v="2025-09-27T20:32:54Z"/>
        <d v="2025-09-27T20:33:34Z"/>
        <d v="2025-09-27T20:33:56Z"/>
        <d v="2025-09-27T20:37:19Z"/>
        <d v="2025-09-27T20:38:08Z"/>
        <d v="2025-09-27T20:42:13Z"/>
        <d v="2025-09-27T20:43:10Z"/>
        <d v="2025-09-27T20:47:39Z"/>
        <d v="2025-09-27T20:48:28Z"/>
        <d v="2025-09-27T20:50:36Z"/>
        <d v="2025-09-27T20:51:19Z"/>
        <d v="2025-09-27T20:54:26Z"/>
        <d v="2025-09-27T20:57:56Z"/>
        <d v="2025-09-27T21:01:13Z"/>
        <d v="2025-09-27T21:04:00Z"/>
        <d v="2025-09-27T21:07:59Z"/>
        <d v="2025-09-27T21:10:26Z"/>
        <d v="2025-09-27T21:11:58Z"/>
        <d v="2025-09-27T21:16:29Z"/>
        <d v="2025-09-27T21:17:42Z"/>
        <d v="2025-09-27T21:18:21Z"/>
        <d v="2025-09-27T21:18:38Z"/>
        <d v="2025-09-27T21:19:04Z"/>
        <d v="2025-09-27T21:22:55Z"/>
        <d v="2025-09-27T21:24:33Z"/>
        <d v="2025-09-27T21:29:31Z"/>
        <d v="2025-09-27T21:35:48Z"/>
        <d v="2025-09-27T21:36:08Z"/>
        <d v="2025-09-27T21:40:07Z"/>
        <d v="2025-09-27T21:43:08Z"/>
        <d v="2025-09-27T21:43:47Z"/>
        <d v="2025-09-27T21:44:09Z"/>
        <d v="2025-09-27T21:48:37Z"/>
        <d v="2025-09-27T21:51:31Z"/>
        <d v="2025-09-27T21:57:06Z"/>
        <d v="2025-09-27T21:59:57Z"/>
        <d v="2025-09-27T22:04:04Z"/>
        <d v="2025-09-27T22:07:18Z"/>
        <d v="2025-09-27T22:08:11Z"/>
        <d v="2025-09-27T22:08:37Z"/>
        <d v="2025-09-27T22:11:48Z"/>
        <d v="2025-09-27T22:13:20Z"/>
        <d v="2025-09-27T22:14:18Z"/>
        <d v="2025-09-27T22:14:45Z"/>
        <d v="2025-09-27T22:14:59Z"/>
        <d v="2025-09-27T22:18:57Z"/>
        <d v="2025-09-27T22:19:30Z"/>
        <d v="2025-09-27T22:19:32Z"/>
        <d v="2025-09-27T22:22:04Z"/>
        <d v="2025-09-27T22:22:11Z"/>
        <d v="2025-09-27T22:23:08Z"/>
        <d v="2025-09-27T22:24:00Z"/>
        <d v="2025-09-27T22:25:40Z"/>
        <d v="2025-09-27T22:26:54Z"/>
        <d v="2025-09-27T22:27:39Z"/>
        <d v="2025-09-27T22:31:46Z"/>
        <d v="2025-09-27T22:39:15Z"/>
        <d v="2025-09-27T22:40:24Z"/>
        <d v="2025-09-27T22:43:36Z"/>
        <d v="2025-09-27T22:45:33Z"/>
        <d v="2025-09-27T22:46:34Z"/>
        <d v="2025-09-27T22:47:12Z"/>
        <d v="2025-09-27T22:52:36Z"/>
        <d v="2025-09-27T22:56:31Z"/>
        <d v="2025-09-27T22:57:29Z"/>
        <d v="2025-09-27T22:57:39Z"/>
        <d v="2025-09-27T23:01:09Z"/>
        <d v="2025-09-27T23:01:41Z"/>
        <d v="2025-09-27T23:01:46Z"/>
        <d v="2025-09-27T23:01:56Z"/>
        <d v="2025-09-27T23:07:04Z"/>
        <d v="2025-09-27T23:07:17Z"/>
        <d v="2025-09-27T23:07:20Z"/>
        <d v="2025-09-27T23:07:58Z"/>
        <d v="2025-09-27T23:09:17Z"/>
        <d v="2025-09-27T23:12:22Z"/>
        <d v="2025-09-27T23:13:15Z"/>
        <d v="2025-09-27T23:16:38Z"/>
        <d v="2025-09-27T23:18:39Z"/>
        <d v="2025-09-27T23:27:06Z"/>
        <d v="2025-09-27T23:36:23Z"/>
        <d v="2025-09-27T23:36:51Z"/>
        <d v="2025-09-27T23:36:52Z"/>
        <d v="2025-09-27T23:36:55Z"/>
        <d v="2025-09-27T23:38:54Z"/>
        <d v="2025-09-27T23:39:04Z"/>
        <d v="2025-09-27T23:42:21Z"/>
        <d v="2025-09-27T23:49:05Z"/>
        <d v="2025-09-27T23:51:35Z"/>
        <d v="2025-09-27T23:52:50Z"/>
        <d v="2025-09-27T23:53:50Z"/>
        <d v="2025-09-27T23:54:14Z"/>
        <d v="2025-09-27T23:57:28Z"/>
        <d v="2025-09-27T23:59:23Z"/>
        <d v="2025-09-27T23:59:24Z"/>
        <d v="2025-09-28T00:00:48Z"/>
        <d v="2025-09-28T00:01:44Z"/>
        <d v="2025-09-28T00:02:35Z"/>
        <d v="2025-09-28T00:03:36Z"/>
        <d v="2025-09-28T00:04:23Z"/>
        <d v="2025-09-28T00:06:21Z"/>
        <d v="2025-09-28T00:06:45Z"/>
        <d v="2025-09-28T00:10:53Z"/>
        <d v="2025-09-28T00:11:13Z"/>
        <d v="2025-09-28T00:14:01Z"/>
        <d v="2025-09-28T00:15:15Z"/>
        <d v="2025-09-28T00:15:29Z"/>
        <d v="2025-09-28T00:15:48Z"/>
        <d v="2025-09-28T00:16:24Z"/>
        <d v="2025-09-28T00:19:14Z"/>
        <d v="2025-09-28T00:26:26Z"/>
        <d v="2025-09-28T00:29:05Z"/>
        <d v="2025-09-28T00:29:14Z"/>
        <d v="2025-09-28T00:30:54Z"/>
        <d v="2025-09-28T00:32:00Z"/>
        <d v="2025-09-28T00:35:06Z"/>
        <d v="2025-09-28T00:39:03Z"/>
        <d v="2025-09-28T00:40:57Z"/>
        <d v="2025-09-28T00:44:44Z"/>
        <d v="2025-09-28T00:45:28Z"/>
        <d v="2025-09-28T00:45:53Z"/>
        <d v="2025-09-28T00:47:08Z"/>
        <d v="2025-09-28T00:47:09Z"/>
        <d v="2025-09-28T00:51:43Z"/>
        <d v="2025-09-28T00:56:20Z"/>
        <d v="2025-09-28T00:56:32Z"/>
        <d v="2025-09-28T00:58:53Z"/>
        <d v="2025-09-28T01:03:21Z"/>
        <d v="2025-09-28T01:06:26Z"/>
        <d v="2025-09-28T01:06:40Z"/>
        <d v="2025-09-28T01:06:45Z"/>
        <d v="2025-09-28T01:09:27Z"/>
        <d v="2025-09-28T01:10:29Z"/>
        <d v="2025-09-28T01:10:32Z"/>
        <d v="2025-09-28T01:10:34Z"/>
        <d v="2025-09-28T01:13:26Z"/>
        <d v="2025-09-28T01:14:07Z"/>
        <d v="2025-09-28T01:14:59Z"/>
        <d v="2025-09-28T01:15:29Z"/>
        <d v="2025-09-28T01:16:32Z"/>
        <d v="2025-09-28T01:18:08Z"/>
        <d v="2025-09-28T01:18:31Z"/>
        <d v="2025-09-28T01:26:22Z"/>
        <d v="2025-09-28T01:28:46Z"/>
        <d v="2025-09-28T01:29:34Z"/>
        <d v="2025-09-28T01:30:00Z"/>
        <d v="2025-09-28T01:30:45Z"/>
        <d v="2025-09-28T01:33:42Z"/>
        <d v="2025-09-28T01:38:22Z"/>
        <d v="2025-09-28T01:40:52Z"/>
        <d v="2025-09-28T01:45:32Z"/>
        <d v="2025-09-28T01:48:36Z"/>
        <d v="2025-09-28T01:50:35Z"/>
        <d v="2025-09-28T01:56:36Z"/>
        <d v="2025-09-28T01:57:22Z"/>
        <d v="2025-09-28T01:59:11Z"/>
        <d v="2025-09-28T02:00:18Z"/>
        <d v="2025-09-28T02:00:31Z"/>
        <d v="2025-09-28T02:02:15Z"/>
        <d v="2025-09-28T02:04:18Z"/>
        <d v="2025-09-28T02:04:31Z"/>
        <d v="2025-09-28T02:05:22Z"/>
        <d v="2025-09-28T02:06:16Z"/>
        <d v="2025-09-28T02:07:42Z"/>
        <d v="2025-09-28T02:07:59Z"/>
        <d v="2025-09-28T02:08:25Z"/>
        <d v="2025-09-28T02:09:06Z"/>
        <d v="2025-09-28T02:09:30Z"/>
        <d v="2025-09-28T02:11:20Z"/>
        <d v="2025-09-28T02:14:17Z"/>
        <d v="2025-09-28T02:23:42Z"/>
        <d v="2025-09-28T02:26:50Z"/>
        <d v="2025-09-28T02:29:47Z"/>
        <d v="2025-09-28T02:32:51Z"/>
        <d v="2025-09-28T02:33:42Z"/>
        <d v="2025-09-28T02:35:15Z"/>
        <d v="2025-09-28T02:39:29Z"/>
        <d v="2025-09-28T02:40:41Z"/>
        <d v="2025-09-28T02:45:30Z"/>
        <d v="2025-09-28T02:46:06Z"/>
        <d v="2025-09-28T02:48:44Z"/>
        <d v="2025-09-28T02:51:21Z"/>
        <d v="2025-09-28T02:53:44Z"/>
        <d v="2025-09-28T02:54:50Z"/>
        <d v="2025-09-28T02:55:52Z"/>
        <d v="2025-09-28T02:56:47Z"/>
        <d v="2025-09-28T02:59:39Z"/>
        <d v="2025-09-28T03:00:41Z"/>
        <d v="2025-09-28T03:07:31Z"/>
        <d v="2025-09-28T03:07:53Z"/>
        <d v="2025-09-28T03:11:32Z"/>
        <d v="2025-09-28T03:12:22Z"/>
        <d v="2025-09-28T03:12:47Z"/>
        <d v="2025-09-28T03:13:39Z"/>
        <d v="2025-09-28T03:15:48Z"/>
        <d v="2025-09-28T03:17:54Z"/>
        <d v="2025-09-28T03:17:57Z"/>
        <d v="2025-09-28T03:21:49Z"/>
        <d v="2025-09-28T03:29:54Z"/>
        <d v="2025-09-28T03:37:12Z"/>
        <d v="2025-09-28T03:37:34Z"/>
        <d v="2025-09-28T03:41:45Z"/>
        <d v="2025-09-28T03:44:55Z"/>
        <d v="2025-09-28T03:45:30Z"/>
        <d v="2025-09-28T03:50:18Z"/>
        <d v="2025-09-28T03:50:24Z"/>
        <d v="2025-09-28T03:51:21Z"/>
        <d v="2025-09-28T03:53:43Z"/>
        <d v="2025-09-28T03:53:51Z"/>
        <d v="2025-09-28T03:58:37Z"/>
        <d v="2025-09-28T04:01:26Z"/>
        <d v="2025-09-28T04:05:28Z"/>
        <d v="2025-09-28T04:06:23Z"/>
        <d v="2025-09-28T04:06:52Z"/>
        <d v="2025-09-28T04:08:27Z"/>
        <d v="2025-09-28T04:11:15Z"/>
        <d v="2025-09-28T04:25:56Z"/>
        <d v="2025-09-28T04:36:02Z"/>
        <d v="2025-09-28T04:37:48Z"/>
        <d v="2025-09-28T04:38:13Z"/>
        <d v="2025-09-28T04:43:40Z"/>
        <d v="2025-09-28T04:47:21Z"/>
        <d v="2025-09-28T04:50:55Z"/>
        <d v="2025-09-28T04:56:48Z"/>
        <d v="2025-09-28T04:56:52Z"/>
        <d v="2025-09-28T05:03:07Z"/>
        <d v="2025-09-28T05:03:52Z"/>
        <d v="2025-09-28T05:05:02Z"/>
        <d v="2025-09-28T05:15:01Z"/>
        <d v="2025-09-28T05:21:53Z"/>
        <d v="2025-09-28T05:30:03Z"/>
        <d v="2025-09-28T05:31:36Z"/>
        <d v="2025-09-28T05:33:47Z"/>
        <d v="2025-09-28T05:46:02Z"/>
        <d v="2025-09-28T05:52:53Z"/>
        <d v="2025-09-28T05:59:55Z"/>
        <d v="2025-09-28T06:01:59Z"/>
        <d v="2025-09-28T06:02:42Z"/>
        <d v="2025-09-28T06:04:45Z"/>
        <d v="2025-09-28T06:17:21Z"/>
        <d v="2025-09-28T06:20:04Z"/>
        <d v="2025-09-28T06:31:58Z"/>
        <d v="2025-09-28T06:39:58Z"/>
        <d v="2025-09-28T06:41:54Z"/>
        <d v="2025-09-28T06:44:19Z"/>
        <d v="2025-09-28T06:49:15Z"/>
        <d v="2025-09-28T06:52:10Z"/>
        <d v="2025-09-28T06:55:06Z"/>
        <d v="2025-09-28T07:06:34Z"/>
        <d v="2025-09-28T07:14:34Z"/>
        <d v="2025-09-28T07:28:55Z"/>
        <d v="2025-09-28T07:32:26Z"/>
        <d v="2025-09-28T07:36:17Z"/>
        <d v="2025-09-28T07:40:47Z"/>
        <d v="2025-09-28T08:00:57Z"/>
        <d v="2025-09-28T08:15:02Z"/>
        <d v="2025-09-28T08:29:34Z"/>
        <d v="2025-09-28T08:40:48Z"/>
        <d v="2025-09-28T08:42:42Z"/>
        <d v="2025-09-28T08:56:51Z"/>
        <d v="2025-09-28T08:57:57Z"/>
        <d v="2025-09-28T09:16:10Z"/>
        <d v="2025-09-28T09:16:41Z"/>
        <d v="2025-09-28T09:18:17Z"/>
        <d v="2025-09-28T09:31:24Z"/>
        <d v="2025-09-28T09:32:48Z"/>
        <d v="2025-09-28T09:35:13Z"/>
        <d v="2025-09-28T09:37:39Z"/>
        <d v="2025-09-28T09:38:48Z"/>
        <d v="2025-09-28T09:38:59Z"/>
        <d v="2025-09-28T09:39:42Z"/>
        <d v="2025-09-28T09:47:37Z"/>
        <d v="2025-09-28T09:48:11Z"/>
        <d v="2025-09-28T09:50:22Z"/>
        <d v="2025-09-28T09:54:16Z"/>
        <d v="2025-09-28T09:55:30Z"/>
        <d v="2025-09-28T09:59:53Z"/>
        <d v="2025-09-28T10:00:39Z"/>
        <d v="2025-09-28T10:01:54Z"/>
        <d v="2025-09-28T10:10:45Z"/>
        <d v="2025-09-28T10:14:26Z"/>
        <d v="2025-09-28T10:22:10Z"/>
        <d v="2025-09-28T10:22:56Z"/>
        <d v="2025-09-28T10:23:09Z"/>
        <d v="2025-09-28T10:29:24Z"/>
        <d v="2025-09-28T10:31:19Z"/>
        <d v="2025-09-28T10:34:18Z"/>
        <d v="2025-09-28T10:35:49Z"/>
        <d v="2025-09-28T10:38:30Z"/>
        <d v="2025-09-28T10:41:57Z"/>
        <d v="2025-09-28T10:44:17Z"/>
        <d v="2025-09-28T10:45:56Z"/>
        <d v="2025-09-28T10:47:17Z"/>
        <d v="2025-09-28T10:50:45Z"/>
        <d v="2025-09-28T10:50:58Z"/>
        <d v="2025-09-28T10:52:07Z"/>
        <d v="2025-09-28T10:52:19Z"/>
        <d v="2025-09-28T10:53:11Z"/>
        <d v="2025-09-28T10:58:53Z"/>
        <d v="2025-09-28T11:03:10Z"/>
        <d v="2025-09-28T11:06:13Z"/>
        <d v="2025-09-28T11:07:07Z"/>
        <d v="2025-09-28T11:08:41Z"/>
        <d v="2025-09-28T11:08:46Z"/>
        <d v="2025-09-28T11:09:28Z"/>
        <d v="2025-09-28T11:10:07Z"/>
        <d v="2025-09-28T11:10:26Z"/>
        <d v="2025-09-28T11:12:17Z"/>
        <d v="2025-09-28T11:17:37Z"/>
        <d v="2025-09-28T11:19:11Z"/>
        <d v="2025-09-28T11:21:24Z"/>
        <d v="2025-09-28T11:21:35Z"/>
        <d v="2025-09-28T11:22:25Z"/>
        <d v="2025-09-28T11:22:26Z"/>
        <d v="2025-09-28T11:27:19Z"/>
        <d v="2025-09-28T11:30:08Z"/>
        <d v="2025-09-28T11:31:30Z"/>
        <d v="2025-09-28T11:34:43Z"/>
        <d v="2025-09-28T11:36:26Z"/>
        <d v="2025-09-28T11:36:57Z"/>
        <d v="2025-09-28T11:39:08Z"/>
        <d v="2025-09-28T11:39:19Z"/>
        <d v="2025-09-28T11:40:04Z"/>
        <d v="2025-09-28T11:41:14Z"/>
        <d v="2025-09-28T11:44:26Z"/>
        <d v="2025-09-28T11:46:36Z"/>
        <d v="2025-09-28T11:46:50Z"/>
        <d v="2025-09-28T11:46:55Z"/>
        <d v="2025-09-28T11:48:39Z"/>
        <d v="2025-09-28T11:49:55Z"/>
        <d v="2025-09-28T11:51:20Z"/>
        <d v="2025-09-28T11:53:45Z"/>
        <d v="2025-09-28T11:57:18Z"/>
        <d v="2025-09-28T12:01:14Z"/>
        <d v="2025-09-28T12:01:35Z"/>
        <d v="2025-09-28T12:04:58Z"/>
        <d v="2025-09-28T12:06:00Z"/>
        <d v="2025-09-28T12:06:02Z"/>
        <d v="2025-09-28T12:06:46Z"/>
        <d v="2025-09-28T12:06:55Z"/>
        <d v="2025-09-28T12:07:43Z"/>
        <d v="2025-09-28T12:09:38Z"/>
        <d v="2025-09-28T12:09:58Z"/>
        <d v="2025-09-28T12:10:41Z"/>
        <d v="2025-09-28T12:11:42Z"/>
        <d v="2025-09-28T12:14:02Z"/>
        <d v="2025-09-28T12:17:34Z"/>
        <d v="2025-09-28T12:22:48Z"/>
        <d v="2025-09-28T12:23:07Z"/>
        <d v="2025-09-28T12:23:50Z"/>
        <d v="2025-09-28T12:25:01Z"/>
        <d v="2025-09-28T12:25:39Z"/>
        <d v="2025-09-28T12:25:50Z"/>
        <d v="2025-09-28T12:29:42Z"/>
        <d v="2025-09-28T12:35:18Z"/>
        <d v="2025-09-28T12:36:25Z"/>
        <d v="2025-09-28T12:36:37Z"/>
        <d v="2025-09-28T12:38:19Z"/>
        <d v="2025-09-28T12:44:25Z"/>
        <d v="2025-09-28T12:46:42Z"/>
        <d v="2025-09-28T12:47:55Z"/>
        <d v="2025-09-28T12:50:57Z"/>
        <d v="2025-09-28T12:54:35Z"/>
        <d v="2025-09-28T12:54:43Z"/>
        <d v="2025-09-28T12:56:13Z"/>
        <d v="2025-09-28T12:57:07Z"/>
        <d v="2025-09-28T12:58:04Z"/>
        <d v="2025-09-28T12:59:18Z"/>
        <d v="2025-09-28T13:02:40Z"/>
        <d v="2025-09-28T13:02:54Z"/>
        <d v="2025-09-28T13:04:17Z"/>
        <d v="2025-09-28T13:08:39Z"/>
        <d v="2025-09-28T13:09:09Z"/>
        <d v="2025-09-28T13:11:18Z"/>
        <d v="2025-09-28T13:11:28Z"/>
        <d v="2025-09-28T13:11:49Z"/>
        <d v="2025-09-28T13:11:58Z"/>
        <d v="2025-09-28T13:12:35Z"/>
        <d v="2025-09-28T13:15:13Z"/>
        <d v="2025-09-28T13:18:08Z"/>
        <d v="2025-09-28T13:18:38Z"/>
        <d v="2025-09-28T13:18:56Z"/>
        <d v="2025-09-28T13:19:01Z"/>
        <d v="2025-09-28T13:23:43Z"/>
        <d v="2025-09-28T13:29:01Z"/>
        <d v="2025-09-28T13:31:06Z"/>
        <d v="2025-09-28T13:32:11Z"/>
        <d v="2025-09-28T13:33:15Z"/>
        <d v="2025-09-28T13:33:16Z"/>
        <d v="2025-09-28T13:35:47Z"/>
        <d v="2025-09-28T13:36:52Z"/>
        <d v="2025-09-28T13:38:14Z"/>
        <d v="2025-09-28T13:40:14Z"/>
        <d v="2025-09-28T13:40:28Z"/>
        <d v="2025-09-28T13:42:08Z"/>
        <d v="2025-09-28T13:44:01Z"/>
        <d v="2025-09-28T13:44:27Z"/>
        <d v="2025-09-28T13:45:14Z"/>
        <d v="2025-09-28T13:46:16Z"/>
        <d v="2025-09-28T13:47:49Z"/>
        <d v="2025-09-28T13:50:59Z"/>
        <d v="2025-09-28T13:52:09Z"/>
        <d v="2025-09-28T13:52:57Z"/>
        <d v="2025-09-28T13:54:38Z"/>
        <d v="2025-09-28T13:56:03Z"/>
        <d v="2025-09-28T13:58:21Z"/>
        <d v="2025-09-28T14:04:30Z"/>
        <d v="2025-09-28T14:04:35Z"/>
        <d v="2025-09-28T14:05:21Z"/>
        <d v="2025-09-28T14:05:33Z"/>
        <d v="2025-09-28T14:07:25Z"/>
        <d v="2025-09-28T14:08:25Z"/>
        <d v="2025-09-28T14:10:04Z"/>
        <d v="2025-09-28T14:14:20Z"/>
        <d v="2025-09-28T14:19:17Z"/>
        <d v="2025-09-28T14:20:45Z"/>
        <d v="2025-09-28T14:23:16Z"/>
        <d v="2025-09-28T14:24:10Z"/>
        <d v="2025-09-28T14:25:42Z"/>
        <d v="2025-09-28T14:27:59Z"/>
        <d v="2025-09-28T14:31:23Z"/>
        <d v="2025-09-28T14:34:00Z"/>
        <d v="2025-09-28T14:34:36Z"/>
        <d v="2025-09-28T14:35:02Z"/>
        <d v="2025-09-28T14:37:53Z"/>
        <d v="2025-09-28T14:38:18Z"/>
        <d v="2025-09-28T14:38:40Z"/>
        <d v="2025-09-28T14:39:18Z"/>
        <d v="2025-09-28T14:43:37Z"/>
        <d v="2025-09-28T14:49:25Z"/>
        <d v="2025-09-28T14:49:31Z"/>
        <d v="2025-09-28T14:53:05Z"/>
        <d v="2025-09-28T14:54:15Z"/>
        <d v="2025-09-28T14:56:14Z"/>
        <d v="2025-09-28T14:58:39Z"/>
        <d v="2025-09-28T15:01:44Z"/>
        <d v="2025-09-28T15:02:16Z"/>
        <d v="2025-09-28T15:02:44Z"/>
        <d v="2025-09-28T15:06:00Z"/>
        <d v="2025-09-28T15:06:32Z"/>
        <d v="2025-09-28T15:09:45Z"/>
        <d v="2025-09-28T15:09:46Z"/>
        <d v="2025-09-28T15:10:36Z"/>
        <d v="2025-09-28T15:11:43Z"/>
        <d v="2025-09-28T15:13:33Z"/>
        <d v="2025-09-28T15:13:54Z"/>
        <d v="2025-09-28T15:14:09Z"/>
        <d v="2025-09-28T15:14:37Z"/>
        <d v="2025-09-28T15:15:13Z"/>
        <d v="2025-09-28T15:19:35Z"/>
        <d v="2025-09-28T15:20:09Z"/>
        <d v="2025-09-28T15:20:12Z"/>
        <d v="2025-09-28T15:20:41Z"/>
        <d v="2025-09-28T15:26:27Z"/>
        <d v="2025-09-28T15:26:57Z"/>
        <d v="2025-09-28T15:27:27Z"/>
        <d v="2025-09-28T15:28:39Z"/>
        <d v="2025-09-28T15:29:46Z"/>
        <d v="2025-09-28T15:30:50Z"/>
        <d v="2025-09-28T15:34:10Z"/>
        <d v="2025-09-28T15:35:39Z"/>
        <d v="2025-09-28T15:37:09Z"/>
        <d v="2025-09-28T15:45:46Z"/>
        <d v="2025-09-28T15:46:02Z"/>
        <d v="2025-09-28T15:49:09Z"/>
        <d v="2025-09-28T15:51:40Z"/>
        <d v="2025-09-28T15:53:28Z"/>
        <d v="2025-09-28T15:55:05Z"/>
        <d v="2025-09-28T15:58:16Z"/>
        <d v="2025-09-28T15:59:42Z"/>
        <d v="2025-09-28T16:03:23Z"/>
        <d v="2025-09-28T16:07:37Z"/>
        <d v="2025-09-28T16:09:30Z"/>
        <d v="2025-09-28T16:22:50Z"/>
        <d v="2025-09-28T16:24:47Z"/>
        <d v="2025-09-28T16:25:28Z"/>
        <d v="2025-09-28T16:25:51Z"/>
        <d v="2025-09-28T16:32:32Z"/>
        <d v="2025-09-28T16:33:57Z"/>
        <d v="2025-09-28T16:38:46Z"/>
        <d v="2025-09-28T16:42:48Z"/>
        <d v="2025-09-28T16:43:05Z"/>
        <d v="2025-09-28T16:45:04Z"/>
        <d v="2025-09-28T16:51:57Z"/>
        <d v="2025-09-28T16:54:28Z"/>
        <d v="2025-09-28T16:57:03Z"/>
        <d v="2025-09-28T16:58:16Z"/>
        <d v="2025-09-28T17:00:49Z"/>
        <d v="2025-09-28T17:01:04Z"/>
        <d v="2025-09-28T17:04:56Z"/>
        <d v="2025-09-28T17:05:32Z"/>
        <d v="2025-09-28T17:06:41Z"/>
        <d v="2025-09-28T17:06:49Z"/>
        <d v="2025-09-28T17:13:38Z"/>
        <d v="2025-09-28T17:16:41Z"/>
        <d v="2025-09-28T17:17:20Z"/>
        <d v="2025-09-28T17:21:08Z"/>
        <d v="2025-09-28T17:23:02Z"/>
        <d v="2025-09-28T17:25:53Z"/>
        <d v="2025-09-28T17:31:25Z"/>
        <d v="2025-09-28T17:31:37Z"/>
        <d v="2025-09-28T17:35:55Z"/>
        <d v="2025-09-28T17:36:13Z"/>
        <d v="2025-09-28T17:38:19Z"/>
        <d v="2025-09-28T17:41:10Z"/>
        <d v="2025-09-28T17:43:01Z"/>
        <d v="2025-09-28T17:43:28Z"/>
        <d v="2025-09-28T17:43:35Z"/>
        <d v="2025-09-28T17:53:49Z"/>
        <d v="2025-09-28T17:57:44Z"/>
        <d v="2025-09-28T18:05:03Z"/>
        <d v="2025-09-28T18:07:05Z"/>
        <d v="2025-09-28T18:13:11Z"/>
        <d v="2025-09-28T18:15:21Z"/>
        <d v="2025-09-28T18:15:47Z"/>
        <d v="2025-09-28T18:15:58Z"/>
        <d v="2025-09-28T18:16:37Z"/>
        <d v="2025-09-28T18:18:59Z"/>
        <d v="2025-09-28T18:23:31Z"/>
        <d v="2025-09-28T18:28:53Z"/>
        <d v="2025-09-28T18:33:21Z"/>
        <d v="2025-09-28T18:34:39Z"/>
        <d v="2025-09-28T18:40:01Z"/>
        <d v="2025-09-28T18:49:44Z"/>
        <d v="2025-09-28T18:50:00Z"/>
        <d v="2025-09-28T18:50:24Z"/>
        <d v="2025-09-28T18:55:03Z"/>
        <d v="2025-09-28T18:56:34Z"/>
        <d v="2025-09-28T18:57:13Z"/>
        <d v="2025-09-28T18:57:30Z"/>
        <d v="2025-09-28T19:06:48Z"/>
        <d v="2025-09-28T19:09:39Z"/>
        <d v="2025-09-28T19:13:25Z"/>
        <d v="2025-09-28T19:15:55Z"/>
        <d v="2025-09-28T19:23:06Z"/>
        <d v="2025-09-28T19:25:06Z"/>
        <d v="2025-09-28T19:27:28Z"/>
        <d v="2025-09-28T19:30:45Z"/>
        <d v="2025-09-28T19:31:43Z"/>
        <d v="2025-09-28T19:32:44Z"/>
        <d v="2025-09-28T19:34:51Z"/>
        <d v="2025-09-28T19:40:32Z"/>
        <d v="2025-09-28T19:40:47Z"/>
        <d v="2025-09-28T19:43:50Z"/>
        <d v="2025-09-28T19:47:19Z"/>
        <d v="2025-09-28T19:50:09Z"/>
        <d v="2025-09-28T19:51:40Z"/>
        <d v="2025-09-28T19:58:32Z"/>
        <d v="2025-09-28T19:58:44Z"/>
        <d v="2025-09-28T19:59:34Z"/>
        <d v="2025-09-28T20:00:27Z"/>
        <d v="2025-09-28T20:01:24Z"/>
        <d v="2025-09-28T20:03:11Z"/>
        <d v="2025-09-28T20:04:15Z"/>
        <d v="2025-09-28T20:05:01Z"/>
        <d v="2025-09-28T20:05:51Z"/>
        <d v="2025-09-28T20:07:12Z"/>
        <d v="2025-09-28T20:08:08Z"/>
        <d v="2025-09-28T20:09:01Z"/>
        <d v="2025-09-28T20:10:37Z"/>
        <d v="2025-09-28T20:11:06Z"/>
        <d v="2025-09-28T20:11:13Z"/>
        <d v="2025-09-28T20:14:13Z"/>
        <d v="2025-09-28T20:16:21Z"/>
        <d v="2025-09-28T20:18:40Z"/>
        <d v="2025-09-28T20:19:48Z"/>
        <d v="2025-09-28T20:24:30Z"/>
        <d v="2025-09-28T20:25:21Z"/>
        <d v="2025-09-28T20:26:07Z"/>
        <d v="2025-09-28T20:26:51Z"/>
        <d v="2025-09-28T20:27:33Z"/>
        <d v="2025-09-28T20:28:56Z"/>
        <d v="2025-09-28T20:32:58Z"/>
        <d v="2025-09-28T20:33:39Z"/>
        <d v="2025-09-28T20:35:06Z"/>
        <d v="2025-09-28T20:37:02Z"/>
        <d v="2025-09-28T20:37:42Z"/>
        <d v="2025-09-28T20:37:53Z"/>
        <d v="2025-09-28T20:38:50Z"/>
        <d v="2025-09-28T20:39:12Z"/>
        <d v="2025-09-28T20:40:20Z"/>
        <d v="2025-09-28T20:46:57Z"/>
        <d v="2025-09-28T20:51:20Z"/>
        <d v="2025-09-28T20:53:57Z"/>
        <d v="2025-09-28T20:54:59Z"/>
        <d v="2025-09-28T21:06:04Z"/>
        <d v="2025-09-28T21:06:38Z"/>
        <d v="2025-09-28T21:08:32Z"/>
        <d v="2025-09-28T21:09:31Z"/>
        <d v="2025-09-28T21:10:06Z"/>
        <d v="2025-09-28T21:10:39Z"/>
        <d v="2025-09-28T21:10:43Z"/>
        <d v="2025-09-28T21:11:04Z"/>
        <d v="2025-09-28T21:27:26Z"/>
        <d v="2025-09-28T21:32:47Z"/>
        <d v="2025-09-28T21:38:01Z"/>
        <d v="2025-09-28T21:41:50Z"/>
        <d v="2025-09-28T21:44:59Z"/>
        <d v="2025-09-28T21:46:18Z"/>
        <d v="2025-09-28T21:47:05Z"/>
        <d v="2025-09-28T21:47:19Z"/>
        <d v="2025-09-28T21:49:03Z"/>
        <d v="2025-09-28T21:52:49Z"/>
        <d v="2025-09-28T21:57:37Z"/>
        <d v="2025-09-28T21:58:21Z"/>
        <d v="2025-09-28T22:01:56Z"/>
        <d v="2025-09-28T22:06:58Z"/>
        <d v="2025-09-28T22:11:11Z"/>
        <d v="2025-09-28T22:14:35Z"/>
        <d v="2025-09-28T22:14:54Z"/>
        <d v="2025-09-28T22:15:44Z"/>
        <d v="2025-09-28T22:16:10Z"/>
        <d v="2025-09-28T22:16:26Z"/>
        <d v="2025-09-28T22:17:09Z"/>
        <d v="2025-09-28T22:17:29Z"/>
        <d v="2025-09-28T22:20:13Z"/>
        <d v="2025-09-28T22:21:11Z"/>
        <d v="2025-09-28T22:22:16Z"/>
        <d v="2025-09-28T22:26:10Z"/>
        <d v="2025-09-28T22:28:13Z"/>
        <d v="2025-09-28T22:29:45Z"/>
        <d v="2025-09-28T22:43:11Z"/>
        <d v="2025-09-28T22:44:02Z"/>
        <d v="2025-09-28T22:45:35Z"/>
        <d v="2025-09-28T22:47:26Z"/>
        <d v="2025-09-28T22:48:58Z"/>
        <d v="2025-09-28T22:49:03Z"/>
        <d v="2025-09-28T22:49:19Z"/>
        <d v="2025-09-28T22:49:33Z"/>
        <d v="2025-09-28T22:49:35Z"/>
        <d v="2025-09-28T22:50:37Z"/>
        <d v="2025-09-28T22:51:10Z"/>
        <d v="2025-09-28T22:51:31Z"/>
        <d v="2025-09-28T22:55:21Z"/>
        <d v="2025-09-28T22:55:33Z"/>
        <d v="2025-09-28T22:56:16Z"/>
        <d v="2025-09-28T22:56:22Z"/>
        <d v="2025-09-28T23:01:17Z"/>
        <d v="2025-09-28T23:01:38Z"/>
        <d v="2025-09-28T23:03:35Z"/>
        <d v="2025-09-28T23:04:56Z"/>
        <d v="2025-09-28T23:05:03Z"/>
        <d v="2025-09-28T23:09:52Z"/>
        <d v="2025-09-28T23:16:33Z"/>
        <d v="2025-09-28T23:17:13Z"/>
        <d v="2025-09-28T23:17:16Z"/>
        <d v="2025-09-28T23:18:15Z"/>
        <d v="2025-09-28T23:18:56Z"/>
        <d v="2025-09-28T23:19:12Z"/>
        <d v="2025-09-28T23:28:36Z"/>
        <d v="2025-09-28T23:29:54Z"/>
        <d v="2025-09-28T23:32:40Z"/>
        <d v="2025-09-28T23:33:33Z"/>
        <d v="2025-09-28T23:34:52Z"/>
        <d v="2025-09-28T23:42:02Z"/>
        <d v="2025-09-28T23:43:33Z"/>
        <d v="2025-09-28T23:47:42Z"/>
        <d v="2025-09-28T23:50:00Z"/>
        <d v="2025-09-28T23:50:47Z"/>
        <d v="2025-09-28T23:51:26Z"/>
        <d v="2025-09-28T23:54:01Z"/>
        <d v="2025-09-28T23:56:23Z"/>
        <d v="2025-09-28T23:57:44Z"/>
        <d v="2025-09-29T00:03:21Z"/>
        <d v="2025-09-29T00:05:51Z"/>
        <d v="2025-09-29T00:09:31Z"/>
        <d v="2025-09-29T00:09:50Z"/>
        <d v="2025-09-29T00:13:41Z"/>
        <d v="2025-09-29T00:14:27Z"/>
        <d v="2025-09-29T00:23:43Z"/>
        <d v="2025-09-29T00:23:47Z"/>
        <d v="2025-09-29T00:27:07Z"/>
        <d v="2025-09-29T00:27:37Z"/>
        <d v="2025-09-29T00:32:05Z"/>
        <d v="2025-09-29T00:34:09Z"/>
        <d v="2025-09-29T00:35:12Z"/>
        <d v="2025-09-29T00:35:55Z"/>
        <d v="2025-09-29T00:36:17Z"/>
        <d v="2025-09-29T00:39:37Z"/>
        <d v="2025-09-29T00:39:46Z"/>
        <d v="2025-09-29T00:41:02Z"/>
        <d v="2025-09-29T00:42:25Z"/>
        <d v="2025-09-29T00:44:47Z"/>
        <d v="2025-09-29T00:45:54Z"/>
        <d v="2025-09-29T00:48:56Z"/>
        <d v="2025-09-29T00:54:05Z"/>
        <d v="2025-09-29T00:54:16Z"/>
        <d v="2025-09-29T00:54:59Z"/>
        <d v="2025-09-29T00:55:52Z"/>
        <d v="2025-09-29T01:01:59Z"/>
        <d v="2025-09-29T01:02:06Z"/>
        <d v="2025-09-29T01:02:19Z"/>
        <d v="2025-09-29T01:03:39Z"/>
        <d v="2025-09-29T01:05:58Z"/>
        <d v="2025-09-29T01:06:06Z"/>
        <d v="2025-09-29T01:06:19Z"/>
        <d v="2025-09-29T01:08:59Z"/>
        <d v="2025-09-29T01:11:09Z"/>
        <d v="2025-09-29T01:13:11Z"/>
        <d v="2025-09-29T01:13:13Z"/>
        <d v="2025-09-29T01:16:48Z"/>
        <d v="2025-09-29T01:18:50Z"/>
        <d v="2025-09-29T01:19:18Z"/>
        <d v="2025-09-29T01:19:26Z"/>
        <d v="2025-09-29T01:19:51Z"/>
        <d v="2025-09-29T01:24:46Z"/>
        <d v="2025-09-29T01:25:26Z"/>
        <d v="2025-09-29T01:25:38Z"/>
        <d v="2025-09-29T01:31:45Z"/>
        <d v="2025-09-29T01:34:36Z"/>
        <d v="2025-09-29T01:35:23Z"/>
        <d v="2025-09-29T01:35:36Z"/>
        <d v="2025-09-29T01:36:12Z"/>
        <d v="2025-09-29T01:37:43Z"/>
        <d v="2025-09-29T01:38:07Z"/>
        <d v="2025-09-29T01:39:29Z"/>
        <d v="2025-09-29T01:39:47Z"/>
        <d v="2025-09-29T01:40:33Z"/>
        <d v="2025-09-29T01:42:23Z"/>
        <d v="2025-09-29T01:42:52Z"/>
        <d v="2025-09-29T01:43:22Z"/>
        <d v="2025-09-29T01:48:31Z"/>
        <d v="2025-09-29T01:48:48Z"/>
        <d v="2025-09-29T01:52:21Z"/>
        <d v="2025-09-29T01:53:42Z"/>
        <d v="2025-09-29T01:56:56Z"/>
        <d v="2025-09-29T01:59:15Z"/>
        <d v="2025-09-29T02:02:25Z"/>
        <d v="2025-09-29T02:02:36Z"/>
        <d v="2025-09-29T02:04:17Z"/>
        <d v="2025-09-29T02:07:48Z"/>
        <d v="2025-09-29T02:09:03Z"/>
        <d v="2025-09-29T02:09:45Z"/>
        <d v="2025-09-29T02:10:45Z"/>
        <d v="2025-09-29T02:12:22Z"/>
        <d v="2025-09-29T02:13:24Z"/>
        <d v="2025-09-29T02:13:55Z"/>
        <d v="2025-09-29T02:14:31Z"/>
        <d v="2025-09-29T02:16:03Z"/>
        <d v="2025-09-29T02:19:07Z"/>
        <d v="2025-09-29T02:21:43Z"/>
        <d v="2025-09-29T02:22:07Z"/>
        <d v="2025-09-29T02:22:38Z"/>
        <d v="2025-09-29T02:25:19Z"/>
        <d v="2025-09-29T02:30:20Z"/>
        <d v="2025-09-29T02:30:37Z"/>
        <d v="2025-09-29T02:32:04Z"/>
        <d v="2025-09-29T02:32:12Z"/>
        <d v="2025-09-29T02:32:37Z"/>
        <d v="2025-09-29T02:32:54Z"/>
        <d v="2025-09-29T02:38:03Z"/>
        <d v="2025-09-29T02:38:52Z"/>
        <d v="2025-09-29T02:39:39Z"/>
        <d v="2025-09-29T02:45:59Z"/>
        <d v="2025-09-29T02:48:48Z"/>
        <d v="2025-09-29T02:49:15Z"/>
        <d v="2025-09-29T02:50:14Z"/>
        <d v="2025-09-29T02:51:47Z"/>
        <d v="2025-09-29T02:52:08Z"/>
        <d v="2025-09-29T02:52:35Z"/>
        <d v="2025-09-29T02:55:18Z"/>
        <d v="2025-09-29T02:56:27Z"/>
        <d v="2025-09-29T02:58:25Z"/>
        <d v="2025-09-29T02:58:55Z"/>
        <d v="2025-09-29T02:59:35Z"/>
        <d v="2025-09-29T03:00:26Z"/>
        <d v="2025-09-29T03:00:59Z"/>
        <d v="2025-09-29T03:01:16Z"/>
        <d v="2025-09-29T03:07:07Z"/>
        <d v="2025-09-29T03:09:26Z"/>
        <d v="2025-09-29T03:11:52Z"/>
        <d v="2025-09-29T03:12:55Z"/>
        <d v="2025-09-29T03:13:50Z"/>
        <d v="2025-09-29T03:17:08Z"/>
        <d v="2025-09-29T03:21:36Z"/>
        <d v="2025-09-29T03:28:00Z"/>
        <d v="2025-09-29T03:33:34Z"/>
        <d v="2025-09-29T03:34:02Z"/>
        <d v="2025-09-29T03:36:02Z"/>
        <d v="2025-09-29T03:36:32Z"/>
        <d v="2025-09-29T03:39:19Z"/>
        <d v="2025-09-29T03:45:01Z"/>
        <d v="2025-09-29T03:45:28Z"/>
        <d v="2025-09-29T03:49:01Z"/>
        <d v="2025-09-29T03:56:19Z"/>
        <d v="2025-09-29T04:01:27Z"/>
        <d v="2025-09-29T04:06:55Z"/>
        <d v="2025-09-29T04:07:08Z"/>
        <d v="2025-09-29T04:07:28Z"/>
        <d v="2025-09-29T04:08:12Z"/>
        <d v="2025-09-29T04:10:47Z"/>
        <d v="2025-09-29T04:11:45Z"/>
        <d v="2025-09-29T04:13:04Z"/>
        <d v="2025-09-29T04:18:03Z"/>
        <d v="2025-09-29T04:23:05Z"/>
        <d v="2025-09-29T04:23:40Z"/>
        <d v="2025-09-29T04:27:00Z"/>
        <d v="2025-09-29T04:29:09Z"/>
        <d v="2025-09-29T04:36:30Z"/>
        <d v="2025-09-29T04:40:10Z"/>
        <d v="2025-09-29T04:55:46Z"/>
        <d v="2025-09-29T04:59:26Z"/>
        <d v="2025-09-29T05:07:10Z"/>
        <d v="2025-09-29T05:12:10Z"/>
        <d v="2025-09-29T05:14:25Z"/>
        <d v="2025-09-29T05:14:40Z"/>
        <d v="2025-09-29T05:20:59Z"/>
        <d v="2025-09-29T05:21:44Z"/>
        <d v="2025-09-29T05:29:58Z"/>
        <d v="2025-09-29T05:31:30Z"/>
        <d v="2025-09-29T05:33:08Z"/>
        <d v="2025-09-29T05:34:40Z"/>
        <d v="2025-09-29T05:36:37Z"/>
        <d v="2025-09-29T05:40:06Z"/>
        <d v="2025-09-29T05:52:10Z"/>
        <d v="2025-09-29T05:54:06Z"/>
        <d v="2025-09-29T05:58:27Z"/>
        <d v="2025-09-29T06:03:10Z"/>
        <d v="2025-09-29T06:18:33Z"/>
        <d v="2025-09-29T06:22:49Z"/>
        <d v="2025-09-29T06:31:55Z"/>
        <d v="2025-09-29T06:57:24Z"/>
        <d v="2025-09-29T07:19:11Z"/>
        <d v="2025-09-29T07:27:24Z"/>
        <d v="2025-09-29T07:39:09Z"/>
        <d v="2025-09-29T07:41:36Z"/>
        <d v="2025-09-29T07:49:16Z"/>
        <d v="2025-09-29T08:02:16Z"/>
        <d v="2025-09-29T08:03:58Z"/>
        <d v="2025-09-29T08:06:45Z"/>
        <d v="2025-09-29T08:14:18Z"/>
        <d v="2025-09-29T08:25:48Z"/>
        <d v="2025-09-29T08:30:01Z"/>
        <d v="2025-09-29T08:35:37Z"/>
        <d v="2025-09-29T08:38:40Z"/>
        <d v="2025-09-29T08:40:05Z"/>
        <d v="2025-09-29T08:40:24Z"/>
        <d v="2025-09-29T08:41:21Z"/>
        <d v="2025-09-29T08:42:09Z"/>
        <d v="2025-09-29T08:47:05Z"/>
        <d v="2025-09-29T08:49:01Z"/>
        <d v="2025-09-29T08:56:47Z"/>
        <d v="2025-09-29T09:02:20Z"/>
        <d v="2025-09-29T09:04:25Z"/>
        <d v="2025-09-29T09:08:59Z"/>
        <d v="2025-09-29T09:17:12Z"/>
        <d v="2025-09-29T09:18:16Z"/>
        <d v="2025-09-29T09:22:59Z"/>
        <d v="2025-09-29T09:29:42Z"/>
        <d v="2025-09-29T09:30:06Z"/>
        <d v="2025-09-29T09:30:31Z"/>
        <d v="2025-09-29T09:33:05Z"/>
        <d v="2025-09-29T09:38:59Z"/>
        <d v="2025-09-29T09:42:33Z"/>
        <d v="2025-09-29T09:45:45Z"/>
        <d v="2025-09-29T09:46:39Z"/>
        <d v="2025-09-29T09:48:03Z"/>
        <d v="2025-09-29T09:53:41Z"/>
        <d v="2025-09-29T10:00:31Z"/>
        <d v="2025-09-29T10:01:48Z"/>
        <d v="2025-09-29T10:03:14Z"/>
        <d v="2025-09-29T10:07:28Z"/>
        <d v="2025-09-29T10:08:43Z"/>
        <d v="2025-09-29T10:12:12Z"/>
        <d v="2025-09-29T10:14:34Z"/>
        <d v="2025-09-29T10:15:39Z"/>
        <d v="2025-09-29T10:17:55Z"/>
        <d v="2025-09-29T10:23:39Z"/>
        <d v="2025-09-29T10:23:44Z"/>
        <d v="2025-09-29T10:23:53Z"/>
        <d v="2025-09-29T10:27:01Z"/>
        <d v="2025-09-29T10:32:20Z"/>
        <d v="2025-09-29T10:33:25Z"/>
        <d v="2025-09-29T10:37:50Z"/>
        <d v="2025-09-29T10:39:53Z"/>
        <d v="2025-09-29T10:40:41Z"/>
        <d v="2025-09-29T10:40:56Z"/>
        <d v="2025-09-29T10:42:36Z"/>
        <d v="2025-09-29T10:45:18Z"/>
        <d v="2025-09-29T10:45:19Z"/>
        <d v="2025-09-29T10:47:58Z"/>
        <d v="2025-09-29T10:48:18Z"/>
        <d v="2025-09-29T10:49:36Z"/>
        <d v="2025-09-29T10:55:55Z"/>
        <d v="2025-09-29T10:58:34Z"/>
        <d v="2025-09-29T11:00:13Z"/>
        <d v="2025-09-29T11:04:31Z"/>
        <d v="2025-09-29T11:07:46Z"/>
        <d v="2025-09-29T11:08:36Z"/>
        <d v="2025-09-29T11:09:50Z"/>
        <d v="2025-09-29T11:13:07Z"/>
        <d v="2025-09-29T11:14:01Z"/>
        <d v="2025-09-29T11:14:42Z"/>
        <d v="2025-09-29T11:15:26Z"/>
        <d v="2025-09-29T11:15:27Z"/>
        <d v="2025-09-29T11:15:29Z"/>
        <d v="2025-09-29T11:16:36Z"/>
        <d v="2025-09-29T11:17:07Z"/>
        <d v="2025-09-29T11:19:34Z"/>
        <d v="2025-09-29T11:22:34Z"/>
        <d v="2025-09-29T11:23:08Z"/>
        <d v="2025-09-29T11:25:27Z"/>
        <d v="2025-09-29T11:28:00Z"/>
        <d v="2025-09-29T11:28:09Z"/>
        <d v="2025-09-29T11:29:38Z"/>
        <d v="2025-09-29T11:32:30Z"/>
        <d v="2025-09-29T11:33:39Z"/>
        <d v="2025-09-29T11:38:04Z"/>
        <d v="2025-09-29T11:38:41Z"/>
        <d v="2025-09-29T11:39:36Z"/>
        <d v="2025-09-29T11:39:59Z"/>
        <d v="2025-09-29T11:42:41Z"/>
        <d v="2025-09-29T11:44:58Z"/>
        <d v="2025-09-29T11:49:19Z"/>
        <d v="2025-09-29T11:51:14Z"/>
        <d v="2025-09-29T11:53:47Z"/>
        <d v="2025-09-29T11:54:16Z"/>
        <d v="2025-09-29T12:02:07Z"/>
        <d v="2025-09-29T12:04:39Z"/>
        <d v="2025-09-29T12:12:37Z"/>
        <d v="2025-09-29T12:12:44Z"/>
        <d v="2025-09-29T12:14:09Z"/>
        <d v="2025-09-29T12:15:39Z"/>
        <d v="2025-09-29T12:18:51Z"/>
        <d v="2025-09-29T12:19:12Z"/>
        <d v="2025-09-29T12:20:39Z"/>
        <d v="2025-09-29T12:20:53Z"/>
        <d v="2025-09-29T12:21:41Z"/>
        <d v="2025-09-29T12:26:14Z"/>
        <d v="2025-09-29T12:27:21Z"/>
        <d v="2025-09-29T12:32:49Z"/>
        <d v="2025-09-29T12:32:52Z"/>
        <d v="2025-09-29T12:32:53Z"/>
        <d v="2025-09-29T12:37:49Z"/>
        <d v="2025-09-29T12:47:04Z"/>
        <d v="2025-09-29T12:47:40Z"/>
        <d v="2025-09-29T12:49:44Z"/>
        <d v="2025-09-29T12:50:07Z"/>
        <d v="2025-09-29T12:53:20Z"/>
        <d v="2025-09-29T12:54:40Z"/>
        <d v="2025-09-29T12:56:34Z"/>
        <d v="2025-09-29T12:57:18Z"/>
        <d v="2025-09-29T12:59:29Z"/>
        <d v="2025-09-29T13:02:34Z"/>
        <d v="2025-09-29T13:02:42Z"/>
        <d v="2025-09-29T13:05:31Z"/>
        <d v="2025-09-29T13:12:51Z"/>
        <d v="2025-09-29T13:16:16Z"/>
        <d v="2025-09-29T13:16:54Z"/>
        <d v="2025-09-29T13:17:24Z"/>
        <d v="2025-09-29T13:27:31Z"/>
        <d v="2025-09-29T13:30:11Z"/>
        <d v="2025-09-29T13:32:36Z"/>
        <d v="2025-09-29T13:36:14Z"/>
        <d v="2025-09-29T13:36:37Z"/>
        <d v="2025-09-29T13:37:01Z"/>
        <d v="2025-09-29T13:40:35Z"/>
        <d v="2025-09-29T13:43:37Z"/>
        <d v="2025-09-29T13:46:23Z"/>
        <d v="2025-09-29T13:46:52Z"/>
        <d v="2025-09-29T13:48:17Z"/>
        <d v="2025-09-29T13:49:39Z"/>
        <d v="2025-09-29T13:50:04Z"/>
        <d v="2025-09-29T13:50:37Z"/>
        <d v="2025-09-29T13:54:09Z"/>
        <d v="2025-09-29T13:54:27Z"/>
        <d v="2025-09-29T13:57:18Z"/>
        <d v="2025-09-29T14:01:46Z"/>
        <d v="2025-09-29T14:04:14Z"/>
        <d v="2025-09-29T14:04:23Z"/>
        <d v="2025-09-29T14:06:20Z"/>
        <d v="2025-09-29T14:06:50Z"/>
        <d v="2025-09-29T14:07:12Z"/>
        <d v="2025-09-29T14:12:32Z"/>
        <d v="2025-09-29T14:15:28Z"/>
        <d v="2025-09-29T14:17:30Z"/>
        <d v="2025-09-29T14:18:50Z"/>
        <d v="2025-09-29T14:21:20Z"/>
        <d v="2025-09-29T14:26:50Z"/>
        <d v="2025-09-29T14:27:20Z"/>
        <d v="2025-09-29T14:27:23Z"/>
        <d v="2025-09-29T14:27:55Z"/>
        <d v="2025-09-29T14:29:14Z"/>
        <d v="2025-09-29T14:30:03Z"/>
        <d v="2025-09-29T14:49:25Z"/>
        <d v="2025-09-29T14:53:48Z"/>
        <d v="2025-09-29T14:53:57Z"/>
        <d v="2025-09-29T14:54:12Z"/>
        <d v="2025-09-29T14:55:22Z"/>
        <d v="2025-09-29T14:58:54Z"/>
        <d v="2025-09-29T15:05:53Z"/>
        <d v="2025-09-29T15:15:12Z"/>
        <d v="2025-09-29T15:16:00Z"/>
        <d v="2025-09-29T15:19:17Z"/>
        <d v="2025-09-29T15:25:05Z"/>
        <d v="2025-09-29T15:25:13Z"/>
        <d v="2025-09-29T15:28:22Z"/>
        <d v="2025-09-29T15:28:39Z"/>
        <d v="2025-09-29T15:30:08Z"/>
        <d v="2025-09-29T15:32:51Z"/>
        <d v="2025-09-29T15:33:08Z"/>
        <d v="2025-09-29T15:33:16Z"/>
        <d v="2025-09-29T15:35:54Z"/>
        <d v="2025-09-29T15:36:14Z"/>
        <d v="2025-09-29T15:39:38Z"/>
        <d v="2025-09-29T15:43:54Z"/>
        <d v="2025-09-29T15:46:52Z"/>
        <d v="2025-09-29T15:53:24Z"/>
        <d v="2025-09-29T15:57:40Z"/>
        <d v="2025-09-29T16:00:59Z"/>
        <d v="2025-09-29T16:07:46Z"/>
        <d v="2025-09-29T16:09:28Z"/>
        <d v="2025-09-29T16:11:33Z"/>
        <d v="2025-09-29T16:13:44Z"/>
        <d v="2025-09-29T16:13:48Z"/>
        <d v="2025-09-29T16:14:32Z"/>
        <d v="2025-09-29T16:16:23Z"/>
        <d v="2025-09-29T16:17:46Z"/>
        <d v="2025-09-29T16:25:11Z"/>
        <d v="2025-09-29T16:28:24Z"/>
        <d v="2025-09-29T16:29:34Z"/>
        <d v="2025-09-29T16:31:13Z"/>
        <d v="2025-09-29T16:31:43Z"/>
        <d v="2025-09-29T16:31:52Z"/>
        <d v="2025-09-29T16:33:04Z"/>
        <d v="2025-09-29T16:33:08Z"/>
        <d v="2025-09-29T16:34:09Z"/>
        <d v="2025-09-29T16:34:20Z"/>
        <d v="2025-09-29T16:38:27Z"/>
        <d v="2025-09-29T16:39:18Z"/>
        <d v="2025-09-29T16:45:15Z"/>
        <d v="2025-09-29T16:47:22Z"/>
        <d v="2025-09-29T16:47:51Z"/>
        <d v="2025-09-29T16:49:34Z"/>
        <d v="2025-09-29T16:51:44Z"/>
        <d v="2025-09-29T16:59:58Z"/>
        <d v="2025-09-29T17:00:38Z"/>
        <d v="2025-09-29T17:01:27Z"/>
        <d v="2025-09-29T17:04:55Z"/>
        <d v="2025-09-29T17:10:03Z"/>
        <d v="2025-09-29T17:11:33Z"/>
        <d v="2025-09-29T17:12:08Z"/>
        <d v="2025-09-29T17:14:44Z"/>
        <d v="2025-09-29T17:14:51Z"/>
        <d v="2025-09-29T17:15:34Z"/>
        <d v="2025-09-29T17:22:16Z"/>
        <d v="2025-09-29T17:26:46Z"/>
        <d v="2025-09-29T17:27:19Z"/>
        <d v="2025-09-29T17:28:10Z"/>
        <d v="2025-09-29T17:28:57Z"/>
        <d v="2025-09-29T17:31:38Z"/>
        <d v="2025-09-29T17:31:55Z"/>
        <d v="2025-09-29T17:34:52Z"/>
        <d v="2025-09-29T17:37:30Z"/>
        <d v="2025-09-29T17:38:27Z"/>
        <d v="2025-09-29T17:40:31Z"/>
        <d v="2025-09-29T17:42:13Z"/>
        <d v="2025-09-29T17:42:57Z"/>
        <d v="2025-09-29T17:55:09Z"/>
        <d v="2025-09-29T17:55:29Z"/>
        <d v="2025-09-29T17:55:38Z"/>
        <d v="2025-09-29T17:55:45Z"/>
        <d v="2025-09-29T17:56:37Z"/>
        <d v="2025-09-29T17:57:49Z"/>
        <d v="2025-09-29T18:07:35Z"/>
        <d v="2025-09-29T18:10:55Z"/>
        <d v="2025-09-29T18:11:03Z"/>
        <d v="2025-09-29T18:11:50Z"/>
        <d v="2025-09-29T18:14:19Z"/>
        <d v="2025-09-29T18:17:20Z"/>
        <d v="2025-09-29T18:19:56Z"/>
        <d v="2025-09-29T18:20:06Z"/>
        <d v="2025-09-29T18:21:11Z"/>
        <d v="2025-09-29T18:21:27Z"/>
        <d v="2025-09-29T18:22:46Z"/>
        <d v="2025-09-29T18:29:52Z"/>
        <d v="2025-09-29T18:30:39Z"/>
        <d v="2025-09-29T18:33:34Z"/>
        <d v="2025-09-29T18:37:09Z"/>
        <d v="2025-09-29T18:40:44Z"/>
        <d v="2025-09-29T18:48:48Z"/>
        <d v="2025-09-29T18:49:36Z"/>
        <d v="2025-09-29T18:50:17Z"/>
        <d v="2025-09-29T18:52:46Z"/>
        <d v="2025-09-29T18:53:18Z"/>
        <d v="2025-09-29T18:56:24Z"/>
        <d v="2025-09-29T18:56:27Z"/>
        <d v="2025-09-29T18:57:19Z"/>
        <d v="2025-09-29T18:57:50Z"/>
        <d v="2025-09-29T18:58:01Z"/>
        <d v="2025-09-29T18:58:38Z"/>
        <d v="2025-09-29T19:01:55Z"/>
        <d v="2025-09-29T19:03:17Z"/>
        <d v="2025-09-29T19:10:23Z"/>
        <d v="2025-09-29T19:10:31Z"/>
        <d v="2025-09-29T19:11:33Z"/>
        <d v="2025-09-29T19:20:11Z"/>
        <d v="2025-09-29T19:21:27Z"/>
        <d v="2025-09-29T19:23:58Z"/>
        <d v="2025-09-29T19:24:01Z"/>
        <d v="2025-09-29T19:25:32Z"/>
        <d v="2025-09-29T19:26:01Z"/>
        <d v="2025-09-29T19:28:40Z"/>
        <d v="2025-09-29T19:29:49Z"/>
        <d v="2025-09-29T19:33:13Z"/>
        <d v="2025-09-29T19:36:56Z"/>
        <d v="2025-09-29T19:38:16Z"/>
        <d v="2025-09-29T19:38:31Z"/>
        <d v="2025-09-29T19:39:04Z"/>
        <d v="2025-09-29T19:40:27Z"/>
        <d v="2025-09-29T19:42:12Z"/>
        <d v="2025-09-29T19:42:16Z"/>
        <d v="2025-09-29T19:42:59Z"/>
        <d v="2025-09-29T19:45:39Z"/>
        <d v="2025-09-29T19:50:29Z"/>
        <d v="2025-09-29T19:51:54Z"/>
        <d v="2025-09-29T19:55:38Z"/>
        <d v="2025-09-29T20:01:00Z"/>
        <d v="2025-09-29T20:02:48Z"/>
        <d v="2025-09-29T20:05:06Z"/>
        <d v="2025-09-29T20:07:37Z"/>
        <d v="2025-09-29T20:08:28Z"/>
        <d v="2025-09-29T20:10:04Z"/>
        <d v="2025-09-29T20:12:02Z"/>
        <d v="2025-09-29T20:12:36Z"/>
        <d v="2025-09-29T20:12:48Z"/>
        <d v="2025-09-29T20:13:24Z"/>
        <d v="2025-09-29T20:14:13Z"/>
        <d v="2025-09-29T20:19:16Z"/>
        <d v="2025-09-29T20:20:22Z"/>
        <d v="2025-09-29T20:20:40Z"/>
        <d v="2025-09-29T20:22:35Z"/>
        <d v="2025-09-29T20:23:36Z"/>
        <d v="2025-09-29T20:26:47Z"/>
        <d v="2025-09-29T20:29:45Z"/>
        <d v="2025-09-29T20:30:02Z"/>
        <d v="2025-09-29T20:31:50Z"/>
        <d v="2025-09-29T20:36:31Z"/>
        <d v="2025-09-29T20:37:55Z"/>
        <d v="2025-09-29T20:38:41Z"/>
        <d v="2025-09-29T20:39:54Z"/>
        <d v="2025-09-29T20:40:46Z"/>
        <d v="2025-09-29T20:45:57Z"/>
        <d v="2025-09-29T20:50:29Z"/>
        <d v="2025-09-29T20:54:22Z"/>
        <d v="2025-09-29T20:54:23Z"/>
        <d v="2025-09-29T20:55:36Z"/>
        <d v="2025-09-29T20:57:05Z"/>
        <d v="2025-09-29T20:58:06Z"/>
        <d v="2025-09-29T20:58:07Z"/>
        <d v="2025-09-29T20:58:44Z"/>
        <d v="2025-09-29T21:02:23Z"/>
        <d v="2025-09-29T21:11:17Z"/>
        <d v="2025-09-29T21:12:59Z"/>
        <d v="2025-09-29T21:17:05Z"/>
        <d v="2025-09-29T21:17:59Z"/>
        <d v="2025-09-29T21:18:03Z"/>
        <d v="2025-09-29T21:19:26Z"/>
        <d v="2025-09-29T21:35:45Z"/>
        <d v="2025-09-29T21:35:51Z"/>
        <d v="2025-09-29T21:35:59Z"/>
        <d v="2025-09-29T21:39:16Z"/>
        <d v="2025-09-29T21:39:48Z"/>
        <d v="2025-09-29T21:44:34Z"/>
        <d v="2025-09-29T21:48:34Z"/>
        <d v="2025-09-29T21:50:41Z"/>
        <d v="2025-09-29T21:52:32Z"/>
        <d v="2025-09-29T21:53:14Z"/>
        <d v="2025-09-29T21:55:34Z"/>
        <d v="2025-09-29T22:02:14Z"/>
        <d v="2025-09-29T22:05:42Z"/>
        <d v="2025-09-29T22:06:06Z"/>
        <d v="2025-09-29T22:14:37Z"/>
        <d v="2025-09-29T22:19:21Z"/>
        <d v="2025-09-29T22:22:26Z"/>
        <d v="2025-09-29T22:23:55Z"/>
        <d v="2025-09-29T22:33:04Z"/>
        <d v="2025-09-29T22:33:46Z"/>
        <d v="2025-09-29T22:37:17Z"/>
        <d v="2025-09-29T22:37:47Z"/>
        <d v="2025-09-29T22:39:11Z"/>
        <d v="2025-09-29T22:40:25Z"/>
        <d v="2025-09-29T22:41:11Z"/>
        <d v="2025-09-29T22:41:49Z"/>
        <d v="2025-09-29T22:42:10Z"/>
        <d v="2025-09-29T22:48:19Z"/>
        <d v="2025-09-29T22:54:14Z"/>
        <d v="2025-09-29T22:55:40Z"/>
        <d v="2025-09-29T22:56:04Z"/>
        <d v="2025-09-29T22:56:06Z"/>
        <d v="2025-09-29T22:57:30Z"/>
        <d v="2025-09-29T22:58:56Z"/>
        <d v="2025-09-29T23:01:28Z"/>
        <d v="2025-09-29T23:03:07Z"/>
        <d v="2025-09-29T23:04:11Z"/>
        <d v="2025-09-29T23:04:25Z"/>
        <d v="2025-09-29T23:05:41Z"/>
        <d v="2025-09-29T23:10:18Z"/>
        <d v="2025-09-29T23:11:47Z"/>
        <d v="2025-09-29T23:14:23Z"/>
        <d v="2025-09-29T23:15:27Z"/>
        <d v="2025-09-29T23:21:16Z"/>
        <d v="2025-09-29T23:27:14Z"/>
        <d v="2025-09-29T23:27:27Z"/>
        <d v="2025-09-29T23:30:07Z"/>
        <d v="2025-09-29T23:30:40Z"/>
        <d v="2025-09-29T23:36:12Z"/>
        <d v="2025-09-29T23:37:37Z"/>
        <d v="2025-09-29T23:37:38Z"/>
        <d v="2025-09-29T23:41:33Z"/>
        <d v="2025-09-29T23:43:01Z"/>
        <d v="2025-09-29T23:46:13Z"/>
        <d v="2025-09-29T23:49:28Z"/>
        <d v="2025-09-29T23:51:10Z"/>
        <d v="2025-09-29T23:53:10Z"/>
        <d v="2025-09-29T23:55:24Z"/>
        <d v="2025-09-29T23:55:40Z"/>
        <d v="2025-09-29T23:56:50Z"/>
        <d v="2025-09-29T23:59:14Z"/>
        <d v="2025-09-29T23:59:43Z"/>
        <d v="2025-09-30T00:02:45Z"/>
        <d v="2025-09-30T00:03:14Z"/>
        <d v="2025-09-30T00:05:15Z"/>
        <d v="2025-09-30T00:09:29Z"/>
        <d v="2025-09-30T00:10:45Z"/>
        <d v="2025-09-30T00:16:09Z"/>
        <d v="2025-09-30T00:16:12Z"/>
        <d v="2025-09-30T00:19:25Z"/>
        <d v="2025-09-30T00:20:15Z"/>
        <d v="2025-09-30T00:21:53Z"/>
        <d v="2025-09-30T00:22:02Z"/>
        <d v="2025-09-30T00:23:24Z"/>
        <d v="2025-09-30T00:26:39Z"/>
        <d v="2025-09-30T00:28:27Z"/>
        <d v="2025-09-30T00:34:26Z"/>
        <d v="2025-09-30T00:37:36Z"/>
        <d v="2025-09-30T00:38:26Z"/>
        <d v="2025-09-30T00:38:41Z"/>
        <d v="2025-09-30T00:39:46Z"/>
        <d v="2025-09-30T00:40:33Z"/>
        <d v="2025-09-30T00:44:00Z"/>
        <d v="2025-09-30T00:44:30Z"/>
        <d v="2025-09-30T00:45:57Z"/>
        <d v="2025-09-30T00:47:24Z"/>
        <d v="2025-09-30T00:49:31Z"/>
        <d v="2025-09-30T00:51:43Z"/>
        <d v="2025-09-30T00:55:50Z"/>
        <d v="2025-09-30T00:56:50Z"/>
        <d v="2025-09-30T00:57:29Z"/>
        <d v="2025-09-30T01:02:24Z"/>
        <d v="2025-09-30T01:02:53Z"/>
        <d v="2025-09-30T01:03:05Z"/>
        <d v="2025-09-30T01:03:31Z"/>
        <d v="2025-09-30T01:08:34Z"/>
        <d v="2025-09-30T01:10:07Z"/>
        <d v="2025-09-30T01:10:38Z"/>
        <d v="2025-09-30T01:11:02Z"/>
        <d v="2025-09-30T01:15:53Z"/>
        <d v="2025-09-30T01:20:26Z"/>
        <d v="2025-09-30T01:25:41Z"/>
        <d v="2025-09-30T01:26:49Z"/>
        <d v="2025-09-30T01:26:52Z"/>
        <d v="2025-09-30T01:27:27Z"/>
        <d v="2025-09-30T01:27:35Z"/>
        <d v="2025-09-30T01:28:16Z"/>
        <d v="2025-09-30T01:31:07Z"/>
        <d v="2025-09-30T01:32:03Z"/>
        <d v="2025-09-30T01:32:46Z"/>
        <d v="2025-09-30T01:34:21Z"/>
        <d v="2025-09-30T01:34:58Z"/>
        <d v="2025-09-30T01:35:43Z"/>
        <d v="2025-09-30T01:37:08Z"/>
        <d v="2025-09-30T01:38:01Z"/>
        <d v="2025-09-30T01:38:09Z"/>
        <d v="2025-09-30T01:38:30Z"/>
        <d v="2025-09-30T01:39:27Z"/>
        <d v="2025-09-30T01:40:41Z"/>
        <d v="2025-09-30T01:41:04Z"/>
        <d v="2025-09-30T01:41:14Z"/>
        <d v="2025-09-30T01:41:28Z"/>
        <d v="2025-09-30T01:41:51Z"/>
        <d v="2025-09-30T01:42:15Z"/>
        <d v="2025-09-30T01:42:21Z"/>
        <d v="2025-09-30T01:42:43Z"/>
        <d v="2025-09-30T01:42:45Z"/>
        <d v="2025-09-30T01:43:05Z"/>
        <d v="2025-09-30T01:43:33Z"/>
        <d v="2025-09-30T01:43:35Z"/>
        <d v="2025-09-30T01:43:41Z"/>
        <d v="2025-09-30T01:44:02Z"/>
        <d v="2025-09-30T01:44:10Z"/>
        <d v="2025-09-30T01:44:41Z"/>
        <d v="2025-09-30T01:45:11Z"/>
        <d v="2025-09-30T01:45:53Z"/>
        <d v="2025-09-30T01:46:49Z"/>
        <d v="2025-09-30T01:46:58Z"/>
        <d v="2025-09-30T01:47:49Z"/>
        <d v="2025-09-30T01:48:45Z"/>
        <d v="2025-09-30T01:53:38Z"/>
        <d v="2025-09-30T01:55:10Z"/>
        <d v="2025-09-30T01:55:17Z"/>
        <d v="2025-09-30T01:56:39Z"/>
        <d v="2025-09-30T01:57:09Z"/>
        <d v="2025-09-30T01:57:10Z"/>
        <d v="2025-09-30T01:58:13Z"/>
        <d v="2025-09-30T02:00:28Z"/>
        <d v="2025-09-30T02:00:41Z"/>
        <d v="2025-09-30T02:02:28Z"/>
        <d v="2025-09-30T02:03:59Z"/>
        <d v="2025-09-30T02:05:14Z"/>
        <d v="2025-09-30T02:06:02Z"/>
        <d v="2025-09-30T02:06:10Z"/>
        <d v="2025-09-30T02:06:37Z"/>
        <d v="2025-09-30T02:06:48Z"/>
        <d v="2025-09-30T02:07:27Z"/>
        <d v="2025-09-30T02:08:16Z"/>
        <d v="2025-09-30T02:08:22Z"/>
        <d v="2025-09-30T02:09:02Z"/>
        <d v="2025-09-30T02:19:10Z"/>
        <d v="2025-09-30T02:19:14Z"/>
        <d v="2025-09-30T02:19:52Z"/>
        <d v="2025-09-30T02:19:53Z"/>
        <d v="2025-09-30T02:20:28Z"/>
        <d v="2025-09-30T02:21:03Z"/>
        <d v="2025-09-30T02:22:00Z"/>
        <d v="2025-09-30T02:23:33Z"/>
        <d v="2025-09-30T02:28:20Z"/>
        <d v="2025-09-30T02:30:43Z"/>
        <d v="2025-09-30T02:33:24Z"/>
        <d v="2025-09-30T02:34:49Z"/>
        <d v="2025-09-30T02:35:50Z"/>
        <d v="2025-09-30T02:36:19Z"/>
        <d v="2025-09-30T02:38:59Z"/>
        <d v="2025-09-30T02:39:36Z"/>
        <d v="2025-09-30T02:41:04Z"/>
        <d v="2025-09-30T02:41:08Z"/>
        <d v="2025-09-30T02:41:42Z"/>
        <d v="2025-09-30T02:41:50Z"/>
        <d v="2025-09-30T02:41:53Z"/>
        <d v="2025-09-30T02:42:56Z"/>
        <d v="2025-09-30T02:43:23Z"/>
        <d v="2025-09-30T02:44:05Z"/>
        <d v="2025-09-30T02:44:36Z"/>
        <d v="2025-09-30T02:44:52Z"/>
        <d v="2025-09-30T02:46:10Z"/>
        <d v="2025-09-30T02:46:59Z"/>
        <d v="2025-09-30T02:48:04Z"/>
        <d v="2025-09-30T02:51:39Z"/>
        <d v="2025-09-30T02:51:57Z"/>
        <d v="2025-09-30T02:52:55Z"/>
        <d v="2025-09-30T02:55:33Z"/>
        <d v="2025-09-30T02:56:18Z"/>
        <d v="2025-09-30T02:57:18Z"/>
        <d v="2025-09-30T02:58:08Z"/>
        <d v="2025-09-30T02:58:54Z"/>
        <d v="2025-09-30T02:59:40Z"/>
        <d v="2025-09-30T03:00:21Z"/>
        <d v="2025-09-30T03:00:45Z"/>
        <d v="2025-09-30T03:02:01Z"/>
        <d v="2025-09-30T03:02:25Z"/>
        <d v="2025-09-30T03:05:06Z"/>
        <d v="2025-09-30T03:05:21Z"/>
        <d v="2025-09-30T03:05:52Z"/>
        <d v="2025-09-30T03:06:06Z"/>
        <d v="2025-09-30T03:06:17Z"/>
        <d v="2025-09-30T03:15:54Z"/>
        <d v="2025-09-30T03:16:20Z"/>
        <d v="2025-09-30T03:17:15Z"/>
        <d v="2025-09-30T03:17:56Z"/>
        <d v="2025-09-30T03:19:47Z"/>
        <d v="2025-09-30T03:20:15Z"/>
        <d v="2025-09-30T03:20:20Z"/>
        <d v="2025-09-30T03:29:24Z"/>
        <d v="2025-09-30T03:29:55Z"/>
        <d v="2025-09-30T03:32:26Z"/>
        <d v="2025-09-30T03:33:12Z"/>
        <d v="2025-09-30T03:35:56Z"/>
        <d v="2025-09-30T03:43:59Z"/>
        <d v="2025-09-30T03:56:14Z"/>
        <d v="2025-09-30T03:56:55Z"/>
        <d v="2025-09-30T03:57:31Z"/>
        <d v="2025-09-30T03:57:40Z"/>
        <d v="2025-09-30T03:58:13Z"/>
        <d v="2025-09-30T03:58:15Z"/>
        <d v="2025-09-30T03:58:33Z"/>
        <d v="2025-09-30T03:58:44Z"/>
        <d v="2025-09-30T04:01:46Z"/>
        <d v="2025-09-30T04:02:40Z"/>
        <d v="2025-09-30T04:05:43Z"/>
        <d v="2025-09-30T04:06:43Z"/>
        <d v="2025-09-30T04:08:56Z"/>
        <d v="2025-09-30T04:09:28Z"/>
        <d v="2025-09-30T04:11:41Z"/>
        <d v="2025-09-30T04:16:53Z"/>
        <d v="2025-09-30T04:18:33Z"/>
        <d v="2025-09-30T04:19:49Z"/>
        <d v="2025-09-30T04:23:10Z"/>
        <d v="2025-09-30T04:31:42Z"/>
        <d v="2025-09-30T04:31:50Z"/>
        <d v="2025-09-30T04:40:53Z"/>
        <d v="2025-09-30T04:42:20Z"/>
        <d v="2025-09-30T04:43:03Z"/>
        <d v="2025-09-30T04:43:31Z"/>
        <d v="2025-09-30T04:43:59Z"/>
        <d v="2025-09-30T04:54:09Z"/>
        <d v="2025-09-30T04:57:50Z"/>
        <d v="2025-09-30T05:01:43Z"/>
        <d v="2025-09-30T05:04:37Z"/>
        <d v="2025-09-30T05:05:48Z"/>
        <d v="2025-09-30T05:11:35Z"/>
        <d v="2025-09-30T05:12:17Z"/>
        <d v="2025-09-30T05:13:36Z"/>
        <d v="2025-09-30T05:14:34Z"/>
        <d v="2025-09-30T05:16:39Z"/>
        <d v="2025-09-30T05:17:29Z"/>
        <d v="2025-09-30T05:25:28Z"/>
        <d v="2025-09-30T06:29:54Z"/>
        <d v="2025-09-30T06:42:15Z"/>
        <d v="2025-09-30T06:43:36Z"/>
        <d v="2025-09-30T06:58:07Z"/>
        <d v="2025-09-30T06:59:43Z"/>
        <d v="2025-09-30T07:00:21Z"/>
        <d v="2025-09-30T07:02:38Z"/>
        <d v="2025-09-30T07:03:38Z"/>
        <d v="2025-09-30T07:04:03Z"/>
        <d v="2025-09-30T07:06:45Z"/>
        <d v="2025-09-30T07:40:01Z"/>
        <d v="2025-09-30T07:40:28Z"/>
        <d v="2025-09-30T07:41:38Z"/>
        <d v="2025-09-30T07:51:34Z"/>
        <d v="2025-09-30T07:58:14Z"/>
        <d v="2025-09-30T08:15:48Z"/>
        <d v="2025-09-30T08:23:47Z"/>
        <d v="2025-09-30T08:25:36Z"/>
        <d v="2025-09-30T08:35:40Z"/>
        <d v="2025-09-30T08:36:20Z"/>
        <d v="2025-09-30T08:41:59Z"/>
        <d v="2025-09-30T08:42:15Z"/>
        <d v="2025-09-30T08:42:59Z"/>
        <d v="2025-09-30T08:44:05Z"/>
        <d v="2025-09-30T08:45:36Z"/>
        <d v="2025-09-30T08:45:54Z"/>
        <d v="2025-09-30T08:46:51Z"/>
        <d v="2025-09-30T08:49:36Z"/>
        <d v="2025-09-30T08:51:15Z"/>
        <d v="2025-09-30T08:53:38Z"/>
        <d v="2025-09-30T08:54:54Z"/>
        <d v="2025-09-30T08:59:29Z"/>
        <d v="2025-09-30T09:03:00Z"/>
        <d v="2025-09-30T09:03:45Z"/>
        <d v="2025-09-30T09:04:49Z"/>
        <d v="2025-09-30T09:05:40Z"/>
        <d v="2025-09-30T09:06:15Z"/>
        <d v="2025-09-30T09:06:53Z"/>
        <d v="2025-09-30T09:07:15Z"/>
        <d v="2025-09-30T09:08:11Z"/>
        <d v="2025-09-30T09:09:58Z"/>
        <d v="2025-09-30T09:10:43Z"/>
        <d v="2025-09-30T09:10:55Z"/>
        <d v="2025-09-30T09:16:44Z"/>
        <d v="2025-09-30T09:18:00Z"/>
        <d v="2025-09-30T09:19:19Z"/>
        <d v="2025-09-30T09:20:05Z"/>
        <d v="2025-09-30T09:22:43Z"/>
        <d v="2025-09-30T09:24:17Z"/>
        <d v="2025-09-30T09:24:27Z"/>
        <d v="2025-09-30T09:25:13Z"/>
        <d v="2025-09-30T09:27:54Z"/>
        <d v="2025-09-30T09:29:36Z"/>
        <d v="2025-09-30T09:40:17Z"/>
        <d v="2025-09-30T09:43:22Z"/>
        <d v="2025-09-30T09:50:28Z"/>
        <d v="2025-09-30T09:55:30Z"/>
        <d v="2025-09-30T09:56:13Z"/>
        <d v="2025-09-30T09:56:27Z"/>
        <d v="2025-09-30T09:56:54Z"/>
        <d v="2025-09-30T09:57:42Z"/>
        <d v="2025-09-30T10:04:32Z"/>
        <d v="2025-09-30T10:08:39Z"/>
        <d v="2025-09-30T10:11:51Z"/>
        <d v="2025-09-30T10:12:54Z"/>
        <d v="2025-09-30T10:15:39Z"/>
        <d v="2025-09-30T10:16:16Z"/>
        <d v="2025-09-30T10:17:21Z"/>
        <d v="2025-09-30T10:18:30Z"/>
        <d v="2025-09-30T10:18:38Z"/>
        <d v="2025-09-30T10:19:06Z"/>
        <d v="2025-09-30T10:19:24Z"/>
        <d v="2025-09-30T10:21:47Z"/>
        <d v="2025-09-30T10:29:34Z"/>
        <d v="2025-09-30T10:30:35Z"/>
        <d v="2025-09-30T10:30:41Z"/>
        <d v="2025-09-30T10:31:38Z"/>
        <d v="2025-09-30T10:33:46Z"/>
        <d v="2025-09-30T10:34:43Z"/>
        <d v="2025-09-30T10:41:29Z"/>
        <d v="2025-09-30T10:44:46Z"/>
        <d v="2025-09-30T10:45:19Z"/>
        <d v="2025-09-30T10:45:21Z"/>
        <d v="2025-09-30T10:45:22Z"/>
        <d v="2025-09-30T10:45:58Z"/>
        <d v="2025-09-30T10:46:39Z"/>
        <d v="2025-09-30T10:47:07Z"/>
        <d v="2025-09-30T10:47:22Z"/>
        <d v="2025-09-30T10:48:06Z"/>
        <d v="2025-09-30T10:48:52Z"/>
        <d v="2025-09-30T10:50:16Z"/>
        <d v="2025-09-30T10:50:26Z"/>
        <d v="2025-09-30T10:50:51Z"/>
        <d v="2025-09-30T10:51:51Z"/>
        <d v="2025-09-30T10:59:06Z"/>
        <d v="2025-09-30T10:59:48Z"/>
        <d v="2025-09-30T11:02:08Z"/>
        <d v="2025-09-30T11:02:35Z"/>
        <d v="2025-09-30T11:02:52Z"/>
        <d v="2025-09-30T11:03:40Z"/>
        <d v="2025-09-30T11:04:46Z"/>
        <d v="2025-09-30T11:05:20Z"/>
        <d v="2025-09-30T11:06:04Z"/>
        <d v="2025-09-30T11:09:02Z"/>
        <d v="2025-09-30T11:10:50Z"/>
        <d v="2025-09-30T11:12:49Z"/>
        <d v="2025-09-30T11:14:19Z"/>
        <d v="2025-09-30T11:15:02Z"/>
        <d v="2025-09-30T11:15:24Z"/>
        <d v="2025-09-30T11:15:49Z"/>
        <d v="2025-09-30T11:16:22Z"/>
        <d v="2025-09-30T11:24:45Z"/>
        <d v="2025-09-30T11:27:16Z"/>
        <d v="2025-09-30T11:27:28Z"/>
        <d v="2025-09-30T11:27:43Z"/>
        <d v="2025-09-30T11:27:46Z"/>
        <d v="2025-09-30T11:28:02Z"/>
        <d v="2025-09-30T11:29:42Z"/>
        <d v="2025-09-30T11:30:15Z"/>
        <d v="2025-09-30T11:32:18Z"/>
        <d v="2025-09-30T11:32:19Z"/>
        <d v="2025-09-30T11:33:06Z"/>
        <d v="2025-09-30T11:33:37Z"/>
        <d v="2025-09-30T11:33:56Z"/>
        <d v="2025-09-30T11:34:21Z"/>
        <d v="2025-09-30T11:34:31Z"/>
        <d v="2025-09-30T11:36:51Z"/>
        <d v="2025-09-30T11:36:52Z"/>
        <d v="2025-09-30T11:37:33Z"/>
        <d v="2025-09-30T11:38:05Z"/>
        <d v="2025-09-30T11:38:46Z"/>
        <d v="2025-09-30T11:39:30Z"/>
        <d v="2025-09-30T11:39:50Z"/>
        <d v="2025-09-30T11:40:37Z"/>
        <d v="2025-09-30T11:43:17Z"/>
        <d v="2025-09-30T11:44:34Z"/>
        <d v="2025-09-30T11:44:39Z"/>
        <d v="2025-09-30T11:46:57Z"/>
        <d v="2025-09-30T11:48:06Z"/>
        <d v="2025-09-30T11:48:44Z"/>
        <d v="2025-09-30T11:54:00Z"/>
        <d v="2025-09-30T11:56:24Z"/>
        <d v="2025-09-30T11:56:30Z"/>
        <d v="2025-09-30T12:00:04Z"/>
        <d v="2025-09-30T12:00:13Z"/>
        <d v="2025-09-30T12:00:48Z"/>
        <d v="2025-09-30T12:03:04Z"/>
        <d v="2025-09-30T12:03:10Z"/>
        <d v="2025-09-30T12:03:50Z"/>
        <d v="2025-09-30T12:04:59Z"/>
        <d v="2025-09-30T12:05:58Z"/>
        <d v="2025-09-30T12:05:59Z"/>
        <d v="2025-09-30T12:06:49Z"/>
        <d v="2025-09-30T12:07:04Z"/>
        <d v="2025-09-30T12:07:38Z"/>
        <d v="2025-09-30T12:08:21Z"/>
        <d v="2025-09-30T12:09:45Z"/>
        <d v="2025-09-30T12:10:51Z"/>
        <d v="2025-09-30T12:14:27Z"/>
        <d v="2025-09-30T12:15:04Z"/>
        <d v="2025-09-30T12:15:41Z"/>
        <d v="2025-09-30T12:16:12Z"/>
        <d v="2025-09-30T12:17:41Z"/>
        <d v="2025-09-30T12:23:13Z"/>
        <d v="2025-09-30T12:23:22Z"/>
        <d v="2025-09-30T12:23:49Z"/>
        <d v="2025-09-30T12:24:03Z"/>
        <d v="2025-09-30T12:26:05Z"/>
        <d v="2025-09-30T12:26:26Z"/>
        <d v="2025-09-30T12:26:43Z"/>
        <d v="2025-09-30T12:27:03Z"/>
        <d v="2025-09-30T12:38:24Z"/>
        <d v="2025-09-30T12:42:20Z"/>
        <d v="2025-09-30T12:42:41Z"/>
        <d v="2025-09-30T12:42:42Z"/>
        <d v="2025-09-30T12:46:01Z"/>
        <d v="2025-09-30T12:46:08Z"/>
        <d v="2025-09-30T12:49:04Z"/>
        <d v="2025-09-30T12:51:27Z"/>
        <d v="2025-09-30T12:52:00Z"/>
        <d v="2025-09-30T12:52:56Z"/>
        <d v="2025-09-30T12:54:15Z"/>
        <d v="2025-09-30T12:59:40Z"/>
        <d v="2025-09-30T13:02:09Z"/>
        <d v="2025-09-30T13:03:43Z"/>
        <d v="2025-09-30T13:04:45Z"/>
        <d v="2025-09-30T13:07:24Z"/>
        <d v="2025-09-30T13:08:12Z"/>
        <d v="2025-09-30T13:10:28Z"/>
        <d v="2025-09-30T13:12:32Z"/>
        <d v="2025-09-30T13:13:12Z"/>
        <d v="2025-09-30T13:13:28Z"/>
        <d v="2025-09-30T13:17:27Z"/>
        <d v="2025-09-30T13:18:47Z"/>
        <d v="2025-09-30T13:19:17Z"/>
        <d v="2025-09-30T13:21:29Z"/>
        <d v="2025-09-30T13:22:44Z"/>
        <d v="2025-09-30T13:24:39Z"/>
        <d v="2025-09-30T13:25:09Z"/>
        <d v="2025-09-30T13:26:51Z"/>
        <d v="2025-09-30T13:27:10Z"/>
        <d v="2025-09-30T13:28:14Z"/>
        <d v="2025-09-30T13:28:26Z"/>
        <d v="2025-09-30T13:28:45Z"/>
        <d v="2025-09-30T13:29:10Z"/>
        <d v="2025-09-30T13:30:00Z"/>
        <d v="2025-09-30T13:30:42Z"/>
        <d v="2025-09-30T13:31:00Z"/>
        <d v="2025-09-30T13:33:07Z"/>
        <d v="2025-09-30T13:37:28Z"/>
        <d v="2025-09-30T13:43:20Z"/>
        <d v="2025-09-30T13:49:10Z"/>
        <d v="2025-09-30T13:49:57Z"/>
        <d v="2025-09-30T13:56:36Z"/>
        <d v="2025-09-30T13:56:55Z"/>
        <d v="2025-09-30T13:59:36Z"/>
        <d v="2025-09-30T14:03:09Z"/>
        <d v="2025-09-30T14:03:12Z"/>
        <d v="2025-09-30T14:08:06Z"/>
        <d v="2025-09-30T14:08:12Z"/>
        <d v="2025-09-30T14:14:45Z"/>
        <d v="2025-09-30T14:14:55Z"/>
        <d v="2025-09-30T14:15:57Z"/>
        <d v="2025-09-30T14:17:47Z"/>
        <d v="2025-09-30T14:19:28Z"/>
        <d v="2025-09-30T14:21:30Z"/>
        <d v="2025-09-30T14:22:16Z"/>
        <d v="2025-09-30T14:22:53Z"/>
        <d v="2025-09-30T14:24:45Z"/>
        <d v="2025-09-30T14:28:58Z"/>
        <d v="2025-09-30T14:30:17Z"/>
        <d v="2025-09-30T14:39:29Z"/>
        <d v="2025-09-30T14:40:28Z"/>
        <d v="2025-09-30T14:40:39Z"/>
        <d v="2025-09-30T14:40:43Z"/>
        <d v="2025-09-30T14:41:57Z"/>
        <d v="2025-09-30T14:42:04Z"/>
        <d v="2025-09-30T14:45:05Z"/>
        <d v="2025-09-30T14:45:58Z"/>
        <d v="2025-09-30T14:46:43Z"/>
        <d v="2025-09-30T14:47:18Z"/>
        <d v="2025-09-30T14:52:32Z"/>
        <d v="2025-09-30T14:53:59Z"/>
        <d v="2025-09-30T15:00:21Z"/>
        <d v="2025-09-30T15:00:27Z"/>
        <d v="2025-09-30T15:01:05Z"/>
        <d v="2025-09-30T15:02:28Z"/>
        <d v="2025-09-30T15:03:16Z"/>
        <d v="2025-09-30T15:04:59Z"/>
        <d v="2025-09-30T15:05:05Z"/>
        <d v="2025-09-30T15:05:45Z"/>
        <d v="2025-09-30T15:09:15Z"/>
        <d v="2025-09-30T15:12:47Z"/>
        <d v="2025-09-30T15:14:12Z"/>
        <d v="2025-09-30T15:15:14Z"/>
        <d v="2025-09-30T15:17:23Z"/>
        <d v="2025-09-30T15:22:59Z"/>
        <d v="2025-09-30T15:27:17Z"/>
        <d v="2025-09-30T15:28:11Z"/>
        <d v="2025-09-30T15:28:52Z"/>
        <d v="2025-09-30T15:34:10Z"/>
        <d v="2025-09-30T15:36:17Z"/>
        <d v="2025-09-30T15:37:05Z"/>
        <d v="2025-09-30T15:41:22Z"/>
        <d v="2025-09-30T15:41:28Z"/>
        <d v="2025-09-30T15:41:45Z"/>
        <d v="2025-09-30T15:42:14Z"/>
        <d v="2025-09-30T15:43:12Z"/>
        <d v="2025-09-30T15:44:57Z"/>
        <d v="2025-09-30T15:46:55Z"/>
        <d v="2025-09-30T15:47:06Z"/>
        <d v="2025-09-30T15:48:53Z"/>
        <d v="2025-09-30T15:53:33Z"/>
        <d v="2025-09-30T15:55:31Z"/>
        <d v="2025-09-30T16:00:54Z"/>
        <d v="2025-09-30T16:01:08Z"/>
        <d v="2025-09-30T16:01:12Z"/>
        <d v="2025-09-30T16:08:44Z"/>
        <d v="2025-09-30T16:09:32Z"/>
        <d v="2025-09-30T16:11:19Z"/>
        <d v="2025-09-30T16:12:32Z"/>
        <d v="2025-09-30T16:13:59Z"/>
        <d v="2025-09-30T16:14:50Z"/>
        <d v="2025-09-30T16:18:25Z"/>
        <d v="2025-09-30T16:21:44Z"/>
        <d v="2025-09-30T16:24:51Z"/>
        <d v="2025-09-30T16:25:02Z"/>
        <d v="2025-09-30T16:26:35Z"/>
        <d v="2025-09-30T16:26:56Z"/>
        <d v="2025-09-30T16:28:08Z"/>
        <d v="2025-09-30T16:31:43Z"/>
        <d v="2025-09-30T16:33:20Z"/>
        <d v="2025-09-30T16:34:49Z"/>
        <d v="2025-09-30T16:37:01Z"/>
        <d v="2025-09-30T16:39:07Z"/>
        <d v="2025-09-30T16:39:20Z"/>
        <d v="2025-09-30T16:41:16Z"/>
        <d v="2025-09-30T16:42:48Z"/>
        <d v="2025-09-30T16:44:24Z"/>
        <d v="2025-09-30T16:48:15Z"/>
        <d v="2025-09-30T16:49:50Z"/>
        <d v="2025-09-30T16:50:00Z"/>
        <d v="2025-09-30T16:58:12Z"/>
        <d v="2025-09-30T17:01:22Z"/>
        <d v="2025-09-30T17:05:09Z"/>
        <d v="2025-09-30T17:12:23Z"/>
        <d v="2025-09-30T17:13:12Z"/>
        <d v="2025-09-30T17:21:44Z"/>
        <d v="2025-09-30T17:25:25Z"/>
        <d v="2025-09-30T17:28:23Z"/>
        <d v="2025-09-30T17:28:48Z"/>
        <d v="2025-09-30T17:29:20Z"/>
        <d v="2025-09-30T17:30:17Z"/>
        <d v="2025-09-30T17:31:59Z"/>
        <d v="2025-09-30T17:34:34Z"/>
        <d v="2025-09-30T17:34:52Z"/>
        <d v="2025-09-30T17:37:25Z"/>
        <d v="2025-09-30T17:38:00Z"/>
        <d v="2025-09-30T17:38:08Z"/>
        <d v="2025-09-30T17:42:30Z"/>
        <d v="2025-09-30T17:51:09Z"/>
        <d v="2025-09-30T17:52:09Z"/>
        <d v="2025-09-30T17:53:45Z"/>
        <d v="2025-09-30T18:02:49Z"/>
        <d v="2025-09-30T18:08:18Z"/>
        <d v="2025-09-30T18:09:44Z"/>
        <d v="2025-09-30T18:11:01Z"/>
        <d v="2025-09-30T18:13:20Z"/>
        <d v="2025-09-30T18:15:26Z"/>
        <d v="2025-09-30T18:17:15Z"/>
        <d v="2025-09-30T18:17:17Z"/>
        <d v="2025-09-30T18:20:17Z"/>
        <d v="2025-09-30T18:26:49Z"/>
        <d v="2025-09-30T18:26:58Z"/>
        <d v="2025-09-30T18:30:41Z"/>
        <d v="2025-09-30T18:32:43Z"/>
        <d v="2025-09-30T18:36:51Z"/>
        <d v="2025-09-30T18:36:52Z"/>
        <d v="2025-09-30T18:38:26Z"/>
        <d v="2025-09-30T18:38:44Z"/>
        <d v="2025-09-30T18:38:51Z"/>
        <d v="2025-09-30T18:39:01Z"/>
        <d v="2025-09-30T18:40:19Z"/>
        <d v="2025-09-30T18:40:37Z"/>
        <d v="2025-09-30T18:47:26Z"/>
        <d v="2025-09-30T18:48:33Z"/>
        <d v="2025-09-30T18:48:42Z"/>
        <d v="2025-09-30T18:49:38Z"/>
        <d v="2025-09-30T18:51:01Z"/>
        <d v="2025-09-30T18:51:53Z"/>
        <d v="2025-09-30T18:52:06Z"/>
        <d v="2025-09-30T18:54:06Z"/>
        <d v="2025-09-30T18:54:51Z"/>
        <d v="2025-09-30T18:55:25Z"/>
        <d v="2025-09-30T18:58:29Z"/>
        <d v="2025-09-30T18:59:29Z"/>
        <d v="2025-09-30T19:04:39Z"/>
        <d v="2025-09-30T19:09:49Z"/>
        <d v="2025-09-30T19:10:07Z"/>
        <d v="2025-09-30T19:10:34Z"/>
        <d v="2025-09-30T19:11:08Z"/>
        <d v="2025-09-30T19:12:41Z"/>
        <d v="2025-09-30T19:13:32Z"/>
        <d v="2025-09-30T19:20:39Z"/>
        <d v="2025-09-30T19:21:02Z"/>
        <d v="2025-09-30T19:26:57Z"/>
        <d v="2025-09-30T19:28:38Z"/>
        <d v="2025-09-30T19:31:51Z"/>
        <d v="2025-09-30T19:31:53Z"/>
        <d v="2025-09-30T19:32:00Z"/>
        <d v="2025-09-30T19:36:32Z"/>
        <d v="2025-09-30T19:42:43Z"/>
        <d v="2025-09-30T19:43:12Z"/>
        <d v="2025-09-30T19:45:38Z"/>
        <d v="2025-09-30T19:48:11Z"/>
        <d v="2025-09-30T19:54:45Z"/>
        <d v="2025-09-30T19:55:21Z"/>
        <d v="2025-09-30T19:58:34Z"/>
        <d v="2025-09-30T20:00:20Z"/>
        <d v="2025-09-30T20:01:01Z"/>
        <d v="2025-09-30T20:03:31Z"/>
        <d v="2025-09-30T20:04:26Z"/>
        <d v="2025-09-30T20:04:34Z"/>
        <d v="2025-09-30T20:05:21Z"/>
        <d v="2025-09-30T20:10:58Z"/>
        <d v="2025-09-30T20:11:35Z"/>
        <d v="2025-09-30T20:17:46Z"/>
        <d v="2025-09-30T20:18:45Z"/>
        <d v="2025-09-30T20:19:03Z"/>
        <d v="2025-09-30T20:27:30Z"/>
        <d v="2025-09-30T20:29:13Z"/>
        <d v="2025-09-30T20:34:26Z"/>
        <d v="2025-09-30T20:34:37Z"/>
        <d v="2025-09-30T20:34:53Z"/>
        <d v="2025-09-30T20:35:43Z"/>
        <d v="2025-09-30T20:36:07Z"/>
        <d v="2025-09-30T20:38:24Z"/>
        <d v="2025-09-30T20:40:50Z"/>
        <d v="2025-09-30T20:41:39Z"/>
        <d v="2025-09-30T20:43:07Z"/>
        <d v="2025-09-30T20:43:51Z"/>
        <d v="2025-09-30T20:44:00Z"/>
        <d v="2025-09-30T20:48:51Z"/>
        <d v="2025-09-30T20:49:28Z"/>
        <d v="2025-09-30T20:49:38Z"/>
        <d v="2025-09-30T20:50:43Z"/>
        <d v="2025-09-30T20:53:47Z"/>
        <d v="2025-09-30T20:57:29Z"/>
        <d v="2025-09-30T20:59:06Z"/>
        <d v="2025-09-30T20:59:32Z"/>
        <d v="2025-09-30T21:00:27Z"/>
        <d v="2025-09-30T21:01:40Z"/>
        <d v="2025-09-30T21:06:56Z"/>
        <d v="2025-09-30T21:10:44Z"/>
        <d v="2025-09-30T21:14:18Z"/>
        <d v="2025-09-30T21:18:34Z"/>
        <d v="2025-09-30T21:23:19Z"/>
        <d v="2025-09-30T21:26:48Z"/>
        <d v="2025-09-30T21:27:43Z"/>
        <d v="2025-09-30T21:32:25Z"/>
        <d v="2025-09-30T21:35:05Z"/>
        <d v="2025-09-30T21:35:17Z"/>
        <d v="2025-09-30T21:38:32Z"/>
        <d v="2025-09-30T21:38:43Z"/>
        <d v="2025-09-30T21:39:41Z"/>
        <d v="2025-09-30T21:39:53Z"/>
        <d v="2025-09-30T21:47:40Z"/>
        <d v="2025-09-30T21:56:57Z"/>
        <d v="2025-09-30T21:59:01Z"/>
        <d v="2025-09-30T22:02:07Z"/>
        <d v="2025-09-30T22:02:58Z"/>
        <d v="2025-09-30T22:08:28Z"/>
        <d v="2025-09-30T22:12:25Z"/>
        <d v="2025-09-30T22:18:19Z"/>
        <d v="2025-09-30T22:20:00Z"/>
        <d v="2025-09-30T22:25:32Z"/>
        <d v="2025-09-30T22:27:32Z"/>
        <d v="2025-09-30T22:31:00Z"/>
        <d v="2025-09-30T22:31:31Z"/>
        <d v="2025-09-30T22:35:50Z"/>
        <d v="2025-09-30T22:46:09Z"/>
        <d v="2025-09-30T22:47:08Z"/>
        <d v="2025-09-30T22:47:32Z"/>
        <d v="2025-09-30T22:53:38Z"/>
        <d v="2025-09-30T22:53:49Z"/>
        <d v="2025-09-30T22:56:03Z"/>
        <d v="2025-09-30T22:58:58Z"/>
        <d v="2025-09-30T23:04:33Z"/>
        <d v="2025-09-30T23:04:47Z"/>
        <d v="2025-09-30T23:05:21Z"/>
        <d v="2025-09-30T23:11:11Z"/>
        <d v="2025-09-30T23:12:23Z"/>
        <d v="2025-09-30T23:22:31Z"/>
        <d v="2025-09-30T23:22:52Z"/>
        <d v="2025-09-30T23:24:36Z"/>
        <d v="2025-09-30T23:26:58Z"/>
        <d v="2025-09-30T23:27:20Z"/>
        <d v="2025-09-30T23:27:51Z"/>
        <d v="2025-09-30T23:30:59Z"/>
        <d v="2025-09-30T23:40:52Z"/>
        <d v="2025-09-30T23:48:27Z"/>
        <d v="2025-09-30T23:50:38Z"/>
        <d v="2025-09-30T23:51:44Z"/>
        <d v="2025-09-30T23:51:50Z"/>
        <d v="2025-09-30T23:55:02Z"/>
        <d v="2025-09-30T23:56:54Z"/>
        <d v="2025-09-30T23:59:24Z"/>
        <d v="2025-10-01T00:01:09Z"/>
        <d v="2025-10-01T00:04:03Z"/>
        <d v="2025-10-01T00:05:21Z"/>
        <d v="2025-10-01T00:05:36Z"/>
        <d v="2025-10-01T00:08:24Z"/>
        <d v="2025-10-01T00:10:44Z"/>
        <d v="2025-10-01T00:12:22Z"/>
        <d v="2025-10-01T00:14:19Z"/>
        <d v="2025-10-01T00:16:32Z"/>
        <d v="2025-10-01T00:16:57Z"/>
        <d v="2025-10-01T00:17:49Z"/>
        <d v="2025-10-01T00:20:41Z"/>
        <d v="2025-10-01T00:21:12Z"/>
        <d v="2025-10-01T00:24:39Z"/>
        <d v="2025-10-01T00:27:40Z"/>
        <d v="2025-10-01T00:28:49Z"/>
        <d v="2025-10-01T00:29:48Z"/>
        <d v="2025-10-01T00:31:05Z"/>
        <d v="2025-10-01T00:31:08Z"/>
        <d v="2025-10-01T00:32:55Z"/>
        <d v="2025-10-01T00:33:33Z"/>
        <d v="2025-10-01T00:33:48Z"/>
        <d v="2025-10-01T00:33:59Z"/>
        <d v="2025-10-01T00:35:19Z"/>
        <d v="2025-10-01T00:35:29Z"/>
        <d v="2025-10-01T00:39:04Z"/>
        <d v="2025-10-01T00:39:26Z"/>
        <d v="2025-10-01T00:42:04Z"/>
        <d v="2025-10-01T00:43:08Z"/>
        <d v="2025-10-01T00:45:43Z"/>
        <d v="2025-10-01T00:49:47Z"/>
        <d v="2025-10-01T00:49:52Z"/>
        <d v="2025-10-01T00:54:15Z"/>
        <d v="2025-10-01T00:54:29Z"/>
        <d v="2025-10-01T00:55:51Z"/>
        <d v="2025-10-01T01:03:05Z"/>
        <d v="2025-10-01T01:06:10Z"/>
        <d v="2025-10-01T01:06:51Z"/>
        <d v="2025-10-01T01:09:08Z"/>
        <d v="2025-10-01T01:10:00Z"/>
        <d v="2025-10-01T01:14:18Z"/>
        <d v="2025-10-01T01:15:14Z"/>
        <d v="2025-10-01T01:16:05Z"/>
        <d v="2025-10-01T01:17:14Z"/>
        <d v="2025-10-01T01:18:06Z"/>
        <d v="2025-10-01T01:19:10Z"/>
        <d v="2025-10-01T01:22:22Z"/>
        <d v="2025-10-01T01:24:01Z"/>
        <d v="2025-10-01T01:24:05Z"/>
        <d v="2025-10-01T01:24:11Z"/>
        <d v="2025-10-01T01:24:12Z"/>
        <d v="2025-10-01T01:26:00Z"/>
        <d v="2025-10-01T01:26:24Z"/>
        <d v="2025-10-01T01:30:00Z"/>
        <d v="2025-10-01T01:31:32Z"/>
        <d v="2025-10-01T01:33:00Z"/>
        <d v="2025-10-01T01:34:08Z"/>
        <d v="2025-10-01T01:38:22Z"/>
        <d v="2025-10-01T01:38:42Z"/>
        <d v="2025-10-01T01:39:13Z"/>
        <d v="2025-10-01T01:40:56Z"/>
        <d v="2025-10-01T01:43:36Z"/>
        <d v="2025-10-01T01:44:46Z"/>
        <d v="2025-10-01T01:45:29Z"/>
        <d v="2025-10-01T01:47:10Z"/>
        <d v="2025-10-01T01:48:44Z"/>
        <d v="2025-10-01T01:49:32Z"/>
        <d v="2025-10-01T01:51:33Z"/>
        <d v="2025-10-01T01:51:49Z"/>
        <d v="2025-10-01T01:52:09Z"/>
        <d v="2025-10-01T01:55:43Z"/>
        <d v="2025-10-01T02:00:44Z"/>
        <d v="2025-10-01T02:05:44Z"/>
        <d v="2025-10-01T02:07:15Z"/>
        <d v="2025-10-01T02:11:37Z"/>
        <d v="2025-10-01T02:11:49Z"/>
        <d v="2025-10-01T02:12:20Z"/>
        <d v="2025-10-01T02:12:22Z"/>
        <d v="2025-10-01T02:14:15Z"/>
        <d v="2025-10-01T02:17:05Z"/>
        <d v="2025-10-01T02:17:11Z"/>
        <d v="2025-10-01T02:18:43Z"/>
        <d v="2025-10-01T02:22:24Z"/>
        <d v="2025-10-01T02:23:41Z"/>
        <d v="2025-10-01T02:28:56Z"/>
        <d v="2025-10-01T02:31:10Z"/>
        <d v="2025-10-01T02:31:22Z"/>
        <d v="2025-10-01T02:32:14Z"/>
        <d v="2025-10-01T02:37:00Z"/>
        <d v="2025-10-01T02:38:48Z"/>
        <d v="2025-10-01T02:40:38Z"/>
        <d v="2025-10-01T02:43:01Z"/>
        <d v="2025-10-01T02:44:18Z"/>
        <d v="2025-10-01T02:46:30Z"/>
        <d v="2025-10-01T02:46:31Z"/>
        <d v="2025-10-01T02:47:33Z"/>
        <d v="2025-10-01T02:49:19Z"/>
        <d v="2025-10-01T02:53:48Z"/>
        <d v="2025-10-01T02:55:09Z"/>
        <d v="2025-10-01T02:56:05Z"/>
        <d v="2025-10-01T02:56:52Z"/>
        <d v="2025-10-01T02:57:16Z"/>
        <d v="2025-10-01T02:59:35Z"/>
        <d v="2025-10-01T02:59:52Z"/>
        <d v="2025-10-01T03:07:47Z"/>
        <d v="2025-10-01T03:07:57Z"/>
        <d v="2025-10-01T03:08:51Z"/>
        <d v="2025-10-01T03:15:35Z"/>
        <d v="2025-10-01T03:16:24Z"/>
        <d v="2025-10-01T03:17:52Z"/>
        <d v="2025-10-01T03:20:54Z"/>
        <d v="2025-10-01T03:21:41Z"/>
        <d v="2025-10-01T03:23:00Z"/>
        <d v="2025-10-01T03:31:08Z"/>
        <d v="2025-10-01T03:39:00Z"/>
        <d v="2025-10-01T03:39:02Z"/>
        <d v="2025-10-01T03:40:10Z"/>
        <d v="2025-10-01T03:44:24Z"/>
        <d v="2025-10-01T03:47:40Z"/>
        <d v="2025-10-01T03:51:19Z"/>
        <d v="2025-10-01T03:55:50Z"/>
        <d v="2025-10-01T03:58:45Z"/>
        <d v="2025-10-01T04:00:36Z"/>
        <d v="2025-10-01T04:01:14Z"/>
        <d v="2025-10-01T04:08:09Z"/>
        <d v="2025-10-01T04:10:01Z"/>
        <d v="2025-10-01T04:10:06Z"/>
        <d v="2025-10-01T04:17:26Z"/>
        <d v="2025-10-01T04:19:33Z"/>
        <d v="2025-10-01T04:21:40Z"/>
        <d v="2025-10-01T04:23:59Z"/>
        <d v="2025-10-01T04:29:30Z"/>
        <d v="2025-10-01T04:31:02Z"/>
        <d v="2025-10-01T04:47:43Z"/>
        <d v="2025-10-01T04:53:24Z"/>
        <d v="2025-10-01T04:53:25Z"/>
        <d v="2025-10-01T04:59:20Z"/>
        <d v="2025-10-01T05:12:23Z"/>
        <d v="2025-10-01T05:27:00Z"/>
        <d v="2025-10-01T05:31:42Z"/>
        <d v="2025-10-01T05:41:10Z"/>
        <d v="2025-10-01T05:56:12Z"/>
        <d v="2025-10-01T05:58:13Z"/>
        <d v="2025-10-01T06:00:00Z"/>
        <d v="2025-10-01T06:28:41Z"/>
        <d v="2025-10-01T06:45:33Z"/>
        <d v="2025-10-01T06:50:57Z"/>
        <d v="2025-10-01T07:49:39Z"/>
        <d v="2025-10-01T08:02:50Z"/>
        <d v="2025-10-01T08:17:06Z"/>
        <d v="2025-10-01T08:21:33Z"/>
        <d v="2025-10-01T08:23:19Z"/>
        <d v="2025-10-01T08:28:21Z"/>
        <d v="2025-10-01T08:37:08Z"/>
        <d v="2025-10-01T08:39:31Z"/>
        <d v="2025-10-01T09:08:08Z"/>
        <d v="2025-10-01T09:18:11Z"/>
        <d v="2025-10-01T09:23:17Z"/>
        <d v="2025-10-01T09:27:29Z"/>
        <d v="2025-10-01T09:29:32Z"/>
        <d v="2025-10-01T09:30:52Z"/>
        <d v="2025-10-01T09:31:25Z"/>
        <d v="2025-10-01T09:31:55Z"/>
        <d v="2025-10-01T09:32:20Z"/>
        <d v="2025-10-01T09:34:05Z"/>
        <d v="2025-10-01T09:34:10Z"/>
        <d v="2025-10-01T09:34:35Z"/>
        <d v="2025-10-01T09:38:45Z"/>
        <d v="2025-10-01T09:42:29Z"/>
        <d v="2025-10-01T09:43:27Z"/>
        <d v="2025-10-01T09:43:59Z"/>
        <d v="2025-10-01T09:47:13Z"/>
        <d v="2025-10-01T09:47:48Z"/>
        <d v="2025-10-01T09:50:53Z"/>
        <d v="2025-10-01T09:51:17Z"/>
        <d v="2025-10-01T09:53:30Z"/>
        <d v="2025-10-01T09:54:58Z"/>
        <d v="2025-10-01T09:56:30Z"/>
        <d v="2025-10-01T09:57:49Z"/>
        <d v="2025-10-01T10:00:01Z"/>
        <d v="2025-10-01T10:00:18Z"/>
        <d v="2025-10-01T10:03:46Z"/>
        <d v="2025-10-01T10:03:59Z"/>
        <d v="2025-10-01T10:04:22Z"/>
        <d v="2025-10-01T10:08:04Z"/>
        <d v="2025-10-01T10:08:46Z"/>
        <d v="2025-10-01T10:09:26Z"/>
        <d v="2025-10-01T10:12:02Z"/>
        <d v="2025-10-01T10:16:02Z"/>
        <d v="2025-10-01T10:17:31Z"/>
        <d v="2025-10-01T10:17:49Z"/>
        <d v="2025-10-01T10:19:47Z"/>
        <d v="2025-10-01T10:23:17Z"/>
        <d v="2025-10-01T10:25:05Z"/>
        <d v="2025-10-01T10:26:25Z"/>
        <d v="2025-10-01T10:27:09Z"/>
        <d v="2025-10-01T10:31:33Z"/>
        <d v="2025-10-01T10:31:46Z"/>
        <d v="2025-10-01T10:33:04Z"/>
        <d v="2025-10-01T10:33:11Z"/>
        <d v="2025-10-01T10:37:54Z"/>
        <d v="2025-10-01T10:38:02Z"/>
        <d v="2025-10-01T10:40:38Z"/>
        <d v="2025-10-01T10:44:38Z"/>
        <d v="2025-10-01T10:46:12Z"/>
        <d v="2025-10-01T10:48:40Z"/>
        <d v="2025-10-01T10:48:52Z"/>
        <d v="2025-10-01T10:54:10Z"/>
        <d v="2025-10-01T10:55:28Z"/>
        <d v="2025-10-01T11:00:27Z"/>
        <d v="2025-10-01T11:03:20Z"/>
        <d v="2025-10-01T11:03:34Z"/>
        <d v="2025-10-01T11:04:39Z"/>
        <d v="2025-10-01T11:05:33Z"/>
        <d v="2025-10-01T11:09:57Z"/>
        <d v="2025-10-01T11:10:59Z"/>
        <d v="2025-10-01T11:12:18Z"/>
        <d v="2025-10-01T11:18:17Z"/>
        <d v="2025-10-01T11:20:46Z"/>
        <d v="2025-10-01T11:21:46Z"/>
        <d v="2025-10-01T11:22:18Z"/>
        <d v="2025-10-01T11:23:23Z"/>
        <d v="2025-10-01T11:24:18Z"/>
        <d v="2025-10-01T11:24:25Z"/>
        <d v="2025-10-01T11:25:23Z"/>
        <d v="2025-10-01T11:25:24Z"/>
        <d v="2025-10-01T11:25:29Z"/>
        <d v="2025-10-01T11:26:00Z"/>
        <d v="2025-10-01T11:26:51Z"/>
        <d v="2025-10-01T11:28:42Z"/>
        <d v="2025-10-01T11:30:52Z"/>
        <d v="2025-10-01T11:31:26Z"/>
        <d v="2025-10-01T11:32:56Z"/>
      </sharedItems>
    </cacheField>
    <cacheField name="Nome Completo">
      <sharedItems containsBlank="1" containsMixedTypes="1" containsNumber="1" containsInteger="1">
        <s v="Rodrigo Gaona de Assis Nascimento"/>
        <s v="Arnaldo"/>
        <s v="Alessandro Migotto Telles"/>
        <s v="Sophia Oliveira"/>
        <s v="Luciene Silva Feitosa"/>
        <s v="Jose Roberto"/>
        <s v="Izabella Da Silva Anchieta"/>
        <s v="Gilcimar Dias"/>
        <s v="David Morais"/>
        <s v="Adriano"/>
        <s v="Wesley peralta sabacianskis"/>
        <s v="Rodrigo chaves da Silva"/>
        <s v="Gilson Carlos Ferraz Filho"/>
        <s v="Andrea Dias"/>
        <s v="Henrique Allan Ferreira da Silva"/>
        <s v="Luiz Claudio Peixoto"/>
        <s v="Cícero Macário"/>
        <s v="Wesley Rocha"/>
        <s v="Diego José Aguiar"/>
        <s v="Davi de Oliveira Altoé Pereira"/>
        <s v="Leonardo Silva"/>
        <s v="Amanda Real"/>
        <s v="Gilvanildo Santos"/>
        <s v="Eduardo Jorge Lopes Gomes"/>
        <s v="Valderlei Rosa Batista de Jesus"/>
        <s v="Renato Rocha de Almeida"/>
        <s v="Marislene Primon Grôsso"/>
        <s v="Gladys Hebe Turrissi Sinodinos"/>
        <s v="Gabriela Cristina lopes"/>
        <s v="Silvio"/>
        <s v="Vilma Campos"/>
        <s v="Luciana Faria Junho"/>
        <s v="Joseilton Souto"/>
        <s v="Valéria Albrecht"/>
        <s v="Ana Francisca Almeida da Fonseca"/>
        <s v="Ricardo Andrade"/>
        <s v="Andressa Beatriz"/>
        <s v="Paula Silvana"/>
        <s v="Gustavo Oliveira"/>
        <s v="Jesimiel Guimaraes"/>
        <s v="Armando Nascimento da Silva"/>
        <s v="Wendel"/>
        <s v="Jaime Santos"/>
        <s v="Marcelo Câmara"/>
        <s v="Diego Souza Ribeiro"/>
        <s v="Cristiano Eduardo"/>
        <s v="Matheus Oliveira Souza da Silva"/>
        <s v="Rhayner Gabriel"/>
        <s v="Marcos André de Sousa Vilela"/>
        <s v="Thiago Oliveira"/>
        <s v="Willian Aguiar mendes"/>
        <s v="Gladson correia da Silva"/>
        <s v="Wellington Santos Ramos"/>
        <s v="Luiz Marcelo Alves Gonçalves"/>
        <s v="Vitor Henrique Santos Macedo"/>
        <s v="Joana Cleide Alves Rodrigues"/>
        <s v="Ricardo dos Santos Campos"/>
        <s v="Gabriel Gusmão Valentim"/>
        <s v="Gabriel Neris"/>
        <s v="Leandro Maciel de barros"/>
        <s v="Gabriel"/>
        <s v="Alexandro m pereira"/>
        <s v="Jonathas Mikael Ferreira Barros"/>
        <s v="Barbara de Campos Marcelino"/>
        <s v="Edesio"/>
        <s v="Diego Valero de Lima"/>
        <s v="Nildian Barbosa Filgueiras"/>
        <s v="Ana"/>
        <s v="Fernando Finamor"/>
        <s v="Kelly Morena"/>
        <s v="Vilma Silva"/>
        <s v="Joabe Fernandes"/>
        <s v="Cristiane Kroehn Floriano"/>
        <s v="Adriano Carvalho"/>
        <s v="Andria"/>
        <s v="Adriano Silva Pires"/>
        <s v="Annabel Lee Grani"/>
        <s v="Jeferson"/>
        <s v="Adão Carlos Viatrowski kendzierski"/>
        <s v="Thiago Santos da Silva"/>
        <s v="Rafael"/>
        <s v="Marcio De Paula"/>
        <s v="Cristiane Aleixo Ribeiro"/>
        <s v="Nelson Luiz"/>
        <s v="Loran Martins"/>
        <s v="Jessica Mattos"/>
        <s v="Jonathan dos Santos Rocha"/>
        <s v="Eustaquio Juvercino De Oliveira"/>
        <s v="Rodrigo Araujo da luz"/>
        <s v="Luciene Aparecida Alves Gonçalves"/>
        <s v="Mikael Silva Moreira"/>
        <s v="Fernando Luis Louveira"/>
        <s v="Wanderlei José de Oliveira"/>
        <s v="Raphael Simplicio"/>
        <s v="Eduardo Henrique"/>
        <s v="Victor Hugo de Moura Machado"/>
        <s v="Klaever Barbosa Jerônimo da Silva"/>
        <s v="Luciano de Araújo Simões"/>
        <s v="Clerio heneberthe da Silva Clerio"/>
        <s v="Barbara Liz Silva Cesar"/>
        <s v="Henrique Willian Campos da Silva"/>
        <s v="Fernandes Silva"/>
        <s v="Marcos Carmassi"/>
        <s v="Higor calasans dos Santos"/>
        <s v="Magaiver Dias Marques"/>
        <s v="Luan Ricardo Luiz Silva"/>
        <s v="Gabriel Henrique"/>
        <s v="Denny cunha"/>
        <s v="Carlos Daniel Rodrigues de Abreu"/>
        <s v="Phellipe Jose"/>
        <s v="Ana Oliveira"/>
        <s v="Ismael ALVES"/>
        <s v="Denis Machado Carlos"/>
        <s v="elerson"/>
        <s v="Paulo César"/>
        <s v="Douglas Henrique de Souza Santos Carvalho"/>
        <s v="Mateus Vinicius"/>
        <s v="Gilson batista"/>
        <s v="Saulo Teixeira"/>
        <s v="Lucas Pinheiro"/>
        <s v="Vinicius Sousa Fernandes da Silva"/>
        <s v="Matheus pereira de araujo"/>
        <s v="Fernando da Silva Pinto"/>
        <s v="Bruno Marcos"/>
        <s v="Jonathan allan"/>
        <s v="Raphael Santana"/>
        <s v="Zildineia Lima de Menezes"/>
        <s v="Luy Alves da Silva"/>
        <s v="Antonio Carlos Pereira de Araújo"/>
        <s v="Eliane Caetano Ferreira"/>
        <s v="Leandro Paiva de Andrade"/>
        <s v="Felipe Gabriel Santos Maximiano"/>
        <s v="Caíque Araújo machado"/>
        <s v="Dulcimar Costa de Jesus"/>
        <s v="Luis Carlos bedoni"/>
        <s v="José Milano"/>
        <s v="Fernando A. B. Carvalho"/>
        <s v="Thays Wienandts Silveira"/>
        <s v="Ane"/>
        <s v="Heitor Garcia Silva"/>
        <s v="Raquel"/>
        <s v="Solange Nunes dos Santos"/>
        <s v="Junior Pinheiro Barros"/>
        <s v="Adriano Baringer"/>
        <s v="Bruno Lee Alberto da Silva"/>
        <s v="Caio Fábio Pereira Viana"/>
        <s v="Anderson Souza Silva"/>
        <s v="Mateus Mendes"/>
        <s v="Rosangela Rodrigues"/>
        <s v="Thales Nascimento Duarte"/>
        <s v="TELNE EDUARDO NASCIMENTO DA SILVA"/>
        <s v="Marcos Tulio Alves de Almeida"/>
        <s v="Marvin da Silva"/>
        <s v="Luiz carlos de oliveira neto"/>
        <s v="Heverton Cabral anzoategui"/>
        <s v="Valdir Fernandes Leite"/>
        <s v="Vitor Artur"/>
        <s v="Gilberto Ziemann"/>
        <s v="João Victor Cardinot Teodosio"/>
        <s v="José donizete Ramos da silva"/>
        <s v="Renan"/>
        <s v="Jefferson Fernandes"/>
        <s v="ADRIANO TADEU DOS SANTOS"/>
        <s v="Ruan Pedro"/>
        <s v="Igor Roberto"/>
        <s v="Antonio Marcos dos santos"/>
        <s v="Bruno Pablo Rodrigues Biscaia"/>
        <s v="Lucas Corrêa Souza"/>
        <s v="Vitor"/>
        <s v="marcia faria"/>
        <s v="Aderson Santos Silva"/>
        <s v="Jhony Domingues"/>
        <s v="Elton Alex Soares"/>
        <s v="Siomara de Jesus Souza"/>
        <s v="Alexandre Eduardo saplak"/>
        <s v="Rodrigo Pinheiro Coelho"/>
        <s v="Marceuoni Costa Oliveira Júnior"/>
        <s v="Heverton"/>
        <s v="Vanessa Souza"/>
        <s v="Anderson Brás"/>
        <s v="Luciene Aparecida de Mattos"/>
        <s v="Giancarlo do Amaral"/>
        <s v="Virgilio Pereira dos Santos"/>
        <s v="Pablo Dias"/>
        <s v="João Paulo"/>
        <s v="Otavio Paulo Ramos"/>
        <s v="Ferdinand A.santos"/>
        <s v="Weverton jemerson Nogueira de sousa"/>
        <s v="Arley Santana"/>
        <s v="dirce de"/>
        <s v="Anderson Cossiello"/>
        <s v="Matheus Henrique"/>
        <s v="Augusto Costa"/>
        <s v="Susana Barcellos Garcia"/>
        <s v="Clemente Bernardo"/>
        <s v="Kevem Alerrandro"/>
        <s v="Jeremias Lopes da Silva Junior"/>
        <s v="Paulina Marinho"/>
        <s v="Robson barbosa de Oliveira Castro"/>
        <s v="Vinicius Augusto Guilherme"/>
        <s v="Diego Soares de jesus"/>
        <s v="Henrique Campos"/>
        <s v="Jairo"/>
        <s v="Cleiton Felipe"/>
        <s v="Victor Cesar Santos Aguiar"/>
        <s v="Jefferson Pinheiro da Silva"/>
        <s v="𝐇𝐞𝐧𝐫𝐢𝐪𝐮𝐞"/>
        <s v="Anderson Moreira Nascimento"/>
        <s v="Luiz Eduardo"/>
        <s v="Rene Aparecido Menezes"/>
        <s v="Carlos Alberto de Jesus Franco Junior"/>
        <s v="Sylmar Stefano"/>
        <s v="Milton de Oliveira Pinto"/>
        <s v="Maikell Jussyêr Lima de Moura"/>
        <s v="Diego Medeiros"/>
        <s v="Vagner Rodrigues de Souza"/>
        <s v="Luiz Henrique de Oliveira"/>
        <s v="Luís Eduardo Martins Da Silva"/>
        <s v="Jakismar batista santos de Menezes"/>
        <s v="waick"/>
        <s v="Diogenes"/>
        <s v="Dalmo xavier Xavier"/>
        <s v="Daliane Oliveira da Silva Gonçalves"/>
        <s v="NATAN PEREIRA SANTOS"/>
        <s v="Messias charles"/>
        <s v="Geazi Marinho"/>
        <s v="Renan Vieira de Lacasa"/>
        <s v="Americano"/>
        <s v="Gilberto Isco"/>
        <s v="José Marcilon"/>
        <s v="Lidinei Teixeira Lira de Oliveira"/>
        <s v="ELINALDO CRUZ"/>
        <s v="Weiller"/>
        <s v="thiago venerando barbosa lima"/>
        <s v="Vanessa Soares Alves"/>
        <s v="Kesley"/>
        <s v="teste"/>
        <s v="Vanilma"/>
        <s v="Hilber jose alves silva"/>
        <s v="Hitalo Matos"/>
        <m/>
        <s v="Paulo Sergio Rodrigues"/>
        <s v="vinicius"/>
        <s v="Obede mariano ramos"/>
        <s v="Luís Miguel Gonçalves Padilha"/>
        <s v="Leonardo macedo"/>
        <s v="Vitória Agustinho Cruz"/>
        <s v="Levi Uchoa"/>
        <s v="Joel da Silva Ferreira"/>
        <s v="Jeison Marcos Paulo de Sousa"/>
        <s v="Marco Antônio Torreiro Monteiro"/>
        <s v="Raphael Arruda"/>
        <s v="Hugo"/>
        <s v="Carlos Eduardo da Penha Gomes"/>
        <s v="Rafael Jesus"/>
        <s v="Alex Santos"/>
        <s v="YAN Carlos Lima Andrade"/>
        <s v="Luis Miguel Alves Dos Reis Rocha"/>
        <s v="Renato de Almeida"/>
        <s v="Raiane"/>
        <s v="Mateus Pilz"/>
        <s v="Vinicius Felix"/>
        <s v="Willison Souza Brito"/>
        <s v="Tiago Gomes da Silva"/>
        <s v="Ervaldo Manuel"/>
        <s v="Melquisedeque Flor Nunez"/>
        <s v="Maria joselia"/>
        <s v="Celso Teixeira"/>
        <s v="Camila Oliveira Matheus"/>
        <s v="Rivânia da Silva Fernandes"/>
        <s v="Bruno Veloso"/>
        <s v="ALEX Sandro da Silva Almeida"/>
        <s v="Edonias Timotio"/>
        <s v="Lucas Antonio Alves Ferraz"/>
        <s v="João Guimarães"/>
        <s v="José Aguinaldo Carneiro"/>
        <s v="Renato Cabral"/>
        <s v="Mariany Cristina"/>
        <s v="Elizario Afonso de Oliveira"/>
        <s v="Gabriel guizalberth do nascimento"/>
        <s v="Carlos Eduardo"/>
        <s v="J Marcio"/>
        <s v="ricardo vieira da conceição"/>
        <s v="RYAN PINHEIRO DE SOUZA"/>
        <s v="Phelipe Ribeiro de Souza"/>
        <s v="David Jacinto Tavares de Melo"/>
        <s v="Andreia dos Santos"/>
        <s v="Daniel Geraldo Da Silva"/>
        <s v="Mario Neres dos Santos"/>
        <s v="Diana Pereira dos Santos"/>
        <s v="Daniel da Fonseca Martins"/>
        <s v="THAYNAN ALEF D ECA SEREJO"/>
        <s v="Mariana ottoni De lima"/>
        <s v="Dony Henrique Leal Macedo"/>
        <s v="Lucas Genesis"/>
        <s v="Silvia Luciana Dias"/>
        <s v="Bruno Silva de Souza"/>
        <s v="Rosiano Ribeiro"/>
        <s v="Guilherme Urias fontanetti"/>
        <s v="Enzo Amaral de Almeida"/>
        <s v="Leandro"/>
        <s v="Caio Henrique ken Chutti"/>
        <s v="Benilton Visita da Silva"/>
        <s v="Paulo Roberto Ribeiro Belem Neto"/>
        <s v="João Victor"/>
        <s v="Mariele Maria Custodio"/>
        <s v="Kelly Souza"/>
        <s v="Cássia Balduíno"/>
        <s v="Fabiana"/>
        <s v="Jéssica Martins"/>
        <s v="Ronaldo Felix"/>
        <s v="Lauane Cecília Apolinário da Silva"/>
        <s v="Michael Fernando da Silva"/>
        <s v="Jheilliano glenio de Oliveira"/>
        <s v="Quezia De souza silva"/>
        <s v="Francisco Ribeiro Gomes"/>
        <s v="Ewerton Nascimento"/>
        <s v="Victor"/>
        <s v="VITOR OLIVEIRA SANTOS"/>
        <s v="Isabela Bernardes"/>
        <s v="Matheus Gonçalves Domingues Geraldi"/>
        <s v="Francisco Gabriel Pereira"/>
        <s v="Raquel Maria da Silva"/>
        <s v="icaro gabriel valariano duarte"/>
        <s v="ANCLEDISON LOPES"/>
        <s v="Samiraga Gama"/>
        <s v="José Dayvson Gomes Lessa"/>
        <s v="Talisson leles"/>
        <s v="Thawã Luka Pereira Gonçalves dos Santos"/>
        <s v="Felipe Modesto"/>
        <s v="YURI LUIZ"/>
        <s v="Paulo Cesar Fornos"/>
        <s v="Yann Sahmuel Escobar de Campos"/>
        <s v="Alessandra Lima"/>
        <s v="Betânia Cervelato Barbosa"/>
        <s v="Alexandre Saibert"/>
        <s v="Natanael Galvao Damasceno"/>
        <s v="Lucimara Cristina Cantelli Gonçalves"/>
        <s v="David Da Mota"/>
        <s v="Moisés Batista de Souza Júnior"/>
        <s v="Nelson Santiago"/>
        <s v="Victor Mateus Magela Amato Ferreira"/>
        <s v="Izabela Fernandes Sampaio"/>
        <s v="Michelle"/>
        <s v="Enzo gabriel  de  jesus martins"/>
        <s v="Lohan Luiz dos Santos"/>
        <s v="Victor Alves"/>
        <s v="Maicon Elton"/>
        <s v="Gabriela Brito Souza Rocha"/>
        <s v="Carlos Roberto Gonçalves Jr."/>
        <s v="Matheus griz"/>
        <s v="Leonardo Oliveira"/>
        <s v="Davi Lucas Rodrigues Silva de Sá"/>
        <s v="Felipe"/>
        <s v="Gardenia Silva dos santos"/>
        <s v="Joabe Braga Lima"/>
        <s v="Francisco alexsandro da Cruz Gomes"/>
        <s v="Geranilson gonzaga gomes"/>
        <s v="Márcia de Moraes Magalhães costa"/>
        <s v="Michel abner da silva"/>
        <s v="Carlos Roberto"/>
        <s v="VALDEFRANK BASTOS DA SILVA PEREIRA"/>
        <s v="Ana Paula"/>
        <s v="Celso luz"/>
        <s v="Alessandro"/>
        <s v="Álvaro Santos de Araújo Silva"/>
        <s v="João Pedro De jesus guebert"/>
        <s v="Alessandro Vieira"/>
        <s v="Handreus"/>
        <s v="Weverton Moises Bispo Gaspar"/>
        <s v="Maria Vitória"/>
        <s v="Suzana Firmo Mota"/>
        <s v="Willian"/>
        <s v="Carlos Eduardo Gomes Lima Filho"/>
        <s v="José sipriano de araujo"/>
        <s v="Marianna Oliveira de Jesus"/>
        <s v="wesley"/>
        <s v="José Nogueira da Costa Neto"/>
        <s v="Amanda Salvina da Silva"/>
        <s v="Lucas Valença"/>
        <s v="Leonardo Pontelo"/>
        <s v="Eliézer Vitor"/>
        <s v="Thayná Emerick"/>
        <s v="Lidiane Mendes Garcia"/>
        <s v="Antonio Eduardo de Paula"/>
        <s v="João Paulo Gonçalves Pereira"/>
        <s v="Lucas Gatti"/>
        <s v="Rafael José Gomes de Araújo"/>
        <s v="Vinícius Catalano Matias"/>
        <s v="Frederico adao Braun Meira"/>
        <s v="Cassandra Leite"/>
        <s v="Pablo Luis bento garcia"/>
        <s v="Victor Freitas"/>
        <s v="William Esteves Moura"/>
        <s v="Nícolas"/>
        <s v="Matheus Sena Torres"/>
        <s v="Marcondes Junior"/>
        <s v="Isabella Rizzi"/>
        <s v="Fabricia Souza"/>
        <s v="Kelson Matheus Correia Elias"/>
        <s v="Gustavo Perez Rodrigues Santana"/>
        <s v="Bonifácio"/>
        <s v="Wellington Ferreira"/>
        <s v="Ashiley lauane Ramos de Oliveira"/>
        <s v="Florencia Aylen Nasimbera"/>
        <s v="Lucas Eduardo"/>
        <s v="Ellen Reis Rocha"/>
        <s v="Cesar Augusto Oliveira Rodrigues"/>
        <s v="Matheus"/>
        <s v="Alison Ailton Santos de Souza"/>
        <s v="Débora Martins Vidor"/>
        <s v="Luiz Renato Rodrigues"/>
        <s v="Pedro Henrique Lima"/>
        <s v="Gabriel Faria Tomines de Souza"/>
        <s v="Marcos Andrade de Souza"/>
        <s v="Débora Medeiros"/>
        <s v="Joely Barbosa Nunes"/>
        <s v="Leo"/>
        <s v="Natalia Eduarda"/>
        <s v="Marcos Emanuel Silva Simões"/>
        <s v="Felipe Serra"/>
        <s v="Paulo Ramos"/>
        <s v="Cloves Marques de Oliveira"/>
        <s v="Antonio Edno de Morais Gurgel"/>
        <s v="Elizabeth Meireles"/>
        <s v="Franciole Almeida Costa silva"/>
        <s v="Tiago"/>
        <s v="Wanderson"/>
        <s v="Alyson"/>
        <s v="Felipe Liro vieira"/>
        <s v="Gabriel Dos Anjos"/>
        <s v="Felipe Campos"/>
        <s v="Fabio Henrique Brandão Andrade"/>
        <s v="Fabio Henrique Evangelista Soares"/>
        <s v="Erick Roger Da Silva Maciel"/>
        <s v="ALEX RAMALHO DA SILVA"/>
        <s v="Vitória"/>
        <s v="Patrick Cunha"/>
        <s v="Samuel Montanini"/>
        <s v="José Carlos Moreno"/>
        <s v="raphael junio"/>
        <s v="Nicolleoliveira435@gmail.com"/>
        <s v="Savio Benjamim"/>
        <s v="rodolfo cesar"/>
        <s v="Gabriel de Oliveira Sobrinho"/>
        <s v="Brenner dos Santos lima"/>
        <s v="Leonardo da silva muinz"/>
        <s v="Wládia Jaqueline Moreira"/>
        <s v="Jhonata sousa Almeida"/>
        <s v="Diego pontes"/>
        <s v="Reinaldo"/>
        <s v="LEANDRO LINS"/>
        <s v="Caio Victor Nascimento da Silva"/>
        <s v="ALDEMAR LOPES COSTA JUNYOR"/>
        <s v="Breno Rangel Rosindo"/>
        <s v="Vinicius freire"/>
        <s v="Mateus Lacerda Santiago Santana"/>
        <s v="Leticia"/>
        <s v="Jorge Ricardo Pinheiro Machado"/>
        <s v="Jaldsuel da Silva Santos"/>
        <s v="Guilherme Azevedo"/>
        <s v="Luiz Fernando"/>
        <s v="João Vitor"/>
        <s v="Angela Cubas"/>
        <s v="Luiza Emanuelle Sassame de Moura"/>
        <s v="Denílson Barbosa"/>
        <s v="Rodrigo Santos"/>
        <s v="LIHANDER BICA"/>
        <s v="beatriz faria"/>
        <s v="Jonas reis"/>
        <s v="Diego de Novaes Garcia"/>
        <s v="Vinicios Vicente Leal"/>
        <s v="Luan Lampert Loblein"/>
        <s v="Marcos"/>
        <s v="Thiago Prado"/>
        <s v="Rayron Barbosa Ferreira"/>
        <s v="Sandry Carolliny Braga Quirino"/>
        <s v="Welinton Fonseca"/>
        <s v="SUSANY Gabriely Pereira Batista de Macedo"/>
        <s v="Gabriel Epifanio"/>
        <s v="Lunna Akemi Yoshigae Gomes"/>
        <s v="João Pedro Dias de Souza"/>
        <s v="Carlos Jorge Oliveira"/>
        <s v="Alker Souza Martins"/>
        <s v="Davi Schmeier"/>
        <s v="Jerlan"/>
        <s v="Maria de Fátima Dias Vicente"/>
        <s v="RYAN GABRIEL DA SILVA NOBREGA SANTIAGO"/>
        <s v="Gabriel Hailer"/>
        <s v="Adolfo Cesar de Lima Farias"/>
        <s v="Francisco Diogo"/>
        <s v="jorge aislan santos oliveira"/>
        <s v="MURILLO SILVA DIAS"/>
        <s v="Leiliane Aloncio"/>
        <s v="Adalberto Barros Miranda Júnior"/>
        <s v="Maria Eduarda Tavelli"/>
        <s v="Alessandra Água"/>
        <s v="José Rogério pantoja barbosa"/>
        <s v="Gersino Leite Siqueira"/>
        <s v="Kaio abrantes"/>
        <s v="Marcelino Barreto"/>
        <s v="Bruno De Luca"/>
        <s v="Cauê Alcântara"/>
        <s v="Marcelo"/>
        <s v="Mauro Valério"/>
        <s v="Anoedes Augusto"/>
        <s v="Rober Matheus"/>
        <s v="Marcelo Souza"/>
        <s v="Christiane Torres"/>
        <s v="Saulo dos Santos Alves"/>
        <s v="Jonatasdesousamachado"/>
        <s v="Eduardo Gatti"/>
        <s v="Júnior Rocha"/>
        <s v="Khauan Frank Teles dos Santos"/>
        <s v="Raimundo Alves De Souza"/>
        <s v="Eduardo"/>
        <s v="Vitor hungaro dos santos"/>
        <s v="JEFFERSON LIMA SILVA"/>
        <s v="Andréa"/>
        <s v="Marcus paulo"/>
        <s v="Luciene Alexandre de Oliveira"/>
        <s v="Samuel rodrigues de freitas"/>
        <s v="Fabio Silva Moreira"/>
        <s v="Maria Mariana Carvalho"/>
        <s v="Michele Nunes"/>
        <s v="Andrey Pereira dos Santos"/>
        <s v="Francisco irisvan Alves da Silva"/>
        <s v="Wagner Oliveira"/>
        <s v="Marco Antônio"/>
        <s v="Leandro Paoli"/>
        <s v="Walber Lúcio Gomes de Souza"/>
        <s v="Evelin Caroline Suniga"/>
        <s v="Marcos José de Oliveira Souza"/>
        <s v="Eduarda Moraes"/>
        <s v="Iago Campos de Sá"/>
        <s v="Manoel Pedro Albino de Castilho"/>
        <s v="Alan pales aleis"/>
        <s v="Carlos Fabrício Rocha do vale t"/>
        <s v="sergio reis"/>
        <s v="Fabio Menezes Moura"/>
        <s v="George Marcelo Barbosa Pires"/>
        <s v="Ricardo Miguel"/>
        <s v="rony"/>
        <s v="Jomar Siqueira Gomes"/>
        <s v="Gisele"/>
        <s v="Walter Bonifácio de Miranda Filho"/>
        <s v="Marcus Vinicius"/>
        <s v="victor leite"/>
        <s v="Pablo Henrique"/>
        <s v="Carlos Quintanilha"/>
        <s v="Rosivaldo França"/>
        <s v="Lucas"/>
        <s v="Rogério jánio"/>
        <s v="Camila"/>
        <s v="Iowannes de Jesus Alves Dias"/>
        <s v="Monalisa Duarte de Souza moura"/>
        <s v="Lennon Machado"/>
        <s v="Luan Gabriel da rocha"/>
        <s v="Carlos José Pereira Silva"/>
        <s v="Durvalino de Toledo Filho"/>
        <s v="HAE RIM"/>
        <s v="Paulo Chagas"/>
        <s v="Jose de almeida penha"/>
        <s v="Maria Carolina Portella de Andrade"/>
        <s v="Ademir Andre"/>
        <s v="Adriano souza do nascimento"/>
        <s v="ELDER FÁBIO DA SILVA"/>
        <s v="Gleice kelly Gomes de farias"/>
        <s v="Erika Luna"/>
        <s v="Arthur Andrade"/>
        <s v="Keila Martins"/>
        <s v="Allan Altafim"/>
        <s v="Hederson Rodrigues da Silva"/>
        <s v="Josué Santos Muniz"/>
        <s v="Diego da"/>
        <s v="Iury quintela"/>
        <s v="Davi Castro"/>
        <s v="Anderson Moura da silva"/>
        <s v="Vieira"/>
        <s v="Geni Tuller"/>
        <s v="Manuella M. Gomes"/>
        <s v="Fábio de Oliveira"/>
        <s v="Alex Alves Acacio"/>
        <s v="Euquias santos da silva"/>
        <s v="Helen Nogueira"/>
        <s v="Luiz carlos da silva gomes teixeira"/>
        <s v="Leandro Barbosa"/>
        <s v="Manuela fleck"/>
        <s v="Elizete Souza"/>
        <s v="Felix"/>
        <s v="Atyla Anthony Gomes Silva de Moraes"/>
        <s v="Jorge Antônio Alves da costa"/>
        <s v="Nadyla lisboa"/>
        <s v="Lucas Nascimento"/>
        <s v="Danilo dos Santos Nabate"/>
        <s v="Liedson"/>
        <s v="Diego Tacito Costa Henrique"/>
        <s v="Anderson Almeida"/>
        <s v="Karllos Bruno"/>
        <s v="vadeci silva"/>
        <s v="Davyd Selton Barbosa da Silva"/>
        <s v="joão lucas silva do nascimento"/>
        <s v="Thiago Nascimento"/>
        <s v="Roberto Carlos Waiantt"/>
        <s v="Luciana Venancio machado"/>
        <s v="Gilvânio"/>
        <s v="Adriana Barros Dias"/>
        <s v="Ricardo de Souza Reis"/>
        <s v="João Rogério stefanoski"/>
        <s v="Breno Antônio"/>
        <s v="Erica Cristina"/>
        <s v="Jose Claudino Morais Silva"/>
        <s v="ricardo Campos"/>
        <s v="Felipe Agner sebastiao"/>
        <s v="Yeslanny Gutierrez"/>
        <s v="Lorryan Barros da Silva Santana"/>
        <s v="Otávio vilela"/>
        <s v="Maycon Garcia"/>
        <s v="Madson Kaue"/>
        <s v="Pedro Henrique"/>
        <s v="Igor Cláudio da silva"/>
        <s v="Alexandre Piai"/>
        <s v="kaique junior dos santos fraga"/>
        <s v="Carlos Eduardo Pires Mendonca"/>
        <s v="Jurandir Macchisini"/>
        <s v="Priscila Auzenete Sena Rodrigues"/>
        <s v="Joao vitor"/>
        <s v="Adriana"/>
        <s v="Joelma Brito do Nascimento"/>
        <s v="Mateus"/>
        <s v="Alexandre da Silva santos"/>
        <s v="Taylon Ramon marques dos Santos"/>
        <s v="Jonyson Vieira"/>
        <s v="Thiago Kennedy de Oliveira"/>
        <s v="Valdir aparecido rufino da silva"/>
        <s v="Andre Jabes"/>
        <s v="João Paulo Silva"/>
        <s v="Claudia Helena Paiva Gonçalves"/>
        <s v="Agda souza"/>
        <s v="Messias do Nascimento Junior"/>
        <s v="Mauricio Teixeira Figueiredo"/>
        <s v="Eric Gabriel Caetano de Oliveira"/>
        <s v="Fabiano Simões"/>
        <s v="Alex Alves de Freitas"/>
        <s v="Lilian Bonifacio de Souza"/>
        <s v="João Vitor da Silva Souza"/>
        <s v="Harrison Leal"/>
        <s v="Sergio Ferreira da Silva"/>
        <s v="Henrique Mielke"/>
        <s v="Pedro Henrique de Souza Silva"/>
        <s v="Gustavo Breder"/>
        <s v="Jonathas Dos Santos Pacheco"/>
        <s v="Oseias Martins"/>
        <s v="Samuel da Silva Miranda"/>
        <s v="Maria da guia dos Santos"/>
        <s v="Clayton"/>
        <s v="Attila Gomes Barros"/>
        <s v="Marlon Gonçalves"/>
        <s v="Kauan Pismel"/>
        <s v="Nathalie Cristhine Pereira"/>
        <s v="Joelson Campos"/>
        <s v="GABRIELA LEITE DA SILVA REIS"/>
        <s v="João Vitor Henriques Soska"/>
        <s v="Deise Mara Pagliarini"/>
        <s v="Nelson Machado Junior"/>
        <s v="ALESSANDRA CRISTINA BRAGA SANTANA"/>
        <s v="João Paiva"/>
        <s v="Micael"/>
        <s v="Alberto Barba Ramalho"/>
        <s v="Adilson Pagliarini pagliarini"/>
        <s v="ANDERSON MORAES MELLO"/>
        <s v="Jackson Rocha"/>
        <s v="José Eduardo"/>
        <s v="Alexandre Antunes"/>
        <s v="Pablo Ricardo"/>
        <s v="Murillo de Souza de"/>
        <s v="Rodrigo Hiromi Fujiyoshi"/>
        <s v="Felipe Fernando"/>
        <s v="Matheus Balboni"/>
        <s v="Rui de Souza Ramos Barbosa"/>
        <s v="Claudinei Almeida"/>
        <s v="Eduardo Silva"/>
        <s v="Luciana Schulka"/>
        <s v="Tales Andrade Bezerra"/>
        <s v="Davy Arthur"/>
        <s v="Matheus Gabriel"/>
        <s v="JONATHAN Santos"/>
        <s v="Alexander"/>
        <s v="Raphael Monteiro"/>
        <s v="Francisco Filho"/>
        <s v="Vinicius Leonardo Da Silva"/>
        <s v="Djair pedrosa Gomes"/>
        <s v="Patrick"/>
        <s v="Livia Vitoria Veríssimo Lima"/>
        <s v="Rogério Leal"/>
        <s v="Alexandrino De Freitas"/>
        <s v="Denis Oliveira"/>
        <s v="Caleb Pereira dos Reis"/>
        <s v="Alcides Caetano junior"/>
        <s v="#DG"/>
        <s v="Elisa Moraes Heinrich"/>
        <s v="Jean Cláudio"/>
        <s v="SULLIVAN FERREIRA DA SILVA"/>
        <s v="Sarah Pedrotti"/>
        <s v="Elijane de Miranda Sousa"/>
        <s v="Jailson Batista dos Santos"/>
        <s v="ALVONIR BARBOSA"/>
        <s v="André Barbosa dos Santos"/>
        <s v="Gabriel jorge"/>
        <s v="david Henrique"/>
        <s v="Simony Cristina Siqueira da"/>
        <s v="Roberto Rivelino"/>
        <s v="Eduardo luiz"/>
        <s v="Alekxander Souza"/>
        <s v="Elton victor ferreira"/>
        <s v="Ana Heloísa Fernandes de Morais"/>
        <s v="VINICIUS DE SOUZA"/>
        <s v="Marcel Nicolau Vidal Tavares"/>
        <s v="Paulo santos"/>
        <s v="Lorenzo"/>
        <s v="Reinaldo Mendes"/>
        <s v="Eduardo Pereira de Araujo"/>
        <s v="elessandro"/>
        <s v="Rafael Oliveira de Moura"/>
        <s v="Nélio da Silva ogelio júnior"/>
        <s v="Adilson Duarte"/>
        <s v="Willian Celestino"/>
        <s v="Willian patricio da Silva"/>
        <s v="Julio Cesar"/>
        <s v="João Vitor Dias Pereira"/>
        <s v="Jonathan pereira"/>
        <s v="João Carlos"/>
        <s v="Joao Batista de Moura"/>
        <s v="MEIRES CRISTINA ALMEIDA DE AVILA"/>
        <s v="Robson Cesar"/>
        <s v="Yotzi Figueroa"/>
        <s v="Alex Sandro de Brito Del Frari"/>
        <s v="Estefany Do Nascimento"/>
        <s v="Crislene Venceslau de Melo"/>
        <s v="Ricardo Ferreira"/>
        <s v="Antônio"/>
        <s v="José Cristian de moura"/>
        <s v="Silvio Silva"/>
        <s v="Juliano Dias Conde"/>
        <s v="Maria Carolina pontes"/>
        <s v="Amós corrêa"/>
        <s v="Raiane Brito Monteiro"/>
        <s v="Jéssica"/>
        <s v="Alessandra Marques"/>
        <s v="Dayvid Martins"/>
        <s v="Ray Henrique da Silva"/>
        <s v="Wendon Marllon"/>
        <s v="Ayanny Pereira Fonseca dos Santos"/>
        <s v="Roger dos Santos Rufino"/>
        <s v="Caio Gonzalez"/>
        <s v="Luiz"/>
        <s v="Douglasluccena"/>
        <s v="Lucas da Paz"/>
        <s v="Alexandre Silva Torres"/>
        <s v="Mirlene Cristina"/>
        <s v="ney duarte"/>
        <s v="Julio Cesar Lopes"/>
        <s v="Danilo Rodrigues Bispo"/>
        <s v="Gilson jr"/>
        <s v="Thaislane castro do nascimento"/>
        <s v="Niedja Naira"/>
        <s v="KELVIN AUGUSTO PEREIRA DA SILVA"/>
        <s v="Henrique de Souza Vilas Bôas"/>
        <s v="Fernando"/>
        <s v="Fabio Pereira"/>
        <s v="Eduardo Freitas"/>
        <s v="Dênis Gomes"/>
        <s v="Felipe Lopes"/>
        <s v="Wilson Barbosa Vieira"/>
        <s v="Mônica Dias"/>
        <s v="Felipe Araujo"/>
        <s v="Gustavo dos Santos Mariano"/>
        <s v="Raquel Amorim"/>
        <s v="Thiago Silva"/>
        <s v="Lucas Roberto Canton"/>
        <s v="Rubismar"/>
        <s v="Joao Silva"/>
        <s v="Vivianne"/>
        <s v="Ystefani"/>
        <s v="Ana Carla da Silva"/>
        <s v="Jonathan Fernandes"/>
        <s v="Vex Wallace"/>
        <s v="Patricia Josiane Silva Chaves"/>
        <s v="Sergiane França"/>
        <s v="Marcelo Santos"/>
        <s v="Katiuce Lopes"/>
        <s v="Gilson Botton Scolari"/>
        <s v="Moisés"/>
        <s v="Antônio Luiz Júnior"/>
        <s v="Honorio Geovan"/>
        <s v="Denise Silva goes"/>
        <s v="Fábio César Rodrigues Pitta"/>
        <s v="Paulo Henrique Lira Bilac de Araujo"/>
        <s v="Carlos André Couto Lopes Monteiro"/>
        <s v="Ricardo Fonseca"/>
        <s v="Fabio pinheiro de Andrade"/>
        <s v="Rodrigo"/>
        <s v="Marli de jesus Jesus"/>
        <s v="Daylson Nascimento de Souza"/>
        <s v="Thiago apostolo"/>
        <s v="Luan Pereira"/>
        <s v="Williams Rafael"/>
        <s v="Francileide Oliveira dos Santos"/>
        <s v="Tiago Cipriano"/>
        <s v="Samuel Santana Marçal"/>
        <s v="Larissa Mayer de Sousa"/>
        <s v="Albertina Jorge da Lúcia António"/>
        <s v="Felipe de Oliveira Cunha"/>
        <s v="Yanka Xavier"/>
        <s v="Wesley dos Reis Marcos"/>
        <s v="Cybelle"/>
        <s v="Luz del carmen mavares diaz del"/>
        <s v="Sócrates Nathan"/>
        <s v="Raimundo nonato"/>
        <s v="Antoniel dos Santos Souza"/>
        <s v="Raphael Cabral"/>
        <s v="ALEXANDRE ALVES"/>
        <s v="Wellington de Oliveira Silva"/>
        <s v="Sônia Maria de Souza Andrade"/>
        <s v="Santos Silva"/>
        <s v="Telmar"/>
        <s v="Daniel Silva de Lima"/>
        <s v="Daniel Felix"/>
        <s v="Joelson Stols"/>
        <s v="Gustavo veiga rampasso junior"/>
        <s v="Joao Elias Cabral"/>
        <s v="Maristela Frattini Muccillo"/>
        <s v="Gabriel Francisco Lima"/>
        <s v="Y"/>
        <s v="CLAY ANDERSON VIANA DOS SANTOS"/>
        <s v="Severino Silva de macena"/>
        <s v="Vanessa Fontes de Miranda"/>
        <s v="Douglas de Souza Pereira"/>
        <s v="Gislaine fraga"/>
        <s v="joao henrique ferreira da silva"/>
        <s v="Antônio Ronaldo Martins da Silva"/>
        <s v="Sandy de sena"/>
        <s v="Judson"/>
        <s v="Renato William Novaes Victorino"/>
        <s v="Henrique bezerra de Souza"/>
        <s v="Eduardo da Silva gama"/>
        <s v="CRISTIANO LIMA"/>
        <s v="Everton Santos do Nascimento"/>
        <s v="Kazurr"/>
        <s v="Flávio Rômulo Fontenelle Alves"/>
        <s v="João André Hedlund Correa hedlund correa"/>
        <s v="Flávio de"/>
        <s v="William Vanderlei Martins da rosa"/>
        <s v="Michael"/>
        <s v="Marcelo Henrique Barra"/>
        <s v="Vinicius Sarmanho"/>
        <s v="Patrique Suedy Martins Ferreira"/>
        <s v="Paulo Henrique Bertone Lameira Ramos"/>
        <s v="Fernanda"/>
        <s v="Eduardo dos Santos Costa"/>
        <s v="Damião Júlio Soares"/>
        <s v="Gabriel Fernandes Entringer"/>
        <s v="Marcos Vinicius jacobina dos santos"/>
        <s v="JONAS MANOEL DA SILVA"/>
        <s v="Elaine Campos"/>
        <s v="Antonio vanderley"/>
        <s v="Welques Souza santos"/>
        <s v="Evaristo Silva"/>
        <s v="Daniel Henrique"/>
        <s v="Guilherme Maciel Lessa"/>
        <s v="Bruno"/>
        <s v="Edelsina Cristina dos Santos"/>
        <s v="Genivaldo dos Santos Barros filho"/>
        <s v="Jose orlando Nascimento"/>
        <s v="victor hugo marques"/>
        <s v="Emerson Souza Macêdo"/>
        <s v="Matheus Henrique de Souza"/>
        <s v="Gabriel de Siqueira Silva"/>
        <s v="alailson santos"/>
        <s v="Roberto camelo de souza"/>
        <s v="Anderson Felipe Alves Santiago Santiago"/>
        <s v="Enmanuel Marzal Columbié"/>
        <s v="Francisco bezerra de sousa"/>
        <s v="Thiago Rodrigues De Souza"/>
        <s v="Cleonir Antônio da Silva"/>
        <s v="Dayane Ribeiro do Nascimento"/>
        <s v="Brendo Vitório"/>
        <s v="Bruno Turchetti"/>
        <s v="Anildo Anastácio de Oliveira Pinto"/>
        <s v="David de Sousa"/>
        <s v="fabricio vilas boas piovezan"/>
        <s v="Carlos Antônio dos Santos"/>
        <s v="Filipe Turelly"/>
        <s v="Elias Ribeiro de Paula"/>
        <s v="ozair"/>
        <s v="Clenir de Britto Ysita"/>
        <s v="Igor Rodrigues dos Santos"/>
        <s v="Handerson Cordeiro"/>
        <s v="Jorge Mendes Uchôa"/>
        <s v="221.539.388-21"/>
        <s v="Iolanda rosa De Souza"/>
        <s v="Marcos de jesus Moreira"/>
        <s v="Glauber Oliveira"/>
        <s v="Donizeti Aparecido Marceneiro"/>
        <s v="Alexandre Rodrigues"/>
        <s v="Oscar Oliveira de Souza"/>
        <s v="Jose Soares"/>
        <s v="Gutierres Rocha"/>
        <s v="Thais junia da Silva"/>
        <s v="João Victor Santos Souza"/>
        <s v="Tiago Andrade"/>
        <s v="Fabiano Bernardes"/>
        <s v="Luis Felipe Soares Cardoso"/>
        <s v="Heberton Luiz"/>
        <s v="Joaquim Fernando"/>
        <s v="Eduarda"/>
        <s v="Sheron Eloa Mendelski"/>
        <s v="José Daniel da Silva Macêdo"/>
        <s v="Geraldo Braga Rodrigues"/>
        <s v="leonardo alves"/>
        <s v="Marcos Eduardo"/>
        <s v="Eduardo Gama"/>
        <s v="Greice Kelly Andrade da Silva"/>
        <s v="Alexandre Kikuchi Rodrigues"/>
        <s v="Isabelle Oliveira da Silva"/>
        <s v="Carlos"/>
        <s v="Augusto Cesar Silva da Rocha"/>
        <s v="DIOGO SONEGHETE DE ALMEIDA"/>
        <s v="Ludson"/>
        <s v="Cleber da Silva"/>
        <s v="FELIPE PATROCINIO DE ARRUDA"/>
        <s v="RANYSON Bomfim"/>
        <s v="Bruno Carlos"/>
        <s v="OCIMAR NAVARRO"/>
        <s v="Anderson Antonino Calenta"/>
        <s v="Nathan Machado Bittencourt"/>
        <s v="francisco diogo filgueira diniz"/>
        <s v="João Silva de lima"/>
        <s v="Marcos Antônio Ribeiro dos Reis"/>
        <s v="Paulo Fernando"/>
        <s v="JEAN CANDIDO"/>
        <s v="Lucas Cremonini"/>
        <s v="Jaiane bruna"/>
        <s v="João Carlos Bezerra de Andrade Júnior"/>
        <s v="Carlos Gustavo Santos da Costa"/>
        <s v="João Arthur Mendes Nunes"/>
        <s v="Pablo Roberto Alves Silva"/>
        <s v="Wendley Moura"/>
        <s v="Julio Cesar Torres Da Silva"/>
        <s v="Edson"/>
        <s v="Augusto Luis Mayer"/>
        <s v="Cleder Conzatti Júnior"/>
        <s v="Marcus Vinícius Silva e Silva"/>
        <s v="Aprigio Mizael Mizael Dias Neto"/>
        <s v="Maycon Lacorte"/>
        <s v="Breno goto"/>
        <s v="Guilherme Felipe Ferreira do Nascimento"/>
        <s v="Fabio domingos da silva"/>
        <s v="Luiz Felipe Antunes Teisen Silva"/>
        <s v="Edi Roberto"/>
        <s v="Kauã Fonseca Vieira"/>
        <s v="Samuel"/>
        <s v="Cesar Henrique Mendonça"/>
        <s v="Ronald Sousa"/>
        <s v="Gil"/>
        <s v="Glauter Marques Alves"/>
        <s v="Franciane pires"/>
        <s v="Lauzira"/>
        <s v="Vinicius Marques Cedraz Oliveira"/>
        <s v="Joabe Constantino"/>
        <s v="Lorrainne de miranda"/>
        <s v="Danielle Costa da Silva"/>
        <s v="Francisco Ivanir Medeiros da Silva"/>
        <s v="PEDRO DOS SANTOS CANUTO"/>
        <s v="Andriely martins"/>
        <s v="Rogério"/>
        <s v="Marcos Vinicius Silva de Almeida"/>
        <s v="Gabriel Barbosa"/>
        <s v="Roseli Oliveira"/>
        <s v="Luiz Bastos"/>
        <s v="Leila"/>
        <s v="Cláudia"/>
        <s v="Davi Augusto"/>
        <s v="José"/>
        <s v="Carolina C Rocha"/>
        <s v="Jocimara alves"/>
        <s v="Luzirene Moreira Amorim"/>
        <s v="Alaerte Lopes de Souza"/>
        <s v="Jefferson Benini Pereira"/>
        <s v="Rafael de paula araujo"/>
        <s v="Eliana da costa rocha"/>
        <s v="Wedson Santos Reis"/>
        <s v="Antenor Gomes"/>
        <s v="Francisco maycon souza lima"/>
        <s v="Wesley Pereira Santos"/>
        <s v="Lucas Almeida"/>
        <s v="Wilson Andrade"/>
        <s v="FRANCICLEIDE BATISTA"/>
        <s v="Allef Soares"/>
        <s v="Davi Asafe Tomaz Santos"/>
        <s v="Daniella"/>
        <s v="Gabriel Ferreira"/>
        <s v="Thiago pereira"/>
        <s v="Lenilson Ferreira da Silva"/>
        <s v="Fernanda Gomes"/>
        <s v="Roberto Rodrigues Pestana"/>
        <s v="Nilson Do Nascimento"/>
        <s v="Henrique Afonso Lex"/>
        <s v="Leandro Costa"/>
        <s v="Gilson Valmir"/>
        <s v="Felipe Gláucio"/>
        <s v="Antonio Luiz Ferreira"/>
        <s v="MOABE SANTIAGO DOS SANTOS"/>
        <s v="Cleber Ferreira"/>
        <s v="Thonny Michael Rojad"/>
        <s v="Antonio Candido"/>
        <s v="Thiago Cassiel"/>
        <s v="Lohran Albuquerque Brazão de Souza Mescouto"/>
        <s v="Mauricio Caetano Gonzalez da Silva"/>
        <s v="alessandro alves"/>
        <s v="Gustavo Henrique Rodrigues d luz"/>
        <s v="Jackson de Lima Santos"/>
        <s v="Tainagouveiamachado"/>
        <s v="Carlos André Machado Mesquita"/>
        <s v="Ithan Carlos Alves de Morais"/>
        <s v="Pedro Henrique Gonçalves Pimentel"/>
        <s v="Luiz Carlos Takada Junior"/>
        <s v="Jean Santos"/>
        <s v="Ivan"/>
        <s v="Gilson Lopes"/>
        <s v="Tayna"/>
        <s v="Gabriel Bitencourt Assis"/>
        <s v="Wellerson Rafael Laudelino mendes"/>
        <s v="Fernando Silva Dos Santos"/>
        <s v="Eric Alexandre"/>
        <s v="Ramirez ribeiro"/>
        <s v="Erasmo Cuenca"/>
        <s v="Lionel ferreira"/>
        <s v="Débora Korchuvei"/>
        <s v="Andre Vasconcellos"/>
        <s v="Amanda Ellen de Sousa"/>
        <s v="Juliano SCarvalho"/>
        <s v="José carlos da silva"/>
        <s v="Jose Cimil Santos"/>
        <s v="Edson Ribeiro"/>
        <s v="Florencio Soares"/>
        <s v="Kauan Felipe"/>
        <s v="Michael Sales Bonfim"/>
        <s v="Carlos  Daniel Rodrigues dos Santos"/>
        <s v="Gabriel Correa reis"/>
        <s v="Maria Vicência"/>
        <s v="Roberto Andrade Silva"/>
        <s v="Rubreval Rodrigues Picanço Filho"/>
        <s v="Bruno Gomes"/>
        <s v="Ed Wilson Barbosa"/>
        <s v="ALEXANDRE ABREU"/>
        <s v="Eunice Rodrigues Azevedo"/>
        <s v="gilmar marques de souza"/>
        <s v="Edcarlos Silva"/>
        <s v="Kaique Alexandre Lomovtov de Oliveira"/>
        <s v="Amilcar alexandre angelim aramayo"/>
        <s v="João Pedro Alves da Silva"/>
        <s v="Michelly"/>
        <s v="Leandro Neres"/>
        <s v="VLAYTON MADSON RIBEIRO SANTOS"/>
        <s v="Wilen Dutra Sette"/>
        <s v="Jailton De Souza Nascimento junior"/>
        <s v="Joildo Vasconcelos de Souza"/>
        <s v="Leandro Nascimento"/>
        <s v="Higor Alcântara"/>
        <s v="Vanderlei Ferreira"/>
        <s v="Oliveira Diego"/>
        <s v="Fabio"/>
        <s v="Inaldo Francisco Barbosa"/>
        <s v="Paulo Dourado"/>
        <s v="Enzo Furlan"/>
        <s v="Islas Claudia Silva dos Santos neves"/>
        <s v="Carlos Alberto do Nascimento"/>
        <s v="Tiago de"/>
        <s v="Raphael do Nascimento"/>
        <s v="Victor Gabriel Pereira deda Silva"/>
        <s v="Wellison Cruz de Oliveira Leal"/>
        <s v="Davi"/>
        <s v="Anderson Fortes"/>
        <s v="Vagner Rodrigues De Pontes"/>
        <s v="Ana Laura"/>
        <s v="Carlos Eduardo de Oliveira Guimarães"/>
        <s v="Valdson Moura do Couto"/>
        <s v="Mariana Gouvea"/>
        <s v="gabriel de araujo nunes"/>
        <s v="Edimirson Martins"/>
        <s v="Emanoel FreireTomiyoshi"/>
        <s v="Jubiraci Santos"/>
        <s v="Cleiton Rafael de Arruda"/>
        <s v="José Francisco"/>
        <s v="Gustavo Lima"/>
        <s v="Leonardo Garçoni"/>
        <s v="Elias Dias"/>
        <s v="Emanuel Felipe"/>
        <s v="Islaynne Souza Santos"/>
        <s v="Felipe Fernandes Pigosso"/>
        <s v="Danilo Oliveira Emilio"/>
        <s v="Hugo Leonardo Moraes"/>
        <s v="Eric Martins"/>
        <s v="Clodoaldo santos"/>
        <s v="José wellian nascimento do Carmo"/>
        <s v="José Emidio M. de Santana"/>
        <s v="Bruno Costa Moura Campos"/>
        <s v="Rogério Romão Filgueiras Pinheiro"/>
        <s v="Maria Eduarda Martins"/>
        <s v="Mary Ellen Torres"/>
        <s v="Ketllyn"/>
        <s v="Davi Martins França"/>
        <s v="Pires Fábio"/>
        <s v="Ruth Ribeiro dos Santos"/>
        <s v="Carlos Alberto Silva Costa"/>
        <s v="Maurício Silva"/>
        <s v="Fernando Da cruz Barbosa"/>
        <s v="Arthur talau"/>
        <s v="Felipe de lima santos"/>
        <s v="Joel"/>
        <s v="Rodrigo Oliveira"/>
        <s v="Sofia Luize"/>
        <s v="Valdesio castor De santanaw1"/>
        <s v="Giulia de Souza Resende Santos"/>
        <s v="Eriberto Silvino"/>
        <s v="Paulo da Silva Santos"/>
        <s v="Josiane Araujo Magalhães"/>
        <s v="Thiago Ferreira Neres"/>
        <s v="Rubens Neto"/>
        <s v="Alex rodrigues moreira"/>
        <s v="Edivaldo Francisco"/>
        <s v="milton junior"/>
        <s v="Sarah Gomes Fontinelle"/>
        <s v="rafaell rodrigo"/>
        <s v="KELVIN  Silva"/>
        <s v="MARTA"/>
        <s v="Marcelo poersch"/>
        <s v="Eduardo Cardoso Dos Santos"/>
        <s v="Juan"/>
        <s v="Abraão Pereira Alves"/>
        <s v="Gustavo"/>
        <s v="Bruno Henrique Alves pereira Santana"/>
        <s v="Grégori Fachinetti Gardiman Tavares"/>
        <s v="João Victor Cordeiro Oliveira Oliveira"/>
        <s v="Mateus Oliveira"/>
        <s v="Enzo Robyson Santana Silva"/>
        <s v="Elias Felipe Ferreira Da Silva"/>
        <s v="Claudinei Detone Maloste"/>
        <s v="jose leite lima"/>
        <s v="Luiz de jesus"/>
        <s v="Angela Maria dos Santos"/>
        <s v="Emersom Lopes"/>
        <s v="Tairone Da Silva Mello"/>
        <s v="Henrique Melo corbetta"/>
        <s v="Anderson Rodrigues Fortunato"/>
        <s v="Marcus Vinicius da Silva"/>
        <s v="Vanessa Fernandes Olímpio Da Silva"/>
        <s v="Ruth gleyce marques lopes"/>
        <s v="Rayanne Souza"/>
        <s v="Maria da Gloria Bezerra de Sousa"/>
        <s v="Jorge luis moreno"/>
        <s v="Lidia Pinho"/>
        <s v="Cesar Miguel"/>
        <s v="Alexandre Moura"/>
        <s v="Bruna Tizziani"/>
        <s v="Marcio dos Santos Silvestrini"/>
        <s v="Ivan Vilaça"/>
        <s v="Joelcles Silveira"/>
        <s v="Nicácio José de Figueirêdo"/>
        <s v="Djqnise gomes"/>
        <s v="Matheus da Silva Nascimento"/>
        <s v="Isaac Couto Barbosa Pereira"/>
        <s v="Josué Carlos Augusto porfirio"/>
        <s v="Lourival"/>
        <s v="Bruno Dutra Cunha Kiefer"/>
        <s v="Caique Tadeu Brandao neves"/>
        <s v="Andre suckow"/>
        <s v="Yzys Masal Fernandes"/>
        <s v="Rogerio Ferreira"/>
        <s v="Cleyton Barbosa Waskievicz"/>
        <s v="Priscila Botelho"/>
        <s v="Alex Scusiato"/>
        <s v="Francisco rozemberg Pereira da Silva"/>
        <s v="Julia Pimentel"/>
        <s v="Adailson Gomes da Silva"/>
        <s v="Kauã Vinícius Ferreira de Silva"/>
        <s v="Gabriel Ribeiro Alves"/>
        <s v="Matheus Santos"/>
        <s v="Carlos Henrique"/>
        <s v="Cleisson"/>
        <s v="Frederick Asiedu"/>
        <s v="Niltiani Santos da Silva"/>
        <s v="Cauan Henrique de Souza"/>
        <s v="Fernando da Cruz"/>
        <s v="Fábio"/>
        <s v="Wesley Renato"/>
        <s v="João Ferreira do Nascimento junior"/>
        <s v="Ricardo Frank"/>
        <s v="Diego Armando Barbosa Gonçalves"/>
        <s v="Matheus Fenley de Oliveira Gomes"/>
        <s v="Eduardo Rodrigues de Souza"/>
        <s v="JOSÉ NILTON"/>
        <s v="Bruno Carvalheira"/>
        <s v="Guilherme Costa"/>
        <s v="Joarez José Bonrruque da Cruz"/>
        <s v="Caio de oliveira do nascimento"/>
        <s v="HALISSON MARRA DA SILVA"/>
        <s v="Julio Cesar Schwartzmann"/>
        <s v="Erison Luiz Pereira da Cunha"/>
        <s v="Gabrieli Carvalho vieira"/>
        <s v="Mário"/>
        <s v="Gilson José Santana de França"/>
        <s v="Matheus Camargo"/>
        <s v="Fábio R Malara"/>
        <s v="Pamela Casatte.Pereira"/>
        <s v="Francisco levy teles da Silva"/>
        <s v="Joshua Kawano"/>
        <s v="João Marcelo Angelim"/>
        <s v="Kelvin Fraga da Silva"/>
        <s v="Raimundo flexa ferreira"/>
        <s v="Charles quirino"/>
        <s v="Elias do Carmo"/>
        <s v="Emerson Laerte"/>
        <s v="Ezequias Cavalcante Atico"/>
        <s v="LucasJorge"/>
        <s v="Tacila Santos de jesus"/>
        <s v="Wilian Corrêa"/>
        <s v="Fábio Carneiro da Silva"/>
        <s v="Valquiria ribeiro"/>
        <s v="RAQUEL RODRIGUES DE LIMA DOS SANTOS"/>
        <s v="Angelo Jandrey"/>
        <s v="Marcos Roberto Venâncio"/>
        <s v="Jeremias Pedro"/>
        <s v="Wildemberg"/>
        <s v="Felipe Marcuzo"/>
        <s v="Pedro Henrique Da Freiria Gentil"/>
        <s v="RICARDO AMARAL"/>
        <s v="Davi Ferruccio"/>
        <s v="Reinaldo Silva Fernandes"/>
        <s v="pedro henrique sousa peres"/>
        <s v="Julio Pereira dos Santos Junior e"/>
        <s v="Gustavo Ednato Cavalcante do nascimento"/>
        <s v="Idalécio Pinto da Silva"/>
        <s v="Leonardo Antonio Lima Santos"/>
        <s v="Ana Caroline Alves Andrade Pereira"/>
        <s v="Maycon Mariano da Silva"/>
        <s v="Matteo diogo Dos santos castro"/>
        <s v="André Rene Alves"/>
        <s v="Márcio Oliveira"/>
        <s v="Jhone Rubens"/>
        <s v="Jefferson Ribeiro Torquato"/>
        <s v="Mateus de Souza Gomes"/>
        <s v="Fabiana Torres"/>
        <s v="Sergio Paulo de Oliveira patrício"/>
        <s v="Eguinaldo Albuquerque Santos Filho"/>
        <s v="Cesar Augusto de Oliveira"/>
        <s v="Breno"/>
        <s v="Valquis Santana de Carvalho Junior"/>
        <s v="Mizael Rocha"/>
        <s v="Karina"/>
        <s v="Renan Cássio"/>
        <s v="Walisten Henrique"/>
        <s v="Lucas de Col"/>
        <s v="Cristiano Valim"/>
        <s v="Gabriel Victor Barbosa de Araújo"/>
        <s v="Vanderlei Domingues"/>
        <s v="Edinede Almeida"/>
        <s v="DIEGO MAURICIO"/>
        <s v="Mariana Nascimento"/>
        <s v="Helbert Silva"/>
        <s v="Germano Correia"/>
        <s v="Bruno Martins Antônio"/>
        <s v="Jeziel borges"/>
        <s v="Gabriel Campos Rodrigues"/>
        <s v="Yago de Lima Castro"/>
        <s v="João Moraes de Araujo"/>
        <s v="José Giorgeano de Lima"/>
        <s v="Lurdiane dos Santos Carvalho"/>
        <s v="George Lopes Rebouças Vieira"/>
        <s v="Danilo Santos da Silva"/>
        <s v="Thais Estela dos Santos"/>
        <s v="Mauricio Pontes"/>
        <s v="Daniela Bittencourt Fischdick"/>
        <s v="Clay"/>
        <s v="Edson costa bibiano dos santos"/>
        <s v="milervieira"/>
        <s v="José jaquisson de Assis dos Santos"/>
        <s v="Wanderson Silva Moreira"/>
        <s v="Jaques Rafael Alves da Silva"/>
        <s v="Marlene Ferreira Gomes"/>
        <s v="João Luiz Moraes Junior"/>
        <s v="Joilson Silva Santos"/>
        <s v="Claudio"/>
        <s v="Judilson dos santos de Azevedo Azevedo"/>
        <s v="Celso Rubem Monteiro Lins"/>
        <s v="Chrystian da Silva santos"/>
        <s v="Leandro anselmo Jorge de camargo"/>
        <s v="Líria Nancy"/>
        <s v="Gideao Santana de Araujo"/>
        <s v="Luciano Soares"/>
        <s v="Iury Nascimento"/>
        <s v="Natália Alves"/>
        <s v="Jonathan Alves"/>
        <s v="Pedro Augusto Oliveira Cardoso"/>
        <s v="Philippe james etienne"/>
        <s v="Luana carvalho boeira"/>
        <s v="Vanessa Campos dos Anjos"/>
        <s v="Marcos Vinicios Frenham"/>
        <s v="Ezequiel"/>
        <s v="Wanderson Pereira Assunção"/>
        <s v="Carlla Lima"/>
        <s v="Rinelle Gomes"/>
        <s v="Amos Da Silva Monteiro"/>
        <s v="Bethiania Costa"/>
        <s v="Eder Bastos da Silva"/>
        <s v="Marcos Alves"/>
        <s v="Anderson"/>
        <s v="Rogerio de carvalho maldonnado"/>
        <s v="Claiton Felipe Borges Pires"/>
        <s v="Andre Luis Goulart"/>
        <s v="Pedro Antony"/>
        <s v="GUSTAVO DEL BUSSO CAIRES"/>
        <s v="JOSE EMANUEL DA SILVA SANTOS"/>
        <s v="Severiano Dias marreiras"/>
        <s v="Ester Oliveira"/>
        <s v="Junior wessler"/>
        <s v="Juan Ramon Rondan"/>
        <s v="Luis Cortiano"/>
        <s v="Lucas Mateus Do Nascimento"/>
        <s v="Felipe emanoel costa do nascimento"/>
        <s v="Jonathas Silva de Assis"/>
        <s v="Erickson Hudson Carneiro"/>
        <s v="Arieli Leopisi Rodrigues de Oliveira"/>
        <s v="José Cícero"/>
        <s v="Cleberson Rhuan da Silva LYRA"/>
        <s v="Pedro"/>
        <s v="Gabrieli de Lima Martins"/>
        <s v="Mônica Rodrigues Merola Sousa"/>
        <s v="Elias Pantoja Benicio"/>
        <s v="Raimunda marcileni da silva sousa"/>
        <s v="Mônica da Silveira Rossi"/>
        <s v="Jessica Santos Bertoldo Alves"/>
        <s v="Marcos José Henrique"/>
        <s v="Camila Farias"/>
        <s v="Felipe Saavedra"/>
        <s v="Lucas Kevin de Brito"/>
        <s v="Lucas Andre Duarte Rodrigues"/>
        <s v="Ricardo FILHO"/>
        <s v="Thiago"/>
        <s v="Raí Ferreira de Lima"/>
        <s v="Wanessa Marilia"/>
        <s v="Natan Gomes"/>
        <s v="Michael ferreira ferreira"/>
        <s v="Samuel santos reis"/>
        <s v="Estefanio Souza Nunes"/>
        <s v="Eduardo Venâncio"/>
        <s v="Julio Cesar da Silva"/>
        <s v="Gustavo Limah"/>
        <s v="Guilherme Cameron"/>
        <s v="Oliver"/>
        <s v="Marco Heleno de Melo"/>
        <s v="Danilo Otávio Nina picanço"/>
        <s v="Selton Maia lima"/>
        <s v="Alexandre Honorato da Silva"/>
        <s v="Higor"/>
        <s v="Guilherme Silva dos Anjos"/>
        <s v="Antonio Otavio Lourenço Jùnior"/>
        <s v="ALESSANDRO RAMOS"/>
        <s v="William Marìano"/>
        <s v="Eliene Maria Oliveira dos Santos"/>
        <s v="Maria Roberta Lima da Silva"/>
        <s v="Marcos Henrique"/>
        <s v="Cantano Douglas  Prezença"/>
        <s v="Wanderson Marcos"/>
        <s v="Murilo Moraes Alves Silva"/>
        <s v="Adrian José da Fonseca Abreu"/>
        <s v="Renan Schuh"/>
        <s v="Leudiana Alencar"/>
        <s v="Carolaine Oliveira de Jesus"/>
        <s v="Débora Silva Ferreira"/>
        <s v="Jordan"/>
        <s v="Josue Francisco dos Santos"/>
        <s v="Giovanni Liviramski Correia"/>
        <s v="Kaline Izabel Gomes da Silva"/>
        <s v="Gabriel Muller Fritzke"/>
        <s v="Raimundo nonato Alves de Sousa"/>
        <s v="Moisés marques"/>
        <s v="Ana Paula rodrigues de moura"/>
        <s v="Rodrigo costa santos"/>
        <s v="Guilherme leal"/>
        <s v="Claudiéllison Mainardes"/>
        <s v="Nicolas Yuri Santos"/>
        <s v="João Roberto Georg Georg"/>
        <s v="Anderson Rocha"/>
        <s v="Matheus santos de pinho"/>
        <s v="ELIBANIA FRANCISCA"/>
        <s v="Jairo Ferreira Leite"/>
        <s v="Ramon Lopes da Silva"/>
        <s v="Dayvson Da S Cavalcanti"/>
        <s v="Misael junior"/>
        <s v="Eduardo Silva de Andrade"/>
        <s v="MARCUS MOTTA"/>
        <s v="Maria"/>
        <s v="Wellington dos Santos Jesuino"/>
        <s v="Filipe Oliveira"/>
        <s v="Francynaldo Luciano Santos"/>
        <s v="Charles"/>
        <s v="Isaac Moreira Martins"/>
        <s v="Carlos Eduardo Monteiro Flores"/>
        <s v="Wesley Diogo de Souza Silva"/>
        <s v="Lucas mar"/>
        <s v="Fabrício José Maria Gonçalves dos Santos"/>
        <s v="kaiky rodrigues"/>
        <s v="Everton"/>
        <s v="Davi Yago Rodrigues Tavares"/>
        <s v="kaio ribeiro"/>
        <s v="Krystian Gonçalves de Moura"/>
        <s v="Leandro Nascimento Silva"/>
        <s v="Alex Fabiane"/>
        <s v="Aparecida Guilhermina Salmont"/>
        <s v="Breno Dias dos Santos"/>
        <s v="Wallaf Ribeiro"/>
        <s v="Caio Vinícius da Silva"/>
        <s v="Tiago Rafael do Nascimento de Oliveira"/>
        <s v="Luiz Gustavo Ferreira Peixoto"/>
        <s v="Edilson Silva Nunes"/>
        <s v="Igor teles dias"/>
        <s v="Antônio carlos"/>
        <s v="José Welton dos Santos Silva"/>
        <s v="Marcus Dutra"/>
        <s v="Lucimar Antônia Conceição"/>
        <s v="Rodisney Alves de sousa"/>
        <s v="joaopaulo jp"/>
        <s v="Daniel Ramos Lima"/>
        <s v="Filipe Rafael de Jesus Severiano"/>
        <s v="Claurieufon Barbosa Evangelista"/>
        <s v="Anderson Luis Marciano"/>
        <s v="Eliomar Moreira"/>
        <s v="JULIO CESAR ALMEIDA SILVA"/>
        <s v="Luiz Edvan Cardoso Borges"/>
        <s v="Rafaell pascoal Pereira Lima"/>
        <s v="Luismarcos Rodrigues Gonçalves"/>
        <s v="Marcio da Silva Rodrigues"/>
        <s v="Jailton santos"/>
        <s v="Maria José Candido da Silva"/>
        <s v="LUCAS ALVES DE LIMA"/>
        <s v="GABRIEL NAIBERT RIBEIRO"/>
        <s v="Phablo Renan Groff"/>
        <s v="kalebgg"/>
        <s v="Adriana Paula de Jesus Vitor"/>
        <s v="Mateus Silva Nascimento"/>
        <s v="Jose adeilton"/>
        <s v="Gustavo Marques Benevides"/>
        <s v="Jefferson Silva"/>
        <s v="Thiago Fernandes Grossi"/>
        <s v="Aline de Jesus Barcalar"/>
        <s v="Armando Domingo Ferre"/>
        <s v="Robson Alves de Oliveira"/>
        <s v="Gleyce Cristina Flores de Oliveira"/>
        <s v="Joicilene Ferreira da Costa Goes"/>
        <s v="VALDIR FERREIRA DA SILVA"/>
        <s v="Juliana Diehl"/>
        <s v="Andreia S de Andrade"/>
        <s v="Rayane Oliveira da Conceição"/>
        <s v="Jorge Santos campos"/>
        <s v="letícia barbosa"/>
        <s v="Jéssica Santana"/>
        <s v="Angélica Rodrigues de Oliveira"/>
        <s v="gellmirez Marques"/>
        <s v="Fabio Matos gomes"/>
        <s v="Pedro Henrique Cardoso"/>
        <s v="Vinicius Silva"/>
        <s v="Gilliard Vargas"/>
        <s v="Isaque Augusto"/>
        <s v="Peter Silva"/>
        <s v="Joabe Oliveira de Jesus"/>
        <s v="Wallace Silva Santos"/>
        <s v="Magdiel oliveira paixao"/>
        <s v="Maisa Soares"/>
        <s v="José Abmael de Oliveira Lima"/>
        <s v="Pedro Barbosa"/>
        <s v="Kadmiel Inácio Inácio Souza Ramos"/>
        <s v="Guilherme José Martins"/>
        <s v="Silvania"/>
        <s v="leandro lisboa"/>
        <s v="João Victor Pires de Campos"/>
        <s v="Felipe Barbosa"/>
        <s v="Michel Sullivan"/>
        <s v="Maria Borges"/>
        <s v="Julio Felippe"/>
        <s v="Giovanna"/>
        <s v="Andrews Mitchell Braga Santos"/>
        <s v="Rosangela Binotti"/>
        <s v="Jose Francisco Leme Neto"/>
        <s v="Kristhie"/>
        <s v="Juliano Patrich"/>
        <s v="Pedro Dobler"/>
        <s v="Jenniffer Benjamim"/>
        <s v="Thaynoanhit Aguiar Barbosa Oliveira dos Santos"/>
        <s v="Murillo M Azeredo"/>
        <s v="Hellida Andrade"/>
        <s v="Hugo Tavares"/>
        <s v="Arinaldo Santana"/>
        <s v="Fernanda Teixeira"/>
        <s v="Ali"/>
        <s v="Adalberto Júnior"/>
        <s v="Wellington"/>
        <s v="Eudson dos santos Fabrício"/>
        <s v="josé clovis soares de oliveira junior"/>
        <s v="Ildean da Silva dos Santos"/>
        <s v="Ana vaz"/>
        <s v="DANIEL SILVA SOUSA"/>
        <s v="Jairo Ferreira"/>
        <s v="PAULO HENRIQUE HOTT SANT ANNA"/>
        <s v="Kássio Vinícius"/>
        <s v="Mateus freires pereira"/>
        <s v="Marcos kaczorowski"/>
        <s v="Ademar feitoza Lopes"/>
        <s v="Bruno Eduardo da Silva"/>
        <s v="Jheverlin Santos"/>
        <s v="Victor Gomes Vicari"/>
        <s v="Sidnei Alves"/>
        <s v="Carlos eduardo lobo de lima"/>
        <s v="Apollo Augusto da Silva Matos"/>
        <s v="Christian Almeida"/>
        <s v="Miterran Santos"/>
        <s v="Flávio"/>
        <s v="Tiago Antonio Villela"/>
        <s v="ROBERTO Feliciano"/>
        <s v="Ryan Wriel Menezes Araújo"/>
        <s v="Armelindo barcelos"/>
        <s v="Gibson Bruno dos Santos Conserva"/>
        <s v="Domingos Dimas Neto"/>
        <s v="Waldemar Ferreira de Moraes"/>
        <s v="Alison José Camargo"/>
        <s v="Adair de Souza"/>
        <s v="Jheniffer  verginio valhejo"/>
        <s v="Leonardo Sepp Vaudan"/>
        <s v="Iralberg Sampaio"/>
        <s v="Sofia da Silva Michel"/>
        <s v="Marcio Luciano de Moraes Lopes"/>
        <s v="Alisson Fernandes"/>
        <s v="Ivvette Beatriz Colmenares Centeno"/>
        <s v="Joeber fraga"/>
        <s v="Roberta Xavier"/>
        <s v="Larissa Xavier"/>
        <s v="José Martins"/>
        <s v="Wallas Silva"/>
        <s v="Jeferson Willian Cordeiro"/>
        <s v="Alan Nascimento da Silva"/>
        <s v="Márcio Luiz de Matos"/>
        <s v="Everson Allan Melo"/>
        <s v="Ismar Santos Sobrinho"/>
        <s v="João Luiz"/>
        <s v="Claudmilson Silva"/>
        <s v="Ana Júlia Góes"/>
        <s v="Kauan santos"/>
        <s v="Leonardo Figueiredo da Silva"/>
        <s v="Amabile Fyama Lopes da Silva"/>
        <s v="Thiago Schauer"/>
        <s v="Lucas Ribeiro"/>
        <s v="João Vitor Tavares"/>
        <s v="Roberto Soares dos Santos"/>
        <s v="Jose resende"/>
        <s v="enzo lima"/>
        <s v="Fábio Cruz"/>
        <s v="Lucas Machado"/>
        <s v="Kelisson Kevin Martins Oliveira"/>
        <s v="Morôni Sol"/>
        <s v="Natália Ramos"/>
        <s v="Cristiano Gomes de Paula Filho"/>
        <s v="Natanael Eliézer"/>
        <s v="Janilson"/>
        <s v="Elton José da Silva"/>
        <s v="ARTHUR WENDRYO SANTOS SILVA"/>
        <s v="Victor Hugo da Silva Ferreira"/>
        <s v="Marcelo Francisco"/>
        <s v="Ueslei Vargas"/>
        <s v="Cleidison Junior Pinheiro Brazão"/>
        <s v="Hugo Cassiano"/>
        <s v="SELMA NASCIMENTO Selma Nascimento"/>
        <s v="Ricardo Francisco da Silva dos Santos"/>
        <s v="Ronaldo Leme"/>
        <s v="Luciano Gomes da silva"/>
        <s v="welintonedf@gmail.com"/>
        <s v="Jackson"/>
        <s v="Michael Jackson dos Santos Rodrigues"/>
        <s v="Vamberto dos Santos Junior"/>
        <s v="Alexandre Cuneo Stoever"/>
        <s v="JUAN PABLO QUINTILIANO RODRIGUES"/>
        <s v="Romário Martins coelho"/>
        <s v="João Pedro Alves Bento"/>
        <s v="Ronald Augusto Loiola Sander"/>
        <s v="Kevin Bandarra de Souza"/>
        <s v="Patrick Alberto Martins de Oliveira"/>
        <s v="Luiky De Souza Nascimento"/>
        <s v="Natan Santos"/>
        <s v="Luciano Batista dos Anjos"/>
        <s v="Manuel Moreira"/>
        <s v="Rogério Viana"/>
        <s v="Paulo henrique"/>
        <s v="Fabio Augusto"/>
        <s v="LETICIA GABRIELE PEREIRA DA SILVA"/>
        <s v="Bruno Silva"/>
        <s v="Rafael Wandson Rocha Sena"/>
        <s v="Rodrigo Luiz de Araújo"/>
        <s v="Luis Domingos Alves da Silva"/>
        <s v="Josue Vyctor Saraiva Barbosa"/>
        <s v="Pedro Augusto de Freitas e silva"/>
        <s v="Kacius Kley Barbosa lopes"/>
        <s v="𝕂𝕖𝕝𝕧𝕚𝕟 𝔸𝕝𝕧𝕖𝕤"/>
        <s v="João Lucas Souza Chaves"/>
        <s v="JOAO GABRIEL"/>
        <s v="Oliveirasoaresel"/>
        <s v="Rubens Regis"/>
        <s v="Marcia Azambuja"/>
        <s v="Pedro tartaglia"/>
        <s v="Gustavo Carvalho da Silva"/>
        <s v="SAMUEL PEREIRA BISPO"/>
        <s v="Anna Teles"/>
        <s v="Betânia Lopes"/>
        <s v="Arthur Ferro dos santos"/>
        <s v="Cintia Cristina do Nascimento Santos Cabral"/>
        <s v="Maike Wesley"/>
        <s v="Fabiano Junior Chaves"/>
        <s v="Júlio Bernardo Santos"/>
        <s v="Silva petronio"/>
        <s v="Kauê Gonçalves ABBADY"/>
        <s v="Sivanei"/>
        <s v="Volnei Ferreira"/>
        <s v="Michel Nascimento Soares"/>
        <s v="Paulo sergio"/>
        <s v="Aldiney Alves Conceição"/>
        <s v="Lidiane Alves"/>
        <s v="Breno Henrique"/>
        <s v="Luciane Aparecida da silva"/>
        <s v="Pedro Lucas Albuquerque"/>
        <s v="Guerreiro Solar"/>
        <s v="Lea Vinícius alves"/>
        <s v="Cleonice C M desto  ferreira"/>
        <s v="Marcelo gomes"/>
        <s v="Manuel dantas"/>
        <s v="Elaine Farias Barreiros"/>
        <s v="Jonathan"/>
        <s v="Cristiano Francisco"/>
        <s v="FELIPE LOURES"/>
        <s v="Jerllison Lopes Barros"/>
        <s v="Guilherme Rodrigo Rangel Tavares"/>
        <s v="Edilei"/>
        <s v="Arline da Silva"/>
        <s v="CLAUDINEI CIOTTA GONCALO DE OLIVEIRA"/>
        <s v="Wesley Nunes"/>
        <s v="Camila Andrade"/>
        <s v="Jeferson Alexandre de Castro"/>
        <s v="Luis Alberto"/>
        <s v="Anderson Isaac Araújo"/>
        <s v="Maria de Fátima dos Santos"/>
        <s v="Eduardo Pinheiro da Costa"/>
        <s v="Anderson Benicio de Souza"/>
        <s v="Marinaldo dos Santos Souza"/>
        <s v="WELLINGTON QUEIROZ"/>
        <s v="Valdir Alves"/>
        <s v="Wellington fragoso borges da silva"/>
        <s v="Beatriz Caçador Costa Maranduba"/>
        <s v="Shirley Lopes de Souza"/>
        <s v="Marcelo belo"/>
        <s v="Jhonatas Abreu"/>
        <s v="Ranieli Lopes paes"/>
        <s v="Miguel Vieira De Barros"/>
        <s v="Flávio Manassés Alves da Silva"/>
        <s v="Anderson Silva do Amaral"/>
        <s v="Kaique Moisés pierrô Lopes"/>
        <s v="Edson Cortez"/>
        <s v="Joice"/>
        <s v="Gilberto de Oliveira Felix"/>
        <s v="Joab de Oliveira"/>
        <s v="GUILHERME FARIA GARCIA"/>
        <s v="Thiago Souza Santana"/>
        <s v="Vanessa Santos"/>
        <s v="Julio Cézar Maciel Alves"/>
        <s v="Tiago da Silva de Oliveira"/>
        <s v="Vitória Amanda de Campos"/>
        <s v="Eduardo Santos"/>
        <s v="Paulo Roberto de Almeida Terolo"/>
        <s v="João Victor Cavalcante de Vasconcelos"/>
        <s v="Jennifer de"/>
        <s v="Cezar Henrique Rodrigues de Oliveira"/>
        <s v="Emilly Thalia Duarte Marques Araújo"/>
        <s v="Weynner Franchier Silva Ramos"/>
        <s v="Marcos Paulo Aleluia Oliveira"/>
        <s v="Anderson Washington Cardoso Lopes"/>
        <s v="Guilherme dos santos pereira"/>
        <s v="marcos moreira"/>
        <s v="Manoel Damião de Souza"/>
        <s v="Nathan Yuri Dias Fernandes"/>
        <s v="Daniel Vieira de Oliveira"/>
        <s v="Priscila"/>
        <s v="Ruggery Meira"/>
        <s v="Mohabe Bastos"/>
        <s v="Anderson Rodrigues da Silva"/>
        <s v="Ricledson felix"/>
        <s v="Josemari Aparecida de Castro"/>
        <s v="Luiz Carlos de Miranda"/>
        <s v="Leandro Lacerda"/>
        <s v="Robson Lessa"/>
        <s v="Ariel Victor de Carvalho"/>
        <s v="Cleisson Luciano Barros"/>
        <s v="Klayver Hanry gonçalves"/>
        <s v="José Sivaldo de Jesus Junior"/>
        <s v="Harisson Amaral Cavalcante"/>
        <s v="Jhuly de Carvalho Sena Souza"/>
        <s v="Eike Prestia Lemos Rios"/>
        <s v="Daniela da Silva carneiro calixto"/>
        <s v="GU****O SI**A"/>
        <s v="Douglas Bertizzolo"/>
        <s v="Julio W"/>
        <s v="Fabio Andre"/>
        <s v="Augusto Fernando pahissa"/>
        <s v="Thiago da Silva Magalhães"/>
        <s v="Magno Barbosa"/>
        <s v="Daniel Rodrigo de Azevedo"/>
        <s v="Hanameel Souza"/>
        <s v="Edson Nascimento Martins"/>
        <s v="Joás Silva dos Anjos Pereira"/>
        <s v="Fabiana Marcela Gianfrini"/>
        <s v="Cauê De Sordi"/>
        <s v="Ricardo Luiz Prette"/>
        <s v="andre barbosa"/>
        <s v="Cleuson Lopes"/>
        <s v="Celi"/>
        <s v="Izabela Oliveira"/>
        <s v="Marcilene Antonio vieira"/>
        <s v="Valdomiro Mera"/>
        <s v="Vinicius Santos"/>
        <s v="Pedro henrique Santos Silva"/>
        <s v="Orlando José Leitão Brito"/>
        <s v="Eduardo da Silva Diniz"/>
        <s v="Jéferson Luís Sprandel"/>
        <s v="Marlon do nascimento carlos"/>
        <s v="Alan"/>
        <s v="João Batista"/>
        <s v="Filipe Gaudio Campos"/>
        <s v="Pedro Alonso"/>
        <s v="José André de lima"/>
        <s v="Everton da silva Santos"/>
        <s v="Elias"/>
        <s v="THALES DA ROSA"/>
        <s v="Edgar Figueiredo"/>
        <s v="Almiro Altair krilow"/>
        <s v="Livia Lidiane de souza santos"/>
        <s v="Daniel Barroso"/>
        <s v="Moises Ursulino"/>
        <s v="Alan Seixas"/>
        <s v="Luis Omar santiago"/>
        <s v="Valdir Aparecido"/>
        <s v="Rubens"/>
        <s v="Deivid Rabelo"/>
        <s v="Jose Maria"/>
        <s v="MARCOS VINICIUS DA SILVA ZIMMERMANN"/>
        <s v="Acacio Brito"/>
        <s v="carlos uilian dos Santos Souza"/>
        <s v="Joubert"/>
        <s v="luana carla"/>
        <s v="João Sampaio Almeida neto"/>
        <s v="Mayara Simão silva"/>
        <s v="Samuel Ferreira"/>
        <s v="Bruno dos Santos Nogueira"/>
        <s v="Mayke Nathan da Silva Ferreira"/>
        <s v="William Ferreira Melo"/>
        <s v="Eduardo Melz Ribas"/>
        <s v="LeandroVinícius"/>
        <s v="Tony bryham jardim neres"/>
        <s v="Maria Carvalho"/>
        <s v="Neuza Aparecida dos Santos"/>
        <s v="Valdemar Francisco de Paula"/>
        <s v="Rogerio Vargas"/>
        <s v="Jonatah de Lima André"/>
        <s v="Ricardo Pinto Coelho"/>
        <s v="Gesiel Marques"/>
        <s v="Karen Caroline Dias"/>
        <s v="Dirlene de Andrade"/>
        <s v="Douglas"/>
        <s v="Diego Soethe"/>
        <s v="Natani S. De O. Dos Reis"/>
        <s v="Manassés Santos da Silva"/>
        <s v="Alexsandro Lopes"/>
        <s v="Ana Raquel Martins da Silva"/>
        <s v="Jean pierre da fonseca"/>
        <s v="Larissa Gabrielle Ferreira Costa"/>
        <s v="thiago kenzo hoida"/>
        <s v="Nicollas Anderson de Assis"/>
        <s v="Alexandra Silva"/>
        <s v="Marcos Vinicius Ramos dos Santos"/>
        <s v="Vinícius Costa Viegas"/>
        <s v="Aparecida Josefa Cardozo"/>
        <s v="LUIZ JORGE DAMASCENO"/>
        <s v="Renato Herculano da Silva"/>
        <s v="Jefferson da Silva de Sousa"/>
        <s v="Carlos Daniel"/>
        <s v="Lindobergue Rodrigues"/>
        <s v="WENDERSON CARLOS DE OLIVEIRA"/>
        <s v="Isabel Cristina Leite"/>
        <s v="Roque Barbosa de Carvalho Júnior"/>
        <s v="Giulia Damaso"/>
        <s v="Arie alflen"/>
        <s v="Alisson Vinicius Ribeiro Bispo"/>
        <s v="Rodrigo Barbosa da Silva"/>
        <s v="Wilza Rodrigues dos Santos"/>
        <s v="Isabelly Layssa"/>
        <s v="BRUNO CRISTIAN CORREA"/>
        <s v="Paulo Barbosa santos Júnior"/>
        <s v="João Marcos Ferreira"/>
        <s v="Fernando Samuel"/>
        <s v="Francisco itallo"/>
        <s v="Michel Guilherme da Silva"/>
        <s v="Layane Vasconcellos Rodrigues"/>
        <s v="Guyluch Clevy Orlan KINTANDA"/>
        <s v="Jose Carlos"/>
        <s v="Sandra Suely Lopes de Lima"/>
        <s v="Flávio Ferreira de Oliveira Júnior"/>
        <s v="Heleno Rafael Antunes"/>
        <s v="Cristalia Ribeiro"/>
        <s v="Márcio"/>
        <s v="José Erith"/>
        <s v="Anderson Gabriel romero urbaneja"/>
        <s v="Nara Ednelma Corrêa Souza"/>
        <s v="Deyvid Vinícios Teixeira Corrêa"/>
        <s v="Arthur Vitor da Silva Santos"/>
        <s v="Guilherme Lemos"/>
        <s v="Maria Olivia Prado"/>
        <s v="Denner Yuri Campos Souza"/>
        <s v="Moisés Oliveira da Silva Silva"/>
        <s v="Luiz Gustavo"/>
        <s v="Jeferson Rodrigues"/>
        <s v="Carlos Henrique dos Santos Medeiros"/>
        <s v="Kauã Christian Rodrigues da hora"/>
        <s v="Lucas Ianovski"/>
        <s v="Rosinete Costa Brito"/>
        <s v="Leandro José Vieira pirett"/>
        <s v="Jéssica Karla"/>
        <s v="Carlos Roberto Martins Santos"/>
        <s v="Dyego Teles"/>
        <s v="Isabella Ferreira Calzolari"/>
        <s v="Victor Henrique"/>
        <s v="Sandro roberval Machado staudt"/>
        <s v="Severino Rafael Soares dos Santos"/>
        <s v="MATEUS JUNIOR RODRIGUES"/>
        <s v="Jefferson Ferreira de Lima"/>
        <s v="Vicente Resende"/>
        <s v="Ailton Sinesio Martins"/>
        <s v="Joao Cavalcante"/>
        <s v="José amauri ferreira"/>
        <s v="Dkdheivid Gilinski Martins"/>
        <s v="ramon zucolotto neves"/>
        <s v="Rodolfo de Jesus Agostinho"/>
        <s v="Rainey Toni da Silva"/>
        <s v="Silvana Helena Rodrigues Brito"/>
        <s v="Fábio Goncalves dos Santos"/>
        <s v="Leandro dos Santos"/>
        <s v="Erick Gustavo"/>
        <s v="Paulo Nascimento de Souza"/>
        <s v="Taylane Loyola"/>
        <s v="IAGO OLIVEIRA CARVALHO"/>
        <s v="Israel Silva"/>
        <s v="Daniel Sousa"/>
        <s v="Messias"/>
        <s v="Fabio Jonathan"/>
        <s v="gustavo Rodrigues"/>
        <s v="cajustemichalson"/>
        <s v="Juliana"/>
        <s v="walter paulino silva"/>
        <s v="Ananda De Souza dos Santos"/>
        <s v="Geison Alves de Oliveira"/>
        <s v="MatheusHenrique"/>
        <s v="Tiane Severo Mayca"/>
        <s v="Nivercino Camilo Silva Pereira"/>
        <s v="Cristian Gonçalves Guedes da cruz"/>
        <s v="Willian Rodrigues da mata"/>
        <s v="Jorgete Carvalho Simões"/>
        <s v="Cleiton Soares raposo"/>
        <s v="Marcelo Bueno"/>
        <s v="Marcos Maia"/>
        <s v="Ruldson Coelho"/>
        <s v="Maicow Ferreira"/>
        <s v="Ariston Nogueira de França"/>
        <s v="Ricardo de Souza"/>
        <s v="Felipe campanholo"/>
        <s v="Gleiton Lago Ferreira Cordeiro dos Reis"/>
        <s v="Adriano Thomaz"/>
        <s v="Daniel Dourado Mendes"/>
        <s v="Jessicleide Silva"/>
        <s v="Rodrigo Silva"/>
        <s v="André Lucas Mazepa"/>
        <s v="Ivonete de almeida correia"/>
        <s v="Isaias"/>
        <s v="Dayane dos Santos"/>
        <s v="Sidnei Da Silva"/>
        <s v="Bruno dos Santos leitão de Vasconcellos"/>
        <s v="FERNANDO PELUFO ALDRIGHI"/>
        <s v="Pedro Adalberto Sena Feitoza"/>
        <s v="Gustavo Martins"/>
        <s v="Bento BARROS Gomes"/>
        <s v="Willian Alves de Almeida"/>
        <s v="Alexandre Silva de Araújo"/>
        <s v="Thiago Cristian"/>
        <s v="Kauê Eduardo Feitosa"/>
        <s v="LUIS ALBERTO MENDES DE ASSUNCAO"/>
        <s v="Italo Hugo da Silva"/>
        <s v="Pinto Regina Evangelina"/>
        <s v="Adilson Alves"/>
        <s v="Luana Moreira"/>
        <s v="Francisco santana da silva"/>
        <s v="Evanylton de Oliveira Alencar"/>
        <s v="Lucas Inácio"/>
        <s v="Gabriel Cardoso Raniti"/>
        <s v="Juan de Andrade germano Florenço"/>
        <s v="Luciano"/>
        <s v="Vinicius  Veloso"/>
        <s v="Gabriel Lucas"/>
        <s v="Alex Alexadre Hugueney Nonato Asti"/>
        <s v="José Jorge Quideroli"/>
        <s v="Wesley fernando da silva"/>
        <s v="Silmara Moraes"/>
        <s v="Francisco José da Silva Ferreira"/>
        <s v="Camilla Mendes Rodrigues"/>
        <s v="Pablo Rokembark Pablo"/>
        <s v="Matheus Ícaro"/>
        <s v="João Paulo Santos de Oliveira"/>
        <s v="Dionizio Salzano"/>
        <s v="Maria José de Lima Silva"/>
        <s v="Gilvaldo Gilvaldo"/>
        <s v="Weslei Vitor Pereira da Silva"/>
        <s v="Luan"/>
        <s v="Nayara Silva da Conceição"/>
        <s v="Lucas Do Nascimento da Silva"/>
        <s v="Isabel"/>
        <s v="Veronica Ribeiro Mendes Santos"/>
        <s v="Luiz Adolfo de Sousa Lopes"/>
        <s v="Viviane cordeiro da Silva"/>
        <s v="Lucille Gonçalves"/>
        <s v="Wesley Silva dos Santos"/>
        <s v="Gabriel Petrus Bueno"/>
        <s v="Otávio"/>
        <s v="Maria Eduarda Ferreira Bispo"/>
        <s v="Carine Rocha"/>
        <s v="Paulo Oliveira"/>
        <s v="Larissa Simão Oliveira"/>
        <s v="Ariela"/>
        <s v="Daniela Gatto"/>
        <s v="Amadeu Araujo"/>
        <s v="Isabela Aparecida Bonifácio de Almeida"/>
        <s v="Mario Vasconcelos dos Santos"/>
        <s v="Clóvis Souza Silva"/>
        <s v="Alessandro Vitoriano de Lima"/>
        <s v="Álvaro Ciribelli Borges"/>
        <s v="João de Deus Alves Junior"/>
        <s v="Gabriel Maia Almeida"/>
        <s v="Moisés Daniel Meneses Garcia"/>
        <s v="Gabriel do Amaral"/>
        <s v="jessica abreu"/>
        <s v="Diego Bispo dos santos vieira"/>
        <s v="ANDERSON BARROS ATAIDE"/>
        <s v="Edson Carlos"/>
        <s v="Bruno Roberto Santos"/>
        <s v="Paulo Junior"/>
        <s v="Tatiana Rodrigues"/>
        <s v="Simon da silva"/>
        <s v="Nayane castro de Sousa"/>
        <s v="Maria Batista"/>
        <s v="Afonso rodrigues"/>
        <s v="Ronald Deison Valente Mendes"/>
        <s v="Alaor Teixeira"/>
        <s v="Jaelso nery"/>
        <s v="Carlos Daniel Oliveira dos Santos"/>
        <s v="Francisca Monise Costa"/>
        <s v="joao vitor manuel dos santos"/>
        <s v="Erick dos reis santos"/>
        <s v="Victor Silva Souza"/>
        <s v="Richard felix coelho"/>
        <s v="Otavio Monteiro"/>
        <s v="Amancio Bandeira"/>
        <s v="Jean Duclos"/>
        <s v="Eric Unti Schultt"/>
        <s v="Quétule da Silva"/>
        <s v="Marcus Paulo Caetano"/>
        <s v="Paulo antonio"/>
        <s v="Bruno Vecchio"/>
        <s v="Gleison"/>
        <s v="Sidiney Messias Soares Rosa"/>
        <s v="Kelly Claro Alves"/>
        <s v="Luan Henrique Silva dos santos"/>
        <s v="Franky Oliveira garcia Da Silva"/>
        <s v="Alexandre Borges"/>
        <s v="Ilbert ruda de Lima dias"/>
        <s v="Sirlei"/>
        <s v="Paulo Carliny Romanet Santos"/>
        <s v="Francisco José Martins da Costa"/>
        <s v="Vinicius Silva Moreira"/>
        <s v="José Maurício do Santos lima"/>
        <s v="Marcelo Aguiar dos Santos"/>
        <s v="Lenilson Geronimo"/>
        <s v="Lucas Dourado de Souza"/>
        <s v="Fabio Fellipe da Vitória"/>
        <s v="Angela Souza"/>
        <s v="Caio"/>
        <s v="Gilson Adriano Soares"/>
        <s v="Eraldo Alves"/>
        <s v="Brendo Mendes"/>
        <s v="Claudio Stradiotti"/>
        <s v="Enzo felipe xavier"/>
        <s v="Elliot Ness"/>
        <s v="André Oliveira"/>
        <s v="Pedro Miguel Batista lizide"/>
        <s v="Adrielsso ramos"/>
        <s v="Mateus eli Souza da Silva"/>
        <s v="Davi Santana caravlho"/>
        <s v="Guilherme da Silva Souza"/>
        <s v="Walace Vieira da Silva"/>
        <s v="Yasmim Estefan da Costa"/>
        <s v="José Raimundo dos Santos Ferreira"/>
        <s v="Rodrigo Luís Jung"/>
        <s v="Janilson silva santos Rodrigues"/>
        <s v="Caroline Alves Ferreira Pereira"/>
        <s v="Giovanni Rezende"/>
        <s v="Daniela Bragil"/>
        <s v="Jadson Santana Mota"/>
        <s v="Deivison"/>
        <s v="Luiza moreira"/>
        <s v="David Correia"/>
        <s v="Wellington Araujo dos Santos"/>
        <s v="Ricardo matias da silva"/>
        <s v="Valdeir Souza"/>
        <s v="Raimundo Alexandre"/>
        <s v="Luciane do Prado Silva"/>
        <s v="James da Silva pazini"/>
        <s v="vinicius fabiano"/>
        <s v="Reginaldo jose"/>
        <s v="Celso Pedrosa"/>
        <s v="Iranildo do Carmo Cardoso"/>
        <s v="Otavio Barbosa de"/>
        <s v="Risonildo"/>
        <s v="Pieterson Luiz Querino Nunes"/>
        <s v="Wismael silva"/>
        <s v="Rogério Júlio de Oliveira"/>
        <s v="Lucio"/>
        <s v="Fernando Queiroz"/>
        <s v="Bruna Lucion"/>
        <s v="Vivian"/>
        <s v="Erivaldo Monteiro"/>
        <s v="Christiane cabrera"/>
        <s v="eduardo de souza"/>
        <s v="Eliel José"/>
        <s v="IURY SOUSA SILVA"/>
        <s v="Tony Gomes"/>
        <s v="Danielly Resende"/>
        <s v="Thomaz Augusto de Carvalho Medeiros"/>
        <s v="Beatriz Vianna Moga"/>
        <s v="samuel paz"/>
        <s v="Ricardo Silva"/>
        <s v="Davidson Joseph"/>
        <s v="Jamielly Mendes"/>
        <s v="Lucas Bitencourt Cardoso"/>
        <s v="Felipe Hakinnen Souza Alves"/>
        <s v="Carlos Henrique de Oliveira Soares"/>
        <s v="Raiane Souza"/>
        <s v="Matheus Rodrigues Livingstone"/>
        <s v="Luís Kauan Sousa Santos"/>
        <s v="Adriano jesus"/>
        <s v="Cícero firmino"/>
        <s v="Aristoteles"/>
        <s v="MARCELO CUSTODIO"/>
        <s v="Ítalo Rodrigues Morais"/>
        <s v="Karina Correa"/>
        <s v="Lucilane Stolano"/>
        <s v="Luizmário Leal Eremita"/>
        <s v="Moisés Pogozelski"/>
        <s v="GERSON RODRIGUES DA SILVA"/>
        <s v="Ernest Therentiel"/>
        <s v="silva miracildo"/>
        <s v="Harley Cesar"/>
        <s v="Renan Willian Berlanga"/>
        <s v="Eduardo Henrique silveira de Almeida"/>
        <s v="Fellipe Bernardes Lima"/>
        <s v="Higor Mateus Trindade dos Santos"/>
        <s v="Marilza"/>
        <s v="Mayk william machado lopes"/>
        <s v="Gustavo Amaro"/>
        <s v="Luiz Carlos"/>
        <s v="Guilh**************deira"/>
        <s v="Joao Almeida"/>
        <s v="Ricardo Costa"/>
        <s v="Ana carolina da Silva Nogueira"/>
        <s v="Jeasi Sousa de Oliveira"/>
        <s v="Maju Júlia de Oliveira Alves"/>
        <s v="Janei Jesus Nascimento"/>
        <s v="Jean Rogerio de carvalho"/>
        <s v="Sergio Barbosa"/>
        <s v="Neto Amorim"/>
        <s v="Williams Jorge"/>
        <s v="Jhonzinho"/>
        <s v="Marcial Machado"/>
        <s v="Dayane Vithoria"/>
        <s v="José Cicero"/>
        <s v="Alex Lopes Soares"/>
        <s v="Mario Canale"/>
        <s v="Maria Eduarda da Silva Barros"/>
        <s v="Vanessa"/>
        <s v="Adelmo Pinto"/>
        <s v="Cauã Gabriel Alves Ferreira"/>
        <s v="heron ricardo"/>
        <s v="Luiz Fernando Viana Santos"/>
        <s v="Antonio"/>
        <s v="Robson Donizete Casimiro"/>
        <s v="Jeremias"/>
        <s v="Maicon Clarimundo"/>
        <s v="Guilherme Valente Nogueira"/>
        <s v="Gaspar"/>
        <s v="ALESSANDRO LIPPERT"/>
        <s v="Geomario Correia Guerreiro"/>
        <s v="Matheus Garcia"/>
        <s v="Marcello"/>
        <s v="Milton Bravo"/>
        <s v="Caroline Moura de Lima F"/>
        <s v="Gabriel Oliveira"/>
        <s v="IAN ROCHA GIBARA"/>
        <s v="Bryan Ferreira Medeiros"/>
        <s v="Nilson Alves de Aquino Junior"/>
        <s v="Rodrigo Ferreira da silva"/>
        <s v="Tatiane"/>
        <s v="Kauã Conceição da Silva"/>
        <s v="Erico Oliveira"/>
        <s v="Gabriel Pereira de Oliveira"/>
        <s v="Victor Adrian"/>
        <s v="Edílson Pereira leite"/>
        <s v="Vania pinheiro"/>
        <s v="Fernando Manoel Santos de Souza"/>
        <s v="Sandro Lucio Lima Volpato"/>
        <s v="Rafael Vinícius da Costa"/>
        <s v="Jonathan Sousa Melo"/>
        <s v="Samuel Mendes"/>
        <s v="Michael Cardoso França"/>
        <s v="Daniel Pires De Jesus Gama"/>
        <s v="José Aparecido Gonçalves Fernandes"/>
        <s v="Murilo Braga Costa"/>
        <s v="Igor Vidal Lemos"/>
        <s v="Leonardo N F Sipoli"/>
        <s v="Wendel Felix Costa Júnior"/>
        <s v="Luiz Soares da Silva"/>
        <s v="Elias Antonio"/>
        <s v="Breno Daniel Ferreira"/>
        <s v="Adriano Duarte da Silva"/>
        <s v="Leôncio de Assis Ribeiro"/>
        <s v="Solitanya de Mesquita Nascimento Carvalho"/>
        <s v="Felippe Almeida"/>
        <s v="Alessandra Magalhães"/>
        <s v="Reinaldo da silva silva"/>
        <s v="Carla Cristina"/>
        <s v="MARIA DE FATIMA MAGALHÃES SAMPAIO"/>
        <s v="Isidorio Silva Carvalho"/>
        <s v="Vagner Carlos de Souza"/>
        <s v="Sergio Moraes"/>
        <s v="Cipriano Sérgio Eduardo Fonseca"/>
        <s v="Valcenir Mateus"/>
        <s v="Cristiane dos7999ccrr"/>
        <s v="Nina Lunardi Iamamoto"/>
        <s v="Fabiano Carvalho"/>
        <s v="Edson Macedo Do Nascimento"/>
        <s v="João Victor Nascimento de Oliveira"/>
        <s v="Manuzzzi Silva"/>
        <s v="Leandro Henrique da Silva"/>
        <s v="Bruna Yumy Miotta Ohotani"/>
        <s v="Viviane lucia costa"/>
        <s v="Ronaldo José de lima"/>
        <s v="Naiara Rodrigues"/>
        <s v="Mateus Rodrigues"/>
        <s v="Lucas Ramos"/>
        <s v="Elizeu Monteiro"/>
        <s v="Aníbal Vilela da Nóbrega Araújo"/>
        <s v="Elvio Milton"/>
        <s v="Felipe Ferreira"/>
        <s v="Felipe Hannys Monteiro Paiva"/>
        <s v="Luís Henrique de Moura Gondim"/>
        <s v="Railton Santa Rosa Gomes"/>
        <s v="THALES OPITZ MACHADO VIEIRA"/>
        <s v="William lucas"/>
        <s v="Ryan Gabriel"/>
        <s v="André Luís da Silva Paiva"/>
        <s v="Silas"/>
        <s v="Josimar Camilo Borba"/>
        <s v="Tafarel Tiago dos Santos da Silva"/>
        <s v="Kaio Jovane Rocha de Oliveira"/>
        <s v="humberto brito alves"/>
        <s v="vinicius ferreira honorio"/>
        <s v="Elaine Nascimento"/>
        <s v="Sandra"/>
        <s v="João Pedro Oliveira Soares"/>
        <s v="Jefferson Araujo da Silva"/>
        <s v="Jaredys"/>
        <s v="Michel Anderson Santana"/>
        <s v="Jean Jorge Ferreira Lima"/>
        <s v="Alessandro Macedo"/>
        <s v="Sandro Felipe"/>
        <s v="Josivan Basto"/>
        <s v="Charles Issamo"/>
        <s v="Raul Montanes Rodrigues"/>
        <s v="Kaua Vinicius da Silva santos"/>
        <s v="Priscila Pessoa"/>
        <s v="Bryan BSMelo"/>
        <s v="Gabriel Souza"/>
        <s v="Lauri Wander"/>
        <s v="Rodolfo Bueno da Cruz"/>
        <s v="Phelipy Daniel dini"/>
        <s v="Marcos Antônio Pinto Mendonça da Silva"/>
        <s v="Yuri Leal"/>
        <s v="Ayanna Alves"/>
        <s v="Romario da Silva Santos"/>
        <s v="Marina Morais de Almeida Ribeiro Barros"/>
        <s v="Joffre Washington"/>
        <s v="Luciléia Pinto"/>
        <s v="Valdecir Plantes De Santana"/>
        <s v="Marilene Sarges do Carmo"/>
        <s v="Rafael Nunes Saraiva"/>
        <s v="Robervan Campos Alves Junior"/>
        <s v="Philipe Duarte"/>
        <s v="Sheila Caldeira Cruz"/>
        <s v="Marco Aurélio do Nascimento"/>
        <s v="Ricardo Gonçalves de oliveira"/>
        <s v="Jeferson de"/>
        <s v="Célio Diogo"/>
        <s v="Henrique Cavalcante"/>
        <s v="Hevert"/>
        <s v="Vladimir Vicente"/>
        <s v="Hill"/>
        <s v="VICTOR HUGO DE VERCOSA GERALDO"/>
        <s v="Marco vieira"/>
        <s v="Eros de lima branco bonifacio"/>
        <s v="Marcos Paulo Araújo Quintanilha"/>
        <s v="Samuel Santos"/>
        <s v="Valdir Santos"/>
        <s v="Jonatan Martins Silva Santos de França"/>
        <s v="Pedro Miranda"/>
        <s v="BRUNO CRISTIANO DE MELO"/>
        <s v="Alvaro Pereira"/>
        <s v="Wederson"/>
        <s v="carlos freitas"/>
        <s v="André Pereira Arueira"/>
        <s v="Ruda Gharib"/>
        <s v="Rafael Henrique Fonseca"/>
        <s v="Wéliton Felix"/>
        <s v="Adriano da Silva Alves"/>
        <s v="Luiz Cláudio Magalhães Guedes"/>
        <s v="Roseli Barbosa"/>
        <s v="Jazer Sales"/>
        <s v="Marino doPrado Valim Junior"/>
        <s v="Allan"/>
        <s v="Fabio Francisco"/>
        <s v="Adalberto Xavier"/>
        <s v="João Henrique Milete da Silva"/>
        <s v="Diego da Rocha de Souza"/>
        <s v="Luis André Silva Reis"/>
        <s v="Von Rommel Santos de Lima"/>
        <s v="Cleuter silva"/>
        <s v="Daisy kelly Oliveira Bueno"/>
        <s v="Jonas"/>
        <s v="Julia Eduarda do Prado Gomes"/>
        <s v="Guilherme Alves"/>
        <s v="Thiago Amorim"/>
        <s v="Wilson David dos anjos"/>
        <s v="IGOR GUEDEs"/>
        <s v="Franz"/>
        <s v="Flavio Jose"/>
        <s v="Robson"/>
        <s v="Diego"/>
        <s v="Cíntia Maria Faria Rodrigues Cruz"/>
        <s v="Wagner Lopes"/>
        <s v="André palheta"/>
        <s v="francisco TWOSIX26"/>
        <s v="Isabela Manuela Gonçalves de Lima"/>
        <s v="Atavides kappaun leal"/>
        <s v="Marcio Alex Berredo Brasil Junior"/>
        <s v="Lucas Darlan Guimaraes De Quadro"/>
        <s v="Walisson da silva martins"/>
        <s v="Guilherme Henrique"/>
        <s v="Natan"/>
        <s v="Matheus Dantas Tineu Dias"/>
        <s v="Ademir Oliveira Santos"/>
        <s v="Carlos Eduardo Marques de Oliveira"/>
        <s v="Thaisa Hadassa Pascoal de Souza"/>
        <s v="Natan Cardoso Leandro Ribeiro"/>
        <s v="Leandro Da Rosa"/>
        <s v="Guilherme Alves Dos Santos"/>
        <s v="Habraan Huanca paucara"/>
        <s v="Uilame Figueiredo lima"/>
        <s v="Bernardo Augusto Sabino Domingos"/>
        <s v="Conceição Costa do Nascimento"/>
        <s v="Osvaldo Moreira"/>
        <s v="Lucas Lima Cavalcante"/>
        <s v="Fernando Henrique"/>
        <s v="Diego Araujo"/>
        <s v="Ana Paula Ferreira da Silva"/>
        <s v="Fábio Nascimento"/>
        <s v="Flavio Batista"/>
        <s v="Felipe Araújo De Oliveira"/>
        <s v="Athus riquelme"/>
        <s v="ryan omar deus soares"/>
        <s v="Vivianny Hellen Pinheiro Dantas"/>
        <s v="Christyan"/>
        <s v="Lucidenes Viana"/>
        <s v="Isaque Borges Camargo Ramos"/>
        <s v="Marcos Azevedo Silva"/>
        <s v="Matheus Henzo Lima Cardeal"/>
        <s v="Heitor"/>
        <s v="Victor Silva Santana"/>
        <s v="David Andrade da Rocha"/>
        <s v="Livia da Silva Havukainen"/>
        <s v="Danilo Candido oliveira"/>
        <s v="Janice clemente"/>
        <s v="Ulysses Mario"/>
        <s v="Poliano"/>
        <s v="Rafaela Oliveira"/>
        <s v="Alef soares"/>
        <s v="Edvaldo Barroso"/>
        <s v="Josie Gracilene"/>
        <s v="Carlos Eduardo de Sousa Fernandes"/>
        <s v="Wanderley Nepomuceno"/>
        <s v="Bernardo Custódio"/>
        <s v="Marcus Vinícius Machado Santiago"/>
        <s v="William Cardoso de paiva"/>
        <s v="Wellington Brunno de Andrade"/>
        <s v="Sidcley"/>
        <s v="Elizaldo lima de morais"/>
        <s v="Higor Borges de Lima caffe"/>
        <s v="David jorge Pereira de Carvalho"/>
        <s v="Juliana Rose Pereira leite"/>
        <s v="Jean Guilherme Pires batista"/>
        <s v="GABRIEL MONTEIRO"/>
        <s v="Igor Souza de Andrade"/>
        <s v="Daniel Rodrigues dos Santos"/>
        <s v="Hugo vinicius Dias"/>
        <s v="Diogo Alves"/>
        <s v="Pierina"/>
        <s v="Denerson Vasconcelos"/>
        <s v="José Tomaz Matos"/>
        <s v="Joel Alves dos Santos"/>
        <s v="Alberto Filho"/>
        <s v="Thomas Do Amaral Rosa"/>
        <s v="Diego Bomfim Da Silva Fernandes"/>
        <s v="João Paulo Silvino Neres"/>
        <s v="Evanildo do Carmo"/>
        <s v="Aline Vasconcelos"/>
        <s v="Andressa pelentir Mendes"/>
        <s v="Everton Lopes"/>
        <s v="Ciro Fernandes"/>
        <s v="Joselio Almada Abreu"/>
        <s v="Nicolas costa marques"/>
        <s v="Herbert Fernandes Logrado"/>
        <s v="Agnaldo Rodrigues Dos Santos"/>
        <s v="Jeremias Lucas da Silva Inacio"/>
        <s v="Claudinei Alves"/>
        <s v="Diego dos Santos Martins"/>
        <s v="(46) 99902-6029"/>
        <s v="Valdeci"/>
        <s v="Lindiano Santana Costa"/>
        <s v="Ebenezer Emanuel Gomes Lima"/>
        <s v="Josué da Silva Freitas"/>
        <s v="Maike"/>
        <s v="ANTONIO VICTOR MACIEL COUTINHO"/>
        <s v="Felipe Medeiros"/>
        <s v="Leda"/>
        <s v="andre nunes"/>
        <s v="DAVI LUCIANO RANGEL COSTA"/>
        <s v="igor verdegary"/>
        <s v="Vinicius Gomes Tribuna"/>
        <s v="Robson Batista do Nascimento"/>
        <s v="Danilo Miranda"/>
        <s v="Meu bumbunzinho de ouro"/>
        <s v="Gabriel Ramos"/>
        <s v="Davi Jesus Bonifacio"/>
        <s v="Lennox David de Jesus Pacheco"/>
        <s v="Yuri"/>
        <s v="Fernando de Araújo Pedroso"/>
        <s v="Tatiane Guimarães Lima"/>
        <s v="Milton Ananias"/>
        <s v="Vanusa Da  Conceição Machado De Sousa"/>
        <s v="lohran carlos faria"/>
        <s v="Celio Souza"/>
        <s v="Henry Santos"/>
        <s v="Vilene Leite"/>
        <s v="Allicy Victoria Rodrigues Rego Brasil"/>
        <s v="Jeanine Vitoria"/>
        <s v="Carlos Dias"/>
        <s v="Lucas Costa de Brito"/>
        <s v="Weine Alves Silva"/>
        <s v="Leonardo"/>
        <s v="Anselmo Bulla Pereira"/>
        <s v="Heberson Monteiro"/>
        <s v="William Maiques"/>
        <s v="Michele vedi"/>
        <s v="Rean Victor de sá de negreiros"/>
        <n v="1.1934143482E10"/>
        <s v="Diohebson Cardoso"/>
        <s v="Luan Guedes"/>
        <s v="Eduardo Ferreira Pinheiro"/>
        <s v="Moacir de Jesus Lana"/>
        <s v="Mike Gonçalves"/>
        <s v="Thainah Martim Berto"/>
        <s v="Vagner Rodrigues da Silva"/>
        <s v="Paulo"/>
        <s v="Francisco Gildevan Santos Teles"/>
        <s v="André Jonathan"/>
        <s v="Nairton Dias da Silva"/>
        <s v="Karen Alexandra Marques"/>
        <s v="Alceni Monteiro Vasconcelos"/>
        <s v="Celso Borges Reis neto"/>
        <s v="Glaucia Assunção"/>
        <s v="Marcio"/>
        <s v="Francimar Moises Nogueira"/>
        <s v="Geovane santos"/>
        <s v="Adilson Silva"/>
        <s v="Livia Emilly Alves de Andrade Emilly"/>
        <s v="Izadora Dias Lopes"/>
        <s v="Mauro Neves"/>
        <s v="marcio eduardo elioterio"/>
        <s v="Ulema Gomes Marques"/>
        <s v="Wesdra Domingos Batista"/>
        <s v="Carlos diego da Silva"/>
        <s v="Amanda Neves dos Santos"/>
        <s v="Lucas Lemos Silva"/>
        <s v="Alessandro Faria"/>
        <s v="Fabio Souza"/>
        <s v="Thiago Simões de Farias"/>
        <s v="Adilson apdo ma martins"/>
        <s v="Lorenzo Sansalone Castellón"/>
        <s v="Ruth  Karoliny Souza Barbosa"/>
        <s v="Rodrigo Ribeiro"/>
        <s v="Thais Fernanda de Oliveira"/>
        <s v="Rosa Maria Gonçalves"/>
        <s v="D"/>
        <s v="Juan Pierre Meirelles santana"/>
        <s v="Phillype Erly Soares Martins Mafra"/>
        <s v="Naiara Santos"/>
        <s v="Felipe Adriano"/>
        <s v="Lázaro Silva"/>
        <s v="Heidi"/>
        <s v="edson luiz passos"/>
        <s v="Lara Nunes"/>
        <s v="HELDER SANTOS DOS ANJOS"/>
        <s v="Lucas Caetano de Araújo"/>
        <s v="Cleomar salva"/>
        <s v="Luís Felipe Pasquarelli de Lima"/>
        <s v="Elaine Maria"/>
        <s v="Samuel Silva"/>
        <s v="Judith Sanches Von Rondove"/>
        <s v="Matheus Henrique Higino Da Silva"/>
        <s v="Adriano da Silva Santos"/>
        <s v="Fernando Lemes Peixoto"/>
        <s v="Eduardo Henrique Monteiro dos Santos"/>
        <s v="Edmilson Lima Fabrício"/>
        <s v="Laura"/>
        <s v="Eduardo Alencar Melo"/>
        <s v="Edney José Cardoso Silva"/>
        <s v="Ronaldo José dos Santos"/>
        <s v="IZACK DA COSTA CARVALHO"/>
        <s v="Rodrigo Barbosa"/>
        <s v="Jameson Schewtschik"/>
        <s v="ELTON PEIXOTO"/>
        <s v="Renato"/>
        <s v="Débora Cristiana"/>
        <s v="William Gonçalves Ferreira"/>
        <s v="Kárita Marques de Lima"/>
        <s v="Dionathan Kuster Ribeiro"/>
        <s v="Anselmo Martins aleixo"/>
        <s v="Deyvid Thiago santos silva"/>
        <s v="Fábio da Silva"/>
        <s v="Méllany Jennyfer"/>
        <s v="Valmir Douglas"/>
        <s v="Gabriel Vicente da silva"/>
        <s v="William Ferreira"/>
        <s v="Carlos Samuel dos Santos cruz"/>
        <s v="Josue de lima junior"/>
        <s v="Daví Ladeira da Silva"/>
        <s v="Márcia Guimarães"/>
        <s v="FABRICIO HENRIQUE DE OLIVEIRA"/>
        <s v="Adriane Larissa Costa de Oliveira"/>
        <s v="João Pedro De souza"/>
        <s v="Roberta Albuquerque"/>
        <s v="Daniel Almeida"/>
        <s v="Edison Silva"/>
        <s v="Davidson máximo da Silva"/>
        <s v="Fernando Monteiro"/>
        <s v="Douglas Marques"/>
        <s v="Gustavo Santos fere"/>
        <s v="Jhonison Peniche de Araújo"/>
        <s v="Felliphe Fernandes Da Costa Rocha"/>
        <s v="Lucas Andrade Muniz De Souza"/>
        <s v="Richard Milet"/>
        <s v="Abdul rahman Umar"/>
        <s v="Clemilson Santos"/>
        <s v="Adrian Stechhahn"/>
        <s v="Hansmiully moura"/>
        <s v="Mageane Narrari"/>
        <s v="Antônio Taveira Pereira"/>
        <s v="Kaio Leonardo Vieira Mendes"/>
        <s v="Elvis"/>
        <s v="Ismael faustino da Silva Júnior"/>
        <s v="Ilan Peixoto Santos"/>
        <s v="Alyson Israel Anannias De Souza"/>
        <s v="VICTOR NICOLAS PAES DA SILVEIRA"/>
        <s v="Rayane Da Cruz Santana"/>
        <s v="Jaqueson da Costa Rodrigues"/>
        <s v="Nilson Teixeira da Silva"/>
        <s v="ERNAN GODOI DA SILVEIRA"/>
        <s v="Saulo vieira da silva"/>
        <s v="Sabrina Luciana Teixeira de Oliveira"/>
        <s v="Matheus Araujo Nascimento"/>
        <s v="RICK LAFFITH"/>
        <s v="José Luiz Alexandre"/>
        <s v="felipe berlamino tavares"/>
        <s v="Daniel Pires"/>
        <s v="Alex Urbano"/>
        <s v="Christian Matheus Wittke"/>
        <s v="caetanodesouzav@gmail.com Caetano De Souza"/>
        <s v="Bruno Lima"/>
        <s v="Luciano Pereira Lopes"/>
        <s v="Gustavo Mendes"/>
        <s v="Maria Mercilene"/>
        <s v="José Carlos Sant Ana Junior"/>
        <s v="JUAN CARLOS SANTOS DA SILVA"/>
        <s v="Tiago Sousa pereira"/>
        <s v="Sarah Rodrigues Assunção"/>
        <s v="José willames Rodrigues da Silva"/>
        <s v="Anderson Santana"/>
        <s v="Amanda Cavalcante Pontes"/>
        <s v="Mário Tato"/>
        <s v="Cláudio Roberto"/>
        <s v="Silvio Nascimento Ribeiro"/>
        <s v="Francisca Letícia Matos de Sousa"/>
        <s v="Luciene Schuffner"/>
        <s v="Heloisa Ferreira"/>
        <s v="Vitor Miguel Alves Felipe"/>
        <s v="Juliana Gomes Pereira"/>
        <s v="Renata"/>
        <s v="Ana Katia Zanotto"/>
        <s v="Anderson Antonio Lesme Espindula"/>
        <s v="Juliano"/>
        <s v="Fábio da Silva Pinto"/>
        <s v="Fred A"/>
        <s v="Jadson Santos de Jesus"/>
        <s v="Thaísa Bruna Sobral Ferreira"/>
        <s v="Diego Silva"/>
        <s v="Quendeli de Mello"/>
        <s v="Josiane"/>
        <s v="Alexandre M Amaral"/>
        <s v="Tiago da Silva guaste"/>
        <s v="Artur De Jesus Goncalves"/>
        <s v="Beatriz Ferreira de Sousa"/>
        <s v="felipe Brasil lima"/>
        <s v="Breno da Silva bazante"/>
        <s v="Amauri Crecencio da Silva"/>
        <s v="Josias rosa"/>
        <s v="Natanaele"/>
        <s v="Marcio L"/>
        <s v="Paulo Ygor Feitoza Martins"/>
        <s v="Marcio lauro de carvalho"/>
        <s v="Dayanne Eguchi"/>
        <s v="Lucas Lauer Finger"/>
        <s v="Francisco Adalberto Sousa Medeiros"/>
        <s v="Jociel Moura"/>
        <s v="Luiz Fernando Hawerroth Oliveira"/>
        <s v="Simão pedro dal bem"/>
        <s v="francisco ilton lima"/>
        <s v="NorBert Silva"/>
        <s v="Karina Esteves"/>
        <s v="Dione ursulino"/>
        <s v="Luiz Henrique Ramos e Silva"/>
        <s v="Marcelo Montagnoli"/>
        <s v="Miguel Matias Lima"/>
        <s v="Ronaldo Conceição"/>
        <s v="Cristiano Santos"/>
        <s v="Celia Gama da Silva"/>
        <s v="Leandro Mendes"/>
        <s v="João Daniel Dancham Simões"/>
        <s v="Cleiton de sousa Gonçalves"/>
        <s v="yasmin tomazi"/>
        <s v="GONCALO TAVARES DE MACEDO"/>
        <s v="olivam josias"/>
        <s v="Mateus Leal Dos Reis"/>
        <s v="Sírio lenarduzi neto"/>
        <s v="Tiago Alves"/>
        <s v="Milton De Azevedo"/>
        <s v="Edlei"/>
        <s v="Sueli ribeiro fernandes"/>
        <s v="Karine Lellis"/>
        <s v="Bianca Andrea da Silva Souza de Oliveira"/>
        <s v="Severino"/>
        <s v="Edimilson"/>
        <s v="Jhonas"/>
        <s v="Helio Carlos Querino do Nascimento"/>
        <s v="Kawe"/>
        <s v="Aline Soares"/>
        <s v="Léo Vicent Saraiva Gonçalves"/>
        <s v="Seŕgiane"/>
        <s v="Julio Cesar Brito Bispo"/>
        <s v="ALAN ALVES DE SOUZA"/>
        <s v="Ricardo roschel"/>
        <s v="Amanda Rodrigues Lopes Da Silva"/>
        <s v="Jose Gilmar Gomes de Sousa"/>
        <s v="joão guilherme freire scarparo"/>
        <s v="Marcelo Ota"/>
        <s v="Jefferson reis"/>
        <s v="Enio Daniel Lacerda do Nascimento"/>
        <s v="Alvaro godoi de souza"/>
        <s v="Wagner Franco"/>
        <s v="Jose Marcio Gomes de Sousa"/>
        <s v="Ilton Max Gonçalves"/>
        <s v="Henderson sousa Costa"/>
        <s v="Maria Dislene Rodrigues lira"/>
        <s v="lawrence caldonceli"/>
        <s v="Edre Claudio França da Costa"/>
        <s v="Gedson Willa"/>
        <s v="Laurilene Cristina"/>
        <s v="Cicero naelton dos Santos"/>
        <s v="Natã Rodrigues"/>
        <s v="Arthur Pícoli Teixeira"/>
        <s v="André Perdiz Rodrigues"/>
        <s v="Luciano Silva de Melo"/>
        <s v="Edgar Matheus"/>
        <s v="Bruno Pereira"/>
        <s v="Welder Torres"/>
        <s v="Diego Bassi"/>
        <s v="Israel Duarte"/>
        <s v="Natanael Oliveira Filho"/>
        <s v="ALEF A DOS SANTOS"/>
        <s v="Danniele"/>
        <s v="Guilherme Izaque Aguiar da Silva"/>
        <s v="Humberto"/>
        <s v="Francisco mailson de sousa"/>
        <s v="Lenyo Falcão"/>
        <s v="Rossana Kuhn Avila"/>
        <s v="Denys Paulo Lindolfo pereira"/>
        <s v="Tarcísio Leles silva"/>
        <s v="Raphael de Almeida Miranda"/>
        <s v="Yago Blanco"/>
        <s v="Marcio Rodrigues Lopes"/>
        <s v="Marcelo de Oliveira da silva"/>
        <s v="Edemilson Marcelino"/>
        <s v="Mauro"/>
        <s v="Osiel Palhano"/>
        <s v="Moisés Reis"/>
        <s v="Eliza Costa Leite dos Santos"/>
        <s v="Rogerio Barboza"/>
        <s v="Diorgenes Ferreira Menezes"/>
        <s v="(95) 99172-3541"/>
        <s v="dirce de Souza"/>
        <s v="Denilton Souza Rodrigues"/>
        <s v="Lucas C"/>
        <s v="Carine"/>
        <s v="Edmilson José"/>
        <s v="Tiago Viana Reis"/>
        <s v="Leticia Cristina RIGOLIN"/>
        <s v="Ana Hellen ferreira de sá"/>
        <s v="Wellington Marques"/>
        <s v="Renato Sampaio Meireles"/>
        <s v="Fábio dos Santos Sartori"/>
        <s v="Guilherme"/>
        <s v="Diego vinicius crevelin"/>
        <s v="Eder"/>
        <s v="João Marcos"/>
        <s v="José Ricardo"/>
        <s v="Vando Rafael da Silva"/>
        <s v="Tiago Fernandes de Oliveira"/>
        <s v="Dyone Jhonanta dos santos Borges"/>
        <s v="José Angel Guzman Aray"/>
        <s v="Helen de Melo Romero"/>
        <s v="Eber"/>
        <s v="Romana Silva"/>
        <s v="Rodrigo De Oliveira"/>
        <s v="Julio Costa"/>
        <s v="Henrique Siqueira de Lima Santos"/>
        <s v="Éder Dias dos Santos"/>
        <s v="Alef"/>
        <s v="Lucicleide Melo"/>
        <s v="Felipe Ferreira Fernandes de deus"/>
        <s v="Gilberto O Pereira"/>
        <s v="EDMILSON SILVA SANTOS"/>
        <s v="Aralan Sampaio Firmino Rodrigues"/>
        <s v="Moisés Oliveira"/>
        <s v="Luana"/>
        <s v="Rafael machado silva"/>
        <s v="Josias Rodrigues da silva"/>
        <s v="Lucas Gabriel silva"/>
        <s v="Luan Correia da Silva"/>
        <s v="Gabriel Tecchio Almeida Coelho"/>
        <s v="Aquino Mário de Almeida"/>
        <s v="Janiele"/>
        <s v="Felipe Júnior"/>
        <s v="guilherme ferreira agostinho"/>
        <s v="José Edson De Assis"/>
        <s v="Ivani Luciane Cordeiro"/>
        <s v="Natanael"/>
        <s v="jackson lobato"/>
        <s v="Jeverson topanotti"/>
        <s v="Sofia Giordani"/>
        <s v="Melquisedec Varela"/>
        <s v="Adrianna B F Gomes"/>
        <s v="Mariano Corrêa"/>
        <s v="Kauã Magalhães Sabino"/>
        <s v="emilson oliveira"/>
        <s v="Leonardo Otoni vieira"/>
        <s v="Eliomar Lima"/>
        <s v="Vinicius dias"/>
        <s v="Paulo Rocha"/>
        <s v="Gabriel Ribeiro"/>
        <s v="Jerfisson Manoel"/>
        <s v="Carla Damasceno"/>
        <s v="Alice Regina Pinto Pires"/>
        <s v="Natan barros"/>
        <s v="dsfsd"/>
        <s v="Maykon Willian"/>
        <s v="Isaac Emanuel de Oliveira Nascimento"/>
        <s v="João Vitor Almeida de Souza"/>
        <s v="Jucelino Junior"/>
        <s v="Wendell Carvalho"/>
        <s v="Regiane Pereira da Silva"/>
        <s v="Carbajal"/>
        <s v="Moisés José Calixto Junior"/>
        <s v="Sofia Souza"/>
        <s v="Josue Araujo de Oliveira"/>
        <s v="Maycol Jesus"/>
        <s v="Fabricio Gomes dos Santos"/>
        <s v="Brunodedi"/>
        <s v="Abraão Paulino"/>
        <s v="Isabele De lisboa lauriano"/>
        <s v="Marcos Paulo Borges Sá"/>
        <s v="Antônio jorge"/>
        <s v="Daniel oliveira"/>
        <s v="Mateus De Alcântara Silva"/>
        <s v="Marcos Sérgio Pereira"/>
        <s v="pedro henrique pereira machado"/>
        <s v="Gabriel jesus"/>
        <s v="Mikael"/>
        <s v="Luciana Mesquita Dias"/>
        <s v="Lucas Jorge Félix"/>
        <s v="André Noel de Freitas"/>
        <s v="Ricardo lemos da paixão"/>
        <s v="Luis Carlos Araújo Magalhães"/>
        <s v="Emiliana Martins"/>
        <s v="Marcos Ferreira"/>
        <s v="Renan César de Almeida"/>
        <s v="Danilo Colares de Aquino"/>
        <s v="Cláudio Francisco Xavier"/>
        <s v="Wellington Silva de sousa"/>
        <s v="Wesley Ventura"/>
        <s v="Jéssica Mesquita"/>
        <s v="Marcia Silva"/>
        <s v="Vagner Moreira da Silva"/>
        <s v="JONAS FREITTAS"/>
        <s v="viniciusfdn417@gmail.com"/>
        <s v="Leslie"/>
        <s v="Ari Gossler Lopes Rosado"/>
        <s v="Marjory Fabiana"/>
        <s v="Diógenes Vinicius dos Santos Guimarães"/>
        <s v="David dos Santos Oliveira"/>
        <s v="Francisco Augusto"/>
        <s v="Marcos Antônio Cordeiro Rodrigues"/>
        <s v="Bezerra Everton Rebelo Da Silva"/>
        <s v="Gabriela Moreira"/>
        <s v="Deise"/>
        <s v="Valdemir"/>
        <s v="Giovanna Palomares Araújo"/>
        <s v="Isaías Teixeira de Araújo"/>
        <s v="Antonio Marcos Fernandes Oliveira"/>
        <s v="Daniel Azevedo Duarte camarinha"/>
        <s v="Nycolas Menezes"/>
        <s v="ALDO EDUARDO DIAS VIEIRA"/>
        <s v="David Sousa"/>
        <s v="Otávio Rogério"/>
        <s v="Eliseu cavalheiro"/>
        <s v="Geovane Vieira Machado"/>
        <s v="Rafael Cunha de Moura Santos"/>
        <s v="Raimundo Nonato Fernandes Moreno"/>
        <s v="Ysamar de los angeles Figuera Brito"/>
        <s v="Sandro Henrique"/>
        <s v="Miqueias"/>
        <s v="Eduardo Fernandes Barbosa"/>
        <s v="Washington Santos"/>
        <s v="Hudson sousa"/>
        <s v="Adrivan Assis"/>
        <s v="Joaz Martins de Oliveira"/>
        <s v="Givaldo Teixeira Lima"/>
        <s v="Daniel Mathias"/>
        <s v="Crislan sellos"/>
        <s v="Renato Gomes"/>
        <s v="Sergio Souza"/>
        <s v="Andersom Gabriel Rodrigues Fonseca"/>
        <s v="Luis Antonio Ribeiro Lopes"/>
        <s v="Gilmar dos santos nascimento"/>
        <s v="Fabrício Oliveira"/>
        <s v="Felipe Gomes Pereira Sodré"/>
        <s v="João Victor Dantas de Melo"/>
        <s v="Igor Portugal de Oliveira Santana"/>
        <s v="Tatiane Olarte Dittimar"/>
        <s v="Allana Eduarda"/>
        <s v="Ricardo Ribeiro"/>
        <s v="Maria Caroline"/>
        <s v="Ana Paula Rodrigues"/>
        <s v="Carlos Daniel de Lima Carvalho Carvalho"/>
        <s v="Douglas ANDRADRE"/>
        <s v="Lionaldo I Ferreira"/>
        <s v="Rosemary Benardelli"/>
        <s v="Andreia Casagrande"/>
        <s v="Antonio silva"/>
        <s v="stephanie"/>
        <s v="Leidiane de Jesus borges"/>
        <s v="Victor Gabriel"/>
        <s v="Rodrigo Yamamoto"/>
        <s v="Jhonantan klyverton da Silva Fernandes"/>
        <s v="Nicolas"/>
        <s v="Antônio Matheus dos Santos Alves"/>
        <s v="Yan Vitor"/>
        <s v="Jean Carlos Alves da Silva"/>
        <s v="Luciano Rodrigues"/>
        <s v="Washington viera dos Santos"/>
        <s v="Francinaldo Souza"/>
        <s v="Fabiano amaral"/>
        <s v="Hinkel Michael david"/>
        <s v="Edmundo dias"/>
        <s v="Estevao Roger Alves da silva"/>
        <s v="Gabriel Marinho Paiva"/>
        <s v="Aminadabe guandelini"/>
        <s v="Evanilson Alves dos Santos Ximenes"/>
        <s v="Antonio Carlos"/>
        <s v="Milagros Josefina"/>
        <s v="Yurisson Diego da Silva"/>
        <s v="Marcia Ferrer"/>
        <s v="Darlan Guedes"/>
        <s v="José Felix de Oliveira"/>
        <s v="Mateus Coelho"/>
        <s v="Jerffesson Magalhães"/>
        <s v="Salatiel Medeiros da Silva"/>
        <s v="Cleber Santos Santana"/>
        <s v="Luciano Alves amorim"/>
        <s v="Rian Silverio Cutier de Oliveira"/>
        <s v="Suely lopes"/>
        <s v="Bruno Santana"/>
        <s v="Isabella Tavares Brandão"/>
        <s v="Lucas Brito Ferreira"/>
        <s v="GEAN PEGORARO DE ALMEIDA"/>
        <s v="OSVALDO NASCIMENTO"/>
        <s v="Jonas Ricardo da Rosa"/>
        <s v="Francisco García"/>
        <s v="Iara Quiles"/>
        <s v="Fernanda Correia"/>
        <s v="Ebert Zambrano"/>
        <s v="joão pedro da silva magalhães"/>
        <s v="Vagno Santana Junior"/>
        <s v="Albert ribeiro"/>
        <s v="Andreza dos Santos Silva"/>
        <s v="Douglas Dias Dos Anjos"/>
        <s v="Joanderson Francisco Omena da Silva"/>
        <s v="marcello José de lima neves"/>
        <s v="Roni Marcos"/>
        <s v="thomas dangelo"/>
        <s v="Caique Luan dos Anjos Sousa Gonçalves"/>
        <s v="Caio Velten"/>
        <s v="Alberto Ramos Da Rocha"/>
        <s v="Luiz Carlos do Nascimento de Almeida"/>
        <s v="Wilson Hentz Franqueiro da Silva"/>
        <s v="Marcelo junior"/>
        <s v="Lucas Porangaba"/>
        <s v="Jose Silva"/>
        <s v="DERISON SILVA Souza"/>
        <s v="Mairon pyter"/>
        <s v="Celso Baudracco"/>
        <s v="Ronaldo Paula Ramos"/>
        <s v="Marcos Vinicius Lopes Nogueira"/>
        <s v="Paulo Sérgio"/>
        <s v="karlos"/>
        <s v="Arthur Braga dos Santos frances"/>
        <s v="Wellington Lago"/>
        <s v="Reinaldo Almeida da Cruz"/>
        <s v="Maria Francileide"/>
        <s v="Luciano santos"/>
        <s v="Junior Brustolim"/>
        <s v="Luiz Angelo"/>
        <s v="João"/>
        <s v="Guilherme Lima"/>
        <s v="Leandro oliveira de morais"/>
        <s v="Michael de Jesus Fonseca"/>
        <s v="Rogério de França Martins"/>
        <s v="Pablo Mota Lopes"/>
        <s v="Valdeni Fernandes de Lima"/>
        <s v="Jairon Ferraz de Souza"/>
        <s v="Walisson de Jesus Xavier Santos"/>
        <s v="Fábio Junior"/>
        <s v="Reginaldo Aquino"/>
        <s v="Tiago Orende"/>
        <s v="Rosangela Luiza Pires bicudo"/>
        <s v="Elielson damasceno"/>
        <s v="Jardiel Lima"/>
        <s v="ALBERTO WILLIMS NASCIMENTO LUZ"/>
        <s v="Carla souza"/>
        <s v="Lazaro Nanque"/>
        <s v="Fernanda Santana dos Passos"/>
        <s v="André Gomes de Fraga"/>
        <s v="Simone Ferreira Souza"/>
        <s v="Leonardo Garcia Dos Santos De Almeida"/>
        <s v="David Almeida"/>
        <s v="Anderson Carlos"/>
        <s v="Eduardo Henrique da Cruz Pontes"/>
        <s v="Paulo Henrique dos Santos da Barros"/>
        <s v="Alexandre Angelo Martins"/>
        <s v="Sinésio Martins Lima"/>
        <s v="Diego Fagundes"/>
        <s v="Wesley Bruno"/>
        <s v="Vanderlei Antônio goes"/>
        <s v="Thiago Julio paiva"/>
        <s v="Murilo Henrique Lodi"/>
        <s v="Afonso Ribeiro"/>
        <s v="Vitor Marques de Souza"/>
        <s v="Divaneydouglas"/>
        <s v="David Marinho"/>
        <s v="Sandro"/>
        <s v="Leandro  da Silva Felix"/>
        <s v="Romilson"/>
        <s v="Marina Krein"/>
        <s v="Rafinha Pinheiro"/>
        <s v="Frank  Barbosa"/>
        <s v="JOAO DENIS DE SOUZA"/>
        <s v="Alysson Marques"/>
        <s v="Rafael Siqueira"/>
        <s v="Erick Santos de Souza"/>
        <s v="Victor Esdras da Silva e Silva"/>
        <s v="Fabrício"/>
        <s v="João Carlos Da Silva"/>
        <s v="renata farias"/>
        <s v="Regiane Cardoso"/>
        <s v="Max steve de Abreu"/>
        <s v="Pedro Soares Junior"/>
        <s v="Fernando Pimentel Serra"/>
        <s v="Simone Sa Silva Ramos"/>
        <s v="Rodney Lima"/>
        <s v="Ryan Xavier"/>
        <s v="Iarquilene Martins de Oliveira"/>
        <s v="Francisco George Oliveira Dias"/>
        <s v="John david dos Santos oliveira"/>
        <s v="Jacir Maximiano de souza junior"/>
        <s v="Maurício Nunes Pereira Neto"/>
        <s v="Enzo kauan Miranda"/>
        <s v="Francinaldo Veras ferreira"/>
        <s v="VALTER PEREIRA"/>
        <s v="Evelyn Juliana Conceição Eremita"/>
        <s v="Reginaldo CORDEIRO"/>
        <s v="Bruno Adson"/>
        <s v="Vinicius Gregory marques silva"/>
        <s v="WESLEY HENRIQUE XAVIER DE SOUZA"/>
        <s v="Sérgio Henrique M. de Sousa"/>
        <s v="CESAR DONIZETE"/>
        <s v="Luca Moro Ribeiro Farsoni"/>
        <s v="Fellype Baldi"/>
        <s v="Jonas Chagas"/>
        <s v="Rian"/>
        <s v="Emerson Jeffeson Silva Galvino"/>
        <s v="Michael Anzai Rossi"/>
        <s v="José Maria do Vale Araujo"/>
        <s v="Thiago Gomes da Silva"/>
        <s v="Daisy Souza"/>
        <s v="Gralber"/>
        <s v="MIGUEL CARVALHO DE JESUS"/>
        <s v="Raimundo marinho"/>
        <s v="Jefson Campos"/>
        <s v="Katherine Thayse E Jota"/>
        <s v="Dailton Brito de Oliveira"/>
        <s v="Monique Victoria Dos Santos Rodrigues"/>
        <s v="Nilton Gama dos Santos"/>
        <s v="Joao Gabrie"/>
        <s v="Luciana Oliveira"/>
        <s v="João Pedro de Jesus Oliveira"/>
        <s v="Rakelly Yasmin Sena Moura"/>
        <s v="Fabiano Correia Pires Monteiro"/>
        <s v="Ademir Batista Gomes"/>
        <s v="Adriel Lima Dos Santos"/>
        <s v="Kevin Santos Soares de Queiroz"/>
        <s v="Laércio Rodrigues"/>
        <s v="CLEIDSON Alves Arruda"/>
        <s v="José Dimas Queiroz Costa"/>
        <s v="Marcio Heleno"/>
        <s v="João Pedro Silva Santiago"/>
        <s v="Miguel Rodrigues nonato"/>
        <s v="Geremias Pereira Duarte"/>
        <s v="Ricardo Santos"/>
        <s v="Nicolas Barros dos Santos"/>
        <s v="Genival De Freitas Rodrigues"/>
        <s v="Guilherme Rodrigues costa"/>
        <s v="Lucas Sabino"/>
        <s v="Fábio Gruber"/>
        <s v="ELIETE ADÃO DE SOUZA"/>
        <s v="Rafael Luiz da Silva"/>
        <s v="Gabriela Pereira de Campos Ponce"/>
        <s v="José Cerezo"/>
        <s v="Hallyfer Lohan Marques de Souza"/>
        <s v="Shaid Lopes Araujo"/>
        <s v="Cicero Fagundes Marques"/>
        <s v="Marcelo Fidelis"/>
        <s v="Danilo Otaviano"/>
        <s v="Thaísa dos Santos Vasconcelos"/>
        <s v="Paulo Renato"/>
        <s v="Kalil Sant anna"/>
        <s v="Dafyne Vitória Olympio Barçante"/>
        <s v="Rosinete da Silva Pereira"/>
        <s v="Osmar Alves bezerra junior"/>
        <s v="Thiago Baptista Reis da fé"/>
        <s v="Adir Dos carvalho"/>
        <s v="Dulce de Jesus"/>
        <s v="Gabriel Guilherme"/>
        <s v="Enzo zancchini"/>
        <s v="PEDRO FILIPE OLIVEIRA DA MATA"/>
        <s v="Dario luiz morais feitosa"/>
        <s v="Adilson Ribeiro"/>
        <s v="JOAO PEDRO PEREIRA SILVA CHAGAS"/>
        <s v="Leonardo de Oliveira Pereira"/>
        <s v="Tito Ajuricaba Pereira Maciel"/>
        <s v="Rubenildo F. Brito"/>
        <s v="Daniel Santos"/>
        <s v="Leonardo da Costa"/>
        <s v="Italo Jonathan Messias Dos Santos"/>
        <s v="Demetrius Tobias"/>
        <s v="Anderson Cristiano"/>
        <s v="Vitoria da silva"/>
        <s v="Eduardo Martinez"/>
        <s v="João Pedro Souza de Barros"/>
        <s v="Dhemeson"/>
        <s v="Theo H Antunes"/>
        <s v="Adriano Alves de Souza"/>
        <s v="Eduardo Henrique de sousa da silva"/>
        <s v="Jair"/>
        <s v="Danielle ribeiro da mata"/>
        <s v="Henrique Mendes"/>
        <s v="Thalita Thay"/>
        <s v="Pablo Souza de Figueiredo"/>
        <s v="Ricardo Carlos Oriente"/>
        <s v="Francisco Diones Faustino"/>
        <s v="Pedro Renato"/>
        <s v="Gevaldo Mesquita Sousa"/>
        <s v="Amanda augusta  Silva Garcia"/>
        <s v="Maria Auxiliadora dos Santos Araújo"/>
        <s v="Paulo Filipe Ferreira Lima Filipe Ferreira Lima"/>
        <s v="Wemercidio Camilo Dias"/>
        <s v="Emerson"/>
        <s v="Manuel Melo"/>
        <s v="DAVI DA SILVA DO ALMO SCHUENCK"/>
        <s v="Gabriel Alexandre Rodrigues Alencar"/>
        <s v="Zenilda Ferreira"/>
        <s v="Samuelson Fontes"/>
        <s v="Giovanni Dilonardo"/>
        <s v="Eneas dos Santos"/>
        <s v="José Claudio bassanelli"/>
        <s v="Michael Miguel"/>
        <s v="Paulo Roberto de Sa Lisboa"/>
        <s v="Elaine cristina"/>
        <s v="Uriel Soares Ribeiro"/>
        <s v="Manoel C Souza Neto"/>
        <s v="Luan dos Santos Carvalho"/>
        <s v="Marcos Vinicius Santos Chaves"/>
        <s v="Icaro Barcelos Abreu"/>
        <s v="Vinicius Dümer Martins"/>
        <s v="CARLOS BARBOSA DE OLIVEIRA FILHO"/>
        <s v="ITAMAR GUIMARÃES DE MEDEIROS"/>
        <s v="Carlos da Silva"/>
        <s v="Alisson"/>
        <s v="Luiz Henrique Meireles Pio dos Santos"/>
        <s v="joão fellipe"/>
        <s v="Antônio Sobreira da Silva Júnior"/>
        <s v="Leandro Bernardo"/>
        <s v="Joel Alves da Silva"/>
        <s v="Christian alves"/>
        <s v="Ramon Samyr Felix hage"/>
        <s v="Gabriel de lima menezes"/>
        <s v="Rosiene Carmo Cunha"/>
        <s v="Antonio Kennedy Mendes Batista Santos"/>
        <s v="Rafael Pinto da Costa"/>
        <s v="Uyara Xisto Baeta"/>
        <s v="Adriano Varela"/>
        <s v="Jorge Willian leal benche"/>
        <s v="Paloma Cristina"/>
        <s v="Carlos Henrique de Brito Morais"/>
        <s v="João Luiz Trevelim"/>
        <s v="Alessandro Ricardo da"/>
        <s v="Jair Cavalcante"/>
        <s v="Jefferson Pontes"/>
        <s v="Antonio Marcos"/>
        <s v="Ramon Pereira Duarte Aragão"/>
        <s v="Bruno sanches"/>
        <s v="SANDRO LENO Souza Bastos"/>
        <s v="Rogério Rodrigues"/>
        <s v="Jardel da Silva Cruz"/>
        <s v="Janiele do Nascimento Silva"/>
        <s v="Renan Christian Ferreira Lima"/>
        <s v="Wilson Cézar"/>
        <s v="Gugs"/>
        <s v="Marlucio Rodrigues Ferreira Junior"/>
        <s v="Rosimeire Pereira de Souza"/>
        <s v="Lucian Dias"/>
        <s v="João Pedro paixão alves"/>
        <s v="Lenine Silva Vieira"/>
        <s v="Cauã Henrique"/>
        <s v="Antonio de Padua Gonçalves da Costa"/>
        <s v="Maurilio Torres"/>
        <s v="Guillermo Paolo Mendes Bernava"/>
        <s v="Aldinei Gonçalves Neres"/>
        <s v="João Paulo Costa"/>
        <s v="Bruno Oliveira"/>
        <s v="Klisman alex moreira"/>
        <s v="David dos Santos Alves"/>
        <s v="Thiago de Carvalho Ferreira"/>
        <s v="Alexandre Nogueira"/>
        <s v="Jesse de Almeida cazemiro"/>
        <s v="Weder Barreto Almeida"/>
        <s v="Lorenzo Britos Duarte"/>
        <s v="Mateus Santos Damascena"/>
        <s v="Maurício De Oliveira Antunes"/>
        <s v="Benedito Araujo"/>
        <s v="Cristiano custodio dos santos"/>
        <s v="Jorge Martins da Silva"/>
        <s v="elizeu tadeu batista"/>
        <s v="Kledson breno ramos dos santos"/>
        <s v="Andre Alves dos Santos Souza"/>
        <s v="Luis Miguel Ribeiro lemes da Silva"/>
        <s v="Marcelo De Santi"/>
        <s v="TEREZINHA Duarte"/>
        <s v="Wesley Barbosa"/>
        <s v="Maia Alicce"/>
        <s v="Paulo Berlanda"/>
        <s v="Helvécio José Coelho"/>
        <s v="Edson Elias de Oliveira"/>
        <s v="Luan machado"/>
        <s v="LAECIO Virgulino De Souzala Virgulino de Souza"/>
        <s v="Karen Evelyn Silvério de Almeida"/>
        <s v="Michel Soares"/>
        <s v="Ana Paula de Paula Liberi"/>
        <s v="Gabriela Santos da Penha"/>
        <s v="Kauan costa silva"/>
        <s v="Anderson Souza"/>
        <s v="Raissa Ferreira Sampaio Chaves"/>
        <s v="Sebastiao Donizete"/>
        <s v="Daniel Lima"/>
        <s v="Andreza Pinheiro"/>
        <s v="Edson Lucas dos reis piuco"/>
        <s v="Elisabete Antunes"/>
        <s v="vinicius ranieri Cardoso da silva"/>
        <s v="Murilo Ramos Maciel"/>
        <s v="Hilton vieira"/>
        <s v="Ricardo José Silva dos Santos"/>
        <s v="Elienio Corrêa leite junior"/>
        <s v="Anderson herminio"/>
        <s v="Ricardo Freire"/>
        <s v="Fabio Manoel Mattozo"/>
        <s v="Laryssa Santana Cruz"/>
        <s v="Pedro Henrique Trindade Fontes"/>
        <s v="Tiago Dantas"/>
        <s v="Mariane Albuquerque rocha"/>
        <s v="Alecsandro Duarte"/>
        <s v="Jane Lima Leal Coimbra"/>
        <s v="helio martins"/>
        <s v="Luis"/>
        <s v="Aníbal Bortoli Monteiro"/>
        <s v="Eduardo Soares de Araújo"/>
        <s v="Geusiel Quintiliano Lourenço"/>
        <s v="MAYCON VITOR TEODORO JERONIMO"/>
        <s v="Rhayssa silva"/>
        <s v="Marcelo Oliveira"/>
        <s v="Vítor Alves barbosa"/>
        <s v="osorio Vieira dias filho"/>
        <s v="Fabiano Araújo Fabrício"/>
        <s v="Pereira De"/>
        <s v="Vinícius Guilherme de Souza Maion"/>
        <s v="Gustavo Lopes Martins"/>
        <s v="Sueli"/>
        <s v="Maria Cristina"/>
        <s v="Ricardo Sian sucenato"/>
        <s v="Kleber Vieira Amorim"/>
        <s v="Leandro Coni"/>
        <s v="Josué Teixeira"/>
        <s v="silvarodrigo1029@gmail.com"/>
        <s v="walter"/>
        <s v="Ezequiel Roque"/>
        <s v="Renata Kelly Pereira de Menezes Alexandre"/>
        <s v="Cesar Augusto"/>
        <s v="Fábio Goems"/>
        <s v="Andre Vieira de Morais"/>
        <s v="Matheus Luiz Fernandes Vieira"/>
        <s v="Janyo Matias Leite"/>
        <s v="Arlindo Silva"/>
        <s v="Joabson Ribeiro"/>
        <s v="Matheus Siqueira Braz"/>
        <s v="ISIDORO FERNANDO DIAS"/>
        <s v="Valdebran Anderson"/>
        <s v="Rogério de Almeida Santos"/>
        <s v="Antonio Junior"/>
        <s v="Erika Saldanha Da Rocha"/>
        <s v="Gustavo Busa Freire"/>
        <s v="Pedro Leonardo Felipe de moura"/>
        <s v="Vinicius Alexandre Da Silva Mello"/>
        <s v="Ryfrance  Sobral  da Silva"/>
        <s v="VICTOR MAURICIO DOS SANTOS"/>
        <s v="Melquiades da Silva Junior"/>
        <s v="IVANY HEDLUND"/>
        <s v="Daniel Neves Costa"/>
        <s v="Pedro Lucas Neris de Sousa"/>
        <s v="Kauan Otávio aparecido dos santos"/>
        <s v="Jefferson de Campos Cordeiro"/>
        <s v="MATHEUS VINICIUS DOMINGUES DE OLIVEIRA"/>
        <s v="Cristina Zanoni barbosa"/>
        <s v="Willians da Silva"/>
        <s v="nelson soares"/>
        <s v="Nayara Ustulin"/>
        <s v="Jeú Silva"/>
        <s v="Emílio Iglesias"/>
        <s v="Jonatas Freitas Freitas giacometi"/>
        <s v="Luis Gabriel"/>
        <s v="david vasques dos reis de oliveira alves"/>
        <s v="Antonio Machado Fernandes Filho Machado"/>
        <s v="Nathanael Laureth"/>
        <s v="Alexsandro Ribeiro Leite"/>
        <s v="Josef Fernandes de Souza"/>
        <s v="Debora"/>
        <s v="Israel Ribeiro"/>
        <s v="Osmar Camillo"/>
        <s v="Paulo Henrique Peres"/>
        <s v="CLAUDEMIR GOMES"/>
        <s v="Cleber Lima"/>
        <s v="Gabrielly Melo Schroer"/>
        <s v="André hohne"/>
        <s v="Ezequiel Souza"/>
        <s v="Emerson Mario Lyra"/>
        <s v="Mattheus divino"/>
        <s v="Jhonathan Gabriel"/>
        <s v="Vitalinabarbosa28@gmail.com"/>
        <s v="Rivaldo paz"/>
        <s v="Gilvan Taucchertt Bandeira"/>
        <s v="Adila Vianna Filho"/>
        <s v="Raul dos Santos Silva"/>
        <s v="Eric Rosa"/>
        <s v="fabio De Jesus Araujo"/>
        <s v="Patrícia Santos"/>
        <s v="João Pedro de Brito Silva Meira"/>
        <s v="Reuel Lucas Alves Da Silva"/>
        <s v="Gerson Moreira de Lima"/>
        <s v="Adriao Luiz de sousa filho Adriao luiz"/>
        <s v="Jhonatan Pereira santos"/>
        <s v="Adilio Freitas da Silva"/>
        <s v="Letícia Gabrielly de Oliveira Moreira"/>
        <s v="Arthur"/>
        <s v="Afonso Dala"/>
        <s v="Francisco Aloísio Dantas Rafael"/>
        <s v="Jean Carlos Almeida Silva"/>
        <s v="Nadevi Kossivi Amos WOBENEKOU"/>
        <s v="Gabriel Natanael Mendes"/>
        <s v="will Pedreiras"/>
        <s v="Guilherme Cardoso Vieira"/>
        <s v="Everton Silva"/>
        <s v="Wynglesson Maia"/>
        <s v="Arthur Henrique Lopes Barbosa"/>
        <s v="Mayke Wellington"/>
        <s v="Matheus Xavier"/>
        <s v="Adriano Torres"/>
        <s v="Renan Paiva dos Santos"/>
        <s v="Raphael Graciano"/>
        <s v="Robson Luis monteiro"/>
        <s v="jailsonalmeida santos"/>
        <s v="Mateus Machado Duarte"/>
        <s v="Edmilson de Oliveira Almeida"/>
        <s v="Alex Leite"/>
        <s v="Nicholas"/>
        <s v="Francisco joão salema varella rosenberg"/>
        <s v="Marcelo Ventura"/>
        <s v="Antônio Dantas da Silva Junior"/>
        <s v="Hellen Evelyn"/>
        <s v="Andre Bastos"/>
        <s v="Erick Romário Silva Santos"/>
        <s v="Paulo André"/>
        <s v="Rúbia Lopes"/>
        <s v="Flávia Gabriella"/>
        <s v="Nelbe costa"/>
        <s v="Caio Lima"/>
        <s v="Carlos Peres"/>
        <s v="Maico Robson Gomes Vaz"/>
        <s v="Diegosouza2504 Souza"/>
        <s v="Filipe Jose José"/>
        <s v="Joel Silva"/>
        <s v="Lucas Ferreira Alves"/>
        <s v="WILLIAN PEREIRA DE SOUZA"/>
        <s v="Samuel nascimento Alves"/>
        <s v="Dirlei Bereta"/>
        <s v="Cassio Barreto"/>
        <s v="Vitor yudi seki"/>
        <s v="Carlos Antônio da Silva"/>
        <s v="Thiago ojeda"/>
        <s v="D'Freitas"/>
        <s v="João lucas Gonçalves"/>
        <s v="Lucas Rafael Junior de Oliveira"/>
        <s v="Juan Augusto de Sousa Rodrigues"/>
        <s v="Sérgio"/>
        <s v="Misael Motta"/>
        <s v="Danilo Silva dos Santos"/>
        <s v="STANLEY CUNHA DE PAULA"/>
        <s v="Welyngton mendonça"/>
        <s v="Junior Gomes"/>
        <s v="Deydson Kisman"/>
        <s v="Gustavo Magalhães Dias"/>
        <s v="Kauê Vinicius Silva Corrêa"/>
        <s v="CAIO HENRIQUE RODRIGUES DE SANTANA"/>
        <s v="Paulo Simões"/>
        <s v="waldir ferreira Queiroz"/>
        <s v="Marcus Vinícius Cerezo"/>
        <s v="Domiciano Lucas Oliveira"/>
        <s v="Cristiane de Fatima Marques da Silva Cruz"/>
        <s v="Jackson Fernando chrisostemo da Silva"/>
        <s v="Elivaldo Fonseca Sales"/>
        <s v="Deborah Cristina Cordeiro Souza"/>
        <s v="Wemerson Barbosa Lopes"/>
        <s v="Douglas Gabriel da Silva"/>
        <s v="Elton"/>
        <s v="Mary Lima"/>
        <s v="Leandro Souza"/>
        <s v="Cauan Pinheiro Felix Sabino"/>
        <s v="Vanessa pereira de oliveira"/>
        <s v="GABS ALMEIDA"/>
        <s v="Ronaldo de Oliveira Sousa"/>
        <s v="Paulo Edison Silva dos Santos"/>
        <s v="John Richard"/>
        <s v="Danilo Luciano"/>
        <s v="Débora"/>
        <s v="Lucas Augusto Leandro Rios da Silva Rios"/>
        <s v="Pedro Otávio Garcia Lopes"/>
        <s v="Mabson Ivan Mota Silva"/>
        <s v="Arthur Sensulini"/>
        <s v="Kauã abreu padilha"/>
        <s v="Carlos Eduardo Roque Fernandes Mendonça"/>
        <s v="Gabriel Camargo"/>
        <s v="Walter gledison Gomes Moreira Moreira"/>
        <s v="vanessa lira"/>
        <s v="Anny Pedrosa"/>
        <s v="Diogo Desiderio Dos Santos"/>
        <s v="Gustavo Dos Santos Coelho"/>
        <s v="Sila s"/>
        <s v="Richarlisson"/>
        <s v="Carlos Felix Da Silva"/>
        <s v="LUCAS DE ANDRADE"/>
        <s v="elica de souza bassi"/>
        <s v="Matielo Souza"/>
        <s v="Leonardo Lucas Martins"/>
        <s v="Luiz Gustavo Nunes Rodrigues"/>
        <s v="Luis Barboza"/>
        <s v="Sebastião Augusto Silvério Filho"/>
        <s v="Kael Lemos Rocha"/>
        <s v="Tairine Ferancini"/>
        <s v="celso e"/>
        <s v="Reberson Alves"/>
        <s v="Wesley William"/>
        <s v="Joselin"/>
        <s v="Adonys John"/>
        <s v="Iara Quetlen Alves Rodrigues"/>
        <s v="Danilo Vicente"/>
        <s v="Diogo willy Santos fontes"/>
        <s v="João Rafael Krause Venceslau Da Silva"/>
        <s v="André Vinícius weygan Fiore Augusto"/>
        <s v="VICTOR DOS SANTOS SILVA"/>
        <s v="Luan Fonseca"/>
        <s v="Fábio Júlio Silva Lopes"/>
        <s v="ANNA ACOSTA"/>
        <s v="Vagner Ferreira de Jesus"/>
        <s v="Évelin de Oliveira Farias"/>
        <s v="Nicholas Samuel Moreira de Moraes"/>
        <s v="Valeria job leonardi da Silva"/>
        <s v="Eliseu Moreira de Souza"/>
        <s v="Filipe pereira de carvalho"/>
        <s v="Ana Beatriz Leduino Braga"/>
        <s v="Damásio Moreira neto"/>
        <s v="Maurício Ferreira"/>
        <s v="Itallo Murilo Gomes Costa"/>
        <s v="Lucas Figueiredo Botter"/>
        <s v="Suelem Ribeiro pinto"/>
        <s v="Hosilene Lourenço da Silva"/>
        <s v="Gabriel Lopes Marins Vaz Saliba"/>
        <s v="Rodrigo Massa"/>
        <s v="Carla Souza Nunes"/>
        <s v="Marcos Sergio e"/>
        <s v="Lucas Silva"/>
        <s v="Samuel Pires do Prado"/>
        <s v="Matheus Fernandes"/>
        <s v="Jessica Mirelle"/>
        <s v="Sônia Maria"/>
        <s v="John michael Santos Rocha"/>
        <s v="Gabriel Rodrigues Montoli Paiva"/>
        <s v="Carlos Baima"/>
        <s v="Vinícius costa"/>
        <s v="Rafael de Sousa Barreto"/>
        <s v="Alexandre José de lima"/>
        <s v="Murilo"/>
        <s v="Raphael"/>
        <s v="Bob"/>
        <s v="Yisler Morales Rodriguez"/>
        <s v="Nilton Cezar da Silva noguez"/>
        <s v="Luandson Oliveira"/>
        <s v="Wellington Pereira Andrade"/>
        <s v="cruz Marlene domingos da"/>
        <s v="Francisco dos anjos silva filho"/>
        <s v="Matheus Moreira"/>
        <s v="João Gabriel de Melo"/>
        <s v="Ana Paula Cardoso de"/>
        <s v="maradona"/>
        <s v="Felipe Gabriel Cocoletti da Silva"/>
        <s v="Gustavo Muniz Prado"/>
        <s v="Gutemberg Ramos Simões"/>
        <s v="Daniel morais lima"/>
        <s v="Gabriella"/>
        <s v="Crispim Nascimento"/>
        <s v="Nicolas Wallace Da Silva Maximo Braga"/>
        <s v="Saymon França nascimento"/>
        <s v="Ana Aparecida Quintas de Lima"/>
        <s v="Dennis"/>
        <s v="Dhuly Batalha lucena"/>
        <s v="Ivana de Jesus Matos"/>
        <s v="Juliana do Prado Cardoso"/>
        <s v="Edneia"/>
        <s v="Kawan Alexandre marotti Borba dias"/>
        <s v="Francisco Antônio daSilva Neto"/>
        <s v="Klaus Augusto de Oliveira Silva"/>
        <s v="Marcelo J. Paulo Pintinna"/>
        <s v="Antão Sena Neto"/>
        <s v="Jose Nascimento"/>
        <s v="Christian de Moraes Ribeiro"/>
        <s v="Rondinelli dias soares"/>
        <s v="Davi Grandim"/>
        <s v="Renê Cavalcante Souza"/>
        <s v="Kleber Luiz da Costa"/>
        <s v="Pedro Augusto Resende Medeiros"/>
        <s v="Vanessa Dalmolin"/>
        <s v="Pedro Becker"/>
        <s v="Gabriel Carrion de Barcellos"/>
        <s v="Michele Dias Pereira"/>
        <s v="Leonardo Cunha Borges"/>
        <s v="Wagno Herbert"/>
        <s v="Jayara Mariano do Nascimento"/>
        <s v="Jackson kessler"/>
        <s v="Luan Alves Brito"/>
        <s v="Andrey de Oliveira pereira"/>
        <s v="Roberto Cardoso Guedes"/>
        <s v="Fernanda Fernanda"/>
        <s v="Luciano cesar"/>
        <s v="Gabriel da Silva Boer"/>
        <s v="Washington da Silva Santos"/>
        <s v="Luis Henrique"/>
        <s v="Leonardo Tiliacki bezerra da Silva"/>
        <s v="Cristiano Holanda"/>
        <s v="Luís Antônio Pereira Silva"/>
        <s v="Arthur Gabriel"/>
        <s v="Lahíslla Ferreira de"/>
        <s v="Darlan de Souza Siqueira Júnior"/>
        <s v="Junior dos Santos Penãz"/>
        <s v="Celso Moreira"/>
        <s v="José Pedro da Silva Duarte"/>
        <s v="Andre Luiz"/>
        <s v="Joy Guilherme Pinheiro Gaspar"/>
        <s v="Manoel Ademir de Moura Silva"/>
        <s v="Ednei de castro leblon"/>
        <s v="Eduardo Costa Ferreira Filho"/>
        <s v="Gabriella Martins"/>
        <s v="Luciano Walex"/>
        <s v="Wilquinis Rangerfferson Alves"/>
        <s v="isaac sandy"/>
        <s v="Matheus silva dieguez"/>
        <s v="Washington weibert"/>
        <s v="FRANCISCO SANTOS DE SOUSA"/>
        <s v="Camilly Góes"/>
        <s v="Bruno Claudio"/>
        <s v="Sonia Veras"/>
        <s v="Raisa bento avelino"/>
        <s v="Guilherme Leonardo"/>
        <s v="Eriky Parra Procida"/>
        <s v="Antonio Leonardo Caetano Faustino de Souza"/>
        <s v="helbert Baldwin rojas fuentes"/>
        <s v="Elaine  Viana"/>
        <s v="DIEGO CHAGAS DE SOUZA"/>
        <s v="Fatima gardenia"/>
        <s v="André Pereira"/>
        <s v="Alice Teodosio da Silva"/>
        <s v="Juliano kunde Souza da Silva"/>
        <s v="Luciano Isildo da Silva"/>
        <s v="Marcelo Silva"/>
        <s v="Diana Freitas dos Santos"/>
        <s v="Maria Helena Monteiro de Souza"/>
        <s v="Jeferson Aparecido de Lima"/>
        <s v="Felipe de Proença Rosario"/>
        <s v="Regiane Ambrosio"/>
        <s v="Maria de Lurdes Ferreira"/>
        <s v="Silmara Andrade"/>
        <s v="Pedro Felipe Freitas Oliveira"/>
        <s v="Hionor Sousa"/>
        <s v="Raybel"/>
        <s v="Jackson Godoi"/>
        <s v="Manoel fernando"/>
        <s v="Josema Rodrigues butrago Rodrigues"/>
        <s v="Aline da Silva Santos"/>
        <s v="Wilson Rogério Xavier"/>
        <s v="Victor H Marinho"/>
        <s v="Victor Daniel"/>
        <s v="Gustavo de Moura Amorim"/>
        <s v="Julio Cesar Santos Berredo Cesar Santos Berredo"/>
        <s v="Eduardo Rodrigo Soares"/>
        <s v="Matheus Silva De Jesus"/>
        <s v="Gabriel Porto De Jesus Santos"/>
        <s v="Mauricio Santos da Silva"/>
        <s v="Leoni Muniz Damião"/>
        <s v="Kassio Ramos"/>
        <s v="Claudio sousa"/>
        <s v="Andre"/>
        <s v="Artur Souza da Silva"/>
        <s v="maxwell de moraes"/>
        <s v="José Adilson Neto"/>
        <s v="Ricardo Ochoa"/>
        <s v="Ivan Mello Benedicto junior"/>
        <s v="Fagner Rocha Bispo"/>
        <s v="Wilian Andrade"/>
        <s v="Amanda"/>
        <s v="LUCAS HENRIQUE"/>
        <s v="Sanderson Paulinele"/>
        <s v="Lisandro Freire de Carvalho"/>
        <s v="Ruilan Oliveira Monteiro"/>
        <s v="Dayvson Dionizio"/>
        <s v="Eliane"/>
        <s v="Rondinei Junior"/>
        <s v="Waltinei Kennedy Vieira"/>
        <s v="Henrique Samuel"/>
        <s v="Marcel Guaurino"/>
        <s v="Albencio cardoso da Silva Júnior"/>
        <s v="Jennifer"/>
        <s v="RODRIGO ALVES ROCHA"/>
        <s v="Marcelo augusto souza gomes"/>
        <s v="Ingredy Anhaia"/>
        <s v="Batista Batista"/>
        <s v="Ricardo Alves"/>
        <s v="Paulo Elieber Henrique Mateus"/>
        <s v="Éwerton Davi Santos de Moraes"/>
        <s v="Ricardo Weber"/>
        <s v="Marciano José Fernandes de Souza"/>
        <s v="Soares"/>
        <s v="Maria Gabriela Santos"/>
        <s v="Lucio Alves"/>
        <s v="Camila Danielle"/>
        <s v="Iranildo Gonçalves Monteiro"/>
        <s v="Mayara Rocha"/>
        <s v="Jackson Pereira Ribeiro"/>
        <s v="Ana Amélia Peixoto Verdinelli"/>
        <s v="Ãngelo Cristiano"/>
        <s v="Weslley Braga de lima"/>
        <s v="Flavia costa"/>
        <s v="Thalles Diego Oliveira de Andrade"/>
        <s v="Thomaz Batista Costa"/>
        <s v="Antonio Gabriel da Silva"/>
        <s v="Jonas Santos Pereira"/>
        <s v="Camyla Mirella Silva Nascimento"/>
        <s v="Geovane Francisco Cerqueira"/>
        <s v="Aldemir Silva de Souza"/>
        <s v="Lucas Santos Duarte"/>
        <s v="jessica"/>
        <s v="Alessandro Junio de Souza oliveira"/>
        <s v="peterson souza"/>
        <s v="Thiago Oliveira Cabral"/>
        <s v="Ithalo henrique alves da silva"/>
        <s v="Michel Lima Mendes"/>
        <s v="Rodrigo calazans"/>
        <s v="Gabriel da Costa Cardoso Bomfim"/>
        <s v="Arnóbio Tomaz"/>
        <s v="Flávia da Silva"/>
        <s v="Carla Amador"/>
        <s v="Paulo Renan leite de Siqueira"/>
        <s v="Antonio Cesar Cintra"/>
        <s v="Rosalvo Neto"/>
        <s v="Jaime ferreira Mendonça"/>
        <s v="Cassia Izabel da Conceição"/>
        <s v="Firmino José Ferreira da Silva"/>
        <s v="Felipe de Sena Duarte"/>
        <s v="Márcio Oliveira da Silva"/>
        <s v="Humberto Pereira"/>
        <s v="Bruno HenriqueKleinmayer"/>
        <s v="Sidy"/>
        <s v="JAILDO SEVERO HANORATO"/>
        <s v="Eder Vidal de Oliveira"/>
        <s v="Glawck Henrique da Silva"/>
        <s v="Fabiano Ribeiro"/>
        <s v="Thiago França"/>
        <s v="pedro Henrique Galvão feliciano"/>
        <s v="Bruno Alonso Mizael"/>
        <s v="Kamilla Simões Ludgero"/>
        <s v="Everton Teixeira de lima"/>
        <s v="Italo Alves gomes"/>
        <s v="Elvira Belo"/>
        <s v="Flávio dos Santos Araújo"/>
        <s v="Alirio da"/>
        <s v="FRANCISCO ANT"/>
        <s v="Rebeca franco"/>
        <s v="Isaías ferreira"/>
        <s v="DANIEL DE OLIVEIRA"/>
        <s v="Anderson Duarte"/>
        <s v="Alex Pedroso"/>
        <s v="Angélica Gaudêncio"/>
        <s v="Jonathan Henrique Menez da silva"/>
        <s v="Antero"/>
        <s v="Dirceu Rodrigues"/>
        <s v="Estevão Goulart de Moura"/>
        <s v="Zana Vitoria de Brito da silva"/>
        <s v="Wallison Bezerra"/>
        <s v="Samuel Braz Araújo Leal"/>
        <s v="Luciano da Silva Chagas"/>
        <s v="Maynard Santos"/>
        <s v="Alcides Soares de Araújo Neto"/>
        <s v="Gabriel de Oliveira Paiva"/>
        <s v="Tamires Freitas"/>
        <s v="DIOLENE FREITAS"/>
        <s v="Thiago Henrique"/>
        <s v="Gilvan Rosendo Batista Júnior"/>
        <s v="Tadeu Ribeiro da Cruz"/>
        <s v="Cesário Feitosa"/>
        <s v="Danilo Henrique moura brito"/>
        <s v="Adriano Monteiro Barbosa"/>
        <s v="Igor DLuca Silva Barros"/>
        <s v="Vinícius Soares"/>
        <s v="Erica Silva"/>
        <s v="Gilberto Felix"/>
        <s v="Pedro Negrão"/>
        <s v="Jeane"/>
        <s v="Cauã Falcão Amaral"/>
        <s v="Souza"/>
        <s v="Marlyn de Lima Rodrigues"/>
        <s v="Carlos Henrique Vieira Silva Junior"/>
        <s v="Jandilson Rodrigues de Oliveira"/>
        <s v="Kesley Gabriel da Silva Lessa"/>
        <s v="Aline"/>
        <s v="Leandro Abreu"/>
        <s v="Gabriel Cruz de Lavor"/>
        <s v="Ruan Henry Thomaz Alves"/>
        <s v="Michela Miranda Borges"/>
        <s v="Claujancer santos da Silva"/>
        <s v="Ramiro Tomás Peixoto Neto"/>
        <s v="Diego Delano Espinola Rocine De Almeida"/>
        <s v="Ivonei Fernando Alves Da Silva"/>
        <s v="Fabio Muller Santos Aragão"/>
        <s v="Cledinaldo Pereira Dos Santos"/>
        <s v="Rodrigo Mateus da Silva"/>
        <s v="Elias Mateus Ferreira"/>
        <s v="Raiony Caitano dos Santos"/>
        <s v="Enis Monique dos Santos"/>
        <s v="Wandre Oliveira"/>
        <s v="Alcilene salvador"/>
        <s v="Alexandre Rodovalho"/>
        <s v="Nilson da luz tibes"/>
        <s v="Wendel Bruno pimenta costa"/>
        <s v="ROSEMBERG PIMENTEL SANTA ROSA"/>
        <s v="Ricarte Luis"/>
        <s v="Gabriela Lennert"/>
        <s v="Juan Pires Silva"/>
        <s v="Elizeu Marques"/>
        <s v="Walace da Costa Santos"/>
        <s v="igor bionde"/>
        <s v="Gabriel Fraga"/>
        <s v="Raimundo Nonato Da Silva Nascimento"/>
        <s v="Fagner Marques Dos Santos"/>
        <s v="Danilo Pereira de araujo"/>
        <s v="Sonia Maria"/>
        <s v="helberth  da Silva Oliveira"/>
        <s v="Otoniel Iancoski Caetano"/>
        <s v="Alex Pereira"/>
        <s v="Daniel Henrique da Silva"/>
        <s v="Jeanete dos santos wai wai"/>
        <s v="Marcos Pereira Lopes Dias"/>
        <s v="Juan Jackson campo dacosta"/>
        <s v="Nathan Gabriel Da Silva Santos pinto"/>
        <s v="Bianca Rafaela Hatschbach Reichel"/>
        <s v="Vartan Escopel"/>
        <s v="André Luiz"/>
        <s v="Jonatas cesar Sousa Nascimento"/>
        <s v="Rodrigo de Oliveira Cunha"/>
        <s v="Manoel pedro do Nascimento"/>
        <s v="Wellington Souza"/>
        <s v="Dalmi costa"/>
        <s v="Isaac Oliveira moretti"/>
        <s v="kawan"/>
        <s v="Adriano Francisco de Almeida"/>
        <s v="José Mário costas marreiros"/>
        <s v="KENNY ROGGER NASCIMENTO"/>
        <s v="Érrylan"/>
        <s v="Alcidemi castro"/>
        <s v="Delma"/>
        <s v="Alessandra Mello"/>
        <s v="Ozinaldo Dias Borges"/>
        <s v="ESTEVAN VAGNER LOURENCO SILVA"/>
        <s v="Fernando Duarte"/>
        <s v="Alessandro Silva Nascimento"/>
        <s v="Alexandre Silva da"/>
        <s v="Douglas Skrzypczak"/>
        <s v="leandro de p Santos"/>
        <s v="Maithanna Souza Santos"/>
        <s v="DAVI DE OLIVEIRA DOS SANTOS"/>
        <s v="Yago Freire"/>
        <s v="Francisco Ecelio assunção da silva"/>
        <s v="Vinicius Santana de Alcântara"/>
        <s v="Luzivan Menezes de Araujo"/>
        <s v="Adriana Baer"/>
        <s v="Vinicius Benetti"/>
        <s v="Carlos Fleming"/>
        <s v="Júlio César"/>
        <s v="Weslley Santos de Góis"/>
        <s v="Freire Murilo"/>
        <s v="FELIPE BEZERRA FERREIRA"/>
        <s v="Murilo Freire"/>
        <s v="Manoel Victor Rodrigues"/>
        <s v="Luciano Pinheiro"/>
        <s v="Otávio Augusto"/>
        <s v="Fabio Barbosa Silva Malta"/>
        <s v="Edvando Ramos"/>
        <s v="Antônio Pereira"/>
        <s v="Amilton Pereira da silva"/>
        <s v="Gílson José de Oliveira"/>
        <s v="Luiz Fernando Aires Oliveira"/>
        <s v="Adriano Paulo dos Santos"/>
        <s v="Edinaldo Monteiro"/>
        <s v="Josie"/>
        <s v="Lucas Rodrigues Singh"/>
        <s v="João Pedro"/>
        <s v="Jean morais"/>
        <s v="Sebastian nenzel"/>
        <s v="Ricardo Neto barbosa"/>
        <s v="Alangomesdelima"/>
        <s v="Kévilen"/>
        <s v="João Mateus"/>
        <s v="SIMONE FELIX DE SOUZA"/>
        <s v="Geraldo Gonçalves Ferreira Junior"/>
        <s v="Daniel"/>
        <s v="Elenice monteiro oliveira"/>
        <s v="Francisco Carlos de Salles"/>
        <s v="Paulo de melo Carvalho"/>
        <s v="João Antônio Gabryell Pinto de Sousa"/>
        <s v="Vitor Gabriel Marques de Jesus Silva"/>
        <s v="LEANDRO CORREIA DA SILVA"/>
        <s v="DIOVANE BACELAR NASCIMENTO"/>
        <s v="Alexandre Murad"/>
        <s v="Lilian Gabrielly Rosa da Fonseca"/>
        <s v="Jessilene vieira"/>
        <s v="Lucas Fernando Soares Catalani"/>
        <s v="Francisco nycolas Pimentel da Silva"/>
        <s v="wendel de souza zuchitor"/>
        <s v="Fagner David da Silva"/>
        <s v="José Fábio Coelho Dias"/>
        <s v="CLEYDSON Gonçalves da cunha filho"/>
        <s v="Weslei Jordão"/>
        <s v="Keila"/>
        <s v="Anderson Corrêa Machado"/>
        <s v="Arthur Rodrigues Duarte"/>
        <s v="Geovana nicolli neves"/>
        <s v="Samuel Hanser Pinto"/>
        <s v="Jean Maciel do Nascimento"/>
        <s v="Alan Barbosa Teixeira"/>
        <s v="Rafael da Silva Oliveira"/>
        <s v="Sheila"/>
        <s v="Francine Morlo"/>
        <s v="Renato Pereira dos Santos chagas"/>
        <s v="HENRIQUE BRUM RIVA"/>
        <s v="Ademilson Jose"/>
        <s v="Larissa"/>
        <s v="Isac Elias Tavares"/>
        <s v="mateus de oliveira"/>
        <s v="Luiz Fernando querobim Souza"/>
        <s v="Daniele Tayná Souza Santos"/>
        <s v="Vitor Nunes"/>
        <s v="Victor André Nascimento Guimarães"/>
        <s v="Vitória Guerra"/>
        <s v="Ari Amaranto"/>
        <s v="Victor Hugo Viana da Silva"/>
        <s v="Douglas Rikel pinto da Silva"/>
        <s v="Leonardo Quaresma"/>
        <s v="Oi gostosa"/>
        <s v="Israel"/>
        <s v="Micael santos dos santos"/>
        <s v="Leandro Lima Ramos"/>
        <s v="Gilson Carvalho de Souza"/>
        <s v="Lucas Costa da Silva"/>
        <s v="Kelvyn Sarmento Silva"/>
        <s v="ANDRÉ DAMASCENO"/>
        <s v="David Lopes Alves"/>
        <s v="Christian Guimarães Carvalho"/>
        <s v="yan jimenez"/>
        <s v="Naym Fagunds"/>
        <s v="Jonas Farias"/>
        <s v="Lucas Emanuel Barroso Vilela"/>
        <s v="Valdenir da Silva Soares Junior"/>
        <s v="Jolli Evelim Albuquerque pereira costa"/>
        <s v="Bruno Pereira da Silva sousa"/>
        <s v="Matheus Henrique cabral"/>
        <s v="Giuseppe christianinj"/>
        <s v="Miley Barbosa"/>
        <s v="Denilson de jesus"/>
        <s v="Viviane Andrade"/>
        <s v="Alba"/>
        <s v="Anderson Moreno Mattar"/>
        <s v="Ivanildo rodrigues"/>
        <s v="Ronilso Alves da Silva"/>
        <s v="Flávio dos Santos Silva"/>
        <s v="Diego Caldas"/>
        <s v="Bianca Ferreira de Souza"/>
        <s v="Clarissa de Jesus Souza"/>
        <s v="Anthonny Iller Pinto Bonfim"/>
        <s v="debora coimbra"/>
        <s v="Karolayne Nunes"/>
        <s v="Augusto Teles"/>
        <s v="James Ryan"/>
        <s v="Douglas de Souza paiva"/>
        <s v="Sirleia Goncalves De Aguiar"/>
        <s v="Andernilson"/>
        <s v="Edson Fernando Bazilato"/>
        <s v="Eduardo braazt"/>
        <s v="Müller"/>
        <s v="Rosete Floriza da Silva Lima"/>
        <s v="Carlos Daniel de lima Silva"/>
        <s v="Suelton Santos"/>
        <s v="Alexandre Coelho"/>
        <s v="janyrezend@gmail.com"/>
        <s v="Fernanda cristina Alves de Oliveira santos"/>
        <s v="Marlon ferreira"/>
        <s v="Kaique Lima"/>
        <s v="Bruno Bertolin de Oliveira"/>
        <s v="Simone Andréia Silva Carvalho"/>
        <s v="Sergio Aldo deMenezes Moura"/>
        <s v="Elaine Mota"/>
        <s v="demeson Santana"/>
        <s v="Kelly silva"/>
        <s v="Missiane de Sousa Lucena"/>
        <s v="Samuel Fialho Fernandes"/>
        <s v="Ryan silva"/>
        <s v="Mateus Silva Feitosa"/>
        <s v="Pedro Henrique José da Silva"/>
        <s v="Amauri lazarini de Souza Junior"/>
        <s v="Lucas Vinicius W de Carvalho"/>
        <s v="Carlos Pereira"/>
        <s v="Deivison Felipe Alves de lima"/>
        <s v="Joaquim Alberto"/>
        <s v="Romero"/>
        <s v="Carlos Luciano"/>
        <s v="Jessica Ramos Velloso"/>
        <s v="Gabriel Fernandes Nascimento"/>
        <s v="Jefferson bezerra"/>
        <s v="Sidney Gomes"/>
        <s v="Antonio Rosendo"/>
        <s v="João Paulo Barbar"/>
        <s v="Cícero Carlos da Silva Júnior"/>
        <s v="Marcondes da Silva Pereira Pereira"/>
        <s v="Satoshi Nakamoto"/>
        <s v="Franciele Soares"/>
        <s v="alvesrocha84512@gmail.com"/>
        <s v="Tiago Henrique Siqueira de Almeida"/>
        <s v="Danielle Aparecida"/>
        <s v="Alan Christian Andrade de Souza"/>
        <s v="Márcio Leandro batista"/>
        <s v="Diego Henrique De Souza Silva"/>
        <s v="Jordana Mendes"/>
        <s v="Matheus Laurindo da Paz"/>
        <s v="Jean viana"/>
        <s v="Davi Uilquerson"/>
        <s v="Bruno Alexandre Kohler"/>
        <s v="Pietro"/>
        <s v="Luan Matheus Soares"/>
        <s v="Daniel Martins Bisch"/>
        <s v="Raimundo Ferreira dos Santos"/>
        <s v="Jonatan Cardoso"/>
        <s v="Jonyson Vieira dos santos"/>
        <s v="Darfiny de Oliveira Fonseca"/>
        <s v="João Pedro Alves Teles"/>
        <s v="David Silva"/>
        <s v="Lucas Quintão Alves Sales"/>
        <s v="Thiago Batista da Silva"/>
        <s v="Antonei de jesus Cerqueira"/>
        <s v="Victor Gabriel de Oliveira Miranda"/>
        <s v="Matheus Lima"/>
        <s v="Pedro Candido Martins"/>
        <s v="Calil Cassen"/>
        <s v="Isaque da Silva Alves"/>
        <s v="Max Mariano"/>
        <s v="Sara Villain neves"/>
        <s v="Vinicius Medeiros"/>
        <s v="Daniel Chavez Queiroz"/>
        <s v="Maycon Alves Patriota"/>
        <s v="Willian Franco"/>
        <s v="Luia"/>
        <s v="Lorrane"/>
        <s v="Carlos Albertos"/>
        <s v="Ederson Das Neves"/>
        <s v="Felipe de Oliveira"/>
        <s v="José Alberto"/>
        <s v="Nicolas Rafael Silva de Oliveira"/>
        <s v="Fabiane Oliveira"/>
        <s v="Thiago Costa"/>
        <s v="Yara Oliveira"/>
        <s v="jeferson barbosa"/>
        <s v="Clóvis Santos de Ávila"/>
        <s v="Thafaril Alvino conceição"/>
        <s v="Vitor Teodoro"/>
        <s v="William Pereira dias"/>
        <s v="Alex de"/>
        <s v="Joelson Rodrigues dos Santos"/>
        <s v="Andryw Luan Diniz Coelho"/>
        <s v="Jorge Santos"/>
        <s v="Honório Antônio Fernandes Junior"/>
        <s v="Nycole Helena Soares Oliveira"/>
        <s v="Thomaz Henrique"/>
        <s v="Júlio César Araújo de Castro"/>
        <s v="Erciel Augusto"/>
        <s v="Daniela Souza"/>
        <s v="ENEDINA REIS"/>
        <s v="Eder Tomaz"/>
        <s v="André Shevchenko Tavares de Oliveira"/>
        <s v="Fagner da Silva Carvalho"/>
        <s v="Flavio"/>
        <s v="José Eduardo Araújo Pereira"/>
        <s v="Daniel Farias Borges"/>
        <s v="Brenda Hatanaka"/>
        <s v="luana vanzella"/>
        <s v="Alberto de souza"/>
        <s v="Yasmin Sousa Santos Da Silva"/>
        <s v="Rafael Henrique"/>
        <s v="Ester Rabelo dos Santos"/>
        <s v="Italo p"/>
        <s v="Rafael Henrique Manoel da Conceição"/>
        <s v="Irisson Rodrigo"/>
        <s v="Arlete luiza Gonçakves"/>
        <s v="Marcus Melo"/>
        <s v="Marcos Bruno Godoy Cuzato"/>
        <s v="John"/>
        <s v="Giovanni Loureiro"/>
        <s v="Milena Nunes de Abreu Santos"/>
        <s v="Larissa Carla"/>
        <s v="Pedro Henrique Brito Guedes"/>
        <n v="1.1976169309E10"/>
        <s v="Washington Luiz carvalho Macedo"/>
        <s v="Andréia Balbino"/>
        <s v="Natanael Freitas Alcantara"/>
        <s v="Walmir A França"/>
        <s v="Carlos Eduardo santos da Costa"/>
        <s v="Carine Santos Lima Nascimento"/>
        <s v="Rafael Silva"/>
        <s v="Emerson Souza Fernandes"/>
        <s v="Everton Prior"/>
        <s v="Bárbara Nunes Lopes"/>
        <s v="Jimmy Alpu"/>
        <s v="Ronaldo Machado Povoas"/>
        <s v="Luis Antônio de Andrade"/>
        <s v="Tales carreira"/>
        <s v="Cristiano Silva Gomes"/>
        <s v="Luiz Felipe passos costa"/>
        <s v="José Leonardo dos Santos"/>
        <s v="marcela thays"/>
        <s v="Rafael Santa Cruz Mareco"/>
        <s v="Caldeira Júnior"/>
        <s v="Eduardo Farias de Jesus"/>
        <s v="Pedro Henrique Silva lima"/>
        <s v="Hellen karollayny Oliveira dos Santos"/>
        <s v="Manoel Gonçalo da Silva"/>
        <s v="Daniel Leal"/>
        <s v="Cristiane Ferreira Campos"/>
        <s v="Leonardo De Souza"/>
        <s v="Aleandro Leonardo Da Silva"/>
        <s v="Thiago Candido"/>
        <s v="Gelson Piovezani"/>
        <s v="MARIA HELENA RODRIGUES DE MATTOS"/>
        <s v="Luis Verianini Junior"/>
        <s v="Filipe"/>
        <s v="Sergio"/>
        <s v="Maria Eduarda Aroma Andrade Barcellos"/>
        <s v="Vony nascimento"/>
        <s v="Rebeca Marques"/>
        <s v="João Paulo Menezes de Lima"/>
        <s v="Jair do Espírito Santo"/>
        <s v="MARIANA LOMARDO DA SILVA"/>
        <s v="Tatiane frias"/>
        <s v="José Ricardo Rodrigues"/>
        <s v="Ualace Ribeiro Coelho"/>
        <s v="Dayana Rodrigues dos Santos"/>
        <s v="ALOISIO BORGES"/>
        <s v="IBRAHIM MELO BRANDAO"/>
        <s v="João Carlos Dos Santos Viana"/>
        <s v="Carlos Alberto de Sales Pontes"/>
        <s v="Andre Gomes"/>
        <s v="Gomes Leonardo"/>
        <s v="Carlos Antonio Rodrigues dos Santos"/>
        <s v="Francisco"/>
        <s v="André Luis Pinto Pereira"/>
        <s v="Lucas Gama Tavares"/>
        <s v="Rafael Barossi borges"/>
        <s v="Gustavo Ribeiro"/>
        <s v="Nathanael Santos"/>
        <s v="Tiago Gabriel Oliveira dos Santos"/>
        <s v="Willer Batista da Silva"/>
        <s v="Roquemar Macedo de Paiva Junior"/>
        <s v="Luzia kywynblui nambla"/>
        <s v="Lucas Tuissima Lessa"/>
        <s v="Anderson  luiz Simplicio"/>
        <s v="Lucas Aparício Galvão Fernandes"/>
        <s v="Maicon Augusto de Carvalho Silva"/>
        <s v="Felipe Silva"/>
        <s v="Robson jesus marques da rocha"/>
        <s v="jean"/>
        <s v="Jackson Teixeira"/>
        <s v="Levi Ferreira"/>
        <s v="Joseane fernandes de Lima de jesus"/>
        <s v="Reginaldo"/>
        <s v="Flavia Rodrigues"/>
        <s v="Saulo hilário silva"/>
        <s v="Ronivaldo de Carvalho Brito"/>
        <s v="Evilane dos"/>
        <s v="Liriel ketile lima da Silva"/>
        <s v="Isabel Demarco de Quadros"/>
        <s v="isaque rodrigues"/>
        <s v="Mariano Silva"/>
        <s v="Anderson da Silva Cavalheiro"/>
        <s v="JEFFERSON SANTANA"/>
        <s v="Leandro do Livramento Ribeiro Dias"/>
        <s v="Lucas Capeletti"/>
        <s v="Fernando Crespo"/>
        <s v="José José"/>
        <s v="Doriney Antunes"/>
        <s v="Samira Borges Vaz Mourão"/>
        <s v="Luiz Carlos de Souza Faria Neto"/>
        <s v="William"/>
        <s v="EWERTON CARDOSO BERNARDINO"/>
        <s v="Alder"/>
        <s v="Anderson Santos"/>
        <s v="Manoella Borges"/>
        <s v="sheila silva"/>
        <s v="Phillipe Nathan Rodrigues dos santos"/>
        <s v="Alexandre Araújo Junior"/>
        <s v="Jarcilene Meire da Silva Lima"/>
        <s v="luciano dos santos lima filho luciano"/>
        <s v="Victor Bernardo"/>
        <s v="PAULO VICTOR CARDOZO"/>
        <s v="Gadiel Cardoso da Silva"/>
        <s v="Israel Costa"/>
        <s v="Ruan Carlos de jesus conceição"/>
        <s v="Karen"/>
        <s v="Michelle Belchior de Sousa Dimas"/>
        <s v="Vandson"/>
        <s v="Luciana Gomes Ribas"/>
        <s v="Francisco Leonardo Vieira Matos"/>
        <s v="Felipe Diogo Ribeiro Tomaz"/>
        <s v="Diego da Silva Gomes"/>
        <s v="Carlos Alberto de Souza Januário Junior"/>
        <s v="Matheus Soares Ferreira da Silva"/>
        <s v="Wanderson de oliveira marques"/>
        <s v="RUI"/>
        <s v="Lucas Guth"/>
        <s v="Marcelo Martins Trindade"/>
        <s v="Wagner Costa de Vasconcelos"/>
        <s v="Marcelo Vieira"/>
        <s v="Izaias Campo"/>
        <s v="Ana Júlia de campos monteiro"/>
        <s v="Jhoan Victor Costa de Albuquerque"/>
        <s v="Jean Marlen da silva"/>
        <s v="Pablo Fagundes de Oliveira"/>
        <s v="Neusa"/>
        <s v="Rodolfo pagliai naves"/>
        <s v="Alex Cardoso Gonçalves"/>
        <s v="Leonardo Eduardo Araújo"/>
        <s v="Bruna"/>
        <s v="Thiago de Morais"/>
        <s v="Lucas Lirio"/>
        <s v="Juçara Alves"/>
        <s v="RAVI DE SOUZA ALVES"/>
        <s v="David Barbosa"/>
        <s v="Laura Queiroz"/>
        <s v="Matheus Barbosa"/>
        <s v="Gesiane da Silva gomes"/>
        <s v="Lucas Santos"/>
        <s v="Italo Carlos"/>
        <s v="Marcelo Lima"/>
        <s v="claudiney chapim rangel"/>
        <s v="Claudir Rodrigues da Luz"/>
        <s v="Suzy Letícia da Silva Souza Martins"/>
        <s v="Lucivaldo Oliveira Barroso"/>
        <s v="Hyan Lucas Araujo de Oliveira"/>
        <s v="igor Panisa"/>
        <s v="Rafael Ferreira Bueno de Souza"/>
        <s v="bianca Lima Santos"/>
        <s v="Matheus dos Santos Gabriel Dos Santos Gabriel"/>
        <s v="William silveira da Silva"/>
        <s v="Ana Kelly Ferreira de Araújo"/>
        <s v="Joselito Bessa do Sacramento"/>
        <s v="Claricy Andrade de Sousa"/>
        <s v="Jamili G."/>
        <s v="Andrel Chiabotto"/>
        <s v="Renata Vitoria Bragança Severino"/>
        <s v="Artur"/>
        <s v="Hugo Luiz Silva cortez"/>
        <s v="Douglas Mateus da Silva"/>
        <s v="Claudiene"/>
        <s v="Adeilson soares da Silva"/>
        <s v="Marcelo Mello"/>
        <s v="Arnaldo Corrêa Neto"/>
        <s v="Patrick da"/>
        <s v="Claus Woltmann"/>
        <s v="Caio Santos"/>
        <s v="Marlene Ferrari"/>
        <s v="Caio Barros"/>
        <s v="Maria Djoulica Sandy Jace"/>
        <s v="Luiz Garcia"/>
        <s v="antunes"/>
        <s v="Ruy Rodrigues de Souza Junior"/>
        <s v="Maxwell Santana de Souza"/>
        <s v="VINICIUS TOME DA SILVA"/>
        <s v="Jussara da Silva"/>
        <s v="Thamires Marques"/>
        <s v="André"/>
        <s v="Lucas davi da Silva"/>
        <s v="Eduardo Pazos"/>
        <s v="Wilcam Estiven"/>
        <s v="Bruno Ricardo Cavalli"/>
        <s v="Rodrigo da Cruz Barbosa"/>
        <s v="Rafael Chipolecho de Oliveira"/>
        <s v="Silvio correia"/>
        <s v="Juliana Antunes Sandes"/>
        <s v="Wesley Wendt"/>
        <s v="Jomar Gomes"/>
        <s v="Eucelio Costa"/>
        <s v="Cassia"/>
        <s v="Mirelly dos Santos Araújo"/>
        <s v="tiago de frança sales"/>
        <s v="Djavan renato Agostinho"/>
        <s v="Silvio luiz Azevedo"/>
        <s v="Matheus Franklin Leite Dos Santos"/>
        <s v="Sandra Azevedo"/>
        <s v="Adriely"/>
        <s v="Thiago Franklin"/>
        <s v="Ubirajara saraiva"/>
        <s v="Júlio César Souza de Jesus Goulart"/>
        <s v="Manoel Matias do Nascimento Cardoso"/>
        <s v="Alcilan de Castro Viana"/>
        <s v="Kaique ramos dos santos"/>
        <s v="Fábio de"/>
        <s v="Louis andy"/>
        <s v="Valter Lobato Torres Junior"/>
        <s v="Fabio Rodrigues da Silva"/>
        <s v="LUCAS FONSECA PIMENTA"/>
        <s v="ALMIR FRANCISCO DE SOUSA JUNIOR"/>
        <s v="Rodrigo Mota"/>
        <s v="Robson Ricardo neves"/>
        <s v="jhonata pereira"/>
        <s v="Nilsiney Assis Ramos"/>
        <s v="Ailton Ferreira Santos"/>
        <s v="Jean dos reis melo"/>
        <s v="Marcelo Jose"/>
        <s v="Rodolfo Alvares Barbalho"/>
        <s v="Theo Henrique da Silva Maestri"/>
        <s v="Pedro Henrique Garcia Barbaceli"/>
        <s v="Jean Harley miranda abreu"/>
        <s v="Guilherme Ferreira"/>
        <s v="Claudio Roberto de lima"/>
        <s v="David"/>
        <s v="Jailson Prado"/>
        <s v="Marcos Rocha"/>
        <s v="andre luiz santos"/>
        <s v="Bruna de Luca"/>
        <s v="Rosilene da Cruz Telles"/>
        <s v="Cleverson Souza"/>
        <s v="José Valdo"/>
        <s v="Adriano Sousa Lima"/>
        <s v="Fernanda Vitória de Castro Matias"/>
        <s v="Muniz lima de Carvalho"/>
        <s v="Jânio Viana"/>
        <s v="Solange"/>
        <s v="MIKAEL SHAMA OLIVEIRA BRAGA"/>
        <s v="Walmir Couto"/>
        <s v="Julio Julio"/>
        <s v="Nicolas Cruz Peres"/>
        <s v="Luís Bernardo Patrício"/>
        <s v="Anderson Luiz Menezes"/>
        <s v="Raimundo"/>
        <s v="Wagner de Lima Padoan"/>
        <s v="Polyana Araujo Silva"/>
        <s v="Roque Miguel Nakonieczni"/>
        <s v="Diego Ferreira"/>
        <s v="Ana Karolina Gomes Felix"/>
        <s v="Jonatan da Silva chave"/>
        <s v="Davi Antonio"/>
        <s v="Eutropio carlos Mendes de Oliveira"/>
        <s v="JAIME DE SOUSA NETO"/>
        <s v="Yuri Zimmermann Mendes"/>
        <s v="Edson Pereira Gomes"/>
        <s v="GERBYS MACHADO"/>
        <s v="Miguel Progênio Lopes"/>
        <s v="Wilka Saldanha viana"/>
        <s v="Caliel Santos e Silva Lawson de Siqueira"/>
        <s v="Edson Francisco da Silva"/>
        <s v="Arthur Menezes Furtado"/>
        <s v="Daniel Da Silva"/>
        <s v="Djalma"/>
        <s v="Ryan Henry Xavier Ferreira"/>
        <s v="karine Del Boccio Miligrana"/>
        <s v="Hebert M Santos"/>
        <s v="Guilherme melo"/>
        <s v="Rômulo Hugo Dos Santos Gomes"/>
        <s v="Anderson Augusto Faria"/>
        <s v="Edvan Martins"/>
        <s v="Guilherme da Silva Costa Moreira"/>
        <s v="Valderci leal Dionizio"/>
        <s v="Alessandro Ferreira dos Santos"/>
        <s v="André Carlos da Silva"/>
        <s v="Yan Comerlatto Massoni"/>
        <s v="Daniel Jhonatas"/>
        <s v="Paulo Sousa Barros Filho"/>
        <s v="Luciano costa"/>
        <s v="Ramirez Lavor"/>
        <s v="Antonio Vieira neto"/>
        <s v="Jhonata de amaral frança"/>
        <s v="Sergio Marques da Silva"/>
        <s v="Camila Menezes"/>
        <s v="Juliana da silva petrina"/>
        <s v="Gelzimara frazao matos"/>
        <s v="Ricardo Felix Lemser"/>
        <s v="Ragden pereira Macedo"/>
        <s v="Andre Souza"/>
        <s v="Márcio Antônio Messa da Rosa"/>
        <s v="João Gabriel Melo de Lima"/>
        <s v="Jeferson Batista"/>
        <s v="Guilherme Paelo Simoes"/>
        <s v="Andrea Ferreira da Silva"/>
        <s v="Victor Lucas Gomes"/>
        <s v="Lucas Espigari Leão"/>
        <s v="Rafael Barboza"/>
        <s v="Joao vitor girade"/>
        <s v="Ivair"/>
        <s v="Reginaldo nascimento da Mota"/>
        <s v="Kauane Silva"/>
        <s v="Alex Miquéias Barbosa Barbosa"/>
        <s v="Francisco de Assis"/>
        <s v="João Pedro Laureano Santos"/>
        <s v="Ezequiel Pereira"/>
        <s v="Carolina Araujo"/>
        <s v="Alisson Henrique Do Carmo Alve"/>
        <s v="Vivaldo Geraldo Lopes Júnior"/>
        <s v="Eules Dos Santos Gonçalves"/>
        <s v="Jairo Moreira"/>
        <s v="João Francisco Vasconcellos Serra"/>
        <s v="Francisco de Assis Macedo Moraes"/>
        <s v="Suzana Sommer"/>
        <s v="Lilton Magalhães"/>
        <s v="Fernando prestes aires"/>
        <s v="Gabriel Nunes Soares"/>
        <s v="Raimundo Nonato Gomes Binda"/>
        <s v="Marlon Gonçalves da Costa"/>
        <s v="Keren pittizer"/>
        <s v="Warley Araujo Oliveira"/>
        <s v="Larissa Adila Santos da Costa"/>
        <s v="Francisco Almeida Leite"/>
        <s v="Tiago Cavalcante da Silva"/>
        <s v="Jonathan Dos Santos Conceição"/>
        <s v="Roberto Ruiz"/>
        <s v="jose Barros Do Nascimento"/>
        <s v="wittor"/>
        <s v="Dirlan Fernando Rodrigues"/>
        <s v="Carlos Alberto"/>
        <s v="Felipe Vier"/>
        <s v="Jederson Tavares Guerreiro"/>
        <s v="Maurici carvalhais"/>
        <s v="Natália"/>
        <s v="Giseli"/>
        <s v="fabiane pamplona"/>
        <s v="Emerson Furtuoso Martins"/>
        <s v="Nicolas Oliveira"/>
        <s v="Osmar Jose Zafalon"/>
        <s v="Marcelo Silva do Nascimento"/>
        <s v="Mauro Mendes"/>
        <s v="Guilherme Tavares"/>
        <s v="Victória Knopp Santiago"/>
        <s v="Josielden Rodrigues de Vasconcelos"/>
        <s v="Pedro Gonçalves"/>
        <s v="Emerson Santana"/>
        <s v="ELIENE"/>
        <s v="Luís Fernando"/>
        <s v="Murilo Souza"/>
        <s v="Welington"/>
        <s v="Gabriel Alves da Silva"/>
        <s v="Kayky Alexander"/>
        <s v="plinio de oliveira Teles"/>
        <s v="Monique chemin"/>
        <s v="Henrique Pinheiro"/>
        <s v="Alan dos"/>
        <s v="Ithallo Costa da Costa"/>
        <s v="Kleiton Sousa Noleto"/>
        <s v="Davi heryque"/>
        <s v="Deividcelsetino"/>
        <s v="Welson Luiz de Oliveira Santos"/>
        <s v="Wellington Alves da Cunha"/>
        <s v="Cristiane Rodrigues"/>
        <s v="Pedro Henrique Viana Ramos"/>
        <s v="Sergio Manoel Rodrigues"/>
        <s v="Blessee_ifjl Mangelli"/>
        <s v="Francisco Ramagno Fernandes Ramalho"/>
        <s v="Edimar Alves"/>
        <s v="SANKLLÉR RAJA LEV OLIVEIRA"/>
        <s v="Willian Martins"/>
        <s v="Lucas Oliveira"/>
        <s v="Ramon Santos"/>
        <s v="Gustavo Ferreira Mendes"/>
        <s v="Fabio Santana"/>
        <s v="gabriel rocha"/>
        <s v="Heitor Morais dos Santos"/>
        <s v="carlos Alberto Alexandrefilho"/>
        <s v="Welton Silva"/>
        <s v="Josivan moizes da Silva"/>
        <s v="Wisley Cenat"/>
        <s v="Jerônimo Anderson de Sá Viana"/>
        <s v="Tomas Antônio"/>
        <s v="Francisco Gustavo de Souza Lorena"/>
        <s v="Lucas costa da costa"/>
        <s v="Sebastião"/>
        <s v="Jordão Rodrigues de Lima"/>
        <s v="Eduardo Maciel Turino de Souza"/>
        <s v="Marli Fernandes de Souza"/>
        <s v="José Antônio Cristaldo Silva"/>
        <s v="Miguel Carvalho Albuquerque"/>
        <s v="Lucas abreu"/>
        <s v="Keylla Silveira"/>
        <s v="Franck klebson santos de Medeiros"/>
        <s v="Ilmaoliveirassucao"/>
        <s v="Luiz Santos"/>
        <s v="Victor Lucas Silva Rodrigues"/>
        <s v="Rafael Roque Da Silva"/>
        <s v="Nilton Cesar Fernandes Filho"/>
        <s v="Pedro Gabriel Amite Nunes"/>
        <s v="matheus mendes"/>
        <s v="samia amorim"/>
        <s v="Kauille Gomes"/>
        <s v="Paola Furtuna Rodrigues"/>
        <s v="ROBERTO"/>
        <s v="Fernando Barbosa Vilas Boas"/>
        <s v="Amador de Freitas Garcia"/>
        <s v="Tiago Ferreira de Siqueira"/>
        <s v="Jefanny freitas"/>
        <s v="Railson Santos"/>
        <s v="Tiago Marques"/>
        <s v="Filipe José Silva Xavier"/>
        <s v="Juciran"/>
        <s v="Rafael Araujo leme"/>
        <s v="Edivaldo Francisco de Carvalho"/>
        <s v="aline cantanhede"/>
        <s v="Leonardo Branco Toseti"/>
        <s v="Jorge Luiz Gomes Silva"/>
        <s v="Guilherme jose"/>
        <s v="Jusanan matos Costa"/>
        <s v="Gilson Caldeira"/>
        <s v="Lucas Gabriel da Silva Lapa"/>
        <s v="Gideao Renildo da Silva Rodrigues"/>
        <s v="Flavio Henrique"/>
        <s v="Francisco das chagas Souza Júnior"/>
        <s v="Wilson"/>
        <s v="silvio cesar"/>
        <s v="Alexandre soares teixeira"/>
        <s v="Eduardo Fernando de Lima"/>
        <s v="Wilker Benígno Alves"/>
        <s v="Gustavo Damasceno"/>
        <s v="Jucimar André Barbosa"/>
        <s v="Julio rocha dos santos Rocha"/>
        <s v="Marcelo Feitosa da Silva Marianno"/>
        <s v="Otacílio Ávila Pereira de Sousa"/>
        <s v="pedro araujo"/>
        <s v="Darian Silveira"/>
        <s v="Paulo Batista"/>
        <s v="Cristina de Fátima Oliveira"/>
        <s v="Luewrison Soares"/>
        <s v="Amanda Cavalcante"/>
        <s v="Jesse"/>
        <s v="Renan Tiago Souza da Silva"/>
        <s v="Farley Eduardo Rocha da Silva"/>
        <s v="Maria José da Silva"/>
        <s v="Isaque Lincoln De Souza Cardoso"/>
        <s v="Sandro Teodoro Da Silva"/>
        <s v="Samuel Antônio Almeida de Menezes"/>
        <s v="Chrysllann krystoph de Oliveira Santos silva"/>
        <s v="andre Felipe Bruno da silva"/>
        <s v="Cesar David da Silva Neves"/>
        <s v="fellipe tyerry"/>
        <s v="Danilo Cardoso dos santos"/>
      </sharedItems>
    </cacheField>
    <cacheField name="E-mail">
      <sharedItems containsBlank="1" containsMixedTypes="1" containsNumber="1" containsInteger="1">
        <s v="rodrigogaona1@hotmail.com"/>
        <s v="arnaldosalles01@gmail.com"/>
        <s v="alessandromigottotelles@gmail.com"/>
        <s v="sophiajosi@hotmail.com"/>
        <s v="lucienefeitosa201155@gmail.com"/>
        <s v="joseroberto125jb@gmail.com"/>
        <s v="izabellaianchieta@gmail.com"/>
        <s v="gilcimardias6@gmail.com"/>
        <s v="carinadavid@outlook.com"/>
        <s v="matoremi@gmail.com"/>
        <s v="hijawesley@gmail.com"/>
        <s v="rodrigochavesdasilva570@gmail.com"/>
        <s v="gilson.ferraz10@gmail.com"/>
        <s v="andreiadiasandreiadias41@gmail.com"/>
        <s v="henriqueallan615@gmail.com"/>
        <s v="kadupeixoto10@gmail.com"/>
        <s v="macariosilvacicero@gmail.com"/>
        <s v="wesleyrocha760@gmail.com"/>
        <s v="050.632.446-02"/>
        <s v="davioaltoe@gmail.com"/>
        <s v="leonardo.assilva95@gmail.com"/>
        <s v="amandita.real@gmail.com"/>
        <s v="gnlc.santos@gmail.com"/>
        <s v="edujorgeeu@gmail.com"/>
        <s v="valderleijesus1974@gmail.com"/>
        <s v="renatorochadealmeida45@gmail.com"/>
        <s v="marisprimoon@gmail.com"/>
        <s v="hebegonca@gmail.com"/>
        <s v="gabysaulo08@gmail.com"/>
        <s v="silvio_marques79@hotmail.com"/>
        <s v="vicasa501@gmail.com"/>
        <s v="fariajunho@gmail.com"/>
        <s v="joseiltonsouto63@gmail.com"/>
        <s v="valeriaalbrecht18@gmail.com"/>
        <s v="anafrancisca1950@gmail.com"/>
        <s v="andrade.comim@gmail.com"/>
        <s v="andressasoledade567@gmail.com"/>
        <s v="paulamireski@outlook.com"/>
        <s v="gustaolivera@gmail.com"/>
        <s v="jesimicardio@gmail.com"/>
        <s v="armandogaviao36@gmail.com"/>
        <s v="managerwendel@gmail.com"/>
        <s v="jonatascopque10@hotmail.com"/>
        <s v="marcelo.camara.pro@gmail.com"/>
        <s v="dsouzaribeiro.88@gmail.com"/>
        <s v="cristiandury2108wcr1@gmail.com"/>
        <s v="matheusolivercomercial@gmail.com"/>
        <s v="bieltrader3303@gmail.com"/>
        <s v="vilelaxp@hotmail.com"/>
        <s v="ligeirodigital@gmail.com"/>
        <s v="willianaguiarbzs@gmail.com"/>
        <s v="lucas.alves.filho7@gmail.com"/>
        <s v="Importsjaguar2022@gmail.com"/>
        <s v="Luiz.goncalves.alvez@gmail.com"/>
        <s v="vitormacedo.obm@gmail.com"/>
        <s v="jo_cleide24@hotmail.com"/>
        <s v="ricardo.campos72@yahoo.com"/>
        <s v="gabrielvalentim84@outlook.com"/>
        <s v="guelsobral@gmail.com"/>
        <s v="Macieldebarros.l@gmail.com"/>
        <s v="gabrielsena550@gmail.com"/>
        <s v="vip.xik@gmail.com"/>
        <s v="jonathasmikael2@gmail.com"/>
        <s v="barbaracampos658@gmail.com"/>
        <s v="netopaz252@gmail.com"/>
        <s v="diego.lima1998@icloud.com"/>
        <s v="nildianb@gmail.com"/>
        <s v="analima038@gmail.com"/>
        <s v="fernandofinamor@gmail.com"/>
        <s v="kellykbsousa@gmail.com"/>
        <s v="vilma.silva361@gmail.com"/>
        <s v="euderesnascimento8@gmail.com"/>
        <s v="offgab2330@gmail.com"/>
        <s v="cristianekroehn@gmail.com"/>
        <s v="adrianocarvalho27@gmail.com"/>
        <s v="andria66sousa@gmail.com"/>
        <s v="adrianosatriani@hotmail.com"/>
        <s v="annabellee.grao@gmail.com"/>
        <s v="jsbsinternet@gmail.com"/>
        <s v="adao.kendzierski@gmail.com"/>
        <s v="thiagitoss@hotmail.com"/>
        <s v="moraisrafael412@gmail.com"/>
        <s v="marcio22kao@hotmail.com"/>
        <s v="cristianealeixoriubeiro@gmail.com"/>
        <s v="nelson.deodoro@gmail.com"/>
        <s v="loranmartins85@gmail.com"/>
        <s v="jessica.23fu@gmail.com"/>
        <s v="jonathansantozx@gmail.com"/>
        <s v="eustaquiodigital@gmail.com"/>
        <s v="rodrigo30ara@gmail.com"/>
        <s v="dedacorintia@gmail.com"/>
        <s v="mikaelsilvamoreira6@gmail.com"/>
        <s v="louveirafernando@gmail.com"/>
        <s v="verdelei@yahoo.com.br"/>
        <s v="simpliciov@hotmail.com"/>
        <s v="jokker.eduardo.soane@gmail.com"/>
        <s v="victormouram06@gmail.com"/>
        <s v="klaeverb@gmail.com"/>
        <s v="luckeilda@gmail.com"/>
        <s v="heneberthec@gmail.com"/>
        <s v="barbaracesarf@hotmail.com"/>
        <s v="Henryy7771@gmail.com"/>
        <s v="nandinho11999@gmail.com"/>
        <s v="laudocarmassi@gmail.com"/>
        <s v="higorcalasans61@gmail.comh"/>
        <s v="maylonvalerio12345@gmail.com"/>
        <s v="luanr0070@gmail.com"/>
        <s v="bchagas.bc4321@gmail.com"/>
        <s v="locutor10rj@gmail.com"/>
        <s v="nielocarlosdaniel@gmail.com"/>
        <s v="luupdelicynha@gmail.com"/>
        <s v="anabarbara.oliveira1988@gmail.com"/>
        <s v="ismaellalvestpt@yahoo.com.br"/>
        <s v="heustojo@gmail.com"/>
        <s v="elersonluix432@outlook.com"/>
        <s v="teku_paulocesar@hotmail.com"/>
        <s v="douglas1995.dh@icloud.com"/>
        <s v="mateusaiko@gmail.com"/>
        <s v="gilsinhobatista72@gmail.com"/>
        <s v="salude13@gmail.com"/>
        <s v="lp403090@gmail.com"/>
        <s v="vinifernandesti@gmail.com"/>
        <s v="matheus51532018@gmail.com"/>
        <s v="fernandosilva072000@gmail.com"/>
        <s v="brunomarcos159951@gmail.com"/>
        <s v="jonathanallan477@gmail.com"/>
        <s v="globorafa30686@gmail.com"/>
        <s v="matoszildineia@gmail.com"/>
        <s v="luyalves@gmail.com"/>
        <s v="antonoiocarlos195523@gmail.com"/>
        <s v="caetanoferreiraeliane@gmail.com"/>
        <s v="snronaldo@hotmail.com"/>
        <s v="felipesantosmaximiano@gmail.com"/>
        <s v="acaique775@gmail.com"/>
        <s v="dulcimarcostabrasil@yahoo.com.br"/>
        <s v="bedoniseg@hotmail.com"/>
        <s v="jose.milano@hotmail.com"/>
        <s v="fbelemcarvalho@gmail.com"/>
        <s v="thayswienandtssilveira.tws@gmail.com"/>
        <s v="ane.machado23@gmail.com"/>
        <s v="heitorgarcia09@gmail.com"/>
        <s v="Raquel.machadox19@gmail.com"/>
        <s v="solconsultoriasgi@gmail.com"/>
        <s v="juniorpinheirobarros007@gmail.com"/>
        <s v="adrianobaringer@gmail.com"/>
        <s v="nonum2017@gmail.com"/>
        <s v="perera_caio@icloud.com"/>
        <s v="andersonsilva202015@yahoo.com"/>
        <s v="mateusmendes7070@gmail.com"/>
        <s v="riero2020@gmail.com"/>
        <s v="thalesnduarte@gmail.com"/>
        <s v="josepaulodrip@gmail.com"/>
        <s v="topmaquinas020@gmail.com"/>
        <s v="valeria.munch02@gmail.com"/>
        <s v="lzn.1997@hotmail.com"/>
        <s v="hev.hca@gmail.com"/>
        <s v="valdirfernandesleite@gmail.com"/>
        <s v="vitor.arturzb@gmail.com"/>
        <s v="gilziemann@gmail.com"/>
        <s v="joaovictorcardinot@gmail.com"/>
        <s v="jdonizete0711@gmail.com"/>
        <s v="renanzin.queiroz@gmail.com"/>
        <s v="jeff.agronovo@gmail.com"/>
        <s v="tradertadeu@gmail.com"/>
        <s v="netoruan3395@gmail.com"/>
        <s v="igoor.deus@gmail.com"/>
        <s v="instalacaosantosme@gmail.com"/>
        <s v="brunobiscaia2016@gmail.com"/>
        <s v="Lucas_comelso10@outlook.com"/>
        <s v="vitortherezo1002@gmail.com"/>
        <s v="marciamariafaria01@gmail.com@gmail.com"/>
        <s v="adersonsantos091@gmail.com"/>
        <s v="jonydomingues10@gmail.com"/>
        <s v="etosoares@yahoo.com.br"/>
        <s v="siomarasouza@hotmail.com"/>
        <s v="alexandreeduardo6430@gmail.com"/>
        <s v="digojaca66@gmail.com"/>
        <s v="marceuonijr@hotmail.com"/>
        <s v="hevertonvitorino8@gmail.com"/>
        <s v="vanessa28.srj@gmail.com"/>
        <s v="anderson.bras@outlook.com"/>
        <s v="cienemattos@hotmail.com"/>
        <s v="giancarlograv26@gmail.com"/>
        <s v="virgiliopereira37@gmail.com"/>
        <s v="pablo.belfort69@gmail.com"/>
        <s v="jpgames12.jp@gmail.com"/>
        <s v="ramostavin2004@gmail.com"/>
        <s v="cal.cu.lo@hotmail.com"/>
        <s v="wevertonnogs@outlook.com"/>
        <s v="arleysanttana@gmail.com"/>
        <s v="dirce293@gmail.com"/>
        <s v="atlc23091980@gmail.com"/>
        <s v="matheus_adelaine@hotmail.com"/>
        <s v="augustocosta093@gmail.com"/>
        <s v="susanabarcellos@hotmail.com"/>
        <s v="bern4rdok1e@gmail.com"/>
        <s v="kevemalerrandro9@gmail.com"/>
        <s v="jeremiasj71@gmail.com"/>
        <s v="paulina_marinho2000@icloud.com"/>
        <s v="robsonbarbosadeoliveira321@gmail.com"/>
        <s v="vini_ag@icloud.com"/>
        <s v="emadaiouw@gmail.com"/>
        <s v="henriquecamposs2008@gmail.com"/>
        <s v="santosjairo144@gmail.com"/>
        <s v="cleitonfo2011@gmail.com"/>
        <s v="silvanaaguiarns@gmail.com"/>
        <s v="jjefferson.pinheiro@gmail.com"/>
        <s v="twilight.henrique@gmail.com"/>
        <s v="andertop11.c@gmail.com"/>
        <s v="luizeduardotj2018@gmail.com"/>
        <s v="rene_aparecido@hotmail.com"/>
        <s v="carlosalberto08072016@gmail.com"/>
        <s v="sylmar_stefano@hotmail.com"/>
        <s v="miltonop52@gmail.com"/>
        <s v="maikell.moura@gmail.com"/>
        <s v="yassuhiro@hotmail.com"/>
        <s v="kelevava26@gmail.com"/>
        <s v="henriquedeoliveiral619@gmail.com"/>
        <s v="eduardo.martins4773@gmail.com"/>
        <s v="jakismarwanessa@gmail.com"/>
        <s v="waickbatista@gmail.com"/>
        <s v="806morais@gmail.com"/>
        <s v="dalmopaula26@gmail.com"/>
        <s v="dalianedasilvag@gmail.com"/>
        <s v="natans@alunos.utfpr.edu.br"/>
        <s v="messiascharles17@gmail.com"/>
        <s v="geazi1997@hotmail.com"/>
        <s v="renan.lacasa2019@gmail.com"/>
        <s v="rambomatador39@gmail.com"/>
        <s v="gilbertofranciscoweb@gmail.com"/>
        <s v="sergiomarcilon@gmail.com"/>
        <s v="lidineit@yahoo.com.br"/>
        <s v="elinaldocruzesteves93@gmail.com"/>
        <s v="weillerlima@gmail.com"/>
        <s v="leonardorobomilionario@gmail.com"/>
        <s v="thiago-venerando@hotmail.com"/>
        <s v="nessaavs@hotmail.com"/>
        <s v="kesley.ribeiro@hotmail.com"/>
        <s v="teste@gmail.com"/>
        <s v="vanilmac@gmail.com"/>
        <s v="negociosdohilber@gmail.com"/>
        <s v="hitalomatos58@gmail.com"/>
        <m/>
        <s v="rodrigues14paulo.s@gmail.com"/>
        <s v="viniciusgestaop@gmail.com"/>
        <s v="obedemarianoramos@gmail.com"/>
        <s v="luismiguelgp59@gmail.com"/>
        <s v="leonardomacedo886@gmail.com"/>
        <s v="adrianacunha038@gmail.com"/>
        <s v="leviuchoa.dev@gmail.com"/>
        <s v="pastorjoelferreira@gmail.com"/>
        <s v="jeisonmarcospaulodesousa@gmail.com"/>
        <s v="fratermat@gmail.com"/>
        <s v="raphaelarruda10@gmail.com"/>
        <s v="hugomoraesilva@gmail.com"/>
        <s v="eduardogomes3639@gmail.com"/>
        <s v="rafaelildefonso14@hotmail.com"/>
        <s v="alex.ssilvaaea@gmail.com"/>
        <s v="limaandradeyan@gmail.com"/>
        <s v="luismiguelalvesdosreisrocha@gmail.com"/>
        <s v="renatojosipedroh@gmail.com"/>
        <s v="raianemoura.2018@hotmail.com"/>
        <s v="mateuspilz@hotmail.com"/>
        <s v="vnc.33felix@gmail.com"/>
        <s v="willisonwilli64@gmail.com"/>
        <s v="tiagogomes.16@hotmail.com"/>
        <s v="ervaldopessoal@hotmail.com"/>
        <s v="nunezmelki39@gmail.com"/>
        <s v="mariajoselia@terra.com.br"/>
        <s v="ovcelsoantonina@gmail.com@gmail.com"/>
        <s v="caoliveira1729@gmail.com"/>
        <s v="rivaniasf32@gmail.com"/>
        <s v="brvelosoo@gmail.com"/>
        <s v="alessandroalmeydarecargapay@gmail.com"/>
        <s v="donetimotio@gmail.com"/>
        <s v="lucasalves1645@gmail.com"/>
        <s v="etnelavj@gmail.com"/>
        <s v="joseaguinaldo@prof.educacao.sp.gov.br"/>
        <s v="rc.renatocabral@gmail.comr"/>
        <s v="marianycristinarc@gmail.com"/>
        <s v="eafonsodeoliveira@gmail.com"/>
        <s v="guizalberthgabriel@gmail.com"/>
        <s v="kadu.vasconcelos02@gmail.com"/>
        <s v="jms.supervisor@gmail.com"/>
        <s v="ricardovieira2323@gmail.com"/>
        <s v="tumpoljr@gmail.com"/>
        <s v="phelipex@outlook.com.br"/>
        <s v="investigadortavares@gmail.com"/>
        <s v="andreiasantosmendonca@gmail.com"/>
        <s v="danielgeraldo789@gmail.com"/>
        <s v="jnese2951@gmail.com"/>
        <s v="diana.sanntos16@gmail.com"/>
        <s v="danielfonseca998@yahoo.com.br"/>
        <s v="alefthaynann24@gmail.com"/>
        <s v="ottoni.m27@gmail.com"/>
        <s v="donyhenrique210@gmail.com"/>
        <s v="wendelhenriquepereira07@gmail.com"/>
        <s v="genesis.vigilante@gmail.com"/>
        <s v="silvialuciana30@gmail.com"/>
        <s v="bruno_28pretinho@hotmail.com"/>
        <s v="garra.borges@hotmail.com"/>
        <s v="guilhermeuriasfontanetti@gmail.com"/>
        <s v="enzoaalmeida@gmail.com"/>
        <s v="lmoreira415@gmail.com"/>
        <s v="chutticaio@gmail.com"/>
        <s v="beniltovisita@gmail.com"/>
        <s v="neto8flamengo@gmail.com"/>
        <s v="joaovictorrodrigues95797@gmail.com"/>
        <s v="marycustodio1996@gmail.com"/>
        <s v="kelly.regina@gmail.com"/>
        <s v="balduinocassiasantos@gmaol.com"/>
        <s v="fabianaejoaolucas@gmail.com"/>
        <s v="jessica.mmorello@outlook.com"/>
        <s v="rofo062014@gmail.com"/>
        <s v="lauannececilia22@gmail.com"/>
        <s v="michael_software@hotmail.com"/>
        <s v="vm9792815@gmail.com"/>
        <s v="quezia_ssilva@yahoo.com"/>
        <s v="fcgomes.sjc@gmail.com"/>
        <s v="ewerton.dn42@gmail.com"/>
        <s v="epvictormascarenhas@gmail.com"/>
        <s v="vitor.oliveira020191@gmail.com"/>
        <s v="belabernardes2005@gmail.com"/>
        <s v="geraldimatheus07@gmail.com"/>
        <s v="franciscogabrielpereira246@gmail.com"/>
        <s v="raquelsloba@gmail.com"/>
        <s v="ykarovalariano603@gmail.com"/>
        <s v="ancledisonnlopes15@gmail.com"/>
        <s v="samiragama93@gmail.com"/>
        <s v="jos.dayvson100@gmail.com"/>
        <s v="talisao@hotmail.com"/>
        <s v="thawaluka06@gmail.com"/>
        <s v="felipemcosta1992@gmail.com"/>
        <s v="yuri.luiz.pereira@gmail.com"/>
        <s v="digitalproficional@gmail.com"/>
        <s v="yann.campos.prof@gmail.com"/>
        <s v="alessandralimacno@hotmail.com"/>
        <s v="betaniacerve@gmail.com"/>
        <s v="saibertalexandrebmx@gmail.com"/>
        <s v="natanael.galvao7@gmail.com"/>
        <s v="lucimaracantelli@gmail.com"/>
        <s v="davidmota1981@hotmail.com"/>
        <s v="moicada12@gmail.com"/>
        <s v="nelson.santiago27@yahoo.com.br"/>
        <s v="victor.m.m.a.ferreira@outlook.com"/>
        <s v="fernandeasampaioizabela@gmail.com"/>
        <s v="mi.chele.bea@hotmail.com"/>
        <s v="Sandramadalenadj@gmail"/>
        <s v="lohanluiz53v@gmail.com"/>
        <s v="oliveira.j83@yahoo.com"/>
        <s v="programador.seosenior@gmail.com"/>
        <s v="gabrielabrito399@gmail.com"/>
        <s v="trk665@gmail.com"/>
        <s v="eltigre.griz@gmail.com"/>
        <s v="Leonardo.n6@outlook.com"/>
        <s v="giseledsa2012@gmail.com"/>
        <s v="felipe.korttez21@gmail.com"/>
        <s v="sgardenia181@gmail.com"/>
        <s v="joabebraga60@gmail.com"/>
        <s v="alexsandrogomes1010@gmail.com"/>
        <s v="dido1321@live.com"/>
        <s v="rafamarciatheo@gmail.com"/>
        <s v="mchechel57@gmail.com"/>
        <s v="durancarlosroberto117@gmail.com"/>
        <s v="valdefrank@gmail.com"/>
        <s v="anagois1994@gmail.com"/>
        <s v="celsoluz0716@gmail.com"/>
        <s v="alesantos409@gmail.com"/>
        <s v="alvarosantosdearaujosilva531@gmail.com"/>
        <s v="joaopedrodejesusguebert@gmail.com"/>
        <s v="alessandrovieira1579@gmail.com"/>
        <s v="handreusn@gmail.com"/>
        <s v="wevertonmoises@gmail.com"/>
        <s v="mvtotoia2.9@gmail.com"/>
        <s v="firmosuzana58@gmail.com"/>
        <s v="willianspinoladossantos@gmail.com"/>
        <s v="kadugomezs@gmail.com"/>
        <s v="jsiprian@yahoo.com.br"/>
        <s v="mariannaoliveiraw@gmail.com"/>
        <s v="wescosta1996@gmail.com"/>
        <s v="josenogueirafic@gmail.com"/>
        <s v="amanda.salvina94@gmail.com"/>
        <s v="valencalucas21@yahoo.com"/>
        <s v="ponteloleonardo17@gmail.com"/>
        <s v="eli.vitor@outlook.com"/>
        <s v="biomed.emerick@gmail.com"/>
        <s v="lidi.mgarcia@gmail.com"/>
        <s v="dantonioeduardo41@gmail.com"/>
        <s v="joaopgp93@gmail.com"/>
        <s v="lucasgatti2013@gmail.com"/>
        <s v="lombrezz80@gmail.com"/>
        <s v="vcatalano073@gmail.com"/>
        <s v="fredericobraun@gmail.com"/>
        <s v="cassandra.minas@gmail.com"/>
        <s v="plbgm994@gmail.com"/>
        <s v="victorfmirandav@outlook.com"/>
        <s v="moura1987esteves@gmail.com"/>
        <s v="girattofficial@gmail.com"/>
        <s v="over4162@gmail.com"/>
        <s v="mncjdev@gmail.com"/>
        <s v="isa160648@gmail.com"/>
        <s v="fabriciabrilhaaes5@gmail.com"/>
        <s v="kelsonmatheus946@gmail.com"/>
        <s v="gperezsantana06@hotmail.com"/>
        <s v="rzinsensi@gmail.com"/>
        <s v="wellington.games360@gmail.com"/>
        <s v="Ashileylauane98@icloud.com"/>
        <s v="flornasimbera.av@gmail.com"/>
        <s v="lucascruz3435@gmail.com"/>
        <s v="ellenreis4@gmail.com"/>
        <s v="cesaroliveira1803@gmail.com"/>
        <s v="matthsmb00@gmail.com"/>
        <s v="alisonaiuton273@gmail.com"/>
        <s v="debora.vidor@gmail.com"/>
        <s v="luizrenato.rodrigues@hotmail.com"/>
        <s v="pedroohenriquelima77@gmail.com"/>
        <s v="gabriel796b@gmail.com"/>
        <s v="ma5317675@gmail.com"/>
        <s v="debora.m2672@gmail.com"/>
        <s v="joelybarbosa71@gmail.com"/>
        <s v="leorippaladin@hotmail.com"/>
        <s v="nataliardn2109@gmail.com"/>
        <s v="marcosemanuel.simoes10@gmail.com"/>
        <s v="agoranetx@gmail.com"/>
        <s v="pauloramos.desenvolvedor@gmail.com"/>
        <s v="clovesdeoliveira24@gmail.com"/>
        <s v="ednodestaque@gmail.com"/>
        <s v="elizabeths2meireles@gmail.com"/>
        <s v="franciolealmeida@gmail.com"/>
        <s v="Tiagodja2@gmail.com"/>
        <s v="wandersonpvzgw@gmail.com"/>
        <s v="alyson-jean@hotmail.com"/>
        <s v="lirovieirafelipe@gmail.com"/>
        <s v="gabrielgb2007g@icloud.com"/>
        <s v="felipeloko261@gmail.com"/>
        <s v="fh0731069@gmail.com"/>
        <s v="fabinj109680@gmail.com"/>
        <s v="erdsm1995mkt@gmail.com"/>
        <s v="alex.stathan02@gmail.com"/>
        <s v="vitoriatroiano17@gmail.com"/>
        <s v="patrickfernandocunha@gmail.com"/>
        <s v="samuelmontanini5@gmail.com"/>
        <s v="morenojcm3095@gmail.com"/>
        <s v="01vava00@gmail.com"/>
        <s v="Nikkis"/>
        <s v="savioxxtmartins@gmail.com"/>
        <s v="rodolfo.pezzopane@gmail.com"/>
        <s v="olivergoss05@gmail.com"/>
        <s v="brenner.lima96@hotmail.com"/>
        <s v="leo.1908br@gmail.com"/>
        <s v="wladiajaquelinemoreira@gmail.com"/>
        <s v="jhonatasouzak10@gmail.com"/>
        <s v="diegopontesmarin44@gmail.com"/>
        <s v="thailogrei@gmail.com"/>
        <s v="Leandro_lins11@hotmail.com"/>
        <s v="caiomcz1@hotmail.com"/>
        <s v="aldemarjrpai@gmail.com"/>
        <s v="Rangelbreno27@gmail.com"/>
        <s v="vinidente99@hotmail.com"/>
        <s v="mateus290507@gmail.com"/>
        <s v="brasilleticia97@gmail.com"/>
        <s v="jorge.ricardopm@gmail.com"/>
        <s v="jaldsuelsantos@hotmail.com"/>
        <s v="guilhermeazevedo3334@gmail.com"/>
        <s v="luizfernandosantosrodri0357r@gmail.com"/>
        <s v="vgpastor79@gmail.com"/>
        <s v="angelacubasaa@gmail.com"/>
        <s v="luizaema04@gmail.com"/>
        <s v="deehsales05@gmail.com"/>
        <s v="rodriigo.jesus17@gmail.com"/>
        <s v="bicalihander@gmail.com"/>
        <s v="valentinacolettti@gmail.com"/>
        <s v="jonasreis2@gmail.com"/>
        <s v="diegong975@gmail.com"/>
        <s v="vinicios.leal.vicente@gmail.com"/>
        <s v="luanloeblen@gmail.com"/>
        <s v="marcostramas@gmail.com"/>
        <s v="thiago.s.prado.09@gmail.com"/>
        <s v="Rayronplay2015@gmail.com"/>
        <s v="sandrycarolliny@gmail.com"/>
        <s v="welintonedf@gmail.com"/>
        <s v="susanygabri@hotmail.com"/>
        <s v="gabriel.epifanio245@gmail.com"/>
        <s v="lunnaakemiyoshigaegomes@gmail.com"/>
        <s v="jp1030ds@gmail.com"/>
        <s v="carlossioli@gmail.com"/>
        <s v="alkermartins@gmail.com"/>
        <s v="davischmeier@gmail.com"/>
        <s v="jerlansilva@hotmail.com"/>
        <s v="fatimadias47780@gmail.com"/>
        <s v="ryangsns@gmail.com"/>
        <s v="hailergabriel@gmail.com"/>
        <s v="adolfocesardelimafarias@gmail.com"/>
        <s v="diogooliveiraaraujo9674@gmail.com"/>
        <s v="jorge.aislan@hotmail.com"/>
        <s v="murillosilva687@gmail.com"/>
        <s v="leilianefoa@gmail.com"/>
        <s v="miranda.sfo@gmail.com"/>
        <s v="mabootavelli@gmail.com"/>
        <s v="alessandrasantosagua@gmail.com"/>
        <s v="jrpamtona1254@gmail.com"/>
        <s v="gersinosiqueira@gmail.com"/>
        <s v="abranteskaio@gmail.com"/>
        <s v="barretomarcelino67@gmail.com"/>
        <s v="deluca.comercial@gmail.com"/>
        <s v="contato.caue@outlook.com"/>
        <s v="marcelosouza7752@gmail.com"/>
        <s v="maurovalerio@alumni.usp.br"/>
        <s v="anoedesaugusto@gmail.com"/>
        <s v="roberfremiot@gmail.com"/>
        <s v="homer.souza@gmail.com"/>
        <s v="chris.tdds@gmail.com"/>
        <s v="saulorguir@hotmail.com"/>
        <s v="jonatasdesousamachado11@gmail.com"/>
        <s v="edugatti@gmail.com"/>
        <s v="juninhorocha963@gmail.com"/>
        <s v="khauanfrank079@gmail.com"/>
        <s v="raimundoa31462@gmail.com"/>
        <s v="pauloeduardo10378@gmail.com"/>
        <s v="vthungaro@gmail.com"/>
        <s v="jefferson7866@gmail.com"/>
        <s v="mariaas3102@gmail.com"/>
        <s v="hugo27cesar@gmail.com"/>
        <s v="marcuspaulo2210@gmail.com"/>
        <s v="luciene_alexandre123@yahoo.com.br"/>
        <s v="samuel.rodrigues6469@gmail.com"/>
        <s v="FABIL1984@HOTMAIL.COM"/>
        <s v="mariianacarvallho@yahoo.com.br"/>
        <s v="myshellynunes@gmail.com"/>
        <s v="andreypereira667@gmail.com"/>
        <s v="irisvanfrancisco50@gmail.com"/>
        <s v="wagnernascimento121@gmail.com"/>
        <s v="marcolantonieto@gmail.com"/>
        <s v="leandropaoli1@gmail.com"/>
        <s v="walbersouzajp@gmail.com"/>
        <s v="evelinsuniga@gmail.com"/>
        <s v="marcosjosouzza@gmail.com"/>
        <s v="dudahmoraes@yahoo.com.br"/>
        <s v="iagocdesa08@gmail.com"/>
        <s v="manoeldecastilho@gmail.com"/>
        <s v="alanpales@gmail.com"/>
        <s v="fab.rocha87@gmail.com"/>
        <s v="sergioreissilvacoco@gmail.com"/>
        <s v="fabiommoura41@gmail.com"/>
        <s v="paisandu2016@gmail.com"/>
        <s v="rickziniwnl@gmail.com"/>
        <s v="trans.prf@hotmail.com"/>
        <s v="jomarsgomes@gmail.com"/>
        <s v="gisele.teles967@gmail.com"/>
        <s v="walterboni@gmail.com"/>
        <s v="mvinicius022@hotmail.com"/>
        <s v="victorhugodepaulaleite551@gmail.com"/>
        <s v="pablohrq2003@outlook.com"/>
        <s v="lz46ck@yahoo.com.br"/>
        <s v="rosivaldo.sud@gmail.com"/>
        <s v="lucastoronto888@gmail.com"/>
        <s v="rogeriojanio98@gmail.com"/>
        <s v="cr892978@gmail.com"/>
        <s v="iowannesalves@gmail.com"/>
        <s v="mouramonalisa399@gmail.com"/>
        <s v="lennon.machado94@gmail.com"/>
        <s v="luangabrielrs@gmail.com"/>
        <s v="azaraarcanjo@gmail.com"/>
        <s v="durvalinof@gmail.com"/>
        <s v="jukinha.kim@gmail.com"/>
        <s v="paulo.ch79@gmail.com"/>
        <s v="japenha09@gmail.com"/>
        <s v="carolportella48@gmail.com"/>
        <s v="ademirandre432@gmil.com"/>
        <s v="aktb123@hotmail.com"/>
        <s v="elder.fabio670@gmail.com"/>
        <s v="gleicekellygomesdefarias9@gmail.com"/>
        <s v="diaslunaericka@gmail.com"/>
        <s v="arthurbs125@gmail.com"/>
        <s v="keilamartinsdacosta6@gmail.com"/>
        <s v="allanaltafim@gmail.com"/>
        <s v="hedersonr@gmail.com"/>
        <s v="josuesantos.muniz@gmail.com"/>
        <s v="contatodiegocosta@gmail.com"/>
        <s v="ifaraujo960@gmail.com"/>
        <s v="davicastro742anemc@gmail.com"/>
        <s v="anderson13z@hotmail.com"/>
        <s v="adimarro07@gmail.com"/>
        <s v="pinktuller@gmail.com"/>
        <s v="mannumg@gmail.com"/>
        <s v="fabio.servilla82@gmail.com"/>
        <s v="alexalevesacacio@gamil.com"/>
        <s v="seuquias@gmail.com"/>
        <s v="hnogueira178@gmail.com"/>
        <s v="luiz.sgteixeira@gmail.com"/>
        <s v="leobundex88@gmail.com"/>
        <s v="manuelafleck27@gmail.com"/>
        <s v="elizetesouza08@gmail.com"/>
        <s v="felixmarques@gmail.com"/>
        <s v="atylaanthony@gmail.com"/>
        <s v="jorge.pqdd@gmail.com"/>
        <s v="nadylaoliveira@yahoo.com.br"/>
        <s v="lucasdsn2000@gmail.com"/>
        <s v="santosnabath21@gmail.com"/>
        <s v="brucexznz@gmail.com"/>
        <s v="diego.tacito29@gmail.com"/>
        <s v="andeerson373@gmail.com"/>
        <s v="karllosbruno3@gmail.com"/>
        <s v="valmassa2016@gmail.com"/>
        <s v="seltonbarbosa0@gmail.com"/>
        <s v="00b0redb0y00@gmail.com"/>
        <s v="thiagojf88@hotmail.com"/>
        <s v="carloswaiantt123@gmail.com"/>
        <s v="lucianavenanciomachado3@gmail.com"/>
        <s v="grbnava@gmail.com"/>
        <s v="drikabarrosre@gmail.com"/>
        <s v="rickreis_rcd@hotmail.com"/>
        <s v="rogerbronzato@gmail.com"/>
        <s v="brenoantoniochavesalmeida@gmail.com"/>
        <s v="erica.crisgs@gmail.com"/>
        <s v="claudino.silva1986@gmail.com"/>
        <s v="Ricardo23campos@gmail.com"/>
        <s v="felipeagnersebastiao@gmail.com"/>
        <s v="yeslannygutierrez1@gmail.com"/>
        <s v="lorryanbarros@gmail.com"/>
        <s v="jokervoltocapudo@gmail.com"/>
        <s v="luzmaycom76@gmail.com"/>
        <s v="madson.kaue@hotmail.com"/>
        <s v="pedro6772440@gmail.com"/>
        <s v="igorclaudio852@gmail.com"/>
        <s v="piai.alexandre83@gmail.com"/>
        <s v="kaiquejunio003@gmail.com"/>
        <s v="cadupmendonca@gmail.com"/>
        <s v="jura.macc@hotmail.com"/>
        <s v="pra.priscilag12@gmail.com"/>
        <s v="joaovitor.mae122@gmail.com"/>
        <s v="lokodeleiteempo@gmail.com"/>
        <s v="adriandrade093@gmail.com"/>
        <s v="juhbritto20@gmail.com"/>
        <s v="mateus_jau2008@hotmail.com"/>
        <s v="alexandre.comunic87@gmail.com"/>
        <s v="taylon.ramon5@gmail.com"/>
        <s v="jonyson2v@gmail.com"/>
        <s v="thiagokennedy776@gmail.com"/>
        <s v="rayssajesusdasilva61@gmail.com"/>
        <s v="andre.passos@educacao.mg.gov.br"/>
        <s v="eujoaobarrosgts5570b@gmail.com"/>
        <s v="claudiahpg1@gmail.com"/>
        <s v="agdacryslaine9@gmail.com"/>
        <s v="messinjr@gmail.com"/>
        <s v="mauriciotfsc@gmail.com"/>
        <s v="ceric0377@gmail.com"/>
        <s v="binsimoes1@hotmail.com"/>
        <s v="alex.alvesdefreitas35@gmail.com"/>
        <s v="liliandigitalservicos@gmail.com"/>
        <s v="joaosilvasouzacc@gmail.com"/>
        <s v="harrisonlealoficial@gmail.com"/>
        <s v="sergioferreiradasilva13@gmail.com"/>
        <s v="riquemielke@gmail.com"/>
        <s v="pedrosouzasilva2003@gemail.com"/>
        <s v="bredergustavo14@gmail.com"/>
        <s v="jonathaspacheco76@gmail.com"/>
        <s v="proseiasjunior@gmail.com"/>
        <s v="samueldino76@gmail.com"/>
        <s v="daguias781@gmail.com"/>
        <s v="kbeca_andrade@hotmail.com"/>
        <s v="attilagomesbarros075@gmail.com"/>
        <s v="marlongoncalves270@gmail.com"/>
        <s v="pismel.dev@gmail.com"/>
        <s v="nathaliecristhinep@gmail.com"/>
        <s v="jcamposs071978@gmail.com"/>
        <s v="gaby_24_rj@hotmail.com"/>
        <s v="soskajoaovitor315@gmail.com"/>
        <s v="deise.lindomar@yahoo.com.br"/>
        <s v="nelsonjr32@gmail.com"/>
        <s v="alebrasan888@gmail.com"/>
        <s v="jprapaiva@gmail.com"/>
        <s v="micaelfelix20084@gmail.com"/>
        <s v="barbaramalho.27@gmail.com"/>
        <s v="adilsonpagliarini@gmail.com"/>
        <s v="anderzeh@gmail.com"/>
        <s v="jacksonsilvavc77@gmail.com"/>
        <s v="edugraff@hotmail.com.br"/>
        <s v="aleautomacaoindustrial6@gmail.com"/>
        <s v="azevedopablo185@gmail.com"/>
        <s v="souzamurilo1974@gmail.com"/>
        <s v="raposa.rock@hotmail.com"/>
        <s v="felipefernando11@gmail.com"/>
        <s v="matheusbalboni@gmail.com"/>
        <s v="Ruisrbarbosa20@gmail.com"/>
        <s v="claudinei6@hotmail.com"/>
        <s v="eduardosilva2000sz@gmail.com"/>
        <s v="lucianaschulka.imoveis@gmail.com"/>
        <s v="talesandrade1900@gmail.com"/>
        <s v="quavmath4@gmail.com"/>
        <s v="silvatanpzz@gmail.com"/>
        <s v="matheusgabriel47066@gmail.com"/>
        <s v="jonathansantos10rso@gmail.com"/>
        <s v="alexs.maso@yahoo.com.br"/>
        <s v="raphaeloly@gmail.com"/>
        <s v="franciscotintauto@gmail.com"/>
        <s v="vl722675@gmail.com"/>
        <s v="djairgomes018@gmail.com"/>
        <s v="patrick.aparecido@yahoo.com"/>
        <s v="verissimolivia9@gmail.com"/>
        <s v="rogeriomello1519@gmail.com"/>
        <s v="alefreeitas2022@gmail.com"/>
        <s v="djesus.delug@gmail.com"/>
        <s v="calebreispereira@gmail.com"/>
        <s v="leoferreira12008@gmail.com"/>
        <s v="alcaetanojunior@gmail.com"/>
        <s v="denislopes2020@gmail.com"/>
        <s v="ananaelisa76@gmail.com"/>
        <s v="jeancardosofunilaria@gmail.com"/>
        <s v="sullivanservantofgod@hotmail.com"/>
        <s v="sarahletispedrotti0@gmail.com"/>
        <s v="elijanegomes2011@gmail.com"/>
        <s v="jailsonb508@gmail.com"/>
        <s v="falvonir@gmail.com"/>
        <s v="ssantosandre987@gmail.com"/>
        <s v="skybiel88@gmail.com"/>
        <s v="davidh.medeiros2006@gmail.com"/>
        <s v="simony.c.s.silva@gmail.com"/>
        <s v="roberto46anos@live.com"/>
        <s v="dudu.todentro@hotmail.com"/>
        <s v="alekxanderg.souza@gmail.com"/>
        <s v="eltonvictortrabalho@gmail.com"/>
        <s v="anaheloisaf4@gmail.com"/>
        <s v="viniciusdesouzaeng@gmail.com"/>
        <s v="marcelnicolau@hotmail.com"/>
        <s v="paulodpw@gmai.com"/>
        <s v="lorenzooliveira18@gmail.com"/>
        <s v="adyonyss@gmail.com"/>
        <s v="eduardopereiradearaujo@hotmail.com"/>
        <s v="elessandrolopes@gmail.com"/>
        <s v="rafaelom23@gmail.com"/>
        <s v="king-206@hotmail.com"/>
        <s v="adilsonmessi71@gmail.com"/>
        <s v="wcelestino103@gmail.com"/>
        <s v="pxtrycio@gmail.com"/>
        <s v="julioc_slima@hotmail.com"/>
        <s v="jvitordias51@gmail.com"/>
        <s v="jonathan_pereiira@hotmail.com"/>
        <s v="renanhermoso86@gmail.com"/>
        <s v="joaocarlosnho@gmail.com"/>
        <s v="joaob.aruom@gmail.com"/>
        <s v="meirescristina7@gmail.com"/>
        <s v="rbativo@gmail.com"/>
        <s v="yotziifigueroa@gmail.com"/>
        <s v="alex.bdelfrari@gmail.com"/>
        <s v="estefanynascimento2808sp@gmail.com"/>
        <s v="crislenevm@hotmail.com"/>
        <s v="rf764478@gmail.com"/>
        <s v="carlosedu.dm16@gmail.com"/>
        <s v="belemfm@bol.com.br"/>
        <s v="vsalves86@hotmail.com"/>
        <s v="criatianadesivos@gmail.com"/>
        <s v="silviojuazeiro6502@gmail.com"/>
        <s v="condejulianoestudo@gmail.com"/>
        <s v="maria.pontes.canal@gmail.com"/>
        <s v="amoscorrea.ac@gmail.com"/>
        <s v="monrai1618@gmail.com"/>
        <s v="jessicaklj2015@gmail.com"/>
        <s v="ale.tha.art@gmail.com"/>
        <s v="dayvidm33@gmail.com"/>
        <s v="rayhenrique@gmail.com"/>
        <s v="wendonsouza12@gmail.com"/>
        <s v="ayanny.positivo@gmail.com"/>
        <s v="rogerrufino34@gmail.com"/>
        <s v="cnogfogo@gmail.com"/>
        <s v="tatock72027@gmail.com"/>
        <s v="douglasluccena@gmail.com"/>
        <s v="lucasamerica@hotmail.com"/>
        <s v="alexandretorres264@gmail.com"/>
        <s v="mirlenecristina61@gmail.com"/>
        <s v="ssnpdduarte@gmail.com"/>
        <s v="bazarbiker71@gmail.com"/>
        <s v="danilorbisposilva@gmail.com"/>
        <s v="Gilsonborracha2020@gmail.com"/>
        <s v="thayassuncao06@gmail.com"/>
        <s v="niedjanaira2478@gmail.com"/>
        <s v="kelvinaugusto2301@gmail.com"/>
        <s v="henriquevilas.tr@gmail.com"/>
        <s v="fernandonpa18@gmail.com"/>
        <s v="fabiodougllas@gmail.com"/>
        <s v="eduardofreitas2206@gmail.com"/>
        <s v="denisg520@gmail.com"/>
        <s v="phelopes297@gmail.com"/>
        <s v="wilsonbarbosa18@outlook.pt"/>
        <s v="monicadias898@yahoo.com.br"/>
        <s v="felipearaujo.m.g94@gmail.com"/>
        <s v="gutavomarianoo@gmail.com"/>
        <s v="amoraquelr@gmail.com"/>
        <s v="rafran1310@gmail.com"/>
        <s v="thiagoathaide1@gmail.com"/>
        <s v="Roberto8canton@gmail.com"/>
        <s v="rubis.mota15@gmail.com"/>
        <s v="joaoantoniopalmares@gmail.com"/>
        <s v="vivianneauxiliadora@gmail.com"/>
        <s v="ystefani231@gmail.com"/>
        <s v="anacarla280393@gmail.com"/>
        <s v="jonathan_jfs_@hotmail.com"/>
        <s v="vexwallacetatu@gmail.com"/>
        <s v="patriciajosianesilvachaves536@gmail.com"/>
        <s v="sergianef13@gmail.com"/>
        <s v="marcelo_ferreira47@hotmail.com"/>
        <s v="katiucelopes458@gmail.com"/>
        <s v="gilsonscolari40@hotmail.com"/>
        <s v="moises.br45@gmail.com"/>
        <s v="antonioluizjr2013@gmail.com"/>
        <s v="geovanhonorio@gmail.com"/>
        <s v="denisegoes84@gmail.com"/>
        <s v="fcrpitta@hotmail.com"/>
        <s v="p.henriquebilac@gmail.com"/>
        <s v="carlosandrelm@gmail.com"/>
        <s v="clickrico@gmail.com"/>
        <s v="fabiopinheirodeandrade753@gmail.com"/>
        <s v="rpretroban@hotmail.com"/>
        <s v="marli.ctst@gmail.com"/>
        <s v="daylsonplok@gmail.com"/>
        <s v="thiagoapostolo.r@gmail.com"/>
        <s v="luanprr020@gmail.com"/>
        <s v="williamsrafael911@gmail.com"/>
        <s v="francileideoliveira_@hotmail.com"/>
        <s v="thiagocipriano20111@outlook.com"/>
        <s v="samuelmarcal357@gmail.com"/>
        <s v="larissamayer146@gmail.com"/>
        <s v="albertina85bertina@gmail.com"/>
        <s v="felipekratoz@gmail.com"/>
        <s v="yankaxavier@gmail.com"/>
        <s v="wreis.marcos@gmail.com"/>
        <s v="cy_n@hotmail.com"/>
        <s v="diazluz2@hotmail.com"/>
        <s v="rodrigobernardosousa@gmail.com"/>
        <s v="socrates.butarelli@gmail.com"/>
        <s v="rcaipirinhadrinks27@gmail.com"/>
        <s v="a.antoniel@hotmail.com"/>
        <s v="raphaelcabral321@gmail.com"/>
        <s v="alexandrealves56@gmail.com"/>
        <s v="wellingtonoliversilvax@gmail.com"/>
        <s v="sonia.mazal21@outlook.com"/>
        <s v="sanfrenbr@gmail.com"/>
        <s v="telmarfreitas64@gmail.com"/>
        <s v="daiellsilva6@gmail.com"/>
        <s v="danipessoal079@gmail.com"/>
        <s v="joelsonstols4@gmail.com"/>
        <s v="gustavorampasso123@gmail.com"/>
        <s v="cabraljoaoelias@gmail.com"/>
        <s v="muccillo.maristela@gmail.com"/>
        <s v="gabrielfranciscolima2007@gmail.com"/>
        <s v="y"/>
        <s v="clayviana24@gmail.com"/>
        <s v="Severinomacena@gmail.com"/>
        <s v="vanessafontesmiranda@gmail.com"/>
        <s v="pereiradogsouza.spfc1995@gmail.com"/>
        <s v="gisafraga.homeoffice@gmail.com"/>
        <s v="joaohenrique.1590@gmail.com"/>
        <s v="ronaldoshalom@outlook.com.br"/>
        <s v="sandypereiraa8@gmail.com"/>
        <s v="judsonrcc_14@hotmail.com"/>
        <s v="renato-victorino@hotmail.com"/>
        <s v="henriqueff9848@gmail.com"/>
        <s v="gamae0020@gmail.com"/>
        <s v="cristianomoreiralima@gmail.com"/>
        <s v="eveertonrock98@gmail.com"/>
        <s v="kazurocha@gmail.com"/>
        <s v="flavinhox1x@gmail.com"/>
        <s v="correajhc@gmail.com"/>
        <s v="flaviomoura_tito@hotmail.com"/>
        <s v="wvmr57@gmail.com"/>
        <s v="michaelzin300@gmail.com"/>
        <s v="marcelo_barraa@hotmail.com"/>
        <s v="vinisarmanho10@gmail.com"/>
        <s v="patricksuedy@gmail.com"/>
        <s v="bertone.mcOfc013@gmail.com"/>
        <s v="fernandafelix542@gmail.com"/>
        <s v="eduardoscosta1995@gmail.com"/>
        <s v="damiaotst2015@gmail.com"/>
        <s v="entringer85@gmail.com"/>
        <s v="marcosgduiii@gmail.com"/>
        <s v="jonasparkster@gmail.com"/>
        <s v="supernanig64@gmail.com"/>
        <s v="vanderleyferreira860@gmail.com"/>
        <s v="welques2030@gmail.com"/>
        <s v="evaristomedio0@gmail.com"/>
        <s v="golfmk5biturbo@gmail.com"/>
        <s v="heniel.dh@gmail.com"/>
        <s v="guimacie1997@gmail.com"/>
        <s v="bruno.willian22@gmail.com"/>
        <s v="edelsinasantos7@gmail.com"/>
        <s v="gennisantos333@gmail.com"/>
        <s v="josenxavier8@gmail.com"/>
        <s v="balosabalala@gmail.com"/>
        <s v="messomacedo1@gmail.com"/>
        <s v="matheus.souza231@outlook.com"/>
        <s v="gbrsiq@gmail.com"/>
        <s v="alailsonsa5@gmail.com"/>
        <s v="betinhoeruby@gmail.com"/>
        <s v="andersonfelipealvessantiago84@gmail.com"/>
        <s v="0611yerlez@gmail.com"/>
        <s v="cicero251873@gmail.com"/>
        <s v="thiagorodrigues202@hotmail.com"/>
        <s v="cleonirsilva82@gmail.com"/>
        <s v="dayujpc@gmail.com"/>
        <s v="lopeskaue4321@gmail.com"/>
        <s v="bruno.turchetti1@gmail.com"/>
        <s v="nilxrw@gmail.com"/>
        <s v="davidsouzacriacoes233@gmail.com"/>
        <s v="professor0falha@gmail.com"/>
        <s v="carlon1962@gmail.com"/>
        <s v="filipeturelly@hotmail.com"/>
        <s v="eliasrps@gmail.com"/>
        <s v="ozairfilh@hotmail.com"/>
        <s v="cleoysita@gmail.com"/>
        <s v="rodriguezsantos016@gmail.com"/>
        <s v="handersonloves@gmail.com"/>
        <s v="jjuchoa@hotmail.com"/>
        <s v="leandrolutron717@gmail.com"/>
        <s v="irs.landa@gmail.com"/>
        <s v="marcosdejesus833@gmail.com"/>
        <s v="glaubera@bol.com.br"/>
        <s v="donimarc1960@gmail.com"/>
        <s v="refletirepreciso@outlook.com"/>
        <s v="oscaroliveiradesouza@gmail.com"/>
        <s v="jssoaress@yahoo.com.br"/>
        <s v="gutierres.araujo07@gmail.com"/>
        <s v="rnbreis@gmail.com"/>
        <s v="thaisjuniass@gmail.com"/>
        <s v="volts378@gmail.com"/>
        <s v="andradets@hotmail.com"/>
        <s v="fabianobernardes98@gmail.com"/>
        <s v="luissfelipe16@gmail.com"/>
        <s v="btrlkdovqq@gmail.com"/>
        <s v="joaquim.fernando.di@gmail.com"/>
        <s v="williangx9000@gmail.com"/>
        <s v="eduardaribeiro1826@gmail.com"/>
        <s v="eloaasheron@gmail.com"/>
        <s v="josedanieljddsm@gmail.com"/>
        <s v="gerraldobraga@gmail.com"/>
        <s v="leleoalves813@gmail.com"/>
        <s v="marcosmeps68@gmail.com"/>
        <s v="gama.eduardo12@gmail.com"/>
        <s v="greice19.kelly@gmail.com"/>
        <s v="xandyrodrigues19@gmail.com"/>
        <s v="oliveiraisabelle047@gmail.com"/>
        <s v="mzinn6012@gmail.com"/>
        <s v="cesaraugusto3042@gmail.com"/>
        <s v="diogosonegueti@gmail.com"/>
        <s v="aguiarludson1@gmail.com"/>
        <s v="cleber-flu2010@hotmail.com"/>
        <s v="felipepatrociniodearruda@gmail.com"/>
        <s v="ranyson.suporte@gmail.com"/>
        <s v="brunocarlosxz33@gmail.com"/>
        <s v="navarrosenior@hotmail.com"/>
        <s v="andersoncalenta79@gmail.com"/>
        <s v="nathan.bittencourt01@gmail.com"/>
        <s v="diogodiniz50@gmail.com"/>
        <s v="joaosilvadelima@gmail.com"/>
        <s v="markinho.enzo@hotmail.com"/>
        <s v="codmobile9601@gmail.com"/>
        <s v="jeancandido891@gmail.com"/>
        <s v="lucas_cremonini@outlook.com"/>
        <s v="brunacfazano@gmail.com"/>
        <s v="jcarlos_andrade@hotmail.com"/>
        <s v="carlo_g2002@yahoo.com.br"/>
        <s v="joaoarthurmendesnunes8@gmail.com"/>
        <s v="pabllor13@gmail.com"/>
        <s v="wendleymoura89@gmail.com"/>
        <s v="Jc55373900@gmail.com"/>
        <s v="edson1987x@gmail.com"/>
        <s v="augustolm1245@gmail.com"/>
        <s v="clederconzattijunior@gmail.com"/>
        <s v="marcusaes408@gmail.com"/>
        <s v="aprigiomizael@gmail.com"/>
        <s v="mlacorteo@gmail.com"/>
        <s v="brenogoto2@gmail.com"/>
        <s v="felipe.ferreir@outlook.com.br"/>
        <s v="fabiodomingosfds2018@gmail.com"/>
        <s v="luiz.felipe4@gmail.com"/>
        <s v="nazireuunico@hotmail.com"/>
        <s v="Kauak.vieira17@gmail.com"/>
        <s v="samuelnegols@gmail.com"/>
        <s v="cesarhenrique2222222@gmail.com"/>
        <s v="ronalldsousa98@gmail.com"/>
        <s v="rgcardosorps@gmail.com"/>
        <s v="glautermarquesalvesmarques@gmail.com"/>
        <s v="franpp22@gmail.com"/>
        <s v="dinhaalmendro@hotmail.com"/>
        <s v="lauzira.bueno04@gmail.com"/>
        <s v="vinimarques2598@gmail.com"/>
        <s v="srjoabeconst@gmail.com"/>
        <s v="lorrainnelook716@gmail.com"/>
        <s v="resplendorc2@gamil.com"/>
        <s v="iivanirmedeiros8@gmail.com"/>
        <s v="pedro.scanuto@gmail.com"/>
        <s v="andrielymartins35@gmail.com"/>
        <s v="rogerioallbuquerque@hotmail.com"/>
        <s v="msdalmeida23@gmail.com"/>
        <s v="fabriciogabri45@gmail.com"/>
        <s v="roselioliveira144@gmail.com"/>
        <s v="lgwebserviceprovider@gmail.com"/>
        <s v="leilasouza20@gmail.com"/>
        <s v="proficau@gmail.com"/>
        <s v="daviaugustomartinsarte06@gmail.com"/>
        <s v="Tan.dias1903@gmail.com"/>
        <s v="luaxs29.01@gmail.com"/>
        <s v="jocimaraalvesdasilva3@gmail.com"/>
        <s v="lucineia.pronatec@gmail.com"/>
        <s v="alaerte-ls@hotmail.com"/>
        <s v="jeffersonbenini10@gmail.com"/>
        <s v="rafael.rafa0301@gmail.com"/>
        <s v="elianasouza157cv@gmail.com"/>
        <s v="gesicawedson@gmail.com"/>
        <s v="tnorneto24@gmail.com"/>
        <s v="franciskomaycon@gmail.com"/>
        <s v="wpereirasantos057@gmail.com"/>
        <s v="lucas_mwa@outlook.com"/>
        <s v="will.andrade63@gmail.com"/>
        <s v="francicleidebatistada@gmail.com"/>
        <s v="allef.jhonnty@gmail.com"/>
        <s v="daviasafetomaz@gmail.com"/>
        <s v="torres.danni033@gmail.com"/>
        <s v="gabrielferreirafornite@gmail.com"/>
        <s v="thiagosets4@gmail.com"/>
        <s v="lenilsonfskmfreelancy@gmail.com"/>
        <s v="fernandagomestb@gmail.com"/>
        <s v="1962robertopestana@gmail.com"/>
        <s v="nilsonsamantasamuel@gmail.com"/>
        <s v="henriqueafonsolex@gmail.com"/>
        <s v="leandrocost8@gmail.com"/>
        <s v="gomesdalmazo@gmail.com"/>
        <s v="felipeoliveora020609@icloud.com"/>
        <s v="antoniol.fer@gmail.com"/>
        <s v="moabe922@gmail.com"/>
        <s v="cleber.g.ferreira@hotmail.com"/>
        <s v="gioteccaarapo@gmail.com"/>
        <s v="a.candido1969@gmail.com"/>
        <s v="thiagocassiel0@gmail.com"/>
        <s v="lohran.albuquerque@gmail.com"/>
        <s v="mauricio_voador_santinho@hotmail.com"/>
        <s v="alessandroalves@outlook.com"/>
        <s v="guga062@icloud.com"/>
        <s v="marcenariajk5@gmail.com"/>
        <s v="tainagouveia561@gmail.com"/>
        <s v="mesquita.marx@gmail.com"/>
        <s v="ithancarlos77@gmail.com"/>
        <s v="pgoncalvespimentel@gmail.com"/>
        <s v="luiztakadajr@hotmail.com"/>
        <s v="mdbjean@gmail.com"/>
        <s v="ivanlopessantos52@gmail.com"/>
        <s v="djg.lopes@yahoo.com.br"/>
        <s v="tk.eufrazio@gmail.com"/>
        <s v="bielgamerassis@gmail.com"/>
        <s v="wellersonrafael2@gmail.com"/>
        <s v="fezinhosantos016@gmail.com"/>
        <s v="ericalexandre782@gmail.com"/>
        <s v="ramirezribeiro90@gmail.com"/>
        <s v="erasmocuencallorente24@gmail.com"/>
        <s v="isabella_souza@hotmail.com"/>
        <s v="deborakorchuvei13@gmail.com"/>
        <s v="andre_crg001@outlook.com"/>
        <s v="mediaellenvolt@gmail.com"/>
        <s v="jsclick2013@gmail.com"/>
        <s v="jcdbz028@gmail.com"/>
        <s v="josecimils@gmail.com"/>
        <s v="edsonribeirosrn@gmail.com"/>
        <s v="lc.florenciosoares@hotmail.com"/>
        <s v="kauanfelipekkl@gmail.com"/>
        <s v="maikon.nakamura20@gmail.com"/>
        <s v="rcarlosdaniel0204@gmail.com"/>
        <s v="rua50864@gmail.com"/>
        <s v="vicenciadigitadora@hotmail.com"/>
        <s v="robertoandradesilva662@gmail.com"/>
        <s v="rubreval@hotmail.com"/>
        <s v="dksnike@yahoo.com.br"/>
        <s v="edo11101981@gmail.com"/>
        <s v="alexxxandreabreu@gmail.com"/>
        <s v="erzvdo@gmail.com"/>
        <s v="gilmar@tgtransporte.com.br"/>
        <s v="ed1anoemeio@gmail.com"/>
        <s v="lomovtovkaique@gmail.com"/>
        <s v="d"/>
        <s v="joaopedrotaycampos@gmail.com"/>
        <s v="michellylubrificantes@gmail.com"/>
        <s v="Kbpapogames@gmail.com"/>
        <s v="clayton.152317@gmail.com"/>
        <s v="dutrasettewilen@gmail.com"/>
        <s v="junior_bral22@hotmail.com"/>
        <s v="Joildovas848@gmail.com"/>
        <s v="leandronascimentoreis2016@gmail.com"/>
        <s v="higor.alcantara.1996@gmail.com"/>
        <s v="ferreiratangara18@gmail.com"/>
        <s v="metralha985926864@gmail.com"/>
        <s v="villasboas1980@gmail.com"/>
        <s v="inaldoadm2006@gmail.com"/>
        <s v="paulosmdourado@hotmail.com"/>
        <s v="manoofurlan@gmail.com"/>
        <s v="islas.neves@hotmail.com"/>
        <s v="carlosprofmatematica@hotmail.com"/>
        <s v="tiagossanchez408@gmail.com"/>
        <s v="raphaelnascimento3439@gmail.com"/>
        <s v="thk5669@gmail.com"/>
        <s v="Oliveirawellison382@gmail.com"/>
        <s v="davimarques-pvh@hotmail.com"/>
        <s v="eduardofortes07@hotmail.come"/>
        <s v="vagnerpontes510v@gmail.com"/>
        <s v="buzios_mandao2x@icloud.com"/>
        <s v="kadubents180@gmail.com"/>
        <s v="valdsonm.couto.tec@hotmail.com"/>
        <s v="mariana19802020@hotmail.com"/>
        <s v="ga4355333@gmail.com"/>
        <s v="edimirson.martins@gmail.com"/>
        <s v="fotografo.pp@gmail.com"/>
        <s v="bullsair@gmail.com"/>
        <s v="claytonzanoni@gmail.com"/>
        <s v="jose2024maia@gmail.com"/>
        <s v="guguks1002@gmail.com"/>
        <s v="leonardo.rocha@al.forsoft.org.br"/>
        <s v="eliashoppe@hotmail.com"/>
        <s v="ef87666765443@gmail.com"/>
        <s v="islaaynnes@gmail.com"/>
        <s v="felipepigosso98@gmail.com"/>
        <s v="danii20emilio@gmail.com"/>
        <s v="eric_f_martins@yahoo.com.br"/>
        <s v="clodoaldosantos587@gmail.com"/>
        <s v="jose.wellian.nascimento06@aluno.ifce.edu.br"/>
        <s v="emidiojms@gmail.com"/>
        <s v="brunoomouraa95@hotmail.com"/>
        <s v="rrogeriorromao@gmail.com"/>
        <s v="maahferreirw@gmail.com"/>
        <s v="marytorres0103@hotmail.com"/>
        <s v="ketllyn.guerrilla@outlook.com"/>
        <s v="davimartinsfranca33@gmail.com"/>
        <s v="fabio.pires.arcad@gmail.com"/>
        <s v="contatomaria0001@gmail.com0001@gmail.com"/>
        <s v="carlosjabour@hotmail.com"/>
        <s v="maufsilva@gmail.com"/>
        <s v="fernandodacruzbarbosa396@gmail.com"/>
        <s v="elizetetalau89107@gmail.com"/>
        <s v="felipe_lima.santos@yahoo.com"/>
        <s v="joelsnascimento03@gmail.com"/>
        <s v="rodrioliver65@gmail.com"/>
        <s v="sofialuize09@gmail.com"/>
        <s v="valdesiosantana@hotmail.com"/>
        <s v="giuliasouzaresende0809@gmail.com"/>
        <s v="eriberto.sn80@gmail.com"/>
        <s v="paulo98santos98@gmail.com"/>
        <s v="josiane.magalhaes.araujo@gmail.com"/>
        <s v="thiago12neres@gmail.com"/>
        <s v="rubensadoneto@gmail.com"/>
        <s v="alexrodriguesrdr25@gmail.com"/>
        <s v="seredeconecta2019@gmail.com"/>
        <s v="rodriguetartarotti@yahoo.com.br"/>
        <s v="sarahfontinelle11@gmail.com"/>
        <s v="rafaellcmed@gmail.com"/>
        <s v="invkelvin718@gmail.com"/>
        <s v="martaduarte889@gmail.com"/>
        <s v="poerschmarcelo07@gmail.com"/>
        <s v="ledusantosl@hotmail.com"/>
        <s v="juanmt0336@gmail.com"/>
        <s v="pereiraapp613@gmail.com"/>
        <s v="gustavo.tecnico21@gmail.com"/>
        <s v="bh457156@gmail.com"/>
        <s v="gregorifgt0304@gmail.com"/>
        <s v="jvcoliveira010704@gmail.com"/>
        <s v="mateusmmsaida13@gmail.com"/>
        <s v="robysonenzo@gmail.com"/>
        <s v="rfagsto@gmail.com"/>
        <s v="eliasfelipeferreiradasilva@gmail.com"/>
        <s v="claudineimaloste@gmail.com"/>
        <s v="j.leitejo02@gmail.com"/>
        <s v="luizdjesus@gmail.com"/>
        <s v="mariadossantosangela223@gmail.com"/>
        <s v="elsilva1979@gmail.com"/>
        <s v="tayroonn1mello@gmail.com"/>
        <s v="melo73915@gmail.com"/>
        <s v="anderson11fortuna@gmail.com"/>
        <s v="marcus.vinicius.graham@gmail.com"/>
        <s v="w.fernandes1995@gmail.com"/>
        <s v="ruthgleycee@gmail.com"/>
        <s v="mestycx@gmail.com"/>
        <s v="gloriasousa27@gmail.com"/>
        <s v="jorgeluis123dossantomoreno@gmail.com"/>
        <s v="lidia.oli.pinho@hotmail.com"/>
        <s v="cesarmacario@gmail.com"/>
        <s v="josegomesneto@outlook.com.br"/>
        <s v="alexandremouraid@gmail.com"/>
        <s v="brunatizzi@gmail.com"/>
        <s v="marcioroela@gmail.com"/>
        <s v="ivanvilaca107@gmail.com"/>
        <s v="silveiraartemanjoelcles@gmail.com"/>
        <s v="nicacio06br@gmail.com"/>
        <s v="niwellgomes@gmail.com"/>
        <s v="alexpaua282@gmail.com"/>
        <s v="isaac.cbp.2002@gmail.com"/>
        <s v="josuejoporfirio@gmail.com"/>
        <s v="marquesloro26@gmail.com"/>
        <s v="dutkiefer@gmail.com"/>
        <s v="caiquet660@gmail.com"/>
        <s v="andresk.developer@gmail.com"/>
        <s v="yzysmasal5@gmail.com"/>
        <s v="rogerioaaf22@gmail.com"/>
        <s v="cbwgameplays422@gmail.com"/>
        <s v="botelhopriscila93@gmail.com"/>
        <s v="alex.scusiato@gmail.com"/>
        <s v="bergboy@hotmail.com"/>
        <s v="julianapimentelaa@gmail.com"/>
        <s v="trabalho.celulares01@gmail.com"/>
        <s v="kauavinicius0100@gmail.com"/>
        <s v="delgm2020@gmail.com"/>
        <s v="x1gambiarrra@gmail.com"/>
        <s v="hewry2002@gmail.com"/>
        <s v="cleissonestudos@gmail.com"/>
        <s v="jaybeck9924@gmail.com"/>
        <s v="nilsilvak@gmail.com"/>
        <s v="cauanhenriquedesouza088@gmail.com"/>
        <s v="fernandodacruz87@gmail.com"/>
        <s v="milesi_fabio@hotmail.com"/>
        <s v="wesley.renato1@icloud.com"/>
        <s v="junioredeus4556361@gmail.com"/>
        <s v="ricfrank69@yahoo.com.br"/>
        <s v="dabg.diego@gmail.com"/>
        <s v="matheus_fenley@hotmail.com"/>
        <s v="eduardoflaviarodrigues@gmail.com"/>
        <s v="prismapb.junior@gmail.com"/>
        <s v="brunocarvalheira69@gmail.com"/>
        <s v="guii_cost4@icloud.com"/>
        <s v="lucas.souza1234r7@gmail.com"/>
        <s v="joarezbonrruque25@gmail.com"/>
        <s v="caiooliveiraxpg@gmail.com"/>
        <s v="n8n.hms@gmail.com"/>
        <s v="juliosalermo.mrv@gmail.com"/>
        <s v="corretorerison@gmail.com"/>
        <s v="gabicarvalhovieira2020@gmail.com"/>
        <s v="maryo.haag@gmail.com"/>
        <s v="gilsonsantanaftd@gmail.com"/>
        <s v="matcamargo2004@gmail.com"/>
        <s v="fabiormalara@gmail.com"/>
        <s v="pxcx611@gmail.com"/>
        <s v="levya6827@gmail.com"/>
        <s v="joshuatkawano@gmail.com"/>
        <s v="jm.angelim40@gmail.com"/>
        <s v="kellvinfraga@gmail.com"/>
        <s v="junioflexaferreira@gmail.com"/>
        <s v="charlesqsilva@gmail.com"/>
        <s v="eliasestudante4@gmail.com"/>
        <s v="barroso996@gmail.com"/>
        <s v="ezequiasded78@gmail.com"/>
        <s v="lucas_felix_17@hotmail.com"/>
        <s v="santostacila92@gmail.com"/>
        <s v="wilianmcorrea@gmail.com"/>
        <s v="fabiocrsilva21@gmail.com"/>
        <s v="valquiria.yuny@gmail.com"/>
        <s v="raquelfarma2008@hotmail.com"/>
        <s v="angelominister@gmail.com"/>
        <s v="marcosghimel45@gmail.com"/>
        <s v="pedrojeremias416@gmail.com"/>
        <s v="wildembergsilva@gmail.com"/>
        <s v="felipemarcuzo@hotmail.com"/>
        <s v="phfgentil@hotmail.com"/>
        <s v="rikamaral007@gmail.com"/>
        <s v="davimaschietto123@gmail.com"/>
        <s v="reinaldosilvafernandes98@gmail.com"/>
        <s v="pedrohenriquesousaperes09@gmail.com"/>
        <s v="julioarcondicionados@gmail.com"/>
        <s v="zac9blader@gmail.com"/>
        <s v="idalecio.ps4@gmail.com"/>
        <s v="limasantosleonardoantonio@gmail.com"/>
        <s v="anaalves.andrade75@gmail.com"/>
        <s v="mayconmariano54@gmail.com"/>
        <s v="matteodiogocastro@gmail.com"/>
        <s v="andre.alves@viveo.com.br"/>
        <s v="marciooliveira05041978@gmail.com"/>
        <s v="jhonerubens11@gmail.com"/>
        <s v="jefferson_sjc01@hotmail.com"/>
        <s v="gomesmateus925@gmail.com"/>
        <s v="fabi-torres@uol.com.br"/>
        <s v="sergiooliver1969@gmail.com"/>
        <s v="eguinaldoalbuquerque1@gmail.com"/>
        <s v="cesaroliveira651@gmail.com"/>
        <s v="b.andreata@yahoo.com.br"/>
        <s v="valquis.junior@gmail.com"/>
        <s v="mizarochinha123@gmail.com"/>
        <s v="buranikarina1@gmail.com"/>
        <s v="rcassio182@gmail.com"/>
        <s v="walisten96@gmail.com"/>
        <s v="lucascanellodecol@hotmail.com"/>
        <s v="cristiano.valim@hotmail.com"/>
        <s v="gabrielsuper730@gmail.com"/>
        <s v="vanderlei.bdomingues@gmail.com"/>
        <s v="edinede@yahoo.com.br"/>
        <s v="mauricio.diego@gmail.com"/>
        <s v="marianadonascimentogoncalves04@gmail.com"/>
        <s v="flamengothalia8@gmail.com"/>
        <s v="germanocorreia1962@gmail.com"/>
        <s v="bm849887@gmail.com"/>
        <s v="jezussom@gmail.com"/>
        <s v="gc101097@gmail.com"/>
        <s v="y.agoservices@gmail.com"/>
        <s v="moraes2018araujo@gmail.com"/>
        <s v="giorgeano.si@gmail.com"/>
        <s v="lurdiani@gmail.com"/>
        <s v="georgelrv29@gmail.com"/>
        <s v="domdanilosantos@gmail.com"/>
        <s v="thaisestelaprof@hotmail.com"/>
        <s v="mauricioplay02@gmail.com"/>
        <s v="bf.dani@gmail.com"/>
        <s v="edsoncomercialll@yahoo.com"/>
        <s v="toledocarteiro@gmail.com"/>
        <s v="assisjaquisson@gmail.com"/>
        <s v="wandersonmoreira2011@gmail.com"/>
        <s v="jaquesr549@gmail.com"/>
        <s v="marleneferreira011169@gmail.com"/>
        <s v="joao.luiz.moraes.jr@gmail.com"/>
        <s v="joilson29@gmail.com"/>
        <s v="claudiochsassist@gmail.com"/>
        <s v="judilson2015@gmail.com"/>
        <s v="celsolins111@gmail.com"/>
        <s v="chrystiansilva515@gmail.com"/>
        <s v="anseljorge@yahoo.com.br"/>
        <s v="lirialazaro@gmail.com"/>
        <s v="gideaoradio@gmail.com"/>
        <s v="llucksoares@gmail.com"/>
        <s v="iury.nascimento93@gmail.com"/>
        <s v="nataliatalves1993@gmail.com"/>
        <s v="jonathan.pmmg@gmail.com"/>
        <s v="pedroaugustocardoso0@gmail.com"/>
        <s v="anddy_ivan77@gmail.com"/>
        <s v="ricardorafa2006@gmail.com"/>
        <s v="etiennejamesphilippe@gmail.com"/>
        <s v="luanaboeira05@gmail.com"/>
        <s v="vanessaaugc1@gmail.com"/>
        <s v="marcos3projetos@gmail.com"/>
        <s v="ezequieljoga042@gmail.com"/>
        <s v="wanderson.assuncao@gmail.com"/>
        <s v="carllalima42@gmail.com"/>
        <s v="rinelle.gomes@hotmail.com"/>
        <s v="amosborges27@gmail.com"/>
        <s v="Wesleyfelipear@hotmail.com"/>
        <s v="costabeth37@gmail.com"/>
        <s v="bastosdasilva1986@gmail.com"/>
        <s v="socramcav@gmail.com"/>
        <s v="mirapalheta85@gmail.com"/>
        <s v="rogeriocmaldonado@yahoo.com.br"/>
        <s v="claitonborges0403@gmail.com"/>
        <s v="andrelgoulart10@gmail.com"/>
        <s v="pedroantonymooreno@gmail.com"/>
        <s v="gustavocaires09@gmail.com"/>
        <s v="reis.alexandre687@gmail.com"/>
        <s v="marreiras@gmail.com"/>
        <s v="wandvanda@gmail.com"/>
        <s v="esternonato99@gmail.com"/>
        <s v="juniorwessleer@gmail.com"/>
        <s v="quierosercomosoy25@gmail.com"/>
        <s v="luiscortiano656@gmail.com"/>
        <s v="lucaszmateus6@gmail.com"/>
        <s v="felipeemanoelcostadonascimento@gmail.com"/>
        <s v="caibielisa101130@gmail.com"/>
        <s v="ericksoncarneiro085@gmail.com"/>
        <s v="arielileopisi@gmail.com"/>
        <s v="josecicerodasilva714@gmail.com"/>
        <s v="crbinho@gmail.com"/>
        <s v="pedrolucasf.pl@gmail.com"/>
        <s v="gabrielidelimartinsz@gmail.com"/>
        <s v="monicaequipe12@gmail.com"/>
        <s v="eliaspbbenicio01577@gmail.com"/>
        <s v="marcilenisilvar@gmail.com"/>
        <s v="monicapluma@hotmail.com"/>
        <s v="jessicasantosbertoldoalves@gmail.com"/>
        <s v="marcos_mjh@hotmail.com"/>
        <s v="camila.scfarias@gmail.com"/>
        <s v="flipsmsil@gmail.com"/>
        <s v="kevinbrittobt@gmail.com"/>
        <s v="lucas28.1518@gmail.com"/>
        <s v="riick95@gmail.com"/>
        <s v="Thiagoduruy7@gmail.com"/>
        <s v="ferreirarai971@gmail.com"/>
        <s v="wanessa20102@gmail.com"/>
        <s v="natangomesleandro1998@gmail.com"/>
        <s v="skates.michael@gmail.com"/>
        <s v="samukamilena29@gmail.com"/>
        <s v="estefanio.s973@gmail.com"/>
        <s v="duduursao@gmail.com"/>
        <s v="juliocesardasilva1975@yahoo.com.br"/>
        <s v="shyutodouradors@gmail.com"/>
        <s v="gmkcameron84@gmail.com"/>
        <s v="ohpaioh123@gmail.como"/>
        <s v="marcohelenooliveira@gmail.com"/>
        <s v="danilootavioninapicanco@gmail.com"/>
        <s v="seltonmaia78@gmail.com"/>
        <s v="alexsilva98.ass@gmail.com"/>
        <s v="luizhigor176@gmail.com"/>
        <s v="guilhermeanjoz14@outlook.com"/>
        <s v="juniorfgf@hotmail.com"/>
        <s v="alessandroramos30@hotmail.com"/>
        <s v="im.william@outlook.com"/>
        <s v="eliene2022@gmail.com"/>
        <s v="cdavi8549@gmail.com"/>
        <s v="robertalimaslv@gmail.com"/>
        <s v="m.henryq@live.com"/>
        <s v="douglas.prezenca@gmail.com"/>
        <s v="wandersonmarcos500@gmail.com"/>
        <s v="essacontaenovapinto@gmail.com"/>
        <s v="adriantech.cvo@gmail.com"/>
        <s v="schuh2401@gmail.com"/>
        <s v="leudiana84@hotmail.com"/>
        <s v="jesuscarol368@gmail.com"/>
        <s v="deboraferr92@gmail.com"/>
        <s v="nrxsec@gmail.com"/>
        <s v="josuesontos86@gmail.com"/>
        <s v="liviramski17@gmail.com"/>
        <s v="kallinegomes111@gmail.com"/>
        <s v="tmullergabriel@gmail.com"/>
        <s v="nonatoalves80@hotmail.com"/>
        <s v="edileuzapereira130@gmail.com"/>
        <s v="anapaulamoura@gmail.com"/>
        <s v="rodrigo_sorte@hotmail.com"/>
        <s v="muniskaio780@gmail.com"/>
        <s v="claudiellison2015@gmail.com"/>
        <s v="niyu.santos@gmail.com"/>
        <s v="joaogeorg@live.com"/>
        <s v="afjseprocha@gmail.com"/>
        <s v="matheussantos19020@gmail.com"/>
        <s v="elibaniae@gmail.com"/>
        <s v="jairoferreirapv78@gmail.com"/>
        <s v="rs_lopz@hotmail.com"/>
        <s v="dayvsondido@gmail.com"/>
        <s v="juniormtv388@gmail.com"/>
        <s v="edusamppntss@gmail.com"/>
        <s v="marcuspaulo.valorize@gmail.com"/>
        <s v="mfaustino1975@gmail.com"/>
        <s v="wdossantosjesuino@yahoo.com.br"/>
        <s v="filipe.oliveira.alves@live.com"/>
        <s v="fookerrepresentante2000@gmail.com"/>
        <s v="bruninhoc016@gmail.com"/>
        <s v="isaacmoreiramartins5@gmail.com"/>
        <s v="cadu.monteiro25@gmail.com"/>
        <s v="wesleydiogo182001@gmail.com"/>
        <s v="nascimentomarlucas@gmail.com"/>
        <s v="fabriciojg7@gmail.com"/>
        <s v="lucafoxygameplayl@gmail.com"/>
        <s v="kaiikyrjrp@gmail.com"/>
        <s v="evertonmartinelli@gmail.com"/>
        <s v="adrianna.9t@gmail.com"/>
        <s v="kaior0271@gmail.com"/>
        <s v="krystianmourasj@gmail.com"/>
        <s v="leandro.ns@yahoo.com"/>
        <s v="alexfabianecorrea@gmail.com"/>
        <s v="kinhasalmont@hotmail.com"/>
        <s v="brenobre0308@gmail.com"/>
        <s v="wallafribeiro6900@gmail.com"/>
        <s v="caio18122000@gmail.com"/>
        <s v="almoxarifadoinael@gmail.com"/>
        <s v="twombay@gmail.com"/>
        <s v="edilsonsnunes13@gmail.com"/>
        <s v="igorteles.dias@gmail.com"/>
        <s v="tony.estak123@gmail.com"/>
        <s v="helton.historia.harry@gmail.com"/>
        <s v="pires.jj19@gmail.com"/>
        <s v="lucimar945@gmail.com"/>
        <s v="rodisney38@gmail.com"/>
        <s v="jpcastilho2218@gmail.com"/>
        <s v="danielramoslx@gmail.com"/>
        <s v="fi1i19e@gmail.com"/>
        <s v="eufon.evangelista@gmail.com"/>
        <s v="ingleszg12@gmail.com"/>
        <s v="eliomarenetoo@gmail.com"/>
        <s v="juliocesaralmeidas97@gmail.com"/>
        <s v="luizedvanb@gmail.com"/>
        <s v="kurumimere@gmail.com"/>
        <s v="luismarcosr16@gmail.com"/>
        <s v="marciorodrigues1825@gmail.com"/>
        <s v="cfdjailton@gmail.com"/>
        <s v="mariajosecand@gmail.com"/>
        <s v="la2798090@gmail.com"/>
        <s v="gabrielnaibertribeiro.sou.eu@gmail.com"/>
        <s v="phablorg@yahoo.com.br"/>
        <s v="gamerklarthurkaleb@gmail.com"/>
        <s v="migueldrica287@gmail.com"/>
        <s v="mateussilvanascimento08@gmail.com"/>
        <s v="joseadeilton2025.tb@gmail.com"/>
        <s v="g.marquesbenevides@gmail.com"/>
        <s v="jeffersonn483162@gmail.com"/>
        <s v="thiagof.grossi06@gmail.com"/>
        <s v="aline.ariquemes@hotmail.com"/>
        <s v="domingoferrea@gmail.com"/>
        <s v="robsonalvesdeoliveira3@gmail.com"/>
        <s v="floresoliveira0211@gmail.com"/>
        <s v="joicileneferreiradacosta@gmail.com"/>
        <s v="si-wallder@hotmail.com"/>
        <s v="juliana.diehl@yahoo.com.br"/>
        <s v="andreiaandradexxi@gmail.com"/>
        <s v="rayanne120oli@gmail.com"/>
        <s v="jorgesantoscampos21@gmail.com"/>
        <s v="lets4099@gmail.com"/>
        <s v="jessiobra@gmail.com"/>
        <s v="angeloliverars@gmail.com"/>
        <s v="pozzan1996@hotmail.com"/>
        <s v="gellcar1997@gmail.com"/>
        <s v="fabiomatosgomes300@gmail.com"/>
        <s v="cardosopedrohenrique661@gmail.com"/>
        <s v="vinicius.silva.gml@gmail.com"/>
        <s v="gilliard0123@gmail.com"/>
        <s v="ia257358@gmail.com"/>
        <s v="pet.jhonatas@gmail.com"/>
        <s v="oliveiradejesusjoabe@gmail.com"/>
        <s v="walllacesssilva@gmail.com"/>
        <s v="gaguii9@gmail.com"/>
        <s v="soa.maisa@gmail.com"/>
        <s v="benooliveiralima@gmail.com"/>
        <s v="pedrophrb@hotmail.com"/>
        <s v="kadmiel349@gmail.com"/>
        <s v="guimartjose@gmail.com"/>
        <s v="vaniagusmao72@gmail.com"/>
        <s v="llcontrucoes.lisboa@gmail.com"/>
        <s v="jvpires00@gmail.com"/>
        <s v="felipeesteticista@hotmail.com"/>
        <s v="michelsullivandmf@gmail.com"/>
        <s v="mariaborgesramos23@gmail.com"/>
        <s v="juliofelippe2021@gmail.com"/>
        <s v="contatogiovannacardoso@gmail.com"/>
        <s v="andrewsmitchell12@gmail.com"/>
        <s v="suaoportuni@gmail.com"/>
        <s v="xleme71@gmail.com"/>
        <s v="kristhie_@hotmail.com"/>
        <s v="jpanstar007@gmail.com"/>
        <s v="pedrodobler88@gail.com"/>
        <s v="benjamimjenniffer@gmail.com"/>
        <s v="hitab2000@gmail.com"/>
        <s v="murillomazeredotik@gmail.com"/>
        <s v="hellidaandrade@hotmail.com"/>
        <s v="hugotavares46@gmail.com"/>
        <s v="mary.dejesusilva@gmail.com"/>
        <s v="teixeirafernanda035@gmail.com"/>
        <s v="spyguaruja@gmail.com"/>
        <s v="adalbertojrpro@gmail.com"/>
        <s v="djellin@hotmail.com"/>
        <s v="eudsonfabricio1974@gmail.com"/>
        <s v="kalebturismo12@gmail.com"/>
        <s v="ildeansobrenatural@gmail.com"/>
        <s v="anasolangefernandes4@gmail.com"/>
        <s v="danielss456@outlook.com"/>
        <s v="consultorelevoenergy@gmail.com"/>
        <s v="jurassichenrique@gmail.com"/>
        <s v="duduf5588@gmail.com"/>
        <s v="kassio_tavares@hotmail.com"/>
        <s v="mazzaropifreis020@gmail.com"/>
        <s v="kaczmarcosz@gmail.com"/>
        <s v="ademar.comlopes@prof.am.gov"/>
        <s v="bs6562908@gmail.com"/>
        <s v="jheverlinsantos1999@gmail.com"/>
        <s v="victorgomes.inbox@gmail.com"/>
        <s v="sfranco.alves@gmail.com"/>
        <s v="eduardolobo068@gmail.com"/>
        <s v="apollomatos22@gmail.com"/>
        <s v="fitiservicesdevelopedinhouse2@gmail.com"/>
        <s v="miterransantos@hotmail.com"/>
        <s v="flaviotomiloye@gmail.com"/>
        <s v="tavrabbit@gmail.com"/>
        <s v="robertofelitiano@gmail.com"/>
        <s v="ryanwriel5@gmail.com"/>
        <s v="portugarec@gmail.com"/>
        <s v="gibsonbruno_7@hotmail.com"/>
        <s v="ddneto2015@gmail.com"/>
        <s v="wal-moraes@hotmail.com"/>
        <s v="ziig15.123@gmail.com"/>
        <s v="adairsouza257@gmail.com"/>
        <s v="jennerav7@gmail.com"/>
        <s v="leoseppv@gmail.com"/>
        <s v="robertocleintoin@gmail.com"/>
        <s v="sofiamichel1706@gmail.com"/>
        <s v="marcioluciano9824@gmail.com"/>
        <s v="alissonloklok@gmail.com"/>
        <s v="IColmenares73@gmail.com"/>
        <s v="joeberfraga5@gmail.com"/>
        <s v="betaxs@gmail.com"/>
        <s v="larissareivax@gmail.com"/>
        <s v="Joseclovismartins@outlook.com"/>
        <s v="wallassilva2019@outlook.com"/>
        <s v="jwcordeirowillian@gmail.com"/>
        <s v="alan.dedinho@gmail.com"/>
        <s v="marcioluizmattos03@gmail.com"/>
        <s v="everson-1500@hotmail.com"/>
        <s v="ismarsantos69@gmail.com"/>
        <s v="joaoluizsouzamachado1963@gmail.com"/>
        <s v="claudmilsonsilva@gmail.com"/>
        <s v="anajuliagoes8@gmail.com"/>
        <s v="wkauandourado05@gmail.com"/>
        <s v="leonardoespirit9@gmail.com"/>
        <s v="amabilelopes2017@gmail.com"/>
        <s v="thiagoschauerdto@gmail.com"/>
        <s v="ldrv89@gmail.com"/>
        <s v="joaovitortavates298@gmail.com"/>
        <s v="robertos9019271@gmail.com"/>
        <s v="jresende0707@gmail.com"/>
        <s v="torrigogabriel@gmail.com"/>
        <s v="enzolimaa1207@gmail.com"/>
        <s v="fabiovcruz81@gmail.com"/>
        <s v="fabiobk16@gmail.com"/>
        <s v="lucas16bft@gmail.com"/>
        <s v="kelisson98oliveira@gmail.com"/>
        <s v="moronirsol@gmail.com"/>
        <s v="devnataliaramos@gmail.com"/>
        <s v="2210cristianofilho@gmail.com"/>
        <s v="natanaeleliezer1@gmail.com"/>
        <s v="Janilsonps6@gmail.com"/>
        <s v="ejs0906@hotmail.com"/>
        <s v="arthurwendryo596@gmail.com"/>
        <s v="victtorhugo9898@gmail.com"/>
        <s v="marcelofranciscofsilva2@gmail.com"/>
        <s v="uesleivargaz2@gmail.com"/>
        <s v="coletti.vitor@gmail.com"/>
        <s v="cjpbrazao@gmail.com"/>
        <s v="hugocassiano1982@gmail.com"/>
        <s v="sselnas@yahoo.com.br"/>
        <s v="ricardosantosparticular@gmail.com"/>
        <s v="ronaldoleme7@gmail.com"/>
        <s v="Lucianogsilva1989@gmail.com"/>
        <s v="jacksonfernandes789@gmail.com"/>
        <s v="rodriguesmyke42@gmail.com"/>
        <s v="jvestreladonascimento5@gmail.com"/>
        <s v="vamberto118@gmail.com"/>
        <s v="alexandrecs9@gmail.com"/>
        <s v="capitaojuan96@gmail.com"/>
        <s v="romariormc@hotmail.com"/>
        <s v="pjoao4085@gmail.com"/>
        <s v="sulenildaa7@gmiu.com"/>
        <s v="bandarra17@gmail.com"/>
        <s v="patri07sb@gmail.com"/>
        <s v="luikysouza321@gmail.com"/>
        <s v="odaias1416@gmail.com"/>
        <s v="lanjos1978@gmail.com"/>
        <s v="para.archivos.masnada@gmail.com"/>
        <s v="rogeriovrios@gnail.com"/>
        <s v="autoarmineiros@gmail.com"/>
        <s v="gustingomes37@gmail.com"/>
        <s v="leticiagabriele82@gmail.com"/>
        <s v="bruno.concurseiro37@gmail.com"/>
        <s v="rwsena89@gmail.com"/>
        <s v="rodrigoluizdearaujo3@gmail.com"/>
        <s v="placidodomiingos@hotmail.com"/>
        <s v="josue.devcode@gmail.com"/>
        <s v="pedrofreitas502@gmail.com"/>
        <s v="kaciuskleybarbosalopes@gmail.com"/>
        <s v="kevin158382@gmail.com"/>
        <s v="jlsouzachaves1@gmail.com"/>
        <s v="jg0226395@gmail.com"/>
        <s v="Oliveirasoaresel55@gmail.com"/>
        <s v="rs6205416@genail.com"/>
        <s v="marciaeazambuja@gmail.com"/>
        <s v="p.tartaglia@hotmail.com"/>
        <s v="gushop2007@gmail.com"/>
        <s v="samuecael28@gmail.com"/>
        <s v="acteleslima13@gmail.com"/>
        <s v="betanialopes2009@gmail.com"/>
        <s v="aarthursantos0403@gmail.com"/>
        <s v="cintia.cris.ca@hotmail.com"/>
        <s v="senhordosnegociosonline@gmail.com"/>
        <s v="fabianojch@gmail.com"/>
        <s v="juliobersantos@gmail.com"/>
        <s v="petroniocamargosdasilva@gmail.com"/>
        <s v="vetzbrabbady@gmail.com"/>
        <s v="silvoneipaixao@hotmail.com"/>
        <s v="volneiferreira71@gmail.com"/>
        <s v="Miche3576@gmail.com"/>
        <s v="bedendopaulo@gmail.com"/>
        <s v="aldineyalvesc@gmail.com"/>
        <s v="lidsilva2023@gmail.com"/>
        <s v="brenohenrique0987s@gmail.com"/>
        <s v="marcusvteles10@gmail.com"/>
        <s v="lucianedudalaura@gmail.com"/>
        <s v="pedrolucasamorim1@gmail.com"/>
        <s v="ivan84363@gmail.com"/>
        <s v="leandrovinicios25@gmail.com"/>
        <s v="monteiro.cleonice@hotmail.com"/>
        <s v="wgn.marcelogomes@gmail.com"/>
        <s v="Manuel9noronha@gmail.com"/>
        <s v="lanibarreiros@gmail.com"/>
        <s v="jonathanjoao06755@gmail.com"/>
        <s v="santos.cristiano.CF@gmail.com"/>
        <s v="felipeloures73@gmail.com"/>
        <s v="jerllison26@gmail.com"/>
        <s v="guilhermerodrigo1123@gmail.com"/>
        <s v="edilei1972@gmail.com"/>
        <s v="arlinedinha@gmail.com"/>
        <s v="claudineiciotta@gmail.com"/>
        <s v="nunnesarc@gmail.com"/>
        <s v="mdmiiandradee@gmail.com"/>
        <s v="eliteeletronicos@outlook.com"/>
        <s v="albertopinhiero2007@gmail.com"/>
        <s v="andersonisaac760@gmail.com"/>
        <s v="mariadefatimadosantos1@gmail.com"/>
        <s v="eduuardo.pc001@gmail.com"/>
        <s v="andersonbeniciodesouza177@gmail.com"/>
        <s v="m946345166m@gmail.com"/>
        <s v="theonx1@gmail.com"/>
        <s v="valdiralves1685@gmail.com"/>
        <s v="wellfb20@gmail.com"/>
        <s v="chernobyl490490@gmail.com"/>
        <s v="beatrizcacador07@gmail.com"/>
        <s v="shirleysouza.lopes@gmail.com"/>
        <s v="marcelobelo637@gmail.com"/>
        <s v="jhon.facil1@gmaiil.com"/>
        <s v="ranielilp@gmail.com"/>
        <s v="fortjogo07579@gmail.com"/>
        <s v="manassa20202@gmail.com"/>
        <s v="silvadoamaralanderson@gmail.com"/>
        <s v="pcdkaique@gmail.com"/>
        <s v="Riller92@gmail.com"/>
        <s v="joice.bage@gmail.com"/>
        <s v="felixgilberto259@gmail.com"/>
        <s v="joabdeoliveira@gmail.com"/>
        <s v="gg0402270@gmail.com"/>
        <s v="tsouzasantana00@gmail.com"/>
        <s v="vanessaspsmkt@gmail.com"/>
        <s v="julioalves450@gmail.com"/>
        <s v="TIAGO07112003@gmail.com"/>
        <s v="vitoriaamandac@gmail.com"/>
        <s v="eduardo07051978@gmail.com"/>
        <s v="Pauloterolo@gmail.com"/>
        <s v="joaovictorcavalcante539@gmail.com"/>
        <s v="jenniferdeoliveira177@gmail.com"/>
        <s v="eeverton.josee@gmail.com"/>
        <s v="cyysm@bol.com.br"/>
        <s v="emilly22thalia@gmail.com"/>
        <s v="meninoweu@@gmail.com"/>
        <s v="marcospaulo.aleluia@gmail.com"/>
        <s v="andersonwclopes1809@gmail.com"/>
        <s v="guipereiragp26@gmail.com"/>
        <s v="marcaom45@gmail.com"/>
        <s v="uchoamd@gmail.com"/>
        <s v="nathanyuri.parcerias1@gmail.com"/>
        <s v="lei.nad.sattelite@gmail.com"/>
        <s v="pri.abreu@gmail.com"/>
        <s v="Ruggery@gmail.com"/>
        <s v="mohabeoliveira@gmail.com"/>
        <s v="anderson1420850@gmail.com"/>
        <s v="ricledson.felix.silva@gmail.com"/>
        <s v="josycastroterapeuta@gmail.com"/>
        <s v="luizcarlosmiranda2003@gmail.com"/>
        <s v="ll4426489@gmail.com"/>
        <s v="robsonlessa07@gmail.com"/>
        <s v="victorariel611@gmail.com"/>
        <s v="luciiano.barros.20@gmail.com"/>
        <s v="klayverhanry11@gmail.com"/>
        <s v="juniorjesustibiano17@gmail.com"/>
        <s v="harissonamaralc@gmail.com"/>
        <s v="jhulydecarvalhosenna@hotmail.com"/>
        <s v="eikerios@hotmail.com"/>
        <s v="carneirodaniela343@gmail.com"/>
        <s v="tiocria222@gmail.com"/>
        <s v="douglas.bertizzolo@gmail.com"/>
        <s v="julio84woo@gmail.com"/>
        <s v="fasconection@gmail.com"/>
        <s v="augustofernandopahissapahissa@gmail.com"/>
        <s v="thiagocamyllo@gmail.com"/>
        <s v="mb8122385@gmail.com"/>
        <s v="totalhelp2014@gmail.com"/>
        <s v="hanameelsouza@gmail.com"/>
        <s v="edsonbrama31@gmail.com"/>
        <s v="jsparadeus@hotmail.com"/>
        <s v="marceempre@outlook.com"/>
        <s v="caue_xs@hotmail.com"/>
        <s v="ricardoprette6@gmail.com"/>
        <s v="andrebarbosa145@gmail.com"/>
        <s v="cleusonlope@gmail.com"/>
        <s v="artdigitalemarketing@gmail.com"/>
        <s v="izacots2@gmail.com"/>
        <s v="marcilenevieira.df@gmail.com"/>
        <s v="williansmera86@gmail.com"/>
        <s v="itzsevero@gmail.com"/>
        <s v="pedrohenrique128960@gmail.com"/>
        <s v="orlandojlb@yahoo.com.br"/>
        <s v="esdiniz82@gmail.com"/>
        <s v="jesprandel@gmail.com"/>
        <s v="marlon.nascimento.carlos@hotmail.com"/>
        <s v="alansantin@gmail.com"/>
        <s v="joao982220@gmail.com"/>
        <s v="fgaudio@gmail.com"/>
        <s v="pedroallonso2014@gmail.com"/>
        <s v="andrelimaspc@yahoo.com.br"/>
        <s v="everton.net2020@gmail.com"/>
        <s v="elias_gspp@hotmail.com"/>
        <s v="thalesar96@gmail.com"/>
        <s v="EdgarFigueiredo1005@gmail.com"/>
        <s v="almirogrilow@hotmail.com"/>
        <s v="livi.lili.1234@gmail.com"/>
        <s v="dbarroso1095@gmail.com"/>
        <s v="moises.ursulino@gmail.com"/>
        <s v="alanseixas.10@gmail.com"/>
        <s v="lluisomar10@gmail.com"/>
        <s v="valdir.silva150574@gmail.com"/>
        <s v="rubinho1000h@gmail.com"/>
        <s v="deividtb59@gmail.com"/>
        <s v="jmorendaonline@gmail.com"/>
        <s v="marcos010844@gmail.com"/>
        <s v="acaciohmd@gmail.com"/>
        <s v="uiliancarlos10@gmail.com"/>
        <s v="joubertsmith1@gmail.com"/>
        <s v="luanacarlacsilva@gmail.com"/>
        <s v="js1412805@gmail.com"/>
        <s v="mayarawinchester9@gmail.com"/>
        <s v="laryellecamppos@gmail.com"/>
        <s v="brunosnogueira1995@gmail.com"/>
        <s v="nathanmayke0@gmail.com"/>
        <s v="ferreiramelowilliam@gmail.com"/>
        <s v="thiagodownload100@gmail.com"/>
        <s v="melzribas.eduardo5@gmail.com"/>
        <s v="leandrotuiubarbosa@gmail.com"/>
        <s v="tonybryham1234@gmail.com"/>
        <s v="mcsvannuza@gmail.com"/>
        <s v="nsgohl@gmail.com"/>
        <s v="franciscovaldemar878@gmail.com"/>
        <s v="rogeriovargas.fotografia@gmail.com"/>
        <s v="jonatahdelima9@gmail.com"/>
        <s v="ricoelho3535@gmail.com"/>
        <s v="gesielfernandes65@gmail.com"/>
        <s v="karenjc18@gmail.com"/>
        <s v="lene.omine@gmail.com"/>
        <s v="douglassilva_cja@hotmail.com"/>
        <s v="dihsoethe@gmail.com"/>
        <s v="ThuanySmk@gmail.com"/>
        <s v="manaengenheiro@gmail.com"/>
        <s v="alexteste753@gmail.com"/>
        <s v="anaraquelpinheiro311@gmail.com"/>
        <s v="fonsecajeanpierredafonseca@gmail.com"/>
        <s v="larissagabrielle808@gmail.com"/>
        <s v="h0idaf12@gmail.com"/>
        <s v="r21102044@gmail.com"/>
        <s v="apng.nicollas@gmail.com"/>
        <s v="alexandrasp@gmail.com"/>
        <s v="marcosviniciusramos1@outlook.com"/>
        <s v="guardiaosiber@gmail.com"/>
        <s v="vini.costa0311@gmail.com"/>
        <s v="cida_cardozo08@hotmail.com"/>
        <s v="luizjd222@hotmail.com"/>
        <s v="herculanorenato487@gmail.com"/>
        <s v="jeffersonsilvatr01@gmail.com"/>
        <s v="danssantos90@gmail.com"/>
        <s v="lindoberguerodrigueslbr@gmail.com"/>
        <s v="wendersoncarlosdeoliveira7@gmail.com"/>
        <s v="isabelc.l29@hotmail.com"/>
        <s v="gamesliond@gmail.com"/>
        <s v="ggdamaso09@gmail.com"/>
        <s v="arielalflen.conta@gmail.com"/>
        <s v="alissonv_na@hotmail.com"/>
        <s v="brunooliverdasilva@gmail.com"/>
        <s v="rodrigodinno@yahoo.com.br"/>
        <s v="wilza_rds100@outlook.com"/>
        <s v="isabellylayssa01@gmail.com"/>
        <s v="bruno.maneramente@gmail.com"/>
        <s v="juninhobnd@hotmail.com"/>
        <s v="jmarcos.empreendedor@gmail.com"/>
        <s v="masf.project.art@gmail.com"/>
        <s v="limaitallo007@gmail.com"/>
        <s v="michelguilherme2015@gmail.com"/>
        <s v="rodrigueeslayane@gmail.com"/>
        <s v="orlan.clevy@academico.ifpb.edu.br"/>
        <s v="josepeke3m@gmail.com"/>
        <s v="sandrasuelylopes@hotmail.com"/>
        <s v="nubankflavio@gmail.com"/>
        <s v="heleno.antuness@gmail.com"/>
        <s v="cristalia95@gmail.com"/>
        <s v="wesleyjonathankima57@gmail.com"/>
        <s v="m.passiani71@gmail.com"/>
        <s v="eritth67@icloud.com"/>
        <s v="agru5965@gmail.com"/>
        <s v="ednelmanara@gmail.com"/>
        <s v="deyvidtns7@gmail.com"/>
        <s v="arthurvdassantos@gmail.com"/>
        <s v="lemostech3x@gmail.com"/>
        <s v="mariaolivia9614@gmail.com"/>
        <s v="yuridenner66@gmail.com"/>
        <s v="moises.osilva7@gmail.com"/>
        <s v="luizgustavoferrarimajesk13@gmail.com"/>
        <s v="galiett32@gmail.com"/>
        <s v="j3f3rs0nrf@hotmail.com"/>
        <s v="carloshenriquesantosmedeiros@gmail.com"/>
        <s v="kaua82110@gmail.com"/>
        <s v="ianovskilucas@gmail.com"/>
        <s v="rosinete_br@yahoo.com.br"/>
        <s v="leandrovieirapirette@Gmail.com"/>
        <s v="jessicakarlla53@gmail.com"/>
        <s v="carlosrmartinssantos@gmail.com"/>
        <s v="contas@dyegoteles.com.br"/>
        <s v="isaferreira989@gmail.com"/>
        <s v="citinho48@gmail.com"/>
        <s v="marta.vox12@gmail.com"/>
        <s v="staudtsandro6@gmail.com"/>
        <s v="soares1982rafael@gmail.com"/>
        <s v="martjur67@gmail.com"/>
        <s v="jefflimabull@gmail.com"/>
        <s v="vrimoveisthe@gmail.com"/>
        <s v="sinesio34@gmailcom"/>
        <s v="jlcavalcante@hotmail.com"/>
        <s v="merciabarbosa29@gmail.com"/>
        <s v="joseamauri4@gmail.com"/>
        <s v="dheividgilinskmartins@gmail.com"/>
        <s v="ramonzucolottoneves@gmail.com"/>
        <s v="rodolfoagostinho@gmail.com"/>
        <s v="raineytonis@gmail.com"/>
        <s v="silvanahelenabrito@gmail.com"/>
        <s v="fabiofgsdev@gmail.com"/>
        <s v="leandrosantosdoces@hotmail.com"/>
        <s v="erickgustavotj@gmail.com"/>
        <s v="paulosouzanino@gmail.com"/>
        <s v="taylanemaia05@gmail.com"/>
        <s v="yago_sk92@hotmail.com"/>
        <s v="29israelsilva@gmail.com"/>
        <s v="daniellshow2015@gmail.com"/>
        <s v="messiaseliezer@gmail.com"/>
        <s v="fabiojonathanms7@gmail.com"/>
        <s v="gustavolimagugaa@gmail.com"/>
        <s v="cajustemichalson@gmail.com"/>
        <s v="juliana.r.v1991@gmail.com"/>
        <s v="fermion7500@gmail.com"/>
        <s v="anandagregui@hotmail.com"/>
        <s v="jasonalvesbb01@gmail.com"/>
        <s v="microsoftmatheus742@gmail.com"/>
        <s v="tisevero06@gmail.com"/>
        <s v="camyloc4@hotmail.com"/>
        <s v="cc7365847@gmail.com"/>
        <s v="willian.estudosnew27@gmail.com"/>
        <s v="jorgetecarvalhosa@gmail.com"/>
        <s v="soaresraposocleiton@gmail.com"/>
        <s v="buenomarcelo918@gmail.com"/>
        <s v="marcosmaia852@gmail.com"/>
        <s v="ruldson36@gmail.com"/>
        <s v="maicow.ferreira@hotmail.com"/>
        <s v="difrancaconsultordhca@gmail.com"/>
        <s v="ric_master3@hotmail.com"/>
        <s v="campanholo3@gmail.com"/>
        <s v="gleitonlagoferreiracordeiro@hotmail.com"/>
        <s v="adrianot247@gmail.com"/>
        <s v="daniell12345678dourado@gmail.com"/>
        <s v="jessicleidesilva2@gmail.com"/>
        <s v="rodrigo_as1@hotmail.com"/>
        <s v="mazepasbs@yahoo.com.br"/>
        <s v="ivonete.alvesdealmeida@gmail.com"/>
        <s v="isaias.melopl@gmail.com"/>
        <s v="dayane.dsantos.asus@gmail.com"/>
        <s v="sidneisds2604@gmail.com"/>
        <s v="brunovasconcellos2004@gmail.com"/>
        <s v="faldrighi8@gmail.com"/>
        <s v="pedroadalbertosenafeitozasenaf@gmail.com"/>
        <s v="gustavo.dmartins@hotmail.com"/>
        <s v="barros8084@gmail.com"/>
        <s v="willian35a1986@gmail.com"/>
        <s v="asximportexport@gmail.com"/>
        <s v="thiagocristiandepaula@gmail.com"/>
        <s v="kaueeduardofts@gmail.com"/>
        <s v="fehsantana14@outlook.com"/>
        <s v="lassuncao759@gmail.com"/>
        <s v="italohg116@gmail.com"/>
        <s v="reginaevangelina209@gmail.com"/>
        <s v="adilsona821@gmail.com"/>
        <s v="luanachelb133@gmail.com"/>
        <s v="francis.guetto@gmail.com"/>
        <s v="evanyltonalencar@gmail.com"/>
        <s v="lucasmpires97@gmail.com"/>
        <s v="gabriel.cardoso140@gmail.com"/>
        <s v="jg3682347@gmail.com"/>
        <s v="lucsdias1@yahoo.com.br"/>
        <s v="vinicius22veloso@hotmail.com"/>
        <s v="gabriellucastoigo@gmail.com"/>
        <s v="alexalexandreasti@hotmail.com"/>
        <s v="quiderolijosejorge@gmail.com"/>
        <s v="weslyoq15@gmail.com@gmail.com"/>
        <s v="silmarasantinhos@gmail.comb"/>
        <s v="franciscoemy2479@gmail.com"/>
        <s v="camillarodriguesmr@gmail.com"/>
        <s v="rokembarkvasconcelos@gmail.com"/>
        <s v="matheusicaro@hotmail.com"/>
        <s v="joaopaulofernandes788@gmail.com"/>
        <s v="gm403679@gmail.com"/>
        <s v="juniorsalzano@gmail.com"/>
        <s v="marialimaoo8@gmail.com"/>
        <s v="cassianodacostagilvaldo@gmail.com"/>
        <s v="tstcarloscamargo@gmail.com"/>
        <s v="wls.iilva03@gmail.com"/>
        <s v="luanmck@gmail.com"/>
        <s v="naysilvacon@gmail.com"/>
        <s v="sabernunes@gmail.com"/>
        <s v="lucasdanascimentodasilva@gmail.com"/>
        <s v="isabeloliveira200814@gmail.com"/>
        <s v="veronicamendes274@gmail.com"/>
        <s v="luizadolfo3@gmail.com"/>
        <s v="vivicpd05@gmail.com"/>
        <s v="lucille.vida48@gmail.com"/>
        <s v="megarex4321@gmail.com"/>
        <s v="Tatiparaguai@hotmail.com"/>
        <s v="oguidicontato@gmail.com"/>
        <s v="duda.fbispo@gmail.com"/>
        <s v="diazperita2@gmail.com"/>
        <s v="paulooliverkali24@gmail.com"/>
        <s v="lary.nascimento1202@gmail.com"/>
        <s v="ariellacrippa@gmail.com"/>
        <s v="srtgatto.123@hotmail.com"/>
        <s v="amadeu.araujo.aa@gmail.com"/>
        <s v="isabelabalmeida17@gmail.com"/>
        <s v="mariodossantosv@gmail.com"/>
        <s v="cloves.silva12@gmail.com"/>
        <s v="Alessandro.vitoriano@gmail.com"/>
        <s v="aciribelli@gmail.com"/>
        <s v="colaboradorjoaodedeus@gmail.com"/>
        <s v="gabriel.almeida.to@gmail.com"/>
        <s v="adrianassantos2011@gmail.com"/>
        <s v="moisesdanielmenesesgarcia@gmail.com"/>
        <s v="gabrieldoamaralsilvaa@gmail.com"/>
        <s v="jessicaabreu1797@gmail.com"/>
        <s v="diegosantsbispo@gmail.com"/>
        <s v="andersonataide1811@gmail.com"/>
        <s v="pazedson30@gmail.com"/>
        <s v="brunoprojecao1@gmail.com"/>
        <s v="paulojunior1277@yahoo.com.br"/>
        <s v="tati.davilucas@hotmail.com"/>
        <s v="sillsollares@gmail.com"/>
        <s v="sousanay57@gmail.com"/>
        <s v="acidab@hotmail.com"/>
        <s v="afonsotxt@hotmail.com"/>
        <s v="rdvm.81@gmail.com"/>
        <s v="alaosilverio@gmail.com"/>
        <s v="jaelso88@gmail.com"/>
        <s v="carlosdanieloliveira0314@gmail.com"/>
        <s v="franciscamonisecosta@gmail.com"/>
        <s v="joaovitormds777@icloud.com"/>
        <s v="reiserick626@gmail.com"/>
        <s v="vitinhounderline83@gmail.com"/>
        <s v="Richardfelix1020@gmail.com"/>
        <s v="motavio447@gmail.com"/>
        <s v="abbmello@gmail.com"/>
        <s v="jean_duclos@yahoo.com"/>
        <s v="eric.schultt@gmail.com"/>
        <s v="quetule1@hotmail.comy"/>
        <s v="marquinhospaulo59@gmail.com"/>
        <s v="automatec.systemas.ti@gmail.com"/>
        <s v="brunoovecchio@gmail.com"/>
        <s v="lima.gleison@hotmail.com"/>
        <s v="sidineymessias@hotmail.com"/>
        <s v="kclaroalves@gmail.com"/>
        <s v="luansantosfts@gmail.com"/>
        <s v="frankygarciasony@gmail.com"/>
        <s v="mktlu20@gmail.com"/>
        <s v="ilbertruda0@gmail.com"/>
        <s v="silreidarlei@gmail.com"/>
        <s v="paulo.carlinysantos@gmail.com"/>
        <s v="fjose.costa@gmail.com"/>
        <s v="viniciussilvamoreira@hotmail.com"/>
        <s v="mauriciolimapt@gmail.com"/>
        <s v="marcelo.aguiar078@gmail.com"/>
        <s v="lenilson.geronimo@gmail.com"/>
        <s v="lukinhadourado@icloud.com"/>
        <s v="fabiovits@gmail.com"/>
        <s v="am.souza19@gmail.com"/>
        <s v="caio_cro@hotmail.com"/>
        <s v="vianaanapauladesouzaviana@gmail.com"/>
        <s v="gs360118@gmail.com"/>
        <s v="eralldoalves@gmail.com"/>
        <s v="daviheitor178@gmail.com"/>
        <s v="brendo_mendes@outlook.pt"/>
        <s v="stradiotti9@hotmail.com"/>
        <s v="enzo.saxavier@gmail.com"/>
        <s v="elliot5588@gmail.com"/>
        <s v="andrebenzac@gmail.com"/>
        <s v="luanrogerpinheiro2555@gmail.com"/>
        <s v="pbatistalizide@gmail.com"/>
        <s v="adrielrefeicoes@gmail.com"/>
        <s v="mateuseli049@gmail.com"/>
        <s v="davidioroficial@gmail.com"/>
        <s v="guilhermedasilva5824@gmail.com"/>
        <s v="vieirawalace68@gmail.com"/>
        <s v="yaya.estefan@gmail.com"/>
        <s v="joseraimundodossantosferreira@gmail.com"/>
        <s v="jungrodrigoluis1109@gmail.com"/>
        <s v="janilsonsilvasantosrodriguesr@gmail.com"/>
        <s v="caah716898@gmail.com"/>
        <s v="giovannirezende1@gmail.com"/>
        <s v="daniela.ms.bragil@gmail.com"/>
        <s v="jadson.santana@gmail.com"/>
        <s v="Deivisonmagno123@gmail.com"/>
        <s v="luiza1345gbe@gmail.com"/>
        <s v="davidfelixcorreia17@gmail.com"/>
        <s v="hoohwellington@hotmail.com"/>
        <s v="ricardorms1987@gmail.com"/>
        <s v="mestrevaldeirsouza01@gmail.com"/>
        <s v="tunado.barros667@gmail.com"/>
        <s v="lucianedopradosilva@gmail.com"/>
        <s v="jamespazini1990@gmail.com"/>
        <s v="vinifabiano321@gmail.com"/>
        <s v="rjspoeta@gmail.com"/>
        <s v="celsopedrosa2020@gmail.com"/>
        <s v="iran3tttcardoso@gmail.com"/>
        <s v="luisotavio2710@gmail.com"/>
        <s v="risonildo_lino@yahoo.com.br"/>
        <s v="pietersonluiz11@gmail.com"/>
        <s v="wismaelsds@gmail.com"/>
        <s v="rogerio.yonara@gmail.com"/>
        <s v="luciopereira.sabadini@gmail.com"/>
        <s v="fernando92queiroz@gmail.com"/>
        <s v="bruninhaerafinhamoraes@gmail.com"/>
        <s v="vivianreoliveira@icloud.com"/>
        <s v="monteiroerivaldo76@gmail.com"/>
        <s v="christianecabrera5@gmail.comc"/>
        <s v="eduardo2148769@gmail.com"/>
        <s v="silvaelieljose4@gmail.com"/>
        <s v="mcod53390@gmail.com"/>
        <s v="toonysilva10@gmail.com"/>
        <s v="caducuba@gmail.com"/>
        <s v="daniellyresende175@gmail.com"/>
        <s v="tomasaugust@gmail.com"/>
        <s v="bestriz.moga@gmail.com"/>
        <s v="samuelpaz1822@gmail.com"/>
        <s v="rmsmusic_@hotmail.com"/>
        <s v="davejoseph184@gmail.com"/>
        <s v="jamiellymendes@gmail.com"/>
        <s v="lucs7095@gmail.com"/>
        <s v="felipehakinnen@gmail.com"/>
        <s v="carloshos2710@gmail.com"/>
        <s v="raianegomes.raiane@hotmail.com"/>
        <s v="matheuslivingstone33@gmail.com"/>
        <s v="sluiskauan@gmail.com"/>
        <s v="adriano.negocio@gmail.com"/>
        <s v="cicerofirmino690@gmail.com"/>
        <s v="brunojunges24@gmail.com"/>
        <s v="marcelo.10ay@gmail.com"/>
        <s v="italorodrigues.1995@gmail.com"/>
        <s v="karinashifferli@gmail.com"/>
        <s v="conexaoynatureza@gmail.com"/>
        <s v="luizmariosanfoneiro@gmail.com"/>
        <s v="moises.pogozelski@gmail.com"/>
        <s v="gersonrs1968@gmail.com"/>
        <s v="balern2020@gmail.com"/>
        <s v="miracildo.p.silva@gmail.com"/>
        <s v="harleypolicia@gmail.com"/>
        <s v="berlangarenan@gmail.com"/>
        <s v="eduardofilhododeusvivo01@gmail.com"/>
        <s v="f.blima@bol.com.br"/>
        <s v="higortrindade223@gmail.com"/>
        <s v="marilzashibaguti@gmail.com"/>
        <s v="maykwilliam2018@icloud.com"/>
        <s v="gustavomacedoam@gmail.com"/>
        <s v="raphaeelsantosj18@gmail.com"/>
        <s v="luizcarlosnsantosn@gmail.com"/>
        <s v="guilherme.veiga.caldeira@gmail.com"/>
        <s v="jp.almeida9613@gmail.com"/>
        <s v="rick.cell10@hotmail.com"/>
        <s v="ananogueira20.251234@gmail.com"/>
        <s v="jeasicatedral1@gmail.com"/>
        <s v="maju.alves01@icloud.com"/>
        <s v="janeidyanely@gmail.com"/>
        <s v="barachomateus54@gmail.com"/>
        <s v="marinalvacarvalho517@gmail.com"/>
        <s v="wbbrwachtower@gmail.com"/>
        <s v="graziellyandrade751@gmail.com"/>
        <s v="williamsjorge41@gmail.com"/>
        <s v="mcjhonzinhooficialma2@hotmail.com"/>
        <s v="marcialfontalmachado@hotmail.com"/>
        <s v="dvithoria3415@gmail.com"/>
        <s v="josecicerovirtuozo1307@gmail.com"/>
        <s v="arpiaeng@gmail.com"/>
        <s v="mario.canale@gmail.com"/>
        <s v="msilvabarros43@gmail.com"/>
        <s v="vanessabaeta53@gmail.com"/>
        <s v="adelmosantos178@gmail.com"/>
        <s v="cauaalvesferreira21@gmail.com"/>
        <s v="heronricardo76@gmail.com"/>
        <s v="douglasoliveira4347@gmail.com"/>
        <s v="luizfernan499@gmail.com"/>
        <s v="tunico.ferreira@uol.com.br"/>
        <s v="lelbrtia@gmail.com"/>
        <s v="robsoncasimiro@outlook.com"/>
        <s v="jelegalzinho19@gmail.com"/>
        <s v="maiconcsh@gmail.com"/>
        <s v="camillog461@gmail.com"/>
        <s v="ecofolhas7@hotmail.com"/>
        <s v="Cursoslippert@gmail.com"/>
        <s v="geoguerreiro@yahoo.com.br"/>
        <s v="matheus.garcia1@outlook.com"/>
        <s v="cellovinny@gmail.com"/>
        <s v="miltinhobravo@hotmail.com"/>
        <s v="froescaroll@icloud.com"/>
        <s v="guchoa553@gmail.com"/>
        <s v="ian.r.gibara@gmail.com"/>
        <s v="bryanferreira008@gmail.com"/>
        <s v="jr.mapsk8@hotmail.com"/>
        <s v="rodrigopastormetodista@gmail.com"/>
        <s v="tatianegoncalves.318@gmail.com"/>
        <s v="kauatkdgc@gmail.com"/>
        <s v="erico.passinho1@gmail.com"/>
        <s v="gabrielpdo.1999@gmail.com"/>
        <s v="victoradrian2122@gmail.com"/>
        <s v="edilsonsad005@gmail.com"/>
        <s v="vkarinati@gmail.com"/>
        <s v="devdrndsouza@gmail.com"/>
        <s v="sandrollv2526@gmail.com"/>
        <s v="rafael.vinicius1717@gmail.com"/>
        <s v="charlemendes013@gmail.com"/>
        <s v="sousajonathan05@gmail.com"/>
        <s v="mendesamuel023@gmail.com"/>
        <s v="maicon1245franca@gmail.com"/>
        <s v="danielpiresjgama@gmail.com"/>
        <s v="afirnandes@gmail.com"/>
        <s v="murilinhocosta3@gmail.com"/>
        <s v="igor.vidal.lemos@gmail.com"/>
        <s v="nicollato@uahoo.com.br"/>
        <s v="20vjunior@gmail.com"/>
        <s v="lssgm1@yahoo.com.br"/>
        <s v="elias.costarh1971@gmail.com"/>
        <s v="brenodaniferrer@gmail.com"/>
        <s v="adrianocaiporac@gmail.com"/>
        <s v="Leonciodeassis@gmail.com"/>
        <s v="tanyamesquita@hotmail.com"/>
        <s v="felippearodrigues2007@gmail.com"/>
        <s v="alessandrame34@mail.com"/>
        <s v="coringahpcidn@hotmail.com"/>
        <s v="carlaborges.1adm@gmail.com"/>
        <s v="fatimas061544@gmail.com"/>
        <s v="isidorio824@gmail.com"/>
        <s v="vagnercsouza90@gmail.com"/>
        <s v="serjaomoraes.seir@gmail.com"/>
        <s v="ducipri@hotmail.com"/>
        <s v="valcenirmateus@gmail.com"/>
        <s v="crisdosantos1971@gmail.com"/>
        <s v="eikousolution@gmail.com"/>
        <s v="fabiano@carperconsulting.com.br"/>
        <s v="edsonmacedoo49@gmail.com"/>
        <s v="torvicbz28@gmail.com"/>
        <s v="adrianoroque@hotmail.com"/>
        <s v="manuzzisilva@gmail.com"/>
        <s v="leandro.g@hotmail.com"/>
        <s v="yumy.miotta@gmail.com"/>
        <s v="twicekpopjyp@gmail.com"/>
        <s v="ronaldocelulares@outlook.com"/>
        <s v="mmyukimiyaol@gmail.com"/>
        <s v="matheus.rodric25@gmail.com"/>
        <s v="lucasmufatoramos@gmail.com"/>
        <s v="hooffeulobo@gmail.com"/>
        <s v="anibal.vilela@hormail.com"/>
        <s v="arrefrigerado@hotmail.com"/>
        <s v="juniiorliberato70@gmail.com"/>
        <s v="felipevalerioferreira5@gmail.com"/>
        <s v="lipezerahboost5@gmail.com"/>
        <s v="luhenri014@gmail.com"/>
        <s v="rsrgomes.rg@gmail.comr"/>
        <s v="topitzmachadovieira@gmail.co"/>
        <s v="rdojslima@gmail.com"/>
        <s v="ryan63gabriel@gmail.com"/>
        <s v="luispaiva8006@gmail.com"/>
        <s v="silas.garcia@hotmail.com"/>
        <s v="josimarcamilo939@gmail.com"/>
        <s v="tafareltiago@gmail.com"/>
        <s v="kaiosjp13@gmail.com"/>
        <s v="britoalves.humbertoanguera@gmail.com"/>
        <s v="vinicius221205@gmail.com"/>
        <s v="elainen.c@uol.com.br"/>
        <s v="sr8vieira@gmail.com"/>
        <s v="joaosoarespedro28@gmail.com"/>
        <s v="jefferson-araujo12@outlook.com"/>
        <s v="softwaretools7@gmail.com"/>
        <s v="santanamichelbereshit09@gmail.com"/>
        <s v="jean.j.f.l@hotmail.com"/>
        <s v="alessandri777@gmail.com"/>
        <s v="moraes.felipee@hotmail.com"/>
        <s v="josivan.designer16@gmail.com"/>
        <s v="issamocharles@gmail.com"/>
        <s v="raulmontanesrodrigues@gmail.com"/>
        <s v="kauanv1230@gmail.com"/>
        <s v="prypessoa@gmail.com"/>
        <s v="bbsmro2021@gmail.com"/>
        <s v="gv.souza14@gmail.com"/>
        <s v="lauriwander.setrem@gmail.com"/>
        <s v="rodolfobc@hotmail.com"/>
        <s v="fe.daniel.diny@gmail.com"/>
        <s v="marmvet@gmail.com"/>
        <s v="yurileal100@gmail.com"/>
        <s v="otaldomiojinhochankkj@gmail.com"/>
        <s v="91619065.comcristo.br@gmail.com"/>
        <s v="gomescarloseduardo573@gmail.com"/>
        <s v="marinamorais715@gmail.com"/>
        <s v="joffremancha@gmail.com"/>
        <s v="lucilleiaap@gmail.com"/>
        <s v="valdecir.psantana@gmail.com"/>
        <s v="marilene_sarges@yahoo.com.br"/>
        <s v="rafaelnsaraiva@gmail.com"/>
        <s v="robervancampos1707@gmail.com"/>
        <n v="2.1982726371E10"/>
        <s v="Sheyllla30@gmail.com"/>
        <s v="mnasc69@gmail.com"/>
        <s v="goncalvesdeoliveiraricardo079@gmail.com"/>
        <s v="sddelima94@gmail.com"/>
        <s v="celiodiogo9@gmail.com"/>
        <s v="cavalcanterick123@gmail.com"/>
        <s v="abbuddama@hotmail.com"/>
        <s v="vlladimirlevita020@gmail.com"/>
        <s v="hill2313@gmail.com"/>
        <s v="victorhvercosag@gmail.com"/>
        <s v="mvieiramontero@gmail.com"/>
        <s v="erosbonifacio@icloud.com"/>
        <s v="marcospauloa92@gmail.com"/>
        <s v="sfrank.stts@gmail.com"/>
        <s v="Valdirsantos.me@gmail.com"/>
        <s v="jonshin.50@gmail.com"/>
        <s v="pedromiranda0113@gmail.com"/>
        <s v="brunomelo.cristiano@gmail.com"/>
        <s v="alvaropereiradmc@gmail.com"/>
        <s v="wedersonmarcos@gmail.com"/>
        <s v="car.leofreitas3@gmail.com"/>
        <s v="arueiraandre025@gmail.com"/>
        <s v="gharibruda@gmail.com"/>
        <s v="rafaellhfonseca@gmail.com"/>
        <s v="wellitonfellix@gmail.com"/>
        <s v="adrianosalvess@gmail.com"/>
        <s v="lcmgmed@gmail.com"/>
        <s v="roseli.joo@gmail.com"/>
        <s v="jazer.sales@gmail.com"/>
        <s v="1395386@alumni.usp.br"/>
        <s v="ahto_21@hotmail.com"/>
        <s v="drireferral@gmail.com"/>
        <s v="fannerep@gmail.com"/>
        <s v="xavieradalberto34@gmail.com"/>
        <s v="milete-vr@hotmail.com"/>
        <s v="contadimodiego@gmail.com"/>
        <s v="luisandresilvareis@gmail.com"/>
        <s v="vonrommelsdl@gmail.com"/>
        <s v="nascimentocleutonsilva@gmail.com"/>
        <s v="daisykelly2011@hotmail.com"/>
        <s v="jonasmendes744@gmail.com"/>
        <s v="juliaeduardapg@gmail.com"/>
        <s v="ga7578321@gmail.com"/>
        <s v="amorimthiagopb@gmail.com"/>
        <s v="wilsonangel730@gmail.com"/>
        <s v="icg1287@gmail.com"/>
        <s v="franzjones2015@gmail.com"/>
        <s v="flaviojm472@gmail.com"/>
        <s v="Robson.ti2018@gmail.com"/>
        <s v="diegosilvamachado00@gmail.com"/>
        <s v="cintiaamor25@gmail.com"/>
        <s v="lopesacessoriamkt@gmail.com"/>
        <s v="Palheta1204@gmail.com"/>
        <s v="vcjpcplay2019@gmail.com"/>
        <s v="anapaula51351318@gmail.com"/>
        <s v="atavideskappaun@gmail.com"/>
        <s v="juniorbrasil769@gmail.com"/>
        <s v="lucasdarlanguimaraes102@gmail.com"/>
        <s v="walissondasilvamartins188@gmail.com"/>
        <s v="guilhermedanp@gmail.com"/>
        <s v="chrysalves444@gmail.com"/>
        <s v="matheusdantastdias@gmail.com"/>
        <s v="ademiros@hotmail.com"/>
        <s v="carlosmarques2131@gmail.com"/>
        <s v="thay60023@gmail.com"/>
        <s v="Surftrader1000@hotmail.com"/>
        <s v="leandro28rosa@hotmail.com"/>
        <s v="victorbreezyps@gmail.com"/>
        <s v="guisantos0309@gmail.com"/>
        <s v="habraanhauncapaucara@gmail.com"/>
        <s v="uilamelima5@gmail.com"/>
        <s v="bernardo.domingos118@gmail.com"/>
        <s v="conceicaocostadonascimento17@gmail.com"/>
        <s v="osvaldomoreira@gmail.com"/>
        <s v="lucascavalcante1@hotmail.com"/>
        <s v="fernandogynbsb@gmail.com"/>
        <s v="diego01araujo@gmail.com"/>
        <s v="ana.paula.usg@gmail.com"/>
        <s v="f_nascimento1970@hotmail.com"/>
        <s v="flaviopcweb@gmail.com"/>
        <s v="fa049968@gmail.com"/>
        <s v="athusriquelme43@gmail.com"/>
        <s v="ryandeus10@gmail.com"/>
        <s v="vivihwllen99@icloud.com"/>
        <s v="raidechris@hotmail.com"/>
        <s v="dennesgonzaga@gmail.com"/>
        <s v="isaqueborges928@gmail.com"/>
        <s v="marcos722azevedo@gmail.com"/>
        <s v="matheushenzo@hotmail.com"/>
        <s v="heitorspicker@gmail.com"/>
        <s v="victorpanda.vk@gmail.com"/>
        <s v="david.rocha.andrade@gmail.com"/>
        <s v="havukainenlivia@gmail.com"/>
        <s v="danilo12bbfake@gmail.com"/>
        <s v="janiceclemente1@hotmail.com"/>
        <s v="phalvessilva33@gmail.com"/>
        <s v="ulymatafi@gmail.com"/>
        <s v="polianoramk@gmail.com"/>
        <s v="rs9878664@gmail.com"/>
        <s v="alefs8575@gmail.com"/>
        <s v="rosadinho5050@gmail.com"/>
        <s v="josiegracilenez9@gmail.com"/>
        <s v="992022117edu@gmail.com"/>
        <s v="vandeco.com.br123@gmail.com"/>
        <s v="bernardohsc09@gmail.com"/>
        <s v="marcusvinicius189@yahoo.com"/>
        <s v="wc.paiva@hotmail.com"/>
        <s v="wellingtonbruno19@gmail.com"/>
        <s v="sresplande@gmail.com"/>
        <s v="elizaldomorais14@gmail.com"/>
        <s v="johnnycashot@gmail.com"/>
        <s v="higorcaffe@gmail.com"/>
        <s v="david22jorge.dj@gmail.com"/>
        <s v="julianarosepereiraleite4@gmail.com"/>
        <s v="guilherme100344@gmail.com"/>
        <s v="gbmgabriel@live.com"/>
        <s v="igorsouzamedicminas@gmail.com"/>
        <s v="danielrodriguesdossantosrs12@gmail.com"/>
        <s v="laudineadias8@gmail.com"/>
        <s v="dfalves431@gmail.com"/>
        <s v="pierinabignami@gmail.com"/>
        <s v="denerson.02@gmail.com"/>
        <s v="matosjosetomaz587@gmail.com"/>
        <s v="alvesjhoel125@gmail.com"/>
        <s v="albertofilho754@gmail.com"/>
        <s v="thomasamaralrosa@gmail.com"/>
        <s v="diegobonfim@gmail.com"/>
        <s v="hirojok5@gmail.com"/>
        <s v="evancarmo06@hotmail.com"/>
        <s v="alinepaty16@gmail.com"/>
        <s v="andessapelentir68167@gmail.com"/>
        <s v="lopesweld@gmail.com"/>
        <s v="ciromartins557@gmail.com"/>
        <s v="joselioabreu@hotmail.com"/>
        <s v="nocolasgood94@gmail.com"/>
        <s v="herbertdesenvolvimento@gmail.com"/>
        <s v="agnaldo783@outlook.com"/>
        <s v="contato.jeremiaslucas@gmail.com"/>
        <s v="claudenei.car@gmail.com"/>
        <s v="ds272937@gmail.com"/>
        <s v="stean2025sons@gmail.com"/>
        <s v="valdecirvaltosa@gmail.com"/>
        <s v="lindianocosta@gmail.com"/>
        <s v="ebenezeremanuel2222@gmail.com"/>
        <s v="freitasjockey091@gmail.com"/>
        <s v="maikenaarea@hotmail.com"/>
        <s v="antoniovictorcoutinho26@gmail.com"/>
        <s v="felipehmmotta@gmail.com"/>
        <s v="ledamello26@gmail.com"/>
        <s v="cardosobiscoito4@gmail.com"/>
        <s v="davihenriquerangel@gmail.com"/>
        <s v="igorverdegary@gmail.com"/>
        <s v="vitrigom5@gmail.com"/>
        <s v="robinho34@gmail.com"/>
        <s v="danillomirannda2014@gmail.com"/>
        <s v="meubumbumdourado@gmail.com"/>
        <s v="gabrielramos851685@gmail.com"/>
        <s v="davijesusb@gmail.com"/>
        <s v="lenoxdavyd11@gmail.com"/>
        <s v="yuriabds@gmail.com"/>
        <s v="feertorres99@gmail.com"/>
        <s v="tatiguimaraeslima@gmail.com"/>
        <s v="miltaoananias@gmail.com"/>
        <s v="van2323machado@gmail.com"/>
        <s v="lohranv2@gmail.com"/>
        <s v="cl.25@hotmail.com"/>
        <s v="hwnriqfz@gmail.com"/>
        <s v="vileneclementino@gmail.com"/>
        <s v="allicykiu@gmail.com"/>
        <s v="jeaninevitoria86@gmail.com"/>
        <s v="carlosdiasbexiga@yahoo.com.br"/>
        <s v="lucacasbrito@gmail.com"/>
        <s v="weinesilva@hotmail.com"/>
        <s v="barbosaoliveiraleonardo5@gmail.com"/>
        <s v="anselmobulla07@gmail.com"/>
        <s v="heberson100@gmail.com"/>
        <s v="amploalcance@gmail.com"/>
        <s v="michelevedi@ymail.com"/>
        <s v="reanvictordesadenegreiros58@gmail.com"/>
        <s v="fabriciosouzagarcia98@gmail.com"/>
        <s v="diohebson@hotmail.com"/>
        <s v="luanfgg@gmail.com"/>
        <s v="pinheiro.eduardoferreira@gmail.com"/>
        <s v="moacir.jesuslana@gmail.com"/>
        <s v="gsmayke96@gmail.comg"/>
        <s v="thainahmb@gmail.com"/>
        <s v="vagrodrigues@gmail.com"/>
        <s v="paulo_benjamin@yahoo.com.br"/>
        <s v="gildotelles5@gmail.com"/>
        <s v="andrejonathan31864@gmail.com"/>
        <s v="Chinho.nairton@gmail.com"/>
        <s v="karenalexandramarques@gmail.com"/>
        <s v="alcenivasconcelos360@gmail.com"/>
        <s v="celsooslecfonte2011@gmail.com"/>
        <s v="assuncaoglaucia745@gmail.com"/>
        <s v="contato@uominitech.com.br"/>
        <s v="moisesnogueir44@gmail.com"/>
        <s v="eclesia082@gmail.com"/>
        <s v="xikinho.adilson@icloud.com"/>
        <s v="liviaandrade0310@gmail.com"/>
        <s v="izadorafts9@gmail.com"/>
        <s v="maumaurogospel@yahoo.com.br"/>
        <s v="mrc.mee1971@gmail.com"/>
        <s v="romeroadvog7@gmail.com"/>
        <s v="wesdradomingos@hotmail.com"/>
        <s v="diegosilvastz157@gmail.com"/>
        <s v="amandanevesdossantos89@gmail.com"/>
        <s v="rafalemos671@gmail.com"/>
        <s v="alessandroreisetec98@gmail.com"/>
        <s v="souzafb.31@gmail.com"/>
        <s v="thiagosimmoes@gmail.com"/>
        <s v="mecanicomartins28@gmail.com"/>
        <s v="lorenzosancastellon@gmail.com"/>
        <s v="karolsbth@gmail.com"/>
        <s v="rodrigoribeironinja1@gmail.com"/>
        <s v="thafoliver@gmail.com"/>
        <s v="mariaoncalves@hotmail.com"/>
        <s v="diegogplays5@gmail.com"/>
        <s v="pierremeirelles2014@gmail.com"/>
        <s v="phillypemafra98@gmail.com"/>
        <s v="naycris.NS25@gmail.com"/>
        <s v="felipe.adr86@gmail.com"/>
        <s v="lagoreal@uol.com.br"/>
        <s v="heidimagaoli@gmail.com"/>
        <s v="edsonluiz1988@hotmail.com"/>
        <s v="nuneslarasilva@hotmail.com"/>
        <s v="helders716@gmail.com"/>
        <s v="lucascaetanodearaujo100@gmail.com"/>
        <s v="Cleomar067@gmail.com"/>
        <s v="luisfelipe200378@gmail.com"/>
        <s v="em0335873@gmail.com"/>
        <s v="samsilva1033@gmail.com"/>
        <s v="jsanchesvonrondove@gmail.com"/>
        <s v="higino.matheus2007@gmail.com"/>
        <s v="adrianorock1986@gmail.com"/>
        <s v="flpeixoto@gmail.com"/>
        <s v="eduardohsantos1@gmail.com"/>
        <s v="edmilson.fabricio49@gmail.com"/>
        <s v="lauradourado83@gmail.com"/>
        <s v="ea348207@gmail.com"/>
        <s v="edneyjcsilva@gmail.com"/>
        <s v="ronaldo.kbc@gmail.com"/>
        <s v="izackcostacarvalho7@gmail.com"/>
        <s v="diggo1@hotmail.com"/>
        <s v="jamesonschewtschik@gmail.com"/>
        <s v="eltonpeixotomartins@gmail.com"/>
        <s v="darocharenatoismael@gmail.com"/>
        <s v="debbycrisoliveira@gmail.com"/>
        <s v="williamgoncalvescosta820@gmail.com"/>
        <s v="karita_delima@hotmail.com"/>
        <s v="dionathankuster@gmail.com"/>
        <s v="anselmoaleixo.94@gmail.com"/>
        <s v="claudenia2017silva@gmail.com"/>
        <s v="fabioff1435@gmail.com"/>
        <s v="mel_jennyfer@yahoo.com"/>
        <s v="doiglasxxt11@gmail.com"/>
        <s v="Ga607918@gmail.com"/>
        <s v="gabrielvicente4522@gmail.com"/>
        <s v="williamfbs@hotmail.com"/>
        <s v="samuelsantosgruporeferencial@gmail.com"/>
        <s v="j.junior3907@gmail.com"/>
        <s v="sdavi790@gmail.com"/>
        <s v="marciaguimaraes99@gmail.com"/>
        <s v="fho.rodrigues@gmail.com"/>
        <s v="ad.larissaoliveira@gmail.com"/>
        <s v="joaopedrosouzza1507@gmail.com"/>
        <s v="jannaynastm@gmail.com"/>
        <s v="dani75alves@gmail.com"/>
        <s v="edisonbiel@gmail.com"/>
        <s v="lucasfox2233@gmail.com"/>
        <s v="davidsonmaximo398@gmail.com"/>
        <s v="Fernandojunio453@gmail.com"/>
        <s v="douglascoq@hotmail.com"/>
        <s v="gustavoguga660@gmail.com"/>
        <s v="jhonisomaraujo9291989su@gmail.com"/>
        <s v="rochafelliphe@gmail.com"/>
        <s v="lucasandradebb22@gmail.com"/>
        <s v="miletpaixao@gmail.com"/>
        <s v="visa.visas2024@yahoo.com"/>
        <s v="clemilsondossantos76@gmail.com"/>
        <s v="s.adriqn@hotmail.com"/>
        <s v="hansmiullydeymeson@gmail.com"/>
        <s v="mageanenarrari06@gmail.com"/>
        <s v="professortv.21@gmail.com"/>
        <s v="kaiolvmendes@gmail.com"/>
        <s v="lucasfalcao_23@hotmail.com"/>
        <s v="ismaeljunior.hnd@gmail.com"/>
        <s v="ilanpeixoto5@gmail.com"/>
        <s v="alysonisrael.25.as@gmail.com"/>
        <s v="victorined@hotmail.com"/>
        <s v="rayaneenayar14@gmail.com"/>
        <s v="rodriguesjaqueson16@gmail.com"/>
        <s v="nilsonteixeira39@gmail.com"/>
        <s v="semprejuntoimoveis@gmail.com"/>
        <s v="saulovieiradasilva445@gmail.com"/>
        <s v="sabrinalucianadasilva@gmail.com"/>
        <s v="nascimento140594@gmail.com"/>
        <s v="ricklaffith@gmail.com"/>
        <s v="joseluizalexandre8@gmail.com"/>
        <s v="felipeeletronica2829@gmail.com"/>
        <s v="danielpires.campeche060707@gmail.com"/>
        <s v="suporte@urbanstores.com.br"/>
        <s v="matheuswittke@gmail.com"/>
        <s v="caetanodesouzav@gmail.com"/>
        <s v="bruneraeduardo017@gmail.com"/>
        <s v="pereiralopes192837@gmail.com"/>
        <s v="gustavo.rduarte10@gmail.com.com"/>
        <s v="m.mercilene@Hotmail.com"/>
        <s v="gmjosecarlos23@gmail.com"/>
        <s v="ruancarlosalberto473@gmail.com"/>
        <s v="thiagosousapereira999@gmail.com"/>
        <s v="sarahgyn16@outlook.com"/>
        <s v="willames345@gmail.com"/>
        <s v="a.santtanna2020@gmail.com"/>
        <s v="amandinhacp.0773@gmail.com"/>
        <s v="mariotatooi@gmail.com"/>
        <s v="claudiogodoy.lara@yahoo.com.br"/>
        <s v="acervivo@yahoo.com.br"/>
        <s v="franciscamtsmk@gmail.com"/>
        <s v="lucieneschuffner24@gmail.com"/>
        <s v="heloisafn23@gmail.com"/>
        <s v="vitormiguelalves91@gmail.com"/>
        <s v="sortudinhasortudinha@gmail.com"/>
        <s v="rbfvieira@yahoo.com.br"/>
        <s v="ananatpm@gmail.com"/>
        <s v="andersonlesm@gmail.com"/>
        <s v="julianocosta7775@gmail.com"/>
        <s v="fabiosilva900@gmail.com"/>
        <s v="fredbsi@hotmail.com"/>
        <s v="jadson.se@gmail.com"/>
        <s v="thaisabruna1999@hotmail.com"/>
        <s v="barbeiro.nota1000@gmail.com"/>
        <s v="quendymello89@gmail.com"/>
        <s v="josianersilva2014@hotmail.com"/>
        <s v="alexandreamaralbr@gmail.com"/>
        <s v="tiagoviashow2009@hotmail.com"/>
        <s v="arturjgoncalves60@gmail.com"/>
        <s v="bs7208522@gmail.com"/>
        <s v="felipefox176@gmail.com"/>
        <s v="contato.2barts@gmail.com"/>
        <s v="maurocrecencio047@gmail.com"/>
        <s v="rosa.josias1@gmail.com"/>
        <s v="nelly_gi@hotmail.com"/>
        <s v="marcioluzo@gmail.com"/>
        <s v="pauloygor700@gmail.com"/>
        <s v="marciolauro1@hotmail.com"/>
        <s v="lucaspedrok@gmail.com"/>
        <s v="deguchiarte@gmail.com"/>
        <s v="lucaslauerlauer@gmail.com"/>
        <s v="medeirosadalberto527@gmail.com"/>
        <s v="jocielmoura.01@gmail.com"/>
        <s v="lui787057@gmail.com"/>
        <s v="simaop1993@gmail.com"/>
        <s v="iltonlima1978a@gmail.com"/>
        <s v="norbesil@gmail.com"/>
        <s v="karina_souza13@hotmail.com"/>
        <s v="dioneursulino@gmail.com"/>
        <s v="mcristinaresilva@gmail.com"/>
        <s v="marmont1966@hotmail.com"/>
        <s v="miguelmatiaslima14@gmail.com"/>
        <s v="ronaldo.silva8852@gmail.com"/>
        <s v="cristianopoa.ccs@gmail.com"/>
        <s v="celiacgs@gmail.com"/>
        <s v="leandrosc360@gmail.com"/>
        <s v="tresdobras@tresdobras.com"/>
        <s v="cleiton.goncalves5891@gmail.com"/>
        <s v="yasmintomazi2fcc8f@gmail.com"/>
        <s v="macedo.dwtechno@gmail.com"/>
        <s v="olivam.josias@gmail.com"/>
        <s v="mlealdosreis@gmail.com"/>
        <s v="siriolenarduzzi@gmail.com"/>
        <s v="clayver2014@gmail.com"/>
        <s v="email.itsmilton@gmail.com"/>
        <s v="edleiteologo@gmail.com"/>
        <s v="sousasuel467@gmail.com"/>
        <s v="lelliskarine@gmail.com"/>
        <s v="biancaandrea.li05@gmail.com"/>
        <s v="servidor.severino@gmail.com"/>
        <s v="eluciodossantos@gmail.com"/>
        <s v="jhonascristian@gmail.com"/>
        <s v="helioquerino288@gmail.com"/>
        <s v="francakawe95@gmail.com"/>
        <s v="alinecostaagt0910@gmail.com"/>
        <s v="leosaraivabtc@gmail.com"/>
        <s v="sergianemaria31@gmail.com"/>
        <s v="liliojc@hotmail.com.br"/>
        <s v="alanalvesdesouza32@gmail.com"/>
        <s v="ricardorboni@gmail.com"/>
        <s v="arodrigueslope877@gmail.com"/>
        <s v="gilmarg447@gmail.com"/>
        <s v="freirescarparog@gmail.com"/>
        <s v="marceloota.adm@gmail.com"/>
        <s v="jeffersonreisreis7@gmail.com"/>
        <s v="lacerdaenio01@gmail.com"/>
        <s v="megarealvaro@gmail.com"/>
        <s v="wagner03eng@gmail.com"/>
        <s v="marciomarshall900@gmail.com"/>
        <s v="hyltonsilvamktdg@gmail.com"/>
        <s v="hendersonsouza96@gmail.com"/>
        <s v="Dislenerodrigues@gmail.com"/>
        <s v="lawrence-caldonceli@hotmail.com"/>
        <s v="andersonefrens.cursos@outlookcom"/>
        <s v="edreclaudio2016@gmail.com"/>
        <s v="gedson97@outlook.com"/>
        <s v="ovarcflor@gmail.com"/>
        <s v="naeltonsantos2010@gmail.com"/>
        <s v="natarodrigues110@gmail.com"/>
        <s v="arthurpicoli11@gmail.com"/>
        <s v="jonasvendas7777@gmail.com"/>
        <s v="andre_perdiz@hotmail.com"/>
        <s v="lucianomelo024873@gmail.com"/>
        <s v="edga19956@outlook.com"/>
        <s v="brunoharket@gmail.com"/>
        <s v="welder.torr@gmail.com"/>
        <s v="diegogbassi777@gmail.com"/>
        <s v="katiacilene29111977@gmail.com"/>
        <s v="natannof@gmail.com"/>
        <s v="aalef9304@gmail.com"/>
        <s v="schelemei@gmail.com"/>
        <s v="luciano.lambert@hotmail.com"/>
        <s v="guilhermeguilherme0699@gmail.com"/>
        <s v="humbertomathias@gmail.com"/>
        <s v="mailsonmn1@gmail.com"/>
        <s v="lenyofalcao@gmail.com"/>
        <s v="rossanakuhnavila@gmail.com"/>
        <s v="mari.shibaguti@gmail.com"/>
        <s v="denys.combat0404@gmail.com"/>
        <s v="tarcisioleles@hotmail.com"/>
        <s v="raphaelmiranda5@gmail.com"/>
        <s v="yago.blanco17@gmail.com"/>
        <s v="marciollopes@gmail.com"/>
        <s v="incamarcelooliveira@gmail.com"/>
        <s v="edemarcelino@hotmail.com"/>
        <s v="engcivilmaurodias@gmail.com"/>
        <s v="osiel.palhano@gmail.com"/>
        <s v="moises56reis@gmail.com"/>
        <s v="7eliza.ls@gmail.com"/>
        <s v="rogerio_04_barbosa@hotmal.com"/>
        <s v="diorgenesferreiramenezes35@gmail.com"/>
        <s v="valdopastel69@gmail.com"/>
        <s v="deniltonsouza78@gmail.com"/>
        <s v="lucascadoreconta@hotmail.com"/>
        <s v="carinepimentel1997@hotmail.com"/>
        <s v="ejose@lbv.org.br"/>
        <s v="tiagovr83@gmail.com"/>
        <s v="leticia_cristin2@hotmail.com"/>
        <s v="hellenana303@gmail.com"/>
        <s v="wellington_812@hotmail.com"/>
        <s v="rsmeireles83@gmail.com"/>
        <s v="fabiosartorivrb@gmail.com"/>
        <s v="guibraga720@gmail.com"/>
        <s v="diego.crevelin.en@gmail.com"/>
        <s v="verolese1984@gmail.com"/>
        <s v="joaomarcos13002@gmail.com"/>
        <s v="josericardodeo85@gmail.com"/>
        <s v="djdecco32@gmail.com"/>
        <s v="janainedasilva216@gmail.com"/>
        <s v="dyonejhonantadossantosborges@gmail.com"/>
        <s v="jagavenezolano@gmail.com"/>
        <s v="helenromerofelicidade@gmail.com"/>
        <s v="ebermax@gmail.com"/>
        <s v="romana.silva75@gmail.com"/>
        <s v="ro14-1@hotmail.com"/>
        <s v="eujuliocostadias@gmai.com"/>
        <s v="henriquelima9494@gmail.com"/>
        <s v="ederdiasdossantos7@gmail.com"/>
        <s v="alefalvesandrade@hotmail.com"/>
        <s v="cleidemeloo01@gmail.com"/>
        <s v="felipe25.ddeus@gmail.com"/>
        <s v="betogil0511@gmail.com"/>
        <s v="edssantossud@gmail.com"/>
        <s v="rextra476@gmail.com"/>
        <s v="raitecinfor@gmail.com"/>
        <s v="luana.scarpetta2@yahoo.com.br"/>
        <s v="machadosilvarafael333@outlook.com"/>
        <s v="josiasr561@gmail.com"/>
        <s v="luckzrat@gmail.com"/>
        <s v="allangazooo@gmail.com"/>
        <s v="sobreiroluan995@gmail.com"/>
        <s v="coelhobiel2417@gmail.com"/>
        <s v="aquinomarioa@gmail.com"/>
        <s v="wrabelo9@gmail.com"/>
        <s v="Janiellesuzarte@gmail.com"/>
        <s v="felipejuniordanal@gmail.com"/>
        <s v="guilherme3x2@gmail.com"/>
        <s v="joseedsondeassis6@gmail.com"/>
        <s v="lu.cordeiro07@gmail.com"/>
        <s v="natanaelliver@gmail.com"/>
        <s v="jacksonlobato@hotmail.com"/>
        <s v="multi.servicos.climatizacao@gmail.com"/>
        <s v="sofiagiordani03@gmail.com"/>
        <s v="melk-39@hotmail.com"/>
        <s v="adriannafgomes35@gmail.com"/>
        <s v="mariano.amc@gmail.com"/>
        <s v="kauasabino224@gmail.con"/>
        <s v="emilsonoliveira74@outlook.com"/>
        <s v="lovleonardo@gmail.com"/>
        <s v="leewlima@gmail.com"/>
        <s v="diasservice070@gmail.com"/>
        <s v="paulorocha-electric@hotmail.com"/>
        <s v="gr4906397@gmail.com"/>
        <s v="manoeldasilvajerfisson@gmail.com"/>
        <s v="ilsoncdsfe@gmail.com"/>
        <s v="carladaianamoreira@hotmail.com"/>
        <s v="arplice10@gmail.com"/>
        <s v="natanbarros517@gmail.com"/>
        <s v="fsdfsd"/>
        <s v="vitoremanueldalmolin25@gmail.com"/>
        <s v="willianmaykon75@gmail.com"/>
        <s v="mcleandrinho17@gmail.com"/>
        <s v="isaaceonaq@gmail.com"/>
        <s v="spfc199878@gmail.com"/>
        <s v="jucelinojunior2021@gmail.com"/>
        <s v="w2ccontato@gmail.com"/>
        <s v="fregiane614@gmail.combr"/>
        <s v="cigundo2@gmail.com"/>
        <s v="candinigustavo99@gmail.com"/>
        <s v="moises94.jr@gmail.com"/>
        <s v="souzasofi007@gmail.com"/>
        <s v="gpjosue@hotmail.com"/>
        <s v="maycoljesus9@gmail.com"/>
        <s v="fabriciogomesdossantosf145@gmail.com"/>
        <s v="brunodedi1@gmail.com"/>
        <s v="vocespodempararok."/>
        <s v="isabelelisboa561@gmail.com"/>
        <s v="marcospauloborgessa40@gmail.com"/>
        <s v="ajjsouza2000@yahoo.com.br"/>
        <s v="evdaniel.oliveira@hotmail.com"/>
        <s v="mateusalcantara124@gmail.com"/>
        <s v="wgt.marcos@gmail.com"/>
        <s v="pedrohenriquemachado0910@gmail.com"/>
        <s v="gabrird.15@gmail.com"/>
        <s v="fmikaa19@gmail.com"/>
        <s v="bunitinjoao505@gmail.com"/>
        <s v="lucianamesquita394@gmail.com"/>
        <s v="andrenoeldefreitas@hotmail.com"/>
        <s v="ricardoplppaixao@gmail.com"/>
        <s v="carlosemanoellima24@gmail.com"/>
        <s v="emilianamartins10@gmail.com"/>
        <s v="piguhobb@gmail.com"/>
        <s v="renan-mix@hotmail.com"/>
        <s v="dancolaresaquino@gmail.com"/>
        <s v="claudioprojeto@outlook.com.br"/>
        <s v="wellingtonssousa@hotmail.com"/>
        <s v="wesleyventura84@gmail.com"/>
        <s v="jessicamesquitar@gmail.com"/>
        <s v="marciasilvaboa55@gmail.com"/>
        <s v="vagner.moreia209@gmail.com"/>
        <s v="tururuzim@gmail.com"/>
        <s v="vini1123456"/>
        <s v="javithcv18@gmail.com"/>
        <s v="ariglr@gmail.com"/>
        <s v="marjorytolentino@gmail.com"/>
        <s v="guimaraesv094@gmail.com"/>
        <s v="david.s.oliveira@hotmail.com"/>
        <s v="wc25oliveira@gmail.com"/>
        <s v="franciscoaugustobatalha@gmail.com"/>
        <s v="marcosantoniocrodrigues@gmail.com"/>
        <s v="382.329.098-38"/>
        <s v="gabriela.moreira.vet1@gmail.com"/>
        <s v="valdemir.jr@outlook.com.br"/>
        <s v="gipalomaresaraujo@gmail.com"/>
        <s v="isaiasteixeira3c9@gmail.com"/>
        <s v="oliveira8618@gmail.com"/>
        <s v="camarinhadaniel5@gmail.com"/>
        <s v="nycolas.melo@gmail.com"/>
        <s v="znewsgames@gmail.com"/>
        <s v="davidk1k3kk@gmail.com"/>
        <s v="santosotaviorogerio@gmail.com"/>
        <s v="eliseucavalheiro804@gmail.com"/>
        <s v="geovanevieirapm@gmail.com"/>
        <s v="rafinhacmmoura@gmail.com"/>
        <s v="fldigitalslz@gmail.com"/>
        <s v="ysamarfiguera20@gmail.com"/>
        <s v="zecarlosdafra@hotmail.com.br"/>
        <s v="miqueiasoliveer@gmail.com"/>
        <s v="ulbra15@gmail.com"/>
        <s v="washington.santos87@gmail.com"/>
        <s v="hudsondf09@gmail.com"/>
        <s v="tico.desp@hotmail.com"/>
        <s v="joaz_martins@yahoo.com.br"/>
        <s v="givaldoteixeira1964@hotmail.com"/>
        <s v="rafaelsisnandeg6@gmail.com"/>
        <s v="danielmvarella@gmail.com"/>
        <s v="crislan.marketing@gmail.com"/>
        <s v="renato_rg07@hotmail.com"/>
        <s v="sergiosouza001@hotmail.com"/>
        <s v="anderson.g.rodrigue@gmail.com"/>
        <s v="luis93ribeiro@gmail.com"/>
        <s v="gilmar39m@gmail.com"/>
        <s v="oliverfabricio242903@gmail.com"/>
        <s v="felipegomespereirasodre@gmail.com"/>
        <s v="jvdmelodantas@gmail.com"/>
        <s v="igor.portugal.2511@gmail.com"/>
        <s v="tati28olarte@gmail.com"/>
        <s v="allaninhaduda2007@gmail.com"/>
        <s v="ricardogato4598@gmail.com"/>
        <s v="eicarolyt@gmail.com"/>
        <s v="1567anapaularodrigues@gmail.com"/>
        <s v="carlosdanieldelima45@gmail.com"/>
        <s v="dougandrade125@gmail.com"/>
        <s v="lionaldoferreira3@gmail.com"/>
        <s v="rosemarybenardellidelima@gmail.com"/>
        <s v="andreiamcasagrande@hotmail.com"/>
        <s v="Andersonlonely1boy2018@gmail.com"/>
        <s v="stephaniemontanha@gmail.com"/>
        <s v="neguinha.pcapeletti@gmail.com"/>
        <s v="vgabrieltjs@gmail.com"/>
        <s v="ryamamoto2811@gmail.com"/>
        <s v="klyvertonfernandes@gmail.com"/>
        <s v="gustavorefundini739@gmail.com"/>
        <s v="nicolaslima9870@gmail.com"/>
        <s v="antonio210699@icloud.com"/>
        <s v="containbarber@gmail.com"/>
        <s v="jeanalvesilva10@gmail.com"/>
        <s v="lucianorosriguesdasil.2018@gmail.com"/>
        <s v="washingtonsantos123w123@gmail.com"/>
        <s v="francinaldosouza760@gmail.com"/>
        <s v="fasquiel@gmail.com"/>
        <s v="atendimentomdhra@gmail.com"/>
        <s v="marceloteixeiradasilva741@gmail.com"/>
        <s v="x_edu066_x@outlook.com"/>
        <s v="sanchesalves01@gmail.com"/>
        <s v="gabrielmarinhopaiva325@gmail.com"/>
        <s v="neneguandelini@hotmail.com"/>
        <s v="evanilsonvx@hotmail.com"/>
        <s v="antoniocarlos.caleffi@gmail.com"/>
        <s v="robson.12@msn.com"/>
        <s v="milagroscurriculum@gmail.com"/>
        <s v="yurisson20@gmail.com"/>
        <s v="marferrer12@gmail.com"/>
        <s v="andscarsc@gmail.com"/>
        <s v="darlanguedes@unifor.br"/>
        <s v="jfogmr@gmail.com"/>
        <s v="mateuscoelhocorp@gmail.com"/>
        <s v="jerfessonescritor@gmail.com"/>
        <s v="djsalatiel@yahoo.com.br"/>
        <s v="c.ssanttanna@gmail.com"/>
        <s v="lucianobgamorim@gmail.com"/>
        <s v="riancuttier04@gmail.com"/>
        <s v="suely.lopes1760@gmail.com"/>
        <s v="brunosantanab448@gmail.com"/>
        <s v="isabellatavaresbrandao6@gmail.com"/>
        <s v="lb734572@gmail.com"/>
        <s v="geanpegoraro@hotmail.com"/>
        <s v="nascimentoeletric@hotmail.com"/>
        <s v="jonasrosa1645@gmail.com"/>
        <s v="franciscojaviergarciabonaldez@gmail.com"/>
        <s v="iaraquilesdesouza71@gmail.com"/>
        <s v="nandinha_731@hotmail.com"/>
        <s v="ebertzambrano20@gmail.com"/>
        <s v="pjl123409@gmail.com"/>
        <s v="edsonrodriguesvistaalegre@gmail.com"/>
        <s v="vagnosj@gmail.com"/>
        <s v="biancaribeiro.r@hotmail.com"/>
        <s v="andrezadossantossilva13@gmail.com"/>
        <s v="douglaspogba@gmail.com"/>
        <s v="joandersonsilva222@gmail.com"/>
        <s v="marcelo.neves07@gmail.com"/>
        <s v="ronitop1997@gmail.com"/>
        <s v="tdangelo54@gmail.com"/>
        <s v="cmike123a@gmail.com"/>
        <s v="caioryan.ca@gmail.com"/>
        <s v="tknavoz21s@gmail.com"/>
        <s v="luizcarlos7167@gmail.com"/>
        <s v="hentzwilson2019@gmail.com"/>
        <s v="lmmarcelo91@gmail.com"/>
        <s v="marcelobh4016@gmail.com"/>
        <s v="lucasporan11@gmail.com"/>
        <s v="jrsj6122@gmail.com"/>
        <s v="nosired@gmail.com"/>
        <s v="quadrospiter@gmail.com"/>
        <s v="celso10baudracco@gmail.com"/>
        <s v="ronaldinhoramos71@gmail.com"/>
        <s v="marcossmith05@gmail.com"/>
        <s v="psteclas3@gmail.com"/>
        <s v="karlosdaniel264@gmail.com"/>
        <s v="franceis20025@gmail.com"/>
        <s v="wlago1370@gmail.com"/>
        <s v="reinaldoalmeidadacruz75@gmail.com"/>
        <s v="franleide15@gmail.com"/>
        <s v="mckiko8824@gmail.com"/>
        <s v="juniorbf3killer@gmail.com"/>
        <s v="angelo567.souza@gmail.com"/>
        <s v="joao240225@gmail.com"/>
        <s v="devguilima@gmail.com"/>
        <s v="leandrooliveiram942@gmail.com"/>
        <s v="ecbahiabaianinho@gmail.com"/>
        <s v="rogerinhofm@outlook.com"/>
        <s v="pablolopes03@gmail.com"/>
        <s v="hackingdeni8@gmail.com"/>
        <s v="jaironfs@hotmail.com"/>
        <s v="walisson-mikael@outlook.com"/>
        <s v="fabiojuniordiasti@gmail.com"/>
        <s v="silvadiegosantos419@gmail.com"/>
        <s v="reginaldo.santos26@htmail.com"/>
        <s v="tiagoorende@gmail.com"/>
        <s v="rluizapiresbicudo@gmail.com"/>
        <s v="fsousaoliveira57@gmail.com"/>
        <s v="jardiel223@hotmail.com"/>
        <s v="albertoluzfab@gmail.com"/>
        <s v="chilenosouza98@gmail.com"/>
        <s v="lazaronaque@gmail.com"/>
        <s v="fernandapassos823@gmail.com"/>
        <s v="andrefragra@gmail.com"/>
        <s v="Edunascsil@gmail.com"/>
        <s v="simonesouza.pe@outlook.com"/>
        <s v="leonardo.myres97@gmail.com"/>
        <s v="psvicturiano2016@gmail.com"/>
        <s v="david.motta110@gmail.com"/>
        <s v="santosacs285170@gmail.com"/>
        <s v="childrenofthemountainn@gmail.com"/>
        <s v="paulorique.santoss@gmail.com"/>
        <s v="alemartinsyt@gmail.com"/>
        <s v="sinesioml@hotmail.com"/>
        <s v="diegotrindade_fagundes@yahoo.com.br"/>
        <s v="wesleycbusiness19@gmail.com"/>
        <s v="lavaesecar@gmail.com"/>
        <s v="thyagojulio686@gmail.com"/>
        <s v="murlxff@gmail.com"/>
        <s v="afonso8190@gmail.com"/>
        <s v="vitormds1006@gmail.com"/>
        <s v="ddivaney@gmail.com"/>
        <s v="marinho.artecopias@gmail.com"/>
        <s v="sandrogromo@gmail.com"/>
        <s v="leandrinhofelix2909@gmail.com"/>
        <s v="gyrlenedasilva27@gmail.com"/>
        <s v="maarykrein98@gmail.com"/>
        <s v="rafinhapinheiro10@gmail.com"/>
        <s v="frankjuju531@gmail.com"/>
        <s v="joao_denis2007@hotmail.com"/>
        <s v="dr.alyssoneres@hotmail.com"/>
        <s v="rcoriolanosiqueira@gmail.com"/>
        <s v="ericksantos0950@gmail.com"/>
        <s v="victoresdrassilva@gmail.com"/>
        <s v="Arboc203@hotmail.com"/>
        <s v="corrosilva07@gmail.com"/>
        <s v="renatafarias2109@gmail.com"/>
        <s v="cardosore19@outlook.com"/>
        <s v="lferreirafonseca@gmail.com"/>
        <s v="max.stevesud@gmail.com"/>
        <s v="pedro.198193@fmm.org.br"/>
        <s v="fernandopimentelserra@gmail.com"/>
        <s v="claudio_pathfinder@hotmail.com"/>
        <s v="jkilove41@gmail.com"/>
        <s v="rodneylima2022@gmail.com"/>
        <s v="ryanlucax@icloud.com"/>
        <s v="iarquilene8676.martins.com@gmail.com"/>
        <s v="georgeoliveiradias@gmail.com"/>
        <s v="johndaviduber2019@gmail.com"/>
        <s v="juniorsantosks8@gmail.com"/>
        <s v="iamvitorsb@gmail.com"/>
        <s v="enzok956@gmail.com"/>
        <s v="franferreira040@gmail.com"/>
        <s v="valterp5900@gmail.com"/>
        <s v="evelyn.eremitaa@gmail.com"/>
        <s v="reginaldonunes724@gmail.com"/>
        <s v="badson050@gmail.com"/>
        <s v="vmmarques89@gmail.com"/>
        <s v="whxavier.29@gmail.com"/>
        <s v="sergioinforn@gmail.com"/>
        <s v="cesar.donizete2025@gmail.com"/>
        <s v="lucafarsoni@gmail.com"/>
        <s v="fellype.baldi@gmail.com"/>
        <s v="jonaswchagas@gmail.com"/>
        <s v="lucaguerian@gmail.com"/>
        <s v="axl.emerson1@gmail.com"/>
        <s v="michaelrossij@icloud.com"/>
        <s v="elivaldoaraujo79@gmail.com"/>
        <s v="tguerragomes12@gmail.com"/>
        <s v="daisygomesouza@gmail.com"/>
        <s v="gralbercosta@gmail.com"/>
        <s v="carlos.costa02@yahoo.com.br"/>
        <s v="miguelcarvalhodejesus2501@gmail.com"/>
        <s v="raimundomarinho0811@gmail.com"/>
        <s v="jefson.81@gmail.com"/>
        <s v="katherine_thayse@hotmail.com"/>
        <s v="odailtonbritodeoliveira0@gmail.com"/>
        <s v="deneecoutinho1968@gmail.com"/>
        <s v="niltongamasantos@gmail.com"/>
        <s v="Gabigolsilva111@icloud"/>
        <s v="love35analili@gmail.com"/>
        <s v="joaojesusoliveira918@gmail.com"/>
        <s v="yrakelly766@gmail.com"/>
        <s v="cpm.fabiano@gmail.com"/>
        <s v="ademirabgomes@gmail.com"/>
        <s v="adrielcerilo@gmail.com"/>
        <s v="queiroz_kevin@outlook.com"/>
        <s v="laerrcioo91@gmail.coml"/>
        <s v="alvescleidson1971@gmail.comi"/>
        <s v="jd644222@gmail.com"/>
        <s v="mhelenodeoliveira@gmail.com"/>
        <s v="jpss3012@icloud.com"/>
        <s v="kiwifypromocoes@gmail.com"/>
        <s v="geremiaspereira587@gmail.com"/>
        <s v="ricardosantos_75@outlook.com"/>
        <s v="nicolasbarros2001@hotmail.com"/>
        <s v="genis2905@gmail.com"/>
        <s v="gcostarodrigues01@gmail.com"/>
        <s v="sabino.lucas2021@gmail.com"/>
        <s v="leandro.bf1988@gmail.com"/>
        <s v="fabiodatipo@gmail.com"/>
        <s v="elieteadaodesouza@gmail.com"/>
        <s v="rafel.silva@hotmail.com"/>
        <s v="gapdc@hotmail.com"/>
        <s v="cerezodesousa@hotmail.com"/>
        <s v="hallyferlohan479@gmail.com"/>
        <s v="shaid005@gmail.com"/>
        <s v="cicero.marques@cedup.com"/>
        <s v="marcelo_fidelis1977@hotmail.com"/>
        <s v="daniloot0902@gmail.com"/>
        <s v="thaisaestuda@gmail.com"/>
        <s v="prdcpj@gmail.com"/>
        <s v="kalilsant632@gmail.com"/>
        <s v="ddungpool.oficial@gmail.com"/>
        <s v="rosinetepb2018@gmail.com"/>
        <s v="sansavyjr@yahoo.com"/>
        <s v="thiagobaptistafenix@gmail.com"/>
        <s v="carvalho998080314@gmail.com"/>
        <s v="dulcepereiraa@outlook.com"/>
        <s v="mosca.guedes55@gmail.com"/>
        <s v="contato.zancchini@gmail.com"/>
        <s v="fpcelularesoliveira@gmail.com"/>
        <s v="darioluizmorais@gmail.com"/>
        <s v="adilsonlocutor702@gmail.com"/>
        <s v="joaopedrosteam10@gmail.com"/>
        <s v="leopereira181094@gmail.com"/>
        <s v="irisevera00@gmail.com"/>
        <s v="lipeu_1@hotmail.com"/>
        <s v="oliveirasantosdaniel93@gmail.com"/>
        <s v="leocostaemkt@gmail.com"/>
        <s v="rovictor42@gmail.com"/>
        <s v="italo00511@hotmail.com"/>
        <s v="demein@gmail.com"/>
        <s v="andersoncristiano.silva@gmail.com"/>
        <s v="vickalderete12@gmail.com"/>
        <s v="dezzen54@gmail.com"/>
        <s v="joaopedrosouzadebarrospedro67@gmail.com"/>
        <s v="dhemesonoliveira01@gmail.com"/>
        <s v="theohenrique.anttunes@gmail.com"/>
        <s v="adrianoauditoria@gmail.com"/>
        <s v="sargentoeduardo1123@gmail.com"/>
        <s v="kleitonmoriancomer@gmail.com"/>
        <s v="ribeirodani829@gmail.com"/>
        <s v="henrique45hms@gmail.com"/>
        <s v="thalitathay86@gmail.com"/>
        <s v="fprojetoseservicos@gmail.com"/>
        <s v="rcoriente@yahoo.com.br"/>
        <s v="francisdionesfdf@gmail.com"/>
        <s v="almeidapedrorenato@gmail.com"/>
        <s v="mesquitatnt@gmail.com"/>
        <s v="divertidomundok@gmail.com"/>
        <s v="auxiliadorasaraujo@hotmail.com"/>
        <s v="paulofflima.19@gmail.com"/>
        <s v="wemercidiocamilo@gmail.com"/>
        <s v="emer_sto@hotmail.com"/>
        <s v="manuel_melo81@hotmail.com"/>
        <s v="naoperdesse@gmail.com"/>
        <s v="gabriel.alexandr32001@gmail.com"/>
        <s v="zenilda.ferreirarodrigues@gmail.com"/>
        <s v="samuelfontes811@gmail.com"/>
        <s v="gianprocura@outlook.com"/>
        <s v="eneas_dos_santos@yahoo.com.br"/>
        <s v="jclaudiobassanelli@gmail.com"/>
        <s v="michaelmig2005@gmail.com"/>
        <s v="pauloegabriel01@gmail.com"/>
        <s v="elainemelor7@gmail.com"/>
        <s v="soaresribeirouriel4@gmail.com"/>
        <s v="m.csn@hotmail.com"/>
        <s v="carvalholuan136@gmail.com"/>
        <s v="viny.chavesfagundes@gmail.com"/>
        <s v="icaroba51@gmail.com"/>
        <s v="vinicius7810dumer@gmail.com"/>
        <s v="carloss2.2015@gmail.com"/>
        <s v="megatraderr.cursos@gmail.com"/>
        <s v="we.need.69@gmail.com"/>
        <s v="alissonngn@outlook.com"/>
        <s v="hennriquepio@gmail.com"/>
        <s v="joao1801fellipe@gmail.com"/>
        <s v="sobreirajuniorcdl@gmail.com"/>
        <s v="leo79ferreira79@gmail.com"/>
        <s v="sillvaajooel@gmail.com"/>
        <s v="sousachristianalves81@gmail.com"/>
        <s v="ramonsamyr5@gmail.com"/>
        <s v="delimag78@gmail.com"/>
        <s v="rosienecunha2015.2@gmail.com"/>
        <s v="kennedysantos252128@gmail.com"/>
        <s v="pedro.melodata@gmail.com"/>
        <s v="rafaelpp529@gmail.com"/>
        <s v="uyarabaeta@gmail.com"/>
        <s v="vaskynho@gmal.com"/>
        <s v="jorgewillian2008123456789@gmail.com"/>
        <s v="paloma_cristina.silva@yahoo.com.br"/>
        <s v="Carlos.morais2206@gmail.com"/>
        <s v="ltrevelim@gmail.com"/>
        <s v="ricardo301572@gmail.com"/>
        <s v="siprianotrader@gmail.com"/>
        <s v="munizjair2011@gmail.com.br"/>
        <s v="jeffersonpontes2018@gmail.com"/>
        <s v="antoniomarcosaragao04@gmail.com"/>
        <s v="ramonduarte20041968@gmail.com"/>
        <s v="davidprogame008@icloud.com"/>
        <s v="sanchesbergobruno@gmail.com"/>
        <s v="souzabastossandroleno@gmail.com"/>
        <s v="rogerio.marone@gmail.com"/>
        <s v="jardelsilvacruz2436@gmail.com"/>
        <s v="janielenascimento85@gmail.com"/>
        <s v="renanlima553@gmail.com"/>
        <s v="juiiniinhoaraujo@gmail.com"/>
        <s v="gustavosantosoliveira39@gmail.com"/>
        <s v="juniorvptz@gmail.com"/>
        <s v="rosiesmeraldadf@gmail.com"/>
        <s v="luciandiasdelacoletta@gmail.com"/>
        <s v="joaopedro.ap@12345gmail.com"/>
        <s v="leninesilvavieira@gmail.com"/>
        <s v="surfingcaua@gmail.com"/>
        <s v="tonniicosta.costa@gmail.com"/>
        <s v="maurilio.torres27@gmail.com"/>
        <s v="guillermopaolomendesbernava@gmail.com"/>
        <s v="aldineineres994@gmail.com"/>
        <s v="jp_xiquito@hotmail.com"/>
        <s v="binho_bruno@hotmail.com"/>
        <s v="Klisman@5gmail.com"/>
        <s v="dedafidida@gmail.com"/>
        <s v="thiagoferreira1996@outlook.com"/>
        <s v="alexandre_nogueira_almeida@hotmail.com"/>
        <s v="jessecazemiro84@gmail.com"/>
        <s v="busato897@gmail.com"/>
        <s v="britosduartelorenzo@gmail.com"/>
        <s v="mateussantosdamascenadamascena@gmail.co"/>
        <s v="mauriciodeoliveiraantunes91@gmail.com"/>
        <s v="vinirrane802@hotmail.com"/>
        <s v="custodiosantos1988@gmail.com"/>
        <s v="dsilvamjorge@gmail.com"/>
        <s v="elizeu.tadeu@hotmail.com"/>
        <s v="kledsonbreno34@gmail.com"/>
        <s v="andrealvessts@gmail.com"/>
        <s v="lm253221@gmail.com"/>
        <s v="marcelodesantiigt@gmail.com"/>
        <s v="terezinhapaz@gmail.com"/>
        <s v="w7maranata@gmail.com"/>
        <s v="maf.alicce2006@gmail.com"/>
        <s v="felipeperillo2023@gmail.com"/>
        <s v="hecoelho68@gmail.com"/>
        <s v="edsone@gmail.com"/>
        <s v="luancardosorlk@gmail.com"/>
        <s v="vlaecio@yahoo.com"/>
        <s v="kaheve1234@gmail.com"/>
        <s v="carlinsbm@gmail.com"/>
        <s v="michelbass23@gmail.com"/>
        <s v="paulaliberi22@gmail.com"/>
        <s v="gabriela.gsp26@gmail.com"/>
        <s v="kauancstslv@gmail.com"/>
        <s v="aluiz215@hotmail.com"/>
        <s v="raissasampaio3107@gmail.com"/>
        <s v="doni_legitimo@outlook.com"/>
        <s v="dnlima2207@gmail.com"/>
        <s v="andrezacarolina446@gmail.com"/>
        <s v="edosreis2005@gmail.com"/>
        <s v="elisabeteanunes@gmail.com"/>
        <s v="viniciusrani.cardoso@gmail.com"/>
        <s v="Mrsmurilo.3107@gmail.com"/>
        <s v="victtor.17silva@gmail.com"/>
        <s v="silricsantos70@gmail.com"/>
        <s v="ejdarkjunior@gmail.com"/>
        <s v="herminioanderson78@gmail.com"/>
        <s v="ricardofreireba@hotmail.com"/>
        <s v="fabiommattozo@gmail.com"/>
        <s v="laryssasantanacruz@yahoo.com.br"/>
        <s v="pedrinho.aninha525@gmail.com"/>
        <s v="dantastiagom@gmail.com"/>
        <s v="marianealbuquerquerocha940@gmail.com"/>
        <s v="alecsandroserafim95@gmail.com"/>
        <s v="coimbrajane92@gmail.com"/>
        <s v="heliodmartins@hotmail.com"/>
        <s v="luismanoel611@gmail.com"/>
        <s v="anibalmonteiro766@gmail.com"/>
        <s v="jaguarariveiculos@uol.com.br"/>
        <s v="geusiel08@gmail.com"/>
        <s v="maycaogames02@gmail.com"/>
        <s v="rhayssasilva0410@gmail.com"/>
        <s v="m.oliveirabsjc@gmail.com"/>
        <s v="vitor16021986@gmail.com"/>
        <s v="osvaldinamvieira2023@gmail.com"/>
        <s v="fabiano_sobrinho@yahoo.com.br"/>
        <s v="douglas.2007.souza@gmail.com"/>
        <s v="guimaion@gmail.com"/>
        <s v="gudejesus.2007@outlook.com"/>
        <s v="dependodedeus_sueli@hotmail.com"/>
        <s v="mariacristinadiasoliveira42@gmail.com"/>
        <s v="jovedigui@gmail.com"/>
        <s v="ricardosucenato@gmail.com"/>
        <s v="klebervamorim@gmail.com"/>
        <s v="leandro.coni@ig.com.br"/>
        <s v="teixeira.josue1986@gmail.com"/>
        <s v="silvarodrigo1029@gmail.com"/>
        <s v="walterqsms@gmail.com"/>
        <s v="quiel10roque@gmail.com"/>
        <s v="renatakpma@gmail.com"/>
        <s v="cesaraugusto.87@hotmail.com"/>
        <s v="fabiorogom@gmail.com"/>
        <s v="andrevmorais@gmail.com"/>
        <s v="glanzmatheus@gmail.com"/>
        <s v="janyomatias@gmail.com"/>
        <s v="arlindonunesdasilva2006@gmail.com"/>
        <s v="jorison@outlook.com"/>
        <s v="matheussiqueirabraz07@gmail.com"/>
        <s v="isidorohusantchomango@gmail.com"/>
        <s v="leandrosza75@gmail.com"/>
        <s v="valdebran30@gmail.com"/>
        <s v="rogeriotelecom1@gmail.com"/>
        <s v="antoniojr95vp@gmail.com"/>
        <s v="erikaenicolasamoreterno@hotmail.com"/>
        <n v="5.4996981691E10"/>
        <s v="pedro_lfm@hotmail.com"/>
        <s v="viniciusasmello@gmail.com"/>
        <s v="ryfrancesilva@gmail.com"/>
        <s v="victormauriciovm198@gmail.com"/>
        <s v="melquioficial23@gmail.com"/>
        <s v="visualartestp@gmail.com"/>
        <s v="daniel28032007nc@gmail.com"/>
        <s v="mineiro2003@hotmail.com"/>
        <s v="kaauansantos88@gmail.com"/>
        <s v="jcamcordeiro@gmail.com"/>
        <s v="mtscwb98@gmail.com"/>
        <s v="cristinabarbosa.czb@gmail.come"/>
        <s v="willians_willians_@hotmail.com"/>
        <s v="nelson.soares.rj@gmail.com"/>
        <s v="nayaustulin@gmail.com"/>
        <s v="jeu.silva_pvh@outlook.com"/>
        <s v="br.emilio@gmail.com"/>
        <s v="jonatasesaraeester@hotmail.com.br"/>
        <s v="gabrielrios1615@gmail.com"/>
        <s v="curiosidadesdedavid@gmail.com"/>
        <s v="toninhomecanicotecpan@yaoo.com.br.com"/>
        <s v="nhatanaellaureth@gmail.com"/>
        <s v="alexribeiro_tec@hotmail.com"/>
        <s v="josefpollux@gmail.com"/>
        <s v="deboraodaraujo@gmail.com"/>
        <s v="israelribeiro0732@gmail.com"/>
        <s v="osmelo2023@gmail.com"/>
        <s v="h.paulo.h@hotmail.com"/>
        <s v="claudemirtechrir@gmail.com"/>
        <s v="samuraicel3ste@gmail.com"/>
        <s v="gabriellymeloschroer@gmail.com"/>
        <s v="and7"/>
        <s v="eze5446@gmail.com"/>
        <s v="emerson.mlyra@gmail.com"/>
        <s v="burattopereira@gmail.com"/>
        <s v="Mdivinorr@gmail.com"/>
        <s v="jhonathantjs15@gmail.com"/>
        <s v="vitalinabarbosa28@gmail.com"/>
        <s v="bergherolocutor@gmail.com"/>
        <s v="gilvantauccherttbandeira02@gmail.com"/>
        <s v="leoasolucoesbr@gmail.com"/>
        <s v="raulzennar@gmail.com"/>
        <s v="rosae4346@gmail.com"/>
        <s v="fabiodejesusaraujo@gmail.com"/>
        <s v="patriciamiranda.conteudos@gmail.com"/>
        <s v="jpbsmeira@gmail.com"/>
        <s v="reuellucasalvesdasilva@gmail.com"/>
        <s v="gersonmoreiralima@gmail.com"/>
        <s v="adriaoluizdesousafilhoadriao1@gmail.com"/>
        <s v="pereirajhonatan1@hotmail.com"/>
        <s v="adilio957@gmail.com"/>
        <s v="leticiavenutto@hotmail.com"/>
        <s v="arthurcp42@gmail.com"/>
        <s v="jowilson17.6@gmail.com"/>
        <s v="aloisiofrancisco94@gmail.com"/>
        <s v="jeanticarlos5@gmail.com"/>
        <s v="amoswobenekou@gmail.com"/>
        <s v="gnatta000@gmail.com"/>
        <s v="wrps-ba@hotmail.com"/>
        <s v="96guicardoso@gmail.com"/>
        <s v="evertonsilva6738@gmail.com"/>
        <s v="wynglessonmaia10@gmail.com"/>
        <s v="superdroid765@gmail.com"/>
        <s v="maike2502m@gmail.com"/>
        <s v="matheus.xavier9714@gmail.com"/>
        <s v="adrianotorres973@gmail.com"/>
        <s v="renanpaivadossantos22@gmail.com"/>
        <s v="raphael.graciano@gmail.com"/>
        <s v="robmonteiro1022@gmail.com"/>
        <s v="jailsonalmeid07@gmail.com"/>
        <s v="duartemachadomateus@gmail.com"/>
        <s v="eoalmeida9@gmail.com"/>
        <s v="e3217612@gmail.com"/>
        <s v="homeoffice.near@gmail.com"/>
        <s v="franciscorosen2317@gmail.com"/>
        <s v="marcellvntr@gmail.com"/>
        <s v="thunayms@gmail.com"/>
        <s v="afiliadacomamor896@gmail.com"/>
        <s v="caribdis067@gmail.com"/>
        <s v="erickromario18@gmail.com"/>
        <s v="paulinho.del.vale@gmail.com"/>
        <s v="rubialopes94@gmail.com"/>
        <s v="bibip244019@gmail.com"/>
        <s v="nelbe.costa17@gmail.com"/>
        <s v="caiomisere14@gmail.com"/>
        <s v="carlospavanperes@gmail.com"/>
        <s v="gvazmaicorobson@gmail.com"/>
        <s v="diegosouza250417@gmail.com"/>
        <s v="filipebatera12344@gmail.com"/>
        <s v="joelbrabo79@gmail.com"/>
        <s v="lucasfferreira23@gmail.com"/>
        <s v="willianbass113@gmail.com"/>
        <s v="samuelalves062004@gmail.com"/>
        <s v="dirleibereta@gmail.com"/>
        <s v="cassio.brtj@gmail.com"/>
        <s v="vitor.yudi.seki@gmail.com"/>
        <s v="laboratorio_b7@grupoestrutural.com.br"/>
        <s v="thiagoojeda21@gmail.com"/>
        <s v="fabricio.nunes2008@hotmail.com"/>
        <s v="goncalvesjoaolucas18@gmail.com"/>
        <s v="rafajunito@gmail.com"/>
        <s v="juamaugusto55@gmail.com"/>
        <s v="tvzinhaloucasergio@gmail.com"/>
        <s v="misael.99uber@gmail.com"/>
        <s v="danilo157tt@gmail.com"/>
        <s v="stanleydepaupa36@gmail.com"/>
        <s v="welyngton.mendonca@gmail.com"/>
        <s v="jungom123654@gmail.com"/>
        <s v="kismandk@outlook.com"/>
        <s v="magalhaesdiasgustavo@gmail.com"/>
        <s v="Kv993086@gmail.com"/>
        <s v="Hrs.caio@hotmail.com"/>
        <s v="paulojuniorcapitalsolar@gmail.com"/>
        <s v="waldirf755@gmail.com"/>
        <s v="britofernandes1000@gmail.com"/>
        <s v="marcuscerezo7@gmail.com"/>
        <s v="lucasdomi2018@gmail.com"/>
        <s v="crisfmscruz@gmail.com"/>
        <s v="jacksonfernando1938@gmail.com"/>
        <s v="elivaldofsales@gmail.com"/>
        <s v="deborah.estilar@gmail.com"/>
        <s v="wemersonlopes9216@icloud.com"/>
        <s v="douglasgabriel89401@gmail.comd"/>
        <s v="eltinho.pt@gmail.com"/>
        <s v="marizanialima790@gmail.com"/>
        <s v="leandrovsouza27@gmail.com"/>
        <s v="euasua@gmail.com"/>
        <s v="vanessagabiatti4@gmail.com"/>
        <s v="paulinhojunior.ads@gmail.com"/>
        <s v="gabsfroze@gmail.com"/>
        <s v="ronaldo_sousa2004@yahoo.com.br"/>
        <s v="pauloedison47@gmail.com"/>
        <s v="pedrrohsouza@gmail.com"/>
        <s v="jrls.allen@gmail.com"/>
        <s v="danilo.sibov@gmail.com"/>
        <s v="deborafrontelmo2015@gmail.com"/>
        <s v="lriosshop@gmail.com"/>
        <s v="pedroprofissional075@gmail.com"/>
        <s v="mabsonivan17@gmail.com"/>
        <s v="sensuliniarthur0@gmail.com"/>
        <s v="kauaabreupadilha2004@gmail.com"/>
        <s v="carlosedroque137@gmail.com"/>
        <s v="smooookezika@gmail.com"/>
        <s v="walterw1marciamarina@gmail.com"/>
        <s v="vanessalira391@gmail.com"/>
        <s v="annykppedrosa@gmail.com"/>
        <s v="diogodossantos201192@gmail.com"/>
        <s v="gustavocoelho389@gmail.com"/>
        <s v="sillasyahoo@hotmail.com"/>
        <s v="richarlissonpaulino@gmail.com"/>
        <s v="ronyfelix2557@gmail.com"/>
        <s v="lucaspinchemel20@gmail.com"/>
        <s v="elicabassi@hotmail.com"/>
        <s v="matielosouza@gmail.com"/>
        <s v="leo.lucas.martins@gmail.com"/>
        <s v="luizgustavo159753@gmail.com"/>
        <s v="luishbarboza0610@gmail.com"/>
        <s v="saxaugusto@gmail.com"/>
        <s v="plbpoliana@gmail.com"/>
        <s v="ferancinitairine@gmail.com"/>
        <s v="chacon.decoracoes@gmail.com"/>
        <s v="reberson.18murari@gmail.com"/>
        <s v="willwesley11@gmail.com"/>
        <s v="joselinjime2010@gmail.com"/>
        <s v="adonys.john@gmail.com"/>
        <s v="iaraquetlenalvesrodrigues@gmail.com"/>
        <s v="naiabingjah@gmail.com"/>
        <s v="Diogowsfontes@gmail.com"/>
        <s v="joaorafaelkrausevenceslausilva@gmail.com"/>
        <s v="a73778415@gmail.com"/>
        <s v="victorsantossilva001@gmail.com"/>
        <s v="menordantoficial@gmail.com"/>
        <s v="fabiojuliosilvalopes135@gmail.com"/>
        <s v="annamathangi@outlook.com"/>
        <s v="vagner-rj.16@hotmail.com"/>
        <s v="linoevelinfarias180@gmail.com"/>
        <s v="nisamuel@hotmail.com.br"/>
        <s v="valeriajobleonardisilva275@gmail.com"/>
        <s v="elieli.ems@hotmail.com"/>
        <s v="filipe_carvalho17@hotmail.com"/>
        <s v="ana.braga19senai@gmail.com"/>
        <s v="tiukako@gmail.com"/>
        <s v="victor.olfray@hotmail.com"/>
        <s v="mauricioferreire0007@gmail.com"/>
        <s v="muriloitalo07@gmail.com"/>
        <s v="lucasbotter@hotmail.com"/>
        <s v="suelemribeiro43@gmail.com"/>
        <s v="hosilenel@gmail.com"/>
        <s v="gabrielopesaliba@gmail.com"/>
        <s v="muitomassa77@yahoo.com.br"/>
        <s v="carlasouzanunes0@gmail.com"/>
        <s v="sergiosergio22@gmail.com"/>
        <s v="silvaleao80@gmail.com"/>
        <s v="samuelpiresprado82@gmail.com"/>
        <s v="matheus.14.f.c@gmail.com"/>
        <s v="jessicamirelle6@gmail.com"/>
        <s v="soniamarianafe4@gmail.com"/>
        <s v="john.moreno2442@gmail.com"/>
        <s v="gabriel36montoli@gmail.com"/>
        <s v="Lmlucasmatos90@gmail.com"/>
        <s v="kadiego80@gmail.com"/>
        <s v="viniciuscruzeiro79@gmail.com"/>
        <s v="rafaeldesousabarreto@gmail.com"/>
        <s v="alexandre.ajl65@gmail.com"/>
        <s v="lossantoscustom015@gmail.com"/>
        <s v="lupulorum@gmail.com"/>
        <s v="lordblue2020@gmail.com"/>
        <s v="yismr8702@gmail.com"/>
        <s v="cezarnoguez06@gmail.com"/>
        <s v="luandson_455@hotmail.com"/>
        <s v="well.raionegro01@gmail.com"/>
        <s v="magno.cruz8738@gmail.com"/>
        <s v="frantchesco227@gmail.com"/>
        <s v="ckzinhomatheus@gmail.com"/>
        <s v="joaogabjogo@gmail.com"/>
        <s v="oliveirapcdo@gmail.com"/>
        <s v="maradonamendes1990@gmail.com"/>
        <s v="997562668felipe@gmail.com"/>
        <s v="munizp191@gmail.com"/>
        <s v="gramos7671@gmail.com"/>
        <s v="limadan857@gmail.com"/>
        <s v="gabiisdeoliveira@gmail.com"/>
        <s v="crispimnascimentodecastro@gmail.com"/>
        <s v="maximowallace0@gmail.com"/>
        <s v="contato.saymonfranca@gmail.com"/>
        <s v="a49187563@gmail.com"/>
        <s v="dennis291185wx@gmail.com"/>
        <s v="dhulysanbatalha007@gmail.com"/>
        <s v="ivanajmatos@gmail.com"/>
        <s v="julianacardoso459@gmail.com"/>
        <s v="ecsneia@gmail.com"/>
        <s v="kawanmarotti013@gmail.com"/>
        <s v="silvanetoamigo@hotmail.com"/>
        <s v="lmsuperbom@hotmail.com"/>
        <s v="mathii22k@gmail.com"/>
        <s v="modulomadeiras@gmail.com"/>
        <s v="antaosenaneto@gmail.com"/>
        <s v="selvap1791@gmail.com"/>
        <s v="organicosp@hotmail.com"/>
        <s v="daytradersoares@gmail.com"/>
        <s v="davicavalcanti.cosme@gmail.com"/>
        <s v="renesouzx@gmail.com"/>
        <s v="kleberluizdacosta2603@gmail.com"/>
        <s v="pedro.augustooptc@gmail.com"/>
        <s v="espacozensmo@gmail.com"/>
        <s v="pedrobecker2512@gmail.com"/>
        <s v="gabrielcvbarcellos@gmail.com"/>
        <s v="leocunhaborges@hotmail.com"/>
        <s v="betobahiano@gmail.com"/>
        <s v="nayaramariano230@gmail.com"/>
        <s v="jacksonkessler2201@gmail.com"/>
        <s v="britoluan172@gmail.com"/>
        <s v="ndy.embalagens@gmail.com"/>
        <s v="joao.b.sarmento5@gmail.com"/>
        <s v="rcguedess@gmail.com"/>
        <s v="nandacavalcantefilho@hotmail.com"/>
        <s v="luciano.docantao@gmail.com"/>
        <s v="gaelsbo@gmail.com"/>
        <s v="washhingtondasilvasantos@gmail.com"/>
        <s v="luishonorio@gmail.com"/>
        <s v="leonardo.tiliacki@gmail.com"/>
        <s v="Cristianoholanda73@gmail.com"/>
        <s v="luisantoniopereirailva1@gmail.con"/>
        <s v="arthurgabrielnogueira8@gmail.com"/>
        <s v="lahisllasouza@gmail.com"/>
        <s v="darllansuoza@gmail.com"/>
        <s v="gabrieljuniordossantospenaz02@gmail.com"/>
        <s v="emojoao8@gmail.com"/>
        <s v="celsocms@gmail.com"/>
        <s v="jpsil79834@gmail.com"/>
        <s v="lotusalbl@gmail.com"/>
        <s v="joyguilherme4@gmail.com"/>
        <s v="ademirmoura999@gmail.com"/>
        <s v="leblon00@hotmail.com"/>
        <s v="cbemficafonseca@gmail.com"/>
        <s v="gahwolfff@gmail.com"/>
        <s v="lucianowalexdutra@gmail.com"/>
        <s v="amandaefabio05@gmail.com"/>
        <s v="rafaomendes77@gmail.com"/>
        <s v="wilquinisrangerfferson21@gmail.com"/>
        <s v="isaacsandyjp@gmail.com"/>
        <s v="matheussilva375@gmail.com"/>
        <s v="w.nocelli@hotmail.com"/>
        <s v="fs6359507@gmail.com"/>
        <s v="goescamilly4@gmail.com"/>
        <s v="brunoclaudio275@gmail.com"/>
        <s v="smv.jcmv123@gmail.com"/>
        <s v="rraissa2000maria@gmail.com"/>
        <s v="glss2@discente.ifpe.edu.br"/>
        <s v="erikymlx@gmail.com"/>
        <s v="leonardsouza_ss@hotmail.com"/>
        <s v="darkhelbert@gmail.com"/>
        <s v="elainelaineaviana@ygmail.com"/>
        <s v="nestor.offc@gmail.com"/>
        <s v="deniahl@hotmail.com"/>
        <s v="anpecha@gmail.com"/>
        <s v="max.williams201@gmail.com"/>
        <s v="rodrigocardoso051995@gmail.com"/>
        <s v="alice.teodosio@gmail.com"/>
        <s v="julianokunde00@gmail.com"/>
        <s v="rvivone38@gmail.com"/>
        <s v="isildoluciano@gmail.com"/>
        <s v="silvamarcelo70895@gmail.com"/>
        <s v="diana.loja1986@gmail.com"/>
        <s v="drica1garcia@gmail.com"/>
        <s v="maria07.mm84@gmail.com"/>
        <s v="jefersonaparecidodelima.81@gmail.com"/>
        <s v="deproencarosariofelipe@gmail.com"/>
        <s v="re6755@hotmail.com"/>
        <s v="mariadelurdesf178@gmail.com"/>
        <s v="silmara7andrade@gmail.com"/>
        <s v="pedroicaro.hns@gmail.com"/>
        <s v="hionorsc@hotmail.com"/>
        <s v="raybelgb@gmail.com"/>
        <s v="jacksonnicacio19@gmail.com"/>
        <s v="fernandofb1203@gmail.com"/>
        <s v="josemarodriguesbutrago5@gmail.com"/>
        <s v="aline_sauro@hotmail.com"/>
        <s v="wilsonrx@gmail.com"/>
        <s v="mh.pereiraf@gmail.com"/>
        <s v="vh.marinho.0china0@gmail.com"/>
        <s v="victordanielbarbosa567@gmail.com"/>
        <s v="gugaahamorim@gmail.com"/>
        <s v="juliocesarberredo@gmail.com"/>
        <s v="edu.drummer@hotmail.com"/>
        <s v="matheus42189@gmail.com"/>
        <s v="bieldomal3@gmail.com"/>
        <s v="tec.mauricio.ss@hotmail.com"/>
        <s v="leoni.muniz@gmail.com"/>
        <s v="kassio.ramos03@gmail.com"/>
        <s v="claudiolmsousa@gmail.com"/>
        <s v="agiliza.finan@gmail.com"/>
        <s v="artur_designer@hotmail.com"/>
        <s v="demoraesmaxwell2@gmail.com"/>
        <s v="adilsonjneto96@gmail.com"/>
        <s v="rido8a24@gmail.com"/>
        <s v="ivanjunior-@hotmail.com"/>
        <s v="fagnerwayne@gmail.com"/>
        <s v="lianzurinni@gmail.com"/>
        <s v="amanda.vilhena95@gmail.com"/>
        <s v="lucaass963@gmail.com"/>
        <s v="sandersonpaulinele5@gmail.com"/>
        <s v="lisandrodecarvalho@hotmail.com"/>
        <s v="uberruilan@gmail.com"/>
        <s v="dayvsondionizio@gmail.com"/>
        <s v="eliane.avilacastro@gmail.com"/>
        <s v="rondineijr28@gmail.com"/>
        <s v="waltineikennedyv@gmail.com"/>
        <s v="uso.rapido87@gmail.com"/>
        <s v="marcelgmartinstosta@gmail.com"/>
        <s v="juniorsilva9095@gmail.com"/>
        <s v="jhennynatura@gmail.com"/>
        <s v="rodrigoalvesrocha80@gmail.com"/>
        <s v="aprovademorte225@gmail.com"/>
        <s v="ingredyanhaia@gmail.com"/>
        <s v="aelton_dentinho@hotmail.com"/>
        <s v="ricardgodaosilva@hotmail.com"/>
        <s v="paulaocrc123@gmail.com"/>
        <s v="038davi@gmail.com"/>
        <s v="ricardo.weber14@gmail.com"/>
        <s v="nandosouzadcbbk@gmail.com"/>
        <s v="ninjaforex2020@gmail.com"/>
        <s v="mariagabrielasantos80@gmail.com"/>
        <s v="lucioalvescoelho@gmail.com"/>
        <s v="camilladanielllle@icloud.com"/>
        <s v="iranildomonteiro432@gmail.com"/>
        <s v="bittencourt_ra@yahoo.com.br"/>
        <s v="jacksonpr77@gmail.com"/>
        <s v="anaamelia31@yahoo.com.br"/>
        <s v="eusouangelocristiano@gmail.com"/>
        <s v="weslleybraga171@gmail.com"/>
        <s v="flaviacosta1289@gmail.com"/>
        <s v="thallesdiegooliveira@gmail.com"/>
        <s v="thomazbatista123@gmail.com"/>
        <s v="a.gabrielsilva2006@gmail.com"/>
        <s v="crissoliveirabarros@gmail.com"/>
        <s v="mirellacamyla2007@gmail.com"/>
        <s v="geovanecerqueira15@gmail.com"/>
        <s v="aldemirmica67@gmail.com"/>
        <s v="lucassantosduarte381@gmail.com"/>
        <s v="jeffersonalves250116@gmail.com"/>
        <s v="alessandrojunio159@gmail.com"/>
        <s v="freirepeterson10@gmail.com"/>
        <s v="thiago.o.cabral22@gmail.com"/>
        <s v="ithalohenrique52@gmail.com"/>
        <s v="michellimamendespalmeiras@gmail.com"/>
        <s v="snazalac@gmail.com"/>
        <s v="gabriel367ff@gmail.com"/>
        <s v="arnobiosatomaz@gmail.com"/>
        <s v="Flaviasilvadejesus1995@gmail.com"/>
        <s v="carlasmagti25@gmail.com"/>
        <s v="lrenanleite@gmail.com"/>
        <s v="tiocesarcintraeletrecista@gmail.comLP"/>
        <s v="rosalvomdsn@hotmail.com"/>
        <s v="leonardo.zeta43@gmail.com"/>
        <s v="jaimeferreiramendonca@gmail.com"/>
        <s v="cassia.izabel@yahoo.com.br"/>
        <s v="minosilva@gmail.com"/>
        <s v="felipedsena01@gmail.com"/>
        <s v="grafinforcel@gmail.com"/>
        <s v="humbertocspereira@gmail.com"/>
        <s v="brunokleinmayerplay@gmail.com"/>
        <s v="sidopel@hotmail.com"/>
        <s v="jaildosevero@gmail.com"/>
        <s v="edervidal@terra.com.br"/>
        <s v="marcelocunegundes24@gmail.com"/>
        <s v="glawck.silva@icloud.com"/>
        <s v="fabianoribeirorolim@gmail.com"/>
        <s v="thiagorafaell117@gmail.com"/>
        <s v="pedrohgfeliciano@gmail.com"/>
        <s v="bruno.mizael@yahoo.com.br"/>
        <s v="kamillaludgero@yahoo.com.br"/>
        <s v="evertonlima2796@gmail.com"/>
        <s v="italo.gomesiag1@gmail.com"/>
        <s v="maariaeelvira@gmail.com"/>
        <s v="flaviosantosaraujo97@gmai.com"/>
        <s v="alirionettto@gmail.com"/>
        <s v="danielyyano@gmail.com"/>
        <s v="becafranco068@gmail.com"/>
        <s v="isaiasferreiradasilva173@gmail.com"/>
        <s v="danieldeoliveira07042002@gmail.com"/>
        <s v="thiziu.ad@gmail.com"/>
        <s v="alxpedroso@hotmail.com"/>
        <s v="angelicagaudenciod@gmail.com"/>
        <s v="Jonathana3johnny@gmail.com"/>
        <s v="antero.carioca@gmail.com"/>
        <s v="dirceur638@gmail.com"/>
        <s v="estevaogmoura@yahoo.com.br"/>
        <s v="nicolasdebritosilva2023@gmail.com"/>
        <s v="wallison_alinho@yahoo.com.br"/>
        <s v="samuelbrazaraujo@gmail.com"/>
        <s v="lucianoschagas07022012@gmail.com"/>
        <s v="maynard_limeira@hotmail.com"/>
        <s v="kawefoxin@gmail.com"/>
        <s v="heitoreloisa@gmail.com"/>
        <s v="gabrieloliveira8032@gmail.com"/>
        <s v="ttatafreitas@gmail.com"/>
        <s v="diolenefreitas96@gmail.com"/>
        <s v="thigas1240@gmail.com"/>
        <s v="gilvanbdp2012@gmail.com"/>
        <s v="tadeutrc2507@gmail.com"/>
        <s v="czarlais@hotmail.com"/>
        <s v="dhenriique22@gmail.com"/>
        <s v="adriano.mb@hotmail.com"/>
        <s v="igorgm031@gmail.com"/>
        <s v="viniciusoares659@gmail.com"/>
        <s v="ericasilvatpd2018@gmail.com"/>
        <s v="gilbertofs101@gmail.com"/>
        <s v="az4z3l"/>
        <s v="jeaneribeiro973@gmail.com"/>
        <s v="cauafalcaoamaral@gmail.com"/>
        <s v="lahoref223@auslank.com"/>
        <s v="marlynplays@gmail.com"/>
        <s v="juniorfjg14789@gmail.com"/>
        <s v="janrodrigues2828@gmail.com"/>
        <s v="emailpmim741@gmail.com"/>
        <s v="allyne.maciel204@gmail.com"/>
        <s v="leandro.brikoo@gmail.com"/>
        <s v="gabrielcruz030@gmail.com"/>
        <s v="ruanhenry210@gmail.com"/>
        <s v="michelasousa@hotmail.com"/>
        <s v="claujancer@gmail.com"/>
        <s v="ramirotomas1974@gmail.com"/>
        <s v="diegodelanoespinola@gmail.com"/>
        <s v="fernandoivonei@gmail.com"/>
        <s v="fabianavilaca1@gmail.com"/>
        <s v="millerfabio765@gmail.com"/>
        <s v="c"/>
        <s v="digooh.90@gmail.com"/>
        <s v="eliasmateus8@gmail.com"/>
        <s v="raionycaitano52@gmail.com"/>
        <s v="enispatriota@gmail.com"/>
        <s v="wandre_26@hotmail.com"/>
        <s v="alcilenesalvadordossantos@gmail.com"/>
        <s v="alexfgvpremium@hotmail.com"/>
        <s v="tibesn327@gmail.com"/>
        <s v="pimentacostabruno@gmail.com"/>
        <s v="474.321.522-68"/>
        <s v="ricarteluis9@gmail.com"/>
        <s v="gabylennert@gmail.com"/>
        <s v="juanpires645@gmail.com"/>
        <s v="eliseumarxs@gmail.com"/>
        <s v="walaceecosta03@gmail.com"/>
        <s v="igorbionde2@gmail.com"/>
        <s v="gabrielfraga013@gmail.com"/>
        <s v="nascimentorhadassa@gmail.com"/>
        <s v="marquesdossantosfagner788@gmail.com"/>
        <s v="dp5003699@gmail.com"/>
        <s v="soniampedersoli@gmail.com"/>
        <s v="helbertoliveira959@gmail.com"/>
        <s v="otonieliancoski66@gmail.com"/>
        <s v="belo.alves@bol.com.br"/>
        <s v="ddanielhenrique6@gmail.com"/>
        <s v="jeaneted79@gmail.com"/>
        <s v="marcosbisuca@gmail.com"/>
        <s v="jack_camp22@hotmail.com"/>
        <s v="gabrielshelby0801@gmail.com"/>
        <s v="bianca.hatschbach@gmail.com"/>
        <s v="vartan.escopel@gmail.com"/>
        <s v="andreluizalves2024@gmail.com"/>
        <s v="jonatascesar2030@gmail.com"/>
        <s v="rodrigocunha23@hotmail.com"/>
        <s v="manoeljr196604@gmail.com"/>
        <s v="wellingtonsouzaconsultoria@gmail.com"/>
        <s v="lll222000777@gmail.com"/>
        <s v="isaacmoreti32@gmail.com"/>
        <s v="kawan_bj123@hotmail.com"/>
        <s v="adrianoalmeidart@hotmail.com"/>
        <s v="josemariocostamarreiros@gmail.com"/>
        <s v="kenny.rogger@icloud.com"/>
        <s v="estudos82020@gmail.com"/>
        <s v="digitecbrasil@yahoo.com.br"/>
        <s v="delmaeverton5@gmail.com"/>
        <s v="alessandra.jesusmello@gmail.com"/>
        <s v="ozinaldodiasborges7@gmail.com"/>
        <s v="lourencostevan7@gmail.com"/>
        <s v="jose1968duarte@yahoo.com.br"/>
        <s v="alessandrosilva.nv@gmail.com"/>
        <s v="alexandrebirobatera@gmail.com"/>
        <s v="douglasskrzypczak@icloud.com"/>
        <s v="leandrodeps82@gmail.com"/>
        <s v="maithannas@gmail.com"/>
        <s v="davi.0liveira.s4nt0s@gmail.com"/>
        <s v="freiireyago@gmail.com"/>
        <s v="franciscoecelioassuncao@gmail.com"/>
        <s v="vini_vinicin@outlook.com"/>
        <s v="luzivannezes.dj@gmail.com"/>
        <s v="drikaruga@hotmail.com"/>
        <s v="empresavinix@gmail.com"/>
        <s v="mihailovicfleming@outlook.com"/>
        <s v="julio7@ymail.com"/>
        <s v="weslleygoisatleta@gmail.com"/>
        <s v="freire.mufreire@gmail.com"/>
        <s v="felipe955707862@gmail.com"/>
        <s v="manoelvictorrodrigues69@gmail.com"/>
        <s v="lucianomossi@hotmail.com"/>
        <s v="ootavioaugusto@gmail.com"/>
        <s v="fabio18malta@gmail.com"/>
        <s v="ramosedvando79@gmail.com"/>
        <s v="antonioppereira291098@gmail.com"/>
        <s v="regiaoroots175@gmail.com"/>
        <s v="robfla97@gmail.com"/>
        <s v="oluveiragilson@gmail.com"/>
        <s v="fernandoaires22@gmail.com"/>
        <s v="adrianopaulosud@gmail.com"/>
        <s v="edinaldo_souza@hotmail.com"/>
        <s v="josieimob@gmail.com"/>
        <s v="carol_michelon@hotmail.com"/>
        <s v="joaopedrodobelin@hotmail.com"/>
        <s v="eng.jeanmorais@gmail.com"/>
        <s v="thorhainan@gmail.com"/>
        <s v="ricardonetoba@gemail.com"/>
        <s v="alangomesdelima12@gmail.com"/>
        <s v="kevilenmonteirobarros@gmail.com"/>
        <s v="j.mateuslima2002@gmail.com"/>
        <s v="simonefelix124@gmail.com"/>
        <s v="lorenzzoortisortis@gmail.com"/>
        <s v="1982gjunior@gmail.com"/>
        <s v="bn.serra@hotmail.com"/>
        <s v="daniel_oliveira-lima@outlook.com.br"/>
        <s v="eleniceoliver09@gmail.com"/>
        <s v="franciscosalles185@gmail.com"/>
        <s v="paulodemelocarvalho@gmail.com"/>
        <s v="david.negreiros13@gmail.com"/>
        <s v="joaogabryell122@gmail.com"/>
        <s v="juliamarques.ff@gmail.com"/>
        <s v="leluskinho.le2@gmail.com"/>
        <s v="diovane.bacelar@gmail.com"/>
        <s v="muradali8348@gmail.com"/>
        <s v="liliangabriellyrosadafonseca@gmail.com"/>
        <s v="marcos336.do@gmail.com"/>
        <s v="jessilenevieirasilva@gmail.com"/>
        <s v="lucascatalani03@gmail.com"/>
        <s v="nycolassilvapimentel@gmail.com"/>
        <s v="zuchitor@hotmail.com"/>
        <s v="fagner_david@hotmail.com"/>
        <s v="JoseFabioCDias@gmail.com"/>
        <s v="cleydson.filho@gmail.com"/>
        <s v="wes205.jordao@gmail.comw"/>
        <s v="hcms.wp@outlook.com"/>
        <s v="keilasantos3189@gmail.com"/>
        <s v="corretorandersonmachado@gmail.com"/>
        <s v="rodriguesarth2005@gmail.com"/>
        <s v="geovananicollineves.775@gmail.com"/>
        <s v="samuelhanser04@gmail.com"/>
        <s v="jeanmaciel955@gmail.com"/>
        <s v="alanbt01@gmail.com"/>
        <s v="rafaeloliveira.silva2909@gmail.com"/>
        <s v="adevopaula@gmail.com"/>
        <s v="morlo.frahn.cine@gmail.com"/>
        <s v="akatsuki5200d@gmail.com"/>
        <s v="hbriva123@gmail.com"/>
        <s v="bjipatingamg@hotmail.com"/>
        <s v="larissabatista_1804@hotmail.com"/>
        <s v="isacpitoquinho@gmail.com"/>
        <s v="mateus_caroli@outlook.com"/>
        <s v="Luizquerobim27@gmail.com"/>
        <s v="souzadaniii15@icloud.com"/>
        <s v="vitorkakau08@gmail.com"/>
        <s v="victorandre10921@gmail.com"/>
        <s v="vitoriaguerra2110@gmail.com"/>
        <s v="amarantoadv@outlook.com"/>
        <s v="victorhugo.x02@gmail.com"/>
        <s v="rikeldouglas96@gmail.com"/>
        <s v="leofarias218@gmail.com"/>
        <s v="geoli0717@gmail.com"/>
        <s v="israelggaldino007@gmail.com"/>
        <s v="mikaelsantostm@gmail.com"/>
        <s v="limaaramoos@gmail.com"/>
        <s v="souzagilson330@gmail.com"/>
        <s v="kiaraabraao77@gmail.com"/>
        <s v="kelvyn.silva1991@hotmail.com"/>
        <s v="andrededeus28@gmail.com"/>
        <s v="davidlopesalves96@gmail.com"/>
        <s v="wesley_pel@hotmail.com"/>
        <s v="hp73397@gmail.com"/>
        <s v="yanjimmy291@gmail.com"/>
        <s v="naymfagunds@gmail.com"/>
        <s v="fernandomachadosantos2@gmail.com"/>
        <s v="jowsilvafarias@gmail.com"/>
        <s v="lbarrosovilela@gmail.com"/>
        <s v="valdenirvssj@gmail.com"/>
        <s v="tiagocostadacruz@gmail.com"/>
        <s v="jollicosta@gmail.com"/>
        <s v="brunopereiradasilvasousa@gmail.com"/>
        <s v="mahenrique1318@gmail.com"/>
        <s v="vigilantisemper@gmail.com"/>
        <s v="mileybonavidez@gmail.com"/>
        <s v="denilsonjb416@gmail.com"/>
        <s v="ipdalimeira@gmail.com"/>
        <s v="aishiterufamilia@gmail.com"/>
        <s v="alba.carmona2029@gmail.com"/>
        <s v="andmat7745@gmail.com"/>
        <s v="ivanildo0604@gmail.com"/>
        <s v="ronilsosilva14@gmail.com"/>
        <s v="zoey.anjo@gmail.com"/>
        <s v="flavinhovw74@gmail.com"/>
        <s v="diegosetubal28@gmail.com"/>
        <s v="biancafssouza05@gmail.com"/>
        <s v="clarissabuarque28@gmail.com"/>
        <s v="bonfim.anthonny@gmail.com"/>
        <s v="dvrcoimbra@hotmail.com"/>
        <s v="karolaynenunes413@gmail.com"/>
        <s v="guteles007@gmail.com"/>
        <s v="jamesryanmanoel@gmail.com"/>
        <s v="jessicacarolinna0@gmail.com"/>
        <s v="ds5203466@gmail.com"/>
        <s v="sirleiagoncalvesdeaguiar@gmail.com"/>
        <s v="andernilsonn@gmail.com"/>
        <s v="fernandoprofissao33@gmail.com"/>
        <s v="eduardobraatz4@gmail.com"/>
        <s v="mullerfs72@gmail.com"/>
        <s v="rosetefloriza@gmail.com"/>
        <s v="apenasisso034@gmail.com"/>
        <s v="sueltonsantos1@gmail.com"/>
        <s v="alexandrecoelhosilva214@gmail.com"/>
        <s v="janyrezend@gmail.com"/>
        <s v="mferreir952@gmail.com"/>
        <s v="klimarp12@gmail.com"/>
        <s v="xdragonatox@gmail.com"/>
        <s v="adm.simonecarvalho@gmail.com"/>
        <s v="sergio.menezesmoura@gmail.com"/>
        <s v="cristinadamasceno1979@gmail.com"/>
        <s v="Demsjesus79@gmail.com"/>
        <s v="kelly.lsilva@hotmail.com"/>
        <s v="missianelucena@gmail.com"/>
        <s v="direitopaulofernandes@gmail.com"/>
        <s v="silvaryan584@gmail.com"/>
        <s v="feitosathegreatest789@gmail.com"/>
        <s v="pedrohenrique44630@gmail.com"/>
        <s v="amaurilazarini@hotmail.com"/>
        <s v="lucasswilheim@gmail.com"/>
        <s v="carlospereirajunior76@gmail.com"/>
        <s v="lucasmagnocapitolio@gmail.com"/>
        <s v="dewerdos4@gmail.com"/>
        <s v="contato.overboostgarage@gmail.com"/>
        <s v="romerorodrigues1@gmail.com"/>
        <s v="carlos_elim@outlook.com"/>
        <s v="jessicarvelloso@gmail.com"/>
        <s v="gaah_fernandes@outlook.com"/>
        <s v="jefferson.h.bezerra@gmail.com"/>
        <s v="sidney.gomes1989@gmail.com"/>
        <s v="antoniorosendo12@gmail.com"/>
        <s v="jpbarbar@yahoo.com.br"/>
        <s v="carlosjunior005@hotmail.com"/>
        <s v="ingridmariele413@gmail.com"/>
        <s v="misteriuns09785@gmail.com"/>
        <s v="manuh9048@gmail.com"/>
        <s v="alvesrocha84512@gmail.com"/>
        <s v="t47801375@gmail.com"/>
        <s v="danielleaparecidas73@gmail.com"/>
        <s v="fraouza04071979@gmail.com"/>
        <s v="mentemilionaria1982@hotmail.com"/>
        <s v="alvescleidson1971@gmail.com"/>
        <s v="diegohenriquesouzasilva30@gmail.com"/>
        <s v="mendesjordana086@gmail.com"/>
        <s v="soumatheuss72@gmail.com"/>
        <s v="jfav34@gmail.com"/>
        <s v="emer.car@gmail.com"/>
        <s v="davi.uilquerson27@gmail.com"/>
        <s v="brunoalekohler@gmail.com"/>
        <s v="pietrogarbossa2005@gmail.com"/>
        <s v="luan-soares1403@outlook.com"/>
        <s v="daniel.bisch@yahoo.com"/>
        <s v="raimundofs9@gmail.com"/>
        <s v="jhonatancardoso313@gmail.com"/>
        <s v="darfiny.of@hotmail.com"/>
        <s v="joaopedor998@gmail.com"/>
        <s v="davidbenedito19@hotmail.com"/>
        <s v="lucasquintao0704@gmail.com"/>
        <s v="thiago2025tbs@gmail.com"/>
        <s v="antoneicerqueira@gmail.com"/>
        <s v="Oliveiramiranda2503@gmail.com"/>
        <s v="trykoma.design@gmail.com"/>
        <s v="pedroshekinar@gmail.com"/>
        <s v="kalilkassen1963@gmail.com"/>
        <s v="isaquinho0303@gmail.com"/>
        <s v="marianoadv2025@gmail.com"/>
        <s v="luisfernandes0908@gmail.com"/>
        <s v="sarav.n7767@gmail.com"/>
        <s v="nordesterepresentacoesvm@gmail.com"/>
        <s v="danielchavz007@gmail.com"/>
        <s v="mayconpatriota00@gmail.com"/>
        <s v="wiliamfranco001@gmail.com"/>
        <s v="aqnbvwysrvvdqiplgn@nesopf.com"/>
        <s v="vs9086844@gmail.com"/>
        <s v="carlospaizao74@gmail.com"/>
        <s v="sssilvio82@gmail.com"/>
        <s v="edersondasneves@yahoo.com.br"/>
        <s v="ar2013manager@hotmail.com"/>
        <s v="nicolasrafaudo@gmail.com"/>
        <s v="fooffabi@hotmail.com"/>
        <s v="tc8225922@gmail.com"/>
        <s v="yara.soliv@gmail.com"/>
        <s v="jefersonbsb@gmail.com"/>
        <s v="avilaclovis@gmail.com"/>
        <s v="thafaril09@gmail.com"/>
        <s v="vih.teodoro16@gmail.com"/>
        <s v="Wpereira66@yahooo.com.br"/>
        <s v="limax12@yahoo.com.br"/>
        <s v="joelson.gigante@gmail.com"/>
        <s v="andrywluand.85@gmail.com"/>
        <s v="jorge.jscorretor@gmail.com"/>
        <s v="honoriojuniorfernandes@gmail.com"/>
        <s v="nycolehelena.so@gmail.com"/>
        <s v="contatobestzinrp@gmail.com"/>
        <s v="j.c.a.castro@hotmail.com"/>
        <s v="erciel16@hotmail.com"/>
        <s v="slvsz1992@gmail.com"/>
        <s v="nedyreis@gmail.com"/>
        <s v="dinho.eder74@gmail.com"/>
        <s v="andreshevkot@gmail.com"/>
        <s v="fagnerpremium2025@gmail.com"/>
        <s v="nicodemosflaviohenriqueoliveir@gmail.com"/>
        <s v="jpvidrosmarmores@gmail.com"/>
        <s v="danielfariasbor255@gmail.com"/>
        <s v="hatanakabrenda@gmail.com"/>
        <s v="rodrigo_trix@hotmail.com"/>
        <s v="luanavanzella42@gmail.com"/>
        <s v="albertosouza760@gmail.com"/>
        <s v="yasminsousasantosdasilva@gmail.com"/>
        <s v="rafaelunans@gmail.com"/>
        <s v="ester_galodoido@yahoo.com"/>
        <s v="inovando.eletrica@gmail.com"/>
        <s v="rafaelhmconceicao@gmail.com"/>
        <s v="g.camargo.bezerra@gmail.com"/>
        <s v="irissonrodrigo_10@hotmail.com"/>
        <s v="arlete.luizaatelie@hotmail.com"/>
        <s v="vmarcuzv@gmail.com"/>
        <s v="marcosbruno63@gmail.com"/>
        <s v="johnrobso001@gmail.com"/>
        <s v="gijo0205@gmail.com"/>
        <s v="milenadeabreu.ia@gmail.com"/>
        <s v="lcpbiazoto@hotmail.com"/>
        <s v="pdrguedess@gmail.com"/>
        <s v="cainan.junior@outlook.com"/>
        <s v="washingtonmacedog12@gmail.com"/>
        <s v="andreiabalbinodasilva2016@gmail.com"/>
        <s v="alcantaranatan378@gmail.com"/>
        <s v="egonsfranca613@gmail.com"/>
        <s v="eduardygr21@gmail.com"/>
        <s v="borokzk1@gmail.com"/>
        <s v="carinascimento@gmail.com"/>
        <s v="rafaloko1984@gmail.com"/>
        <s v="emersonfernandes5913@gmail.com"/>
        <s v="prioreverton3@gmail.com"/>
        <s v="barbaranl.business@gmail.com"/>
        <s v="jimmy.ja@hotmail.com"/>
        <s v="ronaldopolvas@gmail.com"/>
        <s v="luisantoniodeandrade73@gmail.com"/>
        <s v="talescarreira7@gmail.com"/>
        <s v="silvagomescristiano3@gmail.com"/>
        <s v="luizfelipef947@gmail.com"/>
        <s v="joseleonardo1999br@gmail.com"/>
        <s v="marcelath12@gmail.com"/>
        <s v="rafa.mju@hotmail.com"/>
        <s v="caldeirajrr21@gmail.com"/>
        <s v="eduardofaarias@hotmail.com"/>
        <s v="pedrohenrique2010ph2019@gmail.com"/>
        <s v="hellenkarollayny24@gmail.com"/>
        <s v="mgconsultoriaautomacao@gmail.com"/>
        <s v="daniellealcursos@gmail.com"/>
        <s v="cristiane123452020@gmail.com"/>
        <s v="lsouza37001@gmail.com"/>
        <s v="lnzin.swx@gmail.com"/>
        <s v="th.candido85@icloud.com"/>
        <s v="gpiovezani@gmail.com"/>
        <s v="mariahelena_mattos@hotmail.com"/>
        <s v="verianinijunior@gmail.com"/>
        <s v="lipevinicius22@gmail.com"/>
        <s v="sclavero30@gmail.com"/>
        <s v="maria_aroma@outlook.com"/>
        <s v="vonynascimento10@gmail.com"/>
        <s v="bebelmarks36@gmail.com"/>
        <s v="jpmenezes9420@gmail.com"/>
        <s v="jair.es00057@gmail.com"/>
        <s v="lomardomariana@gmail.com"/>
        <s v="tatianefrais@gmail.com"/>
        <s v="pbricardorodrigues@gmail.com"/>
        <s v="ribeiroualace772@gmail.com"/>
        <s v="dayrodrigues162018@gmail.com"/>
        <s v="nero7854@gmail.com"/>
        <s v="ibrahim_brandao@hotmail.com.br"/>
        <s v="silas.gomes@live.com"/>
        <s v="jcsantosviana2006@gmail.com"/>
        <s v="carllos_salles@hotmail.com"/>
        <s v="aglppraxedes81@gmail.com"/>
        <s v="leorgomes93@gmail.com"/>
        <s v="suportekau@yahoo.com.br"/>
        <s v="clecio.bezerra08@gmail.com"/>
        <s v="andrelppereira777@gmail.com"/>
        <s v="lucas19gama@gmail.com"/>
        <s v="mateus.nascpiosilva@gmail.com"/>
        <s v="barossirafael@gmail.com"/>
        <s v="gustavoribeirosantos13@gmail.com"/>
        <s v="paulo10adriano@gmail.com"/>
        <s v="nathanaelbruno91@gmail.com"/>
        <s v="tiagosantos19907@gmail.com"/>
        <s v="willersilva18@gmail.com"/>
        <s v="roquemacedoex@gmail.com"/>
        <s v="kywynbluinambla28@gmail.com"/>
        <s v="lucastuissimalessa@gmail.com"/>
        <s v="andersonsimplicioar@gmail.com"/>
        <s v="lucasaparicio11@gmail.com"/>
        <s v="maicon.augustocs@gmail.com"/>
        <s v="fsilva002023@gmail.com"/>
        <s v="mrprojetoseconstrucoes@outlook.com"/>
        <s v="guilhermebonfante91@gmail.com"/>
        <s v="jeanlucasleandro768@gmail.com"/>
        <s v="jackteixeira2007@gmail.com"/>
        <s v="levi.silva.ferreira@hotmail.com"/>
        <s v="yurifernandes1999@yahoo.com"/>
        <s v="reginaldomanter@hotmail.com"/>
        <s v="loucolares@gmail.com"/>
        <s v="flaviangelica@gmail.com"/>
        <s v="dasilvasaulohilario@gmail.com"/>
        <s v="ronivaldodecarvalhobrito@gmail.com"/>
        <s v="evilaneferro3@gmail.com"/>
        <s v="lirielketile756@gmail.com"/>
        <s v="isabeldquadros@gmail.com"/>
        <s v="isaquerodri.ofc@gmail.com"/>
        <s v="marianosilva8940@gmail.com"/>
        <s v="andercavametabot@gmail.com"/>
        <s v="jeffersonsantanajti@gmail.com"/>
        <s v="ordnaelgamer541@gmail.com"/>
        <s v="lucasguilhermecapeletti@gmail.com"/>
        <s v="fcrespo182@gmail.com"/>
        <s v="joseedilsoncardosolobato59@gmail.com"/>
        <s v="dorineyantunes98@gmail.com"/>
        <s v="samirab.v.mourao@gmail.com"/>
        <s v="luizcarlosnetto96@gmail.com"/>
        <s v="williamfernandotorquato@gmail.com"/>
        <s v="ewerton_26_91@hotmail.com"/>
        <s v="aldermarques@hotmail.com"/>
        <s v="jvgamernv@gmail.com"/>
        <s v="anderson_1970@hotmail.com"/>
        <s v="manuela674@icloud.com"/>
        <s v="sheilasilva1414@gmail.com"/>
        <s v="ph.nrsantos10@gmail.con"/>
        <s v="alexandrearaujocontatorj@gmail.com"/>
        <s v="meiremegahair2578@gmail.com"/>
        <s v="lucianodossantoslimafilhol@gmail.com"/>
        <s v="victor.ber.sil@hotmail.com"/>
        <s v="paulo1927.live@gmail.com"/>
        <s v="gadielcadoso9169@gmail.com"/>
        <s v="israel.page@hotmail.com"/>
        <s v="ruancarlos7654321@gmail.com"/>
        <s v="karenamaturo@hotmail.com"/>
        <s v="michelledimas52@gmail.com"/>
        <s v="vandosn.gg@gmail.com"/>
        <s v="useasenhacerta@gmail.com"/>
        <s v="leoabu@hotmail.com"/>
        <s v="Felipetomaz148@gmail.com"/>
        <s v="diegogomesxj6@gmail.com"/>
        <s v="albertojanuario@gmail.com"/>
        <s v="matheussoares.engsoft@gmail.com"/>
        <s v="wanderson_marques@live.com"/>
        <s v="ruicoop@ig.com.br"/>
        <s v="lucasguty015@gmail.com"/>
        <s v="marcelo_trin@hotmail.com"/>
        <s v="wagnercosta2200@gmail.com"/>
        <s v="mezzos-dragoes-0v@icloud.com"/>
        <s v="eduardoalonso307@gmail.com"/>
        <s v="izaias9741@gmail.com"/>
        <s v="anajuliacampos79@gmail.com"/>
        <s v="jhoanalbuquerque99@hotmail.com"/>
        <s v="jeanmarlendasilva@gmail.com"/>
        <s v="pablopilotoifr@gmail.com"/>
        <s v="neusafreitas178@gmail.com"/>
        <s v="rodolfoxdd@gmail.com"/>
        <s v="cardosogoncalvesalex24@gmail.com"/>
        <s v="leonardoed236@gmail.com"/>
        <s v="bruninhacarius@gmail.com"/>
        <s v="thiagomgoncalves87@gmail.com"/>
        <s v="lucaslirio08@gmail.com"/>
        <s v="jucaramartins1966@gmail.com"/>
        <s v="ravidesouzaalves@gmail.com"/>
        <s v="davidbarbosa378@gmail.com"/>
        <s v="lauracq73@gmail.com"/>
        <s v="matheusbarbosa20007@gmail.com"/>
        <s v="gesiane.gomes19@gmail.com"/>
        <s v="lucassouza44873@gmail.com"/>
        <s v="iytaloeduardo@gmail.com"/>
        <s v="marcelolimapaz777@gmail.com"/>
        <s v="clauney29@gmail.com"/>
        <s v="rdrgsdlz@gmail.com"/>
        <s v="suzyleticias@gmail.com"/>
        <s v="lucivaldobarroso_@hotmail.com"/>
        <s v="hyanlucasaraujodeoliveiralucas@gmail.com"/>
        <s v="igorpanisa1234@gmail.com"/>
        <s v="rafaelbueno930512@gmail.com"/>
        <s v="blimasantos62@gmail.com"/>
        <s v="theussgabrielgabriel@gmail.com"/>
        <s v="infocus.silva71@gmail.com"/>
        <s v="aninhaky2202@gmail.com"/>
        <s v="navegarcomsaude@gmail.com"/>
        <s v="andradeclaricy@gmail.com"/>
        <s v="jamiligabriela29@gmail.com"/>
        <s v="andrelchiabottoo@gmail.com"/>
        <s v="renatavitoriasever@gmail.com"/>
        <s v="zezicico@gmail.com"/>
        <s v="lhugo6316@gmail.com"/>
        <s v="Douglas.ms1996@hotmail.com"/>
        <s v="klaudienebelo@gmail.com"/>
        <s v="arlok.23melo@gmail.com"/>
        <s v="adeilsonsdasilva7@gmail.com"/>
        <s v="marcelo.mello1973@hotmail.com"/>
        <s v="a.correa.nt@gmail.com"/>
        <s v="xpatrick395@gmail.com"/>
        <s v="claus.woltmann@gmail.com"/>
        <s v="caiosuicidasrg@hotmail.com"/>
        <s v="annaleles229@gmail.com"/>
        <s v="marlene-ferrari@uol.com.br"/>
        <s v="caiobarroos123@gmail.com"/>
        <s v="jacemariadjoulicasandy@gmail.com"/>
        <s v="jluizgc@outlook.com"/>
        <s v="rosad9528@gmail.com"/>
        <s v="leandrogui.lv@gmail.com"/>
        <s v="ruyjunior4400@gmail.com"/>
        <s v="maxwellsantanasouza@gmail.com"/>
        <s v="viniciustome1@gmail.com"/>
        <s v="juju131974@gmail.com"/>
        <s v="marcio.oliveira000@gmail.com"/>
        <s v="thamires.marquesg@gmail.com"/>
        <s v="astoeberl@gmail.com"/>
        <s v="gustavopreira174@gmail.com"/>
        <s v="eduardopazos@gmail.com"/>
        <s v="estivenwi7@gmail.com"/>
        <s v="cavallibruno27@gmail.com"/>
        <s v="fangallery80@gmail.com"/>
        <s v="chipolechorafael@gmail.com"/>
        <s v="silvio.absoluto@gmail.com"/>
        <s v="julianasandes16@gmail.com"/>
        <s v="wesleywendt4@gmail.com"/>
        <s v="euceliopontes@gmail.com"/>
        <s v="cassialogui@gmail.com"/>
        <s v="mirellyaraujo75@gmail.com"/>
        <s v="tiago.sales155@gmail.com"/>
        <s v="djaunit@hotmail.com"/>
        <s v="dicdobrasiloficial@gmail.com"/>
        <s v="theuz843@gmail.com"/>
        <s v="sancoello8611@gmail.com"/>
        <s v="adrielymaciel1998@gmail.com"/>
        <s v="thiagoancelmo87@gmail.com"/>
        <s v="sergiovenzke@gmail..com"/>
        <s v="ubirrajara@gmail.com"/>
        <s v="Julioc13211@gmail.com"/>
        <s v="manoelmatias.cardoso@gmail.com"/>
        <s v="alcilanviana@gmail.com"/>
        <s v="ramoska02@gmail.com"/>
        <s v="fboproducoes@gmail.com"/>
        <s v="andygerbylouis@gmail.com"/>
        <s v="valterlobato13@gmail.com"/>
        <s v="fabioodrigues06@gmail.com"/>
        <s v="flamengomeuamorf@gmail.com"/>
        <s v="junioralmir536@gmail.com"/>
        <s v="claudinhooo.83@gmail.com"/>
        <s v="rodrigosame@gmail.com"/>
        <s v="metanoia2807@gmail.com"/>
        <s v="jhonnascimento060@gmail.com"/>
        <s v="obasico2@gmail.com"/>
        <s v="tonfsantos@gmail.com"/>
        <s v="jr.reis.m@gmail.com"/>
        <s v="marcelojosedsilva213@gmail.com"/>
        <s v="astolfinhoburuzao@gmail.com"/>
        <s v="theomaestri37@gmail.com"/>
        <s v="Pedrobarbaceli@hotmail.com"/>
        <s v="harleyabreu75@gmail.com"/>
        <s v="ns.g.ferreiramacedo@gmail.com"/>
        <s v="paulorodrigo85@gmail.com"/>
        <s v="claudinhocrl.46@gmail.com"/>
        <s v="hellmanns7224@gmail.com"/>
        <s v="jailsonjau76@gmail.com"/>
        <s v="marcosrochaw966@gmail.com"/>
        <s v="andrew71lutrans@gmail.com"/>
        <s v="brunacluca@gmail.com"/>
        <s v="rosilenetelles.md@gmail.com"/>
        <s v="cleversonericasantos@gmail.com"/>
        <s v="jose.valdo@hotmail.com"/>
        <s v="aslima_05@hotmail.com"/>
        <s v="vitoriafernanda9795@gmail.com"/>
        <s v="igormuniz1989@gmail.com"/>
        <s v="janioltr@hotmail.com"/>
        <s v="card99119@gmail.com"/>
        <s v="mikaelbraga678@gmail.com"/>
        <s v="sdacouto@hotmail.com"/>
        <s v="juliomacedoluiz21@gmail.com"/>
        <s v="nicolascruzperes049@gmail.com"/>
        <s v="bluisbernardo@gmail.com"/>
        <s v="andersonluizmenezes6@gmail.com"/>
        <s v="raimundowendson15@gmail.com"/>
        <s v="wagnerpadoan2606@gmail.com"/>
        <s v="brasileira_407@hotmail.com"/>
        <s v="nakonieczniroquemiguel@gmail.com"/>
        <s v="oficialdferreira7@gmail.com"/>
        <s v="anakarolinagomesfelix40@gmail.com"/>
        <s v="Jonatandasilvachaves26@gmail.com"/>
        <s v="davimatheus2104@gmail.com"/>
        <s v="carloseutropio@yahoo.com"/>
        <s v="veddyytta@gmail.com"/>
        <s v="secoale1012@gmail.com"/>
        <s v="edsonforever29@gmail.com"/>
        <s v="gerbysmachado@gmail.com"/>
        <s v="fabianoecf@gmail.com"/>
        <s v="miguellopesmega@hotmail.com"/>
        <s v="wilkasaldanha572@gmail.com"/>
        <s v="calielslawson@gmail.com"/>
        <s v="eedsonfsilv@gmail.com"/>
        <s v="arthurmenezesfurtado01@gmail.com"/>
        <s v="dd9166531@gmail.com"/>
        <s v="djalmagmq238@gmail.com"/>
        <s v="rhxf2001@gmail.com"/>
        <s v="kdelboccio38@gmail.com.com"/>
        <s v="hebertmachado2018@gmail.com"/>
        <s v="guilherme.reserva0@gmail.com"/>
        <s v="romulohugo560@gmail.com"/>
        <s v="anderson27telo@hotmail.com"/>
        <s v="Edvanmartins1@gmail.com"/>
        <s v="gmoreira123451@gmail.com"/>
        <s v="kawan.habacuque@gmail.com"/>
        <s v="valdercidionizio360@gmail.com"/>
        <s v="alefsantos.ng@hotmail.com"/>
        <s v="negociocontas@gmail.com"/>
        <s v="maskleberkk@gmail.com"/>
        <s v="djtagima@gmail.com"/>
        <s v="paullovictorbarros@gmail.com"/>
        <s v="costaseri@hotmail.com"/>
        <s v="ramirezlavor@gmail.com"/>
        <s v="antoniovieira51@hotmail.com"/>
        <s v="jhonedeaf@gmail.com"/>
        <s v="serjaomarques10@gmail.com"/>
        <s v="camila.menezes.design@gmail.com"/>
        <s v="Juliana.petrina@escola.pr.gov.br"/>
        <s v="gelzimarafrazao67@gmail.com"/>
        <s v="lemser@gmail.com"/>
        <s v="ragdenpm@gmail.com"/>
        <s v="andresouza984384@gmail.com"/>
        <s v="marcioantoniomessadarosa@gmail.com"/>
        <s v="jg.melo.lima2005@gmail.com"/>
        <s v="jdfox.jefersonlst@gmail.com"/>
        <s v="Guilherme.paelo@gmail.com"/>
        <s v="andreabjm323@gmail.com"/>
        <s v="victor_vigo@outlook.com"/>
        <s v="lucas2003leao@gmail.com"/>
        <s v="faeleanthony@gmail.com"/>
        <s v="joaovitor110907@gmail.com"/>
        <s v="ivair@espassocontabilidade.com.br"/>
        <s v="reginaldonacimentodamotta@gmail.com"/>
        <s v="bifoluna@gmail.com"/>
        <s v="kauanesilvarosa@gmail.com"/>
        <s v="alexkrypto.ti@gmail.com"/>
        <s v="chico.mcnet2014@hotmail.com"/>
        <s v="jp8521194@gmail.com"/>
        <s v="kyelcarolino@gmail.com"/>
        <s v="kroka_bb@yahoo.com.br"/>
        <s v="alissonxgta@gmail.com"/>
        <s v="vvjr10@gmail.com"/>
        <s v="eulesdossantosgoncalves@gmail.com"/>
        <s v="juanlp@retap.com.br"/>
        <s v="sulzam@gmail.com"/>
        <s v="jairomoreiratecnico@gmail.com"/>
        <s v="Serra060507@gmail.com"/>
        <s v="famm@outlook.com.br"/>
        <s v="siqueiraantonioelias@gmail.com"/>
        <s v="suzana.sommer@gmail.com"/>
        <s v="liltonmagalhaes@hotmail.com"/>
        <s v="airespedidos@gmail.com"/>
        <s v="gabrielnunes9876@gmail.com"/>
        <s v="nonatobinda@gmail.com"/>
        <s v="marllonsmitth@gmail.com"/>
        <s v="kerenpittizer@yahoo.com.br"/>
        <s v="oliveirawarley1985@gmail.com"/>
        <s v="4dila2006@gmail.com"/>
        <s v="almeidaray2606@gmail.com"/>
        <s v="tiagosilva52@gmail.com"/>
        <s v="odarkmilion@gmail.com"/>
        <s v="robertoruiz.k@gmail.com"/>
        <s v="joseortizfre@gmail.com"/>
        <s v="wittorsoares@gmail.com"/>
        <s v="dirlanfr@gmail.com"/>
        <s v="canalneguin@gmail.com"/>
        <s v="felipevzac@gmail.com"/>
        <s v="jedersonguerreiro23@hotmail.com"/>
        <s v="mauricicn@gmail.com"/>
        <s v="ns2682917@gmail.com"/>
        <s v="giseli2025@gmail.com"/>
        <s v="fabianepamplona4@gmail.com"/>
        <s v="emersonfm1978@gmail.com"/>
        <s v="nicolasdasilvaoliveira6@gmail.com"/>
        <s v="osmar.zafalon@gmail.com"/>
        <s v="dadinhosc25@gmail.com"/>
        <s v="mauromendesengfour@gmail.com"/>
        <s v="tavares.gui2017@gmail.com"/>
        <s v="arthurknoppsantiago@gmail.com"/>
        <s v="josieldenvasconcelos@gmail.com"/>
        <s v="pedrohenriquegyn9@gmail.com"/>
        <s v="emerson.santana.negao@gmail.com"/>
        <s v="lenaps@hotmail.com"/>
        <s v="luisferclima@yahoo.com.br"/>
        <s v="murilosouza8624@gmail.com"/>
        <s v="wcmq123@gmail.com"/>
        <s v="elgabriel10149807@gmail.com"/>
        <s v="kaykyalex15333@gmail.com"/>
        <s v="pliniovelho@gmail.com"/>
        <s v="monikechemin@gmail.com"/>
        <s v="hpinheiro267@gmail.com"/>
        <s v="alandosanjos2011@gmail.com"/>
        <s v="banxltb@gmail.com"/>
        <s v="kleitonnoleto06@gmail.com"/>
        <s v="js3981971@gmail.com"/>
        <s v="celsetinodeivid@gmail.com.com"/>
        <s v="welsonnegocios21@gmail.com"/>
        <s v="well_alves@live.com"/>
        <s v="cris.rodrigues.bp@gmail.com"/>
        <s v="eupedrovramos.dev@gmsil.com"/>
        <s v="riskycriado@gmail.com"/>
        <s v="elianenge@gmail.com"/>
        <s v="fernandomangeeli@gmail.com"/>
        <s v="ramalhoramagno1@gmail.com"/>
        <s v="edimaraulas@gmail.com"/>
        <s v="san.oliveira.sp11@gmail.com"/>
        <s v="contato.freelancer.willian@gmail.com"/>
        <s v="lucasoliverwrb@hotmail.com"/>
        <s v="andersonc.cruz35@gmail.com"/>
        <s v="reyzoramon@hotmail.com"/>
        <s v="gmendestutors@gmail.com"/>
        <s v="fabioclio2003@gmail.com"/>
        <s v="gabrieldepegasos10@gmail.com"/>
        <s v="heitor.seg@gmail.com"/>
        <s v="939.620.610-53"/>
        <s v="weltonsilva0411@gmail.com"/>
        <s v="josivanmoizes@gmail.com"/>
        <s v="amarelogww@gmail.com"/>
        <s v="jehh10boladao@gmail.com"/>
        <s v="tomassampaio475@gmail.com"/>
        <s v="luxsroleplay@gmail.com"/>
        <s v="lucascosta9349@gmail.com"/>
        <s v="spbramos61@gmail.com"/>
        <s v="jordaordelima@yahoo.com"/>
        <s v="eduturino1981@gmail.com"/>
        <s v="marlifernandess_@hotmail.com"/>
        <s v="joseantoniocristaldo@gmail.com"/>
        <s v="miguel.car.albuquerque@gmail.com"/>
        <s v="lucas.abreu.cxs@gmail.com"/>
        <s v="keyllac26@hotimal.com.br"/>
        <s v="klebsonm49@gmail.com"/>
        <s v="ilmaoliveirassunssao@gmail.com"/>
        <s v="santosluiz20098@gmail.com"/>
        <s v="victorlucas24092010@gmail.com"/>
        <s v="rafaelferreirax11@gmail.com"/>
        <s v="niltoncfernandes187@gmail.com"/>
        <s v="pedrogabrielpgnm@gmail.com"/>
        <s v="carlos.h.a.c.2006@gmail.com"/>
        <s v="mm.2020farias@gmail.com"/>
        <s v="samia.amorim3@gmail.com"/>
        <s v="kauillegomes1215@gmail.com"/>
        <s v="paolafurtuna96@gmail.com"/>
        <s v="robertothorun@hotmail.com"/>
        <s v="marc.2010@hotmail.com"/>
        <s v="fbvilasboas@gmail.com"/>
        <s v="garcia.tecbr@gmail.com"/>
        <s v="tiagosuporte22@gmail.com"/>
        <s v="jefannyfreitas6@gmail.com"/>
        <s v="railson56798040@gmail.com"/>
        <s v="ttiagomar2012@gmail.com"/>
        <s v="fpsillva25@gmail.com"/>
        <s v="sjuciran@gmail.com"/>
        <s v="rafi"/>
        <s v="edivaldocarvalho247@gmail.com"/>
        <s v="alineasc2@gmail.com"/>
        <s v="leotoseti@gmail.com"/>
        <s v="jorgeluizgomessilva15@gmail.com"/>
        <s v="guilhermejose30427@gmail.com"/>
        <s v="jusanan.jrl@gmail.com"/>
        <s v="gilsoncaldeira@gmail.com"/>
        <s v="lucasgabrieldasilvalapa2007@gmail.com"/>
        <s v="gideaorodrigues2016@gmail.com"/>
        <s v="flavio239820@hotmail.com"/>
        <s v="frjuniorti@gmail.com"/>
        <s v="lumuniznegocios@gmail.com"/>
        <s v="wjr5@hotmail.com"/>
        <s v="silvio2008cesar@hotmail.com"/>
        <s v="alexvinhos@gmail.com"/>
        <s v="eduardofernandolima01@gmail.com"/>
        <s v="wilkerbenigno@gmail.com"/>
        <s v="tiominato1234456789@gmail.com"/>
        <s v="jucimar.18@gmail.com"/>
        <s v="rochasantosjul@gmail.com"/>
        <s v="agendamarianno@gmail.com"/>
        <s v="neguim.otacilio26@gmail.com"/>
        <s v="pedroaraujoanjo@gmail.com"/>
        <s v="dariansilveira096@gmail.com"/>
        <s v="paulorenatodasilvab@gmail.com"/>
        <s v="cris_loly@hotmail.com"/>
        <s v="luewrison@hotmail.com"/>
        <s v="jesseocarabarreira@gmail.com"/>
        <s v="renansilvaeletricista@gmail.com"/>
        <s v="Farleyeduardoeduardo@yahoo.com.br"/>
        <s v="8maryjs@gmail.com"/>
        <s v="isaquelincom@gmail.com"/>
        <s v="sandroaerografia@gmail.com"/>
        <s v="samuelmenezes308@gmail.com"/>
        <s v="chrysllannkrystoph@gmail.com"/>
        <s v="andre.tqr1010@gmail.com"/>
        <s v="cesardavid.sneves@gmail.com"/>
        <s v="fellipetyerry3@gmail.com"/>
        <s v="guiadodantrader@gmail.com"/>
      </sharedItems>
    </cacheField>
    <cacheField name="Telefone" numFmtId="0">
      <sharedItems containsString="0" containsBlank="1" containsNumber="1" containsInteger="1">
        <n v="5.514996341328E12"/>
        <n v="5.555418753199E12"/>
        <n v="5.515992017221E12"/>
        <n v="5.511974338296E12"/>
        <n v="5.561999851756E12"/>
        <n v="5.565999920965E12"/>
        <n v="5.521999979657E12"/>
        <n v="5.521978774172E12"/>
        <n v="5.521966141603E12"/>
        <n v="5.511969063561E12"/>
        <n v="5.567996004467E12"/>
        <n v="5.555359986679E12"/>
        <n v="5.531996964455E12"/>
        <n v="5.561981352324E12"/>
        <n v="5.512992215776E12"/>
        <n v="5.574999640592E12"/>
        <n v="5.56799923008E12"/>
        <n v="5.573999977869E12"/>
        <n v="5.535991624299E12"/>
        <n v="5.511971824961E12"/>
        <n v="5.512981327715E12"/>
        <n v="5.51198333599E12"/>
        <n v="5.573981256008E12"/>
        <n v="5.58399634038E12"/>
        <n v="5.565996996748E12"/>
        <n v="5.573999009779E12"/>
        <n v="5.543996637229E12"/>
        <n v="5.543991191104E12"/>
        <n v="5.53499938484E12"/>
        <n v="5.518991053339E12"/>
        <n v="5.511968289595E12"/>
        <n v="5.511941525585E12"/>
        <n v="5.583986414927E12"/>
        <n v="5.551985730697E12"/>
        <n v="5.567992690999E12"/>
        <n v="5.511948930848E12"/>
        <n v="5.547999834393E12"/>
        <n v="5.547999223142E12"/>
        <n v="5.561996868336E12"/>
        <n v="5.569993477177E12"/>
        <n v="5.555759971532E12"/>
        <n v="5.521976252121E12"/>
        <n v="5.571986070995E12"/>
        <n v="5.511950590169E12"/>
        <n v="5.555999651236E12"/>
        <n v="5.531971584672E12"/>
        <n v="5.521993882938E12"/>
        <n v="5.56299186754E12"/>
        <n v="5.593991626326E12"/>
        <n v="5.585992753337E12"/>
        <n v="5.522996007511E12"/>
        <n v="5.571984467017E12"/>
        <n v="5.573988816403E12"/>
        <n v="5.54598252546E11"/>
        <n v="5.584997010029E12"/>
        <n v="5.596991086553E12"/>
        <n v="5.592993150315E12"/>
        <n v="5.519995950169E12"/>
        <n v="5.571996846431E12"/>
        <n v="5.551997970288E12"/>
        <n v="5.567992678533E12"/>
        <n v="5.554991785181E12"/>
        <n v="5.582981364714E12"/>
        <n v="5.521970617054E12"/>
        <n v="5.585992936197E12"/>
        <n v="5.541998000966E12"/>
        <n v="5.511988450603E12"/>
        <n v="5.585996148475E12"/>
        <n v="5.551982790798E12"/>
        <n v="5.555619984132E12"/>
        <n v="5.562982246885E12"/>
        <n v="5.5999226086E11"/>
        <n v="5.587996311647E12"/>
        <n v="5.511948441068E12"/>
        <n v="5.511944617668E12"/>
        <n v="5.53299977718E12"/>
        <n v="5.531971666125E12"/>
        <n v="5.541996446873E12"/>
        <n v="5.581989761247E12"/>
        <n v="5.551992488137E12"/>
        <n v="5.573999911393E12"/>
        <n v="5.514981833146E12"/>
        <n v="5.586994766809E12"/>
        <n v="5.555199896101E12"/>
        <n v="5.521969650049E12"/>
        <n v="5.521983691032E12"/>
        <n v="5.555199973945E12"/>
        <n v="5.564993473863E12"/>
        <n v="5.531982698166E12"/>
        <n v="5.56999369692E12"/>
        <n v="5.512982813933E12"/>
        <n v="5.563992153022E12"/>
        <n v="5.567992500669E12"/>
        <n v="5.511948742511E12"/>
        <n v="5.541992152869E12"/>
        <n v="5.511963665657E12"/>
        <n v="5.519992700868E12"/>
        <n v="5.561993172394E12"/>
        <n v="5.571993765519E12"/>
        <n v="5.519993474519E12"/>
        <n v="5.555519987524E12"/>
        <n v="5.566999096459E12"/>
        <n v="5.581979119608E12"/>
        <n v="5.555119662041E12"/>
        <n v="5.513991845549E12"/>
        <n v="5.521979048326E12"/>
        <n v="5.533987627229E12"/>
        <n v="5.579998096964E12"/>
        <n v="5.555219703954E12"/>
        <n v="5.531995794966E12"/>
        <n v="5.531991692475E12"/>
        <n v="5.531996429943E12"/>
        <n v="5.511944029665E12"/>
        <n v="5.535991502046E12"/>
        <n v="5.521965675908E12"/>
        <n v="5.519988145527E12"/>
        <n v="5.519997246184E12"/>
        <n v="5.53398821066E12"/>
        <n v="5.555129924325E12"/>
        <n v="5.513981645175E12"/>
        <n v="5.551991667293E12"/>
        <n v="5.577991043582E12"/>
        <n v="5.581984179585E12"/>
        <n v="5.591985994499E12"/>
        <n v="5.511967181899E12"/>
        <n v="5.592991324351E12"/>
        <n v="5.518991361515E12"/>
        <n v="5.555929927035E12"/>
        <n v="5.511972464547E12"/>
        <n v="5.521976545607E12"/>
        <n v="5.52799580151E12"/>
        <n v="5.573981331623E12"/>
        <n v="5.521975382389E12"/>
        <n v="5.511988785498E12"/>
        <n v="5.531988515277E12"/>
        <n v="5.511992158107E12"/>
        <n v="5.511967664883E12"/>
        <n v="5.513981718077E12"/>
        <n v="5.551991015886E12"/>
        <n v="5.592992300615E12"/>
        <n v="5.564992404787E12"/>
        <n v="5.553984452513E12"/>
        <n v="5.561984189832E12"/>
        <n v="5.591986166638E12"/>
        <n v="5.55547992363E12"/>
        <n v="5.581973317479E12"/>
        <n v="5.581986197E12"/>
        <n v="5.511950287146E12"/>
        <n v="5.588994360018E12"/>
        <n v="5.511952324347E12"/>
        <n v="5.511910340399E12"/>
        <n v="5.581993353752E12"/>
        <n v="5.531985709939E12"/>
        <n v="5.547992587627E12"/>
        <n v="5.534991507005E12"/>
        <n v="5.5699927232E12"/>
        <n v="5.541997690848E12"/>
        <n v="5.519974086764E12"/>
        <n v="5.547999893949E12"/>
        <n v="5.521981230115E12"/>
        <n v="5.599996513603E12"/>
        <n v="5.521969905326E12"/>
        <n v="5.519981899478E12"/>
        <n v="5.518997580746E12"/>
        <n v="5.56199593642E12"/>
        <n v="5.521988112628E12"/>
        <n v="5.547996301228E12"/>
        <n v="5.562991661361E12"/>
        <n v="5.534996592626E12"/>
        <n v="5.511968668834E12"/>
        <n v="5.511982318515E12"/>
        <n v="5.555799964075E12"/>
        <n v="5.547999244954E12"/>
        <n v="5.511915821267E12"/>
        <n v="5.571986691115E12"/>
        <n v="5.541996779263E12"/>
        <n v="5.555419988398E12"/>
        <n v="5.586994527791E12"/>
        <n v="5.537999689401E12"/>
        <n v="5.521979339918E12"/>
        <n v="5.51998180198E12"/>
        <n v="5.527999169036E12"/>
        <n v="5.551991617448E12"/>
        <n v="5.57999936941E12"/>
        <n v="5.521994405794E12"/>
        <n v="5.548984300645E12"/>
        <n v="5.532998248585E12"/>
        <n v="5.586988307359E12"/>
        <n v="5.591984418831E12"/>
        <n v="5.561995951509E12"/>
        <n v="5.519992211441E12"/>
        <n v="5.511986939697E12"/>
        <n v="5.511962899328E12"/>
        <n v="5.535997061562E12"/>
        <n v="5.511983722272E12"/>
        <n v="5.584997100303E12"/>
        <n v="5.531993653498E12"/>
        <n v="5.581997993631E12"/>
        <n v="5.519996311335E12"/>
        <n v="5.598970065554E12"/>
        <n v="5.511919820611E12"/>
        <n v="5.574981151026E12"/>
        <n v="5.51199196363E12"/>
        <n v="5.537996654068E12"/>
        <n v="5.551994184659E12"/>
        <n v="5.533991335377E12"/>
        <n v="5.591987083522E12"/>
        <n v="5.585997937467E12"/>
        <n v="5.567992414781E12"/>
        <n v="5.53199529115E12"/>
        <n v="5.555189979631E12"/>
        <n v="5.527992348031E12"/>
        <n v="5.511993070921E12"/>
        <n v="5.511965730528E12"/>
        <n v="5.584999414895E12"/>
        <n v="5.511984886241E12"/>
        <n v="5.52196571293E12"/>
        <n v="5.511945923735E12"/>
        <n v="5.541998104106E12"/>
        <n v="5.583988206504E12"/>
        <n v="5.593991440697E12"/>
        <n v="5.56199152489E12"/>
        <n v="5.511914760792E12"/>
        <n v="5.511991818505E12"/>
        <n v="5.54599916652E12"/>
        <n v="5.56199183489E12"/>
        <n v="5.581999927621E12"/>
        <n v="5.511989543456E12"/>
        <n v="5.532999701476E12"/>
        <n v="5.524998535162E12"/>
        <n v="5.555119448164E12"/>
        <n v="5.513991002724E12"/>
        <n v="5.555929931623E12"/>
        <n v="5.562993202234E12"/>
        <n v="5.522992926444E12"/>
        <n v="5.518997572093E12"/>
        <n v="5.511980738634E12"/>
        <n v="5.56294936128E11"/>
        <n v="5.561999663974E12"/>
        <n v="5.555229883567E12"/>
        <n v="5.56199663974E11"/>
        <n v="5.511977133767E12"/>
        <n v="5.588993348664E12"/>
        <m/>
        <n v="5.591988000293E12"/>
        <n v="5.575999132842E12"/>
        <n v="5.597984399481E12"/>
        <n v="5.565996126692E12"/>
        <n v="5.549999657972E12"/>
        <n v="5.567991443435E12"/>
        <n v="5.555859974383E12"/>
        <n v="5.527988647746E12"/>
        <n v="5.51194195809E12"/>
        <n v="5.521965273036E12"/>
        <n v="5.528992775831E12"/>
        <n v="5.544998204655E12"/>
        <n v="5.522997386902E12"/>
        <n v="5.531971370339E12"/>
        <n v="5.582996248565E12"/>
        <n v="5.52299238798E12"/>
        <n v="5.599992076363E12"/>
        <n v="5.547997129269E12"/>
        <n v="5.585997428524E12"/>
        <n v="5.549988248363E12"/>
        <n v="5.521992255879E12"/>
        <n v="5.564992760346E12"/>
        <n v="5.527997645592E12"/>
        <n v="5.582988497226E12"/>
        <n v="5.567991011794E12"/>
        <n v="5.555199978751E12"/>
        <n v="5.541985359413E12"/>
        <n v="5.511995780748E12"/>
        <n v="5.555319725949E12"/>
        <n v="5.591992152417E12"/>
        <n v="5.581995109007E12"/>
        <n v="5.555559999909E12"/>
        <n v="5.511981971688E12"/>
        <n v="5.521996899097E12"/>
        <n v="5.511988646897E12"/>
        <n v="5.571996079655E12"/>
        <n v="5.532998419108E12"/>
        <n v="5.544988096722E12"/>
        <n v="5.532985016589E12"/>
        <n v="5.585991464634E12"/>
        <n v="5.555759919346E12"/>
        <n v="5.511944409643E12"/>
        <n v="5.521992388281E12"/>
        <n v="5.555619942156E12"/>
        <n v="5.567991385919E12"/>
        <n v="5.517991051154E12"/>
        <n v="5.581993286221E12"/>
        <n v="5.533998038482E12"/>
        <n v="5.57199203094E12"/>
        <n v="5.521982711569E12"/>
        <n v="5.598989098875E12"/>
        <n v="5.511958816896E12"/>
        <n v="5.522997509515E12"/>
        <n v="5.513997790795E12"/>
        <n v="5.561993755657E12"/>
        <n v="5.54199607881E12"/>
        <n v="5.516991975976E12"/>
        <n v="5.562999944388E12"/>
        <n v="5.519999365507E12"/>
        <n v="5.571993868502E12"/>
        <n v="5.535999526509E12"/>
        <n v="5.511947344664E12"/>
        <n v="5.515996575519E12"/>
        <n v="5.521976506957E12"/>
        <n v="5.521976635328E12"/>
        <n v="5.543988707813E12"/>
        <n v="5.511998857519E12"/>
        <n v="5.511992599795E12"/>
        <n v="5.521991947812E12"/>
        <n v="5.511941259892E12"/>
        <n v="5.511996220878E12"/>
        <n v="5.581994430458E12"/>
        <n v="5.547984002129E12"/>
        <n v="5.584996694849E12"/>
        <n v="5.579999206318E12"/>
        <n v="5.512991847887E12"/>
        <n v="5.511983281249E12"/>
        <n v="5.577981440244E12"/>
        <n v="5.511934170795E12"/>
        <n v="5.535998130346E12"/>
        <n v="5.511963998668E12"/>
        <n v="5.514996876229E12"/>
        <n v="5.521973214551E12"/>
        <n v="5.531971915599E12"/>
        <n v="5.562992240133E12"/>
        <n v="5.522981168989E12"/>
        <n v="5.581986660144E12"/>
        <n v="5.531972209478E12"/>
        <n v="5.511989075486E12"/>
        <n v="5.555119661068E12"/>
        <n v="5.521988435174E12"/>
        <n v="5.565981237506E12"/>
        <n v="5.511932383935E12"/>
        <n v="5.555659999585E12"/>
        <n v="5.517992091253E12"/>
        <n v="5.547997394915E12"/>
        <n v="5.598984388148E12"/>
        <n v="5.511996179963E12"/>
        <n v="5.51194783298E12"/>
        <n v="5.581994284233E12"/>
        <n v="5.521995742672E12"/>
        <n v="5.511984082186E12"/>
        <n v="5.543991055165E12"/>
        <n v="5.514991290215E12"/>
        <n v="5.562981269106E12"/>
        <n v="5.521991057849E12"/>
        <n v="5.57999895344E12"/>
        <n v="5.511961031244E12"/>
        <n v="5.561981557929E12"/>
        <n v="5.511963397184E12"/>
        <n v="5.54499135171E12"/>
        <n v="5.511954837756E12"/>
        <n v="5.531982282222E12"/>
        <n v="5.562995542306E12"/>
        <n v="5.58699500883E12"/>
        <n v="5.51162448907E11"/>
        <n v="5.585992888122E12"/>
        <n v="5.581981706749E12"/>
        <n v="5.522988055526E12"/>
        <n v="5.547996861771E12"/>
        <n v="5.567992426403E12"/>
        <n v="5.588993133601E12"/>
        <n v="5.519989253684E12"/>
        <n v="5.544997626968E12"/>
        <n v="5.583987001463E12"/>
        <n v="5.574981503606E12"/>
        <n v="5.562984731116E12"/>
        <n v="5.522999261269E12"/>
        <n v="5.547997031917E12"/>
        <n v="5.519999290145E12"/>
        <n v="5.562986304587E12"/>
        <n v="5.55562996412E12"/>
        <n v="5.561981852986E12"/>
        <n v="5.59298152351E12"/>
        <n v="5.511951678665E12"/>
        <n v="5.511942080275E12"/>
        <n v="5.531971624283E12"/>
        <n v="5.585991371856E12"/>
        <n v="5.541984461505E12"/>
        <n v="5.521998002608E12"/>
        <n v="5.555319955524E12"/>
        <n v="5.521965127539E12"/>
        <n v="5.521994122019E12"/>
        <n v="5.551993914887E12"/>
        <n v="5.514998494157E12"/>
        <n v="5.519995498714E12"/>
        <n v="5.527998849449E12"/>
        <n v="5.581996577281E12"/>
        <n v="5.531993711448E12"/>
        <n v="5.531973591198E12"/>
        <n v="5.51195476738E12"/>
        <n v="5.516992506495E12"/>
        <n v="5.531993880768E12"/>
        <n v="5.519989476821E12"/>
        <n v="5.519971029758E12"/>
        <n v="5.599991650526E12"/>
        <n v="5.592993099535E12"/>
        <n v="5.555119686072E12"/>
        <n v="5.569992644293E12"/>
        <n v="5.567999631503E12"/>
        <n v="5.513974019301E12"/>
        <n v="5.555919859558E12"/>
        <n v="5.581979137155E12"/>
        <n v="5.531996102453E12"/>
        <n v="5.583991279393E12"/>
        <n v="5.511962525072E12"/>
        <n v="5.591982349422E12"/>
        <n v="5.511964261947E12"/>
        <n v="5.527998041752E12"/>
        <n v="5.569992114607E12"/>
        <n v="5.548988398354E12"/>
        <n v="5.519995382568E12"/>
        <n v="5.555999092336E12"/>
        <n v="5.521983360604E12"/>
        <n v="5.554993259869E12"/>
        <n v="5.561993962922E12"/>
        <n v="5.591993689667E12"/>
        <n v="5.521981453677E12"/>
        <n v="5.51194341307E12"/>
        <n v="5.579998867528E12"/>
        <n v="5.548984161132E12"/>
        <n v="5.562999557E12"/>
        <n v="5.511966528854E12"/>
        <n v="5.584991100206E12"/>
        <n v="5.591980813874E12"/>
        <n v="5.562982933534E12"/>
        <n v="5.571991633956E12"/>
        <n v="5.511932243249E12"/>
        <n v="5.531975808477E12"/>
        <n v="5.511969718065E12"/>
        <n v="5.527995797199E12"/>
        <n v="5.51196017713E12"/>
        <n v="5.535991174946E12"/>
        <n v="5.511940151794E12"/>
        <n v="5.585999703987E12"/>
        <n v="5.511914921629E12"/>
        <n v="5.516982136565E12"/>
        <n v="5.579988000601E12"/>
        <n v="5.555119309264E12"/>
        <n v="5.5149975032E12"/>
        <n v="5.531996123045E12"/>
        <n v="5.58199606341E12"/>
        <n v="5.581993291823E12"/>
        <n v="5.519996652824E12"/>
        <n v="5.521974565091E12"/>
        <n v="5.521970159858E12"/>
        <n v="5.511963573618E12"/>
        <n v="5.53599939439E12"/>
        <n v="5.591991897817E12"/>
        <n v="5.528999762627E12"/>
        <n v="5.517992075737E12"/>
        <n v="5.58198311495E12"/>
        <n v="5.58296898388E11"/>
        <n v="5.563981176766E12"/>
        <n v="5.527997781762E12"/>
        <n v="5.581993862092E12"/>
        <n v="5.533987180386E12"/>
        <n v="5.511978729257E12"/>
        <n v="5.571982059568E12"/>
        <n v="5.562994124546E12"/>
        <n v="5.531993942982E12"/>
        <n v="5.562985780313E12"/>
        <n v="5.535991598222E12"/>
        <n v="5.541998959765E12"/>
        <n v="5.562999236111E12"/>
        <n v="5.584994683967E12"/>
        <n v="5.521964584454E12"/>
        <n v="5.581995395069E12"/>
        <n v="5.513996515952E12"/>
        <n v="5.588993416571E12"/>
        <n v="5.547999180647E12"/>
        <n v="5.513982259969E12"/>
        <n v="5.554999656205E12"/>
        <n v="5.535984049938E12"/>
        <n v="5.519986118612E12"/>
        <n v="5.511949328275E12"/>
        <n v="5.561992036974E12"/>
        <n v="5.532998266493E12"/>
        <n v="5.511978023368E12"/>
        <n v="5.532984762792E12"/>
        <n v="5.514996947211E12"/>
        <n v="5.564993206807E12"/>
        <n v="5.521982589336E12"/>
        <n v="5.56699221511E12"/>
        <n v="5.554984030217E12"/>
        <n v="5.573998258703E12"/>
        <n v="5.574999955245E12"/>
        <n v="5.581987001735E12"/>
        <n v="5.519988361413E12"/>
        <n v="5.582993685053E12"/>
        <n v="5.555889983747E12"/>
        <n v="5.516981078347E12"/>
        <n v="5.511972196512E12"/>
        <n v="5.56998474063E12"/>
        <n v="5.591992092914E12"/>
        <n v="5.511981873606E12"/>
        <n v="5.517988110367E12"/>
        <n v="5.592985534617E12"/>
        <n v="5.516997916288E12"/>
        <n v="5.581998530137E12"/>
        <n v="5.555679991471E12"/>
        <n v="5.511913353786E12"/>
        <n v="5.511930827465E12"/>
        <n v="5.511975260008E12"/>
        <n v="5.511985717147E12"/>
        <n v="5.564996537014E12"/>
        <n v="5.567991641006E12"/>
        <n v="5.521988606939E12"/>
        <n v="5.555219802657E12"/>
        <n v="5.598992036274E12"/>
        <n v="5.594984445999E12"/>
        <n v="5.511993820457E12"/>
        <n v="5.579996093118E12"/>
        <n v="5.541987081133E12"/>
        <n v="5.597981114566E12"/>
        <n v="5.511959452571E12"/>
        <n v="5.519993133489E12"/>
        <n v="5.521985406496E12"/>
        <n v="5.542991498484E12"/>
        <n v="5.513920012135E12"/>
        <n v="5.567974008494E12"/>
        <n v="5.585988163456E12"/>
        <n v="5.511989924821E12"/>
        <n v="5.585987482757E12"/>
        <n v="5.555319942716E12"/>
        <n v="5.517981725711E12"/>
        <n v="5.561996453919E12"/>
        <n v="5.592991345541E12"/>
        <n v="5.531991063818E12"/>
        <n v="5.56199927791E12"/>
        <n v="5.531991544763E12"/>
        <n v="5.583988896516E12"/>
        <n v="5.544999900911E12"/>
        <n v="5.521967636702E12"/>
        <n v="5.51998768579E12"/>
        <n v="5.583999758106E12"/>
        <n v="5.54198490511E12"/>
        <n v="5.516981086573E12"/>
        <n v="5.591983943237E12"/>
        <n v="5.537999917174E12"/>
        <n v="5.58599722021E12"/>
        <n v="5.562997019728E12"/>
        <n v="5.511915800162E12"/>
        <n v="5.524988248926E12"/>
        <n v="5.581979033117E12"/>
        <n v="5.563999335784E12"/>
        <n v="5.522997175363E12"/>
        <n v="5.586995480304E12"/>
        <n v="5.511994195115E12"/>
        <n v="5.516989951988E12"/>
        <n v="5.521999207467E12"/>
        <n v="5.511915642721E12"/>
        <n v="5.531999876925E12"/>
        <n v="5.521980736494E12"/>
        <n v="5.531997189156E12"/>
        <n v="5.587999658667E12"/>
        <n v="5.582988940183E12"/>
        <n v="5.555992381528E12"/>
        <n v="5.541999015408E12"/>
        <n v="5.562984982166E12"/>
        <n v="5.5139916048E10"/>
        <n v="5.511947737777E12"/>
        <n v="5.521991710746E12"/>
        <n v="5.597991795161E12"/>
        <n v="5.581993259341E12"/>
        <n v="5.515997474149E12"/>
        <n v="5.582988467547E12"/>
        <n v="5.561993677778E12"/>
        <n v="5.582982322413E12"/>
        <n v="5.587999442638E12"/>
        <n v="5.57199649635E12"/>
        <n v="5.562983107392E12"/>
        <n v="5.511938059036E12"/>
        <n v="5.565992372926E12"/>
        <n v="5.581984079509E12"/>
        <n v="5.561991172474E12"/>
        <n v="5.585991720397E12"/>
        <n v="5.532999987219E12"/>
        <n v="5.581989115644E12"/>
        <n v="5.569985015614E12"/>
        <n v="5.521976496914E12"/>
        <n v="5.585997382984E12"/>
        <n v="5.535997530244E12"/>
        <n v="5.511993583963E12"/>
        <n v="5.582996064031E12"/>
        <n v="5.588996870181E12"/>
        <n v="5.561981317536E12"/>
        <n v="5.564999534128E12"/>
        <n v="5.555519556956E12"/>
        <n v="5.511910749122E12"/>
        <n v="5.563981001978E12"/>
        <n v="5.581996421747E12"/>
        <n v="5.521985023902E12"/>
        <n v="5.555119626099E12"/>
        <n v="5.518996498905E12"/>
        <n v="5.593984194891E12"/>
        <n v="5.581999486982E12"/>
        <n v="5.52299811144E12"/>
        <n v="5.516991104958E12"/>
        <n v="5.561993591596E12"/>
        <n v="5.511982794732E12"/>
        <n v="5.583998097927E12"/>
        <n v="5.583982330535E12"/>
        <n v="5.535996579545E12"/>
        <n v="5.551998607599E12"/>
        <n v="5.511960815744E12"/>
        <n v="5.562995126775E12"/>
        <n v="5.561998767888E12"/>
        <n v="5.511986867995E12"/>
        <n v="5.515997903587E12"/>
        <n v="5.532999630404E12"/>
        <n v="5.511962439908E12"/>
        <n v="5.555319931098E12"/>
        <n v="5.516994115006E12"/>
        <n v="5.541997950269E12"/>
        <n v="5.5959811891E12"/>
        <n v="5.561983811095E12"/>
        <n v="5.535997818311E12"/>
        <n v="5.549991040887E12"/>
        <n v="5.511977423123E12"/>
        <n v="5.511948562654E12"/>
        <n v="5.562998661875E12"/>
        <n v="5.511993286405E12"/>
        <n v="5.53199809322E12"/>
        <n v="5.511940314477E12"/>
        <n v="5.519989351633E12"/>
        <n v="5.592991191097E12"/>
        <n v="5.548996842352E12"/>
        <n v="5.581982199331E12"/>
        <n v="5.54792638015E11"/>
        <n v="5.591992705663E12"/>
        <n v="5.555149966826E12"/>
        <n v="5.582994331594E12"/>
        <n v="5.581993512551E12"/>
        <n v="5.563992202343E12"/>
        <n v="5.53898859752E12"/>
        <n v="5.511990100305E12"/>
        <n v="5.538999815863E12"/>
        <n v="5.581996442648E12"/>
        <n v="5.585998573822E12"/>
        <n v="5.584999716726E12"/>
        <n v="5.585991101771E12"/>
        <n v="5.548996522353E12"/>
        <n v="5.541998437408E12"/>
        <n v="5.516993931409E12"/>
        <n v="5.524981469631E12"/>
        <n v="5.564981227577E12"/>
        <n v="5.591983115535E12"/>
        <n v="5.599984679431E12"/>
        <n v="5.56499994128E12"/>
        <n v="5.555219662107E12"/>
        <n v="5.516991452679E12"/>
        <n v="5.561991958633E12"/>
        <n v="5.527992433736E12"/>
        <n v="5.511998402739E12"/>
        <n v="5.584991255394E12"/>
        <n v="5.521982803626E12"/>
        <n v="5.585985955979E12"/>
        <n v="5.566999104561E12"/>
        <n v="5.551997795363E12"/>
        <n v="5.591985975173E12"/>
        <n v="5.548992164429E12"/>
        <n v="5.541995861557E12"/>
        <n v="5.521969428479E12"/>
        <n v="5.551986078279E12"/>
        <n v="5.547999956143E12"/>
        <n v="5.551995332836E12"/>
        <n v="5.589988041614E12"/>
        <n v="5.53197308954E12"/>
        <n v="5.56198365736E12"/>
        <n v="5.569992591493E12"/>
        <n v="5.549999714022E12"/>
        <n v="5.554997150673E12"/>
        <n v="5.569992256107E12"/>
        <n v="5.541999224081E12"/>
        <n v="5.543988699807E12"/>
        <n v="5.511910247447E12"/>
        <n v="5.521967552786E12"/>
        <n v="5.519981650226E12"/>
        <n v="5.51194330351E12"/>
        <n v="5.555999920575E12"/>
        <n v="5.571996036738E12"/>
        <n v="5.55543984258E12"/>
        <n v="5.511976092979E12"/>
        <n v="5.54799929303E12"/>
        <n v="5.585996521807E12"/>
        <n v="5.511996041542E12"/>
        <n v="5.582981257365E12"/>
        <n v="5.567992502487E12"/>
        <n v="5.574991987843E12"/>
        <n v="5.551984643515E12"/>
        <n v="5.511972138782E12"/>
        <n v="5.586998601513E12"/>
        <n v="5.581993723827E12"/>
        <n v="5.561992954741E12"/>
        <n v="5.511944803586E12"/>
        <n v="5.582998360253E12"/>
        <n v="5.561992010762E12"/>
        <n v="5.531975068222E12"/>
        <n v="5.51196402747E12"/>
        <n v="5.592988254994E12"/>
        <n v="5.561981294296E12"/>
        <n v="5.517996188192E12"/>
        <n v="5.583988388347E12"/>
        <n v="5.554999727501E12"/>
        <n v="5.513982034035E12"/>
        <n v="5.521970205774E12"/>
        <n v="5.541987218641E12"/>
        <n v="5.561995158695E12"/>
        <n v="5.581999444577E12"/>
        <n v="5.553984538994E12"/>
        <n v="5.588988099374E12"/>
        <n v="5.581993873799E12"/>
        <n v="5.584981356817E12"/>
        <n v="5.521975160555E12"/>
        <n v="5.51194996799E12"/>
        <n v="5.555219774363E12"/>
        <n v="5.531933046201E12"/>
        <n v="5.519996167793E12"/>
        <n v="5.561995642891E12"/>
        <n v="5.543996625536E12"/>
        <n v="5.593991769592E12"/>
        <n v="5.513991142932E12"/>
        <n v="5.527995116407E12"/>
        <n v="5.561993176275E12"/>
        <n v="5.511998018965E12"/>
        <n v="5.551981174377E12"/>
        <n v="5.521983525569E12"/>
        <n v="5.555219743164E12"/>
        <n v="5.547992583905E12"/>
        <n v="5.54199887432E12"/>
        <n v="5.512978147753E12"/>
        <n v="5.561984096435E12"/>
        <n v="5.511966396202E12"/>
        <n v="5.581987752232E12"/>
        <n v="5.519994523716E12"/>
        <n v="5.583982180315E12"/>
        <n v="5.565996071702E12"/>
        <n v="5.514996871712E12"/>
        <n v="5.53298838551E12"/>
        <n v="5.545988342647E12"/>
        <n v="5.555991207386E12"/>
        <n v="5.511951174434E12"/>
        <n v="5.511944080345E12"/>
        <n v="5.516994354228E12"/>
        <n v="5.537998709573E12"/>
        <n v="5.591981470158E12"/>
        <n v="5.517991482573E12"/>
        <n v="5.588981450518E12"/>
        <n v="5.569992482216E12"/>
        <n v="5.534996410799E12"/>
        <n v="5.511983286736E12"/>
        <n v="5.5919822686E12"/>
        <n v="5.532998194938E12"/>
        <n v="5.51193374725E11"/>
        <n v="5.555219836019E12"/>
        <n v="5.561992165814E12"/>
        <n v="5.582996304742E12"/>
        <n v="5.591988441425E12"/>
        <n v="5.511994477071E12"/>
        <n v="5.569992718919E12"/>
        <n v="5.524992335171E12"/>
        <n v="5.521987419029E12"/>
        <n v="5.511985885855E12"/>
        <n v="5.564992689467E12"/>
        <n v="5.561999252626E12"/>
        <n v="5.592986128844E12"/>
        <n v="5.562999341534E12"/>
        <n v="5.511992552612E12"/>
        <n v="5.51194216859E12"/>
        <n v="5.582981013809E12"/>
        <n v="5.571982558982E12"/>
        <n v="5.581987156434E12"/>
        <n v="5.514991130348E12"/>
        <n v="5.57199250374E12"/>
        <n v="5.521993216029E12"/>
        <n v="5.591984020503E12"/>
        <n v="5.588998038428E12"/>
        <n v="5.582996337967E12"/>
        <n v="5.511964132644E12"/>
        <n v="5.595984064434E12"/>
        <n v="5.53298825997E12"/>
        <n v="5.555459997752E12"/>
        <n v="5.551981470323E12"/>
        <n v="5.528999205481E12"/>
        <n v="5.517988463676E12"/>
        <n v="5.592999800599E12"/>
        <n v="5.532984661261E12"/>
        <n v="5.543988540365E12"/>
        <n v="5.511980490352E12"/>
        <n v="5.582987117842E12"/>
        <n v="5.581986708625E12"/>
        <n v="5.581998047394E12"/>
        <n v="5.583993677388E12"/>
        <n v="5.555489969102E12"/>
        <n v="5.522981286252E12"/>
        <n v="5.598985010517E12"/>
        <n v="5.579988590879E12"/>
        <n v="5.567993060895E12"/>
        <n v="5.55199505627E12"/>
        <n v="5.561991627124E12"/>
        <n v="5.586998473257E12"/>
        <n v="5.555219729793E12"/>
        <n v="5.511957639185E12"/>
        <n v="5.511976926268E12"/>
        <n v="5.511983732703E12"/>
        <n v="5.561999060017E12"/>
        <n v="5.521959284604E12"/>
        <n v="5.544999929599E12"/>
        <n v="5.511982716088E12"/>
        <n v="5.548999024111E12"/>
        <n v="5.592981181487E12"/>
        <n v="5.561981232526E12"/>
        <n v="5.51196604064E12"/>
        <n v="5.575992518327E12"/>
        <n v="5.575988175631E12"/>
        <n v="5.583993755269E12"/>
        <n v="5.5219939319E12"/>
        <n v="5.58199835944E12"/>
        <n v="2.588421615E10"/>
        <n v="5.579991109335E12"/>
        <n v="5.574998192864E12"/>
        <n v="5.547999493449E12"/>
        <n v="5.584981149122E12"/>
        <n v="5.55592999656E12"/>
        <n v="5.585996014938E12"/>
        <n v="5.543998181198E12"/>
        <n v="5.599991454206E12"/>
        <n v="5.587981270804E12"/>
        <n v="5.555219820487E12"/>
        <n v="5.514997815396E12"/>
        <n v="5.515996551241E12"/>
        <n v="5.581998350067E12"/>
        <n v="5.521997730631E12"/>
        <n v="5.53198676625E11"/>
        <n v="5.587999849018E12"/>
        <n v="5.561994209364E12"/>
        <n v="5.548999628706E12"/>
        <n v="5.515997739655E12"/>
        <n v="5.58199841189E12"/>
        <n v="5.516996000299E12"/>
        <n v="5.511959045069E12"/>
        <n v="5.538998759889E12"/>
        <n v="5.596981020418E12"/>
        <n v="5.528999429333E12"/>
        <n v="5.53199755609E12"/>
        <n v="5.512991933953E12"/>
        <n v="5.555991002159E12"/>
        <n v="5.581971146502E12"/>
        <n v="5.585988844156E12"/>
        <n v="5.598981504612E12"/>
        <n v="5.584988821391E12"/>
        <n v="5.519992654465E12"/>
        <n v="5.519999953478E12"/>
        <n v="5.574999559006E12"/>
        <n v="5.564993471308E12"/>
        <n v="5.511965733812E12"/>
        <n v="5.516988771434E12"/>
        <n v="5.588997095187E12"/>
        <n v="5.551992285372E12"/>
        <n v="5.511959312088E12"/>
        <n v="5.55198043431E12"/>
        <n v="5.543991236057E12"/>
        <n v="5.531984324311E12"/>
        <n v="5.54798906422E12"/>
        <n v="5.555219687632E12"/>
        <n v="5.513981356201E12"/>
        <n v="5.521980344162E12"/>
        <n v="5.519987473431E12"/>
        <n v="5.511986623596E12"/>
        <n v="5.555619810359E12"/>
        <n v="5.511952727812E12"/>
        <n v="5.581993832175E12"/>
        <n v="5.511956610853E12"/>
        <n v="5.516992924433E12"/>
        <n v="5.579996544372E12"/>
        <n v="5.535999207244E12"/>
        <n v="5.516993319375E12"/>
        <n v="5.531991529623E12"/>
        <n v="5.511987352875E12"/>
        <n v="5.519989907606E12"/>
        <n v="5.54599829344E12"/>
        <n v="5.598981284658E12"/>
        <n v="5.561985330014E12"/>
        <n v="5.518997609604E12"/>
        <n v="5.573991033386E12"/>
        <n v="5.537991334257E12"/>
        <n v="5.511945867521E12"/>
        <n v="5.571983909175E12"/>
        <n v="5.583998259684E12"/>
        <n v="5.581987162828E12"/>
        <n v="5.54184376816E11"/>
        <n v="5.511978560011E12"/>
        <n v="5.585996600606E12"/>
        <n v="5.547996937159E12"/>
        <n v="5.527999545293E12"/>
        <n v="5.567998773402E12"/>
        <n v="5.532999636575E12"/>
        <n v="5.531992545721E12"/>
        <n v="5.579996640286E12"/>
        <n v="5.512997357832E12"/>
        <n v="5.511986482848E12"/>
        <n v="5.555519833028E12"/>
        <n v="5.535999001728E12"/>
        <n v="5.56198109801E12"/>
        <n v="5.511984622957E12"/>
        <n v="5.567998141956E12"/>
        <n v="5.588993421413E12"/>
        <n v="5.585982343121E12"/>
        <n v="5.51199753824E11"/>
        <n v="5.511942411133E12"/>
        <n v="5.573999528847E12"/>
        <n v="5.59898845047E11"/>
        <n v="5.51498819034E12"/>
        <n v="5.581987954103E12"/>
        <n v="5.512988810259E12"/>
        <n v="5.535999820571E12"/>
        <n v="5.56199159849E12"/>
        <n v="5.595991311418E12"/>
        <n v="5.531997076677E12"/>
        <n v="5.575998084341E12"/>
        <n v="5.571987762717E12"/>
        <n v="5.516992498514E12"/>
        <n v="5.586988881908E12"/>
        <n v="5.555219802311E12"/>
        <n v="5.585987649748E12"/>
        <n v="5.521966281741E12"/>
        <n v="5.519988897231E12"/>
        <n v="5.555519985722E12"/>
        <n v="5.581991955708E12"/>
        <n v="5.521988584831E12"/>
        <n v="5.548999758434E12"/>
        <n v="5.51298193678E11"/>
        <n v="5.521974268187E12"/>
        <n v="5.577981111511E12"/>
        <n v="5.555997214342E12"/>
        <n v="5.511957863462E12"/>
        <n v="5.515981810256E12"/>
        <n v="5.584981683207E12"/>
        <n v="5.527988495578E12"/>
        <n v="5.581985693682E12"/>
        <n v="5.521967087479E12"/>
        <n v="5.567999550884E12"/>
        <n v="5.562994313807E12"/>
        <n v="5.511949562764E12"/>
        <n v="5.518997545956E12"/>
        <n v="5.555139912917E12"/>
        <n v="5.551980446028E12"/>
        <n v="5.51993044621E11"/>
        <n v="5.592981919365E12"/>
        <n v="5.555419961318E12"/>
        <n v="5.551995104282E12"/>
        <n v="5.522996087123E12"/>
        <n v="5.511910550282E12"/>
        <n v="5.51899820626E12"/>
        <n v="5.592982259165E12"/>
        <n v="5.521981363915E12"/>
        <n v="5.562982403261E12"/>
        <n v="5.583987742838E12"/>
        <n v="5.534997339034E12"/>
        <n v="5.582996799202E12"/>
        <n v="5.582996766766E12"/>
        <n v="5.542920001926E12"/>
        <n v="5.547991110054E12"/>
        <n v="5.555219721332E12"/>
        <n v="5.555819711832E12"/>
        <n v="5.521995326333E12"/>
        <n v="5.534997695306E12"/>
        <n v="5.555519811933E12"/>
        <n v="5.511991032373E12"/>
        <n v="5.511940113074E12"/>
        <n v="5.511965734627E12"/>
        <n v="5.579999163785E12"/>
        <n v="5.527992825993E12"/>
        <n v="5.544988325628E12"/>
        <n v="5.52197110917E12"/>
        <n v="5.511954489075E12"/>
        <n v="5.53199591126E12"/>
        <n v="5.514998098786E12"/>
        <n v="5.519982149157E12"/>
        <n v="5.511917343608E12"/>
        <n v="5.575981199064E12"/>
        <n v="5.527996246378E12"/>
        <n v="5.555119831163E12"/>
        <n v="5.521988371311E12"/>
        <n v="5.585996225173E12"/>
        <n v="5.511947438568E12"/>
        <n v="5.547991560503E12"/>
        <n v="5.595984053046E12"/>
        <n v="5.511986011844E12"/>
        <n v="5.541987677958E12"/>
        <n v="5.51499654224E12"/>
        <n v="5.527995899835E12"/>
        <n v="5.511970536336E12"/>
        <n v="5.551981416787E12"/>
        <n v="5.514988346942E12"/>
        <n v="5.511956989806E12"/>
        <n v="5.511991153651E12"/>
        <n v="5.522997639717E12"/>
        <n v="5.562992841638E12"/>
        <n v="5.555619857345E12"/>
        <n v="5.519983010578E12"/>
        <n v="5.515992500466E12"/>
        <n v="5.5919854819E12"/>
        <n v="5.521964886366E12"/>
        <n v="5.599985103084E12"/>
        <n v="5.585996433832E12"/>
        <n v="5.527999644186E12"/>
        <n v="5.543999245706E12"/>
        <n v="5.547991791634E12"/>
        <n v="5.583999250697E12"/>
        <n v="5.583996795684E12"/>
        <n v="5.516993656829E12"/>
        <n v="5.587996021978E12"/>
        <n v="5.544991263808E12"/>
        <n v="5.511918797668E12"/>
        <n v="5.582993133397E12"/>
        <n v="5.511953909569E12"/>
        <n v="5.555219837978E12"/>
        <n v="5.547999460917E12"/>
        <n v="5.514991120065E12"/>
        <n v="5.5519949374E12"/>
        <n v="5.555279960123E12"/>
        <n v="5.5559971484E12"/>
        <n v="5.516991809883E12"/>
        <n v="5.571987403711E12"/>
        <n v="5.511950661552E12"/>
        <n v="5.567999984564E12"/>
        <n v="5.531992546658E12"/>
        <n v="5.565992170382E12"/>
        <n v="5.596981363893E12"/>
        <n v="5.551993342344E12"/>
        <n v="5.581998334286E12"/>
        <n v="5.562993171584E12"/>
        <n v="5.511965551094E12"/>
        <n v="5.541998887905E12"/>
        <n v="5.598984641724E12"/>
        <n v="5.521970481903E12"/>
        <n v="5.53197509065E12"/>
        <n v="5.514981608009E12"/>
        <n v="5.541997088004E12"/>
        <n v="5.555319907148E12"/>
        <n v="5.531975915406E12"/>
        <n v="5.555119844994E12"/>
        <n v="5.555718803607E12"/>
        <n v="5.532988326559E12"/>
        <n v="5.592985943032E12"/>
        <n v="5.519971518814E12"/>
        <n v="5.594981131939E12"/>
        <n v="5.531993488521E12"/>
        <n v="5.592991329057E12"/>
        <n v="5.541984471515E12"/>
        <n v="5.5349917368E12"/>
        <n v="5.519990026636E12"/>
        <n v="5.562992585431E12"/>
        <n v="5.58299370768E12"/>
        <n v="5.542998627178E12"/>
        <n v="5.589981265327E12"/>
        <n v="5.584994473209E12"/>
        <n v="5.561992052234E12"/>
        <n v="5.511980527231E12"/>
        <n v="5.581973265198E12"/>
        <n v="5.573988247811E12"/>
        <n v="5.555319876103E12"/>
        <n v="5.55199842029E12"/>
        <n v="5.592981187236E12"/>
        <n v="5.511986722182E12"/>
        <n v="5.541999640369E12"/>
        <n v="5.511916072028E12"/>
        <n v="5.5119371844E12"/>
        <n v="5.511913679229E12"/>
        <n v="5.555629949435E12"/>
        <n v="5.512981163736E12"/>
        <n v="5.511967003192E12"/>
        <n v="5.548998092727E12"/>
        <n v="5.518981900235E12"/>
        <n v="5.544998980413E12"/>
        <n v="5.5219848457E12"/>
        <n v="5.533984685457E12"/>
        <n v="5.562981766175E12"/>
        <n v="5.56299261276E12"/>
        <n v="5.591985384969E12"/>
        <n v="5.521992374067E12"/>
        <n v="5.569992347262E12"/>
        <n v="5.531972296555E12"/>
        <n v="5.584996517679E12"/>
        <n v="5.581992141437E12"/>
        <n v="5.547988173747E12"/>
        <n v="5.519981441066E12"/>
        <n v="5.51195406521E12"/>
        <n v="5.573988558588E12"/>
        <n v="5.513978112427E12"/>
        <n v="5.519989667496E12"/>
        <n v="5.586988632009E12"/>
        <n v="5.521988490671E12"/>
        <n v="5.569984441739E12"/>
        <n v="5.522974017609E12"/>
        <n v="5.51499907806E12"/>
        <n v="5.518981379287E12"/>
        <n v="5.511992593047E12"/>
        <n v="5.579999218379E12"/>
        <n v="5.544991663966E12"/>
        <n v="5.521978818349E12"/>
        <n v="5.511962298653E12"/>
        <n v="5.562999578322E12"/>
        <n v="5.571993609114E12"/>
        <n v="5.5119579029E12"/>
        <n v="5.581994460231E12"/>
        <n v="5.52199137002E12"/>
        <n v="5.521975232118E12"/>
        <n v="5.511991981795E12"/>
        <n v="5.597981126952E12"/>
        <n v="5.579998629739E12"/>
        <n v="5.562981827891E12"/>
        <n v="5.524981381782E12"/>
        <n v="5.511981625091E12"/>
        <n v="5.598991692614E12"/>
        <n v="5.5889306614E10"/>
        <n v="5.571992968998E12"/>
        <n v="5.518981204446E12"/>
        <n v="5.513974195843E12"/>
        <n v="5.514996314299E12"/>
        <n v="5.511989416165E12"/>
        <n v="5.511998783506E12"/>
        <n v="5.598970079639E12"/>
        <n v="5.512966657417E12"/>
        <n v="5.535998792178E12"/>
        <n v="5.52197674066E12"/>
        <n v="5.591981655816E12"/>
        <n v="5.521965166932E12"/>
        <n v="5.546999143768E12"/>
        <n v="5.551989377253E12"/>
        <n v="5.598996137035E12"/>
        <n v="5.513991634188E12"/>
        <n v="5.56199241954E12"/>
        <n v="5.521983904089E12"/>
        <n v="5.555119579867E12"/>
        <n v="5.584991405572E12"/>
        <n v="5.514996520318E12"/>
        <n v="5.518981228721E12"/>
        <n v="5.511992476136E12"/>
        <n v="5.531995513235E12"/>
        <n v="5.561984356216E12"/>
        <n v="5.591981052939E12"/>
        <n v="5.511941922733E12"/>
        <n v="5.561999211772E12"/>
        <n v="5.534988275063E12"/>
        <n v="5.527988793924E12"/>
        <n v="5.55599976189E12"/>
        <n v="5.541997118903E12"/>
        <n v="5.59299269565E12"/>
        <n v="5.52499231272E12"/>
        <n v="5.562994500267E12"/>
        <n v="5.544999470898E12"/>
        <n v="5.511949266992E12"/>
        <n v="5.528992562167E12"/>
        <n v="5.521970937942E12"/>
        <n v="5.521989577281E12"/>
        <n v="5.585985425974E12"/>
        <n v="5.565999548044E12"/>
        <n v="5.5639815286E12"/>
        <n v="5.541988446784E12"/>
        <n v="5.561996448767E12"/>
        <n v="5.511982853524E12"/>
        <n v="5.517997143907E12"/>
        <n v="5.567993019487E12"/>
        <n v="5.555996129939E12"/>
        <n v="5.511986599415E12"/>
        <n v="5.541996637551E12"/>
        <n v="5.511958751588E12"/>
        <n v="5.519989936002E12"/>
        <n v="5.581975076392E12"/>
        <n v="5.511982266135E12"/>
        <n v="5.58398185391E12"/>
        <n v="5.598991251898E12"/>
        <n v="5.511965380467E12"/>
        <n v="5.555179928364E12"/>
        <n v="5.582993090641E12"/>
        <n v="5.555929848693E12"/>
        <n v="5.541999219597E12"/>
        <n v="5.514997125328E12"/>
        <n v="5.577981381422E12"/>
        <n v="5.567998756416E12"/>
        <n v="5.581995478013E12"/>
        <n v="5.555119390639E12"/>
        <n v="5.521965328719E12"/>
        <n v="5.511954589224E12"/>
        <n v="5.519989961295E12"/>
        <n v="5.518991258508E12"/>
        <n v="5.551994742544E12"/>
        <n v="5.521976422037E12"/>
        <n v="5.541998206552E12"/>
        <n v="5.522992292631E12"/>
        <n v="5.511943787323E12"/>
        <n v="5.548988703231E12"/>
        <n v="5.511918934979E12"/>
        <n v="5.511963327597E12"/>
        <n v="5.584987543442E12"/>
        <n v="5.563991236258E12"/>
        <n v="5.527981122242E12"/>
        <n v="5.511918318603E12"/>
        <n v="5.511978273745E12"/>
        <n v="5.591993110369E12"/>
        <n v="5.521967099557E12"/>
        <n v="5.581998109922E12"/>
        <n v="5.541998208041E12"/>
        <n v="5.555999900763E12"/>
        <n v="5.511963431585E12"/>
        <n v="5.541997197387E12"/>
        <n v="5.519984063276E12"/>
        <n v="5.555819944761E12"/>
        <n v="5.579996871788E12"/>
        <n v="5.535998546355E12"/>
        <n v="5.512982977423E12"/>
        <n v="5.511963601121E12"/>
        <n v="5.561994418475E12"/>
        <n v="5.583999336519E12"/>
        <n v="5.521993768505E12"/>
        <n v="5.51196550898E12"/>
        <n v="5.521992988479E12"/>
        <n v="5.515996875347E12"/>
        <n v="5.521988222563E12"/>
        <n v="5.565993343418E12"/>
        <n v="5.555799885891E12"/>
        <n v="5.541920031704E12"/>
        <n v="5.548996765107E12"/>
        <n v="5.511950460557E12"/>
        <n v="5.581993798938E12"/>
        <n v="5.561981705537E12"/>
        <n v="5.516988293645E12"/>
        <n v="5.511982704372E12"/>
        <n v="5.588921657175E12"/>
        <n v="5.541991860396E12"/>
        <n v="5.512981469396E12"/>
        <n v="5.551996080201E12"/>
        <n v="5.59198576081E12"/>
        <n v="5.583999730874E12"/>
        <n v="5.581996533327E12"/>
        <n v="5.569998005717E12"/>
        <n v="5.511966479824E12"/>
        <n v="5.521981987967E12"/>
        <n v="5.527988763946E12"/>
        <n v="5.534991856278E12"/>
        <n v="5.521988209473E12"/>
        <n v="5.511956518888E12"/>
        <n v="5.521992349547E12"/>
        <n v="5.541999111441E12"/>
        <n v="5.555129911628E12"/>
        <n v="5.581985608334E12"/>
        <n v="5.555819831587E12"/>
        <n v="5.514996852682E12"/>
        <n v="5.516982143179E12"/>
        <n v="5.55541988623E12"/>
        <n v="5.571981969571E12"/>
        <n v="5.513996858576E12"/>
        <n v="5.553999861952E12"/>
        <n v="5.561991822882E12"/>
        <n v="5.55598819656E11"/>
        <n v="5.54399192733E12"/>
        <n v="5.535999668256E12"/>
        <n v="5.561985970518E12"/>
        <n v="5.537999824107E12"/>
        <n v="5.541998302632E12"/>
        <n v="5.54799167423E12"/>
        <n v="5.544998547682E12"/>
        <n v="5.586995487858E12"/>
        <n v="5.512982640714E12"/>
        <n v="5.586995588351E12"/>
        <n v="5.511982268478E12"/>
        <n v="5.512996839002E12"/>
        <n v="5.579933004394E12"/>
        <n v="5.519988131239E12"/>
        <n v="5.59996343818E11"/>
        <n v="5.562984759623E12"/>
        <n v="5.515997541158E12"/>
        <n v="5.511998570163E12"/>
        <n v="5.561999171123E12"/>
        <n v="5.538998448928E12"/>
        <n v="5.549984196057E12"/>
        <n v="5.544997450457E12"/>
        <n v="5.582996935541E12"/>
        <n v="5.513974244528E12"/>
        <n v="5.551998976496E12"/>
        <n v="5.561995708314E12"/>
        <n v="5.565999297602E12"/>
        <n v="5.57666764949E11"/>
        <n v="5.521967490214E12"/>
        <n v="5.518996041793E12"/>
        <n v="5.534993347788E12"/>
        <n v="5.514991952919E12"/>
        <n v="5.58598875136E12"/>
        <n v="5.555139962519E12"/>
        <n v="5.587999924779E12"/>
        <n v="5.569993463965E12"/>
        <n v="5.584996248077E12"/>
        <n v="5.573988260704E12"/>
        <n v="5.579999968151E12"/>
        <n v="5.562996924528E12"/>
        <n v="5.551997199236E12"/>
        <n v="5.555969810204E12"/>
        <n v="5.521975320138E12"/>
        <n v="5.51999766175E11"/>
        <n v="5.571982323678E12"/>
        <n v="5.53899962688E12"/>
        <n v="5.53199999613E11"/>
        <n v="5.533988065766E12"/>
        <n v="5.511951515873E12"/>
        <n v="5.57198782733E12"/>
        <n v="5.511958781857E12"/>
        <n v="5.571984782755E12"/>
        <n v="5.555619817857E12"/>
        <n v="5.582988044749E12"/>
        <n v="5.551991234744E12"/>
        <n v="5.531985100657E12"/>
        <n v="5.581987177502E12"/>
        <n v="5.56198129587E12"/>
        <n v="5.585992683564E12"/>
        <n v="5.531982502735E12"/>
        <n v="5.535999431995E12"/>
        <n v="5.562996048062E12"/>
        <n v="5.511997756833E12"/>
        <n v="5.521987825759E12"/>
        <n v="5.519989813673E12"/>
        <n v="5.546991021575E12"/>
        <n v="5.511999001465E12"/>
        <n v="5.511977865635E12"/>
        <n v="5.555829810134E12"/>
        <n v="5.531971637992E12"/>
        <n v="5.58399824643E12"/>
        <n v="5.562993646327E12"/>
        <n v="5.583994157358E12"/>
        <n v="5.58198662825E12"/>
        <n v="5.594981889835E12"/>
        <n v="5.595991345622E12"/>
        <n v="5.561982821496E12"/>
        <n v="5.511971949114E12"/>
        <n v="5.521969860969E12"/>
        <n v="5.551997521731E12"/>
        <n v="5.519989588704E12"/>
        <n v="5.555119939368E12"/>
        <n v="5.51193432085E12"/>
        <n v="5.586995418923E12"/>
        <n v="5.585996570597E12"/>
        <n v="5.592984588242E12"/>
        <n v="5.592991437078E12"/>
        <n v="5.54599850108E12"/>
        <n v="5.541984630709E12"/>
        <n v="5.541995020566E12"/>
        <n v="5.588992018706E12"/>
        <n v="5.594991853494E12"/>
        <n v="5.521997338527E12"/>
        <n v="5.542984171697E12"/>
        <n v="5.515998515222E12"/>
        <n v="5.5199898544E12"/>
        <n v="5.58199900317E12"/>
        <n v="5.544988234035E12"/>
        <n v="5.551997485135E12"/>
        <n v="5.562993762181E12"/>
        <n v="5.592996151629E12"/>
        <n v="5.591991135871E12"/>
        <n v="5.555996001554E12"/>
        <n v="5.511985667267E12"/>
        <n v="5.5679915863E12"/>
        <n v="5.511993633757E12"/>
        <n v="5.582993667567E12"/>
        <n v="5.575991286894E12"/>
        <n v="5.548988624035E12"/>
        <n v="5.571988257099E12"/>
        <n v="5.521990814814E12"/>
        <n v="5.583999802832E12"/>
        <n v="5.581988398133E12"/>
        <n v="5.51197887818E12"/>
        <n v="5.555619935566E12"/>
        <n v="5.511976771928E12"/>
        <n v="5.587921408257E12"/>
        <n v="5.534988552881E12"/>
        <n v="5.511977984351E12"/>
        <n v="5.555549991075E12"/>
        <n v="5.521997476775E12"/>
        <n v="5.577988722283E12"/>
        <n v="5.51397281221E11"/>
        <n v="5.592994190608E12"/>
        <n v="5.571992624949E12"/>
        <n v="5.521977388673E12"/>
        <n v="5.519994152093E12"/>
        <n v="5.521967770167E12"/>
        <n v="5.585999246346E12"/>
        <n v="5.535997192391E12"/>
        <n v="5.519999611989E12"/>
        <n v="5.571985164705E12"/>
        <n v="5.588998617304E12"/>
        <n v="5.587991601074E12"/>
        <n v="5.511963232272E12"/>
        <n v="5.511967218973E12"/>
        <n v="5.564981222919E12"/>
        <n v="5.586999077943E12"/>
        <n v="5.538998074262E12"/>
        <n v="5.554993351412E12"/>
        <n v="5.515991199291E12"/>
        <n v="5.577991487305E12"/>
        <n v="5.531972244528E12"/>
        <n v="5.574999526398E12"/>
        <n v="5.57198285935E12"/>
        <n v="5.511953209524E12"/>
        <n v="5.581984299676E12"/>
        <n v="5.547989027013E12"/>
        <n v="5.58599138571E12"/>
        <n v="5.555279988011E12"/>
        <n v="5.555639946138E12"/>
        <n v="5.575998907568E12"/>
        <n v="5.555139962917E12"/>
        <n v="5.543996060649E12"/>
        <n v="5.511951982372E12"/>
        <n v="5.55398401043E11"/>
        <n v="5.541987409187E12"/>
        <n v="5.574981196105E12"/>
        <n v="5.5819879502E12"/>
        <n v="5.596984120409E12"/>
        <n v="5.519997682583E12"/>
        <n v="5.581920025489E12"/>
        <n v="5.562998551643E12"/>
        <n v="5.561999351267E12"/>
        <n v="5.522998905606E12"/>
        <n v="5.555189978348E12"/>
        <n v="5.511986244418E12"/>
        <n v="5.511951275552E12"/>
        <n v="5.555759885868E12"/>
        <n v="5.544998806655E12"/>
        <n v="5.584991921687E12"/>
        <n v="5.567991606428E12"/>
        <n v="5.51198272748E12"/>
        <n v="5.555929852826E12"/>
        <n v="5.511958236702E12"/>
        <n v="5.567991875192E12"/>
        <n v="5.521968306496E12"/>
        <n v="5.524992262982E12"/>
        <n v="5.53399930709E12"/>
        <n v="5.571984704277E12"/>
        <n v="5.532999439539E12"/>
        <n v="5.5699928026E12"/>
        <n v="5.531999957454E12"/>
        <n v="5.511995631647E12"/>
        <n v="5.542999722744E12"/>
        <n v="5.5988679721E10"/>
        <n v="5.521988602137E12"/>
        <n v="5.541988128902E12"/>
        <n v="5.551980287455E12"/>
        <n v="5.583987970177E12"/>
        <n v="5.521986140371E12"/>
        <n v="5.511994052213E12"/>
        <n v="5.582999867788E12"/>
        <n v="5.553999590623E12"/>
        <n v="5.577999209733E12"/>
        <n v="5.562992834724E12"/>
        <n v="5.562985355124E12"/>
        <n v="5.573981777645E12"/>
        <n v="5.535991530152E12"/>
        <n v="5.585996769029E12"/>
        <n v="5.519996971828E12"/>
        <n v="5.517981015173E12"/>
        <n v="5.535920006393E12"/>
        <n v="5.591993034609E12"/>
        <n v="5.564996442259E12"/>
        <n v="5.561984972776E12"/>
        <n v="5.51193075107E12"/>
        <n v="5.595991447148E12"/>
        <n v="5.592994686377E12"/>
        <n v="5.555169233216E12"/>
        <n v="5.551999517363E12"/>
        <n v="5.549999660024E12"/>
        <n v="5.584988502077E12"/>
        <n v="5.511949656585E12"/>
        <n v="5.535991697997E12"/>
        <n v="5.58298167536E12"/>
        <n v="5.511994135238E12"/>
        <n v="5.534991613709E12"/>
        <n v="5.533984211083E12"/>
        <n v="5.569999365244E12"/>
        <n v="5.513978186811E12"/>
        <n v="5.538999715548E12"/>
        <n v="5.531998698159E12"/>
        <n v="5.597984330219E12"/>
        <n v="5.511977606477E12"/>
        <n v="5.548992119977E12"/>
        <n v="5.591985210635E12"/>
        <n v="5.511987425283E12"/>
        <n v="5.591981922663E12"/>
        <n v="5.555319853219E12"/>
        <n v="5.581995718906E12"/>
        <n v="5.515996141494E12"/>
        <n v="5.551981000646E12"/>
        <n v="5.562993337022E12"/>
        <n v="5.511989195943E12"/>
        <n v="5.51191007922E12"/>
        <n v="5.573988664712E12"/>
        <n v="5.561998327552E12"/>
        <n v="5.531972110182E12"/>
        <n v="5.535998786613E12"/>
        <n v="5.57598267364E12"/>
        <n v="5.511982300871E12"/>
        <n v="5.511977125834E12"/>
        <n v="5.51199400941E12"/>
        <n v="5.581998149804E12"/>
        <n v="5.581998932091E12"/>
        <n v="5.521980177364E12"/>
        <n v="5.579998897659E12"/>
        <n v="5.511954110844E12"/>
        <n v="5.598987464143E12"/>
        <n v="5.541992768267E12"/>
        <n v="5.581984929416E12"/>
        <n v="5.521997613584E12"/>
        <n v="5.561996661943E12"/>
        <n v="5.547997078663E12"/>
        <n v="5.511979842544E12"/>
        <n v="5.59298454746E12"/>
        <n v="5.532999287068E12"/>
        <n v="5.514996349885E12"/>
        <n v="5.514997917628E12"/>
        <n v="5.521967400669E12"/>
        <n v="5.521987908397E12"/>
        <n v="5.511933224525E12"/>
        <n v="5.573991839226E12"/>
        <n v="5.548988507397E12"/>
        <n v="5.581979005063E12"/>
        <n v="5.521951016129E12"/>
        <n v="5.52298849277E12"/>
        <n v="5.547984725201E12"/>
        <n v="5.5139980584E12"/>
        <n v="5.521975011596E12"/>
        <n v="5.531985136629E12"/>
        <n v="5.58198934137E12"/>
        <n v="5.582999997887E12"/>
        <n v="5.598985523388E12"/>
        <n v="5.591982721974E12"/>
        <n v="5.598984772698E12"/>
        <n v="5.511913427616E12"/>
        <n v="5.521981585105E12"/>
        <n v="5.524992645459E12"/>
        <n v="5.5339442628E10"/>
        <n v="5.511947686472E12"/>
        <n v="5.555429886698E12"/>
        <n v="5.597984278893E12"/>
        <n v="5.549998255116E12"/>
        <n v="5.562994728941E12"/>
        <n v="5.513991637166E12"/>
        <n v="5.511996598743E12"/>
        <n v="5.513982141745E12"/>
        <n v="5.519997923363E12"/>
        <n v="5.531994047629E12"/>
        <n v="5.58199761567E12"/>
        <n v="5.511977368479E12"/>
        <n v="5.512991451453E12"/>
        <n v="5.511964259521E12"/>
        <n v="5.58899632271E12"/>
        <n v="5.519974149559E12"/>
        <n v="5.58799934357E12"/>
        <n v="5.599981153984E12"/>
        <n v="5.511947531975E12"/>
        <n v="5.515998432573E12"/>
        <n v="5.531992384957E12"/>
        <n v="5.567974001862E12"/>
        <n v="5.541998814679E12"/>
        <n v="5.588988290095E12"/>
        <n v="5.55195753017E11"/>
        <n v="5.555936186442E12"/>
        <n v="5.575933005567E12"/>
        <n v="5.51798111555E12"/>
        <n v="5.555992109221E12"/>
        <n v="5.511983078134E12"/>
        <n v="5.555759923828E12"/>
        <n v="5.582999536659E12"/>
        <n v="5.581995930747E12"/>
        <n v="5.5469979017E11"/>
        <n v="5.573991214435E12"/>
        <n v="5.581999322038E12"/>
        <n v="5.592981364548E12"/>
        <n v="5.581996950652E12"/>
        <n v="5.527996573488E12"/>
        <n v="5.585991277866E12"/>
        <n v="5.581985007055E12"/>
        <n v="5.585991139082E12"/>
        <n v="5.595984252158E12"/>
        <n v="5.584994689176E12"/>
        <n v="5.541988978198E12"/>
        <n v="5.511952164718E12"/>
        <n v="5.597462136E9"/>
        <n v="5.521980892291E12"/>
        <n v="5.53597462136E11"/>
        <n v="5.511949523265E12"/>
        <n v="5.51194617012E12"/>
        <n v="5.567981261681E12"/>
        <n v="5.514997036971E12"/>
        <n v="5.561984018129E12"/>
        <n v="5.514981579843E12"/>
        <n v="5.535984276915E12"/>
        <n v="5.513996688098E12"/>
        <n v="5.571984094311E12"/>
        <n v="5.586981815556E12"/>
        <n v="5.531975949663E12"/>
        <n v="5.598985416657E12"/>
        <n v="5.565933002262E12"/>
        <n v="5.594996676184E12"/>
        <n v="5.514997248979E12"/>
        <n v="5.583991150876E12"/>
        <n v="5.599981426433E12"/>
        <n v="5.516994172598E12"/>
        <n v="5.593984246958E12"/>
        <n v="5.596981269796E12"/>
        <n v="5.555219995514E12"/>
        <n v="5.512988093077E12"/>
        <n v="5.521999551413E12"/>
        <n v="5.52198254665E12"/>
        <n v="5.511992624086E12"/>
        <n v="5.555619956757E12"/>
        <n v="5.514998883005E12"/>
        <n v="5.519953220578E12"/>
        <n v="5.563991152681E12"/>
        <n v="5.548998334348E12"/>
        <n v="5.535991263337E12"/>
        <n v="5.577991002141E12"/>
        <n v="5.541995286777E12"/>
        <n v="5.591981175578E12"/>
        <n v="5.555219687951E12"/>
        <n v="5.51798827824E12"/>
        <n v="5.562981261736E12"/>
        <n v="5.574991887549E12"/>
        <n v="5.53499938581E12"/>
        <n v="5.521980282249E12"/>
        <n v="5.584994227599E12"/>
        <n v="5.564999054476E12"/>
        <n v="5.521993174662E12"/>
        <n v="5.585994130605E12"/>
        <n v="5.598988956543E12"/>
        <n v="5.583999224664E12"/>
        <n v="5.562995089076E12"/>
        <n v="5.599982495793E12"/>
        <n v="5.512981203385E12"/>
        <n v="5.584987592836E12"/>
        <n v="5.563992531661E12"/>
        <n v="5.511917303809E12"/>
        <n v="5.566992460095E12"/>
        <n v="5.555219676391E12"/>
        <n v="5.599984272085E12"/>
        <n v="5.585991485657E12"/>
        <n v="5.547997493882E12"/>
        <n v="5.555279980233E12"/>
        <n v="5.511942971067E12"/>
        <n v="5.562981207534E12"/>
        <n v="5.571999763359E12"/>
        <n v="5.562981492529E12"/>
        <n v="5.511960554979E12"/>
        <n v="5.51196922069E12"/>
        <n v="5.533984543718E12"/>
        <n v="5.534999717308E12"/>
        <n v="5.561986173329E12"/>
        <n v="5.555349966556E12"/>
        <n v="5.551994792072E12"/>
        <n v="5.575981876369E12"/>
        <n v="5.543998220299E12"/>
        <n v="5.569992820973E12"/>
        <n v="5.511972330562E12"/>
        <n v="5.59192397485E11"/>
        <n v="5.524992275656E12"/>
        <n v="5.511940409481E12"/>
        <n v="5.511913142309E12"/>
        <n v="5.545998344338E12"/>
        <n v="5.522998003488E12"/>
        <n v="5.58699951624E12"/>
        <n v="5.562993301446E12"/>
        <n v="5.524988265921E12"/>
        <n v="5.585987377118E12"/>
        <n v="5.585992240933E12"/>
        <n v="5.521975875803E12"/>
        <n v="5.514996408531E12"/>
        <n v="5.581973010851E12"/>
        <n v="5.541998006259E12"/>
        <n v="5.561982850123E12"/>
        <n v="5.561985457571E12"/>
        <n v="5.555669991545E12"/>
        <n v="5.571997167734E12"/>
        <n v="5.541995560068E12"/>
        <n v="5.587991667138E12"/>
        <n v="5.551992547455E12"/>
        <n v="5.511943762513E12"/>
        <n v="5.588982283769E12"/>
        <n v="5.585997062943E12"/>
        <n v="5.54198786401E12"/>
        <n v="5.591982544265E12"/>
        <n v="5.566999119212E12"/>
        <n v="5.511946345166E12"/>
        <n v="5.511971176553E12"/>
        <n v="5.54499816622E12"/>
        <n v="5.555249986319E12"/>
        <n v="5.516994612438E12"/>
        <n v="5.528998824613E12"/>
        <n v="5.567999228789E12"/>
        <n v="5.591984740766E12"/>
        <n v="5.577981019537E12"/>
        <n v="5.519991169047E12"/>
        <n v="5.585984840318E12"/>
        <n v="5.511939420255E12"/>
        <n v="5.551998611914E12"/>
        <n v="5.512981752753E12"/>
        <n v="5.584991188231E12"/>
        <n v="5.551999217014E12"/>
        <n v="5.511954940941E12"/>
        <n v="5.531980184067E12"/>
        <n v="5.564999271485E12"/>
        <n v="5.567999393948E12"/>
        <n v="5.511950445397E12"/>
        <n v="5.511986173361E12"/>
        <n v="5.521983324133E12"/>
        <n v="5.56599279494E12"/>
        <n v="5.511943039199E12"/>
        <n v="5.514997273409E12"/>
        <n v="5.581974002957E12"/>
        <n v="5.555878143581E12"/>
        <n v="5.531984708677E12"/>
        <n v="5.568992010844E12"/>
        <n v="5.585985724983E12"/>
        <n v="5.564999797539E12"/>
        <n v="5.531991332061E12"/>
        <n v="5.511947111183E12"/>
        <n v="5.547997352995E12"/>
        <n v="5.512991549719E12"/>
        <n v="5.587991763E12"/>
        <n v="5.511990222795E12"/>
        <n v="5.545988060822E12"/>
        <n v="5.519997193442E12"/>
        <n v="5.583996243779E12"/>
        <n v="5.565992001527E12"/>
        <n v="5.548991035173E12"/>
        <n v="5.567981313184E12"/>
        <n v="5.534997229646E12"/>
        <n v="5.521982592314E12"/>
        <n v="5.511961151234E12"/>
        <n v="5.511961566418E12"/>
        <n v="5.569992145168E12"/>
        <n v="5.569993452343E12"/>
        <n v="5.535992115184E12"/>
        <n v="5.548991317941E12"/>
        <n v="5.585997359156E12"/>
        <n v="5.511943620746E12"/>
        <n v="5.534997180101E12"/>
        <n v="5.513997231316E12"/>
        <n v="5.511985255677E12"/>
        <n v="5.548988663271E12"/>
        <n v="5.511998755553E12"/>
        <n v="5.511992121146E12"/>
        <n v="5.555519992979E12"/>
        <n v="5.511949506275E12"/>
        <n v="5.579988079114E12"/>
        <n v="5.541988663921E12"/>
        <n v="5.591981002701E12"/>
        <n v="5.574981340894E12"/>
        <n v="5.571987045477E12"/>
        <n v="5.584991412861E12"/>
        <n v="5.51198180186E12"/>
        <n v="5.555149918389E12"/>
        <n v="5.511968745404E12"/>
        <n v="5.555169971196E12"/>
        <n v="5.555159984458E12"/>
        <n v="5.53199774053E12"/>
        <n v="5.561996281015E12"/>
        <n v="5.549988082487E12"/>
        <n v="5.571983997342E12"/>
        <n v="5.584987395922E12"/>
        <n v="5.561991467936E12"/>
        <n v="5.521995367772E12"/>
        <n v="5.551999362733E12"/>
        <n v="5.521960165992E12"/>
        <n v="5.511998015133E12"/>
        <n v="5.58599265795E12"/>
        <n v="5.527999383188E12"/>
        <n v="5.519997178817E12"/>
        <n v="5.512988482801E12"/>
        <n v="5.561992911323E12"/>
        <n v="5.518997581509E12"/>
        <n v="5.551933000451E12"/>
        <n v="5.555119490147E12"/>
        <n v="5.554996881751E12"/>
        <n v="5.511958620308E12"/>
        <n v="5.592984691766E12"/>
        <n v="5.581997430948E12"/>
        <n v="5.57499953244E12"/>
        <n v="5.511932202532E12"/>
        <n v="5.5139742003E12"/>
        <n v="5.582991821846E12"/>
        <n v="5.54899693284E11"/>
        <n v="5.567999271517E12"/>
        <n v="5.549984173751E12"/>
        <n v="5.511917689093E12"/>
        <n v="5.571983972832E12"/>
        <n v="5.524998275381E12"/>
        <n v="5.581998468968E12"/>
        <n v="5.581991812383E12"/>
        <n v="5.583999125515E12"/>
        <n v="5.519996615398E12"/>
        <n v="5.541995040464E12"/>
        <n v="5.591988083897E12"/>
        <n v="5.582996746105E12"/>
        <n v="5.561999361313E12"/>
        <n v="5.565992214043E12"/>
        <n v="5.511947465601E12"/>
        <n v="5.563999506113E12"/>
        <n v="5.591996024323E12"/>
        <n v="5.542999902109E12"/>
        <n v="5.531971663957E12"/>
        <n v="5.521987823286E12"/>
        <n v="5.521959392824E12"/>
        <n v="5.591981618873E12"/>
        <n v="5.562981762351E12"/>
        <n v="5.561983157575E12"/>
        <n v="5.513997164617E12"/>
        <n v="5.541998309482E12"/>
        <n v="5.547999968355E12"/>
        <n v="5.521993296654E12"/>
        <n v="5.581995373201E12"/>
        <n v="5.548996768285E12"/>
        <n v="5.585991691386E12"/>
        <n v="5.541998612166E12"/>
        <n v="5.518996544969E12"/>
        <n v="5.543998742282E12"/>
        <n v="5.565992518832E12"/>
        <n v="5.541985141561E12"/>
        <n v="5.511983198079E12"/>
        <n v="5.521983214903E12"/>
        <n v="5.516997731705E12"/>
        <n v="5.551981375766E12"/>
        <n v="5.514996243873E12"/>
        <n v="5.5319953968E12"/>
        <n v="5.581998475094E12"/>
        <n v="5.554996184554E12"/>
        <n v="5.582991326897E12"/>
        <n v="5.521992243064E12"/>
        <n v="5.521998501921E12"/>
        <n v="5.52196779745E12"/>
        <n v="5.573981735877E12"/>
        <n v="5.511940115303E12"/>
        <n v="5.548988039276E12"/>
        <n v="5.518996653728E12"/>
        <n v="5.593991999249E12"/>
        <n v="5.521971591592E12"/>
        <n v="5.511960240313E12"/>
        <n v="5.531982651815E12"/>
        <n v="5.519996915043E12"/>
        <n v="5.511986608924E12"/>
        <n v="5.531972149626E12"/>
        <n v="5.511946715919E12"/>
        <n v="5.511915706111E12"/>
        <n v="5.511933773805E12"/>
        <n v="5.511948968564E12"/>
        <n v="5.583996968289E12"/>
        <n v="5.517996032162E12"/>
        <n v="5.591981453226E12"/>
        <n v="5.588994378098E12"/>
        <n v="5.521982178889E12"/>
        <n v="5.521975945028E12"/>
        <n v="5.519988512638E12"/>
        <n v="5.511973349161E12"/>
        <n v="5.511951347015E12"/>
        <n v="5.592984093138E12"/>
        <n v="5.596984071973E12"/>
        <n v="5.537991057583E12"/>
        <n v="5.581999270891E12"/>
        <n v="5.561996203639E12"/>
        <n v="5.551983347752E12"/>
        <n v="5.517992150036E12"/>
        <n v="5.511981743559E12"/>
        <n v="5.527997051672E12"/>
        <n v="5.521999258596E12"/>
        <n v="5.567996228943E12"/>
        <n v="5.567991298569E12"/>
        <n v="5.527996952509E12"/>
        <n v="5.515998010233E12"/>
        <n v="5.521982175706E12"/>
        <n v="5.564992040832E12"/>
        <n v="5.585985792198E12"/>
        <n v="5.573991542877E12"/>
        <n v="5.571991463745E12"/>
        <n v="5.516997522455E12"/>
        <n v="5.53197506082E12"/>
        <n v="5.511977317142E12"/>
        <n v="5.555519929584E12"/>
        <n v="5.581985538453E12"/>
        <n v="5.521981216506E12"/>
        <n v="5.581997907548E12"/>
        <n v="5.586999730076E12"/>
        <n v="5.527992796976E12"/>
        <n v="5.511996827787E12"/>
        <n v="5.561995756355E12"/>
        <n v="5.582920009635E12"/>
        <n v="5.545998535338E12"/>
        <n v="5.52899902788E12"/>
        <n v="5.511996025148E12"/>
        <n v="5.565993422882E12"/>
        <n v="5.591981143356E12"/>
        <n v="5.511970800519E12"/>
        <n v="5.511940669217E12"/>
        <n v="5.511972741874E12"/>
        <n v="5.561983771207E12"/>
        <n v="5.563992698178E12"/>
        <n v="5.595991309583E12"/>
        <n v="5.582996248557E12"/>
        <n v="5.514991264576E12"/>
        <n v="5.532988019849E12"/>
        <n v="5.519989979793E12"/>
        <n v="5.534998919191E12"/>
        <n v="5.547988084703E12"/>
        <n v="5.513996100598E12"/>
        <n v="5.521973519514E12"/>
        <n v="5.577981562E12"/>
        <n v="5.584994152323E12"/>
        <n v="5.534992053729E12"/>
        <n v="5.555984621986E12"/>
        <n v="5.565996298186E12"/>
        <n v="5.531989950209E12"/>
        <n v="5.562991699973E12"/>
        <n v="5.591980222988E12"/>
        <n v="5.581987849054E12"/>
        <n v="5.553999117837E12"/>
        <n v="5.599991819726E12"/>
        <n v="5.592991037239E12"/>
        <n v="5.519993287655E12"/>
        <n v="5.555999912412E12"/>
        <n v="5.591981462994E12"/>
        <n v="5.554996424127E12"/>
        <n v="5.575981864612E12"/>
        <n v="5.585991623541E12"/>
        <n v="5.51194706673E12"/>
        <n v="5.583991196407E12"/>
        <n v="5.543996922879E12"/>
        <n v="5.555984701021E12"/>
        <n v="5.516991278772E12"/>
        <n v="5.555659847879E12"/>
        <n v="5.511981982906E12"/>
        <n v="5.547988876225E12"/>
        <n v="5.521964451558E12"/>
        <n v="5.551993285111E12"/>
        <n v="5.538991828906E12"/>
        <n v="5.555984044896E12"/>
        <n v="5.561981011716E12"/>
        <n v="5.562993750945E12"/>
        <n v="5.594992259799E12"/>
        <n v="5.511916832155E12"/>
        <n v="5.543988593473E12"/>
        <n v="5.513996548404E12"/>
        <n v="5.591981939928E12"/>
        <n v="5.521982026891E12"/>
        <n v="5.555949930491E12"/>
        <n v="5.571993339106E12"/>
        <n v="5.591983487914E12"/>
        <n v="5.513996230057E12"/>
        <n v="5.598984463914E12"/>
        <n v="5.516981331216E12"/>
        <n v="5.511973107753E12"/>
        <n v="5.519953316551E12"/>
        <n v="5.555229993411E12"/>
        <n v="5.511945473647E12"/>
        <n v="5.527988112137E12"/>
        <n v="5.565999593976E12"/>
        <n v="5.51899720301E12"/>
        <n v="5.565993335539E12"/>
        <n v="5.547992706949E12"/>
        <n v="5.586981420383E12"/>
        <n v="5.564996556868E12"/>
        <n v="5.511949020623E12"/>
        <n v="5.571994041833E12"/>
        <n v="5.563991309095E12"/>
        <n v="5.511916248006E12"/>
        <n v="5.51499197204E12"/>
        <n v="5.581973228383E12"/>
        <n v="5.531999876159E12"/>
        <n v="5.551980377729E12"/>
        <n v="5.571987733783E12"/>
        <n v="5.521983440774E12"/>
        <n v="5.52297652592E11"/>
        <n v="5.524981223348E12"/>
        <n v="5.592992798893E12"/>
        <n v="5.592981034464E12"/>
        <n v="5.571987739043E12"/>
        <n v="5.555249997344E12"/>
        <n v="5.521975607187E12"/>
        <n v="5.511961724926E12"/>
        <n v="5.571982169442E12"/>
        <n v="5.519991207348E12"/>
        <n v="5.519998969908E12"/>
        <n v="5.518997274902E12"/>
        <n v="5.571999722641E12"/>
        <n v="5.555129922779E12"/>
        <n v="5.555659934465E12"/>
        <n v="5.551982756585E12"/>
        <n v="5.555219998309E12"/>
        <n v="5.511982919254E12"/>
        <n v="5.51699709848E12"/>
        <n v="5.598970089341E12"/>
        <n v="5.58398190886E12"/>
        <n v="5.511980586622E12"/>
        <n v="5.531988229972E12"/>
        <n v="5.583982325132E12"/>
        <n v="5.563984772522E12"/>
        <n v="5.579998358961E12"/>
        <n v="5.541995011175E12"/>
        <n v="5.515998458994E12"/>
        <n v="5.547989033124E12"/>
        <n v="5.521990949362E12"/>
        <n v="5.591985615728E12"/>
        <n v="5.561981768928E12"/>
        <n v="5.516981429262E12"/>
        <n v="5.521970021202E12"/>
        <n v="5.511954075911E12"/>
        <n v="5.549999256721E12"/>
        <n v="5.564999584336E12"/>
        <n v="5.581981502202E12"/>
        <n v="5.548988063195E12"/>
        <n v="5.594984294179E12"/>
        <n v="5.531997550736E12"/>
        <n v="5.555993504077E12"/>
        <n v="5.561998205429E12"/>
        <n v="5.594992368414E12"/>
        <n v="5.511954829158E12"/>
        <n v="5.591988025259E12"/>
        <n v="5.511963517922E12"/>
        <n v="5.516997688029E12"/>
        <n v="5.511911367633E12"/>
        <n v="5.571988173026E12"/>
        <n v="5.519981545437E12"/>
        <n v="5.547991846857E12"/>
        <n v="5.547991481111E12"/>
        <n v="5.522998696993E12"/>
        <n v="5.521996241744E12"/>
        <n v="5.511939423047E12"/>
        <n v="5.585996798184E12"/>
        <n v="5.533984071043E12"/>
        <n v="5.511965729085E12"/>
        <n v="5.584996718081E12"/>
        <n v="5.543988332853E12"/>
        <n v="5.52199503851E12"/>
        <n v="5.57499817483E12"/>
        <n v="5.551991154217E12"/>
        <n v="5.592984094468E12"/>
        <n v="5.55561992251E12"/>
        <n v="5.511976866912E12"/>
        <n v="5.521973452173E12"/>
        <n v="5.561984735055E12"/>
        <n v="5.51197433592E12"/>
        <n v="5.562999484341E12"/>
        <n v="5.521994168161E12"/>
        <n v="5.581999502712E12"/>
        <n v="5.51698244509E12"/>
        <n v="5.58499991624E12"/>
        <n v="5.548999937578E12"/>
        <n v="5.584981269909E12"/>
        <n v="5.591988504138E12"/>
        <n v="5.598982577736E12"/>
        <n v="5.549991137052E12"/>
        <n v="5.518997645889E12"/>
        <n v="5.57198656723E12"/>
        <n v="5.594992335906E12"/>
        <n v="5.511943936501E12"/>
        <n v="5.516997099808E12"/>
        <n v="5.592981046845E12"/>
        <n v="5.511979678238E12"/>
        <n v="5.5799986139E12"/>
        <n v="5.581993749054E12"/>
        <n v="5.533998788153E12"/>
        <n v="5.511947841559E12"/>
        <n v="5.551992816149E12"/>
        <n v="5.555999150403E12"/>
        <n v="5.517987373311E12"/>
        <n v="5.511961997729E12"/>
        <n v="5.531983531399E12"/>
        <n v="5.511982653304E12"/>
        <n v="5.562999743856E12"/>
        <n v="5.531988140031E12"/>
        <n v="5.531992645194E12"/>
        <n v="5.511988230544E12"/>
        <n v="5.511958219525E12"/>
        <n v="5.51194730359E12"/>
        <n v="5.555619846154E12"/>
        <n v="5.585989117522E12"/>
        <n v="5.511943736447E12"/>
        <n v="5.514996308853E12"/>
        <n v="5.511940071095E12"/>
        <n v="5.581995609709E12"/>
        <n v="5.522981505117E12"/>
        <n v="5.591983929672E12"/>
        <n v="5.511991895109E12"/>
        <n v="5.511970167552E12"/>
        <n v="5.555439961468E12"/>
        <n v="5.511913230973E12"/>
        <n v="5.543996000274E12"/>
        <n v="5.521986434219E12"/>
        <n v="5.519996983884E12"/>
        <n v="5.551989520903E12"/>
        <n v="5.586988130853E12"/>
        <n v="5.538998555931E12"/>
        <n v="5.567996734168E12"/>
        <n v="5.567991424123E12"/>
        <n v="5.581993666813E12"/>
        <n v="5.561981304505E12"/>
        <n v="5.541988252471E12"/>
        <n v="5.512991734668E12"/>
        <n v="5.538999540838E12"/>
        <n v="5.584996572422E12"/>
        <n v="5.519998633367E12"/>
        <n v="5.511994146209E12"/>
        <n v="5.555419994516E12"/>
        <n v="5.555479891806E12"/>
        <n v="5.594991693752E12"/>
        <n v="5.51193053929E12"/>
        <n v="5.59599134749E11"/>
        <n v="5.51399731106E12"/>
        <n v="5.571991001279E12"/>
        <n v="5.531982391803E12"/>
        <n v="5.547984836152E12"/>
        <n v="5.591983847079E12"/>
        <n v="5.555839811436E12"/>
        <n v="5.544999540222E12"/>
        <n v="5.513996544245E12"/>
        <n v="5.564992558511E12"/>
        <n v="5.555199942208E12"/>
        <n v="5.562992676837E12"/>
        <n v="5.589994504479E12"/>
        <n v="5.551998171766E12"/>
        <n v="5.581995365447E12"/>
        <n v="5.547996519406E12"/>
        <n v="5.581982216648E12"/>
        <n v="5.531999399301E12"/>
        <n v="5.511957049393E12"/>
        <n v="5.5619997997E10"/>
        <n v="5.511963297391E12"/>
        <n v="5.51197281966E12"/>
        <n v="5.562984788976E12"/>
        <n v="5.534991534958E12"/>
        <n v="5.585999132575E12"/>
        <n v="5.57399855655E12"/>
        <n v="5.591980364894E12"/>
        <n v="5.555119580356E12"/>
        <n v="5.543998240095E12"/>
        <n v="5.581999535265E12"/>
        <n v="5.535997272638E12"/>
        <n v="5.595984289893E12"/>
        <n v="5.555551299688E12"/>
        <n v="5.571991508596E12"/>
        <n v="5.583998965169E12"/>
        <n v="5.511990119655E12"/>
        <n v="5.592992967767E12"/>
        <n v="5.592993428924E12"/>
        <n v="5.561995594707E12"/>
        <n v="5.599982085719E12"/>
        <n v="5.527995272162E12"/>
        <n v="5.516981031701E12"/>
        <n v="5.581995671221E12"/>
        <n v="5.55521971318E12"/>
        <n v="5.511980205421E12"/>
        <n v="5.524999111552E12"/>
        <n v="5.511991231877E12"/>
        <n v="5.571999799576E12"/>
        <n v="5.584998644768E12"/>
        <n v="5.583981968429E12"/>
        <n v="5.511953733211E12"/>
        <n v="5.511981107881E12"/>
        <n v="5.51199265147E12"/>
        <n v="5.511982842356E12"/>
        <n v="5.511976879838E12"/>
        <n v="5.555719926291E12"/>
        <n v="5.585991695105E12"/>
        <n v="5.585999562432E12"/>
        <n v="5.5119479054E12"/>
        <n v="5.511948013659E12"/>
        <n v="5.57599991861E12"/>
        <n v="5.551981095728E12"/>
        <n v="5.555219643863E12"/>
        <n v="5.51197677744E12"/>
        <n v="5.521970369506E12"/>
        <n v="5.58599103814E12"/>
        <n v="5.528992787865E12"/>
        <n v="5.511939013366E12"/>
        <n v="5.58695051476E11"/>
        <n v="5.52497835029E12"/>
        <n v="5.524981543172E12"/>
        <n v="5.535999221788E12"/>
        <n v="5.527988232773E12"/>
        <n v="5.511992925344E12"/>
        <n v="5.555649995222E12"/>
        <n v="5.555619988916E12"/>
        <n v="5.571983374747E12"/>
        <n v="5.596981343653E12"/>
        <n v="5.566999429019E12"/>
        <n v="5.547997147959E12"/>
        <n v="5.511983699004E12"/>
        <n v="5.575991092798E12"/>
        <n v="5.555439960243E12"/>
        <n v="5.591988117934E12"/>
        <n v="5.534998850701E12"/>
        <n v="5.555389922542E12"/>
        <n v="5.521965760301E12"/>
        <n v="5.585996126828E12"/>
        <n v="5.53199196353E12"/>
        <n v="5.575992198945E12"/>
        <n v="5.522999047004E12"/>
        <n v="5.548996791178E12"/>
        <n v="5.51194569249E12"/>
        <n v="5.58199537333E12"/>
        <n v="5.531988857093E12"/>
        <n v="5.599991940562E12"/>
        <n v="5.562993742022E12"/>
        <n v="5.562981553062E12"/>
        <n v="5.511939369778E12"/>
        <n v="5.534984004015E12"/>
        <n v="5.59898123657E12"/>
        <n v="5.569992753552E12"/>
        <n v="5.516999610141E12"/>
        <n v="5.598981205798E12"/>
        <n v="5.511969428573E12"/>
        <n v="5.562986520346E12"/>
        <n v="5.579998743095E12"/>
        <n v="5.512981243401E12"/>
        <n v="5.579999704411E12"/>
        <n v="5.584921453537E12"/>
        <n v="5.521980882581E12"/>
        <n v="5.584999948064E12"/>
        <n v="5.511956045399E12"/>
        <n v="5.581992967225E12"/>
        <n v="5.511999162317E12"/>
        <n v="5.534999357093E12"/>
        <n v="5.581986687497E12"/>
        <n v="5.545999420427E12"/>
        <n v="5.5659811977E12"/>
        <n v="5.54891580538E11"/>
        <n v="5.555339200004E12"/>
        <n v="5.581988258718E12"/>
        <n v="5.581987239537E12"/>
        <n v="5.594984507517E12"/>
        <n v="5.583998294656E12"/>
        <n v="5.588999641957E12"/>
        <n v="5.555629939714E12"/>
        <n v="5.571982162329E12"/>
        <n v="5.55598433346E12"/>
        <n v="5.592993633863E12"/>
        <n v="5.555159983119E12"/>
        <n v="5.521974463824E12"/>
        <n v="5.511999803911E12"/>
        <n v="5.581999581467E12"/>
        <n v="5.58598741306E12"/>
        <n v="5.538998244526E12"/>
        <n v="5.575982890478E12"/>
        <n v="5.511934877558E12"/>
        <n v="5.513996503034E12"/>
        <n v="5.537991421714E12"/>
        <n v="5.511966656104E12"/>
        <n v="5.511915293628E12"/>
        <n v="5.594991021034E12"/>
        <n v="5.511965665033E12"/>
        <n v="5.511949206016E12"/>
        <n v="5.562974017878E12"/>
        <n v="5.555499996655E12"/>
        <n v="5.563992213994E12"/>
        <n v="5.53199407619E12"/>
        <n v="5.551997539762E12"/>
        <n v="5.581985063328E12"/>
        <n v="5.562991627312E12"/>
        <n v="5.521966717681E12"/>
        <n v="5.561992078211E12"/>
        <n v="5.555991376595E12"/>
        <n v="5.55511963098E12"/>
        <n v="5.51197122651E12"/>
        <n v="5.571986511824E12"/>
        <n v="5.57198841108E12"/>
        <n v="5.562986299189E12"/>
        <n v="5.531972274236E12"/>
        <n v="5.521967426669E12"/>
        <n v="5.55524999655E12"/>
        <n v="5.573981820534E12"/>
        <n v="5.535992123563E12"/>
        <n v="5.569981159661E12"/>
        <n v="5.591982252536E12"/>
        <n v="5.585987250373E12"/>
        <n v="5.585981617855E12"/>
        <n v="5.521982726371E12"/>
        <n v="5.544998180949E12"/>
        <n v="5.513991364534E12"/>
        <n v="5.531985423855E12"/>
        <n v="5.547999307455E12"/>
        <n v="5.519989978557E12"/>
        <n v="5.561982005336E12"/>
        <n v="5.571993471658E12"/>
        <n v="5.564993300399E12"/>
        <n v="5.555839912076E12"/>
        <n v="5.518998196505E12"/>
        <n v="5.567998034182E12"/>
        <n v="5.555229999804E12"/>
        <n v="5.521983438896E12"/>
        <n v="5.575987028927E12"/>
        <n v="5.54799606063E12"/>
        <n v="5.584999121904E12"/>
        <n v="5.524998528663E12"/>
        <n v="5.515991724551E12"/>
        <n v="5.555619993277E12"/>
        <n v="5.562985379518E12"/>
        <n v="5.511917849924E12"/>
        <n v="5.52198996165E12"/>
        <n v="5.511940309383E12"/>
        <n v="5.531987432993E12"/>
        <n v="5.58398770551E12"/>
        <n v="5.583999679004E12"/>
        <n v="5.545999496719E12"/>
        <n v="5.514996871145E12"/>
        <n v="5.514998692902E12"/>
        <n v="5.511978528055E12"/>
        <n v="5.56199166475E11"/>
        <n v="5.55567921505E12"/>
        <n v="5.541984967283E12"/>
        <n v="5.565992315232E12"/>
        <n v="5.524999063532E12"/>
        <n v="5.561993652515E12"/>
        <n v="5.598988110087E12"/>
        <n v="5.595991110407E12"/>
        <n v="5.569999411047E12"/>
        <n v="5.511947884841E12"/>
        <n v="5.542984457756E12"/>
        <n v="5.561994447578E12"/>
        <n v="5.591985998982E12"/>
        <n v="5.5839999291E12"/>
        <n v="5.511980867998E12"/>
        <n v="5.554996597926E12"/>
        <n v="5.51899717405E12"/>
        <n v="5.555119860499E12"/>
        <n v="5.571985153589E12"/>
        <n v="5.54898819475E12"/>
        <n v="5.532988153819E12"/>
        <n v="5.521983256599E12"/>
        <n v="5.592994329726E12"/>
        <n v="5.56199956186E12"/>
        <n v="5.511939048633E12"/>
        <n v="5.521979360311E12"/>
        <n v="5.598991333805E12"/>
        <n v="5.551996680576E12"/>
        <n v="5.564993384416E12"/>
        <n v="5.531998914949E12"/>
        <n v="5.562981646991E12"/>
        <n v="5.511912970917E12"/>
        <n v="5.533991476477E12"/>
        <n v="5.583993132056E12"/>
        <n v="5.511918950192E12"/>
        <n v="5.513992008906E12"/>
        <n v="5.546999822724E12"/>
        <n v="5.551985378293E12"/>
        <n v="5.511918941356E12"/>
        <n v="5.554999689598E12"/>
        <n v="5.565984159802E12"/>
        <n v="5.531983345539E12"/>
        <n v="5.595991516951E12"/>
        <n v="5.555659811791E12"/>
        <n v="5.575991173208E12"/>
        <n v="5.562981540735E12"/>
        <n v="5.533988813228E12"/>
        <n v="5.582996540606E12"/>
        <n v="5.5983387837E10"/>
        <n v="5.561982659422E12"/>
        <n v="5.575998905623E12"/>
        <n v="5.581995098746E12"/>
        <n v="5.561991398517E12"/>
        <n v="5.584996310027E12"/>
        <n v="5.543996053457E12"/>
        <n v="5.591991317215E12"/>
        <n v="5.567991017453E12"/>
        <n v="5.511943851444E12"/>
        <n v="5.579996439128E12"/>
        <n v="5.551996634295E12"/>
        <n v="5.511945894552E12"/>
        <n v="5.592988067415E12"/>
        <n v="5.511976684624E12"/>
        <n v="5.577999024192E12"/>
        <n v="5.548991809754E12"/>
        <n v="5.581996151866E12"/>
        <n v="5.515997245815E12"/>
        <n v="5.581992560915E12"/>
        <n v="5.519999683682E12"/>
        <n v="5.531973581719E12"/>
        <n v="5.561999482096E12"/>
        <n v="5.532988324349E12"/>
        <n v="5.591991798151E12"/>
        <n v="5.524998655337E12"/>
        <n v="5.514998009737E12"/>
        <n v="5.531995866811E12"/>
        <n v="5.569984735645E12"/>
        <n v="5.569984478398E12"/>
        <n v="5.567991744392E12"/>
        <n v="5.592993739242E12"/>
        <n v="5.592999768487E12"/>
        <n v="5.511973668026E12"/>
        <n v="5.561981312708E12"/>
        <n v="5.511960644429E12"/>
        <n v="5.514991394928E12"/>
        <n v="5.565992547171E12"/>
        <n v="5.521959106977E12"/>
        <n v="5.571996398065E12"/>
        <n v="5.531996665769E12"/>
        <n v="5.512996001419E12"/>
        <n v="5.515981606011E12"/>
        <n v="5.531991613361E12"/>
        <n v="5.571982558227E12"/>
        <n v="5.51194335112E12"/>
        <n v="5.588999828908E12"/>
        <n v="5.535997528293E12"/>
        <n v="5.531988980018E12"/>
        <n v="5.511910651511E12"/>
        <n v="5.53598712548E12"/>
        <n v="5.548988270721E12"/>
        <n v="5.542991657392E12"/>
        <n v="5.573982497365E12"/>
        <n v="5.518991458141E12"/>
        <n v="5.593991417825E12"/>
        <n v="5.531971031076E12"/>
        <n v="5.562985744755E12"/>
        <n v="5.51899192713E12"/>
        <n v="5.55598827346E12"/>
        <n v="5.561994016499E12"/>
        <n v="5.5319877871E12"/>
        <n v="5.546999026029E12"/>
        <n v="5.56998121318E12"/>
        <n v="5.522992016962E12"/>
        <n v="5.531988406254E12"/>
        <n v="5.579996412792E12"/>
        <n v="5.561992794099E12"/>
        <n v="5.596984012156E12"/>
        <n v="5.522997968056E12"/>
        <n v="5.521988738874E12"/>
        <n v="5.561983841319E12"/>
        <n v="5.58199293558E12"/>
        <n v="5.511949789754E12"/>
        <n v="5.511961227187E12"/>
        <n v="5.521980219468E12"/>
        <n v="5.573982180966E12"/>
        <n v="5.569696969696E12"/>
        <n v="5.581984052473E12"/>
        <n v="5.531985327717E12"/>
        <n v="5.579988611416E12"/>
        <n v="5.583986041072E12"/>
        <n v="5.515997326157E12"/>
        <n v="5.511969936528E12"/>
        <n v="5.511993883638E12"/>
        <n v="5.521997163299E12"/>
        <n v="5.521979892605E12"/>
        <n v="5.594992528362E12"/>
        <n v="5.515998388081E12"/>
        <n v="5.58799919576E12"/>
        <n v="5.581984891487E12"/>
        <n v="5.565993304227E12"/>
        <n v="5.515997076424E12"/>
        <n v="5.511933395814E12"/>
        <n v="5.579996587269E12"/>
        <n v="5.511964465701E12"/>
        <n v="5.544999090672E12"/>
        <n v="5.521965512476E12"/>
        <n v="5.521983673693E12"/>
        <n v="5.554999006786E12"/>
        <n v="5.59298422626E12"/>
        <n v="5.511934143482E12"/>
        <n v="5.531993686614E12"/>
        <n v="5.544988261838E12"/>
        <n v="5.521999274913E12"/>
        <n v="5.561991535865E12"/>
        <n v="5.562996123801E12"/>
        <n v="5.547999236518E12"/>
        <n v="5.521980415523E12"/>
        <n v="5.512988861314E12"/>
        <n v="5.588993062527E12"/>
        <n v="5.512991489819E12"/>
        <n v="5.511977226234E12"/>
        <n v="5.514991728368E12"/>
        <n v="5.592986019182E12"/>
        <n v="5.594981857437E12"/>
        <n v="5.585998566763E12"/>
        <n v="5.511963730102E12"/>
        <n v="5.591982874274E12"/>
        <n v="5.521967840677E12"/>
        <n v="5.555169913766E12"/>
        <n v="5.585989735001E12"/>
        <n v="5.571986947109E12"/>
        <n v="5.593991001707E12"/>
        <n v="5.512991445354E12"/>
        <n v="5.588996429991E12"/>
        <n v="5.566996229395E12"/>
        <n v="5.555169979352E12"/>
        <n v="5.518997836872E12"/>
        <n v="5.535998394229E12"/>
        <n v="5.516993618011E12"/>
        <n v="5.511992803227E12"/>
        <n v="5.583998193193E12"/>
        <n v="5.519983122201E12"/>
        <n v="5.511999733166E12"/>
        <n v="5.56799144416E12"/>
        <n v="5.511914796234E12"/>
        <n v="5.511946175039E12"/>
        <n v="5.588998367001E12"/>
        <n v="5.581993368482E12"/>
        <n v="5.521966368447E12"/>
        <n v="5.581991364423E12"/>
        <n v="5.532999160673E12"/>
        <n v="5.555119132914E12"/>
        <n v="5.562982197467E12"/>
        <n v="5.517988108741E12"/>
        <n v="5.521987589302E12"/>
        <n v="5.577991650654E12"/>
        <n v="5.531973585298E12"/>
        <n v="5.511940815919E12"/>
        <n v="5.598987477597E12"/>
        <n v="5.512992369182E12"/>
        <n v="5.521995666065E12"/>
        <n v="5.561981413691E12"/>
        <n v="5.52299928731E12"/>
        <n v="5.581999119519E12"/>
        <n v="5.514998097348E12"/>
        <n v="5.567999818699E12"/>
        <n v="5.562996294285E12"/>
        <n v="5.584987816801E12"/>
        <n v="5.51599842094E12"/>
        <n v="5.599991564845E12"/>
        <n v="5.593991246811E12"/>
        <n v="5.564993077256E12"/>
        <n v="5.599984446765E12"/>
        <n v="5.544999447152E12"/>
        <n v="5.542991561092E12"/>
        <n v="5.531997927461E12"/>
        <n v="5.522999861648E12"/>
        <n v="5.521973468702E12"/>
        <n v="5.562991709377E12"/>
        <n v="5.562998124925E12"/>
        <n v="5.549985029312E12"/>
        <n v="5.581999396403E12"/>
        <n v="5.555899881436E12"/>
        <n v="5.586994200916E12"/>
        <n v="5.519996626239E12"/>
        <n v="5.584996118771E12"/>
        <n v="5.554981172933E12"/>
        <n v="5.582991308932E12"/>
        <n v="5.521983264385E12"/>
        <n v="5.587996702924E12"/>
        <n v="5.568992144263E12"/>
        <n v="5.521975064989E12"/>
        <n v="5.531991050267E12"/>
        <n v="5.55592993931E12"/>
        <n v="5.515998206573E12"/>
        <n v="5.562981861155E12"/>
        <n v="5.59398125633E12"/>
        <n v="5.582993230963E12"/>
        <n v="5.51199881911E12"/>
        <n v="5.512997156429E12"/>
        <n v="5.52499277825E12"/>
        <n v="5.527999067242E12"/>
        <n v="5.533984672724E12"/>
        <n v="5.535998131766E12"/>
        <n v="5.57599110384E12"/>
        <n v="5.517981426113E12"/>
        <n v="5.577981161782E12"/>
        <n v="5.56599683289E12"/>
        <n v="5.579996398262E12"/>
        <n v="5.561983331013E12"/>
        <n v="5.547999006164E12"/>
        <n v="5.511989044749E12"/>
        <n v="5.592981057422E12"/>
        <n v="5.584999429897E12"/>
        <n v="5.594984224181E12"/>
        <n v="5.591985062107E12"/>
        <n v="5.581997430537E12"/>
        <n v="5.555419926634E12"/>
        <n v="5.575981693627E12"/>
        <n v="5.567999255052E12"/>
        <n v="5.511977552478E12"/>
        <n v="5.586988624039E12"/>
        <n v="5.551982708417E12"/>
        <n v="5.519996303853E12"/>
        <n v="5.534991590654E12"/>
        <n v="5.583998376369E12"/>
        <n v="5.58198627541E12"/>
        <n v="5.534984454117E12"/>
        <n v="5.595991644079E12"/>
        <n v="5.555419985705E12"/>
        <n v="5.511948933922E12"/>
        <n v="5.548991576556E12"/>
        <n v="5.581996209847E12"/>
        <n v="5.511989584463E12"/>
        <n v="5.561996412362E12"/>
        <n v="5.519993218821E12"/>
        <n v="5.547992699075E12"/>
        <n v="5.512997383711E12"/>
        <n v="5.592984183327E12"/>
        <n v="5.521974700045E12"/>
        <n v="5.521979811138E12"/>
        <n v="5.555989880612E12"/>
        <n v="5.562986062274E12"/>
        <n v="5.519987155752E12"/>
        <n v="5.56799202091E12"/>
        <n v="5.524992749716E12"/>
        <n v="5.58599120244E12"/>
        <n v="5.51399155543E12"/>
        <n v="5.571984604063E12"/>
        <n v="5.521970102273E12"/>
        <n v="5.533988791742E12"/>
        <n v="5.511970605384E12"/>
        <n v="5.516997653996E12"/>
        <n v="5.548999687073E12"/>
        <n v="5.555219850405E12"/>
        <n v="5.511941301511E12"/>
        <n v="5.567991932729E12"/>
        <n v="5.511970718673E12"/>
        <n v="5.512981695506E12"/>
        <n v="5.511964906317E12"/>
        <n v="5.579988339373E12"/>
        <n v="5.521994241061E12"/>
        <n v="5.581989970003E12"/>
        <n v="5.551995737333E12"/>
        <n v="5.541997165058E12"/>
        <n v="5.521971731394E12"/>
        <n v="5.521980410703E12"/>
        <n v="5.524999554794E12"/>
        <n v="5.555219805784E12"/>
        <n v="5.518996548481E12"/>
        <n v="5.58199615288E12"/>
        <n v="5.549998089455E12"/>
        <n v="5.524993318218E12"/>
        <n v="5.584991417022E12"/>
        <n v="5.59898915436E12"/>
        <n v="5.555889815818E12"/>
        <n v="5.521968556075E12"/>
        <n v="5.534998152411E12"/>
        <n v="5.541996585932E12"/>
        <n v="5.5519955238E12"/>
        <n v="5.585996672325E12"/>
        <n v="5.564992757806E12"/>
        <n v="5.567999627367E12"/>
        <n v="5.569981197323E12"/>
        <n v="5.519999189481E12"/>
        <n v="5.586988510849E12"/>
        <n v="5.511945385477E12"/>
        <n v="5.527981042571E12"/>
        <n v="5.581920022037E12"/>
        <n v="5.51194944489E12"/>
        <n v="5.531985279264E12"/>
        <n v="5.591985713995E12"/>
        <n v="5.551996485995E12"/>
        <n v="5.592985080239E12"/>
        <n v="5.555479969455E12"/>
        <n v="5.511942414676E12"/>
        <n v="5.595991533067E12"/>
        <n v="5.565993379875E12"/>
        <n v="5.511915916102E12"/>
        <n v="5.565993630017E12"/>
        <n v="5.545991380509E12"/>
        <n v="5.544991359382E12"/>
        <n v="5.581992886307E12"/>
        <n v="5.511998009087E12"/>
        <n v="5.586988096579E12"/>
        <n v="5.544991824551E12"/>
        <n v="5.516988581579E12"/>
        <n v="5.531997091336E12"/>
        <n v="5.574991912828E12"/>
        <n v="5.579991605916E12"/>
        <n v="5.56198203502E12"/>
        <n v="5.531972195782E12"/>
        <n v="5.511977266921E12"/>
        <n v="5.534991560734E12"/>
        <n v="5.521999858825E12"/>
        <n v="5.555819873573E12"/>
        <n v="5.555719876469E12"/>
        <n v="5.5413494701E11"/>
        <n v="5.544991770539E12"/>
        <n v="5.521984191039E12"/>
        <n v="5.585998670495E12"/>
        <n v="5.587981131039E12"/>
        <n v="5.544998714196E12"/>
        <n v="5.555519891171E12"/>
        <n v="5.587981747259E12"/>
        <n v="5.518988253065E12"/>
        <n v="5.583998058652E12"/>
        <n v="5.588994456196E12"/>
        <n v="5.521965944133E12"/>
        <n v="5.54599972478E12"/>
        <n v="5.585987848333E12"/>
        <n v="5.532984007525E12"/>
        <n v="5.544998998432E12"/>
        <n v="5.521998728477E12"/>
        <n v="5.5879962955E12"/>
        <n v="5.513981232391E12"/>
        <n v="5.591991412243E12"/>
        <n v="5.551984300898E12"/>
        <n v="5.524993261446E12"/>
        <n v="5.598985533628E12"/>
        <n v="5.511974192766E12"/>
        <n v="5.56799157327E12"/>
        <n v="5.511951669752E12"/>
        <n v="5.598984209789E12"/>
        <n v="5.511940133823E12"/>
        <n v="5.517996378201E12"/>
        <n v="5.584981907429E12"/>
        <n v="5.555699811078E12"/>
        <n v="5.585991556286E12"/>
        <n v="5.547984181432E12"/>
        <n v="5.535999619054E12"/>
        <n v="5.589981230146E12"/>
        <n v="5.524993129092E12"/>
        <n v="5.586994670448E12"/>
        <n v="5.521996629154E12"/>
        <n v="5.551998277797E12"/>
        <n v="5.518981463101E12"/>
        <n v="5.511978758836E12"/>
        <n v="5.561998195861E12"/>
        <n v="5.531992663255E12"/>
        <n v="5.565981243577E12"/>
        <n v="5.521994070671E12"/>
        <n v="5.547991371727E12"/>
        <n v="5.521983090518E12"/>
        <n v="5.547984890921E12"/>
        <n v="5.55398100126E12"/>
        <n v="5.59684111743E11"/>
        <n v="5.555169926194E12"/>
        <n v="5.511970183837E12"/>
        <n v="5.595991723541E12"/>
        <n v="5.571996878952E12"/>
        <n v="5.554996687652E12"/>
        <n v="5.571986599817E12"/>
        <n v="5.58399947428E12"/>
        <n v="5.521982170059E12"/>
        <n v="5.555119895352E12"/>
        <n v="5.588981968551E12"/>
        <n v="5.511998620935E12"/>
        <n v="5.561985957755E12"/>
        <n v="5.532999669296E12"/>
        <n v="5.55511988736E12"/>
        <n v="5.54299906502E12"/>
        <n v="5.514998666076E12"/>
        <n v="5.566984490728E12"/>
        <n v="5.528999632793E12"/>
        <n v="5.51195431768E11"/>
        <n v="5.541996505107E12"/>
        <n v="5.544997691412E12"/>
        <n v="5.519983178823E12"/>
        <n v="5.511979614388E12"/>
        <n v="5.511996893614E12"/>
        <n v="5.571981429579E12"/>
        <n v="5.55199611968E12"/>
        <n v="5.521964349526E12"/>
        <n v="5.511959992687E12"/>
        <n v="5.575988678157E12"/>
        <n v="5.533997348395E12"/>
        <n v="5.59198398855E12"/>
        <n v="5.511993558401E12"/>
        <n v="5.51197223653E12"/>
        <n v="5.51197038834E12"/>
        <n v="5.592992840205E12"/>
        <n v="5.555929820322E12"/>
        <n v="5.517997813247E12"/>
        <n v="5.522998408669E12"/>
        <n v="5.511966249587E12"/>
        <n v="3.80947117096E11"/>
        <n v="5.573991107141E12"/>
        <n v="5.518997105398E12"/>
        <n v="5.548991921089E12"/>
        <n v="5.555119980297E12"/>
        <n v="5.561991120021E12"/>
        <n v="5.511958588266E12"/>
        <n v="5.567999038429E12"/>
        <n v="5.562996297059E12"/>
        <n v="5.511991376155E12"/>
        <n v="5.551989400196E12"/>
        <n v="5.534988998308E12"/>
        <n v="5.591996164522E12"/>
        <n v="5.548998553487E12"/>
        <n v="5.511970153361E12"/>
        <n v="5.555479963606E12"/>
        <n v="5.573988664832E12"/>
        <n v="5.521970037797E12"/>
        <n v="5.57398227107E12"/>
        <n v="5.55199839969E12"/>
        <n v="5.531973558567E12"/>
        <n v="5.571987397775E12"/>
        <n v="5.551997072035E12"/>
        <n v="5.511987985555E12"/>
        <n v="5.551995236012E12"/>
        <n v="5.555479973532E12"/>
        <n v="5.575983535958E12"/>
        <n v="5.531992659573E12"/>
        <n v="5.531988993013E12"/>
        <n v="5.56199118269E12"/>
        <n v="5.554654646545E12"/>
        <n v="5.547996530565E12"/>
        <n v="5.515988293039E12"/>
        <n v="5.52199927777E12"/>
        <n v="5.592999654268E12"/>
        <n v="5.551981408202E12"/>
        <n v="5.571984250778E12"/>
        <n v="5.579998557449E12"/>
        <n v="5.511948041005E12"/>
        <n v="5.592991210733E12"/>
        <n v="5.511993385219E12"/>
        <n v="5.511959155914E12"/>
        <n v="5.59898830505E12"/>
        <n v="5.591993928466E12"/>
        <n v="5.521998884596E12"/>
        <n v="5.555819812943E12"/>
        <n v="5.521977359447E12"/>
        <n v="5.511962159286E12"/>
        <n v="5.566984264714E12"/>
        <n v="5.52299808705E12"/>
        <n v="5.571999653131E12"/>
        <n v="5.512988420456E12"/>
        <n v="5.537998030819E12"/>
        <n v="5.534988041135E12"/>
        <n v="5.554981337755E12"/>
        <n v="5.518991424406E12"/>
        <n v="5.531971096411E12"/>
        <n v="5.535997771737E12"/>
        <n v="5.562991480548E12"/>
        <n v="5.511956307486E12"/>
        <n v="5.596999041865E12"/>
        <n v="5.555859855938E12"/>
        <n v="5.511986962278E12"/>
        <n v="5.533991995139E12"/>
        <n v="5.531975208676E12"/>
        <n v="5.585989048537E12"/>
        <n v="5.511997784113E12"/>
        <n v="5.586998339977E12"/>
        <n v="5.527996575824E12"/>
        <n v="5.585989281871E12"/>
        <n v="5.571996050837E12"/>
        <n v="5.511951764774E12"/>
        <n v="5.585996277868E12"/>
        <n v="5.57799839803E12"/>
        <n v="5.511980218158E12"/>
        <n v="5.531985716672E12"/>
        <n v="5.51899666093E11"/>
        <n v="5.581989170308E12"/>
        <n v="5.511990045689E12"/>
        <n v="5.555669961323E12"/>
        <n v="5.555229960373E12"/>
        <n v="5.52298834974E12"/>
        <n v="5.513997931598E12"/>
        <n v="5.561999330867E12"/>
        <n v="5.573999221752E12"/>
        <n v="5.511947719191E12"/>
        <n v="5.583996361363E12"/>
        <n v="5.569993518088E12"/>
        <n v="5.522997898377E12"/>
        <n v="5.579991022685E12"/>
        <n v="5.547997644123E12"/>
        <n v="5.586988677397E12"/>
        <n v="5.51191849053E12"/>
        <n v="5.555996453516E12"/>
        <n v="5.581993957691E12"/>
        <n v="5.531996263358E12"/>
        <n v="5.598985007737E12"/>
        <n v="5.541988709076E12"/>
        <n v="5.555799983306E12"/>
        <n v="5.594974003727E12"/>
        <n v="5.585994287323E12"/>
        <n v="5.561982150216E12"/>
        <n v="5.561936180776E12"/>
        <n v="5.511995468095E12"/>
        <n v="5.562993198979E12"/>
        <n v="5.594992035728E12"/>
        <n v="5.521997350068E12"/>
        <n v="5.521965782609E12"/>
        <n v="5.521972217845E12"/>
        <n v="5.51197448178E12"/>
        <n v="5.592996026265E12"/>
        <n v="5.569993735416E12"/>
        <n v="5.546991132913E12"/>
        <n v="5.583998196823E12"/>
        <n v="5.591992005548E12"/>
        <n v="5.555469911073E12"/>
        <n v="5.579981336154E12"/>
        <n v="5.531972251929E12"/>
        <n v="5.567991774427E12"/>
        <n v="5.551986517604E12"/>
        <n v="5.538998641724E12"/>
        <n v="5.577998096422E12"/>
        <n v="5.537998723953E12"/>
        <n v="5.598987003767E12"/>
        <n v="5.541996648156E12"/>
        <n v="5.534991141738E12"/>
        <n v="5.567992737806E12"/>
        <n v="5.512991313415E12"/>
        <n v="5.591989038607E12"/>
        <n v="5.51299669976E12"/>
        <n v="5.555991057778E12"/>
        <n v="5.581983392874E12"/>
        <n v="5.511963686378E12"/>
        <n v="5.585999886896E12"/>
        <n v="5.544988385151E12"/>
        <n v="5.521969634355E12"/>
        <n v="5.541987094331E12"/>
        <n v="5.566996596313E12"/>
        <n v="5.534988526894E12"/>
        <n v="5.591992019986E12"/>
        <n v="5.513991961757E12"/>
        <n v="5.592985667083E12"/>
        <n v="5.549991779816E12"/>
        <n v="5.555489864888E12"/>
        <n v="5.511916723129E12"/>
        <n v="5.511960846775E12"/>
        <n v="5.546999208175E12"/>
        <n v="5.598984385595E12"/>
        <n v="5.511946075192E12"/>
        <n v="5.598992370322E12"/>
        <n v="5.555199898826E12"/>
        <n v="5.599991044222E12"/>
        <n v="5.521998790784E12"/>
        <n v="5.584999284749E12"/>
        <n v="5.514991014923E12"/>
        <n v="5.571989381194E12"/>
        <n v="5.585991548454E12"/>
        <n v="5.584998509478E12"/>
        <n v="5.547991610809E12"/>
        <n v="5.516993029283E12"/>
        <n v="5.531985441161E12"/>
        <n v="5.547992379548E12"/>
        <n v="5.566992445161E12"/>
        <n v="5.567991793324E12"/>
        <n v="5.522998507504E12"/>
        <n v="5.517996168133E12"/>
        <n v="5.597981223575E12"/>
        <n v="5.521971108068E12"/>
        <n v="5.555996507534E12"/>
        <n v="5.516994536792E12"/>
        <n v="5.541998042395E12"/>
        <n v="5.54797194313E11"/>
        <n v="5.511972893469E12"/>
        <n v="5.514996260912E12"/>
        <n v="5.551996779542E12"/>
        <n v="5.59998521138E12"/>
        <n v="5.555699849541E12"/>
        <n v="5.541999044017E12"/>
        <n v="5.511940267388E12"/>
        <n v="5.584998563037E12"/>
        <n v="5.561983408168E12"/>
        <n v="5.582991837474E12"/>
        <n v="5.581996446366E12"/>
        <n v="5.56699931475E12"/>
        <n v="5.511988427801E12"/>
        <n v="5.541995960379E12"/>
        <n v="5.511979691678E12"/>
        <n v="5.524999553829E12"/>
        <n v="5.524998806526E12"/>
        <n v="5.569981126249E12"/>
        <n v="5.521970993794E12"/>
        <n v="5.53199318791E12"/>
        <n v="5.582994329125E12"/>
        <n v="5.592998441616E12"/>
        <n v="5.555619828665E12"/>
        <n v="5.591981309781E12"/>
        <n v="5.511912909163E12"/>
        <n v="5.519993638255E12"/>
        <n v="5.521990558408E12"/>
        <n v="5.555859945372E12"/>
        <n v="5.56799807187E12"/>
        <n v="5.521991733016E12"/>
        <n v="5.591991910755E12"/>
        <n v="5.548999875858E12"/>
        <n v="5.598985697638E12"/>
        <n v="5.582993018588E12"/>
        <n v="5.541997128222E12"/>
        <n v="5.56798416744E12"/>
        <n v="5.534997215791E12"/>
        <n v="5.562996972821E12"/>
        <n v="5.591981300422E12"/>
        <n v="5.571984390829E12"/>
        <n v="5.564992727895E12"/>
        <n v="5.569992203544E12"/>
        <n v="5.545999953597E12"/>
        <n v="5.544988023855E12"/>
        <n v="5.575991588471E12"/>
        <n v="5.584986098422E12"/>
        <n v="5.575998091865E12"/>
        <n v="5.555419950597E12"/>
        <n v="5.553981439364E12"/>
        <n v="5.511986115037E12"/>
        <n v="5.59198450062E12"/>
        <n v="5.555629945546E12"/>
        <n v="5.591986100818E12"/>
        <n v="5.517982199869E12"/>
        <n v="5.548992003844E12"/>
        <n v="5.561992207807E12"/>
        <n v="5.551999848228E12"/>
        <n v="5.511976325191E12"/>
        <n v="5.581996577305E12"/>
        <n v="5.521991560717E12"/>
        <n v="5.511974474177E12"/>
        <n v="5.521973226482E12"/>
        <n v="5.512992606444E12"/>
        <n v="5.519996550718E12"/>
        <n v="5.533999713903E12"/>
        <n v="5.521973657092E12"/>
        <n v="5.5939965419E12"/>
        <n v="5.511997979059E12"/>
        <n v="5.516996948138E12"/>
        <n v="5.54198747558E12"/>
        <n v="5.567998289701E12"/>
        <n v="5.545999997579E12"/>
        <n v="5.598920004959E12"/>
        <n v="5.562984580679E12"/>
        <n v="5.547997639518E12"/>
        <n v="5.591988977881E12"/>
        <n v="5.583986171022E12"/>
        <n v="5.514997078167E12"/>
        <n v="5.582994020345E12"/>
        <n v="5.551997414367E12"/>
        <n v="5.591991862528E12"/>
        <n v="5.548933810618E12"/>
        <n v="5.591982354882E12"/>
        <n v="5.563984759333E12"/>
        <n v="5.583993422605E12"/>
        <n v="5.511967247696E12"/>
        <n v="5.598984805524E12"/>
        <n v="5.571981359889E12"/>
        <n v="5.555219879264E12"/>
        <n v="5.521973647095E12"/>
        <n v="5.5169944549E12"/>
        <n v="5.548991445854E12"/>
        <n v="5.515981634834E12"/>
        <n v="5.592992024169E12"/>
        <n v="5.562985056358E12"/>
        <n v="5.57598203197E12"/>
        <n v="5.581979045724E12"/>
        <n v="5.511970405166E12"/>
        <n v="5.511970770365E12"/>
        <n v="5.581973050938E12"/>
        <n v="5.585999827378E12"/>
        <n v="5.584998500057E12"/>
        <n v="5.542999274087E12"/>
        <n v="5.58499686868E12"/>
        <n v="5.511983660345E12"/>
        <n v="5.561996096546E12"/>
        <n v="5.517996443749E12"/>
        <n v="5.513991883006E12"/>
        <n v="5.555199949613E12"/>
        <n v="5.585992815138E12"/>
        <n v="5.511932760248E12"/>
        <n v="5.53598807834E12"/>
        <n v="5.58499988887E12"/>
        <n v="5.51194923773E12"/>
        <n v="5.518997995805E12"/>
        <n v="5.54199653799E12"/>
        <n v="5.548999003602E12"/>
        <n v="5.548991951163E12"/>
        <n v="5.594981464489E12"/>
        <n v="5.531984511683E12"/>
        <n v="5.561996208717E12"/>
        <n v="5.583981832694E12"/>
        <n v="5.521964988888E12"/>
        <n v="5.535991130288E12"/>
        <n v="5.531986696232E12"/>
        <n v="5.514991538377E12"/>
        <n v="5.595991278109E12"/>
        <n v="5.521977625584E12"/>
        <n v="5.58499637235E12"/>
        <n v="5.591992791601E12"/>
        <n v="5.51196308893E12"/>
        <n v="5.59299169943E12"/>
        <n v="5.551997014629E12"/>
        <n v="5.511934445042E12"/>
        <n v="5.5349841395E12"/>
        <n v="5.511992699409E12"/>
        <n v="5.54799974551E11"/>
        <n v="5.561985328046E12"/>
        <n v="5.569993916729E12"/>
        <n v="5.582982144606E12"/>
        <n v="5.598983079426E12"/>
        <n v="5.527988985248E12"/>
        <n v="5.571983004326E12"/>
        <n v="5.532988135491E12"/>
        <n v="5.531983530941E12"/>
        <n v="5.518998180026E12"/>
        <n v="5.521981430151E12"/>
        <n v="5.511986036729E12"/>
        <n v="5.514910057764E12"/>
        <n v="5.594981528123E12"/>
        <n v="5.555119840065E12"/>
        <n v="5.514997689776E12"/>
        <n v="5.581992982859E12"/>
        <n v="5.521985515711E12"/>
        <n v="5.516996407191E12"/>
        <n v="5.555199983197E12"/>
        <n v="5.519996767205E12"/>
        <n v="5.574991977716E12"/>
        <n v="5.519992660195E12"/>
        <n v="5.594991932665E12"/>
        <n v="5.535999494916E12"/>
        <n v="5.543991628591E12"/>
        <n v="5.544988219931E12"/>
        <n v="5.511976414074E12"/>
        <n v="5.522992646764E12"/>
        <n v="5.511934198017E12"/>
        <n v="5.531990756092E12"/>
        <n v="5.555119342613E12"/>
        <n v="5.521987870971E12"/>
        <n v="5.511947603087E12"/>
        <n v="5.542998080314E12"/>
        <n v="5.573991545409E12"/>
        <n v="5.511963044846E12"/>
        <n v="5.51998886173E12"/>
        <n v="5.577981184719E12"/>
        <n v="5.585994178559E12"/>
        <n v="5.55527998218E12"/>
        <n v="5.561998839316E12"/>
        <n v="5.551989038655E12"/>
        <n v="5.585992185166E12"/>
        <n v="5.573988364748E12"/>
        <n v="5.537999160092E12"/>
        <n v="5.561982274533E12"/>
        <n v="5.513981418137E12"/>
        <n v="5.571991309412E12"/>
        <n v="5.555359997338E12"/>
        <n v="5.531984308461E12"/>
        <n v="5.519989357096E12"/>
        <n v="5.547999583111E12"/>
        <n v="5.598991058395E12"/>
        <n v="5.594991455486E12"/>
        <n v="5.541997939885E12"/>
        <n v="5.534999435094E12"/>
        <n v="5.581984895025E12"/>
        <n v="5.584994411487E12"/>
        <n v="5.519981040348E12"/>
        <n v="5.53499099839E11"/>
        <n v="5.555819974878E12"/>
        <n v="5.571992167127E12"/>
        <n v="5.521983740502E12"/>
        <n v="5.51198944401E12"/>
        <n v="5.56791678175E11"/>
        <n v="5.563999755331E12"/>
        <n v="5.561991866232E12"/>
        <n v="5.584996046277E12"/>
        <n v="5.53199417456E12"/>
        <n v="5.564999822589E12"/>
        <n v="5.511970560252E12"/>
        <n v="5.554981155894E12"/>
        <n v="5.522992817208E12"/>
        <n v="5.511953439018E12"/>
        <n v="5.541988214998E12"/>
        <n v="5.521982539038E12"/>
        <n v="5.511963711872E12"/>
        <n v="5.544991728721E12"/>
        <n v="5.512987019638E12"/>
        <n v="5.583999164443E12"/>
        <n v="5.551996032707E12"/>
        <n v="5.581996423534E12"/>
        <n v="5.563992359042E12"/>
        <n v="5.511984296888E12"/>
        <n v="5.511993654575E12"/>
        <n v="5.562983091659E12"/>
        <n v="5.555779810624E12"/>
        <n v="5.548999072938E12"/>
        <n v="5.511966061346E12"/>
        <n v="5.581982490892E12"/>
        <n v="5.561985006667E12"/>
        <n v="5.548991187058E12"/>
        <n v="5.511979512243E12"/>
        <n v="5.581982142851E12"/>
        <n v="5.585985818078E12"/>
        <n v="5.517997198637E12"/>
        <n v="5.599992226676E12"/>
        <n v="5.537999616305E12"/>
        <n v="5.516981374595E12"/>
        <n v="5.55499159747E12"/>
        <n v="5.571983209257E12"/>
        <n v="5.58698804114E11"/>
        <n v="5.531980170237E12"/>
        <n v="5.521971978914E12"/>
        <n v="5.531999888811E12"/>
        <n v="5.521951019041E12"/>
        <n v="5.551989621148E12"/>
        <n v="5.511953183649E12"/>
        <n v="5.588999163309E12"/>
        <n v="5.555189914376E12"/>
        <n v="5.581998770275E12"/>
        <n v="5.569993959196E12"/>
        <n v="5.521920077029E12"/>
        <n v="5.593991330247E12"/>
        <n v="5.592985914151E12"/>
        <n v="5.561984786482E12"/>
        <n v="5.567981246904E12"/>
        <n v="5.511986306963E12"/>
        <n v="5.55399711771E12"/>
        <n v="5.555119160725E12"/>
        <n v="5.511974720099E12"/>
        <n v="5.521985705663E12"/>
        <n v="5.561985483333E12"/>
        <n v="5.579991415376E12"/>
        <n v="5.511982157408E12"/>
        <n v="5.521983444098E12"/>
        <n v="5.561998166093E12"/>
        <n v="5.519991965298E12"/>
        <n v="5.555984238922E12"/>
        <n v="5.511986021182E12"/>
        <n v="5.547999509541E12"/>
        <n v="5.521971893973E12"/>
        <n v="5.519989776487E12"/>
        <n v="5.547984178728E12"/>
        <n v="5.534988945139E12"/>
        <n v="5.537999879086E12"/>
        <n v="5.519999347189E12"/>
        <n v="5.512991384768E12"/>
        <n v="5.544999890454E12"/>
        <n v="5.518997393307E12"/>
        <n v="5.535999864172E12"/>
        <n v="5.522992620192E12"/>
        <n v="5.511941930376E12"/>
        <n v="5.511998481274E12"/>
        <n v="5.569999629954E12"/>
        <n v="5.549999653259E12"/>
        <n v="5.511964595257E12"/>
        <n v="5.573988855849E12"/>
        <n v="5.515991466703E12"/>
        <n v="5.511912390206E12"/>
        <n v="5.579996298981E12"/>
        <n v="5.531999214733E12"/>
        <n v="5.546935052272E12"/>
        <n v="5.51194554375E12"/>
        <n v="5.545998287446E12"/>
        <n v="5.518981205224E12"/>
        <n v="5.581989909034E12"/>
        <n v="5.516991322812E12"/>
        <n v="5.531983111172E12"/>
        <n v="5.535999505821E12"/>
        <n v="5.521993255034E12"/>
        <n v="5.555839961537E12"/>
        <n v="5.519990182134E12"/>
        <n v="5.569992800977E12"/>
        <n v="5.571999445787E12"/>
        <n v="5.511962000242E12"/>
        <n v="5.521987859961E12"/>
        <n v="5.594991397755E12"/>
        <n v="5.531993269961E12"/>
        <n v="5.584998174426E12"/>
        <n v="5.534988250321E12"/>
        <n v="5.521995594631E12"/>
        <n v="5.521994426351E12"/>
        <n v="5.551996878072E12"/>
        <n v="5.553991357779E12"/>
        <n v="5.511952387216E12"/>
        <n v="5.511997591053E12"/>
        <n v="5.584988478807E12"/>
        <n v="5.522981284004E12"/>
        <n v="5.531972301559E12"/>
        <n v="5.555219759695E12"/>
        <n v="5.571988081909E12"/>
        <n v="5.542988816353E12"/>
        <n v="5.511957873564E12"/>
        <n v="5.579996424074E12"/>
        <n v="5.513974128727E12"/>
        <n v="5.595991200845E12"/>
        <n v="5.522999785204E12"/>
        <n v="5.594991399327E12"/>
        <n v="5.594991510544E12"/>
        <n v="5.511988871831E12"/>
        <n v="5.551989555554E12"/>
        <n v="5.555849965133E12"/>
        <n v="5.532988625031E12"/>
        <n v="5.544997549508E12"/>
        <n v="5.579999329367E12"/>
        <n v="5.512997564391E12"/>
        <n v="5.518997408772E12"/>
        <n v="5.531990617089E12"/>
        <n v="5.534991946227E12"/>
        <n v="5.511915301274E12"/>
        <n v="5.519998530064E12"/>
        <n v="5.511957102051E12"/>
        <n v="5.516997094615E12"/>
        <n v="5.521969773141E12"/>
        <n v="5.51899792493E12"/>
        <n v="5.516994290886E12"/>
        <n v="5.518981148999E12"/>
        <n v="5.511950221695E12"/>
        <n v="5.515998515652E12"/>
        <n v="5.5999918993E12"/>
        <n v="5.59298453794E12"/>
        <n v="5.583996779392E12"/>
        <n v="5.582988191583E12"/>
        <n v="5.527997489072E12"/>
        <n v="5.555119813282E12"/>
        <n v="5.561999699187E12"/>
        <n v="5.516992755821E12"/>
        <n v="5.588988161691E12"/>
        <n v="5.566996002016E12"/>
        <n v="5.592993127697E12"/>
        <n v="5.569992515428E12"/>
        <n v="5.59198450525E12"/>
        <n v="5.542998231455E12"/>
        <n v="5.584999532297E12"/>
        <n v="5.57599702277E12"/>
        <n v="5.521971376751E12"/>
        <n v="5.511982964681E12"/>
        <n v="5.554996981691E12"/>
        <n v="5.541988438787E12"/>
        <n v="5.519981982927E12"/>
        <n v="5.586994291656E12"/>
        <n v="5.531975531442E12"/>
        <n v="5.582999723652E12"/>
        <n v="5.43755779088E11"/>
        <n v="5.577981633487E12"/>
        <n v="5.527996104682E12"/>
        <n v="5.54199722382E12"/>
        <n v="5.534991174656E12"/>
        <n v="5.541995309348E12"/>
        <n v="5.544999750332E12"/>
        <n v="5.518997421177E12"/>
        <n v="5.561996953654E12"/>
        <n v="5.565999557869E12"/>
        <n v="5.569992326285E12"/>
        <n v="5.5119807505E12"/>
        <n v="5.522992147288E12"/>
        <n v="5.595981111758E12"/>
        <n v="5.548996578983E12"/>
        <n v="5.532988378262E12"/>
        <n v="5.547999995485E12"/>
        <n v="5.581997601613E12"/>
        <n v="5.561995303213E12"/>
        <n v="5.51195255173E12"/>
        <n v="5.511934972875E12"/>
        <n v="5.581982011549E12"/>
        <n v="5.562993627919E12"/>
        <n v="5.562981859623E12"/>
        <n v="5.574991381339E12"/>
        <n v="5.555119635908E12"/>
        <n v="5.547992887627E12"/>
        <n v="5.517991747492E12"/>
        <n v="5.51999643983E12"/>
        <n v="5.548991886317E12"/>
        <n v="5.566984173019E12"/>
        <n v="5.555819858575E12"/>
        <n v="5.527992685491E12"/>
        <n v="5.521980931809E12"/>
        <n v="5.541999188939E12"/>
        <n v="5.564993001779E12"/>
        <n v="5.511981990717E12"/>
        <n v="5.56298459759E12"/>
        <n v="5.571988935112E12"/>
        <n v="5.565992271941E12"/>
        <n v="5.561999144969E12"/>
        <n v="5.531971500618E12"/>
        <n v="5.516997717898E12"/>
        <n v="5.511989980324E12"/>
        <n v="5.555189962773E12"/>
        <n v="5.511966363569E12"/>
        <n v="5.531993172292E12"/>
        <n v="5.555119882448E12"/>
        <n v="5.511948020299E12"/>
        <n v="5.555859890446E12"/>
        <n v="5.53299108063E12"/>
        <n v="5.571981555792E12"/>
        <n v="5.555992251009E12"/>
        <n v="5.57599816933E12"/>
        <n v="5.521978598013E12"/>
        <n v="5.555999908668E12"/>
        <n v="5.59298565642E12"/>
        <n v="5.567992428574E12"/>
        <n v="5.545991484807E12"/>
        <n v="5.553991983204E12"/>
        <n v="5.548999832484E12"/>
        <n v="5.592994046758E12"/>
        <n v="5.511945078234E12"/>
        <n v="5.54298439071E12"/>
        <n v="5.521983231839E12"/>
        <n v="5.551981825468E12"/>
        <n v="5.527981224487E12"/>
        <n v="5.554999198829E12"/>
        <n v="5.542998226831E12"/>
        <n v="5.521986015123E12"/>
        <n v="5.571992586057E12"/>
        <n v="5.55198909348E12"/>
        <n v="5.562991338588E12"/>
        <n v="5.585991284535E12"/>
        <n v="5.579988857261E12"/>
        <n v="5.567991815856E12"/>
        <n v="5.511958780948E12"/>
        <n v="5.519981628563E12"/>
        <n v="5.561992818104E12"/>
        <n v="5.571991168862E12"/>
        <n v="5.511931472785E12"/>
        <n v="5.574999156006E12"/>
        <n v="5.531986051964E12"/>
        <n v="5.566992321698E12"/>
        <n v="5.535997646212E12"/>
        <n v="5.511976525229E12"/>
        <n v="5.593981241003E12"/>
        <n v="5.555879962666E12"/>
        <n v="5.548998434112E12"/>
        <n v="5.516991280808E12"/>
        <n v="5.511975960402E12"/>
        <n v="5.511930216537E12"/>
        <n v="5.541998067373E12"/>
        <n v="5.567992434524E12"/>
        <n v="5.527988824201E12"/>
        <n v="5.53399362793E11"/>
        <n v="5.535991091451E12"/>
        <n v="5.532999709108E12"/>
        <n v="5.51191325419E12"/>
        <n v="5.573999400832E12"/>
        <n v="5.527988692024E12"/>
        <n v="5.532998264794E12"/>
        <n v="5.585982016491E12"/>
        <n v="5.531999706225E12"/>
        <n v="5.533991965014E12"/>
        <n v="5.598984359371E12"/>
        <n v="5.516997313776E12"/>
        <n v="5.561985847915E12"/>
        <n v="5.575988073065E12"/>
        <n v="5.584996479055E12"/>
        <n v="5.521982576917E12"/>
        <n v="5.511950566746E12"/>
        <n v="5.524988290256E12"/>
        <n v="5.511985414603E12"/>
        <n v="5.555719879236E12"/>
        <n v="5.541984399697E12"/>
        <n v="5.596999724943E12"/>
        <n v="5.514981592329E12"/>
        <n v="5.569992531486E12"/>
        <n v="5.575999752925E12"/>
        <n v="5.581999025802E12"/>
        <n v="5.511954364048E12"/>
        <n v="5.548985009431E12"/>
        <n v="5.581991542073E12"/>
        <n v="5.555919808017E12"/>
        <n v="5.579991575743E12"/>
        <n v="5.551985908987E12"/>
        <n v="5.531992115215E12"/>
        <n v="5.555819939127E12"/>
        <n v="5.5119854842E12"/>
        <n v="5.521982879786E12"/>
        <n v="5.563991074456E12"/>
        <n v="5.543999120249E12"/>
        <n v="5.571983991587E12"/>
        <n v="5.511991717586E12"/>
        <n v="5.551992831521E12"/>
        <n v="5.534998336287E12"/>
        <n v="5.511956183585E12"/>
        <n v="5.58599121632E12"/>
        <n v="5.561994250843E12"/>
        <n v="5.582994011641E12"/>
        <n v="5.511994451043E12"/>
        <n v="5.549991477103E12"/>
        <n v="5.511966737931E12"/>
        <n v="5.511948161321E12"/>
        <n v="5.511913533212E12"/>
        <n v="5.579981076112E12"/>
        <n v="5.531997230727E12"/>
        <n v="5.551995754356E12"/>
        <n v="5.5859860825E12"/>
        <n v="5.567992953282E12"/>
        <n v="5.519987691256E12"/>
        <n v="5.54198735338E12"/>
        <n v="5.574999457736E12"/>
        <n v="5.532999009538E12"/>
        <n v="5.511946141813E12"/>
        <n v="5.511948133403E12"/>
        <n v="5.567991780139E12"/>
        <n v="5.548988452757E12"/>
        <n v="5.511955562901E12"/>
        <n v="5.588981389834E12"/>
        <n v="5.562995598095E12"/>
        <n v="5.548998292126E12"/>
        <n v="5.544999941259E12"/>
        <n v="5.54793505126E12"/>
        <n v="5.519982792726E12"/>
        <n v="5.599984184694E12"/>
        <n v="5.531993277626E12"/>
        <n v="5.554997156574E12"/>
        <n v="5.52198141562E12"/>
        <n v="5.511977195294E12"/>
        <n v="5.511989126115E12"/>
        <n v="5.517981135937E12"/>
        <n v="5.513997467179E12"/>
        <n v="5.524999317121E12"/>
        <n v="5.531995447267E12"/>
        <n v="5.551983044835E12"/>
        <n v="5.518996791662E12"/>
        <n v="5.56899206182E12"/>
        <n v="5.555989922104E12"/>
        <n v="5.544999016404E12"/>
        <n v="5.545999017034E12"/>
        <n v="5.534991493267E12"/>
        <n v="5.561981743779E12"/>
        <n v="5.524988174398E12"/>
        <n v="5.569993237234E12"/>
        <n v="5.548996262427E12"/>
        <n v="5.551998090939E12"/>
        <n v="5.531989452765E12"/>
        <n v="5.511953585253E12"/>
        <n v="5.562994200908E12"/>
        <n v="5.561982892002E12"/>
        <n v="5.527999347521E12"/>
        <n v="5.59299327227E12"/>
        <n v="5.579999208469E12"/>
        <n v="5.547997780276E12"/>
        <n v="5.561995669692E12"/>
        <n v="5.57499905342E12"/>
        <n v="5.581993236699E12"/>
        <n v="5.515996273356E12"/>
        <n v="5.521987129107E12"/>
        <n v="5.583996563864E12"/>
        <n v="5.56199465449E12"/>
        <n v="5.555539995527E12"/>
        <n v="5.583996665E12"/>
        <n v="5.519998081558E12"/>
        <n v="5.534997634812E12"/>
        <n v="5.594996677604E12"/>
        <n v="5.511940532389E12"/>
        <n v="5.56199553341E12"/>
        <n v="5.511947397113E12"/>
        <n v="5.531992664796E12"/>
        <n v="5.51698817813E12"/>
        <n v="5.519989918978E12"/>
        <n v="5.521974188477E12"/>
        <n v="5.575997163627E12"/>
        <n v="5.563992242323E12"/>
        <n v="5.511986345012E12"/>
        <n v="5.521996329325E12"/>
        <n v="5.512981797906E12"/>
        <n v="5.581999920449E12"/>
        <n v="5.52197492002E12"/>
        <n v="5.59299361153E11"/>
        <n v="5.54899944722E12"/>
        <n v="5.519984458237E12"/>
        <n v="5.511963904153E12"/>
        <n v="5.513974279096E12"/>
        <n v="5.589981044487E12"/>
        <n v="5.571999930715E12"/>
        <n v="5.56798418102E12"/>
        <n v="5.511999084009E12"/>
        <n v="5.58499969051E12"/>
        <n v="5.561996015913E12"/>
        <n v="5.511985222673E12"/>
        <n v="5.53199887787E12"/>
        <n v="5.511980433608E12"/>
        <n v="5.562998393903E12"/>
        <n v="5.535998141258E12"/>
        <n v="5.534988924575E12"/>
        <n v="5.555499911244E12"/>
        <n v="5.541988141143E12"/>
        <n v="5.551995366655E12"/>
        <n v="5.564981509756E12"/>
        <n v="5.511980706051E12"/>
        <n v="5.511970403095E12"/>
        <n v="5.545984221321E12"/>
        <n v="5.554996193898E12"/>
        <n v="5.592981413457E12"/>
        <n v="5.551991558878E12"/>
        <n v="5.569999830905E12"/>
        <n v="5.555739998295E12"/>
        <n v="5.521982483258E12"/>
        <n v="5.517997682967E12"/>
        <n v="5.571993925149E12"/>
        <n v="5.511991103569E12"/>
        <n v="5.516991882672E12"/>
        <n v="5.531990651748E12"/>
        <n v="5.563981186355E12"/>
        <n v="5.531972187914E12"/>
        <n v="5.522981099924E12"/>
        <n v="5.589994551658E12"/>
        <n v="5.56799632319E12"/>
        <n v="5.567981539618E12"/>
        <n v="5.511970607776E12"/>
        <n v="5.567981034019E12"/>
        <n v="5.553981063374E12"/>
        <n v="5.569992637829E12"/>
        <n v="5.577991017016E12"/>
        <n v="5.514997397693E12"/>
        <n v="5.515996545744E12"/>
        <n v="5.567999855219E12"/>
        <n v="5.531992797162E12"/>
        <n v="5.511944769888E12"/>
        <n v="5.54399652899E12"/>
        <n v="5.565996751876E12"/>
        <n v="5.531982159238E12"/>
        <n v="5.521971996505E12"/>
        <n v="5.53299146202E12"/>
        <n v="5.516993037052E12"/>
        <n v="5.541996500852E12"/>
        <n v="5.515996741935E12"/>
        <n v="5.524988019259E12"/>
        <n v="5.519982272638E12"/>
        <n v="5.581988465405E12"/>
        <n v="5.513996983011E12"/>
        <n v="5.541988878117E12"/>
        <n v="5.544984165239E12"/>
        <n v="5.555119961066E12"/>
        <n v="5.521976597696E12"/>
        <n v="5.588999709966E12"/>
        <n v="5.598989194928E12"/>
        <n v="5.521990235731E12"/>
        <n v="5.599999019829E12"/>
        <n v="5.52199201635E12"/>
        <n v="5.569992538977E12"/>
        <n v="5.521964424605E12"/>
        <n v="5.583993682841E12"/>
        <n v="5.566981075351E12"/>
        <n v="5.535999679051E12"/>
        <n v="5.547999611866E12"/>
        <n v="5.592985942617E12"/>
        <n v="5.516996377708E12"/>
        <n v="5.515998451684E12"/>
        <n v="5.517991645183E12"/>
        <n v="5.548999685758E12"/>
        <n v="5.599984368255E12"/>
        <n v="5.592993199029E12"/>
        <n v="5.511980467766E12"/>
        <n v="5.547996359104E12"/>
        <n v="5.511983288702E12"/>
        <n v="5.591984810455E12"/>
        <n v="5.561942288853E12"/>
        <n v="5.511969794883E12"/>
        <n v="5.545999855419E12"/>
        <n v="5.514996340058E12"/>
        <n v="5.514998313225E12"/>
        <n v="5.561993022758E12"/>
        <n v="5.511982528238E12"/>
        <n v="5.598985656363E12"/>
        <n v="5.531985966696E12"/>
        <n v="5.571987598751E12"/>
        <n v="5.511987972476E12"/>
        <n v="5.582988584032E12"/>
        <n v="5.522999375022E12"/>
        <n v="5.599991306942E12"/>
        <n v="5.592984181434E12"/>
        <n v="5.555919886555E12"/>
        <n v="5.5619859378E12"/>
        <n v="5.561998641992E12"/>
        <n v="5.535992000691E12"/>
        <n v="5.595981038398E12"/>
        <n v="5.521996978627E12"/>
        <n v="5.573988766772E12"/>
        <n v="5.541985113775E12"/>
        <n v="5.592984692055E12"/>
        <n v="5.581999116957E12"/>
        <n v="5.531972055221E12"/>
        <n v="5.534999655996E12"/>
        <n v="5.565981491588E12"/>
        <n v="5.581984237981E12"/>
        <n v="5.555984532078E12"/>
        <n v="5.534991309908E12"/>
        <n v="5.532988184046E12"/>
        <n v="5.511988080049E12"/>
        <n v="5.581994733807E12"/>
        <n v="5.538999069095E12"/>
        <n v="5.513991575764E12"/>
        <n v="5.577988226531E12"/>
        <n v="5.594991452953E12"/>
        <n v="5.549999389343E12"/>
        <n v="5.519998567878E12"/>
        <n v="5.511983361326E12"/>
        <n v="5.555359971017E12"/>
        <n v="5.58799146758E12"/>
        <n v="5.554991448182E12"/>
        <n v="5.514998970905E12"/>
        <n v="5.585997531251E12"/>
        <n v="5.582981204113E12"/>
        <n v="5.591980866414E12"/>
        <n v="5.511913408183E12"/>
        <n v="5.586994281435E12"/>
        <n v="5.543999387284E12"/>
        <n v="5.585998345629E12"/>
        <n v="5.519991092747E12"/>
        <n v="5.56598117141E12"/>
        <n v="5.581989443498E12"/>
        <n v="5.585986763944E12"/>
        <n v="5.555659961052E12"/>
        <n v="5.531992637169E12"/>
        <n v="5.581973053789E12"/>
        <n v="5.598985696989E12"/>
        <n v="5.581993110101E12"/>
        <n v="5.571993019587E12"/>
        <n v="5.581987406546E12"/>
        <n v="5.527992739533E12"/>
        <n v="5.521984648958E12"/>
        <n v="5.53198105103E12"/>
        <n v="5.565992322077E12"/>
        <n v="5.519998386733E12"/>
        <n v="5.56199868822E12"/>
        <n v="5.516992410587E12"/>
        <n v="5.51298858217E12"/>
        <n v="5.586995594315E12"/>
        <n v="5.585999644444E12"/>
        <n v="5.527997635976E12"/>
        <n v="5.551995797016E12"/>
        <n v="5.588999954661E12"/>
        <n v="5.51699154541E12"/>
        <n v="5.571981313594E12"/>
        <n v="5.555119436884E12"/>
        <n v="5.511959636807E12"/>
        <n v="5.581991962677E12"/>
        <n v="5.585984222276E12"/>
        <n v="5.583986074299E12"/>
        <n v="5.571996079677E12"/>
        <n v="5.512991069369E12"/>
        <n v="5.547991021409E12"/>
        <n v="5.554999560672E12"/>
        <n v="5.587991967776E12"/>
        <n v="5.547988162142E12"/>
        <n v="5.531994382105E12"/>
        <n v="5.543998108328E12"/>
        <n v="5.521997969657E12"/>
        <n v="5.59591516962E11"/>
        <n v="5.561991919032E12"/>
        <n v="5.535997309347E12"/>
        <n v="5.534991745537E12"/>
        <n v="5.585985226186E12"/>
        <n v="5.511988238669E12"/>
        <n v="5.581994958925E12"/>
        <n v="5.571981349883E12"/>
        <n v="5.565981217405E12"/>
        <n v="5.555859917453E12"/>
        <n v="5.54191556412E11"/>
        <n v="5.538999146147E12"/>
        <n v="5.554991730682E12"/>
        <n v="5.511982263246E12"/>
        <n v="5.515997299777E12"/>
        <n v="5.531993181608E12"/>
        <n v="5.543988551135E12"/>
        <n v="5.521965480029E12"/>
        <n v="5513.0"/>
        <n v="5.521979618912E12"/>
        <n v="5.53498064322E11"/>
        <n v="5.581995283694E12"/>
        <n v="5.561986163512E12"/>
        <n v="5.521984737522E12"/>
        <n v="5.582994306767E12"/>
        <n v="5.58899378578E12"/>
        <n v="5.581987658338E12"/>
        <n v="5.573981000183E12"/>
        <n v="5.511985811745E12"/>
        <n v="5.588981225753E12"/>
        <n v="5.581971180181E12"/>
        <n v="5.581989603533E12"/>
        <n v="5.511988124387E12"/>
        <n v="5.585999510229E12"/>
        <n v="5.511988181203E12"/>
        <n v="5.519981738335E12"/>
        <n v="5.513991304622E12"/>
        <n v="5.573991056147E12"/>
        <n v="5.511949850375E12"/>
        <n v="5.562993858865E12"/>
        <n v="5.583999626425E12"/>
        <n v="5.521967321108E12"/>
        <n v="5.573991391669E12"/>
        <n v="5.585992162684E12"/>
        <n v="5.511E12"/>
        <n v="5.581999299053E12"/>
        <n v="5.555629966293E12"/>
        <n v="5.575998689171E12"/>
        <n v="5.561981323761E12"/>
        <n v="5.548999157075E12"/>
        <n v="5.512997678184E12"/>
        <n v="5.584996235472E12"/>
        <n v="5.511975070203E12"/>
        <n v="5.579991998304E12"/>
        <n v="5.511954818286E12"/>
        <n v="5.571982405373E12"/>
        <n v="5.583988848007E12"/>
        <n v="5.54599814113E12"/>
        <n v="5.527996346004E12"/>
        <n v="5.519989451053E12"/>
        <n v="5.521978635959E12"/>
        <n v="5.519992699499E12"/>
        <n v="5.535984334282E12"/>
        <n v="5.564999383298E12"/>
        <n v="5.587996813515E12"/>
        <n v="5.581998520696E12"/>
        <n v="5.583988459717E12"/>
        <n v="5.562992874199E12"/>
        <n v="5.542920002425E12"/>
        <n v="5.598985576772E12"/>
        <n v="5.592991221587E12"/>
        <n v="5.534998415256E12"/>
        <n v="5.547996573375E12"/>
        <n v="5.521969071904E12"/>
        <n v="5.599988424316E12"/>
        <n v="5.531999776096E12"/>
        <n v="5.51198733023E12"/>
        <n v="5.531997308655E12"/>
        <n v="5.569992175439E12"/>
        <n v="5.555989827491E12"/>
        <n v="5.58198468795E12"/>
        <n v="5.531986436216E12"/>
        <n v="5.591993346687E12"/>
        <n v="5.542999213205E12"/>
        <n v="5.564996558664E12"/>
        <n v="5.547984734421E12"/>
        <n v="5.59399198626E12"/>
        <n v="5.511970398847E12"/>
        <n v="5.597984037457E12"/>
        <n v="5.548992039409E12"/>
        <n v="5.541997653919E12"/>
        <n v="5.551992891684E12"/>
        <n v="5.511951078247E12"/>
        <n v="5.511978197814E12"/>
        <n v="5.561984432233E12"/>
        <n v="5.581984090399E12"/>
        <n v="5.531996011349E12"/>
        <n v="5.562991698833E12"/>
        <n v="5.541999785304E12"/>
        <n v="5.564993070947E12"/>
        <n v="5.511968268587E12"/>
        <n v="5.596992061426E12"/>
        <n v="5.568999932701E12"/>
        <n v="5.584992316206E12"/>
        <n v="5.521986515767E12"/>
        <n v="5.5556398125E12"/>
        <n v="5.547999157732E12"/>
        <n v="5.594992493044E12"/>
        <n v="5.511994008432E12"/>
        <n v="5.521995494385E12"/>
        <n v="5.58699821849E12"/>
        <n v="5.511951227836E12"/>
        <n v="5.548996198305E12"/>
        <n v="5.515991899201E12"/>
        <n v="5.55511971881E12"/>
        <n v="5.521981228464E12"/>
        <n v="5.584992248572E12"/>
        <n v="5.585987986402E12"/>
        <n v="5.561982180278E12"/>
        <n v="5.597988052762E12"/>
        <n v="5.541988169934E12"/>
        <n v="5.579981388833E12"/>
        <n v="5.512974049507E12"/>
        <n v="5.521964549319E12"/>
        <n v="5.579999963679E12"/>
        <n v="5.54399115218E12"/>
        <n v="5.511932402001E12"/>
        <n v="5.581993047961E12"/>
        <n v="5.551981604071E12"/>
        <n v="5.511994499705E12"/>
        <n v="5.57199381774E12"/>
        <n v="5.51195249283E12"/>
        <n v="5.598986121324E12"/>
        <n v="5.555119867878E12"/>
        <n v="5.561998337537E12"/>
        <n v="5.545998477103E12"/>
        <n v="5.591992771043E12"/>
        <n v="5.583988724578E12"/>
        <n v="5.514991812122E12"/>
        <n v="5.564984440877E12"/>
        <n v="5.519971503743E12"/>
        <n v="5.517988272742E12"/>
        <n v="5.592993461794E12"/>
        <n v="5.522998948035E12"/>
        <n v="5.534984392805E12"/>
        <n v="5.563993008734E12"/>
        <n v="5.563992952276E12"/>
        <n v="5.591981299027E12"/>
        <n v="5.511971416744E12"/>
        <n v="5.555779991286E12"/>
        <n v="5.519992304065E12"/>
        <n v="5.521968289469E12"/>
        <n v="5.51199263485E12"/>
        <n v="5.563991053183E12"/>
        <n v="5.551993007356E12"/>
        <n v="5.511980366458E12"/>
        <n v="5.581994858796E12"/>
        <n v="5.521983776615E12"/>
        <n v="5.531971015471E12"/>
        <n v="5.519971181467E12"/>
        <n v="5.555929924014E12"/>
        <n v="5.511984665081E12"/>
        <n v="5.562993598363E12"/>
        <n v="5.521996955059E12"/>
        <n v="5.56299292606E12"/>
        <n v="5.516997702857E12"/>
        <n v="5.511969193246E12"/>
        <n v="5.521999265717E12"/>
        <n v="5.548988595203E12"/>
        <n v="5.587992080777E12"/>
        <n v="5.58183906865E11"/>
        <n v="5.511914839765E12"/>
        <n v="5.535998755543E12"/>
        <n v="5.531998069099E12"/>
        <n v="5.551991146462E12"/>
        <n v="5.531989616204E12"/>
        <n v="5.517992251445E12"/>
        <n v="5.51194867024E12"/>
        <n v="5.585992202394E12"/>
        <n v="5.51196837685E12"/>
        <n v="5.51197782478E12"/>
        <n v="5.54199182701E12"/>
        <n v="5.547991257852E12"/>
        <n v="5.591982294225E12"/>
        <n v="5.554991719907E12"/>
        <n v="5.531999785089E12"/>
        <n v="5.547991784524E12"/>
        <n v="5.548999236777E12"/>
        <n v="5.515991499258E12"/>
        <n v="5.512992583501E12"/>
        <n v="5.514999100587E12"/>
        <n v="5.515996114193E12"/>
        <n v="5.593991136255E12"/>
        <n v="5.551991986228E12"/>
        <n v="5.592999857721E12"/>
        <n v="5.53299128224E12"/>
        <n v="5.583996718157E12"/>
        <n v="5.56199387917E12"/>
        <n v="5.571984314035E12"/>
        <n v="5.521980488893E12"/>
        <n v="5.55198993646E12"/>
        <n v="5.568999678446E12"/>
        <n v="5.548988009527E12"/>
        <n v="5.59798412802E12"/>
        <n v="5.519984036805E12"/>
        <n v="5.571987176587E12"/>
        <n v="5.586994164514E12"/>
        <n v="5.55398459637E11"/>
        <n v="5.551995092004E12"/>
        <n v="5.511987082239E12"/>
        <n v="5.567999348276E12"/>
        <n v="5.551990152273E12"/>
        <n v="5.521974843474E12"/>
        <n v="5.53496982267E11"/>
        <n v="5.59299490029E12"/>
        <n v="5.562991275121E12"/>
        <n v="5.51197291634E12"/>
        <n v="5.599984331094E12"/>
        <n v="5.511945174656E12"/>
        <n v="5.516996202501E12"/>
        <n v="5.53198145567E11"/>
        <n v="5.587999611266E12"/>
        <n v="5.519971550987E12"/>
        <n v="5.522997348668E12"/>
        <n v="5.531984736797E12"/>
        <n v="5.532984240038E12"/>
        <n v="5.511948531211E12"/>
        <n v="5.555929916187E12"/>
        <n v="5.553984186757E12"/>
        <n v="5.514998374348E12"/>
        <n v="5.547988541723E12"/>
        <n v="5.511961500171E12"/>
        <n v="5.555279889197E12"/>
        <n v="5.511981949484E12"/>
        <n v="5.521998021955E12"/>
        <n v="5.581987097311E12"/>
        <n v="5.571933008833E12"/>
        <n v="5.511917431491E12"/>
        <n v="5.531992356978E12"/>
        <n v="5.52197892033E12"/>
        <n v="5.555319852174E12"/>
        <n v="5.547996052484E12"/>
        <n v="5.527998280051E12"/>
        <n v="5.54799638337E12"/>
        <n v="5.541998594461E12"/>
        <n v="5.581999888567E12"/>
        <n v="5.581981622034E12"/>
        <n v="5.5669962412E12"/>
        <n v="5.511964588421E12"/>
        <n v="5.567993316614E12"/>
        <n v="5.573981573103E12"/>
        <n v="5.591984272699E12"/>
        <n v="5.517920031149E12"/>
        <n v="5.532988099503E12"/>
        <n v="5.571983179277E12"/>
        <n v="5.555559965606E12"/>
        <n v="5.599991344749E12"/>
        <n v="5.548999989702E12"/>
        <n v="5.521997781507E12"/>
        <n v="5.585998411662E12"/>
        <n v="5.56799996557E12"/>
        <n v="5.561995564017E12"/>
        <n v="5.566999764303E12"/>
        <n v="5.581993246604E12"/>
        <n v="5.519996406012E12"/>
        <n v="5.531994675146E12"/>
        <n v="5.524998130276E12"/>
        <n v="5.537998451561E12"/>
        <n v="5.587988730623E12"/>
        <n v="5.513996441108E12"/>
        <n v="5.538998718552E12"/>
        <n v="5.581994232099E12"/>
        <n v="5.521971421365E12"/>
        <n v="5.511991499221E12"/>
        <n v="5.511969150656E12"/>
        <n v="5.585981145217E12"/>
        <n v="5.562994287765E12"/>
        <n v="5.575999999999E12"/>
        <n v="5.519974106082E12"/>
        <n v="5.581989745805E12"/>
        <n v="5.516997667026E12"/>
        <n v="5.544999497591E12"/>
        <n v="5.511998613948E12"/>
        <n v="5.581982353651E12"/>
        <n v="5.545991282909E12"/>
        <n v="5.531996691348E12"/>
        <n v="5.585991487645E12"/>
        <n v="5.585991144799E12"/>
        <n v="5.56498122231E12"/>
        <n v="5.564981246878E12"/>
        <n v="5.586995665708E12"/>
        <n v="5.579999485436E12"/>
        <n v="5.511920071337E12"/>
        <n v="5.511954286934E12"/>
        <n v="5.547991981136E12"/>
        <n v="5.51194815989E12"/>
        <n v="5.582988747421E12"/>
        <n v="5.551983107987E12"/>
        <n v="5.586994821256E12"/>
        <n v="5.535998738394E12"/>
        <n v="5.531994336075E12"/>
        <n v="5.561996638846E12"/>
        <n v="5.521959425466E12"/>
        <n v="5.531986601697E12"/>
        <n v="5.54199646682E12"/>
        <n v="5.571988559003E12"/>
        <n v="5.57599132842E11"/>
        <n v="5.544991654081E12"/>
        <n v="5.56199597464E12"/>
        <n v="5.588996262807E12"/>
        <n v="5.511932491466E12"/>
        <n v="5.521976736883E12"/>
        <n v="5.56699261459E12"/>
        <n v="5.521970118659E12"/>
        <n v="5.521993682229E12"/>
        <n v="5.582999808594E12"/>
        <n v="5.599984281061E12"/>
        <n v="5.587996611566E12"/>
        <n v="5.515996502526E12"/>
        <n v="5.511956231548E12"/>
        <n v="5.56293284988E11"/>
        <n v="5.581997219969E12"/>
        <n v="5.59198103707E12"/>
        <n v="5.551995292196E12"/>
        <n v="5.581987543561E12"/>
        <n v="5.513991302921E12"/>
        <n v="5.518991198888E12"/>
        <n v="5.591985863945E12"/>
        <n v="5.513991368453E12"/>
        <n v="5.513996961245E12"/>
        <n v="5.551997925699E12"/>
        <n v="5.569993938694E12"/>
        <n v="5.511970474808E12"/>
        <n v="5.511947943207E12"/>
        <n v="5.541984566933E12"/>
        <n v="5.521970792192E12"/>
        <n v="5.598982821183E12"/>
        <n v="5.561998352125E12"/>
        <n v="5.564992495851E12"/>
        <n v="5.511954589707E12"/>
        <n v="5.511978632934E12"/>
        <n v="5.512991695945E12"/>
        <n v="5.591992305601E12"/>
        <n v="5.548996921177E12"/>
        <n v="5.555119498207E12"/>
        <n v="5.511951071434E12"/>
        <n v="5.592985217144E12"/>
        <n v="5.519999527351E12"/>
        <n v="5.514998665203E12"/>
        <n v="5.584996453174E12"/>
        <n v="5.511988459019E12"/>
        <n v="5.521995979043E12"/>
        <n v="5.551980317971E12"/>
        <n v="5.545999903714E12"/>
        <n v="5.583981199685E12"/>
        <n v="5.571999844429E12"/>
        <n v="5.537998695923E12"/>
        <n v="5.531999199086E12"/>
        <n v="5.511977908876E12"/>
        <n v="5.511940441569E12"/>
        <n v="5.511950216627E12"/>
        <n v="5.52299874095E12"/>
        <n v="5.534991499598E12"/>
        <n v="5.511966141307E12"/>
        <n v="5.514981267272E12"/>
        <n v="5.547992507204E12"/>
        <n v="5.511989700462E12"/>
        <n v="5.58599970186E12"/>
        <n v="5.544998708293E12"/>
        <n v="5.51191239896E12"/>
        <n v="5.511976169309E12"/>
        <n v="5.592985318071E12"/>
        <n v="5.553991380275E12"/>
        <n v="5.592982070379E12"/>
        <n v="5.548999940365E12"/>
        <n v="5.599982463853E12"/>
        <n v="5.531997994878E12"/>
        <n v="5.571987099091E12"/>
        <n v="5.511961392871E12"/>
        <n v="5.516991955913E12"/>
        <n v="5.554991670474E12"/>
        <n v="5.512982124117E12"/>
        <n v="5.511959649259E12"/>
        <n v="5.55521965011E11"/>
        <n v="5.546999075078E12"/>
        <n v="5.524998850256E12"/>
        <n v="5.51399743872E12"/>
        <n v="5.579981046131E12"/>
        <n v="5.534996759545E12"/>
        <n v="5.581998984695E12"/>
        <n v="5.567996044828E12"/>
        <n v="5.553999041518E12"/>
        <n v="5.545984342002E12"/>
        <n v="5.512983054321E12"/>
        <n v="5.562991070424E12"/>
        <n v="5.585984680226E12"/>
        <n v="5.518991550109E12"/>
        <n v="5.51193325846E12"/>
        <n v="5.521981686832E12"/>
        <n v="5.563981262934E12"/>
        <n v="5.534997122144E12"/>
        <n v="5.541995556972E12"/>
        <n v="5.56699967692E12"/>
        <n v="5.511997813624E12"/>
        <n v="5.511976826441E12"/>
        <n v="5.514991941507E12"/>
        <n v="5.551983435217E12"/>
        <n v="5.555339883798E12"/>
        <n v="5.581981545056E12"/>
        <n v="5.568999456866E12"/>
        <n v="5.513991328183E12"/>
        <n v="5.521981092532E12"/>
        <n v="5.579991086802E12"/>
        <n v="5.521995320179E12"/>
        <n v="5.521990022126E12"/>
        <n v="5.547991358359E12"/>
        <n v="5.541998908541E12"/>
        <n v="5.521970419449E12"/>
        <n v="5.571988047828E12"/>
        <n v="5.591987625472E12"/>
        <n v="5.585987111309E12"/>
        <n v="5.584999499853E12"/>
        <n v="5.521988133906E12"/>
        <n v="5.531983535603E12"/>
        <n v="5.585987673114E12"/>
        <n v="5.555519951969E12"/>
        <n v="5.584991998346E12"/>
        <n v="5.513997632786E12"/>
        <n v="5.545999505618E12"/>
        <n v="5.511943977964E12"/>
        <n v="5.548991286475E12"/>
        <n v="5.561993187803E12"/>
        <n v="5.551996291238E12"/>
        <n v="5.547997414328E12"/>
        <n v="5.592991545227E12"/>
        <n v="5.54797706837E11"/>
        <n v="5.595991160811E12"/>
        <n v="5.5169919034E12"/>
        <n v="5.535999596825E12"/>
        <n v="5.532999004358E12"/>
        <n v="5.531981064747E12"/>
        <n v="5.575998464936E12"/>
        <n v="5.548992061022E12"/>
        <n v="5.544991531723E12"/>
        <n v="5.547988573805E12"/>
        <n v="5.571992532752E12"/>
        <n v="5.521993384257E12"/>
        <n v="5.5319852597E12"/>
        <n v="5.55198490845E11"/>
        <n v="5.519992404835E12"/>
        <n v="5.555819852042E12"/>
        <n v="5.512996579815E12"/>
        <n v="5.547991398741E12"/>
        <n v="5.581989256791E12"/>
        <n v="5.511992042991E12"/>
        <n v="5.531991918529E12"/>
        <n v="5.591985772169E12"/>
        <n v="5.551982930282E12"/>
        <n v="5.564999347931E12"/>
        <n v="5.522998227063E12"/>
        <n v="5.548998030672E12"/>
        <n v="5.522997401417E12"/>
        <n v="5.596981142651E12"/>
        <n v="5.562998062552E12"/>
        <n v="5.531992616873E12"/>
        <n v="5.564992450817E12"/>
        <n v="5.519996103162E12"/>
        <n v="5.518996794153E12"/>
        <n v="5.571981149551E12"/>
        <n v="5.538992566303E12"/>
        <n v="5.51298159042E12"/>
        <n v="5.57799396587E11"/>
        <n v="5.591982881206E12"/>
        <n v="5.53199312558E12"/>
        <n v="5.521985404776E12"/>
        <n v="5.581991229803E12"/>
        <n v="5.581974004948E12"/>
        <n v="5.511984491193E12"/>
        <n v="5.541999429475E12"/>
        <n v="5.586999155215E12"/>
        <n v="5.55199168195E12"/>
        <n v="5.531975180857E12"/>
        <n v="5.522988680603E12"/>
        <n v="5.51197066848E12"/>
        <n v="5.581983551769E12"/>
        <n v="5.55598425742E12"/>
        <n v="5.56199364739E12"/>
        <n v="5.531981207088E12"/>
        <n v="5.589994151177E12"/>
        <n v="5.51299182885E12"/>
        <n v="5.511976352689E12"/>
        <n v="5.51197624897E12"/>
        <n v="5.524992892547E12"/>
        <n v="5.551997487171E12"/>
        <n v="5.527996160869E12"/>
        <n v="5.581987582301E12"/>
        <n v="5.555119946991E12"/>
        <n v="5.516997258549E12"/>
        <n v="5.547988921522E12"/>
        <n v="5.514996381531E12"/>
        <n v="5.581999641262E12"/>
        <n v="5.586995208898E12"/>
        <n v="5.538999051242E12"/>
        <n v="5.534991870101E12"/>
        <n v="5.511994960906E12"/>
        <n v="5.516974008766E12"/>
        <n v="5.531996077673E12"/>
        <n v="5.524981465163E12"/>
        <n v="5.581996989243E12"/>
        <n v="5.511941785527E12"/>
        <n v="5.51998185052E12"/>
        <n v="5.51193312455E12"/>
        <n v="5.524999225107E12"/>
        <n v="5.594992107863E12"/>
        <n v="5.524993008509E12"/>
        <n v="5.574999665178E12"/>
        <n v="5.511975560434E12"/>
        <n v="5.531984995867E12"/>
        <n v="5.543998305375E12"/>
        <n v="5.5229961428E12"/>
        <n v="5.551998699554E12"/>
        <n v="5.547989218494E12"/>
        <n v="5.595981204347E12"/>
        <n v="5.594991024979E12"/>
        <n v="5.511948863092E12"/>
        <n v="5.519989132441E12"/>
        <n v="5.527996520186E12"/>
        <n v="5.565984451763E12"/>
        <n v="5.561998233959E12"/>
        <n v="5.511980331651E12"/>
        <n v="5.56199841201E12"/>
        <n v="5.599991958692E12"/>
        <n v="5.581983018428E12"/>
        <n v="5.551993234606E12"/>
        <n v="5.569981176366E12"/>
        <n v="5.587981285742E12"/>
        <n v="5.516993979199E12"/>
        <n v="5.544991682096E12"/>
        <n v="5.561998711069E12"/>
        <n v="5.516994260557E12"/>
        <n v="5.531991533377E12"/>
        <n v="5.555119675525E12"/>
        <n v="5.513991702024E12"/>
        <n v="5.596984203398E12"/>
        <n v="5.541999299695E12"/>
        <n v="5.553984664415E12"/>
        <n v="5.566992463504E12"/>
        <n v="5.511992148868E12"/>
        <n v="5.52199533192E12"/>
        <n v="5.59598125459E12"/>
        <n v="5.555219641646E12"/>
        <n v="5.511949718467E12"/>
        <n v="5.511959875969E12"/>
        <n v="5.541992513183E12"/>
        <n v="5.571987409562E12"/>
        <n v="5.561995726529E12"/>
        <n v="5.545991517921E12"/>
        <n v="5.511947396286E12"/>
        <n v="5.51998236248E11"/>
        <n v="5.547988087641E12"/>
        <n v="5.534998262086E12"/>
        <n v="5.57199275873E12"/>
        <n v="5.546991104536E12"/>
        <n v="5.541997875369E12"/>
        <n v="5.511939098871E12"/>
        <n v="5.522997980033E12"/>
        <n v="5.54799729997E12"/>
        <n v="5.511962328394E12"/>
        <n v="5.547996295396E12"/>
        <n v="5.555849918983E12"/>
        <n v="5.531987031529E12"/>
        <n v="5.5839866306E12"/>
        <n v="5.591991492297E12"/>
        <n v="5.547999266888E12"/>
        <n v="5.544998237482E12"/>
        <n v="5.585987656354E12"/>
        <n v="5.591986067646E12"/>
        <n v="5.555219798361E12"/>
        <n v="5.581998067557E12"/>
        <n v="5.553991589757E12"/>
        <n v="5.579996916677E12"/>
        <n v="5.524993033216E12"/>
        <n v="5.599992108629E12"/>
        <n v="5.592992530027E12"/>
        <n v="5.5119964143E12"/>
        <n v="5.555869946874E12"/>
        <n v="5.545998249477E12"/>
        <n v="5.591982055094E12"/>
        <n v="5.589994707025E12"/>
        <n v="5.524998258194E12"/>
        <n v="5.581989803967E12"/>
        <n v="5.583986526038E12"/>
        <n v="5.511948654233E12"/>
        <n v="5.542999161381E12"/>
        <n v="5.577992085634E12"/>
        <n v="5.531987455616E12"/>
        <n v="5.541991289112E12"/>
        <n v="5.596992074489E12"/>
        <n v="5.519990036011E12"/>
        <n v="5.562981693777E12"/>
        <n v="5.549999965144E12"/>
        <n v="5.562984235599E12"/>
        <n v="5.599984727017E12"/>
        <n v="5.562993594494E12"/>
        <n v="5.591984553996E12"/>
        <n v="5.512997210603E12"/>
        <n v="5.53199869917E12"/>
        <n v="5.527988739714E12"/>
        <n v="5.584996036995E12"/>
        <n v="5.521993741692E12"/>
        <n v="5.521965347486E12"/>
        <n v="5.58299661635E12"/>
        <n v="5.555419997788E12"/>
        <n v="5.579991033269E12"/>
        <n v="5.585991659957E12"/>
        <n v="5.531989058651E12"/>
        <n v="5.52199477702E11"/>
        <n v="5.563991076773E12"/>
        <n v="5.555619926997E12"/>
        <n v="5.579988112474E12"/>
        <n v="5.532988069174E12"/>
        <n v="5.56699633912E11"/>
        <n v="5.511942233192E12"/>
        <n v="2.5884890399E10"/>
        <n v="5.519992314027E12"/>
        <n v="5.53497258028E11"/>
        <n v="5.547999787729E12"/>
        <n v="5.561993060546E12"/>
        <n v="5.555429994891E12"/>
        <n v="5.537999950402E12"/>
        <n v="5.583996425084E12"/>
        <n v="5.591992533031E12"/>
        <n v="5.511973098212E12"/>
        <n v="5.511982039835E12"/>
        <n v="5.589981155307E12"/>
        <n v="5.547989126644E12"/>
        <n v="5.511945955121E12"/>
        <n v="5.547997050522E12"/>
        <n v="5.592981139297E12"/>
        <n v="5.591982893017E12"/>
        <n v="5.519987009126E12"/>
        <n v="5.561981579633E12"/>
        <n v="5.511984765592E12"/>
        <n v="5.51191935604E12"/>
        <n v="5.511987012508E12"/>
        <n v="5.591982294882E12"/>
        <n v="5.581998062089E12"/>
        <n v="5.555319952417E12"/>
        <n v="5.561992336187E12"/>
        <n v="5.531990826117E12"/>
        <n v="5.562994088803E12"/>
        <n v="5.512981092357E12"/>
        <n v="5.562984179555E12"/>
        <n v="5.599981447205E12"/>
        <n v="5.511941357682E12"/>
        <n v="5.518991245226E12"/>
        <n v="5.51799175171E12"/>
        <n v="5.535988049318E12"/>
        <n v="5.54399615432E12"/>
        <n v="5.531993122718E12"/>
        <n v="5.598991200566E12"/>
        <n v="5.589994239949E12"/>
        <n v="5.521994225547E12"/>
        <n v="5.519992534385E12"/>
        <n v="5.577981338348E12"/>
        <n v="5.511974369531E12"/>
        <n v="5.541991260244E12"/>
        <n v="5.541999670407E12"/>
        <n v="5.596981401088E12"/>
        <n v="5.548999845678E12"/>
        <n v="5.562993382225E12"/>
        <n v="5.521995132843E12"/>
        <n v="5.551998163936E12"/>
        <n v="5.561998812212E12"/>
        <n v="5.54899650273E12"/>
        <n v="5.514998563081E12"/>
        <n v="5.52199998435E12"/>
        <n v="5.543996548224E12"/>
        <n v="5.517981251939E12"/>
        <n v="5.581991672292E12"/>
        <n v="5.561996801109E12"/>
        <n v="5.517981545774E12"/>
        <n v="5.555349926718E12"/>
        <n v="5.519998920376E12"/>
        <n v="5.527996488932E12"/>
        <n v="5.581996680373E12"/>
        <n v="5.511986294367E12"/>
        <n v="5.562991230308E12"/>
        <n v="5.591992569461E12"/>
        <n v="5.581987647672E12"/>
        <n v="5.541984881934E12"/>
        <n v="5.592984942961E12"/>
        <n v="5.56999259975E12"/>
        <n v="5.511972044938E12"/>
        <n v="5.551991230623E12"/>
        <n v="5.518996377057E12"/>
        <n v="5.519995597495E12"/>
        <n v="5.54599055441E11"/>
        <n v="5.571992102838E12"/>
        <n v="5.551992688879E12"/>
        <n v="5.522988346411E12"/>
        <n v="5.555519933303E12"/>
        <n v="5.531982119553E12"/>
        <n v="5.592992471366E12"/>
        <n v="5.524998792656E12"/>
        <n v="5.555219851187E12"/>
        <n v="5.56199552802E12"/>
        <n v="5.592985437909E12"/>
        <n v="5.568992505946E12"/>
        <n v="5.59199114792E12"/>
        <n v="5.522992625605E12"/>
        <n v="5.551992046452E12"/>
        <n v="5.567981161747E12"/>
        <n v="5.562996398995E12"/>
        <n v="5.531991769382E12"/>
        <n v="5.575999019728E12"/>
        <n v="5.54899666777E12"/>
        <n v="5.592986466419E12"/>
        <n v="5.55511997754E12"/>
        <n v="5.562985993575E12"/>
        <n v="5.581982994082E12"/>
        <n v="5.592985490678E12"/>
        <n v="5.564993246116E12"/>
        <n v="5.518981004499E12"/>
        <n v="5.511998345774E12"/>
        <n v="5.547984009757E12"/>
        <n v="5.511975285992E12"/>
        <n v="5.51196186756E12"/>
        <n v="5.599991988178E12"/>
        <n v="5.58599651457E12"/>
        <n v="5.562994512336E12"/>
        <n v="5.581992009231E12"/>
        <n v="5.555558130907E12"/>
        <n v="5.531986565709E12"/>
        <n v="5.511958852035E12"/>
        <n v="5.565992163742E12"/>
        <n v="5.574981578556E12"/>
        <n v="5.555119561941E12"/>
        <n v="5.511950491425E12"/>
        <n v="5.541992578568E12"/>
        <n v="5.592985211061E12"/>
        <n v="5.511957384396E12"/>
        <n v="5.596984066817E12"/>
        <n v="5.562995720604E12"/>
        <n v="5.51197886485E12"/>
        <n v="5.571982842044E12"/>
        <n v="5.57599813373E12"/>
        <n v="5.566999668738E12"/>
        <n v="5.52499326819E12"/>
        <n v="5.56199927978E12"/>
        <n v="5.561993231594E12"/>
        <n v="5.551992804755E12"/>
        <n v="5.511993838916E12"/>
        <n v="5.583998441242E12"/>
        <n v="5.551997248328E12"/>
        <n v="5.51199153289E12"/>
        <n v="5.555699812004E12"/>
        <n v="5.511932485553E12"/>
        <n v="5.541987996807E12"/>
        <n v="5.573991648371E12"/>
        <n v="5.575991953654E12"/>
        <n v="5.511972404189E12"/>
        <n v="5.596984190951E12"/>
        <n v="5.571989531281E12"/>
        <n v="5.551995723022E12"/>
        <n v="5.59499222949E12"/>
        <n v="5.582996188716E12"/>
        <n v="5.511942837523E12"/>
        <n v="5.587991982479E12"/>
        <n v="5.511965809582E12"/>
        <n v="5.585996356201E12"/>
        <n v="5.591985578411E12"/>
        <n v="5.511982731123E12"/>
        <n v="5.588996327054E12"/>
        <n v="5.521992408079E12"/>
        <n v="5.569981467614E12"/>
        <n v="5.511964370914E12"/>
        <n v="5.562996726619E12"/>
        <n v="5.555549998404E12"/>
        <n v="5.555479921093E12"/>
        <n v="5.584999406325E12"/>
        <n v="5.59198850201E12"/>
        <n v="5.562993880945E12"/>
        <n v="5.513997644418E12"/>
        <n v="5.511967235903E12"/>
        <n v="5.517997336565E12"/>
        <n v="5.522997448536E12"/>
        <n v="5.599991967055E12"/>
        <n v="5.511988972464E12"/>
        <n v="5.59298146739E12"/>
        <n v="5.589994594591E12"/>
        <n v="5.551995457819E12"/>
        <n v="5.5879913818E12"/>
        <n v="5.531996747128E12"/>
        <n v="5.534999781978E12"/>
        <n v="5.517996470997E12"/>
        <n v="5.531984646576E12"/>
        <n v="5.574998109018E12"/>
        <n v="5.51193960593E12"/>
        <n v="5.511979908948E12"/>
        <n v="5.524992482759E12"/>
        <n v="5.579981601672E12"/>
        <n v="5.511910176818E12"/>
        <n v="5.519997034317E12"/>
        <n v="5.522998714281E12"/>
        <n v="5.516997342095E12"/>
        <n v="5.511958064643E12"/>
        <n v="5.564992419485E12"/>
        <n v="5.511991990058E12"/>
        <n v="5.551995680848E12"/>
        <n v="5.511967745908E12"/>
        <n v="5.511961353933E12"/>
        <n v="5.534988077494E12"/>
        <n v="5.56199226358E12"/>
        <n v="5.511930081364E12"/>
        <n v="5.581988081717E12"/>
        <n v="5.511964514578E12"/>
        <n v="5.521994410793E12"/>
        <n v="5.519995073689E12"/>
        <n v="5.555649930882E12"/>
        <n v="5.577991688364E12"/>
        <n v="5.54398439587E12"/>
        <n v="5.512982175497E12"/>
        <n v="5.511975047393E12"/>
        <n v="5.555859811437E12"/>
        <n v="5.598970193263E12"/>
        <n v="5.553991235661E12"/>
        <n v="5.555519863275E12"/>
        <n v="5.555669990634E12"/>
        <n v="5.587976040528E12"/>
        <n v="5.566999063491E12"/>
        <n v="5.563999696459E12"/>
        <n v="5.511943336798E12"/>
        <n v="5.531989919797E12"/>
        <n v="5.581993272445E12"/>
        <n v="5.574988340428E12"/>
        <n v="5.544999652308E12"/>
        <n v="5.588988633819E12"/>
        <n v="5.582994442809E12"/>
        <n v="5.521992951613E12"/>
        <n v="5.544999025409E12"/>
        <n v="5.531983791803E12"/>
        <n v="5.511951791202E12"/>
      </sharedItems>
    </cacheField>
    <cacheField name="O seu gênero:" numFmtId="0">
      <sharedItems containsBlank="1">
        <s v="Masculino"/>
        <s v="Feminino"/>
        <m/>
      </sharedItems>
    </cacheField>
    <cacheField name="Qual estado você mora?" numFmtId="0">
      <sharedItems containsString="0" containsBlank="1">
        <m/>
      </sharedItems>
    </cacheField>
    <cacheField name="Qual a sua idade?" numFmtId="0">
      <sharedItems containsBlank="1">
        <s v="35 - 44 anos"/>
        <s v="25 - 34 anos"/>
        <s v="45 - 54 anos"/>
        <s v="18 - 24 anos"/>
        <s v="Menos de 18 anos"/>
        <s v="Mais de 55 anos"/>
        <m/>
      </sharedItems>
    </cacheField>
    <cacheField name="O que você faz atualmente?" numFmtId="0">
      <sharedItems containsBlank="1">
        <s v="Sou CLT/Funcionário Público"/>
        <s v="Sou autonomo"/>
        <s v="Sou apenas estudante"/>
        <s v="Não trabalho e nem estudo"/>
        <s v="Sou aposentado"/>
        <m/>
      </sharedItems>
    </cacheField>
    <cacheField name="Atualmente, qual a sua faixa salarial?" numFmtId="0">
      <sharedItems containsBlank="1">
        <s v="Entre R$2.001 a R$3.000 reais ao mês"/>
        <s v="Mais de R$5.001 reais ao mês"/>
        <s v="Entre R$1.000 a R$2.000 reais ao mês"/>
        <s v="Não tenho renda"/>
        <s v="Entre R$3.001 a R$5.000 reais ao mês"/>
        <m/>
      </sharedItems>
    </cacheField>
    <cacheField name="Você possui cartão de crédito?" numFmtId="0">
      <sharedItems containsBlank="1">
        <s v="Não"/>
        <s v="Sim"/>
        <m/>
      </sharedItems>
    </cacheField>
    <cacheField name="Já estudou programação?" numFmtId="0">
      <sharedItems containsBlank="1">
        <s v="Não"/>
        <s v="Sim"/>
        <m/>
      </sharedItems>
    </cacheField>
    <cacheField name="Você já fez/faz/pretende fazer faculdade?" numFmtId="0">
      <sharedItems containsBlank="1">
        <s v="Sim"/>
        <s v="Não"/>
        <m/>
      </sharedItems>
    </cacheField>
    <cacheField name="Já investiu em algum curso online para aprender uma nova forma de ganhar dinheiro?" numFmtId="0">
      <sharedItems containsBlank="1">
        <s v="Sim"/>
        <s v="Não"/>
        <m/>
      </sharedItems>
    </cacheField>
    <cacheField name="O que mais te chama atenção na profissão de Programador?" numFmtId="0">
      <sharedItems containsBlank="1">
        <s v="A possibilidade de ganhar altos salários"/>
        <s v="Todas as alternativas"/>
        <s v="Poder trabalhar de qualquer lugar do mundo"/>
        <s v="A ideia de nunca faltar emprego na área"/>
        <s v="Trabalhar para outros países e ganhar em outra moeda"/>
        <m/>
      </sharedItems>
    </cacheField>
    <cacheField name="O que mais você quer ver no evento?" numFmtId="0">
      <sharedItems containsBlank="1">
        <s v="Fazer transição de carreira e conseguir meu primeiro emprego na área"/>
        <s v="Fazer um projeto na prática"/>
        <s v="Fazer freelancer como programador"/>
        <s v="Quero saber se é para mim"/>
        <s v="A aula com a recrutadora"/>
        <m/>
      </sharedItems>
    </cacheField>
    <cacheField name="Source" numFmtId="0">
      <sharedItems containsBlank="1">
        <s v="facebook-ads"/>
        <s v="google-ads"/>
        <s v="fb"/>
        <m/>
      </sharedItems>
    </cacheField>
    <cacheField name="Campaign" numFmtId="0">
      <sharedItems containsBlank="1">
        <s v="DEVLF | CAP | FRIO | FASE 04 | ADV | FAIXA A | PG2 | 2025-08-13|120230454190910390"/>
        <s v="DEVLF | CAP | FRIO | FASE 04 | ADV | ESCALA SCORE | PG2 | 2025-05-13|120224064762600390"/>
        <s v="devlf"/>
        <s v="DEVLF | CAP | FRIO | FASE 04 | ADV | ESCALA CPL | S/ ABERTO | PG2 | 2025-08-17|120230637730550390"/>
        <s v="DEVLF | CAP | FRIO | FASE 04 | ADV | FAIXA A | S/ ABERTO | PG2 | 2025-09-02|120231773637440390"/>
        <s v="DEVLF | CAP | FRIO | FASE 01 | ABERTO ADV+ | PG2 | SCORE | 2025-04-15|120220370119870390"/>
        <s v="120230637730550390"/>
        <s v="DEVLF | CAP | FRIO | FASE 04 | ADV | ESCALA SCORE | PG2 | 2025-05-13|120224064761980390"/>
        <s v="DEVLF | CAP | FRIO | FASE 04 | ADV | ESCALA SCORE | PG2 | 2025-04-13|120224064762630390"/>
        <s v="DEVLF | CAP | FRIO | FASE 04 | ADV | ESCALA CPL | S/ ABERTO | PG2 | 2025-04-30|120222311331100390"/>
        <s v="DEVLF | CAP | FRIO | FASE 04 | ADV | ESCALA SCORE | PG2 | 2025-07-08|120228073033890390"/>
        <s v="DEVLF | CAP | FRIO | FASE 04 | ADV | ESCALA SCORE | PG2 | 2025-05-13|120224064762010390"/>
        <s v="DEVLF | CAP | FRIO | FASE 01 | ABERTO | PG2 | 2025-04-15|120220370119870390"/>
        <s v="DEVLF | CAP | FRIO | FASE 01 | ABERTO ADV+ | PG2 | 2025-04-15|120220370119870390"/>
        <m/>
        <s v="120224064762630390"/>
        <s v="120220370119870390"/>
        <s v="120222311331100390"/>
        <s v="{{campaign.name}}|{{campaign.id}}"/>
        <s v="DEVLF | CAP | FRIO | FASE 01 | ABERTO ADV  | PG2 | 2025-04-15|120220370119870390"/>
        <s v="120224064762600390"/>
        <s v="120228073033890390"/>
        <s v="120230454190910390"/>
        <s v="120231773637440390"/>
        <s v="DEVLF | CAP | FRIO | FASE 01 | ABERTO ADV  | PG2 | SCORE | 2025-04-15|120220370119870390"/>
        <s v="120224064761980390"/>
      </sharedItems>
    </cacheField>
    <cacheField name="Medium" numFmtId="0">
      <sharedItems containsBlank="1">
        <s v="ADV | Lookalike 1% Cadastrados - DEV 2.0 + Interesse Ciência da Computação"/>
        <s v="dgen"/>
        <s v="ADV | Linguagem de programação"/>
        <s v="ADV | Lookalike 2% Cadastrados - DEV 2.0 + Interesses"/>
        <s v="ABERTO |  AD0065"/>
        <s v="paid"/>
        <s v="ABERTO |  AD0022"/>
        <s v="ABERTO | AD0032"/>
        <s v="ABERTO |  AD0064"/>
        <s v="ABERTO |  AD0046"/>
        <s v="ABERTO |  AD0060"/>
        <s v="ABERTO | AD0027"/>
        <s v="ABERTO | AD0013 V0"/>
        <s v="ABERTO |  AD0075"/>
        <s v="ABERTO | AD0017 V0"/>
        <s v="ABERTO | AD0002 V2"/>
        <s v="ABERTO | AD0031"/>
        <s v="ABERTO |  AD0062"/>
        <s v="ABERTO |  AD0059"/>
        <s v="ABERTO | AD0018"/>
        <s v="ADV | Lookalike 2% Alunos + Interesse Linguagem de Programação"/>
        <s v="ABERTO |  AD0074"/>
        <s v="ABERTO |  AD0052"/>
        <s v="ABERTO | AD0033"/>
        <s v="ABERTO |  AD0071"/>
        <m/>
        <s v="ABERTO |  AD0069"/>
        <s v="ABERTO |  AD0076"/>
        <s v="ABERTO |  AD0043"/>
        <s v="ABERTO |  AD0073"/>
        <s v="{{adset.name}}"/>
        <s v="ABERTO | AD0029"/>
        <s v="ABERTO |  AD0070"/>
        <s v="ABERTO |  AD0058"/>
        <s v="ABERTO |  AD0072"/>
        <s v="ABERTO |  AD0077"/>
        <s v="ADV | Lookalike 1% Cadastrados - DEV 2.0   Interesse Ciência da Computação"/>
      </sharedItems>
    </cacheField>
    <cacheField name="Content">
      <sharedItems containsBlank="1" containsMixedTypes="1" containsNumber="1" containsInteger="1">
        <s v="DEV-AD0027-vid-captação-V0-DEV"/>
        <s v="DEV-AD0017-vid-captação-V0-PODCAST"/>
        <n v="7.50940275538E11"/>
        <s v="DEV-AD0065-vid-captação-V0-Brasil"/>
        <s v="120230637730630390"/>
        <s v="DEV-AD0022-vid-captação-V0-DEV"/>
        <s v="DEV-AD0046-vid-captação-V0-PODCAST"/>
        <s v="DEV-AD0022-vid-captação-V0-IA"/>
        <s v="DEV-AD0001-vid-captação-V2-SETUP"/>
        <s v="DEV-AD0032-vid-captação-V0-NATIVO"/>
        <s v="DEV-AD0013-vid-captação-V0-PODCAST"/>
        <n v="7.50940275532E11"/>
        <s v="DEV-AD0064-vid-captação-V0-1 bilhão"/>
        <s v="DEV-AD0014-vid-captação-V0-PODCAST"/>
        <s v="DEV-AD0060-vid-captação-V0-"/>
        <s v="DEV-AD0075-vid-captação-V0-Podcast"/>
        <s v="DEV-AD0002-vid-captação-V2-PAPEL"/>
        <s v="DEV-AD0033-vid-captação-V0-NATIVO"/>
        <s v="DEV-AD0031-vid-captação-V0-DEV"/>
        <n v="7.50940275529E11"/>
        <s v="DEV-AD0062-vid-captação-V0-home office"/>
        <s v="DEV-AD0059-vid-captação-V0-"/>
        <s v="DEV-AD0018-vid-captação-V0-DEV"/>
        <s v="DEV-AD0074-vid-captação-V0-Podcast"/>
        <s v="DEV-AD0052-vid-captação-V1-PODCAST"/>
        <s v="DEV-AD0071-vid-captação-V0-Podcast"/>
        <m/>
        <s v="120224912561240390"/>
        <s v="DEV-AD0069-vid-captação-V0-Podcast"/>
        <s v="DEV-AD0076-vid-captação-V0-Podcast"/>
        <s v="DEV-AD0043-vid-captação-V0-PODCAST"/>
        <s v="120232349691130390"/>
        <s v="120224861056650390"/>
        <s v="DEV-AD0073-vid-captação-V0-Podcast"/>
        <s v="{{ad.name}}"/>
        <s v="DEV-AD0029-vid-captação-V0-DEV"/>
        <s v="DEV-AD0070-vid-captação-V0-Podcast"/>
        <s v="DEV-AD0058-vid-captação-V0-"/>
        <s v="120232354894570390"/>
        <s v="DEV-AD0004-vid-captação-V1-GOOGLE-CP-PG2"/>
        <s v="DEV-AD0017-vid-captação-V0-PODCAST-PG2"/>
        <s v="DEV-AD0072-vid-captação-V0-Podcast"/>
        <s v="DEV-AD0077-vid-captação-V0-Podcast"/>
        <s v="120224912561220390"/>
        <s v="120231120095200390"/>
        <s v="120229778276410390"/>
        <s v="120230454191240390"/>
        <s v="120231773637450390"/>
        <s v="120224912560930390"/>
        <s v="120232350996310390"/>
      </sharedItems>
    </cacheField>
    <cacheField name="Term" numFmtId="0">
      <sharedItems containsBlank="1">
        <s v="ig"/>
        <s v="fb"/>
        <s v="22527413714--180108372678--750940275538"/>
        <s v="120230637730870390"/>
        <s v="22521023178--174450244690--750940275532"/>
        <s v="22527413657--179264823996--750940275529"/>
        <m/>
        <s v="120224064762940390"/>
        <s v="120232349691120390"/>
        <s v="120222311331080390"/>
        <s v="{{site_source_name}}"/>
        <s v="120232354894560390"/>
        <s v="120224064762530390"/>
        <s v="120231120095190390"/>
        <s v="120228073033800390"/>
        <s v="120230454190980390"/>
        <s v="120231773637660390"/>
        <s v="120224064762460390"/>
        <s v="120232350996320390"/>
      </sharedItems>
    </cacheField>
    <cacheField name="Tem computador/notebook?" numFmtId="0">
      <sharedItems containsBlank="1">
        <s v="SIM"/>
        <s v="Não"/>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Lead Score - % por Faixa Detalh" cacheId="0" dataCaption="" compact="0" compactData="0">
  <location ref="A3:K24" firstHeaderRow="0" firstDataRow="2" firstDataCol="1" rowPageCount="1" colPageCount="1"/>
  <pivotFields>
    <pivotField name="Data"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t="default"/>
      </items>
    </pivotField>
    <pivotField name="Nome Comple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t="default"/>
      </items>
    </pivotField>
    <pivotField name="Telefon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t="default"/>
      </items>
    </pivotField>
    <pivotField name="O seu gênero:" compact="0" outline="0" multipleItemSelectionAllowed="1" showAll="0">
      <items>
        <item x="0"/>
        <item x="1"/>
        <item x="2"/>
        <item t="default"/>
      </items>
    </pivotField>
    <pivotField name="Qual estado você mora?" compact="0" outline="0" multipleItemSelectionAllowed="1" showAll="0">
      <items>
        <item x="0"/>
        <item t="default"/>
      </items>
    </pivotField>
    <pivotField name="Qual a sua idade?" compact="0" outline="0" multipleItemSelectionAllowed="1" showAll="0">
      <items>
        <item x="0"/>
        <item x="1"/>
        <item x="2"/>
        <item x="3"/>
        <item x="4"/>
        <item x="5"/>
        <item x="6"/>
        <item t="default"/>
      </items>
    </pivotField>
    <pivotField name="O que você faz atualmente?" compact="0" outline="0" multipleItemSelectionAllowed="1" showAll="0">
      <items>
        <item x="0"/>
        <item x="1"/>
        <item x="2"/>
        <item x="3"/>
        <item x="4"/>
        <item x="5"/>
        <item t="default"/>
      </items>
    </pivotField>
    <pivotField name="Atualmente, qual a sua faixa salarial?" compact="0" outline="0" multipleItemSelectionAllowed="1" showAll="0">
      <items>
        <item x="0"/>
        <item x="1"/>
        <item x="2"/>
        <item x="3"/>
        <item x="4"/>
        <item x="5"/>
        <item t="default"/>
      </items>
    </pivotField>
    <pivotField name="Você possui cartão de crédito?" compact="0" outline="0" multipleItemSelectionAllowed="1" showAll="0">
      <items>
        <item x="0"/>
        <item x="1"/>
        <item x="2"/>
        <item t="default"/>
      </items>
    </pivotField>
    <pivotField name="Já estudou programação?" compact="0" outline="0" multipleItemSelectionAllowed="1" showAll="0">
      <items>
        <item x="0"/>
        <item x="1"/>
        <item x="2"/>
        <item t="default"/>
      </items>
    </pivotField>
    <pivotField name="Você já fez/faz/pretende fazer faculdade?" compact="0" outline="0" multipleItemSelectionAllowed="1" showAll="0">
      <items>
        <item x="0"/>
        <item x="1"/>
        <item x="2"/>
        <item t="default"/>
      </items>
    </pivotField>
    <pivotField name="Já investiu em algum curso online para aprender uma nova forma de ganhar dinheiro?" compact="0" outline="0" multipleItemSelectionAllowed="1" showAll="0">
      <items>
        <item x="0"/>
        <item x="1"/>
        <item x="2"/>
        <item t="default"/>
      </items>
    </pivotField>
    <pivotField name="O que mais te chama atenção na profissão de Programador?" compact="0" outline="0" multipleItemSelectionAllowed="1" showAll="0">
      <items>
        <item x="0"/>
        <item x="1"/>
        <item x="2"/>
        <item x="3"/>
        <item x="4"/>
        <item x="5"/>
        <item t="default"/>
      </items>
    </pivotField>
    <pivotField name="O que mais você quer ver no evento?" compact="0" outline="0" multipleItemSelectionAllowed="1" showAll="0">
      <items>
        <item x="0"/>
        <item x="1"/>
        <item x="2"/>
        <item x="3"/>
        <item x="4"/>
        <item x="5"/>
        <item t="default"/>
      </items>
    </pivotField>
    <pivotField name="Source" axis="axisPage" compact="0" outline="0" multipleItemSelectionAllowed="1" showAll="0">
      <items>
        <item x="0"/>
        <item h="1" x="1"/>
        <item x="2"/>
        <item x="3"/>
        <item t="default"/>
      </items>
    </pivotField>
    <pivotField name="Campaig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ediu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Content" axis="axisRow" compact="0" outline="0" multipleItemSelectionAllowed="1" showAll="0" sortType="ascending">
      <items>
        <item x="26"/>
        <item x="19"/>
        <item x="11"/>
        <item x="2"/>
        <item x="34"/>
        <item h="1" x="32"/>
        <item h="1" x="48"/>
        <item h="1" x="43"/>
        <item h="1" x="27"/>
        <item h="1" x="45"/>
        <item h="1" x="46"/>
        <item h="1" x="4"/>
        <item h="1" x="44"/>
        <item h="1" x="47"/>
        <item h="1" x="31"/>
        <item h="1" x="49"/>
        <item h="1" x="38"/>
        <item h="1" x="8"/>
        <item x="16"/>
        <item h="1" x="39"/>
        <item x="10"/>
        <item x="13"/>
        <item x="1"/>
        <item x="40"/>
        <item x="22"/>
        <item x="5"/>
        <item x="7"/>
        <item x="0"/>
        <item x="35"/>
        <item x="18"/>
        <item x="9"/>
        <item x="17"/>
        <item x="30"/>
        <item x="6"/>
        <item x="24"/>
        <item h="1" x="37"/>
        <item h="1" x="21"/>
        <item h="1" x="14"/>
        <item h="1" x="20"/>
        <item h="1" x="12"/>
        <item h="1" x="3"/>
        <item h="1" x="28"/>
        <item h="1" x="36"/>
        <item h="1" x="25"/>
        <item h="1" x="41"/>
        <item h="1" x="33"/>
        <item h="1" x="23"/>
        <item h="1" x="15"/>
        <item h="1" x="29"/>
        <item h="1" x="42"/>
        <item t="default"/>
      </items>
    </pivotField>
    <pivotField name="Term" compact="0" outline="0" multipleItemSelectionAllowed="1" showAll="0">
      <items>
        <item x="0"/>
        <item x="1"/>
        <item x="2"/>
        <item x="3"/>
        <item x="4"/>
        <item x="5"/>
        <item x="6"/>
        <item x="7"/>
        <item x="8"/>
        <item x="9"/>
        <item x="10"/>
        <item x="11"/>
        <item x="12"/>
        <item x="13"/>
        <item x="14"/>
        <item x="15"/>
        <item x="16"/>
        <item x="17"/>
        <item x="18"/>
        <item t="default"/>
      </items>
    </pivotField>
    <pivotField name="Tem computador/notebook?" compact="0" outline="0" multipleItemSelectionAllowed="1" showAll="0">
      <items>
        <item x="0"/>
        <item x="1"/>
        <item x="2"/>
        <item t="default"/>
      </items>
    </pivotField>
    <pivotField name="Remote IP" compact="0" outline="0" multipleItemSelectionAllowed="1" showAll="0">
      <items>
        <item x="0"/>
        <item t="default"/>
      </items>
    </pivotField>
    <pivotField name="User Agent" compact="0" outline="0" multipleItemSelectionAllowed="1" showAll="0">
      <items>
        <item x="0"/>
        <item t="default"/>
      </items>
    </pivotField>
    <pivotField name="fbc" compact="0" outline="0" multipleItemSelectionAllowed="1" showAll="0">
      <items>
        <item x="0"/>
        <item t="default"/>
      </items>
    </pivotField>
    <pivotField name="fbp" compact="0" outline="0" multipleItemSelectionAllowed="1" showAll="0">
      <items>
        <item x="0"/>
        <item t="default"/>
      </items>
    </pivotField>
    <pivotField name="cidade" compact="0" outline="0" multipleItemSelectionAllowed="1" showAll="0">
      <items>
        <item x="0"/>
        <item t="default"/>
      </items>
    </pivotField>
    <pivotField name="estado" compact="0" outline="0" multipleItemSelectionAllowed="1" showAll="0">
      <items>
        <item x="0"/>
        <item t="default"/>
      </items>
    </pivotField>
    <pivotField name="pais" compact="0" outline="0" multipleItemSelectionAllowed="1" showAll="0">
      <items>
        <item x="0"/>
        <item t="default"/>
      </items>
    </pivotField>
    <pivotField name="cep" compact="0" outline="0" multipleItemSelectionAllowed="1" showAll="0">
      <items>
        <item x="0"/>
        <item t="default"/>
      </items>
    </pivotField>
    <pivotField name="externalid" compact="0" outline="0" multipleItemSelectionAllowed="1" showAll="0">
      <items>
        <item x="0"/>
        <item t="default"/>
      </items>
    </pivotField>
    <pivotField name="Page URL" compact="0" outline="0" multipleItemSelectionAllowed="1" showAll="0">
      <items>
        <item x="0"/>
        <item t="default"/>
      </items>
    </pivotField>
    <pivotField name="Pontuaçã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Faixa" axis="axisCol" dataField="1" compact="0" outline="0" multipleItemSelectionAllowed="1" showAll="0" sortType="ascending">
      <items>
        <item h="1" x="6"/>
        <item x="0"/>
        <item x="1"/>
        <item x="2"/>
        <item x="3"/>
        <item h="1" x="4"/>
        <item h="1" x="5"/>
        <item t="default"/>
      </items>
    </pivotField>
    <pivotField name="Faixa A" compact="0" outline="0" multipleItemSelectionAllowed="1" showAll="0">
      <items>
        <item x="0"/>
        <item x="1"/>
        <item x="2"/>
        <item t="default"/>
      </items>
    </pivotField>
    <pivotField name="Faixa B" compact="0" outline="0" multipleItemSelectionAllowed="1" showAll="0">
      <items>
        <item x="0"/>
        <item x="1"/>
        <item x="2"/>
        <item t="default"/>
      </items>
    </pivotField>
    <pivotField name="Faixa C" compact="0" outline="0" multipleItemSelectionAllowed="1" showAll="0">
      <items>
        <item x="0"/>
        <item x="1"/>
        <item x="2"/>
        <item t="default"/>
      </items>
    </pivotField>
    <pivotField name="Faixa D" compact="0" outline="0" multipleItemSelectionAllowed="1" showAll="0">
      <items>
        <item x="0"/>
        <item x="1"/>
        <item x="2"/>
        <item t="default"/>
      </items>
    </pivotField>
  </pivotFields>
  <rowFields>
    <field x="18"/>
  </rowFields>
  <colFields>
    <field x="33"/>
    <field x="-2"/>
  </colFields>
  <pageFields>
    <pageField fld="15"/>
  </pageFields>
  <dataFields>
    <dataField name="COUNTA of Faixa" fld="33" subtotal="count" baseField="0"/>
    <dataField name="COUNTA of Faixa" fld="33" subtotal="count" showDataAs="percentOfRow" baseField="0" numFmtId="10"/>
  </dataFields>
</pivotTableDefinition>
</file>

<file path=xl/pivotTables/pivotTable2.xml><?xml version="1.0" encoding="utf-8"?>
<pivotTableDefinition xmlns="http://schemas.openxmlformats.org/spreadsheetml/2006/main" name="Lead Score - % por Faixa Detalh 2" cacheId="1" dataCaption="" compact="0" compactData="0">
  <location ref="A50:M211" firstHeaderRow="0" firstDataRow="4" firstDataCol="1" rowPageCount="1" colPageCount="1"/>
  <pivotFields>
    <pivotField name="Data"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t="default"/>
      </items>
    </pivotField>
    <pivotField name="Nome Comple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t="default"/>
      </items>
    </pivotField>
    <pivotField name="Telefon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t="default"/>
      </items>
    </pivotField>
    <pivotField name="O seu gênero:" compact="0" outline="0" multipleItemSelectionAllowed="1" showAll="0">
      <items>
        <item x="0"/>
        <item x="1"/>
        <item x="2"/>
        <item t="default"/>
      </items>
    </pivotField>
    <pivotField name="Qual estado você mora?" compact="0" outline="0" multipleItemSelectionAllowed="1" showAll="0">
      <items>
        <item x="0"/>
        <item t="default"/>
      </items>
    </pivotField>
    <pivotField name="Qual a sua idade?" compact="0" outline="0" multipleItemSelectionAllowed="1" showAll="0">
      <items>
        <item x="0"/>
        <item x="1"/>
        <item x="2"/>
        <item x="3"/>
        <item x="4"/>
        <item x="5"/>
        <item x="6"/>
        <item t="default"/>
      </items>
    </pivotField>
    <pivotField name="O que você faz atualmente?" compact="0" outline="0" multipleItemSelectionAllowed="1" showAll="0">
      <items>
        <item x="0"/>
        <item x="1"/>
        <item x="2"/>
        <item x="3"/>
        <item x="4"/>
        <item x="5"/>
        <item t="default"/>
      </items>
    </pivotField>
    <pivotField name="Atualmente, qual a sua faixa salarial?" compact="0" outline="0" multipleItemSelectionAllowed="1" showAll="0">
      <items>
        <item x="0"/>
        <item x="1"/>
        <item x="2"/>
        <item x="3"/>
        <item x="4"/>
        <item x="5"/>
        <item t="default"/>
      </items>
    </pivotField>
    <pivotField name="Você possui cartão de crédito?" compact="0" outline="0" multipleItemSelectionAllowed="1" showAll="0">
      <items>
        <item x="0"/>
        <item x="1"/>
        <item x="2"/>
        <item t="default"/>
      </items>
    </pivotField>
    <pivotField name="Já estudou programação?" compact="0" outline="0" multipleItemSelectionAllowed="1" showAll="0">
      <items>
        <item x="0"/>
        <item x="1"/>
        <item x="2"/>
        <item t="default"/>
      </items>
    </pivotField>
    <pivotField name="Você já fez/faz/pretende fazer faculdade?" compact="0" outline="0" multipleItemSelectionAllowed="1" showAll="0">
      <items>
        <item x="0"/>
        <item x="1"/>
        <item x="2"/>
        <item t="default"/>
      </items>
    </pivotField>
    <pivotField name="Já investiu em algum curso online para aprender uma nova forma de ganhar dinheiro?" compact="0" outline="0" multipleItemSelectionAllowed="1" showAll="0">
      <items>
        <item x="0"/>
        <item x="1"/>
        <item x="2"/>
        <item t="default"/>
      </items>
    </pivotField>
    <pivotField name="O que mais te chama atenção na profissão de Programador?" compact="0" outline="0" multipleItemSelectionAllowed="1" showAll="0">
      <items>
        <item x="0"/>
        <item x="1"/>
        <item x="2"/>
        <item x="3"/>
        <item x="4"/>
        <item x="5"/>
        <item t="default"/>
      </items>
    </pivotField>
    <pivotField name="O que mais você quer ver no evento?" compact="0" outline="0" multipleItemSelectionAllowed="1" showAll="0">
      <items>
        <item x="0"/>
        <item x="1"/>
        <item x="2"/>
        <item x="3"/>
        <item x="4"/>
        <item x="5"/>
        <item t="default"/>
      </items>
    </pivotField>
    <pivotField name="Source" axis="axisPage" compact="0" outline="0" multipleItemSelectionAllowed="1" showAll="0">
      <items>
        <item x="0"/>
        <item h="1" x="1"/>
        <item h="1" x="2"/>
        <item x="3"/>
        <item t="default"/>
      </items>
    </pivotField>
    <pivotField name="Campaign" axis="axisRow" compact="0" outline="0" multipleItemSelectionAllowed="1" showAll="0" sortType="ascending">
      <items>
        <item x="14"/>
        <item x="18"/>
        <item x="16"/>
        <item x="17"/>
        <item x="25"/>
        <item x="20"/>
        <item x="15"/>
        <item x="21"/>
        <item x="22"/>
        <item x="6"/>
        <item x="23"/>
        <item x="2"/>
        <item x="12"/>
        <item x="19"/>
        <item x="24"/>
        <item x="13"/>
        <item x="5"/>
        <item x="9"/>
        <item x="3"/>
        <item x="8"/>
        <item x="7"/>
        <item x="11"/>
        <item x="1"/>
        <item x="10"/>
        <item x="0"/>
        <item x="4"/>
        <item t="default"/>
      </items>
    </pivotField>
    <pivotField name="Medium" axis="axisRow" compact="0" outline="0" multipleItemSelectionAllowed="1" showAll="0" sortType="ascending">
      <items>
        <item x="25"/>
        <item x="30"/>
        <item x="6"/>
        <item x="28"/>
        <item x="9"/>
        <item x="22"/>
        <item x="33"/>
        <item x="18"/>
        <item x="10"/>
        <item x="17"/>
        <item x="8"/>
        <item x="4"/>
        <item x="26"/>
        <item x="32"/>
        <item x="24"/>
        <item x="34"/>
        <item x="29"/>
        <item x="21"/>
        <item x="13"/>
        <item x="27"/>
        <item x="35"/>
        <item x="15"/>
        <item x="12"/>
        <item x="14"/>
        <item x="19"/>
        <item x="11"/>
        <item x="31"/>
        <item x="16"/>
        <item x="7"/>
        <item x="23"/>
        <item x="2"/>
        <item x="36"/>
        <item x="0"/>
        <item x="20"/>
        <item x="3"/>
        <item x="1"/>
        <item x="5"/>
        <item t="default"/>
      </items>
    </pivotField>
    <pivotField name="Content" axis="axisRow" compact="0" outline="0" multipleItemSelectionAllowed="1" showAll="0" sortType="ascending">
      <items>
        <item x="26"/>
        <item x="19"/>
        <item x="11"/>
        <item x="2"/>
        <item x="34"/>
        <item x="32"/>
        <item x="48"/>
        <item x="43"/>
        <item x="27"/>
        <item x="45"/>
        <item x="46"/>
        <item x="4"/>
        <item x="44"/>
        <item x="47"/>
        <item x="31"/>
        <item x="49"/>
        <item x="38"/>
        <item x="8"/>
        <item x="16"/>
        <item x="39"/>
        <item x="10"/>
        <item x="13"/>
        <item x="1"/>
        <item x="40"/>
        <item x="22"/>
        <item x="5"/>
        <item x="7"/>
        <item x="0"/>
        <item x="35"/>
        <item x="18"/>
        <item x="9"/>
        <item x="17"/>
        <item x="30"/>
        <item x="6"/>
        <item x="24"/>
        <item x="37"/>
        <item x="21"/>
        <item x="14"/>
        <item x="20"/>
        <item x="12"/>
        <item x="3"/>
        <item x="28"/>
        <item x="36"/>
        <item x="25"/>
        <item x="41"/>
        <item x="33"/>
        <item x="23"/>
        <item x="15"/>
        <item x="29"/>
        <item x="42"/>
        <item t="default"/>
      </items>
    </pivotField>
    <pivotField name="Term" compact="0" outline="0" multipleItemSelectionAllowed="1" showAll="0">
      <items>
        <item x="0"/>
        <item x="1"/>
        <item x="2"/>
        <item x="3"/>
        <item x="4"/>
        <item x="5"/>
        <item x="6"/>
        <item x="7"/>
        <item x="8"/>
        <item x="9"/>
        <item x="10"/>
        <item x="11"/>
        <item x="12"/>
        <item x="13"/>
        <item x="14"/>
        <item x="15"/>
        <item x="16"/>
        <item x="17"/>
        <item x="18"/>
        <item t="default"/>
      </items>
    </pivotField>
    <pivotField name="Tem computador/notebook?" compact="0" outline="0" multipleItemSelectionAllowed="1" showAll="0">
      <items>
        <item x="0"/>
        <item x="1"/>
        <item x="2"/>
        <item t="default"/>
      </items>
    </pivotField>
    <pivotField name="Remote IP" compact="0" outline="0" multipleItemSelectionAllowed="1" showAll="0">
      <items>
        <item x="0"/>
        <item t="default"/>
      </items>
    </pivotField>
    <pivotField name="User Agent" compact="0" outline="0" multipleItemSelectionAllowed="1" showAll="0">
      <items>
        <item x="0"/>
        <item t="default"/>
      </items>
    </pivotField>
    <pivotField name="fbc" compact="0" outline="0" multipleItemSelectionAllowed="1" showAll="0">
      <items>
        <item x="0"/>
        <item t="default"/>
      </items>
    </pivotField>
    <pivotField name="fbp" compact="0" outline="0" multipleItemSelectionAllowed="1" showAll="0">
      <items>
        <item x="0"/>
        <item t="default"/>
      </items>
    </pivotField>
    <pivotField name="cidade" compact="0" outline="0" multipleItemSelectionAllowed="1" showAll="0">
      <items>
        <item x="0"/>
        <item t="default"/>
      </items>
    </pivotField>
    <pivotField name="estado" compact="0" outline="0" multipleItemSelectionAllowed="1" showAll="0">
      <items>
        <item x="0"/>
        <item t="default"/>
      </items>
    </pivotField>
    <pivotField name="pais" compact="0" outline="0" multipleItemSelectionAllowed="1" showAll="0">
      <items>
        <item x="0"/>
        <item t="default"/>
      </items>
    </pivotField>
    <pivotField name="cep" compact="0" outline="0" multipleItemSelectionAllowed="1" showAll="0">
      <items>
        <item x="0"/>
        <item t="default"/>
      </items>
    </pivotField>
    <pivotField name="externalid" compact="0" outline="0" multipleItemSelectionAllowed="1" showAll="0">
      <items>
        <item x="0"/>
        <item t="default"/>
      </items>
    </pivotField>
    <pivotField name="Page URL" compact="0" outline="0" multipleItemSelectionAllowed="1" showAll="0">
      <items>
        <item x="0"/>
        <item t="default"/>
      </items>
    </pivotField>
    <pivotField name="Pontuaçã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Faixa" axis="axisCol" dataField="1" compact="0" outline="0" multipleItemSelectionAllowed="1" showAll="0" sortType="ascending">
      <items>
        <item h="1" x="6"/>
        <item x="0"/>
        <item x="1"/>
        <item x="2"/>
        <item x="3"/>
        <item h="1" x="4"/>
        <item h="1" x="5"/>
        <item t="default"/>
      </items>
    </pivotField>
  </pivotFields>
  <rowFields>
    <field x="16"/>
    <field x="17"/>
    <field x="18"/>
  </rowFields>
  <colFields>
    <field x="33"/>
    <field x="-2"/>
  </colFields>
  <pageFields>
    <pageField fld="15"/>
  </pageFields>
  <dataFields>
    <dataField name="COUNTA of Faixa" fld="33" subtotal="count" baseField="0"/>
    <dataField name="COUNTA of Faixa" fld="33" subtotal="count" showDataAs="percentOfRow" baseField="0" numFmtId="10"/>
  </dataFields>
</pivotTableDefinition>
</file>

<file path=xl/pivotTables/pivotTable3.xml><?xml version="1.0" encoding="utf-8"?>
<pivotTableDefinition xmlns="http://schemas.openxmlformats.org/spreadsheetml/2006/main" name="Lead Score - % por Faixa" cacheId="1" dataCaption="" compact="0" compactData="0">
  <location ref="G3:H8" firstHeaderRow="0" firstDataRow="1" firstDataCol="0" rowPageCount="1" colPageCount="1"/>
  <pivotFields>
    <pivotField name="Data"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t="default"/>
      </items>
    </pivotField>
    <pivotField name="Nome Comple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t="default"/>
      </items>
    </pivotField>
    <pivotField name="Telefon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t="default"/>
      </items>
    </pivotField>
    <pivotField name="O seu gênero:" compact="0" outline="0" multipleItemSelectionAllowed="1" showAll="0">
      <items>
        <item x="0"/>
        <item x="1"/>
        <item x="2"/>
        <item t="default"/>
      </items>
    </pivotField>
    <pivotField name="Qual estado você mora?" compact="0" outline="0" multipleItemSelectionAllowed="1" showAll="0">
      <items>
        <item x="0"/>
        <item t="default"/>
      </items>
    </pivotField>
    <pivotField name="Qual a sua idade?" compact="0" outline="0" multipleItemSelectionAllowed="1" showAll="0">
      <items>
        <item x="0"/>
        <item x="1"/>
        <item x="2"/>
        <item x="3"/>
        <item x="4"/>
        <item x="5"/>
        <item x="6"/>
        <item t="default"/>
      </items>
    </pivotField>
    <pivotField name="O que você faz atualmente?" compact="0" outline="0" multipleItemSelectionAllowed="1" showAll="0">
      <items>
        <item x="0"/>
        <item x="1"/>
        <item x="2"/>
        <item x="3"/>
        <item x="4"/>
        <item x="5"/>
        <item t="default"/>
      </items>
    </pivotField>
    <pivotField name="Atualmente, qual a sua faixa salarial?" compact="0" outline="0" multipleItemSelectionAllowed="1" showAll="0">
      <items>
        <item x="0"/>
        <item x="1"/>
        <item x="2"/>
        <item x="3"/>
        <item x="4"/>
        <item x="5"/>
        <item t="default"/>
      </items>
    </pivotField>
    <pivotField name="Você possui cartão de crédito?" compact="0" outline="0" multipleItemSelectionAllowed="1" showAll="0">
      <items>
        <item x="0"/>
        <item x="1"/>
        <item x="2"/>
        <item t="default"/>
      </items>
    </pivotField>
    <pivotField name="Já estudou programação?" compact="0" outline="0" multipleItemSelectionAllowed="1" showAll="0">
      <items>
        <item x="0"/>
        <item x="1"/>
        <item x="2"/>
        <item t="default"/>
      </items>
    </pivotField>
    <pivotField name="Você já fez/faz/pretende fazer faculdade?" compact="0" outline="0" multipleItemSelectionAllowed="1" showAll="0">
      <items>
        <item x="0"/>
        <item x="1"/>
        <item x="2"/>
        <item t="default"/>
      </items>
    </pivotField>
    <pivotField name="Já investiu em algum curso online para aprender uma nova forma de ganhar dinheiro?" compact="0" outline="0" multipleItemSelectionAllowed="1" showAll="0">
      <items>
        <item x="0"/>
        <item x="1"/>
        <item x="2"/>
        <item t="default"/>
      </items>
    </pivotField>
    <pivotField name="O que mais te chama atenção na profissão de Programador?" compact="0" outline="0" multipleItemSelectionAllowed="1" showAll="0">
      <items>
        <item x="0"/>
        <item x="1"/>
        <item x="2"/>
        <item x="3"/>
        <item x="4"/>
        <item x="5"/>
        <item t="default"/>
      </items>
    </pivotField>
    <pivotField name="O que mais você quer ver no evento?" compact="0" outline="0" multipleItemSelectionAllowed="1" showAll="0">
      <items>
        <item x="0"/>
        <item x="1"/>
        <item x="2"/>
        <item x="3"/>
        <item x="4"/>
        <item x="5"/>
        <item t="default"/>
      </items>
    </pivotField>
    <pivotField name="Source" axis="axisPage" compact="0" outline="0" multipleItemSelectionAllowed="1" showAll="0">
      <items>
        <item h="1" x="0"/>
        <item x="1"/>
        <item h="1" x="2"/>
        <item h="1" x="3"/>
        <item t="default"/>
      </items>
    </pivotField>
    <pivotField name="Campaig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ediu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Term" compact="0" outline="0" multipleItemSelectionAllowed="1" showAll="0">
      <items>
        <item x="0"/>
        <item x="1"/>
        <item x="2"/>
        <item x="3"/>
        <item x="4"/>
        <item x="5"/>
        <item x="6"/>
        <item x="7"/>
        <item x="8"/>
        <item x="9"/>
        <item x="10"/>
        <item x="11"/>
        <item x="12"/>
        <item x="13"/>
        <item x="14"/>
        <item x="15"/>
        <item x="16"/>
        <item x="17"/>
        <item x="18"/>
        <item t="default"/>
      </items>
    </pivotField>
    <pivotField name="Tem computador/notebook?" compact="0" outline="0" multipleItemSelectionAllowed="1" showAll="0">
      <items>
        <item x="0"/>
        <item x="1"/>
        <item x="2"/>
        <item t="default"/>
      </items>
    </pivotField>
    <pivotField name="Remote IP" compact="0" outline="0" multipleItemSelectionAllowed="1" showAll="0">
      <items>
        <item x="0"/>
        <item t="default"/>
      </items>
    </pivotField>
    <pivotField name="User Agent" compact="0" outline="0" multipleItemSelectionAllowed="1" showAll="0">
      <items>
        <item x="0"/>
        <item t="default"/>
      </items>
    </pivotField>
    <pivotField name="fbc" compact="0" outline="0" multipleItemSelectionAllowed="1" showAll="0">
      <items>
        <item x="0"/>
        <item t="default"/>
      </items>
    </pivotField>
    <pivotField name="fbp" compact="0" outline="0" multipleItemSelectionAllowed="1" showAll="0">
      <items>
        <item x="0"/>
        <item t="default"/>
      </items>
    </pivotField>
    <pivotField name="cidade" compact="0" outline="0" multipleItemSelectionAllowed="1" showAll="0">
      <items>
        <item x="0"/>
        <item t="default"/>
      </items>
    </pivotField>
    <pivotField name="estado" compact="0" outline="0" multipleItemSelectionAllowed="1" showAll="0">
      <items>
        <item x="0"/>
        <item t="default"/>
      </items>
    </pivotField>
    <pivotField name="pais" compact="0" outline="0" multipleItemSelectionAllowed="1" showAll="0">
      <items>
        <item x="0"/>
        <item t="default"/>
      </items>
    </pivotField>
    <pivotField name="cep" compact="0" outline="0" multipleItemSelectionAllowed="1" showAll="0">
      <items>
        <item x="0"/>
        <item t="default"/>
      </items>
    </pivotField>
    <pivotField name="externalid" compact="0" outline="0" multipleItemSelectionAllowed="1" showAll="0">
      <items>
        <item x="0"/>
        <item t="default"/>
      </items>
    </pivotField>
    <pivotField name="Page URL" compact="0" outline="0" multipleItemSelectionAllowed="1" showAll="0">
      <items>
        <item x="0"/>
        <item t="default"/>
      </items>
    </pivotField>
    <pivotField name="Pontuaçã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Faixa" axis="axisRow" dataField="1" compact="0" outline="0" multipleItemSelectionAllowed="1" showAll="0" sortType="ascending">
      <items>
        <item h="1" x="6"/>
        <item x="0"/>
        <item x="1"/>
        <item x="2"/>
        <item x="3"/>
        <item h="1" x="4"/>
        <item h="1" x="5"/>
        <item t="default"/>
      </items>
    </pivotField>
  </pivotFields>
  <rowFields>
    <field x="33"/>
  </rowFields>
  <pageFields>
    <pageField fld="15"/>
  </pageFields>
  <dataFields>
    <dataField name="COUNTA of Faixa" fld="33" subtotal="count" showDataAs="percentOfTotal" baseField="0" numFmtId="10"/>
  </dataFields>
</pivotTableDefinition>
</file>

<file path=xl/pivotTables/pivotTable4.xml><?xml version="1.0" encoding="utf-8"?>
<pivotTableDefinition xmlns="http://schemas.openxmlformats.org/spreadsheetml/2006/main" name="Lead Score - % por Faixa 2" cacheId="1" dataCaption="" compact="0" compactData="0">
  <location ref="U6:V10" firstHeaderRow="0" firstDataRow="1" firstDataCol="0" rowPageCount="2" colPageCount="1"/>
  <pivotFields>
    <pivotField name="Data" axis="axisPage" compact="0" numFmtId="16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t="default"/>
      </items>
    </pivotField>
    <pivotField name="Nome Comple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t="default"/>
      </items>
    </pivotField>
    <pivotField name="Telefon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t="default"/>
      </items>
    </pivotField>
    <pivotField name="O seu gênero:" compact="0" outline="0" multipleItemSelectionAllowed="1" showAll="0">
      <items>
        <item x="0"/>
        <item x="1"/>
        <item x="2"/>
        <item t="default"/>
      </items>
    </pivotField>
    <pivotField name="Qual estado você mora?" compact="0" outline="0" multipleItemSelectionAllowed="1" showAll="0">
      <items>
        <item x="0"/>
        <item t="default"/>
      </items>
    </pivotField>
    <pivotField name="Qual a sua idade?" compact="0" outline="0" multipleItemSelectionAllowed="1" showAll="0">
      <items>
        <item x="0"/>
        <item x="1"/>
        <item x="2"/>
        <item x="3"/>
        <item x="4"/>
        <item x="5"/>
        <item x="6"/>
        <item t="default"/>
      </items>
    </pivotField>
    <pivotField name="O que você faz atualmente?" compact="0" outline="0" multipleItemSelectionAllowed="1" showAll="0">
      <items>
        <item x="0"/>
        <item x="1"/>
        <item x="2"/>
        <item x="3"/>
        <item x="4"/>
        <item x="5"/>
        <item t="default"/>
      </items>
    </pivotField>
    <pivotField name="Atualmente, qual a sua faixa salarial?" compact="0" outline="0" multipleItemSelectionAllowed="1" showAll="0">
      <items>
        <item x="0"/>
        <item x="1"/>
        <item x="2"/>
        <item x="3"/>
        <item x="4"/>
        <item x="5"/>
        <item t="default"/>
      </items>
    </pivotField>
    <pivotField name="Você possui cartão de crédito?" compact="0" outline="0" multipleItemSelectionAllowed="1" showAll="0">
      <items>
        <item x="0"/>
        <item x="1"/>
        <item x="2"/>
        <item t="default"/>
      </items>
    </pivotField>
    <pivotField name="Já estudou programação?" compact="0" outline="0" multipleItemSelectionAllowed="1" showAll="0">
      <items>
        <item x="0"/>
        <item x="1"/>
        <item x="2"/>
        <item t="default"/>
      </items>
    </pivotField>
    <pivotField name="Você já fez/faz/pretende fazer faculdade?" compact="0" outline="0" multipleItemSelectionAllowed="1" showAll="0">
      <items>
        <item x="0"/>
        <item x="1"/>
        <item x="2"/>
        <item t="default"/>
      </items>
    </pivotField>
    <pivotField name="Já investiu em algum curso online para aprender uma nova forma de ganhar dinheiro?" compact="0" outline="0" multipleItemSelectionAllowed="1" showAll="0">
      <items>
        <item x="0"/>
        <item x="1"/>
        <item x="2"/>
        <item t="default"/>
      </items>
    </pivotField>
    <pivotField name="O que mais te chama atenção na profissão de Programador?" compact="0" outline="0" multipleItemSelectionAllowed="1" showAll="0">
      <items>
        <item x="0"/>
        <item x="1"/>
        <item x="2"/>
        <item x="3"/>
        <item x="4"/>
        <item x="5"/>
        <item t="default"/>
      </items>
    </pivotField>
    <pivotField name="O que mais você quer ver no evento?" compact="0" outline="0" multipleItemSelectionAllowed="1" showAll="0">
      <items>
        <item x="0"/>
        <item x="1"/>
        <item x="2"/>
        <item x="3"/>
        <item x="4"/>
        <item x="5"/>
        <item t="default"/>
      </items>
    </pivotField>
    <pivotField name="Source" axis="axisPage" compact="0" outline="0" multipleItemSelectionAllowed="1" showAll="0">
      <items>
        <item h="1" x="0"/>
        <item x="1"/>
        <item h="1" x="2"/>
        <item h="1" x="3"/>
        <item t="default"/>
      </items>
    </pivotField>
    <pivotField name="Campaig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ediu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Term" compact="0" outline="0" multipleItemSelectionAllowed="1" showAll="0">
      <items>
        <item x="0"/>
        <item x="1"/>
        <item x="2"/>
        <item x="3"/>
        <item x="4"/>
        <item x="5"/>
        <item x="6"/>
        <item x="7"/>
        <item x="8"/>
        <item x="9"/>
        <item x="10"/>
        <item x="11"/>
        <item x="12"/>
        <item x="13"/>
        <item x="14"/>
        <item x="15"/>
        <item x="16"/>
        <item x="17"/>
        <item x="18"/>
        <item t="default"/>
      </items>
    </pivotField>
    <pivotField name="Tem computador/notebook?" compact="0" outline="0" multipleItemSelectionAllowed="1" showAll="0">
      <items>
        <item x="0"/>
        <item x="1"/>
        <item x="2"/>
        <item t="default"/>
      </items>
    </pivotField>
    <pivotField name="Remote IP" compact="0" outline="0" multipleItemSelectionAllowed="1" showAll="0">
      <items>
        <item x="0"/>
        <item t="default"/>
      </items>
    </pivotField>
    <pivotField name="User Agent" compact="0" outline="0" multipleItemSelectionAllowed="1" showAll="0">
      <items>
        <item x="0"/>
        <item t="default"/>
      </items>
    </pivotField>
    <pivotField name="fbc" compact="0" outline="0" multipleItemSelectionAllowed="1" showAll="0">
      <items>
        <item x="0"/>
        <item t="default"/>
      </items>
    </pivotField>
    <pivotField name="fbp" compact="0" outline="0" multipleItemSelectionAllowed="1" showAll="0">
      <items>
        <item x="0"/>
        <item t="default"/>
      </items>
    </pivotField>
    <pivotField name="cidade" compact="0" outline="0" multipleItemSelectionAllowed="1" showAll="0">
      <items>
        <item x="0"/>
        <item t="default"/>
      </items>
    </pivotField>
    <pivotField name="estado" compact="0" outline="0" multipleItemSelectionAllowed="1" showAll="0">
      <items>
        <item x="0"/>
        <item t="default"/>
      </items>
    </pivotField>
    <pivotField name="pais" compact="0" outline="0" multipleItemSelectionAllowed="1" showAll="0">
      <items>
        <item x="0"/>
        <item t="default"/>
      </items>
    </pivotField>
    <pivotField name="cep" compact="0" outline="0" multipleItemSelectionAllowed="1" showAll="0">
      <items>
        <item x="0"/>
        <item t="default"/>
      </items>
    </pivotField>
    <pivotField name="externalid" compact="0" outline="0" multipleItemSelectionAllowed="1" showAll="0">
      <items>
        <item x="0"/>
        <item t="default"/>
      </items>
    </pivotField>
    <pivotField name="Page URL" compact="0" outline="0" multipleItemSelectionAllowed="1" showAll="0">
      <items>
        <item x="0"/>
        <item t="default"/>
      </items>
    </pivotField>
    <pivotField name="Pontuaçã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Faixa" axis="axisRow" dataField="1" compact="0" outline="0" multipleItemSelectionAllowed="1" showAll="0" sortType="ascending">
      <items>
        <item h="1" x="6"/>
        <item x="0"/>
        <item x="1"/>
        <item x="2"/>
        <item x="3"/>
        <item h="1" x="4"/>
        <item h="1" x="5"/>
        <item t="default"/>
      </items>
    </pivotField>
  </pivotFields>
  <rowFields>
    <field x="33"/>
  </rowFields>
  <pageFields>
    <pageField fld="0"/>
    <pageField fld="15"/>
  </pageFields>
  <dataFields>
    <dataField name="COUNTA of Faixa" fld="33" subtotal="count" showDataAs="percentOfTotal" baseField="0" numFmtId="10"/>
  </dataFields>
</pivotTableDefinition>
</file>

<file path=xl/pivotTables/pivotTable5.xml><?xml version="1.0" encoding="utf-8"?>
<pivotTableDefinition xmlns="http://schemas.openxmlformats.org/spreadsheetml/2006/main" name="Lead Score - % por Faixa 3" cacheId="2" dataCaption="" compact="0" compactData="0">
  <location ref="G12:I15" firstHeaderRow="0" firstDataRow="2" firstDataCol="0" rowPageCount="1" colPageCount="1"/>
  <pivotFields>
    <pivotField name="Data"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t="default"/>
      </items>
    </pivotField>
    <pivotField name="Nome Comple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t="default"/>
      </items>
    </pivotField>
    <pivotField name="Telefon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t="default"/>
      </items>
    </pivotField>
    <pivotField name="O seu gênero:" compact="0" outline="0" multipleItemSelectionAllowed="1" showAll="0">
      <items>
        <item x="0"/>
        <item x="1"/>
        <item x="2"/>
        <item t="default"/>
      </items>
    </pivotField>
    <pivotField name="Qual estado você mora?" compact="0" outline="0" multipleItemSelectionAllowed="1" showAll="0">
      <items>
        <item x="0"/>
        <item t="default"/>
      </items>
    </pivotField>
    <pivotField name="Qual a sua idade?" compact="0" outline="0" multipleItemSelectionAllowed="1" showAll="0">
      <items>
        <item x="0"/>
        <item x="1"/>
        <item x="2"/>
        <item x="3"/>
        <item x="4"/>
        <item x="5"/>
        <item x="6"/>
        <item t="default"/>
      </items>
    </pivotField>
    <pivotField name="O que você faz atualmente?" compact="0" outline="0" multipleItemSelectionAllowed="1" showAll="0">
      <items>
        <item x="0"/>
        <item x="1"/>
        <item x="2"/>
        <item x="3"/>
        <item x="4"/>
        <item x="5"/>
        <item t="default"/>
      </items>
    </pivotField>
    <pivotField name="Atualmente, qual a sua faixa salarial?" compact="0" outline="0" multipleItemSelectionAllowed="1" showAll="0">
      <items>
        <item x="0"/>
        <item x="1"/>
        <item x="2"/>
        <item x="3"/>
        <item x="4"/>
        <item x="5"/>
        <item t="default"/>
      </items>
    </pivotField>
    <pivotField name="Você possui cartão de crédito?" compact="0" outline="0" multipleItemSelectionAllowed="1" showAll="0">
      <items>
        <item x="0"/>
        <item x="1"/>
        <item x="2"/>
        <item t="default"/>
      </items>
    </pivotField>
    <pivotField name="Já estudou programação?" compact="0" outline="0" multipleItemSelectionAllowed="1" showAll="0">
      <items>
        <item x="0"/>
        <item x="1"/>
        <item x="2"/>
        <item t="default"/>
      </items>
    </pivotField>
    <pivotField name="Você já fez/faz/pretende fazer faculdade?" compact="0" outline="0" multipleItemSelectionAllowed="1" showAll="0">
      <items>
        <item x="0"/>
        <item x="1"/>
        <item x="2"/>
        <item t="default"/>
      </items>
    </pivotField>
    <pivotField name="Já investiu em algum curso online para aprender uma nova forma de ganhar dinheiro?" compact="0" outline="0" multipleItemSelectionAllowed="1" showAll="0">
      <items>
        <item x="0"/>
        <item x="1"/>
        <item x="2"/>
        <item t="default"/>
      </items>
    </pivotField>
    <pivotField name="O que mais te chama atenção na profissão de Programador?" compact="0" outline="0" multipleItemSelectionAllowed="1" showAll="0">
      <items>
        <item x="0"/>
        <item x="1"/>
        <item x="2"/>
        <item x="3"/>
        <item x="4"/>
        <item x="5"/>
        <item t="default"/>
      </items>
    </pivotField>
    <pivotField name="O que mais você quer ver no evento?" compact="0" outline="0" multipleItemSelectionAllowed="1" showAll="0">
      <items>
        <item x="0"/>
        <item x="1"/>
        <item x="2"/>
        <item x="3"/>
        <item x="4"/>
        <item x="5"/>
        <item t="default"/>
      </items>
    </pivotField>
    <pivotField name="Source" axis="axisPage" compact="0" outline="0" multipleItemSelectionAllowed="1" showAll="0">
      <items>
        <item h="1" x="0"/>
        <item x="1"/>
        <item h="1" x="2"/>
        <item h="1" x="3"/>
        <item t="default"/>
      </items>
    </pivotField>
    <pivotField name="Campaig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ediu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Term" compact="0" outline="0" multipleItemSelectionAllowed="1" showAll="0">
      <items>
        <item x="0"/>
        <item x="1"/>
        <item x="2"/>
        <item x="3"/>
        <item x="4"/>
        <item x="5"/>
        <item x="6"/>
        <item x="7"/>
        <item x="8"/>
        <item x="9"/>
        <item x="10"/>
        <item x="11"/>
        <item x="12"/>
        <item x="13"/>
        <item x="14"/>
        <item x="15"/>
        <item x="16"/>
        <item x="17"/>
        <item x="18"/>
        <item t="default"/>
      </items>
    </pivotField>
    <pivotField name="Tem computador/notebook?" axis="axisRow" dataField="1" compact="0" outline="0" multipleItemSelectionAllowed="1" showAll="0" sortType="descending">
      <items>
        <item x="0"/>
        <item x="1"/>
        <item h="1" x="2"/>
        <item t="default"/>
      </items>
    </pivotField>
  </pivotFields>
  <rowFields>
    <field x="20"/>
  </rowFields>
  <colFields>
    <field x="-2"/>
  </colFields>
  <pageFields>
    <pageField fld="15"/>
  </pageFields>
  <dataFields>
    <dataField name="COUNTA of Tem computador/notebook?" fld="20" subtotal="count" baseField="0"/>
    <dataField name="COUNTA of Tem computador/notebook?" fld="20" subtotal="count" showDataAs="percentOfTotal" baseField="0" numFmtId="10"/>
  </dataFields>
</pivotTableDefinition>
</file>

<file path=xl/pivotTables/pivotTable6.xml><?xml version="1.0" encoding="utf-8"?>
<pivotTableDefinition xmlns="http://schemas.openxmlformats.org/spreadsheetml/2006/main" name="Lead Score - % por Faixa 4" cacheId="2" dataCaption="" compact="0" compactData="0">
  <location ref="U12:W15" firstHeaderRow="0" firstDataRow="2" firstDataCol="0" rowPageCount="2" colPageCount="1"/>
  <pivotFields>
    <pivotField name="Data" axis="axisPage" compact="0" numFmtId="16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t="default"/>
      </items>
    </pivotField>
    <pivotField name="Nome Comple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t="default"/>
      </items>
    </pivotField>
    <pivotField name="Telefon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t="default"/>
      </items>
    </pivotField>
    <pivotField name="O seu gênero:" compact="0" outline="0" multipleItemSelectionAllowed="1" showAll="0">
      <items>
        <item x="0"/>
        <item x="1"/>
        <item x="2"/>
        <item t="default"/>
      </items>
    </pivotField>
    <pivotField name="Qual estado você mora?" compact="0" outline="0" multipleItemSelectionAllowed="1" showAll="0">
      <items>
        <item x="0"/>
        <item t="default"/>
      </items>
    </pivotField>
    <pivotField name="Qual a sua idade?" compact="0" outline="0" multipleItemSelectionAllowed="1" showAll="0">
      <items>
        <item x="0"/>
        <item x="1"/>
        <item x="2"/>
        <item x="3"/>
        <item x="4"/>
        <item x="5"/>
        <item x="6"/>
        <item t="default"/>
      </items>
    </pivotField>
    <pivotField name="O que você faz atualmente?" compact="0" outline="0" multipleItemSelectionAllowed="1" showAll="0">
      <items>
        <item x="0"/>
        <item x="1"/>
        <item x="2"/>
        <item x="3"/>
        <item x="4"/>
        <item x="5"/>
        <item t="default"/>
      </items>
    </pivotField>
    <pivotField name="Atualmente, qual a sua faixa salarial?" compact="0" outline="0" multipleItemSelectionAllowed="1" showAll="0">
      <items>
        <item x="0"/>
        <item x="1"/>
        <item x="2"/>
        <item x="3"/>
        <item x="4"/>
        <item x="5"/>
        <item t="default"/>
      </items>
    </pivotField>
    <pivotField name="Você possui cartão de crédito?" compact="0" outline="0" multipleItemSelectionAllowed="1" showAll="0">
      <items>
        <item x="0"/>
        <item x="1"/>
        <item x="2"/>
        <item t="default"/>
      </items>
    </pivotField>
    <pivotField name="Já estudou programação?" compact="0" outline="0" multipleItemSelectionAllowed="1" showAll="0">
      <items>
        <item x="0"/>
        <item x="1"/>
        <item x="2"/>
        <item t="default"/>
      </items>
    </pivotField>
    <pivotField name="Você já fez/faz/pretende fazer faculdade?" compact="0" outline="0" multipleItemSelectionAllowed="1" showAll="0">
      <items>
        <item x="0"/>
        <item x="1"/>
        <item x="2"/>
        <item t="default"/>
      </items>
    </pivotField>
    <pivotField name="Já investiu em algum curso online para aprender uma nova forma de ganhar dinheiro?" compact="0" outline="0" multipleItemSelectionAllowed="1" showAll="0">
      <items>
        <item x="0"/>
        <item x="1"/>
        <item x="2"/>
        <item t="default"/>
      </items>
    </pivotField>
    <pivotField name="O que mais te chama atenção na profissão de Programador?" compact="0" outline="0" multipleItemSelectionAllowed="1" showAll="0">
      <items>
        <item x="0"/>
        <item x="1"/>
        <item x="2"/>
        <item x="3"/>
        <item x="4"/>
        <item x="5"/>
        <item t="default"/>
      </items>
    </pivotField>
    <pivotField name="O que mais você quer ver no evento?" compact="0" outline="0" multipleItemSelectionAllowed="1" showAll="0">
      <items>
        <item x="0"/>
        <item x="1"/>
        <item x="2"/>
        <item x="3"/>
        <item x="4"/>
        <item x="5"/>
        <item t="default"/>
      </items>
    </pivotField>
    <pivotField name="Source" axis="axisPage" compact="0" outline="0" multipleItemSelectionAllowed="1" showAll="0">
      <items>
        <item h="1" x="0"/>
        <item x="1"/>
        <item h="1" x="2"/>
        <item h="1" x="3"/>
        <item t="default"/>
      </items>
    </pivotField>
    <pivotField name="Campaig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ediu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Term" compact="0" outline="0" multipleItemSelectionAllowed="1" showAll="0">
      <items>
        <item x="0"/>
        <item x="1"/>
        <item x="2"/>
        <item x="3"/>
        <item x="4"/>
        <item x="5"/>
        <item x="6"/>
        <item x="7"/>
        <item x="8"/>
        <item x="9"/>
        <item x="10"/>
        <item x="11"/>
        <item x="12"/>
        <item x="13"/>
        <item x="14"/>
        <item x="15"/>
        <item x="16"/>
        <item x="17"/>
        <item x="18"/>
        <item t="default"/>
      </items>
    </pivotField>
    <pivotField name="Tem computador/notebook?" axis="axisRow" dataField="1" compact="0" outline="0" multipleItemSelectionAllowed="1" showAll="0" sortType="descending">
      <items>
        <item x="0"/>
        <item x="1"/>
        <item h="1" x="2"/>
        <item t="default"/>
      </items>
    </pivotField>
  </pivotFields>
  <rowFields>
    <field x="20"/>
  </rowFields>
  <colFields>
    <field x="-2"/>
  </colFields>
  <pageFields>
    <pageField fld="0"/>
    <pageField fld="15"/>
  </pageFields>
  <dataFields>
    <dataField name="COUNTA of Tem computador/notebook?" fld="20" subtotal="count" baseField="0"/>
    <dataField name="COUNTA of Tem computador/notebook?" fld="20" subtotal="count" showDataAs="percentOfTotal" baseField="0" numFmtId="10"/>
  </dataFields>
</pivotTableDefinition>
</file>

<file path=xl/pivotTables/pivotTable7.xml><?xml version="1.0" encoding="utf-8"?>
<pivotTableDefinition xmlns="http://schemas.openxmlformats.org/spreadsheetml/2006/main" name="Lead Score - % por Faixa 5" cacheId="2" dataCaption="" compact="0" compactData="0">
  <location ref="A37:C40" firstHeaderRow="0" firstDataRow="2" firstDataCol="0" rowPageCount="2" colPageCount="1"/>
  <pivotFields>
    <pivotField name="Data"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t="default"/>
      </items>
    </pivotField>
    <pivotField name="Nome Comple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t="default"/>
      </items>
    </pivotField>
    <pivotField name="Telefon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t="default"/>
      </items>
    </pivotField>
    <pivotField name="O seu gênero:" compact="0" outline="0" multipleItemSelectionAllowed="1" showAll="0">
      <items>
        <item x="0"/>
        <item x="1"/>
        <item x="2"/>
        <item t="default"/>
      </items>
    </pivotField>
    <pivotField name="Qual estado você mora?" compact="0" outline="0" multipleItemSelectionAllowed="1" showAll="0">
      <items>
        <item x="0"/>
        <item t="default"/>
      </items>
    </pivotField>
    <pivotField name="Qual a sua idade?" axis="axisPage" compact="0" outline="0" multipleItemSelectionAllowed="1" showAll="0">
      <items>
        <item x="0"/>
        <item x="1"/>
        <item x="2"/>
        <item x="3"/>
        <item x="4"/>
        <item x="5"/>
        <item x="6"/>
        <item t="default"/>
      </items>
    </pivotField>
    <pivotField name="O que você faz atualmente?" compact="0" outline="0" multipleItemSelectionAllowed="1" showAll="0">
      <items>
        <item x="0"/>
        <item x="1"/>
        <item x="2"/>
        <item x="3"/>
        <item x="4"/>
        <item x="5"/>
        <item t="default"/>
      </items>
    </pivotField>
    <pivotField name="Atualmente, qual a sua faixa salarial?" compact="0" outline="0" multipleItemSelectionAllowed="1" showAll="0">
      <items>
        <item x="0"/>
        <item x="1"/>
        <item x="2"/>
        <item x="3"/>
        <item x="4"/>
        <item x="5"/>
        <item t="default"/>
      </items>
    </pivotField>
    <pivotField name="Você possui cartão de crédito?" compact="0" outline="0" multipleItemSelectionAllowed="1" showAll="0">
      <items>
        <item x="0"/>
        <item x="1"/>
        <item x="2"/>
        <item t="default"/>
      </items>
    </pivotField>
    <pivotField name="Já estudou programação?" compact="0" outline="0" multipleItemSelectionAllowed="1" showAll="0">
      <items>
        <item x="0"/>
        <item x="1"/>
        <item x="2"/>
        <item t="default"/>
      </items>
    </pivotField>
    <pivotField name="Você já fez/faz/pretende fazer faculdade?" compact="0" outline="0" multipleItemSelectionAllowed="1" showAll="0">
      <items>
        <item x="0"/>
        <item x="1"/>
        <item x="2"/>
        <item t="default"/>
      </items>
    </pivotField>
    <pivotField name="Já investiu em algum curso online para aprender uma nova forma de ganhar dinheiro?" compact="0" outline="0" multipleItemSelectionAllowed="1" showAll="0">
      <items>
        <item x="0"/>
        <item x="1"/>
        <item x="2"/>
        <item t="default"/>
      </items>
    </pivotField>
    <pivotField name="O que mais te chama atenção na profissão de Programador?" compact="0" outline="0" multipleItemSelectionAllowed="1" showAll="0">
      <items>
        <item x="0"/>
        <item x="1"/>
        <item x="2"/>
        <item x="3"/>
        <item x="4"/>
        <item x="5"/>
        <item t="default"/>
      </items>
    </pivotField>
    <pivotField name="O que mais você quer ver no evento?" compact="0" outline="0" multipleItemSelectionAllowed="1" showAll="0">
      <items>
        <item x="0"/>
        <item x="1"/>
        <item x="2"/>
        <item x="3"/>
        <item x="4"/>
        <item x="5"/>
        <item t="default"/>
      </items>
    </pivotField>
    <pivotField name="Source" axis="axisPage" compact="0" outline="0" multipleItemSelectionAllowed="1" showAll="0">
      <items>
        <item x="0"/>
        <item h="1" x="1"/>
        <item x="2"/>
        <item h="1" x="3"/>
        <item t="default"/>
      </items>
    </pivotField>
    <pivotField name="Campaig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ediu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Term" compact="0" outline="0" multipleItemSelectionAllowed="1" showAll="0">
      <items>
        <item x="0"/>
        <item x="1"/>
        <item x="2"/>
        <item x="3"/>
        <item x="4"/>
        <item x="5"/>
        <item x="6"/>
        <item x="7"/>
        <item x="8"/>
        <item x="9"/>
        <item x="10"/>
        <item x="11"/>
        <item x="12"/>
        <item x="13"/>
        <item x="14"/>
        <item x="15"/>
        <item x="16"/>
        <item x="17"/>
        <item x="18"/>
        <item t="default"/>
      </items>
    </pivotField>
    <pivotField name="Tem computador/notebook?" axis="axisRow" dataField="1" compact="0" outline="0" multipleItemSelectionAllowed="1" showAll="0" sortType="descending">
      <items>
        <item x="0"/>
        <item x="1"/>
        <item x="2"/>
        <item t="default"/>
      </items>
    </pivotField>
  </pivotFields>
  <rowFields>
    <field x="20"/>
  </rowFields>
  <colFields>
    <field x="-2"/>
  </colFields>
  <pageFields>
    <pageField fld="15"/>
    <pageField fld="6"/>
  </pageFields>
  <dataFields>
    <dataField name="COUNTA of Tem computador/notebook?" fld="20" subtotal="count" baseField="0"/>
    <dataField name="COUNTA of Tem computador/notebook?" fld="20" subtotal="count" showDataAs="percentOfTotal" baseField="0" numFmtId="10"/>
  </dataFields>
</pivotTableDefinition>
</file>

<file path=xl/pivotTables/pivotTable8.xml><?xml version="1.0" encoding="utf-8"?>
<pivotTableDefinition xmlns="http://schemas.openxmlformats.org/spreadsheetml/2006/main" name="Lead Score - % por Faixa 6" cacheId="2" dataCaption="" compact="0" compactData="0">
  <location ref="O38:Q41" firstHeaderRow="0" firstDataRow="2" firstDataCol="0" rowPageCount="3" colPageCount="1"/>
  <pivotFields>
    <pivotField name="Data" axis="axisPage" compact="0" numFmtId="16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t="default"/>
      </items>
    </pivotField>
    <pivotField name="Nome Comple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t="default"/>
      </items>
    </pivotField>
    <pivotField name="E-ma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t="default"/>
      </items>
    </pivotField>
    <pivotField name="Telefon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t="default"/>
      </items>
    </pivotField>
    <pivotField name="O seu gênero:" compact="0" outline="0" multipleItemSelectionAllowed="1" showAll="0">
      <items>
        <item x="0"/>
        <item x="1"/>
        <item x="2"/>
        <item t="default"/>
      </items>
    </pivotField>
    <pivotField name="Qual estado você mora?" compact="0" outline="0" multipleItemSelectionAllowed="1" showAll="0">
      <items>
        <item x="0"/>
        <item t="default"/>
      </items>
    </pivotField>
    <pivotField name="Qual a sua idade?" axis="axisPage" compact="0" outline="0" multipleItemSelectionAllowed="1" showAll="0">
      <items>
        <item x="0"/>
        <item x="1"/>
        <item x="2"/>
        <item x="3"/>
        <item x="4"/>
        <item x="5"/>
        <item x="6"/>
        <item t="default"/>
      </items>
    </pivotField>
    <pivotField name="O que você faz atualmente?" compact="0" outline="0" multipleItemSelectionAllowed="1" showAll="0">
      <items>
        <item x="0"/>
        <item x="1"/>
        <item x="2"/>
        <item x="3"/>
        <item x="4"/>
        <item x="5"/>
        <item t="default"/>
      </items>
    </pivotField>
    <pivotField name="Atualmente, qual a sua faixa salarial?" compact="0" outline="0" multipleItemSelectionAllowed="1" showAll="0">
      <items>
        <item x="0"/>
        <item x="1"/>
        <item x="2"/>
        <item x="3"/>
        <item x="4"/>
        <item x="5"/>
        <item t="default"/>
      </items>
    </pivotField>
    <pivotField name="Você possui cartão de crédito?" compact="0" outline="0" multipleItemSelectionAllowed="1" showAll="0">
      <items>
        <item x="0"/>
        <item x="1"/>
        <item x="2"/>
        <item t="default"/>
      </items>
    </pivotField>
    <pivotField name="Já estudou programação?" compact="0" outline="0" multipleItemSelectionAllowed="1" showAll="0">
      <items>
        <item x="0"/>
        <item x="1"/>
        <item x="2"/>
        <item t="default"/>
      </items>
    </pivotField>
    <pivotField name="Você já fez/faz/pretende fazer faculdade?" compact="0" outline="0" multipleItemSelectionAllowed="1" showAll="0">
      <items>
        <item x="0"/>
        <item x="1"/>
        <item x="2"/>
        <item t="default"/>
      </items>
    </pivotField>
    <pivotField name="Já investiu em algum curso online para aprender uma nova forma de ganhar dinheiro?" compact="0" outline="0" multipleItemSelectionAllowed="1" showAll="0">
      <items>
        <item x="0"/>
        <item x="1"/>
        <item x="2"/>
        <item t="default"/>
      </items>
    </pivotField>
    <pivotField name="O que mais te chama atenção na profissão de Programador?" compact="0" outline="0" multipleItemSelectionAllowed="1" showAll="0">
      <items>
        <item x="0"/>
        <item x="1"/>
        <item x="2"/>
        <item x="3"/>
        <item x="4"/>
        <item x="5"/>
        <item t="default"/>
      </items>
    </pivotField>
    <pivotField name="O que mais você quer ver no evento?" compact="0" outline="0" multipleItemSelectionAllowed="1" showAll="0">
      <items>
        <item x="0"/>
        <item x="1"/>
        <item x="2"/>
        <item x="3"/>
        <item x="4"/>
        <item x="5"/>
        <item t="default"/>
      </items>
    </pivotField>
    <pivotField name="Source" axis="axisPage" compact="0" outline="0" multipleItemSelectionAllowed="1" showAll="0">
      <items>
        <item x="0"/>
        <item h="1" x="1"/>
        <item x="2"/>
        <item h="1" x="3"/>
        <item t="default"/>
      </items>
    </pivotField>
    <pivotField name="Campaig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ediu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Term" compact="0" outline="0" multipleItemSelectionAllowed="1" showAll="0">
      <items>
        <item x="0"/>
        <item x="1"/>
        <item x="2"/>
        <item x="3"/>
        <item x="4"/>
        <item x="5"/>
        <item x="6"/>
        <item x="7"/>
        <item x="8"/>
        <item x="9"/>
        <item x="10"/>
        <item x="11"/>
        <item x="12"/>
        <item x="13"/>
        <item x="14"/>
        <item x="15"/>
        <item x="16"/>
        <item x="17"/>
        <item x="18"/>
        <item t="default"/>
      </items>
    </pivotField>
    <pivotField name="Tem computador/notebook?" axis="axisRow" dataField="1" compact="0" outline="0" multipleItemSelectionAllowed="1" showAll="0" sortType="descending">
      <items>
        <item x="0"/>
        <item x="1"/>
        <item x="2"/>
        <item t="default"/>
      </items>
    </pivotField>
  </pivotFields>
  <rowFields>
    <field x="20"/>
  </rowFields>
  <colFields>
    <field x="-2"/>
  </colFields>
  <pageFields>
    <pageField fld="0"/>
    <pageField fld="15"/>
    <pageField fld="6"/>
  </pageFields>
  <dataFields>
    <dataField name="COUNTA of Tem computador/notebook?" fld="20" subtotal="count" baseField="0"/>
    <dataField name="COUNTA of Tem computador/notebook?" fld="20" subtotal="count" showDataAs="percentOfTotal" baseField="0" numFmtId="10"/>
  </dataFields>
</pivotTableDefinition>
</file>

<file path=xl/tables/table1.xml><?xml version="1.0" encoding="utf-8"?>
<table xmlns="http://schemas.openxmlformats.org/spreadsheetml/2006/main" ref="A1:T1892" displayName="Table_1" name="Table_1" id="1">
  <tableColumns count="20">
    <tableColumn name="Data" id="1"/>
    <tableColumn name="Nome Completo" id="2"/>
    <tableColumn name="E-mail" id="3"/>
    <tableColumn name="Telefone" id="4"/>
    <tableColumn name="O seu gênero:" id="5"/>
    <tableColumn name="Qual a sua idade?" id="6"/>
    <tableColumn name="O que você faz atualmente?" id="7"/>
    <tableColumn name="Atualmente, qual a sua faixa salarial?" id="8"/>
    <tableColumn name="Você possui cartão de crédito?" id="9"/>
    <tableColumn name="Já estudou programação?" id="10"/>
    <tableColumn name="Você já fez/faz/pretende fazer faculdade?" id="11"/>
    <tableColumn name="Já investiu em algum curso online para aprender uma nova forma de ganhar dinheiro?" id="12"/>
    <tableColumn name="O que mais te chama atenção na profissão de Programador?" id="13"/>
    <tableColumn name="O que mais você quer ver no evento?" id="14"/>
    <tableColumn name="Source" id="15"/>
    <tableColumn name="Campaign" id="16"/>
    <tableColumn name="Medium" id="17"/>
    <tableColumn name="Content" id="18"/>
    <tableColumn name="Term" id="19"/>
    <tableColumn name="Tem computador/notebook?" id="20"/>
  </tableColumns>
  <tableStyleInfo name="Detalhe1-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pivotTable" Target="../pivotTables/pivotTable4.xml"/><Relationship Id="rId3" Type="http://schemas.openxmlformats.org/officeDocument/2006/relationships/pivotTable" Target="../pivotTables/pivotTable5.xml"/><Relationship Id="rId4" Type="http://schemas.openxmlformats.org/officeDocument/2006/relationships/pivotTable" Target="../pivotTables/pivotTable6.xml"/><Relationship Id="rId5" Type="http://schemas.openxmlformats.org/officeDocument/2006/relationships/pivotTable" Target="../pivotTables/pivotTable7.xml"/><Relationship Id="rId6" Type="http://schemas.openxmlformats.org/officeDocument/2006/relationships/pivotTable" Target="../pivotTables/pivotTable8.xml"/><Relationship Id="rId7"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5"/>
    <col customWidth="1" min="2" max="3" width="29.38"/>
    <col customWidth="1" min="4" max="4" width="13.38"/>
    <col customWidth="1" min="5" max="6" width="11.5"/>
    <col customWidth="1" min="7" max="7" width="17.75"/>
    <col customWidth="1" min="8" max="8" width="31.13"/>
    <col customWidth="1" min="9" max="9" width="43.38"/>
    <col customWidth="1" min="10" max="12" width="26.38"/>
    <col customWidth="1" min="13" max="13" width="66.63"/>
    <col customWidth="1" min="14" max="14" width="48.88"/>
    <col customWidth="1" min="15" max="15" width="33.63"/>
    <col customWidth="1" min="17" max="17" width="82.88"/>
    <col customWidth="1" min="19" max="19" width="48.38"/>
    <col customWidth="1" min="21" max="21" width="20.5"/>
    <col hidden="1" min="22" max="22" width="12.63"/>
    <col customWidth="1" hidden="1" min="23" max="23" width="154.13"/>
    <col hidden="1" min="24" max="24" width="12.63"/>
    <col customWidth="1" hidden="1" min="25" max="25" width="33.38"/>
    <col hidden="1" min="26" max="30" width="12.63"/>
    <col customWidth="1" hidden="1" min="31" max="31" width="40.88"/>
    <col customWidth="1" min="32" max="42" width="15.88"/>
  </cols>
  <sheetData>
    <row r="1">
      <c r="A1" s="1" t="s">
        <v>0</v>
      </c>
      <c r="B1" s="2" t="s">
        <v>1</v>
      </c>
      <c r="C1" s="2" t="s">
        <v>2</v>
      </c>
      <c r="D1" s="3" t="s">
        <v>3</v>
      </c>
      <c r="E1" s="2" t="s">
        <v>4</v>
      </c>
      <c r="F1" s="2" t="s">
        <v>5</v>
      </c>
      <c r="G1" s="2" t="s">
        <v>6</v>
      </c>
      <c r="H1" s="2" t="s">
        <v>7</v>
      </c>
      <c r="I1" s="2" t="s">
        <v>8</v>
      </c>
      <c r="J1" s="2" t="s">
        <v>9</v>
      </c>
      <c r="K1" s="2" t="s">
        <v>10</v>
      </c>
      <c r="L1" s="2" t="s">
        <v>11</v>
      </c>
      <c r="M1" s="2" t="s">
        <v>12</v>
      </c>
      <c r="N1" s="2" t="s">
        <v>13</v>
      </c>
      <c r="O1" s="2" t="s">
        <v>14</v>
      </c>
      <c r="P1" s="4" t="s">
        <v>15</v>
      </c>
      <c r="Q1" s="4" t="s">
        <v>16</v>
      </c>
      <c r="R1" s="4" t="s">
        <v>17</v>
      </c>
      <c r="S1" s="4" t="s">
        <v>18</v>
      </c>
      <c r="T1" s="4" t="s">
        <v>19</v>
      </c>
      <c r="U1" s="4" t="s">
        <v>20</v>
      </c>
      <c r="V1" s="5" t="s">
        <v>21</v>
      </c>
      <c r="W1" s="5" t="s">
        <v>22</v>
      </c>
      <c r="X1" s="5" t="s">
        <v>23</v>
      </c>
      <c r="Y1" s="5" t="s">
        <v>24</v>
      </c>
      <c r="Z1" s="5" t="s">
        <v>25</v>
      </c>
      <c r="AA1" s="5" t="s">
        <v>26</v>
      </c>
      <c r="AB1" s="5" t="s">
        <v>27</v>
      </c>
      <c r="AC1" s="5" t="s">
        <v>28</v>
      </c>
      <c r="AD1" s="5" t="s">
        <v>29</v>
      </c>
      <c r="AE1" s="6" t="s">
        <v>30</v>
      </c>
      <c r="AF1" s="7" t="s">
        <v>31</v>
      </c>
      <c r="AG1" s="7" t="s">
        <v>32</v>
      </c>
      <c r="AH1" s="7" t="s">
        <v>33</v>
      </c>
      <c r="AI1" s="7" t="s">
        <v>34</v>
      </c>
      <c r="AJ1" s="7" t="s">
        <v>35</v>
      </c>
      <c r="AK1" s="7" t="s">
        <v>36</v>
      </c>
      <c r="AL1" s="7" t="s">
        <v>37</v>
      </c>
      <c r="AM1" s="5"/>
      <c r="AN1" s="6" t="s">
        <v>38</v>
      </c>
      <c r="AO1" s="6" t="s">
        <v>39</v>
      </c>
      <c r="AP1" s="6" t="s">
        <v>40</v>
      </c>
    </row>
    <row r="2">
      <c r="A2" s="8">
        <v>45923.00342592593</v>
      </c>
      <c r="B2" s="9" t="s">
        <v>41</v>
      </c>
      <c r="C2" s="9" t="s">
        <v>42</v>
      </c>
      <c r="D2" s="10">
        <v>5.514996341328E12</v>
      </c>
      <c r="E2" s="9" t="s">
        <v>43</v>
      </c>
      <c r="F2" s="9"/>
      <c r="G2" s="9" t="s">
        <v>44</v>
      </c>
      <c r="H2" s="9" t="s">
        <v>45</v>
      </c>
      <c r="I2" s="9" t="s">
        <v>46</v>
      </c>
      <c r="J2" s="9" t="s">
        <v>47</v>
      </c>
      <c r="K2" s="9" t="s">
        <v>47</v>
      </c>
      <c r="L2" s="9" t="s">
        <v>48</v>
      </c>
      <c r="M2" s="9" t="s">
        <v>48</v>
      </c>
      <c r="N2" s="9" t="s">
        <v>49</v>
      </c>
      <c r="O2" s="9" t="s">
        <v>50</v>
      </c>
      <c r="P2" s="11" t="s">
        <v>51</v>
      </c>
      <c r="Q2" s="11" t="s">
        <v>52</v>
      </c>
      <c r="R2" s="11" t="s">
        <v>53</v>
      </c>
      <c r="S2" s="11" t="s">
        <v>54</v>
      </c>
      <c r="T2" s="11" t="s">
        <v>55</v>
      </c>
      <c r="U2" s="11" t="s">
        <v>56</v>
      </c>
      <c r="V2" s="11"/>
      <c r="W2" s="11"/>
      <c r="X2" s="11"/>
      <c r="Y2" s="11"/>
      <c r="Z2" s="11"/>
      <c r="AA2" s="11"/>
      <c r="AB2" s="11"/>
      <c r="AC2" s="11"/>
      <c r="AD2" s="11"/>
      <c r="AE2" s="11"/>
      <c r="AF2" s="12">
        <f>ROUNDUP(SUM(VLOOKUP(G2,'Pontuação'!A$2:B$11,2,FALSE),VLOOKUP(E2,'Pontuação'!C$2:D$11,2,FALSE),VLOOKUP(I2,'Pontuação'!I$2:J$11,2,FALSE),VLOOKUP(K2,'Pontuação'!G$2:H$11,2,FALSE),VLOOKUP(H2,'Pontuação'!E$2:F$11,2,FALSE),VLOOKUP(M2,'Pontuação'!K$2:L$11,2,FALSE)),0)</f>
        <v>1223</v>
      </c>
      <c r="AG2" s="12">
        <f t="shared" ref="AG2:AG3822" si="1">ROUND(AF2/10,0)</f>
        <v>122</v>
      </c>
      <c r="AH2" s="12" t="str">
        <f t="array" ref="AH2">IFERROR(INDEX('Pontuação'!G$13:G$191, MATCH(AG2, 'Pontuação'!F$14:F$191, 0)), "Faixa Indefinida")</f>
        <v>A</v>
      </c>
      <c r="AI2" s="12">
        <f t="shared" ref="AI2:AI3822" si="2">COUNTIF(AH2, "A")</f>
        <v>1</v>
      </c>
      <c r="AJ2" s="12">
        <f t="shared" ref="AJ2:AJ3822" si="3">COUNTIF(AH2, "B")</f>
        <v>0</v>
      </c>
      <c r="AK2" s="12">
        <f t="shared" ref="AK2:AK3822" si="4">COUNTIF(AH2, "C")</f>
        <v>0</v>
      </c>
      <c r="AL2" s="12">
        <f t="shared" ref="AL2:AL3822" si="5">COUNTIF(AH2, "D")</f>
        <v>0</v>
      </c>
      <c r="AM2" s="11"/>
      <c r="AN2" s="13">
        <v>0.5444163646753498</v>
      </c>
      <c r="AO2" s="11" t="s">
        <v>57</v>
      </c>
      <c r="AP2" s="14">
        <v>45931.447850717595</v>
      </c>
    </row>
    <row r="3">
      <c r="A3" s="8">
        <v>45923.00444444444</v>
      </c>
      <c r="B3" s="9" t="s">
        <v>58</v>
      </c>
      <c r="C3" s="9" t="s">
        <v>59</v>
      </c>
      <c r="D3" s="10">
        <v>5.555418753199E12</v>
      </c>
      <c r="E3" s="9" t="s">
        <v>43</v>
      </c>
      <c r="F3" s="9"/>
      <c r="G3" s="9" t="s">
        <v>60</v>
      </c>
      <c r="H3" s="9" t="s">
        <v>61</v>
      </c>
      <c r="I3" s="9" t="s">
        <v>62</v>
      </c>
      <c r="J3" s="9" t="s">
        <v>47</v>
      </c>
      <c r="K3" s="9" t="s">
        <v>48</v>
      </c>
      <c r="L3" s="9" t="s">
        <v>48</v>
      </c>
      <c r="M3" s="9" t="s">
        <v>47</v>
      </c>
      <c r="N3" s="9" t="s">
        <v>63</v>
      </c>
      <c r="O3" s="9" t="s">
        <v>64</v>
      </c>
      <c r="P3" s="11" t="s">
        <v>51</v>
      </c>
      <c r="Q3" s="11" t="s">
        <v>52</v>
      </c>
      <c r="R3" s="11" t="s">
        <v>53</v>
      </c>
      <c r="S3" s="11" t="s">
        <v>54</v>
      </c>
      <c r="T3" s="11" t="s">
        <v>65</v>
      </c>
      <c r="U3" s="11" t="s">
        <v>56</v>
      </c>
      <c r="V3" s="11"/>
      <c r="W3" s="11"/>
      <c r="X3" s="11"/>
      <c r="Y3" s="11"/>
      <c r="Z3" s="11"/>
      <c r="AA3" s="11"/>
      <c r="AB3" s="11"/>
      <c r="AC3" s="11"/>
      <c r="AD3" s="11"/>
      <c r="AE3" s="11"/>
      <c r="AF3" s="12">
        <f>ROUNDUP(SUM(VLOOKUP(G3,'Pontuação'!A$2:B$11,2,FALSE),VLOOKUP(E3,'Pontuação'!C$2:D$11,2,FALSE),VLOOKUP(I3,'Pontuação'!I$2:J$11,2,FALSE),VLOOKUP(K3,'Pontuação'!G$2:H$11,2,FALSE),VLOOKUP(H3,'Pontuação'!E$2:F$11,2,FALSE),VLOOKUP(M3,'Pontuação'!K$2:L$11,2,FALSE)),0)</f>
        <v>1069</v>
      </c>
      <c r="AG3" s="12">
        <f t="shared" si="1"/>
        <v>107</v>
      </c>
      <c r="AH3" s="12" t="str">
        <f t="array" ref="AH3">IFERROR(INDEX('Pontuação'!G$13:G$191, MATCH(AG3, 'Pontuação'!F$14:F$191, 0)), "Faixa Indefinida")</f>
        <v>B</v>
      </c>
      <c r="AI3" s="12">
        <f t="shared" si="2"/>
        <v>0</v>
      </c>
      <c r="AJ3" s="12">
        <f t="shared" si="3"/>
        <v>1</v>
      </c>
      <c r="AK3" s="12">
        <f t="shared" si="4"/>
        <v>0</v>
      </c>
      <c r="AL3" s="12">
        <f t="shared" si="5"/>
        <v>0</v>
      </c>
      <c r="AM3" s="11"/>
      <c r="AN3" s="13">
        <v>0.3886653867463222</v>
      </c>
      <c r="AO3" s="11" t="s">
        <v>66</v>
      </c>
      <c r="AP3" s="14">
        <v>45931.447850717595</v>
      </c>
    </row>
    <row r="4">
      <c r="A4" s="8">
        <v>45923.00518518518</v>
      </c>
      <c r="B4" s="9" t="s">
        <v>67</v>
      </c>
      <c r="C4" s="9" t="s">
        <v>68</v>
      </c>
      <c r="D4" s="10">
        <v>5.515992017221E12</v>
      </c>
      <c r="E4" s="9" t="s">
        <v>43</v>
      </c>
      <c r="F4" s="9"/>
      <c r="G4" s="9" t="s">
        <v>69</v>
      </c>
      <c r="H4" s="9" t="s">
        <v>45</v>
      </c>
      <c r="I4" s="9" t="s">
        <v>62</v>
      </c>
      <c r="J4" s="9" t="s">
        <v>48</v>
      </c>
      <c r="K4" s="9" t="s">
        <v>47</v>
      </c>
      <c r="L4" s="9" t="s">
        <v>48</v>
      </c>
      <c r="M4" s="9" t="s">
        <v>48</v>
      </c>
      <c r="N4" s="9" t="s">
        <v>63</v>
      </c>
      <c r="O4" s="9" t="s">
        <v>70</v>
      </c>
      <c r="P4" s="11" t="s">
        <v>51</v>
      </c>
      <c r="Q4" s="11" t="s">
        <v>71</v>
      </c>
      <c r="R4" s="11" t="s">
        <v>53</v>
      </c>
      <c r="S4" s="11" t="s">
        <v>72</v>
      </c>
      <c r="T4" s="11" t="s">
        <v>55</v>
      </c>
      <c r="U4" s="11" t="s">
        <v>56</v>
      </c>
      <c r="V4" s="11"/>
      <c r="W4" s="11"/>
      <c r="X4" s="11"/>
      <c r="Y4" s="11"/>
      <c r="Z4" s="11"/>
      <c r="AA4" s="11"/>
      <c r="AB4" s="11"/>
      <c r="AC4" s="11"/>
      <c r="AD4" s="11"/>
      <c r="AE4" s="11"/>
      <c r="AF4" s="12">
        <f>ROUNDUP(SUM(VLOOKUP(G4,'Pontuação'!A$2:B$11,2,FALSE),VLOOKUP(E4,'Pontuação'!C$2:D$11,2,FALSE),VLOOKUP(I4,'Pontuação'!I$2:J$11,2,FALSE),VLOOKUP(K4,'Pontuação'!G$2:H$11,2,FALSE),VLOOKUP(H4,'Pontuação'!E$2:F$11,2,FALSE),VLOOKUP(M4,'Pontuação'!K$2:L$11,2,FALSE)),0)</f>
        <v>1060</v>
      </c>
      <c r="AG4" s="12">
        <f t="shared" si="1"/>
        <v>106</v>
      </c>
      <c r="AH4" s="12" t="str">
        <f t="array" ref="AH4">IFERROR(INDEX('Pontuação'!G$13:G$191, MATCH(AG4, 'Pontuação'!F$14:F$191, 0)), "Faixa Indefinida")</f>
        <v>B</v>
      </c>
      <c r="AI4" s="12">
        <f t="shared" si="2"/>
        <v>0</v>
      </c>
      <c r="AJ4" s="12">
        <f t="shared" si="3"/>
        <v>1</v>
      </c>
      <c r="AK4" s="12">
        <f t="shared" si="4"/>
        <v>0</v>
      </c>
      <c r="AL4" s="12">
        <f t="shared" si="5"/>
        <v>0</v>
      </c>
      <c r="AM4" s="11"/>
      <c r="AN4" s="13">
        <v>0.38149681212981845</v>
      </c>
      <c r="AO4" s="11" t="s">
        <v>66</v>
      </c>
      <c r="AP4" s="14">
        <v>45931.447850717595</v>
      </c>
    </row>
    <row r="5">
      <c r="A5" s="8">
        <v>45923.00623842593</v>
      </c>
      <c r="B5" s="9" t="s">
        <v>73</v>
      </c>
      <c r="C5" s="9" t="s">
        <v>74</v>
      </c>
      <c r="D5" s="10">
        <v>5.511974338296E12</v>
      </c>
      <c r="E5" s="9" t="s">
        <v>75</v>
      </c>
      <c r="F5" s="9"/>
      <c r="G5" s="9" t="s">
        <v>76</v>
      </c>
      <c r="H5" s="9" t="s">
        <v>77</v>
      </c>
      <c r="I5" s="9" t="s">
        <v>78</v>
      </c>
      <c r="J5" s="9" t="s">
        <v>48</v>
      </c>
      <c r="K5" s="9" t="s">
        <v>48</v>
      </c>
      <c r="L5" s="9" t="s">
        <v>48</v>
      </c>
      <c r="M5" s="9" t="s">
        <v>48</v>
      </c>
      <c r="N5" s="9" t="s">
        <v>79</v>
      </c>
      <c r="O5" s="9" t="s">
        <v>64</v>
      </c>
      <c r="P5" s="11" t="s">
        <v>80</v>
      </c>
      <c r="Q5" s="11" t="s">
        <v>81</v>
      </c>
      <c r="R5" s="11" t="s">
        <v>82</v>
      </c>
      <c r="S5" s="11">
        <v>7.50940275538E11</v>
      </c>
      <c r="T5" s="11" t="s">
        <v>83</v>
      </c>
      <c r="U5" s="11" t="s">
        <v>56</v>
      </c>
      <c r="V5" s="11"/>
      <c r="W5" s="11"/>
      <c r="X5" s="11"/>
      <c r="Y5" s="11"/>
      <c r="Z5" s="11"/>
      <c r="AA5" s="11"/>
      <c r="AB5" s="11"/>
      <c r="AC5" s="11"/>
      <c r="AD5" s="11"/>
      <c r="AE5" s="11"/>
      <c r="AF5" s="12">
        <f>ROUNDUP(SUM(VLOOKUP(G5,'Pontuação'!A$2:B$11,2,FALSE),VLOOKUP(E5,'Pontuação'!C$2:D$11,2,FALSE),VLOOKUP(I5,'Pontuação'!I$2:J$11,2,FALSE),VLOOKUP(K5,'Pontuação'!G$2:H$11,2,FALSE),VLOOKUP(H5,'Pontuação'!E$2:F$11,2,FALSE),VLOOKUP(M5,'Pontuação'!K$2:L$11,2,FALSE)),0)</f>
        <v>1280</v>
      </c>
      <c r="AG5" s="12">
        <f t="shared" si="1"/>
        <v>128</v>
      </c>
      <c r="AH5" s="12" t="str">
        <f t="array" ref="AH5">IFERROR(INDEX('Pontuação'!G$13:G$191, MATCH(AG5, 'Pontuação'!F$14:F$191, 0)), "Faixa Indefinida")</f>
        <v>A</v>
      </c>
      <c r="AI5" s="12">
        <f t="shared" si="2"/>
        <v>1</v>
      </c>
      <c r="AJ5" s="12">
        <f t="shared" si="3"/>
        <v>0</v>
      </c>
      <c r="AK5" s="12">
        <f t="shared" si="4"/>
        <v>0</v>
      </c>
      <c r="AL5" s="12">
        <f t="shared" si="5"/>
        <v>0</v>
      </c>
      <c r="AM5" s="11"/>
      <c r="AN5" s="13">
        <v>0.22940382124401254</v>
      </c>
      <c r="AO5" s="11" t="s">
        <v>84</v>
      </c>
      <c r="AP5" s="14">
        <v>45931.447850717595</v>
      </c>
    </row>
    <row r="6">
      <c r="A6" s="8">
        <v>45923.00630787037</v>
      </c>
      <c r="B6" s="9" t="s">
        <v>85</v>
      </c>
      <c r="C6" s="9" t="s">
        <v>86</v>
      </c>
      <c r="D6" s="10">
        <v>5.561999851756E12</v>
      </c>
      <c r="E6" s="9" t="s">
        <v>75</v>
      </c>
      <c r="F6" s="9"/>
      <c r="G6" s="9" t="s">
        <v>60</v>
      </c>
      <c r="H6" s="9" t="s">
        <v>87</v>
      </c>
      <c r="I6" s="9" t="s">
        <v>88</v>
      </c>
      <c r="J6" s="9" t="s">
        <v>47</v>
      </c>
      <c r="K6" s="9" t="s">
        <v>47</v>
      </c>
      <c r="L6" s="9" t="s">
        <v>48</v>
      </c>
      <c r="M6" s="9" t="s">
        <v>47</v>
      </c>
      <c r="N6" s="9" t="s">
        <v>63</v>
      </c>
      <c r="O6" s="9" t="s">
        <v>50</v>
      </c>
      <c r="P6" s="11" t="s">
        <v>51</v>
      </c>
      <c r="Q6" s="11" t="s">
        <v>89</v>
      </c>
      <c r="R6" s="11" t="s">
        <v>90</v>
      </c>
      <c r="S6" s="11" t="s">
        <v>54</v>
      </c>
      <c r="T6" s="11" t="s">
        <v>55</v>
      </c>
      <c r="U6" s="11" t="s">
        <v>47</v>
      </c>
      <c r="V6" s="11"/>
      <c r="W6" s="11"/>
      <c r="X6" s="11"/>
      <c r="Y6" s="11"/>
      <c r="Z6" s="11"/>
      <c r="AA6" s="11"/>
      <c r="AB6" s="11"/>
      <c r="AC6" s="11"/>
      <c r="AD6" s="11"/>
      <c r="AE6" s="11"/>
      <c r="AF6" s="12">
        <f>ROUNDUP(SUM(VLOOKUP(G6,'Pontuação'!A$2:B$11,2,FALSE),VLOOKUP(E6,'Pontuação'!C$2:D$11,2,FALSE),VLOOKUP(I6,'Pontuação'!I$2:J$11,2,FALSE),VLOOKUP(K6,'Pontuação'!G$2:H$11,2,FALSE),VLOOKUP(H6,'Pontuação'!E$2:F$11,2,FALSE),VLOOKUP(M6,'Pontuação'!K$2:L$11,2,FALSE)),0)</f>
        <v>908</v>
      </c>
      <c r="AG6" s="12">
        <f t="shared" si="1"/>
        <v>91</v>
      </c>
      <c r="AH6" s="12" t="str">
        <f t="array" ref="AH6">IFERROR(INDEX('Pontuação'!G$13:G$191, MATCH(AG6, 'Pontuação'!F$14:F$191, 0)), "Faixa Indefinida")</f>
        <v>C</v>
      </c>
      <c r="AI6" s="12">
        <f t="shared" si="2"/>
        <v>0</v>
      </c>
      <c r="AJ6" s="12">
        <f t="shared" si="3"/>
        <v>0</v>
      </c>
      <c r="AK6" s="12">
        <f t="shared" si="4"/>
        <v>1</v>
      </c>
      <c r="AL6" s="12">
        <f t="shared" si="5"/>
        <v>0</v>
      </c>
      <c r="AM6" s="11"/>
      <c r="AN6" s="13">
        <v>0.26709039964179315</v>
      </c>
      <c r="AO6" s="11" t="s">
        <v>91</v>
      </c>
      <c r="AP6" s="14">
        <v>45931.447850717595</v>
      </c>
    </row>
    <row r="7">
      <c r="A7" s="8">
        <v>45923.00766203704</v>
      </c>
      <c r="B7" s="9" t="s">
        <v>92</v>
      </c>
      <c r="C7" s="9" t="s">
        <v>93</v>
      </c>
      <c r="D7" s="10">
        <v>5.565999920965E12</v>
      </c>
      <c r="E7" s="9" t="s">
        <v>43</v>
      </c>
      <c r="F7" s="9"/>
      <c r="G7" s="9" t="s">
        <v>69</v>
      </c>
      <c r="H7" s="9" t="s">
        <v>45</v>
      </c>
      <c r="I7" s="9" t="s">
        <v>46</v>
      </c>
      <c r="J7" s="9" t="s">
        <v>48</v>
      </c>
      <c r="K7" s="9" t="s">
        <v>48</v>
      </c>
      <c r="L7" s="9" t="s">
        <v>47</v>
      </c>
      <c r="M7" s="9" t="s">
        <v>48</v>
      </c>
      <c r="N7" s="9" t="s">
        <v>94</v>
      </c>
      <c r="O7" s="9" t="s">
        <v>95</v>
      </c>
      <c r="P7" s="11" t="s">
        <v>51</v>
      </c>
      <c r="Q7" s="11" t="s">
        <v>89</v>
      </c>
      <c r="R7" s="11" t="s">
        <v>90</v>
      </c>
      <c r="S7" s="11" t="s">
        <v>54</v>
      </c>
      <c r="T7" s="11" t="s">
        <v>55</v>
      </c>
      <c r="U7" s="11" t="s">
        <v>56</v>
      </c>
      <c r="V7" s="11"/>
      <c r="W7" s="11"/>
      <c r="X7" s="11"/>
      <c r="Y7" s="11"/>
      <c r="Z7" s="11"/>
      <c r="AA7" s="11"/>
      <c r="AB7" s="11"/>
      <c r="AC7" s="11"/>
      <c r="AD7" s="11"/>
      <c r="AE7" s="11"/>
      <c r="AF7" s="12">
        <f>ROUNDUP(SUM(VLOOKUP(G7,'Pontuação'!A$2:B$11,2,FALSE),VLOOKUP(E7,'Pontuação'!C$2:D$11,2,FALSE),VLOOKUP(I7,'Pontuação'!I$2:J$11,2,FALSE),VLOOKUP(K7,'Pontuação'!G$2:H$11,2,FALSE),VLOOKUP(H7,'Pontuação'!E$2:F$11,2,FALSE),VLOOKUP(M7,'Pontuação'!K$2:L$11,2,FALSE)),0)</f>
        <v>1282</v>
      </c>
      <c r="AG7" s="12">
        <f t="shared" si="1"/>
        <v>128</v>
      </c>
      <c r="AH7" s="12" t="str">
        <f t="array" ref="AH7">IFERROR(INDEX('Pontuação'!G$13:G$191, MATCH(AG7, 'Pontuação'!F$14:F$191, 0)), "Faixa Indefinida")</f>
        <v>A</v>
      </c>
      <c r="AI7" s="12">
        <f t="shared" si="2"/>
        <v>1</v>
      </c>
      <c r="AJ7" s="12">
        <f t="shared" si="3"/>
        <v>0</v>
      </c>
      <c r="AK7" s="12">
        <f t="shared" si="4"/>
        <v>0</v>
      </c>
      <c r="AL7" s="12">
        <f t="shared" si="5"/>
        <v>0</v>
      </c>
      <c r="AM7" s="11"/>
      <c r="AN7" s="13">
        <v>0.28495001423285143</v>
      </c>
      <c r="AO7" s="11" t="s">
        <v>91</v>
      </c>
      <c r="AP7" s="14">
        <v>45931.447850717595</v>
      </c>
    </row>
    <row r="8">
      <c r="A8" s="8">
        <v>45923.008564814816</v>
      </c>
      <c r="B8" s="9" t="s">
        <v>96</v>
      </c>
      <c r="C8" s="9" t="s">
        <v>97</v>
      </c>
      <c r="D8" s="10">
        <v>5.521999979657E12</v>
      </c>
      <c r="E8" s="9" t="s">
        <v>75</v>
      </c>
      <c r="F8" s="9"/>
      <c r="G8" s="9" t="s">
        <v>76</v>
      </c>
      <c r="H8" s="9" t="s">
        <v>77</v>
      </c>
      <c r="I8" s="9" t="s">
        <v>88</v>
      </c>
      <c r="J8" s="9" t="s">
        <v>47</v>
      </c>
      <c r="K8" s="9" t="s">
        <v>47</v>
      </c>
      <c r="L8" s="9" t="s">
        <v>48</v>
      </c>
      <c r="M8" s="9" t="s">
        <v>47</v>
      </c>
      <c r="N8" s="9" t="s">
        <v>79</v>
      </c>
      <c r="O8" s="9" t="s">
        <v>98</v>
      </c>
      <c r="P8" s="11" t="s">
        <v>80</v>
      </c>
      <c r="Q8" s="11" t="s">
        <v>81</v>
      </c>
      <c r="R8" s="11" t="s">
        <v>82</v>
      </c>
      <c r="S8" s="11">
        <v>7.50940275538E11</v>
      </c>
      <c r="T8" s="11" t="s">
        <v>83</v>
      </c>
      <c r="U8" s="11" t="s">
        <v>56</v>
      </c>
      <c r="V8" s="11"/>
      <c r="W8" s="11"/>
      <c r="X8" s="11"/>
      <c r="Y8" s="11"/>
      <c r="Z8" s="11"/>
      <c r="AA8" s="11"/>
      <c r="AB8" s="11"/>
      <c r="AC8" s="11"/>
      <c r="AD8" s="11"/>
      <c r="AE8" s="11"/>
      <c r="AF8" s="12">
        <f>ROUNDUP(SUM(VLOOKUP(G8,'Pontuação'!A$2:B$11,2,FALSE),VLOOKUP(E8,'Pontuação'!C$2:D$11,2,FALSE),VLOOKUP(I8,'Pontuação'!I$2:J$11,2,FALSE),VLOOKUP(K8,'Pontuação'!G$2:H$11,2,FALSE),VLOOKUP(H8,'Pontuação'!E$2:F$11,2,FALSE),VLOOKUP(M8,'Pontuação'!K$2:L$11,2,FALSE)),0)</f>
        <v>934</v>
      </c>
      <c r="AG8" s="12">
        <f t="shared" si="1"/>
        <v>93</v>
      </c>
      <c r="AH8" s="12" t="str">
        <f t="array" ref="AH8">IFERROR(INDEX('Pontuação'!G$13:G$191, MATCH(AG8, 'Pontuação'!F$14:F$191, 0)), "Faixa Indefinida")</f>
        <v>C</v>
      </c>
      <c r="AI8" s="12">
        <f t="shared" si="2"/>
        <v>0</v>
      </c>
      <c r="AJ8" s="12">
        <f t="shared" si="3"/>
        <v>0</v>
      </c>
      <c r="AK8" s="12">
        <f t="shared" si="4"/>
        <v>1</v>
      </c>
      <c r="AL8" s="12">
        <f t="shared" si="5"/>
        <v>0</v>
      </c>
      <c r="AM8" s="11"/>
      <c r="AN8" s="13">
        <v>0.09179890200902902</v>
      </c>
      <c r="AO8" s="11" t="s">
        <v>99</v>
      </c>
      <c r="AP8" s="14">
        <v>45931.447850717595</v>
      </c>
    </row>
    <row r="9">
      <c r="A9" s="8">
        <v>45923.00866898148</v>
      </c>
      <c r="B9" s="9" t="s">
        <v>100</v>
      </c>
      <c r="C9" s="9" t="s">
        <v>101</v>
      </c>
      <c r="D9" s="10">
        <v>5.521978774172E12</v>
      </c>
      <c r="E9" s="9" t="s">
        <v>43</v>
      </c>
      <c r="F9" s="9"/>
      <c r="G9" s="9" t="s">
        <v>44</v>
      </c>
      <c r="H9" s="9" t="s">
        <v>61</v>
      </c>
      <c r="I9" s="9" t="s">
        <v>78</v>
      </c>
      <c r="J9" s="9" t="s">
        <v>47</v>
      </c>
      <c r="K9" s="9" t="s">
        <v>47</v>
      </c>
      <c r="L9" s="9" t="s">
        <v>48</v>
      </c>
      <c r="M9" s="9" t="s">
        <v>47</v>
      </c>
      <c r="N9" s="9" t="s">
        <v>63</v>
      </c>
      <c r="O9" s="9" t="s">
        <v>95</v>
      </c>
      <c r="P9" s="11" t="s">
        <v>51</v>
      </c>
      <c r="Q9" s="11" t="s">
        <v>89</v>
      </c>
      <c r="R9" s="11" t="s">
        <v>90</v>
      </c>
      <c r="S9" s="11" t="s">
        <v>54</v>
      </c>
      <c r="T9" s="11" t="s">
        <v>55</v>
      </c>
      <c r="U9" s="11" t="s">
        <v>56</v>
      </c>
      <c r="V9" s="11"/>
      <c r="W9" s="11"/>
      <c r="X9" s="11"/>
      <c r="Y9" s="11"/>
      <c r="Z9" s="11"/>
      <c r="AA9" s="11"/>
      <c r="AB9" s="11"/>
      <c r="AC9" s="11"/>
      <c r="AD9" s="11"/>
      <c r="AE9" s="11"/>
      <c r="AF9" s="12">
        <f>ROUNDUP(SUM(VLOOKUP(G9,'Pontuação'!A$2:B$11,2,FALSE),VLOOKUP(E9,'Pontuação'!C$2:D$11,2,FALSE),VLOOKUP(I9,'Pontuação'!I$2:J$11,2,FALSE),VLOOKUP(K9,'Pontuação'!G$2:H$11,2,FALSE),VLOOKUP(H9,'Pontuação'!E$2:F$11,2,FALSE),VLOOKUP(M9,'Pontuação'!K$2:L$11,2,FALSE)),0)</f>
        <v>944</v>
      </c>
      <c r="AG9" s="12">
        <f t="shared" si="1"/>
        <v>94</v>
      </c>
      <c r="AH9" s="12" t="str">
        <f t="array" ref="AH9">IFERROR(INDEX('Pontuação'!G$13:G$191, MATCH(AG9, 'Pontuação'!F$14:F$191, 0)), "Faixa Indefinida")</f>
        <v>C</v>
      </c>
      <c r="AI9" s="12">
        <f t="shared" si="2"/>
        <v>0</v>
      </c>
      <c r="AJ9" s="12">
        <f t="shared" si="3"/>
        <v>0</v>
      </c>
      <c r="AK9" s="12">
        <f t="shared" si="4"/>
        <v>1</v>
      </c>
      <c r="AL9" s="12">
        <f t="shared" si="5"/>
        <v>0</v>
      </c>
      <c r="AM9" s="11"/>
      <c r="AN9" s="13">
        <v>0.2890767381981849</v>
      </c>
      <c r="AO9" s="11" t="s">
        <v>91</v>
      </c>
      <c r="AP9" s="14">
        <v>45931.447850717595</v>
      </c>
    </row>
    <row r="10">
      <c r="A10" s="8">
        <v>45923.00883101852</v>
      </c>
      <c r="B10" s="9" t="s">
        <v>102</v>
      </c>
      <c r="C10" s="9" t="s">
        <v>103</v>
      </c>
      <c r="D10" s="10">
        <v>5.521966141603E12</v>
      </c>
      <c r="E10" s="9" t="s">
        <v>43</v>
      </c>
      <c r="F10" s="9"/>
      <c r="G10" s="9" t="s">
        <v>60</v>
      </c>
      <c r="H10" s="9" t="s">
        <v>45</v>
      </c>
      <c r="I10" s="9" t="s">
        <v>46</v>
      </c>
      <c r="J10" s="9" t="s">
        <v>47</v>
      </c>
      <c r="K10" s="9" t="s">
        <v>47</v>
      </c>
      <c r="L10" s="9" t="s">
        <v>48</v>
      </c>
      <c r="M10" s="9" t="s">
        <v>48</v>
      </c>
      <c r="N10" s="9" t="s">
        <v>63</v>
      </c>
      <c r="O10" s="9" t="s">
        <v>50</v>
      </c>
      <c r="P10" s="11" t="s">
        <v>51</v>
      </c>
      <c r="Q10" s="11" t="s">
        <v>52</v>
      </c>
      <c r="R10" s="11" t="s">
        <v>53</v>
      </c>
      <c r="S10" s="11" t="s">
        <v>54</v>
      </c>
      <c r="T10" s="11" t="s">
        <v>55</v>
      </c>
      <c r="U10" s="11" t="s">
        <v>56</v>
      </c>
      <c r="V10" s="11"/>
      <c r="W10" s="11"/>
      <c r="X10" s="11"/>
      <c r="Y10" s="11"/>
      <c r="Z10" s="11"/>
      <c r="AA10" s="11"/>
      <c r="AB10" s="11"/>
      <c r="AC10" s="11"/>
      <c r="AD10" s="11"/>
      <c r="AE10" s="11"/>
      <c r="AF10" s="12">
        <f>ROUNDUP(SUM(VLOOKUP(G10,'Pontuação'!A$2:B$11,2,FALSE),VLOOKUP(E10,'Pontuação'!C$2:D$11,2,FALSE),VLOOKUP(I10,'Pontuação'!I$2:J$11,2,FALSE),VLOOKUP(K10,'Pontuação'!G$2:H$11,2,FALSE),VLOOKUP(H10,'Pontuação'!E$2:F$11,2,FALSE),VLOOKUP(M10,'Pontuação'!K$2:L$11,2,FALSE)),0)</f>
        <v>1300</v>
      </c>
      <c r="AG10" s="12">
        <f t="shared" si="1"/>
        <v>130</v>
      </c>
      <c r="AH10" s="12" t="str">
        <f t="array" ref="AH10">IFERROR(INDEX('Pontuação'!G$13:G$191, MATCH(AG10, 'Pontuação'!F$14:F$191, 0)), "Faixa Indefinida")</f>
        <v>A</v>
      </c>
      <c r="AI10" s="12">
        <f t="shared" si="2"/>
        <v>1</v>
      </c>
      <c r="AJ10" s="12">
        <f t="shared" si="3"/>
        <v>0</v>
      </c>
      <c r="AK10" s="12">
        <f t="shared" si="4"/>
        <v>0</v>
      </c>
      <c r="AL10" s="12">
        <f t="shared" si="5"/>
        <v>0</v>
      </c>
      <c r="AM10" s="11"/>
      <c r="AN10" s="13">
        <v>0.588898560022844</v>
      </c>
      <c r="AO10" s="11" t="s">
        <v>57</v>
      </c>
      <c r="AP10" s="14">
        <v>45931.447850717595</v>
      </c>
    </row>
    <row r="11">
      <c r="A11" s="8">
        <v>45923.00907407407</v>
      </c>
      <c r="B11" s="9" t="s">
        <v>104</v>
      </c>
      <c r="C11" s="9" t="s">
        <v>105</v>
      </c>
      <c r="D11" s="10">
        <v>5.511969063561E12</v>
      </c>
      <c r="E11" s="9" t="s">
        <v>43</v>
      </c>
      <c r="F11" s="9"/>
      <c r="G11" s="9" t="s">
        <v>69</v>
      </c>
      <c r="H11" s="9" t="s">
        <v>61</v>
      </c>
      <c r="I11" s="9" t="s">
        <v>106</v>
      </c>
      <c r="J11" s="9" t="s">
        <v>48</v>
      </c>
      <c r="K11" s="9" t="s">
        <v>47</v>
      </c>
      <c r="L11" s="9" t="s">
        <v>47</v>
      </c>
      <c r="M11" s="9" t="s">
        <v>48</v>
      </c>
      <c r="N11" s="9" t="s">
        <v>79</v>
      </c>
      <c r="O11" s="9" t="s">
        <v>70</v>
      </c>
      <c r="P11" s="11" t="s">
        <v>51</v>
      </c>
      <c r="Q11" s="11" t="s">
        <v>71</v>
      </c>
      <c r="R11" s="11" t="s">
        <v>107</v>
      </c>
      <c r="S11" s="11" t="s">
        <v>72</v>
      </c>
      <c r="T11" s="11" t="s">
        <v>55</v>
      </c>
      <c r="U11" s="11" t="s">
        <v>56</v>
      </c>
      <c r="V11" s="11"/>
      <c r="W11" s="11"/>
      <c r="X11" s="11"/>
      <c r="Y11" s="11"/>
      <c r="Z11" s="11"/>
      <c r="AA11" s="11"/>
      <c r="AB11" s="11"/>
      <c r="AC11" s="11"/>
      <c r="AD11" s="11"/>
      <c r="AE11" s="11"/>
      <c r="AF11" s="12">
        <f>ROUNDUP(SUM(VLOOKUP(G11,'Pontuação'!A$2:B$11,2,FALSE),VLOOKUP(E11,'Pontuação'!C$2:D$11,2,FALSE),VLOOKUP(I11,'Pontuação'!I$2:J$11,2,FALSE),VLOOKUP(K11,'Pontuação'!G$2:H$11,2,FALSE),VLOOKUP(H11,'Pontuação'!E$2:F$11,2,FALSE),VLOOKUP(M11,'Pontuação'!K$2:L$11,2,FALSE)),0)</f>
        <v>1006</v>
      </c>
      <c r="AG11" s="12">
        <f t="shared" si="1"/>
        <v>101</v>
      </c>
      <c r="AH11" s="12" t="str">
        <f t="array" ref="AH11">IFERROR(INDEX('Pontuação'!G$13:G$191, MATCH(AG11, 'Pontuação'!F$14:F$191, 0)), "Faixa Indefinida")</f>
        <v>C</v>
      </c>
      <c r="AI11" s="12">
        <f t="shared" si="2"/>
        <v>0</v>
      </c>
      <c r="AJ11" s="12">
        <f t="shared" si="3"/>
        <v>0</v>
      </c>
      <c r="AK11" s="12">
        <f t="shared" si="4"/>
        <v>1</v>
      </c>
      <c r="AL11" s="12">
        <f t="shared" si="5"/>
        <v>0</v>
      </c>
      <c r="AM11" s="11"/>
      <c r="AN11" s="13">
        <v>0.38152121262702166</v>
      </c>
      <c r="AO11" s="11" t="s">
        <v>66</v>
      </c>
      <c r="AP11" s="14">
        <v>45931.447850717595</v>
      </c>
    </row>
    <row r="12">
      <c r="A12" s="8">
        <v>45923.00996527778</v>
      </c>
      <c r="B12" s="9" t="s">
        <v>108</v>
      </c>
      <c r="C12" s="9" t="s">
        <v>109</v>
      </c>
      <c r="D12" s="10">
        <v>5.567996004467E12</v>
      </c>
      <c r="E12" s="9" t="s">
        <v>43</v>
      </c>
      <c r="F12" s="9"/>
      <c r="G12" s="9" t="s">
        <v>76</v>
      </c>
      <c r="H12" s="9" t="s">
        <v>87</v>
      </c>
      <c r="I12" s="9" t="s">
        <v>88</v>
      </c>
      <c r="J12" s="9" t="s">
        <v>48</v>
      </c>
      <c r="K12" s="9" t="s">
        <v>47</v>
      </c>
      <c r="L12" s="9" t="s">
        <v>47</v>
      </c>
      <c r="M12" s="9" t="s">
        <v>48</v>
      </c>
      <c r="N12" s="9" t="s">
        <v>79</v>
      </c>
      <c r="O12" s="9" t="s">
        <v>64</v>
      </c>
      <c r="P12" s="11" t="s">
        <v>51</v>
      </c>
      <c r="Q12" s="11" t="s">
        <v>52</v>
      </c>
      <c r="R12" s="11" t="s">
        <v>53</v>
      </c>
      <c r="S12" s="11" t="s">
        <v>54</v>
      </c>
      <c r="T12" s="11" t="s">
        <v>55</v>
      </c>
      <c r="U12" s="11" t="s">
        <v>56</v>
      </c>
      <c r="V12" s="11"/>
      <c r="W12" s="11"/>
      <c r="X12" s="11"/>
      <c r="Y12" s="11"/>
      <c r="Z12" s="11"/>
      <c r="AA12" s="11"/>
      <c r="AB12" s="11"/>
      <c r="AC12" s="11"/>
      <c r="AD12" s="11"/>
      <c r="AE12" s="11"/>
      <c r="AF12" s="12">
        <f>ROUNDUP(SUM(VLOOKUP(G12,'Pontuação'!A$2:B$11,2,FALSE),VLOOKUP(E12,'Pontuação'!C$2:D$11,2,FALSE),VLOOKUP(I12,'Pontuação'!I$2:J$11,2,FALSE),VLOOKUP(K12,'Pontuação'!G$2:H$11,2,FALSE),VLOOKUP(H12,'Pontuação'!E$2:F$11,2,FALSE),VLOOKUP(M12,'Pontuação'!K$2:L$11,2,FALSE)),0)</f>
        <v>1066</v>
      </c>
      <c r="AG12" s="12">
        <f t="shared" si="1"/>
        <v>107</v>
      </c>
      <c r="AH12" s="12" t="str">
        <f t="array" ref="AH12">IFERROR(INDEX('Pontuação'!G$13:G$191, MATCH(AG12, 'Pontuação'!F$14:F$191, 0)), "Faixa Indefinida")</f>
        <v>B</v>
      </c>
      <c r="AI12" s="12">
        <f t="shared" si="2"/>
        <v>0</v>
      </c>
      <c r="AJ12" s="12">
        <f t="shared" si="3"/>
        <v>1</v>
      </c>
      <c r="AK12" s="12">
        <f t="shared" si="4"/>
        <v>0</v>
      </c>
      <c r="AL12" s="12">
        <f t="shared" si="5"/>
        <v>0</v>
      </c>
      <c r="AM12" s="11"/>
      <c r="AN12" s="13">
        <v>0.16731695478238678</v>
      </c>
      <c r="AO12" s="11" t="s">
        <v>110</v>
      </c>
      <c r="AP12" s="14">
        <v>45931.447850717595</v>
      </c>
    </row>
    <row r="13">
      <c r="A13" s="8">
        <v>45923.01048611111</v>
      </c>
      <c r="B13" s="9" t="s">
        <v>111</v>
      </c>
      <c r="C13" s="9" t="s">
        <v>112</v>
      </c>
      <c r="D13" s="10">
        <v>5.555359986679E12</v>
      </c>
      <c r="E13" s="9" t="s">
        <v>43</v>
      </c>
      <c r="F13" s="9"/>
      <c r="G13" s="9" t="s">
        <v>69</v>
      </c>
      <c r="H13" s="9" t="s">
        <v>45</v>
      </c>
      <c r="I13" s="9" t="s">
        <v>78</v>
      </c>
      <c r="J13" s="9" t="s">
        <v>47</v>
      </c>
      <c r="K13" s="9" t="s">
        <v>47</v>
      </c>
      <c r="L13" s="9" t="s">
        <v>47</v>
      </c>
      <c r="M13" s="9" t="s">
        <v>47</v>
      </c>
      <c r="N13" s="9" t="s">
        <v>94</v>
      </c>
      <c r="O13" s="9" t="s">
        <v>95</v>
      </c>
      <c r="P13" s="11" t="s">
        <v>51</v>
      </c>
      <c r="Q13" s="11" t="s">
        <v>89</v>
      </c>
      <c r="R13" s="11" t="s">
        <v>90</v>
      </c>
      <c r="S13" s="11" t="s">
        <v>54</v>
      </c>
      <c r="T13" s="11" t="s">
        <v>65</v>
      </c>
      <c r="U13" s="11" t="s">
        <v>47</v>
      </c>
      <c r="V13" s="11"/>
      <c r="W13" s="11"/>
      <c r="X13" s="11"/>
      <c r="Y13" s="11"/>
      <c r="Z13" s="11"/>
      <c r="AA13" s="11"/>
      <c r="AB13" s="11"/>
      <c r="AC13" s="11"/>
      <c r="AD13" s="11"/>
      <c r="AE13" s="11"/>
      <c r="AF13" s="12">
        <f>ROUNDUP(SUM(VLOOKUP(G13,'Pontuação'!A$2:B$11,2,FALSE),VLOOKUP(E13,'Pontuação'!C$2:D$11,2,FALSE),VLOOKUP(I13,'Pontuação'!I$2:J$11,2,FALSE),VLOOKUP(K13,'Pontuação'!G$2:H$11,2,FALSE),VLOOKUP(H13,'Pontuação'!E$2:F$11,2,FALSE),VLOOKUP(M13,'Pontuação'!K$2:L$11,2,FALSE)),0)</f>
        <v>972</v>
      </c>
      <c r="AG13" s="12">
        <f t="shared" si="1"/>
        <v>97</v>
      </c>
      <c r="AH13" s="12" t="str">
        <f t="array" ref="AH13">IFERROR(INDEX('Pontuação'!G$13:G$191, MATCH(AG13, 'Pontuação'!F$14:F$191, 0)), "Faixa Indefinida")</f>
        <v>C</v>
      </c>
      <c r="AI13" s="12">
        <f t="shared" si="2"/>
        <v>0</v>
      </c>
      <c r="AJ13" s="12">
        <f t="shared" si="3"/>
        <v>0</v>
      </c>
      <c r="AK13" s="12">
        <f t="shared" si="4"/>
        <v>1</v>
      </c>
      <c r="AL13" s="12">
        <f t="shared" si="5"/>
        <v>0</v>
      </c>
      <c r="AM13" s="11"/>
      <c r="AN13" s="13">
        <v>0.12397892281510496</v>
      </c>
      <c r="AO13" s="11" t="s">
        <v>99</v>
      </c>
      <c r="AP13" s="14">
        <v>45931.447850717595</v>
      </c>
    </row>
    <row r="14">
      <c r="A14" s="8">
        <v>45923.01349537037</v>
      </c>
      <c r="B14" s="9" t="s">
        <v>113</v>
      </c>
      <c r="C14" s="9" t="s">
        <v>114</v>
      </c>
      <c r="D14" s="10">
        <v>5.531996964455E12</v>
      </c>
      <c r="E14" s="9" t="s">
        <v>43</v>
      </c>
      <c r="F14" s="9"/>
      <c r="G14" s="9" t="s">
        <v>44</v>
      </c>
      <c r="H14" s="9" t="s">
        <v>45</v>
      </c>
      <c r="I14" s="9" t="s">
        <v>46</v>
      </c>
      <c r="J14" s="9" t="s">
        <v>47</v>
      </c>
      <c r="K14" s="9" t="s">
        <v>47</v>
      </c>
      <c r="L14" s="9" t="s">
        <v>48</v>
      </c>
      <c r="M14" s="9" t="s">
        <v>48</v>
      </c>
      <c r="N14" s="9" t="s">
        <v>79</v>
      </c>
      <c r="O14" s="9" t="s">
        <v>50</v>
      </c>
      <c r="P14" s="11" t="s">
        <v>51</v>
      </c>
      <c r="Q14" s="11" t="s">
        <v>115</v>
      </c>
      <c r="R14" s="11" t="s">
        <v>53</v>
      </c>
      <c r="S14" s="11" t="s">
        <v>54</v>
      </c>
      <c r="T14" s="11" t="s">
        <v>55</v>
      </c>
      <c r="U14" s="11" t="s">
        <v>56</v>
      </c>
      <c r="V14" s="11"/>
      <c r="W14" s="11"/>
      <c r="X14" s="11"/>
      <c r="Y14" s="11"/>
      <c r="Z14" s="11"/>
      <c r="AA14" s="11"/>
      <c r="AB14" s="11"/>
      <c r="AC14" s="11"/>
      <c r="AD14" s="11"/>
      <c r="AE14" s="11"/>
      <c r="AF14" s="12">
        <f>ROUNDUP(SUM(VLOOKUP(G14,'Pontuação'!A$2:B$11,2,FALSE),VLOOKUP(E14,'Pontuação'!C$2:D$11,2,FALSE),VLOOKUP(I14,'Pontuação'!I$2:J$11,2,FALSE),VLOOKUP(K14,'Pontuação'!G$2:H$11,2,FALSE),VLOOKUP(H14,'Pontuação'!E$2:F$11,2,FALSE),VLOOKUP(M14,'Pontuação'!K$2:L$11,2,FALSE)),0)</f>
        <v>1223</v>
      </c>
      <c r="AG14" s="12">
        <f t="shared" si="1"/>
        <v>122</v>
      </c>
      <c r="AH14" s="12" t="str">
        <f t="array" ref="AH14">IFERROR(INDEX('Pontuação'!G$13:G$191, MATCH(AG14, 'Pontuação'!F$14:F$191, 0)), "Faixa Indefinida")</f>
        <v>A</v>
      </c>
      <c r="AI14" s="12">
        <f t="shared" si="2"/>
        <v>1</v>
      </c>
      <c r="AJ14" s="12">
        <f t="shared" si="3"/>
        <v>0</v>
      </c>
      <c r="AK14" s="12">
        <f t="shared" si="4"/>
        <v>0</v>
      </c>
      <c r="AL14" s="12">
        <f t="shared" si="5"/>
        <v>0</v>
      </c>
      <c r="AM14" s="11"/>
      <c r="AN14" s="13">
        <v>0.5809189418574069</v>
      </c>
      <c r="AO14" s="11" t="s">
        <v>57</v>
      </c>
      <c r="AP14" s="14">
        <v>45931.447850717595</v>
      </c>
    </row>
    <row r="15">
      <c r="A15" s="8">
        <v>45923.01398148148</v>
      </c>
      <c r="B15" s="9" t="s">
        <v>116</v>
      </c>
      <c r="C15" s="9" t="s">
        <v>117</v>
      </c>
      <c r="D15" s="10">
        <v>5.561981352324E12</v>
      </c>
      <c r="E15" s="9" t="s">
        <v>75</v>
      </c>
      <c r="F15" s="9"/>
      <c r="G15" s="9" t="s">
        <v>44</v>
      </c>
      <c r="H15" s="9" t="s">
        <v>77</v>
      </c>
      <c r="I15" s="9" t="s">
        <v>88</v>
      </c>
      <c r="J15" s="9" t="s">
        <v>47</v>
      </c>
      <c r="K15" s="9" t="s">
        <v>47</v>
      </c>
      <c r="L15" s="9" t="s">
        <v>48</v>
      </c>
      <c r="M15" s="9" t="s">
        <v>47</v>
      </c>
      <c r="N15" s="9" t="s">
        <v>118</v>
      </c>
      <c r="O15" s="9" t="s">
        <v>98</v>
      </c>
      <c r="P15" s="11" t="s">
        <v>51</v>
      </c>
      <c r="Q15" s="11" t="s">
        <v>115</v>
      </c>
      <c r="R15" s="11" t="s">
        <v>53</v>
      </c>
      <c r="S15" s="11" t="s">
        <v>54</v>
      </c>
      <c r="T15" s="11" t="s">
        <v>55</v>
      </c>
      <c r="U15" s="11" t="s">
        <v>56</v>
      </c>
      <c r="V15" s="11"/>
      <c r="W15" s="11"/>
      <c r="X15" s="11"/>
      <c r="Y15" s="11"/>
      <c r="Z15" s="11"/>
      <c r="AA15" s="11"/>
      <c r="AB15" s="11"/>
      <c r="AC15" s="11"/>
      <c r="AD15" s="11"/>
      <c r="AE15" s="11"/>
      <c r="AF15" s="12">
        <f>ROUNDUP(SUM(VLOOKUP(G15,'Pontuação'!A$2:B$11,2,FALSE),VLOOKUP(E15,'Pontuação'!C$2:D$11,2,FALSE),VLOOKUP(I15,'Pontuação'!I$2:J$11,2,FALSE),VLOOKUP(K15,'Pontuação'!G$2:H$11,2,FALSE),VLOOKUP(H15,'Pontuação'!E$2:F$11,2,FALSE),VLOOKUP(M15,'Pontuação'!K$2:L$11,2,FALSE)),0)</f>
        <v>866</v>
      </c>
      <c r="AG15" s="12">
        <f t="shared" si="1"/>
        <v>87</v>
      </c>
      <c r="AH15" s="12" t="str">
        <f t="array" ref="AH15">IFERROR(INDEX('Pontuação'!G$13:G$191, MATCH(AG15, 'Pontuação'!F$14:F$191, 0)), "Faixa Indefinida")</f>
        <v>D</v>
      </c>
      <c r="AI15" s="12">
        <f t="shared" si="2"/>
        <v>0</v>
      </c>
      <c r="AJ15" s="12">
        <f t="shared" si="3"/>
        <v>0</v>
      </c>
      <c r="AK15" s="12">
        <f t="shared" si="4"/>
        <v>0</v>
      </c>
      <c r="AL15" s="12">
        <f t="shared" si="5"/>
        <v>1</v>
      </c>
      <c r="AM15" s="11"/>
      <c r="AN15" s="13">
        <v>0.2324983270446565</v>
      </c>
      <c r="AO15" s="11" t="s">
        <v>84</v>
      </c>
      <c r="AP15" s="14">
        <v>45931.447850717595</v>
      </c>
    </row>
    <row r="16">
      <c r="A16" s="8">
        <v>45923.01451388889</v>
      </c>
      <c r="B16" s="9" t="s">
        <v>119</v>
      </c>
      <c r="C16" s="9" t="s">
        <v>120</v>
      </c>
      <c r="D16" s="10">
        <v>5.512992215776E12</v>
      </c>
      <c r="E16" s="9" t="s">
        <v>43</v>
      </c>
      <c r="F16" s="9"/>
      <c r="G16" s="9" t="s">
        <v>76</v>
      </c>
      <c r="H16" s="9" t="s">
        <v>45</v>
      </c>
      <c r="I16" s="9" t="s">
        <v>46</v>
      </c>
      <c r="J16" s="9" t="s">
        <v>48</v>
      </c>
      <c r="K16" s="9" t="s">
        <v>48</v>
      </c>
      <c r="L16" s="9" t="s">
        <v>48</v>
      </c>
      <c r="M16" s="9" t="s">
        <v>48</v>
      </c>
      <c r="N16" s="9" t="s">
        <v>63</v>
      </c>
      <c r="O16" s="9" t="s">
        <v>95</v>
      </c>
      <c r="P16" s="11" t="s">
        <v>51</v>
      </c>
      <c r="Q16" s="11" t="s">
        <v>121</v>
      </c>
      <c r="R16" s="11" t="s">
        <v>122</v>
      </c>
      <c r="S16" s="11" t="s">
        <v>123</v>
      </c>
      <c r="T16" s="11" t="s">
        <v>55</v>
      </c>
      <c r="U16" s="11" t="s">
        <v>47</v>
      </c>
      <c r="V16" s="11"/>
      <c r="W16" s="11"/>
      <c r="X16" s="11"/>
      <c r="Y16" s="11"/>
      <c r="Z16" s="11"/>
      <c r="AA16" s="11"/>
      <c r="AB16" s="11"/>
      <c r="AC16" s="11"/>
      <c r="AD16" s="11"/>
      <c r="AE16" s="11"/>
      <c r="AF16" s="12">
        <f>ROUNDUP(SUM(VLOOKUP(G16,'Pontuação'!A$2:B$11,2,FALSE),VLOOKUP(E16,'Pontuação'!C$2:D$11,2,FALSE),VLOOKUP(I16,'Pontuação'!I$2:J$11,2,FALSE),VLOOKUP(K16,'Pontuação'!G$2:H$11,2,FALSE),VLOOKUP(H16,'Pontuação'!E$2:F$11,2,FALSE),VLOOKUP(M16,'Pontuação'!K$2:L$11,2,FALSE)),0)</f>
        <v>1401</v>
      </c>
      <c r="AG16" s="12">
        <f t="shared" si="1"/>
        <v>140</v>
      </c>
      <c r="AH16" s="12" t="str">
        <f t="array" ref="AH16">IFERROR(INDEX('Pontuação'!G$13:G$191, MATCH(AG16, 'Pontuação'!F$14:F$191, 0)), "Faixa Indefinida")</f>
        <v>A</v>
      </c>
      <c r="AI16" s="12">
        <f t="shared" si="2"/>
        <v>1</v>
      </c>
      <c r="AJ16" s="12">
        <f t="shared" si="3"/>
        <v>0</v>
      </c>
      <c r="AK16" s="12">
        <f t="shared" si="4"/>
        <v>0</v>
      </c>
      <c r="AL16" s="12">
        <f t="shared" si="5"/>
        <v>0</v>
      </c>
      <c r="AM16" s="11"/>
      <c r="AN16" s="13">
        <v>0.3327477931563631</v>
      </c>
      <c r="AO16" s="11" t="s">
        <v>124</v>
      </c>
      <c r="AP16" s="14">
        <v>45931.447850717595</v>
      </c>
    </row>
    <row r="17">
      <c r="A17" s="8">
        <v>45923.014560185184</v>
      </c>
      <c r="B17" s="9" t="s">
        <v>125</v>
      </c>
      <c r="C17" s="9" t="s">
        <v>126</v>
      </c>
      <c r="D17" s="10">
        <v>5.574999640592E12</v>
      </c>
      <c r="E17" s="9" t="s">
        <v>43</v>
      </c>
      <c r="F17" s="9"/>
      <c r="G17" s="9" t="s">
        <v>69</v>
      </c>
      <c r="H17" s="9" t="s">
        <v>45</v>
      </c>
      <c r="I17" s="9" t="s">
        <v>46</v>
      </c>
      <c r="J17" s="9" t="s">
        <v>47</v>
      </c>
      <c r="K17" s="9" t="s">
        <v>47</v>
      </c>
      <c r="L17" s="9" t="s">
        <v>48</v>
      </c>
      <c r="M17" s="9" t="s">
        <v>47</v>
      </c>
      <c r="N17" s="9" t="s">
        <v>79</v>
      </c>
      <c r="O17" s="9" t="s">
        <v>95</v>
      </c>
      <c r="P17" s="11" t="s">
        <v>65</v>
      </c>
      <c r="Q17" s="11" t="s">
        <v>127</v>
      </c>
      <c r="R17" s="11" t="s">
        <v>128</v>
      </c>
      <c r="S17" s="11" t="s">
        <v>129</v>
      </c>
      <c r="T17" s="11" t="s">
        <v>130</v>
      </c>
      <c r="U17" s="11" t="s">
        <v>56</v>
      </c>
      <c r="V17" s="11"/>
      <c r="W17" s="11"/>
      <c r="X17" s="11"/>
      <c r="Y17" s="11"/>
      <c r="Z17" s="11"/>
      <c r="AA17" s="11"/>
      <c r="AB17" s="11"/>
      <c r="AC17" s="11"/>
      <c r="AD17" s="11"/>
      <c r="AE17" s="11"/>
      <c r="AF17" s="12">
        <f>ROUNDUP(SUM(VLOOKUP(G17,'Pontuação'!A$2:B$11,2,FALSE),VLOOKUP(E17,'Pontuação'!C$2:D$11,2,FALSE),VLOOKUP(I17,'Pontuação'!I$2:J$11,2,FALSE),VLOOKUP(K17,'Pontuação'!G$2:H$11,2,FALSE),VLOOKUP(H17,'Pontuação'!E$2:F$11,2,FALSE),VLOOKUP(M17,'Pontuação'!K$2:L$11,2,FALSE)),0)</f>
        <v>1022</v>
      </c>
      <c r="AG17" s="12">
        <f t="shared" si="1"/>
        <v>102</v>
      </c>
      <c r="AH17" s="12" t="str">
        <f t="array" ref="AH17">IFERROR(INDEX('Pontuação'!G$13:G$191, MATCH(AG17, 'Pontuação'!F$14:F$191, 0)), "Faixa Indefinida")</f>
        <v>C</v>
      </c>
      <c r="AI17" s="12">
        <f t="shared" si="2"/>
        <v>0</v>
      </c>
      <c r="AJ17" s="12">
        <f t="shared" si="3"/>
        <v>0</v>
      </c>
      <c r="AK17" s="12">
        <f t="shared" si="4"/>
        <v>1</v>
      </c>
      <c r="AL17" s="12">
        <f t="shared" si="5"/>
        <v>0</v>
      </c>
      <c r="AM17" s="11"/>
      <c r="AN17" s="13">
        <v>0.3966344284185964</v>
      </c>
      <c r="AO17" s="11" t="s">
        <v>66</v>
      </c>
      <c r="AP17" s="14">
        <v>45931.447850717595</v>
      </c>
    </row>
    <row r="18">
      <c r="A18" s="8">
        <v>45923.01488425926</v>
      </c>
      <c r="B18" s="9" t="s">
        <v>119</v>
      </c>
      <c r="C18" s="9" t="s">
        <v>120</v>
      </c>
      <c r="D18" s="10">
        <v>5.512992215776E12</v>
      </c>
      <c r="E18" s="9" t="s">
        <v>43</v>
      </c>
      <c r="F18" s="9"/>
      <c r="G18" s="9" t="s">
        <v>76</v>
      </c>
      <c r="H18" s="9" t="s">
        <v>45</v>
      </c>
      <c r="I18" s="9" t="s">
        <v>46</v>
      </c>
      <c r="J18" s="9" t="s">
        <v>48</v>
      </c>
      <c r="K18" s="9" t="s">
        <v>48</v>
      </c>
      <c r="L18" s="9" t="s">
        <v>48</v>
      </c>
      <c r="M18" s="9" t="s">
        <v>47</v>
      </c>
      <c r="N18" s="9" t="s">
        <v>63</v>
      </c>
      <c r="O18" s="9" t="s">
        <v>95</v>
      </c>
      <c r="P18" s="11" t="s">
        <v>51</v>
      </c>
      <c r="Q18" s="11" t="s">
        <v>121</v>
      </c>
      <c r="R18" s="11" t="s">
        <v>122</v>
      </c>
      <c r="S18" s="11" t="s">
        <v>123</v>
      </c>
      <c r="T18" s="11" t="s">
        <v>55</v>
      </c>
      <c r="U18" s="11" t="s">
        <v>47</v>
      </c>
      <c r="V18" s="11"/>
      <c r="W18" s="11"/>
      <c r="X18" s="11"/>
      <c r="Y18" s="11"/>
      <c r="Z18" s="11"/>
      <c r="AA18" s="11"/>
      <c r="AB18" s="11"/>
      <c r="AC18" s="11"/>
      <c r="AD18" s="11"/>
      <c r="AE18" s="11"/>
      <c r="AF18" s="12">
        <f>ROUNDUP(SUM(VLOOKUP(G18,'Pontuação'!A$2:B$11,2,FALSE),VLOOKUP(E18,'Pontuação'!C$2:D$11,2,FALSE),VLOOKUP(I18,'Pontuação'!I$2:J$11,2,FALSE),VLOOKUP(K18,'Pontuação'!G$2:H$11,2,FALSE),VLOOKUP(H18,'Pontuação'!E$2:F$11,2,FALSE),VLOOKUP(M18,'Pontuação'!K$2:L$11,2,FALSE)),0)</f>
        <v>1251</v>
      </c>
      <c r="AG18" s="12">
        <f t="shared" si="1"/>
        <v>125</v>
      </c>
      <c r="AH18" s="12" t="str">
        <f t="array" ref="AH18">IFERROR(INDEX('Pontuação'!G$13:G$191, MATCH(AG18, 'Pontuação'!F$14:F$191, 0)), "Faixa Indefinida")</f>
        <v>A</v>
      </c>
      <c r="AI18" s="12">
        <f t="shared" si="2"/>
        <v>1</v>
      </c>
      <c r="AJ18" s="12">
        <f t="shared" si="3"/>
        <v>0</v>
      </c>
      <c r="AK18" s="12">
        <f t="shared" si="4"/>
        <v>0</v>
      </c>
      <c r="AL18" s="12">
        <f t="shared" si="5"/>
        <v>0</v>
      </c>
      <c r="AM18" s="11"/>
      <c r="AN18" s="13">
        <v>0.29185517539970784</v>
      </c>
      <c r="AO18" s="11" t="s">
        <v>91</v>
      </c>
      <c r="AP18" s="14">
        <v>45931.447850717595</v>
      </c>
    </row>
    <row r="19">
      <c r="A19" s="8">
        <v>45923.01577546296</v>
      </c>
      <c r="B19" s="9" t="s">
        <v>131</v>
      </c>
      <c r="C19" s="9" t="s">
        <v>132</v>
      </c>
      <c r="D19" s="10">
        <v>5.56799923008E12</v>
      </c>
      <c r="E19" s="9" t="s">
        <v>43</v>
      </c>
      <c r="F19" s="9"/>
      <c r="G19" s="9" t="s">
        <v>69</v>
      </c>
      <c r="H19" s="9" t="s">
        <v>45</v>
      </c>
      <c r="I19" s="9" t="s">
        <v>62</v>
      </c>
      <c r="J19" s="9" t="s">
        <v>48</v>
      </c>
      <c r="K19" s="9" t="s">
        <v>47</v>
      </c>
      <c r="L19" s="9" t="s">
        <v>48</v>
      </c>
      <c r="M19" s="9" t="s">
        <v>48</v>
      </c>
      <c r="N19" s="9" t="s">
        <v>79</v>
      </c>
      <c r="O19" s="9" t="s">
        <v>50</v>
      </c>
      <c r="P19" s="11" t="s">
        <v>51</v>
      </c>
      <c r="Q19" s="11" t="s">
        <v>133</v>
      </c>
      <c r="R19" s="11" t="s">
        <v>107</v>
      </c>
      <c r="S19" s="11" t="s">
        <v>72</v>
      </c>
      <c r="T19" s="11" t="s">
        <v>65</v>
      </c>
      <c r="U19" s="11" t="s">
        <v>56</v>
      </c>
      <c r="V19" s="11"/>
      <c r="W19" s="11"/>
      <c r="X19" s="11"/>
      <c r="Y19" s="11"/>
      <c r="Z19" s="11"/>
      <c r="AA19" s="11"/>
      <c r="AB19" s="11"/>
      <c r="AC19" s="11"/>
      <c r="AD19" s="11"/>
      <c r="AE19" s="11"/>
      <c r="AF19" s="12">
        <f>ROUNDUP(SUM(VLOOKUP(G19,'Pontuação'!A$2:B$11,2,FALSE),VLOOKUP(E19,'Pontuação'!C$2:D$11,2,FALSE),VLOOKUP(I19,'Pontuação'!I$2:J$11,2,FALSE),VLOOKUP(K19,'Pontuação'!G$2:H$11,2,FALSE),VLOOKUP(H19,'Pontuação'!E$2:F$11,2,FALSE),VLOOKUP(M19,'Pontuação'!K$2:L$11,2,FALSE)),0)</f>
        <v>1060</v>
      </c>
      <c r="AG19" s="12">
        <f t="shared" si="1"/>
        <v>106</v>
      </c>
      <c r="AH19" s="12" t="str">
        <f t="array" ref="AH19">IFERROR(INDEX('Pontuação'!G$13:G$191, MATCH(AG19, 'Pontuação'!F$14:F$191, 0)), "Faixa Indefinida")</f>
        <v>B</v>
      </c>
      <c r="AI19" s="12">
        <f t="shared" si="2"/>
        <v>0</v>
      </c>
      <c r="AJ19" s="12">
        <f t="shared" si="3"/>
        <v>1</v>
      </c>
      <c r="AK19" s="12">
        <f t="shared" si="4"/>
        <v>0</v>
      </c>
      <c r="AL19" s="12">
        <f t="shared" si="5"/>
        <v>0</v>
      </c>
      <c r="AM19" s="11"/>
      <c r="AN19" s="13">
        <v>0.42136226331314947</v>
      </c>
      <c r="AO19" s="11" t="s">
        <v>134</v>
      </c>
      <c r="AP19" s="14">
        <v>45931.447850717595</v>
      </c>
    </row>
    <row r="20">
      <c r="A20" s="8">
        <v>45923.01641203704</v>
      </c>
      <c r="B20" s="9" t="s">
        <v>135</v>
      </c>
      <c r="C20" s="9" t="s">
        <v>136</v>
      </c>
      <c r="D20" s="10">
        <v>5.573999977869E12</v>
      </c>
      <c r="E20" s="9" t="s">
        <v>43</v>
      </c>
      <c r="F20" s="9"/>
      <c r="G20" s="9" t="s">
        <v>76</v>
      </c>
      <c r="H20" s="9" t="s">
        <v>45</v>
      </c>
      <c r="I20" s="9" t="s">
        <v>62</v>
      </c>
      <c r="J20" s="9" t="s">
        <v>48</v>
      </c>
      <c r="K20" s="9" t="s">
        <v>48</v>
      </c>
      <c r="L20" s="9" t="s">
        <v>48</v>
      </c>
      <c r="M20" s="9" t="s">
        <v>48</v>
      </c>
      <c r="N20" s="9" t="s">
        <v>118</v>
      </c>
      <c r="O20" s="9" t="s">
        <v>64</v>
      </c>
      <c r="P20" s="11" t="s">
        <v>51</v>
      </c>
      <c r="Q20" s="11" t="s">
        <v>137</v>
      </c>
      <c r="R20" s="11" t="s">
        <v>90</v>
      </c>
      <c r="S20" s="11" t="s">
        <v>138</v>
      </c>
      <c r="T20" s="11" t="s">
        <v>55</v>
      </c>
      <c r="U20" s="11" t="s">
        <v>56</v>
      </c>
      <c r="V20" s="11"/>
      <c r="W20" s="11"/>
      <c r="X20" s="11"/>
      <c r="Y20" s="11"/>
      <c r="Z20" s="11"/>
      <c r="AA20" s="11"/>
      <c r="AB20" s="11"/>
      <c r="AC20" s="11"/>
      <c r="AD20" s="11"/>
      <c r="AE20" s="11"/>
      <c r="AF20" s="12">
        <f>ROUNDUP(SUM(VLOOKUP(G20,'Pontuação'!A$2:B$11,2,FALSE),VLOOKUP(E20,'Pontuação'!C$2:D$11,2,FALSE),VLOOKUP(I20,'Pontuação'!I$2:J$11,2,FALSE),VLOOKUP(K20,'Pontuação'!G$2:H$11,2,FALSE),VLOOKUP(H20,'Pontuação'!E$2:F$11,2,FALSE),VLOOKUP(M20,'Pontuação'!K$2:L$11,2,FALSE)),0)</f>
        <v>1289</v>
      </c>
      <c r="AG20" s="12">
        <f t="shared" si="1"/>
        <v>129</v>
      </c>
      <c r="AH20" s="12" t="str">
        <f t="array" ref="AH20">IFERROR(INDEX('Pontuação'!G$13:G$191, MATCH(AG20, 'Pontuação'!F$14:F$191, 0)), "Faixa Indefinida")</f>
        <v>A</v>
      </c>
      <c r="AI20" s="12">
        <f t="shared" si="2"/>
        <v>1</v>
      </c>
      <c r="AJ20" s="12">
        <f t="shared" si="3"/>
        <v>0</v>
      </c>
      <c r="AK20" s="12">
        <f t="shared" si="4"/>
        <v>0</v>
      </c>
      <c r="AL20" s="12">
        <f t="shared" si="5"/>
        <v>0</v>
      </c>
      <c r="AM20" s="11"/>
      <c r="AN20" s="13">
        <v>0.3085030864417859</v>
      </c>
      <c r="AO20" s="11" t="s">
        <v>91</v>
      </c>
      <c r="AP20" s="14">
        <v>45931.447850717595</v>
      </c>
    </row>
    <row r="21">
      <c r="A21" s="8">
        <v>45923.01710648148</v>
      </c>
      <c r="B21" s="9" t="s">
        <v>139</v>
      </c>
      <c r="C21" s="9" t="s">
        <v>140</v>
      </c>
      <c r="D21" s="10">
        <v>5.535991624299E12</v>
      </c>
      <c r="E21" s="9" t="s">
        <v>43</v>
      </c>
      <c r="F21" s="9"/>
      <c r="G21" s="9" t="s">
        <v>44</v>
      </c>
      <c r="H21" s="9" t="s">
        <v>45</v>
      </c>
      <c r="I21" s="9" t="s">
        <v>46</v>
      </c>
      <c r="J21" s="9" t="s">
        <v>47</v>
      </c>
      <c r="K21" s="9" t="s">
        <v>47</v>
      </c>
      <c r="L21" s="9" t="s">
        <v>47</v>
      </c>
      <c r="M21" s="9" t="s">
        <v>47</v>
      </c>
      <c r="N21" s="9" t="s">
        <v>63</v>
      </c>
      <c r="O21" s="9" t="s">
        <v>64</v>
      </c>
      <c r="P21" s="11" t="s">
        <v>51</v>
      </c>
      <c r="Q21" s="11" t="s">
        <v>141</v>
      </c>
      <c r="R21" s="11" t="s">
        <v>90</v>
      </c>
      <c r="S21" s="11" t="s">
        <v>54</v>
      </c>
      <c r="T21" s="11" t="s">
        <v>65</v>
      </c>
      <c r="U21" s="11" t="s">
        <v>56</v>
      </c>
      <c r="V21" s="11"/>
      <c r="W21" s="11"/>
      <c r="X21" s="11"/>
      <c r="Y21" s="11"/>
      <c r="Z21" s="11"/>
      <c r="AA21" s="11"/>
      <c r="AB21" s="11"/>
      <c r="AC21" s="11"/>
      <c r="AD21" s="11"/>
      <c r="AE21" s="11"/>
      <c r="AF21" s="12">
        <f>ROUNDUP(SUM(VLOOKUP(G21,'Pontuação'!A$2:B$11,2,FALSE),VLOOKUP(E21,'Pontuação'!C$2:D$11,2,FALSE),VLOOKUP(I21,'Pontuação'!I$2:J$11,2,FALSE),VLOOKUP(K21,'Pontuação'!G$2:H$11,2,FALSE),VLOOKUP(H21,'Pontuação'!E$2:F$11,2,FALSE),VLOOKUP(M21,'Pontuação'!K$2:L$11,2,FALSE)),0)</f>
        <v>1073</v>
      </c>
      <c r="AG21" s="12">
        <f t="shared" si="1"/>
        <v>107</v>
      </c>
      <c r="AH21" s="12" t="str">
        <f t="array" ref="AH21">IFERROR(INDEX('Pontuação'!G$13:G$191, MATCH(AG21, 'Pontuação'!F$14:F$191, 0)), "Faixa Indefinida")</f>
        <v>B</v>
      </c>
      <c r="AI21" s="12">
        <f t="shared" si="2"/>
        <v>0</v>
      </c>
      <c r="AJ21" s="12">
        <f t="shared" si="3"/>
        <v>1</v>
      </c>
      <c r="AK21" s="12">
        <f t="shared" si="4"/>
        <v>0</v>
      </c>
      <c r="AL21" s="12">
        <f t="shared" si="5"/>
        <v>0</v>
      </c>
      <c r="AM21" s="11"/>
      <c r="AN21" s="13">
        <v>0.22695367113858325</v>
      </c>
      <c r="AO21" s="11" t="s">
        <v>84</v>
      </c>
      <c r="AP21" s="14">
        <v>45931.447850717595</v>
      </c>
    </row>
    <row r="22">
      <c r="A22" s="8">
        <v>45923.02009259259</v>
      </c>
      <c r="B22" s="9" t="s">
        <v>142</v>
      </c>
      <c r="C22" s="9" t="s">
        <v>143</v>
      </c>
      <c r="D22" s="10">
        <v>5.511971824961E12</v>
      </c>
      <c r="E22" s="9" t="s">
        <v>43</v>
      </c>
      <c r="F22" s="9"/>
      <c r="G22" s="9" t="s">
        <v>144</v>
      </c>
      <c r="H22" s="9" t="s">
        <v>77</v>
      </c>
      <c r="I22" s="9" t="s">
        <v>88</v>
      </c>
      <c r="J22" s="9" t="s">
        <v>47</v>
      </c>
      <c r="K22" s="9" t="s">
        <v>48</v>
      </c>
      <c r="L22" s="9" t="s">
        <v>48</v>
      </c>
      <c r="M22" s="9" t="s">
        <v>47</v>
      </c>
      <c r="N22" s="9" t="s">
        <v>63</v>
      </c>
      <c r="O22" s="9" t="s">
        <v>98</v>
      </c>
      <c r="P22" s="11" t="s">
        <v>80</v>
      </c>
      <c r="Q22" s="11" t="s">
        <v>81</v>
      </c>
      <c r="R22" s="11" t="s">
        <v>82</v>
      </c>
      <c r="S22" s="11">
        <v>7.50940275538E11</v>
      </c>
      <c r="T22" s="11" t="s">
        <v>83</v>
      </c>
      <c r="U22" s="11" t="s">
        <v>56</v>
      </c>
      <c r="V22" s="11"/>
      <c r="W22" s="11"/>
      <c r="X22" s="11"/>
      <c r="Y22" s="11"/>
      <c r="Z22" s="11"/>
      <c r="AA22" s="11"/>
      <c r="AB22" s="11"/>
      <c r="AC22" s="11"/>
      <c r="AD22" s="11"/>
      <c r="AE22" s="11"/>
      <c r="AF22" s="12">
        <f>ROUNDUP(SUM(VLOOKUP(G22,'Pontuação'!A$2:B$11,2,FALSE),VLOOKUP(E22,'Pontuação'!C$2:D$11,2,FALSE),VLOOKUP(I22,'Pontuação'!I$2:J$11,2,FALSE),VLOOKUP(K22,'Pontuação'!G$2:H$11,2,FALSE),VLOOKUP(H22,'Pontuação'!E$2:F$11,2,FALSE),VLOOKUP(M22,'Pontuação'!K$2:L$11,2,FALSE)),0)</f>
        <v>984</v>
      </c>
      <c r="AG22" s="12">
        <f t="shared" si="1"/>
        <v>98</v>
      </c>
      <c r="AH22" s="12" t="str">
        <f t="array" ref="AH22">IFERROR(INDEX('Pontuação'!G$13:G$191, MATCH(AG22, 'Pontuação'!F$14:F$191, 0)), "Faixa Indefinida")</f>
        <v>C</v>
      </c>
      <c r="AI22" s="12">
        <f t="shared" si="2"/>
        <v>0</v>
      </c>
      <c r="AJ22" s="12">
        <f t="shared" si="3"/>
        <v>0</v>
      </c>
      <c r="AK22" s="12">
        <f t="shared" si="4"/>
        <v>1</v>
      </c>
      <c r="AL22" s="12">
        <f t="shared" si="5"/>
        <v>0</v>
      </c>
      <c r="AM22" s="11"/>
      <c r="AN22" s="13">
        <v>0.10747918537271758</v>
      </c>
      <c r="AO22" s="11" t="s">
        <v>99</v>
      </c>
      <c r="AP22" s="14">
        <v>45931.447850717595</v>
      </c>
    </row>
    <row r="23">
      <c r="A23" s="8">
        <v>45923.020150462966</v>
      </c>
      <c r="B23" s="9" t="s">
        <v>145</v>
      </c>
      <c r="C23" s="9" t="s">
        <v>146</v>
      </c>
      <c r="D23" s="10">
        <v>5.512981327715E12</v>
      </c>
      <c r="E23" s="9" t="s">
        <v>43</v>
      </c>
      <c r="F23" s="9"/>
      <c r="G23" s="9" t="s">
        <v>60</v>
      </c>
      <c r="H23" s="9" t="s">
        <v>45</v>
      </c>
      <c r="I23" s="9" t="s">
        <v>106</v>
      </c>
      <c r="J23" s="9" t="s">
        <v>47</v>
      </c>
      <c r="K23" s="9" t="s">
        <v>48</v>
      </c>
      <c r="L23" s="9" t="s">
        <v>48</v>
      </c>
      <c r="M23" s="9" t="s">
        <v>47</v>
      </c>
      <c r="N23" s="9" t="s">
        <v>79</v>
      </c>
      <c r="O23" s="9" t="s">
        <v>50</v>
      </c>
      <c r="P23" s="11" t="s">
        <v>51</v>
      </c>
      <c r="Q23" s="11" t="s">
        <v>147</v>
      </c>
      <c r="R23" s="11" t="s">
        <v>107</v>
      </c>
      <c r="S23" s="11" t="s">
        <v>148</v>
      </c>
      <c r="T23" s="11" t="s">
        <v>55</v>
      </c>
      <c r="U23" s="11" t="s">
        <v>56</v>
      </c>
      <c r="V23" s="11"/>
      <c r="W23" s="11"/>
      <c r="X23" s="11"/>
      <c r="Y23" s="11"/>
      <c r="Z23" s="11"/>
      <c r="AA23" s="11"/>
      <c r="AB23" s="11"/>
      <c r="AC23" s="11"/>
      <c r="AD23" s="11"/>
      <c r="AE23" s="11"/>
      <c r="AF23" s="12">
        <f>ROUNDUP(SUM(VLOOKUP(G23,'Pontuação'!A$2:B$11,2,FALSE),VLOOKUP(E23,'Pontuação'!C$2:D$11,2,FALSE),VLOOKUP(I23,'Pontuação'!I$2:J$11,2,FALSE),VLOOKUP(K23,'Pontuação'!G$2:H$11,2,FALSE),VLOOKUP(H23,'Pontuação'!E$2:F$11,2,FALSE),VLOOKUP(M23,'Pontuação'!K$2:L$11,2,FALSE)),0)</f>
        <v>1173</v>
      </c>
      <c r="AG23" s="12">
        <f t="shared" si="1"/>
        <v>117</v>
      </c>
      <c r="AH23" s="12" t="str">
        <f t="array" ref="AH23">IFERROR(INDEX('Pontuação'!G$13:G$191, MATCH(AG23, 'Pontuação'!F$14:F$191, 0)), "Faixa Indefinida")</f>
        <v>B</v>
      </c>
      <c r="AI23" s="12">
        <f t="shared" si="2"/>
        <v>0</v>
      </c>
      <c r="AJ23" s="12">
        <f t="shared" si="3"/>
        <v>1</v>
      </c>
      <c r="AK23" s="12">
        <f t="shared" si="4"/>
        <v>0</v>
      </c>
      <c r="AL23" s="12">
        <f t="shared" si="5"/>
        <v>0</v>
      </c>
      <c r="AM23" s="11"/>
      <c r="AN23" s="13">
        <v>0.5924699458742336</v>
      </c>
      <c r="AO23" s="11" t="s">
        <v>57</v>
      </c>
      <c r="AP23" s="14">
        <v>45931.447850717595</v>
      </c>
    </row>
    <row r="24">
      <c r="A24" s="8">
        <v>45923.02076388889</v>
      </c>
      <c r="B24" s="9" t="s">
        <v>149</v>
      </c>
      <c r="C24" s="9" t="s">
        <v>150</v>
      </c>
      <c r="D24" s="10">
        <v>5.51198333599E12</v>
      </c>
      <c r="E24" s="9" t="s">
        <v>75</v>
      </c>
      <c r="F24" s="9"/>
      <c r="G24" s="9" t="s">
        <v>44</v>
      </c>
      <c r="H24" s="9" t="s">
        <v>45</v>
      </c>
      <c r="I24" s="9" t="s">
        <v>46</v>
      </c>
      <c r="J24" s="9" t="s">
        <v>47</v>
      </c>
      <c r="K24" s="9" t="s">
        <v>47</v>
      </c>
      <c r="L24" s="9" t="s">
        <v>48</v>
      </c>
      <c r="M24" s="9" t="s">
        <v>48</v>
      </c>
      <c r="N24" s="9" t="s">
        <v>63</v>
      </c>
      <c r="O24" s="9" t="s">
        <v>95</v>
      </c>
      <c r="P24" s="11" t="s">
        <v>51</v>
      </c>
      <c r="Q24" s="11" t="s">
        <v>133</v>
      </c>
      <c r="R24" s="11" t="s">
        <v>107</v>
      </c>
      <c r="S24" s="11" t="s">
        <v>72</v>
      </c>
      <c r="T24" s="11" t="s">
        <v>55</v>
      </c>
      <c r="U24" s="11" t="s">
        <v>56</v>
      </c>
      <c r="V24" s="11"/>
      <c r="W24" s="11"/>
      <c r="X24" s="11"/>
      <c r="Y24" s="11"/>
      <c r="Z24" s="11"/>
      <c r="AA24" s="11"/>
      <c r="AB24" s="11"/>
      <c r="AC24" s="11"/>
      <c r="AD24" s="11"/>
      <c r="AE24" s="11"/>
      <c r="AF24" s="12">
        <f>ROUNDUP(SUM(VLOOKUP(G24,'Pontuação'!A$2:B$11,2,FALSE),VLOOKUP(E24,'Pontuação'!C$2:D$11,2,FALSE),VLOOKUP(I24,'Pontuação'!I$2:J$11,2,FALSE),VLOOKUP(K24,'Pontuação'!G$2:H$11,2,FALSE),VLOOKUP(H24,'Pontuação'!E$2:F$11,2,FALSE),VLOOKUP(M24,'Pontuação'!K$2:L$11,2,FALSE)),0)</f>
        <v>1206</v>
      </c>
      <c r="AG24" s="12">
        <f t="shared" si="1"/>
        <v>121</v>
      </c>
      <c r="AH24" s="12" t="str">
        <f t="array" ref="AH24">IFERROR(INDEX('Pontuação'!G$13:G$191, MATCH(AG24, 'Pontuação'!F$14:F$191, 0)), "Faixa Indefinida")</f>
        <v>A</v>
      </c>
      <c r="AI24" s="12">
        <f t="shared" si="2"/>
        <v>1</v>
      </c>
      <c r="AJ24" s="12">
        <f t="shared" si="3"/>
        <v>0</v>
      </c>
      <c r="AK24" s="12">
        <f t="shared" si="4"/>
        <v>0</v>
      </c>
      <c r="AL24" s="12">
        <f t="shared" si="5"/>
        <v>0</v>
      </c>
      <c r="AM24" s="11"/>
      <c r="AN24" s="13">
        <v>0.4672684233657023</v>
      </c>
      <c r="AO24" s="11" t="s">
        <v>151</v>
      </c>
      <c r="AP24" s="14">
        <v>45931.447850717595</v>
      </c>
    </row>
    <row r="25">
      <c r="A25" s="8">
        <v>45923.02125</v>
      </c>
      <c r="B25" s="9" t="s">
        <v>152</v>
      </c>
      <c r="C25" s="9" t="s">
        <v>153</v>
      </c>
      <c r="D25" s="10">
        <v>5.573981256008E12</v>
      </c>
      <c r="E25" s="9" t="s">
        <v>43</v>
      </c>
      <c r="F25" s="9"/>
      <c r="G25" s="9" t="s">
        <v>69</v>
      </c>
      <c r="H25" s="9" t="s">
        <v>61</v>
      </c>
      <c r="I25" s="9" t="s">
        <v>46</v>
      </c>
      <c r="J25" s="9" t="s">
        <v>47</v>
      </c>
      <c r="K25" s="9" t="s">
        <v>47</v>
      </c>
      <c r="L25" s="9" t="s">
        <v>48</v>
      </c>
      <c r="M25" s="9" t="s">
        <v>47</v>
      </c>
      <c r="N25" s="9" t="s">
        <v>79</v>
      </c>
      <c r="O25" s="9" t="s">
        <v>50</v>
      </c>
      <c r="P25" s="11" t="s">
        <v>51</v>
      </c>
      <c r="Q25" s="11" t="s">
        <v>154</v>
      </c>
      <c r="R25" s="11" t="s">
        <v>107</v>
      </c>
      <c r="S25" s="11" t="s">
        <v>72</v>
      </c>
      <c r="T25" s="11" t="s">
        <v>55</v>
      </c>
      <c r="U25" s="11" t="s">
        <v>56</v>
      </c>
      <c r="V25" s="11"/>
      <c r="W25" s="11"/>
      <c r="X25" s="11"/>
      <c r="Y25" s="11"/>
      <c r="Z25" s="11"/>
      <c r="AA25" s="11"/>
      <c r="AB25" s="11"/>
      <c r="AC25" s="11"/>
      <c r="AD25" s="11"/>
      <c r="AE25" s="11"/>
      <c r="AF25" s="12">
        <f>ROUNDUP(SUM(VLOOKUP(G25,'Pontuação'!A$2:B$11,2,FALSE),VLOOKUP(E25,'Pontuação'!C$2:D$11,2,FALSE),VLOOKUP(I25,'Pontuação'!I$2:J$11,2,FALSE),VLOOKUP(K25,'Pontuação'!G$2:H$11,2,FALSE),VLOOKUP(H25,'Pontuação'!E$2:F$11,2,FALSE),VLOOKUP(M25,'Pontuação'!K$2:L$11,2,FALSE)),0)</f>
        <v>943</v>
      </c>
      <c r="AG25" s="12">
        <f t="shared" si="1"/>
        <v>94</v>
      </c>
      <c r="AH25" s="12" t="str">
        <f t="array" ref="AH25">IFERROR(INDEX('Pontuação'!G$13:G$191, MATCH(AG25, 'Pontuação'!F$14:F$191, 0)), "Faixa Indefinida")</f>
        <v>C</v>
      </c>
      <c r="AI25" s="12">
        <f t="shared" si="2"/>
        <v>0</v>
      </c>
      <c r="AJ25" s="12">
        <f t="shared" si="3"/>
        <v>0</v>
      </c>
      <c r="AK25" s="12">
        <f t="shared" si="4"/>
        <v>1</v>
      </c>
      <c r="AL25" s="12">
        <f t="shared" si="5"/>
        <v>0</v>
      </c>
      <c r="AM25" s="11"/>
      <c r="AN25" s="13">
        <v>0.5286934103439521</v>
      </c>
      <c r="AO25" s="11" t="s">
        <v>57</v>
      </c>
      <c r="AP25" s="14">
        <v>45931.447850717595</v>
      </c>
    </row>
    <row r="26">
      <c r="A26" s="8">
        <v>45923.0216087963</v>
      </c>
      <c r="B26" s="9" t="s">
        <v>155</v>
      </c>
      <c r="C26" s="9" t="s">
        <v>156</v>
      </c>
      <c r="D26" s="10">
        <v>5.58399634038E12</v>
      </c>
      <c r="E26" s="9" t="s">
        <v>43</v>
      </c>
      <c r="F26" s="9"/>
      <c r="G26" s="9" t="s">
        <v>44</v>
      </c>
      <c r="H26" s="9" t="s">
        <v>157</v>
      </c>
      <c r="I26" s="9" t="s">
        <v>62</v>
      </c>
      <c r="J26" s="9" t="s">
        <v>47</v>
      </c>
      <c r="K26" s="9" t="s">
        <v>47</v>
      </c>
      <c r="L26" s="9" t="s">
        <v>47</v>
      </c>
      <c r="M26" s="9" t="s">
        <v>47</v>
      </c>
      <c r="N26" s="9" t="s">
        <v>79</v>
      </c>
      <c r="O26" s="9" t="s">
        <v>64</v>
      </c>
      <c r="P26" s="11" t="s">
        <v>51</v>
      </c>
      <c r="Q26" s="11" t="s">
        <v>52</v>
      </c>
      <c r="R26" s="11" t="s">
        <v>53</v>
      </c>
      <c r="S26" s="11" t="s">
        <v>54</v>
      </c>
      <c r="T26" s="11" t="s">
        <v>55</v>
      </c>
      <c r="U26" s="11" t="s">
        <v>56</v>
      </c>
      <c r="V26" s="11"/>
      <c r="W26" s="11"/>
      <c r="X26" s="11"/>
      <c r="Y26" s="11"/>
      <c r="Z26" s="11"/>
      <c r="AA26" s="11"/>
      <c r="AB26" s="11"/>
      <c r="AC26" s="11"/>
      <c r="AD26" s="11"/>
      <c r="AE26" s="11"/>
      <c r="AF26" s="12">
        <f>ROUNDUP(SUM(VLOOKUP(G26,'Pontuação'!A$2:B$11,2,FALSE),VLOOKUP(E26,'Pontuação'!C$2:D$11,2,FALSE),VLOOKUP(I26,'Pontuação'!I$2:J$11,2,FALSE),VLOOKUP(K26,'Pontuação'!G$2:H$11,2,FALSE),VLOOKUP(H26,'Pontuação'!E$2:F$11,2,FALSE),VLOOKUP(M26,'Pontuação'!K$2:L$11,2,FALSE)),0)</f>
        <v>872</v>
      </c>
      <c r="AG26" s="12">
        <f t="shared" si="1"/>
        <v>87</v>
      </c>
      <c r="AH26" s="12" t="str">
        <f t="array" ref="AH26">IFERROR(INDEX('Pontuação'!G$13:G$191, MATCH(AG26, 'Pontuação'!F$14:F$191, 0)), "Faixa Indefinida")</f>
        <v>D</v>
      </c>
      <c r="AI26" s="12">
        <f t="shared" si="2"/>
        <v>0</v>
      </c>
      <c r="AJ26" s="12">
        <f t="shared" si="3"/>
        <v>0</v>
      </c>
      <c r="AK26" s="12">
        <f t="shared" si="4"/>
        <v>0</v>
      </c>
      <c r="AL26" s="12">
        <f t="shared" si="5"/>
        <v>1</v>
      </c>
      <c r="AM26" s="11"/>
      <c r="AN26" s="13">
        <v>0.34315995185662984</v>
      </c>
      <c r="AO26" s="11" t="s">
        <v>124</v>
      </c>
      <c r="AP26" s="14">
        <v>45931.447850717595</v>
      </c>
    </row>
    <row r="27">
      <c r="A27" s="8">
        <v>45923.023148148146</v>
      </c>
      <c r="B27" s="9" t="s">
        <v>158</v>
      </c>
      <c r="C27" s="9" t="s">
        <v>159</v>
      </c>
      <c r="D27" s="10">
        <v>5.565996996748E12</v>
      </c>
      <c r="E27" s="9" t="s">
        <v>43</v>
      </c>
      <c r="F27" s="9"/>
      <c r="G27" s="9" t="s">
        <v>69</v>
      </c>
      <c r="H27" s="9" t="s">
        <v>45</v>
      </c>
      <c r="I27" s="9" t="s">
        <v>46</v>
      </c>
      <c r="J27" s="9" t="s">
        <v>47</v>
      </c>
      <c r="K27" s="9" t="s">
        <v>47</v>
      </c>
      <c r="L27" s="9" t="s">
        <v>48</v>
      </c>
      <c r="M27" s="9" t="s">
        <v>48</v>
      </c>
      <c r="N27" s="9" t="s">
        <v>63</v>
      </c>
      <c r="O27" s="9" t="s">
        <v>50</v>
      </c>
      <c r="P27" s="11" t="s">
        <v>51</v>
      </c>
      <c r="Q27" s="11" t="s">
        <v>133</v>
      </c>
      <c r="R27" s="11" t="s">
        <v>107</v>
      </c>
      <c r="S27" s="11" t="s">
        <v>138</v>
      </c>
      <c r="T27" s="11" t="s">
        <v>65</v>
      </c>
      <c r="U27" s="11" t="s">
        <v>47</v>
      </c>
      <c r="V27" s="11"/>
      <c r="W27" s="11"/>
      <c r="X27" s="11"/>
      <c r="Y27" s="11"/>
      <c r="Z27" s="11"/>
      <c r="AA27" s="11"/>
      <c r="AB27" s="11"/>
      <c r="AC27" s="11"/>
      <c r="AD27" s="11"/>
      <c r="AE27" s="11"/>
      <c r="AF27" s="12">
        <f>ROUNDUP(SUM(VLOOKUP(G27,'Pontuação'!A$2:B$11,2,FALSE),VLOOKUP(E27,'Pontuação'!C$2:D$11,2,FALSE),VLOOKUP(I27,'Pontuação'!I$2:J$11,2,FALSE),VLOOKUP(K27,'Pontuação'!G$2:H$11,2,FALSE),VLOOKUP(H27,'Pontuação'!E$2:F$11,2,FALSE),VLOOKUP(M27,'Pontuação'!K$2:L$11,2,FALSE)),0)</f>
        <v>1172</v>
      </c>
      <c r="AG27" s="12">
        <f t="shared" si="1"/>
        <v>117</v>
      </c>
      <c r="AH27" s="12" t="str">
        <f t="array" ref="AH27">IFERROR(INDEX('Pontuação'!G$13:G$191, MATCH(AG27, 'Pontuação'!F$14:F$191, 0)), "Faixa Indefinida")</f>
        <v>B</v>
      </c>
      <c r="AI27" s="12">
        <f t="shared" si="2"/>
        <v>0</v>
      </c>
      <c r="AJ27" s="12">
        <f t="shared" si="3"/>
        <v>1</v>
      </c>
      <c r="AK27" s="12">
        <f t="shared" si="4"/>
        <v>0</v>
      </c>
      <c r="AL27" s="12">
        <f t="shared" si="5"/>
        <v>0</v>
      </c>
      <c r="AM27" s="11"/>
      <c r="AN27" s="13">
        <v>0.3671133189947089</v>
      </c>
      <c r="AO27" s="11" t="s">
        <v>66</v>
      </c>
      <c r="AP27" s="14">
        <v>45931.447850717595</v>
      </c>
    </row>
    <row r="28">
      <c r="A28" s="8">
        <v>45923.024675925924</v>
      </c>
      <c r="B28" s="9" t="s">
        <v>160</v>
      </c>
      <c r="C28" s="9" t="s">
        <v>161</v>
      </c>
      <c r="D28" s="10">
        <v>5.573999009779E12</v>
      </c>
      <c r="E28" s="9" t="s">
        <v>43</v>
      </c>
      <c r="F28" s="9"/>
      <c r="G28" s="9" t="s">
        <v>69</v>
      </c>
      <c r="H28" s="9" t="s">
        <v>61</v>
      </c>
      <c r="I28" s="9" t="s">
        <v>106</v>
      </c>
      <c r="J28" s="9" t="s">
        <v>47</v>
      </c>
      <c r="K28" s="9" t="s">
        <v>47</v>
      </c>
      <c r="L28" s="9" t="s">
        <v>48</v>
      </c>
      <c r="M28" s="9" t="s">
        <v>47</v>
      </c>
      <c r="N28" s="9" t="s">
        <v>79</v>
      </c>
      <c r="O28" s="9" t="s">
        <v>98</v>
      </c>
      <c r="P28" s="11" t="s">
        <v>51</v>
      </c>
      <c r="Q28" s="11" t="s">
        <v>52</v>
      </c>
      <c r="R28" s="11" t="s">
        <v>53</v>
      </c>
      <c r="S28" s="11" t="s">
        <v>54</v>
      </c>
      <c r="T28" s="11" t="s">
        <v>55</v>
      </c>
      <c r="U28" s="11" t="s">
        <v>47</v>
      </c>
      <c r="V28" s="11"/>
      <c r="W28" s="11"/>
      <c r="X28" s="11"/>
      <c r="Y28" s="11"/>
      <c r="Z28" s="11"/>
      <c r="AA28" s="11"/>
      <c r="AB28" s="11"/>
      <c r="AC28" s="11"/>
      <c r="AD28" s="11"/>
      <c r="AE28" s="11"/>
      <c r="AF28" s="12">
        <f>ROUNDUP(SUM(VLOOKUP(G28,'Pontuação'!A$2:B$11,2,FALSE),VLOOKUP(E28,'Pontuação'!C$2:D$11,2,FALSE),VLOOKUP(I28,'Pontuação'!I$2:J$11,2,FALSE),VLOOKUP(K28,'Pontuação'!G$2:H$11,2,FALSE),VLOOKUP(H28,'Pontuação'!E$2:F$11,2,FALSE),VLOOKUP(M28,'Pontuação'!K$2:L$11,2,FALSE)),0)</f>
        <v>856</v>
      </c>
      <c r="AG28" s="12">
        <f t="shared" si="1"/>
        <v>86</v>
      </c>
      <c r="AH28" s="12" t="str">
        <f t="array" ref="AH28">IFERROR(INDEX('Pontuação'!G$13:G$191, MATCH(AG28, 'Pontuação'!F$14:F$191, 0)), "Faixa Indefinida")</f>
        <v>D</v>
      </c>
      <c r="AI28" s="12">
        <f t="shared" si="2"/>
        <v>0</v>
      </c>
      <c r="AJ28" s="12">
        <f t="shared" si="3"/>
        <v>0</v>
      </c>
      <c r="AK28" s="12">
        <f t="shared" si="4"/>
        <v>0</v>
      </c>
      <c r="AL28" s="12">
        <f t="shared" si="5"/>
        <v>1</v>
      </c>
      <c r="AM28" s="11"/>
      <c r="AN28" s="13">
        <v>0.20371663553345176</v>
      </c>
      <c r="AO28" s="11" t="s">
        <v>162</v>
      </c>
      <c r="AP28" s="14">
        <v>45931.447850717595</v>
      </c>
    </row>
    <row r="29">
      <c r="A29" s="8">
        <v>45923.02527777778</v>
      </c>
      <c r="B29" s="9" t="s">
        <v>163</v>
      </c>
      <c r="C29" s="9" t="s">
        <v>164</v>
      </c>
      <c r="D29" s="10">
        <v>5.543996637229E12</v>
      </c>
      <c r="E29" s="9" t="s">
        <v>75</v>
      </c>
      <c r="F29" s="9"/>
      <c r="G29" s="9" t="s">
        <v>60</v>
      </c>
      <c r="H29" s="9" t="s">
        <v>45</v>
      </c>
      <c r="I29" s="9" t="s">
        <v>46</v>
      </c>
      <c r="J29" s="9" t="s">
        <v>48</v>
      </c>
      <c r="K29" s="9" t="s">
        <v>48</v>
      </c>
      <c r="L29" s="9" t="s">
        <v>48</v>
      </c>
      <c r="M29" s="9" t="s">
        <v>48</v>
      </c>
      <c r="N29" s="9" t="s">
        <v>49</v>
      </c>
      <c r="O29" s="9" t="s">
        <v>98</v>
      </c>
      <c r="P29" s="11" t="s">
        <v>51</v>
      </c>
      <c r="Q29" s="11" t="s">
        <v>165</v>
      </c>
      <c r="R29" s="11" t="s">
        <v>166</v>
      </c>
      <c r="S29" s="11" t="s">
        <v>167</v>
      </c>
      <c r="T29" s="11" t="s">
        <v>55</v>
      </c>
      <c r="U29" s="11" t="s">
        <v>56</v>
      </c>
      <c r="V29" s="11"/>
      <c r="W29" s="11"/>
      <c r="X29" s="11"/>
      <c r="Y29" s="11"/>
      <c r="Z29" s="11"/>
      <c r="AA29" s="11"/>
      <c r="AB29" s="11"/>
      <c r="AC29" s="11"/>
      <c r="AD29" s="11"/>
      <c r="AE29" s="11"/>
      <c r="AF29" s="12">
        <f>ROUNDUP(SUM(VLOOKUP(G29,'Pontuação'!A$2:B$11,2,FALSE),VLOOKUP(E29,'Pontuação'!C$2:D$11,2,FALSE),VLOOKUP(I29,'Pontuação'!I$2:J$11,2,FALSE),VLOOKUP(K29,'Pontuação'!G$2:H$11,2,FALSE),VLOOKUP(H29,'Pontuação'!E$2:F$11,2,FALSE),VLOOKUP(M29,'Pontuação'!K$2:L$11,2,FALSE)),0)</f>
        <v>1393</v>
      </c>
      <c r="AG29" s="12">
        <f t="shared" si="1"/>
        <v>139</v>
      </c>
      <c r="AH29" s="12" t="str">
        <f t="array" ref="AH29">IFERROR(INDEX('Pontuação'!G$13:G$191, MATCH(AG29, 'Pontuação'!F$14:F$191, 0)), "Faixa Indefinida")</f>
        <v>A</v>
      </c>
      <c r="AI29" s="12">
        <f t="shared" si="2"/>
        <v>1</v>
      </c>
      <c r="AJ29" s="12">
        <f t="shared" si="3"/>
        <v>0</v>
      </c>
      <c r="AK29" s="12">
        <f t="shared" si="4"/>
        <v>0</v>
      </c>
      <c r="AL29" s="12">
        <f t="shared" si="5"/>
        <v>0</v>
      </c>
      <c r="AM29" s="11"/>
      <c r="AN29" s="13">
        <v>0.501463758914903</v>
      </c>
      <c r="AO29" s="11" t="s">
        <v>151</v>
      </c>
      <c r="AP29" s="14">
        <v>45931.447850717595</v>
      </c>
    </row>
    <row r="30">
      <c r="A30" s="8">
        <v>45923.026296296295</v>
      </c>
      <c r="B30" s="9" t="s">
        <v>168</v>
      </c>
      <c r="C30" s="9" t="s">
        <v>169</v>
      </c>
      <c r="D30" s="10">
        <v>5.543991191104E12</v>
      </c>
      <c r="E30" s="9" t="s">
        <v>75</v>
      </c>
      <c r="F30" s="9"/>
      <c r="G30" s="9" t="s">
        <v>170</v>
      </c>
      <c r="H30" s="9" t="s">
        <v>157</v>
      </c>
      <c r="I30" s="9" t="s">
        <v>106</v>
      </c>
      <c r="J30" s="9" t="s">
        <v>48</v>
      </c>
      <c r="K30" s="9" t="s">
        <v>47</v>
      </c>
      <c r="L30" s="9" t="s">
        <v>48</v>
      </c>
      <c r="M30" s="9" t="s">
        <v>48</v>
      </c>
      <c r="N30" s="9" t="s">
        <v>63</v>
      </c>
      <c r="O30" s="9" t="s">
        <v>50</v>
      </c>
      <c r="P30" s="11" t="s">
        <v>51</v>
      </c>
      <c r="Q30" s="11" t="s">
        <v>171</v>
      </c>
      <c r="R30" s="11" t="s">
        <v>107</v>
      </c>
      <c r="S30" s="11" t="s">
        <v>172</v>
      </c>
      <c r="T30" s="11" t="s">
        <v>65</v>
      </c>
      <c r="U30" s="11" t="s">
        <v>56</v>
      </c>
      <c r="V30" s="11"/>
      <c r="W30" s="11"/>
      <c r="X30" s="11"/>
      <c r="Y30" s="11"/>
      <c r="Z30" s="11"/>
      <c r="AA30" s="11"/>
      <c r="AB30" s="11"/>
      <c r="AC30" s="11"/>
      <c r="AD30" s="11"/>
      <c r="AE30" s="11"/>
      <c r="AF30" s="12">
        <f>ROUNDUP(SUM(VLOOKUP(G30,'Pontuação'!A$2:B$11,2,FALSE),VLOOKUP(E30,'Pontuação'!C$2:D$11,2,FALSE),VLOOKUP(I30,'Pontuação'!I$2:J$11,2,FALSE),VLOOKUP(K30,'Pontuação'!G$2:H$11,2,FALSE),VLOOKUP(H30,'Pontuação'!E$2:F$11,2,FALSE),VLOOKUP(M30,'Pontuação'!K$2:L$11,2,FALSE)),0)</f>
        <v>923</v>
      </c>
      <c r="AG30" s="12">
        <f t="shared" si="1"/>
        <v>92</v>
      </c>
      <c r="AH30" s="12" t="str">
        <f t="array" ref="AH30">IFERROR(INDEX('Pontuação'!G$13:G$191, MATCH(AG30, 'Pontuação'!F$14:F$191, 0)), "Faixa Indefinida")</f>
        <v>C</v>
      </c>
      <c r="AI30" s="12">
        <f t="shared" si="2"/>
        <v>0</v>
      </c>
      <c r="AJ30" s="12">
        <f t="shared" si="3"/>
        <v>0</v>
      </c>
      <c r="AK30" s="12">
        <f t="shared" si="4"/>
        <v>1</v>
      </c>
      <c r="AL30" s="12">
        <f t="shared" si="5"/>
        <v>0</v>
      </c>
      <c r="AM30" s="11"/>
      <c r="AN30" s="13">
        <v>0.28307365434381404</v>
      </c>
      <c r="AO30" s="11" t="s">
        <v>91</v>
      </c>
      <c r="AP30" s="14">
        <v>45931.447850717595</v>
      </c>
    </row>
    <row r="31">
      <c r="A31" s="8">
        <v>45923.02819444444</v>
      </c>
      <c r="B31" s="9" t="s">
        <v>173</v>
      </c>
      <c r="C31" s="9" t="s">
        <v>174</v>
      </c>
      <c r="D31" s="10">
        <v>5.53499938484E12</v>
      </c>
      <c r="E31" s="9" t="s">
        <v>75</v>
      </c>
      <c r="F31" s="9"/>
      <c r="G31" s="9" t="s">
        <v>60</v>
      </c>
      <c r="H31" s="9" t="s">
        <v>87</v>
      </c>
      <c r="I31" s="9" t="s">
        <v>88</v>
      </c>
      <c r="J31" s="9" t="s">
        <v>47</v>
      </c>
      <c r="K31" s="9" t="s">
        <v>47</v>
      </c>
      <c r="L31" s="9" t="s">
        <v>48</v>
      </c>
      <c r="M31" s="9" t="s">
        <v>47</v>
      </c>
      <c r="N31" s="9" t="s">
        <v>79</v>
      </c>
      <c r="O31" s="9" t="s">
        <v>50</v>
      </c>
      <c r="P31" s="11" t="s">
        <v>51</v>
      </c>
      <c r="Q31" s="11" t="s">
        <v>115</v>
      </c>
      <c r="R31" s="11" t="s">
        <v>53</v>
      </c>
      <c r="S31" s="11" t="s">
        <v>54</v>
      </c>
      <c r="T31" s="11" t="s">
        <v>55</v>
      </c>
      <c r="U31" s="11" t="s">
        <v>47</v>
      </c>
      <c r="V31" s="11"/>
      <c r="W31" s="11"/>
      <c r="X31" s="11"/>
      <c r="Y31" s="11"/>
      <c r="Z31" s="11"/>
      <c r="AA31" s="11"/>
      <c r="AB31" s="11"/>
      <c r="AC31" s="11"/>
      <c r="AD31" s="11"/>
      <c r="AE31" s="11"/>
      <c r="AF31" s="12">
        <f>ROUNDUP(SUM(VLOOKUP(G31,'Pontuação'!A$2:B$11,2,FALSE),VLOOKUP(E31,'Pontuação'!C$2:D$11,2,FALSE),VLOOKUP(I31,'Pontuação'!I$2:J$11,2,FALSE),VLOOKUP(K31,'Pontuação'!G$2:H$11,2,FALSE),VLOOKUP(H31,'Pontuação'!E$2:F$11,2,FALSE),VLOOKUP(M31,'Pontuação'!K$2:L$11,2,FALSE)),0)</f>
        <v>908</v>
      </c>
      <c r="AG31" s="12">
        <f t="shared" si="1"/>
        <v>91</v>
      </c>
      <c r="AH31" s="12" t="str">
        <f t="array" ref="AH31">IFERROR(INDEX('Pontuação'!G$13:G$191, MATCH(AG31, 'Pontuação'!F$14:F$191, 0)), "Faixa Indefinida")</f>
        <v>C</v>
      </c>
      <c r="AI31" s="12">
        <f t="shared" si="2"/>
        <v>0</v>
      </c>
      <c r="AJ31" s="12">
        <f t="shared" si="3"/>
        <v>0</v>
      </c>
      <c r="AK31" s="12">
        <f t="shared" si="4"/>
        <v>1</v>
      </c>
      <c r="AL31" s="12">
        <f t="shared" si="5"/>
        <v>0</v>
      </c>
      <c r="AM31" s="11"/>
      <c r="AN31" s="13">
        <v>0.24322948537650074</v>
      </c>
      <c r="AO31" s="11" t="s">
        <v>84</v>
      </c>
      <c r="AP31" s="14">
        <v>45931.447850717595</v>
      </c>
    </row>
    <row r="32">
      <c r="A32" s="8">
        <v>45923.03009259259</v>
      </c>
      <c r="B32" s="9" t="s">
        <v>175</v>
      </c>
      <c r="C32" s="9" t="s">
        <v>176</v>
      </c>
      <c r="D32" s="10">
        <v>5.518991053339E12</v>
      </c>
      <c r="E32" s="9" t="s">
        <v>43</v>
      </c>
      <c r="F32" s="9"/>
      <c r="G32" s="9" t="s">
        <v>69</v>
      </c>
      <c r="H32" s="9" t="s">
        <v>45</v>
      </c>
      <c r="I32" s="9" t="s">
        <v>106</v>
      </c>
      <c r="J32" s="9" t="s">
        <v>48</v>
      </c>
      <c r="K32" s="9" t="s">
        <v>47</v>
      </c>
      <c r="L32" s="9" t="s">
        <v>48</v>
      </c>
      <c r="M32" s="9" t="s">
        <v>47</v>
      </c>
      <c r="N32" s="9" t="s">
        <v>63</v>
      </c>
      <c r="O32" s="9" t="s">
        <v>50</v>
      </c>
      <c r="P32" s="11" t="s">
        <v>51</v>
      </c>
      <c r="Q32" s="11" t="s">
        <v>133</v>
      </c>
      <c r="R32" s="11" t="s">
        <v>107</v>
      </c>
      <c r="S32" s="11" t="s">
        <v>72</v>
      </c>
      <c r="T32" s="11" t="s">
        <v>65</v>
      </c>
      <c r="U32" s="11" t="s">
        <v>56</v>
      </c>
      <c r="V32" s="11"/>
      <c r="W32" s="11"/>
      <c r="X32" s="11"/>
      <c r="Y32" s="11"/>
      <c r="Z32" s="11"/>
      <c r="AA32" s="11"/>
      <c r="AB32" s="11"/>
      <c r="AC32" s="11"/>
      <c r="AD32" s="11"/>
      <c r="AE32" s="11"/>
      <c r="AF32" s="12">
        <f>ROUNDUP(SUM(VLOOKUP(G32,'Pontuação'!A$2:B$11,2,FALSE),VLOOKUP(E32,'Pontuação'!C$2:D$11,2,FALSE),VLOOKUP(I32,'Pontuação'!I$2:J$11,2,FALSE),VLOOKUP(K32,'Pontuação'!G$2:H$11,2,FALSE),VLOOKUP(H32,'Pontuação'!E$2:F$11,2,FALSE),VLOOKUP(M32,'Pontuação'!K$2:L$11,2,FALSE)),0)</f>
        <v>935</v>
      </c>
      <c r="AG32" s="12">
        <f t="shared" si="1"/>
        <v>94</v>
      </c>
      <c r="AH32" s="12" t="str">
        <f t="array" ref="AH32">IFERROR(INDEX('Pontuação'!G$13:G$191, MATCH(AG32, 'Pontuação'!F$14:F$191, 0)), "Faixa Indefinida")</f>
        <v>C</v>
      </c>
      <c r="AI32" s="12">
        <f t="shared" si="2"/>
        <v>0</v>
      </c>
      <c r="AJ32" s="12">
        <f t="shared" si="3"/>
        <v>0</v>
      </c>
      <c r="AK32" s="12">
        <f t="shared" si="4"/>
        <v>1</v>
      </c>
      <c r="AL32" s="12">
        <f t="shared" si="5"/>
        <v>0</v>
      </c>
      <c r="AM32" s="11"/>
      <c r="AN32" s="13">
        <v>0.4519372221942839</v>
      </c>
      <c r="AO32" s="11" t="s">
        <v>151</v>
      </c>
      <c r="AP32" s="14">
        <v>45931.447850717595</v>
      </c>
    </row>
    <row r="33">
      <c r="A33" s="8">
        <v>45923.0303587963</v>
      </c>
      <c r="B33" s="9" t="s">
        <v>177</v>
      </c>
      <c r="C33" s="9" t="s">
        <v>178</v>
      </c>
      <c r="D33" s="10">
        <v>5.511968289595E12</v>
      </c>
      <c r="E33" s="9" t="s">
        <v>75</v>
      </c>
      <c r="F33" s="9"/>
      <c r="G33" s="9" t="s">
        <v>76</v>
      </c>
      <c r="H33" s="9" t="s">
        <v>45</v>
      </c>
      <c r="I33" s="9" t="s">
        <v>46</v>
      </c>
      <c r="J33" s="9" t="s">
        <v>48</v>
      </c>
      <c r="K33" s="9" t="s">
        <v>47</v>
      </c>
      <c r="L33" s="9" t="s">
        <v>48</v>
      </c>
      <c r="M33" s="9" t="s">
        <v>47</v>
      </c>
      <c r="N33" s="9" t="s">
        <v>63</v>
      </c>
      <c r="O33" s="9" t="s">
        <v>95</v>
      </c>
      <c r="P33" s="11" t="s">
        <v>51</v>
      </c>
      <c r="Q33" s="11" t="s">
        <v>89</v>
      </c>
      <c r="R33" s="11" t="s">
        <v>90</v>
      </c>
      <c r="S33" s="11" t="s">
        <v>54</v>
      </c>
      <c r="T33" s="11" t="s">
        <v>55</v>
      </c>
      <c r="U33" s="11" t="s">
        <v>56</v>
      </c>
      <c r="V33" s="11"/>
      <c r="W33" s="11"/>
      <c r="X33" s="11"/>
      <c r="Y33" s="11"/>
      <c r="Z33" s="11"/>
      <c r="AA33" s="11"/>
      <c r="AB33" s="11"/>
      <c r="AC33" s="11"/>
      <c r="AD33" s="11"/>
      <c r="AE33" s="11"/>
      <c r="AF33" s="12">
        <f>ROUNDUP(SUM(VLOOKUP(G33,'Pontuação'!A$2:B$11,2,FALSE),VLOOKUP(E33,'Pontuação'!C$2:D$11,2,FALSE),VLOOKUP(I33,'Pontuação'!I$2:J$11,2,FALSE),VLOOKUP(K33,'Pontuação'!G$2:H$11,2,FALSE),VLOOKUP(H33,'Pontuação'!E$2:F$11,2,FALSE),VLOOKUP(M33,'Pontuação'!K$2:L$11,2,FALSE)),0)</f>
        <v>1124</v>
      </c>
      <c r="AG33" s="12">
        <f t="shared" si="1"/>
        <v>112</v>
      </c>
      <c r="AH33" s="12" t="str">
        <f t="array" ref="AH33">IFERROR(INDEX('Pontuação'!G$13:G$191, MATCH(AG33, 'Pontuação'!F$14:F$191, 0)), "Faixa Indefinida")</f>
        <v>B</v>
      </c>
      <c r="AI33" s="12">
        <f t="shared" si="2"/>
        <v>0</v>
      </c>
      <c r="AJ33" s="12">
        <f t="shared" si="3"/>
        <v>1</v>
      </c>
      <c r="AK33" s="12">
        <f t="shared" si="4"/>
        <v>0</v>
      </c>
      <c r="AL33" s="12">
        <f t="shared" si="5"/>
        <v>0</v>
      </c>
      <c r="AM33" s="11"/>
      <c r="AN33" s="13">
        <v>0.20956725917605235</v>
      </c>
      <c r="AO33" s="11" t="s">
        <v>162</v>
      </c>
      <c r="AP33" s="14">
        <v>45931.447850717595</v>
      </c>
    </row>
    <row r="34">
      <c r="A34" s="8">
        <v>45923.0306712963</v>
      </c>
      <c r="B34" s="9" t="s">
        <v>179</v>
      </c>
      <c r="C34" s="9" t="s">
        <v>180</v>
      </c>
      <c r="D34" s="10">
        <v>5.511941525585E12</v>
      </c>
      <c r="E34" s="9" t="s">
        <v>75</v>
      </c>
      <c r="F34" s="9"/>
      <c r="G34" s="9" t="s">
        <v>69</v>
      </c>
      <c r="H34" s="9" t="s">
        <v>61</v>
      </c>
      <c r="I34" s="9" t="s">
        <v>78</v>
      </c>
      <c r="J34" s="9" t="s">
        <v>47</v>
      </c>
      <c r="K34" s="9" t="s">
        <v>47</v>
      </c>
      <c r="L34" s="9" t="s">
        <v>48</v>
      </c>
      <c r="M34" s="9" t="s">
        <v>47</v>
      </c>
      <c r="N34" s="9" t="s">
        <v>63</v>
      </c>
      <c r="O34" s="9" t="s">
        <v>70</v>
      </c>
      <c r="P34" s="11" t="s">
        <v>51</v>
      </c>
      <c r="Q34" s="11" t="s">
        <v>171</v>
      </c>
      <c r="R34" s="11" t="s">
        <v>107</v>
      </c>
      <c r="S34" s="11" t="s">
        <v>172</v>
      </c>
      <c r="T34" s="11" t="s">
        <v>55</v>
      </c>
      <c r="U34" s="11" t="s">
        <v>56</v>
      </c>
      <c r="V34" s="11"/>
      <c r="W34" s="11"/>
      <c r="X34" s="11"/>
      <c r="Y34" s="11"/>
      <c r="Z34" s="11"/>
      <c r="AA34" s="11"/>
      <c r="AB34" s="11"/>
      <c r="AC34" s="11"/>
      <c r="AD34" s="11"/>
      <c r="AE34" s="11"/>
      <c r="AF34" s="12">
        <f>ROUNDUP(SUM(VLOOKUP(G34,'Pontuação'!A$2:B$11,2,FALSE),VLOOKUP(E34,'Pontuação'!C$2:D$11,2,FALSE),VLOOKUP(I34,'Pontuação'!I$2:J$11,2,FALSE),VLOOKUP(K34,'Pontuação'!G$2:H$11,2,FALSE),VLOOKUP(H34,'Pontuação'!E$2:F$11,2,FALSE),VLOOKUP(M34,'Pontuação'!K$2:L$11,2,FALSE)),0)</f>
        <v>876</v>
      </c>
      <c r="AG34" s="12">
        <f t="shared" si="1"/>
        <v>88</v>
      </c>
      <c r="AH34" s="12" t="str">
        <f t="array" ref="AH34">IFERROR(INDEX('Pontuação'!G$13:G$191, MATCH(AG34, 'Pontuação'!F$14:F$191, 0)), "Faixa Indefinida")</f>
        <v>C</v>
      </c>
      <c r="AI34" s="12">
        <f t="shared" si="2"/>
        <v>0</v>
      </c>
      <c r="AJ34" s="12">
        <f t="shared" si="3"/>
        <v>0</v>
      </c>
      <c r="AK34" s="12">
        <f t="shared" si="4"/>
        <v>1</v>
      </c>
      <c r="AL34" s="12">
        <f t="shared" si="5"/>
        <v>0</v>
      </c>
      <c r="AM34" s="11"/>
      <c r="AN34" s="13">
        <v>0.30992387320115655</v>
      </c>
      <c r="AO34" s="11" t="s">
        <v>91</v>
      </c>
      <c r="AP34" s="14">
        <v>45931.447850717595</v>
      </c>
    </row>
    <row r="35">
      <c r="A35" s="8">
        <v>45923.032175925924</v>
      </c>
      <c r="B35" s="9" t="s">
        <v>181</v>
      </c>
      <c r="C35" s="9" t="s">
        <v>182</v>
      </c>
      <c r="D35" s="10">
        <v>5.583986414927E12</v>
      </c>
      <c r="E35" s="9" t="s">
        <v>43</v>
      </c>
      <c r="F35" s="9"/>
      <c r="G35" s="9" t="s">
        <v>60</v>
      </c>
      <c r="H35" s="9" t="s">
        <v>45</v>
      </c>
      <c r="I35" s="9" t="s">
        <v>78</v>
      </c>
      <c r="J35" s="9" t="s">
        <v>48</v>
      </c>
      <c r="K35" s="9" t="s">
        <v>47</v>
      </c>
      <c r="L35" s="9" t="s">
        <v>48</v>
      </c>
      <c r="M35" s="9" t="s">
        <v>47</v>
      </c>
      <c r="N35" s="9" t="s">
        <v>63</v>
      </c>
      <c r="O35" s="9" t="s">
        <v>98</v>
      </c>
      <c r="P35" s="11" t="s">
        <v>51</v>
      </c>
      <c r="Q35" s="11" t="s">
        <v>141</v>
      </c>
      <c r="R35" s="11" t="s">
        <v>90</v>
      </c>
      <c r="S35" s="11" t="s">
        <v>54</v>
      </c>
      <c r="T35" s="11" t="s">
        <v>55</v>
      </c>
      <c r="U35" s="11" t="s">
        <v>47</v>
      </c>
      <c r="V35" s="11"/>
      <c r="W35" s="11"/>
      <c r="X35" s="11"/>
      <c r="Y35" s="11"/>
      <c r="Z35" s="11"/>
      <c r="AA35" s="11"/>
      <c r="AB35" s="11"/>
      <c r="AC35" s="11"/>
      <c r="AD35" s="11"/>
      <c r="AE35" s="11"/>
      <c r="AF35" s="12">
        <f>ROUNDUP(SUM(VLOOKUP(G35,'Pontuação'!A$2:B$11,2,FALSE),VLOOKUP(E35,'Pontuação'!C$2:D$11,2,FALSE),VLOOKUP(I35,'Pontuação'!I$2:J$11,2,FALSE),VLOOKUP(K35,'Pontuação'!G$2:H$11,2,FALSE),VLOOKUP(H35,'Pontuação'!E$2:F$11,2,FALSE),VLOOKUP(M35,'Pontuação'!K$2:L$11,2,FALSE)),0)</f>
        <v>1100</v>
      </c>
      <c r="AG35" s="12">
        <f t="shared" si="1"/>
        <v>110</v>
      </c>
      <c r="AH35" s="12" t="str">
        <f t="array" ref="AH35">IFERROR(INDEX('Pontuação'!G$13:G$191, MATCH(AG35, 'Pontuação'!F$14:F$191, 0)), "Faixa Indefinida")</f>
        <v>B</v>
      </c>
      <c r="AI35" s="12">
        <f t="shared" si="2"/>
        <v>0</v>
      </c>
      <c r="AJ35" s="12">
        <f t="shared" si="3"/>
        <v>1</v>
      </c>
      <c r="AK35" s="12">
        <f t="shared" si="4"/>
        <v>0</v>
      </c>
      <c r="AL35" s="12">
        <f t="shared" si="5"/>
        <v>0</v>
      </c>
      <c r="AM35" s="11"/>
      <c r="AN35" s="13">
        <v>0.21913086843221066</v>
      </c>
      <c r="AO35" s="11" t="s">
        <v>84</v>
      </c>
      <c r="AP35" s="14">
        <v>45931.447850717595</v>
      </c>
    </row>
    <row r="36">
      <c r="A36" s="8">
        <v>45923.033368055556</v>
      </c>
      <c r="B36" s="9" t="s">
        <v>183</v>
      </c>
      <c r="C36" s="9" t="s">
        <v>184</v>
      </c>
      <c r="D36" s="10">
        <v>5.551985730697E12</v>
      </c>
      <c r="E36" s="9" t="s">
        <v>75</v>
      </c>
      <c r="F36" s="9"/>
      <c r="G36" s="9" t="s">
        <v>76</v>
      </c>
      <c r="H36" s="9" t="s">
        <v>45</v>
      </c>
      <c r="I36" s="9" t="s">
        <v>78</v>
      </c>
      <c r="J36" s="9" t="s">
        <v>47</v>
      </c>
      <c r="K36" s="9" t="s">
        <v>47</v>
      </c>
      <c r="L36" s="9" t="s">
        <v>48</v>
      </c>
      <c r="M36" s="9" t="s">
        <v>47</v>
      </c>
      <c r="N36" s="9" t="s">
        <v>94</v>
      </c>
      <c r="O36" s="9" t="s">
        <v>95</v>
      </c>
      <c r="P36" s="11" t="s">
        <v>51</v>
      </c>
      <c r="Q36" s="11" t="s">
        <v>71</v>
      </c>
      <c r="R36" s="11" t="s">
        <v>107</v>
      </c>
      <c r="S36" s="11" t="s">
        <v>138</v>
      </c>
      <c r="T36" s="11" t="s">
        <v>55</v>
      </c>
      <c r="U36" s="11" t="s">
        <v>56</v>
      </c>
      <c r="V36" s="11"/>
      <c r="W36" s="11"/>
      <c r="X36" s="11"/>
      <c r="Y36" s="11"/>
      <c r="Z36" s="11"/>
      <c r="AA36" s="11"/>
      <c r="AB36" s="11"/>
      <c r="AC36" s="11"/>
      <c r="AD36" s="11"/>
      <c r="AE36" s="11"/>
      <c r="AF36" s="12">
        <f>ROUNDUP(SUM(VLOOKUP(G36,'Pontuação'!A$2:B$11,2,FALSE),VLOOKUP(E36,'Pontuação'!C$2:D$11,2,FALSE),VLOOKUP(I36,'Pontuação'!I$2:J$11,2,FALSE),VLOOKUP(K36,'Pontuação'!G$2:H$11,2,FALSE),VLOOKUP(H36,'Pontuação'!E$2:F$11,2,FALSE),VLOOKUP(M36,'Pontuação'!K$2:L$11,2,FALSE)),0)</f>
        <v>1074</v>
      </c>
      <c r="AG36" s="12">
        <f t="shared" si="1"/>
        <v>107</v>
      </c>
      <c r="AH36" s="12" t="str">
        <f t="array" ref="AH36">IFERROR(INDEX('Pontuação'!G$13:G$191, MATCH(AG36, 'Pontuação'!F$14:F$191, 0)), "Faixa Indefinida")</f>
        <v>B</v>
      </c>
      <c r="AI36" s="12">
        <f t="shared" si="2"/>
        <v>0</v>
      </c>
      <c r="AJ36" s="12">
        <f t="shared" si="3"/>
        <v>1</v>
      </c>
      <c r="AK36" s="12">
        <f t="shared" si="4"/>
        <v>0</v>
      </c>
      <c r="AL36" s="12">
        <f t="shared" si="5"/>
        <v>0</v>
      </c>
      <c r="AM36" s="11"/>
      <c r="AN36" s="13">
        <v>0.2763068461073985</v>
      </c>
      <c r="AO36" s="11" t="s">
        <v>91</v>
      </c>
      <c r="AP36" s="14">
        <v>45931.447850717595</v>
      </c>
    </row>
    <row r="37">
      <c r="A37" s="8">
        <v>45923.03359953704</v>
      </c>
      <c r="B37" s="9" t="s">
        <v>185</v>
      </c>
      <c r="C37" s="9" t="s">
        <v>186</v>
      </c>
      <c r="D37" s="10">
        <v>5.567992690999E12</v>
      </c>
      <c r="E37" s="9" t="s">
        <v>75</v>
      </c>
      <c r="F37" s="9"/>
      <c r="G37" s="9" t="s">
        <v>170</v>
      </c>
      <c r="H37" s="9" t="s">
        <v>45</v>
      </c>
      <c r="I37" s="9" t="s">
        <v>78</v>
      </c>
      <c r="J37" s="9" t="s">
        <v>48</v>
      </c>
      <c r="K37" s="9" t="s">
        <v>47</v>
      </c>
      <c r="L37" s="9" t="s">
        <v>47</v>
      </c>
      <c r="M37" s="9" t="s">
        <v>48</v>
      </c>
      <c r="N37" s="9" t="s">
        <v>63</v>
      </c>
      <c r="O37" s="9" t="s">
        <v>50</v>
      </c>
      <c r="P37" s="11" t="s">
        <v>51</v>
      </c>
      <c r="Q37" s="11" t="s">
        <v>89</v>
      </c>
      <c r="R37" s="11" t="s">
        <v>90</v>
      </c>
      <c r="S37" s="11" t="s">
        <v>54</v>
      </c>
      <c r="T37" s="11" t="s">
        <v>55</v>
      </c>
      <c r="U37" s="11" t="s">
        <v>56</v>
      </c>
      <c r="V37" s="11"/>
      <c r="W37" s="11"/>
      <c r="X37" s="11"/>
      <c r="Y37" s="11"/>
      <c r="Z37" s="11"/>
      <c r="AA37" s="11"/>
      <c r="AB37" s="11"/>
      <c r="AC37" s="11"/>
      <c r="AD37" s="11"/>
      <c r="AE37" s="11"/>
      <c r="AF37" s="12">
        <v>1049.0</v>
      </c>
      <c r="AG37" s="12">
        <f t="shared" si="1"/>
        <v>105</v>
      </c>
      <c r="AH37" s="12" t="str">
        <f t="array" ref="AH37">IFERROR(INDEX('Pontuação'!G$13:G$191, MATCH(AG37, 'Pontuação'!F$14:F$191, 0)), "Faixa Indefinida")</f>
        <v>B</v>
      </c>
      <c r="AI37" s="12">
        <f t="shared" si="2"/>
        <v>0</v>
      </c>
      <c r="AJ37" s="12">
        <f t="shared" si="3"/>
        <v>1</v>
      </c>
      <c r="AK37" s="12">
        <f t="shared" si="4"/>
        <v>0</v>
      </c>
      <c r="AL37" s="12">
        <f t="shared" si="5"/>
        <v>0</v>
      </c>
      <c r="AM37" s="11"/>
      <c r="AN37" s="13">
        <v>0.2886801365686339</v>
      </c>
      <c r="AO37" s="11" t="s">
        <v>91</v>
      </c>
      <c r="AP37" s="14">
        <v>45931.447850717595</v>
      </c>
    </row>
    <row r="38">
      <c r="A38" s="8">
        <v>45923.03717592593</v>
      </c>
      <c r="B38" s="9" t="s">
        <v>187</v>
      </c>
      <c r="C38" s="9" t="s">
        <v>188</v>
      </c>
      <c r="D38" s="10">
        <v>5.511948930848E12</v>
      </c>
      <c r="E38" s="9" t="s">
        <v>43</v>
      </c>
      <c r="F38" s="9"/>
      <c r="G38" s="9" t="s">
        <v>60</v>
      </c>
      <c r="H38" s="9" t="s">
        <v>45</v>
      </c>
      <c r="I38" s="9" t="s">
        <v>78</v>
      </c>
      <c r="J38" s="9" t="s">
        <v>47</v>
      </c>
      <c r="K38" s="9" t="s">
        <v>48</v>
      </c>
      <c r="L38" s="9" t="s">
        <v>48</v>
      </c>
      <c r="M38" s="9" t="s">
        <v>47</v>
      </c>
      <c r="N38" s="9" t="s">
        <v>63</v>
      </c>
      <c r="O38" s="9" t="s">
        <v>50</v>
      </c>
      <c r="P38" s="11" t="s">
        <v>51</v>
      </c>
      <c r="Q38" s="11" t="s">
        <v>115</v>
      </c>
      <c r="R38" s="11" t="s">
        <v>53</v>
      </c>
      <c r="S38" s="11" t="s">
        <v>72</v>
      </c>
      <c r="T38" s="11" t="s">
        <v>55</v>
      </c>
      <c r="U38" s="11" t="s">
        <v>56</v>
      </c>
      <c r="V38" s="11"/>
      <c r="W38" s="11"/>
      <c r="X38" s="11"/>
      <c r="Y38" s="11"/>
      <c r="Z38" s="11"/>
      <c r="AA38" s="11"/>
      <c r="AB38" s="11"/>
      <c r="AC38" s="11"/>
      <c r="AD38" s="11"/>
      <c r="AE38" s="11"/>
      <c r="AF38" s="12">
        <f>ROUNDUP(SUM(VLOOKUP(G38,'Pontuação'!A$2:B$11,2,FALSE),VLOOKUP(E38,'Pontuação'!C$2:D$11,2,FALSE),VLOOKUP(I38,'Pontuação'!I$2:J$11,2,FALSE),VLOOKUP(K38,'Pontuação'!G$2:H$11,2,FALSE),VLOOKUP(H38,'Pontuação'!E$2:F$11,2,FALSE),VLOOKUP(M38,'Pontuação'!K$2:L$11,2,FALSE)),0)</f>
        <v>1210</v>
      </c>
      <c r="AG38" s="12">
        <f t="shared" si="1"/>
        <v>121</v>
      </c>
      <c r="AH38" s="12" t="str">
        <f t="array" ref="AH38">IFERROR(INDEX('Pontuação'!G$13:G$191, MATCH(AG38, 'Pontuação'!F$14:F$191, 0)), "Faixa Indefinida")</f>
        <v>A</v>
      </c>
      <c r="AI38" s="12">
        <f t="shared" si="2"/>
        <v>1</v>
      </c>
      <c r="AJ38" s="12">
        <f t="shared" si="3"/>
        <v>0</v>
      </c>
      <c r="AK38" s="12">
        <f t="shared" si="4"/>
        <v>0</v>
      </c>
      <c r="AL38" s="12">
        <f t="shared" si="5"/>
        <v>0</v>
      </c>
      <c r="AM38" s="11"/>
      <c r="AN38" s="13">
        <v>0.5603960270626975</v>
      </c>
      <c r="AO38" s="11" t="s">
        <v>57</v>
      </c>
      <c r="AP38" s="14">
        <v>45931.447850717595</v>
      </c>
    </row>
    <row r="39">
      <c r="A39" s="8">
        <v>45923.037835648145</v>
      </c>
      <c r="B39" s="9" t="s">
        <v>189</v>
      </c>
      <c r="C39" s="9" t="s">
        <v>190</v>
      </c>
      <c r="D39" s="10">
        <v>5.547999834393E12</v>
      </c>
      <c r="E39" s="9" t="s">
        <v>75</v>
      </c>
      <c r="F39" s="9"/>
      <c r="G39" s="9" t="s">
        <v>76</v>
      </c>
      <c r="H39" s="9" t="s">
        <v>45</v>
      </c>
      <c r="I39" s="9" t="s">
        <v>78</v>
      </c>
      <c r="J39" s="9" t="s">
        <v>47</v>
      </c>
      <c r="K39" s="9" t="s">
        <v>47</v>
      </c>
      <c r="L39" s="9" t="s">
        <v>47</v>
      </c>
      <c r="M39" s="9" t="s">
        <v>48</v>
      </c>
      <c r="N39" s="9" t="s">
        <v>79</v>
      </c>
      <c r="O39" s="9" t="s">
        <v>50</v>
      </c>
      <c r="P39" s="11" t="s">
        <v>51</v>
      </c>
      <c r="Q39" s="11" t="s">
        <v>137</v>
      </c>
      <c r="R39" s="11" t="s">
        <v>90</v>
      </c>
      <c r="S39" s="11" t="s">
        <v>138</v>
      </c>
      <c r="T39" s="11" t="s">
        <v>55</v>
      </c>
      <c r="U39" s="11" t="s">
        <v>56</v>
      </c>
      <c r="V39" s="11"/>
      <c r="W39" s="11"/>
      <c r="X39" s="11"/>
      <c r="Y39" s="11"/>
      <c r="Z39" s="11"/>
      <c r="AA39" s="11"/>
      <c r="AB39" s="11"/>
      <c r="AC39" s="11"/>
      <c r="AD39" s="11"/>
      <c r="AE39" s="11"/>
      <c r="AF39" s="12">
        <f>ROUNDUP(SUM(VLOOKUP(G39,'Pontuação'!A$2:B$11,2,FALSE),VLOOKUP(E39,'Pontuação'!C$2:D$11,2,FALSE),VLOOKUP(I39,'Pontuação'!I$2:J$11,2,FALSE),VLOOKUP(K39,'Pontuação'!G$2:H$11,2,FALSE),VLOOKUP(H39,'Pontuação'!E$2:F$11,2,FALSE),VLOOKUP(M39,'Pontuação'!K$2:L$11,2,FALSE)),0)</f>
        <v>1224</v>
      </c>
      <c r="AG39" s="12">
        <f t="shared" si="1"/>
        <v>122</v>
      </c>
      <c r="AH39" s="12" t="str">
        <f t="array" ref="AH39">IFERROR(INDEX('Pontuação'!G$13:G$191, MATCH(AG39, 'Pontuação'!F$14:F$191, 0)), "Faixa Indefinida")</f>
        <v>A</v>
      </c>
      <c r="AI39" s="12">
        <f t="shared" si="2"/>
        <v>1</v>
      </c>
      <c r="AJ39" s="12">
        <f t="shared" si="3"/>
        <v>0</v>
      </c>
      <c r="AK39" s="12">
        <f t="shared" si="4"/>
        <v>0</v>
      </c>
      <c r="AL39" s="12">
        <f t="shared" si="5"/>
        <v>0</v>
      </c>
      <c r="AM39" s="11"/>
      <c r="AN39" s="13">
        <v>0.2012090223221917</v>
      </c>
      <c r="AO39" s="11" t="s">
        <v>162</v>
      </c>
      <c r="AP39" s="14">
        <v>45931.447850717595</v>
      </c>
    </row>
    <row r="40">
      <c r="A40" s="8">
        <v>45923.039085648146</v>
      </c>
      <c r="B40" s="9" t="s">
        <v>191</v>
      </c>
      <c r="C40" s="9" t="s">
        <v>192</v>
      </c>
      <c r="D40" s="10">
        <v>5.547999223142E12</v>
      </c>
      <c r="E40" s="9" t="s">
        <v>75</v>
      </c>
      <c r="F40" s="9"/>
      <c r="G40" s="9" t="s">
        <v>60</v>
      </c>
      <c r="H40" s="9" t="s">
        <v>61</v>
      </c>
      <c r="I40" s="9" t="s">
        <v>88</v>
      </c>
      <c r="J40" s="9" t="s">
        <v>48</v>
      </c>
      <c r="K40" s="9" t="s">
        <v>47</v>
      </c>
      <c r="L40" s="9" t="s">
        <v>48</v>
      </c>
      <c r="M40" s="9" t="s">
        <v>48</v>
      </c>
      <c r="N40" s="9" t="s">
        <v>79</v>
      </c>
      <c r="O40" s="9" t="s">
        <v>50</v>
      </c>
      <c r="P40" s="11" t="s">
        <v>51</v>
      </c>
      <c r="Q40" s="11" t="s">
        <v>52</v>
      </c>
      <c r="R40" s="11" t="s">
        <v>53</v>
      </c>
      <c r="S40" s="11" t="s">
        <v>54</v>
      </c>
      <c r="T40" s="11" t="s">
        <v>55</v>
      </c>
      <c r="U40" s="11" t="s">
        <v>56</v>
      </c>
      <c r="V40" s="11"/>
      <c r="W40" s="11"/>
      <c r="X40" s="11"/>
      <c r="Y40" s="11"/>
      <c r="Z40" s="11"/>
      <c r="AA40" s="11"/>
      <c r="AB40" s="11"/>
      <c r="AC40" s="11"/>
      <c r="AD40" s="11"/>
      <c r="AE40" s="11"/>
      <c r="AF40" s="12">
        <f>ROUNDUP(SUM(VLOOKUP(G40,'Pontuação'!A$2:B$11,2,FALSE),VLOOKUP(E40,'Pontuação'!C$2:D$11,2,FALSE),VLOOKUP(I40,'Pontuação'!I$2:J$11,2,FALSE),VLOOKUP(K40,'Pontuação'!G$2:H$11,2,FALSE),VLOOKUP(H40,'Pontuação'!E$2:F$11,2,FALSE),VLOOKUP(M40,'Pontuação'!K$2:L$11,2,FALSE)),0)</f>
        <v>1068</v>
      </c>
      <c r="AG40" s="12">
        <f t="shared" si="1"/>
        <v>107</v>
      </c>
      <c r="AH40" s="12" t="str">
        <f t="array" ref="AH40">IFERROR(INDEX('Pontuação'!G$13:G$191, MATCH(AG40, 'Pontuação'!F$14:F$191, 0)), "Faixa Indefinida")</f>
        <v>B</v>
      </c>
      <c r="AI40" s="12">
        <f t="shared" si="2"/>
        <v>0</v>
      </c>
      <c r="AJ40" s="12">
        <f t="shared" si="3"/>
        <v>1</v>
      </c>
      <c r="AK40" s="12">
        <f t="shared" si="4"/>
        <v>0</v>
      </c>
      <c r="AL40" s="12">
        <f t="shared" si="5"/>
        <v>0</v>
      </c>
      <c r="AM40" s="11"/>
      <c r="AN40" s="13">
        <v>0.40203420017897523</v>
      </c>
      <c r="AO40" s="11" t="s">
        <v>134</v>
      </c>
      <c r="AP40" s="14">
        <v>45931.447850717595</v>
      </c>
    </row>
    <row r="41">
      <c r="A41" s="8">
        <v>45923.04020833333</v>
      </c>
      <c r="B41" s="9" t="s">
        <v>193</v>
      </c>
      <c r="C41" s="9" t="s">
        <v>194</v>
      </c>
      <c r="D41" s="10">
        <v>5.561996868336E12</v>
      </c>
      <c r="E41" s="9" t="s">
        <v>43</v>
      </c>
      <c r="F41" s="9"/>
      <c r="G41" s="9" t="s">
        <v>60</v>
      </c>
      <c r="H41" s="9" t="s">
        <v>45</v>
      </c>
      <c r="I41" s="9" t="s">
        <v>46</v>
      </c>
      <c r="J41" s="9" t="s">
        <v>48</v>
      </c>
      <c r="K41" s="9" t="s">
        <v>47</v>
      </c>
      <c r="L41" s="9" t="s">
        <v>48</v>
      </c>
      <c r="M41" s="9" t="s">
        <v>47</v>
      </c>
      <c r="N41" s="9" t="s">
        <v>63</v>
      </c>
      <c r="O41" s="9" t="s">
        <v>70</v>
      </c>
      <c r="P41" s="11" t="s">
        <v>51</v>
      </c>
      <c r="Q41" s="11" t="s">
        <v>52</v>
      </c>
      <c r="R41" s="11" t="s">
        <v>53</v>
      </c>
      <c r="S41" s="11" t="s">
        <v>54</v>
      </c>
      <c r="T41" s="11" t="s">
        <v>55</v>
      </c>
      <c r="U41" s="11" t="s">
        <v>56</v>
      </c>
      <c r="V41" s="11"/>
      <c r="W41" s="11"/>
      <c r="X41" s="11"/>
      <c r="Y41" s="11"/>
      <c r="Z41" s="11"/>
      <c r="AA41" s="11"/>
      <c r="AB41" s="11"/>
      <c r="AC41" s="11"/>
      <c r="AD41" s="11"/>
      <c r="AE41" s="11"/>
      <c r="AF41" s="12">
        <v>1250.0</v>
      </c>
      <c r="AG41" s="12">
        <f t="shared" si="1"/>
        <v>125</v>
      </c>
      <c r="AH41" s="12" t="str">
        <f t="array" ref="AH41">IFERROR(INDEX('Pontuação'!G$13:G$191, MATCH(AG41, 'Pontuação'!F$14:F$191, 0)), "Faixa Indefinida")</f>
        <v>A</v>
      </c>
      <c r="AI41" s="12">
        <f t="shared" si="2"/>
        <v>1</v>
      </c>
      <c r="AJ41" s="12">
        <f t="shared" si="3"/>
        <v>0</v>
      </c>
      <c r="AK41" s="12">
        <f t="shared" si="4"/>
        <v>0</v>
      </c>
      <c r="AL41" s="12">
        <f t="shared" si="5"/>
        <v>0</v>
      </c>
      <c r="AM41" s="11"/>
      <c r="AN41" s="13">
        <v>0.4252752957487344</v>
      </c>
      <c r="AO41" s="11" t="s">
        <v>134</v>
      </c>
      <c r="AP41" s="14">
        <v>45931.447850717595</v>
      </c>
    </row>
    <row r="42">
      <c r="A42" s="8">
        <v>45923.043125</v>
      </c>
      <c r="B42" s="9" t="s">
        <v>195</v>
      </c>
      <c r="C42" s="9" t="s">
        <v>196</v>
      </c>
      <c r="D42" s="10">
        <v>5.569993477177E12</v>
      </c>
      <c r="E42" s="9" t="s">
        <v>43</v>
      </c>
      <c r="F42" s="9"/>
      <c r="G42" s="9" t="s">
        <v>69</v>
      </c>
      <c r="H42" s="9" t="s">
        <v>45</v>
      </c>
      <c r="I42" s="9" t="s">
        <v>106</v>
      </c>
      <c r="J42" s="9" t="s">
        <v>47</v>
      </c>
      <c r="K42" s="9" t="s">
        <v>47</v>
      </c>
      <c r="L42" s="9" t="s">
        <v>48</v>
      </c>
      <c r="M42" s="9" t="s">
        <v>47</v>
      </c>
      <c r="N42" s="9" t="s">
        <v>79</v>
      </c>
      <c r="O42" s="9" t="s">
        <v>50</v>
      </c>
      <c r="P42" s="11" t="s">
        <v>51</v>
      </c>
      <c r="Q42" s="11" t="s">
        <v>89</v>
      </c>
      <c r="R42" s="11" t="s">
        <v>90</v>
      </c>
      <c r="S42" s="11" t="s">
        <v>54</v>
      </c>
      <c r="T42" s="11" t="s">
        <v>65</v>
      </c>
      <c r="U42" s="11" t="s">
        <v>56</v>
      </c>
      <c r="V42" s="11"/>
      <c r="W42" s="11"/>
      <c r="X42" s="11"/>
      <c r="Y42" s="11"/>
      <c r="Z42" s="11"/>
      <c r="AA42" s="11"/>
      <c r="AB42" s="11"/>
      <c r="AC42" s="11"/>
      <c r="AD42" s="11"/>
      <c r="AE42" s="11"/>
      <c r="AF42" s="12">
        <f>ROUNDUP(SUM(VLOOKUP(G42,'Pontuação'!A$2:B$11,2,FALSE),VLOOKUP(E42,'Pontuação'!C$2:D$11,2,FALSE),VLOOKUP(I42,'Pontuação'!I$2:J$11,2,FALSE),VLOOKUP(K42,'Pontuação'!G$2:H$11,2,FALSE),VLOOKUP(H42,'Pontuação'!E$2:F$11,2,FALSE),VLOOKUP(M42,'Pontuação'!K$2:L$11,2,FALSE)),0)</f>
        <v>935</v>
      </c>
      <c r="AG42" s="12">
        <f t="shared" si="1"/>
        <v>94</v>
      </c>
      <c r="AH42" s="12" t="str">
        <f t="array" ref="AH42">IFERROR(INDEX('Pontuação'!G$13:G$191, MATCH(AG42, 'Pontuação'!F$14:F$191, 0)), "Faixa Indefinida")</f>
        <v>C</v>
      </c>
      <c r="AI42" s="12">
        <f t="shared" si="2"/>
        <v>0</v>
      </c>
      <c r="AJ42" s="12">
        <f t="shared" si="3"/>
        <v>0</v>
      </c>
      <c r="AK42" s="12">
        <f t="shared" si="4"/>
        <v>1</v>
      </c>
      <c r="AL42" s="12">
        <f t="shared" si="5"/>
        <v>0</v>
      </c>
      <c r="AM42" s="11"/>
      <c r="AN42" s="13">
        <v>0.31664644205340414</v>
      </c>
      <c r="AO42" s="11" t="s">
        <v>124</v>
      </c>
      <c r="AP42" s="14">
        <v>45931.447850717595</v>
      </c>
    </row>
    <row r="43">
      <c r="A43" s="8">
        <v>45923.04430555556</v>
      </c>
      <c r="B43" s="9" t="s">
        <v>197</v>
      </c>
      <c r="C43" s="9" t="s">
        <v>198</v>
      </c>
      <c r="D43" s="10">
        <v>5.555759971532E12</v>
      </c>
      <c r="E43" s="9" t="s">
        <v>43</v>
      </c>
      <c r="F43" s="9"/>
      <c r="G43" s="9" t="s">
        <v>69</v>
      </c>
      <c r="H43" s="9" t="s">
        <v>45</v>
      </c>
      <c r="I43" s="9" t="s">
        <v>88</v>
      </c>
      <c r="J43" s="9" t="s">
        <v>47</v>
      </c>
      <c r="K43" s="9" t="s">
        <v>47</v>
      </c>
      <c r="L43" s="9" t="s">
        <v>48</v>
      </c>
      <c r="M43" s="9" t="s">
        <v>47</v>
      </c>
      <c r="N43" s="9" t="s">
        <v>79</v>
      </c>
      <c r="O43" s="9" t="s">
        <v>64</v>
      </c>
      <c r="P43" s="11" t="s">
        <v>51</v>
      </c>
      <c r="Q43" s="11" t="s">
        <v>171</v>
      </c>
      <c r="R43" s="11" t="s">
        <v>107</v>
      </c>
      <c r="S43" s="11" t="s">
        <v>172</v>
      </c>
      <c r="T43" s="11" t="s">
        <v>55</v>
      </c>
      <c r="U43" s="11" t="s">
        <v>56</v>
      </c>
      <c r="V43" s="11"/>
      <c r="W43" s="11"/>
      <c r="X43" s="11"/>
      <c r="Y43" s="11"/>
      <c r="Z43" s="11"/>
      <c r="AA43" s="11"/>
      <c r="AB43" s="11"/>
      <c r="AC43" s="11"/>
      <c r="AD43" s="11"/>
      <c r="AE43" s="11"/>
      <c r="AF43" s="12">
        <f>ROUNDUP(SUM(VLOOKUP(G43,'Pontuação'!A$2:B$11,2,FALSE),VLOOKUP(E43,'Pontuação'!C$2:D$11,2,FALSE),VLOOKUP(I43,'Pontuação'!I$2:J$11,2,FALSE),VLOOKUP(K43,'Pontuação'!G$2:H$11,2,FALSE),VLOOKUP(H43,'Pontuação'!E$2:F$11,2,FALSE),VLOOKUP(M43,'Pontuação'!K$2:L$11,2,FALSE)),0)</f>
        <v>886</v>
      </c>
      <c r="AG43" s="12">
        <f t="shared" si="1"/>
        <v>89</v>
      </c>
      <c r="AH43" s="12" t="str">
        <f t="array" ref="AH43">IFERROR(INDEX('Pontuação'!G$13:G$191, MATCH(AG43, 'Pontuação'!F$14:F$191, 0)), "Faixa Indefinida")</f>
        <v>C</v>
      </c>
      <c r="AI43" s="12">
        <f t="shared" si="2"/>
        <v>0</v>
      </c>
      <c r="AJ43" s="12">
        <f t="shared" si="3"/>
        <v>0</v>
      </c>
      <c r="AK43" s="12">
        <f t="shared" si="4"/>
        <v>1</v>
      </c>
      <c r="AL43" s="12">
        <f t="shared" si="5"/>
        <v>0</v>
      </c>
      <c r="AM43" s="11"/>
      <c r="AN43" s="13">
        <v>0.3211342725349726</v>
      </c>
      <c r="AO43" s="11" t="s">
        <v>124</v>
      </c>
      <c r="AP43" s="14">
        <v>45931.447850717595</v>
      </c>
    </row>
    <row r="44">
      <c r="A44" s="8">
        <v>45923.04498842593</v>
      </c>
      <c r="B44" s="9" t="s">
        <v>199</v>
      </c>
      <c r="C44" s="9" t="s">
        <v>200</v>
      </c>
      <c r="D44" s="10">
        <v>5.521976252121E12</v>
      </c>
      <c r="E44" s="9" t="s">
        <v>43</v>
      </c>
      <c r="F44" s="9"/>
      <c r="G44" s="9" t="s">
        <v>69</v>
      </c>
      <c r="H44" s="9" t="s">
        <v>87</v>
      </c>
      <c r="I44" s="9" t="s">
        <v>88</v>
      </c>
      <c r="J44" s="9" t="s">
        <v>47</v>
      </c>
      <c r="K44" s="9" t="s">
        <v>47</v>
      </c>
      <c r="L44" s="9" t="s">
        <v>47</v>
      </c>
      <c r="M44" s="9" t="s">
        <v>47</v>
      </c>
      <c r="N44" s="9" t="s">
        <v>49</v>
      </c>
      <c r="O44" s="9" t="s">
        <v>95</v>
      </c>
      <c r="P44" s="11" t="s">
        <v>51</v>
      </c>
      <c r="Q44" s="11" t="s">
        <v>133</v>
      </c>
      <c r="R44" s="11" t="s">
        <v>90</v>
      </c>
      <c r="S44" s="11" t="s">
        <v>72</v>
      </c>
      <c r="T44" s="11" t="s">
        <v>65</v>
      </c>
      <c r="U44" s="11" t="s">
        <v>56</v>
      </c>
      <c r="V44" s="11"/>
      <c r="W44" s="11"/>
      <c r="X44" s="11"/>
      <c r="Y44" s="11"/>
      <c r="Z44" s="11"/>
      <c r="AA44" s="11"/>
      <c r="AB44" s="11"/>
      <c r="AC44" s="11"/>
      <c r="AD44" s="11"/>
      <c r="AE44" s="11"/>
      <c r="AF44" s="12">
        <f>ROUNDUP(SUM(VLOOKUP(G44,'Pontuação'!A$2:B$11,2,FALSE),VLOOKUP(E44,'Pontuação'!C$2:D$11,2,FALSE),VLOOKUP(I44,'Pontuação'!I$2:J$11,2,FALSE),VLOOKUP(K44,'Pontuação'!G$2:H$11,2,FALSE),VLOOKUP(H44,'Pontuação'!E$2:F$11,2,FALSE),VLOOKUP(M44,'Pontuação'!K$2:L$11,2,FALSE)),0)</f>
        <v>797</v>
      </c>
      <c r="AG44" s="12">
        <f t="shared" si="1"/>
        <v>80</v>
      </c>
      <c r="AH44" s="12" t="str">
        <f t="array" ref="AH44">IFERROR(INDEX('Pontuação'!G$13:G$191, MATCH(AG44, 'Pontuação'!F$14:F$191, 0)), "Faixa Indefinida")</f>
        <v>D</v>
      </c>
      <c r="AI44" s="12">
        <f t="shared" si="2"/>
        <v>0</v>
      </c>
      <c r="AJ44" s="12">
        <f t="shared" si="3"/>
        <v>0</v>
      </c>
      <c r="AK44" s="12">
        <f t="shared" si="4"/>
        <v>0</v>
      </c>
      <c r="AL44" s="12">
        <f t="shared" si="5"/>
        <v>1</v>
      </c>
      <c r="AM44" s="11"/>
      <c r="AN44" s="13">
        <v>0.11033317542725332</v>
      </c>
      <c r="AO44" s="11" t="s">
        <v>99</v>
      </c>
      <c r="AP44" s="14">
        <v>45931.447850717595</v>
      </c>
    </row>
    <row r="45">
      <c r="A45" s="8">
        <v>45923.04603009259</v>
      </c>
      <c r="B45" s="9" t="s">
        <v>201</v>
      </c>
      <c r="C45" s="9" t="s">
        <v>202</v>
      </c>
      <c r="D45" s="10">
        <v>5.571986070995E12</v>
      </c>
      <c r="E45" s="9" t="s">
        <v>43</v>
      </c>
      <c r="F45" s="9"/>
      <c r="G45" s="9" t="s">
        <v>60</v>
      </c>
      <c r="H45" s="9" t="s">
        <v>61</v>
      </c>
      <c r="I45" s="9" t="s">
        <v>106</v>
      </c>
      <c r="J45" s="9" t="s">
        <v>47</v>
      </c>
      <c r="K45" s="9" t="s">
        <v>48</v>
      </c>
      <c r="L45" s="9" t="s">
        <v>48</v>
      </c>
      <c r="M45" s="9" t="s">
        <v>47</v>
      </c>
      <c r="N45" s="9" t="s">
        <v>94</v>
      </c>
      <c r="O45" s="9" t="s">
        <v>64</v>
      </c>
      <c r="P45" s="11" t="s">
        <v>51</v>
      </c>
      <c r="Q45" s="11" t="s">
        <v>203</v>
      </c>
      <c r="R45" s="11" t="s">
        <v>204</v>
      </c>
      <c r="S45" s="11" t="s">
        <v>205</v>
      </c>
      <c r="T45" s="11" t="s">
        <v>55</v>
      </c>
      <c r="U45" s="11" t="s">
        <v>56</v>
      </c>
      <c r="V45" s="11"/>
      <c r="W45" s="11"/>
      <c r="X45" s="11"/>
      <c r="Y45" s="11"/>
      <c r="Z45" s="11"/>
      <c r="AA45" s="11"/>
      <c r="AB45" s="11"/>
      <c r="AC45" s="11"/>
      <c r="AD45" s="11"/>
      <c r="AE45" s="11"/>
      <c r="AF45" s="12">
        <f>ROUNDUP(SUM(VLOOKUP(G45,'Pontuação'!A$2:B$11,2,FALSE),VLOOKUP(E45,'Pontuação'!C$2:D$11,2,FALSE),VLOOKUP(I45,'Pontuação'!I$2:J$11,2,FALSE),VLOOKUP(K45,'Pontuação'!G$2:H$11,2,FALSE),VLOOKUP(H45,'Pontuação'!E$2:F$11,2,FALSE),VLOOKUP(M45,'Pontuação'!K$2:L$11,2,FALSE)),0)</f>
        <v>1094</v>
      </c>
      <c r="AG45" s="12">
        <f t="shared" si="1"/>
        <v>109</v>
      </c>
      <c r="AH45" s="12" t="str">
        <f t="array" ref="AH45">IFERROR(INDEX('Pontuação'!G$13:G$191, MATCH(AG45, 'Pontuação'!F$14:F$191, 0)), "Faixa Indefinida")</f>
        <v>B</v>
      </c>
      <c r="AI45" s="12">
        <f t="shared" si="2"/>
        <v>0</v>
      </c>
      <c r="AJ45" s="12">
        <f t="shared" si="3"/>
        <v>1</v>
      </c>
      <c r="AK45" s="12">
        <f t="shared" si="4"/>
        <v>0</v>
      </c>
      <c r="AL45" s="12">
        <f t="shared" si="5"/>
        <v>0</v>
      </c>
      <c r="AM45" s="11"/>
      <c r="AN45" s="13">
        <v>0.4596126183086255</v>
      </c>
      <c r="AO45" s="11" t="s">
        <v>151</v>
      </c>
      <c r="AP45" s="14">
        <v>45931.447850717595</v>
      </c>
    </row>
    <row r="46">
      <c r="A46" s="8">
        <v>45923.04825231482</v>
      </c>
      <c r="B46" s="9" t="s">
        <v>206</v>
      </c>
      <c r="C46" s="9" t="s">
        <v>207</v>
      </c>
      <c r="D46" s="10">
        <v>5.511950590169E12</v>
      </c>
      <c r="E46" s="9" t="s">
        <v>43</v>
      </c>
      <c r="F46" s="9"/>
      <c r="G46" s="9" t="s">
        <v>170</v>
      </c>
      <c r="H46" s="9" t="s">
        <v>61</v>
      </c>
      <c r="I46" s="9" t="s">
        <v>62</v>
      </c>
      <c r="J46" s="9" t="s">
        <v>48</v>
      </c>
      <c r="K46" s="9" t="s">
        <v>47</v>
      </c>
      <c r="L46" s="9" t="s">
        <v>48</v>
      </c>
      <c r="M46" s="9" t="s">
        <v>48</v>
      </c>
      <c r="N46" s="9" t="s">
        <v>63</v>
      </c>
      <c r="O46" s="9" t="s">
        <v>50</v>
      </c>
      <c r="P46" s="11" t="s">
        <v>51</v>
      </c>
      <c r="Q46" s="11" t="s">
        <v>71</v>
      </c>
      <c r="R46" s="11" t="s">
        <v>107</v>
      </c>
      <c r="S46" s="11" t="s">
        <v>72</v>
      </c>
      <c r="T46" s="11" t="s">
        <v>55</v>
      </c>
      <c r="U46" s="11" t="s">
        <v>56</v>
      </c>
      <c r="V46" s="11"/>
      <c r="W46" s="11"/>
      <c r="X46" s="11"/>
      <c r="Y46" s="11"/>
      <c r="Z46" s="11"/>
      <c r="AA46" s="11"/>
      <c r="AB46" s="11"/>
      <c r="AC46" s="11"/>
      <c r="AD46" s="11"/>
      <c r="AE46" s="11"/>
      <c r="AF46" s="12">
        <f>ROUNDUP(SUM(VLOOKUP(G46,'Pontuação'!A$2:B$11,2,FALSE),VLOOKUP(E46,'Pontuação'!C$2:D$11,2,FALSE),VLOOKUP(I46,'Pontuação'!I$2:J$11,2,FALSE),VLOOKUP(K46,'Pontuação'!G$2:H$11,2,FALSE),VLOOKUP(H46,'Pontuação'!E$2:F$11,2,FALSE),VLOOKUP(M46,'Pontuação'!K$2:L$11,2,FALSE)),0)</f>
        <v>925</v>
      </c>
      <c r="AG46" s="12">
        <f t="shared" si="1"/>
        <v>93</v>
      </c>
      <c r="AH46" s="12" t="str">
        <f t="array" ref="AH46">IFERROR(INDEX('Pontuação'!G$13:G$191, MATCH(AG46, 'Pontuação'!F$14:F$191, 0)), "Faixa Indefinida")</f>
        <v>C</v>
      </c>
      <c r="AI46" s="12">
        <f t="shared" si="2"/>
        <v>0</v>
      </c>
      <c r="AJ46" s="12">
        <f t="shared" si="3"/>
        <v>0</v>
      </c>
      <c r="AK46" s="12">
        <f t="shared" si="4"/>
        <v>1</v>
      </c>
      <c r="AL46" s="12">
        <f t="shared" si="5"/>
        <v>0</v>
      </c>
      <c r="AM46" s="11"/>
      <c r="AN46" s="13">
        <v>0.458218423954773</v>
      </c>
      <c r="AO46" s="11" t="s">
        <v>151</v>
      </c>
      <c r="AP46" s="14">
        <v>45931.447850717595</v>
      </c>
    </row>
    <row r="47">
      <c r="A47" s="8">
        <v>45923.048634259256</v>
      </c>
      <c r="B47" s="9" t="s">
        <v>208</v>
      </c>
      <c r="C47" s="9" t="s">
        <v>209</v>
      </c>
      <c r="D47" s="10">
        <v>5.555999651236E12</v>
      </c>
      <c r="E47" s="9" t="s">
        <v>43</v>
      </c>
      <c r="F47" s="9"/>
      <c r="G47" s="9" t="s">
        <v>44</v>
      </c>
      <c r="H47" s="9" t="s">
        <v>45</v>
      </c>
      <c r="I47" s="9" t="s">
        <v>106</v>
      </c>
      <c r="J47" s="9" t="s">
        <v>48</v>
      </c>
      <c r="K47" s="9" t="s">
        <v>47</v>
      </c>
      <c r="L47" s="9" t="s">
        <v>47</v>
      </c>
      <c r="M47" s="9" t="s">
        <v>47</v>
      </c>
      <c r="N47" s="9" t="s">
        <v>63</v>
      </c>
      <c r="O47" s="9" t="s">
        <v>95</v>
      </c>
      <c r="P47" s="11" t="s">
        <v>51</v>
      </c>
      <c r="Q47" s="11" t="s">
        <v>115</v>
      </c>
      <c r="R47" s="11" t="s">
        <v>53</v>
      </c>
      <c r="S47" s="11" t="s">
        <v>54</v>
      </c>
      <c r="T47" s="11" t="s">
        <v>65</v>
      </c>
      <c r="U47" s="11" t="s">
        <v>56</v>
      </c>
      <c r="V47" s="11"/>
      <c r="W47" s="11"/>
      <c r="X47" s="11"/>
      <c r="Y47" s="11"/>
      <c r="Z47" s="11"/>
      <c r="AA47" s="11"/>
      <c r="AB47" s="11"/>
      <c r="AC47" s="11"/>
      <c r="AD47" s="11"/>
      <c r="AE47" s="11"/>
      <c r="AF47" s="12">
        <f>ROUNDUP(SUM(VLOOKUP(G47,'Pontuação'!A$2:B$11,2,FALSE),VLOOKUP(E47,'Pontuação'!C$2:D$11,2,FALSE),VLOOKUP(I47,'Pontuação'!I$2:J$11,2,FALSE),VLOOKUP(K47,'Pontuação'!G$2:H$11,2,FALSE),VLOOKUP(H47,'Pontuação'!E$2:F$11,2,FALSE),VLOOKUP(M47,'Pontuação'!K$2:L$11,2,FALSE)),0)</f>
        <v>986</v>
      </c>
      <c r="AG47" s="12">
        <f t="shared" si="1"/>
        <v>99</v>
      </c>
      <c r="AH47" s="12" t="str">
        <f t="array" ref="AH47">IFERROR(INDEX('Pontuação'!G$13:G$191, MATCH(AG47, 'Pontuação'!F$14:F$191, 0)), "Faixa Indefinida")</f>
        <v>C</v>
      </c>
      <c r="AI47" s="12">
        <f t="shared" si="2"/>
        <v>0</v>
      </c>
      <c r="AJ47" s="12">
        <f t="shared" si="3"/>
        <v>0</v>
      </c>
      <c r="AK47" s="12">
        <f t="shared" si="4"/>
        <v>1</v>
      </c>
      <c r="AL47" s="12">
        <f t="shared" si="5"/>
        <v>0</v>
      </c>
      <c r="AM47" s="11"/>
      <c r="AN47" s="13">
        <v>0.3582502023988077</v>
      </c>
      <c r="AO47" s="11" t="s">
        <v>66</v>
      </c>
      <c r="AP47" s="14">
        <v>45931.447850717595</v>
      </c>
    </row>
    <row r="48">
      <c r="A48" s="8">
        <v>45923.04893518519</v>
      </c>
      <c r="B48" s="9" t="s">
        <v>210</v>
      </c>
      <c r="C48" s="9" t="s">
        <v>211</v>
      </c>
      <c r="D48" s="10">
        <v>5.531971584672E12</v>
      </c>
      <c r="E48" s="9" t="s">
        <v>43</v>
      </c>
      <c r="F48" s="9"/>
      <c r="G48" s="9" t="s">
        <v>69</v>
      </c>
      <c r="H48" s="9" t="s">
        <v>45</v>
      </c>
      <c r="I48" s="9" t="s">
        <v>106</v>
      </c>
      <c r="J48" s="9" t="s">
        <v>47</v>
      </c>
      <c r="K48" s="9" t="s">
        <v>47</v>
      </c>
      <c r="L48" s="9" t="s">
        <v>48</v>
      </c>
      <c r="M48" s="9" t="s">
        <v>47</v>
      </c>
      <c r="N48" s="9" t="s">
        <v>79</v>
      </c>
      <c r="O48" s="9" t="s">
        <v>64</v>
      </c>
      <c r="P48" s="11" t="s">
        <v>51</v>
      </c>
      <c r="Q48" s="11" t="s">
        <v>52</v>
      </c>
      <c r="R48" s="11" t="s">
        <v>53</v>
      </c>
      <c r="S48" s="11" t="s">
        <v>54</v>
      </c>
      <c r="T48" s="11" t="s">
        <v>55</v>
      </c>
      <c r="U48" s="11" t="s">
        <v>56</v>
      </c>
      <c r="V48" s="11"/>
      <c r="W48" s="11"/>
      <c r="X48" s="11"/>
      <c r="Y48" s="11"/>
      <c r="Z48" s="11"/>
      <c r="AA48" s="11"/>
      <c r="AB48" s="11"/>
      <c r="AC48" s="11"/>
      <c r="AD48" s="11"/>
      <c r="AE48" s="11"/>
      <c r="AF48" s="12">
        <f>ROUNDUP(SUM(VLOOKUP(G48,'Pontuação'!A$2:B$11,2,FALSE),VLOOKUP(E48,'Pontuação'!C$2:D$11,2,FALSE),VLOOKUP(I48,'Pontuação'!I$2:J$11,2,FALSE),VLOOKUP(K48,'Pontuação'!G$2:H$11,2,FALSE),VLOOKUP(H48,'Pontuação'!E$2:F$11,2,FALSE),VLOOKUP(M48,'Pontuação'!K$2:L$11,2,FALSE)),0)</f>
        <v>935</v>
      </c>
      <c r="AG48" s="12">
        <f t="shared" si="1"/>
        <v>94</v>
      </c>
      <c r="AH48" s="12" t="str">
        <f t="array" ref="AH48">IFERROR(INDEX('Pontuação'!G$13:G$191, MATCH(AG48, 'Pontuação'!F$14:F$191, 0)), "Faixa Indefinida")</f>
        <v>C</v>
      </c>
      <c r="AI48" s="12">
        <f t="shared" si="2"/>
        <v>0</v>
      </c>
      <c r="AJ48" s="12">
        <f t="shared" si="3"/>
        <v>0</v>
      </c>
      <c r="AK48" s="12">
        <f t="shared" si="4"/>
        <v>1</v>
      </c>
      <c r="AL48" s="12">
        <f t="shared" si="5"/>
        <v>0</v>
      </c>
      <c r="AM48" s="11"/>
      <c r="AN48" s="13">
        <v>0.35565952777047344</v>
      </c>
      <c r="AO48" s="11" t="s">
        <v>124</v>
      </c>
      <c r="AP48" s="14">
        <v>45931.447850717595</v>
      </c>
    </row>
    <row r="49">
      <c r="A49" s="8">
        <v>45923.049259259256</v>
      </c>
      <c r="B49" s="9" t="s">
        <v>212</v>
      </c>
      <c r="C49" s="9" t="s">
        <v>213</v>
      </c>
      <c r="D49" s="10">
        <v>5.521993882938E12</v>
      </c>
      <c r="E49" s="9" t="s">
        <v>43</v>
      </c>
      <c r="F49" s="9"/>
      <c r="G49" s="9" t="s">
        <v>76</v>
      </c>
      <c r="H49" s="9" t="s">
        <v>61</v>
      </c>
      <c r="I49" s="9" t="s">
        <v>78</v>
      </c>
      <c r="J49" s="9" t="s">
        <v>48</v>
      </c>
      <c r="K49" s="9" t="s">
        <v>47</v>
      </c>
      <c r="L49" s="9" t="s">
        <v>48</v>
      </c>
      <c r="M49" s="9" t="s">
        <v>48</v>
      </c>
      <c r="N49" s="9" t="s">
        <v>63</v>
      </c>
      <c r="O49" s="9" t="s">
        <v>95</v>
      </c>
      <c r="P49" s="11" t="s">
        <v>51</v>
      </c>
      <c r="Q49" s="11" t="s">
        <v>133</v>
      </c>
      <c r="R49" s="11" t="s">
        <v>90</v>
      </c>
      <c r="S49" s="11" t="s">
        <v>214</v>
      </c>
      <c r="T49" s="11" t="s">
        <v>55</v>
      </c>
      <c r="U49" s="11" t="s">
        <v>56</v>
      </c>
      <c r="V49" s="11"/>
      <c r="W49" s="11"/>
      <c r="X49" s="11"/>
      <c r="Y49" s="11"/>
      <c r="Z49" s="11"/>
      <c r="AA49" s="11"/>
      <c r="AB49" s="11"/>
      <c r="AC49" s="11"/>
      <c r="AD49" s="11"/>
      <c r="AE49" s="11"/>
      <c r="AF49" s="12">
        <f>ROUNDUP(SUM(VLOOKUP(G49,'Pontuação'!A$2:B$11,2,FALSE),VLOOKUP(E49,'Pontuação'!C$2:D$11,2,FALSE),VLOOKUP(I49,'Pontuação'!I$2:J$11,2,FALSE),VLOOKUP(K49,'Pontuação'!G$2:H$11,2,FALSE),VLOOKUP(H49,'Pontuação'!E$2:F$11,2,FALSE),VLOOKUP(M49,'Pontuação'!K$2:L$11,2,FALSE)),0)</f>
        <v>1162</v>
      </c>
      <c r="AG49" s="12">
        <f t="shared" si="1"/>
        <v>116</v>
      </c>
      <c r="AH49" s="12" t="str">
        <f t="array" ref="AH49">IFERROR(INDEX('Pontuação'!G$13:G$191, MATCH(AG49, 'Pontuação'!F$14:F$191, 0)), "Faixa Indefinida")</f>
        <v>B</v>
      </c>
      <c r="AI49" s="12">
        <f t="shared" si="2"/>
        <v>0</v>
      </c>
      <c r="AJ49" s="12">
        <f t="shared" si="3"/>
        <v>1</v>
      </c>
      <c r="AK49" s="12">
        <f t="shared" si="4"/>
        <v>0</v>
      </c>
      <c r="AL49" s="12">
        <f t="shared" si="5"/>
        <v>0</v>
      </c>
      <c r="AM49" s="11"/>
      <c r="AN49" s="13">
        <v>0.43733296996532645</v>
      </c>
      <c r="AO49" s="11" t="s">
        <v>134</v>
      </c>
      <c r="AP49" s="14">
        <v>45931.447850717595</v>
      </c>
    </row>
    <row r="50">
      <c r="A50" s="8">
        <v>45923.049467592595</v>
      </c>
      <c r="B50" s="9" t="s">
        <v>215</v>
      </c>
      <c r="C50" s="9" t="s">
        <v>216</v>
      </c>
      <c r="D50" s="10">
        <v>5.56299186754E12</v>
      </c>
      <c r="E50" s="9" t="s">
        <v>43</v>
      </c>
      <c r="F50" s="9"/>
      <c r="G50" s="9" t="s">
        <v>76</v>
      </c>
      <c r="H50" s="9" t="s">
        <v>45</v>
      </c>
      <c r="I50" s="9" t="s">
        <v>78</v>
      </c>
      <c r="J50" s="9" t="s">
        <v>47</v>
      </c>
      <c r="K50" s="9" t="s">
        <v>47</v>
      </c>
      <c r="L50" s="9" t="s">
        <v>48</v>
      </c>
      <c r="M50" s="9" t="s">
        <v>48</v>
      </c>
      <c r="N50" s="9" t="s">
        <v>63</v>
      </c>
      <c r="O50" s="9" t="s">
        <v>64</v>
      </c>
      <c r="P50" s="11" t="s">
        <v>51</v>
      </c>
      <c r="Q50" s="11" t="s">
        <v>115</v>
      </c>
      <c r="R50" s="11" t="s">
        <v>53</v>
      </c>
      <c r="S50" s="11" t="s">
        <v>54</v>
      </c>
      <c r="T50" s="11" t="s">
        <v>55</v>
      </c>
      <c r="U50" s="11" t="s">
        <v>56</v>
      </c>
      <c r="V50" s="11"/>
      <c r="W50" s="11"/>
      <c r="X50" s="11"/>
      <c r="Y50" s="11"/>
      <c r="Z50" s="11"/>
      <c r="AA50" s="11"/>
      <c r="AB50" s="11"/>
      <c r="AC50" s="11"/>
      <c r="AD50" s="11"/>
      <c r="AE50" s="11"/>
      <c r="AF50" s="12">
        <f>ROUNDUP(SUM(VLOOKUP(G50,'Pontuação'!A$2:B$11,2,FALSE),VLOOKUP(E50,'Pontuação'!C$2:D$11,2,FALSE),VLOOKUP(I50,'Pontuação'!I$2:J$11,2,FALSE),VLOOKUP(K50,'Pontuação'!G$2:H$11,2,FALSE),VLOOKUP(H50,'Pontuação'!E$2:F$11,2,FALSE),VLOOKUP(M50,'Pontuação'!K$2:L$11,2,FALSE)),0)</f>
        <v>1241</v>
      </c>
      <c r="AG50" s="12">
        <f t="shared" si="1"/>
        <v>124</v>
      </c>
      <c r="AH50" s="12" t="str">
        <f t="array" ref="AH50">IFERROR(INDEX('Pontuação'!G$13:G$191, MATCH(AG50, 'Pontuação'!F$14:F$191, 0)), "Faixa Indefinida")</f>
        <v>A</v>
      </c>
      <c r="AI50" s="12">
        <f t="shared" si="2"/>
        <v>1</v>
      </c>
      <c r="AJ50" s="12">
        <f t="shared" si="3"/>
        <v>0</v>
      </c>
      <c r="AK50" s="12">
        <f t="shared" si="4"/>
        <v>0</v>
      </c>
      <c r="AL50" s="12">
        <f t="shared" si="5"/>
        <v>0</v>
      </c>
      <c r="AM50" s="11"/>
      <c r="AN50" s="13">
        <v>0.3849846319846531</v>
      </c>
      <c r="AO50" s="11" t="s">
        <v>66</v>
      </c>
      <c r="AP50" s="14">
        <v>45931.447850717595</v>
      </c>
    </row>
    <row r="51">
      <c r="A51" s="8">
        <v>45923.05011574074</v>
      </c>
      <c r="B51" s="9" t="s">
        <v>217</v>
      </c>
      <c r="C51" s="9" t="s">
        <v>218</v>
      </c>
      <c r="D51" s="10">
        <v>5.593991626326E12</v>
      </c>
      <c r="E51" s="9" t="s">
        <v>43</v>
      </c>
      <c r="F51" s="9"/>
      <c r="G51" s="9" t="s">
        <v>69</v>
      </c>
      <c r="H51" s="9" t="s">
        <v>77</v>
      </c>
      <c r="I51" s="9" t="s">
        <v>78</v>
      </c>
      <c r="J51" s="9" t="s">
        <v>47</v>
      </c>
      <c r="K51" s="9" t="s">
        <v>47</v>
      </c>
      <c r="L51" s="9" t="s">
        <v>48</v>
      </c>
      <c r="M51" s="9" t="s">
        <v>48</v>
      </c>
      <c r="N51" s="9" t="s">
        <v>63</v>
      </c>
      <c r="O51" s="9" t="s">
        <v>50</v>
      </c>
      <c r="P51" s="11" t="s">
        <v>51</v>
      </c>
      <c r="Q51" s="11" t="s">
        <v>52</v>
      </c>
      <c r="R51" s="11" t="s">
        <v>53</v>
      </c>
      <c r="S51" s="11" t="s">
        <v>54</v>
      </c>
      <c r="T51" s="11" t="s">
        <v>55</v>
      </c>
      <c r="U51" s="11" t="s">
        <v>47</v>
      </c>
      <c r="V51" s="11"/>
      <c r="W51" s="11"/>
      <c r="X51" s="11"/>
      <c r="Y51" s="11"/>
      <c r="Z51" s="11"/>
      <c r="AA51" s="11"/>
      <c r="AB51" s="11"/>
      <c r="AC51" s="11"/>
      <c r="AD51" s="11"/>
      <c r="AE51" s="11"/>
      <c r="AF51" s="12">
        <f>ROUNDUP(SUM(VLOOKUP(G51,'Pontuação'!A$2:B$11,2,FALSE),VLOOKUP(E51,'Pontuação'!C$2:D$11,2,FALSE),VLOOKUP(I51,'Pontuação'!I$2:J$11,2,FALSE),VLOOKUP(K51,'Pontuação'!G$2:H$11,2,FALSE),VLOOKUP(H51,'Pontuação'!E$2:F$11,2,FALSE),VLOOKUP(M51,'Pontuação'!K$2:L$11,2,FALSE)),0)</f>
        <v>1068</v>
      </c>
      <c r="AG51" s="12">
        <f t="shared" si="1"/>
        <v>107</v>
      </c>
      <c r="AH51" s="12" t="str">
        <f t="array" ref="AH51">IFERROR(INDEX('Pontuação'!G$13:G$191, MATCH(AG51, 'Pontuação'!F$14:F$191, 0)), "Faixa Indefinida")</f>
        <v>B</v>
      </c>
      <c r="AI51" s="12">
        <f t="shared" si="2"/>
        <v>0</v>
      </c>
      <c r="AJ51" s="12">
        <f t="shared" si="3"/>
        <v>1</v>
      </c>
      <c r="AK51" s="12">
        <f t="shared" si="4"/>
        <v>0</v>
      </c>
      <c r="AL51" s="12">
        <f t="shared" si="5"/>
        <v>0</v>
      </c>
      <c r="AM51" s="11"/>
      <c r="AN51" s="13">
        <v>0.18192927191644503</v>
      </c>
      <c r="AO51" s="11" t="s">
        <v>162</v>
      </c>
      <c r="AP51" s="14">
        <v>45931.447850717595</v>
      </c>
    </row>
    <row r="52">
      <c r="A52" s="8">
        <v>45923.052037037036</v>
      </c>
      <c r="B52" s="9" t="s">
        <v>219</v>
      </c>
      <c r="C52" s="9" t="s">
        <v>220</v>
      </c>
      <c r="D52" s="10">
        <v>5.585992753337E12</v>
      </c>
      <c r="E52" s="9" t="s">
        <v>43</v>
      </c>
      <c r="F52" s="9"/>
      <c r="G52" s="9" t="s">
        <v>60</v>
      </c>
      <c r="H52" s="9" t="s">
        <v>45</v>
      </c>
      <c r="I52" s="9" t="s">
        <v>46</v>
      </c>
      <c r="J52" s="9" t="s">
        <v>48</v>
      </c>
      <c r="K52" s="9" t="s">
        <v>47</v>
      </c>
      <c r="L52" s="9" t="s">
        <v>48</v>
      </c>
      <c r="M52" s="9" t="s">
        <v>48</v>
      </c>
      <c r="N52" s="9" t="s">
        <v>79</v>
      </c>
      <c r="O52" s="9" t="s">
        <v>50</v>
      </c>
      <c r="P52" s="11" t="s">
        <v>51</v>
      </c>
      <c r="Q52" s="11" t="s">
        <v>115</v>
      </c>
      <c r="R52" s="11" t="s">
        <v>53</v>
      </c>
      <c r="S52" s="11" t="s">
        <v>54</v>
      </c>
      <c r="T52" s="11" t="s">
        <v>55</v>
      </c>
      <c r="U52" s="11" t="s">
        <v>56</v>
      </c>
      <c r="V52" s="11"/>
      <c r="W52" s="11"/>
      <c r="X52" s="11"/>
      <c r="Y52" s="11"/>
      <c r="Z52" s="11"/>
      <c r="AA52" s="11"/>
      <c r="AB52" s="11"/>
      <c r="AC52" s="11"/>
      <c r="AD52" s="11"/>
      <c r="AE52" s="11"/>
      <c r="AF52" s="12">
        <f>ROUNDUP(SUM(VLOOKUP(G52,'Pontuação'!A$2:B$11,2,FALSE),VLOOKUP(E52,'Pontuação'!C$2:D$11,2,FALSE),VLOOKUP(I52,'Pontuação'!I$2:J$11,2,FALSE),VLOOKUP(K52,'Pontuação'!G$2:H$11,2,FALSE),VLOOKUP(H52,'Pontuação'!E$2:F$11,2,FALSE),VLOOKUP(M52,'Pontuação'!K$2:L$11,2,FALSE)),0)</f>
        <v>1300</v>
      </c>
      <c r="AG52" s="12">
        <f t="shared" si="1"/>
        <v>130</v>
      </c>
      <c r="AH52" s="12" t="str">
        <f t="array" ref="AH52">IFERROR(INDEX('Pontuação'!G$13:G$191, MATCH(AG52, 'Pontuação'!F$14:F$191, 0)), "Faixa Indefinida")</f>
        <v>A</v>
      </c>
      <c r="AI52" s="12">
        <f t="shared" si="2"/>
        <v>1</v>
      </c>
      <c r="AJ52" s="12">
        <f t="shared" si="3"/>
        <v>0</v>
      </c>
      <c r="AK52" s="12">
        <f t="shared" si="4"/>
        <v>0</v>
      </c>
      <c r="AL52" s="12">
        <f t="shared" si="5"/>
        <v>0</v>
      </c>
      <c r="AM52" s="11"/>
      <c r="AN52" s="13">
        <v>0.5744897177542226</v>
      </c>
      <c r="AO52" s="11" t="s">
        <v>57</v>
      </c>
      <c r="AP52" s="14">
        <v>45931.447850717595</v>
      </c>
    </row>
    <row r="53">
      <c r="A53" s="8">
        <v>45923.05238425926</v>
      </c>
      <c r="B53" s="9" t="s">
        <v>221</v>
      </c>
      <c r="C53" s="9" t="s">
        <v>222</v>
      </c>
      <c r="D53" s="10">
        <v>5.522996007511E12</v>
      </c>
      <c r="E53" s="9" t="s">
        <v>43</v>
      </c>
      <c r="F53" s="9"/>
      <c r="G53" s="9" t="s">
        <v>60</v>
      </c>
      <c r="H53" s="9" t="s">
        <v>87</v>
      </c>
      <c r="I53" s="9" t="s">
        <v>78</v>
      </c>
      <c r="J53" s="9" t="s">
        <v>47</v>
      </c>
      <c r="K53" s="9" t="s">
        <v>47</v>
      </c>
      <c r="L53" s="9" t="s">
        <v>48</v>
      </c>
      <c r="M53" s="9" t="s">
        <v>47</v>
      </c>
      <c r="N53" s="9" t="s">
        <v>79</v>
      </c>
      <c r="O53" s="9" t="s">
        <v>95</v>
      </c>
      <c r="P53" s="11" t="s">
        <v>51</v>
      </c>
      <c r="Q53" s="11" t="s">
        <v>115</v>
      </c>
      <c r="R53" s="11" t="s">
        <v>53</v>
      </c>
      <c r="S53" s="11" t="s">
        <v>54</v>
      </c>
      <c r="T53" s="11" t="s">
        <v>65</v>
      </c>
      <c r="U53" s="11" t="s">
        <v>47</v>
      </c>
      <c r="V53" s="11"/>
      <c r="W53" s="11"/>
      <c r="X53" s="11"/>
      <c r="Y53" s="11"/>
      <c r="Z53" s="11"/>
      <c r="AA53" s="11"/>
      <c r="AB53" s="11"/>
      <c r="AC53" s="11"/>
      <c r="AD53" s="11"/>
      <c r="AE53" s="11"/>
      <c r="AF53" s="12">
        <f>ROUNDUP(SUM(VLOOKUP(G53,'Pontuação'!A$2:B$11,2,FALSE),VLOOKUP(E53,'Pontuação'!C$2:D$11,2,FALSE),VLOOKUP(I53,'Pontuação'!I$2:J$11,2,FALSE),VLOOKUP(K53,'Pontuação'!G$2:H$11,2,FALSE),VLOOKUP(H53,'Pontuação'!E$2:F$11,2,FALSE),VLOOKUP(M53,'Pontuação'!K$2:L$11,2,FALSE)),0)</f>
        <v>1011</v>
      </c>
      <c r="AG53" s="12">
        <f t="shared" si="1"/>
        <v>101</v>
      </c>
      <c r="AH53" s="12" t="str">
        <f t="array" ref="AH53">IFERROR(INDEX('Pontuação'!G$13:G$191, MATCH(AG53, 'Pontuação'!F$14:F$191, 0)), "Faixa Indefinida")</f>
        <v>C</v>
      </c>
      <c r="AI53" s="12">
        <f t="shared" si="2"/>
        <v>0</v>
      </c>
      <c r="AJ53" s="12">
        <f t="shared" si="3"/>
        <v>0</v>
      </c>
      <c r="AK53" s="12">
        <f t="shared" si="4"/>
        <v>1</v>
      </c>
      <c r="AL53" s="12">
        <f t="shared" si="5"/>
        <v>0</v>
      </c>
      <c r="AM53" s="11"/>
      <c r="AN53" s="13">
        <v>0.17003377000807401</v>
      </c>
      <c r="AO53" s="11" t="s">
        <v>110</v>
      </c>
      <c r="AP53" s="14">
        <v>45931.447850717595</v>
      </c>
    </row>
    <row r="54">
      <c r="A54" s="8">
        <v>45923.05244212963</v>
      </c>
      <c r="B54" s="9" t="s">
        <v>223</v>
      </c>
      <c r="C54" s="9" t="s">
        <v>224</v>
      </c>
      <c r="D54" s="10">
        <v>5.571984467017E12</v>
      </c>
      <c r="E54" s="9" t="s">
        <v>43</v>
      </c>
      <c r="F54" s="9"/>
      <c r="G54" s="9" t="s">
        <v>44</v>
      </c>
      <c r="H54" s="9" t="s">
        <v>61</v>
      </c>
      <c r="I54" s="9" t="s">
        <v>78</v>
      </c>
      <c r="J54" s="9" t="s">
        <v>47</v>
      </c>
      <c r="K54" s="9" t="s">
        <v>47</v>
      </c>
      <c r="L54" s="9" t="s">
        <v>47</v>
      </c>
      <c r="M54" s="9" t="s">
        <v>47</v>
      </c>
      <c r="N54" s="9" t="s">
        <v>94</v>
      </c>
      <c r="O54" s="9" t="s">
        <v>64</v>
      </c>
      <c r="P54" s="11" t="s">
        <v>51</v>
      </c>
      <c r="Q54" s="11" t="s">
        <v>52</v>
      </c>
      <c r="R54" s="11" t="s">
        <v>53</v>
      </c>
      <c r="S54" s="11" t="s">
        <v>54</v>
      </c>
      <c r="T54" s="11" t="s">
        <v>55</v>
      </c>
      <c r="U54" s="11" t="s">
        <v>47</v>
      </c>
      <c r="V54" s="11"/>
      <c r="W54" s="11"/>
      <c r="X54" s="11"/>
      <c r="Y54" s="11"/>
      <c r="Z54" s="11"/>
      <c r="AA54" s="11"/>
      <c r="AB54" s="11"/>
      <c r="AC54" s="11"/>
      <c r="AD54" s="11"/>
      <c r="AE54" s="11"/>
      <c r="AF54" s="12">
        <f>ROUNDUP(SUM(VLOOKUP(G54,'Pontuação'!A$2:B$11,2,FALSE),VLOOKUP(E54,'Pontuação'!C$2:D$11,2,FALSE),VLOOKUP(I54,'Pontuação'!I$2:J$11,2,FALSE),VLOOKUP(K54,'Pontuação'!G$2:H$11,2,FALSE),VLOOKUP(H54,'Pontuação'!E$2:F$11,2,FALSE),VLOOKUP(M54,'Pontuação'!K$2:L$11,2,FALSE)),0)</f>
        <v>944</v>
      </c>
      <c r="AG54" s="12">
        <f t="shared" si="1"/>
        <v>94</v>
      </c>
      <c r="AH54" s="12" t="str">
        <f t="array" ref="AH54">IFERROR(INDEX('Pontuação'!G$13:G$191, MATCH(AG54, 'Pontuação'!F$14:F$191, 0)), "Faixa Indefinida")</f>
        <v>C</v>
      </c>
      <c r="AI54" s="12">
        <f t="shared" si="2"/>
        <v>0</v>
      </c>
      <c r="AJ54" s="12">
        <f t="shared" si="3"/>
        <v>0</v>
      </c>
      <c r="AK54" s="12">
        <f t="shared" si="4"/>
        <v>1</v>
      </c>
      <c r="AL54" s="12">
        <f t="shared" si="5"/>
        <v>0</v>
      </c>
      <c r="AM54" s="11"/>
      <c r="AN54" s="13">
        <v>0.20153278847496547</v>
      </c>
      <c r="AO54" s="11" t="s">
        <v>162</v>
      </c>
      <c r="AP54" s="14">
        <v>45931.447850717595</v>
      </c>
    </row>
    <row r="55">
      <c r="A55" s="8">
        <v>45923.05269675926</v>
      </c>
      <c r="B55" s="9" t="s">
        <v>223</v>
      </c>
      <c r="C55" s="9" t="s">
        <v>224</v>
      </c>
      <c r="D55" s="10">
        <v>5.571984467017E12</v>
      </c>
      <c r="E55" s="9" t="s">
        <v>43</v>
      </c>
      <c r="F55" s="9"/>
      <c r="G55" s="9" t="s">
        <v>44</v>
      </c>
      <c r="H55" s="9" t="s">
        <v>61</v>
      </c>
      <c r="I55" s="9" t="s">
        <v>78</v>
      </c>
      <c r="J55" s="9" t="s">
        <v>47</v>
      </c>
      <c r="K55" s="9" t="s">
        <v>47</v>
      </c>
      <c r="L55" s="9" t="s">
        <v>47</v>
      </c>
      <c r="M55" s="9" t="s">
        <v>47</v>
      </c>
      <c r="N55" s="9" t="s">
        <v>94</v>
      </c>
      <c r="O55" s="9" t="s">
        <v>64</v>
      </c>
      <c r="P55" s="11" t="s">
        <v>51</v>
      </c>
      <c r="Q55" s="11" t="s">
        <v>52</v>
      </c>
      <c r="R55" s="11" t="s">
        <v>53</v>
      </c>
      <c r="S55" s="11" t="s">
        <v>54</v>
      </c>
      <c r="T55" s="11" t="s">
        <v>55</v>
      </c>
      <c r="U55" s="11" t="s">
        <v>47</v>
      </c>
      <c r="V55" s="11"/>
      <c r="W55" s="11"/>
      <c r="X55" s="11"/>
      <c r="Y55" s="11"/>
      <c r="Z55" s="11"/>
      <c r="AA55" s="11"/>
      <c r="AB55" s="11"/>
      <c r="AC55" s="11"/>
      <c r="AD55" s="11"/>
      <c r="AE55" s="11"/>
      <c r="AF55" s="12">
        <f>ROUNDUP(SUM(VLOOKUP(G55,'Pontuação'!A$2:B$11,2,FALSE),VLOOKUP(E55,'Pontuação'!C$2:D$11,2,FALSE),VLOOKUP(I55,'Pontuação'!I$2:J$11,2,FALSE),VLOOKUP(K55,'Pontuação'!G$2:H$11,2,FALSE),VLOOKUP(H55,'Pontuação'!E$2:F$11,2,FALSE),VLOOKUP(M55,'Pontuação'!K$2:L$11,2,FALSE)),0)</f>
        <v>944</v>
      </c>
      <c r="AG55" s="12">
        <f t="shared" si="1"/>
        <v>94</v>
      </c>
      <c r="AH55" s="12" t="str">
        <f t="array" ref="AH55">IFERROR(INDEX('Pontuação'!G$13:G$191, MATCH(AG55, 'Pontuação'!F$14:F$191, 0)), "Faixa Indefinida")</f>
        <v>C</v>
      </c>
      <c r="AI55" s="12">
        <f t="shared" si="2"/>
        <v>0</v>
      </c>
      <c r="AJ55" s="12">
        <f t="shared" si="3"/>
        <v>0</v>
      </c>
      <c r="AK55" s="12">
        <f t="shared" si="4"/>
        <v>1</v>
      </c>
      <c r="AL55" s="12">
        <f t="shared" si="5"/>
        <v>0</v>
      </c>
      <c r="AM55" s="11"/>
      <c r="AN55" s="13">
        <v>0.20153278847496547</v>
      </c>
      <c r="AO55" s="11" t="s">
        <v>162</v>
      </c>
      <c r="AP55" s="14">
        <v>45931.447850717595</v>
      </c>
    </row>
    <row r="56">
      <c r="A56" s="8">
        <v>45923.05298611111</v>
      </c>
      <c r="B56" s="9" t="s">
        <v>225</v>
      </c>
      <c r="C56" s="9" t="s">
        <v>226</v>
      </c>
      <c r="D56" s="10">
        <v>5.573988816403E12</v>
      </c>
      <c r="E56" s="9" t="s">
        <v>43</v>
      </c>
      <c r="F56" s="9"/>
      <c r="G56" s="9" t="s">
        <v>60</v>
      </c>
      <c r="H56" s="9" t="s">
        <v>45</v>
      </c>
      <c r="I56" s="9" t="s">
        <v>78</v>
      </c>
      <c r="J56" s="9" t="s">
        <v>47</v>
      </c>
      <c r="K56" s="9" t="s">
        <v>47</v>
      </c>
      <c r="L56" s="9" t="s">
        <v>47</v>
      </c>
      <c r="M56" s="9" t="s">
        <v>47</v>
      </c>
      <c r="N56" s="9" t="s">
        <v>49</v>
      </c>
      <c r="O56" s="9" t="s">
        <v>50</v>
      </c>
      <c r="P56" s="11" t="s">
        <v>51</v>
      </c>
      <c r="Q56" s="11" t="s">
        <v>52</v>
      </c>
      <c r="R56" s="11" t="s">
        <v>53</v>
      </c>
      <c r="S56" s="11" t="s">
        <v>54</v>
      </c>
      <c r="T56" s="11" t="s">
        <v>55</v>
      </c>
      <c r="U56" s="11" t="s">
        <v>56</v>
      </c>
      <c r="V56" s="11"/>
      <c r="W56" s="11"/>
      <c r="X56" s="11"/>
      <c r="Y56" s="11"/>
      <c r="Z56" s="11"/>
      <c r="AA56" s="11"/>
      <c r="AB56" s="11"/>
      <c r="AC56" s="11"/>
      <c r="AD56" s="11"/>
      <c r="AE56" s="11"/>
      <c r="AF56" s="12">
        <f>ROUNDUP(SUM(VLOOKUP(G56,'Pontuação'!A$2:B$11,2,FALSE),VLOOKUP(E56,'Pontuação'!C$2:D$11,2,FALSE),VLOOKUP(I56,'Pontuação'!I$2:J$11,2,FALSE),VLOOKUP(K56,'Pontuação'!G$2:H$11,2,FALSE),VLOOKUP(H56,'Pontuação'!E$2:F$11,2,FALSE),VLOOKUP(M56,'Pontuação'!K$2:L$11,2,FALSE)),0)</f>
        <v>1100</v>
      </c>
      <c r="AG56" s="12">
        <f t="shared" si="1"/>
        <v>110</v>
      </c>
      <c r="AH56" s="12" t="str">
        <f t="array" ref="AH56">IFERROR(INDEX('Pontuação'!G$13:G$191, MATCH(AG56, 'Pontuação'!F$14:F$191, 0)), "Faixa Indefinida")</f>
        <v>B</v>
      </c>
      <c r="AI56" s="12">
        <f t="shared" si="2"/>
        <v>0</v>
      </c>
      <c r="AJ56" s="12">
        <f t="shared" si="3"/>
        <v>1</v>
      </c>
      <c r="AK56" s="12">
        <f t="shared" si="4"/>
        <v>0</v>
      </c>
      <c r="AL56" s="12">
        <f t="shared" si="5"/>
        <v>0</v>
      </c>
      <c r="AM56" s="11"/>
      <c r="AN56" s="13">
        <v>0.45176969495313124</v>
      </c>
      <c r="AO56" s="11" t="s">
        <v>151</v>
      </c>
      <c r="AP56" s="14">
        <v>45931.447850717595</v>
      </c>
    </row>
    <row r="57">
      <c r="A57" s="8">
        <v>45923.05336805555</v>
      </c>
      <c r="B57" s="9" t="s">
        <v>227</v>
      </c>
      <c r="C57" s="9" t="s">
        <v>228</v>
      </c>
      <c r="D57" s="10">
        <v>5.54598252546E11</v>
      </c>
      <c r="E57" s="9" t="s">
        <v>43</v>
      </c>
      <c r="F57" s="9"/>
      <c r="G57" s="9" t="s">
        <v>144</v>
      </c>
      <c r="H57" s="9" t="s">
        <v>77</v>
      </c>
      <c r="I57" s="9" t="s">
        <v>88</v>
      </c>
      <c r="J57" s="9" t="s">
        <v>47</v>
      </c>
      <c r="K57" s="9" t="s">
        <v>47</v>
      </c>
      <c r="L57" s="9" t="s">
        <v>48</v>
      </c>
      <c r="M57" s="9" t="s">
        <v>47</v>
      </c>
      <c r="N57" s="9" t="s">
        <v>63</v>
      </c>
      <c r="O57" s="9" t="s">
        <v>64</v>
      </c>
      <c r="P57" s="11" t="s">
        <v>80</v>
      </c>
      <c r="Q57" s="11" t="s">
        <v>81</v>
      </c>
      <c r="R57" s="11" t="s">
        <v>82</v>
      </c>
      <c r="S57" s="11">
        <v>7.50940275532E11</v>
      </c>
      <c r="T57" s="11" t="s">
        <v>229</v>
      </c>
      <c r="U57" s="11" t="s">
        <v>56</v>
      </c>
      <c r="V57" s="11"/>
      <c r="W57" s="11"/>
      <c r="X57" s="11"/>
      <c r="Y57" s="11"/>
      <c r="Z57" s="11"/>
      <c r="AA57" s="11"/>
      <c r="AB57" s="11"/>
      <c r="AC57" s="11"/>
      <c r="AD57" s="11"/>
      <c r="AE57" s="11"/>
      <c r="AF57" s="12">
        <f>ROUNDUP(SUM(VLOOKUP(G57,'Pontuação'!A$2:B$11,2,FALSE),VLOOKUP(E57,'Pontuação'!C$2:D$11,2,FALSE),VLOOKUP(I57,'Pontuação'!I$2:J$11,2,FALSE),VLOOKUP(K57,'Pontuação'!G$2:H$11,2,FALSE),VLOOKUP(H57,'Pontuação'!E$2:F$11,2,FALSE),VLOOKUP(M57,'Pontuação'!K$2:L$11,2,FALSE)),0)</f>
        <v>874</v>
      </c>
      <c r="AG57" s="12">
        <f t="shared" si="1"/>
        <v>87</v>
      </c>
      <c r="AH57" s="12" t="str">
        <f t="array" ref="AH57">IFERROR(INDEX('Pontuação'!G$13:G$191, MATCH(AG57, 'Pontuação'!F$14:F$191, 0)), "Faixa Indefinida")</f>
        <v>D</v>
      </c>
      <c r="AI57" s="12">
        <f t="shared" si="2"/>
        <v>0</v>
      </c>
      <c r="AJ57" s="12">
        <f t="shared" si="3"/>
        <v>0</v>
      </c>
      <c r="AK57" s="12">
        <f t="shared" si="4"/>
        <v>0</v>
      </c>
      <c r="AL57" s="12">
        <f t="shared" si="5"/>
        <v>1</v>
      </c>
      <c r="AM57" s="11"/>
      <c r="AN57" s="13">
        <v>0.08278460498848647</v>
      </c>
      <c r="AO57" s="11" t="s">
        <v>99</v>
      </c>
      <c r="AP57" s="14">
        <v>45931.447850717595</v>
      </c>
    </row>
    <row r="58">
      <c r="A58" s="8">
        <v>45923.054189814815</v>
      </c>
      <c r="B58" s="9" t="s">
        <v>230</v>
      </c>
      <c r="C58" s="9" t="s">
        <v>231</v>
      </c>
      <c r="D58" s="10">
        <v>5.584997010029E12</v>
      </c>
      <c r="E58" s="9" t="s">
        <v>43</v>
      </c>
      <c r="F58" s="9"/>
      <c r="G58" s="9" t="s">
        <v>60</v>
      </c>
      <c r="H58" s="9" t="s">
        <v>61</v>
      </c>
      <c r="I58" s="9" t="s">
        <v>62</v>
      </c>
      <c r="J58" s="9" t="s">
        <v>47</v>
      </c>
      <c r="K58" s="9" t="s">
        <v>47</v>
      </c>
      <c r="L58" s="9" t="s">
        <v>47</v>
      </c>
      <c r="M58" s="9" t="s">
        <v>47</v>
      </c>
      <c r="N58" s="9" t="s">
        <v>94</v>
      </c>
      <c r="O58" s="9" t="s">
        <v>64</v>
      </c>
      <c r="P58" s="11" t="s">
        <v>51</v>
      </c>
      <c r="Q58" s="11" t="s">
        <v>52</v>
      </c>
      <c r="R58" s="11" t="s">
        <v>53</v>
      </c>
      <c r="S58" s="11" t="s">
        <v>54</v>
      </c>
      <c r="T58" s="11" t="s">
        <v>55</v>
      </c>
      <c r="U58" s="11" t="s">
        <v>56</v>
      </c>
      <c r="V58" s="11"/>
      <c r="W58" s="11"/>
      <c r="X58" s="11"/>
      <c r="Y58" s="11"/>
      <c r="Z58" s="11"/>
      <c r="AA58" s="11"/>
      <c r="AB58" s="11"/>
      <c r="AC58" s="11"/>
      <c r="AD58" s="11"/>
      <c r="AE58" s="11"/>
      <c r="AF58" s="12">
        <f>ROUNDUP(SUM(VLOOKUP(G58,'Pontuação'!A$2:B$11,2,FALSE),VLOOKUP(E58,'Pontuação'!C$2:D$11,2,FALSE),VLOOKUP(I58,'Pontuação'!I$2:J$11,2,FALSE),VLOOKUP(K58,'Pontuação'!G$2:H$11,2,FALSE),VLOOKUP(H58,'Pontuação'!E$2:F$11,2,FALSE),VLOOKUP(M58,'Pontuação'!K$2:L$11,2,FALSE)),0)</f>
        <v>959</v>
      </c>
      <c r="AG58" s="12">
        <f t="shared" si="1"/>
        <v>96</v>
      </c>
      <c r="AH58" s="12" t="str">
        <f t="array" ref="AH58">IFERROR(INDEX('Pontuação'!G$13:G$191, MATCH(AG58, 'Pontuação'!F$14:F$191, 0)), "Faixa Indefinida")</f>
        <v>C</v>
      </c>
      <c r="AI58" s="12">
        <f t="shared" si="2"/>
        <v>0</v>
      </c>
      <c r="AJ58" s="12">
        <f t="shared" si="3"/>
        <v>0</v>
      </c>
      <c r="AK58" s="12">
        <f t="shared" si="4"/>
        <v>1</v>
      </c>
      <c r="AL58" s="12">
        <f t="shared" si="5"/>
        <v>0</v>
      </c>
      <c r="AM58" s="11"/>
      <c r="AN58" s="13">
        <v>0.35115318888949865</v>
      </c>
      <c r="AO58" s="11" t="s">
        <v>124</v>
      </c>
      <c r="AP58" s="14">
        <v>45931.447850717595</v>
      </c>
    </row>
    <row r="59">
      <c r="A59" s="8">
        <v>45923.056076388886</v>
      </c>
      <c r="B59" s="9" t="s">
        <v>232</v>
      </c>
      <c r="C59" s="9" t="s">
        <v>233</v>
      </c>
      <c r="D59" s="10">
        <v>5.596991086553E12</v>
      </c>
      <c r="E59" s="9" t="s">
        <v>75</v>
      </c>
      <c r="F59" s="9"/>
      <c r="G59" s="9" t="s">
        <v>170</v>
      </c>
      <c r="H59" s="9" t="s">
        <v>45</v>
      </c>
      <c r="I59" s="9" t="s">
        <v>46</v>
      </c>
      <c r="J59" s="9" t="s">
        <v>48</v>
      </c>
      <c r="K59" s="9" t="s">
        <v>47</v>
      </c>
      <c r="L59" s="9" t="s">
        <v>48</v>
      </c>
      <c r="M59" s="9" t="s">
        <v>48</v>
      </c>
      <c r="N59" s="9" t="s">
        <v>63</v>
      </c>
      <c r="O59" s="9" t="s">
        <v>50</v>
      </c>
      <c r="P59" s="11" t="s">
        <v>51</v>
      </c>
      <c r="Q59" s="11" t="s">
        <v>137</v>
      </c>
      <c r="R59" s="11" t="s">
        <v>107</v>
      </c>
      <c r="S59" s="11" t="s">
        <v>138</v>
      </c>
      <c r="T59" s="11" t="s">
        <v>55</v>
      </c>
      <c r="U59" s="11" t="s">
        <v>56</v>
      </c>
      <c r="V59" s="11"/>
      <c r="W59" s="11"/>
      <c r="X59" s="11"/>
      <c r="Y59" s="11"/>
      <c r="Z59" s="11"/>
      <c r="AA59" s="11"/>
      <c r="AB59" s="11"/>
      <c r="AC59" s="11"/>
      <c r="AD59" s="11"/>
      <c r="AE59" s="11"/>
      <c r="AF59" s="12">
        <f>ROUNDUP(SUM(VLOOKUP(G59,'Pontuação'!A$2:B$11,2,FALSE),VLOOKUP(E59,'Pontuação'!C$2:D$11,2,FALSE),VLOOKUP(I59,'Pontuação'!I$2:J$11,2,FALSE),VLOOKUP(K59,'Pontuação'!G$2:H$11,2,FALSE),VLOOKUP(H59,'Pontuação'!E$2:F$11,2,FALSE),VLOOKUP(M59,'Pontuação'!K$2:L$11,2,FALSE)),0)</f>
        <v>1099</v>
      </c>
      <c r="AG59" s="12">
        <f t="shared" si="1"/>
        <v>110</v>
      </c>
      <c r="AH59" s="12" t="str">
        <f t="array" ref="AH59">IFERROR(INDEX('Pontuação'!G$13:G$191, MATCH(AG59, 'Pontuação'!F$14:F$191, 0)), "Faixa Indefinida")</f>
        <v>B</v>
      </c>
      <c r="AI59" s="12">
        <f t="shared" si="2"/>
        <v>0</v>
      </c>
      <c r="AJ59" s="12">
        <f t="shared" si="3"/>
        <v>1</v>
      </c>
      <c r="AK59" s="12">
        <f t="shared" si="4"/>
        <v>0</v>
      </c>
      <c r="AL59" s="12">
        <f t="shared" si="5"/>
        <v>0</v>
      </c>
      <c r="AM59" s="11"/>
      <c r="AN59" s="13">
        <v>0.44168317690052555</v>
      </c>
      <c r="AO59" s="11" t="s">
        <v>134</v>
      </c>
      <c r="AP59" s="14">
        <v>45931.447850717595</v>
      </c>
    </row>
    <row r="60">
      <c r="A60" s="8">
        <v>45923.05708333333</v>
      </c>
      <c r="B60" s="9" t="s">
        <v>234</v>
      </c>
      <c r="C60" s="9" t="s">
        <v>235</v>
      </c>
      <c r="D60" s="10">
        <v>5.592993150315E12</v>
      </c>
      <c r="E60" s="9" t="s">
        <v>43</v>
      </c>
      <c r="F60" s="9"/>
      <c r="G60" s="9" t="s">
        <v>170</v>
      </c>
      <c r="H60" s="9" t="s">
        <v>61</v>
      </c>
      <c r="I60" s="9" t="s">
        <v>46</v>
      </c>
      <c r="J60" s="9" t="s">
        <v>47</v>
      </c>
      <c r="K60" s="9" t="s">
        <v>47</v>
      </c>
      <c r="L60" s="9" t="s">
        <v>48</v>
      </c>
      <c r="M60" s="9" t="s">
        <v>48</v>
      </c>
      <c r="N60" s="9" t="s">
        <v>63</v>
      </c>
      <c r="O60" s="9" t="s">
        <v>64</v>
      </c>
      <c r="P60" s="11" t="s">
        <v>51</v>
      </c>
      <c r="Q60" s="11" t="s">
        <v>133</v>
      </c>
      <c r="R60" s="11" t="s">
        <v>107</v>
      </c>
      <c r="S60" s="11" t="s">
        <v>214</v>
      </c>
      <c r="T60" s="11" t="s">
        <v>65</v>
      </c>
      <c r="U60" s="11" t="s">
        <v>56</v>
      </c>
      <c r="V60" s="11"/>
      <c r="W60" s="11"/>
      <c r="X60" s="11"/>
      <c r="Y60" s="11"/>
      <c r="Z60" s="11"/>
      <c r="AA60" s="11"/>
      <c r="AB60" s="11"/>
      <c r="AC60" s="11"/>
      <c r="AD60" s="11"/>
      <c r="AE60" s="11"/>
      <c r="AF60" s="12">
        <v>1237.0</v>
      </c>
      <c r="AG60" s="12">
        <f t="shared" si="1"/>
        <v>124</v>
      </c>
      <c r="AH60" s="12" t="str">
        <f t="array" ref="AH60">IFERROR(INDEX('Pontuação'!G$13:G$191, MATCH(AG60, 'Pontuação'!F$14:F$191, 0)), "Faixa Indefinida")</f>
        <v>A</v>
      </c>
      <c r="AI60" s="12">
        <f t="shared" si="2"/>
        <v>1</v>
      </c>
      <c r="AJ60" s="12">
        <f t="shared" si="3"/>
        <v>0</v>
      </c>
      <c r="AK60" s="12">
        <f t="shared" si="4"/>
        <v>0</v>
      </c>
      <c r="AL60" s="12">
        <f t="shared" si="5"/>
        <v>0</v>
      </c>
      <c r="AM60" s="11"/>
      <c r="AN60" s="13">
        <v>0.3319107107791614</v>
      </c>
      <c r="AO60" s="11" t="s">
        <v>124</v>
      </c>
      <c r="AP60" s="14">
        <v>45931.447850717595</v>
      </c>
    </row>
    <row r="61">
      <c r="A61" s="8">
        <v>45923.05710648148</v>
      </c>
      <c r="B61" s="9" t="s">
        <v>236</v>
      </c>
      <c r="C61" s="9" t="s">
        <v>237</v>
      </c>
      <c r="D61" s="10">
        <v>5.519995950169E12</v>
      </c>
      <c r="E61" s="9" t="s">
        <v>43</v>
      </c>
      <c r="F61" s="9"/>
      <c r="G61" s="9" t="s">
        <v>60</v>
      </c>
      <c r="H61" s="9" t="s">
        <v>45</v>
      </c>
      <c r="I61" s="9" t="s">
        <v>46</v>
      </c>
      <c r="J61" s="9" t="s">
        <v>47</v>
      </c>
      <c r="K61" s="9" t="s">
        <v>47</v>
      </c>
      <c r="L61" s="9" t="s">
        <v>48</v>
      </c>
      <c r="M61" s="9" t="s">
        <v>47</v>
      </c>
      <c r="N61" s="9" t="s">
        <v>79</v>
      </c>
      <c r="O61" s="9" t="s">
        <v>95</v>
      </c>
      <c r="P61" s="11" t="s">
        <v>51</v>
      </c>
      <c r="Q61" s="11" t="s">
        <v>121</v>
      </c>
      <c r="R61" s="11" t="s">
        <v>238</v>
      </c>
      <c r="S61" s="11" t="s">
        <v>239</v>
      </c>
      <c r="T61" s="11" t="s">
        <v>55</v>
      </c>
      <c r="U61" s="11" t="s">
        <v>47</v>
      </c>
      <c r="V61" s="11"/>
      <c r="W61" s="11"/>
      <c r="X61" s="11"/>
      <c r="Y61" s="11"/>
      <c r="Z61" s="11"/>
      <c r="AA61" s="11"/>
      <c r="AB61" s="11"/>
      <c r="AC61" s="11"/>
      <c r="AD61" s="11"/>
      <c r="AE61" s="11"/>
      <c r="AF61" s="12">
        <f>ROUNDUP(SUM(VLOOKUP(G61,'Pontuação'!A$2:B$11,2,FALSE),VLOOKUP(E61,'Pontuação'!C$2:D$11,2,FALSE),VLOOKUP(I61,'Pontuação'!I$2:J$11,2,FALSE),VLOOKUP(K61,'Pontuação'!G$2:H$11,2,FALSE),VLOOKUP(H61,'Pontuação'!E$2:F$11,2,FALSE),VLOOKUP(M61,'Pontuação'!K$2:L$11,2,FALSE)),0)</f>
        <v>1150</v>
      </c>
      <c r="AG61" s="12">
        <f t="shared" si="1"/>
        <v>115</v>
      </c>
      <c r="AH61" s="12" t="str">
        <f t="array" ref="AH61">IFERROR(INDEX('Pontuação'!G$13:G$191, MATCH(AG61, 'Pontuação'!F$14:F$191, 0)), "Faixa Indefinida")</f>
        <v>B</v>
      </c>
      <c r="AI61" s="12">
        <f t="shared" si="2"/>
        <v>0</v>
      </c>
      <c r="AJ61" s="12">
        <f t="shared" si="3"/>
        <v>1</v>
      </c>
      <c r="AK61" s="12">
        <f t="shared" si="4"/>
        <v>0</v>
      </c>
      <c r="AL61" s="12">
        <f t="shared" si="5"/>
        <v>0</v>
      </c>
      <c r="AM61" s="11"/>
      <c r="AN61" s="13">
        <v>0.28110651402929954</v>
      </c>
      <c r="AO61" s="11" t="s">
        <v>91</v>
      </c>
      <c r="AP61" s="14">
        <v>45931.447850717595</v>
      </c>
    </row>
    <row r="62">
      <c r="A62" s="8">
        <v>45923.057858796295</v>
      </c>
      <c r="B62" s="9" t="s">
        <v>240</v>
      </c>
      <c r="C62" s="9" t="s">
        <v>241</v>
      </c>
      <c r="D62" s="10">
        <v>5.571996846431E12</v>
      </c>
      <c r="E62" s="9" t="s">
        <v>43</v>
      </c>
      <c r="F62" s="9"/>
      <c r="G62" s="9" t="s">
        <v>44</v>
      </c>
      <c r="H62" s="9" t="s">
        <v>61</v>
      </c>
      <c r="I62" s="9" t="s">
        <v>62</v>
      </c>
      <c r="J62" s="9" t="s">
        <v>48</v>
      </c>
      <c r="K62" s="9" t="s">
        <v>47</v>
      </c>
      <c r="L62" s="9" t="s">
        <v>47</v>
      </c>
      <c r="M62" s="9" t="s">
        <v>47</v>
      </c>
      <c r="N62" s="9" t="s">
        <v>49</v>
      </c>
      <c r="O62" s="9" t="s">
        <v>95</v>
      </c>
      <c r="P62" s="11" t="s">
        <v>51</v>
      </c>
      <c r="Q62" s="11" t="s">
        <v>52</v>
      </c>
      <c r="R62" s="11" t="s">
        <v>53</v>
      </c>
      <c r="S62" s="11" t="s">
        <v>54</v>
      </c>
      <c r="T62" s="11" t="s">
        <v>55</v>
      </c>
      <c r="U62" s="11" t="s">
        <v>56</v>
      </c>
      <c r="V62" s="11"/>
      <c r="W62" s="11"/>
      <c r="X62" s="11"/>
      <c r="Y62" s="11"/>
      <c r="Z62" s="11"/>
      <c r="AA62" s="11"/>
      <c r="AB62" s="11"/>
      <c r="AC62" s="11"/>
      <c r="AD62" s="11"/>
      <c r="AE62" s="11"/>
      <c r="AF62" s="12">
        <f>ROUNDUP(SUM(VLOOKUP(G62,'Pontuação'!A$2:B$11,2,FALSE),VLOOKUP(E62,'Pontuação'!C$2:D$11,2,FALSE),VLOOKUP(I62,'Pontuação'!I$2:J$11,2,FALSE),VLOOKUP(K62,'Pontuação'!G$2:H$11,2,FALSE),VLOOKUP(H62,'Pontuação'!E$2:F$11,2,FALSE),VLOOKUP(M62,'Pontuação'!K$2:L$11,2,FALSE)),0)</f>
        <v>882</v>
      </c>
      <c r="AG62" s="12">
        <f t="shared" si="1"/>
        <v>88</v>
      </c>
      <c r="AH62" s="12" t="str">
        <f t="array" ref="AH62">IFERROR(INDEX('Pontuação'!G$13:G$191, MATCH(AG62, 'Pontuação'!F$14:F$191, 0)), "Faixa Indefinida")</f>
        <v>C</v>
      </c>
      <c r="AI62" s="12">
        <f t="shared" si="2"/>
        <v>0</v>
      </c>
      <c r="AJ62" s="12">
        <f t="shared" si="3"/>
        <v>0</v>
      </c>
      <c r="AK62" s="12">
        <f t="shared" si="4"/>
        <v>1</v>
      </c>
      <c r="AL62" s="12">
        <f t="shared" si="5"/>
        <v>0</v>
      </c>
      <c r="AM62" s="11"/>
      <c r="AN62" s="13">
        <v>0.34118587270759554</v>
      </c>
      <c r="AO62" s="11" t="s">
        <v>124</v>
      </c>
      <c r="AP62" s="14">
        <v>45931.447850717595</v>
      </c>
    </row>
    <row r="63">
      <c r="A63" s="8">
        <v>45923.05798611111</v>
      </c>
      <c r="B63" s="9" t="s">
        <v>242</v>
      </c>
      <c r="C63" s="9" t="s">
        <v>243</v>
      </c>
      <c r="D63" s="10">
        <v>5.551997970288E12</v>
      </c>
      <c r="E63" s="9" t="s">
        <v>43</v>
      </c>
      <c r="F63" s="9"/>
      <c r="G63" s="9" t="s">
        <v>60</v>
      </c>
      <c r="H63" s="9" t="s">
        <v>87</v>
      </c>
      <c r="I63" s="9" t="s">
        <v>88</v>
      </c>
      <c r="J63" s="9" t="s">
        <v>47</v>
      </c>
      <c r="K63" s="9" t="s">
        <v>47</v>
      </c>
      <c r="L63" s="9" t="s">
        <v>48</v>
      </c>
      <c r="M63" s="9" t="s">
        <v>47</v>
      </c>
      <c r="N63" s="9" t="s">
        <v>63</v>
      </c>
      <c r="O63" s="9" t="s">
        <v>95</v>
      </c>
      <c r="P63" s="11" t="s">
        <v>80</v>
      </c>
      <c r="Q63" s="11" t="s">
        <v>81</v>
      </c>
      <c r="R63" s="11" t="s">
        <v>82</v>
      </c>
      <c r="S63" s="11">
        <v>7.50940275538E11</v>
      </c>
      <c r="T63" s="11" t="s">
        <v>83</v>
      </c>
      <c r="U63" s="11" t="s">
        <v>47</v>
      </c>
      <c r="V63" s="11"/>
      <c r="W63" s="11"/>
      <c r="X63" s="11"/>
      <c r="Y63" s="11"/>
      <c r="Z63" s="11"/>
      <c r="AA63" s="11"/>
      <c r="AB63" s="11"/>
      <c r="AC63" s="11"/>
      <c r="AD63" s="11"/>
      <c r="AE63" s="11"/>
      <c r="AF63" s="12">
        <f>ROUNDUP(SUM(VLOOKUP(G63,'Pontuação'!A$2:B$11,2,FALSE),VLOOKUP(E63,'Pontuação'!C$2:D$11,2,FALSE),VLOOKUP(I63,'Pontuação'!I$2:J$11,2,FALSE),VLOOKUP(K63,'Pontuação'!G$2:H$11,2,FALSE),VLOOKUP(H63,'Pontuação'!E$2:F$11,2,FALSE),VLOOKUP(M63,'Pontuação'!K$2:L$11,2,FALSE)),0)</f>
        <v>925</v>
      </c>
      <c r="AG63" s="12">
        <f t="shared" si="1"/>
        <v>93</v>
      </c>
      <c r="AH63" s="12" t="str">
        <f t="array" ref="AH63">IFERROR(INDEX('Pontuação'!G$13:G$191, MATCH(AG63, 'Pontuação'!F$14:F$191, 0)), "Faixa Indefinida")</f>
        <v>C</v>
      </c>
      <c r="AI63" s="12">
        <f t="shared" si="2"/>
        <v>0</v>
      </c>
      <c r="AJ63" s="12">
        <f t="shared" si="3"/>
        <v>0</v>
      </c>
      <c r="AK63" s="12">
        <f t="shared" si="4"/>
        <v>1</v>
      </c>
      <c r="AL63" s="12">
        <f t="shared" si="5"/>
        <v>0</v>
      </c>
      <c r="AM63" s="11"/>
      <c r="AN63" s="13">
        <v>0.16046401788830594</v>
      </c>
      <c r="AO63" s="11" t="s">
        <v>110</v>
      </c>
      <c r="AP63" s="14">
        <v>45931.447850717595</v>
      </c>
    </row>
    <row r="64">
      <c r="A64" s="8">
        <v>45923.05917824074</v>
      </c>
      <c r="B64" s="9" t="s">
        <v>244</v>
      </c>
      <c r="C64" s="9" t="s">
        <v>245</v>
      </c>
      <c r="D64" s="10">
        <v>5.567992678533E12</v>
      </c>
      <c r="E64" s="9" t="s">
        <v>43</v>
      </c>
      <c r="F64" s="9"/>
      <c r="G64" s="9" t="s">
        <v>60</v>
      </c>
      <c r="H64" s="9" t="s">
        <v>45</v>
      </c>
      <c r="I64" s="9" t="s">
        <v>46</v>
      </c>
      <c r="J64" s="9" t="s">
        <v>47</v>
      </c>
      <c r="K64" s="9" t="s">
        <v>47</v>
      </c>
      <c r="L64" s="9" t="s">
        <v>48</v>
      </c>
      <c r="M64" s="9" t="s">
        <v>47</v>
      </c>
      <c r="N64" s="9" t="s">
        <v>63</v>
      </c>
      <c r="O64" s="9" t="s">
        <v>64</v>
      </c>
      <c r="P64" s="11" t="s">
        <v>51</v>
      </c>
      <c r="Q64" s="11" t="s">
        <v>52</v>
      </c>
      <c r="R64" s="11" t="s">
        <v>53</v>
      </c>
      <c r="S64" s="11" t="s">
        <v>54</v>
      </c>
      <c r="T64" s="11" t="s">
        <v>55</v>
      </c>
      <c r="U64" s="11" t="s">
        <v>56</v>
      </c>
      <c r="V64" s="11"/>
      <c r="W64" s="11"/>
      <c r="X64" s="11"/>
      <c r="Y64" s="11"/>
      <c r="Z64" s="11"/>
      <c r="AA64" s="11"/>
      <c r="AB64" s="11"/>
      <c r="AC64" s="11"/>
      <c r="AD64" s="11"/>
      <c r="AE64" s="11"/>
      <c r="AF64" s="12">
        <v>1250.0</v>
      </c>
      <c r="AG64" s="12">
        <f t="shared" si="1"/>
        <v>125</v>
      </c>
      <c r="AH64" s="12" t="str">
        <f t="array" ref="AH64">IFERROR(INDEX('Pontuação'!G$13:G$191, MATCH(AG64, 'Pontuação'!F$14:F$191, 0)), "Faixa Indefinida")</f>
        <v>A</v>
      </c>
      <c r="AI64" s="12">
        <f t="shared" si="2"/>
        <v>1</v>
      </c>
      <c r="AJ64" s="12">
        <f t="shared" si="3"/>
        <v>0</v>
      </c>
      <c r="AK64" s="12">
        <f t="shared" si="4"/>
        <v>0</v>
      </c>
      <c r="AL64" s="12">
        <f t="shared" si="5"/>
        <v>0</v>
      </c>
      <c r="AM64" s="11"/>
      <c r="AN64" s="13">
        <v>0.4298696773797447</v>
      </c>
      <c r="AO64" s="11" t="s">
        <v>134</v>
      </c>
      <c r="AP64" s="14">
        <v>45931.447850717595</v>
      </c>
    </row>
    <row r="65">
      <c r="A65" s="8">
        <v>45923.05940972222</v>
      </c>
      <c r="B65" s="9" t="s">
        <v>246</v>
      </c>
      <c r="C65" s="9" t="s">
        <v>247</v>
      </c>
      <c r="D65" s="10">
        <v>5.554991785181E12</v>
      </c>
      <c r="E65" s="9" t="s">
        <v>43</v>
      </c>
      <c r="F65" s="9"/>
      <c r="G65" s="9" t="s">
        <v>69</v>
      </c>
      <c r="H65" s="9" t="s">
        <v>61</v>
      </c>
      <c r="I65" s="9" t="s">
        <v>46</v>
      </c>
      <c r="J65" s="9" t="s">
        <v>48</v>
      </c>
      <c r="K65" s="9" t="s">
        <v>48</v>
      </c>
      <c r="L65" s="9" t="s">
        <v>48</v>
      </c>
      <c r="M65" s="9" t="s">
        <v>47</v>
      </c>
      <c r="N65" s="9" t="s">
        <v>118</v>
      </c>
      <c r="O65" s="9" t="s">
        <v>50</v>
      </c>
      <c r="P65" s="11" t="s">
        <v>51</v>
      </c>
      <c r="Q65" s="11" t="s">
        <v>141</v>
      </c>
      <c r="R65" s="11" t="s">
        <v>90</v>
      </c>
      <c r="S65" s="11" t="s">
        <v>54</v>
      </c>
      <c r="T65" s="11" t="s">
        <v>65</v>
      </c>
      <c r="U65" s="11" t="s">
        <v>56</v>
      </c>
      <c r="V65" s="11"/>
      <c r="W65" s="11"/>
      <c r="X65" s="11"/>
      <c r="Y65" s="11"/>
      <c r="Z65" s="11"/>
      <c r="AA65" s="11"/>
      <c r="AB65" s="11"/>
      <c r="AC65" s="11"/>
      <c r="AD65" s="11"/>
      <c r="AE65" s="11"/>
      <c r="AF65" s="12">
        <f>ROUNDUP(SUM(VLOOKUP(G65,'Pontuação'!A$2:B$11,2,FALSE),VLOOKUP(E65,'Pontuação'!C$2:D$11,2,FALSE),VLOOKUP(I65,'Pontuação'!I$2:J$11,2,FALSE),VLOOKUP(K65,'Pontuação'!G$2:H$11,2,FALSE),VLOOKUP(H65,'Pontuação'!E$2:F$11,2,FALSE),VLOOKUP(M65,'Pontuação'!K$2:L$11,2,FALSE)),0)</f>
        <v>1053</v>
      </c>
      <c r="AG65" s="12">
        <f t="shared" si="1"/>
        <v>105</v>
      </c>
      <c r="AH65" s="12" t="str">
        <f t="array" ref="AH65">IFERROR(INDEX('Pontuação'!G$13:G$191, MATCH(AG65, 'Pontuação'!F$14:F$191, 0)), "Faixa Indefinida")</f>
        <v>B</v>
      </c>
      <c r="AI65" s="12">
        <f t="shared" si="2"/>
        <v>0</v>
      </c>
      <c r="AJ65" s="12">
        <f t="shared" si="3"/>
        <v>1</v>
      </c>
      <c r="AK65" s="12">
        <f t="shared" si="4"/>
        <v>0</v>
      </c>
      <c r="AL65" s="12">
        <f t="shared" si="5"/>
        <v>0</v>
      </c>
      <c r="AM65" s="11"/>
      <c r="AN65" s="13">
        <v>0.4416089911902604</v>
      </c>
      <c r="AO65" s="11" t="s">
        <v>134</v>
      </c>
      <c r="AP65" s="14">
        <v>45931.447850717595</v>
      </c>
    </row>
    <row r="66">
      <c r="A66" s="8">
        <v>45923.059594907405</v>
      </c>
      <c r="B66" s="9" t="s">
        <v>248</v>
      </c>
      <c r="C66" s="9" t="s">
        <v>249</v>
      </c>
      <c r="D66" s="10">
        <v>5.582981364714E12</v>
      </c>
      <c r="E66" s="9" t="s">
        <v>43</v>
      </c>
      <c r="F66" s="9"/>
      <c r="G66" s="9" t="s">
        <v>44</v>
      </c>
      <c r="H66" s="9" t="s">
        <v>45</v>
      </c>
      <c r="I66" s="9" t="s">
        <v>78</v>
      </c>
      <c r="J66" s="9" t="s">
        <v>48</v>
      </c>
      <c r="K66" s="9" t="s">
        <v>47</v>
      </c>
      <c r="L66" s="9" t="s">
        <v>47</v>
      </c>
      <c r="M66" s="9" t="s">
        <v>48</v>
      </c>
      <c r="N66" s="9" t="s">
        <v>49</v>
      </c>
      <c r="O66" s="9" t="s">
        <v>50</v>
      </c>
      <c r="P66" s="11" t="s">
        <v>51</v>
      </c>
      <c r="Q66" s="11" t="s">
        <v>147</v>
      </c>
      <c r="R66" s="11" t="s">
        <v>107</v>
      </c>
      <c r="S66" s="11" t="s">
        <v>148</v>
      </c>
      <c r="T66" s="11" t="s">
        <v>55</v>
      </c>
      <c r="U66" s="11" t="s">
        <v>56</v>
      </c>
      <c r="V66" s="11"/>
      <c r="W66" s="11"/>
      <c r="X66" s="11"/>
      <c r="Y66" s="11"/>
      <c r="Z66" s="11"/>
      <c r="AA66" s="11"/>
      <c r="AB66" s="11"/>
      <c r="AC66" s="11"/>
      <c r="AD66" s="11"/>
      <c r="AE66" s="11"/>
      <c r="AF66" s="12">
        <f>ROUNDUP(SUM(VLOOKUP(G66,'Pontuação'!A$2:B$11,2,FALSE),VLOOKUP(E66,'Pontuação'!C$2:D$11,2,FALSE),VLOOKUP(I66,'Pontuação'!I$2:J$11,2,FALSE),VLOOKUP(K66,'Pontuação'!G$2:H$11,2,FALSE),VLOOKUP(H66,'Pontuação'!E$2:F$11,2,FALSE),VLOOKUP(M66,'Pontuação'!K$2:L$11,2,FALSE)),0)</f>
        <v>1173</v>
      </c>
      <c r="AG66" s="12">
        <f t="shared" si="1"/>
        <v>117</v>
      </c>
      <c r="AH66" s="12" t="str">
        <f t="array" ref="AH66">IFERROR(INDEX('Pontuação'!G$13:G$191, MATCH(AG66, 'Pontuação'!F$14:F$191, 0)), "Faixa Indefinida")</f>
        <v>B</v>
      </c>
      <c r="AI66" s="12">
        <f t="shared" si="2"/>
        <v>0</v>
      </c>
      <c r="AJ66" s="12">
        <f t="shared" si="3"/>
        <v>1</v>
      </c>
      <c r="AK66" s="12">
        <f t="shared" si="4"/>
        <v>0</v>
      </c>
      <c r="AL66" s="12">
        <f t="shared" si="5"/>
        <v>0</v>
      </c>
      <c r="AM66" s="11"/>
      <c r="AN66" s="13">
        <v>0.5535589254629415</v>
      </c>
      <c r="AO66" s="11" t="s">
        <v>57</v>
      </c>
      <c r="AP66" s="14">
        <v>45931.447850717595</v>
      </c>
    </row>
    <row r="67">
      <c r="A67" s="8">
        <v>45923.06181712963</v>
      </c>
      <c r="B67" s="9" t="s">
        <v>250</v>
      </c>
      <c r="C67" s="9" t="s">
        <v>251</v>
      </c>
      <c r="D67" s="10">
        <v>5.521970617054E12</v>
      </c>
      <c r="E67" s="9" t="s">
        <v>75</v>
      </c>
      <c r="F67" s="9"/>
      <c r="G67" s="9" t="s">
        <v>170</v>
      </c>
      <c r="H67" s="9" t="s">
        <v>45</v>
      </c>
      <c r="I67" s="9" t="s">
        <v>78</v>
      </c>
      <c r="J67" s="9" t="s">
        <v>47</v>
      </c>
      <c r="K67" s="9" t="s">
        <v>47</v>
      </c>
      <c r="L67" s="9" t="s">
        <v>48</v>
      </c>
      <c r="M67" s="9" t="s">
        <v>48</v>
      </c>
      <c r="N67" s="9" t="s">
        <v>63</v>
      </c>
      <c r="O67" s="9" t="s">
        <v>70</v>
      </c>
      <c r="P67" s="11" t="s">
        <v>51</v>
      </c>
      <c r="Q67" s="11" t="s">
        <v>141</v>
      </c>
      <c r="R67" s="11" t="s">
        <v>90</v>
      </c>
      <c r="S67" s="11" t="s">
        <v>54</v>
      </c>
      <c r="T67" s="11" t="s">
        <v>55</v>
      </c>
      <c r="U67" s="11" t="s">
        <v>56</v>
      </c>
      <c r="V67" s="11"/>
      <c r="W67" s="11"/>
      <c r="X67" s="11"/>
      <c r="Y67" s="11"/>
      <c r="Z67" s="11"/>
      <c r="AA67" s="11"/>
      <c r="AB67" s="11"/>
      <c r="AC67" s="11"/>
      <c r="AD67" s="11"/>
      <c r="AE67" s="11"/>
      <c r="AF67" s="12">
        <v>1049.0</v>
      </c>
      <c r="AG67" s="12">
        <f t="shared" si="1"/>
        <v>105</v>
      </c>
      <c r="AH67" s="12" t="str">
        <f t="array" ref="AH67">IFERROR(INDEX('Pontuação'!G$13:G$191, MATCH(AG67, 'Pontuação'!F$14:F$191, 0)), "Faixa Indefinida")</f>
        <v>B</v>
      </c>
      <c r="AI67" s="12">
        <f t="shared" si="2"/>
        <v>0</v>
      </c>
      <c r="AJ67" s="12">
        <f t="shared" si="3"/>
        <v>1</v>
      </c>
      <c r="AK67" s="12">
        <f t="shared" si="4"/>
        <v>0</v>
      </c>
      <c r="AL67" s="12">
        <f t="shared" si="5"/>
        <v>0</v>
      </c>
      <c r="AM67" s="11"/>
      <c r="AN67" s="13">
        <v>0.275205129431205</v>
      </c>
      <c r="AO67" s="11" t="s">
        <v>91</v>
      </c>
      <c r="AP67" s="14">
        <v>45931.447850717595</v>
      </c>
    </row>
    <row r="68">
      <c r="A68" s="8">
        <v>45923.0633912037</v>
      </c>
      <c r="B68" s="9" t="s">
        <v>252</v>
      </c>
      <c r="C68" s="9" t="s">
        <v>253</v>
      </c>
      <c r="D68" s="10">
        <v>5.585992936197E12</v>
      </c>
      <c r="E68" s="9" t="s">
        <v>43</v>
      </c>
      <c r="F68" s="9"/>
      <c r="G68" s="9" t="s">
        <v>60</v>
      </c>
      <c r="H68" s="9" t="s">
        <v>45</v>
      </c>
      <c r="I68" s="9" t="s">
        <v>46</v>
      </c>
      <c r="J68" s="9" t="s">
        <v>47</v>
      </c>
      <c r="K68" s="9" t="s">
        <v>48</v>
      </c>
      <c r="L68" s="9" t="s">
        <v>48</v>
      </c>
      <c r="M68" s="9" t="s">
        <v>47</v>
      </c>
      <c r="N68" s="9" t="s">
        <v>79</v>
      </c>
      <c r="O68" s="9" t="s">
        <v>64</v>
      </c>
      <c r="P68" s="11" t="s">
        <v>51</v>
      </c>
      <c r="Q68" s="11" t="s">
        <v>137</v>
      </c>
      <c r="R68" s="11" t="s">
        <v>90</v>
      </c>
      <c r="S68" s="11" t="s">
        <v>254</v>
      </c>
      <c r="T68" s="11" t="s">
        <v>55</v>
      </c>
      <c r="U68" s="11" t="s">
        <v>47</v>
      </c>
      <c r="V68" s="11"/>
      <c r="W68" s="11"/>
      <c r="X68" s="11"/>
      <c r="Y68" s="11"/>
      <c r="Z68" s="11"/>
      <c r="AA68" s="11"/>
      <c r="AB68" s="11"/>
      <c r="AC68" s="11"/>
      <c r="AD68" s="11"/>
      <c r="AE68" s="11"/>
      <c r="AF68" s="12">
        <f>ROUNDUP(SUM(VLOOKUP(G68,'Pontuação'!A$2:B$11,2,FALSE),VLOOKUP(E68,'Pontuação'!C$2:D$11,2,FALSE),VLOOKUP(I68,'Pontuação'!I$2:J$11,2,FALSE),VLOOKUP(K68,'Pontuação'!G$2:H$11,2,FALSE),VLOOKUP(H68,'Pontuação'!E$2:F$11,2,FALSE),VLOOKUP(M68,'Pontuação'!K$2:L$11,2,FALSE)),0)</f>
        <v>1260</v>
      </c>
      <c r="AG68" s="12">
        <f t="shared" si="1"/>
        <v>126</v>
      </c>
      <c r="AH68" s="12" t="str">
        <f t="array" ref="AH68">IFERROR(INDEX('Pontuação'!G$13:G$191, MATCH(AG68, 'Pontuação'!F$14:F$191, 0)), "Faixa Indefinida")</f>
        <v>A</v>
      </c>
      <c r="AI68" s="12">
        <f t="shared" si="2"/>
        <v>1</v>
      </c>
      <c r="AJ68" s="12">
        <f t="shared" si="3"/>
        <v>0</v>
      </c>
      <c r="AK68" s="12">
        <f t="shared" si="4"/>
        <v>0</v>
      </c>
      <c r="AL68" s="12">
        <f t="shared" si="5"/>
        <v>0</v>
      </c>
      <c r="AM68" s="11"/>
      <c r="AN68" s="13">
        <v>0.145290844606869</v>
      </c>
      <c r="AO68" s="11" t="s">
        <v>110</v>
      </c>
      <c r="AP68" s="14">
        <v>45931.447850717595</v>
      </c>
    </row>
    <row r="69">
      <c r="A69" s="8">
        <v>45923.06408564815</v>
      </c>
      <c r="B69" s="9" t="s">
        <v>255</v>
      </c>
      <c r="C69" s="9" t="s">
        <v>256</v>
      </c>
      <c r="D69" s="10">
        <v>5.541998000966E12</v>
      </c>
      <c r="E69" s="9" t="s">
        <v>43</v>
      </c>
      <c r="F69" s="9"/>
      <c r="G69" s="9" t="s">
        <v>60</v>
      </c>
      <c r="H69" s="9" t="s">
        <v>87</v>
      </c>
      <c r="I69" s="9" t="s">
        <v>88</v>
      </c>
      <c r="J69" s="9" t="s">
        <v>47</v>
      </c>
      <c r="K69" s="9" t="s">
        <v>47</v>
      </c>
      <c r="L69" s="9" t="s">
        <v>48</v>
      </c>
      <c r="M69" s="9" t="s">
        <v>47</v>
      </c>
      <c r="N69" s="9" t="s">
        <v>79</v>
      </c>
      <c r="O69" s="9" t="s">
        <v>50</v>
      </c>
      <c r="P69" s="11" t="s">
        <v>51</v>
      </c>
      <c r="Q69" s="11" t="s">
        <v>52</v>
      </c>
      <c r="R69" s="11" t="s">
        <v>53</v>
      </c>
      <c r="S69" s="11" t="s">
        <v>54</v>
      </c>
      <c r="T69" s="11" t="s">
        <v>55</v>
      </c>
      <c r="U69" s="11" t="s">
        <v>56</v>
      </c>
      <c r="V69" s="11"/>
      <c r="W69" s="11"/>
      <c r="X69" s="11"/>
      <c r="Y69" s="11"/>
      <c r="Z69" s="11"/>
      <c r="AA69" s="11"/>
      <c r="AB69" s="11"/>
      <c r="AC69" s="11"/>
      <c r="AD69" s="11"/>
      <c r="AE69" s="11"/>
      <c r="AF69" s="12">
        <f>ROUNDUP(SUM(VLOOKUP(G69,'Pontuação'!A$2:B$11,2,FALSE),VLOOKUP(E69,'Pontuação'!C$2:D$11,2,FALSE),VLOOKUP(I69,'Pontuação'!I$2:J$11,2,FALSE),VLOOKUP(K69,'Pontuação'!G$2:H$11,2,FALSE),VLOOKUP(H69,'Pontuação'!E$2:F$11,2,FALSE),VLOOKUP(M69,'Pontuação'!K$2:L$11,2,FALSE)),0)</f>
        <v>925</v>
      </c>
      <c r="AG69" s="12">
        <f t="shared" si="1"/>
        <v>93</v>
      </c>
      <c r="AH69" s="12" t="str">
        <f t="array" ref="AH69">IFERROR(INDEX('Pontuação'!G$13:G$191, MATCH(AG69, 'Pontuação'!F$14:F$191, 0)), "Faixa Indefinida")</f>
        <v>C</v>
      </c>
      <c r="AI69" s="12">
        <f t="shared" si="2"/>
        <v>0</v>
      </c>
      <c r="AJ69" s="12">
        <f t="shared" si="3"/>
        <v>0</v>
      </c>
      <c r="AK69" s="12">
        <f t="shared" si="4"/>
        <v>1</v>
      </c>
      <c r="AL69" s="12">
        <f t="shared" si="5"/>
        <v>0</v>
      </c>
      <c r="AM69" s="11"/>
      <c r="AN69" s="13">
        <v>0.32964164494274784</v>
      </c>
      <c r="AO69" s="11" t="s">
        <v>124</v>
      </c>
      <c r="AP69" s="14">
        <v>45931.447850717595</v>
      </c>
    </row>
    <row r="70">
      <c r="A70" s="8">
        <v>45923.064375</v>
      </c>
      <c r="B70" s="9" t="s">
        <v>257</v>
      </c>
      <c r="C70" s="9" t="s">
        <v>258</v>
      </c>
      <c r="D70" s="10">
        <v>5.511988450603E12</v>
      </c>
      <c r="E70" s="9" t="s">
        <v>43</v>
      </c>
      <c r="F70" s="9"/>
      <c r="G70" s="9" t="s">
        <v>60</v>
      </c>
      <c r="H70" s="9" t="s">
        <v>45</v>
      </c>
      <c r="I70" s="9" t="s">
        <v>78</v>
      </c>
      <c r="J70" s="9" t="s">
        <v>47</v>
      </c>
      <c r="K70" s="9" t="s">
        <v>47</v>
      </c>
      <c r="L70" s="9" t="s">
        <v>47</v>
      </c>
      <c r="M70" s="9" t="s">
        <v>47</v>
      </c>
      <c r="N70" s="9" t="s">
        <v>94</v>
      </c>
      <c r="O70" s="9" t="s">
        <v>95</v>
      </c>
      <c r="P70" s="11" t="s">
        <v>51</v>
      </c>
      <c r="Q70" s="11" t="s">
        <v>52</v>
      </c>
      <c r="R70" s="11" t="s">
        <v>53</v>
      </c>
      <c r="S70" s="11" t="s">
        <v>54</v>
      </c>
      <c r="T70" s="11" t="s">
        <v>55</v>
      </c>
      <c r="U70" s="11" t="s">
        <v>47</v>
      </c>
      <c r="V70" s="11"/>
      <c r="W70" s="11"/>
      <c r="X70" s="11"/>
      <c r="Y70" s="11"/>
      <c r="Z70" s="11"/>
      <c r="AA70" s="11"/>
      <c r="AB70" s="11"/>
      <c r="AC70" s="11"/>
      <c r="AD70" s="11"/>
      <c r="AE70" s="11"/>
      <c r="AF70" s="12">
        <f>ROUNDUP(SUM(VLOOKUP(G70,'Pontuação'!A$2:B$11,2,FALSE),VLOOKUP(E70,'Pontuação'!C$2:D$11,2,FALSE),VLOOKUP(I70,'Pontuação'!I$2:J$11,2,FALSE),VLOOKUP(K70,'Pontuação'!G$2:H$11,2,FALSE),VLOOKUP(H70,'Pontuação'!E$2:F$11,2,FALSE),VLOOKUP(M70,'Pontuação'!K$2:L$11,2,FALSE)),0)</f>
        <v>1100</v>
      </c>
      <c r="AG70" s="12">
        <f t="shared" si="1"/>
        <v>110</v>
      </c>
      <c r="AH70" s="12" t="str">
        <f t="array" ref="AH70">IFERROR(INDEX('Pontuação'!G$13:G$191, MATCH(AG70, 'Pontuação'!F$14:F$191, 0)), "Faixa Indefinida")</f>
        <v>B</v>
      </c>
      <c r="AI70" s="12">
        <f t="shared" si="2"/>
        <v>0</v>
      </c>
      <c r="AJ70" s="12">
        <f t="shared" si="3"/>
        <v>1</v>
      </c>
      <c r="AK70" s="12">
        <f t="shared" si="4"/>
        <v>0</v>
      </c>
      <c r="AL70" s="12">
        <f t="shared" si="5"/>
        <v>0</v>
      </c>
      <c r="AM70" s="11"/>
      <c r="AN70" s="13">
        <v>0.19122124339865146</v>
      </c>
      <c r="AO70" s="11" t="s">
        <v>162</v>
      </c>
      <c r="AP70" s="14">
        <v>45931.447850717595</v>
      </c>
    </row>
    <row r="71">
      <c r="A71" s="8">
        <v>45923.065983796296</v>
      </c>
      <c r="B71" s="9" t="s">
        <v>259</v>
      </c>
      <c r="C71" s="9" t="s">
        <v>260</v>
      </c>
      <c r="D71" s="10">
        <v>5.585996148475E12</v>
      </c>
      <c r="E71" s="9" t="s">
        <v>75</v>
      </c>
      <c r="F71" s="9"/>
      <c r="G71" s="9" t="s">
        <v>69</v>
      </c>
      <c r="H71" s="9" t="s">
        <v>87</v>
      </c>
      <c r="I71" s="9" t="s">
        <v>88</v>
      </c>
      <c r="J71" s="9" t="s">
        <v>47</v>
      </c>
      <c r="K71" s="9" t="s">
        <v>47</v>
      </c>
      <c r="L71" s="9" t="s">
        <v>48</v>
      </c>
      <c r="M71" s="9" t="s">
        <v>47</v>
      </c>
      <c r="N71" s="9" t="s">
        <v>79</v>
      </c>
      <c r="O71" s="9" t="s">
        <v>50</v>
      </c>
      <c r="P71" s="11" t="s">
        <v>51</v>
      </c>
      <c r="Q71" s="11" t="s">
        <v>141</v>
      </c>
      <c r="R71" s="11" t="s">
        <v>90</v>
      </c>
      <c r="S71" s="11" t="s">
        <v>54</v>
      </c>
      <c r="T71" s="11" t="s">
        <v>55</v>
      </c>
      <c r="U71" s="11" t="s">
        <v>47</v>
      </c>
      <c r="V71" s="11"/>
      <c r="W71" s="11"/>
      <c r="X71" s="11"/>
      <c r="Y71" s="11"/>
      <c r="Z71" s="11"/>
      <c r="AA71" s="11"/>
      <c r="AB71" s="11"/>
      <c r="AC71" s="11"/>
      <c r="AD71" s="11"/>
      <c r="AE71" s="11"/>
      <c r="AF71" s="12">
        <f>ROUNDUP(SUM(VLOOKUP(G71,'Pontuação'!A$2:B$11,2,FALSE),VLOOKUP(E71,'Pontuação'!C$2:D$11,2,FALSE),VLOOKUP(I71,'Pontuação'!I$2:J$11,2,FALSE),VLOOKUP(K71,'Pontuação'!G$2:H$11,2,FALSE),VLOOKUP(H71,'Pontuação'!E$2:F$11,2,FALSE),VLOOKUP(M71,'Pontuação'!K$2:L$11,2,FALSE)),0)</f>
        <v>780</v>
      </c>
      <c r="AG71" s="12">
        <f t="shared" si="1"/>
        <v>78</v>
      </c>
      <c r="AH71" s="12" t="str">
        <f t="array" ref="AH71">IFERROR(INDEX('Pontuação'!G$13:G$191, MATCH(AG71, 'Pontuação'!F$14:F$191, 0)), "Faixa Indefinida")</f>
        <v>D</v>
      </c>
      <c r="AI71" s="12">
        <f t="shared" si="2"/>
        <v>0</v>
      </c>
      <c r="AJ71" s="12">
        <f t="shared" si="3"/>
        <v>0</v>
      </c>
      <c r="AK71" s="12">
        <f t="shared" si="4"/>
        <v>0</v>
      </c>
      <c r="AL71" s="12">
        <f t="shared" si="5"/>
        <v>1</v>
      </c>
      <c r="AM71" s="11"/>
      <c r="AN71" s="13">
        <v>0.08405727050618803</v>
      </c>
      <c r="AO71" s="11" t="s">
        <v>99</v>
      </c>
      <c r="AP71" s="14">
        <v>45931.447850717595</v>
      </c>
    </row>
    <row r="72">
      <c r="A72" s="8">
        <v>45923.06611111111</v>
      </c>
      <c r="B72" s="9" t="s">
        <v>261</v>
      </c>
      <c r="C72" s="9" t="s">
        <v>262</v>
      </c>
      <c r="D72" s="10">
        <v>5.551982790798E12</v>
      </c>
      <c r="E72" s="9" t="s">
        <v>43</v>
      </c>
      <c r="F72" s="9"/>
      <c r="G72" s="9" t="s">
        <v>69</v>
      </c>
      <c r="H72" s="9" t="s">
        <v>45</v>
      </c>
      <c r="I72" s="9" t="s">
        <v>62</v>
      </c>
      <c r="J72" s="9" t="s">
        <v>48</v>
      </c>
      <c r="K72" s="9" t="s">
        <v>47</v>
      </c>
      <c r="L72" s="9" t="s">
        <v>48</v>
      </c>
      <c r="M72" s="9" t="s">
        <v>48</v>
      </c>
      <c r="N72" s="9" t="s">
        <v>63</v>
      </c>
      <c r="O72" s="9" t="s">
        <v>50</v>
      </c>
      <c r="P72" s="11" t="s">
        <v>51</v>
      </c>
      <c r="Q72" s="11" t="s">
        <v>137</v>
      </c>
      <c r="R72" s="11" t="s">
        <v>90</v>
      </c>
      <c r="S72" s="11" t="s">
        <v>72</v>
      </c>
      <c r="T72" s="11" t="s">
        <v>55</v>
      </c>
      <c r="U72" s="11" t="s">
        <v>56</v>
      </c>
      <c r="V72" s="11"/>
      <c r="W72" s="11"/>
      <c r="X72" s="11"/>
      <c r="Y72" s="11"/>
      <c r="Z72" s="11"/>
      <c r="AA72" s="11"/>
      <c r="AB72" s="11"/>
      <c r="AC72" s="11"/>
      <c r="AD72" s="11"/>
      <c r="AE72" s="11"/>
      <c r="AF72" s="12">
        <f>ROUNDUP(SUM(VLOOKUP(G72,'Pontuação'!A$2:B$11,2,FALSE),VLOOKUP(E72,'Pontuação'!C$2:D$11,2,FALSE),VLOOKUP(I72,'Pontuação'!I$2:J$11,2,FALSE),VLOOKUP(K72,'Pontuação'!G$2:H$11,2,FALSE),VLOOKUP(H72,'Pontuação'!E$2:F$11,2,FALSE),VLOOKUP(M72,'Pontuação'!K$2:L$11,2,FALSE)),0)</f>
        <v>1060</v>
      </c>
      <c r="AG72" s="12">
        <f t="shared" si="1"/>
        <v>106</v>
      </c>
      <c r="AH72" s="12" t="str">
        <f t="array" ref="AH72">IFERROR(INDEX('Pontuação'!G$13:G$191, MATCH(AG72, 'Pontuação'!F$14:F$191, 0)), "Faixa Indefinida")</f>
        <v>B</v>
      </c>
      <c r="AI72" s="12">
        <f t="shared" si="2"/>
        <v>0</v>
      </c>
      <c r="AJ72" s="12">
        <f t="shared" si="3"/>
        <v>1</v>
      </c>
      <c r="AK72" s="12">
        <f t="shared" si="4"/>
        <v>0</v>
      </c>
      <c r="AL72" s="12">
        <f t="shared" si="5"/>
        <v>0</v>
      </c>
      <c r="AM72" s="11"/>
      <c r="AN72" s="13">
        <v>0.48625126698063054</v>
      </c>
      <c r="AO72" s="11" t="s">
        <v>151</v>
      </c>
      <c r="AP72" s="14">
        <v>45931.447850717595</v>
      </c>
    </row>
    <row r="73">
      <c r="A73" s="8">
        <v>45923.066724537035</v>
      </c>
      <c r="B73" s="9" t="s">
        <v>263</v>
      </c>
      <c r="C73" s="9" t="s">
        <v>264</v>
      </c>
      <c r="D73" s="10">
        <v>5.555619984132E12</v>
      </c>
      <c r="E73" s="9" t="s">
        <v>75</v>
      </c>
      <c r="F73" s="9"/>
      <c r="G73" s="9" t="s">
        <v>60</v>
      </c>
      <c r="H73" s="9" t="s">
        <v>87</v>
      </c>
      <c r="I73" s="9" t="s">
        <v>62</v>
      </c>
      <c r="J73" s="9" t="s">
        <v>47</v>
      </c>
      <c r="K73" s="9" t="s">
        <v>47</v>
      </c>
      <c r="L73" s="9" t="s">
        <v>48</v>
      </c>
      <c r="M73" s="9" t="s">
        <v>47</v>
      </c>
      <c r="N73" s="9" t="s">
        <v>79</v>
      </c>
      <c r="O73" s="9" t="s">
        <v>64</v>
      </c>
      <c r="P73" s="11" t="s">
        <v>51</v>
      </c>
      <c r="Q73" s="11" t="s">
        <v>52</v>
      </c>
      <c r="R73" s="11" t="s">
        <v>53</v>
      </c>
      <c r="S73" s="11" t="s">
        <v>54</v>
      </c>
      <c r="T73" s="11" t="s">
        <v>55</v>
      </c>
      <c r="U73" s="11" t="s">
        <v>56</v>
      </c>
      <c r="V73" s="11"/>
      <c r="W73" s="11"/>
      <c r="X73" s="11"/>
      <c r="Y73" s="11"/>
      <c r="Z73" s="11"/>
      <c r="AA73" s="11"/>
      <c r="AB73" s="11"/>
      <c r="AC73" s="11"/>
      <c r="AD73" s="11"/>
      <c r="AE73" s="11"/>
      <c r="AF73" s="12">
        <f>ROUNDUP(SUM(VLOOKUP(G73,'Pontuação'!A$2:B$11,2,FALSE),VLOOKUP(E73,'Pontuação'!C$2:D$11,2,FALSE),VLOOKUP(I73,'Pontuação'!I$2:J$11,2,FALSE),VLOOKUP(K73,'Pontuação'!G$2:H$11,2,FALSE),VLOOKUP(H73,'Pontuação'!E$2:F$11,2,FALSE),VLOOKUP(M73,'Pontuação'!K$2:L$11,2,FALSE)),0)</f>
        <v>932</v>
      </c>
      <c r="AG73" s="12">
        <f t="shared" si="1"/>
        <v>93</v>
      </c>
      <c r="AH73" s="12" t="str">
        <f t="array" ref="AH73">IFERROR(INDEX('Pontuação'!G$13:G$191, MATCH(AG73, 'Pontuação'!F$14:F$191, 0)), "Faixa Indefinida")</f>
        <v>C</v>
      </c>
      <c r="AI73" s="12">
        <f t="shared" si="2"/>
        <v>0</v>
      </c>
      <c r="AJ73" s="12">
        <f t="shared" si="3"/>
        <v>0</v>
      </c>
      <c r="AK73" s="12">
        <f t="shared" si="4"/>
        <v>1</v>
      </c>
      <c r="AL73" s="12">
        <f t="shared" si="5"/>
        <v>0</v>
      </c>
      <c r="AM73" s="11"/>
      <c r="AN73" s="13">
        <v>0.30993173087936043</v>
      </c>
      <c r="AO73" s="11" t="s">
        <v>91</v>
      </c>
      <c r="AP73" s="14">
        <v>45931.447850717595</v>
      </c>
    </row>
    <row r="74">
      <c r="A74" s="8">
        <v>45923.06711805556</v>
      </c>
      <c r="B74" s="9" t="s">
        <v>261</v>
      </c>
      <c r="C74" s="9" t="s">
        <v>262</v>
      </c>
      <c r="D74" s="10">
        <v>5.551982790798E12</v>
      </c>
      <c r="E74" s="9" t="s">
        <v>43</v>
      </c>
      <c r="F74" s="9"/>
      <c r="G74" s="9" t="s">
        <v>60</v>
      </c>
      <c r="H74" s="9" t="s">
        <v>45</v>
      </c>
      <c r="I74" s="9" t="s">
        <v>62</v>
      </c>
      <c r="J74" s="9" t="s">
        <v>48</v>
      </c>
      <c r="K74" s="9" t="s">
        <v>47</v>
      </c>
      <c r="L74" s="9" t="s">
        <v>48</v>
      </c>
      <c r="M74" s="9" t="s">
        <v>48</v>
      </c>
      <c r="N74" s="9" t="s">
        <v>63</v>
      </c>
      <c r="O74" s="9" t="s">
        <v>95</v>
      </c>
      <c r="P74" s="11" t="s">
        <v>51</v>
      </c>
      <c r="Q74" s="11" t="s">
        <v>137</v>
      </c>
      <c r="R74" s="11" t="s">
        <v>90</v>
      </c>
      <c r="S74" s="11" t="s">
        <v>72</v>
      </c>
      <c r="T74" s="11" t="s">
        <v>55</v>
      </c>
      <c r="U74" s="11" t="s">
        <v>56</v>
      </c>
      <c r="V74" s="11"/>
      <c r="W74" s="11"/>
      <c r="X74" s="11"/>
      <c r="Y74" s="11"/>
      <c r="Z74" s="11"/>
      <c r="AA74" s="11"/>
      <c r="AB74" s="11"/>
      <c r="AC74" s="11"/>
      <c r="AD74" s="11"/>
      <c r="AE74" s="11"/>
      <c r="AF74" s="12">
        <f>ROUNDUP(SUM(VLOOKUP(G74,'Pontuação'!A$2:B$11,2,FALSE),VLOOKUP(E74,'Pontuação'!C$2:D$11,2,FALSE),VLOOKUP(I74,'Pontuação'!I$2:J$11,2,FALSE),VLOOKUP(K74,'Pontuação'!G$2:H$11,2,FALSE),VLOOKUP(H74,'Pontuação'!E$2:F$11,2,FALSE),VLOOKUP(M74,'Pontuação'!K$2:L$11,2,FALSE)),0)</f>
        <v>1188</v>
      </c>
      <c r="AG74" s="12">
        <f t="shared" si="1"/>
        <v>119</v>
      </c>
      <c r="AH74" s="12" t="str">
        <f t="array" ref="AH74">IFERROR(INDEX('Pontuação'!G$13:G$191, MATCH(AG74, 'Pontuação'!F$14:F$191, 0)), "Faixa Indefinida")</f>
        <v>A</v>
      </c>
      <c r="AI74" s="12">
        <f t="shared" si="2"/>
        <v>1</v>
      </c>
      <c r="AJ74" s="12">
        <f t="shared" si="3"/>
        <v>0</v>
      </c>
      <c r="AK74" s="12">
        <f t="shared" si="4"/>
        <v>0</v>
      </c>
      <c r="AL74" s="12">
        <f t="shared" si="5"/>
        <v>0</v>
      </c>
      <c r="AM74" s="11"/>
      <c r="AN74" s="13">
        <v>0.3676668714805957</v>
      </c>
      <c r="AO74" s="11" t="s">
        <v>66</v>
      </c>
      <c r="AP74" s="14">
        <v>45931.447850717595</v>
      </c>
    </row>
    <row r="75">
      <c r="A75" s="8">
        <v>45923.06712962963</v>
      </c>
      <c r="B75" s="9" t="s">
        <v>265</v>
      </c>
      <c r="C75" s="9" t="s">
        <v>266</v>
      </c>
      <c r="D75" s="10">
        <v>5.562982246885E12</v>
      </c>
      <c r="E75" s="9" t="s">
        <v>75</v>
      </c>
      <c r="F75" s="9"/>
      <c r="G75" s="9" t="s">
        <v>69</v>
      </c>
      <c r="H75" s="9" t="s">
        <v>45</v>
      </c>
      <c r="I75" s="9" t="s">
        <v>46</v>
      </c>
      <c r="J75" s="9" t="s">
        <v>48</v>
      </c>
      <c r="K75" s="9" t="s">
        <v>47</v>
      </c>
      <c r="L75" s="9" t="s">
        <v>48</v>
      </c>
      <c r="M75" s="9" t="s">
        <v>48</v>
      </c>
      <c r="N75" s="9" t="s">
        <v>79</v>
      </c>
      <c r="O75" s="9" t="s">
        <v>70</v>
      </c>
      <c r="P75" s="11" t="s">
        <v>51</v>
      </c>
      <c r="Q75" s="11" t="s">
        <v>147</v>
      </c>
      <c r="R75" s="11" t="s">
        <v>107</v>
      </c>
      <c r="S75" s="11" t="s">
        <v>148</v>
      </c>
      <c r="T75" s="11" t="s">
        <v>55</v>
      </c>
      <c r="U75" s="11" t="s">
        <v>56</v>
      </c>
      <c r="V75" s="11"/>
      <c r="W75" s="11"/>
      <c r="X75" s="11"/>
      <c r="Y75" s="11"/>
      <c r="Z75" s="11"/>
      <c r="AA75" s="11"/>
      <c r="AB75" s="11"/>
      <c r="AC75" s="11"/>
      <c r="AD75" s="11"/>
      <c r="AE75" s="11"/>
      <c r="AF75" s="12">
        <f>ROUNDUP(SUM(VLOOKUP(G75,'Pontuação'!A$2:B$11,2,FALSE),VLOOKUP(E75,'Pontuação'!C$2:D$11,2,FALSE),VLOOKUP(I75,'Pontuação'!I$2:J$11,2,FALSE),VLOOKUP(K75,'Pontuação'!G$2:H$11,2,FALSE),VLOOKUP(H75,'Pontuação'!E$2:F$11,2,FALSE),VLOOKUP(M75,'Pontuação'!K$2:L$11,2,FALSE)),0)</f>
        <v>1155</v>
      </c>
      <c r="AG75" s="12">
        <f t="shared" si="1"/>
        <v>116</v>
      </c>
      <c r="AH75" s="12" t="str">
        <f t="array" ref="AH75">IFERROR(INDEX('Pontuação'!G$13:G$191, MATCH(AG75, 'Pontuação'!F$14:F$191, 0)), "Faixa Indefinida")</f>
        <v>B</v>
      </c>
      <c r="AI75" s="12">
        <f t="shared" si="2"/>
        <v>0</v>
      </c>
      <c r="AJ75" s="12">
        <f t="shared" si="3"/>
        <v>1</v>
      </c>
      <c r="AK75" s="12">
        <f t="shared" si="4"/>
        <v>0</v>
      </c>
      <c r="AL75" s="12">
        <f t="shared" si="5"/>
        <v>0</v>
      </c>
      <c r="AM75" s="11"/>
      <c r="AN75" s="13">
        <v>0.37252427221589857</v>
      </c>
      <c r="AO75" s="11" t="s">
        <v>66</v>
      </c>
      <c r="AP75" s="14">
        <v>45931.447850717595</v>
      </c>
    </row>
    <row r="76">
      <c r="A76" s="8">
        <v>45923.068020833336</v>
      </c>
      <c r="B76" s="9" t="s">
        <v>267</v>
      </c>
      <c r="C76" s="9" t="s">
        <v>268</v>
      </c>
      <c r="D76" s="10">
        <v>5.5999226086E11</v>
      </c>
      <c r="E76" s="9" t="s">
        <v>43</v>
      </c>
      <c r="F76" s="9"/>
      <c r="G76" s="9" t="s">
        <v>144</v>
      </c>
      <c r="H76" s="9" t="s">
        <v>77</v>
      </c>
      <c r="I76" s="9" t="s">
        <v>88</v>
      </c>
      <c r="J76" s="9" t="s">
        <v>47</v>
      </c>
      <c r="K76" s="9" t="s">
        <v>47</v>
      </c>
      <c r="L76" s="9" t="s">
        <v>48</v>
      </c>
      <c r="M76" s="9" t="s">
        <v>47</v>
      </c>
      <c r="N76" s="9" t="s">
        <v>118</v>
      </c>
      <c r="O76" s="9" t="s">
        <v>64</v>
      </c>
      <c r="P76" s="11" t="s">
        <v>51</v>
      </c>
      <c r="Q76" s="11" t="s">
        <v>52</v>
      </c>
      <c r="R76" s="11" t="s">
        <v>53</v>
      </c>
      <c r="S76" s="11" t="s">
        <v>54</v>
      </c>
      <c r="T76" s="11" t="s">
        <v>55</v>
      </c>
      <c r="U76" s="11" t="s">
        <v>56</v>
      </c>
      <c r="V76" s="11"/>
      <c r="W76" s="11"/>
      <c r="X76" s="11"/>
      <c r="Y76" s="11"/>
      <c r="Z76" s="11"/>
      <c r="AA76" s="11"/>
      <c r="AB76" s="11"/>
      <c r="AC76" s="11"/>
      <c r="AD76" s="11"/>
      <c r="AE76" s="11"/>
      <c r="AF76" s="12">
        <f>ROUNDUP(SUM(VLOOKUP(G76,'Pontuação'!A$2:B$11,2,FALSE),VLOOKUP(E76,'Pontuação'!C$2:D$11,2,FALSE),VLOOKUP(I76,'Pontuação'!I$2:J$11,2,FALSE),VLOOKUP(K76,'Pontuação'!G$2:H$11,2,FALSE),VLOOKUP(H76,'Pontuação'!E$2:F$11,2,FALSE),VLOOKUP(M76,'Pontuação'!K$2:L$11,2,FALSE)),0)</f>
        <v>874</v>
      </c>
      <c r="AG76" s="12">
        <f t="shared" si="1"/>
        <v>87</v>
      </c>
      <c r="AH76" s="12" t="str">
        <f t="array" ref="AH76">IFERROR(INDEX('Pontuação'!G$13:G$191, MATCH(AG76, 'Pontuação'!F$14:F$191, 0)), "Faixa Indefinida")</f>
        <v>D</v>
      </c>
      <c r="AI76" s="12">
        <f t="shared" si="2"/>
        <v>0</v>
      </c>
      <c r="AJ76" s="12">
        <f t="shared" si="3"/>
        <v>0</v>
      </c>
      <c r="AK76" s="12">
        <f t="shared" si="4"/>
        <v>0</v>
      </c>
      <c r="AL76" s="12">
        <f t="shared" si="5"/>
        <v>1</v>
      </c>
      <c r="AM76" s="11"/>
      <c r="AN76" s="13">
        <v>0.05474084316579485</v>
      </c>
      <c r="AO76" s="11" t="s">
        <v>99</v>
      </c>
      <c r="AP76" s="14">
        <v>45931.447850717595</v>
      </c>
    </row>
    <row r="77">
      <c r="A77" s="8">
        <v>45923.06832175926</v>
      </c>
      <c r="B77" s="9" t="s">
        <v>244</v>
      </c>
      <c r="C77" s="9" t="s">
        <v>269</v>
      </c>
      <c r="D77" s="10">
        <v>5.587996311647E12</v>
      </c>
      <c r="E77" s="9" t="s">
        <v>43</v>
      </c>
      <c r="F77" s="9"/>
      <c r="G77" s="9" t="s">
        <v>76</v>
      </c>
      <c r="H77" s="9" t="s">
        <v>45</v>
      </c>
      <c r="I77" s="9" t="s">
        <v>78</v>
      </c>
      <c r="J77" s="9" t="s">
        <v>47</v>
      </c>
      <c r="K77" s="9" t="s">
        <v>47</v>
      </c>
      <c r="L77" s="9" t="s">
        <v>47</v>
      </c>
      <c r="M77" s="9" t="s">
        <v>47</v>
      </c>
      <c r="N77" s="9" t="s">
        <v>63</v>
      </c>
      <c r="O77" s="9" t="s">
        <v>50</v>
      </c>
      <c r="P77" s="11" t="s">
        <v>51</v>
      </c>
      <c r="Q77" s="11" t="s">
        <v>115</v>
      </c>
      <c r="R77" s="11" t="s">
        <v>53</v>
      </c>
      <c r="S77" s="11" t="s">
        <v>54</v>
      </c>
      <c r="T77" s="11" t="s">
        <v>55</v>
      </c>
      <c r="U77" s="11" t="s">
        <v>47</v>
      </c>
      <c r="V77" s="11"/>
      <c r="W77" s="11"/>
      <c r="X77" s="11"/>
      <c r="Y77" s="11"/>
      <c r="Z77" s="11"/>
      <c r="AA77" s="11"/>
      <c r="AB77" s="11"/>
      <c r="AC77" s="11"/>
      <c r="AD77" s="11"/>
      <c r="AE77" s="11"/>
      <c r="AF77" s="12">
        <f>ROUNDUP(SUM(VLOOKUP(G77,'Pontuação'!A$2:B$11,2,FALSE),VLOOKUP(E77,'Pontuação'!C$2:D$11,2,FALSE),VLOOKUP(I77,'Pontuação'!I$2:J$11,2,FALSE),VLOOKUP(K77,'Pontuação'!G$2:H$11,2,FALSE),VLOOKUP(H77,'Pontuação'!E$2:F$11,2,FALSE),VLOOKUP(M77,'Pontuação'!K$2:L$11,2,FALSE)),0)</f>
        <v>1091</v>
      </c>
      <c r="AG77" s="12">
        <f t="shared" si="1"/>
        <v>109</v>
      </c>
      <c r="AH77" s="12" t="str">
        <f t="array" ref="AH77">IFERROR(INDEX('Pontuação'!G$13:G$191, MATCH(AG77, 'Pontuação'!F$14:F$191, 0)), "Faixa Indefinida")</f>
        <v>B</v>
      </c>
      <c r="AI77" s="12">
        <f t="shared" si="2"/>
        <v>0</v>
      </c>
      <c r="AJ77" s="12">
        <f t="shared" si="3"/>
        <v>1</v>
      </c>
      <c r="AK77" s="12">
        <f t="shared" si="4"/>
        <v>0</v>
      </c>
      <c r="AL77" s="12">
        <f t="shared" si="5"/>
        <v>0</v>
      </c>
      <c r="AM77" s="11"/>
      <c r="AN77" s="13">
        <v>0.2512402280566106</v>
      </c>
      <c r="AO77" s="11" t="s">
        <v>84</v>
      </c>
      <c r="AP77" s="14">
        <v>45931.447850717595</v>
      </c>
    </row>
    <row r="78">
      <c r="A78" s="8">
        <v>45923.06878472222</v>
      </c>
      <c r="B78" s="9" t="s">
        <v>265</v>
      </c>
      <c r="C78" s="9" t="s">
        <v>266</v>
      </c>
      <c r="D78" s="10">
        <v>5.562982246885E12</v>
      </c>
      <c r="E78" s="9" t="s">
        <v>75</v>
      </c>
      <c r="F78" s="9"/>
      <c r="G78" s="9" t="s">
        <v>69</v>
      </c>
      <c r="H78" s="9" t="s">
        <v>45</v>
      </c>
      <c r="I78" s="9" t="s">
        <v>46</v>
      </c>
      <c r="J78" s="9" t="s">
        <v>48</v>
      </c>
      <c r="K78" s="9" t="s">
        <v>47</v>
      </c>
      <c r="L78" s="9" t="s">
        <v>48</v>
      </c>
      <c r="M78" s="9" t="s">
        <v>48</v>
      </c>
      <c r="N78" s="9" t="s">
        <v>63</v>
      </c>
      <c r="O78" s="9" t="s">
        <v>95</v>
      </c>
      <c r="P78" s="11" t="s">
        <v>51</v>
      </c>
      <c r="Q78" s="11" t="s">
        <v>147</v>
      </c>
      <c r="R78" s="11" t="s">
        <v>107</v>
      </c>
      <c r="S78" s="11" t="s">
        <v>148</v>
      </c>
      <c r="T78" s="11" t="s">
        <v>55</v>
      </c>
      <c r="U78" s="11" t="s">
        <v>56</v>
      </c>
      <c r="V78" s="11"/>
      <c r="W78" s="11"/>
      <c r="X78" s="11"/>
      <c r="Y78" s="11"/>
      <c r="Z78" s="11"/>
      <c r="AA78" s="11"/>
      <c r="AB78" s="11"/>
      <c r="AC78" s="11"/>
      <c r="AD78" s="11"/>
      <c r="AE78" s="11"/>
      <c r="AF78" s="12">
        <f>ROUNDUP(SUM(VLOOKUP(G78,'Pontuação'!A$2:B$11,2,FALSE),VLOOKUP(E78,'Pontuação'!C$2:D$11,2,FALSE),VLOOKUP(I78,'Pontuação'!I$2:J$11,2,FALSE),VLOOKUP(K78,'Pontuação'!G$2:H$11,2,FALSE),VLOOKUP(H78,'Pontuação'!E$2:F$11,2,FALSE),VLOOKUP(M78,'Pontuação'!K$2:L$11,2,FALSE)),0)</f>
        <v>1155</v>
      </c>
      <c r="AG78" s="12">
        <f t="shared" si="1"/>
        <v>116</v>
      </c>
      <c r="AH78" s="12" t="str">
        <f t="array" ref="AH78">IFERROR(INDEX('Pontuação'!G$13:G$191, MATCH(AG78, 'Pontuação'!F$14:F$191, 0)), "Faixa Indefinida")</f>
        <v>B</v>
      </c>
      <c r="AI78" s="12">
        <f t="shared" si="2"/>
        <v>0</v>
      </c>
      <c r="AJ78" s="12">
        <f t="shared" si="3"/>
        <v>1</v>
      </c>
      <c r="AK78" s="12">
        <f t="shared" si="4"/>
        <v>0</v>
      </c>
      <c r="AL78" s="12">
        <f t="shared" si="5"/>
        <v>0</v>
      </c>
      <c r="AM78" s="11"/>
      <c r="AN78" s="13">
        <v>0.46278217143724937</v>
      </c>
      <c r="AO78" s="11" t="s">
        <v>151</v>
      </c>
      <c r="AP78" s="14">
        <v>45931.447850717595</v>
      </c>
    </row>
    <row r="79">
      <c r="A79" s="8">
        <v>45923.06905092593</v>
      </c>
      <c r="B79" s="9" t="s">
        <v>270</v>
      </c>
      <c r="C79" s="9" t="s">
        <v>271</v>
      </c>
      <c r="D79" s="10">
        <v>5.511948441068E12</v>
      </c>
      <c r="E79" s="9" t="s">
        <v>75</v>
      </c>
      <c r="F79" s="9"/>
      <c r="G79" s="9" t="s">
        <v>44</v>
      </c>
      <c r="H79" s="9" t="s">
        <v>45</v>
      </c>
      <c r="I79" s="9" t="s">
        <v>78</v>
      </c>
      <c r="J79" s="9" t="s">
        <v>47</v>
      </c>
      <c r="K79" s="9" t="s">
        <v>47</v>
      </c>
      <c r="L79" s="9" t="s">
        <v>48</v>
      </c>
      <c r="M79" s="9" t="s">
        <v>48</v>
      </c>
      <c r="N79" s="9" t="s">
        <v>63</v>
      </c>
      <c r="O79" s="9" t="s">
        <v>50</v>
      </c>
      <c r="P79" s="11" t="s">
        <v>51</v>
      </c>
      <c r="Q79" s="11" t="s">
        <v>121</v>
      </c>
      <c r="R79" s="11" t="s">
        <v>122</v>
      </c>
      <c r="S79" s="11" t="s">
        <v>123</v>
      </c>
      <c r="T79" s="11" t="s">
        <v>55</v>
      </c>
      <c r="U79" s="11" t="s">
        <v>56</v>
      </c>
      <c r="V79" s="11"/>
      <c r="W79" s="11"/>
      <c r="X79" s="11"/>
      <c r="Y79" s="11"/>
      <c r="Z79" s="11"/>
      <c r="AA79" s="11"/>
      <c r="AB79" s="11"/>
      <c r="AC79" s="11"/>
      <c r="AD79" s="11"/>
      <c r="AE79" s="11"/>
      <c r="AF79" s="12">
        <f>ROUNDUP(SUM(VLOOKUP(G79,'Pontuação'!A$2:B$11,2,FALSE),VLOOKUP(E79,'Pontuação'!C$2:D$11,2,FALSE),VLOOKUP(I79,'Pontuação'!I$2:J$11,2,FALSE),VLOOKUP(K79,'Pontuação'!G$2:H$11,2,FALSE),VLOOKUP(H79,'Pontuação'!E$2:F$11,2,FALSE),VLOOKUP(M79,'Pontuação'!K$2:L$11,2,FALSE)),0)</f>
        <v>1156</v>
      </c>
      <c r="AG79" s="12">
        <f t="shared" si="1"/>
        <v>116</v>
      </c>
      <c r="AH79" s="12" t="str">
        <f t="array" ref="AH79">IFERROR(INDEX('Pontuação'!G$13:G$191, MATCH(AG79, 'Pontuação'!F$14:F$191, 0)), "Faixa Indefinida")</f>
        <v>B</v>
      </c>
      <c r="AI79" s="12">
        <f t="shared" si="2"/>
        <v>0</v>
      </c>
      <c r="AJ79" s="12">
        <f t="shared" si="3"/>
        <v>1</v>
      </c>
      <c r="AK79" s="12">
        <f t="shared" si="4"/>
        <v>0</v>
      </c>
      <c r="AL79" s="12">
        <f t="shared" si="5"/>
        <v>0</v>
      </c>
      <c r="AM79" s="11"/>
      <c r="AN79" s="13">
        <v>0.66010630801621</v>
      </c>
      <c r="AO79" s="11" t="s">
        <v>57</v>
      </c>
      <c r="AP79" s="14">
        <v>45931.447850717595</v>
      </c>
    </row>
    <row r="80">
      <c r="A80" s="8">
        <v>45923.06912037037</v>
      </c>
      <c r="B80" s="9" t="s">
        <v>272</v>
      </c>
      <c r="C80" s="9" t="s">
        <v>273</v>
      </c>
      <c r="D80" s="10">
        <v>5.511944617668E12</v>
      </c>
      <c r="E80" s="9" t="s">
        <v>43</v>
      </c>
      <c r="F80" s="9"/>
      <c r="G80" s="9" t="s">
        <v>69</v>
      </c>
      <c r="H80" s="9" t="s">
        <v>61</v>
      </c>
      <c r="I80" s="9" t="s">
        <v>106</v>
      </c>
      <c r="J80" s="9" t="s">
        <v>48</v>
      </c>
      <c r="K80" s="9" t="s">
        <v>47</v>
      </c>
      <c r="L80" s="9" t="s">
        <v>48</v>
      </c>
      <c r="M80" s="9" t="s">
        <v>47</v>
      </c>
      <c r="N80" s="9" t="s">
        <v>49</v>
      </c>
      <c r="O80" s="9" t="s">
        <v>95</v>
      </c>
      <c r="P80" s="11" t="s">
        <v>51</v>
      </c>
      <c r="Q80" s="11" t="s">
        <v>147</v>
      </c>
      <c r="R80" s="11" t="s">
        <v>107</v>
      </c>
      <c r="S80" s="11" t="s">
        <v>148</v>
      </c>
      <c r="T80" s="11" t="s">
        <v>65</v>
      </c>
      <c r="U80" s="11" t="s">
        <v>56</v>
      </c>
      <c r="V80" s="11"/>
      <c r="W80" s="11"/>
      <c r="X80" s="11"/>
      <c r="Y80" s="11"/>
      <c r="Z80" s="11"/>
      <c r="AA80" s="11"/>
      <c r="AB80" s="11"/>
      <c r="AC80" s="11"/>
      <c r="AD80" s="11"/>
      <c r="AE80" s="11"/>
      <c r="AF80" s="12">
        <f>ROUNDUP(SUM(VLOOKUP(G80,'Pontuação'!A$2:B$11,2,FALSE),VLOOKUP(E80,'Pontuação'!C$2:D$11,2,FALSE),VLOOKUP(I80,'Pontuação'!I$2:J$11,2,FALSE),VLOOKUP(K80,'Pontuação'!G$2:H$11,2,FALSE),VLOOKUP(H80,'Pontuação'!E$2:F$11,2,FALSE),VLOOKUP(M80,'Pontuação'!K$2:L$11,2,FALSE)),0)</f>
        <v>856</v>
      </c>
      <c r="AG80" s="12">
        <f t="shared" si="1"/>
        <v>86</v>
      </c>
      <c r="AH80" s="12" t="str">
        <f t="array" ref="AH80">IFERROR(INDEX('Pontuação'!G$13:G$191, MATCH(AG80, 'Pontuação'!F$14:F$191, 0)), "Faixa Indefinida")</f>
        <v>D</v>
      </c>
      <c r="AI80" s="12">
        <f t="shared" si="2"/>
        <v>0</v>
      </c>
      <c r="AJ80" s="12">
        <f t="shared" si="3"/>
        <v>0</v>
      </c>
      <c r="AK80" s="12">
        <f t="shared" si="4"/>
        <v>0</v>
      </c>
      <c r="AL80" s="12">
        <f t="shared" si="5"/>
        <v>1</v>
      </c>
      <c r="AM80" s="11"/>
      <c r="AN80" s="13">
        <v>0.37109471647011216</v>
      </c>
      <c r="AO80" s="11" t="s">
        <v>66</v>
      </c>
      <c r="AP80" s="14">
        <v>45931.447850717595</v>
      </c>
    </row>
    <row r="81">
      <c r="A81" s="8">
        <v>45923.06940972222</v>
      </c>
      <c r="B81" s="9" t="s">
        <v>274</v>
      </c>
      <c r="C81" s="9" t="s">
        <v>275</v>
      </c>
      <c r="D81" s="10">
        <v>5.53299977718E12</v>
      </c>
      <c r="E81" s="9" t="s">
        <v>75</v>
      </c>
      <c r="F81" s="9"/>
      <c r="G81" s="9" t="s">
        <v>60</v>
      </c>
      <c r="H81" s="9" t="s">
        <v>45</v>
      </c>
      <c r="I81" s="9" t="s">
        <v>46</v>
      </c>
      <c r="J81" s="9" t="s">
        <v>48</v>
      </c>
      <c r="K81" s="9" t="s">
        <v>48</v>
      </c>
      <c r="L81" s="9" t="s">
        <v>48</v>
      </c>
      <c r="M81" s="9" t="s">
        <v>47</v>
      </c>
      <c r="N81" s="9" t="s">
        <v>63</v>
      </c>
      <c r="O81" s="9" t="s">
        <v>64</v>
      </c>
      <c r="P81" s="11" t="s">
        <v>51</v>
      </c>
      <c r="Q81" s="11" t="s">
        <v>165</v>
      </c>
      <c r="R81" s="11" t="s">
        <v>276</v>
      </c>
      <c r="S81" s="11" t="s">
        <v>148</v>
      </c>
      <c r="T81" s="11" t="s">
        <v>55</v>
      </c>
      <c r="U81" s="11" t="s">
        <v>56</v>
      </c>
      <c r="V81" s="11"/>
      <c r="W81" s="11"/>
      <c r="X81" s="11"/>
      <c r="Y81" s="11"/>
      <c r="Z81" s="11"/>
      <c r="AA81" s="11"/>
      <c r="AB81" s="11"/>
      <c r="AC81" s="11"/>
      <c r="AD81" s="11"/>
      <c r="AE81" s="11"/>
      <c r="AF81" s="12">
        <f>ROUNDUP(SUM(VLOOKUP(G81,'Pontuação'!A$2:B$11,2,FALSE),VLOOKUP(E81,'Pontuação'!C$2:D$11,2,FALSE),VLOOKUP(I81,'Pontuação'!I$2:J$11,2,FALSE),VLOOKUP(K81,'Pontuação'!G$2:H$11,2,FALSE),VLOOKUP(H81,'Pontuação'!E$2:F$11,2,FALSE),VLOOKUP(M81,'Pontuação'!K$2:L$11,2,FALSE)),0)</f>
        <v>1243</v>
      </c>
      <c r="AG81" s="12">
        <f t="shared" si="1"/>
        <v>124</v>
      </c>
      <c r="AH81" s="12" t="str">
        <f t="array" ref="AH81">IFERROR(INDEX('Pontuação'!G$13:G$191, MATCH(AG81, 'Pontuação'!F$14:F$191, 0)), "Faixa Indefinida")</f>
        <v>A</v>
      </c>
      <c r="AI81" s="12">
        <f t="shared" si="2"/>
        <v>1</v>
      </c>
      <c r="AJ81" s="12">
        <f t="shared" si="3"/>
        <v>0</v>
      </c>
      <c r="AK81" s="12">
        <f t="shared" si="4"/>
        <v>0</v>
      </c>
      <c r="AL81" s="12">
        <f t="shared" si="5"/>
        <v>0</v>
      </c>
      <c r="AM81" s="11"/>
      <c r="AN81" s="13">
        <v>0.5015987366644931</v>
      </c>
      <c r="AO81" s="11" t="s">
        <v>151</v>
      </c>
      <c r="AP81" s="14">
        <v>45931.447850717595</v>
      </c>
    </row>
    <row r="82">
      <c r="A82" s="8">
        <v>45923.070127314815</v>
      </c>
      <c r="B82" s="9" t="s">
        <v>277</v>
      </c>
      <c r="C82" s="9" t="s">
        <v>278</v>
      </c>
      <c r="D82" s="10">
        <v>5.531971666125E12</v>
      </c>
      <c r="E82" s="9" t="s">
        <v>43</v>
      </c>
      <c r="F82" s="9"/>
      <c r="G82" s="9" t="s">
        <v>69</v>
      </c>
      <c r="H82" s="9" t="s">
        <v>45</v>
      </c>
      <c r="I82" s="9" t="s">
        <v>46</v>
      </c>
      <c r="J82" s="9" t="s">
        <v>48</v>
      </c>
      <c r="K82" s="9" t="s">
        <v>47</v>
      </c>
      <c r="L82" s="9" t="s">
        <v>48</v>
      </c>
      <c r="M82" s="9" t="s">
        <v>47</v>
      </c>
      <c r="N82" s="9" t="s">
        <v>94</v>
      </c>
      <c r="O82" s="9" t="s">
        <v>95</v>
      </c>
      <c r="P82" s="11" t="s">
        <v>51</v>
      </c>
      <c r="Q82" s="11" t="s">
        <v>147</v>
      </c>
      <c r="R82" s="11" t="s">
        <v>107</v>
      </c>
      <c r="S82" s="11" t="s">
        <v>148</v>
      </c>
      <c r="T82" s="11" t="s">
        <v>65</v>
      </c>
      <c r="U82" s="11" t="s">
        <v>56</v>
      </c>
      <c r="V82" s="11"/>
      <c r="W82" s="11"/>
      <c r="X82" s="11"/>
      <c r="Y82" s="11"/>
      <c r="Z82" s="11"/>
      <c r="AA82" s="11"/>
      <c r="AB82" s="11"/>
      <c r="AC82" s="11"/>
      <c r="AD82" s="11"/>
      <c r="AE82" s="11"/>
      <c r="AF82" s="12">
        <v>1222.0</v>
      </c>
      <c r="AG82" s="12">
        <f t="shared" si="1"/>
        <v>122</v>
      </c>
      <c r="AH82" s="12" t="str">
        <f t="array" ref="AH82">IFERROR(INDEX('Pontuação'!G$13:G$191, MATCH(AG82, 'Pontuação'!F$14:F$191, 0)), "Faixa Indefinida")</f>
        <v>A</v>
      </c>
      <c r="AI82" s="12">
        <f t="shared" si="2"/>
        <v>1</v>
      </c>
      <c r="AJ82" s="12">
        <f t="shared" si="3"/>
        <v>0</v>
      </c>
      <c r="AK82" s="12">
        <f t="shared" si="4"/>
        <v>0</v>
      </c>
      <c r="AL82" s="12">
        <f t="shared" si="5"/>
        <v>0</v>
      </c>
      <c r="AM82" s="11"/>
      <c r="AN82" s="13">
        <v>0.38696074031874217</v>
      </c>
      <c r="AO82" s="11" t="s">
        <v>66</v>
      </c>
      <c r="AP82" s="14">
        <v>45931.447850717595</v>
      </c>
    </row>
    <row r="83">
      <c r="A83" s="8">
        <v>45923.0703587963</v>
      </c>
      <c r="B83" s="9" t="s">
        <v>279</v>
      </c>
      <c r="C83" s="9" t="s">
        <v>280</v>
      </c>
      <c r="D83" s="10">
        <v>5.541996446873E12</v>
      </c>
      <c r="E83" s="9" t="s">
        <v>75</v>
      </c>
      <c r="F83" s="9"/>
      <c r="G83" s="9" t="s">
        <v>170</v>
      </c>
      <c r="H83" s="9" t="s">
        <v>61</v>
      </c>
      <c r="I83" s="9" t="s">
        <v>62</v>
      </c>
      <c r="J83" s="9" t="s">
        <v>48</v>
      </c>
      <c r="K83" s="9" t="s">
        <v>48</v>
      </c>
      <c r="L83" s="9" t="s">
        <v>48</v>
      </c>
      <c r="M83" s="9" t="s">
        <v>48</v>
      </c>
      <c r="N83" s="9" t="s">
        <v>79</v>
      </c>
      <c r="O83" s="9" t="s">
        <v>70</v>
      </c>
      <c r="P83" s="11" t="s">
        <v>51</v>
      </c>
      <c r="Q83" s="11" t="s">
        <v>141</v>
      </c>
      <c r="R83" s="11" t="s">
        <v>90</v>
      </c>
      <c r="S83" s="11" t="s">
        <v>54</v>
      </c>
      <c r="T83" s="11" t="s">
        <v>55</v>
      </c>
      <c r="U83" s="11" t="s">
        <v>56</v>
      </c>
      <c r="V83" s="11"/>
      <c r="W83" s="11"/>
      <c r="X83" s="11"/>
      <c r="Y83" s="11"/>
      <c r="Z83" s="11"/>
      <c r="AA83" s="11"/>
      <c r="AB83" s="11"/>
      <c r="AC83" s="11"/>
      <c r="AD83" s="11"/>
      <c r="AE83" s="11"/>
      <c r="AF83" s="12">
        <v>1218.0</v>
      </c>
      <c r="AG83" s="12">
        <f t="shared" si="1"/>
        <v>122</v>
      </c>
      <c r="AH83" s="12" t="str">
        <f t="array" ref="AH83">IFERROR(INDEX('Pontuação'!G$13:G$191, MATCH(AG83, 'Pontuação'!F$14:F$191, 0)), "Faixa Indefinida")</f>
        <v>A</v>
      </c>
      <c r="AI83" s="12">
        <f t="shared" si="2"/>
        <v>1</v>
      </c>
      <c r="AJ83" s="12">
        <f t="shared" si="3"/>
        <v>0</v>
      </c>
      <c r="AK83" s="12">
        <f t="shared" si="4"/>
        <v>0</v>
      </c>
      <c r="AL83" s="12">
        <f t="shared" si="5"/>
        <v>0</v>
      </c>
      <c r="AM83" s="11"/>
      <c r="AN83" s="13">
        <v>0.2513082527971402</v>
      </c>
      <c r="AO83" s="11" t="s">
        <v>84</v>
      </c>
      <c r="AP83" s="14">
        <v>45931.447850717595</v>
      </c>
    </row>
    <row r="84">
      <c r="A84" s="8">
        <v>45923.07372685185</v>
      </c>
      <c r="B84" s="9" t="s">
        <v>281</v>
      </c>
      <c r="C84" s="9" t="s">
        <v>282</v>
      </c>
      <c r="D84" s="10">
        <v>5.581989761247E12</v>
      </c>
      <c r="E84" s="9" t="s">
        <v>43</v>
      </c>
      <c r="F84" s="9"/>
      <c r="G84" s="9" t="s">
        <v>44</v>
      </c>
      <c r="H84" s="9" t="s">
        <v>45</v>
      </c>
      <c r="I84" s="9" t="s">
        <v>78</v>
      </c>
      <c r="J84" s="9" t="s">
        <v>47</v>
      </c>
      <c r="K84" s="9" t="s">
        <v>47</v>
      </c>
      <c r="L84" s="9" t="s">
        <v>48</v>
      </c>
      <c r="M84" s="9" t="s">
        <v>47</v>
      </c>
      <c r="N84" s="9" t="s">
        <v>79</v>
      </c>
      <c r="O84" s="9" t="s">
        <v>50</v>
      </c>
      <c r="P84" s="11" t="s">
        <v>51</v>
      </c>
      <c r="Q84" s="11" t="s">
        <v>115</v>
      </c>
      <c r="R84" s="11" t="s">
        <v>53</v>
      </c>
      <c r="S84" s="11" t="s">
        <v>54</v>
      </c>
      <c r="T84" s="11" t="s">
        <v>55</v>
      </c>
      <c r="U84" s="11" t="s">
        <v>56</v>
      </c>
      <c r="V84" s="11"/>
      <c r="W84" s="11"/>
      <c r="X84" s="11"/>
      <c r="Y84" s="11"/>
      <c r="Z84" s="11"/>
      <c r="AA84" s="11"/>
      <c r="AB84" s="11"/>
      <c r="AC84" s="11"/>
      <c r="AD84" s="11"/>
      <c r="AE84" s="11"/>
      <c r="AF84" s="12">
        <v>1073.0</v>
      </c>
      <c r="AG84" s="12">
        <f t="shared" si="1"/>
        <v>107</v>
      </c>
      <c r="AH84" s="12" t="str">
        <f t="array" ref="AH84">IFERROR(INDEX('Pontuação'!G$13:G$191, MATCH(AG84, 'Pontuação'!F$14:F$191, 0)), "Faixa Indefinida")</f>
        <v>B</v>
      </c>
      <c r="AI84" s="12">
        <f t="shared" si="2"/>
        <v>0</v>
      </c>
      <c r="AJ84" s="12">
        <f t="shared" si="3"/>
        <v>1</v>
      </c>
      <c r="AK84" s="12">
        <f t="shared" si="4"/>
        <v>0</v>
      </c>
      <c r="AL84" s="12">
        <f t="shared" si="5"/>
        <v>0</v>
      </c>
      <c r="AM84" s="11"/>
      <c r="AN84" s="13">
        <v>0.4931941719007489</v>
      </c>
      <c r="AO84" s="11" t="s">
        <v>151</v>
      </c>
      <c r="AP84" s="14">
        <v>45931.447850717595</v>
      </c>
    </row>
    <row r="85">
      <c r="A85" s="8">
        <v>45923.07435185185</v>
      </c>
      <c r="B85" s="9" t="s">
        <v>283</v>
      </c>
      <c r="C85" s="9" t="s">
        <v>284</v>
      </c>
      <c r="D85" s="10">
        <v>5.551992488137E12</v>
      </c>
      <c r="E85" s="9" t="s">
        <v>43</v>
      </c>
      <c r="F85" s="9"/>
      <c r="G85" s="9" t="s">
        <v>170</v>
      </c>
      <c r="H85" s="9" t="s">
        <v>61</v>
      </c>
      <c r="I85" s="9" t="s">
        <v>78</v>
      </c>
      <c r="J85" s="9" t="s">
        <v>47</v>
      </c>
      <c r="K85" s="9" t="s">
        <v>47</v>
      </c>
      <c r="L85" s="9" t="s">
        <v>47</v>
      </c>
      <c r="M85" s="9" t="s">
        <v>48</v>
      </c>
      <c r="N85" s="9" t="s">
        <v>63</v>
      </c>
      <c r="O85" s="9" t="s">
        <v>64</v>
      </c>
      <c r="P85" s="11" t="s">
        <v>51</v>
      </c>
      <c r="Q85" s="11" t="s">
        <v>89</v>
      </c>
      <c r="R85" s="11" t="s">
        <v>90</v>
      </c>
      <c r="S85" s="11" t="s">
        <v>54</v>
      </c>
      <c r="T85" s="11" t="s">
        <v>65</v>
      </c>
      <c r="U85" s="11" t="s">
        <v>56</v>
      </c>
      <c r="V85" s="11"/>
      <c r="W85" s="11"/>
      <c r="X85" s="11"/>
      <c r="Y85" s="11"/>
      <c r="Z85" s="11"/>
      <c r="AA85" s="11"/>
      <c r="AB85" s="11"/>
      <c r="AC85" s="11"/>
      <c r="AD85" s="11"/>
      <c r="AE85" s="11"/>
      <c r="AF85" s="12">
        <f>ROUNDUP(SUM(VLOOKUP(G85,'Pontuação'!A$2:B$11,2,FALSE),VLOOKUP(E85,'Pontuação'!C$2:D$11,2,FALSE),VLOOKUP(I85,'Pontuação'!I$2:J$11,2,FALSE),VLOOKUP(K85,'Pontuação'!G$2:H$11,2,FALSE),VLOOKUP(H85,'Pontuação'!E$2:F$11,2,FALSE),VLOOKUP(M85,'Pontuação'!K$2:L$11,2,FALSE)),0)</f>
        <v>987</v>
      </c>
      <c r="AG85" s="12">
        <f t="shared" si="1"/>
        <v>99</v>
      </c>
      <c r="AH85" s="12" t="str">
        <f t="array" ref="AH85">IFERROR(INDEX('Pontuação'!G$13:G$191, MATCH(AG85, 'Pontuação'!F$14:F$191, 0)), "Faixa Indefinida")</f>
        <v>C</v>
      </c>
      <c r="AI85" s="12">
        <f t="shared" si="2"/>
        <v>0</v>
      </c>
      <c r="AJ85" s="12">
        <f t="shared" si="3"/>
        <v>0</v>
      </c>
      <c r="AK85" s="12">
        <f t="shared" si="4"/>
        <v>1</v>
      </c>
      <c r="AL85" s="12">
        <f t="shared" si="5"/>
        <v>0</v>
      </c>
      <c r="AM85" s="11"/>
      <c r="AN85" s="13">
        <v>0.14864231037170414</v>
      </c>
      <c r="AO85" s="11" t="s">
        <v>110</v>
      </c>
      <c r="AP85" s="14">
        <v>45931.447850717595</v>
      </c>
    </row>
    <row r="86">
      <c r="A86" s="8">
        <v>45923.076006944444</v>
      </c>
      <c r="B86" s="9" t="s">
        <v>285</v>
      </c>
      <c r="C86" s="9" t="s">
        <v>286</v>
      </c>
      <c r="D86" s="10">
        <v>5.573999911393E12</v>
      </c>
      <c r="E86" s="9" t="s">
        <v>43</v>
      </c>
      <c r="F86" s="9"/>
      <c r="G86" s="9" t="s">
        <v>60</v>
      </c>
      <c r="H86" s="9" t="s">
        <v>45</v>
      </c>
      <c r="I86" s="9" t="s">
        <v>106</v>
      </c>
      <c r="J86" s="9" t="s">
        <v>48</v>
      </c>
      <c r="K86" s="9" t="s">
        <v>47</v>
      </c>
      <c r="L86" s="9" t="s">
        <v>48</v>
      </c>
      <c r="M86" s="9" t="s">
        <v>48</v>
      </c>
      <c r="N86" s="9" t="s">
        <v>118</v>
      </c>
      <c r="O86" s="9" t="s">
        <v>50</v>
      </c>
      <c r="P86" s="11" t="s">
        <v>51</v>
      </c>
      <c r="Q86" s="11" t="s">
        <v>165</v>
      </c>
      <c r="R86" s="11" t="s">
        <v>287</v>
      </c>
      <c r="S86" s="11" t="s">
        <v>288</v>
      </c>
      <c r="T86" s="11" t="s">
        <v>55</v>
      </c>
      <c r="U86" s="11" t="s">
        <v>56</v>
      </c>
      <c r="V86" s="11"/>
      <c r="W86" s="11"/>
      <c r="X86" s="11"/>
      <c r="Y86" s="11"/>
      <c r="Z86" s="11"/>
      <c r="AA86" s="11"/>
      <c r="AB86" s="11"/>
      <c r="AC86" s="11"/>
      <c r="AD86" s="11"/>
      <c r="AE86" s="11"/>
      <c r="AF86" s="12">
        <f>ROUNDUP(SUM(VLOOKUP(G86,'Pontuação'!A$2:B$11,2,FALSE),VLOOKUP(E86,'Pontuação'!C$2:D$11,2,FALSE),VLOOKUP(I86,'Pontuação'!I$2:J$11,2,FALSE),VLOOKUP(K86,'Pontuação'!G$2:H$11,2,FALSE),VLOOKUP(H86,'Pontuação'!E$2:F$11,2,FALSE),VLOOKUP(M86,'Pontuação'!K$2:L$11,2,FALSE)),0)</f>
        <v>1213</v>
      </c>
      <c r="AG86" s="12">
        <f t="shared" si="1"/>
        <v>121</v>
      </c>
      <c r="AH86" s="12" t="str">
        <f t="array" ref="AH86">IFERROR(INDEX('Pontuação'!G$13:G$191, MATCH(AG86, 'Pontuação'!F$14:F$191, 0)), "Faixa Indefinida")</f>
        <v>A</v>
      </c>
      <c r="AI86" s="12">
        <f t="shared" si="2"/>
        <v>1</v>
      </c>
      <c r="AJ86" s="12">
        <f t="shared" si="3"/>
        <v>0</v>
      </c>
      <c r="AK86" s="12">
        <f t="shared" si="4"/>
        <v>0</v>
      </c>
      <c r="AL86" s="12">
        <f t="shared" si="5"/>
        <v>0</v>
      </c>
      <c r="AM86" s="11"/>
      <c r="AN86" s="13">
        <v>0.648543475261444</v>
      </c>
      <c r="AO86" s="11" t="s">
        <v>57</v>
      </c>
      <c r="AP86" s="14">
        <v>45931.447850717595</v>
      </c>
    </row>
    <row r="87">
      <c r="A87" s="8">
        <v>45923.078668981485</v>
      </c>
      <c r="B87" s="9" t="s">
        <v>289</v>
      </c>
      <c r="C87" s="9" t="s">
        <v>290</v>
      </c>
      <c r="D87" s="10">
        <v>5.514981833146E12</v>
      </c>
      <c r="E87" s="9" t="s">
        <v>43</v>
      </c>
      <c r="F87" s="9"/>
      <c r="G87" s="9" t="s">
        <v>60</v>
      </c>
      <c r="H87" s="9" t="s">
        <v>45</v>
      </c>
      <c r="I87" s="9" t="s">
        <v>88</v>
      </c>
      <c r="J87" s="9" t="s">
        <v>47</v>
      </c>
      <c r="K87" s="9" t="s">
        <v>47</v>
      </c>
      <c r="L87" s="9" t="s">
        <v>47</v>
      </c>
      <c r="M87" s="9" t="s">
        <v>47</v>
      </c>
      <c r="N87" s="9" t="s">
        <v>49</v>
      </c>
      <c r="O87" s="9" t="s">
        <v>70</v>
      </c>
      <c r="P87" s="11" t="s">
        <v>51</v>
      </c>
      <c r="Q87" s="11" t="s">
        <v>52</v>
      </c>
      <c r="R87" s="11" t="s">
        <v>53</v>
      </c>
      <c r="S87" s="11" t="s">
        <v>54</v>
      </c>
      <c r="T87" s="11" t="s">
        <v>55</v>
      </c>
      <c r="U87" s="11" t="s">
        <v>56</v>
      </c>
      <c r="V87" s="11"/>
      <c r="W87" s="11"/>
      <c r="X87" s="11"/>
      <c r="Y87" s="11"/>
      <c r="Z87" s="11"/>
      <c r="AA87" s="11"/>
      <c r="AB87" s="11"/>
      <c r="AC87" s="11"/>
      <c r="AD87" s="11"/>
      <c r="AE87" s="11"/>
      <c r="AF87" s="12">
        <v>1064.0</v>
      </c>
      <c r="AG87" s="12">
        <f t="shared" si="1"/>
        <v>106</v>
      </c>
      <c r="AH87" s="12" t="str">
        <f t="array" ref="AH87">IFERROR(INDEX('Pontuação'!G$13:G$191, MATCH(AG87, 'Pontuação'!F$14:F$191, 0)), "Faixa Indefinida")</f>
        <v>B</v>
      </c>
      <c r="AI87" s="12">
        <f t="shared" si="2"/>
        <v>0</v>
      </c>
      <c r="AJ87" s="12">
        <f t="shared" si="3"/>
        <v>1</v>
      </c>
      <c r="AK87" s="12">
        <f t="shared" si="4"/>
        <v>0</v>
      </c>
      <c r="AL87" s="12">
        <f t="shared" si="5"/>
        <v>0</v>
      </c>
      <c r="AM87" s="11"/>
      <c r="AN87" s="13">
        <v>0.2167457775999177</v>
      </c>
      <c r="AO87" s="11" t="s">
        <v>84</v>
      </c>
      <c r="AP87" s="14">
        <v>45931.447850717595</v>
      </c>
    </row>
    <row r="88">
      <c r="A88" s="8">
        <v>45923.0790162037</v>
      </c>
      <c r="B88" s="9" t="s">
        <v>291</v>
      </c>
      <c r="C88" s="9" t="s">
        <v>292</v>
      </c>
      <c r="D88" s="10">
        <v>5.586994766809E12</v>
      </c>
      <c r="E88" s="9" t="s">
        <v>43</v>
      </c>
      <c r="F88" s="9"/>
      <c r="G88" s="9" t="s">
        <v>69</v>
      </c>
      <c r="H88" s="9" t="s">
        <v>45</v>
      </c>
      <c r="I88" s="9" t="s">
        <v>46</v>
      </c>
      <c r="J88" s="9" t="s">
        <v>47</v>
      </c>
      <c r="K88" s="9" t="s">
        <v>47</v>
      </c>
      <c r="L88" s="9" t="s">
        <v>48</v>
      </c>
      <c r="M88" s="9" t="s">
        <v>48</v>
      </c>
      <c r="N88" s="9" t="s">
        <v>94</v>
      </c>
      <c r="O88" s="9" t="s">
        <v>64</v>
      </c>
      <c r="P88" s="11" t="s">
        <v>51</v>
      </c>
      <c r="Q88" s="11" t="s">
        <v>71</v>
      </c>
      <c r="R88" s="11" t="s">
        <v>107</v>
      </c>
      <c r="S88" s="11" t="s">
        <v>72</v>
      </c>
      <c r="T88" s="11" t="s">
        <v>65</v>
      </c>
      <c r="U88" s="11" t="s">
        <v>56</v>
      </c>
      <c r="V88" s="11"/>
      <c r="W88" s="11"/>
      <c r="X88" s="11"/>
      <c r="Y88" s="11"/>
      <c r="Z88" s="11"/>
      <c r="AA88" s="11"/>
      <c r="AB88" s="11"/>
      <c r="AC88" s="11"/>
      <c r="AD88" s="11"/>
      <c r="AE88" s="11"/>
      <c r="AF88" s="12">
        <f>ROUNDUP(SUM(VLOOKUP(G88,'Pontuação'!A$2:B$11,2,FALSE),VLOOKUP(E88,'Pontuação'!C$2:D$11,2,FALSE),VLOOKUP(I88,'Pontuação'!I$2:J$11,2,FALSE),VLOOKUP(K88,'Pontuação'!G$2:H$11,2,FALSE),VLOOKUP(H88,'Pontuação'!E$2:F$11,2,FALSE),VLOOKUP(M88,'Pontuação'!K$2:L$11,2,FALSE)),0)</f>
        <v>1172</v>
      </c>
      <c r="AG88" s="12">
        <f t="shared" si="1"/>
        <v>117</v>
      </c>
      <c r="AH88" s="12" t="str">
        <f t="array" ref="AH88">IFERROR(INDEX('Pontuação'!G$13:G$191, MATCH(AG88, 'Pontuação'!F$14:F$191, 0)), "Faixa Indefinida")</f>
        <v>B</v>
      </c>
      <c r="AI88" s="12">
        <f t="shared" si="2"/>
        <v>0</v>
      </c>
      <c r="AJ88" s="12">
        <f t="shared" si="3"/>
        <v>1</v>
      </c>
      <c r="AK88" s="12">
        <f t="shared" si="4"/>
        <v>0</v>
      </c>
      <c r="AL88" s="12">
        <f t="shared" si="5"/>
        <v>0</v>
      </c>
      <c r="AM88" s="11"/>
      <c r="AN88" s="13">
        <v>0.4089543432882603</v>
      </c>
      <c r="AO88" s="11" t="s">
        <v>134</v>
      </c>
      <c r="AP88" s="14">
        <v>45931.447850717595</v>
      </c>
    </row>
    <row r="89">
      <c r="A89" s="8">
        <v>45923.079097222224</v>
      </c>
      <c r="B89" s="9" t="s">
        <v>293</v>
      </c>
      <c r="C89" s="9" t="s">
        <v>294</v>
      </c>
      <c r="D89" s="10">
        <v>5.555199896101E12</v>
      </c>
      <c r="E89" s="9" t="s">
        <v>75</v>
      </c>
      <c r="F89" s="9"/>
      <c r="G89" s="9" t="s">
        <v>44</v>
      </c>
      <c r="H89" s="9" t="s">
        <v>45</v>
      </c>
      <c r="I89" s="9" t="s">
        <v>106</v>
      </c>
      <c r="J89" s="9" t="s">
        <v>48</v>
      </c>
      <c r="K89" s="9" t="s">
        <v>48</v>
      </c>
      <c r="L89" s="9" t="s">
        <v>48</v>
      </c>
      <c r="M89" s="9" t="s">
        <v>47</v>
      </c>
      <c r="N89" s="9" t="s">
        <v>79</v>
      </c>
      <c r="O89" s="9" t="s">
        <v>50</v>
      </c>
      <c r="P89" s="11" t="s">
        <v>51</v>
      </c>
      <c r="Q89" s="11" t="s">
        <v>171</v>
      </c>
      <c r="R89" s="11" t="s">
        <v>107</v>
      </c>
      <c r="S89" s="11" t="s">
        <v>172</v>
      </c>
      <c r="T89" s="11" t="s">
        <v>55</v>
      </c>
      <c r="U89" s="11" t="s">
        <v>56</v>
      </c>
      <c r="V89" s="11"/>
      <c r="W89" s="11"/>
      <c r="X89" s="11"/>
      <c r="Y89" s="11"/>
      <c r="Z89" s="11"/>
      <c r="AA89" s="11"/>
      <c r="AB89" s="11"/>
      <c r="AC89" s="11"/>
      <c r="AD89" s="11"/>
      <c r="AE89" s="11"/>
      <c r="AF89" s="12">
        <f>ROUNDUP(SUM(VLOOKUP(G89,'Pontuação'!A$2:B$11,2,FALSE),VLOOKUP(E89,'Pontuação'!C$2:D$11,2,FALSE),VLOOKUP(I89,'Pontuação'!I$2:J$11,2,FALSE),VLOOKUP(K89,'Pontuação'!G$2:H$11,2,FALSE),VLOOKUP(H89,'Pontuação'!E$2:F$11,2,FALSE),VLOOKUP(M89,'Pontuação'!K$2:L$11,2,FALSE)),0)</f>
        <v>1079</v>
      </c>
      <c r="AG89" s="12">
        <f t="shared" si="1"/>
        <v>108</v>
      </c>
      <c r="AH89" s="12" t="str">
        <f t="array" ref="AH89">IFERROR(INDEX('Pontuação'!G$13:G$191, MATCH(AG89, 'Pontuação'!F$14:F$191, 0)), "Faixa Indefinida")</f>
        <v>B</v>
      </c>
      <c r="AI89" s="12">
        <f t="shared" si="2"/>
        <v>0</v>
      </c>
      <c r="AJ89" s="12">
        <f t="shared" si="3"/>
        <v>1</v>
      </c>
      <c r="AK89" s="12">
        <f t="shared" si="4"/>
        <v>0</v>
      </c>
      <c r="AL89" s="12">
        <f t="shared" si="5"/>
        <v>0</v>
      </c>
      <c r="AM89" s="11"/>
      <c r="AN89" s="13">
        <v>0.5328605392715201</v>
      </c>
      <c r="AO89" s="11" t="s">
        <v>57</v>
      </c>
      <c r="AP89" s="14">
        <v>45931.447850717595</v>
      </c>
    </row>
    <row r="90">
      <c r="A90" s="8">
        <v>45923.08063657407</v>
      </c>
      <c r="B90" s="9" t="s">
        <v>295</v>
      </c>
      <c r="C90" s="9" t="s">
        <v>296</v>
      </c>
      <c r="D90" s="10">
        <v>5.521969650049E12</v>
      </c>
      <c r="E90" s="9" t="s">
        <v>43</v>
      </c>
      <c r="F90" s="9"/>
      <c r="G90" s="9" t="s">
        <v>44</v>
      </c>
      <c r="H90" s="9" t="s">
        <v>45</v>
      </c>
      <c r="I90" s="9" t="s">
        <v>46</v>
      </c>
      <c r="J90" s="9" t="s">
        <v>48</v>
      </c>
      <c r="K90" s="9" t="s">
        <v>47</v>
      </c>
      <c r="L90" s="9" t="s">
        <v>47</v>
      </c>
      <c r="M90" s="9" t="s">
        <v>48</v>
      </c>
      <c r="N90" s="9" t="s">
        <v>63</v>
      </c>
      <c r="O90" s="9" t="s">
        <v>50</v>
      </c>
      <c r="P90" s="11" t="s">
        <v>51</v>
      </c>
      <c r="Q90" s="11" t="s">
        <v>147</v>
      </c>
      <c r="R90" s="11" t="s">
        <v>107</v>
      </c>
      <c r="S90" s="11" t="s">
        <v>148</v>
      </c>
      <c r="T90" s="11" t="s">
        <v>65</v>
      </c>
      <c r="U90" s="11" t="s">
        <v>56</v>
      </c>
      <c r="V90" s="11"/>
      <c r="W90" s="11"/>
      <c r="X90" s="11"/>
      <c r="Y90" s="11"/>
      <c r="Z90" s="11"/>
      <c r="AA90" s="11"/>
      <c r="AB90" s="11"/>
      <c r="AC90" s="11"/>
      <c r="AD90" s="11"/>
      <c r="AE90" s="11"/>
      <c r="AF90" s="12">
        <f>ROUNDUP(SUM(VLOOKUP(G90,'Pontuação'!A$2:B$11,2,FALSE),VLOOKUP(E90,'Pontuação'!C$2:D$11,2,FALSE),VLOOKUP(I90,'Pontuação'!I$2:J$11,2,FALSE),VLOOKUP(K90,'Pontuação'!G$2:H$11,2,FALSE),VLOOKUP(H90,'Pontuação'!E$2:F$11,2,FALSE),VLOOKUP(M90,'Pontuação'!K$2:L$11,2,FALSE)),0)</f>
        <v>1223</v>
      </c>
      <c r="AG90" s="12">
        <f t="shared" si="1"/>
        <v>122</v>
      </c>
      <c r="AH90" s="12" t="str">
        <f t="array" ref="AH90">IFERROR(INDEX('Pontuação'!G$13:G$191, MATCH(AG90, 'Pontuação'!F$14:F$191, 0)), "Faixa Indefinida")</f>
        <v>A</v>
      </c>
      <c r="AI90" s="12">
        <f t="shared" si="2"/>
        <v>1</v>
      </c>
      <c r="AJ90" s="12">
        <f t="shared" si="3"/>
        <v>0</v>
      </c>
      <c r="AK90" s="12">
        <f t="shared" si="4"/>
        <v>0</v>
      </c>
      <c r="AL90" s="12">
        <f t="shared" si="5"/>
        <v>0</v>
      </c>
      <c r="AM90" s="11"/>
      <c r="AN90" s="13">
        <v>0.5565803143617213</v>
      </c>
      <c r="AO90" s="11" t="s">
        <v>57</v>
      </c>
      <c r="AP90" s="14">
        <v>45931.447850717595</v>
      </c>
    </row>
    <row r="91">
      <c r="A91" s="8">
        <v>45923.08372685185</v>
      </c>
      <c r="B91" s="9" t="s">
        <v>297</v>
      </c>
      <c r="C91" s="9" t="s">
        <v>298</v>
      </c>
      <c r="D91" s="10">
        <v>5.521983691032E12</v>
      </c>
      <c r="E91" s="9" t="s">
        <v>43</v>
      </c>
      <c r="F91" s="9"/>
      <c r="G91" s="9" t="s">
        <v>76</v>
      </c>
      <c r="H91" s="9" t="s">
        <v>61</v>
      </c>
      <c r="I91" s="9" t="s">
        <v>88</v>
      </c>
      <c r="J91" s="9" t="s">
        <v>48</v>
      </c>
      <c r="K91" s="9" t="s">
        <v>47</v>
      </c>
      <c r="L91" s="9" t="s">
        <v>48</v>
      </c>
      <c r="M91" s="9" t="s">
        <v>47</v>
      </c>
      <c r="N91" s="9" t="s">
        <v>63</v>
      </c>
      <c r="O91" s="9" t="s">
        <v>95</v>
      </c>
      <c r="P91" s="11" t="s">
        <v>51</v>
      </c>
      <c r="Q91" s="11" t="s">
        <v>137</v>
      </c>
      <c r="R91" s="11" t="s">
        <v>90</v>
      </c>
      <c r="S91" s="11" t="s">
        <v>72</v>
      </c>
      <c r="T91" s="11" t="s">
        <v>55</v>
      </c>
      <c r="U91" s="11" t="s">
        <v>47</v>
      </c>
      <c r="V91" s="11"/>
      <c r="W91" s="11"/>
      <c r="X91" s="11"/>
      <c r="Y91" s="11"/>
      <c r="Z91" s="11"/>
      <c r="AA91" s="11"/>
      <c r="AB91" s="11"/>
      <c r="AC91" s="11"/>
      <c r="AD91" s="11"/>
      <c r="AE91" s="11"/>
      <c r="AF91" s="12">
        <f>ROUNDUP(SUM(VLOOKUP(G91,'Pontuação'!A$2:B$11,2,FALSE),VLOOKUP(E91,'Pontuação'!C$2:D$11,2,FALSE),VLOOKUP(I91,'Pontuação'!I$2:J$11,2,FALSE),VLOOKUP(K91,'Pontuação'!G$2:H$11,2,FALSE),VLOOKUP(H91,'Pontuação'!E$2:F$11,2,FALSE),VLOOKUP(M91,'Pontuação'!K$2:L$11,2,FALSE)),0)</f>
        <v>926</v>
      </c>
      <c r="AG91" s="12">
        <f t="shared" si="1"/>
        <v>93</v>
      </c>
      <c r="AH91" s="12" t="str">
        <f t="array" ref="AH91">IFERROR(INDEX('Pontuação'!G$13:G$191, MATCH(AG91, 'Pontuação'!F$14:F$191, 0)), "Faixa Indefinida")</f>
        <v>C</v>
      </c>
      <c r="AI91" s="12">
        <f t="shared" si="2"/>
        <v>0</v>
      </c>
      <c r="AJ91" s="12">
        <f t="shared" si="3"/>
        <v>0</v>
      </c>
      <c r="AK91" s="12">
        <f t="shared" si="4"/>
        <v>1</v>
      </c>
      <c r="AL91" s="12">
        <f t="shared" si="5"/>
        <v>0</v>
      </c>
      <c r="AM91" s="11"/>
      <c r="AN91" s="13">
        <v>0.17330208865989075</v>
      </c>
      <c r="AO91" s="11" t="s">
        <v>110</v>
      </c>
      <c r="AP91" s="14">
        <v>45931.447850717595</v>
      </c>
    </row>
    <row r="92">
      <c r="A92" s="8">
        <v>45923.08388888889</v>
      </c>
      <c r="B92" s="9" t="s">
        <v>299</v>
      </c>
      <c r="C92" s="9" t="s">
        <v>300</v>
      </c>
      <c r="D92" s="10">
        <v>5.555199973945E12</v>
      </c>
      <c r="E92" s="9" t="s">
        <v>75</v>
      </c>
      <c r="F92" s="9"/>
      <c r="G92" s="9" t="s">
        <v>60</v>
      </c>
      <c r="H92" s="9" t="s">
        <v>87</v>
      </c>
      <c r="I92" s="9" t="s">
        <v>88</v>
      </c>
      <c r="J92" s="9" t="s">
        <v>47</v>
      </c>
      <c r="K92" s="9" t="s">
        <v>47</v>
      </c>
      <c r="L92" s="9" t="s">
        <v>48</v>
      </c>
      <c r="M92" s="9" t="s">
        <v>48</v>
      </c>
      <c r="N92" s="9" t="s">
        <v>49</v>
      </c>
      <c r="O92" s="9" t="s">
        <v>64</v>
      </c>
      <c r="P92" s="11" t="s">
        <v>51</v>
      </c>
      <c r="Q92" s="11" t="s">
        <v>121</v>
      </c>
      <c r="R92" s="11" t="s">
        <v>122</v>
      </c>
      <c r="S92" s="11" t="s">
        <v>123</v>
      </c>
      <c r="T92" s="11" t="s">
        <v>65</v>
      </c>
      <c r="U92" s="11" t="s">
        <v>56</v>
      </c>
      <c r="V92" s="11"/>
      <c r="W92" s="11"/>
      <c r="X92" s="11"/>
      <c r="Y92" s="11"/>
      <c r="Z92" s="11"/>
      <c r="AA92" s="11"/>
      <c r="AB92" s="11"/>
      <c r="AC92" s="11"/>
      <c r="AD92" s="11"/>
      <c r="AE92" s="11"/>
      <c r="AF92" s="12">
        <f>ROUNDUP(SUM(VLOOKUP(G92,'Pontuação'!A$2:B$11,2,FALSE),VLOOKUP(E92,'Pontuação'!C$2:D$11,2,FALSE),VLOOKUP(I92,'Pontuação'!I$2:J$11,2,FALSE),VLOOKUP(K92,'Pontuação'!G$2:H$11,2,FALSE),VLOOKUP(H92,'Pontuação'!E$2:F$11,2,FALSE),VLOOKUP(M92,'Pontuação'!K$2:L$11,2,FALSE)),0)</f>
        <v>1058</v>
      </c>
      <c r="AG92" s="12">
        <f t="shared" si="1"/>
        <v>106</v>
      </c>
      <c r="AH92" s="12" t="str">
        <f t="array" ref="AH92">IFERROR(INDEX('Pontuação'!G$13:G$191, MATCH(AG92, 'Pontuação'!F$14:F$191, 0)), "Faixa Indefinida")</f>
        <v>B</v>
      </c>
      <c r="AI92" s="12">
        <f t="shared" si="2"/>
        <v>0</v>
      </c>
      <c r="AJ92" s="12">
        <f t="shared" si="3"/>
        <v>1</v>
      </c>
      <c r="AK92" s="12">
        <f t="shared" si="4"/>
        <v>0</v>
      </c>
      <c r="AL92" s="12">
        <f t="shared" si="5"/>
        <v>0</v>
      </c>
      <c r="AM92" s="11"/>
      <c r="AN92" s="13">
        <v>0.328050859698475</v>
      </c>
      <c r="AO92" s="11" t="s">
        <v>124</v>
      </c>
      <c r="AP92" s="14">
        <v>45931.447850717595</v>
      </c>
    </row>
    <row r="93">
      <c r="A93" s="8">
        <v>45923.085011574076</v>
      </c>
      <c r="B93" s="9" t="s">
        <v>301</v>
      </c>
      <c r="C93" s="9" t="s">
        <v>302</v>
      </c>
      <c r="D93" s="10">
        <v>5.564993473863E12</v>
      </c>
      <c r="E93" s="9" t="s">
        <v>43</v>
      </c>
      <c r="F93" s="9"/>
      <c r="G93" s="9" t="s">
        <v>76</v>
      </c>
      <c r="H93" s="9" t="s">
        <v>45</v>
      </c>
      <c r="I93" s="9" t="s">
        <v>78</v>
      </c>
      <c r="J93" s="9" t="s">
        <v>48</v>
      </c>
      <c r="K93" s="9" t="s">
        <v>47</v>
      </c>
      <c r="L93" s="9" t="s">
        <v>48</v>
      </c>
      <c r="M93" s="9" t="s">
        <v>47</v>
      </c>
      <c r="N93" s="9" t="s">
        <v>63</v>
      </c>
      <c r="O93" s="9" t="s">
        <v>95</v>
      </c>
      <c r="P93" s="11" t="s">
        <v>51</v>
      </c>
      <c r="Q93" s="11" t="s">
        <v>133</v>
      </c>
      <c r="R93" s="11" t="s">
        <v>90</v>
      </c>
      <c r="S93" s="11" t="s">
        <v>72</v>
      </c>
      <c r="T93" s="11" t="s">
        <v>55</v>
      </c>
      <c r="U93" s="11" t="s">
        <v>47</v>
      </c>
      <c r="V93" s="11"/>
      <c r="W93" s="11"/>
      <c r="X93" s="11"/>
      <c r="Y93" s="11"/>
      <c r="Z93" s="11"/>
      <c r="AA93" s="11"/>
      <c r="AB93" s="11"/>
      <c r="AC93" s="11"/>
      <c r="AD93" s="11"/>
      <c r="AE93" s="11"/>
      <c r="AF93" s="12">
        <f>ROUNDUP(SUM(VLOOKUP(G93,'Pontuação'!A$2:B$11,2,FALSE),VLOOKUP(E93,'Pontuação'!C$2:D$11,2,FALSE),VLOOKUP(I93,'Pontuação'!I$2:J$11,2,FALSE),VLOOKUP(K93,'Pontuação'!G$2:H$11,2,FALSE),VLOOKUP(H93,'Pontuação'!E$2:F$11,2,FALSE),VLOOKUP(M93,'Pontuação'!K$2:L$11,2,FALSE)),0)</f>
        <v>1091</v>
      </c>
      <c r="AG93" s="12">
        <f t="shared" si="1"/>
        <v>109</v>
      </c>
      <c r="AH93" s="12" t="str">
        <f t="array" ref="AH93">IFERROR(INDEX('Pontuação'!G$13:G$191, MATCH(AG93, 'Pontuação'!F$14:F$191, 0)), "Faixa Indefinida")</f>
        <v>B</v>
      </c>
      <c r="AI93" s="12">
        <f t="shared" si="2"/>
        <v>0</v>
      </c>
      <c r="AJ93" s="12">
        <f t="shared" si="3"/>
        <v>1</v>
      </c>
      <c r="AK93" s="12">
        <f t="shared" si="4"/>
        <v>0</v>
      </c>
      <c r="AL93" s="12">
        <f t="shared" si="5"/>
        <v>0</v>
      </c>
      <c r="AM93" s="11"/>
      <c r="AN93" s="13">
        <v>0.20069620562730525</v>
      </c>
      <c r="AO93" s="11" t="s">
        <v>162</v>
      </c>
      <c r="AP93" s="14">
        <v>45931.447850717595</v>
      </c>
    </row>
    <row r="94">
      <c r="A94" s="8">
        <v>45923.085706018515</v>
      </c>
      <c r="B94" s="9" t="s">
        <v>303</v>
      </c>
      <c r="C94" s="9" t="s">
        <v>304</v>
      </c>
      <c r="D94" s="10">
        <v>5.531982698166E12</v>
      </c>
      <c r="E94" s="9" t="s">
        <v>43</v>
      </c>
      <c r="F94" s="9"/>
      <c r="G94" s="9" t="s">
        <v>69</v>
      </c>
      <c r="H94" s="9" t="s">
        <v>45</v>
      </c>
      <c r="I94" s="9" t="s">
        <v>46</v>
      </c>
      <c r="J94" s="9" t="s">
        <v>47</v>
      </c>
      <c r="K94" s="9" t="s">
        <v>48</v>
      </c>
      <c r="L94" s="9" t="s">
        <v>48</v>
      </c>
      <c r="M94" s="9" t="s">
        <v>48</v>
      </c>
      <c r="N94" s="9" t="s">
        <v>63</v>
      </c>
      <c r="O94" s="9" t="s">
        <v>95</v>
      </c>
      <c r="P94" s="11" t="s">
        <v>51</v>
      </c>
      <c r="Q94" s="11" t="s">
        <v>89</v>
      </c>
      <c r="R94" s="11" t="s">
        <v>90</v>
      </c>
      <c r="S94" s="11" t="s">
        <v>54</v>
      </c>
      <c r="T94" s="11" t="s">
        <v>55</v>
      </c>
      <c r="U94" s="11" t="s">
        <v>47</v>
      </c>
      <c r="V94" s="11"/>
      <c r="W94" s="11"/>
      <c r="X94" s="11"/>
      <c r="Y94" s="11"/>
      <c r="Z94" s="11"/>
      <c r="AA94" s="11"/>
      <c r="AB94" s="11"/>
      <c r="AC94" s="11"/>
      <c r="AD94" s="11"/>
      <c r="AE94" s="11"/>
      <c r="AF94" s="12">
        <f>ROUNDUP(SUM(VLOOKUP(G94,'Pontuação'!A$2:B$11,2,FALSE),VLOOKUP(E94,'Pontuação'!C$2:D$11,2,FALSE),VLOOKUP(I94,'Pontuação'!I$2:J$11,2,FALSE),VLOOKUP(K94,'Pontuação'!G$2:H$11,2,FALSE),VLOOKUP(H94,'Pontuação'!E$2:F$11,2,FALSE),VLOOKUP(M94,'Pontuação'!K$2:L$11,2,FALSE)),0)</f>
        <v>1282</v>
      </c>
      <c r="AG94" s="12">
        <f t="shared" si="1"/>
        <v>128</v>
      </c>
      <c r="AH94" s="12" t="str">
        <f t="array" ref="AH94">IFERROR(INDEX('Pontuação'!G$13:G$191, MATCH(AG94, 'Pontuação'!F$14:F$191, 0)), "Faixa Indefinida")</f>
        <v>A</v>
      </c>
      <c r="AI94" s="12">
        <f t="shared" si="2"/>
        <v>1</v>
      </c>
      <c r="AJ94" s="12">
        <f t="shared" si="3"/>
        <v>0</v>
      </c>
      <c r="AK94" s="12">
        <f t="shared" si="4"/>
        <v>0</v>
      </c>
      <c r="AL94" s="12">
        <f t="shared" si="5"/>
        <v>0</v>
      </c>
      <c r="AM94" s="11"/>
      <c r="AN94" s="13">
        <v>0.21714890173405085</v>
      </c>
      <c r="AO94" s="11" t="s">
        <v>84</v>
      </c>
      <c r="AP94" s="14">
        <v>45931.447850717595</v>
      </c>
    </row>
    <row r="95">
      <c r="A95" s="8">
        <v>45923.08578703704</v>
      </c>
      <c r="B95" s="9" t="s">
        <v>305</v>
      </c>
      <c r="C95" s="9" t="s">
        <v>306</v>
      </c>
      <c r="D95" s="10">
        <v>5.56999369692E12</v>
      </c>
      <c r="E95" s="9" t="s">
        <v>43</v>
      </c>
      <c r="F95" s="9"/>
      <c r="G95" s="9" t="s">
        <v>76</v>
      </c>
      <c r="H95" s="9" t="s">
        <v>45</v>
      </c>
      <c r="I95" s="9" t="s">
        <v>88</v>
      </c>
      <c r="J95" s="9" t="s">
        <v>47</v>
      </c>
      <c r="K95" s="9" t="s">
        <v>48</v>
      </c>
      <c r="L95" s="9" t="s">
        <v>48</v>
      </c>
      <c r="M95" s="9" t="s">
        <v>47</v>
      </c>
      <c r="N95" s="9" t="s">
        <v>79</v>
      </c>
      <c r="O95" s="9" t="s">
        <v>98</v>
      </c>
      <c r="P95" s="11" t="s">
        <v>51</v>
      </c>
      <c r="Q95" s="11" t="s">
        <v>115</v>
      </c>
      <c r="R95" s="11" t="s">
        <v>90</v>
      </c>
      <c r="S95" s="11" t="s">
        <v>254</v>
      </c>
      <c r="T95" s="11" t="s">
        <v>55</v>
      </c>
      <c r="U95" s="11" t="s">
        <v>56</v>
      </c>
      <c r="V95" s="11"/>
      <c r="W95" s="11"/>
      <c r="X95" s="11"/>
      <c r="Y95" s="11"/>
      <c r="Z95" s="11"/>
      <c r="AA95" s="11"/>
      <c r="AB95" s="11"/>
      <c r="AC95" s="11"/>
      <c r="AD95" s="11"/>
      <c r="AE95" s="11"/>
      <c r="AF95" s="12">
        <f>ROUNDUP(SUM(VLOOKUP(G95,'Pontuação'!A$2:B$11,2,FALSE),VLOOKUP(E95,'Pontuação'!C$2:D$11,2,FALSE),VLOOKUP(I95,'Pontuação'!I$2:J$11,2,FALSE),VLOOKUP(K95,'Pontuação'!G$2:H$11,2,FALSE),VLOOKUP(H95,'Pontuação'!E$2:F$11,2,FALSE),VLOOKUP(M95,'Pontuação'!K$2:L$11,2,FALSE)),0)</f>
        <v>1115</v>
      </c>
      <c r="AG95" s="12">
        <f t="shared" si="1"/>
        <v>112</v>
      </c>
      <c r="AH95" s="12" t="str">
        <f t="array" ref="AH95">IFERROR(INDEX('Pontuação'!G$13:G$191, MATCH(AG95, 'Pontuação'!F$14:F$191, 0)), "Faixa Indefinida")</f>
        <v>B</v>
      </c>
      <c r="AI95" s="12">
        <f t="shared" si="2"/>
        <v>0</v>
      </c>
      <c r="AJ95" s="12">
        <f t="shared" si="3"/>
        <v>1</v>
      </c>
      <c r="AK95" s="12">
        <f t="shared" si="4"/>
        <v>0</v>
      </c>
      <c r="AL95" s="12">
        <f t="shared" si="5"/>
        <v>0</v>
      </c>
      <c r="AM95" s="11"/>
      <c r="AN95" s="13">
        <v>0.1966528811488151</v>
      </c>
      <c r="AO95" s="11" t="s">
        <v>162</v>
      </c>
      <c r="AP95" s="14">
        <v>45931.447850717595</v>
      </c>
    </row>
    <row r="96">
      <c r="A96" s="8">
        <v>45923.08650462963</v>
      </c>
      <c r="B96" s="9" t="s">
        <v>307</v>
      </c>
      <c r="C96" s="9" t="s">
        <v>308</v>
      </c>
      <c r="D96" s="10">
        <v>5.512982813933E12</v>
      </c>
      <c r="E96" s="9" t="s">
        <v>75</v>
      </c>
      <c r="F96" s="9"/>
      <c r="G96" s="9" t="s">
        <v>69</v>
      </c>
      <c r="H96" s="9" t="s">
        <v>61</v>
      </c>
      <c r="I96" s="9" t="s">
        <v>46</v>
      </c>
      <c r="J96" s="9" t="s">
        <v>48</v>
      </c>
      <c r="K96" s="9" t="s">
        <v>48</v>
      </c>
      <c r="L96" s="9" t="s">
        <v>47</v>
      </c>
      <c r="M96" s="9" t="s">
        <v>47</v>
      </c>
      <c r="N96" s="9" t="s">
        <v>63</v>
      </c>
      <c r="O96" s="9" t="s">
        <v>98</v>
      </c>
      <c r="P96" s="11" t="s">
        <v>51</v>
      </c>
      <c r="Q96" s="11" t="s">
        <v>147</v>
      </c>
      <c r="R96" s="11" t="s">
        <v>107</v>
      </c>
      <c r="S96" s="11" t="s">
        <v>148</v>
      </c>
      <c r="T96" s="11" t="s">
        <v>65</v>
      </c>
      <c r="U96" s="11" t="s">
        <v>47</v>
      </c>
      <c r="V96" s="11"/>
      <c r="W96" s="11"/>
      <c r="X96" s="11"/>
      <c r="Y96" s="11"/>
      <c r="Z96" s="11"/>
      <c r="AA96" s="11"/>
      <c r="AB96" s="11"/>
      <c r="AC96" s="11"/>
      <c r="AD96" s="11"/>
      <c r="AE96" s="11"/>
      <c r="AF96" s="12">
        <v>1236.0</v>
      </c>
      <c r="AG96" s="12">
        <f t="shared" si="1"/>
        <v>124</v>
      </c>
      <c r="AH96" s="12" t="str">
        <f t="array" ref="AH96">IFERROR(INDEX('Pontuação'!G$13:G$191, MATCH(AG96, 'Pontuação'!F$14:F$191, 0)), "Faixa Indefinida")</f>
        <v>A</v>
      </c>
      <c r="AI96" s="12">
        <f t="shared" si="2"/>
        <v>1</v>
      </c>
      <c r="AJ96" s="12">
        <f t="shared" si="3"/>
        <v>0</v>
      </c>
      <c r="AK96" s="12">
        <f t="shared" si="4"/>
        <v>0</v>
      </c>
      <c r="AL96" s="12">
        <f t="shared" si="5"/>
        <v>0</v>
      </c>
      <c r="AM96" s="11"/>
      <c r="AN96" s="13">
        <v>0.19718811932701746</v>
      </c>
      <c r="AO96" s="11" t="s">
        <v>162</v>
      </c>
      <c r="AP96" s="14">
        <v>45931.447850717595</v>
      </c>
    </row>
    <row r="97">
      <c r="A97" s="8">
        <v>45923.091157407405</v>
      </c>
      <c r="B97" s="9" t="s">
        <v>309</v>
      </c>
      <c r="C97" s="9" t="s">
        <v>310</v>
      </c>
      <c r="D97" s="10">
        <v>5.563992153022E12</v>
      </c>
      <c r="E97" s="9" t="s">
        <v>43</v>
      </c>
      <c r="F97" s="9"/>
      <c r="G97" s="9" t="s">
        <v>76</v>
      </c>
      <c r="H97" s="9" t="s">
        <v>61</v>
      </c>
      <c r="I97" s="9" t="s">
        <v>78</v>
      </c>
      <c r="J97" s="9" t="s">
        <v>47</v>
      </c>
      <c r="K97" s="9" t="s">
        <v>47</v>
      </c>
      <c r="L97" s="9" t="s">
        <v>48</v>
      </c>
      <c r="M97" s="9" t="s">
        <v>48</v>
      </c>
      <c r="N97" s="9" t="s">
        <v>63</v>
      </c>
      <c r="O97" s="9" t="s">
        <v>50</v>
      </c>
      <c r="P97" s="11" t="s">
        <v>51</v>
      </c>
      <c r="Q97" s="11" t="s">
        <v>203</v>
      </c>
      <c r="R97" s="11" t="s">
        <v>311</v>
      </c>
      <c r="S97" s="11" t="s">
        <v>54</v>
      </c>
      <c r="T97" s="11" t="s">
        <v>55</v>
      </c>
      <c r="U97" s="11" t="s">
        <v>56</v>
      </c>
      <c r="V97" s="11"/>
      <c r="W97" s="11"/>
      <c r="X97" s="11"/>
      <c r="Y97" s="11"/>
      <c r="Z97" s="11"/>
      <c r="AA97" s="11"/>
      <c r="AB97" s="11"/>
      <c r="AC97" s="11"/>
      <c r="AD97" s="11"/>
      <c r="AE97" s="11"/>
      <c r="AF97" s="12">
        <f>ROUNDUP(SUM(VLOOKUP(G97,'Pontuação'!A$2:B$11,2,FALSE),VLOOKUP(E97,'Pontuação'!C$2:D$11,2,FALSE),VLOOKUP(I97,'Pontuação'!I$2:J$11,2,FALSE),VLOOKUP(K97,'Pontuação'!G$2:H$11,2,FALSE),VLOOKUP(H97,'Pontuação'!E$2:F$11,2,FALSE),VLOOKUP(M97,'Pontuação'!K$2:L$11,2,FALSE)),0)</f>
        <v>1162</v>
      </c>
      <c r="AG97" s="12">
        <f t="shared" si="1"/>
        <v>116</v>
      </c>
      <c r="AH97" s="12" t="str">
        <f t="array" ref="AH97">IFERROR(INDEX('Pontuação'!G$13:G$191, MATCH(AG97, 'Pontuação'!F$14:F$191, 0)), "Faixa Indefinida")</f>
        <v>B</v>
      </c>
      <c r="AI97" s="12">
        <f t="shared" si="2"/>
        <v>0</v>
      </c>
      <c r="AJ97" s="12">
        <f t="shared" si="3"/>
        <v>1</v>
      </c>
      <c r="AK97" s="12">
        <f t="shared" si="4"/>
        <v>0</v>
      </c>
      <c r="AL97" s="12">
        <f t="shared" si="5"/>
        <v>0</v>
      </c>
      <c r="AM97" s="11"/>
      <c r="AN97" s="13">
        <v>0.5055914582334069</v>
      </c>
      <c r="AO97" s="11" t="s">
        <v>151</v>
      </c>
      <c r="AP97" s="14">
        <v>45931.447850717595</v>
      </c>
    </row>
    <row r="98">
      <c r="A98" s="8">
        <v>45923.095497685186</v>
      </c>
      <c r="B98" s="9" t="s">
        <v>312</v>
      </c>
      <c r="C98" s="9" t="s">
        <v>313</v>
      </c>
      <c r="D98" s="10">
        <v>5.567992500669E12</v>
      </c>
      <c r="E98" s="9" t="s">
        <v>43</v>
      </c>
      <c r="F98" s="9"/>
      <c r="G98" s="9" t="s">
        <v>69</v>
      </c>
      <c r="H98" s="9" t="s">
        <v>61</v>
      </c>
      <c r="I98" s="9" t="s">
        <v>46</v>
      </c>
      <c r="J98" s="9" t="s">
        <v>47</v>
      </c>
      <c r="K98" s="9" t="s">
        <v>48</v>
      </c>
      <c r="L98" s="9" t="s">
        <v>48</v>
      </c>
      <c r="M98" s="9" t="s">
        <v>47</v>
      </c>
      <c r="N98" s="9" t="s">
        <v>63</v>
      </c>
      <c r="O98" s="9" t="s">
        <v>50</v>
      </c>
      <c r="P98" s="11" t="s">
        <v>51</v>
      </c>
      <c r="Q98" s="11" t="s">
        <v>147</v>
      </c>
      <c r="R98" s="11" t="s">
        <v>107</v>
      </c>
      <c r="S98" s="11" t="s">
        <v>148</v>
      </c>
      <c r="T98" s="11" t="s">
        <v>65</v>
      </c>
      <c r="U98" s="11" t="s">
        <v>56</v>
      </c>
      <c r="V98" s="11"/>
      <c r="W98" s="11"/>
      <c r="X98" s="11"/>
      <c r="Y98" s="11"/>
      <c r="Z98" s="11"/>
      <c r="AA98" s="11"/>
      <c r="AB98" s="11"/>
      <c r="AC98" s="11"/>
      <c r="AD98" s="11"/>
      <c r="AE98" s="11"/>
      <c r="AF98" s="12">
        <f>ROUNDUP(SUM(VLOOKUP(G98,'Pontuação'!A$2:B$11,2,FALSE),VLOOKUP(E98,'Pontuação'!C$2:D$11,2,FALSE),VLOOKUP(I98,'Pontuação'!I$2:J$11,2,FALSE),VLOOKUP(K98,'Pontuação'!G$2:H$11,2,FALSE),VLOOKUP(H98,'Pontuação'!E$2:F$11,2,FALSE),VLOOKUP(M98,'Pontuação'!K$2:L$11,2,FALSE)),0)</f>
        <v>1053</v>
      </c>
      <c r="AG98" s="12">
        <f t="shared" si="1"/>
        <v>105</v>
      </c>
      <c r="AH98" s="12" t="str">
        <f t="array" ref="AH98">IFERROR(INDEX('Pontuação'!G$13:G$191, MATCH(AG98, 'Pontuação'!F$14:F$191, 0)), "Faixa Indefinida")</f>
        <v>B</v>
      </c>
      <c r="AI98" s="12">
        <f t="shared" si="2"/>
        <v>0</v>
      </c>
      <c r="AJ98" s="12">
        <f t="shared" si="3"/>
        <v>1</v>
      </c>
      <c r="AK98" s="12">
        <f t="shared" si="4"/>
        <v>0</v>
      </c>
      <c r="AL98" s="12">
        <f t="shared" si="5"/>
        <v>0</v>
      </c>
      <c r="AM98" s="11"/>
      <c r="AN98" s="13">
        <v>0.5476510283960443</v>
      </c>
      <c r="AO98" s="11" t="s">
        <v>57</v>
      </c>
      <c r="AP98" s="14">
        <v>45931.447850717595</v>
      </c>
    </row>
    <row r="99">
      <c r="A99" s="8">
        <v>45923.09695601852</v>
      </c>
      <c r="B99" s="9" t="s">
        <v>314</v>
      </c>
      <c r="C99" s="9" t="s">
        <v>315</v>
      </c>
      <c r="D99" s="10">
        <v>5.511948742511E12</v>
      </c>
      <c r="E99" s="9" t="s">
        <v>43</v>
      </c>
      <c r="F99" s="9"/>
      <c r="G99" s="9" t="s">
        <v>69</v>
      </c>
      <c r="H99" s="9" t="s">
        <v>45</v>
      </c>
      <c r="I99" s="9" t="s">
        <v>46</v>
      </c>
      <c r="J99" s="9" t="s">
        <v>48</v>
      </c>
      <c r="K99" s="9" t="s">
        <v>48</v>
      </c>
      <c r="L99" s="9" t="s">
        <v>48</v>
      </c>
      <c r="M99" s="9" t="s">
        <v>48</v>
      </c>
      <c r="N99" s="9" t="s">
        <v>118</v>
      </c>
      <c r="O99" s="9" t="s">
        <v>64</v>
      </c>
      <c r="P99" s="11" t="s">
        <v>51</v>
      </c>
      <c r="Q99" s="11" t="s">
        <v>115</v>
      </c>
      <c r="R99" s="11" t="s">
        <v>53</v>
      </c>
      <c r="S99" s="11" t="s">
        <v>54</v>
      </c>
      <c r="T99" s="11" t="s">
        <v>55</v>
      </c>
      <c r="U99" s="11" t="s">
        <v>56</v>
      </c>
      <c r="V99" s="11"/>
      <c r="W99" s="11"/>
      <c r="X99" s="11"/>
      <c r="Y99" s="11"/>
      <c r="Z99" s="11"/>
      <c r="AA99" s="11"/>
      <c r="AB99" s="11"/>
      <c r="AC99" s="11"/>
      <c r="AD99" s="11"/>
      <c r="AE99" s="11"/>
      <c r="AF99" s="12">
        <f>ROUNDUP(SUM(VLOOKUP(G99,'Pontuação'!A$2:B$11,2,FALSE),VLOOKUP(E99,'Pontuação'!C$2:D$11,2,FALSE),VLOOKUP(I99,'Pontuação'!I$2:J$11,2,FALSE),VLOOKUP(K99,'Pontuação'!G$2:H$11,2,FALSE),VLOOKUP(H99,'Pontuação'!E$2:F$11,2,FALSE),VLOOKUP(M99,'Pontuação'!K$2:L$11,2,FALSE)),0)</f>
        <v>1282</v>
      </c>
      <c r="AG99" s="12">
        <f t="shared" si="1"/>
        <v>128</v>
      </c>
      <c r="AH99" s="12" t="str">
        <f t="array" ref="AH99">IFERROR(INDEX('Pontuação'!G$13:G$191, MATCH(AG99, 'Pontuação'!F$14:F$191, 0)), "Faixa Indefinida")</f>
        <v>A</v>
      </c>
      <c r="AI99" s="12">
        <f t="shared" si="2"/>
        <v>1</v>
      </c>
      <c r="AJ99" s="12">
        <f t="shared" si="3"/>
        <v>0</v>
      </c>
      <c r="AK99" s="12">
        <f t="shared" si="4"/>
        <v>0</v>
      </c>
      <c r="AL99" s="12">
        <f t="shared" si="5"/>
        <v>0</v>
      </c>
      <c r="AM99" s="11"/>
      <c r="AN99" s="13">
        <v>0.4217621322406304</v>
      </c>
      <c r="AO99" s="11" t="s">
        <v>134</v>
      </c>
      <c r="AP99" s="14">
        <v>45931.447850717595</v>
      </c>
    </row>
    <row r="100">
      <c r="A100" s="8">
        <v>45923.09751157407</v>
      </c>
      <c r="B100" s="9" t="s">
        <v>316</v>
      </c>
      <c r="C100" s="9" t="s">
        <v>317</v>
      </c>
      <c r="D100" s="10">
        <v>5.541992152869E12</v>
      </c>
      <c r="E100" s="9" t="s">
        <v>43</v>
      </c>
      <c r="F100" s="9"/>
      <c r="G100" s="9" t="s">
        <v>69</v>
      </c>
      <c r="H100" s="9" t="s">
        <v>45</v>
      </c>
      <c r="I100" s="9" t="s">
        <v>46</v>
      </c>
      <c r="J100" s="9" t="s">
        <v>47</v>
      </c>
      <c r="K100" s="9" t="s">
        <v>47</v>
      </c>
      <c r="L100" s="9" t="s">
        <v>48</v>
      </c>
      <c r="M100" s="9" t="s">
        <v>48</v>
      </c>
      <c r="N100" s="9" t="s">
        <v>63</v>
      </c>
      <c r="O100" s="9" t="s">
        <v>64</v>
      </c>
      <c r="P100" s="11" t="s">
        <v>51</v>
      </c>
      <c r="Q100" s="11" t="s">
        <v>89</v>
      </c>
      <c r="R100" s="11" t="s">
        <v>90</v>
      </c>
      <c r="S100" s="11" t="s">
        <v>54</v>
      </c>
      <c r="T100" s="11" t="s">
        <v>65</v>
      </c>
      <c r="U100" s="11" t="s">
        <v>56</v>
      </c>
      <c r="V100" s="11"/>
      <c r="W100" s="11"/>
      <c r="X100" s="11"/>
      <c r="Y100" s="11"/>
      <c r="Z100" s="11"/>
      <c r="AA100" s="11"/>
      <c r="AB100" s="11"/>
      <c r="AC100" s="11"/>
      <c r="AD100" s="11"/>
      <c r="AE100" s="11"/>
      <c r="AF100" s="12">
        <f>ROUNDUP(SUM(VLOOKUP(G100,'Pontuação'!A$2:B$11,2,FALSE),VLOOKUP(E100,'Pontuação'!C$2:D$11,2,FALSE),VLOOKUP(I100,'Pontuação'!I$2:J$11,2,FALSE),VLOOKUP(K100,'Pontuação'!G$2:H$11,2,FALSE),VLOOKUP(H100,'Pontuação'!E$2:F$11,2,FALSE),VLOOKUP(M100,'Pontuação'!K$2:L$11,2,FALSE)),0)</f>
        <v>1172</v>
      </c>
      <c r="AG100" s="12">
        <f t="shared" si="1"/>
        <v>117</v>
      </c>
      <c r="AH100" s="12" t="str">
        <f t="array" ref="AH100">IFERROR(INDEX('Pontuação'!G$13:G$191, MATCH(AG100, 'Pontuação'!F$14:F$191, 0)), "Faixa Indefinida")</f>
        <v>B</v>
      </c>
      <c r="AI100" s="12">
        <f t="shared" si="2"/>
        <v>0</v>
      </c>
      <c r="AJ100" s="12">
        <f t="shared" si="3"/>
        <v>1</v>
      </c>
      <c r="AK100" s="12">
        <f t="shared" si="4"/>
        <v>0</v>
      </c>
      <c r="AL100" s="12">
        <f t="shared" si="5"/>
        <v>0</v>
      </c>
      <c r="AM100" s="11"/>
      <c r="AN100" s="13">
        <v>0.38356782649475113</v>
      </c>
      <c r="AO100" s="11" t="s">
        <v>66</v>
      </c>
      <c r="AP100" s="14">
        <v>45931.447850717595</v>
      </c>
    </row>
    <row r="101">
      <c r="A101" s="8">
        <v>45923.09878472222</v>
      </c>
      <c r="B101" s="9" t="s">
        <v>318</v>
      </c>
      <c r="C101" s="9" t="s">
        <v>319</v>
      </c>
      <c r="D101" s="10">
        <v>5.511963665657E12</v>
      </c>
      <c r="E101" s="9" t="s">
        <v>43</v>
      </c>
      <c r="F101" s="9"/>
      <c r="G101" s="9" t="s">
        <v>76</v>
      </c>
      <c r="H101" s="9" t="s">
        <v>77</v>
      </c>
      <c r="I101" s="9" t="s">
        <v>88</v>
      </c>
      <c r="J101" s="9" t="s">
        <v>48</v>
      </c>
      <c r="K101" s="9" t="s">
        <v>47</v>
      </c>
      <c r="L101" s="9" t="s">
        <v>48</v>
      </c>
      <c r="M101" s="9" t="s">
        <v>47</v>
      </c>
      <c r="N101" s="9" t="s">
        <v>63</v>
      </c>
      <c r="O101" s="9" t="s">
        <v>98</v>
      </c>
      <c r="P101" s="11" t="s">
        <v>51</v>
      </c>
      <c r="Q101" s="11" t="s">
        <v>203</v>
      </c>
      <c r="R101" s="11" t="s">
        <v>320</v>
      </c>
      <c r="S101" s="11" t="s">
        <v>214</v>
      </c>
      <c r="T101" s="11" t="s">
        <v>55</v>
      </c>
      <c r="U101" s="11" t="s">
        <v>47</v>
      </c>
      <c r="V101" s="11"/>
      <c r="W101" s="11"/>
      <c r="X101" s="11"/>
      <c r="Y101" s="11"/>
      <c r="Z101" s="11"/>
      <c r="AA101" s="11"/>
      <c r="AB101" s="11"/>
      <c r="AC101" s="11"/>
      <c r="AD101" s="11"/>
      <c r="AE101" s="11"/>
      <c r="AF101" s="12">
        <f>ROUNDUP(SUM(VLOOKUP(G101,'Pontuação'!A$2:B$11,2,FALSE),VLOOKUP(E101,'Pontuação'!C$2:D$11,2,FALSE),VLOOKUP(I101,'Pontuação'!I$2:J$11,2,FALSE),VLOOKUP(K101,'Pontuação'!G$2:H$11,2,FALSE),VLOOKUP(H101,'Pontuação'!E$2:F$11,2,FALSE),VLOOKUP(M101,'Pontuação'!K$2:L$11,2,FALSE)),0)</f>
        <v>951</v>
      </c>
      <c r="AG101" s="12">
        <f t="shared" si="1"/>
        <v>95</v>
      </c>
      <c r="AH101" s="12" t="str">
        <f t="array" ref="AH101">IFERROR(INDEX('Pontuação'!G$13:G$191, MATCH(AG101, 'Pontuação'!F$14:F$191, 0)), "Faixa Indefinida")</f>
        <v>C</v>
      </c>
      <c r="AI101" s="12">
        <f t="shared" si="2"/>
        <v>0</v>
      </c>
      <c r="AJ101" s="12">
        <f t="shared" si="3"/>
        <v>0</v>
      </c>
      <c r="AK101" s="12">
        <f t="shared" si="4"/>
        <v>1</v>
      </c>
      <c r="AL101" s="12">
        <f t="shared" si="5"/>
        <v>0</v>
      </c>
      <c r="AM101" s="11"/>
      <c r="AN101" s="13">
        <v>0.18938343546534855</v>
      </c>
      <c r="AO101" s="11" t="s">
        <v>162</v>
      </c>
      <c r="AP101" s="14">
        <v>45931.447850717595</v>
      </c>
    </row>
    <row r="102">
      <c r="A102" s="8">
        <v>45923.09883101852</v>
      </c>
      <c r="B102" s="9" t="s">
        <v>321</v>
      </c>
      <c r="C102" s="9" t="s">
        <v>322</v>
      </c>
      <c r="D102" s="10">
        <v>5.519992700868E12</v>
      </c>
      <c r="E102" s="9" t="s">
        <v>43</v>
      </c>
      <c r="F102" s="9"/>
      <c r="G102" s="9" t="s">
        <v>76</v>
      </c>
      <c r="H102" s="9" t="s">
        <v>45</v>
      </c>
      <c r="I102" s="9" t="s">
        <v>78</v>
      </c>
      <c r="J102" s="9" t="s">
        <v>47</v>
      </c>
      <c r="K102" s="9" t="s">
        <v>48</v>
      </c>
      <c r="L102" s="9" t="s">
        <v>48</v>
      </c>
      <c r="M102" s="9" t="s">
        <v>48</v>
      </c>
      <c r="N102" s="9" t="s">
        <v>63</v>
      </c>
      <c r="O102" s="9" t="s">
        <v>64</v>
      </c>
      <c r="P102" s="11" t="s">
        <v>51</v>
      </c>
      <c r="Q102" s="11" t="s">
        <v>121</v>
      </c>
      <c r="R102" s="11" t="s">
        <v>323</v>
      </c>
      <c r="S102" s="11" t="s">
        <v>324</v>
      </c>
      <c r="T102" s="11" t="s">
        <v>55</v>
      </c>
      <c r="U102" s="11" t="s">
        <v>56</v>
      </c>
      <c r="V102" s="11"/>
      <c r="W102" s="11"/>
      <c r="X102" s="11"/>
      <c r="Y102" s="11"/>
      <c r="Z102" s="11"/>
      <c r="AA102" s="11"/>
      <c r="AB102" s="11"/>
      <c r="AC102" s="11"/>
      <c r="AD102" s="11"/>
      <c r="AE102" s="11"/>
      <c r="AF102" s="12">
        <f>ROUNDUP(SUM(VLOOKUP(G102,'Pontuação'!A$2:B$11,2,FALSE),VLOOKUP(E102,'Pontuação'!C$2:D$11,2,FALSE),VLOOKUP(I102,'Pontuação'!I$2:J$11,2,FALSE),VLOOKUP(K102,'Pontuação'!G$2:H$11,2,FALSE),VLOOKUP(H102,'Pontuação'!E$2:F$11,2,FALSE),VLOOKUP(M102,'Pontuação'!K$2:L$11,2,FALSE)),0)</f>
        <v>1351</v>
      </c>
      <c r="AG102" s="12">
        <f t="shared" si="1"/>
        <v>135</v>
      </c>
      <c r="AH102" s="12" t="str">
        <f t="array" ref="AH102">IFERROR(INDEX('Pontuação'!G$13:G$191, MATCH(AG102, 'Pontuação'!F$14:F$191, 0)), "Faixa Indefinida")</f>
        <v>A</v>
      </c>
      <c r="AI102" s="12">
        <f t="shared" si="2"/>
        <v>1</v>
      </c>
      <c r="AJ102" s="12">
        <f t="shared" si="3"/>
        <v>0</v>
      </c>
      <c r="AK102" s="12">
        <f t="shared" si="4"/>
        <v>0</v>
      </c>
      <c r="AL102" s="12">
        <f t="shared" si="5"/>
        <v>0</v>
      </c>
      <c r="AM102" s="11"/>
      <c r="AN102" s="13">
        <v>0.5506246376336881</v>
      </c>
      <c r="AO102" s="11" t="s">
        <v>57</v>
      </c>
      <c r="AP102" s="14">
        <v>45931.447850717595</v>
      </c>
    </row>
    <row r="103">
      <c r="A103" s="8">
        <v>45923.098912037036</v>
      </c>
      <c r="B103" s="9" t="s">
        <v>325</v>
      </c>
      <c r="C103" s="9" t="s">
        <v>326</v>
      </c>
      <c r="D103" s="10">
        <v>5.561993172394E12</v>
      </c>
      <c r="E103" s="9" t="s">
        <v>43</v>
      </c>
      <c r="F103" s="9"/>
      <c r="G103" s="9" t="s">
        <v>76</v>
      </c>
      <c r="H103" s="9" t="s">
        <v>77</v>
      </c>
      <c r="I103" s="9" t="s">
        <v>88</v>
      </c>
      <c r="J103" s="9" t="s">
        <v>47</v>
      </c>
      <c r="K103" s="9" t="s">
        <v>48</v>
      </c>
      <c r="L103" s="9" t="s">
        <v>48</v>
      </c>
      <c r="M103" s="9" t="s">
        <v>47</v>
      </c>
      <c r="N103" s="9" t="s">
        <v>79</v>
      </c>
      <c r="O103" s="9" t="s">
        <v>98</v>
      </c>
      <c r="P103" s="11" t="s">
        <v>51</v>
      </c>
      <c r="Q103" s="11" t="s">
        <v>133</v>
      </c>
      <c r="R103" s="11" t="s">
        <v>90</v>
      </c>
      <c r="S103" s="11" t="s">
        <v>72</v>
      </c>
      <c r="T103" s="11" t="s">
        <v>55</v>
      </c>
      <c r="U103" s="11" t="s">
        <v>56</v>
      </c>
      <c r="V103" s="11"/>
      <c r="W103" s="11"/>
      <c r="X103" s="11"/>
      <c r="Y103" s="11"/>
      <c r="Z103" s="11"/>
      <c r="AA103" s="11"/>
      <c r="AB103" s="11"/>
      <c r="AC103" s="11"/>
      <c r="AD103" s="11"/>
      <c r="AE103" s="11"/>
      <c r="AF103" s="12">
        <f>ROUNDUP(SUM(VLOOKUP(G103,'Pontuação'!A$2:B$11,2,FALSE),VLOOKUP(E103,'Pontuação'!C$2:D$11,2,FALSE),VLOOKUP(I103,'Pontuação'!I$2:J$11,2,FALSE),VLOOKUP(K103,'Pontuação'!G$2:H$11,2,FALSE),VLOOKUP(H103,'Pontuação'!E$2:F$11,2,FALSE),VLOOKUP(M103,'Pontuação'!K$2:L$11,2,FALSE)),0)</f>
        <v>1061</v>
      </c>
      <c r="AG103" s="12">
        <f t="shared" si="1"/>
        <v>106</v>
      </c>
      <c r="AH103" s="12" t="str">
        <f t="array" ref="AH103">IFERROR(INDEX('Pontuação'!G$13:G$191, MATCH(AG103, 'Pontuação'!F$14:F$191, 0)), "Faixa Indefinida")</f>
        <v>B</v>
      </c>
      <c r="AI103" s="12">
        <f t="shared" si="2"/>
        <v>0</v>
      </c>
      <c r="AJ103" s="12">
        <f t="shared" si="3"/>
        <v>1</v>
      </c>
      <c r="AK103" s="12">
        <f t="shared" si="4"/>
        <v>0</v>
      </c>
      <c r="AL103" s="12">
        <f t="shared" si="5"/>
        <v>0</v>
      </c>
      <c r="AM103" s="11"/>
      <c r="AN103" s="13">
        <v>0.1034791563692081</v>
      </c>
      <c r="AO103" s="11" t="s">
        <v>99</v>
      </c>
      <c r="AP103" s="14">
        <v>45931.447850717595</v>
      </c>
    </row>
    <row r="104">
      <c r="A104" s="8">
        <v>45923.101273148146</v>
      </c>
      <c r="B104" s="9" t="s">
        <v>327</v>
      </c>
      <c r="C104" s="9" t="s">
        <v>328</v>
      </c>
      <c r="D104" s="10">
        <v>5.571993765519E12</v>
      </c>
      <c r="E104" s="9" t="s">
        <v>43</v>
      </c>
      <c r="F104" s="9"/>
      <c r="G104" s="9" t="s">
        <v>44</v>
      </c>
      <c r="H104" s="9" t="s">
        <v>61</v>
      </c>
      <c r="I104" s="9" t="s">
        <v>78</v>
      </c>
      <c r="J104" s="9" t="s">
        <v>47</v>
      </c>
      <c r="K104" s="9" t="s">
        <v>48</v>
      </c>
      <c r="L104" s="9" t="s">
        <v>48</v>
      </c>
      <c r="M104" s="9" t="s">
        <v>47</v>
      </c>
      <c r="N104" s="9" t="s">
        <v>63</v>
      </c>
      <c r="O104" s="9" t="s">
        <v>50</v>
      </c>
      <c r="P104" s="11" t="s">
        <v>51</v>
      </c>
      <c r="Q104" s="11" t="s">
        <v>171</v>
      </c>
      <c r="R104" s="11" t="s">
        <v>107</v>
      </c>
      <c r="S104" s="11" t="s">
        <v>172</v>
      </c>
      <c r="T104" s="11" t="s">
        <v>55</v>
      </c>
      <c r="U104" s="11" t="s">
        <v>56</v>
      </c>
      <c r="V104" s="11"/>
      <c r="W104" s="11"/>
      <c r="X104" s="11"/>
      <c r="Y104" s="11"/>
      <c r="Z104" s="11"/>
      <c r="AA104" s="11"/>
      <c r="AB104" s="11"/>
      <c r="AC104" s="11"/>
      <c r="AD104" s="11"/>
      <c r="AE104" s="11"/>
      <c r="AF104" s="12">
        <f>ROUNDUP(SUM(VLOOKUP(G104,'Pontuação'!A$2:B$11,2,FALSE),VLOOKUP(E104,'Pontuação'!C$2:D$11,2,FALSE),VLOOKUP(I104,'Pontuação'!I$2:J$11,2,FALSE),VLOOKUP(K104,'Pontuação'!G$2:H$11,2,FALSE),VLOOKUP(H104,'Pontuação'!E$2:F$11,2,FALSE),VLOOKUP(M104,'Pontuação'!K$2:L$11,2,FALSE)),0)</f>
        <v>1054</v>
      </c>
      <c r="AG104" s="12">
        <f t="shared" si="1"/>
        <v>105</v>
      </c>
      <c r="AH104" s="12" t="str">
        <f t="array" ref="AH104">IFERROR(INDEX('Pontuação'!G$13:G$191, MATCH(AG104, 'Pontuação'!F$14:F$191, 0)), "Faixa Indefinida")</f>
        <v>B</v>
      </c>
      <c r="AI104" s="12">
        <f t="shared" si="2"/>
        <v>0</v>
      </c>
      <c r="AJ104" s="12">
        <f t="shared" si="3"/>
        <v>1</v>
      </c>
      <c r="AK104" s="12">
        <f t="shared" si="4"/>
        <v>0</v>
      </c>
      <c r="AL104" s="12">
        <f t="shared" si="5"/>
        <v>0</v>
      </c>
      <c r="AM104" s="11"/>
      <c r="AN104" s="13">
        <v>0.6340038967321494</v>
      </c>
      <c r="AO104" s="11" t="s">
        <v>57</v>
      </c>
      <c r="AP104" s="14">
        <v>45931.447850717595</v>
      </c>
    </row>
    <row r="105">
      <c r="A105" s="8">
        <v>45923.10283564815</v>
      </c>
      <c r="B105" s="9" t="s">
        <v>329</v>
      </c>
      <c r="C105" s="9" t="s">
        <v>330</v>
      </c>
      <c r="D105" s="10">
        <v>5.519993474519E12</v>
      </c>
      <c r="E105" s="9" t="s">
        <v>43</v>
      </c>
      <c r="F105" s="9"/>
      <c r="G105" s="9" t="s">
        <v>170</v>
      </c>
      <c r="H105" s="9" t="s">
        <v>157</v>
      </c>
      <c r="I105" s="9" t="s">
        <v>106</v>
      </c>
      <c r="J105" s="9" t="s">
        <v>47</v>
      </c>
      <c r="K105" s="9" t="s">
        <v>47</v>
      </c>
      <c r="L105" s="9" t="s">
        <v>48</v>
      </c>
      <c r="M105" s="9" t="s">
        <v>48</v>
      </c>
      <c r="N105" s="9" t="s">
        <v>63</v>
      </c>
      <c r="O105" s="9" t="s">
        <v>70</v>
      </c>
      <c r="P105" s="11" t="s">
        <v>51</v>
      </c>
      <c r="Q105" s="11" t="s">
        <v>171</v>
      </c>
      <c r="R105" s="11" t="s">
        <v>107</v>
      </c>
      <c r="S105" s="11" t="s">
        <v>172</v>
      </c>
      <c r="T105" s="11" t="s">
        <v>65</v>
      </c>
      <c r="U105" s="11" t="s">
        <v>56</v>
      </c>
      <c r="V105" s="11"/>
      <c r="W105" s="11"/>
      <c r="X105" s="11"/>
      <c r="Y105" s="11"/>
      <c r="Z105" s="11"/>
      <c r="AA105" s="11"/>
      <c r="AB105" s="11"/>
      <c r="AC105" s="11"/>
      <c r="AD105" s="11"/>
      <c r="AE105" s="11"/>
      <c r="AF105" s="12">
        <f>ROUNDUP(SUM(VLOOKUP(G105,'Pontuação'!A$2:B$11,2,FALSE),VLOOKUP(E105,'Pontuação'!C$2:D$11,2,FALSE),VLOOKUP(I105,'Pontuação'!I$2:J$11,2,FALSE),VLOOKUP(K105,'Pontuação'!G$2:H$11,2,FALSE),VLOOKUP(H105,'Pontuação'!E$2:F$11,2,FALSE),VLOOKUP(M105,'Pontuação'!K$2:L$11,2,FALSE)),0)</f>
        <v>940</v>
      </c>
      <c r="AG105" s="12">
        <f t="shared" si="1"/>
        <v>94</v>
      </c>
      <c r="AH105" s="12" t="str">
        <f t="array" ref="AH105">IFERROR(INDEX('Pontuação'!G$13:G$191, MATCH(AG105, 'Pontuação'!F$14:F$191, 0)), "Faixa Indefinida")</f>
        <v>C</v>
      </c>
      <c r="AI105" s="12">
        <f t="shared" si="2"/>
        <v>0</v>
      </c>
      <c r="AJ105" s="12">
        <f t="shared" si="3"/>
        <v>0</v>
      </c>
      <c r="AK105" s="12">
        <f t="shared" si="4"/>
        <v>1</v>
      </c>
      <c r="AL105" s="12">
        <f t="shared" si="5"/>
        <v>0</v>
      </c>
      <c r="AM105" s="11"/>
      <c r="AN105" s="13">
        <v>0.1953790609481934</v>
      </c>
      <c r="AO105" s="11" t="s">
        <v>162</v>
      </c>
      <c r="AP105" s="14">
        <v>45931.447850717595</v>
      </c>
    </row>
    <row r="106">
      <c r="A106" s="8">
        <v>45923.10451388889</v>
      </c>
      <c r="B106" s="9" t="s">
        <v>331</v>
      </c>
      <c r="C106" s="9" t="s">
        <v>332</v>
      </c>
      <c r="D106" s="10">
        <v>5.555519987524E12</v>
      </c>
      <c r="E106" s="9" t="s">
        <v>75</v>
      </c>
      <c r="F106" s="9"/>
      <c r="G106" s="9" t="s">
        <v>170</v>
      </c>
      <c r="H106" s="9" t="s">
        <v>45</v>
      </c>
      <c r="I106" s="9" t="s">
        <v>78</v>
      </c>
      <c r="J106" s="9" t="s">
        <v>47</v>
      </c>
      <c r="K106" s="9" t="s">
        <v>47</v>
      </c>
      <c r="L106" s="9" t="s">
        <v>48</v>
      </c>
      <c r="M106" s="9" t="s">
        <v>47</v>
      </c>
      <c r="N106" s="9" t="s">
        <v>63</v>
      </c>
      <c r="O106" s="9" t="s">
        <v>70</v>
      </c>
      <c r="P106" s="11" t="s">
        <v>51</v>
      </c>
      <c r="Q106" s="11" t="s">
        <v>171</v>
      </c>
      <c r="R106" s="11" t="s">
        <v>107</v>
      </c>
      <c r="S106" s="11" t="s">
        <v>172</v>
      </c>
      <c r="T106" s="11" t="s">
        <v>65</v>
      </c>
      <c r="U106" s="11" t="s">
        <v>56</v>
      </c>
      <c r="V106" s="11"/>
      <c r="W106" s="11"/>
      <c r="X106" s="11"/>
      <c r="Y106" s="11"/>
      <c r="Z106" s="11"/>
      <c r="AA106" s="11"/>
      <c r="AB106" s="11"/>
      <c r="AC106" s="11"/>
      <c r="AD106" s="11"/>
      <c r="AE106" s="11"/>
      <c r="AF106" s="12">
        <f>ROUNDUP(SUM(VLOOKUP(G106,'Pontuação'!A$2:B$11,2,FALSE),VLOOKUP(E106,'Pontuação'!C$2:D$11,2,FALSE),VLOOKUP(I106,'Pontuação'!I$2:J$11,2,FALSE),VLOOKUP(K106,'Pontuação'!G$2:H$11,2,FALSE),VLOOKUP(H106,'Pontuação'!E$2:F$11,2,FALSE),VLOOKUP(M106,'Pontuação'!K$2:L$11,2,FALSE)),0)</f>
        <v>899</v>
      </c>
      <c r="AG106" s="12">
        <f t="shared" si="1"/>
        <v>90</v>
      </c>
      <c r="AH106" s="12" t="str">
        <f t="array" ref="AH106">IFERROR(INDEX('Pontuação'!G$13:G$191, MATCH(AG106, 'Pontuação'!F$14:F$191, 0)), "Faixa Indefinida")</f>
        <v>C</v>
      </c>
      <c r="AI106" s="12">
        <f t="shared" si="2"/>
        <v>0</v>
      </c>
      <c r="AJ106" s="12">
        <f t="shared" si="3"/>
        <v>0</v>
      </c>
      <c r="AK106" s="12">
        <f t="shared" si="4"/>
        <v>1</v>
      </c>
      <c r="AL106" s="12">
        <f t="shared" si="5"/>
        <v>0</v>
      </c>
      <c r="AM106" s="11"/>
      <c r="AN106" s="13">
        <v>0.2325323744932813</v>
      </c>
      <c r="AO106" s="11" t="s">
        <v>84</v>
      </c>
      <c r="AP106" s="14">
        <v>45931.447850717595</v>
      </c>
    </row>
    <row r="107">
      <c r="A107" s="8">
        <v>45923.104583333334</v>
      </c>
      <c r="B107" s="9" t="s">
        <v>333</v>
      </c>
      <c r="C107" s="9" t="s">
        <v>334</v>
      </c>
      <c r="D107" s="10">
        <v>5.566999096459E12</v>
      </c>
      <c r="E107" s="9" t="s">
        <v>43</v>
      </c>
      <c r="F107" s="9"/>
      <c r="G107" s="9" t="s">
        <v>60</v>
      </c>
      <c r="H107" s="9" t="s">
        <v>45</v>
      </c>
      <c r="I107" s="9" t="s">
        <v>78</v>
      </c>
      <c r="J107" s="9" t="s">
        <v>47</v>
      </c>
      <c r="K107" s="9" t="s">
        <v>47</v>
      </c>
      <c r="L107" s="9" t="s">
        <v>47</v>
      </c>
      <c r="M107" s="9" t="s">
        <v>48</v>
      </c>
      <c r="N107" s="9" t="s">
        <v>79</v>
      </c>
      <c r="O107" s="9" t="s">
        <v>95</v>
      </c>
      <c r="P107" s="11" t="s">
        <v>51</v>
      </c>
      <c r="Q107" s="11" t="s">
        <v>52</v>
      </c>
      <c r="R107" s="11" t="s">
        <v>53</v>
      </c>
      <c r="S107" s="11" t="s">
        <v>54</v>
      </c>
      <c r="T107" s="11" t="s">
        <v>55</v>
      </c>
      <c r="U107" s="11" t="s">
        <v>47</v>
      </c>
      <c r="V107" s="11"/>
      <c r="W107" s="11"/>
      <c r="X107" s="11"/>
      <c r="Y107" s="11"/>
      <c r="Z107" s="11"/>
      <c r="AA107" s="11"/>
      <c r="AB107" s="11"/>
      <c r="AC107" s="11"/>
      <c r="AD107" s="11"/>
      <c r="AE107" s="11"/>
      <c r="AF107" s="12">
        <f>ROUNDUP(SUM(VLOOKUP(G107,'Pontuação'!A$2:B$11,2,FALSE),VLOOKUP(E107,'Pontuação'!C$2:D$11,2,FALSE),VLOOKUP(I107,'Pontuação'!I$2:J$11,2,FALSE),VLOOKUP(K107,'Pontuação'!G$2:H$11,2,FALSE),VLOOKUP(H107,'Pontuação'!E$2:F$11,2,FALSE),VLOOKUP(M107,'Pontuação'!K$2:L$11,2,FALSE)),0)</f>
        <v>1250</v>
      </c>
      <c r="AG107" s="12">
        <f t="shared" si="1"/>
        <v>125</v>
      </c>
      <c r="AH107" s="12" t="str">
        <f t="array" ref="AH107">IFERROR(INDEX('Pontuação'!G$13:G$191, MATCH(AG107, 'Pontuação'!F$14:F$191, 0)), "Faixa Indefinida")</f>
        <v>A</v>
      </c>
      <c r="AI107" s="12">
        <f t="shared" si="2"/>
        <v>1</v>
      </c>
      <c r="AJ107" s="12">
        <f t="shared" si="3"/>
        <v>0</v>
      </c>
      <c r="AK107" s="12">
        <f t="shared" si="4"/>
        <v>0</v>
      </c>
      <c r="AL107" s="12">
        <f t="shared" si="5"/>
        <v>0</v>
      </c>
      <c r="AM107" s="11"/>
      <c r="AN107" s="13">
        <v>0.1634372744203384</v>
      </c>
      <c r="AO107" s="11" t="s">
        <v>110</v>
      </c>
      <c r="AP107" s="14">
        <v>45931.447850717595</v>
      </c>
    </row>
    <row r="108">
      <c r="A108" s="8">
        <v>45923.10637731481</v>
      </c>
      <c r="B108" s="9" t="s">
        <v>335</v>
      </c>
      <c r="C108" s="9" t="s">
        <v>336</v>
      </c>
      <c r="D108" s="10">
        <v>5.581979119608E12</v>
      </c>
      <c r="E108" s="9" t="s">
        <v>43</v>
      </c>
      <c r="F108" s="9"/>
      <c r="G108" s="9" t="s">
        <v>60</v>
      </c>
      <c r="H108" s="9" t="s">
        <v>61</v>
      </c>
      <c r="I108" s="9" t="s">
        <v>106</v>
      </c>
      <c r="J108" s="9" t="s">
        <v>47</v>
      </c>
      <c r="K108" s="9" t="s">
        <v>47</v>
      </c>
      <c r="L108" s="9" t="s">
        <v>48</v>
      </c>
      <c r="M108" s="9" t="s">
        <v>48</v>
      </c>
      <c r="N108" s="9" t="s">
        <v>49</v>
      </c>
      <c r="O108" s="9" t="s">
        <v>95</v>
      </c>
      <c r="P108" s="11" t="s">
        <v>51</v>
      </c>
      <c r="Q108" s="11" t="s">
        <v>52</v>
      </c>
      <c r="R108" s="11" t="s">
        <v>53</v>
      </c>
      <c r="S108" s="11" t="s">
        <v>54</v>
      </c>
      <c r="T108" s="11" t="s">
        <v>55</v>
      </c>
      <c r="U108" s="11" t="s">
        <v>56</v>
      </c>
      <c r="V108" s="11"/>
      <c r="W108" s="11"/>
      <c r="X108" s="11"/>
      <c r="Y108" s="11"/>
      <c r="Z108" s="11"/>
      <c r="AA108" s="11"/>
      <c r="AB108" s="11"/>
      <c r="AC108" s="11"/>
      <c r="AD108" s="11"/>
      <c r="AE108" s="11"/>
      <c r="AF108" s="12">
        <f>ROUNDUP(SUM(VLOOKUP(G108,'Pontuação'!A$2:B$11,2,FALSE),VLOOKUP(E108,'Pontuação'!C$2:D$11,2,FALSE),VLOOKUP(I108,'Pontuação'!I$2:J$11,2,FALSE),VLOOKUP(K108,'Pontuação'!G$2:H$11,2,FALSE),VLOOKUP(H108,'Pontuação'!E$2:F$11,2,FALSE),VLOOKUP(M108,'Pontuação'!K$2:L$11,2,FALSE)),0)</f>
        <v>1134</v>
      </c>
      <c r="AG108" s="12">
        <f t="shared" si="1"/>
        <v>113</v>
      </c>
      <c r="AH108" s="12" t="str">
        <f t="array" ref="AH108">IFERROR(INDEX('Pontuação'!G$13:G$191, MATCH(AG108, 'Pontuação'!F$14:F$191, 0)), "Faixa Indefinida")</f>
        <v>B</v>
      </c>
      <c r="AI108" s="12">
        <f t="shared" si="2"/>
        <v>0</v>
      </c>
      <c r="AJ108" s="12">
        <f t="shared" si="3"/>
        <v>1</v>
      </c>
      <c r="AK108" s="12">
        <f t="shared" si="4"/>
        <v>0</v>
      </c>
      <c r="AL108" s="12">
        <f t="shared" si="5"/>
        <v>0</v>
      </c>
      <c r="AM108" s="11"/>
      <c r="AN108" s="13">
        <v>0.4137331535079563</v>
      </c>
      <c r="AO108" s="11" t="s">
        <v>134</v>
      </c>
      <c r="AP108" s="14">
        <v>45931.447850717595</v>
      </c>
    </row>
    <row r="109">
      <c r="A109" s="8">
        <v>45923.10697916667</v>
      </c>
      <c r="B109" s="9" t="s">
        <v>337</v>
      </c>
      <c r="C109" s="9" t="s">
        <v>338</v>
      </c>
      <c r="D109" s="10">
        <v>5.555119662041E12</v>
      </c>
      <c r="E109" s="9" t="s">
        <v>43</v>
      </c>
      <c r="F109" s="9"/>
      <c r="G109" s="9" t="s">
        <v>170</v>
      </c>
      <c r="H109" s="9" t="s">
        <v>61</v>
      </c>
      <c r="I109" s="9" t="s">
        <v>106</v>
      </c>
      <c r="J109" s="9" t="s">
        <v>48</v>
      </c>
      <c r="K109" s="9" t="s">
        <v>47</v>
      </c>
      <c r="L109" s="9" t="s">
        <v>47</v>
      </c>
      <c r="M109" s="9" t="s">
        <v>47</v>
      </c>
      <c r="N109" s="9" t="s">
        <v>94</v>
      </c>
      <c r="O109" s="9" t="s">
        <v>64</v>
      </c>
      <c r="P109" s="11" t="s">
        <v>51</v>
      </c>
      <c r="Q109" s="11" t="s">
        <v>89</v>
      </c>
      <c r="R109" s="11" t="s">
        <v>90</v>
      </c>
      <c r="S109" s="11" t="s">
        <v>54</v>
      </c>
      <c r="T109" s="11" t="s">
        <v>65</v>
      </c>
      <c r="U109" s="11" t="s">
        <v>56</v>
      </c>
      <c r="V109" s="11"/>
      <c r="W109" s="11"/>
      <c r="X109" s="11"/>
      <c r="Y109" s="11"/>
      <c r="Z109" s="11"/>
      <c r="AA109" s="11"/>
      <c r="AB109" s="11"/>
      <c r="AC109" s="11"/>
      <c r="AD109" s="11"/>
      <c r="AE109" s="11"/>
      <c r="AF109" s="12">
        <f>ROUNDUP(SUM(VLOOKUP(G109,'Pontuação'!A$2:B$11,2,FALSE),VLOOKUP(E109,'Pontuação'!C$2:D$11,2,FALSE),VLOOKUP(I109,'Pontuação'!I$2:J$11,2,FALSE),VLOOKUP(K109,'Pontuação'!G$2:H$11,2,FALSE),VLOOKUP(H109,'Pontuação'!E$2:F$11,2,FALSE),VLOOKUP(M109,'Pontuação'!K$2:L$11,2,FALSE)),0)</f>
        <v>800</v>
      </c>
      <c r="AG109" s="12">
        <f t="shared" si="1"/>
        <v>80</v>
      </c>
      <c r="AH109" s="12" t="str">
        <f t="array" ref="AH109">IFERROR(INDEX('Pontuação'!G$13:G$191, MATCH(AG109, 'Pontuação'!F$14:F$191, 0)), "Faixa Indefinida")</f>
        <v>D</v>
      </c>
      <c r="AI109" s="12">
        <f t="shared" si="2"/>
        <v>0</v>
      </c>
      <c r="AJ109" s="12">
        <f t="shared" si="3"/>
        <v>0</v>
      </c>
      <c r="AK109" s="12">
        <f t="shared" si="4"/>
        <v>0</v>
      </c>
      <c r="AL109" s="12">
        <f t="shared" si="5"/>
        <v>1</v>
      </c>
      <c r="AM109" s="11"/>
      <c r="AN109" s="13">
        <v>0.17656411897374763</v>
      </c>
      <c r="AO109" s="11" t="s">
        <v>110</v>
      </c>
      <c r="AP109" s="14">
        <v>45931.447850717595</v>
      </c>
    </row>
    <row r="110">
      <c r="A110" s="8">
        <v>45923.10729166667</v>
      </c>
      <c r="B110" s="9" t="s">
        <v>339</v>
      </c>
      <c r="C110" s="9" t="s">
        <v>340</v>
      </c>
      <c r="D110" s="10">
        <v>5.513991845549E12</v>
      </c>
      <c r="E110" s="9" t="s">
        <v>43</v>
      </c>
      <c r="F110" s="9"/>
      <c r="G110" s="9" t="s">
        <v>60</v>
      </c>
      <c r="H110" s="9" t="s">
        <v>45</v>
      </c>
      <c r="I110" s="9" t="s">
        <v>78</v>
      </c>
      <c r="J110" s="9" t="s">
        <v>47</v>
      </c>
      <c r="K110" s="9" t="s">
        <v>47</v>
      </c>
      <c r="L110" s="9" t="s">
        <v>47</v>
      </c>
      <c r="M110" s="9" t="s">
        <v>47</v>
      </c>
      <c r="N110" s="9" t="s">
        <v>79</v>
      </c>
      <c r="O110" s="9" t="s">
        <v>64</v>
      </c>
      <c r="P110" s="11" t="s">
        <v>51</v>
      </c>
      <c r="Q110" s="11" t="s">
        <v>203</v>
      </c>
      <c r="R110" s="11" t="s">
        <v>311</v>
      </c>
      <c r="S110" s="11" t="s">
        <v>54</v>
      </c>
      <c r="T110" s="11" t="s">
        <v>65</v>
      </c>
      <c r="U110" s="11" t="s">
        <v>47</v>
      </c>
      <c r="V110" s="11"/>
      <c r="W110" s="11"/>
      <c r="X110" s="11"/>
      <c r="Y110" s="11"/>
      <c r="Z110" s="11"/>
      <c r="AA110" s="11"/>
      <c r="AB110" s="11"/>
      <c r="AC110" s="11"/>
      <c r="AD110" s="11"/>
      <c r="AE110" s="11"/>
      <c r="AF110" s="12">
        <f>ROUNDUP(SUM(VLOOKUP(G110,'Pontuação'!A$2:B$11,2,FALSE),VLOOKUP(E110,'Pontuação'!C$2:D$11,2,FALSE),VLOOKUP(I110,'Pontuação'!I$2:J$11,2,FALSE),VLOOKUP(K110,'Pontuação'!G$2:H$11,2,FALSE),VLOOKUP(H110,'Pontuação'!E$2:F$11,2,FALSE),VLOOKUP(M110,'Pontuação'!K$2:L$11,2,FALSE)),0)</f>
        <v>1100</v>
      </c>
      <c r="AG110" s="12">
        <f t="shared" si="1"/>
        <v>110</v>
      </c>
      <c r="AH110" s="12" t="str">
        <f t="array" ref="AH110">IFERROR(INDEX('Pontuação'!G$13:G$191, MATCH(AG110, 'Pontuação'!F$14:F$191, 0)), "Faixa Indefinida")</f>
        <v>B</v>
      </c>
      <c r="AI110" s="12">
        <f t="shared" si="2"/>
        <v>0</v>
      </c>
      <c r="AJ110" s="12">
        <f t="shared" si="3"/>
        <v>1</v>
      </c>
      <c r="AK110" s="12">
        <f t="shared" si="4"/>
        <v>0</v>
      </c>
      <c r="AL110" s="12">
        <f t="shared" si="5"/>
        <v>0</v>
      </c>
      <c r="AM110" s="11"/>
      <c r="AN110" s="13">
        <v>0.2264469807057627</v>
      </c>
      <c r="AO110" s="11" t="s">
        <v>84</v>
      </c>
      <c r="AP110" s="14">
        <v>45931.447850717595</v>
      </c>
    </row>
    <row r="111">
      <c r="A111" s="8">
        <v>45923.10820601852</v>
      </c>
      <c r="B111" s="9" t="s">
        <v>341</v>
      </c>
      <c r="C111" s="9" t="s">
        <v>342</v>
      </c>
      <c r="D111" s="10">
        <v>5.521979048326E12</v>
      </c>
      <c r="E111" s="9" t="s">
        <v>43</v>
      </c>
      <c r="F111" s="9"/>
      <c r="G111" s="9" t="s">
        <v>60</v>
      </c>
      <c r="H111" s="9" t="s">
        <v>61</v>
      </c>
      <c r="I111" s="9" t="s">
        <v>46</v>
      </c>
      <c r="J111" s="9" t="s">
        <v>47</v>
      </c>
      <c r="K111" s="9" t="s">
        <v>47</v>
      </c>
      <c r="L111" s="9" t="s">
        <v>47</v>
      </c>
      <c r="M111" s="9" t="s">
        <v>47</v>
      </c>
      <c r="N111" s="9" t="s">
        <v>63</v>
      </c>
      <c r="O111" s="9" t="s">
        <v>64</v>
      </c>
      <c r="P111" s="11" t="s">
        <v>51</v>
      </c>
      <c r="Q111" s="11" t="s">
        <v>52</v>
      </c>
      <c r="R111" s="11" t="s">
        <v>53</v>
      </c>
      <c r="S111" s="11" t="s">
        <v>54</v>
      </c>
      <c r="T111" s="11" t="s">
        <v>65</v>
      </c>
      <c r="U111" s="11" t="s">
        <v>47</v>
      </c>
      <c r="V111" s="11"/>
      <c r="W111" s="11"/>
      <c r="X111" s="11"/>
      <c r="Y111" s="11"/>
      <c r="Z111" s="11"/>
      <c r="AA111" s="11"/>
      <c r="AB111" s="11"/>
      <c r="AC111" s="11"/>
      <c r="AD111" s="11"/>
      <c r="AE111" s="11"/>
      <c r="AF111" s="12">
        <f>ROUNDUP(SUM(VLOOKUP(G111,'Pontuação'!A$2:B$11,2,FALSE),VLOOKUP(E111,'Pontuação'!C$2:D$11,2,FALSE),VLOOKUP(I111,'Pontuação'!I$2:J$11,2,FALSE),VLOOKUP(K111,'Pontuação'!G$2:H$11,2,FALSE),VLOOKUP(H111,'Pontuação'!E$2:F$11,2,FALSE),VLOOKUP(M111,'Pontuação'!K$2:L$11,2,FALSE)),0)</f>
        <v>1071</v>
      </c>
      <c r="AG111" s="12">
        <f t="shared" si="1"/>
        <v>107</v>
      </c>
      <c r="AH111" s="12" t="str">
        <f t="array" ref="AH111">IFERROR(INDEX('Pontuação'!G$13:G$191, MATCH(AG111, 'Pontuação'!F$14:F$191, 0)), "Faixa Indefinida")</f>
        <v>B</v>
      </c>
      <c r="AI111" s="12">
        <f t="shared" si="2"/>
        <v>0</v>
      </c>
      <c r="AJ111" s="12">
        <f t="shared" si="3"/>
        <v>1</v>
      </c>
      <c r="AK111" s="12">
        <f t="shared" si="4"/>
        <v>0</v>
      </c>
      <c r="AL111" s="12">
        <f t="shared" si="5"/>
        <v>0</v>
      </c>
      <c r="AM111" s="11"/>
      <c r="AN111" s="13">
        <v>0.15456483593694212</v>
      </c>
      <c r="AO111" s="11" t="s">
        <v>110</v>
      </c>
      <c r="AP111" s="14">
        <v>45931.447850717595</v>
      </c>
    </row>
    <row r="112">
      <c r="A112" s="8">
        <v>45923.113587962966</v>
      </c>
      <c r="B112" s="9" t="s">
        <v>343</v>
      </c>
      <c r="C112" s="9" t="s">
        <v>344</v>
      </c>
      <c r="D112" s="10">
        <v>5.533987627229E12</v>
      </c>
      <c r="E112" s="9" t="s">
        <v>43</v>
      </c>
      <c r="F112" s="9"/>
      <c r="G112" s="9" t="s">
        <v>60</v>
      </c>
      <c r="H112" s="9" t="s">
        <v>45</v>
      </c>
      <c r="I112" s="9" t="s">
        <v>46</v>
      </c>
      <c r="J112" s="9" t="s">
        <v>47</v>
      </c>
      <c r="K112" s="9" t="s">
        <v>47</v>
      </c>
      <c r="L112" s="9" t="s">
        <v>47</v>
      </c>
      <c r="M112" s="9" t="s">
        <v>47</v>
      </c>
      <c r="N112" s="9" t="s">
        <v>79</v>
      </c>
      <c r="O112" s="9" t="s">
        <v>64</v>
      </c>
      <c r="P112" s="11" t="s">
        <v>51</v>
      </c>
      <c r="Q112" s="11" t="s">
        <v>115</v>
      </c>
      <c r="R112" s="11" t="s">
        <v>53</v>
      </c>
      <c r="S112" s="11" t="s">
        <v>54</v>
      </c>
      <c r="T112" s="11" t="s">
        <v>55</v>
      </c>
      <c r="U112" s="11" t="s">
        <v>47</v>
      </c>
      <c r="V112" s="11"/>
      <c r="W112" s="11"/>
      <c r="X112" s="11"/>
      <c r="Y112" s="11"/>
      <c r="Z112" s="11"/>
      <c r="AA112" s="11"/>
      <c r="AB112" s="11"/>
      <c r="AC112" s="11"/>
      <c r="AD112" s="11"/>
      <c r="AE112" s="11"/>
      <c r="AF112" s="12">
        <v>1250.0</v>
      </c>
      <c r="AG112" s="12">
        <f t="shared" si="1"/>
        <v>125</v>
      </c>
      <c r="AH112" s="12" t="str">
        <f t="array" ref="AH112">IFERROR(INDEX('Pontuação'!G$13:G$191, MATCH(AG112, 'Pontuação'!F$14:F$191, 0)), "Faixa Indefinida")</f>
        <v>A</v>
      </c>
      <c r="AI112" s="12">
        <f t="shared" si="2"/>
        <v>1</v>
      </c>
      <c r="AJ112" s="12">
        <f t="shared" si="3"/>
        <v>0</v>
      </c>
      <c r="AK112" s="12">
        <f t="shared" si="4"/>
        <v>0</v>
      </c>
      <c r="AL112" s="12">
        <f t="shared" si="5"/>
        <v>0</v>
      </c>
      <c r="AM112" s="11"/>
      <c r="AN112" s="13">
        <v>0.1957559027604438</v>
      </c>
      <c r="AO112" s="11" t="s">
        <v>162</v>
      </c>
      <c r="AP112" s="14">
        <v>45931.447850717595</v>
      </c>
    </row>
    <row r="113">
      <c r="A113" s="8">
        <v>45923.11853009259</v>
      </c>
      <c r="B113" s="9" t="s">
        <v>345</v>
      </c>
      <c r="C113" s="9" t="s">
        <v>346</v>
      </c>
      <c r="D113" s="10">
        <v>5.579998096964E12</v>
      </c>
      <c r="E113" s="9" t="s">
        <v>43</v>
      </c>
      <c r="F113" s="9"/>
      <c r="G113" s="9" t="s">
        <v>76</v>
      </c>
      <c r="H113" s="9" t="s">
        <v>87</v>
      </c>
      <c r="I113" s="9" t="s">
        <v>106</v>
      </c>
      <c r="J113" s="9" t="s">
        <v>48</v>
      </c>
      <c r="K113" s="9" t="s">
        <v>47</v>
      </c>
      <c r="L113" s="9" t="s">
        <v>47</v>
      </c>
      <c r="M113" s="9" t="s">
        <v>48</v>
      </c>
      <c r="N113" s="9" t="s">
        <v>79</v>
      </c>
      <c r="O113" s="9" t="s">
        <v>70</v>
      </c>
      <c r="P113" s="11" t="s">
        <v>51</v>
      </c>
      <c r="Q113" s="11" t="s">
        <v>203</v>
      </c>
      <c r="R113" s="11" t="s">
        <v>311</v>
      </c>
      <c r="S113" s="11" t="s">
        <v>54</v>
      </c>
      <c r="T113" s="11" t="s">
        <v>55</v>
      </c>
      <c r="U113" s="11" t="s">
        <v>56</v>
      </c>
      <c r="V113" s="11"/>
      <c r="W113" s="11"/>
      <c r="X113" s="11"/>
      <c r="Y113" s="11"/>
      <c r="Z113" s="11"/>
      <c r="AA113" s="11"/>
      <c r="AB113" s="11"/>
      <c r="AC113" s="11"/>
      <c r="AD113" s="11"/>
      <c r="AE113" s="11"/>
      <c r="AF113" s="12">
        <f>ROUNDUP(SUM(VLOOKUP(G113,'Pontuação'!A$2:B$11,2,FALSE),VLOOKUP(E113,'Pontuação'!C$2:D$11,2,FALSE),VLOOKUP(I113,'Pontuação'!I$2:J$11,2,FALSE),VLOOKUP(K113,'Pontuação'!G$2:H$11,2,FALSE),VLOOKUP(H113,'Pontuação'!E$2:F$11,2,FALSE),VLOOKUP(M113,'Pontuação'!K$2:L$11,2,FALSE)),0)</f>
        <v>1115</v>
      </c>
      <c r="AG113" s="12">
        <f t="shared" si="1"/>
        <v>112</v>
      </c>
      <c r="AH113" s="12" t="str">
        <f t="array" ref="AH113">IFERROR(INDEX('Pontuação'!G$13:G$191, MATCH(AG113, 'Pontuação'!F$14:F$191, 0)), "Faixa Indefinida")</f>
        <v>B</v>
      </c>
      <c r="AI113" s="12">
        <f t="shared" si="2"/>
        <v>0</v>
      </c>
      <c r="AJ113" s="12">
        <f t="shared" si="3"/>
        <v>1</v>
      </c>
      <c r="AK113" s="12">
        <f t="shared" si="4"/>
        <v>0</v>
      </c>
      <c r="AL113" s="12">
        <f t="shared" si="5"/>
        <v>0</v>
      </c>
      <c r="AM113" s="11"/>
      <c r="AN113" s="13">
        <v>0.2872429982339839</v>
      </c>
      <c r="AO113" s="11" t="s">
        <v>91</v>
      </c>
      <c r="AP113" s="14">
        <v>45931.447850717595</v>
      </c>
    </row>
    <row r="114">
      <c r="A114" s="8">
        <v>45923.119988425926</v>
      </c>
      <c r="B114" s="9" t="s">
        <v>347</v>
      </c>
      <c r="C114" s="9" t="s">
        <v>348</v>
      </c>
      <c r="D114" s="10">
        <v>5.555219703954E12</v>
      </c>
      <c r="E114" s="9" t="s">
        <v>43</v>
      </c>
      <c r="F114" s="9"/>
      <c r="G114" s="9" t="s">
        <v>170</v>
      </c>
      <c r="H114" s="9" t="s">
        <v>61</v>
      </c>
      <c r="I114" s="9" t="s">
        <v>106</v>
      </c>
      <c r="J114" s="9" t="s">
        <v>47</v>
      </c>
      <c r="K114" s="9" t="s">
        <v>47</v>
      </c>
      <c r="L114" s="9" t="s">
        <v>48</v>
      </c>
      <c r="M114" s="9" t="s">
        <v>48</v>
      </c>
      <c r="N114" s="9" t="s">
        <v>63</v>
      </c>
      <c r="O114" s="9" t="s">
        <v>50</v>
      </c>
      <c r="P114" s="11" t="s">
        <v>51</v>
      </c>
      <c r="Q114" s="11" t="s">
        <v>141</v>
      </c>
      <c r="R114" s="11" t="s">
        <v>90</v>
      </c>
      <c r="S114" s="11" t="s">
        <v>54</v>
      </c>
      <c r="T114" s="11" t="s">
        <v>65</v>
      </c>
      <c r="U114" s="11" t="s">
        <v>56</v>
      </c>
      <c r="V114" s="11"/>
      <c r="W114" s="11"/>
      <c r="X114" s="11"/>
      <c r="Y114" s="11"/>
      <c r="Z114" s="11"/>
      <c r="AA114" s="11"/>
      <c r="AB114" s="11"/>
      <c r="AC114" s="11"/>
      <c r="AD114" s="11"/>
      <c r="AE114" s="11"/>
      <c r="AF114" s="12">
        <f>ROUNDUP(SUM(VLOOKUP(G114,'Pontuação'!A$2:B$11,2,FALSE),VLOOKUP(E114,'Pontuação'!C$2:D$11,2,FALSE),VLOOKUP(I114,'Pontuação'!I$2:J$11,2,FALSE),VLOOKUP(K114,'Pontuação'!G$2:H$11,2,FALSE),VLOOKUP(H114,'Pontuação'!E$2:F$11,2,FALSE),VLOOKUP(M114,'Pontuação'!K$2:L$11,2,FALSE)),0)</f>
        <v>950</v>
      </c>
      <c r="AG114" s="12">
        <f t="shared" si="1"/>
        <v>95</v>
      </c>
      <c r="AH114" s="12" t="str">
        <f t="array" ref="AH114">IFERROR(INDEX('Pontuação'!G$13:G$191, MATCH(AG114, 'Pontuação'!F$14:F$191, 0)), "Faixa Indefinida")</f>
        <v>C</v>
      </c>
      <c r="AI114" s="12">
        <f t="shared" si="2"/>
        <v>0</v>
      </c>
      <c r="AJ114" s="12">
        <f t="shared" si="3"/>
        <v>0</v>
      </c>
      <c r="AK114" s="12">
        <f t="shared" si="4"/>
        <v>1</v>
      </c>
      <c r="AL114" s="12">
        <f t="shared" si="5"/>
        <v>0</v>
      </c>
      <c r="AM114" s="11"/>
      <c r="AN114" s="13">
        <v>0.344526189358333</v>
      </c>
      <c r="AO114" s="11" t="s">
        <v>124</v>
      </c>
      <c r="AP114" s="14">
        <v>45931.447850717595</v>
      </c>
    </row>
    <row r="115">
      <c r="A115" s="8">
        <v>45923.12116898148</v>
      </c>
      <c r="B115" s="9" t="s">
        <v>349</v>
      </c>
      <c r="C115" s="9" t="s">
        <v>350</v>
      </c>
      <c r="D115" s="10">
        <v>5.531995794966E12</v>
      </c>
      <c r="E115" s="9" t="s">
        <v>43</v>
      </c>
      <c r="F115" s="9"/>
      <c r="G115" s="9" t="s">
        <v>144</v>
      </c>
      <c r="H115" s="9" t="s">
        <v>77</v>
      </c>
      <c r="I115" s="9" t="s">
        <v>88</v>
      </c>
      <c r="J115" s="9" t="s">
        <v>48</v>
      </c>
      <c r="K115" s="9" t="s">
        <v>48</v>
      </c>
      <c r="L115" s="9" t="s">
        <v>48</v>
      </c>
      <c r="M115" s="9" t="s">
        <v>48</v>
      </c>
      <c r="N115" s="9" t="s">
        <v>49</v>
      </c>
      <c r="O115" s="9" t="s">
        <v>64</v>
      </c>
      <c r="P115" s="11" t="s">
        <v>51</v>
      </c>
      <c r="Q115" s="11" t="s">
        <v>141</v>
      </c>
      <c r="R115" s="11" t="s">
        <v>90</v>
      </c>
      <c r="S115" s="11" t="s">
        <v>54</v>
      </c>
      <c r="T115" s="11" t="s">
        <v>55</v>
      </c>
      <c r="U115" s="11" t="s">
        <v>56</v>
      </c>
      <c r="V115" s="11"/>
      <c r="W115" s="11"/>
      <c r="X115" s="11"/>
      <c r="Y115" s="11"/>
      <c r="Z115" s="11"/>
      <c r="AA115" s="11"/>
      <c r="AB115" s="11"/>
      <c r="AC115" s="11"/>
      <c r="AD115" s="11"/>
      <c r="AE115" s="11"/>
      <c r="AF115" s="12">
        <f>ROUNDUP(SUM(VLOOKUP(G115,'Pontuação'!A$2:B$11,2,FALSE),VLOOKUP(E115,'Pontuação'!C$2:D$11,2,FALSE),VLOOKUP(I115,'Pontuação'!I$2:J$11,2,FALSE),VLOOKUP(K115,'Pontuação'!G$2:H$11,2,FALSE),VLOOKUP(H115,'Pontuação'!E$2:F$11,2,FALSE),VLOOKUP(M115,'Pontuação'!K$2:L$11,2,FALSE)),0)</f>
        <v>1134</v>
      </c>
      <c r="AG115" s="12">
        <f t="shared" si="1"/>
        <v>113</v>
      </c>
      <c r="AH115" s="12" t="str">
        <f t="array" ref="AH115">IFERROR(INDEX('Pontuação'!G$13:G$191, MATCH(AG115, 'Pontuação'!F$14:F$191, 0)), "Faixa Indefinida")</f>
        <v>B</v>
      </c>
      <c r="AI115" s="12">
        <f t="shared" si="2"/>
        <v>0</v>
      </c>
      <c r="AJ115" s="12">
        <f t="shared" si="3"/>
        <v>1</v>
      </c>
      <c r="AK115" s="12">
        <f t="shared" si="4"/>
        <v>0</v>
      </c>
      <c r="AL115" s="12">
        <f t="shared" si="5"/>
        <v>0</v>
      </c>
      <c r="AM115" s="11"/>
      <c r="AN115" s="13">
        <v>0.09958740535626863</v>
      </c>
      <c r="AO115" s="11" t="s">
        <v>99</v>
      </c>
      <c r="AP115" s="14">
        <v>45931.447850717595</v>
      </c>
    </row>
    <row r="116">
      <c r="A116" s="8">
        <v>45923.12157407407</v>
      </c>
      <c r="B116" s="9" t="s">
        <v>351</v>
      </c>
      <c r="C116" s="9" t="s">
        <v>352</v>
      </c>
      <c r="D116" s="10">
        <v>5.531991692475E12</v>
      </c>
      <c r="E116" s="9" t="s">
        <v>43</v>
      </c>
      <c r="F116" s="9"/>
      <c r="G116" s="9" t="s">
        <v>60</v>
      </c>
      <c r="H116" s="9" t="s">
        <v>61</v>
      </c>
      <c r="I116" s="9" t="s">
        <v>88</v>
      </c>
      <c r="J116" s="9" t="s">
        <v>47</v>
      </c>
      <c r="K116" s="9" t="s">
        <v>47</v>
      </c>
      <c r="L116" s="9" t="s">
        <v>48</v>
      </c>
      <c r="M116" s="9" t="s">
        <v>48</v>
      </c>
      <c r="N116" s="9" t="s">
        <v>63</v>
      </c>
      <c r="O116" s="9" t="s">
        <v>50</v>
      </c>
      <c r="P116" s="11" t="s">
        <v>51</v>
      </c>
      <c r="Q116" s="11" t="s">
        <v>52</v>
      </c>
      <c r="R116" s="11" t="s">
        <v>53</v>
      </c>
      <c r="S116" s="11" t="s">
        <v>54</v>
      </c>
      <c r="T116" s="11" t="s">
        <v>55</v>
      </c>
      <c r="U116" s="11" t="s">
        <v>47</v>
      </c>
      <c r="V116" s="11"/>
      <c r="W116" s="11"/>
      <c r="X116" s="11"/>
      <c r="Y116" s="11"/>
      <c r="Z116" s="11"/>
      <c r="AA116" s="11"/>
      <c r="AB116" s="11"/>
      <c r="AC116" s="11"/>
      <c r="AD116" s="11"/>
      <c r="AE116" s="11"/>
      <c r="AF116" s="12">
        <f>ROUNDUP(SUM(VLOOKUP(G116,'Pontuação'!A$2:B$11,2,FALSE),VLOOKUP(E116,'Pontuação'!C$2:D$11,2,FALSE),VLOOKUP(I116,'Pontuação'!I$2:J$11,2,FALSE),VLOOKUP(K116,'Pontuação'!G$2:H$11,2,FALSE),VLOOKUP(H116,'Pontuação'!E$2:F$11,2,FALSE),VLOOKUP(M116,'Pontuação'!K$2:L$11,2,FALSE)),0)</f>
        <v>1085</v>
      </c>
      <c r="AG116" s="12">
        <f t="shared" si="1"/>
        <v>109</v>
      </c>
      <c r="AH116" s="12" t="str">
        <f t="array" ref="AH116">IFERROR(INDEX('Pontuação'!G$13:G$191, MATCH(AG116, 'Pontuação'!F$14:F$191, 0)), "Faixa Indefinida")</f>
        <v>B</v>
      </c>
      <c r="AI116" s="12">
        <f t="shared" si="2"/>
        <v>0</v>
      </c>
      <c r="AJ116" s="12">
        <f t="shared" si="3"/>
        <v>1</v>
      </c>
      <c r="AK116" s="12">
        <f t="shared" si="4"/>
        <v>0</v>
      </c>
      <c r="AL116" s="12">
        <f t="shared" si="5"/>
        <v>0</v>
      </c>
      <c r="AM116" s="11"/>
      <c r="AN116" s="13">
        <v>0.20620210955803134</v>
      </c>
      <c r="AO116" s="11" t="s">
        <v>162</v>
      </c>
      <c r="AP116" s="14">
        <v>45931.447850717595</v>
      </c>
    </row>
    <row r="117">
      <c r="A117" s="8">
        <v>45923.125243055554</v>
      </c>
      <c r="B117" s="9" t="s">
        <v>353</v>
      </c>
      <c r="C117" s="9" t="s">
        <v>354</v>
      </c>
      <c r="D117" s="10">
        <v>5.531996429943E12</v>
      </c>
      <c r="E117" s="9" t="s">
        <v>75</v>
      </c>
      <c r="F117" s="9"/>
      <c r="G117" s="9" t="s">
        <v>44</v>
      </c>
      <c r="H117" s="9" t="s">
        <v>61</v>
      </c>
      <c r="I117" s="9" t="s">
        <v>106</v>
      </c>
      <c r="J117" s="9" t="s">
        <v>48</v>
      </c>
      <c r="K117" s="9" t="s">
        <v>47</v>
      </c>
      <c r="L117" s="9" t="s">
        <v>48</v>
      </c>
      <c r="M117" s="9" t="s">
        <v>47</v>
      </c>
      <c r="N117" s="9" t="s">
        <v>63</v>
      </c>
      <c r="O117" s="9" t="s">
        <v>95</v>
      </c>
      <c r="P117" s="11" t="s">
        <v>51</v>
      </c>
      <c r="Q117" s="11" t="s">
        <v>137</v>
      </c>
      <c r="R117" s="11" t="s">
        <v>107</v>
      </c>
      <c r="S117" s="11" t="s">
        <v>72</v>
      </c>
      <c r="T117" s="11" t="s">
        <v>55</v>
      </c>
      <c r="U117" s="11" t="s">
        <v>56</v>
      </c>
      <c r="V117" s="11"/>
      <c r="W117" s="11"/>
      <c r="X117" s="11"/>
      <c r="Y117" s="11"/>
      <c r="Z117" s="11"/>
      <c r="AA117" s="11"/>
      <c r="AB117" s="11"/>
      <c r="AC117" s="11"/>
      <c r="AD117" s="11"/>
      <c r="AE117" s="11"/>
      <c r="AF117" s="12">
        <f>ROUNDUP(SUM(VLOOKUP(G117,'Pontuação'!A$2:B$11,2,FALSE),VLOOKUP(E117,'Pontuação'!C$2:D$11,2,FALSE),VLOOKUP(I117,'Pontuação'!I$2:J$11,2,FALSE),VLOOKUP(K117,'Pontuação'!G$2:H$11,2,FALSE),VLOOKUP(H117,'Pontuação'!E$2:F$11,2,FALSE),VLOOKUP(M117,'Pontuação'!K$2:L$11,2,FALSE)),0)</f>
        <v>890</v>
      </c>
      <c r="AG117" s="12">
        <f t="shared" si="1"/>
        <v>89</v>
      </c>
      <c r="AH117" s="12" t="str">
        <f t="array" ref="AH117">IFERROR(INDEX('Pontuação'!G$13:G$191, MATCH(AG117, 'Pontuação'!F$14:F$191, 0)), "Faixa Indefinida")</f>
        <v>C</v>
      </c>
      <c r="AI117" s="12">
        <f t="shared" si="2"/>
        <v>0</v>
      </c>
      <c r="AJ117" s="12">
        <f t="shared" si="3"/>
        <v>0</v>
      </c>
      <c r="AK117" s="12">
        <f t="shared" si="4"/>
        <v>1</v>
      </c>
      <c r="AL117" s="12">
        <f t="shared" si="5"/>
        <v>0</v>
      </c>
      <c r="AM117" s="11"/>
      <c r="AN117" s="13">
        <v>0.49537993679061926</v>
      </c>
      <c r="AO117" s="11" t="s">
        <v>151</v>
      </c>
      <c r="AP117" s="14">
        <v>45931.447850717595</v>
      </c>
    </row>
    <row r="118">
      <c r="A118" s="8">
        <v>45923.13144675926</v>
      </c>
      <c r="B118" s="9" t="s">
        <v>355</v>
      </c>
      <c r="C118" s="9" t="s">
        <v>356</v>
      </c>
      <c r="D118" s="10">
        <v>5.511944029665E12</v>
      </c>
      <c r="E118" s="9" t="s">
        <v>43</v>
      </c>
      <c r="F118" s="9"/>
      <c r="G118" s="9" t="s">
        <v>44</v>
      </c>
      <c r="H118" s="9" t="s">
        <v>61</v>
      </c>
      <c r="I118" s="9" t="s">
        <v>62</v>
      </c>
      <c r="J118" s="9" t="s">
        <v>48</v>
      </c>
      <c r="K118" s="9" t="s">
        <v>47</v>
      </c>
      <c r="L118" s="9" t="s">
        <v>48</v>
      </c>
      <c r="M118" s="9" t="s">
        <v>47</v>
      </c>
      <c r="N118" s="9" t="s">
        <v>79</v>
      </c>
      <c r="O118" s="9" t="s">
        <v>64</v>
      </c>
      <c r="P118" s="11" t="s">
        <v>51</v>
      </c>
      <c r="Q118" s="11" t="s">
        <v>203</v>
      </c>
      <c r="R118" s="11" t="s">
        <v>357</v>
      </c>
      <c r="S118" s="11" t="s">
        <v>72</v>
      </c>
      <c r="T118" s="11" t="s">
        <v>65</v>
      </c>
      <c r="U118" s="11" t="s">
        <v>56</v>
      </c>
      <c r="V118" s="11"/>
      <c r="W118" s="11"/>
      <c r="X118" s="11"/>
      <c r="Y118" s="11"/>
      <c r="Z118" s="11"/>
      <c r="AA118" s="11"/>
      <c r="AB118" s="11"/>
      <c r="AC118" s="11"/>
      <c r="AD118" s="11"/>
      <c r="AE118" s="11"/>
      <c r="AF118" s="12">
        <f>ROUNDUP(SUM(VLOOKUP(G118,'Pontuação'!A$2:B$11,2,FALSE),VLOOKUP(E118,'Pontuação'!C$2:D$11,2,FALSE),VLOOKUP(I118,'Pontuação'!I$2:J$11,2,FALSE),VLOOKUP(K118,'Pontuação'!G$2:H$11,2,FALSE),VLOOKUP(H118,'Pontuação'!E$2:F$11,2,FALSE),VLOOKUP(M118,'Pontuação'!K$2:L$11,2,FALSE)),0)</f>
        <v>882</v>
      </c>
      <c r="AG118" s="12">
        <f t="shared" si="1"/>
        <v>88</v>
      </c>
      <c r="AH118" s="12" t="str">
        <f t="array" ref="AH118">IFERROR(INDEX('Pontuação'!G$13:G$191, MATCH(AG118, 'Pontuação'!F$14:F$191, 0)), "Faixa Indefinida")</f>
        <v>C</v>
      </c>
      <c r="AI118" s="12">
        <f t="shared" si="2"/>
        <v>0</v>
      </c>
      <c r="AJ118" s="12">
        <f t="shared" si="3"/>
        <v>0</v>
      </c>
      <c r="AK118" s="12">
        <f t="shared" si="4"/>
        <v>1</v>
      </c>
      <c r="AL118" s="12">
        <f t="shared" si="5"/>
        <v>0</v>
      </c>
      <c r="AM118" s="11"/>
      <c r="AN118" s="13">
        <v>0.40911914097612995</v>
      </c>
      <c r="AO118" s="11" t="s">
        <v>134</v>
      </c>
      <c r="AP118" s="14">
        <v>45931.447850717595</v>
      </c>
    </row>
    <row r="119">
      <c r="A119" s="8">
        <v>45923.13217592592</v>
      </c>
      <c r="B119" s="9" t="s">
        <v>358</v>
      </c>
      <c r="C119" s="9" t="s">
        <v>359</v>
      </c>
      <c r="D119" s="10">
        <v>5.535991502046E12</v>
      </c>
      <c r="E119" s="9" t="s">
        <v>43</v>
      </c>
      <c r="F119" s="9"/>
      <c r="G119" s="9" t="s">
        <v>44</v>
      </c>
      <c r="H119" s="9" t="s">
        <v>45</v>
      </c>
      <c r="I119" s="9" t="s">
        <v>46</v>
      </c>
      <c r="J119" s="9" t="s">
        <v>47</v>
      </c>
      <c r="K119" s="9" t="s">
        <v>48</v>
      </c>
      <c r="L119" s="9" t="s">
        <v>48</v>
      </c>
      <c r="M119" s="9" t="s">
        <v>48</v>
      </c>
      <c r="N119" s="9" t="s">
        <v>79</v>
      </c>
      <c r="O119" s="9" t="s">
        <v>50</v>
      </c>
      <c r="P119" s="11" t="s">
        <v>51</v>
      </c>
      <c r="Q119" s="11" t="s">
        <v>165</v>
      </c>
      <c r="R119" s="11" t="s">
        <v>360</v>
      </c>
      <c r="S119" s="11" t="s">
        <v>361</v>
      </c>
      <c r="T119" s="11" t="s">
        <v>65</v>
      </c>
      <c r="U119" s="11" t="s">
        <v>56</v>
      </c>
      <c r="V119" s="11"/>
      <c r="W119" s="11"/>
      <c r="X119" s="11"/>
      <c r="Y119" s="11"/>
      <c r="Z119" s="11"/>
      <c r="AA119" s="11"/>
      <c r="AB119" s="11"/>
      <c r="AC119" s="11"/>
      <c r="AD119" s="11"/>
      <c r="AE119" s="11"/>
      <c r="AF119" s="12">
        <f>ROUNDUP(SUM(VLOOKUP(G119,'Pontuação'!A$2:B$11,2,FALSE),VLOOKUP(E119,'Pontuação'!C$2:D$11,2,FALSE),VLOOKUP(I119,'Pontuação'!I$2:J$11,2,FALSE),VLOOKUP(K119,'Pontuação'!G$2:H$11,2,FALSE),VLOOKUP(H119,'Pontuação'!E$2:F$11,2,FALSE),VLOOKUP(M119,'Pontuação'!K$2:L$11,2,FALSE)),0)</f>
        <v>1333</v>
      </c>
      <c r="AG119" s="12">
        <f t="shared" si="1"/>
        <v>133</v>
      </c>
      <c r="AH119" s="12" t="str">
        <f t="array" ref="AH119">IFERROR(INDEX('Pontuação'!G$13:G$191, MATCH(AG119, 'Pontuação'!F$14:F$191, 0)), "Faixa Indefinida")</f>
        <v>A</v>
      </c>
      <c r="AI119" s="12">
        <f t="shared" si="2"/>
        <v>1</v>
      </c>
      <c r="AJ119" s="12">
        <f t="shared" si="3"/>
        <v>0</v>
      </c>
      <c r="AK119" s="12">
        <f t="shared" si="4"/>
        <v>0</v>
      </c>
      <c r="AL119" s="12">
        <f t="shared" si="5"/>
        <v>0</v>
      </c>
      <c r="AM119" s="11"/>
      <c r="AN119" s="13">
        <v>0.5625144970974364</v>
      </c>
      <c r="AO119" s="11" t="s">
        <v>57</v>
      </c>
      <c r="AP119" s="14">
        <v>45931.447850717595</v>
      </c>
    </row>
    <row r="120">
      <c r="A120" s="8">
        <v>45923.132939814815</v>
      </c>
      <c r="B120" s="9" t="s">
        <v>362</v>
      </c>
      <c r="C120" s="9" t="s">
        <v>363</v>
      </c>
      <c r="D120" s="10">
        <v>5.521965675908E12</v>
      </c>
      <c r="E120" s="9" t="s">
        <v>43</v>
      </c>
      <c r="F120" s="9"/>
      <c r="G120" s="9" t="s">
        <v>60</v>
      </c>
      <c r="H120" s="9" t="s">
        <v>87</v>
      </c>
      <c r="I120" s="9" t="s">
        <v>88</v>
      </c>
      <c r="J120" s="9" t="s">
        <v>47</v>
      </c>
      <c r="K120" s="9" t="s">
        <v>47</v>
      </c>
      <c r="L120" s="9" t="s">
        <v>48</v>
      </c>
      <c r="M120" s="9" t="s">
        <v>48</v>
      </c>
      <c r="N120" s="9" t="s">
        <v>79</v>
      </c>
      <c r="O120" s="9" t="s">
        <v>64</v>
      </c>
      <c r="P120" s="11" t="s">
        <v>51</v>
      </c>
      <c r="Q120" s="11" t="s">
        <v>165</v>
      </c>
      <c r="R120" s="11" t="s">
        <v>276</v>
      </c>
      <c r="S120" s="11" t="s">
        <v>148</v>
      </c>
      <c r="T120" s="11" t="s">
        <v>55</v>
      </c>
      <c r="U120" s="11" t="s">
        <v>56</v>
      </c>
      <c r="V120" s="11"/>
      <c r="W120" s="11"/>
      <c r="X120" s="11"/>
      <c r="Y120" s="11"/>
      <c r="Z120" s="11"/>
      <c r="AA120" s="11"/>
      <c r="AB120" s="11"/>
      <c r="AC120" s="11"/>
      <c r="AD120" s="11"/>
      <c r="AE120" s="11"/>
      <c r="AF120" s="12">
        <f>ROUNDUP(SUM(VLOOKUP(G120,'Pontuação'!A$2:B$11,2,FALSE),VLOOKUP(E120,'Pontuação'!C$2:D$11,2,FALSE),VLOOKUP(I120,'Pontuação'!I$2:J$11,2,FALSE),VLOOKUP(K120,'Pontuação'!G$2:H$11,2,FALSE),VLOOKUP(H120,'Pontuação'!E$2:F$11,2,FALSE),VLOOKUP(M120,'Pontuação'!K$2:L$11,2,FALSE)),0)</f>
        <v>1075</v>
      </c>
      <c r="AG120" s="12">
        <f t="shared" si="1"/>
        <v>108</v>
      </c>
      <c r="AH120" s="12" t="str">
        <f t="array" ref="AH120">IFERROR(INDEX('Pontuação'!G$13:G$191, MATCH(AG120, 'Pontuação'!F$14:F$191, 0)), "Faixa Indefinida")</f>
        <v>B</v>
      </c>
      <c r="AI120" s="12">
        <f t="shared" si="2"/>
        <v>0</v>
      </c>
      <c r="AJ120" s="12">
        <f t="shared" si="3"/>
        <v>1</v>
      </c>
      <c r="AK120" s="12">
        <f t="shared" si="4"/>
        <v>0</v>
      </c>
      <c r="AL120" s="12">
        <f t="shared" si="5"/>
        <v>0</v>
      </c>
      <c r="AM120" s="11"/>
      <c r="AN120" s="13">
        <v>0.2745808963893579</v>
      </c>
      <c r="AO120" s="11" t="s">
        <v>91</v>
      </c>
      <c r="AP120" s="14">
        <v>45931.447850717595</v>
      </c>
    </row>
    <row r="121">
      <c r="A121" s="8">
        <v>45923.13523148148</v>
      </c>
      <c r="B121" s="9" t="s">
        <v>364</v>
      </c>
      <c r="C121" s="9" t="s">
        <v>365</v>
      </c>
      <c r="D121" s="10">
        <v>5.519988145527E12</v>
      </c>
      <c r="E121" s="9" t="s">
        <v>43</v>
      </c>
      <c r="F121" s="9"/>
      <c r="G121" s="9" t="s">
        <v>69</v>
      </c>
      <c r="H121" s="9" t="s">
        <v>45</v>
      </c>
      <c r="I121" s="9" t="s">
        <v>46</v>
      </c>
      <c r="J121" s="9" t="s">
        <v>48</v>
      </c>
      <c r="K121" s="9" t="s">
        <v>47</v>
      </c>
      <c r="L121" s="9" t="s">
        <v>48</v>
      </c>
      <c r="M121" s="9" t="s">
        <v>47</v>
      </c>
      <c r="N121" s="9" t="s">
        <v>94</v>
      </c>
      <c r="O121" s="9" t="s">
        <v>95</v>
      </c>
      <c r="P121" s="11" t="s">
        <v>51</v>
      </c>
      <c r="Q121" s="11" t="s">
        <v>89</v>
      </c>
      <c r="R121" s="11" t="s">
        <v>90</v>
      </c>
      <c r="S121" s="11" t="s">
        <v>54</v>
      </c>
      <c r="T121" s="11" t="s">
        <v>65</v>
      </c>
      <c r="U121" s="11" t="s">
        <v>56</v>
      </c>
      <c r="V121" s="11"/>
      <c r="W121" s="11"/>
      <c r="X121" s="11"/>
      <c r="Y121" s="11"/>
      <c r="Z121" s="11"/>
      <c r="AA121" s="11"/>
      <c r="AB121" s="11"/>
      <c r="AC121" s="11"/>
      <c r="AD121" s="11"/>
      <c r="AE121" s="11"/>
      <c r="AF121" s="12">
        <v>1222.0</v>
      </c>
      <c r="AG121" s="12">
        <f t="shared" si="1"/>
        <v>122</v>
      </c>
      <c r="AH121" s="12" t="str">
        <f t="array" ref="AH121">IFERROR(INDEX('Pontuação'!G$13:G$191, MATCH(AG121, 'Pontuação'!F$14:F$191, 0)), "Faixa Indefinida")</f>
        <v>A</v>
      </c>
      <c r="AI121" s="12">
        <f t="shared" si="2"/>
        <v>1</v>
      </c>
      <c r="AJ121" s="12">
        <f t="shared" si="3"/>
        <v>0</v>
      </c>
      <c r="AK121" s="12">
        <f t="shared" si="4"/>
        <v>0</v>
      </c>
      <c r="AL121" s="12">
        <f t="shared" si="5"/>
        <v>0</v>
      </c>
      <c r="AM121" s="11"/>
      <c r="AN121" s="13">
        <v>0.24451250350248263</v>
      </c>
      <c r="AO121" s="11" t="s">
        <v>84</v>
      </c>
      <c r="AP121" s="14">
        <v>45931.447850717595</v>
      </c>
    </row>
    <row r="122">
      <c r="A122" s="8">
        <v>45923.137604166666</v>
      </c>
      <c r="B122" s="9" t="s">
        <v>366</v>
      </c>
      <c r="C122" s="9" t="s">
        <v>367</v>
      </c>
      <c r="D122" s="10">
        <v>5.519997246184E12</v>
      </c>
      <c r="E122" s="9" t="s">
        <v>43</v>
      </c>
      <c r="F122" s="9"/>
      <c r="G122" s="9" t="s">
        <v>60</v>
      </c>
      <c r="H122" s="9" t="s">
        <v>45</v>
      </c>
      <c r="I122" s="9" t="s">
        <v>106</v>
      </c>
      <c r="J122" s="9" t="s">
        <v>48</v>
      </c>
      <c r="K122" s="9" t="s">
        <v>47</v>
      </c>
      <c r="L122" s="9" t="s">
        <v>48</v>
      </c>
      <c r="M122" s="9" t="s">
        <v>48</v>
      </c>
      <c r="N122" s="9" t="s">
        <v>79</v>
      </c>
      <c r="O122" s="9" t="s">
        <v>64</v>
      </c>
      <c r="P122" s="11" t="s">
        <v>51</v>
      </c>
      <c r="Q122" s="11" t="s">
        <v>203</v>
      </c>
      <c r="R122" s="11" t="s">
        <v>320</v>
      </c>
      <c r="S122" s="11" t="s">
        <v>214</v>
      </c>
      <c r="T122" s="11" t="s">
        <v>55</v>
      </c>
      <c r="U122" s="11" t="s">
        <v>56</v>
      </c>
      <c r="V122" s="11"/>
      <c r="W122" s="11"/>
      <c r="X122" s="11"/>
      <c r="Y122" s="11"/>
      <c r="Z122" s="11"/>
      <c r="AA122" s="11"/>
      <c r="AB122" s="11"/>
      <c r="AC122" s="11"/>
      <c r="AD122" s="11"/>
      <c r="AE122" s="11"/>
      <c r="AF122" s="12">
        <f>ROUNDUP(SUM(VLOOKUP(G122,'Pontuação'!A$2:B$11,2,FALSE),VLOOKUP(E122,'Pontuação'!C$2:D$11,2,FALSE),VLOOKUP(I122,'Pontuação'!I$2:J$11,2,FALSE),VLOOKUP(K122,'Pontuação'!G$2:H$11,2,FALSE),VLOOKUP(H122,'Pontuação'!E$2:F$11,2,FALSE),VLOOKUP(M122,'Pontuação'!K$2:L$11,2,FALSE)),0)</f>
        <v>1213</v>
      </c>
      <c r="AG122" s="12">
        <f t="shared" si="1"/>
        <v>121</v>
      </c>
      <c r="AH122" s="12" t="str">
        <f t="array" ref="AH122">IFERROR(INDEX('Pontuação'!G$13:G$191, MATCH(AG122, 'Pontuação'!F$14:F$191, 0)), "Faixa Indefinida")</f>
        <v>A</v>
      </c>
      <c r="AI122" s="12">
        <f t="shared" si="2"/>
        <v>1</v>
      </c>
      <c r="AJ122" s="12">
        <f t="shared" si="3"/>
        <v>0</v>
      </c>
      <c r="AK122" s="12">
        <f t="shared" si="4"/>
        <v>0</v>
      </c>
      <c r="AL122" s="12">
        <f t="shared" si="5"/>
        <v>0</v>
      </c>
      <c r="AM122" s="11"/>
      <c r="AN122" s="13">
        <v>0.43701746448324763</v>
      </c>
      <c r="AO122" s="11" t="s">
        <v>134</v>
      </c>
      <c r="AP122" s="14">
        <v>45931.447850717595</v>
      </c>
    </row>
    <row r="123">
      <c r="A123" s="8">
        <v>45923.13795138889</v>
      </c>
      <c r="B123" s="9" t="s">
        <v>368</v>
      </c>
      <c r="C123" s="9" t="s">
        <v>369</v>
      </c>
      <c r="D123" s="10">
        <v>5.53398821066E12</v>
      </c>
      <c r="E123" s="9" t="s">
        <v>43</v>
      </c>
      <c r="F123" s="9"/>
      <c r="G123" s="9" t="s">
        <v>76</v>
      </c>
      <c r="H123" s="9" t="s">
        <v>61</v>
      </c>
      <c r="I123" s="9" t="s">
        <v>106</v>
      </c>
      <c r="J123" s="9" t="s">
        <v>47</v>
      </c>
      <c r="K123" s="9" t="s">
        <v>47</v>
      </c>
      <c r="L123" s="9" t="s">
        <v>48</v>
      </c>
      <c r="M123" s="9" t="s">
        <v>48</v>
      </c>
      <c r="N123" s="9" t="s">
        <v>94</v>
      </c>
      <c r="O123" s="9" t="s">
        <v>64</v>
      </c>
      <c r="P123" s="11" t="s">
        <v>51</v>
      </c>
      <c r="Q123" s="11" t="s">
        <v>133</v>
      </c>
      <c r="R123" s="11" t="s">
        <v>90</v>
      </c>
      <c r="S123" s="11" t="s">
        <v>72</v>
      </c>
      <c r="T123" s="11" t="s">
        <v>55</v>
      </c>
      <c r="U123" s="11" t="s">
        <v>47</v>
      </c>
      <c r="V123" s="11"/>
      <c r="W123" s="11"/>
      <c r="X123" s="11"/>
      <c r="Y123" s="11"/>
      <c r="Z123" s="11"/>
      <c r="AA123" s="11"/>
      <c r="AB123" s="11"/>
      <c r="AC123" s="11"/>
      <c r="AD123" s="11"/>
      <c r="AE123" s="11"/>
      <c r="AF123" s="12">
        <f>ROUNDUP(SUM(VLOOKUP(G123,'Pontuação'!A$2:B$11,2,FALSE),VLOOKUP(E123,'Pontuação'!C$2:D$11,2,FALSE),VLOOKUP(I123,'Pontuação'!I$2:J$11,2,FALSE),VLOOKUP(K123,'Pontuação'!G$2:H$11,2,FALSE),VLOOKUP(H123,'Pontuação'!E$2:F$11,2,FALSE),VLOOKUP(M123,'Pontuação'!K$2:L$11,2,FALSE)),0)</f>
        <v>1125</v>
      </c>
      <c r="AG123" s="12">
        <f t="shared" si="1"/>
        <v>113</v>
      </c>
      <c r="AH123" s="12" t="str">
        <f t="array" ref="AH123">IFERROR(INDEX('Pontuação'!G$13:G$191, MATCH(AG123, 'Pontuação'!F$14:F$191, 0)), "Faixa Indefinida")</f>
        <v>B</v>
      </c>
      <c r="AI123" s="12">
        <f t="shared" si="2"/>
        <v>0</v>
      </c>
      <c r="AJ123" s="12">
        <f t="shared" si="3"/>
        <v>1</v>
      </c>
      <c r="AK123" s="12">
        <f t="shared" si="4"/>
        <v>0</v>
      </c>
      <c r="AL123" s="12">
        <f t="shared" si="5"/>
        <v>0</v>
      </c>
      <c r="AM123" s="11"/>
      <c r="AN123" s="13">
        <v>0.13138361551242508</v>
      </c>
      <c r="AO123" s="11" t="s">
        <v>110</v>
      </c>
      <c r="AP123" s="14">
        <v>45931.447850717595</v>
      </c>
    </row>
    <row r="124">
      <c r="A124" s="8">
        <v>45923.1415162037</v>
      </c>
      <c r="B124" s="9" t="s">
        <v>370</v>
      </c>
      <c r="C124" s="9" t="s">
        <v>371</v>
      </c>
      <c r="D124" s="10">
        <v>5.555129924325E12</v>
      </c>
      <c r="E124" s="9" t="s">
        <v>43</v>
      </c>
      <c r="F124" s="9"/>
      <c r="G124" s="9" t="s">
        <v>170</v>
      </c>
      <c r="H124" s="9" t="s">
        <v>61</v>
      </c>
      <c r="I124" s="9" t="s">
        <v>106</v>
      </c>
      <c r="J124" s="9" t="s">
        <v>48</v>
      </c>
      <c r="K124" s="9" t="s">
        <v>47</v>
      </c>
      <c r="L124" s="9" t="s">
        <v>47</v>
      </c>
      <c r="M124" s="9" t="s">
        <v>47</v>
      </c>
      <c r="N124" s="9" t="s">
        <v>63</v>
      </c>
      <c r="O124" s="9" t="s">
        <v>95</v>
      </c>
      <c r="P124" s="11" t="s">
        <v>51</v>
      </c>
      <c r="Q124" s="11" t="s">
        <v>141</v>
      </c>
      <c r="R124" s="11" t="s">
        <v>90</v>
      </c>
      <c r="S124" s="11" t="s">
        <v>54</v>
      </c>
      <c r="T124" s="11" t="s">
        <v>65</v>
      </c>
      <c r="U124" s="11" t="s">
        <v>56</v>
      </c>
      <c r="V124" s="11"/>
      <c r="W124" s="11"/>
      <c r="X124" s="11"/>
      <c r="Y124" s="11"/>
      <c r="Z124" s="11"/>
      <c r="AA124" s="11"/>
      <c r="AB124" s="11"/>
      <c r="AC124" s="11"/>
      <c r="AD124" s="11"/>
      <c r="AE124" s="11"/>
      <c r="AF124" s="12">
        <f>ROUNDUP(SUM(VLOOKUP(G124,'Pontuação'!A$2:B$11,2,FALSE),VLOOKUP(E124,'Pontuação'!C$2:D$11,2,FALSE),VLOOKUP(I124,'Pontuação'!I$2:J$11,2,FALSE),VLOOKUP(K124,'Pontuação'!G$2:H$11,2,FALSE),VLOOKUP(H124,'Pontuação'!E$2:F$11,2,FALSE),VLOOKUP(M124,'Pontuação'!K$2:L$11,2,FALSE)),0)</f>
        <v>800</v>
      </c>
      <c r="AG124" s="12">
        <f t="shared" si="1"/>
        <v>80</v>
      </c>
      <c r="AH124" s="12" t="str">
        <f t="array" ref="AH124">IFERROR(INDEX('Pontuação'!G$13:G$191, MATCH(AG124, 'Pontuação'!F$14:F$191, 0)), "Faixa Indefinida")</f>
        <v>D</v>
      </c>
      <c r="AI124" s="12">
        <f t="shared" si="2"/>
        <v>0</v>
      </c>
      <c r="AJ124" s="12">
        <f t="shared" si="3"/>
        <v>0</v>
      </c>
      <c r="AK124" s="12">
        <f t="shared" si="4"/>
        <v>0</v>
      </c>
      <c r="AL124" s="12">
        <f t="shared" si="5"/>
        <v>1</v>
      </c>
      <c r="AM124" s="11"/>
      <c r="AN124" s="13">
        <v>0.17768943336672616</v>
      </c>
      <c r="AO124" s="11" t="s">
        <v>110</v>
      </c>
      <c r="AP124" s="14">
        <v>45931.447850717595</v>
      </c>
    </row>
    <row r="125">
      <c r="A125" s="8">
        <v>45923.144791666666</v>
      </c>
      <c r="B125" s="9" t="s">
        <v>372</v>
      </c>
      <c r="C125" s="9" t="s">
        <v>373</v>
      </c>
      <c r="D125" s="10">
        <v>5.513981645175E12</v>
      </c>
      <c r="E125" s="9" t="s">
        <v>43</v>
      </c>
      <c r="F125" s="9"/>
      <c r="G125" s="9" t="s">
        <v>69</v>
      </c>
      <c r="H125" s="9" t="s">
        <v>61</v>
      </c>
      <c r="I125" s="9" t="s">
        <v>78</v>
      </c>
      <c r="J125" s="9" t="s">
        <v>48</v>
      </c>
      <c r="K125" s="9" t="s">
        <v>47</v>
      </c>
      <c r="L125" s="9" t="s">
        <v>48</v>
      </c>
      <c r="M125" s="9" t="s">
        <v>47</v>
      </c>
      <c r="N125" s="9" t="s">
        <v>63</v>
      </c>
      <c r="O125" s="9" t="s">
        <v>95</v>
      </c>
      <c r="P125" s="11" t="s">
        <v>51</v>
      </c>
      <c r="Q125" s="11" t="s">
        <v>52</v>
      </c>
      <c r="R125" s="11" t="s">
        <v>53</v>
      </c>
      <c r="S125" s="11" t="s">
        <v>54</v>
      </c>
      <c r="T125" s="11" t="s">
        <v>55</v>
      </c>
      <c r="U125" s="11" t="s">
        <v>56</v>
      </c>
      <c r="V125" s="11"/>
      <c r="W125" s="11"/>
      <c r="X125" s="11"/>
      <c r="Y125" s="11"/>
      <c r="Z125" s="11"/>
      <c r="AA125" s="11"/>
      <c r="AB125" s="11"/>
      <c r="AC125" s="11"/>
      <c r="AD125" s="11"/>
      <c r="AE125" s="11"/>
      <c r="AF125" s="12">
        <f>ROUNDUP(SUM(VLOOKUP(G125,'Pontuação'!A$2:B$11,2,FALSE),VLOOKUP(E125,'Pontuação'!C$2:D$11,2,FALSE),VLOOKUP(I125,'Pontuação'!I$2:J$11,2,FALSE),VLOOKUP(K125,'Pontuação'!G$2:H$11,2,FALSE),VLOOKUP(H125,'Pontuação'!E$2:F$11,2,FALSE),VLOOKUP(M125,'Pontuação'!K$2:L$11,2,FALSE)),0)</f>
        <v>893</v>
      </c>
      <c r="AG125" s="12">
        <f t="shared" si="1"/>
        <v>89</v>
      </c>
      <c r="AH125" s="12" t="str">
        <f t="array" ref="AH125">IFERROR(INDEX('Pontuação'!G$13:G$191, MATCH(AG125, 'Pontuação'!F$14:F$191, 0)), "Faixa Indefinida")</f>
        <v>C</v>
      </c>
      <c r="AI125" s="12">
        <f t="shared" si="2"/>
        <v>0</v>
      </c>
      <c r="AJ125" s="12">
        <f t="shared" si="3"/>
        <v>0</v>
      </c>
      <c r="AK125" s="12">
        <f t="shared" si="4"/>
        <v>1</v>
      </c>
      <c r="AL125" s="12">
        <f t="shared" si="5"/>
        <v>0</v>
      </c>
      <c r="AM125" s="11"/>
      <c r="AN125" s="13">
        <v>0.43398399646920865</v>
      </c>
      <c r="AO125" s="11" t="s">
        <v>134</v>
      </c>
      <c r="AP125" s="14">
        <v>45931.447850717595</v>
      </c>
    </row>
    <row r="126">
      <c r="A126" s="8">
        <v>45923.1453125</v>
      </c>
      <c r="B126" s="9" t="s">
        <v>374</v>
      </c>
      <c r="C126" s="9" t="s">
        <v>375</v>
      </c>
      <c r="D126" s="10">
        <v>5.551991667293E12</v>
      </c>
      <c r="E126" s="9" t="s">
        <v>43</v>
      </c>
      <c r="F126" s="9"/>
      <c r="G126" s="9" t="s">
        <v>76</v>
      </c>
      <c r="H126" s="9" t="s">
        <v>87</v>
      </c>
      <c r="I126" s="9" t="s">
        <v>88</v>
      </c>
      <c r="J126" s="9" t="s">
        <v>48</v>
      </c>
      <c r="K126" s="9" t="s">
        <v>47</v>
      </c>
      <c r="L126" s="9" t="s">
        <v>48</v>
      </c>
      <c r="M126" s="9" t="s">
        <v>48</v>
      </c>
      <c r="N126" s="9" t="s">
        <v>79</v>
      </c>
      <c r="O126" s="9" t="s">
        <v>64</v>
      </c>
      <c r="P126" s="11" t="s">
        <v>51</v>
      </c>
      <c r="Q126" s="11" t="s">
        <v>52</v>
      </c>
      <c r="R126" s="11" t="s">
        <v>53</v>
      </c>
      <c r="S126" s="11" t="s">
        <v>54</v>
      </c>
      <c r="T126" s="11" t="s">
        <v>55</v>
      </c>
      <c r="U126" s="11" t="s">
        <v>47</v>
      </c>
      <c r="V126" s="11"/>
      <c r="W126" s="11"/>
      <c r="X126" s="11"/>
      <c r="Y126" s="11"/>
      <c r="Z126" s="11"/>
      <c r="AA126" s="11"/>
      <c r="AB126" s="11"/>
      <c r="AC126" s="11"/>
      <c r="AD126" s="11"/>
      <c r="AE126" s="11"/>
      <c r="AF126" s="12">
        <f>ROUNDUP(SUM(VLOOKUP(G126,'Pontuação'!A$2:B$11,2,FALSE),VLOOKUP(E126,'Pontuação'!C$2:D$11,2,FALSE),VLOOKUP(I126,'Pontuação'!I$2:J$11,2,FALSE),VLOOKUP(K126,'Pontuação'!G$2:H$11,2,FALSE),VLOOKUP(H126,'Pontuação'!E$2:F$11,2,FALSE),VLOOKUP(M126,'Pontuação'!K$2:L$11,2,FALSE)),0)</f>
        <v>1066</v>
      </c>
      <c r="AG126" s="12">
        <f t="shared" si="1"/>
        <v>107</v>
      </c>
      <c r="AH126" s="12" t="str">
        <f t="array" ref="AH126">IFERROR(INDEX('Pontuação'!G$13:G$191, MATCH(AG126, 'Pontuação'!F$14:F$191, 0)), "Faixa Indefinida")</f>
        <v>B</v>
      </c>
      <c r="AI126" s="12">
        <f t="shared" si="2"/>
        <v>0</v>
      </c>
      <c r="AJ126" s="12">
        <f t="shared" si="3"/>
        <v>1</v>
      </c>
      <c r="AK126" s="12">
        <f t="shared" si="4"/>
        <v>0</v>
      </c>
      <c r="AL126" s="12">
        <f t="shared" si="5"/>
        <v>0</v>
      </c>
      <c r="AM126" s="11"/>
      <c r="AN126" s="13">
        <v>0.12738478685288115</v>
      </c>
      <c r="AO126" s="11" t="s">
        <v>110</v>
      </c>
      <c r="AP126" s="14">
        <v>45931.447850717595</v>
      </c>
    </row>
    <row r="127">
      <c r="A127" s="8">
        <v>45923.14585648148</v>
      </c>
      <c r="B127" s="9" t="s">
        <v>376</v>
      </c>
      <c r="C127" s="9" t="s">
        <v>377</v>
      </c>
      <c r="D127" s="10">
        <v>5.577991043582E12</v>
      </c>
      <c r="E127" s="9" t="s">
        <v>43</v>
      </c>
      <c r="F127" s="9"/>
      <c r="G127" s="9" t="s">
        <v>60</v>
      </c>
      <c r="H127" s="9" t="s">
        <v>77</v>
      </c>
      <c r="I127" s="9" t="s">
        <v>88</v>
      </c>
      <c r="J127" s="9" t="s">
        <v>47</v>
      </c>
      <c r="K127" s="9" t="s">
        <v>48</v>
      </c>
      <c r="L127" s="9" t="s">
        <v>48</v>
      </c>
      <c r="M127" s="9" t="s">
        <v>48</v>
      </c>
      <c r="N127" s="9" t="s">
        <v>79</v>
      </c>
      <c r="O127" s="9" t="s">
        <v>50</v>
      </c>
      <c r="P127" s="11" t="s">
        <v>51</v>
      </c>
      <c r="Q127" s="11" t="s">
        <v>154</v>
      </c>
      <c r="R127" s="11" t="s">
        <v>107</v>
      </c>
      <c r="S127" s="11" t="s">
        <v>72</v>
      </c>
      <c r="T127" s="11" t="s">
        <v>55</v>
      </c>
      <c r="U127" s="11" t="s">
        <v>56</v>
      </c>
      <c r="V127" s="11"/>
      <c r="W127" s="11"/>
      <c r="X127" s="11"/>
      <c r="Y127" s="11"/>
      <c r="Z127" s="11"/>
      <c r="AA127" s="11"/>
      <c r="AB127" s="11"/>
      <c r="AC127" s="11"/>
      <c r="AD127" s="11"/>
      <c r="AE127" s="11"/>
      <c r="AF127" s="12">
        <f>ROUNDUP(SUM(VLOOKUP(G127,'Pontuação'!A$2:B$11,2,FALSE),VLOOKUP(E127,'Pontuação'!C$2:D$11,2,FALSE),VLOOKUP(I127,'Pontuação'!I$2:J$11,2,FALSE),VLOOKUP(K127,'Pontuação'!G$2:H$11,2,FALSE),VLOOKUP(H127,'Pontuação'!E$2:F$11,2,FALSE),VLOOKUP(M127,'Pontuação'!K$2:L$11,2,FALSE)),0)</f>
        <v>1220</v>
      </c>
      <c r="AG127" s="12">
        <f t="shared" si="1"/>
        <v>122</v>
      </c>
      <c r="AH127" s="12" t="str">
        <f t="array" ref="AH127">IFERROR(INDEX('Pontuação'!G$13:G$191, MATCH(AG127, 'Pontuação'!F$14:F$191, 0)), "Faixa Indefinida")</f>
        <v>A</v>
      </c>
      <c r="AI127" s="12">
        <f t="shared" si="2"/>
        <v>1</v>
      </c>
      <c r="AJ127" s="12">
        <f t="shared" si="3"/>
        <v>0</v>
      </c>
      <c r="AK127" s="12">
        <f t="shared" si="4"/>
        <v>0</v>
      </c>
      <c r="AL127" s="12">
        <f t="shared" si="5"/>
        <v>0</v>
      </c>
      <c r="AM127" s="11"/>
      <c r="AN127" s="13">
        <v>0.3995657845536008</v>
      </c>
      <c r="AO127" s="11" t="s">
        <v>66</v>
      </c>
      <c r="AP127" s="14">
        <v>45931.447850717595</v>
      </c>
    </row>
    <row r="128">
      <c r="A128" s="8">
        <v>45923.14875</v>
      </c>
      <c r="B128" s="9" t="s">
        <v>378</v>
      </c>
      <c r="C128" s="9" t="s">
        <v>379</v>
      </c>
      <c r="D128" s="10">
        <v>5.581984179585E12</v>
      </c>
      <c r="E128" s="9" t="s">
        <v>43</v>
      </c>
      <c r="F128" s="9"/>
      <c r="G128" s="9" t="s">
        <v>76</v>
      </c>
      <c r="H128" s="9" t="s">
        <v>77</v>
      </c>
      <c r="I128" s="9" t="s">
        <v>88</v>
      </c>
      <c r="J128" s="9" t="s">
        <v>47</v>
      </c>
      <c r="K128" s="9" t="s">
        <v>47</v>
      </c>
      <c r="L128" s="9" t="s">
        <v>48</v>
      </c>
      <c r="M128" s="9" t="s">
        <v>47</v>
      </c>
      <c r="N128" s="9" t="s">
        <v>49</v>
      </c>
      <c r="O128" s="9" t="s">
        <v>95</v>
      </c>
      <c r="P128" s="11" t="s">
        <v>51</v>
      </c>
      <c r="Q128" s="11" t="s">
        <v>115</v>
      </c>
      <c r="R128" s="11" t="s">
        <v>90</v>
      </c>
      <c r="S128" s="11" t="s">
        <v>380</v>
      </c>
      <c r="T128" s="11" t="s">
        <v>55</v>
      </c>
      <c r="U128" s="11" t="s">
        <v>47</v>
      </c>
      <c r="V128" s="11"/>
      <c r="W128" s="11"/>
      <c r="X128" s="11"/>
      <c r="Y128" s="11"/>
      <c r="Z128" s="11"/>
      <c r="AA128" s="11"/>
      <c r="AB128" s="11"/>
      <c r="AC128" s="11"/>
      <c r="AD128" s="11"/>
      <c r="AE128" s="11"/>
      <c r="AF128" s="12">
        <f>ROUNDUP(SUM(VLOOKUP(G128,'Pontuação'!A$2:B$11,2,FALSE),VLOOKUP(E128,'Pontuação'!C$2:D$11,2,FALSE),VLOOKUP(I128,'Pontuação'!I$2:J$11,2,FALSE),VLOOKUP(K128,'Pontuação'!G$2:H$11,2,FALSE),VLOOKUP(H128,'Pontuação'!E$2:F$11,2,FALSE),VLOOKUP(M128,'Pontuação'!K$2:L$11,2,FALSE)),0)</f>
        <v>951</v>
      </c>
      <c r="AG128" s="12">
        <f t="shared" si="1"/>
        <v>95</v>
      </c>
      <c r="AH128" s="12" t="str">
        <f t="array" ref="AH128">IFERROR(INDEX('Pontuação'!G$13:G$191, MATCH(AG128, 'Pontuação'!F$14:F$191, 0)), "Faixa Indefinida")</f>
        <v>C</v>
      </c>
      <c r="AI128" s="12">
        <f t="shared" si="2"/>
        <v>0</v>
      </c>
      <c r="AJ128" s="12">
        <f t="shared" si="3"/>
        <v>0</v>
      </c>
      <c r="AK128" s="12">
        <f t="shared" si="4"/>
        <v>1</v>
      </c>
      <c r="AL128" s="12">
        <f t="shared" si="5"/>
        <v>0</v>
      </c>
      <c r="AM128" s="11"/>
      <c r="AN128" s="13">
        <v>0.07833879703312703</v>
      </c>
      <c r="AO128" s="11" t="s">
        <v>99</v>
      </c>
      <c r="AP128" s="14">
        <v>45931.447850717595</v>
      </c>
    </row>
    <row r="129">
      <c r="A129" s="8">
        <v>45923.14976851852</v>
      </c>
      <c r="B129" s="9" t="s">
        <v>381</v>
      </c>
      <c r="C129" s="9" t="s">
        <v>382</v>
      </c>
      <c r="D129" s="10">
        <v>5.591985994499E12</v>
      </c>
      <c r="E129" s="9" t="s">
        <v>43</v>
      </c>
      <c r="F129" s="9"/>
      <c r="G129" s="9" t="s">
        <v>76</v>
      </c>
      <c r="H129" s="9" t="s">
        <v>77</v>
      </c>
      <c r="I129" s="9" t="s">
        <v>88</v>
      </c>
      <c r="J129" s="9" t="s">
        <v>48</v>
      </c>
      <c r="K129" s="9" t="s">
        <v>48</v>
      </c>
      <c r="L129" s="9" t="s">
        <v>48</v>
      </c>
      <c r="M129" s="9" t="s">
        <v>47</v>
      </c>
      <c r="N129" s="9" t="s">
        <v>63</v>
      </c>
      <c r="O129" s="9" t="s">
        <v>70</v>
      </c>
      <c r="P129" s="11" t="s">
        <v>51</v>
      </c>
      <c r="Q129" s="11" t="s">
        <v>203</v>
      </c>
      <c r="R129" s="11" t="s">
        <v>311</v>
      </c>
      <c r="S129" s="11" t="s">
        <v>54</v>
      </c>
      <c r="T129" s="11" t="s">
        <v>55</v>
      </c>
      <c r="U129" s="11" t="s">
        <v>56</v>
      </c>
      <c r="V129" s="11"/>
      <c r="W129" s="11"/>
      <c r="X129" s="11"/>
      <c r="Y129" s="11"/>
      <c r="Z129" s="11"/>
      <c r="AA129" s="11"/>
      <c r="AB129" s="11"/>
      <c r="AC129" s="11"/>
      <c r="AD129" s="11"/>
      <c r="AE129" s="11"/>
      <c r="AF129" s="12">
        <f>ROUNDUP(SUM(VLOOKUP(G129,'Pontuação'!A$2:B$11,2,FALSE),VLOOKUP(E129,'Pontuação'!C$2:D$11,2,FALSE),VLOOKUP(I129,'Pontuação'!I$2:J$11,2,FALSE),VLOOKUP(K129,'Pontuação'!G$2:H$11,2,FALSE),VLOOKUP(H129,'Pontuação'!E$2:F$11,2,FALSE),VLOOKUP(M129,'Pontuação'!K$2:L$11,2,FALSE)),0)</f>
        <v>1061</v>
      </c>
      <c r="AG129" s="12">
        <f t="shared" si="1"/>
        <v>106</v>
      </c>
      <c r="AH129" s="12" t="str">
        <f t="array" ref="AH129">IFERROR(INDEX('Pontuação'!G$13:G$191, MATCH(AG129, 'Pontuação'!F$14:F$191, 0)), "Faixa Indefinida")</f>
        <v>B</v>
      </c>
      <c r="AI129" s="12">
        <f t="shared" si="2"/>
        <v>0</v>
      </c>
      <c r="AJ129" s="12">
        <f t="shared" si="3"/>
        <v>1</v>
      </c>
      <c r="AK129" s="12">
        <f t="shared" si="4"/>
        <v>0</v>
      </c>
      <c r="AL129" s="12">
        <f t="shared" si="5"/>
        <v>0</v>
      </c>
      <c r="AM129" s="11"/>
      <c r="AN129" s="13">
        <v>0.25271856090278366</v>
      </c>
      <c r="AO129" s="11" t="s">
        <v>84</v>
      </c>
      <c r="AP129" s="14">
        <v>45931.447850717595</v>
      </c>
    </row>
    <row r="130">
      <c r="A130" s="8">
        <v>45923.15054398148</v>
      </c>
      <c r="B130" s="9" t="s">
        <v>383</v>
      </c>
      <c r="C130" s="9" t="s">
        <v>384</v>
      </c>
      <c r="D130" s="10">
        <v>5.511967181899E12</v>
      </c>
      <c r="E130" s="9" t="s">
        <v>43</v>
      </c>
      <c r="F130" s="9"/>
      <c r="G130" s="9" t="s">
        <v>60</v>
      </c>
      <c r="H130" s="9" t="s">
        <v>45</v>
      </c>
      <c r="I130" s="9" t="s">
        <v>106</v>
      </c>
      <c r="J130" s="9" t="s">
        <v>48</v>
      </c>
      <c r="K130" s="9" t="s">
        <v>48</v>
      </c>
      <c r="L130" s="9" t="s">
        <v>48</v>
      </c>
      <c r="M130" s="9" t="s">
        <v>48</v>
      </c>
      <c r="N130" s="9" t="s">
        <v>118</v>
      </c>
      <c r="O130" s="9" t="s">
        <v>50</v>
      </c>
      <c r="P130" s="11" t="s">
        <v>51</v>
      </c>
      <c r="Q130" s="11" t="s">
        <v>52</v>
      </c>
      <c r="R130" s="11" t="s">
        <v>53</v>
      </c>
      <c r="S130" s="11" t="s">
        <v>54</v>
      </c>
      <c r="T130" s="11" t="s">
        <v>55</v>
      </c>
      <c r="U130" s="11" t="s">
        <v>56</v>
      </c>
      <c r="V130" s="11"/>
      <c r="W130" s="11"/>
      <c r="X130" s="11"/>
      <c r="Y130" s="11"/>
      <c r="Z130" s="11"/>
      <c r="AA130" s="11"/>
      <c r="AB130" s="11"/>
      <c r="AC130" s="11"/>
      <c r="AD130" s="11"/>
      <c r="AE130" s="11"/>
      <c r="AF130" s="12">
        <f>ROUNDUP(SUM(VLOOKUP(G130,'Pontuação'!A$2:B$11,2,FALSE),VLOOKUP(E130,'Pontuação'!C$2:D$11,2,FALSE),VLOOKUP(I130,'Pontuação'!I$2:J$11,2,FALSE),VLOOKUP(K130,'Pontuação'!G$2:H$11,2,FALSE),VLOOKUP(H130,'Pontuação'!E$2:F$11,2,FALSE),VLOOKUP(M130,'Pontuação'!K$2:L$11,2,FALSE)),0)</f>
        <v>1323</v>
      </c>
      <c r="AG130" s="12">
        <f t="shared" si="1"/>
        <v>132</v>
      </c>
      <c r="AH130" s="12" t="str">
        <f t="array" ref="AH130">IFERROR(INDEX('Pontuação'!G$13:G$191, MATCH(AG130, 'Pontuação'!F$14:F$191, 0)), "Faixa Indefinida")</f>
        <v>A</v>
      </c>
      <c r="AI130" s="12">
        <f t="shared" si="2"/>
        <v>1</v>
      </c>
      <c r="AJ130" s="12">
        <f t="shared" si="3"/>
        <v>0</v>
      </c>
      <c r="AK130" s="12">
        <f t="shared" si="4"/>
        <v>0</v>
      </c>
      <c r="AL130" s="12">
        <f t="shared" si="5"/>
        <v>0</v>
      </c>
      <c r="AM130" s="11"/>
      <c r="AN130" s="13">
        <v>0.602787720140874</v>
      </c>
      <c r="AO130" s="11" t="s">
        <v>57</v>
      </c>
      <c r="AP130" s="14">
        <v>45931.447850717595</v>
      </c>
    </row>
    <row r="131">
      <c r="A131" s="8">
        <v>45923.152280092596</v>
      </c>
      <c r="B131" s="9" t="s">
        <v>385</v>
      </c>
      <c r="C131" s="9" t="s">
        <v>386</v>
      </c>
      <c r="D131" s="10">
        <v>5.592991324351E12</v>
      </c>
      <c r="E131" s="9" t="s">
        <v>43</v>
      </c>
      <c r="F131" s="9"/>
      <c r="G131" s="9" t="s">
        <v>76</v>
      </c>
      <c r="H131" s="9" t="s">
        <v>45</v>
      </c>
      <c r="I131" s="9" t="s">
        <v>46</v>
      </c>
      <c r="J131" s="9" t="s">
        <v>47</v>
      </c>
      <c r="K131" s="9" t="s">
        <v>47</v>
      </c>
      <c r="L131" s="9" t="s">
        <v>48</v>
      </c>
      <c r="M131" s="9" t="s">
        <v>48</v>
      </c>
      <c r="N131" s="9" t="s">
        <v>63</v>
      </c>
      <c r="O131" s="9" t="s">
        <v>95</v>
      </c>
      <c r="P131" s="11" t="s">
        <v>51</v>
      </c>
      <c r="Q131" s="11" t="s">
        <v>165</v>
      </c>
      <c r="R131" s="11" t="s">
        <v>276</v>
      </c>
      <c r="S131" s="11" t="s">
        <v>148</v>
      </c>
      <c r="T131" s="11" t="s">
        <v>55</v>
      </c>
      <c r="U131" s="11" t="s">
        <v>47</v>
      </c>
      <c r="V131" s="11"/>
      <c r="W131" s="11"/>
      <c r="X131" s="11"/>
      <c r="Y131" s="11"/>
      <c r="Z131" s="11"/>
      <c r="AA131" s="11"/>
      <c r="AB131" s="11"/>
      <c r="AC131" s="11"/>
      <c r="AD131" s="11"/>
      <c r="AE131" s="11"/>
      <c r="AF131" s="12">
        <f>ROUNDUP(SUM(VLOOKUP(G131,'Pontuação'!A$2:B$11,2,FALSE),VLOOKUP(E131,'Pontuação'!C$2:D$11,2,FALSE),VLOOKUP(I131,'Pontuação'!I$2:J$11,2,FALSE),VLOOKUP(K131,'Pontuação'!G$2:H$11,2,FALSE),VLOOKUP(H131,'Pontuação'!E$2:F$11,2,FALSE),VLOOKUP(M131,'Pontuação'!K$2:L$11,2,FALSE)),0)</f>
        <v>1291</v>
      </c>
      <c r="AG131" s="12">
        <f t="shared" si="1"/>
        <v>129</v>
      </c>
      <c r="AH131" s="12" t="str">
        <f t="array" ref="AH131">IFERROR(INDEX('Pontuação'!G$13:G$191, MATCH(AG131, 'Pontuação'!F$14:F$191, 0)), "Faixa Indefinida")</f>
        <v>A</v>
      </c>
      <c r="AI131" s="12">
        <f t="shared" si="2"/>
        <v>1</v>
      </c>
      <c r="AJ131" s="12">
        <f t="shared" si="3"/>
        <v>0</v>
      </c>
      <c r="AK131" s="12">
        <f t="shared" si="4"/>
        <v>0</v>
      </c>
      <c r="AL131" s="12">
        <f t="shared" si="5"/>
        <v>0</v>
      </c>
      <c r="AM131" s="11"/>
      <c r="AN131" s="13">
        <v>0.361986491229048</v>
      </c>
      <c r="AO131" s="11" t="s">
        <v>66</v>
      </c>
      <c r="AP131" s="14">
        <v>45931.447850717595</v>
      </c>
    </row>
    <row r="132">
      <c r="A132" s="8">
        <v>45923.153495370374</v>
      </c>
      <c r="B132" s="9" t="s">
        <v>387</v>
      </c>
      <c r="C132" s="9" t="s">
        <v>388</v>
      </c>
      <c r="D132" s="10">
        <v>5.518991361515E12</v>
      </c>
      <c r="E132" s="9" t="s">
        <v>43</v>
      </c>
      <c r="F132" s="9"/>
      <c r="G132" s="9" t="s">
        <v>76</v>
      </c>
      <c r="H132" s="9" t="s">
        <v>45</v>
      </c>
      <c r="I132" s="9" t="s">
        <v>46</v>
      </c>
      <c r="J132" s="9" t="s">
        <v>47</v>
      </c>
      <c r="K132" s="9" t="s">
        <v>47</v>
      </c>
      <c r="L132" s="9" t="s">
        <v>48</v>
      </c>
      <c r="M132" s="9" t="s">
        <v>48</v>
      </c>
      <c r="N132" s="9" t="s">
        <v>49</v>
      </c>
      <c r="O132" s="9" t="s">
        <v>95</v>
      </c>
      <c r="P132" s="11" t="s">
        <v>51</v>
      </c>
      <c r="Q132" s="11" t="s">
        <v>203</v>
      </c>
      <c r="R132" s="11" t="s">
        <v>311</v>
      </c>
      <c r="S132" s="11" t="s">
        <v>54</v>
      </c>
      <c r="T132" s="11" t="s">
        <v>55</v>
      </c>
      <c r="U132" s="11" t="s">
        <v>56</v>
      </c>
      <c r="V132" s="11"/>
      <c r="W132" s="11"/>
      <c r="X132" s="11"/>
      <c r="Y132" s="11"/>
      <c r="Z132" s="11"/>
      <c r="AA132" s="11"/>
      <c r="AB132" s="11"/>
      <c r="AC132" s="11"/>
      <c r="AD132" s="11"/>
      <c r="AE132" s="11"/>
      <c r="AF132" s="12">
        <f>ROUNDUP(SUM(VLOOKUP(G132,'Pontuação'!A$2:B$11,2,FALSE),VLOOKUP(E132,'Pontuação'!C$2:D$11,2,FALSE),VLOOKUP(I132,'Pontuação'!I$2:J$11,2,FALSE),VLOOKUP(K132,'Pontuação'!G$2:H$11,2,FALSE),VLOOKUP(H132,'Pontuação'!E$2:F$11,2,FALSE),VLOOKUP(M132,'Pontuação'!K$2:L$11,2,FALSE)),0)</f>
        <v>1291</v>
      </c>
      <c r="AG132" s="12">
        <f t="shared" si="1"/>
        <v>129</v>
      </c>
      <c r="AH132" s="12" t="str">
        <f t="array" ref="AH132">IFERROR(INDEX('Pontuação'!G$13:G$191, MATCH(AG132, 'Pontuação'!F$14:F$191, 0)), "Faixa Indefinida")</f>
        <v>A</v>
      </c>
      <c r="AI132" s="12">
        <f t="shared" si="2"/>
        <v>1</v>
      </c>
      <c r="AJ132" s="12">
        <f t="shared" si="3"/>
        <v>0</v>
      </c>
      <c r="AK132" s="12">
        <f t="shared" si="4"/>
        <v>0</v>
      </c>
      <c r="AL132" s="12">
        <f t="shared" si="5"/>
        <v>0</v>
      </c>
      <c r="AM132" s="11"/>
      <c r="AN132" s="13">
        <v>0.386271142374521</v>
      </c>
      <c r="AO132" s="11" t="s">
        <v>66</v>
      </c>
      <c r="AP132" s="14">
        <v>45931.447850717595</v>
      </c>
    </row>
    <row r="133">
      <c r="A133" s="8">
        <v>45923.15678240741</v>
      </c>
      <c r="B133" s="9" t="s">
        <v>389</v>
      </c>
      <c r="C133" s="9" t="s">
        <v>390</v>
      </c>
      <c r="D133" s="10">
        <v>5.555929927035E12</v>
      </c>
      <c r="E133" s="9" t="s">
        <v>75</v>
      </c>
      <c r="F133" s="9"/>
      <c r="G133" s="9" t="s">
        <v>69</v>
      </c>
      <c r="H133" s="9" t="s">
        <v>45</v>
      </c>
      <c r="I133" s="9" t="s">
        <v>106</v>
      </c>
      <c r="J133" s="9" t="s">
        <v>48</v>
      </c>
      <c r="K133" s="9" t="s">
        <v>47</v>
      </c>
      <c r="L133" s="9" t="s">
        <v>48</v>
      </c>
      <c r="M133" s="9" t="s">
        <v>47</v>
      </c>
      <c r="N133" s="9" t="s">
        <v>79</v>
      </c>
      <c r="O133" s="9" t="s">
        <v>50</v>
      </c>
      <c r="P133" s="11" t="s">
        <v>51</v>
      </c>
      <c r="Q133" s="11" t="s">
        <v>52</v>
      </c>
      <c r="R133" s="11" t="s">
        <v>53</v>
      </c>
      <c r="S133" s="11" t="s">
        <v>54</v>
      </c>
      <c r="T133" s="11" t="s">
        <v>55</v>
      </c>
      <c r="U133" s="11" t="s">
        <v>56</v>
      </c>
      <c r="V133" s="11"/>
      <c r="W133" s="11"/>
      <c r="X133" s="11"/>
      <c r="Y133" s="11"/>
      <c r="Z133" s="11"/>
      <c r="AA133" s="11"/>
      <c r="AB133" s="11"/>
      <c r="AC133" s="11"/>
      <c r="AD133" s="11"/>
      <c r="AE133" s="11"/>
      <c r="AF133" s="12">
        <f>ROUNDUP(SUM(VLOOKUP(G133,'Pontuação'!A$2:B$11,2,FALSE),VLOOKUP(E133,'Pontuação'!C$2:D$11,2,FALSE),VLOOKUP(I133,'Pontuação'!I$2:J$11,2,FALSE),VLOOKUP(K133,'Pontuação'!G$2:H$11,2,FALSE),VLOOKUP(H133,'Pontuação'!E$2:F$11,2,FALSE),VLOOKUP(M133,'Pontuação'!K$2:L$11,2,FALSE)),0)</f>
        <v>918</v>
      </c>
      <c r="AG133" s="12">
        <f t="shared" si="1"/>
        <v>92</v>
      </c>
      <c r="AH133" s="12" t="str">
        <f t="array" ref="AH133">IFERROR(INDEX('Pontuação'!G$13:G$191, MATCH(AG133, 'Pontuação'!F$14:F$191, 0)), "Faixa Indefinida")</f>
        <v>C</v>
      </c>
      <c r="AI133" s="12">
        <f t="shared" si="2"/>
        <v>0</v>
      </c>
      <c r="AJ133" s="12">
        <f t="shared" si="3"/>
        <v>0</v>
      </c>
      <c r="AK133" s="12">
        <f t="shared" si="4"/>
        <v>1</v>
      </c>
      <c r="AL133" s="12">
        <f t="shared" si="5"/>
        <v>0</v>
      </c>
      <c r="AM133" s="11"/>
      <c r="AN133" s="13">
        <v>0.4129919234074643</v>
      </c>
      <c r="AO133" s="11" t="s">
        <v>134</v>
      </c>
      <c r="AP133" s="14">
        <v>45931.447850717595</v>
      </c>
    </row>
    <row r="134">
      <c r="A134" s="8">
        <v>45923.15795138889</v>
      </c>
      <c r="B134" s="9" t="s">
        <v>391</v>
      </c>
      <c r="C134" s="9" t="s">
        <v>392</v>
      </c>
      <c r="D134" s="10">
        <v>5.511972464547E12</v>
      </c>
      <c r="E134" s="9" t="s">
        <v>43</v>
      </c>
      <c r="F134" s="9"/>
      <c r="G134" s="9" t="s">
        <v>44</v>
      </c>
      <c r="H134" s="9" t="s">
        <v>45</v>
      </c>
      <c r="I134" s="9" t="s">
        <v>46</v>
      </c>
      <c r="J134" s="9" t="s">
        <v>47</v>
      </c>
      <c r="K134" s="9" t="s">
        <v>47</v>
      </c>
      <c r="L134" s="9" t="s">
        <v>48</v>
      </c>
      <c r="M134" s="9" t="s">
        <v>47</v>
      </c>
      <c r="N134" s="9" t="s">
        <v>79</v>
      </c>
      <c r="O134" s="9" t="s">
        <v>50</v>
      </c>
      <c r="P134" s="11" t="s">
        <v>51</v>
      </c>
      <c r="Q134" s="11" t="s">
        <v>154</v>
      </c>
      <c r="R134" s="11" t="s">
        <v>107</v>
      </c>
      <c r="S134" s="11" t="s">
        <v>254</v>
      </c>
      <c r="T134" s="11" t="s">
        <v>55</v>
      </c>
      <c r="U134" s="11" t="s">
        <v>56</v>
      </c>
      <c r="V134" s="11"/>
      <c r="W134" s="11"/>
      <c r="X134" s="11"/>
      <c r="Y134" s="11"/>
      <c r="Z134" s="11"/>
      <c r="AA134" s="11"/>
      <c r="AB134" s="11"/>
      <c r="AC134" s="11"/>
      <c r="AD134" s="11"/>
      <c r="AE134" s="11"/>
      <c r="AF134" s="12">
        <f>ROUNDUP(SUM(VLOOKUP(G134,'Pontuação'!A$2:B$11,2,FALSE),VLOOKUP(E134,'Pontuação'!C$2:D$11,2,FALSE),VLOOKUP(I134,'Pontuação'!I$2:J$11,2,FALSE),VLOOKUP(K134,'Pontuação'!G$2:H$11,2,FALSE),VLOOKUP(H134,'Pontuação'!E$2:F$11,2,FALSE),VLOOKUP(M134,'Pontuação'!K$2:L$11,2,FALSE)),0)</f>
        <v>1073</v>
      </c>
      <c r="AG134" s="12">
        <f t="shared" si="1"/>
        <v>107</v>
      </c>
      <c r="AH134" s="12" t="str">
        <f t="array" ref="AH134">IFERROR(INDEX('Pontuação'!G$13:G$191, MATCH(AG134, 'Pontuação'!F$14:F$191, 0)), "Faixa Indefinida")</f>
        <v>B</v>
      </c>
      <c r="AI134" s="12">
        <f t="shared" si="2"/>
        <v>0</v>
      </c>
      <c r="AJ134" s="12">
        <f t="shared" si="3"/>
        <v>1</v>
      </c>
      <c r="AK134" s="12">
        <f t="shared" si="4"/>
        <v>0</v>
      </c>
      <c r="AL134" s="12">
        <f t="shared" si="5"/>
        <v>0</v>
      </c>
      <c r="AM134" s="11"/>
      <c r="AN134" s="13">
        <v>0.5816271030508959</v>
      </c>
      <c r="AO134" s="11" t="s">
        <v>57</v>
      </c>
      <c r="AP134" s="14">
        <v>45931.447850717595</v>
      </c>
    </row>
    <row r="135">
      <c r="A135" s="8">
        <v>45923.160775462966</v>
      </c>
      <c r="B135" s="9" t="s">
        <v>393</v>
      </c>
      <c r="C135" s="9" t="s">
        <v>394</v>
      </c>
      <c r="D135" s="10">
        <v>5.521976545607E12</v>
      </c>
      <c r="E135" s="9" t="s">
        <v>43</v>
      </c>
      <c r="F135" s="9"/>
      <c r="G135" s="9" t="s">
        <v>170</v>
      </c>
      <c r="H135" s="9" t="s">
        <v>157</v>
      </c>
      <c r="I135" s="9" t="s">
        <v>78</v>
      </c>
      <c r="J135" s="9" t="s">
        <v>48</v>
      </c>
      <c r="K135" s="9" t="s">
        <v>47</v>
      </c>
      <c r="L135" s="9" t="s">
        <v>47</v>
      </c>
      <c r="M135" s="9" t="s">
        <v>47</v>
      </c>
      <c r="N135" s="9" t="s">
        <v>94</v>
      </c>
      <c r="O135" s="9" t="s">
        <v>64</v>
      </c>
      <c r="P135" s="11" t="s">
        <v>51</v>
      </c>
      <c r="Q135" s="11" t="s">
        <v>154</v>
      </c>
      <c r="R135" s="11" t="s">
        <v>107</v>
      </c>
      <c r="S135" s="11" t="s">
        <v>72</v>
      </c>
      <c r="T135" s="11" t="s">
        <v>65</v>
      </c>
      <c r="U135" s="11" t="s">
        <v>47</v>
      </c>
      <c r="V135" s="11"/>
      <c r="W135" s="11"/>
      <c r="X135" s="11"/>
      <c r="Y135" s="11"/>
      <c r="Z135" s="11"/>
      <c r="AA135" s="11"/>
      <c r="AB135" s="11"/>
      <c r="AC135" s="11"/>
      <c r="AD135" s="11"/>
      <c r="AE135" s="11"/>
      <c r="AF135" s="12">
        <f>ROUNDUP(SUM(VLOOKUP(G135,'Pontuação'!A$2:B$11,2,FALSE),VLOOKUP(E135,'Pontuação'!C$2:D$11,2,FALSE),VLOOKUP(I135,'Pontuação'!I$2:J$11,2,FALSE),VLOOKUP(K135,'Pontuação'!G$2:H$11,2,FALSE),VLOOKUP(H135,'Pontuação'!E$2:F$11,2,FALSE),VLOOKUP(M135,'Pontuação'!K$2:L$11,2,FALSE)),0)</f>
        <v>827</v>
      </c>
      <c r="AG135" s="12">
        <f t="shared" si="1"/>
        <v>83</v>
      </c>
      <c r="AH135" s="12" t="str">
        <f t="array" ref="AH135">IFERROR(INDEX('Pontuação'!G$13:G$191, MATCH(AG135, 'Pontuação'!F$14:F$191, 0)), "Faixa Indefinida")</f>
        <v>D</v>
      </c>
      <c r="AI135" s="12">
        <f t="shared" si="2"/>
        <v>0</v>
      </c>
      <c r="AJ135" s="12">
        <f t="shared" si="3"/>
        <v>0</v>
      </c>
      <c r="AK135" s="12">
        <f t="shared" si="4"/>
        <v>0</v>
      </c>
      <c r="AL135" s="12">
        <f t="shared" si="5"/>
        <v>1</v>
      </c>
      <c r="AM135" s="11"/>
      <c r="AN135" s="13">
        <v>0.13203110537115997</v>
      </c>
      <c r="AO135" s="11" t="s">
        <v>110</v>
      </c>
      <c r="AP135" s="14">
        <v>45931.447850717595</v>
      </c>
    </row>
    <row r="136">
      <c r="A136" s="8">
        <v>45923.16423611111</v>
      </c>
      <c r="B136" s="9" t="s">
        <v>395</v>
      </c>
      <c r="C136" s="9" t="s">
        <v>396</v>
      </c>
      <c r="D136" s="10">
        <v>5.52799580151E12</v>
      </c>
      <c r="E136" s="9" t="s">
        <v>75</v>
      </c>
      <c r="F136" s="9"/>
      <c r="G136" s="9" t="s">
        <v>60</v>
      </c>
      <c r="H136" s="9" t="s">
        <v>45</v>
      </c>
      <c r="I136" s="9" t="s">
        <v>46</v>
      </c>
      <c r="J136" s="9" t="s">
        <v>47</v>
      </c>
      <c r="K136" s="9" t="s">
        <v>47</v>
      </c>
      <c r="L136" s="9" t="s">
        <v>48</v>
      </c>
      <c r="M136" s="9" t="s">
        <v>47</v>
      </c>
      <c r="N136" s="9" t="s">
        <v>79</v>
      </c>
      <c r="O136" s="9" t="s">
        <v>95</v>
      </c>
      <c r="P136" s="11" t="s">
        <v>51</v>
      </c>
      <c r="Q136" s="11" t="s">
        <v>147</v>
      </c>
      <c r="R136" s="11" t="s">
        <v>107</v>
      </c>
      <c r="S136" s="11" t="s">
        <v>148</v>
      </c>
      <c r="T136" s="11" t="s">
        <v>55</v>
      </c>
      <c r="U136" s="11" t="s">
        <v>47</v>
      </c>
      <c r="V136" s="11"/>
      <c r="W136" s="11"/>
      <c r="X136" s="11"/>
      <c r="Y136" s="11"/>
      <c r="Z136" s="11"/>
      <c r="AA136" s="11"/>
      <c r="AB136" s="11"/>
      <c r="AC136" s="11"/>
      <c r="AD136" s="11"/>
      <c r="AE136" s="11"/>
      <c r="AF136" s="12">
        <f>ROUNDUP(SUM(VLOOKUP(G136,'Pontuação'!A$2:B$11,2,FALSE),VLOOKUP(E136,'Pontuação'!C$2:D$11,2,FALSE),VLOOKUP(I136,'Pontuação'!I$2:J$11,2,FALSE),VLOOKUP(K136,'Pontuação'!G$2:H$11,2,FALSE),VLOOKUP(H136,'Pontuação'!E$2:F$11,2,FALSE),VLOOKUP(M136,'Pontuação'!K$2:L$11,2,FALSE)),0)</f>
        <v>1133</v>
      </c>
      <c r="AG136" s="12">
        <f t="shared" si="1"/>
        <v>113</v>
      </c>
      <c r="AH136" s="12" t="str">
        <f t="array" ref="AH136">IFERROR(INDEX('Pontuação'!G$13:G$191, MATCH(AG136, 'Pontuação'!F$14:F$191, 0)), "Faixa Indefinida")</f>
        <v>B</v>
      </c>
      <c r="AI136" s="12">
        <f t="shared" si="2"/>
        <v>0</v>
      </c>
      <c r="AJ136" s="12">
        <f t="shared" si="3"/>
        <v>1</v>
      </c>
      <c r="AK136" s="12">
        <f t="shared" si="4"/>
        <v>0</v>
      </c>
      <c r="AL136" s="12">
        <f t="shared" si="5"/>
        <v>0</v>
      </c>
      <c r="AM136" s="11"/>
      <c r="AN136" s="13">
        <v>0.2093229213258377</v>
      </c>
      <c r="AO136" s="11" t="s">
        <v>162</v>
      </c>
      <c r="AP136" s="14">
        <v>45931.447850717595</v>
      </c>
    </row>
    <row r="137">
      <c r="A137" s="8">
        <v>45923.17030092593</v>
      </c>
      <c r="B137" s="9" t="s">
        <v>397</v>
      </c>
      <c r="C137" s="9" t="s">
        <v>398</v>
      </c>
      <c r="D137" s="10">
        <v>5.573981331623E12</v>
      </c>
      <c r="E137" s="9" t="s">
        <v>43</v>
      </c>
      <c r="F137" s="9"/>
      <c r="G137" s="9" t="s">
        <v>44</v>
      </c>
      <c r="H137" s="9" t="s">
        <v>45</v>
      </c>
      <c r="I137" s="9" t="s">
        <v>46</v>
      </c>
      <c r="J137" s="9" t="s">
        <v>48</v>
      </c>
      <c r="K137" s="9" t="s">
        <v>47</v>
      </c>
      <c r="L137" s="9" t="s">
        <v>48</v>
      </c>
      <c r="M137" s="9" t="s">
        <v>48</v>
      </c>
      <c r="N137" s="9" t="s">
        <v>63</v>
      </c>
      <c r="O137" s="9" t="s">
        <v>70</v>
      </c>
      <c r="P137" s="11" t="s">
        <v>51</v>
      </c>
      <c r="Q137" s="11" t="s">
        <v>141</v>
      </c>
      <c r="R137" s="11" t="s">
        <v>90</v>
      </c>
      <c r="S137" s="11" t="s">
        <v>54</v>
      </c>
      <c r="T137" s="11" t="s">
        <v>55</v>
      </c>
      <c r="U137" s="11" t="s">
        <v>56</v>
      </c>
      <c r="V137" s="11"/>
      <c r="W137" s="11"/>
      <c r="X137" s="11"/>
      <c r="Y137" s="11"/>
      <c r="Z137" s="11"/>
      <c r="AA137" s="11"/>
      <c r="AB137" s="11"/>
      <c r="AC137" s="11"/>
      <c r="AD137" s="11"/>
      <c r="AE137" s="11"/>
      <c r="AF137" s="12">
        <f>ROUNDUP(SUM(VLOOKUP(G137,'Pontuação'!A$2:B$11,2,FALSE),VLOOKUP(E137,'Pontuação'!C$2:D$11,2,FALSE),VLOOKUP(I137,'Pontuação'!I$2:J$11,2,FALSE),VLOOKUP(K137,'Pontuação'!G$2:H$11,2,FALSE),VLOOKUP(H137,'Pontuação'!E$2:F$11,2,FALSE),VLOOKUP(M137,'Pontuação'!K$2:L$11,2,FALSE)),0)</f>
        <v>1223</v>
      </c>
      <c r="AG137" s="12">
        <f t="shared" si="1"/>
        <v>122</v>
      </c>
      <c r="AH137" s="12" t="str">
        <f t="array" ref="AH137">IFERROR(INDEX('Pontuação'!G$13:G$191, MATCH(AG137, 'Pontuação'!F$14:F$191, 0)), "Faixa Indefinida")</f>
        <v>A</v>
      </c>
      <c r="AI137" s="12">
        <f t="shared" si="2"/>
        <v>1</v>
      </c>
      <c r="AJ137" s="12">
        <f t="shared" si="3"/>
        <v>0</v>
      </c>
      <c r="AK137" s="12">
        <f t="shared" si="4"/>
        <v>0</v>
      </c>
      <c r="AL137" s="12">
        <f t="shared" si="5"/>
        <v>0</v>
      </c>
      <c r="AM137" s="11"/>
      <c r="AN137" s="13">
        <v>0.4066550325642629</v>
      </c>
      <c r="AO137" s="11" t="s">
        <v>134</v>
      </c>
      <c r="AP137" s="14">
        <v>45931.447850717595</v>
      </c>
    </row>
    <row r="138">
      <c r="A138" s="8">
        <v>45923.17135416667</v>
      </c>
      <c r="B138" s="9" t="s">
        <v>399</v>
      </c>
      <c r="C138" s="9" t="s">
        <v>400</v>
      </c>
      <c r="D138" s="10">
        <v>5.521975382389E12</v>
      </c>
      <c r="E138" s="9" t="s">
        <v>43</v>
      </c>
      <c r="F138" s="9"/>
      <c r="G138" s="9" t="s">
        <v>144</v>
      </c>
      <c r="H138" s="9" t="s">
        <v>77</v>
      </c>
      <c r="I138" s="9" t="s">
        <v>88</v>
      </c>
      <c r="J138" s="9" t="s">
        <v>47</v>
      </c>
      <c r="K138" s="9" t="s">
        <v>47</v>
      </c>
      <c r="L138" s="9" t="s">
        <v>48</v>
      </c>
      <c r="M138" s="9" t="s">
        <v>47</v>
      </c>
      <c r="N138" s="9" t="s">
        <v>63</v>
      </c>
      <c r="O138" s="9" t="s">
        <v>95</v>
      </c>
      <c r="P138" s="11" t="s">
        <v>51</v>
      </c>
      <c r="Q138" s="11" t="s">
        <v>52</v>
      </c>
      <c r="R138" s="11" t="s">
        <v>53</v>
      </c>
      <c r="S138" s="11" t="s">
        <v>54</v>
      </c>
      <c r="T138" s="11" t="s">
        <v>55</v>
      </c>
      <c r="U138" s="11" t="s">
        <v>56</v>
      </c>
      <c r="V138" s="11"/>
      <c r="W138" s="11"/>
      <c r="X138" s="11"/>
      <c r="Y138" s="11"/>
      <c r="Z138" s="11"/>
      <c r="AA138" s="11"/>
      <c r="AB138" s="11"/>
      <c r="AC138" s="11"/>
      <c r="AD138" s="11"/>
      <c r="AE138" s="11"/>
      <c r="AF138" s="12">
        <f>ROUNDUP(SUM(VLOOKUP(G138,'Pontuação'!A$2:B$11,2,FALSE),VLOOKUP(E138,'Pontuação'!C$2:D$11,2,FALSE),VLOOKUP(I138,'Pontuação'!I$2:J$11,2,FALSE),VLOOKUP(K138,'Pontuação'!G$2:H$11,2,FALSE),VLOOKUP(H138,'Pontuação'!E$2:F$11,2,FALSE),VLOOKUP(M138,'Pontuação'!K$2:L$11,2,FALSE)),0)</f>
        <v>874</v>
      </c>
      <c r="AG138" s="12">
        <f t="shared" si="1"/>
        <v>87</v>
      </c>
      <c r="AH138" s="12" t="str">
        <f t="array" ref="AH138">IFERROR(INDEX('Pontuação'!G$13:G$191, MATCH(AG138, 'Pontuação'!F$14:F$191, 0)), "Faixa Indefinida")</f>
        <v>D</v>
      </c>
      <c r="AI138" s="12">
        <f t="shared" si="2"/>
        <v>0</v>
      </c>
      <c r="AJ138" s="12">
        <f t="shared" si="3"/>
        <v>0</v>
      </c>
      <c r="AK138" s="12">
        <f t="shared" si="4"/>
        <v>0</v>
      </c>
      <c r="AL138" s="12">
        <f t="shared" si="5"/>
        <v>1</v>
      </c>
      <c r="AM138" s="11"/>
      <c r="AN138" s="13">
        <v>0.08695215287508187</v>
      </c>
      <c r="AO138" s="11" t="s">
        <v>99</v>
      </c>
      <c r="AP138" s="14">
        <v>45931.447850717595</v>
      </c>
    </row>
    <row r="139">
      <c r="A139" s="8">
        <v>45923.17422453704</v>
      </c>
      <c r="B139" s="9" t="s">
        <v>401</v>
      </c>
      <c r="C139" s="9" t="s">
        <v>402</v>
      </c>
      <c r="D139" s="10">
        <v>5.511988785498E12</v>
      </c>
      <c r="E139" s="9" t="s">
        <v>43</v>
      </c>
      <c r="F139" s="9"/>
      <c r="G139" s="9" t="s">
        <v>60</v>
      </c>
      <c r="H139" s="9" t="s">
        <v>45</v>
      </c>
      <c r="I139" s="9" t="s">
        <v>78</v>
      </c>
      <c r="J139" s="9" t="s">
        <v>48</v>
      </c>
      <c r="K139" s="9" t="s">
        <v>47</v>
      </c>
      <c r="L139" s="9" t="s">
        <v>47</v>
      </c>
      <c r="M139" s="9" t="s">
        <v>47</v>
      </c>
      <c r="N139" s="9" t="s">
        <v>118</v>
      </c>
      <c r="O139" s="9" t="s">
        <v>50</v>
      </c>
      <c r="P139" s="11" t="s">
        <v>51</v>
      </c>
      <c r="Q139" s="11" t="s">
        <v>52</v>
      </c>
      <c r="R139" s="11" t="s">
        <v>53</v>
      </c>
      <c r="S139" s="11" t="s">
        <v>54</v>
      </c>
      <c r="T139" s="11" t="s">
        <v>55</v>
      </c>
      <c r="U139" s="11" t="s">
        <v>47</v>
      </c>
      <c r="V139" s="11"/>
      <c r="W139" s="11"/>
      <c r="X139" s="11"/>
      <c r="Y139" s="11"/>
      <c r="Z139" s="11"/>
      <c r="AA139" s="11"/>
      <c r="AB139" s="11"/>
      <c r="AC139" s="11"/>
      <c r="AD139" s="11"/>
      <c r="AE139" s="11"/>
      <c r="AF139" s="12">
        <f>ROUNDUP(SUM(VLOOKUP(G139,'Pontuação'!A$2:B$11,2,FALSE),VLOOKUP(E139,'Pontuação'!C$2:D$11,2,FALSE),VLOOKUP(I139,'Pontuação'!I$2:J$11,2,FALSE),VLOOKUP(K139,'Pontuação'!G$2:H$11,2,FALSE),VLOOKUP(H139,'Pontuação'!E$2:F$11,2,FALSE),VLOOKUP(M139,'Pontuação'!K$2:L$11,2,FALSE)),0)</f>
        <v>1100</v>
      </c>
      <c r="AG139" s="12">
        <f t="shared" si="1"/>
        <v>110</v>
      </c>
      <c r="AH139" s="12" t="str">
        <f t="array" ref="AH139">IFERROR(INDEX('Pontuação'!G$13:G$191, MATCH(AG139, 'Pontuação'!F$14:F$191, 0)), "Faixa Indefinida")</f>
        <v>B</v>
      </c>
      <c r="AI139" s="12">
        <f t="shared" si="2"/>
        <v>0</v>
      </c>
      <c r="AJ139" s="12">
        <f t="shared" si="3"/>
        <v>1</v>
      </c>
      <c r="AK139" s="12">
        <f t="shared" si="4"/>
        <v>0</v>
      </c>
      <c r="AL139" s="12">
        <f t="shared" si="5"/>
        <v>0</v>
      </c>
      <c r="AM139" s="11"/>
      <c r="AN139" s="13">
        <v>0.35208559095921244</v>
      </c>
      <c r="AO139" s="11" t="s">
        <v>124</v>
      </c>
      <c r="AP139" s="14">
        <v>45931.447850717595</v>
      </c>
    </row>
    <row r="140">
      <c r="A140" s="8">
        <v>45923.17487268519</v>
      </c>
      <c r="B140" s="9" t="s">
        <v>403</v>
      </c>
      <c r="C140" s="9" t="s">
        <v>404</v>
      </c>
      <c r="D140" s="10">
        <v>5.531988515277E12</v>
      </c>
      <c r="E140" s="9" t="s">
        <v>43</v>
      </c>
      <c r="F140" s="9"/>
      <c r="G140" s="9" t="s">
        <v>170</v>
      </c>
      <c r="H140" s="9" t="s">
        <v>45</v>
      </c>
      <c r="I140" s="9" t="s">
        <v>46</v>
      </c>
      <c r="J140" s="9" t="s">
        <v>47</v>
      </c>
      <c r="K140" s="9" t="s">
        <v>47</v>
      </c>
      <c r="L140" s="9" t="s">
        <v>47</v>
      </c>
      <c r="M140" s="9" t="s">
        <v>47</v>
      </c>
      <c r="N140" s="9" t="s">
        <v>63</v>
      </c>
      <c r="O140" s="9" t="s">
        <v>95</v>
      </c>
      <c r="P140" s="11" t="s">
        <v>51</v>
      </c>
      <c r="Q140" s="11" t="s">
        <v>133</v>
      </c>
      <c r="R140" s="11" t="s">
        <v>90</v>
      </c>
      <c r="S140" s="11" t="s">
        <v>72</v>
      </c>
      <c r="T140" s="11" t="s">
        <v>65</v>
      </c>
      <c r="U140" s="11" t="s">
        <v>56</v>
      </c>
      <c r="V140" s="11"/>
      <c r="W140" s="11"/>
      <c r="X140" s="11"/>
      <c r="Y140" s="11"/>
      <c r="Z140" s="11"/>
      <c r="AA140" s="11"/>
      <c r="AB140" s="11"/>
      <c r="AC140" s="11"/>
      <c r="AD140" s="11"/>
      <c r="AE140" s="11"/>
      <c r="AF140" s="12">
        <f>ROUNDUP(SUM(VLOOKUP(G140,'Pontuação'!A$2:B$11,2,FALSE),VLOOKUP(E140,'Pontuação'!C$2:D$11,2,FALSE),VLOOKUP(I140,'Pontuação'!I$2:J$11,2,FALSE),VLOOKUP(K140,'Pontuação'!G$2:H$11,2,FALSE),VLOOKUP(H140,'Pontuação'!E$2:F$11,2,FALSE),VLOOKUP(M140,'Pontuação'!K$2:L$11,2,FALSE)),0)</f>
        <v>966</v>
      </c>
      <c r="AG140" s="12">
        <f t="shared" si="1"/>
        <v>97</v>
      </c>
      <c r="AH140" s="12" t="str">
        <f t="array" ref="AH140">IFERROR(INDEX('Pontuação'!G$13:G$191, MATCH(AG140, 'Pontuação'!F$14:F$191, 0)), "Faixa Indefinida")</f>
        <v>C</v>
      </c>
      <c r="AI140" s="12">
        <f t="shared" si="2"/>
        <v>0</v>
      </c>
      <c r="AJ140" s="12">
        <f t="shared" si="3"/>
        <v>0</v>
      </c>
      <c r="AK140" s="12">
        <f t="shared" si="4"/>
        <v>1</v>
      </c>
      <c r="AL140" s="12">
        <f t="shared" si="5"/>
        <v>0</v>
      </c>
      <c r="AM140" s="11"/>
      <c r="AN140" s="13">
        <v>0.1469978735482148</v>
      </c>
      <c r="AO140" s="11" t="s">
        <v>110</v>
      </c>
      <c r="AP140" s="14">
        <v>45931.447850717595</v>
      </c>
    </row>
    <row r="141">
      <c r="A141" s="8">
        <v>45923.1769212963</v>
      </c>
      <c r="B141" s="9" t="s">
        <v>405</v>
      </c>
      <c r="C141" s="9" t="s">
        <v>406</v>
      </c>
      <c r="D141" s="10">
        <v>5.511992158107E12</v>
      </c>
      <c r="E141" s="9" t="s">
        <v>43</v>
      </c>
      <c r="F141" s="9"/>
      <c r="G141" s="9" t="s">
        <v>76</v>
      </c>
      <c r="H141" s="9" t="s">
        <v>61</v>
      </c>
      <c r="I141" s="9" t="s">
        <v>106</v>
      </c>
      <c r="J141" s="9" t="s">
        <v>47</v>
      </c>
      <c r="K141" s="9" t="s">
        <v>47</v>
      </c>
      <c r="L141" s="9" t="s">
        <v>47</v>
      </c>
      <c r="M141" s="9" t="s">
        <v>48</v>
      </c>
      <c r="N141" s="9" t="s">
        <v>63</v>
      </c>
      <c r="O141" s="9" t="s">
        <v>50</v>
      </c>
      <c r="P141" s="11" t="s">
        <v>51</v>
      </c>
      <c r="Q141" s="11" t="s">
        <v>133</v>
      </c>
      <c r="R141" s="11" t="s">
        <v>107</v>
      </c>
      <c r="S141" s="11" t="s">
        <v>72</v>
      </c>
      <c r="T141" s="11" t="s">
        <v>65</v>
      </c>
      <c r="U141" s="11" t="s">
        <v>56</v>
      </c>
      <c r="V141" s="11"/>
      <c r="W141" s="11"/>
      <c r="X141" s="11"/>
      <c r="Y141" s="11"/>
      <c r="Z141" s="11"/>
      <c r="AA141" s="11"/>
      <c r="AB141" s="11"/>
      <c r="AC141" s="11"/>
      <c r="AD141" s="11"/>
      <c r="AE141" s="11"/>
      <c r="AF141" s="12">
        <f>ROUNDUP(SUM(VLOOKUP(G141,'Pontuação'!A$2:B$11,2,FALSE),VLOOKUP(E141,'Pontuação'!C$2:D$11,2,FALSE),VLOOKUP(I141,'Pontuação'!I$2:J$11,2,FALSE),VLOOKUP(K141,'Pontuação'!G$2:H$11,2,FALSE),VLOOKUP(H141,'Pontuação'!E$2:F$11,2,FALSE),VLOOKUP(M141,'Pontuação'!K$2:L$11,2,FALSE)),0)</f>
        <v>1125</v>
      </c>
      <c r="AG141" s="12">
        <f t="shared" si="1"/>
        <v>113</v>
      </c>
      <c r="AH141" s="12" t="str">
        <f t="array" ref="AH141">IFERROR(INDEX('Pontuação'!G$13:G$191, MATCH(AG141, 'Pontuação'!F$14:F$191, 0)), "Faixa Indefinida")</f>
        <v>B</v>
      </c>
      <c r="AI141" s="12">
        <f t="shared" si="2"/>
        <v>0</v>
      </c>
      <c r="AJ141" s="12">
        <f t="shared" si="3"/>
        <v>1</v>
      </c>
      <c r="AK141" s="12">
        <f t="shared" si="4"/>
        <v>0</v>
      </c>
      <c r="AL141" s="12">
        <f t="shared" si="5"/>
        <v>0</v>
      </c>
      <c r="AM141" s="11"/>
      <c r="AN141" s="13">
        <v>0.4574675824322451</v>
      </c>
      <c r="AO141" s="11" t="s">
        <v>151</v>
      </c>
      <c r="AP141" s="14">
        <v>45931.447850717595</v>
      </c>
    </row>
    <row r="142">
      <c r="A142" s="8">
        <v>45923.17996527778</v>
      </c>
      <c r="B142" s="9" t="s">
        <v>407</v>
      </c>
      <c r="C142" s="9" t="s">
        <v>408</v>
      </c>
      <c r="D142" s="10">
        <v>5.511967664883E12</v>
      </c>
      <c r="E142" s="9" t="s">
        <v>43</v>
      </c>
      <c r="F142" s="9"/>
      <c r="G142" s="9" t="s">
        <v>170</v>
      </c>
      <c r="H142" s="9" t="s">
        <v>157</v>
      </c>
      <c r="I142" s="9" t="s">
        <v>62</v>
      </c>
      <c r="J142" s="9" t="s">
        <v>48</v>
      </c>
      <c r="K142" s="9" t="s">
        <v>48</v>
      </c>
      <c r="L142" s="9" t="s">
        <v>48</v>
      </c>
      <c r="M142" s="9" t="s">
        <v>48</v>
      </c>
      <c r="N142" s="9" t="s">
        <v>79</v>
      </c>
      <c r="O142" s="9" t="s">
        <v>64</v>
      </c>
      <c r="P142" s="11" t="s">
        <v>51</v>
      </c>
      <c r="Q142" s="11" t="s">
        <v>171</v>
      </c>
      <c r="R142" s="11" t="s">
        <v>107</v>
      </c>
      <c r="S142" s="11" t="s">
        <v>172</v>
      </c>
      <c r="T142" s="11" t="s">
        <v>65</v>
      </c>
      <c r="U142" s="11" t="s">
        <v>56</v>
      </c>
      <c r="V142" s="11"/>
      <c r="W142" s="11"/>
      <c r="X142" s="11"/>
      <c r="Y142" s="11"/>
      <c r="Z142" s="11"/>
      <c r="AA142" s="11"/>
      <c r="AB142" s="11"/>
      <c r="AC142" s="11"/>
      <c r="AD142" s="11"/>
      <c r="AE142" s="11"/>
      <c r="AF142" s="12">
        <f>ROUNDUP(SUM(VLOOKUP(G142,'Pontuação'!A$2:B$11,2,FALSE),VLOOKUP(E142,'Pontuação'!C$2:D$11,2,FALSE),VLOOKUP(I142,'Pontuação'!I$2:J$11,2,FALSE),VLOOKUP(K142,'Pontuação'!G$2:H$11,2,FALSE),VLOOKUP(H142,'Pontuação'!E$2:F$11,2,FALSE),VLOOKUP(M142,'Pontuação'!K$2:L$11,2,FALSE)),0)</f>
        <v>1025</v>
      </c>
      <c r="AG142" s="12">
        <f t="shared" si="1"/>
        <v>103</v>
      </c>
      <c r="AH142" s="12" t="str">
        <f t="array" ref="AH142">IFERROR(INDEX('Pontuação'!G$13:G$191, MATCH(AG142, 'Pontuação'!F$14:F$191, 0)), "Faixa Indefinida")</f>
        <v>C</v>
      </c>
      <c r="AI142" s="12">
        <f t="shared" si="2"/>
        <v>0</v>
      </c>
      <c r="AJ142" s="12">
        <f t="shared" si="3"/>
        <v>0</v>
      </c>
      <c r="AK142" s="12">
        <f t="shared" si="4"/>
        <v>1</v>
      </c>
      <c r="AL142" s="12">
        <f t="shared" si="5"/>
        <v>0</v>
      </c>
      <c r="AM142" s="11"/>
      <c r="AN142" s="13">
        <v>0.2155095322904711</v>
      </c>
      <c r="AO142" s="11" t="s">
        <v>162</v>
      </c>
      <c r="AP142" s="14">
        <v>45931.447850717595</v>
      </c>
    </row>
    <row r="143">
      <c r="A143" s="8">
        <v>45923.18258101852</v>
      </c>
      <c r="B143" s="9" t="s">
        <v>409</v>
      </c>
      <c r="C143" s="9" t="s">
        <v>410</v>
      </c>
      <c r="D143" s="10">
        <v>5.513981718077E12</v>
      </c>
      <c r="E143" s="9" t="s">
        <v>43</v>
      </c>
      <c r="F143" s="9"/>
      <c r="G143" s="9" t="s">
        <v>170</v>
      </c>
      <c r="H143" s="9" t="s">
        <v>157</v>
      </c>
      <c r="I143" s="9" t="s">
        <v>78</v>
      </c>
      <c r="J143" s="9" t="s">
        <v>47</v>
      </c>
      <c r="K143" s="9" t="s">
        <v>47</v>
      </c>
      <c r="L143" s="9" t="s">
        <v>48</v>
      </c>
      <c r="M143" s="9" t="s">
        <v>47</v>
      </c>
      <c r="N143" s="9" t="s">
        <v>63</v>
      </c>
      <c r="O143" s="9" t="s">
        <v>64</v>
      </c>
      <c r="P143" s="11" t="s">
        <v>51</v>
      </c>
      <c r="Q143" s="11" t="s">
        <v>171</v>
      </c>
      <c r="R143" s="11" t="s">
        <v>107</v>
      </c>
      <c r="S143" s="11" t="s">
        <v>172</v>
      </c>
      <c r="T143" s="11" t="s">
        <v>65</v>
      </c>
      <c r="U143" s="11" t="s">
        <v>56</v>
      </c>
      <c r="V143" s="11"/>
      <c r="W143" s="11"/>
      <c r="X143" s="11"/>
      <c r="Y143" s="11"/>
      <c r="Z143" s="11"/>
      <c r="AA143" s="11"/>
      <c r="AB143" s="11"/>
      <c r="AC143" s="11"/>
      <c r="AD143" s="11"/>
      <c r="AE143" s="11"/>
      <c r="AF143" s="12">
        <f>ROUNDUP(SUM(VLOOKUP(G143,'Pontuação'!A$2:B$11,2,FALSE),VLOOKUP(E143,'Pontuação'!C$2:D$11,2,FALSE),VLOOKUP(I143,'Pontuação'!I$2:J$11,2,FALSE),VLOOKUP(K143,'Pontuação'!G$2:H$11,2,FALSE),VLOOKUP(H143,'Pontuação'!E$2:F$11,2,FALSE),VLOOKUP(M143,'Pontuação'!K$2:L$11,2,FALSE)),0)</f>
        <v>827</v>
      </c>
      <c r="AG143" s="12">
        <f t="shared" si="1"/>
        <v>83</v>
      </c>
      <c r="AH143" s="12" t="str">
        <f t="array" ref="AH143">IFERROR(INDEX('Pontuação'!G$13:G$191, MATCH(AG143, 'Pontuação'!F$14:F$191, 0)), "Faixa Indefinida")</f>
        <v>D</v>
      </c>
      <c r="AI143" s="12">
        <f t="shared" si="2"/>
        <v>0</v>
      </c>
      <c r="AJ143" s="12">
        <f t="shared" si="3"/>
        <v>0</v>
      </c>
      <c r="AK143" s="12">
        <f t="shared" si="4"/>
        <v>0</v>
      </c>
      <c r="AL143" s="12">
        <f t="shared" si="5"/>
        <v>1</v>
      </c>
      <c r="AM143" s="11"/>
      <c r="AN143" s="13">
        <v>0.27747635038925866</v>
      </c>
      <c r="AO143" s="11" t="s">
        <v>91</v>
      </c>
      <c r="AP143" s="14">
        <v>45931.447850717595</v>
      </c>
    </row>
    <row r="144">
      <c r="A144" s="8">
        <v>45923.18378472222</v>
      </c>
      <c r="B144" s="9" t="s">
        <v>411</v>
      </c>
      <c r="C144" s="9" t="s">
        <v>412</v>
      </c>
      <c r="D144" s="10">
        <v>5.551991015886E12</v>
      </c>
      <c r="E144" s="9" t="s">
        <v>75</v>
      </c>
      <c r="F144" s="9"/>
      <c r="G144" s="9" t="s">
        <v>44</v>
      </c>
      <c r="H144" s="9" t="s">
        <v>87</v>
      </c>
      <c r="I144" s="9" t="s">
        <v>46</v>
      </c>
      <c r="J144" s="9" t="s">
        <v>47</v>
      </c>
      <c r="K144" s="9" t="s">
        <v>47</v>
      </c>
      <c r="L144" s="9" t="s">
        <v>48</v>
      </c>
      <c r="M144" s="9" t="s">
        <v>47</v>
      </c>
      <c r="N144" s="9" t="s">
        <v>63</v>
      </c>
      <c r="O144" s="9" t="s">
        <v>50</v>
      </c>
      <c r="P144" s="11" t="s">
        <v>51</v>
      </c>
      <c r="Q144" s="11" t="s">
        <v>165</v>
      </c>
      <c r="R144" s="11" t="s">
        <v>360</v>
      </c>
      <c r="S144" s="11" t="s">
        <v>361</v>
      </c>
      <c r="T144" s="11" t="s">
        <v>65</v>
      </c>
      <c r="U144" s="11" t="s">
        <v>56</v>
      </c>
      <c r="V144" s="11"/>
      <c r="W144" s="11"/>
      <c r="X144" s="11"/>
      <c r="Y144" s="11"/>
      <c r="Z144" s="11"/>
      <c r="AA144" s="11"/>
      <c r="AB144" s="11"/>
      <c r="AC144" s="11"/>
      <c r="AD144" s="11"/>
      <c r="AE144" s="11"/>
      <c r="AF144" s="12">
        <f>ROUNDUP(SUM(VLOOKUP(G144,'Pontuação'!A$2:B$11,2,FALSE),VLOOKUP(E144,'Pontuação'!C$2:D$11,2,FALSE),VLOOKUP(I144,'Pontuação'!I$2:J$11,2,FALSE),VLOOKUP(K144,'Pontuação'!G$2:H$11,2,FALSE),VLOOKUP(H144,'Pontuação'!E$2:F$11,2,FALSE),VLOOKUP(M144,'Pontuação'!K$2:L$11,2,FALSE)),0)</f>
        <v>967</v>
      </c>
      <c r="AG144" s="12">
        <f t="shared" si="1"/>
        <v>97</v>
      </c>
      <c r="AH144" s="12" t="str">
        <f t="array" ref="AH144">IFERROR(INDEX('Pontuação'!G$13:G$191, MATCH(AG144, 'Pontuação'!F$14:F$191, 0)), "Faixa Indefinida")</f>
        <v>C</v>
      </c>
      <c r="AI144" s="12">
        <f t="shared" si="2"/>
        <v>0</v>
      </c>
      <c r="AJ144" s="12">
        <f t="shared" si="3"/>
        <v>0</v>
      </c>
      <c r="AK144" s="12">
        <f t="shared" si="4"/>
        <v>1</v>
      </c>
      <c r="AL144" s="12">
        <f t="shared" si="5"/>
        <v>0</v>
      </c>
      <c r="AM144" s="11"/>
      <c r="AN144" s="13">
        <v>0.40091302900527426</v>
      </c>
      <c r="AO144" s="11" t="s">
        <v>134</v>
      </c>
      <c r="AP144" s="14">
        <v>45931.447850717595</v>
      </c>
    </row>
    <row r="145">
      <c r="A145" s="8">
        <v>45923.18418981481</v>
      </c>
      <c r="B145" s="9" t="s">
        <v>413</v>
      </c>
      <c r="C145" s="9" t="s">
        <v>414</v>
      </c>
      <c r="D145" s="10">
        <v>5.592992300615E12</v>
      </c>
      <c r="E145" s="9" t="s">
        <v>75</v>
      </c>
      <c r="F145" s="9"/>
      <c r="G145" s="9" t="s">
        <v>60</v>
      </c>
      <c r="H145" s="9" t="s">
        <v>45</v>
      </c>
      <c r="I145" s="9" t="s">
        <v>78</v>
      </c>
      <c r="J145" s="9" t="s">
        <v>47</v>
      </c>
      <c r="K145" s="9" t="s">
        <v>47</v>
      </c>
      <c r="L145" s="9" t="s">
        <v>48</v>
      </c>
      <c r="M145" s="9" t="s">
        <v>47</v>
      </c>
      <c r="N145" s="9" t="s">
        <v>63</v>
      </c>
      <c r="O145" s="9" t="s">
        <v>64</v>
      </c>
      <c r="P145" s="11" t="s">
        <v>51</v>
      </c>
      <c r="Q145" s="11" t="s">
        <v>203</v>
      </c>
      <c r="R145" s="11" t="s">
        <v>415</v>
      </c>
      <c r="S145" s="11" t="s">
        <v>416</v>
      </c>
      <c r="T145" s="11" t="s">
        <v>55</v>
      </c>
      <c r="U145" s="11" t="s">
        <v>47</v>
      </c>
      <c r="V145" s="11"/>
      <c r="W145" s="11"/>
      <c r="X145" s="11"/>
      <c r="Y145" s="11"/>
      <c r="Z145" s="11"/>
      <c r="AA145" s="11"/>
      <c r="AB145" s="11"/>
      <c r="AC145" s="11"/>
      <c r="AD145" s="11"/>
      <c r="AE145" s="11"/>
      <c r="AF145" s="12">
        <f>ROUNDUP(SUM(VLOOKUP(G145,'Pontuação'!A$2:B$11,2,FALSE),VLOOKUP(E145,'Pontuação'!C$2:D$11,2,FALSE),VLOOKUP(I145,'Pontuação'!I$2:J$11,2,FALSE),VLOOKUP(K145,'Pontuação'!G$2:H$11,2,FALSE),VLOOKUP(H145,'Pontuação'!E$2:F$11,2,FALSE),VLOOKUP(M145,'Pontuação'!K$2:L$11,2,FALSE)),0)</f>
        <v>1083</v>
      </c>
      <c r="AG145" s="12">
        <f t="shared" si="1"/>
        <v>108</v>
      </c>
      <c r="AH145" s="12" t="str">
        <f t="array" ref="AH145">IFERROR(INDEX('Pontuação'!G$13:G$191, MATCH(AG145, 'Pontuação'!F$14:F$191, 0)), "Faixa Indefinida")</f>
        <v>B</v>
      </c>
      <c r="AI145" s="12">
        <f t="shared" si="2"/>
        <v>0</v>
      </c>
      <c r="AJ145" s="12">
        <f t="shared" si="3"/>
        <v>1</v>
      </c>
      <c r="AK145" s="12">
        <f t="shared" si="4"/>
        <v>0</v>
      </c>
      <c r="AL145" s="12">
        <f t="shared" si="5"/>
        <v>0</v>
      </c>
      <c r="AM145" s="11"/>
      <c r="AN145" s="13">
        <v>0.2521359220946887</v>
      </c>
      <c r="AO145" s="11" t="s">
        <v>84</v>
      </c>
      <c r="AP145" s="14">
        <v>45931.447850717595</v>
      </c>
    </row>
    <row r="146">
      <c r="A146" s="8">
        <v>45923.18505787037</v>
      </c>
      <c r="B146" s="9" t="s">
        <v>417</v>
      </c>
      <c r="C146" s="9" t="s">
        <v>418</v>
      </c>
      <c r="D146" s="10">
        <v>5.564992404787E12</v>
      </c>
      <c r="E146" s="9" t="s">
        <v>43</v>
      </c>
      <c r="F146" s="9"/>
      <c r="G146" s="9" t="s">
        <v>76</v>
      </c>
      <c r="H146" s="9" t="s">
        <v>45</v>
      </c>
      <c r="I146" s="9" t="s">
        <v>78</v>
      </c>
      <c r="J146" s="9" t="s">
        <v>47</v>
      </c>
      <c r="K146" s="9" t="s">
        <v>47</v>
      </c>
      <c r="L146" s="9" t="s">
        <v>48</v>
      </c>
      <c r="M146" s="9" t="s">
        <v>48</v>
      </c>
      <c r="N146" s="9" t="s">
        <v>79</v>
      </c>
      <c r="O146" s="9" t="s">
        <v>70</v>
      </c>
      <c r="P146" s="11" t="s">
        <v>51</v>
      </c>
      <c r="Q146" s="11" t="s">
        <v>141</v>
      </c>
      <c r="R146" s="11" t="s">
        <v>90</v>
      </c>
      <c r="S146" s="11" t="s">
        <v>54</v>
      </c>
      <c r="T146" s="11" t="s">
        <v>55</v>
      </c>
      <c r="U146" s="11" t="s">
        <v>56</v>
      </c>
      <c r="V146" s="11"/>
      <c r="W146" s="11"/>
      <c r="X146" s="11"/>
      <c r="Y146" s="11"/>
      <c r="Z146" s="11"/>
      <c r="AA146" s="11"/>
      <c r="AB146" s="11"/>
      <c r="AC146" s="11"/>
      <c r="AD146" s="11"/>
      <c r="AE146" s="11"/>
      <c r="AF146" s="12">
        <f>ROUNDUP(SUM(VLOOKUP(G146,'Pontuação'!A$2:B$11,2,FALSE),VLOOKUP(E146,'Pontuação'!C$2:D$11,2,FALSE),VLOOKUP(I146,'Pontuação'!I$2:J$11,2,FALSE),VLOOKUP(K146,'Pontuação'!G$2:H$11,2,FALSE),VLOOKUP(H146,'Pontuação'!E$2:F$11,2,FALSE),VLOOKUP(M146,'Pontuação'!K$2:L$11,2,FALSE)),0)</f>
        <v>1241</v>
      </c>
      <c r="AG146" s="12">
        <f t="shared" si="1"/>
        <v>124</v>
      </c>
      <c r="AH146" s="12" t="str">
        <f t="array" ref="AH146">IFERROR(INDEX('Pontuação'!G$13:G$191, MATCH(AG146, 'Pontuação'!F$14:F$191, 0)), "Faixa Indefinida")</f>
        <v>A</v>
      </c>
      <c r="AI146" s="12">
        <f t="shared" si="2"/>
        <v>1</v>
      </c>
      <c r="AJ146" s="12">
        <f t="shared" si="3"/>
        <v>0</v>
      </c>
      <c r="AK146" s="12">
        <f t="shared" si="4"/>
        <v>0</v>
      </c>
      <c r="AL146" s="12">
        <f t="shared" si="5"/>
        <v>0</v>
      </c>
      <c r="AM146" s="11"/>
      <c r="AN146" s="13">
        <v>0.25828190972350284</v>
      </c>
      <c r="AO146" s="11" t="s">
        <v>84</v>
      </c>
      <c r="AP146" s="14">
        <v>45931.447850717595</v>
      </c>
    </row>
    <row r="147">
      <c r="A147" s="8">
        <v>45923.188263888886</v>
      </c>
      <c r="B147" s="9" t="s">
        <v>419</v>
      </c>
      <c r="C147" s="9" t="s">
        <v>420</v>
      </c>
      <c r="D147" s="10">
        <v>5.553984452513E12</v>
      </c>
      <c r="E147" s="9" t="s">
        <v>75</v>
      </c>
      <c r="F147" s="9"/>
      <c r="G147" s="9" t="s">
        <v>60</v>
      </c>
      <c r="H147" s="9" t="s">
        <v>45</v>
      </c>
      <c r="I147" s="9" t="s">
        <v>88</v>
      </c>
      <c r="J147" s="9" t="s">
        <v>48</v>
      </c>
      <c r="K147" s="9" t="s">
        <v>47</v>
      </c>
      <c r="L147" s="9" t="s">
        <v>48</v>
      </c>
      <c r="M147" s="9" t="s">
        <v>47</v>
      </c>
      <c r="N147" s="9" t="s">
        <v>79</v>
      </c>
      <c r="O147" s="9" t="s">
        <v>98</v>
      </c>
      <c r="P147" s="11" t="s">
        <v>51</v>
      </c>
      <c r="Q147" s="11" t="s">
        <v>71</v>
      </c>
      <c r="R147" s="11" t="s">
        <v>90</v>
      </c>
      <c r="S147" s="11" t="s">
        <v>138</v>
      </c>
      <c r="T147" s="11" t="s">
        <v>55</v>
      </c>
      <c r="U147" s="11" t="s">
        <v>56</v>
      </c>
      <c r="V147" s="11"/>
      <c r="W147" s="11"/>
      <c r="X147" s="11"/>
      <c r="Y147" s="11"/>
      <c r="Z147" s="11"/>
      <c r="AA147" s="11"/>
      <c r="AB147" s="11"/>
      <c r="AC147" s="11"/>
      <c r="AD147" s="11"/>
      <c r="AE147" s="11"/>
      <c r="AF147" s="12">
        <f>ROUNDUP(SUM(VLOOKUP(G147,'Pontuação'!A$2:B$11,2,FALSE),VLOOKUP(E147,'Pontuação'!C$2:D$11,2,FALSE),VLOOKUP(I147,'Pontuação'!I$2:J$11,2,FALSE),VLOOKUP(K147,'Pontuação'!G$2:H$11,2,FALSE),VLOOKUP(H147,'Pontuação'!E$2:F$11,2,FALSE),VLOOKUP(M147,'Pontuação'!K$2:L$11,2,FALSE)),0)</f>
        <v>997</v>
      </c>
      <c r="AG147" s="12">
        <f t="shared" si="1"/>
        <v>100</v>
      </c>
      <c r="AH147" s="12" t="str">
        <f t="array" ref="AH147">IFERROR(INDEX('Pontuação'!G$13:G$191, MATCH(AG147, 'Pontuação'!F$14:F$191, 0)), "Faixa Indefinida")</f>
        <v>C</v>
      </c>
      <c r="AI147" s="12">
        <f t="shared" si="2"/>
        <v>0</v>
      </c>
      <c r="AJ147" s="12">
        <f t="shared" si="3"/>
        <v>0</v>
      </c>
      <c r="AK147" s="12">
        <f t="shared" si="4"/>
        <v>1</v>
      </c>
      <c r="AL147" s="12">
        <f t="shared" si="5"/>
        <v>0</v>
      </c>
      <c r="AM147" s="11"/>
      <c r="AN147" s="13">
        <v>0.1785392409153539</v>
      </c>
      <c r="AO147" s="11" t="s">
        <v>110</v>
      </c>
      <c r="AP147" s="14">
        <v>45931.447850717595</v>
      </c>
    </row>
    <row r="148">
      <c r="A148" s="8">
        <v>45923.19118055556</v>
      </c>
      <c r="B148" s="9" t="s">
        <v>421</v>
      </c>
      <c r="C148" s="9" t="s">
        <v>422</v>
      </c>
      <c r="D148" s="10">
        <v>5.561984189832E12</v>
      </c>
      <c r="E148" s="9" t="s">
        <v>75</v>
      </c>
      <c r="F148" s="9"/>
      <c r="G148" s="9" t="s">
        <v>69</v>
      </c>
      <c r="H148" s="9" t="s">
        <v>45</v>
      </c>
      <c r="I148" s="9" t="s">
        <v>78</v>
      </c>
      <c r="J148" s="9" t="s">
        <v>48</v>
      </c>
      <c r="K148" s="9" t="s">
        <v>48</v>
      </c>
      <c r="L148" s="9" t="s">
        <v>48</v>
      </c>
      <c r="M148" s="9" t="s">
        <v>48</v>
      </c>
      <c r="N148" s="9" t="s">
        <v>79</v>
      </c>
      <c r="O148" s="9" t="s">
        <v>64</v>
      </c>
      <c r="P148" s="11" t="s">
        <v>51</v>
      </c>
      <c r="Q148" s="11" t="s">
        <v>171</v>
      </c>
      <c r="R148" s="11" t="s">
        <v>107</v>
      </c>
      <c r="S148" s="11" t="s">
        <v>172</v>
      </c>
      <c r="T148" s="11" t="s">
        <v>55</v>
      </c>
      <c r="U148" s="11" t="s">
        <v>56</v>
      </c>
      <c r="V148" s="11"/>
      <c r="W148" s="11"/>
      <c r="X148" s="11"/>
      <c r="Y148" s="11"/>
      <c r="Z148" s="11"/>
      <c r="AA148" s="11"/>
      <c r="AB148" s="11"/>
      <c r="AC148" s="11"/>
      <c r="AD148" s="11"/>
      <c r="AE148" s="11"/>
      <c r="AF148" s="12">
        <f>ROUNDUP(SUM(VLOOKUP(G148,'Pontuação'!A$2:B$11,2,FALSE),VLOOKUP(E148,'Pontuação'!C$2:D$11,2,FALSE),VLOOKUP(I148,'Pontuação'!I$2:J$11,2,FALSE),VLOOKUP(K148,'Pontuação'!G$2:H$11,2,FALSE),VLOOKUP(H148,'Pontuação'!E$2:F$11,2,FALSE),VLOOKUP(M148,'Pontuação'!K$2:L$11,2,FALSE)),0)</f>
        <v>1215</v>
      </c>
      <c r="AG148" s="12">
        <f t="shared" si="1"/>
        <v>122</v>
      </c>
      <c r="AH148" s="12" t="str">
        <f t="array" ref="AH148">IFERROR(INDEX('Pontuação'!G$13:G$191, MATCH(AG148, 'Pontuação'!F$14:F$191, 0)), "Faixa Indefinida")</f>
        <v>A</v>
      </c>
      <c r="AI148" s="12">
        <f t="shared" si="2"/>
        <v>1</v>
      </c>
      <c r="AJ148" s="12">
        <f t="shared" si="3"/>
        <v>0</v>
      </c>
      <c r="AK148" s="12">
        <f t="shared" si="4"/>
        <v>0</v>
      </c>
      <c r="AL148" s="12">
        <f t="shared" si="5"/>
        <v>0</v>
      </c>
      <c r="AM148" s="11"/>
      <c r="AN148" s="13">
        <v>0.39124135167592256</v>
      </c>
      <c r="AO148" s="11" t="s">
        <v>66</v>
      </c>
      <c r="AP148" s="14">
        <v>45931.447850717595</v>
      </c>
    </row>
    <row r="149">
      <c r="A149" s="8">
        <v>45923.19548611111</v>
      </c>
      <c r="B149" s="9" t="s">
        <v>423</v>
      </c>
      <c r="C149" s="9" t="s">
        <v>424</v>
      </c>
      <c r="D149" s="10">
        <v>5.591986166638E12</v>
      </c>
      <c r="E149" s="9" t="s">
        <v>43</v>
      </c>
      <c r="F149" s="9"/>
      <c r="G149" s="9" t="s">
        <v>76</v>
      </c>
      <c r="H149" s="9" t="s">
        <v>61</v>
      </c>
      <c r="I149" s="9" t="s">
        <v>78</v>
      </c>
      <c r="J149" s="9" t="s">
        <v>48</v>
      </c>
      <c r="K149" s="9" t="s">
        <v>47</v>
      </c>
      <c r="L149" s="9" t="s">
        <v>47</v>
      </c>
      <c r="M149" s="9" t="s">
        <v>48</v>
      </c>
      <c r="N149" s="9" t="s">
        <v>79</v>
      </c>
      <c r="O149" s="9" t="s">
        <v>98</v>
      </c>
      <c r="P149" s="11" t="s">
        <v>51</v>
      </c>
      <c r="Q149" s="11" t="s">
        <v>89</v>
      </c>
      <c r="R149" s="11" t="s">
        <v>90</v>
      </c>
      <c r="S149" s="11" t="s">
        <v>54</v>
      </c>
      <c r="T149" s="11" t="s">
        <v>55</v>
      </c>
      <c r="U149" s="11" t="s">
        <v>56</v>
      </c>
      <c r="V149" s="11"/>
      <c r="W149" s="11"/>
      <c r="X149" s="11"/>
      <c r="Y149" s="11"/>
      <c r="Z149" s="11"/>
      <c r="AA149" s="11"/>
      <c r="AB149" s="11"/>
      <c r="AC149" s="11"/>
      <c r="AD149" s="11"/>
      <c r="AE149" s="11"/>
      <c r="AF149" s="12">
        <f>ROUNDUP(SUM(VLOOKUP(G149,'Pontuação'!A$2:B$11,2,FALSE),VLOOKUP(E149,'Pontuação'!C$2:D$11,2,FALSE),VLOOKUP(I149,'Pontuação'!I$2:J$11,2,FALSE),VLOOKUP(K149,'Pontuação'!G$2:H$11,2,FALSE),VLOOKUP(H149,'Pontuação'!E$2:F$11,2,FALSE),VLOOKUP(M149,'Pontuação'!K$2:L$11,2,FALSE)),0)</f>
        <v>1162</v>
      </c>
      <c r="AG149" s="12">
        <f t="shared" si="1"/>
        <v>116</v>
      </c>
      <c r="AH149" s="12" t="str">
        <f t="array" ref="AH149">IFERROR(INDEX('Pontuação'!G$13:G$191, MATCH(AG149, 'Pontuação'!F$14:F$191, 0)), "Faixa Indefinida")</f>
        <v>B</v>
      </c>
      <c r="AI149" s="12">
        <f t="shared" si="2"/>
        <v>0</v>
      </c>
      <c r="AJ149" s="12">
        <f t="shared" si="3"/>
        <v>1</v>
      </c>
      <c r="AK149" s="12">
        <f t="shared" si="4"/>
        <v>0</v>
      </c>
      <c r="AL149" s="12">
        <f t="shared" si="5"/>
        <v>0</v>
      </c>
      <c r="AM149" s="11"/>
      <c r="AN149" s="13">
        <v>0.20805733956490347</v>
      </c>
      <c r="AO149" s="11" t="s">
        <v>162</v>
      </c>
      <c r="AP149" s="14">
        <v>45931.447850717595</v>
      </c>
    </row>
    <row r="150">
      <c r="A150" s="8">
        <v>45923.19978009259</v>
      </c>
      <c r="B150" s="9" t="s">
        <v>425</v>
      </c>
      <c r="C150" s="9" t="s">
        <v>426</v>
      </c>
      <c r="D150" s="10">
        <v>5.55547992363E12</v>
      </c>
      <c r="E150" s="9" t="s">
        <v>43</v>
      </c>
      <c r="F150" s="9"/>
      <c r="G150" s="9" t="s">
        <v>44</v>
      </c>
      <c r="H150" s="9" t="s">
        <v>45</v>
      </c>
      <c r="I150" s="9" t="s">
        <v>106</v>
      </c>
      <c r="J150" s="9" t="s">
        <v>48</v>
      </c>
      <c r="K150" s="9" t="s">
        <v>48</v>
      </c>
      <c r="L150" s="9" t="s">
        <v>48</v>
      </c>
      <c r="M150" s="9" t="s">
        <v>48</v>
      </c>
      <c r="N150" s="9" t="s">
        <v>63</v>
      </c>
      <c r="O150" s="9" t="s">
        <v>50</v>
      </c>
      <c r="P150" s="11" t="s">
        <v>51</v>
      </c>
      <c r="Q150" s="11" t="s">
        <v>137</v>
      </c>
      <c r="R150" s="11" t="s">
        <v>107</v>
      </c>
      <c r="S150" s="11" t="s">
        <v>72</v>
      </c>
      <c r="T150" s="11" t="s">
        <v>55</v>
      </c>
      <c r="U150" s="11" t="s">
        <v>56</v>
      </c>
      <c r="V150" s="11"/>
      <c r="W150" s="11"/>
      <c r="X150" s="11"/>
      <c r="Y150" s="11"/>
      <c r="Z150" s="11"/>
      <c r="AA150" s="11"/>
      <c r="AB150" s="11"/>
      <c r="AC150" s="11"/>
      <c r="AD150" s="11"/>
      <c r="AE150" s="11"/>
      <c r="AF150" s="12">
        <f>ROUNDUP(SUM(VLOOKUP(G150,'Pontuação'!A$2:B$11,2,FALSE),VLOOKUP(E150,'Pontuação'!C$2:D$11,2,FALSE),VLOOKUP(I150,'Pontuação'!I$2:J$11,2,FALSE),VLOOKUP(K150,'Pontuação'!G$2:H$11,2,FALSE),VLOOKUP(H150,'Pontuação'!E$2:F$11,2,FALSE),VLOOKUP(M150,'Pontuação'!K$2:L$11,2,FALSE)),0)</f>
        <v>1246</v>
      </c>
      <c r="AG150" s="12">
        <f t="shared" si="1"/>
        <v>125</v>
      </c>
      <c r="AH150" s="12" t="str">
        <f t="array" ref="AH150">IFERROR(INDEX('Pontuação'!G$13:G$191, MATCH(AG150, 'Pontuação'!F$14:F$191, 0)), "Faixa Indefinida")</f>
        <v>A</v>
      </c>
      <c r="AI150" s="12">
        <f t="shared" si="2"/>
        <v>1</v>
      </c>
      <c r="AJ150" s="12">
        <f t="shared" si="3"/>
        <v>0</v>
      </c>
      <c r="AK150" s="12">
        <f t="shared" si="4"/>
        <v>0</v>
      </c>
      <c r="AL150" s="12">
        <f t="shared" si="5"/>
        <v>0</v>
      </c>
      <c r="AM150" s="11"/>
      <c r="AN150" s="13">
        <v>0.6728396915275039</v>
      </c>
      <c r="AO150" s="11" t="s">
        <v>57</v>
      </c>
      <c r="AP150" s="14">
        <v>45931.447850717595</v>
      </c>
    </row>
    <row r="151">
      <c r="A151" s="8">
        <v>45923.202685185184</v>
      </c>
      <c r="B151" s="9" t="s">
        <v>427</v>
      </c>
      <c r="C151" s="9" t="s">
        <v>428</v>
      </c>
      <c r="D151" s="10">
        <v>5.581973317479E12</v>
      </c>
      <c r="E151" s="9" t="s">
        <v>43</v>
      </c>
      <c r="F151" s="9"/>
      <c r="G151" s="9" t="s">
        <v>44</v>
      </c>
      <c r="H151" s="9" t="s">
        <v>45</v>
      </c>
      <c r="I151" s="9" t="s">
        <v>78</v>
      </c>
      <c r="J151" s="9" t="s">
        <v>47</v>
      </c>
      <c r="K151" s="9" t="s">
        <v>47</v>
      </c>
      <c r="L151" s="9" t="s">
        <v>47</v>
      </c>
      <c r="M151" s="9" t="s">
        <v>48</v>
      </c>
      <c r="N151" s="9" t="s">
        <v>63</v>
      </c>
      <c r="O151" s="9" t="s">
        <v>50</v>
      </c>
      <c r="P151" s="11" t="s">
        <v>51</v>
      </c>
      <c r="Q151" s="11" t="s">
        <v>89</v>
      </c>
      <c r="R151" s="11" t="s">
        <v>90</v>
      </c>
      <c r="S151" s="11" t="s">
        <v>54</v>
      </c>
      <c r="T151" s="11" t="s">
        <v>55</v>
      </c>
      <c r="U151" s="11" t="s">
        <v>47</v>
      </c>
      <c r="V151" s="11"/>
      <c r="W151" s="11"/>
      <c r="X151" s="11"/>
      <c r="Y151" s="11"/>
      <c r="Z151" s="11"/>
      <c r="AA151" s="11"/>
      <c r="AB151" s="11"/>
      <c r="AC151" s="11"/>
      <c r="AD151" s="11"/>
      <c r="AE151" s="11"/>
      <c r="AF151" s="12">
        <f>ROUNDUP(SUM(VLOOKUP(G151,'Pontuação'!A$2:B$11,2,FALSE),VLOOKUP(E151,'Pontuação'!C$2:D$11,2,FALSE),VLOOKUP(I151,'Pontuação'!I$2:J$11,2,FALSE),VLOOKUP(K151,'Pontuação'!G$2:H$11,2,FALSE),VLOOKUP(H151,'Pontuação'!E$2:F$11,2,FALSE),VLOOKUP(M151,'Pontuação'!K$2:L$11,2,FALSE)),0)</f>
        <v>1173</v>
      </c>
      <c r="AG151" s="12">
        <f t="shared" si="1"/>
        <v>117</v>
      </c>
      <c r="AH151" s="12" t="str">
        <f t="array" ref="AH151">IFERROR(INDEX('Pontuação'!G$13:G$191, MATCH(AG151, 'Pontuação'!F$14:F$191, 0)), "Faixa Indefinida")</f>
        <v>B</v>
      </c>
      <c r="AI151" s="12">
        <f t="shared" si="2"/>
        <v>0</v>
      </c>
      <c r="AJ151" s="12">
        <f t="shared" si="3"/>
        <v>1</v>
      </c>
      <c r="AK151" s="12">
        <f t="shared" si="4"/>
        <v>0</v>
      </c>
      <c r="AL151" s="12">
        <f t="shared" si="5"/>
        <v>0</v>
      </c>
      <c r="AM151" s="11"/>
      <c r="AN151" s="13">
        <v>0.2493628225487927</v>
      </c>
      <c r="AO151" s="11" t="s">
        <v>84</v>
      </c>
      <c r="AP151" s="14">
        <v>45931.447850717595</v>
      </c>
    </row>
    <row r="152">
      <c r="A152" s="8">
        <v>45923.20715277778</v>
      </c>
      <c r="B152" s="9" t="s">
        <v>429</v>
      </c>
      <c r="C152" s="9" t="s">
        <v>430</v>
      </c>
      <c r="D152" s="10">
        <v>5.581986197E12</v>
      </c>
      <c r="E152" s="9" t="s">
        <v>43</v>
      </c>
      <c r="F152" s="9"/>
      <c r="G152" s="9" t="s">
        <v>60</v>
      </c>
      <c r="H152" s="9" t="s">
        <v>87</v>
      </c>
      <c r="I152" s="9" t="s">
        <v>78</v>
      </c>
      <c r="J152" s="9" t="s">
        <v>47</v>
      </c>
      <c r="K152" s="9" t="s">
        <v>47</v>
      </c>
      <c r="L152" s="9" t="s">
        <v>48</v>
      </c>
      <c r="M152" s="9" t="s">
        <v>48</v>
      </c>
      <c r="N152" s="9" t="s">
        <v>79</v>
      </c>
      <c r="O152" s="9" t="s">
        <v>64</v>
      </c>
      <c r="P152" s="11" t="s">
        <v>51</v>
      </c>
      <c r="Q152" s="11" t="s">
        <v>52</v>
      </c>
      <c r="R152" s="11" t="s">
        <v>53</v>
      </c>
      <c r="S152" s="11" t="s">
        <v>54</v>
      </c>
      <c r="T152" s="11" t="s">
        <v>55</v>
      </c>
      <c r="U152" s="11" t="s">
        <v>56</v>
      </c>
      <c r="V152" s="11"/>
      <c r="W152" s="11"/>
      <c r="X152" s="11"/>
      <c r="Y152" s="11"/>
      <c r="Z152" s="11"/>
      <c r="AA152" s="11"/>
      <c r="AB152" s="11"/>
      <c r="AC152" s="11"/>
      <c r="AD152" s="11"/>
      <c r="AE152" s="11"/>
      <c r="AF152" s="12">
        <v>1261.0</v>
      </c>
      <c r="AG152" s="12">
        <f t="shared" si="1"/>
        <v>126</v>
      </c>
      <c r="AH152" s="12" t="str">
        <f t="array" ref="AH152">IFERROR(INDEX('Pontuação'!G$13:G$191, MATCH(AG152, 'Pontuação'!F$14:F$191, 0)), "Faixa Indefinida")</f>
        <v>A</v>
      </c>
      <c r="AI152" s="12">
        <f t="shared" si="2"/>
        <v>1</v>
      </c>
      <c r="AJ152" s="12">
        <f t="shared" si="3"/>
        <v>0</v>
      </c>
      <c r="AK152" s="12">
        <f t="shared" si="4"/>
        <v>0</v>
      </c>
      <c r="AL152" s="12">
        <f t="shared" si="5"/>
        <v>0</v>
      </c>
      <c r="AM152" s="11"/>
      <c r="AN152" s="13">
        <v>0.4401903276346886</v>
      </c>
      <c r="AO152" s="11" t="s">
        <v>134</v>
      </c>
      <c r="AP152" s="14">
        <v>45931.447850717595</v>
      </c>
    </row>
    <row r="153">
      <c r="A153" s="8">
        <v>45923.21371527778</v>
      </c>
      <c r="B153" s="9" t="s">
        <v>431</v>
      </c>
      <c r="C153" s="9" t="s">
        <v>432</v>
      </c>
      <c r="D153" s="10">
        <v>5.511950287146E12</v>
      </c>
      <c r="E153" s="9" t="s">
        <v>43</v>
      </c>
      <c r="F153" s="9"/>
      <c r="G153" s="9" t="s">
        <v>44</v>
      </c>
      <c r="H153" s="9" t="s">
        <v>45</v>
      </c>
      <c r="I153" s="9" t="s">
        <v>106</v>
      </c>
      <c r="J153" s="9" t="s">
        <v>47</v>
      </c>
      <c r="K153" s="9" t="s">
        <v>47</v>
      </c>
      <c r="L153" s="9" t="s">
        <v>48</v>
      </c>
      <c r="M153" s="9" t="s">
        <v>48</v>
      </c>
      <c r="N153" s="9" t="s">
        <v>63</v>
      </c>
      <c r="O153" s="9" t="s">
        <v>64</v>
      </c>
      <c r="P153" s="11" t="s">
        <v>51</v>
      </c>
      <c r="Q153" s="11" t="s">
        <v>115</v>
      </c>
      <c r="R153" s="11" t="s">
        <v>53</v>
      </c>
      <c r="S153" s="11" t="s">
        <v>54</v>
      </c>
      <c r="T153" s="11" t="s">
        <v>65</v>
      </c>
      <c r="U153" s="11" t="s">
        <v>56</v>
      </c>
      <c r="V153" s="11"/>
      <c r="W153" s="11"/>
      <c r="X153" s="11"/>
      <c r="Y153" s="11"/>
      <c r="Z153" s="11"/>
      <c r="AA153" s="11"/>
      <c r="AB153" s="11"/>
      <c r="AC153" s="11"/>
      <c r="AD153" s="11"/>
      <c r="AE153" s="11"/>
      <c r="AF153" s="12">
        <f>ROUNDUP(SUM(VLOOKUP(G153,'Pontuação'!A$2:B$11,2,FALSE),VLOOKUP(E153,'Pontuação'!C$2:D$11,2,FALSE),VLOOKUP(I153,'Pontuação'!I$2:J$11,2,FALSE),VLOOKUP(K153,'Pontuação'!G$2:H$11,2,FALSE),VLOOKUP(H153,'Pontuação'!E$2:F$11,2,FALSE),VLOOKUP(M153,'Pontuação'!K$2:L$11,2,FALSE)),0)</f>
        <v>1136</v>
      </c>
      <c r="AG153" s="12">
        <f t="shared" si="1"/>
        <v>114</v>
      </c>
      <c r="AH153" s="12" t="str">
        <f t="array" ref="AH153">IFERROR(INDEX('Pontuação'!G$13:G$191, MATCH(AG153, 'Pontuação'!F$14:F$191, 0)), "Faixa Indefinida")</f>
        <v>B</v>
      </c>
      <c r="AI153" s="12">
        <f t="shared" si="2"/>
        <v>0</v>
      </c>
      <c r="AJ153" s="12">
        <f t="shared" si="3"/>
        <v>1</v>
      </c>
      <c r="AK153" s="12">
        <f t="shared" si="4"/>
        <v>0</v>
      </c>
      <c r="AL153" s="12">
        <f t="shared" si="5"/>
        <v>0</v>
      </c>
      <c r="AM153" s="11"/>
      <c r="AN153" s="13">
        <v>0.42467607322361056</v>
      </c>
      <c r="AO153" s="11" t="s">
        <v>134</v>
      </c>
      <c r="AP153" s="14">
        <v>45931.447850717595</v>
      </c>
    </row>
    <row r="154">
      <c r="A154" s="8">
        <v>45923.2143287037</v>
      </c>
      <c r="B154" s="9" t="s">
        <v>433</v>
      </c>
      <c r="C154" s="9" t="s">
        <v>434</v>
      </c>
      <c r="D154" s="10">
        <v>5.588994360018E12</v>
      </c>
      <c r="E154" s="9" t="s">
        <v>43</v>
      </c>
      <c r="F154" s="9"/>
      <c r="G154" s="9" t="s">
        <v>76</v>
      </c>
      <c r="H154" s="9" t="s">
        <v>87</v>
      </c>
      <c r="I154" s="9" t="s">
        <v>88</v>
      </c>
      <c r="J154" s="9" t="s">
        <v>47</v>
      </c>
      <c r="K154" s="9" t="s">
        <v>47</v>
      </c>
      <c r="L154" s="9" t="s">
        <v>47</v>
      </c>
      <c r="M154" s="9" t="s">
        <v>47</v>
      </c>
      <c r="N154" s="9" t="s">
        <v>49</v>
      </c>
      <c r="O154" s="9" t="s">
        <v>95</v>
      </c>
      <c r="P154" s="11" t="s">
        <v>51</v>
      </c>
      <c r="Q154" s="11" t="s">
        <v>137</v>
      </c>
      <c r="R154" s="11" t="s">
        <v>90</v>
      </c>
      <c r="S154" s="11" t="s">
        <v>138</v>
      </c>
      <c r="T154" s="11" t="s">
        <v>55</v>
      </c>
      <c r="U154" s="11" t="s">
        <v>47</v>
      </c>
      <c r="V154" s="11"/>
      <c r="W154" s="11"/>
      <c r="X154" s="11"/>
      <c r="Y154" s="11"/>
      <c r="Z154" s="11"/>
      <c r="AA154" s="11"/>
      <c r="AB154" s="11"/>
      <c r="AC154" s="11"/>
      <c r="AD154" s="11"/>
      <c r="AE154" s="11"/>
      <c r="AF154" s="12">
        <f>ROUNDUP(SUM(VLOOKUP(G154,'Pontuação'!A$2:B$11,2,FALSE),VLOOKUP(E154,'Pontuação'!C$2:D$11,2,FALSE),VLOOKUP(I154,'Pontuação'!I$2:J$11,2,FALSE),VLOOKUP(K154,'Pontuação'!G$2:H$11,2,FALSE),VLOOKUP(H154,'Pontuação'!E$2:F$11,2,FALSE),VLOOKUP(M154,'Pontuação'!K$2:L$11,2,FALSE)),0)</f>
        <v>916</v>
      </c>
      <c r="AG154" s="12">
        <f t="shared" si="1"/>
        <v>92</v>
      </c>
      <c r="AH154" s="12" t="str">
        <f t="array" ref="AH154">IFERROR(INDEX('Pontuação'!G$13:G$191, MATCH(AG154, 'Pontuação'!F$14:F$191, 0)), "Faixa Indefinida")</f>
        <v>C</v>
      </c>
      <c r="AI154" s="12">
        <f t="shared" si="2"/>
        <v>0</v>
      </c>
      <c r="AJ154" s="12">
        <f t="shared" si="3"/>
        <v>0</v>
      </c>
      <c r="AK154" s="12">
        <f t="shared" si="4"/>
        <v>1</v>
      </c>
      <c r="AL154" s="12">
        <f t="shared" si="5"/>
        <v>0</v>
      </c>
      <c r="AM154" s="11"/>
      <c r="AN154" s="13">
        <v>0.08653975791998317</v>
      </c>
      <c r="AO154" s="11" t="s">
        <v>99</v>
      </c>
      <c r="AP154" s="14">
        <v>45931.447850717595</v>
      </c>
    </row>
    <row r="155">
      <c r="A155" s="8">
        <v>45923.21824074074</v>
      </c>
      <c r="B155" s="9" t="s">
        <v>435</v>
      </c>
      <c r="C155" s="9" t="s">
        <v>436</v>
      </c>
      <c r="D155" s="10">
        <v>5.511952324347E12</v>
      </c>
      <c r="E155" s="9" t="s">
        <v>75</v>
      </c>
      <c r="F155" s="9"/>
      <c r="G155" s="9" t="s">
        <v>170</v>
      </c>
      <c r="H155" s="9" t="s">
        <v>61</v>
      </c>
      <c r="I155" s="9" t="s">
        <v>78</v>
      </c>
      <c r="J155" s="9" t="s">
        <v>47</v>
      </c>
      <c r="K155" s="9" t="s">
        <v>47</v>
      </c>
      <c r="L155" s="9" t="s">
        <v>48</v>
      </c>
      <c r="M155" s="9" t="s">
        <v>47</v>
      </c>
      <c r="N155" s="9" t="s">
        <v>49</v>
      </c>
      <c r="O155" s="9" t="s">
        <v>95</v>
      </c>
      <c r="P155" s="11" t="s">
        <v>51</v>
      </c>
      <c r="Q155" s="11" t="s">
        <v>141</v>
      </c>
      <c r="R155" s="11" t="s">
        <v>90</v>
      </c>
      <c r="S155" s="11" t="s">
        <v>54</v>
      </c>
      <c r="T155" s="11" t="s">
        <v>55</v>
      </c>
      <c r="U155" s="11" t="s">
        <v>47</v>
      </c>
      <c r="V155" s="11"/>
      <c r="W155" s="11"/>
      <c r="X155" s="11"/>
      <c r="Y155" s="11"/>
      <c r="Z155" s="11"/>
      <c r="AA155" s="11"/>
      <c r="AB155" s="11"/>
      <c r="AC155" s="11"/>
      <c r="AD155" s="11"/>
      <c r="AE155" s="11"/>
      <c r="AF155" s="12">
        <v>1120.0</v>
      </c>
      <c r="AG155" s="12">
        <f t="shared" si="1"/>
        <v>112</v>
      </c>
      <c r="AH155" s="12" t="str">
        <f t="array" ref="AH155">IFERROR(INDEX('Pontuação'!G$13:G$191, MATCH(AG155, 'Pontuação'!F$14:F$191, 0)), "Faixa Indefinida")</f>
        <v>B</v>
      </c>
      <c r="AI155" s="12">
        <f t="shared" si="2"/>
        <v>0</v>
      </c>
      <c r="AJ155" s="12">
        <f t="shared" si="3"/>
        <v>1</v>
      </c>
      <c r="AK155" s="12">
        <f t="shared" si="4"/>
        <v>0</v>
      </c>
      <c r="AL155" s="12">
        <f t="shared" si="5"/>
        <v>0</v>
      </c>
      <c r="AM155" s="11"/>
      <c r="AN155" s="13">
        <v>0.12313219274603919</v>
      </c>
      <c r="AO155" s="11" t="s">
        <v>99</v>
      </c>
      <c r="AP155" s="14">
        <v>45931.447850717595</v>
      </c>
    </row>
    <row r="156">
      <c r="A156" s="8">
        <v>45923.21880787037</v>
      </c>
      <c r="B156" s="9" t="s">
        <v>437</v>
      </c>
      <c r="C156" s="9" t="s">
        <v>438</v>
      </c>
      <c r="D156" s="10">
        <v>5.511910340399E12</v>
      </c>
      <c r="E156" s="9" t="s">
        <v>43</v>
      </c>
      <c r="F156" s="9"/>
      <c r="G156" s="9" t="s">
        <v>60</v>
      </c>
      <c r="H156" s="9" t="s">
        <v>45</v>
      </c>
      <c r="I156" s="9" t="s">
        <v>46</v>
      </c>
      <c r="J156" s="9" t="s">
        <v>48</v>
      </c>
      <c r="K156" s="9" t="s">
        <v>47</v>
      </c>
      <c r="L156" s="9" t="s">
        <v>47</v>
      </c>
      <c r="M156" s="9" t="s">
        <v>48</v>
      </c>
      <c r="N156" s="9" t="s">
        <v>63</v>
      </c>
      <c r="O156" s="9" t="s">
        <v>95</v>
      </c>
      <c r="P156" s="11" t="s">
        <v>51</v>
      </c>
      <c r="Q156" s="11" t="s">
        <v>52</v>
      </c>
      <c r="R156" s="11" t="s">
        <v>53</v>
      </c>
      <c r="S156" s="11" t="s">
        <v>72</v>
      </c>
      <c r="T156" s="11" t="s">
        <v>55</v>
      </c>
      <c r="U156" s="11" t="s">
        <v>56</v>
      </c>
      <c r="V156" s="11"/>
      <c r="W156" s="11"/>
      <c r="X156" s="11"/>
      <c r="Y156" s="11"/>
      <c r="Z156" s="11"/>
      <c r="AA156" s="11"/>
      <c r="AB156" s="11"/>
      <c r="AC156" s="11"/>
      <c r="AD156" s="11"/>
      <c r="AE156" s="11"/>
      <c r="AF156" s="12">
        <f>ROUNDUP(SUM(VLOOKUP(G156,'Pontuação'!A$2:B$11,2,FALSE),VLOOKUP(E156,'Pontuação'!C$2:D$11,2,FALSE),VLOOKUP(I156,'Pontuação'!I$2:J$11,2,FALSE),VLOOKUP(K156,'Pontuação'!G$2:H$11,2,FALSE),VLOOKUP(H156,'Pontuação'!E$2:F$11,2,FALSE),VLOOKUP(M156,'Pontuação'!K$2:L$11,2,FALSE)),0)</f>
        <v>1300</v>
      </c>
      <c r="AG156" s="12">
        <f t="shared" si="1"/>
        <v>130</v>
      </c>
      <c r="AH156" s="12" t="str">
        <f t="array" ref="AH156">IFERROR(INDEX('Pontuação'!G$13:G$191, MATCH(AG156, 'Pontuação'!F$14:F$191, 0)), "Faixa Indefinida")</f>
        <v>A</v>
      </c>
      <c r="AI156" s="12">
        <f t="shared" si="2"/>
        <v>1</v>
      </c>
      <c r="AJ156" s="12">
        <f t="shared" si="3"/>
        <v>0</v>
      </c>
      <c r="AK156" s="12">
        <f t="shared" si="4"/>
        <v>0</v>
      </c>
      <c r="AL156" s="12">
        <f t="shared" si="5"/>
        <v>0</v>
      </c>
      <c r="AM156" s="11"/>
      <c r="AN156" s="13">
        <v>0.49017632765850194</v>
      </c>
      <c r="AO156" s="11" t="s">
        <v>151</v>
      </c>
      <c r="AP156" s="14">
        <v>45931.447850717595</v>
      </c>
    </row>
    <row r="157">
      <c r="A157" s="8">
        <v>45923.22540509259</v>
      </c>
      <c r="B157" s="9" t="s">
        <v>439</v>
      </c>
      <c r="C157" s="9" t="s">
        <v>440</v>
      </c>
      <c r="D157" s="10">
        <v>5.581993353752E12</v>
      </c>
      <c r="E157" s="9" t="s">
        <v>43</v>
      </c>
      <c r="F157" s="9"/>
      <c r="G157" s="9" t="s">
        <v>144</v>
      </c>
      <c r="H157" s="9" t="s">
        <v>77</v>
      </c>
      <c r="I157" s="9" t="s">
        <v>46</v>
      </c>
      <c r="J157" s="9" t="s">
        <v>47</v>
      </c>
      <c r="K157" s="9" t="s">
        <v>47</v>
      </c>
      <c r="L157" s="9" t="s">
        <v>47</v>
      </c>
      <c r="M157" s="9" t="s">
        <v>48</v>
      </c>
      <c r="N157" s="9" t="s">
        <v>79</v>
      </c>
      <c r="O157" s="9" t="s">
        <v>50</v>
      </c>
      <c r="P157" s="11" t="s">
        <v>51</v>
      </c>
      <c r="Q157" s="11" t="s">
        <v>137</v>
      </c>
      <c r="R157" s="11" t="s">
        <v>90</v>
      </c>
      <c r="S157" s="11" t="s">
        <v>138</v>
      </c>
      <c r="T157" s="11" t="s">
        <v>55</v>
      </c>
      <c r="U157" s="11" t="s">
        <v>56</v>
      </c>
      <c r="V157" s="11"/>
      <c r="W157" s="11"/>
      <c r="X157" s="11"/>
      <c r="Y157" s="11"/>
      <c r="Z157" s="11"/>
      <c r="AA157" s="11"/>
      <c r="AB157" s="11"/>
      <c r="AC157" s="11"/>
      <c r="AD157" s="11"/>
      <c r="AE157" s="11"/>
      <c r="AF157" s="12">
        <f>ROUNDUP(SUM(VLOOKUP(G157,'Pontuação'!A$2:B$11,2,FALSE),VLOOKUP(E157,'Pontuação'!C$2:D$11,2,FALSE),VLOOKUP(I157,'Pontuação'!I$2:J$11,2,FALSE),VLOOKUP(K157,'Pontuação'!G$2:H$11,2,FALSE),VLOOKUP(H157,'Pontuação'!E$2:F$11,2,FALSE),VLOOKUP(M157,'Pontuação'!K$2:L$11,2,FALSE)),0)</f>
        <v>1160</v>
      </c>
      <c r="AG157" s="12">
        <f t="shared" si="1"/>
        <v>116</v>
      </c>
      <c r="AH157" s="12" t="str">
        <f t="array" ref="AH157">IFERROR(INDEX('Pontuação'!G$13:G$191, MATCH(AG157, 'Pontuação'!F$14:F$191, 0)), "Faixa Indefinida")</f>
        <v>B</v>
      </c>
      <c r="AI157" s="12">
        <f t="shared" si="2"/>
        <v>0</v>
      </c>
      <c r="AJ157" s="12">
        <f t="shared" si="3"/>
        <v>1</v>
      </c>
      <c r="AK157" s="12">
        <f t="shared" si="4"/>
        <v>0</v>
      </c>
      <c r="AL157" s="12">
        <f t="shared" si="5"/>
        <v>0</v>
      </c>
      <c r="AM157" s="11"/>
      <c r="AN157" s="13">
        <v>0.1197650549653053</v>
      </c>
      <c r="AO157" s="11" t="s">
        <v>99</v>
      </c>
      <c r="AP157" s="14">
        <v>45931.447850717595</v>
      </c>
    </row>
    <row r="158">
      <c r="A158" s="8">
        <v>45923.22752314815</v>
      </c>
      <c r="B158" s="9" t="s">
        <v>441</v>
      </c>
      <c r="C158" s="9" t="s">
        <v>442</v>
      </c>
      <c r="D158" s="10">
        <v>5.531985709939E12</v>
      </c>
      <c r="E158" s="9" t="s">
        <v>43</v>
      </c>
      <c r="F158" s="9"/>
      <c r="G158" s="9" t="s">
        <v>44</v>
      </c>
      <c r="H158" s="9" t="s">
        <v>61</v>
      </c>
      <c r="I158" s="9" t="s">
        <v>46</v>
      </c>
      <c r="J158" s="9" t="s">
        <v>48</v>
      </c>
      <c r="K158" s="9" t="s">
        <v>47</v>
      </c>
      <c r="L158" s="9" t="s">
        <v>47</v>
      </c>
      <c r="M158" s="9" t="s">
        <v>48</v>
      </c>
      <c r="N158" s="9" t="s">
        <v>79</v>
      </c>
      <c r="O158" s="9" t="s">
        <v>98</v>
      </c>
      <c r="P158" s="11" t="s">
        <v>51</v>
      </c>
      <c r="Q158" s="11" t="s">
        <v>52</v>
      </c>
      <c r="R158" s="11" t="s">
        <v>53</v>
      </c>
      <c r="S158" s="11" t="s">
        <v>54</v>
      </c>
      <c r="T158" s="11" t="s">
        <v>55</v>
      </c>
      <c r="U158" s="11" t="s">
        <v>56</v>
      </c>
      <c r="V158" s="11"/>
      <c r="W158" s="11"/>
      <c r="X158" s="11"/>
      <c r="Y158" s="11"/>
      <c r="Z158" s="11"/>
      <c r="AA158" s="11"/>
      <c r="AB158" s="11"/>
      <c r="AC158" s="11"/>
      <c r="AD158" s="11"/>
      <c r="AE158" s="11"/>
      <c r="AF158" s="12">
        <f>ROUNDUP(SUM(VLOOKUP(G158,'Pontuação'!A$2:B$11,2,FALSE),VLOOKUP(E158,'Pontuação'!C$2:D$11,2,FALSE),VLOOKUP(I158,'Pontuação'!I$2:J$11,2,FALSE),VLOOKUP(K158,'Pontuação'!G$2:H$11,2,FALSE),VLOOKUP(H158,'Pontuação'!E$2:F$11,2,FALSE),VLOOKUP(M158,'Pontuação'!K$2:L$11,2,FALSE)),0)</f>
        <v>1144</v>
      </c>
      <c r="AG158" s="12">
        <f t="shared" si="1"/>
        <v>114</v>
      </c>
      <c r="AH158" s="12" t="str">
        <f t="array" ref="AH158">IFERROR(INDEX('Pontuação'!G$13:G$191, MATCH(AG158, 'Pontuação'!F$14:F$191, 0)), "Faixa Indefinida")</f>
        <v>B</v>
      </c>
      <c r="AI158" s="12">
        <f t="shared" si="2"/>
        <v>0</v>
      </c>
      <c r="AJ158" s="12">
        <f t="shared" si="3"/>
        <v>1</v>
      </c>
      <c r="AK158" s="12">
        <f t="shared" si="4"/>
        <v>0</v>
      </c>
      <c r="AL158" s="12">
        <f t="shared" si="5"/>
        <v>0</v>
      </c>
      <c r="AM158" s="11"/>
      <c r="AN158" s="13">
        <v>0.34283703082711403</v>
      </c>
      <c r="AO158" s="11" t="s">
        <v>124</v>
      </c>
      <c r="AP158" s="14">
        <v>45931.447850717595</v>
      </c>
    </row>
    <row r="159">
      <c r="A159" s="8">
        <v>45923.23662037037</v>
      </c>
      <c r="B159" s="9" t="s">
        <v>443</v>
      </c>
      <c r="C159" s="9" t="s">
        <v>444</v>
      </c>
      <c r="D159" s="10">
        <v>5.547992587627E12</v>
      </c>
      <c r="E159" s="9" t="s">
        <v>43</v>
      </c>
      <c r="F159" s="9"/>
      <c r="G159" s="9" t="s">
        <v>60</v>
      </c>
      <c r="H159" s="9" t="s">
        <v>45</v>
      </c>
      <c r="I159" s="9" t="s">
        <v>46</v>
      </c>
      <c r="J159" s="9" t="s">
        <v>47</v>
      </c>
      <c r="K159" s="9" t="s">
        <v>47</v>
      </c>
      <c r="L159" s="9" t="s">
        <v>48</v>
      </c>
      <c r="M159" s="9" t="s">
        <v>47</v>
      </c>
      <c r="N159" s="9" t="s">
        <v>63</v>
      </c>
      <c r="O159" s="9" t="s">
        <v>64</v>
      </c>
      <c r="P159" s="11" t="s">
        <v>80</v>
      </c>
      <c r="Q159" s="11" t="s">
        <v>81</v>
      </c>
      <c r="R159" s="11" t="s">
        <v>82</v>
      </c>
      <c r="S159" s="11">
        <v>7.50940275538E11</v>
      </c>
      <c r="T159" s="11" t="s">
        <v>83</v>
      </c>
      <c r="U159" s="11" t="s">
        <v>56</v>
      </c>
      <c r="V159" s="11"/>
      <c r="W159" s="11"/>
      <c r="X159" s="11"/>
      <c r="Y159" s="11"/>
      <c r="Z159" s="11"/>
      <c r="AA159" s="11"/>
      <c r="AB159" s="11"/>
      <c r="AC159" s="11"/>
      <c r="AD159" s="11"/>
      <c r="AE159" s="11"/>
      <c r="AF159" s="12">
        <f>ROUNDUP(SUM(VLOOKUP(G159,'Pontuação'!A$2:B$11,2,FALSE),VLOOKUP(E159,'Pontuação'!C$2:D$11,2,FALSE),VLOOKUP(I159,'Pontuação'!I$2:J$11,2,FALSE),VLOOKUP(K159,'Pontuação'!G$2:H$11,2,FALSE),VLOOKUP(H159,'Pontuação'!E$2:F$11,2,FALSE),VLOOKUP(M159,'Pontuação'!K$2:L$11,2,FALSE)),0)</f>
        <v>1150</v>
      </c>
      <c r="AG159" s="12">
        <f t="shared" si="1"/>
        <v>115</v>
      </c>
      <c r="AH159" s="12" t="str">
        <f t="array" ref="AH159">IFERROR(INDEX('Pontuação'!G$13:G$191, MATCH(AG159, 'Pontuação'!F$14:F$191, 0)), "Faixa Indefinida")</f>
        <v>B</v>
      </c>
      <c r="AI159" s="12">
        <f t="shared" si="2"/>
        <v>0</v>
      </c>
      <c r="AJ159" s="12">
        <f t="shared" si="3"/>
        <v>1</v>
      </c>
      <c r="AK159" s="12">
        <f t="shared" si="4"/>
        <v>0</v>
      </c>
      <c r="AL159" s="12">
        <f t="shared" si="5"/>
        <v>0</v>
      </c>
      <c r="AM159" s="11"/>
      <c r="AN159" s="13">
        <v>0.3916810938618486</v>
      </c>
      <c r="AO159" s="11" t="s">
        <v>66</v>
      </c>
      <c r="AP159" s="14">
        <v>45931.447850717595</v>
      </c>
    </row>
    <row r="160">
      <c r="A160" s="8">
        <v>45923.253657407404</v>
      </c>
      <c r="B160" s="9" t="s">
        <v>445</v>
      </c>
      <c r="C160" s="9" t="s">
        <v>446</v>
      </c>
      <c r="D160" s="10">
        <v>5.534991507005E12</v>
      </c>
      <c r="E160" s="9" t="s">
        <v>43</v>
      </c>
      <c r="F160" s="9"/>
      <c r="G160" s="9" t="s">
        <v>60</v>
      </c>
      <c r="H160" s="9" t="s">
        <v>45</v>
      </c>
      <c r="I160" s="9" t="s">
        <v>46</v>
      </c>
      <c r="J160" s="9" t="s">
        <v>47</v>
      </c>
      <c r="K160" s="9" t="s">
        <v>47</v>
      </c>
      <c r="L160" s="9" t="s">
        <v>48</v>
      </c>
      <c r="M160" s="9" t="s">
        <v>48</v>
      </c>
      <c r="N160" s="9" t="s">
        <v>79</v>
      </c>
      <c r="O160" s="9" t="s">
        <v>50</v>
      </c>
      <c r="P160" s="11" t="s">
        <v>51</v>
      </c>
      <c r="Q160" s="11" t="s">
        <v>52</v>
      </c>
      <c r="R160" s="11" t="s">
        <v>53</v>
      </c>
      <c r="S160" s="11" t="s">
        <v>54</v>
      </c>
      <c r="T160" s="11" t="s">
        <v>55</v>
      </c>
      <c r="U160" s="11" t="s">
        <v>56</v>
      </c>
      <c r="V160" s="11"/>
      <c r="W160" s="11"/>
      <c r="X160" s="11"/>
      <c r="Y160" s="11"/>
      <c r="Z160" s="11"/>
      <c r="AA160" s="11"/>
      <c r="AB160" s="11"/>
      <c r="AC160" s="11"/>
      <c r="AD160" s="11"/>
      <c r="AE160" s="11"/>
      <c r="AF160" s="12">
        <f>ROUNDUP(SUM(VLOOKUP(G160,'Pontuação'!A$2:B$11,2,FALSE),VLOOKUP(E160,'Pontuação'!C$2:D$11,2,FALSE),VLOOKUP(I160,'Pontuação'!I$2:J$11,2,FALSE),VLOOKUP(K160,'Pontuação'!G$2:H$11,2,FALSE),VLOOKUP(H160,'Pontuação'!E$2:F$11,2,FALSE),VLOOKUP(M160,'Pontuação'!K$2:L$11,2,FALSE)),0)</f>
        <v>1300</v>
      </c>
      <c r="AG160" s="12">
        <f t="shared" si="1"/>
        <v>130</v>
      </c>
      <c r="AH160" s="12" t="str">
        <f t="array" ref="AH160">IFERROR(INDEX('Pontuação'!G$13:G$191, MATCH(AG160, 'Pontuação'!F$14:F$191, 0)), "Faixa Indefinida")</f>
        <v>A</v>
      </c>
      <c r="AI160" s="12">
        <f t="shared" si="2"/>
        <v>1</v>
      </c>
      <c r="AJ160" s="12">
        <f t="shared" si="3"/>
        <v>0</v>
      </c>
      <c r="AK160" s="12">
        <f t="shared" si="4"/>
        <v>0</v>
      </c>
      <c r="AL160" s="12">
        <f t="shared" si="5"/>
        <v>0</v>
      </c>
      <c r="AM160" s="11"/>
      <c r="AN160" s="13">
        <v>0.5584048723261378</v>
      </c>
      <c r="AO160" s="11" t="s">
        <v>57</v>
      </c>
      <c r="AP160" s="14">
        <v>45931.447850717595</v>
      </c>
    </row>
    <row r="161">
      <c r="A161" s="8">
        <v>45923.25666666667</v>
      </c>
      <c r="B161" s="9" t="s">
        <v>447</v>
      </c>
      <c r="C161" s="9" t="s">
        <v>448</v>
      </c>
      <c r="D161" s="10">
        <v>5.5699927232E12</v>
      </c>
      <c r="E161" s="9" t="s">
        <v>43</v>
      </c>
      <c r="F161" s="9"/>
      <c r="G161" s="9" t="s">
        <v>60</v>
      </c>
      <c r="H161" s="9" t="s">
        <v>61</v>
      </c>
      <c r="I161" s="9" t="s">
        <v>78</v>
      </c>
      <c r="J161" s="9" t="s">
        <v>47</v>
      </c>
      <c r="K161" s="9" t="s">
        <v>47</v>
      </c>
      <c r="L161" s="9" t="s">
        <v>48</v>
      </c>
      <c r="M161" s="9" t="s">
        <v>48</v>
      </c>
      <c r="N161" s="9" t="s">
        <v>63</v>
      </c>
      <c r="O161" s="9" t="s">
        <v>95</v>
      </c>
      <c r="P161" s="11" t="s">
        <v>51</v>
      </c>
      <c r="Q161" s="11" t="s">
        <v>115</v>
      </c>
      <c r="R161" s="11" t="s">
        <v>53</v>
      </c>
      <c r="S161" s="11" t="s">
        <v>54</v>
      </c>
      <c r="T161" s="11" t="s">
        <v>55</v>
      </c>
      <c r="U161" s="11" t="s">
        <v>56</v>
      </c>
      <c r="V161" s="11"/>
      <c r="W161" s="11"/>
      <c r="X161" s="11"/>
      <c r="Y161" s="11"/>
      <c r="Z161" s="11"/>
      <c r="AA161" s="11"/>
      <c r="AB161" s="11"/>
      <c r="AC161" s="11"/>
      <c r="AD161" s="11"/>
      <c r="AE161" s="11"/>
      <c r="AF161" s="12">
        <v>1271.0</v>
      </c>
      <c r="AG161" s="12">
        <f t="shared" si="1"/>
        <v>127</v>
      </c>
      <c r="AH161" s="12" t="str">
        <f t="array" ref="AH161">IFERROR(INDEX('Pontuação'!G$13:G$191, MATCH(AG161, 'Pontuação'!F$14:F$191, 0)), "Faixa Indefinida")</f>
        <v>A</v>
      </c>
      <c r="AI161" s="12">
        <f t="shared" si="2"/>
        <v>1</v>
      </c>
      <c r="AJ161" s="12">
        <f t="shared" si="3"/>
        <v>0</v>
      </c>
      <c r="AK161" s="12">
        <f t="shared" si="4"/>
        <v>0</v>
      </c>
      <c r="AL161" s="12">
        <f t="shared" si="5"/>
        <v>0</v>
      </c>
      <c r="AM161" s="11"/>
      <c r="AN161" s="13">
        <v>0.48971657106206434</v>
      </c>
      <c r="AO161" s="11" t="s">
        <v>151</v>
      </c>
      <c r="AP161" s="14">
        <v>45931.447850717595</v>
      </c>
    </row>
    <row r="162">
      <c r="A162" s="8">
        <v>45923.26037037037</v>
      </c>
      <c r="B162" s="9" t="s">
        <v>449</v>
      </c>
      <c r="C162" s="9" t="s">
        <v>450</v>
      </c>
      <c r="D162" s="10">
        <v>5.541997690848E12</v>
      </c>
      <c r="E162" s="9" t="s">
        <v>43</v>
      </c>
      <c r="F162" s="9"/>
      <c r="G162" s="9" t="s">
        <v>69</v>
      </c>
      <c r="H162" s="9" t="s">
        <v>45</v>
      </c>
      <c r="I162" s="9" t="s">
        <v>46</v>
      </c>
      <c r="J162" s="9" t="s">
        <v>47</v>
      </c>
      <c r="K162" s="9" t="s">
        <v>47</v>
      </c>
      <c r="L162" s="9" t="s">
        <v>47</v>
      </c>
      <c r="M162" s="9" t="s">
        <v>47</v>
      </c>
      <c r="N162" s="9" t="s">
        <v>79</v>
      </c>
      <c r="O162" s="9" t="s">
        <v>95</v>
      </c>
      <c r="P162" s="11" t="s">
        <v>51</v>
      </c>
      <c r="Q162" s="11" t="s">
        <v>89</v>
      </c>
      <c r="R162" s="11" t="s">
        <v>90</v>
      </c>
      <c r="S162" s="11" t="s">
        <v>54</v>
      </c>
      <c r="T162" s="11" t="s">
        <v>65</v>
      </c>
      <c r="U162" s="11" t="s">
        <v>56</v>
      </c>
      <c r="V162" s="11"/>
      <c r="W162" s="11"/>
      <c r="X162" s="11"/>
      <c r="Y162" s="11"/>
      <c r="Z162" s="11"/>
      <c r="AA162" s="11"/>
      <c r="AB162" s="11"/>
      <c r="AC162" s="11"/>
      <c r="AD162" s="11"/>
      <c r="AE162" s="11"/>
      <c r="AF162" s="12">
        <v>1222.0</v>
      </c>
      <c r="AG162" s="12">
        <f t="shared" si="1"/>
        <v>122</v>
      </c>
      <c r="AH162" s="12" t="str">
        <f t="array" ref="AH162">IFERROR(INDEX('Pontuação'!G$13:G$191, MATCH(AG162, 'Pontuação'!F$14:F$191, 0)), "Faixa Indefinida")</f>
        <v>A</v>
      </c>
      <c r="AI162" s="12">
        <f t="shared" si="2"/>
        <v>1</v>
      </c>
      <c r="AJ162" s="12">
        <f t="shared" si="3"/>
        <v>0</v>
      </c>
      <c r="AK162" s="12">
        <f t="shared" si="4"/>
        <v>0</v>
      </c>
      <c r="AL162" s="12">
        <f t="shared" si="5"/>
        <v>0</v>
      </c>
      <c r="AM162" s="11"/>
      <c r="AN162" s="13">
        <v>0.20609076919989477</v>
      </c>
      <c r="AO162" s="11" t="s">
        <v>162</v>
      </c>
      <c r="AP162" s="14">
        <v>45931.447850717595</v>
      </c>
    </row>
    <row r="163">
      <c r="A163" s="8">
        <v>45923.26940972222</v>
      </c>
      <c r="B163" s="9" t="s">
        <v>451</v>
      </c>
      <c r="C163" s="9" t="s">
        <v>452</v>
      </c>
      <c r="D163" s="10">
        <v>5.519974086764E12</v>
      </c>
      <c r="E163" s="9" t="s">
        <v>43</v>
      </c>
      <c r="F163" s="9"/>
      <c r="G163" s="9" t="s">
        <v>144</v>
      </c>
      <c r="H163" s="9" t="s">
        <v>77</v>
      </c>
      <c r="I163" s="9" t="s">
        <v>88</v>
      </c>
      <c r="J163" s="9" t="s">
        <v>47</v>
      </c>
      <c r="K163" s="9" t="s">
        <v>48</v>
      </c>
      <c r="L163" s="9" t="s">
        <v>48</v>
      </c>
      <c r="M163" s="9" t="s">
        <v>47</v>
      </c>
      <c r="N163" s="9" t="s">
        <v>118</v>
      </c>
      <c r="O163" s="9" t="s">
        <v>50</v>
      </c>
      <c r="P163" s="11" t="s">
        <v>51</v>
      </c>
      <c r="Q163" s="11" t="s">
        <v>121</v>
      </c>
      <c r="R163" s="11" t="s">
        <v>323</v>
      </c>
      <c r="S163" s="11" t="s">
        <v>324</v>
      </c>
      <c r="T163" s="11" t="s">
        <v>55</v>
      </c>
      <c r="U163" s="11" t="s">
        <v>47</v>
      </c>
      <c r="V163" s="11"/>
      <c r="W163" s="11"/>
      <c r="X163" s="11"/>
      <c r="Y163" s="11"/>
      <c r="Z163" s="11"/>
      <c r="AA163" s="11"/>
      <c r="AB163" s="11"/>
      <c r="AC163" s="11"/>
      <c r="AD163" s="11"/>
      <c r="AE163" s="11"/>
      <c r="AF163" s="12">
        <f>ROUNDUP(SUM(VLOOKUP(G163,'Pontuação'!A$2:B$11,2,FALSE),VLOOKUP(E163,'Pontuação'!C$2:D$11,2,FALSE),VLOOKUP(I163,'Pontuação'!I$2:J$11,2,FALSE),VLOOKUP(K163,'Pontuação'!G$2:H$11,2,FALSE),VLOOKUP(H163,'Pontuação'!E$2:F$11,2,FALSE),VLOOKUP(M163,'Pontuação'!K$2:L$11,2,FALSE)),0)</f>
        <v>984</v>
      </c>
      <c r="AG163" s="12">
        <f t="shared" si="1"/>
        <v>98</v>
      </c>
      <c r="AH163" s="12" t="str">
        <f t="array" ref="AH163">IFERROR(INDEX('Pontuação'!G$13:G$191, MATCH(AG163, 'Pontuação'!F$14:F$191, 0)), "Faixa Indefinida")</f>
        <v>C</v>
      </c>
      <c r="AI163" s="12">
        <f t="shared" si="2"/>
        <v>0</v>
      </c>
      <c r="AJ163" s="12">
        <f t="shared" si="3"/>
        <v>0</v>
      </c>
      <c r="AK163" s="12">
        <f t="shared" si="4"/>
        <v>1</v>
      </c>
      <c r="AL163" s="12">
        <f t="shared" si="5"/>
        <v>0</v>
      </c>
      <c r="AM163" s="11"/>
      <c r="AN163" s="13">
        <v>0.08630066572213357</v>
      </c>
      <c r="AO163" s="11" t="s">
        <v>99</v>
      </c>
      <c r="AP163" s="14">
        <v>45931.447850717595</v>
      </c>
    </row>
    <row r="164">
      <c r="A164" s="8">
        <v>45923.270370370374</v>
      </c>
      <c r="B164" s="9" t="s">
        <v>453</v>
      </c>
      <c r="C164" s="9" t="s">
        <v>454</v>
      </c>
      <c r="D164" s="10">
        <v>5.547999893949E12</v>
      </c>
      <c r="E164" s="9" t="s">
        <v>43</v>
      </c>
      <c r="F164" s="9"/>
      <c r="G164" s="9" t="s">
        <v>60</v>
      </c>
      <c r="H164" s="9" t="s">
        <v>45</v>
      </c>
      <c r="I164" s="9" t="s">
        <v>106</v>
      </c>
      <c r="J164" s="9" t="s">
        <v>47</v>
      </c>
      <c r="K164" s="9" t="s">
        <v>47</v>
      </c>
      <c r="L164" s="9" t="s">
        <v>48</v>
      </c>
      <c r="M164" s="9" t="s">
        <v>47</v>
      </c>
      <c r="N164" s="9" t="s">
        <v>79</v>
      </c>
      <c r="O164" s="9" t="s">
        <v>64</v>
      </c>
      <c r="P164" s="11" t="s">
        <v>51</v>
      </c>
      <c r="Q164" s="11" t="s">
        <v>171</v>
      </c>
      <c r="R164" s="11" t="s">
        <v>107</v>
      </c>
      <c r="S164" s="11" t="s">
        <v>172</v>
      </c>
      <c r="T164" s="11" t="s">
        <v>65</v>
      </c>
      <c r="U164" s="11" t="s">
        <v>56</v>
      </c>
      <c r="V164" s="11"/>
      <c r="W164" s="11"/>
      <c r="X164" s="11"/>
      <c r="Y164" s="11"/>
      <c r="Z164" s="11"/>
      <c r="AA164" s="11"/>
      <c r="AB164" s="11"/>
      <c r="AC164" s="11"/>
      <c r="AD164" s="11"/>
      <c r="AE164" s="11"/>
      <c r="AF164" s="12">
        <f>ROUNDUP(SUM(VLOOKUP(G164,'Pontuação'!A$2:B$11,2,FALSE),VLOOKUP(E164,'Pontuação'!C$2:D$11,2,FALSE),VLOOKUP(I164,'Pontuação'!I$2:J$11,2,FALSE),VLOOKUP(K164,'Pontuação'!G$2:H$11,2,FALSE),VLOOKUP(H164,'Pontuação'!E$2:F$11,2,FALSE),VLOOKUP(M164,'Pontuação'!K$2:L$11,2,FALSE)),0)</f>
        <v>1063</v>
      </c>
      <c r="AG164" s="12">
        <f t="shared" si="1"/>
        <v>106</v>
      </c>
      <c r="AH164" s="12" t="str">
        <f t="array" ref="AH164">IFERROR(INDEX('Pontuação'!G$13:G$191, MATCH(AG164, 'Pontuação'!F$14:F$191, 0)), "Faixa Indefinida")</f>
        <v>B</v>
      </c>
      <c r="AI164" s="12">
        <f t="shared" si="2"/>
        <v>0</v>
      </c>
      <c r="AJ164" s="12">
        <f t="shared" si="3"/>
        <v>1</v>
      </c>
      <c r="AK164" s="12">
        <f t="shared" si="4"/>
        <v>0</v>
      </c>
      <c r="AL164" s="12">
        <f t="shared" si="5"/>
        <v>0</v>
      </c>
      <c r="AM164" s="11"/>
      <c r="AN164" s="13">
        <v>0.3453209982492932</v>
      </c>
      <c r="AO164" s="11" t="s">
        <v>124</v>
      </c>
      <c r="AP164" s="14">
        <v>45931.447850717595</v>
      </c>
    </row>
    <row r="165">
      <c r="A165" s="8">
        <v>45923.300474537034</v>
      </c>
      <c r="B165" s="9" t="s">
        <v>455</v>
      </c>
      <c r="C165" s="9" t="s">
        <v>456</v>
      </c>
      <c r="D165" s="10">
        <v>5.521981230115E12</v>
      </c>
      <c r="E165" s="9" t="s">
        <v>43</v>
      </c>
      <c r="F165" s="9"/>
      <c r="G165" s="9" t="s">
        <v>60</v>
      </c>
      <c r="H165" s="9" t="s">
        <v>45</v>
      </c>
      <c r="I165" s="9" t="s">
        <v>78</v>
      </c>
      <c r="J165" s="9" t="s">
        <v>47</v>
      </c>
      <c r="K165" s="9" t="s">
        <v>48</v>
      </c>
      <c r="L165" s="9" t="s">
        <v>47</v>
      </c>
      <c r="M165" s="9" t="s">
        <v>47</v>
      </c>
      <c r="N165" s="9" t="s">
        <v>49</v>
      </c>
      <c r="O165" s="9" t="s">
        <v>50</v>
      </c>
      <c r="P165" s="11" t="s">
        <v>51</v>
      </c>
      <c r="Q165" s="11" t="s">
        <v>121</v>
      </c>
      <c r="R165" s="11" t="s">
        <v>238</v>
      </c>
      <c r="S165" s="11" t="s">
        <v>239</v>
      </c>
      <c r="T165" s="11" t="s">
        <v>55</v>
      </c>
      <c r="U165" s="11" t="s">
        <v>56</v>
      </c>
      <c r="V165" s="11"/>
      <c r="W165" s="11"/>
      <c r="X165" s="11"/>
      <c r="Y165" s="11"/>
      <c r="Z165" s="11"/>
      <c r="AA165" s="11"/>
      <c r="AB165" s="11"/>
      <c r="AC165" s="11"/>
      <c r="AD165" s="11"/>
      <c r="AE165" s="11"/>
      <c r="AF165" s="12">
        <f>ROUNDUP(SUM(VLOOKUP(G165,'Pontuação'!A$2:B$11,2,FALSE),VLOOKUP(E165,'Pontuação'!C$2:D$11,2,FALSE),VLOOKUP(I165,'Pontuação'!I$2:J$11,2,FALSE),VLOOKUP(K165,'Pontuação'!G$2:H$11,2,FALSE),VLOOKUP(H165,'Pontuação'!E$2:F$11,2,FALSE),VLOOKUP(M165,'Pontuação'!K$2:L$11,2,FALSE)),0)</f>
        <v>1210</v>
      </c>
      <c r="AG165" s="12">
        <f t="shared" si="1"/>
        <v>121</v>
      </c>
      <c r="AH165" s="12" t="str">
        <f t="array" ref="AH165">IFERROR(INDEX('Pontuação'!G$13:G$191, MATCH(AG165, 'Pontuação'!F$14:F$191, 0)), "Faixa Indefinida")</f>
        <v>A</v>
      </c>
      <c r="AI165" s="12">
        <f t="shared" si="2"/>
        <v>1</v>
      </c>
      <c r="AJ165" s="12">
        <f t="shared" si="3"/>
        <v>0</v>
      </c>
      <c r="AK165" s="12">
        <f t="shared" si="4"/>
        <v>0</v>
      </c>
      <c r="AL165" s="12">
        <f t="shared" si="5"/>
        <v>0</v>
      </c>
      <c r="AM165" s="11"/>
      <c r="AN165" s="13">
        <v>0.5648184642235408</v>
      </c>
      <c r="AO165" s="11" t="s">
        <v>57</v>
      </c>
      <c r="AP165" s="14">
        <v>45931.447850717595</v>
      </c>
    </row>
    <row r="166">
      <c r="A166" s="8">
        <v>45923.300729166665</v>
      </c>
      <c r="B166" s="9" t="s">
        <v>457</v>
      </c>
      <c r="C166" s="9" t="s">
        <v>458</v>
      </c>
      <c r="D166" s="10">
        <v>5.599996513603E12</v>
      </c>
      <c r="E166" s="9" t="s">
        <v>43</v>
      </c>
      <c r="F166" s="9"/>
      <c r="G166" s="9" t="s">
        <v>44</v>
      </c>
      <c r="H166" s="9" t="s">
        <v>45</v>
      </c>
      <c r="I166" s="9" t="s">
        <v>78</v>
      </c>
      <c r="J166" s="9" t="s">
        <v>47</v>
      </c>
      <c r="K166" s="9" t="s">
        <v>47</v>
      </c>
      <c r="L166" s="9" t="s">
        <v>48</v>
      </c>
      <c r="M166" s="9" t="s">
        <v>48</v>
      </c>
      <c r="N166" s="9" t="s">
        <v>79</v>
      </c>
      <c r="O166" s="9" t="s">
        <v>64</v>
      </c>
      <c r="P166" s="11" t="s">
        <v>51</v>
      </c>
      <c r="Q166" s="11" t="s">
        <v>89</v>
      </c>
      <c r="R166" s="11" t="s">
        <v>90</v>
      </c>
      <c r="S166" s="11" t="s">
        <v>54</v>
      </c>
      <c r="T166" s="11" t="s">
        <v>55</v>
      </c>
      <c r="U166" s="11" t="s">
        <v>56</v>
      </c>
      <c r="V166" s="11"/>
      <c r="W166" s="11"/>
      <c r="X166" s="11"/>
      <c r="Y166" s="11"/>
      <c r="Z166" s="11"/>
      <c r="AA166" s="11"/>
      <c r="AB166" s="11"/>
      <c r="AC166" s="11"/>
      <c r="AD166" s="11"/>
      <c r="AE166" s="11"/>
      <c r="AF166" s="12">
        <f>ROUNDUP(SUM(VLOOKUP(G166,'Pontuação'!A$2:B$11,2,FALSE),VLOOKUP(E166,'Pontuação'!C$2:D$11,2,FALSE),VLOOKUP(I166,'Pontuação'!I$2:J$11,2,FALSE),VLOOKUP(K166,'Pontuação'!G$2:H$11,2,FALSE),VLOOKUP(H166,'Pontuação'!E$2:F$11,2,FALSE),VLOOKUP(M166,'Pontuação'!K$2:L$11,2,FALSE)),0)</f>
        <v>1173</v>
      </c>
      <c r="AG166" s="12">
        <f t="shared" si="1"/>
        <v>117</v>
      </c>
      <c r="AH166" s="12" t="str">
        <f t="array" ref="AH166">IFERROR(INDEX('Pontuação'!G$13:G$191, MATCH(AG166, 'Pontuação'!F$14:F$191, 0)), "Faixa Indefinida")</f>
        <v>B</v>
      </c>
      <c r="AI166" s="12">
        <f t="shared" si="2"/>
        <v>0</v>
      </c>
      <c r="AJ166" s="12">
        <f t="shared" si="3"/>
        <v>1</v>
      </c>
      <c r="AK166" s="12">
        <f t="shared" si="4"/>
        <v>0</v>
      </c>
      <c r="AL166" s="12">
        <f t="shared" si="5"/>
        <v>0</v>
      </c>
      <c r="AM166" s="11"/>
      <c r="AN166" s="13">
        <v>0.369392967888831</v>
      </c>
      <c r="AO166" s="11" t="s">
        <v>66</v>
      </c>
      <c r="AP166" s="14">
        <v>45931.447850717595</v>
      </c>
    </row>
    <row r="167">
      <c r="A167" s="8">
        <v>45923.30553240741</v>
      </c>
      <c r="B167" s="9" t="s">
        <v>459</v>
      </c>
      <c r="C167" s="9" t="s">
        <v>460</v>
      </c>
      <c r="D167" s="10">
        <v>5.521969905326E12</v>
      </c>
      <c r="E167" s="9" t="s">
        <v>43</v>
      </c>
      <c r="F167" s="9"/>
      <c r="G167" s="9" t="s">
        <v>60</v>
      </c>
      <c r="H167" s="9" t="s">
        <v>61</v>
      </c>
      <c r="I167" s="9" t="s">
        <v>106</v>
      </c>
      <c r="J167" s="9" t="s">
        <v>47</v>
      </c>
      <c r="K167" s="9" t="s">
        <v>47</v>
      </c>
      <c r="L167" s="9" t="s">
        <v>48</v>
      </c>
      <c r="M167" s="9" t="s">
        <v>48</v>
      </c>
      <c r="N167" s="9" t="s">
        <v>49</v>
      </c>
      <c r="O167" s="9" t="s">
        <v>50</v>
      </c>
      <c r="P167" s="11" t="s">
        <v>51</v>
      </c>
      <c r="Q167" s="11" t="s">
        <v>165</v>
      </c>
      <c r="R167" s="11" t="s">
        <v>360</v>
      </c>
      <c r="S167" s="11" t="s">
        <v>361</v>
      </c>
      <c r="T167" s="11" t="s">
        <v>65</v>
      </c>
      <c r="U167" s="11" t="s">
        <v>56</v>
      </c>
      <c r="V167" s="11"/>
      <c r="W167" s="11"/>
      <c r="X167" s="11"/>
      <c r="Y167" s="11"/>
      <c r="Z167" s="11"/>
      <c r="AA167" s="11"/>
      <c r="AB167" s="11"/>
      <c r="AC167" s="11"/>
      <c r="AD167" s="11"/>
      <c r="AE167" s="11"/>
      <c r="AF167" s="12">
        <f>ROUNDUP(SUM(VLOOKUP(G167,'Pontuação'!A$2:B$11,2,FALSE),VLOOKUP(E167,'Pontuação'!C$2:D$11,2,FALSE),VLOOKUP(I167,'Pontuação'!I$2:J$11,2,FALSE),VLOOKUP(K167,'Pontuação'!G$2:H$11,2,FALSE),VLOOKUP(H167,'Pontuação'!E$2:F$11,2,FALSE),VLOOKUP(M167,'Pontuação'!K$2:L$11,2,FALSE)),0)</f>
        <v>1134</v>
      </c>
      <c r="AG167" s="12">
        <f t="shared" si="1"/>
        <v>113</v>
      </c>
      <c r="AH167" s="12" t="str">
        <f t="array" ref="AH167">IFERROR(INDEX('Pontuação'!G$13:G$191, MATCH(AG167, 'Pontuação'!F$14:F$191, 0)), "Faixa Indefinida")</f>
        <v>B</v>
      </c>
      <c r="AI167" s="12">
        <f t="shared" si="2"/>
        <v>0</v>
      </c>
      <c r="AJ167" s="12">
        <f t="shared" si="3"/>
        <v>1</v>
      </c>
      <c r="AK167" s="12">
        <f t="shared" si="4"/>
        <v>0</v>
      </c>
      <c r="AL167" s="12">
        <f t="shared" si="5"/>
        <v>0</v>
      </c>
      <c r="AM167" s="11"/>
      <c r="AN167" s="13">
        <v>0.41501735106607746</v>
      </c>
      <c r="AO167" s="11" t="s">
        <v>134</v>
      </c>
      <c r="AP167" s="14">
        <v>45931.447850717595</v>
      </c>
    </row>
    <row r="168">
      <c r="A168" s="8">
        <v>45923.31355324074</v>
      </c>
      <c r="B168" s="9" t="s">
        <v>461</v>
      </c>
      <c r="C168" s="9" t="s">
        <v>462</v>
      </c>
      <c r="D168" s="10">
        <v>5.519981899478E12</v>
      </c>
      <c r="E168" s="9" t="s">
        <v>43</v>
      </c>
      <c r="F168" s="9"/>
      <c r="G168" s="9" t="s">
        <v>69</v>
      </c>
      <c r="H168" s="9" t="s">
        <v>61</v>
      </c>
      <c r="I168" s="9" t="s">
        <v>106</v>
      </c>
      <c r="J168" s="9" t="s">
        <v>47</v>
      </c>
      <c r="K168" s="9" t="s">
        <v>47</v>
      </c>
      <c r="L168" s="9" t="s">
        <v>48</v>
      </c>
      <c r="M168" s="9" t="s">
        <v>47</v>
      </c>
      <c r="N168" s="9" t="s">
        <v>79</v>
      </c>
      <c r="O168" s="9" t="s">
        <v>64</v>
      </c>
      <c r="P168" s="11" t="s">
        <v>51</v>
      </c>
      <c r="Q168" s="11" t="s">
        <v>133</v>
      </c>
      <c r="R168" s="11" t="s">
        <v>107</v>
      </c>
      <c r="S168" s="11" t="s">
        <v>72</v>
      </c>
      <c r="T168" s="11" t="s">
        <v>65</v>
      </c>
      <c r="U168" s="11" t="s">
        <v>56</v>
      </c>
      <c r="V168" s="11"/>
      <c r="W168" s="11"/>
      <c r="X168" s="11"/>
      <c r="Y168" s="11"/>
      <c r="Z168" s="11"/>
      <c r="AA168" s="11"/>
      <c r="AB168" s="11"/>
      <c r="AC168" s="11"/>
      <c r="AD168" s="11"/>
      <c r="AE168" s="11"/>
      <c r="AF168" s="12">
        <f>ROUNDUP(SUM(VLOOKUP(G168,'Pontuação'!A$2:B$11,2,FALSE),VLOOKUP(E168,'Pontuação'!C$2:D$11,2,FALSE),VLOOKUP(I168,'Pontuação'!I$2:J$11,2,FALSE),VLOOKUP(K168,'Pontuação'!G$2:H$11,2,FALSE),VLOOKUP(H168,'Pontuação'!E$2:F$11,2,FALSE),VLOOKUP(M168,'Pontuação'!K$2:L$11,2,FALSE)),0)</f>
        <v>856</v>
      </c>
      <c r="AG168" s="12">
        <f t="shared" si="1"/>
        <v>86</v>
      </c>
      <c r="AH168" s="12" t="str">
        <f t="array" ref="AH168">IFERROR(INDEX('Pontuação'!G$13:G$191, MATCH(AG168, 'Pontuação'!F$14:F$191, 0)), "Faixa Indefinida")</f>
        <v>D</v>
      </c>
      <c r="AI168" s="12">
        <f t="shared" si="2"/>
        <v>0</v>
      </c>
      <c r="AJ168" s="12">
        <f t="shared" si="3"/>
        <v>0</v>
      </c>
      <c r="AK168" s="12">
        <f t="shared" si="4"/>
        <v>0</v>
      </c>
      <c r="AL168" s="12">
        <f t="shared" si="5"/>
        <v>1</v>
      </c>
      <c r="AM168" s="11"/>
      <c r="AN168" s="13">
        <v>0.3440435162898224</v>
      </c>
      <c r="AO168" s="11" t="s">
        <v>124</v>
      </c>
      <c r="AP168" s="14">
        <v>45931.447850717595</v>
      </c>
    </row>
    <row r="169">
      <c r="A169" s="8">
        <v>45923.32202546296</v>
      </c>
      <c r="B169" s="9" t="s">
        <v>463</v>
      </c>
      <c r="C169" s="9" t="s">
        <v>464</v>
      </c>
      <c r="D169" s="10">
        <v>5.518997580746E12</v>
      </c>
      <c r="E169" s="9" t="s">
        <v>43</v>
      </c>
      <c r="F169" s="9"/>
      <c r="G169" s="9" t="s">
        <v>60</v>
      </c>
      <c r="H169" s="9" t="s">
        <v>77</v>
      </c>
      <c r="I169" s="9" t="s">
        <v>46</v>
      </c>
      <c r="J169" s="9" t="s">
        <v>47</v>
      </c>
      <c r="K169" s="9" t="s">
        <v>47</v>
      </c>
      <c r="L169" s="9" t="s">
        <v>47</v>
      </c>
      <c r="M169" s="9" t="s">
        <v>47</v>
      </c>
      <c r="N169" s="9" t="s">
        <v>49</v>
      </c>
      <c r="O169" s="9" t="s">
        <v>70</v>
      </c>
      <c r="P169" s="11" t="s">
        <v>51</v>
      </c>
      <c r="Q169" s="11" t="s">
        <v>133</v>
      </c>
      <c r="R169" s="11" t="s">
        <v>107</v>
      </c>
      <c r="S169" s="11" t="s">
        <v>72</v>
      </c>
      <c r="T169" s="11" t="s">
        <v>65</v>
      </c>
      <c r="U169" s="11" t="s">
        <v>56</v>
      </c>
      <c r="V169" s="11"/>
      <c r="W169" s="11"/>
      <c r="X169" s="11"/>
      <c r="Y169" s="11"/>
      <c r="Z169" s="11"/>
      <c r="AA169" s="11"/>
      <c r="AB169" s="11"/>
      <c r="AC169" s="11"/>
      <c r="AD169" s="11"/>
      <c r="AE169" s="11"/>
      <c r="AF169" s="12">
        <f>ROUNDUP(SUM(VLOOKUP(G169,'Pontuação'!A$2:B$11,2,FALSE),VLOOKUP(E169,'Pontuação'!C$2:D$11,2,FALSE),VLOOKUP(I169,'Pontuação'!I$2:J$11,2,FALSE),VLOOKUP(K169,'Pontuação'!G$2:H$11,2,FALSE),VLOOKUP(H169,'Pontuação'!E$2:F$11,2,FALSE),VLOOKUP(M169,'Pontuação'!K$2:L$11,2,FALSE)),0)</f>
        <v>1096</v>
      </c>
      <c r="AG169" s="12">
        <f t="shared" si="1"/>
        <v>110</v>
      </c>
      <c r="AH169" s="12" t="str">
        <f t="array" ref="AH169">IFERROR(INDEX('Pontuação'!G$13:G$191, MATCH(AG169, 'Pontuação'!F$14:F$191, 0)), "Faixa Indefinida")</f>
        <v>B</v>
      </c>
      <c r="AI169" s="12">
        <f t="shared" si="2"/>
        <v>0</v>
      </c>
      <c r="AJ169" s="12">
        <f t="shared" si="3"/>
        <v>1</v>
      </c>
      <c r="AK169" s="12">
        <f t="shared" si="4"/>
        <v>0</v>
      </c>
      <c r="AL169" s="12">
        <f t="shared" si="5"/>
        <v>0</v>
      </c>
      <c r="AM169" s="11"/>
      <c r="AN169" s="13">
        <v>0.20055353907537046</v>
      </c>
      <c r="AO169" s="11" t="s">
        <v>162</v>
      </c>
      <c r="AP169" s="14">
        <v>45931.447850717595</v>
      </c>
    </row>
    <row r="170">
      <c r="A170" s="8">
        <v>45923.32900462963</v>
      </c>
      <c r="B170" s="9" t="s">
        <v>465</v>
      </c>
      <c r="C170" s="9" t="s">
        <v>466</v>
      </c>
      <c r="D170" s="10">
        <v>5.56199593642E12</v>
      </c>
      <c r="E170" s="9" t="s">
        <v>43</v>
      </c>
      <c r="F170" s="9"/>
      <c r="G170" s="9" t="s">
        <v>60</v>
      </c>
      <c r="H170" s="9" t="s">
        <v>45</v>
      </c>
      <c r="I170" s="9" t="s">
        <v>78</v>
      </c>
      <c r="J170" s="9" t="s">
        <v>47</v>
      </c>
      <c r="K170" s="9" t="s">
        <v>47</v>
      </c>
      <c r="L170" s="9" t="s">
        <v>48</v>
      </c>
      <c r="M170" s="9" t="s">
        <v>47</v>
      </c>
      <c r="N170" s="9" t="s">
        <v>63</v>
      </c>
      <c r="O170" s="9" t="s">
        <v>95</v>
      </c>
      <c r="P170" s="11" t="s">
        <v>51</v>
      </c>
      <c r="Q170" s="11" t="s">
        <v>141</v>
      </c>
      <c r="R170" s="11" t="s">
        <v>90</v>
      </c>
      <c r="S170" s="11" t="s">
        <v>54</v>
      </c>
      <c r="T170" s="11" t="s">
        <v>55</v>
      </c>
      <c r="U170" s="11" t="s">
        <v>56</v>
      </c>
      <c r="V170" s="11"/>
      <c r="W170" s="11"/>
      <c r="X170" s="11"/>
      <c r="Y170" s="11"/>
      <c r="Z170" s="11"/>
      <c r="AA170" s="11"/>
      <c r="AB170" s="11"/>
      <c r="AC170" s="11"/>
      <c r="AD170" s="11"/>
      <c r="AE170" s="11"/>
      <c r="AF170" s="12">
        <f>ROUNDUP(SUM(VLOOKUP(G170,'Pontuação'!A$2:B$11,2,FALSE),VLOOKUP(E170,'Pontuação'!C$2:D$11,2,FALSE),VLOOKUP(I170,'Pontuação'!I$2:J$11,2,FALSE),VLOOKUP(K170,'Pontuação'!G$2:H$11,2,FALSE),VLOOKUP(H170,'Pontuação'!E$2:F$11,2,FALSE),VLOOKUP(M170,'Pontuação'!K$2:L$11,2,FALSE)),0)</f>
        <v>1100</v>
      </c>
      <c r="AG170" s="12">
        <f t="shared" si="1"/>
        <v>110</v>
      </c>
      <c r="AH170" s="12" t="str">
        <f t="array" ref="AH170">IFERROR(INDEX('Pontuação'!G$13:G$191, MATCH(AG170, 'Pontuação'!F$14:F$191, 0)), "Faixa Indefinida")</f>
        <v>B</v>
      </c>
      <c r="AI170" s="12">
        <f t="shared" si="2"/>
        <v>0</v>
      </c>
      <c r="AJ170" s="12">
        <f t="shared" si="3"/>
        <v>1</v>
      </c>
      <c r="AK170" s="12">
        <f t="shared" si="4"/>
        <v>0</v>
      </c>
      <c r="AL170" s="12">
        <f t="shared" si="5"/>
        <v>0</v>
      </c>
      <c r="AM170" s="11"/>
      <c r="AN170" s="13">
        <v>0.26363499300282894</v>
      </c>
      <c r="AO170" s="11" t="s">
        <v>91</v>
      </c>
      <c r="AP170" s="14">
        <v>45931.447850717595</v>
      </c>
    </row>
    <row r="171">
      <c r="A171" s="8">
        <v>45923.33042824074</v>
      </c>
      <c r="B171" s="9" t="s">
        <v>467</v>
      </c>
      <c r="C171" s="9" t="s">
        <v>468</v>
      </c>
      <c r="D171" s="10">
        <v>5.521988112628E12</v>
      </c>
      <c r="E171" s="9" t="s">
        <v>43</v>
      </c>
      <c r="F171" s="9"/>
      <c r="G171" s="9" t="s">
        <v>60</v>
      </c>
      <c r="H171" s="9" t="s">
        <v>61</v>
      </c>
      <c r="I171" s="9" t="s">
        <v>46</v>
      </c>
      <c r="J171" s="9" t="s">
        <v>47</v>
      </c>
      <c r="K171" s="9" t="s">
        <v>47</v>
      </c>
      <c r="L171" s="9" t="s">
        <v>48</v>
      </c>
      <c r="M171" s="9" t="s">
        <v>48</v>
      </c>
      <c r="N171" s="9" t="s">
        <v>118</v>
      </c>
      <c r="O171" s="9" t="s">
        <v>64</v>
      </c>
      <c r="P171" s="11" t="s">
        <v>51</v>
      </c>
      <c r="Q171" s="11" t="s">
        <v>137</v>
      </c>
      <c r="R171" s="11" t="s">
        <v>107</v>
      </c>
      <c r="S171" s="11" t="s">
        <v>72</v>
      </c>
      <c r="T171" s="11" t="s">
        <v>65</v>
      </c>
      <c r="U171" s="11" t="s">
        <v>56</v>
      </c>
      <c r="V171" s="11"/>
      <c r="W171" s="11"/>
      <c r="X171" s="11"/>
      <c r="Y171" s="11"/>
      <c r="Z171" s="11"/>
      <c r="AA171" s="11"/>
      <c r="AB171" s="11"/>
      <c r="AC171" s="11"/>
      <c r="AD171" s="11"/>
      <c r="AE171" s="11"/>
      <c r="AF171" s="12">
        <f>ROUNDUP(SUM(VLOOKUP(G171,'Pontuação'!A$2:B$11,2,FALSE),VLOOKUP(E171,'Pontuação'!C$2:D$11,2,FALSE),VLOOKUP(I171,'Pontuação'!I$2:J$11,2,FALSE),VLOOKUP(K171,'Pontuação'!G$2:H$11,2,FALSE),VLOOKUP(H171,'Pontuação'!E$2:F$11,2,FALSE),VLOOKUP(M171,'Pontuação'!K$2:L$11,2,FALSE)),0)</f>
        <v>1221</v>
      </c>
      <c r="AG171" s="12">
        <f t="shared" si="1"/>
        <v>122</v>
      </c>
      <c r="AH171" s="12" t="str">
        <f t="array" ref="AH171">IFERROR(INDEX('Pontuação'!G$13:G$191, MATCH(AG171, 'Pontuação'!F$14:F$191, 0)), "Faixa Indefinida")</f>
        <v>A</v>
      </c>
      <c r="AI171" s="12">
        <f t="shared" si="2"/>
        <v>1</v>
      </c>
      <c r="AJ171" s="12">
        <f t="shared" si="3"/>
        <v>0</v>
      </c>
      <c r="AK171" s="12">
        <f t="shared" si="4"/>
        <v>0</v>
      </c>
      <c r="AL171" s="12">
        <f t="shared" si="5"/>
        <v>0</v>
      </c>
      <c r="AM171" s="11"/>
      <c r="AN171" s="13">
        <v>0.5852962679575721</v>
      </c>
      <c r="AO171" s="11" t="s">
        <v>57</v>
      </c>
      <c r="AP171" s="14">
        <v>45931.447850717595</v>
      </c>
    </row>
    <row r="172">
      <c r="A172" s="8">
        <v>45923.33611111111</v>
      </c>
      <c r="B172" s="9" t="s">
        <v>469</v>
      </c>
      <c r="C172" s="9" t="s">
        <v>470</v>
      </c>
      <c r="D172" s="10">
        <v>5.547996301228E12</v>
      </c>
      <c r="E172" s="9" t="s">
        <v>43</v>
      </c>
      <c r="F172" s="9"/>
      <c r="G172" s="9" t="s">
        <v>44</v>
      </c>
      <c r="H172" s="9" t="s">
        <v>45</v>
      </c>
      <c r="I172" s="9" t="s">
        <v>62</v>
      </c>
      <c r="J172" s="9" t="s">
        <v>48</v>
      </c>
      <c r="K172" s="9" t="s">
        <v>47</v>
      </c>
      <c r="L172" s="9" t="s">
        <v>48</v>
      </c>
      <c r="M172" s="9" t="s">
        <v>47</v>
      </c>
      <c r="N172" s="9" t="s">
        <v>94</v>
      </c>
      <c r="O172" s="9" t="s">
        <v>95</v>
      </c>
      <c r="P172" s="11" t="s">
        <v>51</v>
      </c>
      <c r="Q172" s="11" t="s">
        <v>115</v>
      </c>
      <c r="R172" s="11" t="s">
        <v>53</v>
      </c>
      <c r="S172" s="11" t="s">
        <v>54</v>
      </c>
      <c r="T172" s="11" t="s">
        <v>55</v>
      </c>
      <c r="U172" s="11" t="s">
        <v>56</v>
      </c>
      <c r="V172" s="11"/>
      <c r="W172" s="11"/>
      <c r="X172" s="11"/>
      <c r="Y172" s="11"/>
      <c r="Z172" s="11"/>
      <c r="AA172" s="11"/>
      <c r="AB172" s="11"/>
      <c r="AC172" s="11"/>
      <c r="AD172" s="11"/>
      <c r="AE172" s="11"/>
      <c r="AF172" s="12">
        <f>ROUNDUP(SUM(VLOOKUP(G172,'Pontuação'!A$2:B$11,2,FALSE),VLOOKUP(E172,'Pontuação'!C$2:D$11,2,FALSE),VLOOKUP(I172,'Pontuação'!I$2:J$11,2,FALSE),VLOOKUP(K172,'Pontuação'!G$2:H$11,2,FALSE),VLOOKUP(H172,'Pontuação'!E$2:F$11,2,FALSE),VLOOKUP(M172,'Pontuação'!K$2:L$11,2,FALSE)),0)</f>
        <v>961</v>
      </c>
      <c r="AG172" s="12">
        <f t="shared" si="1"/>
        <v>96</v>
      </c>
      <c r="AH172" s="12" t="str">
        <f t="array" ref="AH172">IFERROR(INDEX('Pontuação'!G$13:G$191, MATCH(AG172, 'Pontuação'!F$14:F$191, 0)), "Faixa Indefinida")</f>
        <v>C</v>
      </c>
      <c r="AI172" s="12">
        <f t="shared" si="2"/>
        <v>0</v>
      </c>
      <c r="AJ172" s="12">
        <f t="shared" si="3"/>
        <v>0</v>
      </c>
      <c r="AK172" s="12">
        <f t="shared" si="4"/>
        <v>1</v>
      </c>
      <c r="AL172" s="12">
        <f t="shared" si="5"/>
        <v>0</v>
      </c>
      <c r="AM172" s="11"/>
      <c r="AN172" s="13">
        <v>0.41067607670762774</v>
      </c>
      <c r="AO172" s="11" t="s">
        <v>134</v>
      </c>
      <c r="AP172" s="14">
        <v>45931.447850717595</v>
      </c>
    </row>
    <row r="173">
      <c r="A173" s="8">
        <v>45923.33644675926</v>
      </c>
      <c r="B173" s="9" t="s">
        <v>471</v>
      </c>
      <c r="C173" s="9" t="s">
        <v>472</v>
      </c>
      <c r="D173" s="10">
        <v>5.562991661361E12</v>
      </c>
      <c r="E173" s="9" t="s">
        <v>43</v>
      </c>
      <c r="F173" s="9"/>
      <c r="G173" s="9" t="s">
        <v>60</v>
      </c>
      <c r="H173" s="9" t="s">
        <v>61</v>
      </c>
      <c r="I173" s="9" t="s">
        <v>46</v>
      </c>
      <c r="J173" s="9" t="s">
        <v>47</v>
      </c>
      <c r="K173" s="9" t="s">
        <v>47</v>
      </c>
      <c r="L173" s="9" t="s">
        <v>47</v>
      </c>
      <c r="M173" s="9" t="s">
        <v>47</v>
      </c>
      <c r="N173" s="9" t="s">
        <v>79</v>
      </c>
      <c r="O173" s="9" t="s">
        <v>50</v>
      </c>
      <c r="P173" s="11" t="s">
        <v>51</v>
      </c>
      <c r="Q173" s="11" t="s">
        <v>165</v>
      </c>
      <c r="R173" s="11" t="s">
        <v>276</v>
      </c>
      <c r="S173" s="11" t="s">
        <v>148</v>
      </c>
      <c r="T173" s="11" t="s">
        <v>65</v>
      </c>
      <c r="U173" s="11" t="s">
        <v>47</v>
      </c>
      <c r="V173" s="11"/>
      <c r="W173" s="11"/>
      <c r="X173" s="11"/>
      <c r="Y173" s="11"/>
      <c r="Z173" s="11"/>
      <c r="AA173" s="11"/>
      <c r="AB173" s="11"/>
      <c r="AC173" s="11"/>
      <c r="AD173" s="11"/>
      <c r="AE173" s="11"/>
      <c r="AF173" s="12">
        <f>ROUNDUP(SUM(VLOOKUP(G173,'Pontuação'!A$2:B$11,2,FALSE),VLOOKUP(E173,'Pontuação'!C$2:D$11,2,FALSE),VLOOKUP(I173,'Pontuação'!I$2:J$11,2,FALSE),VLOOKUP(K173,'Pontuação'!G$2:H$11,2,FALSE),VLOOKUP(H173,'Pontuação'!E$2:F$11,2,FALSE),VLOOKUP(M173,'Pontuação'!K$2:L$11,2,FALSE)),0)</f>
        <v>1071</v>
      </c>
      <c r="AG173" s="12">
        <f t="shared" si="1"/>
        <v>107</v>
      </c>
      <c r="AH173" s="12" t="str">
        <f t="array" ref="AH173">IFERROR(INDEX('Pontuação'!G$13:G$191, MATCH(AG173, 'Pontuação'!F$14:F$191, 0)), "Faixa Indefinida")</f>
        <v>B</v>
      </c>
      <c r="AI173" s="12">
        <f t="shared" si="2"/>
        <v>0</v>
      </c>
      <c r="AJ173" s="12">
        <f t="shared" si="3"/>
        <v>1</v>
      </c>
      <c r="AK173" s="12">
        <f t="shared" si="4"/>
        <v>0</v>
      </c>
      <c r="AL173" s="12">
        <f t="shared" si="5"/>
        <v>0</v>
      </c>
      <c r="AM173" s="11"/>
      <c r="AN173" s="13">
        <v>0.22498142447084876</v>
      </c>
      <c r="AO173" s="11" t="s">
        <v>84</v>
      </c>
      <c r="AP173" s="14">
        <v>45931.447850717595</v>
      </c>
    </row>
    <row r="174">
      <c r="A174" s="8">
        <v>45923.336539351854</v>
      </c>
      <c r="B174" s="9" t="s">
        <v>473</v>
      </c>
      <c r="C174" s="9" t="s">
        <v>474</v>
      </c>
      <c r="D174" s="10">
        <v>5.534996592626E12</v>
      </c>
      <c r="E174" s="9" t="s">
        <v>43</v>
      </c>
      <c r="F174" s="9"/>
      <c r="G174" s="9" t="s">
        <v>76</v>
      </c>
      <c r="H174" s="9" t="s">
        <v>45</v>
      </c>
      <c r="I174" s="9" t="s">
        <v>88</v>
      </c>
      <c r="J174" s="9" t="s">
        <v>47</v>
      </c>
      <c r="K174" s="9" t="s">
        <v>47</v>
      </c>
      <c r="L174" s="9" t="s">
        <v>47</v>
      </c>
      <c r="M174" s="9" t="s">
        <v>47</v>
      </c>
      <c r="N174" s="9" t="s">
        <v>79</v>
      </c>
      <c r="O174" s="9" t="s">
        <v>50</v>
      </c>
      <c r="P174" s="11" t="s">
        <v>80</v>
      </c>
      <c r="Q174" s="11" t="s">
        <v>81</v>
      </c>
      <c r="R174" s="11" t="s">
        <v>82</v>
      </c>
      <c r="S174" s="11">
        <v>7.50940275538E11</v>
      </c>
      <c r="T174" s="11" t="s">
        <v>83</v>
      </c>
      <c r="U174" s="11" t="s">
        <v>56</v>
      </c>
      <c r="V174" s="11"/>
      <c r="W174" s="11"/>
      <c r="X174" s="11"/>
      <c r="Y174" s="11"/>
      <c r="Z174" s="11"/>
      <c r="AA174" s="11"/>
      <c r="AB174" s="11"/>
      <c r="AC174" s="11"/>
      <c r="AD174" s="11"/>
      <c r="AE174" s="11"/>
      <c r="AF174" s="12">
        <f>ROUNDUP(SUM(VLOOKUP(G174,'Pontuação'!A$2:B$11,2,FALSE),VLOOKUP(E174,'Pontuação'!C$2:D$11,2,FALSE),VLOOKUP(I174,'Pontuação'!I$2:J$11,2,FALSE),VLOOKUP(K174,'Pontuação'!G$2:H$11,2,FALSE),VLOOKUP(H174,'Pontuação'!E$2:F$11,2,FALSE),VLOOKUP(M174,'Pontuação'!K$2:L$11,2,FALSE)),0)</f>
        <v>1005</v>
      </c>
      <c r="AG174" s="12">
        <f t="shared" si="1"/>
        <v>101</v>
      </c>
      <c r="AH174" s="12" t="str">
        <f t="array" ref="AH174">IFERROR(INDEX('Pontuação'!G$13:G$191, MATCH(AG174, 'Pontuação'!F$14:F$191, 0)), "Faixa Indefinida")</f>
        <v>C</v>
      </c>
      <c r="AI174" s="12">
        <f t="shared" si="2"/>
        <v>0</v>
      </c>
      <c r="AJ174" s="12">
        <f t="shared" si="3"/>
        <v>0</v>
      </c>
      <c r="AK174" s="12">
        <f t="shared" si="4"/>
        <v>1</v>
      </c>
      <c r="AL174" s="12">
        <f t="shared" si="5"/>
        <v>0</v>
      </c>
      <c r="AM174" s="11"/>
      <c r="AN174" s="13">
        <v>0.1907743441334803</v>
      </c>
      <c r="AO174" s="11" t="s">
        <v>162</v>
      </c>
      <c r="AP174" s="14">
        <v>45931.447850717595</v>
      </c>
    </row>
    <row r="175">
      <c r="A175" s="8">
        <v>45923.338171296295</v>
      </c>
      <c r="B175" s="9" t="s">
        <v>475</v>
      </c>
      <c r="C175" s="9" t="s">
        <v>476</v>
      </c>
      <c r="D175" s="10">
        <v>5.511968668834E12</v>
      </c>
      <c r="E175" s="9" t="s">
        <v>43</v>
      </c>
      <c r="F175" s="9"/>
      <c r="G175" s="9" t="s">
        <v>76</v>
      </c>
      <c r="H175" s="9" t="s">
        <v>77</v>
      </c>
      <c r="I175" s="9" t="s">
        <v>88</v>
      </c>
      <c r="J175" s="9" t="s">
        <v>47</v>
      </c>
      <c r="K175" s="9" t="s">
        <v>48</v>
      </c>
      <c r="L175" s="9" t="s">
        <v>48</v>
      </c>
      <c r="M175" s="9" t="s">
        <v>47</v>
      </c>
      <c r="N175" s="9" t="s">
        <v>94</v>
      </c>
      <c r="O175" s="9" t="s">
        <v>98</v>
      </c>
      <c r="P175" s="11" t="s">
        <v>80</v>
      </c>
      <c r="Q175" s="11" t="s">
        <v>81</v>
      </c>
      <c r="R175" s="11" t="s">
        <v>82</v>
      </c>
      <c r="S175" s="11">
        <v>7.50940275529E11</v>
      </c>
      <c r="T175" s="11" t="s">
        <v>477</v>
      </c>
      <c r="U175" s="11" t="s">
        <v>56</v>
      </c>
      <c r="V175" s="11"/>
      <c r="W175" s="11"/>
      <c r="X175" s="11"/>
      <c r="Y175" s="11"/>
      <c r="Z175" s="11"/>
      <c r="AA175" s="11"/>
      <c r="AB175" s="11"/>
      <c r="AC175" s="11"/>
      <c r="AD175" s="11"/>
      <c r="AE175" s="11"/>
      <c r="AF175" s="12">
        <f>ROUNDUP(SUM(VLOOKUP(G175,'Pontuação'!A$2:B$11,2,FALSE),VLOOKUP(E175,'Pontuação'!C$2:D$11,2,FALSE),VLOOKUP(I175,'Pontuação'!I$2:J$11,2,FALSE),VLOOKUP(K175,'Pontuação'!G$2:H$11,2,FALSE),VLOOKUP(H175,'Pontuação'!E$2:F$11,2,FALSE),VLOOKUP(M175,'Pontuação'!K$2:L$11,2,FALSE)),0)</f>
        <v>1061</v>
      </c>
      <c r="AG175" s="12">
        <f t="shared" si="1"/>
        <v>106</v>
      </c>
      <c r="AH175" s="12" t="str">
        <f t="array" ref="AH175">IFERROR(INDEX('Pontuação'!G$13:G$191, MATCH(AG175, 'Pontuação'!F$14:F$191, 0)), "Faixa Indefinida")</f>
        <v>B</v>
      </c>
      <c r="AI175" s="12">
        <f t="shared" si="2"/>
        <v>0</v>
      </c>
      <c r="AJ175" s="12">
        <f t="shared" si="3"/>
        <v>1</v>
      </c>
      <c r="AK175" s="12">
        <f t="shared" si="4"/>
        <v>0</v>
      </c>
      <c r="AL175" s="12">
        <f t="shared" si="5"/>
        <v>0</v>
      </c>
      <c r="AM175" s="11"/>
      <c r="AN175" s="13">
        <v>0.12081068568201067</v>
      </c>
      <c r="AO175" s="11" t="s">
        <v>99</v>
      </c>
      <c r="AP175" s="14">
        <v>45931.447850717595</v>
      </c>
    </row>
    <row r="176">
      <c r="A176" s="8">
        <v>45923.33912037037</v>
      </c>
      <c r="B176" s="9" t="s">
        <v>478</v>
      </c>
      <c r="C176" s="9" t="s">
        <v>479</v>
      </c>
      <c r="D176" s="10">
        <v>5.511982318515E12</v>
      </c>
      <c r="E176" s="9" t="s">
        <v>75</v>
      </c>
      <c r="F176" s="9"/>
      <c r="G176" s="9" t="s">
        <v>69</v>
      </c>
      <c r="H176" s="9" t="s">
        <v>87</v>
      </c>
      <c r="I176" s="9" t="s">
        <v>88</v>
      </c>
      <c r="J176" s="9" t="s">
        <v>47</v>
      </c>
      <c r="K176" s="9" t="s">
        <v>47</v>
      </c>
      <c r="L176" s="9" t="s">
        <v>47</v>
      </c>
      <c r="M176" s="9" t="s">
        <v>47</v>
      </c>
      <c r="N176" s="9" t="s">
        <v>94</v>
      </c>
      <c r="O176" s="9" t="s">
        <v>64</v>
      </c>
      <c r="P176" s="11" t="s">
        <v>51</v>
      </c>
      <c r="Q176" s="11" t="s">
        <v>89</v>
      </c>
      <c r="R176" s="11" t="s">
        <v>90</v>
      </c>
      <c r="S176" s="11" t="s">
        <v>54</v>
      </c>
      <c r="T176" s="11" t="s">
        <v>55</v>
      </c>
      <c r="U176" s="11" t="s">
        <v>56</v>
      </c>
      <c r="V176" s="11"/>
      <c r="W176" s="11"/>
      <c r="X176" s="11"/>
      <c r="Y176" s="11"/>
      <c r="Z176" s="11"/>
      <c r="AA176" s="11"/>
      <c r="AB176" s="11"/>
      <c r="AC176" s="11"/>
      <c r="AD176" s="11"/>
      <c r="AE176" s="11"/>
      <c r="AF176" s="12">
        <f>ROUNDUP(SUM(VLOOKUP(G176,'Pontuação'!A$2:B$11,2,FALSE),VLOOKUP(E176,'Pontuação'!C$2:D$11,2,FALSE),VLOOKUP(I176,'Pontuação'!I$2:J$11,2,FALSE),VLOOKUP(K176,'Pontuação'!G$2:H$11,2,FALSE),VLOOKUP(H176,'Pontuação'!E$2:F$11,2,FALSE),VLOOKUP(M176,'Pontuação'!K$2:L$11,2,FALSE)),0)</f>
        <v>780</v>
      </c>
      <c r="AG176" s="12">
        <f t="shared" si="1"/>
        <v>78</v>
      </c>
      <c r="AH176" s="12" t="str">
        <f t="array" ref="AH176">IFERROR(INDEX('Pontuação'!G$13:G$191, MATCH(AG176, 'Pontuação'!F$14:F$191, 0)), "Faixa Indefinida")</f>
        <v>D</v>
      </c>
      <c r="AI176" s="12">
        <f t="shared" si="2"/>
        <v>0</v>
      </c>
      <c r="AJ176" s="12">
        <f t="shared" si="3"/>
        <v>0</v>
      </c>
      <c r="AK176" s="12">
        <f t="shared" si="4"/>
        <v>0</v>
      </c>
      <c r="AL176" s="12">
        <f t="shared" si="5"/>
        <v>1</v>
      </c>
      <c r="AM176" s="11"/>
      <c r="AN176" s="13">
        <v>0.13697430142142886</v>
      </c>
      <c r="AO176" s="11" t="s">
        <v>110</v>
      </c>
      <c r="AP176" s="14">
        <v>45931.447850717595</v>
      </c>
    </row>
    <row r="177">
      <c r="A177" s="8">
        <v>45923.34863425926</v>
      </c>
      <c r="B177" s="9" t="s">
        <v>480</v>
      </c>
      <c r="C177" s="9" t="s">
        <v>481</v>
      </c>
      <c r="D177" s="10">
        <v>5.555799964075E12</v>
      </c>
      <c r="E177" s="9" t="s">
        <v>43</v>
      </c>
      <c r="F177" s="9"/>
      <c r="G177" s="9" t="s">
        <v>60</v>
      </c>
      <c r="H177" s="9" t="s">
        <v>61</v>
      </c>
      <c r="I177" s="9" t="s">
        <v>78</v>
      </c>
      <c r="J177" s="9" t="s">
        <v>47</v>
      </c>
      <c r="K177" s="9" t="s">
        <v>47</v>
      </c>
      <c r="L177" s="9" t="s">
        <v>47</v>
      </c>
      <c r="M177" s="9" t="s">
        <v>48</v>
      </c>
      <c r="N177" s="9" t="s">
        <v>79</v>
      </c>
      <c r="O177" s="9" t="s">
        <v>50</v>
      </c>
      <c r="P177" s="11" t="s">
        <v>51</v>
      </c>
      <c r="Q177" s="11" t="s">
        <v>71</v>
      </c>
      <c r="R177" s="11" t="s">
        <v>107</v>
      </c>
      <c r="S177" s="11" t="s">
        <v>138</v>
      </c>
      <c r="T177" s="11" t="s">
        <v>55</v>
      </c>
      <c r="U177" s="11" t="s">
        <v>47</v>
      </c>
      <c r="V177" s="11"/>
      <c r="W177" s="11"/>
      <c r="X177" s="11"/>
      <c r="Y177" s="11"/>
      <c r="Z177" s="11"/>
      <c r="AA177" s="11"/>
      <c r="AB177" s="11"/>
      <c r="AC177" s="11"/>
      <c r="AD177" s="11"/>
      <c r="AE177" s="11"/>
      <c r="AF177" s="12">
        <f>ROUNDUP(SUM(VLOOKUP(G177,'Pontuação'!A$2:B$11,2,FALSE),VLOOKUP(E177,'Pontuação'!C$2:D$11,2,FALSE),VLOOKUP(I177,'Pontuação'!I$2:J$11,2,FALSE),VLOOKUP(K177,'Pontuação'!G$2:H$11,2,FALSE),VLOOKUP(H177,'Pontuação'!E$2:F$11,2,FALSE),VLOOKUP(M177,'Pontuação'!K$2:L$11,2,FALSE)),0)</f>
        <v>1171</v>
      </c>
      <c r="AG177" s="12">
        <f t="shared" si="1"/>
        <v>117</v>
      </c>
      <c r="AH177" s="12" t="str">
        <f t="array" ref="AH177">IFERROR(INDEX('Pontuação'!G$13:G$191, MATCH(AG177, 'Pontuação'!F$14:F$191, 0)), "Faixa Indefinida")</f>
        <v>B</v>
      </c>
      <c r="AI177" s="12">
        <f t="shared" si="2"/>
        <v>0</v>
      </c>
      <c r="AJ177" s="12">
        <f t="shared" si="3"/>
        <v>1</v>
      </c>
      <c r="AK177" s="12">
        <f t="shared" si="4"/>
        <v>0</v>
      </c>
      <c r="AL177" s="12">
        <f t="shared" si="5"/>
        <v>0</v>
      </c>
      <c r="AM177" s="11"/>
      <c r="AN177" s="13">
        <v>0.24898713897502084</v>
      </c>
      <c r="AO177" s="11" t="s">
        <v>84</v>
      </c>
      <c r="AP177" s="14">
        <v>45931.447850717595</v>
      </c>
    </row>
    <row r="178">
      <c r="A178" s="8">
        <v>45923.34931712963</v>
      </c>
      <c r="B178" s="9" t="s">
        <v>482</v>
      </c>
      <c r="C178" s="9" t="s">
        <v>483</v>
      </c>
      <c r="D178" s="10">
        <v>5.547999244954E12</v>
      </c>
      <c r="E178" s="9" t="s">
        <v>43</v>
      </c>
      <c r="F178" s="9"/>
      <c r="G178" s="9" t="s">
        <v>170</v>
      </c>
      <c r="H178" s="9" t="s">
        <v>45</v>
      </c>
      <c r="I178" s="9" t="s">
        <v>46</v>
      </c>
      <c r="J178" s="9" t="s">
        <v>47</v>
      </c>
      <c r="K178" s="9" t="s">
        <v>47</v>
      </c>
      <c r="L178" s="9" t="s">
        <v>47</v>
      </c>
      <c r="M178" s="9" t="s">
        <v>47</v>
      </c>
      <c r="N178" s="9" t="s">
        <v>49</v>
      </c>
      <c r="O178" s="9" t="s">
        <v>64</v>
      </c>
      <c r="P178" s="11" t="s">
        <v>51</v>
      </c>
      <c r="Q178" s="11" t="s">
        <v>89</v>
      </c>
      <c r="R178" s="11" t="s">
        <v>90</v>
      </c>
      <c r="S178" s="11" t="s">
        <v>54</v>
      </c>
      <c r="T178" s="11" t="s">
        <v>55</v>
      </c>
      <c r="U178" s="11" t="s">
        <v>56</v>
      </c>
      <c r="V178" s="11"/>
      <c r="W178" s="11"/>
      <c r="X178" s="11"/>
      <c r="Y178" s="11"/>
      <c r="Z178" s="11"/>
      <c r="AA178" s="11"/>
      <c r="AB178" s="11"/>
      <c r="AC178" s="11"/>
      <c r="AD178" s="11"/>
      <c r="AE178" s="11"/>
      <c r="AF178" s="12">
        <f>ROUNDUP(SUM(VLOOKUP(G178,'Pontuação'!A$2:B$11,2,FALSE),VLOOKUP(E178,'Pontuação'!C$2:D$11,2,FALSE),VLOOKUP(I178,'Pontuação'!I$2:J$11,2,FALSE),VLOOKUP(K178,'Pontuação'!G$2:H$11,2,FALSE),VLOOKUP(H178,'Pontuação'!E$2:F$11,2,FALSE),VLOOKUP(M178,'Pontuação'!K$2:L$11,2,FALSE)),0)</f>
        <v>966</v>
      </c>
      <c r="AG178" s="12">
        <f t="shared" si="1"/>
        <v>97</v>
      </c>
      <c r="AH178" s="12" t="str">
        <f t="array" ref="AH178">IFERROR(INDEX('Pontuação'!G$13:G$191, MATCH(AG178, 'Pontuação'!F$14:F$191, 0)), "Faixa Indefinida")</f>
        <v>C</v>
      </c>
      <c r="AI178" s="12">
        <f t="shared" si="2"/>
        <v>0</v>
      </c>
      <c r="AJ178" s="12">
        <f t="shared" si="3"/>
        <v>0</v>
      </c>
      <c r="AK178" s="12">
        <f t="shared" si="4"/>
        <v>1</v>
      </c>
      <c r="AL178" s="12">
        <f t="shared" si="5"/>
        <v>0</v>
      </c>
      <c r="AM178" s="11"/>
      <c r="AN178" s="13">
        <v>0.13066423893201376</v>
      </c>
      <c r="AO178" s="11" t="s">
        <v>110</v>
      </c>
      <c r="AP178" s="14">
        <v>45931.447850717595</v>
      </c>
    </row>
    <row r="179">
      <c r="A179" s="8">
        <v>45923.349907407406</v>
      </c>
      <c r="B179" s="9" t="s">
        <v>484</v>
      </c>
      <c r="C179" s="9" t="s">
        <v>485</v>
      </c>
      <c r="D179" s="10">
        <v>5.511915821267E12</v>
      </c>
      <c r="E179" s="9" t="s">
        <v>43</v>
      </c>
      <c r="F179" s="9"/>
      <c r="G179" s="9" t="s">
        <v>60</v>
      </c>
      <c r="H179" s="9" t="s">
        <v>61</v>
      </c>
      <c r="I179" s="9" t="s">
        <v>106</v>
      </c>
      <c r="J179" s="9" t="s">
        <v>47</v>
      </c>
      <c r="K179" s="9" t="s">
        <v>47</v>
      </c>
      <c r="L179" s="9" t="s">
        <v>48</v>
      </c>
      <c r="M179" s="9" t="s">
        <v>48</v>
      </c>
      <c r="N179" s="9" t="s">
        <v>79</v>
      </c>
      <c r="O179" s="9" t="s">
        <v>50</v>
      </c>
      <c r="P179" s="11" t="s">
        <v>51</v>
      </c>
      <c r="Q179" s="11" t="s">
        <v>133</v>
      </c>
      <c r="R179" s="11" t="s">
        <v>90</v>
      </c>
      <c r="S179" s="11" t="s">
        <v>72</v>
      </c>
      <c r="T179" s="11" t="s">
        <v>65</v>
      </c>
      <c r="U179" s="11" t="s">
        <v>56</v>
      </c>
      <c r="V179" s="11"/>
      <c r="W179" s="11"/>
      <c r="X179" s="11"/>
      <c r="Y179" s="11"/>
      <c r="Z179" s="11"/>
      <c r="AA179" s="11"/>
      <c r="AB179" s="11"/>
      <c r="AC179" s="11"/>
      <c r="AD179" s="11"/>
      <c r="AE179" s="11"/>
      <c r="AF179" s="12">
        <f>ROUNDUP(SUM(VLOOKUP(G179,'Pontuação'!A$2:B$11,2,FALSE),VLOOKUP(E179,'Pontuação'!C$2:D$11,2,FALSE),VLOOKUP(I179,'Pontuação'!I$2:J$11,2,FALSE),VLOOKUP(K179,'Pontuação'!G$2:H$11,2,FALSE),VLOOKUP(H179,'Pontuação'!E$2:F$11,2,FALSE),VLOOKUP(M179,'Pontuação'!K$2:L$11,2,FALSE)),0)</f>
        <v>1134</v>
      </c>
      <c r="AG179" s="12">
        <f t="shared" si="1"/>
        <v>113</v>
      </c>
      <c r="AH179" s="12" t="str">
        <f t="array" ref="AH179">IFERROR(INDEX('Pontuação'!G$13:G$191, MATCH(AG179, 'Pontuação'!F$14:F$191, 0)), "Faixa Indefinida")</f>
        <v>B</v>
      </c>
      <c r="AI179" s="12">
        <f t="shared" si="2"/>
        <v>0</v>
      </c>
      <c r="AJ179" s="12">
        <f t="shared" si="3"/>
        <v>1</v>
      </c>
      <c r="AK179" s="12">
        <f t="shared" si="4"/>
        <v>0</v>
      </c>
      <c r="AL179" s="12">
        <f t="shared" si="5"/>
        <v>0</v>
      </c>
      <c r="AM179" s="11"/>
      <c r="AN179" s="13">
        <v>0.4007359223435957</v>
      </c>
      <c r="AO179" s="11" t="s">
        <v>134</v>
      </c>
      <c r="AP179" s="14">
        <v>45931.447850717595</v>
      </c>
    </row>
    <row r="180">
      <c r="A180" s="8">
        <v>45923.35057870371</v>
      </c>
      <c r="B180" s="9" t="s">
        <v>486</v>
      </c>
      <c r="C180" s="9" t="s">
        <v>487</v>
      </c>
      <c r="D180" s="10">
        <v>5.571986691115E12</v>
      </c>
      <c r="E180" s="9" t="s">
        <v>75</v>
      </c>
      <c r="F180" s="9"/>
      <c r="G180" s="9" t="s">
        <v>69</v>
      </c>
      <c r="H180" s="9" t="s">
        <v>61</v>
      </c>
      <c r="I180" s="9" t="s">
        <v>46</v>
      </c>
      <c r="J180" s="9" t="s">
        <v>47</v>
      </c>
      <c r="K180" s="9" t="s">
        <v>47</v>
      </c>
      <c r="L180" s="9" t="s">
        <v>48</v>
      </c>
      <c r="M180" s="9" t="s">
        <v>47</v>
      </c>
      <c r="N180" s="9" t="s">
        <v>79</v>
      </c>
      <c r="O180" s="9" t="s">
        <v>64</v>
      </c>
      <c r="P180" s="11" t="s">
        <v>51</v>
      </c>
      <c r="Q180" s="11" t="s">
        <v>133</v>
      </c>
      <c r="R180" s="11" t="s">
        <v>107</v>
      </c>
      <c r="S180" s="11" t="s">
        <v>138</v>
      </c>
      <c r="T180" s="11" t="s">
        <v>55</v>
      </c>
      <c r="U180" s="11" t="s">
        <v>56</v>
      </c>
      <c r="V180" s="11"/>
      <c r="W180" s="11"/>
      <c r="X180" s="11"/>
      <c r="Y180" s="11"/>
      <c r="Z180" s="11"/>
      <c r="AA180" s="11"/>
      <c r="AB180" s="11"/>
      <c r="AC180" s="11"/>
      <c r="AD180" s="11"/>
      <c r="AE180" s="11"/>
      <c r="AF180" s="12">
        <f>ROUNDUP(SUM(VLOOKUP(G180,'Pontuação'!A$2:B$11,2,FALSE),VLOOKUP(E180,'Pontuação'!C$2:D$11,2,FALSE),VLOOKUP(I180,'Pontuação'!I$2:J$11,2,FALSE),VLOOKUP(K180,'Pontuação'!G$2:H$11,2,FALSE),VLOOKUP(H180,'Pontuação'!E$2:F$11,2,FALSE),VLOOKUP(M180,'Pontuação'!K$2:L$11,2,FALSE)),0)</f>
        <v>926</v>
      </c>
      <c r="AG180" s="12">
        <f t="shared" si="1"/>
        <v>93</v>
      </c>
      <c r="AH180" s="12" t="str">
        <f t="array" ref="AH180">IFERROR(INDEX('Pontuação'!G$13:G$191, MATCH(AG180, 'Pontuação'!F$14:F$191, 0)), "Faixa Indefinida")</f>
        <v>C</v>
      </c>
      <c r="AI180" s="12">
        <f t="shared" si="2"/>
        <v>0</v>
      </c>
      <c r="AJ180" s="12">
        <f t="shared" si="3"/>
        <v>0</v>
      </c>
      <c r="AK180" s="12">
        <f t="shared" si="4"/>
        <v>1</v>
      </c>
      <c r="AL180" s="12">
        <f t="shared" si="5"/>
        <v>0</v>
      </c>
      <c r="AM180" s="11"/>
      <c r="AN180" s="13">
        <v>0.35216388562237705</v>
      </c>
      <c r="AO180" s="11" t="s">
        <v>124</v>
      </c>
      <c r="AP180" s="14">
        <v>45931.447850717595</v>
      </c>
    </row>
    <row r="181">
      <c r="A181" s="8">
        <v>45923.3546875</v>
      </c>
      <c r="B181" s="9" t="s">
        <v>488</v>
      </c>
      <c r="C181" s="9" t="s">
        <v>489</v>
      </c>
      <c r="D181" s="10">
        <v>5.541996779263E12</v>
      </c>
      <c r="E181" s="9" t="s">
        <v>43</v>
      </c>
      <c r="F181" s="9"/>
      <c r="G181" s="9" t="s">
        <v>60</v>
      </c>
      <c r="H181" s="9" t="s">
        <v>45</v>
      </c>
      <c r="I181" s="9" t="s">
        <v>46</v>
      </c>
      <c r="J181" s="9" t="s">
        <v>47</v>
      </c>
      <c r="K181" s="9" t="s">
        <v>47</v>
      </c>
      <c r="L181" s="9" t="s">
        <v>47</v>
      </c>
      <c r="M181" s="9" t="s">
        <v>47</v>
      </c>
      <c r="N181" s="9" t="s">
        <v>79</v>
      </c>
      <c r="O181" s="9" t="s">
        <v>50</v>
      </c>
      <c r="P181" s="11" t="s">
        <v>51</v>
      </c>
      <c r="Q181" s="11" t="s">
        <v>52</v>
      </c>
      <c r="R181" s="11" t="s">
        <v>53</v>
      </c>
      <c r="S181" s="11" t="s">
        <v>54</v>
      </c>
      <c r="T181" s="11" t="s">
        <v>65</v>
      </c>
      <c r="U181" s="11" t="s">
        <v>56</v>
      </c>
      <c r="V181" s="11"/>
      <c r="W181" s="11"/>
      <c r="X181" s="11"/>
      <c r="Y181" s="11"/>
      <c r="Z181" s="11"/>
      <c r="AA181" s="11"/>
      <c r="AB181" s="11"/>
      <c r="AC181" s="11"/>
      <c r="AD181" s="11"/>
      <c r="AE181" s="11"/>
      <c r="AF181" s="12">
        <v>1250.0</v>
      </c>
      <c r="AG181" s="12">
        <f t="shared" si="1"/>
        <v>125</v>
      </c>
      <c r="AH181" s="12" t="str">
        <f t="array" ref="AH181">IFERROR(INDEX('Pontuação'!G$13:G$191, MATCH(AG181, 'Pontuação'!F$14:F$191, 0)), "Faixa Indefinida")</f>
        <v>A</v>
      </c>
      <c r="AI181" s="12">
        <f t="shared" si="2"/>
        <v>1</v>
      </c>
      <c r="AJ181" s="12">
        <f t="shared" si="3"/>
        <v>0</v>
      </c>
      <c r="AK181" s="12">
        <f t="shared" si="4"/>
        <v>0</v>
      </c>
      <c r="AL181" s="12">
        <f t="shared" si="5"/>
        <v>0</v>
      </c>
      <c r="AM181" s="11"/>
      <c r="AN181" s="13">
        <v>0.3670121188147204</v>
      </c>
      <c r="AO181" s="11" t="s">
        <v>66</v>
      </c>
      <c r="AP181" s="14">
        <v>45931.447850717595</v>
      </c>
    </row>
    <row r="182">
      <c r="A182" s="8">
        <v>45923.35605324074</v>
      </c>
      <c r="B182" s="9" t="s">
        <v>490</v>
      </c>
      <c r="C182" s="9" t="s">
        <v>491</v>
      </c>
      <c r="D182" s="10">
        <v>5.555419988398E12</v>
      </c>
      <c r="E182" s="9" t="s">
        <v>43</v>
      </c>
      <c r="F182" s="9"/>
      <c r="G182" s="9" t="s">
        <v>60</v>
      </c>
      <c r="H182" s="9" t="s">
        <v>45</v>
      </c>
      <c r="I182" s="9" t="s">
        <v>46</v>
      </c>
      <c r="J182" s="9" t="s">
        <v>48</v>
      </c>
      <c r="K182" s="9" t="s">
        <v>47</v>
      </c>
      <c r="L182" s="9" t="s">
        <v>48</v>
      </c>
      <c r="M182" s="9" t="s">
        <v>47</v>
      </c>
      <c r="N182" s="9" t="s">
        <v>49</v>
      </c>
      <c r="O182" s="9" t="s">
        <v>70</v>
      </c>
      <c r="P182" s="11" t="s">
        <v>51</v>
      </c>
      <c r="Q182" s="11" t="s">
        <v>154</v>
      </c>
      <c r="R182" s="11" t="s">
        <v>107</v>
      </c>
      <c r="S182" s="11" t="s">
        <v>72</v>
      </c>
      <c r="T182" s="11" t="s">
        <v>55</v>
      </c>
      <c r="U182" s="11" t="s">
        <v>56</v>
      </c>
      <c r="V182" s="11"/>
      <c r="W182" s="11"/>
      <c r="X182" s="11"/>
      <c r="Y182" s="11"/>
      <c r="Z182" s="11"/>
      <c r="AA182" s="11"/>
      <c r="AB182" s="11"/>
      <c r="AC182" s="11"/>
      <c r="AD182" s="11"/>
      <c r="AE182" s="11"/>
      <c r="AF182" s="12">
        <f>ROUNDUP(SUM(VLOOKUP(G182,'Pontuação'!A$2:B$11,2,FALSE),VLOOKUP(E182,'Pontuação'!C$2:D$11,2,FALSE),VLOOKUP(I182,'Pontuação'!I$2:J$11,2,FALSE),VLOOKUP(K182,'Pontuação'!G$2:H$11,2,FALSE),VLOOKUP(H182,'Pontuação'!E$2:F$11,2,FALSE),VLOOKUP(M182,'Pontuação'!K$2:L$11,2,FALSE)),0)</f>
        <v>1150</v>
      </c>
      <c r="AG182" s="12">
        <f t="shared" si="1"/>
        <v>115</v>
      </c>
      <c r="AH182" s="12" t="str">
        <f t="array" ref="AH182">IFERROR(INDEX('Pontuação'!G$13:G$191, MATCH(AG182, 'Pontuação'!F$14:F$191, 0)), "Faixa Indefinida")</f>
        <v>B</v>
      </c>
      <c r="AI182" s="12">
        <f t="shared" si="2"/>
        <v>0</v>
      </c>
      <c r="AJ182" s="12">
        <f t="shared" si="3"/>
        <v>1</v>
      </c>
      <c r="AK182" s="12">
        <f t="shared" si="4"/>
        <v>0</v>
      </c>
      <c r="AL182" s="12">
        <f t="shared" si="5"/>
        <v>0</v>
      </c>
      <c r="AM182" s="11"/>
      <c r="AN182" s="13">
        <v>0.4290642606780652</v>
      </c>
      <c r="AO182" s="11" t="s">
        <v>134</v>
      </c>
      <c r="AP182" s="14">
        <v>45931.447850717595</v>
      </c>
    </row>
    <row r="183">
      <c r="A183" s="8">
        <v>45923.358506944445</v>
      </c>
      <c r="B183" s="9" t="s">
        <v>492</v>
      </c>
      <c r="C183" s="9" t="s">
        <v>493</v>
      </c>
      <c r="D183" s="10">
        <v>5.586994527791E12</v>
      </c>
      <c r="E183" s="9" t="s">
        <v>43</v>
      </c>
      <c r="F183" s="9"/>
      <c r="G183" s="9" t="s">
        <v>44</v>
      </c>
      <c r="H183" s="9" t="s">
        <v>61</v>
      </c>
      <c r="I183" s="9" t="s">
        <v>106</v>
      </c>
      <c r="J183" s="9" t="s">
        <v>47</v>
      </c>
      <c r="K183" s="9" t="s">
        <v>48</v>
      </c>
      <c r="L183" s="9" t="s">
        <v>48</v>
      </c>
      <c r="M183" s="9" t="s">
        <v>47</v>
      </c>
      <c r="N183" s="9" t="s">
        <v>79</v>
      </c>
      <c r="O183" s="9" t="s">
        <v>98</v>
      </c>
      <c r="P183" s="11" t="s">
        <v>51</v>
      </c>
      <c r="Q183" s="11" t="s">
        <v>154</v>
      </c>
      <c r="R183" s="11" t="s">
        <v>107</v>
      </c>
      <c r="S183" s="11" t="s">
        <v>72</v>
      </c>
      <c r="T183" s="11" t="s">
        <v>55</v>
      </c>
      <c r="U183" s="11" t="s">
        <v>56</v>
      </c>
      <c r="V183" s="11"/>
      <c r="W183" s="11"/>
      <c r="X183" s="11"/>
      <c r="Y183" s="11"/>
      <c r="Z183" s="11"/>
      <c r="AA183" s="11"/>
      <c r="AB183" s="11"/>
      <c r="AC183" s="11"/>
      <c r="AD183" s="11"/>
      <c r="AE183" s="11"/>
      <c r="AF183" s="12">
        <f>ROUNDUP(SUM(VLOOKUP(G183,'Pontuação'!A$2:B$11,2,FALSE),VLOOKUP(E183,'Pontuação'!C$2:D$11,2,FALSE),VLOOKUP(I183,'Pontuação'!I$2:J$11,2,FALSE),VLOOKUP(K183,'Pontuação'!G$2:H$11,2,FALSE),VLOOKUP(H183,'Pontuação'!E$2:F$11,2,FALSE),VLOOKUP(M183,'Pontuação'!K$2:L$11,2,FALSE)),0)</f>
        <v>1017</v>
      </c>
      <c r="AG183" s="12">
        <f t="shared" si="1"/>
        <v>102</v>
      </c>
      <c r="AH183" s="12" t="str">
        <f t="array" ref="AH183">IFERROR(INDEX('Pontuação'!G$13:G$191, MATCH(AG183, 'Pontuação'!F$14:F$191, 0)), "Faixa Indefinida")</f>
        <v>C</v>
      </c>
      <c r="AI183" s="12">
        <f t="shared" si="2"/>
        <v>0</v>
      </c>
      <c r="AJ183" s="12">
        <f t="shared" si="3"/>
        <v>0</v>
      </c>
      <c r="AK183" s="12">
        <f t="shared" si="4"/>
        <v>1</v>
      </c>
      <c r="AL183" s="12">
        <f t="shared" si="5"/>
        <v>0</v>
      </c>
      <c r="AM183" s="11"/>
      <c r="AN183" s="13">
        <v>0.48190577195771056</v>
      </c>
      <c r="AO183" s="11" t="s">
        <v>151</v>
      </c>
      <c r="AP183" s="14">
        <v>45931.447850717595</v>
      </c>
    </row>
    <row r="184">
      <c r="A184" s="8">
        <v>45923.3609375</v>
      </c>
      <c r="B184" s="9" t="s">
        <v>494</v>
      </c>
      <c r="C184" s="9" t="s">
        <v>495</v>
      </c>
      <c r="D184" s="10">
        <v>5.537999689401E12</v>
      </c>
      <c r="E184" s="9" t="s">
        <v>43</v>
      </c>
      <c r="F184" s="9"/>
      <c r="G184" s="9" t="s">
        <v>44</v>
      </c>
      <c r="H184" s="9" t="s">
        <v>45</v>
      </c>
      <c r="I184" s="9" t="s">
        <v>78</v>
      </c>
      <c r="J184" s="9" t="s">
        <v>47</v>
      </c>
      <c r="K184" s="9" t="s">
        <v>47</v>
      </c>
      <c r="L184" s="9" t="s">
        <v>48</v>
      </c>
      <c r="M184" s="9" t="s">
        <v>47</v>
      </c>
      <c r="N184" s="9" t="s">
        <v>49</v>
      </c>
      <c r="O184" s="9" t="s">
        <v>98</v>
      </c>
      <c r="P184" s="11" t="s">
        <v>51</v>
      </c>
      <c r="Q184" s="11" t="s">
        <v>121</v>
      </c>
      <c r="R184" s="11" t="s">
        <v>496</v>
      </c>
      <c r="S184" s="11" t="s">
        <v>497</v>
      </c>
      <c r="T184" s="11" t="s">
        <v>65</v>
      </c>
      <c r="U184" s="11" t="s">
        <v>47</v>
      </c>
      <c r="V184" s="11"/>
      <c r="W184" s="11"/>
      <c r="X184" s="11"/>
      <c r="Y184" s="11"/>
      <c r="Z184" s="11"/>
      <c r="AA184" s="11"/>
      <c r="AB184" s="11"/>
      <c r="AC184" s="11"/>
      <c r="AD184" s="11"/>
      <c r="AE184" s="11"/>
      <c r="AF184" s="12">
        <v>1223.0</v>
      </c>
      <c r="AG184" s="12">
        <f t="shared" si="1"/>
        <v>122</v>
      </c>
      <c r="AH184" s="12" t="str">
        <f t="array" ref="AH184">IFERROR(INDEX('Pontuação'!G$13:G$191, MATCH(AG184, 'Pontuação'!F$14:F$191, 0)), "Faixa Indefinida")</f>
        <v>A</v>
      </c>
      <c r="AI184" s="12">
        <f t="shared" si="2"/>
        <v>1</v>
      </c>
      <c r="AJ184" s="12">
        <f t="shared" si="3"/>
        <v>0</v>
      </c>
      <c r="AK184" s="12">
        <f t="shared" si="4"/>
        <v>0</v>
      </c>
      <c r="AL184" s="12">
        <f t="shared" si="5"/>
        <v>0</v>
      </c>
      <c r="AM184" s="11"/>
      <c r="AN184" s="13">
        <v>0.2990552420062448</v>
      </c>
      <c r="AO184" s="11" t="s">
        <v>91</v>
      </c>
      <c r="AP184" s="14">
        <v>45931.447850717595</v>
      </c>
    </row>
    <row r="185">
      <c r="A185" s="8">
        <v>45923.36462962963</v>
      </c>
      <c r="B185" s="9" t="s">
        <v>498</v>
      </c>
      <c r="C185" s="9" t="s">
        <v>499</v>
      </c>
      <c r="D185" s="10">
        <v>5.521979339918E12</v>
      </c>
      <c r="E185" s="9" t="s">
        <v>75</v>
      </c>
      <c r="F185" s="9"/>
      <c r="G185" s="9" t="s">
        <v>69</v>
      </c>
      <c r="H185" s="9" t="s">
        <v>77</v>
      </c>
      <c r="I185" s="9" t="s">
        <v>78</v>
      </c>
      <c r="J185" s="9" t="s">
        <v>48</v>
      </c>
      <c r="K185" s="9" t="s">
        <v>47</v>
      </c>
      <c r="L185" s="9" t="s">
        <v>48</v>
      </c>
      <c r="M185" s="9" t="s">
        <v>48</v>
      </c>
      <c r="N185" s="9" t="s">
        <v>94</v>
      </c>
      <c r="O185" s="9" t="s">
        <v>50</v>
      </c>
      <c r="P185" s="11" t="s">
        <v>51</v>
      </c>
      <c r="Q185" s="11" t="s">
        <v>52</v>
      </c>
      <c r="R185" s="11" t="s">
        <v>53</v>
      </c>
      <c r="S185" s="11" t="s">
        <v>54</v>
      </c>
      <c r="T185" s="11" t="s">
        <v>55</v>
      </c>
      <c r="U185" s="11" t="s">
        <v>56</v>
      </c>
      <c r="V185" s="11"/>
      <c r="W185" s="11"/>
      <c r="X185" s="11"/>
      <c r="Y185" s="11"/>
      <c r="Z185" s="11"/>
      <c r="AA185" s="11"/>
      <c r="AB185" s="11"/>
      <c r="AC185" s="11"/>
      <c r="AD185" s="11"/>
      <c r="AE185" s="11"/>
      <c r="AF185" s="12">
        <f>ROUNDUP(SUM(VLOOKUP(G185,'Pontuação'!A$2:B$11,2,FALSE),VLOOKUP(E185,'Pontuação'!C$2:D$11,2,FALSE),VLOOKUP(I185,'Pontuação'!I$2:J$11,2,FALSE),VLOOKUP(K185,'Pontuação'!G$2:H$11,2,FALSE),VLOOKUP(H185,'Pontuação'!E$2:F$11,2,FALSE),VLOOKUP(M185,'Pontuação'!K$2:L$11,2,FALSE)),0)</f>
        <v>1051</v>
      </c>
      <c r="AG185" s="12">
        <f t="shared" si="1"/>
        <v>105</v>
      </c>
      <c r="AH185" s="12" t="str">
        <f t="array" ref="AH185">IFERROR(INDEX('Pontuação'!G$13:G$191, MATCH(AG185, 'Pontuação'!F$14:F$191, 0)), "Faixa Indefinida")</f>
        <v>B</v>
      </c>
      <c r="AI185" s="12">
        <f t="shared" si="2"/>
        <v>0</v>
      </c>
      <c r="AJ185" s="12">
        <f t="shared" si="3"/>
        <v>1</v>
      </c>
      <c r="AK185" s="12">
        <f t="shared" si="4"/>
        <v>0</v>
      </c>
      <c r="AL185" s="12">
        <f t="shared" si="5"/>
        <v>0</v>
      </c>
      <c r="AM185" s="11"/>
      <c r="AN185" s="13">
        <v>0.30008625825668706</v>
      </c>
      <c r="AO185" s="11" t="s">
        <v>91</v>
      </c>
      <c r="AP185" s="14">
        <v>45931.447850717595</v>
      </c>
    </row>
    <row r="186">
      <c r="A186" s="8">
        <v>45923.37327546296</v>
      </c>
      <c r="B186" s="9" t="s">
        <v>500</v>
      </c>
      <c r="C186" s="9" t="s">
        <v>501</v>
      </c>
      <c r="D186" s="10">
        <v>5.51998180198E12</v>
      </c>
      <c r="E186" s="9" t="s">
        <v>43</v>
      </c>
      <c r="F186" s="9"/>
      <c r="G186" s="9" t="s">
        <v>44</v>
      </c>
      <c r="H186" s="9" t="s">
        <v>61</v>
      </c>
      <c r="I186" s="9" t="s">
        <v>106</v>
      </c>
      <c r="J186" s="9" t="s">
        <v>47</v>
      </c>
      <c r="K186" s="9" t="s">
        <v>47</v>
      </c>
      <c r="L186" s="9" t="s">
        <v>48</v>
      </c>
      <c r="M186" s="9" t="s">
        <v>48</v>
      </c>
      <c r="N186" s="9" t="s">
        <v>49</v>
      </c>
      <c r="O186" s="9" t="s">
        <v>70</v>
      </c>
      <c r="P186" s="11" t="s">
        <v>51</v>
      </c>
      <c r="Q186" s="11" t="s">
        <v>141</v>
      </c>
      <c r="R186" s="11" t="s">
        <v>90</v>
      </c>
      <c r="S186" s="11" t="s">
        <v>54</v>
      </c>
      <c r="T186" s="11" t="s">
        <v>55</v>
      </c>
      <c r="U186" s="11" t="s">
        <v>56</v>
      </c>
      <c r="V186" s="11"/>
      <c r="W186" s="11"/>
      <c r="X186" s="11"/>
      <c r="Y186" s="11"/>
      <c r="Z186" s="11"/>
      <c r="AA186" s="11"/>
      <c r="AB186" s="11"/>
      <c r="AC186" s="11"/>
      <c r="AD186" s="11"/>
      <c r="AE186" s="11"/>
      <c r="AF186" s="12">
        <f>ROUNDUP(SUM(VLOOKUP(G186,'Pontuação'!A$2:B$11,2,FALSE),VLOOKUP(E186,'Pontuação'!C$2:D$11,2,FALSE),VLOOKUP(I186,'Pontuação'!I$2:J$11,2,FALSE),VLOOKUP(K186,'Pontuação'!G$2:H$11,2,FALSE),VLOOKUP(H186,'Pontuação'!E$2:F$11,2,FALSE),VLOOKUP(M186,'Pontuação'!K$2:L$11,2,FALSE)),0)</f>
        <v>1057</v>
      </c>
      <c r="AG186" s="12">
        <f t="shared" si="1"/>
        <v>106</v>
      </c>
      <c r="AH186" s="12" t="str">
        <f t="array" ref="AH186">IFERROR(INDEX('Pontuação'!G$13:G$191, MATCH(AG186, 'Pontuação'!F$14:F$191, 0)), "Faixa Indefinida")</f>
        <v>B</v>
      </c>
      <c r="AI186" s="12">
        <f t="shared" si="2"/>
        <v>0</v>
      </c>
      <c r="AJ186" s="12">
        <f t="shared" si="3"/>
        <v>1</v>
      </c>
      <c r="AK186" s="12">
        <f t="shared" si="4"/>
        <v>0</v>
      </c>
      <c r="AL186" s="12">
        <f t="shared" si="5"/>
        <v>0</v>
      </c>
      <c r="AM186" s="11"/>
      <c r="AN186" s="13">
        <v>0.29517007873625534</v>
      </c>
      <c r="AO186" s="11" t="s">
        <v>91</v>
      </c>
      <c r="AP186" s="14">
        <v>45931.447850717595</v>
      </c>
    </row>
    <row r="187">
      <c r="A187" s="8">
        <v>45923.38077546296</v>
      </c>
      <c r="B187" s="9" t="s">
        <v>502</v>
      </c>
      <c r="C187" s="9" t="s">
        <v>503</v>
      </c>
      <c r="D187" s="10">
        <v>5.527999169036E12</v>
      </c>
      <c r="E187" s="9" t="s">
        <v>75</v>
      </c>
      <c r="F187" s="9"/>
      <c r="G187" s="9" t="s">
        <v>69</v>
      </c>
      <c r="H187" s="9" t="s">
        <v>45</v>
      </c>
      <c r="I187" s="9" t="s">
        <v>78</v>
      </c>
      <c r="J187" s="9" t="s">
        <v>48</v>
      </c>
      <c r="K187" s="9" t="s">
        <v>47</v>
      </c>
      <c r="L187" s="9" t="s">
        <v>48</v>
      </c>
      <c r="M187" s="9" t="s">
        <v>47</v>
      </c>
      <c r="N187" s="9" t="s">
        <v>79</v>
      </c>
      <c r="O187" s="9" t="s">
        <v>70</v>
      </c>
      <c r="P187" s="11" t="s">
        <v>51</v>
      </c>
      <c r="Q187" s="11" t="s">
        <v>89</v>
      </c>
      <c r="R187" s="11" t="s">
        <v>90</v>
      </c>
      <c r="S187" s="11" t="s">
        <v>54</v>
      </c>
      <c r="T187" s="11" t="s">
        <v>55</v>
      </c>
      <c r="U187" s="11" t="s">
        <v>56</v>
      </c>
      <c r="V187" s="11"/>
      <c r="W187" s="11"/>
      <c r="X187" s="11"/>
      <c r="Y187" s="11"/>
      <c r="Z187" s="11"/>
      <c r="AA187" s="11"/>
      <c r="AB187" s="11"/>
      <c r="AC187" s="11"/>
      <c r="AD187" s="11"/>
      <c r="AE187" s="11"/>
      <c r="AF187" s="12">
        <f>ROUNDUP(SUM(VLOOKUP(G187,'Pontuação'!A$2:B$11,2,FALSE),VLOOKUP(E187,'Pontuação'!C$2:D$11,2,FALSE),VLOOKUP(I187,'Pontuação'!I$2:J$11,2,FALSE),VLOOKUP(K187,'Pontuação'!G$2:H$11,2,FALSE),VLOOKUP(H187,'Pontuação'!E$2:F$11,2,FALSE),VLOOKUP(M187,'Pontuação'!K$2:L$11,2,FALSE)),0)</f>
        <v>955</v>
      </c>
      <c r="AG187" s="12">
        <f t="shared" si="1"/>
        <v>96</v>
      </c>
      <c r="AH187" s="12" t="str">
        <f t="array" ref="AH187">IFERROR(INDEX('Pontuação'!G$13:G$191, MATCH(AG187, 'Pontuação'!F$14:F$191, 0)), "Faixa Indefinida")</f>
        <v>C</v>
      </c>
      <c r="AI187" s="12">
        <f t="shared" si="2"/>
        <v>0</v>
      </c>
      <c r="AJ187" s="12">
        <f t="shared" si="3"/>
        <v>0</v>
      </c>
      <c r="AK187" s="12">
        <f t="shared" si="4"/>
        <v>1</v>
      </c>
      <c r="AL187" s="12">
        <f t="shared" si="5"/>
        <v>0</v>
      </c>
      <c r="AM187" s="11"/>
      <c r="AN187" s="13">
        <v>0.2254773614189283</v>
      </c>
      <c r="AO187" s="11" t="s">
        <v>84</v>
      </c>
      <c r="AP187" s="14">
        <v>45931.447850717595</v>
      </c>
    </row>
    <row r="188">
      <c r="A188" s="8">
        <v>45923.38590277778</v>
      </c>
      <c r="B188" s="9" t="s">
        <v>504</v>
      </c>
      <c r="C188" s="9" t="s">
        <v>505</v>
      </c>
      <c r="D188" s="10">
        <v>5.551991617448E12</v>
      </c>
      <c r="E188" s="9" t="s">
        <v>43</v>
      </c>
      <c r="F188" s="9"/>
      <c r="G188" s="9" t="s">
        <v>44</v>
      </c>
      <c r="H188" s="9" t="s">
        <v>45</v>
      </c>
      <c r="I188" s="9" t="s">
        <v>78</v>
      </c>
      <c r="J188" s="9" t="s">
        <v>48</v>
      </c>
      <c r="K188" s="9" t="s">
        <v>47</v>
      </c>
      <c r="L188" s="9" t="s">
        <v>48</v>
      </c>
      <c r="M188" s="9" t="s">
        <v>48</v>
      </c>
      <c r="N188" s="9" t="s">
        <v>79</v>
      </c>
      <c r="O188" s="9" t="s">
        <v>70</v>
      </c>
      <c r="P188" s="11" t="s">
        <v>51</v>
      </c>
      <c r="Q188" s="11" t="s">
        <v>137</v>
      </c>
      <c r="R188" s="11" t="s">
        <v>90</v>
      </c>
      <c r="S188" s="11" t="s">
        <v>72</v>
      </c>
      <c r="T188" s="11" t="s">
        <v>55</v>
      </c>
      <c r="U188" s="11" t="s">
        <v>56</v>
      </c>
      <c r="V188" s="11"/>
      <c r="W188" s="11"/>
      <c r="X188" s="11"/>
      <c r="Y188" s="11"/>
      <c r="Z188" s="11"/>
      <c r="AA188" s="11"/>
      <c r="AB188" s="11"/>
      <c r="AC188" s="11"/>
      <c r="AD188" s="11"/>
      <c r="AE188" s="11"/>
      <c r="AF188" s="12">
        <f>ROUNDUP(SUM(VLOOKUP(G188,'Pontuação'!A$2:B$11,2,FALSE),VLOOKUP(E188,'Pontuação'!C$2:D$11,2,FALSE),VLOOKUP(I188,'Pontuação'!I$2:J$11,2,FALSE),VLOOKUP(K188,'Pontuação'!G$2:H$11,2,FALSE),VLOOKUP(H188,'Pontuação'!E$2:F$11,2,FALSE),VLOOKUP(M188,'Pontuação'!K$2:L$11,2,FALSE)),0)</f>
        <v>1173</v>
      </c>
      <c r="AG188" s="12">
        <f t="shared" si="1"/>
        <v>117</v>
      </c>
      <c r="AH188" s="12" t="str">
        <f t="array" ref="AH188">IFERROR(INDEX('Pontuação'!G$13:G$191, MATCH(AG188, 'Pontuação'!F$14:F$191, 0)), "Faixa Indefinida")</f>
        <v>B</v>
      </c>
      <c r="AI188" s="12">
        <f t="shared" si="2"/>
        <v>0</v>
      </c>
      <c r="AJ188" s="12">
        <f t="shared" si="3"/>
        <v>1</v>
      </c>
      <c r="AK188" s="12">
        <f t="shared" si="4"/>
        <v>0</v>
      </c>
      <c r="AL188" s="12">
        <f t="shared" si="5"/>
        <v>0</v>
      </c>
      <c r="AM188" s="11"/>
      <c r="AN188" s="13">
        <v>0.3620684983914092</v>
      </c>
      <c r="AO188" s="11" t="s">
        <v>66</v>
      </c>
      <c r="AP188" s="14">
        <v>45931.447850717595</v>
      </c>
    </row>
    <row r="189">
      <c r="A189" s="8">
        <v>45923.38725694444</v>
      </c>
      <c r="B189" s="9" t="s">
        <v>506</v>
      </c>
      <c r="C189" s="9" t="s">
        <v>507</v>
      </c>
      <c r="D189" s="10">
        <v>5.57999936941E12</v>
      </c>
      <c r="E189" s="9" t="s">
        <v>43</v>
      </c>
      <c r="F189" s="9"/>
      <c r="G189" s="9" t="s">
        <v>60</v>
      </c>
      <c r="H189" s="9" t="s">
        <v>45</v>
      </c>
      <c r="I189" s="9" t="s">
        <v>106</v>
      </c>
      <c r="J189" s="9" t="s">
        <v>48</v>
      </c>
      <c r="K189" s="9" t="s">
        <v>48</v>
      </c>
      <c r="L189" s="9" t="s">
        <v>48</v>
      </c>
      <c r="M189" s="9" t="s">
        <v>48</v>
      </c>
      <c r="N189" s="9" t="s">
        <v>118</v>
      </c>
      <c r="O189" s="9" t="s">
        <v>70</v>
      </c>
      <c r="P189" s="11" t="s">
        <v>51</v>
      </c>
      <c r="Q189" s="11" t="s">
        <v>52</v>
      </c>
      <c r="R189" s="11" t="s">
        <v>53</v>
      </c>
      <c r="S189" s="11" t="s">
        <v>54</v>
      </c>
      <c r="T189" s="11" t="s">
        <v>55</v>
      </c>
      <c r="U189" s="11" t="s">
        <v>56</v>
      </c>
      <c r="V189" s="11"/>
      <c r="W189" s="11"/>
      <c r="X189" s="11"/>
      <c r="Y189" s="11"/>
      <c r="Z189" s="11"/>
      <c r="AA189" s="11"/>
      <c r="AB189" s="11"/>
      <c r="AC189" s="11"/>
      <c r="AD189" s="11"/>
      <c r="AE189" s="11"/>
      <c r="AF189" s="12">
        <f>ROUNDUP(SUM(VLOOKUP(G189,'Pontuação'!A$2:B$11,2,FALSE),VLOOKUP(E189,'Pontuação'!C$2:D$11,2,FALSE),VLOOKUP(I189,'Pontuação'!I$2:J$11,2,FALSE),VLOOKUP(K189,'Pontuação'!G$2:H$11,2,FALSE),VLOOKUP(H189,'Pontuação'!E$2:F$11,2,FALSE),VLOOKUP(M189,'Pontuação'!K$2:L$11,2,FALSE)),0)</f>
        <v>1323</v>
      </c>
      <c r="AG189" s="12">
        <f t="shared" si="1"/>
        <v>132</v>
      </c>
      <c r="AH189" s="12" t="str">
        <f t="array" ref="AH189">IFERROR(INDEX('Pontuação'!G$13:G$191, MATCH(AG189, 'Pontuação'!F$14:F$191, 0)), "Faixa Indefinida")</f>
        <v>A</v>
      </c>
      <c r="AI189" s="12">
        <f t="shared" si="2"/>
        <v>1</v>
      </c>
      <c r="AJ189" s="12">
        <f t="shared" si="3"/>
        <v>0</v>
      </c>
      <c r="AK189" s="12">
        <f t="shared" si="4"/>
        <v>0</v>
      </c>
      <c r="AL189" s="12">
        <f t="shared" si="5"/>
        <v>0</v>
      </c>
      <c r="AM189" s="11"/>
      <c r="AN189" s="13">
        <v>0.452273795630241</v>
      </c>
      <c r="AO189" s="11" t="s">
        <v>151</v>
      </c>
      <c r="AP189" s="14">
        <v>45931.447850717595</v>
      </c>
    </row>
    <row r="190">
      <c r="A190" s="8">
        <v>45923.392743055556</v>
      </c>
      <c r="B190" s="9" t="s">
        <v>508</v>
      </c>
      <c r="C190" s="9" t="s">
        <v>509</v>
      </c>
      <c r="D190" s="10">
        <v>5.521994405794E12</v>
      </c>
      <c r="E190" s="9" t="s">
        <v>43</v>
      </c>
      <c r="F190" s="9"/>
      <c r="G190" s="9" t="s">
        <v>60</v>
      </c>
      <c r="H190" s="9" t="s">
        <v>87</v>
      </c>
      <c r="I190" s="9" t="s">
        <v>46</v>
      </c>
      <c r="J190" s="9" t="s">
        <v>47</v>
      </c>
      <c r="K190" s="9" t="s">
        <v>47</v>
      </c>
      <c r="L190" s="9" t="s">
        <v>47</v>
      </c>
      <c r="M190" s="9" t="s">
        <v>48</v>
      </c>
      <c r="N190" s="9" t="s">
        <v>94</v>
      </c>
      <c r="O190" s="9" t="s">
        <v>50</v>
      </c>
      <c r="P190" s="11" t="s">
        <v>80</v>
      </c>
      <c r="Q190" s="11" t="s">
        <v>81</v>
      </c>
      <c r="R190" s="11" t="s">
        <v>82</v>
      </c>
      <c r="S190" s="11">
        <v>7.50940275538E11</v>
      </c>
      <c r="T190" s="11" t="s">
        <v>83</v>
      </c>
      <c r="U190" s="11" t="s">
        <v>56</v>
      </c>
      <c r="V190" s="11"/>
      <c r="W190" s="11"/>
      <c r="X190" s="11"/>
      <c r="Y190" s="11"/>
      <c r="Z190" s="11"/>
      <c r="AA190" s="11"/>
      <c r="AB190" s="11"/>
      <c r="AC190" s="11"/>
      <c r="AD190" s="11"/>
      <c r="AE190" s="11"/>
      <c r="AF190" s="12">
        <f>ROUNDUP(SUM(VLOOKUP(G190,'Pontuação'!A$2:B$11,2,FALSE),VLOOKUP(E190,'Pontuação'!C$2:D$11,2,FALSE),VLOOKUP(I190,'Pontuação'!I$2:J$11,2,FALSE),VLOOKUP(K190,'Pontuação'!G$2:H$11,2,FALSE),VLOOKUP(H190,'Pontuação'!E$2:F$11,2,FALSE),VLOOKUP(M190,'Pontuação'!K$2:L$11,2,FALSE)),0)</f>
        <v>1211</v>
      </c>
      <c r="AG190" s="12">
        <f t="shared" si="1"/>
        <v>121</v>
      </c>
      <c r="AH190" s="12" t="str">
        <f t="array" ref="AH190">IFERROR(INDEX('Pontuação'!G$13:G$191, MATCH(AG190, 'Pontuação'!F$14:F$191, 0)), "Faixa Indefinida")</f>
        <v>A</v>
      </c>
      <c r="AI190" s="12">
        <f t="shared" si="2"/>
        <v>1</v>
      </c>
      <c r="AJ190" s="12">
        <f t="shared" si="3"/>
        <v>0</v>
      </c>
      <c r="AK190" s="12">
        <f t="shared" si="4"/>
        <v>0</v>
      </c>
      <c r="AL190" s="12">
        <f t="shared" si="5"/>
        <v>0</v>
      </c>
      <c r="AM190" s="11"/>
      <c r="AN190" s="13">
        <v>0.3614400468540014</v>
      </c>
      <c r="AO190" s="11" t="s">
        <v>66</v>
      </c>
      <c r="AP190" s="14">
        <v>45931.447850717595</v>
      </c>
    </row>
    <row r="191">
      <c r="A191" s="8">
        <v>45923.39344907407</v>
      </c>
      <c r="B191" s="9" t="s">
        <v>510</v>
      </c>
      <c r="C191" s="9" t="s">
        <v>511</v>
      </c>
      <c r="D191" s="10">
        <v>5.548984300645E12</v>
      </c>
      <c r="E191" s="9" t="s">
        <v>43</v>
      </c>
      <c r="F191" s="9"/>
      <c r="G191" s="9" t="s">
        <v>60</v>
      </c>
      <c r="H191" s="9" t="s">
        <v>45</v>
      </c>
      <c r="I191" s="9" t="s">
        <v>46</v>
      </c>
      <c r="J191" s="9" t="s">
        <v>47</v>
      </c>
      <c r="K191" s="9" t="s">
        <v>47</v>
      </c>
      <c r="L191" s="9" t="s">
        <v>47</v>
      </c>
      <c r="M191" s="9" t="s">
        <v>47</v>
      </c>
      <c r="N191" s="9" t="s">
        <v>118</v>
      </c>
      <c r="O191" s="9" t="s">
        <v>70</v>
      </c>
      <c r="P191" s="11" t="s">
        <v>51</v>
      </c>
      <c r="Q191" s="11" t="s">
        <v>121</v>
      </c>
      <c r="R191" s="11" t="s">
        <v>238</v>
      </c>
      <c r="S191" s="11" t="s">
        <v>239</v>
      </c>
      <c r="T191" s="11" t="s">
        <v>55</v>
      </c>
      <c r="U191" s="11" t="s">
        <v>56</v>
      </c>
      <c r="V191" s="11"/>
      <c r="W191" s="11"/>
      <c r="X191" s="11"/>
      <c r="Y191" s="11"/>
      <c r="Z191" s="11"/>
      <c r="AA191" s="11"/>
      <c r="AB191" s="11"/>
      <c r="AC191" s="11"/>
      <c r="AD191" s="11"/>
      <c r="AE191" s="11"/>
      <c r="AF191" s="12">
        <f>ROUNDUP(SUM(VLOOKUP(G191,'Pontuação'!A$2:B$11,2,FALSE),VLOOKUP(E191,'Pontuação'!C$2:D$11,2,FALSE),VLOOKUP(I191,'Pontuação'!I$2:J$11,2,FALSE),VLOOKUP(K191,'Pontuação'!G$2:H$11,2,FALSE),VLOOKUP(H191,'Pontuação'!E$2:F$11,2,FALSE),VLOOKUP(M191,'Pontuação'!K$2:L$11,2,FALSE)),0)</f>
        <v>1150</v>
      </c>
      <c r="AG191" s="12">
        <f t="shared" si="1"/>
        <v>115</v>
      </c>
      <c r="AH191" s="12" t="str">
        <f t="array" ref="AH191">IFERROR(INDEX('Pontuação'!G$13:G$191, MATCH(AG191, 'Pontuação'!F$14:F$191, 0)), "Faixa Indefinida")</f>
        <v>B</v>
      </c>
      <c r="AI191" s="12">
        <f t="shared" si="2"/>
        <v>0</v>
      </c>
      <c r="AJ191" s="12">
        <f t="shared" si="3"/>
        <v>1</v>
      </c>
      <c r="AK191" s="12">
        <f t="shared" si="4"/>
        <v>0</v>
      </c>
      <c r="AL191" s="12">
        <f t="shared" si="5"/>
        <v>0</v>
      </c>
      <c r="AM191" s="11"/>
      <c r="AN191" s="13">
        <v>0.5569218413482034</v>
      </c>
      <c r="AO191" s="11" t="s">
        <v>57</v>
      </c>
      <c r="AP191" s="14">
        <v>45931.447850717595</v>
      </c>
    </row>
    <row r="192">
      <c r="A192" s="8">
        <v>45923.394155092596</v>
      </c>
      <c r="B192" s="9" t="s">
        <v>512</v>
      </c>
      <c r="C192" s="9" t="s">
        <v>513</v>
      </c>
      <c r="D192" s="10">
        <v>5.532998248585E12</v>
      </c>
      <c r="E192" s="9" t="s">
        <v>43</v>
      </c>
      <c r="F192" s="9"/>
      <c r="G192" s="9" t="s">
        <v>76</v>
      </c>
      <c r="H192" s="9" t="s">
        <v>87</v>
      </c>
      <c r="I192" s="9" t="s">
        <v>88</v>
      </c>
      <c r="J192" s="9" t="s">
        <v>47</v>
      </c>
      <c r="K192" s="9" t="s">
        <v>47</v>
      </c>
      <c r="L192" s="9" t="s">
        <v>48</v>
      </c>
      <c r="M192" s="9" t="s">
        <v>47</v>
      </c>
      <c r="N192" s="9" t="s">
        <v>94</v>
      </c>
      <c r="O192" s="9" t="s">
        <v>95</v>
      </c>
      <c r="P192" s="11" t="s">
        <v>51</v>
      </c>
      <c r="Q192" s="11" t="s">
        <v>137</v>
      </c>
      <c r="R192" s="11" t="s">
        <v>90</v>
      </c>
      <c r="S192" s="11" t="s">
        <v>138</v>
      </c>
      <c r="T192" s="11" t="s">
        <v>55</v>
      </c>
      <c r="U192" s="11" t="s">
        <v>47</v>
      </c>
      <c r="V192" s="11"/>
      <c r="W192" s="11"/>
      <c r="X192" s="11"/>
      <c r="Y192" s="11"/>
      <c r="Z192" s="11"/>
      <c r="AA192" s="11"/>
      <c r="AB192" s="11"/>
      <c r="AC192" s="11"/>
      <c r="AD192" s="11"/>
      <c r="AE192" s="11"/>
      <c r="AF192" s="12">
        <f>ROUNDUP(SUM(VLOOKUP(G192,'Pontuação'!A$2:B$11,2,FALSE),VLOOKUP(E192,'Pontuação'!C$2:D$11,2,FALSE),VLOOKUP(I192,'Pontuação'!I$2:J$11,2,FALSE),VLOOKUP(K192,'Pontuação'!G$2:H$11,2,FALSE),VLOOKUP(H192,'Pontuação'!E$2:F$11,2,FALSE),VLOOKUP(M192,'Pontuação'!K$2:L$11,2,FALSE)),0)</f>
        <v>916</v>
      </c>
      <c r="AG192" s="12">
        <f t="shared" si="1"/>
        <v>92</v>
      </c>
      <c r="AH192" s="12" t="str">
        <f t="array" ref="AH192">IFERROR(INDEX('Pontuação'!G$13:G$191, MATCH(AG192, 'Pontuação'!F$14:F$191, 0)), "Faixa Indefinida")</f>
        <v>C</v>
      </c>
      <c r="AI192" s="12">
        <f t="shared" si="2"/>
        <v>0</v>
      </c>
      <c r="AJ192" s="12">
        <f t="shared" si="3"/>
        <v>0</v>
      </c>
      <c r="AK192" s="12">
        <f t="shared" si="4"/>
        <v>1</v>
      </c>
      <c r="AL192" s="12">
        <f t="shared" si="5"/>
        <v>0</v>
      </c>
      <c r="AM192" s="11"/>
      <c r="AN192" s="13">
        <v>0.13721854749617304</v>
      </c>
      <c r="AO192" s="11" t="s">
        <v>110</v>
      </c>
      <c r="AP192" s="14">
        <v>45931.447850717595</v>
      </c>
    </row>
    <row r="193">
      <c r="A193" s="8">
        <v>45923.394583333335</v>
      </c>
      <c r="B193" s="9" t="s">
        <v>514</v>
      </c>
      <c r="C193" s="9" t="s">
        <v>515</v>
      </c>
      <c r="D193" s="10">
        <v>5.586988307359E12</v>
      </c>
      <c r="E193" s="9" t="s">
        <v>43</v>
      </c>
      <c r="F193" s="9"/>
      <c r="G193" s="9" t="s">
        <v>60</v>
      </c>
      <c r="H193" s="9" t="s">
        <v>157</v>
      </c>
      <c r="I193" s="9" t="s">
        <v>78</v>
      </c>
      <c r="J193" s="9" t="s">
        <v>47</v>
      </c>
      <c r="K193" s="9" t="s">
        <v>48</v>
      </c>
      <c r="L193" s="9" t="s">
        <v>47</v>
      </c>
      <c r="M193" s="9" t="s">
        <v>47</v>
      </c>
      <c r="N193" s="9" t="s">
        <v>49</v>
      </c>
      <c r="O193" s="9" t="s">
        <v>70</v>
      </c>
      <c r="P193" s="11" t="s">
        <v>51</v>
      </c>
      <c r="Q193" s="11" t="s">
        <v>171</v>
      </c>
      <c r="R193" s="11" t="s">
        <v>107</v>
      </c>
      <c r="S193" s="11" t="s">
        <v>172</v>
      </c>
      <c r="T193" s="11" t="s">
        <v>55</v>
      </c>
      <c r="U193" s="11" t="s">
        <v>56</v>
      </c>
      <c r="V193" s="11"/>
      <c r="W193" s="11"/>
      <c r="X193" s="11"/>
      <c r="Y193" s="11"/>
      <c r="Z193" s="11"/>
      <c r="AA193" s="11"/>
      <c r="AB193" s="11"/>
      <c r="AC193" s="11"/>
      <c r="AD193" s="11"/>
      <c r="AE193" s="11"/>
      <c r="AF193" s="12">
        <f>ROUNDUP(SUM(VLOOKUP(G193,'Pontuação'!A$2:B$11,2,FALSE),VLOOKUP(E193,'Pontuação'!C$2:D$11,2,FALSE),VLOOKUP(I193,'Pontuação'!I$2:J$11,2,FALSE),VLOOKUP(K193,'Pontuação'!G$2:H$11,2,FALSE),VLOOKUP(H193,'Pontuação'!E$2:F$11,2,FALSE),VLOOKUP(M193,'Pontuação'!K$2:L$11,2,FALSE)),0)</f>
        <v>1121</v>
      </c>
      <c r="AG193" s="12">
        <f t="shared" si="1"/>
        <v>112</v>
      </c>
      <c r="AH193" s="12" t="str">
        <f t="array" ref="AH193">IFERROR(INDEX('Pontuação'!G$13:G$191, MATCH(AG193, 'Pontuação'!F$14:F$191, 0)), "Faixa Indefinida")</f>
        <v>B</v>
      </c>
      <c r="AI193" s="12">
        <f t="shared" si="2"/>
        <v>0</v>
      </c>
      <c r="AJ193" s="12">
        <f t="shared" si="3"/>
        <v>1</v>
      </c>
      <c r="AK193" s="12">
        <f t="shared" si="4"/>
        <v>0</v>
      </c>
      <c r="AL193" s="12">
        <f t="shared" si="5"/>
        <v>0</v>
      </c>
      <c r="AM193" s="11"/>
      <c r="AN193" s="13">
        <v>0.4178648060664853</v>
      </c>
      <c r="AO193" s="11" t="s">
        <v>134</v>
      </c>
      <c r="AP193" s="14">
        <v>45931.447850717595</v>
      </c>
    </row>
    <row r="194">
      <c r="A194" s="8">
        <v>45923.394907407404</v>
      </c>
      <c r="B194" s="9" t="s">
        <v>516</v>
      </c>
      <c r="C194" s="9" t="s">
        <v>517</v>
      </c>
      <c r="D194" s="10">
        <v>5.591984418831E12</v>
      </c>
      <c r="E194" s="9" t="s">
        <v>43</v>
      </c>
      <c r="F194" s="9"/>
      <c r="G194" s="9" t="s">
        <v>60</v>
      </c>
      <c r="H194" s="9" t="s">
        <v>45</v>
      </c>
      <c r="I194" s="9" t="s">
        <v>106</v>
      </c>
      <c r="J194" s="9" t="s">
        <v>48</v>
      </c>
      <c r="K194" s="9" t="s">
        <v>47</v>
      </c>
      <c r="L194" s="9" t="s">
        <v>48</v>
      </c>
      <c r="M194" s="9" t="s">
        <v>48</v>
      </c>
      <c r="N194" s="9" t="s">
        <v>79</v>
      </c>
      <c r="O194" s="9" t="s">
        <v>64</v>
      </c>
      <c r="P194" s="11" t="s">
        <v>51</v>
      </c>
      <c r="Q194" s="11" t="s">
        <v>165</v>
      </c>
      <c r="R194" s="11" t="s">
        <v>276</v>
      </c>
      <c r="S194" s="11" t="s">
        <v>148</v>
      </c>
      <c r="T194" s="11" t="s">
        <v>55</v>
      </c>
      <c r="U194" s="11" t="s">
        <v>56</v>
      </c>
      <c r="V194" s="11"/>
      <c r="W194" s="11"/>
      <c r="X194" s="11"/>
      <c r="Y194" s="11"/>
      <c r="Z194" s="11"/>
      <c r="AA194" s="11"/>
      <c r="AB194" s="11"/>
      <c r="AC194" s="11"/>
      <c r="AD194" s="11"/>
      <c r="AE194" s="11"/>
      <c r="AF194" s="12">
        <f>ROUNDUP(SUM(VLOOKUP(G194,'Pontuação'!A$2:B$11,2,FALSE),VLOOKUP(E194,'Pontuação'!C$2:D$11,2,FALSE),VLOOKUP(I194,'Pontuação'!I$2:J$11,2,FALSE),VLOOKUP(K194,'Pontuação'!G$2:H$11,2,FALSE),VLOOKUP(H194,'Pontuação'!E$2:F$11,2,FALSE),VLOOKUP(M194,'Pontuação'!K$2:L$11,2,FALSE)),0)</f>
        <v>1213</v>
      </c>
      <c r="AG194" s="12">
        <f t="shared" si="1"/>
        <v>121</v>
      </c>
      <c r="AH194" s="12" t="str">
        <f t="array" ref="AH194">IFERROR(INDEX('Pontuação'!G$13:G$191, MATCH(AG194, 'Pontuação'!F$14:F$191, 0)), "Faixa Indefinida")</f>
        <v>A</v>
      </c>
      <c r="AI194" s="12">
        <f t="shared" si="2"/>
        <v>1</v>
      </c>
      <c r="AJ194" s="12">
        <f t="shared" si="3"/>
        <v>0</v>
      </c>
      <c r="AK194" s="12">
        <f t="shared" si="4"/>
        <v>0</v>
      </c>
      <c r="AL194" s="12">
        <f t="shared" si="5"/>
        <v>0</v>
      </c>
      <c r="AM194" s="11"/>
      <c r="AN194" s="13">
        <v>0.45941168230088186</v>
      </c>
      <c r="AO194" s="11" t="s">
        <v>151</v>
      </c>
      <c r="AP194" s="14">
        <v>45931.447850717595</v>
      </c>
    </row>
    <row r="195">
      <c r="A195" s="8">
        <v>45923.39569444444</v>
      </c>
      <c r="B195" s="9" t="s">
        <v>518</v>
      </c>
      <c r="C195" s="9" t="s">
        <v>519</v>
      </c>
      <c r="D195" s="10">
        <v>5.561995951509E12</v>
      </c>
      <c r="E195" s="9" t="s">
        <v>43</v>
      </c>
      <c r="F195" s="9"/>
      <c r="G195" s="9" t="s">
        <v>60</v>
      </c>
      <c r="H195" s="9" t="s">
        <v>61</v>
      </c>
      <c r="I195" s="9" t="s">
        <v>62</v>
      </c>
      <c r="J195" s="9" t="s">
        <v>47</v>
      </c>
      <c r="K195" s="9" t="s">
        <v>47</v>
      </c>
      <c r="L195" s="9" t="s">
        <v>47</v>
      </c>
      <c r="M195" s="9" t="s">
        <v>47</v>
      </c>
      <c r="N195" s="9" t="s">
        <v>79</v>
      </c>
      <c r="O195" s="9" t="s">
        <v>64</v>
      </c>
      <c r="P195" s="11" t="s">
        <v>51</v>
      </c>
      <c r="Q195" s="11" t="s">
        <v>165</v>
      </c>
      <c r="R195" s="11" t="s">
        <v>520</v>
      </c>
      <c r="S195" s="11" t="s">
        <v>521</v>
      </c>
      <c r="T195" s="11" t="s">
        <v>55</v>
      </c>
      <c r="U195" s="11" t="s">
        <v>56</v>
      </c>
      <c r="V195" s="11"/>
      <c r="W195" s="11"/>
      <c r="X195" s="11"/>
      <c r="Y195" s="11"/>
      <c r="Z195" s="11"/>
      <c r="AA195" s="11"/>
      <c r="AB195" s="11"/>
      <c r="AC195" s="11"/>
      <c r="AD195" s="11"/>
      <c r="AE195" s="11"/>
      <c r="AF195" s="12">
        <f>ROUNDUP(SUM(VLOOKUP(G195,'Pontuação'!A$2:B$11,2,FALSE),VLOOKUP(E195,'Pontuação'!C$2:D$11,2,FALSE),VLOOKUP(I195,'Pontuação'!I$2:J$11,2,FALSE),VLOOKUP(K195,'Pontuação'!G$2:H$11,2,FALSE),VLOOKUP(H195,'Pontuação'!E$2:F$11,2,FALSE),VLOOKUP(M195,'Pontuação'!K$2:L$11,2,FALSE)),0)</f>
        <v>959</v>
      </c>
      <c r="AG195" s="12">
        <f t="shared" si="1"/>
        <v>96</v>
      </c>
      <c r="AH195" s="12" t="str">
        <f t="array" ref="AH195">IFERROR(INDEX('Pontuação'!G$13:G$191, MATCH(AG195, 'Pontuação'!F$14:F$191, 0)), "Faixa Indefinida")</f>
        <v>C</v>
      </c>
      <c r="AI195" s="12">
        <f t="shared" si="2"/>
        <v>0</v>
      </c>
      <c r="AJ195" s="12">
        <f t="shared" si="3"/>
        <v>0</v>
      </c>
      <c r="AK195" s="12">
        <f t="shared" si="4"/>
        <v>1</v>
      </c>
      <c r="AL195" s="12">
        <f t="shared" si="5"/>
        <v>0</v>
      </c>
      <c r="AM195" s="11"/>
      <c r="AN195" s="13">
        <v>0.5013320438977139</v>
      </c>
      <c r="AO195" s="11" t="s">
        <v>151</v>
      </c>
      <c r="AP195" s="14">
        <v>45931.447850717595</v>
      </c>
    </row>
    <row r="196">
      <c r="A196" s="8">
        <v>45923.39585648148</v>
      </c>
      <c r="B196" s="9" t="s">
        <v>522</v>
      </c>
      <c r="C196" s="9" t="s">
        <v>523</v>
      </c>
      <c r="D196" s="10">
        <v>5.519992211441E12</v>
      </c>
      <c r="E196" s="9" t="s">
        <v>75</v>
      </c>
      <c r="F196" s="9"/>
      <c r="G196" s="9" t="s">
        <v>170</v>
      </c>
      <c r="H196" s="9" t="s">
        <v>157</v>
      </c>
      <c r="I196" s="9" t="s">
        <v>106</v>
      </c>
      <c r="J196" s="9" t="s">
        <v>47</v>
      </c>
      <c r="K196" s="9" t="s">
        <v>47</v>
      </c>
      <c r="L196" s="9" t="s">
        <v>48</v>
      </c>
      <c r="M196" s="9" t="s">
        <v>48</v>
      </c>
      <c r="N196" s="9" t="s">
        <v>63</v>
      </c>
      <c r="O196" s="9" t="s">
        <v>50</v>
      </c>
      <c r="P196" s="11" t="s">
        <v>51</v>
      </c>
      <c r="Q196" s="11" t="s">
        <v>171</v>
      </c>
      <c r="R196" s="11" t="s">
        <v>107</v>
      </c>
      <c r="S196" s="11" t="s">
        <v>172</v>
      </c>
      <c r="T196" s="11" t="s">
        <v>65</v>
      </c>
      <c r="U196" s="11" t="s">
        <v>56</v>
      </c>
      <c r="V196" s="11"/>
      <c r="W196" s="11"/>
      <c r="X196" s="11"/>
      <c r="Y196" s="11"/>
      <c r="Z196" s="11"/>
      <c r="AA196" s="11"/>
      <c r="AB196" s="11"/>
      <c r="AC196" s="11"/>
      <c r="AD196" s="11"/>
      <c r="AE196" s="11"/>
      <c r="AF196" s="12">
        <f>ROUNDUP(SUM(VLOOKUP(G196,'Pontuação'!A$2:B$11,2,FALSE),VLOOKUP(E196,'Pontuação'!C$2:D$11,2,FALSE),VLOOKUP(I196,'Pontuação'!I$2:J$11,2,FALSE),VLOOKUP(K196,'Pontuação'!G$2:H$11,2,FALSE),VLOOKUP(H196,'Pontuação'!E$2:F$11,2,FALSE),VLOOKUP(M196,'Pontuação'!K$2:L$11,2,FALSE)),0)</f>
        <v>923</v>
      </c>
      <c r="AG196" s="12">
        <f t="shared" si="1"/>
        <v>92</v>
      </c>
      <c r="AH196" s="12" t="str">
        <f t="array" ref="AH196">IFERROR(INDEX('Pontuação'!G$13:G$191, MATCH(AG196, 'Pontuação'!F$14:F$191, 0)), "Faixa Indefinida")</f>
        <v>C</v>
      </c>
      <c r="AI196" s="12">
        <f t="shared" si="2"/>
        <v>0</v>
      </c>
      <c r="AJ196" s="12">
        <f t="shared" si="3"/>
        <v>0</v>
      </c>
      <c r="AK196" s="12">
        <f t="shared" si="4"/>
        <v>1</v>
      </c>
      <c r="AL196" s="12">
        <f t="shared" si="5"/>
        <v>0</v>
      </c>
      <c r="AM196" s="11"/>
      <c r="AN196" s="13">
        <v>0.30446979100727783</v>
      </c>
      <c r="AO196" s="11" t="s">
        <v>91</v>
      </c>
      <c r="AP196" s="14">
        <v>45931.447850717595</v>
      </c>
    </row>
    <row r="197">
      <c r="A197" s="8">
        <v>45923.39640046296</v>
      </c>
      <c r="B197" s="9" t="s">
        <v>524</v>
      </c>
      <c r="C197" s="9" t="s">
        <v>525</v>
      </c>
      <c r="D197" s="10">
        <v>5.511986939697E12</v>
      </c>
      <c r="E197" s="9" t="s">
        <v>43</v>
      </c>
      <c r="F197" s="9"/>
      <c r="G197" s="9" t="s">
        <v>69</v>
      </c>
      <c r="H197" s="9" t="s">
        <v>61</v>
      </c>
      <c r="I197" s="9" t="s">
        <v>88</v>
      </c>
      <c r="J197" s="9" t="s">
        <v>47</v>
      </c>
      <c r="K197" s="9" t="s">
        <v>47</v>
      </c>
      <c r="L197" s="9" t="s">
        <v>47</v>
      </c>
      <c r="M197" s="9" t="s">
        <v>48</v>
      </c>
      <c r="N197" s="9" t="s">
        <v>94</v>
      </c>
      <c r="O197" s="9" t="s">
        <v>95</v>
      </c>
      <c r="P197" s="11" t="s">
        <v>51</v>
      </c>
      <c r="Q197" s="11" t="s">
        <v>71</v>
      </c>
      <c r="R197" s="11" t="s">
        <v>53</v>
      </c>
      <c r="S197" s="11" t="s">
        <v>72</v>
      </c>
      <c r="T197" s="11" t="s">
        <v>55</v>
      </c>
      <c r="U197" s="11" t="s">
        <v>56</v>
      </c>
      <c r="V197" s="11"/>
      <c r="W197" s="11"/>
      <c r="X197" s="11"/>
      <c r="Y197" s="11"/>
      <c r="Z197" s="11"/>
      <c r="AA197" s="11"/>
      <c r="AB197" s="11"/>
      <c r="AC197" s="11"/>
      <c r="AD197" s="11"/>
      <c r="AE197" s="11"/>
      <c r="AF197" s="12">
        <f>ROUNDUP(SUM(VLOOKUP(G197,'Pontuação'!A$2:B$11,2,FALSE),VLOOKUP(E197,'Pontuação'!C$2:D$11,2,FALSE),VLOOKUP(I197,'Pontuação'!I$2:J$11,2,FALSE),VLOOKUP(K197,'Pontuação'!G$2:H$11,2,FALSE),VLOOKUP(H197,'Pontuação'!E$2:F$11,2,FALSE),VLOOKUP(M197,'Pontuação'!K$2:L$11,2,FALSE)),0)</f>
        <v>957</v>
      </c>
      <c r="AG197" s="12">
        <f t="shared" si="1"/>
        <v>96</v>
      </c>
      <c r="AH197" s="12" t="str">
        <f t="array" ref="AH197">IFERROR(INDEX('Pontuação'!G$13:G$191, MATCH(AG197, 'Pontuação'!F$14:F$191, 0)), "Faixa Indefinida")</f>
        <v>C</v>
      </c>
      <c r="AI197" s="12">
        <f t="shared" si="2"/>
        <v>0</v>
      </c>
      <c r="AJ197" s="12">
        <f t="shared" si="3"/>
        <v>0</v>
      </c>
      <c r="AK197" s="12">
        <f t="shared" si="4"/>
        <v>1</v>
      </c>
      <c r="AL197" s="12">
        <f t="shared" si="5"/>
        <v>0</v>
      </c>
      <c r="AM197" s="11"/>
      <c r="AN197" s="13">
        <v>0.20725581340649413</v>
      </c>
      <c r="AO197" s="11" t="s">
        <v>162</v>
      </c>
      <c r="AP197" s="14">
        <v>45931.447850717595</v>
      </c>
    </row>
    <row r="198">
      <c r="A198" s="8">
        <v>45923.39748842592</v>
      </c>
      <c r="B198" s="9" t="s">
        <v>526</v>
      </c>
      <c r="C198" s="9" t="s">
        <v>527</v>
      </c>
      <c r="D198" s="10">
        <v>5.511962899328E12</v>
      </c>
      <c r="E198" s="9" t="s">
        <v>43</v>
      </c>
      <c r="F198" s="9"/>
      <c r="G198" s="9" t="s">
        <v>60</v>
      </c>
      <c r="H198" s="9" t="s">
        <v>45</v>
      </c>
      <c r="I198" s="9" t="s">
        <v>78</v>
      </c>
      <c r="J198" s="9" t="s">
        <v>47</v>
      </c>
      <c r="K198" s="9" t="s">
        <v>48</v>
      </c>
      <c r="L198" s="9" t="s">
        <v>48</v>
      </c>
      <c r="M198" s="9" t="s">
        <v>47</v>
      </c>
      <c r="N198" s="9" t="s">
        <v>49</v>
      </c>
      <c r="O198" s="9" t="s">
        <v>64</v>
      </c>
      <c r="P198" s="11" t="s">
        <v>51</v>
      </c>
      <c r="Q198" s="11" t="s">
        <v>203</v>
      </c>
      <c r="R198" s="11" t="s">
        <v>528</v>
      </c>
      <c r="S198" s="11" t="s">
        <v>529</v>
      </c>
      <c r="T198" s="11" t="s">
        <v>55</v>
      </c>
      <c r="U198" s="11" t="s">
        <v>56</v>
      </c>
      <c r="V198" s="11"/>
      <c r="W198" s="11"/>
      <c r="X198" s="11"/>
      <c r="Y198" s="11"/>
      <c r="Z198" s="11"/>
      <c r="AA198" s="11"/>
      <c r="AB198" s="11"/>
      <c r="AC198" s="11"/>
      <c r="AD198" s="11"/>
      <c r="AE198" s="11"/>
      <c r="AF198" s="12">
        <f>ROUNDUP(SUM(VLOOKUP(G198,'Pontuação'!A$2:B$11,2,FALSE),VLOOKUP(E198,'Pontuação'!C$2:D$11,2,FALSE),VLOOKUP(I198,'Pontuação'!I$2:J$11,2,FALSE),VLOOKUP(K198,'Pontuação'!G$2:H$11,2,FALSE),VLOOKUP(H198,'Pontuação'!E$2:F$11,2,FALSE),VLOOKUP(M198,'Pontuação'!K$2:L$11,2,FALSE)),0)</f>
        <v>1210</v>
      </c>
      <c r="AG198" s="12">
        <f t="shared" si="1"/>
        <v>121</v>
      </c>
      <c r="AH198" s="12" t="str">
        <f t="array" ref="AH198">IFERROR(INDEX('Pontuação'!G$13:G$191, MATCH(AG198, 'Pontuação'!F$14:F$191, 0)), "Faixa Indefinida")</f>
        <v>A</v>
      </c>
      <c r="AI198" s="12">
        <f t="shared" si="2"/>
        <v>1</v>
      </c>
      <c r="AJ198" s="12">
        <f t="shared" si="3"/>
        <v>0</v>
      </c>
      <c r="AK198" s="12">
        <f t="shared" si="4"/>
        <v>0</v>
      </c>
      <c r="AL198" s="12">
        <f t="shared" si="5"/>
        <v>0</v>
      </c>
      <c r="AM198" s="11"/>
      <c r="AN198" s="13">
        <v>0.44545302500639394</v>
      </c>
      <c r="AO198" s="11" t="s">
        <v>134</v>
      </c>
      <c r="AP198" s="14">
        <v>45931.447850717595</v>
      </c>
    </row>
    <row r="199">
      <c r="A199" s="8">
        <v>45923.39811342592</v>
      </c>
      <c r="B199" s="9" t="s">
        <v>530</v>
      </c>
      <c r="C199" s="9" t="s">
        <v>531</v>
      </c>
      <c r="D199" s="10">
        <v>5.535997061562E12</v>
      </c>
      <c r="E199" s="9" t="s">
        <v>43</v>
      </c>
      <c r="F199" s="9"/>
      <c r="G199" s="9" t="s">
        <v>76</v>
      </c>
      <c r="H199" s="9" t="s">
        <v>77</v>
      </c>
      <c r="I199" s="9" t="s">
        <v>46</v>
      </c>
      <c r="J199" s="9" t="s">
        <v>48</v>
      </c>
      <c r="K199" s="9" t="s">
        <v>48</v>
      </c>
      <c r="L199" s="9" t="s">
        <v>48</v>
      </c>
      <c r="M199" s="9" t="s">
        <v>47</v>
      </c>
      <c r="N199" s="9" t="s">
        <v>79</v>
      </c>
      <c r="O199" s="9" t="s">
        <v>50</v>
      </c>
      <c r="P199" s="11" t="s">
        <v>51</v>
      </c>
      <c r="Q199" s="11" t="s">
        <v>133</v>
      </c>
      <c r="R199" s="11" t="s">
        <v>107</v>
      </c>
      <c r="S199" s="11" t="s">
        <v>214</v>
      </c>
      <c r="T199" s="11" t="s">
        <v>55</v>
      </c>
      <c r="U199" s="11" t="s">
        <v>56</v>
      </c>
      <c r="V199" s="11"/>
      <c r="W199" s="11"/>
      <c r="X199" s="11"/>
      <c r="Y199" s="11"/>
      <c r="Z199" s="11"/>
      <c r="AA199" s="11"/>
      <c r="AB199" s="11"/>
      <c r="AC199" s="11"/>
      <c r="AD199" s="11"/>
      <c r="AE199" s="11"/>
      <c r="AF199" s="12">
        <f>ROUNDUP(SUM(VLOOKUP(G199,'Pontuação'!A$2:B$11,2,FALSE),VLOOKUP(E199,'Pontuação'!C$2:D$11,2,FALSE),VLOOKUP(I199,'Pontuação'!I$2:J$11,2,FALSE),VLOOKUP(K199,'Pontuação'!G$2:H$11,2,FALSE),VLOOKUP(H199,'Pontuação'!E$2:F$11,2,FALSE),VLOOKUP(M199,'Pontuação'!K$2:L$11,2,FALSE)),0)</f>
        <v>1197</v>
      </c>
      <c r="AG199" s="12">
        <f t="shared" si="1"/>
        <v>120</v>
      </c>
      <c r="AH199" s="12" t="str">
        <f t="array" ref="AH199">IFERROR(INDEX('Pontuação'!G$13:G$191, MATCH(AG199, 'Pontuação'!F$14:F$191, 0)), "Faixa Indefinida")</f>
        <v>A</v>
      </c>
      <c r="AI199" s="12">
        <f t="shared" si="2"/>
        <v>1</v>
      </c>
      <c r="AJ199" s="12">
        <f t="shared" si="3"/>
        <v>0</v>
      </c>
      <c r="AK199" s="12">
        <f t="shared" si="4"/>
        <v>0</v>
      </c>
      <c r="AL199" s="12">
        <f t="shared" si="5"/>
        <v>0</v>
      </c>
      <c r="AM199" s="11"/>
      <c r="AN199" s="13">
        <v>0.368686299686688</v>
      </c>
      <c r="AO199" s="11" t="s">
        <v>66</v>
      </c>
      <c r="AP199" s="14">
        <v>45931.447850717595</v>
      </c>
    </row>
    <row r="200">
      <c r="A200" s="8">
        <v>45923.40094907407</v>
      </c>
      <c r="B200" s="9" t="s">
        <v>532</v>
      </c>
      <c r="C200" s="9" t="s">
        <v>533</v>
      </c>
      <c r="D200" s="10">
        <v>5.511983722272E12</v>
      </c>
      <c r="E200" s="9" t="s">
        <v>75</v>
      </c>
      <c r="F200" s="9"/>
      <c r="G200" s="9" t="s">
        <v>60</v>
      </c>
      <c r="H200" s="9" t="s">
        <v>61</v>
      </c>
      <c r="I200" s="9" t="s">
        <v>62</v>
      </c>
      <c r="J200" s="9" t="s">
        <v>48</v>
      </c>
      <c r="K200" s="9" t="s">
        <v>47</v>
      </c>
      <c r="L200" s="9" t="s">
        <v>48</v>
      </c>
      <c r="M200" s="9" t="s">
        <v>48</v>
      </c>
      <c r="N200" s="9" t="s">
        <v>63</v>
      </c>
      <c r="O200" s="9" t="s">
        <v>95</v>
      </c>
      <c r="P200" s="11" t="s">
        <v>51</v>
      </c>
      <c r="Q200" s="11" t="s">
        <v>171</v>
      </c>
      <c r="R200" s="11" t="s">
        <v>107</v>
      </c>
      <c r="S200" s="11" t="s">
        <v>172</v>
      </c>
      <c r="T200" s="11" t="s">
        <v>65</v>
      </c>
      <c r="U200" s="11" t="s">
        <v>56</v>
      </c>
      <c r="V200" s="11"/>
      <c r="W200" s="11"/>
      <c r="X200" s="11"/>
      <c r="Y200" s="11"/>
      <c r="Z200" s="11"/>
      <c r="AA200" s="11"/>
      <c r="AB200" s="11"/>
      <c r="AC200" s="11"/>
      <c r="AD200" s="11"/>
      <c r="AE200" s="11"/>
      <c r="AF200" s="12">
        <f>ROUNDUP(SUM(VLOOKUP(G200,'Pontuação'!A$2:B$11,2,FALSE),VLOOKUP(E200,'Pontuação'!C$2:D$11,2,FALSE),VLOOKUP(I200,'Pontuação'!I$2:J$11,2,FALSE),VLOOKUP(K200,'Pontuação'!G$2:H$11,2,FALSE),VLOOKUP(H200,'Pontuação'!E$2:F$11,2,FALSE),VLOOKUP(M200,'Pontuação'!K$2:L$11,2,FALSE)),0)</f>
        <v>1092</v>
      </c>
      <c r="AG200" s="12">
        <f t="shared" si="1"/>
        <v>109</v>
      </c>
      <c r="AH200" s="12" t="str">
        <f t="array" ref="AH200">IFERROR(INDEX('Pontuação'!G$13:G$191, MATCH(AG200, 'Pontuação'!F$14:F$191, 0)), "Faixa Indefinida")</f>
        <v>B</v>
      </c>
      <c r="AI200" s="12">
        <f t="shared" si="2"/>
        <v>0</v>
      </c>
      <c r="AJ200" s="12">
        <f t="shared" si="3"/>
        <v>1</v>
      </c>
      <c r="AK200" s="12">
        <f t="shared" si="4"/>
        <v>0</v>
      </c>
      <c r="AL200" s="12">
        <f t="shared" si="5"/>
        <v>0</v>
      </c>
      <c r="AM200" s="11"/>
      <c r="AN200" s="13">
        <v>0.39747531706142375</v>
      </c>
      <c r="AO200" s="11" t="s">
        <v>66</v>
      </c>
      <c r="AP200" s="14">
        <v>45931.447850717595</v>
      </c>
    </row>
    <row r="201">
      <c r="A201" s="8">
        <v>45923.40133101852</v>
      </c>
      <c r="B201" s="9" t="s">
        <v>534</v>
      </c>
      <c r="C201" s="9" t="s">
        <v>535</v>
      </c>
      <c r="D201" s="10">
        <v>5.584997100303E12</v>
      </c>
      <c r="E201" s="9" t="s">
        <v>43</v>
      </c>
      <c r="F201" s="9"/>
      <c r="G201" s="9" t="s">
        <v>60</v>
      </c>
      <c r="H201" s="9" t="s">
        <v>45</v>
      </c>
      <c r="I201" s="9" t="s">
        <v>46</v>
      </c>
      <c r="J201" s="9" t="s">
        <v>48</v>
      </c>
      <c r="K201" s="9" t="s">
        <v>47</v>
      </c>
      <c r="L201" s="9" t="s">
        <v>48</v>
      </c>
      <c r="M201" s="9" t="s">
        <v>47</v>
      </c>
      <c r="N201" s="9" t="s">
        <v>94</v>
      </c>
      <c r="O201" s="9" t="s">
        <v>50</v>
      </c>
      <c r="P201" s="11" t="s">
        <v>51</v>
      </c>
      <c r="Q201" s="11" t="s">
        <v>52</v>
      </c>
      <c r="R201" s="11" t="s">
        <v>53</v>
      </c>
      <c r="S201" s="11" t="s">
        <v>54</v>
      </c>
      <c r="T201" s="11" t="s">
        <v>55</v>
      </c>
      <c r="U201" s="11" t="s">
        <v>56</v>
      </c>
      <c r="V201" s="11"/>
      <c r="W201" s="11"/>
      <c r="X201" s="11"/>
      <c r="Y201" s="11"/>
      <c r="Z201" s="11"/>
      <c r="AA201" s="11"/>
      <c r="AB201" s="11"/>
      <c r="AC201" s="11"/>
      <c r="AD201" s="11"/>
      <c r="AE201" s="11"/>
      <c r="AF201" s="12">
        <v>1250.0</v>
      </c>
      <c r="AG201" s="12">
        <f t="shared" si="1"/>
        <v>125</v>
      </c>
      <c r="AH201" s="12" t="str">
        <f t="array" ref="AH201">IFERROR(INDEX('Pontuação'!G$13:G$191, MATCH(AG201, 'Pontuação'!F$14:F$191, 0)), "Faixa Indefinida")</f>
        <v>A</v>
      </c>
      <c r="AI201" s="12">
        <f t="shared" si="2"/>
        <v>1</v>
      </c>
      <c r="AJ201" s="12">
        <f t="shared" si="3"/>
        <v>0</v>
      </c>
      <c r="AK201" s="12">
        <f t="shared" si="4"/>
        <v>0</v>
      </c>
      <c r="AL201" s="12">
        <f t="shared" si="5"/>
        <v>0</v>
      </c>
      <c r="AM201" s="11"/>
      <c r="AN201" s="13">
        <v>0.5076206744846566</v>
      </c>
      <c r="AO201" s="11" t="s">
        <v>151</v>
      </c>
      <c r="AP201" s="14">
        <v>45931.447850717595</v>
      </c>
    </row>
    <row r="202">
      <c r="A202" s="8">
        <v>45923.40418981481</v>
      </c>
      <c r="B202" s="9" t="s">
        <v>536</v>
      </c>
      <c r="C202" s="9" t="s">
        <v>537</v>
      </c>
      <c r="D202" s="10">
        <v>5.531993653498E12</v>
      </c>
      <c r="E202" s="9" t="s">
        <v>43</v>
      </c>
      <c r="F202" s="9"/>
      <c r="G202" s="9" t="s">
        <v>76</v>
      </c>
      <c r="H202" s="9" t="s">
        <v>87</v>
      </c>
      <c r="I202" s="9" t="s">
        <v>88</v>
      </c>
      <c r="J202" s="9" t="s">
        <v>47</v>
      </c>
      <c r="K202" s="9" t="s">
        <v>47</v>
      </c>
      <c r="L202" s="9" t="s">
        <v>48</v>
      </c>
      <c r="M202" s="9" t="s">
        <v>47</v>
      </c>
      <c r="N202" s="9" t="s">
        <v>79</v>
      </c>
      <c r="O202" s="9" t="s">
        <v>98</v>
      </c>
      <c r="P202" s="11" t="s">
        <v>51</v>
      </c>
      <c r="Q202" s="11" t="s">
        <v>71</v>
      </c>
      <c r="R202" s="11" t="s">
        <v>90</v>
      </c>
      <c r="S202" s="11" t="s">
        <v>138</v>
      </c>
      <c r="T202" s="11" t="s">
        <v>55</v>
      </c>
      <c r="U202" s="11" t="s">
        <v>47</v>
      </c>
      <c r="V202" s="11"/>
      <c r="W202" s="11"/>
      <c r="X202" s="11"/>
      <c r="Y202" s="11"/>
      <c r="Z202" s="11"/>
      <c r="AA202" s="11"/>
      <c r="AB202" s="11"/>
      <c r="AC202" s="11"/>
      <c r="AD202" s="11"/>
      <c r="AE202" s="11"/>
      <c r="AF202" s="12">
        <f>ROUNDUP(SUM(VLOOKUP(G202,'Pontuação'!A$2:B$11,2,FALSE),VLOOKUP(E202,'Pontuação'!C$2:D$11,2,FALSE),VLOOKUP(I202,'Pontuação'!I$2:J$11,2,FALSE),VLOOKUP(K202,'Pontuação'!G$2:H$11,2,FALSE),VLOOKUP(H202,'Pontuação'!E$2:F$11,2,FALSE),VLOOKUP(M202,'Pontuação'!K$2:L$11,2,FALSE)),0)</f>
        <v>916</v>
      </c>
      <c r="AG202" s="12">
        <f t="shared" si="1"/>
        <v>92</v>
      </c>
      <c r="AH202" s="12" t="str">
        <f t="array" ref="AH202">IFERROR(INDEX('Pontuação'!G$13:G$191, MATCH(AG202, 'Pontuação'!F$14:F$191, 0)), "Faixa Indefinida")</f>
        <v>C</v>
      </c>
      <c r="AI202" s="12">
        <f t="shared" si="2"/>
        <v>0</v>
      </c>
      <c r="AJ202" s="12">
        <f t="shared" si="3"/>
        <v>0</v>
      </c>
      <c r="AK202" s="12">
        <f t="shared" si="4"/>
        <v>1</v>
      </c>
      <c r="AL202" s="12">
        <f t="shared" si="5"/>
        <v>0</v>
      </c>
      <c r="AM202" s="11"/>
      <c r="AN202" s="13">
        <v>0.10829765469175422</v>
      </c>
      <c r="AO202" s="11" t="s">
        <v>99</v>
      </c>
      <c r="AP202" s="14">
        <v>45931.447850717595</v>
      </c>
    </row>
    <row r="203">
      <c r="A203" s="8">
        <v>45923.40511574074</v>
      </c>
      <c r="B203" s="9" t="s">
        <v>538</v>
      </c>
      <c r="C203" s="9" t="s">
        <v>539</v>
      </c>
      <c r="D203" s="10">
        <v>5.581997993631E12</v>
      </c>
      <c r="E203" s="9" t="s">
        <v>43</v>
      </c>
      <c r="F203" s="9"/>
      <c r="G203" s="9" t="s">
        <v>44</v>
      </c>
      <c r="H203" s="9" t="s">
        <v>45</v>
      </c>
      <c r="I203" s="9" t="s">
        <v>78</v>
      </c>
      <c r="J203" s="9" t="s">
        <v>48</v>
      </c>
      <c r="K203" s="9" t="s">
        <v>47</v>
      </c>
      <c r="L203" s="9" t="s">
        <v>48</v>
      </c>
      <c r="M203" s="9" t="s">
        <v>48</v>
      </c>
      <c r="N203" s="9" t="s">
        <v>49</v>
      </c>
      <c r="O203" s="9" t="s">
        <v>64</v>
      </c>
      <c r="P203" s="11" t="s">
        <v>51</v>
      </c>
      <c r="Q203" s="11" t="s">
        <v>141</v>
      </c>
      <c r="R203" s="11" t="s">
        <v>90</v>
      </c>
      <c r="S203" s="11" t="s">
        <v>54</v>
      </c>
      <c r="T203" s="11" t="s">
        <v>65</v>
      </c>
      <c r="U203" s="11" t="s">
        <v>56</v>
      </c>
      <c r="V203" s="11"/>
      <c r="W203" s="11"/>
      <c r="X203" s="11"/>
      <c r="Y203" s="11"/>
      <c r="Z203" s="11"/>
      <c r="AA203" s="11"/>
      <c r="AB203" s="11"/>
      <c r="AC203" s="11"/>
      <c r="AD203" s="11"/>
      <c r="AE203" s="11"/>
      <c r="AF203" s="12">
        <f>ROUNDUP(SUM(VLOOKUP(G203,'Pontuação'!A$2:B$11,2,FALSE),VLOOKUP(E203,'Pontuação'!C$2:D$11,2,FALSE),VLOOKUP(I203,'Pontuação'!I$2:J$11,2,FALSE),VLOOKUP(K203,'Pontuação'!G$2:H$11,2,FALSE),VLOOKUP(H203,'Pontuação'!E$2:F$11,2,FALSE),VLOOKUP(M203,'Pontuação'!K$2:L$11,2,FALSE)),0)</f>
        <v>1173</v>
      </c>
      <c r="AG203" s="12">
        <f t="shared" si="1"/>
        <v>117</v>
      </c>
      <c r="AH203" s="12" t="str">
        <f t="array" ref="AH203">IFERROR(INDEX('Pontuação'!G$13:G$191, MATCH(AG203, 'Pontuação'!F$14:F$191, 0)), "Faixa Indefinida")</f>
        <v>B</v>
      </c>
      <c r="AI203" s="12">
        <f t="shared" si="2"/>
        <v>0</v>
      </c>
      <c r="AJ203" s="12">
        <f t="shared" si="3"/>
        <v>1</v>
      </c>
      <c r="AK203" s="12">
        <f t="shared" si="4"/>
        <v>0</v>
      </c>
      <c r="AL203" s="12">
        <f t="shared" si="5"/>
        <v>0</v>
      </c>
      <c r="AM203" s="11"/>
      <c r="AN203" s="13">
        <v>0.3910701081220476</v>
      </c>
      <c r="AO203" s="11" t="s">
        <v>66</v>
      </c>
      <c r="AP203" s="14">
        <v>45931.447850717595</v>
      </c>
    </row>
    <row r="204">
      <c r="A204" s="8">
        <v>45923.40537037037</v>
      </c>
      <c r="B204" s="9" t="s">
        <v>540</v>
      </c>
      <c r="C204" s="9" t="s">
        <v>541</v>
      </c>
      <c r="D204" s="10">
        <v>5.519996311335E12</v>
      </c>
      <c r="E204" s="9" t="s">
        <v>75</v>
      </c>
      <c r="F204" s="9"/>
      <c r="G204" s="9" t="s">
        <v>60</v>
      </c>
      <c r="H204" s="9" t="s">
        <v>77</v>
      </c>
      <c r="I204" s="9" t="s">
        <v>106</v>
      </c>
      <c r="J204" s="9" t="s">
        <v>47</v>
      </c>
      <c r="K204" s="9" t="s">
        <v>47</v>
      </c>
      <c r="L204" s="9" t="s">
        <v>48</v>
      </c>
      <c r="M204" s="9" t="s">
        <v>47</v>
      </c>
      <c r="N204" s="9" t="s">
        <v>49</v>
      </c>
      <c r="O204" s="9" t="s">
        <v>70</v>
      </c>
      <c r="P204" s="11" t="s">
        <v>51</v>
      </c>
      <c r="Q204" s="11" t="s">
        <v>165</v>
      </c>
      <c r="R204" s="11" t="s">
        <v>166</v>
      </c>
      <c r="S204" s="11" t="s">
        <v>167</v>
      </c>
      <c r="T204" s="11" t="s">
        <v>55</v>
      </c>
      <c r="U204" s="11" t="s">
        <v>56</v>
      </c>
      <c r="V204" s="11"/>
      <c r="W204" s="11"/>
      <c r="X204" s="11"/>
      <c r="Y204" s="11"/>
      <c r="Z204" s="11"/>
      <c r="AA204" s="11"/>
      <c r="AB204" s="11"/>
      <c r="AC204" s="11"/>
      <c r="AD204" s="11"/>
      <c r="AE204" s="11"/>
      <c r="AF204" s="12">
        <f>ROUNDUP(SUM(VLOOKUP(G204,'Pontuação'!A$2:B$11,2,FALSE),VLOOKUP(E204,'Pontuação'!C$2:D$11,2,FALSE),VLOOKUP(I204,'Pontuação'!I$2:J$11,2,FALSE),VLOOKUP(K204,'Pontuação'!G$2:H$11,2,FALSE),VLOOKUP(H204,'Pontuação'!E$2:F$11,2,FALSE),VLOOKUP(M204,'Pontuação'!K$2:L$11,2,FALSE)),0)</f>
        <v>992</v>
      </c>
      <c r="AG204" s="12">
        <f t="shared" si="1"/>
        <v>99</v>
      </c>
      <c r="AH204" s="12" t="str">
        <f t="array" ref="AH204">IFERROR(INDEX('Pontuação'!G$13:G$191, MATCH(AG204, 'Pontuação'!F$14:F$191, 0)), "Faixa Indefinida")</f>
        <v>C</v>
      </c>
      <c r="AI204" s="12">
        <f t="shared" si="2"/>
        <v>0</v>
      </c>
      <c r="AJ204" s="12">
        <f t="shared" si="3"/>
        <v>0</v>
      </c>
      <c r="AK204" s="12">
        <f t="shared" si="4"/>
        <v>1</v>
      </c>
      <c r="AL204" s="12">
        <f t="shared" si="5"/>
        <v>0</v>
      </c>
      <c r="AM204" s="11"/>
      <c r="AN204" s="13">
        <v>0.33861151968730874</v>
      </c>
      <c r="AO204" s="11" t="s">
        <v>124</v>
      </c>
      <c r="AP204" s="14">
        <v>45931.447850717595</v>
      </c>
    </row>
    <row r="205">
      <c r="A205" s="8">
        <v>45923.40741898148</v>
      </c>
      <c r="B205" s="9" t="s">
        <v>542</v>
      </c>
      <c r="C205" s="9" t="s">
        <v>543</v>
      </c>
      <c r="D205" s="10">
        <v>5.598970065554E12</v>
      </c>
      <c r="E205" s="9" t="s">
        <v>43</v>
      </c>
      <c r="F205" s="9"/>
      <c r="G205" s="9" t="s">
        <v>60</v>
      </c>
      <c r="H205" s="9" t="s">
        <v>45</v>
      </c>
      <c r="I205" s="9" t="s">
        <v>46</v>
      </c>
      <c r="J205" s="9" t="s">
        <v>48</v>
      </c>
      <c r="K205" s="9" t="s">
        <v>48</v>
      </c>
      <c r="L205" s="9" t="s">
        <v>47</v>
      </c>
      <c r="M205" s="9" t="s">
        <v>47</v>
      </c>
      <c r="N205" s="9" t="s">
        <v>63</v>
      </c>
      <c r="O205" s="9" t="s">
        <v>70</v>
      </c>
      <c r="P205" s="11" t="s">
        <v>51</v>
      </c>
      <c r="Q205" s="11" t="s">
        <v>89</v>
      </c>
      <c r="R205" s="11" t="s">
        <v>90</v>
      </c>
      <c r="S205" s="11" t="s">
        <v>54</v>
      </c>
      <c r="T205" s="11" t="s">
        <v>55</v>
      </c>
      <c r="U205" s="11" t="s">
        <v>47</v>
      </c>
      <c r="V205" s="11"/>
      <c r="W205" s="11"/>
      <c r="X205" s="11"/>
      <c r="Y205" s="11"/>
      <c r="Z205" s="11"/>
      <c r="AA205" s="11"/>
      <c r="AB205" s="11"/>
      <c r="AC205" s="11"/>
      <c r="AD205" s="11"/>
      <c r="AE205" s="11"/>
      <c r="AF205" s="12">
        <f>ROUNDUP(SUM(VLOOKUP(G205,'Pontuação'!A$2:B$11,2,FALSE),VLOOKUP(E205,'Pontuação'!C$2:D$11,2,FALSE),VLOOKUP(I205,'Pontuação'!I$2:J$11,2,FALSE),VLOOKUP(K205,'Pontuação'!G$2:H$11,2,FALSE),VLOOKUP(H205,'Pontuação'!E$2:F$11,2,FALSE),VLOOKUP(M205,'Pontuação'!K$2:L$11,2,FALSE)),0)</f>
        <v>1260</v>
      </c>
      <c r="AG205" s="12">
        <f t="shared" si="1"/>
        <v>126</v>
      </c>
      <c r="AH205" s="12" t="str">
        <f t="array" ref="AH205">IFERROR(INDEX('Pontuação'!G$13:G$191, MATCH(AG205, 'Pontuação'!F$14:F$191, 0)), "Faixa Indefinida")</f>
        <v>A</v>
      </c>
      <c r="AI205" s="12">
        <f t="shared" si="2"/>
        <v>1</v>
      </c>
      <c r="AJ205" s="12">
        <f t="shared" si="3"/>
        <v>0</v>
      </c>
      <c r="AK205" s="12">
        <f t="shared" si="4"/>
        <v>0</v>
      </c>
      <c r="AL205" s="12">
        <f t="shared" si="5"/>
        <v>0</v>
      </c>
      <c r="AM205" s="11"/>
      <c r="AN205" s="13">
        <v>0.1836046784931279</v>
      </c>
      <c r="AO205" s="11" t="s">
        <v>162</v>
      </c>
      <c r="AP205" s="14">
        <v>45931.447850717595</v>
      </c>
    </row>
    <row r="206">
      <c r="A206" s="8">
        <v>45923.408680555556</v>
      </c>
      <c r="B206" s="9" t="s">
        <v>544</v>
      </c>
      <c r="C206" s="9" t="s">
        <v>545</v>
      </c>
      <c r="D206" s="10">
        <v>5.511919820611E12</v>
      </c>
      <c r="E206" s="9" t="s">
        <v>43</v>
      </c>
      <c r="F206" s="9"/>
      <c r="G206" s="9" t="s">
        <v>60</v>
      </c>
      <c r="H206" s="9" t="s">
        <v>45</v>
      </c>
      <c r="I206" s="9" t="s">
        <v>62</v>
      </c>
      <c r="J206" s="9" t="s">
        <v>48</v>
      </c>
      <c r="K206" s="9" t="s">
        <v>48</v>
      </c>
      <c r="L206" s="9" t="s">
        <v>48</v>
      </c>
      <c r="M206" s="9" t="s">
        <v>48</v>
      </c>
      <c r="N206" s="9" t="s">
        <v>63</v>
      </c>
      <c r="O206" s="9" t="s">
        <v>98</v>
      </c>
      <c r="P206" s="11" t="s">
        <v>51</v>
      </c>
      <c r="Q206" s="11" t="s">
        <v>137</v>
      </c>
      <c r="R206" s="11" t="s">
        <v>546</v>
      </c>
      <c r="S206" s="11" t="s">
        <v>72</v>
      </c>
      <c r="T206" s="11" t="s">
        <v>55</v>
      </c>
      <c r="U206" s="11" t="s">
        <v>56</v>
      </c>
      <c r="V206" s="11"/>
      <c r="W206" s="11"/>
      <c r="X206" s="11"/>
      <c r="Y206" s="11"/>
      <c r="Z206" s="11"/>
      <c r="AA206" s="11"/>
      <c r="AB206" s="11"/>
      <c r="AC206" s="11"/>
      <c r="AD206" s="11"/>
      <c r="AE206" s="11"/>
      <c r="AF206" s="12">
        <f>ROUNDUP(SUM(VLOOKUP(G206,'Pontuação'!A$2:B$11,2,FALSE),VLOOKUP(E206,'Pontuação'!C$2:D$11,2,FALSE),VLOOKUP(I206,'Pontuação'!I$2:J$11,2,FALSE),VLOOKUP(K206,'Pontuação'!G$2:H$11,2,FALSE),VLOOKUP(H206,'Pontuação'!E$2:F$11,2,FALSE),VLOOKUP(M206,'Pontuação'!K$2:L$11,2,FALSE)),0)</f>
        <v>1298</v>
      </c>
      <c r="AG206" s="12">
        <f t="shared" si="1"/>
        <v>130</v>
      </c>
      <c r="AH206" s="12" t="str">
        <f t="array" ref="AH206">IFERROR(INDEX('Pontuação'!G$13:G$191, MATCH(AG206, 'Pontuação'!F$14:F$191, 0)), "Faixa Indefinida")</f>
        <v>A</v>
      </c>
      <c r="AI206" s="12">
        <f t="shared" si="2"/>
        <v>1</v>
      </c>
      <c r="AJ206" s="12">
        <f t="shared" si="3"/>
        <v>0</v>
      </c>
      <c r="AK206" s="12">
        <f t="shared" si="4"/>
        <v>0</v>
      </c>
      <c r="AL206" s="12">
        <f t="shared" si="5"/>
        <v>0</v>
      </c>
      <c r="AM206" s="11"/>
      <c r="AN206" s="13">
        <v>0.5305034347641382</v>
      </c>
      <c r="AO206" s="11" t="s">
        <v>57</v>
      </c>
      <c r="AP206" s="14">
        <v>45931.447850717595</v>
      </c>
    </row>
    <row r="207">
      <c r="A207" s="8">
        <v>45923.409108796295</v>
      </c>
      <c r="B207" s="9" t="s">
        <v>547</v>
      </c>
      <c r="C207" s="9" t="s">
        <v>548</v>
      </c>
      <c r="D207" s="10">
        <v>5.574981151026E12</v>
      </c>
      <c r="E207" s="9" t="s">
        <v>43</v>
      </c>
      <c r="F207" s="9"/>
      <c r="G207" s="9" t="s">
        <v>44</v>
      </c>
      <c r="H207" s="9" t="s">
        <v>61</v>
      </c>
      <c r="I207" s="9" t="s">
        <v>78</v>
      </c>
      <c r="J207" s="9" t="s">
        <v>47</v>
      </c>
      <c r="K207" s="9" t="s">
        <v>47</v>
      </c>
      <c r="L207" s="9" t="s">
        <v>48</v>
      </c>
      <c r="M207" s="9" t="s">
        <v>47</v>
      </c>
      <c r="N207" s="9" t="s">
        <v>94</v>
      </c>
      <c r="O207" s="9" t="s">
        <v>95</v>
      </c>
      <c r="P207" s="11" t="s">
        <v>51</v>
      </c>
      <c r="Q207" s="11" t="s">
        <v>137</v>
      </c>
      <c r="R207" s="11" t="s">
        <v>90</v>
      </c>
      <c r="S207" s="11" t="s">
        <v>72</v>
      </c>
      <c r="T207" s="11" t="s">
        <v>65</v>
      </c>
      <c r="U207" s="11" t="s">
        <v>56</v>
      </c>
      <c r="V207" s="11"/>
      <c r="W207" s="11"/>
      <c r="X207" s="11"/>
      <c r="Y207" s="11"/>
      <c r="Z207" s="11"/>
      <c r="AA207" s="11"/>
      <c r="AB207" s="11"/>
      <c r="AC207" s="11"/>
      <c r="AD207" s="11"/>
      <c r="AE207" s="11"/>
      <c r="AF207" s="12">
        <f>ROUNDUP(SUM(VLOOKUP(G207,'Pontuação'!A$2:B$11,2,FALSE),VLOOKUP(E207,'Pontuação'!C$2:D$11,2,FALSE),VLOOKUP(I207,'Pontuação'!I$2:J$11,2,FALSE),VLOOKUP(K207,'Pontuação'!G$2:H$11,2,FALSE),VLOOKUP(H207,'Pontuação'!E$2:F$11,2,FALSE),VLOOKUP(M207,'Pontuação'!K$2:L$11,2,FALSE)),0)</f>
        <v>944</v>
      </c>
      <c r="AG207" s="12">
        <f t="shared" si="1"/>
        <v>94</v>
      </c>
      <c r="AH207" s="12" t="str">
        <f t="array" ref="AH207">IFERROR(INDEX('Pontuação'!G$13:G$191, MATCH(AG207, 'Pontuação'!F$14:F$191, 0)), "Faixa Indefinida")</f>
        <v>C</v>
      </c>
      <c r="AI207" s="12">
        <f t="shared" si="2"/>
        <v>0</v>
      </c>
      <c r="AJ207" s="12">
        <f t="shared" si="3"/>
        <v>0</v>
      </c>
      <c r="AK207" s="12">
        <f t="shared" si="4"/>
        <v>1</v>
      </c>
      <c r="AL207" s="12">
        <f t="shared" si="5"/>
        <v>0</v>
      </c>
      <c r="AM207" s="11"/>
      <c r="AN207" s="13">
        <v>0.24810936292536323</v>
      </c>
      <c r="AO207" s="11" t="s">
        <v>84</v>
      </c>
      <c r="AP207" s="14">
        <v>45931.447850717595</v>
      </c>
    </row>
    <row r="208">
      <c r="A208" s="8">
        <v>45923.41103009259</v>
      </c>
      <c r="B208" s="9" t="s">
        <v>549</v>
      </c>
      <c r="C208" s="9" t="s">
        <v>550</v>
      </c>
      <c r="D208" s="10">
        <v>5.51199196363E12</v>
      </c>
      <c r="E208" s="9" t="s">
        <v>43</v>
      </c>
      <c r="F208" s="9"/>
      <c r="G208" s="9" t="s">
        <v>144</v>
      </c>
      <c r="H208" s="9" t="s">
        <v>45</v>
      </c>
      <c r="I208" s="9" t="s">
        <v>78</v>
      </c>
      <c r="J208" s="9" t="s">
        <v>47</v>
      </c>
      <c r="K208" s="9" t="s">
        <v>47</v>
      </c>
      <c r="L208" s="9" t="s">
        <v>47</v>
      </c>
      <c r="M208" s="9" t="s">
        <v>47</v>
      </c>
      <c r="N208" s="9" t="s">
        <v>94</v>
      </c>
      <c r="O208" s="9" t="s">
        <v>70</v>
      </c>
      <c r="P208" s="11" t="s">
        <v>51</v>
      </c>
      <c r="Q208" s="11" t="s">
        <v>203</v>
      </c>
      <c r="R208" s="11" t="s">
        <v>311</v>
      </c>
      <c r="S208" s="11" t="s">
        <v>54</v>
      </c>
      <c r="T208" s="11" t="s">
        <v>55</v>
      </c>
      <c r="U208" s="11" t="s">
        <v>56</v>
      </c>
      <c r="V208" s="11"/>
      <c r="W208" s="11"/>
      <c r="X208" s="11"/>
      <c r="Y208" s="11"/>
      <c r="Z208" s="11"/>
      <c r="AA208" s="11"/>
      <c r="AB208" s="11"/>
      <c r="AC208" s="11"/>
      <c r="AD208" s="11"/>
      <c r="AE208" s="11"/>
      <c r="AF208" s="12">
        <f>ROUNDUP(SUM(VLOOKUP(G208,'Pontuação'!A$2:B$11,2,FALSE),VLOOKUP(E208,'Pontuação'!C$2:D$11,2,FALSE),VLOOKUP(I208,'Pontuação'!I$2:J$11,2,FALSE),VLOOKUP(K208,'Pontuação'!G$2:H$11,2,FALSE),VLOOKUP(H208,'Pontuação'!E$2:F$11,2,FALSE),VLOOKUP(M208,'Pontuação'!K$2:L$11,2,FALSE)),0)</f>
        <v>1014</v>
      </c>
      <c r="AG208" s="12">
        <f t="shared" si="1"/>
        <v>101</v>
      </c>
      <c r="AH208" s="12" t="str">
        <f t="array" ref="AH208">IFERROR(INDEX('Pontuação'!G$13:G$191, MATCH(AG208, 'Pontuação'!F$14:F$191, 0)), "Faixa Indefinida")</f>
        <v>C</v>
      </c>
      <c r="AI208" s="12">
        <f t="shared" si="2"/>
        <v>0</v>
      </c>
      <c r="AJ208" s="12">
        <f t="shared" si="3"/>
        <v>0</v>
      </c>
      <c r="AK208" s="12">
        <f t="shared" si="4"/>
        <v>1</v>
      </c>
      <c r="AL208" s="12">
        <f t="shared" si="5"/>
        <v>0</v>
      </c>
      <c r="AM208" s="11"/>
      <c r="AN208" s="13">
        <v>0.3222542842368871</v>
      </c>
      <c r="AO208" s="11" t="s">
        <v>124</v>
      </c>
      <c r="AP208" s="14">
        <v>45931.447850717595</v>
      </c>
    </row>
    <row r="209">
      <c r="A209" s="8">
        <v>45923.413622685184</v>
      </c>
      <c r="B209" s="9" t="s">
        <v>551</v>
      </c>
      <c r="C209" s="9" t="s">
        <v>552</v>
      </c>
      <c r="D209" s="10">
        <v>5.537996654068E12</v>
      </c>
      <c r="E209" s="9" t="s">
        <v>43</v>
      </c>
      <c r="F209" s="9"/>
      <c r="G209" s="9" t="s">
        <v>60</v>
      </c>
      <c r="H209" s="9" t="s">
        <v>45</v>
      </c>
      <c r="I209" s="9" t="s">
        <v>106</v>
      </c>
      <c r="J209" s="9" t="s">
        <v>47</v>
      </c>
      <c r="K209" s="9" t="s">
        <v>47</v>
      </c>
      <c r="L209" s="9" t="s">
        <v>48</v>
      </c>
      <c r="M209" s="9" t="s">
        <v>47</v>
      </c>
      <c r="N209" s="9" t="s">
        <v>79</v>
      </c>
      <c r="O209" s="9" t="s">
        <v>64</v>
      </c>
      <c r="P209" s="11" t="s">
        <v>51</v>
      </c>
      <c r="Q209" s="11" t="s">
        <v>89</v>
      </c>
      <c r="R209" s="11" t="s">
        <v>90</v>
      </c>
      <c r="S209" s="11" t="s">
        <v>54</v>
      </c>
      <c r="T209" s="11" t="s">
        <v>55</v>
      </c>
      <c r="U209" s="11" t="s">
        <v>47</v>
      </c>
      <c r="V209" s="11"/>
      <c r="W209" s="11"/>
      <c r="X209" s="11"/>
      <c r="Y209" s="11"/>
      <c r="Z209" s="11"/>
      <c r="AA209" s="11"/>
      <c r="AB209" s="11"/>
      <c r="AC209" s="11"/>
      <c r="AD209" s="11"/>
      <c r="AE209" s="11"/>
      <c r="AF209" s="12">
        <f>ROUNDUP(SUM(VLOOKUP(G209,'Pontuação'!A$2:B$11,2,FALSE),VLOOKUP(E209,'Pontuação'!C$2:D$11,2,FALSE),VLOOKUP(I209,'Pontuação'!I$2:J$11,2,FALSE),VLOOKUP(K209,'Pontuação'!G$2:H$11,2,FALSE),VLOOKUP(H209,'Pontuação'!E$2:F$11,2,FALSE),VLOOKUP(M209,'Pontuação'!K$2:L$11,2,FALSE)),0)</f>
        <v>1063</v>
      </c>
      <c r="AG209" s="12">
        <f t="shared" si="1"/>
        <v>106</v>
      </c>
      <c r="AH209" s="12" t="str">
        <f t="array" ref="AH209">IFERROR(INDEX('Pontuação'!G$13:G$191, MATCH(AG209, 'Pontuação'!F$14:F$191, 0)), "Faixa Indefinida")</f>
        <v>B</v>
      </c>
      <c r="AI209" s="12">
        <f t="shared" si="2"/>
        <v>0</v>
      </c>
      <c r="AJ209" s="12">
        <f t="shared" si="3"/>
        <v>1</v>
      </c>
      <c r="AK209" s="12">
        <f t="shared" si="4"/>
        <v>0</v>
      </c>
      <c r="AL209" s="12">
        <f t="shared" si="5"/>
        <v>0</v>
      </c>
      <c r="AM209" s="11"/>
      <c r="AN209" s="13">
        <v>0.1432567772948357</v>
      </c>
      <c r="AO209" s="11" t="s">
        <v>110</v>
      </c>
      <c r="AP209" s="14">
        <v>45931.447850717595</v>
      </c>
    </row>
    <row r="210">
      <c r="A210" s="8">
        <v>45923.41376157408</v>
      </c>
      <c r="B210" s="9" t="s">
        <v>553</v>
      </c>
      <c r="C210" s="9" t="s">
        <v>554</v>
      </c>
      <c r="D210" s="10">
        <v>5.551994184659E12</v>
      </c>
      <c r="E210" s="9" t="s">
        <v>43</v>
      </c>
      <c r="F210" s="9"/>
      <c r="G210" s="9" t="s">
        <v>60</v>
      </c>
      <c r="H210" s="9" t="s">
        <v>45</v>
      </c>
      <c r="I210" s="9" t="s">
        <v>78</v>
      </c>
      <c r="J210" s="9" t="s">
        <v>47</v>
      </c>
      <c r="K210" s="9" t="s">
        <v>47</v>
      </c>
      <c r="L210" s="9" t="s">
        <v>47</v>
      </c>
      <c r="M210" s="9" t="s">
        <v>47</v>
      </c>
      <c r="N210" s="9" t="s">
        <v>49</v>
      </c>
      <c r="O210" s="9" t="s">
        <v>64</v>
      </c>
      <c r="P210" s="11" t="s">
        <v>51</v>
      </c>
      <c r="Q210" s="11" t="s">
        <v>71</v>
      </c>
      <c r="R210" s="11" t="s">
        <v>107</v>
      </c>
      <c r="S210" s="11" t="s">
        <v>72</v>
      </c>
      <c r="T210" s="11" t="s">
        <v>65</v>
      </c>
      <c r="U210" s="11" t="s">
        <v>56</v>
      </c>
      <c r="V210" s="11"/>
      <c r="W210" s="11"/>
      <c r="X210" s="11"/>
      <c r="Y210" s="11"/>
      <c r="Z210" s="11"/>
      <c r="AA210" s="11"/>
      <c r="AB210" s="11"/>
      <c r="AC210" s="11"/>
      <c r="AD210" s="11"/>
      <c r="AE210" s="11"/>
      <c r="AF210" s="12">
        <f>ROUNDUP(SUM(VLOOKUP(G210,'Pontuação'!A$2:B$11,2,FALSE),VLOOKUP(E210,'Pontuação'!C$2:D$11,2,FALSE),VLOOKUP(I210,'Pontuação'!I$2:J$11,2,FALSE),VLOOKUP(K210,'Pontuação'!G$2:H$11,2,FALSE),VLOOKUP(H210,'Pontuação'!E$2:F$11,2,FALSE),VLOOKUP(M210,'Pontuação'!K$2:L$11,2,FALSE)),0)</f>
        <v>1100</v>
      </c>
      <c r="AG210" s="12">
        <f t="shared" si="1"/>
        <v>110</v>
      </c>
      <c r="AH210" s="12" t="str">
        <f t="array" ref="AH210">IFERROR(INDEX('Pontuação'!G$13:G$191, MATCH(AG210, 'Pontuação'!F$14:F$191, 0)), "Faixa Indefinida")</f>
        <v>B</v>
      </c>
      <c r="AI210" s="12">
        <f t="shared" si="2"/>
        <v>0</v>
      </c>
      <c r="AJ210" s="12">
        <f t="shared" si="3"/>
        <v>1</v>
      </c>
      <c r="AK210" s="12">
        <f t="shared" si="4"/>
        <v>0</v>
      </c>
      <c r="AL210" s="12">
        <f t="shared" si="5"/>
        <v>0</v>
      </c>
      <c r="AM210" s="11"/>
      <c r="AN210" s="13">
        <v>0.3563350240560444</v>
      </c>
      <c r="AO210" s="11" t="s">
        <v>124</v>
      </c>
      <c r="AP210" s="14">
        <v>45931.447850717595</v>
      </c>
    </row>
    <row r="211">
      <c r="A211" s="8">
        <v>45923.421064814815</v>
      </c>
      <c r="B211" s="9" t="s">
        <v>555</v>
      </c>
      <c r="C211" s="9" t="s">
        <v>556</v>
      </c>
      <c r="D211" s="10">
        <v>5.533991335377E12</v>
      </c>
      <c r="E211" s="9" t="s">
        <v>43</v>
      </c>
      <c r="F211" s="9"/>
      <c r="G211" s="9" t="s">
        <v>144</v>
      </c>
      <c r="H211" s="9" t="s">
        <v>77</v>
      </c>
      <c r="I211" s="9" t="s">
        <v>88</v>
      </c>
      <c r="J211" s="9" t="s">
        <v>48</v>
      </c>
      <c r="K211" s="9" t="s">
        <v>48</v>
      </c>
      <c r="L211" s="9" t="s">
        <v>47</v>
      </c>
      <c r="M211" s="9" t="s">
        <v>47</v>
      </c>
      <c r="N211" s="9" t="s">
        <v>79</v>
      </c>
      <c r="O211" s="9" t="s">
        <v>64</v>
      </c>
      <c r="P211" s="11" t="s">
        <v>51</v>
      </c>
      <c r="Q211" s="11" t="s">
        <v>121</v>
      </c>
      <c r="R211" s="11" t="s">
        <v>557</v>
      </c>
      <c r="S211" s="11" t="s">
        <v>558</v>
      </c>
      <c r="T211" s="11" t="s">
        <v>65</v>
      </c>
      <c r="U211" s="11" t="s">
        <v>56</v>
      </c>
      <c r="V211" s="11"/>
      <c r="W211" s="11"/>
      <c r="X211" s="11"/>
      <c r="Y211" s="11"/>
      <c r="Z211" s="11"/>
      <c r="AA211" s="11"/>
      <c r="AB211" s="11"/>
      <c r="AC211" s="11"/>
      <c r="AD211" s="11"/>
      <c r="AE211" s="11"/>
      <c r="AF211" s="12">
        <f>ROUNDUP(SUM(VLOOKUP(G211,'Pontuação'!A$2:B$11,2,FALSE),VLOOKUP(E211,'Pontuação'!C$2:D$11,2,FALSE),VLOOKUP(I211,'Pontuação'!I$2:J$11,2,FALSE),VLOOKUP(K211,'Pontuação'!G$2:H$11,2,FALSE),VLOOKUP(H211,'Pontuação'!E$2:F$11,2,FALSE),VLOOKUP(M211,'Pontuação'!K$2:L$11,2,FALSE)),0)</f>
        <v>984</v>
      </c>
      <c r="AG211" s="12">
        <f t="shared" si="1"/>
        <v>98</v>
      </c>
      <c r="AH211" s="12" t="str">
        <f t="array" ref="AH211">IFERROR(INDEX('Pontuação'!G$13:G$191, MATCH(AG211, 'Pontuação'!F$14:F$191, 0)), "Faixa Indefinida")</f>
        <v>C</v>
      </c>
      <c r="AI211" s="12">
        <f t="shared" si="2"/>
        <v>0</v>
      </c>
      <c r="AJ211" s="12">
        <f t="shared" si="3"/>
        <v>0</v>
      </c>
      <c r="AK211" s="12">
        <f t="shared" si="4"/>
        <v>1</v>
      </c>
      <c r="AL211" s="12">
        <f t="shared" si="5"/>
        <v>0</v>
      </c>
      <c r="AM211" s="11"/>
      <c r="AN211" s="13">
        <v>0.1684899070541055</v>
      </c>
      <c r="AO211" s="11" t="s">
        <v>110</v>
      </c>
      <c r="AP211" s="14">
        <v>45931.447850717595</v>
      </c>
    </row>
    <row r="212">
      <c r="A212" s="8">
        <v>45923.42172453704</v>
      </c>
      <c r="B212" s="9" t="s">
        <v>559</v>
      </c>
      <c r="C212" s="9" t="s">
        <v>560</v>
      </c>
      <c r="D212" s="10">
        <v>5.591987083522E12</v>
      </c>
      <c r="E212" s="9" t="s">
        <v>43</v>
      </c>
      <c r="F212" s="9"/>
      <c r="G212" s="9" t="s">
        <v>44</v>
      </c>
      <c r="H212" s="9" t="s">
        <v>61</v>
      </c>
      <c r="I212" s="9" t="s">
        <v>88</v>
      </c>
      <c r="J212" s="9" t="s">
        <v>48</v>
      </c>
      <c r="K212" s="9" t="s">
        <v>48</v>
      </c>
      <c r="L212" s="9" t="s">
        <v>48</v>
      </c>
      <c r="M212" s="9" t="s">
        <v>47</v>
      </c>
      <c r="N212" s="9" t="s">
        <v>79</v>
      </c>
      <c r="O212" s="9" t="s">
        <v>64</v>
      </c>
      <c r="P212" s="11" t="s">
        <v>51</v>
      </c>
      <c r="Q212" s="11" t="s">
        <v>52</v>
      </c>
      <c r="R212" s="11" t="s">
        <v>53</v>
      </c>
      <c r="S212" s="11" t="s">
        <v>54</v>
      </c>
      <c r="T212" s="11" t="s">
        <v>65</v>
      </c>
      <c r="U212" s="11" t="s">
        <v>56</v>
      </c>
      <c r="V212" s="11"/>
      <c r="W212" s="11"/>
      <c r="X212" s="11"/>
      <c r="Y212" s="11"/>
      <c r="Z212" s="11"/>
      <c r="AA212" s="11"/>
      <c r="AB212" s="11"/>
      <c r="AC212" s="11"/>
      <c r="AD212" s="11"/>
      <c r="AE212" s="11"/>
      <c r="AF212" s="12">
        <f>ROUNDUP(SUM(VLOOKUP(G212,'Pontuação'!A$2:B$11,2,FALSE),VLOOKUP(E212,'Pontuação'!C$2:D$11,2,FALSE),VLOOKUP(I212,'Pontuação'!I$2:J$11,2,FALSE),VLOOKUP(K212,'Pontuação'!G$2:H$11,2,FALSE),VLOOKUP(H212,'Pontuação'!E$2:F$11,2,FALSE),VLOOKUP(M212,'Pontuação'!K$2:L$11,2,FALSE)),0)</f>
        <v>968</v>
      </c>
      <c r="AG212" s="12">
        <f t="shared" si="1"/>
        <v>97</v>
      </c>
      <c r="AH212" s="12" t="str">
        <f t="array" ref="AH212">IFERROR(INDEX('Pontuação'!G$13:G$191, MATCH(AG212, 'Pontuação'!F$14:F$191, 0)), "Faixa Indefinida")</f>
        <v>C</v>
      </c>
      <c r="AI212" s="12">
        <f t="shared" si="2"/>
        <v>0</v>
      </c>
      <c r="AJ212" s="12">
        <f t="shared" si="3"/>
        <v>0</v>
      </c>
      <c r="AK212" s="12">
        <f t="shared" si="4"/>
        <v>1</v>
      </c>
      <c r="AL212" s="12">
        <f t="shared" si="5"/>
        <v>0</v>
      </c>
      <c r="AM212" s="11"/>
      <c r="AN212" s="13">
        <v>0.25241630820918287</v>
      </c>
      <c r="AO212" s="11" t="s">
        <v>84</v>
      </c>
      <c r="AP212" s="14">
        <v>45931.447850717595</v>
      </c>
    </row>
    <row r="213">
      <c r="A213" s="8">
        <v>45923.4228125</v>
      </c>
      <c r="B213" s="9" t="s">
        <v>561</v>
      </c>
      <c r="C213" s="9" t="s">
        <v>562</v>
      </c>
      <c r="D213" s="10">
        <v>5.585997937467E12</v>
      </c>
      <c r="E213" s="9" t="s">
        <v>43</v>
      </c>
      <c r="F213" s="9"/>
      <c r="G213" s="9" t="s">
        <v>76</v>
      </c>
      <c r="H213" s="9" t="s">
        <v>45</v>
      </c>
      <c r="I213" s="9" t="s">
        <v>78</v>
      </c>
      <c r="J213" s="9" t="s">
        <v>47</v>
      </c>
      <c r="K213" s="9" t="s">
        <v>47</v>
      </c>
      <c r="L213" s="9" t="s">
        <v>48</v>
      </c>
      <c r="M213" s="9" t="s">
        <v>47</v>
      </c>
      <c r="N213" s="9" t="s">
        <v>63</v>
      </c>
      <c r="O213" s="9" t="s">
        <v>50</v>
      </c>
      <c r="P213" s="11" t="s">
        <v>80</v>
      </c>
      <c r="Q213" s="11" t="s">
        <v>81</v>
      </c>
      <c r="R213" s="11" t="s">
        <v>82</v>
      </c>
      <c r="S213" s="11">
        <v>7.50940275538E11</v>
      </c>
      <c r="T213" s="11" t="s">
        <v>83</v>
      </c>
      <c r="U213" s="11" t="s">
        <v>47</v>
      </c>
      <c r="V213" s="11"/>
      <c r="W213" s="11"/>
      <c r="X213" s="11"/>
      <c r="Y213" s="11"/>
      <c r="Z213" s="11"/>
      <c r="AA213" s="11"/>
      <c r="AB213" s="11"/>
      <c r="AC213" s="11"/>
      <c r="AD213" s="11"/>
      <c r="AE213" s="11"/>
      <c r="AF213" s="12">
        <f>ROUNDUP(SUM(VLOOKUP(G213,'Pontuação'!A$2:B$11,2,FALSE),VLOOKUP(E213,'Pontuação'!C$2:D$11,2,FALSE),VLOOKUP(I213,'Pontuação'!I$2:J$11,2,FALSE),VLOOKUP(K213,'Pontuação'!G$2:H$11,2,FALSE),VLOOKUP(H213,'Pontuação'!E$2:F$11,2,FALSE),VLOOKUP(M213,'Pontuação'!K$2:L$11,2,FALSE)),0)</f>
        <v>1091</v>
      </c>
      <c r="AG213" s="12">
        <f t="shared" si="1"/>
        <v>109</v>
      </c>
      <c r="AH213" s="12" t="str">
        <f t="array" ref="AH213">IFERROR(INDEX('Pontuação'!G$13:G$191, MATCH(AG213, 'Pontuação'!F$14:F$191, 0)), "Faixa Indefinida")</f>
        <v>B</v>
      </c>
      <c r="AI213" s="12">
        <f t="shared" si="2"/>
        <v>0</v>
      </c>
      <c r="AJ213" s="12">
        <f t="shared" si="3"/>
        <v>1</v>
      </c>
      <c r="AK213" s="12">
        <f t="shared" si="4"/>
        <v>0</v>
      </c>
      <c r="AL213" s="12">
        <f t="shared" si="5"/>
        <v>0</v>
      </c>
      <c r="AM213" s="11"/>
      <c r="AN213" s="13">
        <v>0.23468905429224676</v>
      </c>
      <c r="AO213" s="11" t="s">
        <v>84</v>
      </c>
      <c r="AP213" s="14">
        <v>45931.447850717595</v>
      </c>
    </row>
    <row r="214">
      <c r="A214" s="8">
        <v>45923.42496527778</v>
      </c>
      <c r="B214" s="9" t="s">
        <v>563</v>
      </c>
      <c r="C214" s="9" t="s">
        <v>564</v>
      </c>
      <c r="D214" s="10">
        <v>5.567992414781E12</v>
      </c>
      <c r="E214" s="9" t="s">
        <v>43</v>
      </c>
      <c r="F214" s="9"/>
      <c r="G214" s="9" t="s">
        <v>69</v>
      </c>
      <c r="H214" s="9" t="s">
        <v>61</v>
      </c>
      <c r="I214" s="9" t="s">
        <v>46</v>
      </c>
      <c r="J214" s="9" t="s">
        <v>47</v>
      </c>
      <c r="K214" s="9" t="s">
        <v>47</v>
      </c>
      <c r="L214" s="9" t="s">
        <v>48</v>
      </c>
      <c r="M214" s="9" t="s">
        <v>48</v>
      </c>
      <c r="N214" s="9" t="s">
        <v>63</v>
      </c>
      <c r="O214" s="9" t="s">
        <v>50</v>
      </c>
      <c r="P214" s="11" t="s">
        <v>51</v>
      </c>
      <c r="Q214" s="11" t="s">
        <v>71</v>
      </c>
      <c r="R214" s="11" t="s">
        <v>107</v>
      </c>
      <c r="S214" s="11" t="s">
        <v>380</v>
      </c>
      <c r="T214" s="11" t="s">
        <v>65</v>
      </c>
      <c r="U214" s="11" t="s">
        <v>56</v>
      </c>
      <c r="V214" s="11"/>
      <c r="W214" s="11"/>
      <c r="X214" s="11"/>
      <c r="Y214" s="11"/>
      <c r="Z214" s="11"/>
      <c r="AA214" s="11"/>
      <c r="AB214" s="11"/>
      <c r="AC214" s="11"/>
      <c r="AD214" s="11"/>
      <c r="AE214" s="11"/>
      <c r="AF214" s="12">
        <f>ROUNDUP(SUM(VLOOKUP(G214,'Pontuação'!A$2:B$11,2,FALSE),VLOOKUP(E214,'Pontuação'!C$2:D$11,2,FALSE),VLOOKUP(I214,'Pontuação'!I$2:J$11,2,FALSE),VLOOKUP(K214,'Pontuação'!G$2:H$11,2,FALSE),VLOOKUP(H214,'Pontuação'!E$2:F$11,2,FALSE),VLOOKUP(M214,'Pontuação'!K$2:L$11,2,FALSE)),0)</f>
        <v>1093</v>
      </c>
      <c r="AG214" s="12">
        <f t="shared" si="1"/>
        <v>109</v>
      </c>
      <c r="AH214" s="12" t="str">
        <f t="array" ref="AH214">IFERROR(INDEX('Pontuação'!G$13:G$191, MATCH(AG214, 'Pontuação'!F$14:F$191, 0)), "Faixa Indefinida")</f>
        <v>B</v>
      </c>
      <c r="AI214" s="12">
        <f t="shared" si="2"/>
        <v>0</v>
      </c>
      <c r="AJ214" s="12">
        <f t="shared" si="3"/>
        <v>1</v>
      </c>
      <c r="AK214" s="12">
        <f t="shared" si="4"/>
        <v>0</v>
      </c>
      <c r="AL214" s="12">
        <f t="shared" si="5"/>
        <v>0</v>
      </c>
      <c r="AM214" s="11"/>
      <c r="AN214" s="13">
        <v>0.5236944017220274</v>
      </c>
      <c r="AO214" s="11" t="s">
        <v>151</v>
      </c>
      <c r="AP214" s="14">
        <v>45931.447850717595</v>
      </c>
    </row>
    <row r="215">
      <c r="A215" s="8">
        <v>45923.42543981481</v>
      </c>
      <c r="B215" s="9" t="s">
        <v>565</v>
      </c>
      <c r="C215" s="9" t="s">
        <v>566</v>
      </c>
      <c r="D215" s="10">
        <v>5.53199529115E12</v>
      </c>
      <c r="E215" s="9" t="s">
        <v>43</v>
      </c>
      <c r="F215" s="9"/>
      <c r="G215" s="9" t="s">
        <v>60</v>
      </c>
      <c r="H215" s="9" t="s">
        <v>77</v>
      </c>
      <c r="I215" s="9" t="s">
        <v>106</v>
      </c>
      <c r="J215" s="9" t="s">
        <v>47</v>
      </c>
      <c r="K215" s="9" t="s">
        <v>48</v>
      </c>
      <c r="L215" s="9" t="s">
        <v>48</v>
      </c>
      <c r="M215" s="9" t="s">
        <v>48</v>
      </c>
      <c r="N215" s="9" t="s">
        <v>63</v>
      </c>
      <c r="O215" s="9" t="s">
        <v>50</v>
      </c>
      <c r="P215" s="11" t="s">
        <v>51</v>
      </c>
      <c r="Q215" s="11" t="s">
        <v>165</v>
      </c>
      <c r="R215" s="11" t="s">
        <v>567</v>
      </c>
      <c r="S215" s="11" t="s">
        <v>568</v>
      </c>
      <c r="T215" s="11" t="s">
        <v>55</v>
      </c>
      <c r="U215" s="11" t="s">
        <v>56</v>
      </c>
      <c r="V215" s="11"/>
      <c r="W215" s="11"/>
      <c r="X215" s="11"/>
      <c r="Y215" s="11"/>
      <c r="Z215" s="11"/>
      <c r="AA215" s="11"/>
      <c r="AB215" s="11"/>
      <c r="AC215" s="11"/>
      <c r="AD215" s="11"/>
      <c r="AE215" s="11"/>
      <c r="AF215" s="12">
        <f>ROUNDUP(SUM(VLOOKUP(G215,'Pontuação'!A$2:B$11,2,FALSE),VLOOKUP(E215,'Pontuação'!C$2:D$11,2,FALSE),VLOOKUP(I215,'Pontuação'!I$2:J$11,2,FALSE),VLOOKUP(K215,'Pontuação'!G$2:H$11,2,FALSE),VLOOKUP(H215,'Pontuação'!E$2:F$11,2,FALSE),VLOOKUP(M215,'Pontuação'!K$2:L$11,2,FALSE)),0)</f>
        <v>1269</v>
      </c>
      <c r="AG215" s="12">
        <f t="shared" si="1"/>
        <v>127</v>
      </c>
      <c r="AH215" s="12" t="str">
        <f t="array" ref="AH215">IFERROR(INDEX('Pontuação'!G$13:G$191, MATCH(AG215, 'Pontuação'!F$14:F$191, 0)), "Faixa Indefinida")</f>
        <v>A</v>
      </c>
      <c r="AI215" s="12">
        <f t="shared" si="2"/>
        <v>1</v>
      </c>
      <c r="AJ215" s="12">
        <f t="shared" si="3"/>
        <v>0</v>
      </c>
      <c r="AK215" s="12">
        <f t="shared" si="4"/>
        <v>0</v>
      </c>
      <c r="AL215" s="12">
        <f t="shared" si="5"/>
        <v>0</v>
      </c>
      <c r="AM215" s="11"/>
      <c r="AN215" s="13">
        <v>0.5807305154222218</v>
      </c>
      <c r="AO215" s="11" t="s">
        <v>57</v>
      </c>
      <c r="AP215" s="14">
        <v>45931.447850717595</v>
      </c>
    </row>
    <row r="216">
      <c r="A216" s="8">
        <v>45923.4296875</v>
      </c>
      <c r="B216" s="9" t="s">
        <v>569</v>
      </c>
      <c r="C216" s="9" t="s">
        <v>570</v>
      </c>
      <c r="D216" s="10">
        <v>5.555189979631E12</v>
      </c>
      <c r="E216" s="9" t="s">
        <v>43</v>
      </c>
      <c r="F216" s="9"/>
      <c r="G216" s="9" t="s">
        <v>44</v>
      </c>
      <c r="H216" s="9" t="s">
        <v>45</v>
      </c>
      <c r="I216" s="9" t="s">
        <v>106</v>
      </c>
      <c r="J216" s="9" t="s">
        <v>48</v>
      </c>
      <c r="K216" s="9" t="s">
        <v>47</v>
      </c>
      <c r="L216" s="9" t="s">
        <v>47</v>
      </c>
      <c r="M216" s="9" t="s">
        <v>48</v>
      </c>
      <c r="N216" s="9" t="s">
        <v>63</v>
      </c>
      <c r="O216" s="9" t="s">
        <v>50</v>
      </c>
      <c r="P216" s="11" t="s">
        <v>51</v>
      </c>
      <c r="Q216" s="11" t="s">
        <v>203</v>
      </c>
      <c r="R216" s="11" t="s">
        <v>311</v>
      </c>
      <c r="S216" s="11" t="s">
        <v>54</v>
      </c>
      <c r="T216" s="11" t="s">
        <v>65</v>
      </c>
      <c r="U216" s="11" t="s">
        <v>56</v>
      </c>
      <c r="V216" s="11"/>
      <c r="W216" s="11"/>
      <c r="X216" s="11"/>
      <c r="Y216" s="11"/>
      <c r="Z216" s="11"/>
      <c r="AA216" s="11"/>
      <c r="AB216" s="11"/>
      <c r="AC216" s="11"/>
      <c r="AD216" s="11"/>
      <c r="AE216" s="11"/>
      <c r="AF216" s="12">
        <f>ROUNDUP(SUM(VLOOKUP(G216,'Pontuação'!A$2:B$11,2,FALSE),VLOOKUP(E216,'Pontuação'!C$2:D$11,2,FALSE),VLOOKUP(I216,'Pontuação'!I$2:J$11,2,FALSE),VLOOKUP(K216,'Pontuação'!G$2:H$11,2,FALSE),VLOOKUP(H216,'Pontuação'!E$2:F$11,2,FALSE),VLOOKUP(M216,'Pontuação'!K$2:L$11,2,FALSE)),0)</f>
        <v>1136</v>
      </c>
      <c r="AG216" s="12">
        <f t="shared" si="1"/>
        <v>114</v>
      </c>
      <c r="AH216" s="12" t="str">
        <f t="array" ref="AH216">IFERROR(INDEX('Pontuação'!G$13:G$191, MATCH(AG216, 'Pontuação'!F$14:F$191, 0)), "Faixa Indefinida")</f>
        <v>B</v>
      </c>
      <c r="AI216" s="12">
        <f t="shared" si="2"/>
        <v>0</v>
      </c>
      <c r="AJ216" s="12">
        <f t="shared" si="3"/>
        <v>1</v>
      </c>
      <c r="AK216" s="12">
        <f t="shared" si="4"/>
        <v>0</v>
      </c>
      <c r="AL216" s="12">
        <f t="shared" si="5"/>
        <v>0</v>
      </c>
      <c r="AM216" s="11"/>
      <c r="AN216" s="13">
        <v>0.5459113685591714</v>
      </c>
      <c r="AO216" s="11" t="s">
        <v>57</v>
      </c>
      <c r="AP216" s="14">
        <v>45931.447850717595</v>
      </c>
    </row>
    <row r="217">
      <c r="A217" s="8">
        <v>45923.42978009259</v>
      </c>
      <c r="B217" s="9" t="s">
        <v>571</v>
      </c>
      <c r="C217" s="9" t="s">
        <v>572</v>
      </c>
      <c r="D217" s="10">
        <v>5.527992348031E12</v>
      </c>
      <c r="E217" s="9" t="s">
        <v>43</v>
      </c>
      <c r="F217" s="9"/>
      <c r="G217" s="9" t="s">
        <v>60</v>
      </c>
      <c r="H217" s="9" t="s">
        <v>61</v>
      </c>
      <c r="I217" s="9" t="s">
        <v>106</v>
      </c>
      <c r="J217" s="9" t="s">
        <v>47</v>
      </c>
      <c r="K217" s="9" t="s">
        <v>47</v>
      </c>
      <c r="L217" s="9" t="s">
        <v>48</v>
      </c>
      <c r="M217" s="9" t="s">
        <v>47</v>
      </c>
      <c r="N217" s="9" t="s">
        <v>63</v>
      </c>
      <c r="O217" s="9" t="s">
        <v>50</v>
      </c>
      <c r="P217" s="11" t="s">
        <v>51</v>
      </c>
      <c r="Q217" s="11" t="s">
        <v>52</v>
      </c>
      <c r="R217" s="11" t="s">
        <v>53</v>
      </c>
      <c r="S217" s="11" t="s">
        <v>54</v>
      </c>
      <c r="T217" s="11" t="s">
        <v>55</v>
      </c>
      <c r="U217" s="11" t="s">
        <v>56</v>
      </c>
      <c r="V217" s="11"/>
      <c r="W217" s="11"/>
      <c r="X217" s="11"/>
      <c r="Y217" s="11"/>
      <c r="Z217" s="11"/>
      <c r="AA217" s="11"/>
      <c r="AB217" s="11"/>
      <c r="AC217" s="11"/>
      <c r="AD217" s="11"/>
      <c r="AE217" s="11"/>
      <c r="AF217" s="12">
        <f>ROUNDUP(SUM(VLOOKUP(G217,'Pontuação'!A$2:B$11,2,FALSE),VLOOKUP(E217,'Pontuação'!C$2:D$11,2,FALSE),VLOOKUP(I217,'Pontuação'!I$2:J$11,2,FALSE),VLOOKUP(K217,'Pontuação'!G$2:H$11,2,FALSE),VLOOKUP(H217,'Pontuação'!E$2:F$11,2,FALSE),VLOOKUP(M217,'Pontuação'!K$2:L$11,2,FALSE)),0)</f>
        <v>984</v>
      </c>
      <c r="AG217" s="12">
        <f t="shared" si="1"/>
        <v>98</v>
      </c>
      <c r="AH217" s="12" t="str">
        <f t="array" ref="AH217">IFERROR(INDEX('Pontuação'!G$13:G$191, MATCH(AG217, 'Pontuação'!F$14:F$191, 0)), "Faixa Indefinida")</f>
        <v>C</v>
      </c>
      <c r="AI217" s="12">
        <f t="shared" si="2"/>
        <v>0</v>
      </c>
      <c r="AJ217" s="12">
        <f t="shared" si="3"/>
        <v>0</v>
      </c>
      <c r="AK217" s="12">
        <f t="shared" si="4"/>
        <v>1</v>
      </c>
      <c r="AL217" s="12">
        <f t="shared" si="5"/>
        <v>0</v>
      </c>
      <c r="AM217" s="11"/>
      <c r="AN217" s="13">
        <v>0.5074281901059721</v>
      </c>
      <c r="AO217" s="11" t="s">
        <v>151</v>
      </c>
      <c r="AP217" s="14">
        <v>45931.447850717595</v>
      </c>
    </row>
    <row r="218">
      <c r="A218" s="8">
        <v>45923.432650462964</v>
      </c>
      <c r="B218" s="9" t="s">
        <v>573</v>
      </c>
      <c r="C218" s="9" t="s">
        <v>574</v>
      </c>
      <c r="D218" s="10">
        <v>5.511993070921E12</v>
      </c>
      <c r="E218" s="9" t="s">
        <v>43</v>
      </c>
      <c r="F218" s="9"/>
      <c r="G218" s="9" t="s">
        <v>60</v>
      </c>
      <c r="H218" s="9" t="s">
        <v>77</v>
      </c>
      <c r="I218" s="9" t="s">
        <v>88</v>
      </c>
      <c r="J218" s="9" t="s">
        <v>47</v>
      </c>
      <c r="K218" s="9" t="s">
        <v>47</v>
      </c>
      <c r="L218" s="9" t="s">
        <v>48</v>
      </c>
      <c r="M218" s="9" t="s">
        <v>47</v>
      </c>
      <c r="N218" s="9" t="s">
        <v>63</v>
      </c>
      <c r="O218" s="9" t="s">
        <v>95</v>
      </c>
      <c r="P218" s="11" t="s">
        <v>51</v>
      </c>
      <c r="Q218" s="11" t="s">
        <v>137</v>
      </c>
      <c r="R218" s="11" t="s">
        <v>107</v>
      </c>
      <c r="S218" s="11" t="s">
        <v>72</v>
      </c>
      <c r="T218" s="11" t="s">
        <v>65</v>
      </c>
      <c r="U218" s="11" t="s">
        <v>56</v>
      </c>
      <c r="V218" s="11"/>
      <c r="W218" s="11"/>
      <c r="X218" s="11"/>
      <c r="Y218" s="11"/>
      <c r="Z218" s="11"/>
      <c r="AA218" s="11"/>
      <c r="AB218" s="11"/>
      <c r="AC218" s="11"/>
      <c r="AD218" s="11"/>
      <c r="AE218" s="11"/>
      <c r="AF218" s="12">
        <f>ROUNDUP(SUM(VLOOKUP(G218,'Pontuação'!A$2:B$11,2,FALSE),VLOOKUP(E218,'Pontuação'!C$2:D$11,2,FALSE),VLOOKUP(I218,'Pontuação'!I$2:J$11,2,FALSE),VLOOKUP(K218,'Pontuação'!G$2:H$11,2,FALSE),VLOOKUP(H218,'Pontuação'!E$2:F$11,2,FALSE),VLOOKUP(M218,'Pontuação'!K$2:L$11,2,FALSE)),0)</f>
        <v>960</v>
      </c>
      <c r="AG218" s="12">
        <f t="shared" si="1"/>
        <v>96</v>
      </c>
      <c r="AH218" s="12" t="str">
        <f t="array" ref="AH218">IFERROR(INDEX('Pontuação'!G$13:G$191, MATCH(AG218, 'Pontuação'!F$14:F$191, 0)), "Faixa Indefinida")</f>
        <v>C</v>
      </c>
      <c r="AI218" s="12">
        <f t="shared" si="2"/>
        <v>0</v>
      </c>
      <c r="AJ218" s="12">
        <f t="shared" si="3"/>
        <v>0</v>
      </c>
      <c r="AK218" s="12">
        <f t="shared" si="4"/>
        <v>1</v>
      </c>
      <c r="AL218" s="12">
        <f t="shared" si="5"/>
        <v>0</v>
      </c>
      <c r="AM218" s="11"/>
      <c r="AN218" s="13">
        <v>0.15881258082014224</v>
      </c>
      <c r="AO218" s="11" t="s">
        <v>110</v>
      </c>
      <c r="AP218" s="14">
        <v>45931.447850717595</v>
      </c>
    </row>
    <row r="219">
      <c r="A219" s="8">
        <v>45923.43383101852</v>
      </c>
      <c r="B219" s="9" t="s">
        <v>575</v>
      </c>
      <c r="C219" s="9" t="s">
        <v>576</v>
      </c>
      <c r="D219" s="10">
        <v>5.511965730528E12</v>
      </c>
      <c r="E219" s="9" t="s">
        <v>43</v>
      </c>
      <c r="F219" s="9"/>
      <c r="G219" s="9" t="s">
        <v>69</v>
      </c>
      <c r="H219" s="9" t="s">
        <v>61</v>
      </c>
      <c r="I219" s="9" t="s">
        <v>78</v>
      </c>
      <c r="J219" s="9" t="s">
        <v>47</v>
      </c>
      <c r="K219" s="9" t="s">
        <v>47</v>
      </c>
      <c r="L219" s="9" t="s">
        <v>47</v>
      </c>
      <c r="M219" s="9" t="s">
        <v>48</v>
      </c>
      <c r="N219" s="9" t="s">
        <v>63</v>
      </c>
      <c r="O219" s="9" t="s">
        <v>95</v>
      </c>
      <c r="P219" s="11" t="s">
        <v>51</v>
      </c>
      <c r="Q219" s="11" t="s">
        <v>89</v>
      </c>
      <c r="R219" s="11" t="s">
        <v>90</v>
      </c>
      <c r="S219" s="11" t="s">
        <v>54</v>
      </c>
      <c r="T219" s="11" t="s">
        <v>55</v>
      </c>
      <c r="U219" s="11" t="s">
        <v>56</v>
      </c>
      <c r="V219" s="11"/>
      <c r="W219" s="11"/>
      <c r="X219" s="11"/>
      <c r="Y219" s="11"/>
      <c r="Z219" s="11"/>
      <c r="AA219" s="11"/>
      <c r="AB219" s="11"/>
      <c r="AC219" s="11"/>
      <c r="AD219" s="11"/>
      <c r="AE219" s="11"/>
      <c r="AF219" s="12">
        <v>1243.0</v>
      </c>
      <c r="AG219" s="12">
        <f t="shared" si="1"/>
        <v>124</v>
      </c>
      <c r="AH219" s="12" t="str">
        <f t="array" ref="AH219">IFERROR(INDEX('Pontuação'!G$13:G$191, MATCH(AG219, 'Pontuação'!F$14:F$191, 0)), "Faixa Indefinida")</f>
        <v>A</v>
      </c>
      <c r="AI219" s="12">
        <f t="shared" si="2"/>
        <v>1</v>
      </c>
      <c r="AJ219" s="12">
        <f t="shared" si="3"/>
        <v>0</v>
      </c>
      <c r="AK219" s="12">
        <f t="shared" si="4"/>
        <v>0</v>
      </c>
      <c r="AL219" s="12">
        <f t="shared" si="5"/>
        <v>0</v>
      </c>
      <c r="AM219" s="11"/>
      <c r="AN219" s="13">
        <v>0.3335838848539437</v>
      </c>
      <c r="AO219" s="11" t="s">
        <v>124</v>
      </c>
      <c r="AP219" s="14">
        <v>45931.447850717595</v>
      </c>
    </row>
    <row r="220">
      <c r="A220" s="8">
        <v>45923.43583333334</v>
      </c>
      <c r="B220" s="9" t="s">
        <v>577</v>
      </c>
      <c r="C220" s="9" t="s">
        <v>578</v>
      </c>
      <c r="D220" s="10">
        <v>5.584999414895E12</v>
      </c>
      <c r="E220" s="9" t="s">
        <v>43</v>
      </c>
      <c r="F220" s="9"/>
      <c r="G220" s="9" t="s">
        <v>44</v>
      </c>
      <c r="H220" s="9" t="s">
        <v>45</v>
      </c>
      <c r="I220" s="9" t="s">
        <v>106</v>
      </c>
      <c r="J220" s="9" t="s">
        <v>48</v>
      </c>
      <c r="K220" s="9" t="s">
        <v>48</v>
      </c>
      <c r="L220" s="9" t="s">
        <v>48</v>
      </c>
      <c r="M220" s="9" t="s">
        <v>48</v>
      </c>
      <c r="N220" s="9" t="s">
        <v>63</v>
      </c>
      <c r="O220" s="9" t="s">
        <v>50</v>
      </c>
      <c r="P220" s="11" t="s">
        <v>80</v>
      </c>
      <c r="Q220" s="11" t="s">
        <v>81</v>
      </c>
      <c r="R220" s="11" t="s">
        <v>82</v>
      </c>
      <c r="S220" s="11">
        <v>7.50940275538E11</v>
      </c>
      <c r="T220" s="11" t="s">
        <v>83</v>
      </c>
      <c r="U220" s="11" t="s">
        <v>56</v>
      </c>
      <c r="V220" s="11"/>
      <c r="W220" s="11"/>
      <c r="X220" s="11"/>
      <c r="Y220" s="11"/>
      <c r="Z220" s="11"/>
      <c r="AA220" s="11"/>
      <c r="AB220" s="11"/>
      <c r="AC220" s="11"/>
      <c r="AD220" s="11"/>
      <c r="AE220" s="11"/>
      <c r="AF220" s="12">
        <f>ROUNDUP(SUM(VLOOKUP(G220,'Pontuação'!A$2:B$11,2,FALSE),VLOOKUP(E220,'Pontuação'!C$2:D$11,2,FALSE),VLOOKUP(I220,'Pontuação'!I$2:J$11,2,FALSE),VLOOKUP(K220,'Pontuação'!G$2:H$11,2,FALSE),VLOOKUP(H220,'Pontuação'!E$2:F$11,2,FALSE),VLOOKUP(M220,'Pontuação'!K$2:L$11,2,FALSE)),0)</f>
        <v>1246</v>
      </c>
      <c r="AG220" s="12">
        <f t="shared" si="1"/>
        <v>125</v>
      </c>
      <c r="AH220" s="12" t="str">
        <f t="array" ref="AH220">IFERROR(INDEX('Pontuação'!G$13:G$191, MATCH(AG220, 'Pontuação'!F$14:F$191, 0)), "Faixa Indefinida")</f>
        <v>A</v>
      </c>
      <c r="AI220" s="12">
        <f t="shared" si="2"/>
        <v>1</v>
      </c>
      <c r="AJ220" s="12">
        <f t="shared" si="3"/>
        <v>0</v>
      </c>
      <c r="AK220" s="12">
        <f t="shared" si="4"/>
        <v>0</v>
      </c>
      <c r="AL220" s="12">
        <f t="shared" si="5"/>
        <v>0</v>
      </c>
      <c r="AM220" s="11"/>
      <c r="AN220" s="13">
        <v>0.5199424870660782</v>
      </c>
      <c r="AO220" s="11" t="s">
        <v>151</v>
      </c>
      <c r="AP220" s="14">
        <v>45931.447850717595</v>
      </c>
    </row>
    <row r="221">
      <c r="A221" s="8">
        <v>45923.437048611115</v>
      </c>
      <c r="B221" s="9" t="s">
        <v>579</v>
      </c>
      <c r="C221" s="9" t="s">
        <v>580</v>
      </c>
      <c r="D221" s="10">
        <v>5.511984886241E12</v>
      </c>
      <c r="E221" s="9" t="s">
        <v>43</v>
      </c>
      <c r="F221" s="9"/>
      <c r="G221" s="9" t="s">
        <v>60</v>
      </c>
      <c r="H221" s="9" t="s">
        <v>45</v>
      </c>
      <c r="I221" s="9" t="s">
        <v>62</v>
      </c>
      <c r="J221" s="9" t="s">
        <v>48</v>
      </c>
      <c r="K221" s="9" t="s">
        <v>48</v>
      </c>
      <c r="L221" s="9" t="s">
        <v>48</v>
      </c>
      <c r="M221" s="9" t="s">
        <v>48</v>
      </c>
      <c r="N221" s="9" t="s">
        <v>63</v>
      </c>
      <c r="O221" s="9" t="s">
        <v>50</v>
      </c>
      <c r="P221" s="11" t="s">
        <v>51</v>
      </c>
      <c r="Q221" s="11" t="s">
        <v>154</v>
      </c>
      <c r="R221" s="11" t="s">
        <v>107</v>
      </c>
      <c r="S221" s="11" t="s">
        <v>72</v>
      </c>
      <c r="T221" s="11" t="s">
        <v>55</v>
      </c>
      <c r="U221" s="11" t="s">
        <v>56</v>
      </c>
      <c r="V221" s="11"/>
      <c r="W221" s="11"/>
      <c r="X221" s="11"/>
      <c r="Y221" s="11"/>
      <c r="Z221" s="11"/>
      <c r="AA221" s="11"/>
      <c r="AB221" s="11"/>
      <c r="AC221" s="11"/>
      <c r="AD221" s="11"/>
      <c r="AE221" s="11"/>
      <c r="AF221" s="12">
        <f>ROUNDUP(SUM(VLOOKUP(G221,'Pontuação'!A$2:B$11,2,FALSE),VLOOKUP(E221,'Pontuação'!C$2:D$11,2,FALSE),VLOOKUP(I221,'Pontuação'!I$2:J$11,2,FALSE),VLOOKUP(K221,'Pontuação'!G$2:H$11,2,FALSE),VLOOKUP(H221,'Pontuação'!E$2:F$11,2,FALSE),VLOOKUP(M221,'Pontuação'!K$2:L$11,2,FALSE)),0)</f>
        <v>1298</v>
      </c>
      <c r="AG221" s="12">
        <f t="shared" si="1"/>
        <v>130</v>
      </c>
      <c r="AH221" s="12" t="str">
        <f t="array" ref="AH221">IFERROR(INDEX('Pontuação'!G$13:G$191, MATCH(AG221, 'Pontuação'!F$14:F$191, 0)), "Faixa Indefinida")</f>
        <v>A</v>
      </c>
      <c r="AI221" s="12">
        <f t="shared" si="2"/>
        <v>1</v>
      </c>
      <c r="AJ221" s="12">
        <f t="shared" si="3"/>
        <v>0</v>
      </c>
      <c r="AK221" s="12">
        <f t="shared" si="4"/>
        <v>0</v>
      </c>
      <c r="AL221" s="12">
        <f t="shared" si="5"/>
        <v>0</v>
      </c>
      <c r="AM221" s="11"/>
      <c r="AN221" s="13">
        <v>0.6217310588536681</v>
      </c>
      <c r="AO221" s="11" t="s">
        <v>57</v>
      </c>
      <c r="AP221" s="14">
        <v>45931.447850717595</v>
      </c>
    </row>
    <row r="222">
      <c r="A222" s="8">
        <v>45923.437314814815</v>
      </c>
      <c r="B222" s="9" t="s">
        <v>581</v>
      </c>
      <c r="C222" s="9" t="s">
        <v>582</v>
      </c>
      <c r="D222" s="10">
        <v>5.52196571293E12</v>
      </c>
      <c r="E222" s="9" t="s">
        <v>43</v>
      </c>
      <c r="F222" s="9"/>
      <c r="G222" s="9" t="s">
        <v>44</v>
      </c>
      <c r="H222" s="9" t="s">
        <v>45</v>
      </c>
      <c r="I222" s="9" t="s">
        <v>46</v>
      </c>
      <c r="J222" s="9" t="s">
        <v>47</v>
      </c>
      <c r="K222" s="9" t="s">
        <v>47</v>
      </c>
      <c r="L222" s="9" t="s">
        <v>48</v>
      </c>
      <c r="M222" s="9" t="s">
        <v>48</v>
      </c>
      <c r="N222" s="9" t="s">
        <v>79</v>
      </c>
      <c r="O222" s="9" t="s">
        <v>64</v>
      </c>
      <c r="P222" s="11" t="s">
        <v>51</v>
      </c>
      <c r="Q222" s="11" t="s">
        <v>52</v>
      </c>
      <c r="R222" s="11" t="s">
        <v>53</v>
      </c>
      <c r="S222" s="11" t="s">
        <v>54</v>
      </c>
      <c r="T222" s="11" t="s">
        <v>55</v>
      </c>
      <c r="U222" s="11" t="s">
        <v>56</v>
      </c>
      <c r="V222" s="11"/>
      <c r="W222" s="11"/>
      <c r="X222" s="11"/>
      <c r="Y222" s="11"/>
      <c r="Z222" s="11"/>
      <c r="AA222" s="11"/>
      <c r="AB222" s="11"/>
      <c r="AC222" s="11"/>
      <c r="AD222" s="11"/>
      <c r="AE222" s="11"/>
      <c r="AF222" s="12">
        <f>ROUNDUP(SUM(VLOOKUP(G222,'Pontuação'!A$2:B$11,2,FALSE),VLOOKUP(E222,'Pontuação'!C$2:D$11,2,FALSE),VLOOKUP(I222,'Pontuação'!I$2:J$11,2,FALSE),VLOOKUP(K222,'Pontuação'!G$2:H$11,2,FALSE),VLOOKUP(H222,'Pontuação'!E$2:F$11,2,FALSE),VLOOKUP(M222,'Pontuação'!K$2:L$11,2,FALSE)),0)</f>
        <v>1223</v>
      </c>
      <c r="AG222" s="12">
        <f t="shared" si="1"/>
        <v>122</v>
      </c>
      <c r="AH222" s="12" t="str">
        <f t="array" ref="AH222">IFERROR(INDEX('Pontuação'!G$13:G$191, MATCH(AG222, 'Pontuação'!F$14:F$191, 0)), "Faixa Indefinida")</f>
        <v>A</v>
      </c>
      <c r="AI222" s="12">
        <f t="shared" si="2"/>
        <v>1</v>
      </c>
      <c r="AJ222" s="12">
        <f t="shared" si="3"/>
        <v>0</v>
      </c>
      <c r="AK222" s="12">
        <f t="shared" si="4"/>
        <v>0</v>
      </c>
      <c r="AL222" s="12">
        <f t="shared" si="5"/>
        <v>0</v>
      </c>
      <c r="AM222" s="11"/>
      <c r="AN222" s="13">
        <v>0.45598175122033247</v>
      </c>
      <c r="AO222" s="11" t="s">
        <v>151</v>
      </c>
      <c r="AP222" s="14">
        <v>45931.447850717595</v>
      </c>
    </row>
    <row r="223">
      <c r="A223" s="8">
        <v>45923.43744212963</v>
      </c>
      <c r="B223" s="9" t="s">
        <v>583</v>
      </c>
      <c r="C223" s="9" t="s">
        <v>584</v>
      </c>
      <c r="D223" s="10">
        <v>5.511945923735E12</v>
      </c>
      <c r="E223" s="9" t="s">
        <v>43</v>
      </c>
      <c r="F223" s="9"/>
      <c r="G223" s="9" t="s">
        <v>69</v>
      </c>
      <c r="H223" s="9" t="s">
        <v>61</v>
      </c>
      <c r="I223" s="9" t="s">
        <v>106</v>
      </c>
      <c r="J223" s="9" t="s">
        <v>47</v>
      </c>
      <c r="K223" s="9" t="s">
        <v>47</v>
      </c>
      <c r="L223" s="9" t="s">
        <v>47</v>
      </c>
      <c r="M223" s="9" t="s">
        <v>47</v>
      </c>
      <c r="N223" s="9" t="s">
        <v>63</v>
      </c>
      <c r="O223" s="9" t="s">
        <v>95</v>
      </c>
      <c r="P223" s="11" t="s">
        <v>51</v>
      </c>
      <c r="Q223" s="11" t="s">
        <v>137</v>
      </c>
      <c r="R223" s="11" t="s">
        <v>90</v>
      </c>
      <c r="S223" s="11" t="s">
        <v>72</v>
      </c>
      <c r="T223" s="11" t="s">
        <v>55</v>
      </c>
      <c r="U223" s="11" t="s">
        <v>47</v>
      </c>
      <c r="V223" s="11"/>
      <c r="W223" s="11"/>
      <c r="X223" s="11"/>
      <c r="Y223" s="11"/>
      <c r="Z223" s="11"/>
      <c r="AA223" s="11"/>
      <c r="AB223" s="11"/>
      <c r="AC223" s="11"/>
      <c r="AD223" s="11"/>
      <c r="AE223" s="11"/>
      <c r="AF223" s="12">
        <f>ROUNDUP(SUM(VLOOKUP(G223,'Pontuação'!A$2:B$11,2,FALSE),VLOOKUP(E223,'Pontuação'!C$2:D$11,2,FALSE),VLOOKUP(I223,'Pontuação'!I$2:J$11,2,FALSE),VLOOKUP(K223,'Pontuação'!G$2:H$11,2,FALSE),VLOOKUP(H223,'Pontuação'!E$2:F$11,2,FALSE),VLOOKUP(M223,'Pontuação'!K$2:L$11,2,FALSE)),0)</f>
        <v>856</v>
      </c>
      <c r="AG223" s="12">
        <f t="shared" si="1"/>
        <v>86</v>
      </c>
      <c r="AH223" s="12" t="str">
        <f t="array" ref="AH223">IFERROR(INDEX('Pontuação'!G$13:G$191, MATCH(AG223, 'Pontuação'!F$14:F$191, 0)), "Faixa Indefinida")</f>
        <v>D</v>
      </c>
      <c r="AI223" s="12">
        <f t="shared" si="2"/>
        <v>0</v>
      </c>
      <c r="AJ223" s="12">
        <f t="shared" si="3"/>
        <v>0</v>
      </c>
      <c r="AK223" s="12">
        <f t="shared" si="4"/>
        <v>0</v>
      </c>
      <c r="AL223" s="12">
        <f t="shared" si="5"/>
        <v>1</v>
      </c>
      <c r="AM223" s="11"/>
      <c r="AN223" s="13">
        <v>0.11568200270602315</v>
      </c>
      <c r="AO223" s="11" t="s">
        <v>99</v>
      </c>
      <c r="AP223" s="14">
        <v>45931.447850717595</v>
      </c>
    </row>
    <row r="224">
      <c r="A224" s="8">
        <v>45923.43840277778</v>
      </c>
      <c r="B224" s="9" t="s">
        <v>585</v>
      </c>
      <c r="C224" s="9" t="s">
        <v>586</v>
      </c>
      <c r="D224" s="10">
        <v>5.541998104106E12</v>
      </c>
      <c r="E224" s="9" t="s">
        <v>43</v>
      </c>
      <c r="F224" s="9"/>
      <c r="G224" s="9" t="s">
        <v>76</v>
      </c>
      <c r="H224" s="9" t="s">
        <v>45</v>
      </c>
      <c r="I224" s="9" t="s">
        <v>78</v>
      </c>
      <c r="J224" s="9" t="s">
        <v>48</v>
      </c>
      <c r="K224" s="9" t="s">
        <v>47</v>
      </c>
      <c r="L224" s="9" t="s">
        <v>48</v>
      </c>
      <c r="M224" s="9" t="s">
        <v>48</v>
      </c>
      <c r="N224" s="9" t="s">
        <v>63</v>
      </c>
      <c r="O224" s="9" t="s">
        <v>50</v>
      </c>
      <c r="P224" s="11" t="s">
        <v>80</v>
      </c>
      <c r="Q224" s="11" t="s">
        <v>81</v>
      </c>
      <c r="R224" s="11" t="s">
        <v>82</v>
      </c>
      <c r="S224" s="11">
        <v>7.50940275538E11</v>
      </c>
      <c r="T224" s="11" t="s">
        <v>83</v>
      </c>
      <c r="U224" s="11" t="s">
        <v>56</v>
      </c>
      <c r="V224" s="11"/>
      <c r="W224" s="11"/>
      <c r="X224" s="11"/>
      <c r="Y224" s="11"/>
      <c r="Z224" s="11"/>
      <c r="AA224" s="11"/>
      <c r="AB224" s="11"/>
      <c r="AC224" s="11"/>
      <c r="AD224" s="11"/>
      <c r="AE224" s="11"/>
      <c r="AF224" s="12">
        <f>ROUNDUP(SUM(VLOOKUP(G224,'Pontuação'!A$2:B$11,2,FALSE),VLOOKUP(E224,'Pontuação'!C$2:D$11,2,FALSE),VLOOKUP(I224,'Pontuação'!I$2:J$11,2,FALSE),VLOOKUP(K224,'Pontuação'!G$2:H$11,2,FALSE),VLOOKUP(H224,'Pontuação'!E$2:F$11,2,FALSE),VLOOKUP(M224,'Pontuação'!K$2:L$11,2,FALSE)),0)</f>
        <v>1241</v>
      </c>
      <c r="AG224" s="12">
        <f t="shared" si="1"/>
        <v>124</v>
      </c>
      <c r="AH224" s="12" t="str">
        <f t="array" ref="AH224">IFERROR(INDEX('Pontuação'!G$13:G$191, MATCH(AG224, 'Pontuação'!F$14:F$191, 0)), "Faixa Indefinida")</f>
        <v>A</v>
      </c>
      <c r="AI224" s="12">
        <f t="shared" si="2"/>
        <v>1</v>
      </c>
      <c r="AJ224" s="12">
        <f t="shared" si="3"/>
        <v>0</v>
      </c>
      <c r="AK224" s="12">
        <f t="shared" si="4"/>
        <v>0</v>
      </c>
      <c r="AL224" s="12">
        <f t="shared" si="5"/>
        <v>0</v>
      </c>
      <c r="AM224" s="11"/>
      <c r="AN224" s="13">
        <v>0.49160440762547025</v>
      </c>
      <c r="AO224" s="11" t="s">
        <v>151</v>
      </c>
      <c r="AP224" s="14">
        <v>45931.447850717595</v>
      </c>
    </row>
    <row r="225">
      <c r="A225" s="8">
        <v>45923.4399537037</v>
      </c>
      <c r="B225" s="9" t="s">
        <v>587</v>
      </c>
      <c r="C225" s="9" t="s">
        <v>588</v>
      </c>
      <c r="D225" s="10">
        <v>5.583988206504E12</v>
      </c>
      <c r="E225" s="9" t="s">
        <v>43</v>
      </c>
      <c r="F225" s="9"/>
      <c r="G225" s="9" t="s">
        <v>44</v>
      </c>
      <c r="H225" s="9" t="s">
        <v>61</v>
      </c>
      <c r="I225" s="9" t="s">
        <v>78</v>
      </c>
      <c r="J225" s="9" t="s">
        <v>48</v>
      </c>
      <c r="K225" s="9" t="s">
        <v>47</v>
      </c>
      <c r="L225" s="9" t="s">
        <v>48</v>
      </c>
      <c r="M225" s="9" t="s">
        <v>48</v>
      </c>
      <c r="N225" s="9" t="s">
        <v>94</v>
      </c>
      <c r="O225" s="9" t="s">
        <v>95</v>
      </c>
      <c r="P225" s="11" t="s">
        <v>51</v>
      </c>
      <c r="Q225" s="11" t="s">
        <v>141</v>
      </c>
      <c r="R225" s="11" t="s">
        <v>90</v>
      </c>
      <c r="S225" s="11" t="s">
        <v>54</v>
      </c>
      <c r="T225" s="11" t="s">
        <v>55</v>
      </c>
      <c r="U225" s="11" t="s">
        <v>47</v>
      </c>
      <c r="V225" s="11"/>
      <c r="W225" s="11"/>
      <c r="X225" s="11"/>
      <c r="Y225" s="11"/>
      <c r="Z225" s="11"/>
      <c r="AA225" s="11"/>
      <c r="AB225" s="11"/>
      <c r="AC225" s="11"/>
      <c r="AD225" s="11"/>
      <c r="AE225" s="11"/>
      <c r="AF225" s="12">
        <f>ROUNDUP(SUM(VLOOKUP(G225,'Pontuação'!A$2:B$11,2,FALSE),VLOOKUP(E225,'Pontuação'!C$2:D$11,2,FALSE),VLOOKUP(I225,'Pontuação'!I$2:J$11,2,FALSE),VLOOKUP(K225,'Pontuação'!G$2:H$11,2,FALSE),VLOOKUP(H225,'Pontuação'!E$2:F$11,2,FALSE),VLOOKUP(M225,'Pontuação'!K$2:L$11,2,FALSE)),0)</f>
        <v>1094</v>
      </c>
      <c r="AG225" s="12">
        <f t="shared" si="1"/>
        <v>109</v>
      </c>
      <c r="AH225" s="12" t="str">
        <f t="array" ref="AH225">IFERROR(INDEX('Pontuação'!G$13:G$191, MATCH(AG225, 'Pontuação'!F$14:F$191, 0)), "Faixa Indefinida")</f>
        <v>B</v>
      </c>
      <c r="AI225" s="12">
        <f t="shared" si="2"/>
        <v>0</v>
      </c>
      <c r="AJ225" s="12">
        <f t="shared" si="3"/>
        <v>1</v>
      </c>
      <c r="AK225" s="12">
        <f t="shared" si="4"/>
        <v>0</v>
      </c>
      <c r="AL225" s="12">
        <f t="shared" si="5"/>
        <v>0</v>
      </c>
      <c r="AM225" s="11"/>
      <c r="AN225" s="13">
        <v>0.19115489741962044</v>
      </c>
      <c r="AO225" s="11" t="s">
        <v>162</v>
      </c>
      <c r="AP225" s="14">
        <v>45931.447850717595</v>
      </c>
    </row>
    <row r="226">
      <c r="A226" s="8">
        <v>45923.44050925926</v>
      </c>
      <c r="B226" s="9" t="s">
        <v>589</v>
      </c>
      <c r="C226" s="9" t="s">
        <v>590</v>
      </c>
      <c r="D226" s="10">
        <v>5.593991440697E12</v>
      </c>
      <c r="E226" s="9" t="s">
        <v>43</v>
      </c>
      <c r="F226" s="9"/>
      <c r="G226" s="9" t="s">
        <v>60</v>
      </c>
      <c r="H226" s="9" t="s">
        <v>45</v>
      </c>
      <c r="I226" s="9" t="s">
        <v>78</v>
      </c>
      <c r="J226" s="9" t="s">
        <v>48</v>
      </c>
      <c r="K226" s="9" t="s">
        <v>48</v>
      </c>
      <c r="L226" s="9" t="s">
        <v>48</v>
      </c>
      <c r="M226" s="9" t="s">
        <v>47</v>
      </c>
      <c r="N226" s="9" t="s">
        <v>49</v>
      </c>
      <c r="O226" s="9" t="s">
        <v>50</v>
      </c>
      <c r="P226" s="11" t="s">
        <v>51</v>
      </c>
      <c r="Q226" s="11" t="s">
        <v>137</v>
      </c>
      <c r="R226" s="11" t="s">
        <v>107</v>
      </c>
      <c r="S226" s="11" t="s">
        <v>138</v>
      </c>
      <c r="T226" s="11" t="s">
        <v>55</v>
      </c>
      <c r="U226" s="11" t="s">
        <v>56</v>
      </c>
      <c r="V226" s="11"/>
      <c r="W226" s="11"/>
      <c r="X226" s="11"/>
      <c r="Y226" s="11"/>
      <c r="Z226" s="11"/>
      <c r="AA226" s="11"/>
      <c r="AB226" s="11"/>
      <c r="AC226" s="11"/>
      <c r="AD226" s="11"/>
      <c r="AE226" s="11"/>
      <c r="AF226" s="12">
        <f>ROUNDUP(SUM(VLOOKUP(G226,'Pontuação'!A$2:B$11,2,FALSE),VLOOKUP(E226,'Pontuação'!C$2:D$11,2,FALSE),VLOOKUP(I226,'Pontuação'!I$2:J$11,2,FALSE),VLOOKUP(K226,'Pontuação'!G$2:H$11,2,FALSE),VLOOKUP(H226,'Pontuação'!E$2:F$11,2,FALSE),VLOOKUP(M226,'Pontuação'!K$2:L$11,2,FALSE)),0)</f>
        <v>1210</v>
      </c>
      <c r="AG226" s="12">
        <f t="shared" si="1"/>
        <v>121</v>
      </c>
      <c r="AH226" s="12" t="str">
        <f t="array" ref="AH226">IFERROR(INDEX('Pontuação'!G$13:G$191, MATCH(AG226, 'Pontuação'!F$14:F$191, 0)), "Faixa Indefinida")</f>
        <v>A</v>
      </c>
      <c r="AI226" s="12">
        <f t="shared" si="2"/>
        <v>1</v>
      </c>
      <c r="AJ226" s="12">
        <f t="shared" si="3"/>
        <v>0</v>
      </c>
      <c r="AK226" s="12">
        <f t="shared" si="4"/>
        <v>0</v>
      </c>
      <c r="AL226" s="12">
        <f t="shared" si="5"/>
        <v>0</v>
      </c>
      <c r="AM226" s="11"/>
      <c r="AN226" s="13">
        <v>0.4479971131111162</v>
      </c>
      <c r="AO226" s="11" t="s">
        <v>134</v>
      </c>
      <c r="AP226" s="14">
        <v>45931.447850717595</v>
      </c>
    </row>
    <row r="227">
      <c r="A227" s="8">
        <v>45923.44163194444</v>
      </c>
      <c r="B227" s="9" t="s">
        <v>591</v>
      </c>
      <c r="C227" s="9" t="s">
        <v>592</v>
      </c>
      <c r="D227" s="10">
        <v>5.56199152489E12</v>
      </c>
      <c r="E227" s="9" t="s">
        <v>43</v>
      </c>
      <c r="F227" s="9"/>
      <c r="G227" s="9" t="s">
        <v>60</v>
      </c>
      <c r="H227" s="9" t="s">
        <v>45</v>
      </c>
      <c r="I227" s="9" t="s">
        <v>78</v>
      </c>
      <c r="J227" s="9" t="s">
        <v>47</v>
      </c>
      <c r="K227" s="9" t="s">
        <v>47</v>
      </c>
      <c r="L227" s="9" t="s">
        <v>48</v>
      </c>
      <c r="M227" s="9" t="s">
        <v>47</v>
      </c>
      <c r="N227" s="9" t="s">
        <v>79</v>
      </c>
      <c r="O227" s="9" t="s">
        <v>50</v>
      </c>
      <c r="P227" s="11" t="s">
        <v>51</v>
      </c>
      <c r="Q227" s="11" t="s">
        <v>203</v>
      </c>
      <c r="R227" s="11" t="s">
        <v>593</v>
      </c>
      <c r="S227" s="11" t="s">
        <v>380</v>
      </c>
      <c r="T227" s="11" t="s">
        <v>55</v>
      </c>
      <c r="U227" s="11" t="s">
        <v>56</v>
      </c>
      <c r="V227" s="11"/>
      <c r="W227" s="11"/>
      <c r="X227" s="11"/>
      <c r="Y227" s="11"/>
      <c r="Z227" s="11"/>
      <c r="AA227" s="11"/>
      <c r="AB227" s="11"/>
      <c r="AC227" s="11"/>
      <c r="AD227" s="11"/>
      <c r="AE227" s="11"/>
      <c r="AF227" s="12">
        <f>ROUNDUP(SUM(VLOOKUP(G227,'Pontuação'!A$2:B$11,2,FALSE),VLOOKUP(E227,'Pontuação'!C$2:D$11,2,FALSE),VLOOKUP(I227,'Pontuação'!I$2:J$11,2,FALSE),VLOOKUP(K227,'Pontuação'!G$2:H$11,2,FALSE),VLOOKUP(H227,'Pontuação'!E$2:F$11,2,FALSE),VLOOKUP(M227,'Pontuação'!K$2:L$11,2,FALSE)),0)</f>
        <v>1100</v>
      </c>
      <c r="AG227" s="12">
        <f t="shared" si="1"/>
        <v>110</v>
      </c>
      <c r="AH227" s="12" t="str">
        <f t="array" ref="AH227">IFERROR(INDEX('Pontuação'!G$13:G$191, MATCH(AG227, 'Pontuação'!F$14:F$191, 0)), "Faixa Indefinida")</f>
        <v>B</v>
      </c>
      <c r="AI227" s="12">
        <f t="shared" si="2"/>
        <v>0</v>
      </c>
      <c r="AJ227" s="12">
        <f t="shared" si="3"/>
        <v>1</v>
      </c>
      <c r="AK227" s="12">
        <f t="shared" si="4"/>
        <v>0</v>
      </c>
      <c r="AL227" s="12">
        <f t="shared" si="5"/>
        <v>0</v>
      </c>
      <c r="AM227" s="11"/>
      <c r="AN227" s="13">
        <v>0.5892219338142741</v>
      </c>
      <c r="AO227" s="11" t="s">
        <v>57</v>
      </c>
      <c r="AP227" s="14">
        <v>45931.447850717595</v>
      </c>
    </row>
    <row r="228">
      <c r="A228" s="8">
        <v>45923.44287037037</v>
      </c>
      <c r="B228" s="9" t="s">
        <v>594</v>
      </c>
      <c r="C228" s="9" t="s">
        <v>595</v>
      </c>
      <c r="D228" s="10">
        <v>5.511914760792E12</v>
      </c>
      <c r="E228" s="9" t="s">
        <v>43</v>
      </c>
      <c r="F228" s="9"/>
      <c r="G228" s="9" t="s">
        <v>69</v>
      </c>
      <c r="H228" s="9" t="s">
        <v>45</v>
      </c>
      <c r="I228" s="9" t="s">
        <v>106</v>
      </c>
      <c r="J228" s="9" t="s">
        <v>48</v>
      </c>
      <c r="K228" s="9" t="s">
        <v>47</v>
      </c>
      <c r="L228" s="9" t="s">
        <v>48</v>
      </c>
      <c r="M228" s="9" t="s">
        <v>47</v>
      </c>
      <c r="N228" s="9" t="s">
        <v>63</v>
      </c>
      <c r="O228" s="9" t="s">
        <v>95</v>
      </c>
      <c r="P228" s="11" t="s">
        <v>51</v>
      </c>
      <c r="Q228" s="11" t="s">
        <v>71</v>
      </c>
      <c r="R228" s="11" t="s">
        <v>90</v>
      </c>
      <c r="S228" s="11" t="s">
        <v>529</v>
      </c>
      <c r="T228" s="11" t="s">
        <v>65</v>
      </c>
      <c r="U228" s="11" t="s">
        <v>56</v>
      </c>
      <c r="V228" s="11"/>
      <c r="W228" s="11"/>
      <c r="X228" s="11"/>
      <c r="Y228" s="11"/>
      <c r="Z228" s="11"/>
      <c r="AA228" s="11"/>
      <c r="AB228" s="11"/>
      <c r="AC228" s="11"/>
      <c r="AD228" s="11"/>
      <c r="AE228" s="11"/>
      <c r="AF228" s="12">
        <f>ROUNDUP(SUM(VLOOKUP(G228,'Pontuação'!A$2:B$11,2,FALSE),VLOOKUP(E228,'Pontuação'!C$2:D$11,2,FALSE),VLOOKUP(I228,'Pontuação'!I$2:J$11,2,FALSE),VLOOKUP(K228,'Pontuação'!G$2:H$11,2,FALSE),VLOOKUP(H228,'Pontuação'!E$2:F$11,2,FALSE),VLOOKUP(M228,'Pontuação'!K$2:L$11,2,FALSE)),0)</f>
        <v>935</v>
      </c>
      <c r="AG228" s="12">
        <f t="shared" si="1"/>
        <v>94</v>
      </c>
      <c r="AH228" s="12" t="str">
        <f t="array" ref="AH228">IFERROR(INDEX('Pontuação'!G$13:G$191, MATCH(AG228, 'Pontuação'!F$14:F$191, 0)), "Faixa Indefinida")</f>
        <v>C</v>
      </c>
      <c r="AI228" s="12">
        <f t="shared" si="2"/>
        <v>0</v>
      </c>
      <c r="AJ228" s="12">
        <f t="shared" si="3"/>
        <v>0</v>
      </c>
      <c r="AK228" s="12">
        <f t="shared" si="4"/>
        <v>1</v>
      </c>
      <c r="AL228" s="12">
        <f t="shared" si="5"/>
        <v>0</v>
      </c>
      <c r="AM228" s="11"/>
      <c r="AN228" s="13">
        <v>0.25051820906927985</v>
      </c>
      <c r="AO228" s="11" t="s">
        <v>84</v>
      </c>
      <c r="AP228" s="14">
        <v>45931.447850717595</v>
      </c>
    </row>
    <row r="229">
      <c r="A229" s="8">
        <v>45923.44385416667</v>
      </c>
      <c r="B229" s="9" t="s">
        <v>596</v>
      </c>
      <c r="C229" s="9" t="s">
        <v>597</v>
      </c>
      <c r="D229" s="10">
        <v>5.511991818505E12</v>
      </c>
      <c r="E229" s="9" t="s">
        <v>75</v>
      </c>
      <c r="F229" s="9"/>
      <c r="G229" s="9" t="s">
        <v>76</v>
      </c>
      <c r="H229" s="9" t="s">
        <v>87</v>
      </c>
      <c r="I229" s="9" t="s">
        <v>88</v>
      </c>
      <c r="J229" s="9" t="s">
        <v>47</v>
      </c>
      <c r="K229" s="9" t="s">
        <v>47</v>
      </c>
      <c r="L229" s="9" t="s">
        <v>48</v>
      </c>
      <c r="M229" s="9" t="s">
        <v>47</v>
      </c>
      <c r="N229" s="9" t="s">
        <v>118</v>
      </c>
      <c r="O229" s="9" t="s">
        <v>98</v>
      </c>
      <c r="P229" s="11" t="s">
        <v>51</v>
      </c>
      <c r="Q229" s="11" t="s">
        <v>137</v>
      </c>
      <c r="R229" s="11" t="s">
        <v>90</v>
      </c>
      <c r="S229" s="11" t="s">
        <v>138</v>
      </c>
      <c r="T229" s="11" t="s">
        <v>55</v>
      </c>
      <c r="U229" s="11" t="s">
        <v>56</v>
      </c>
      <c r="V229" s="11"/>
      <c r="W229" s="11"/>
      <c r="X229" s="11"/>
      <c r="Y229" s="11"/>
      <c r="Z229" s="11"/>
      <c r="AA229" s="11"/>
      <c r="AB229" s="11"/>
      <c r="AC229" s="11"/>
      <c r="AD229" s="11"/>
      <c r="AE229" s="11"/>
      <c r="AF229" s="12">
        <f>ROUNDUP(SUM(VLOOKUP(G229,'Pontuação'!A$2:B$11,2,FALSE),VLOOKUP(E229,'Pontuação'!C$2:D$11,2,FALSE),VLOOKUP(I229,'Pontuação'!I$2:J$11,2,FALSE),VLOOKUP(K229,'Pontuação'!G$2:H$11,2,FALSE),VLOOKUP(H229,'Pontuação'!E$2:F$11,2,FALSE),VLOOKUP(M229,'Pontuação'!K$2:L$11,2,FALSE)),0)</f>
        <v>899</v>
      </c>
      <c r="AG229" s="12">
        <f t="shared" si="1"/>
        <v>90</v>
      </c>
      <c r="AH229" s="12" t="str">
        <f t="array" ref="AH229">IFERROR(INDEX('Pontuação'!G$13:G$191, MATCH(AG229, 'Pontuação'!F$14:F$191, 0)), "Faixa Indefinida")</f>
        <v>C</v>
      </c>
      <c r="AI229" s="12">
        <f t="shared" si="2"/>
        <v>0</v>
      </c>
      <c r="AJ229" s="12">
        <f t="shared" si="3"/>
        <v>0</v>
      </c>
      <c r="AK229" s="12">
        <f t="shared" si="4"/>
        <v>1</v>
      </c>
      <c r="AL229" s="12">
        <f t="shared" si="5"/>
        <v>0</v>
      </c>
      <c r="AM229" s="11"/>
      <c r="AN229" s="13">
        <v>0.1362212278773145</v>
      </c>
      <c r="AO229" s="11" t="s">
        <v>110</v>
      </c>
      <c r="AP229" s="14">
        <v>45931.447850717595</v>
      </c>
    </row>
    <row r="230">
      <c r="A230" s="8">
        <v>45923.44493055555</v>
      </c>
      <c r="B230" s="9" t="s">
        <v>598</v>
      </c>
      <c r="C230" s="9" t="s">
        <v>599</v>
      </c>
      <c r="D230" s="10">
        <v>5.54599916652E12</v>
      </c>
      <c r="E230" s="9" t="s">
        <v>43</v>
      </c>
      <c r="F230" s="9"/>
      <c r="G230" s="9" t="s">
        <v>60</v>
      </c>
      <c r="H230" s="9" t="s">
        <v>77</v>
      </c>
      <c r="I230" s="9" t="s">
        <v>78</v>
      </c>
      <c r="J230" s="9" t="s">
        <v>47</v>
      </c>
      <c r="K230" s="9" t="s">
        <v>48</v>
      </c>
      <c r="L230" s="9" t="s">
        <v>48</v>
      </c>
      <c r="M230" s="9" t="s">
        <v>47</v>
      </c>
      <c r="N230" s="9" t="s">
        <v>79</v>
      </c>
      <c r="O230" s="9" t="s">
        <v>98</v>
      </c>
      <c r="P230" s="11" t="s">
        <v>80</v>
      </c>
      <c r="Q230" s="11" t="s">
        <v>81</v>
      </c>
      <c r="R230" s="11" t="s">
        <v>82</v>
      </c>
      <c r="S230" s="11">
        <v>7.50940275538E11</v>
      </c>
      <c r="T230" s="11" t="s">
        <v>83</v>
      </c>
      <c r="U230" s="11" t="s">
        <v>56</v>
      </c>
      <c r="V230" s="11"/>
      <c r="W230" s="11"/>
      <c r="X230" s="11"/>
      <c r="Y230" s="11"/>
      <c r="Z230" s="11"/>
      <c r="AA230" s="11"/>
      <c r="AB230" s="11"/>
      <c r="AC230" s="11"/>
      <c r="AD230" s="11"/>
      <c r="AE230" s="11"/>
      <c r="AF230" s="12">
        <f>ROUNDUP(SUM(VLOOKUP(G230,'Pontuação'!A$2:B$11,2,FALSE),VLOOKUP(E230,'Pontuação'!C$2:D$11,2,FALSE),VLOOKUP(I230,'Pontuação'!I$2:J$11,2,FALSE),VLOOKUP(K230,'Pontuação'!G$2:H$11,2,FALSE),VLOOKUP(H230,'Pontuação'!E$2:F$11,2,FALSE),VLOOKUP(M230,'Pontuação'!K$2:L$11,2,FALSE)),0)</f>
        <v>1156</v>
      </c>
      <c r="AG230" s="12">
        <f t="shared" si="1"/>
        <v>116</v>
      </c>
      <c r="AH230" s="12" t="str">
        <f t="array" ref="AH230">IFERROR(INDEX('Pontuação'!G$13:G$191, MATCH(AG230, 'Pontuação'!F$14:F$191, 0)), "Faixa Indefinida")</f>
        <v>B</v>
      </c>
      <c r="AI230" s="12">
        <f t="shared" si="2"/>
        <v>0</v>
      </c>
      <c r="AJ230" s="12">
        <f t="shared" si="3"/>
        <v>1</v>
      </c>
      <c r="AK230" s="12">
        <f t="shared" si="4"/>
        <v>0</v>
      </c>
      <c r="AL230" s="12">
        <f t="shared" si="5"/>
        <v>0</v>
      </c>
      <c r="AM230" s="11"/>
      <c r="AN230" s="13">
        <v>0.21820600728568892</v>
      </c>
      <c r="AO230" s="11" t="s">
        <v>84</v>
      </c>
      <c r="AP230" s="14">
        <v>45931.447850717595</v>
      </c>
    </row>
    <row r="231">
      <c r="A231" s="8">
        <v>45923.44980324074</v>
      </c>
      <c r="B231" s="9" t="s">
        <v>600</v>
      </c>
      <c r="C231" s="9" t="s">
        <v>601</v>
      </c>
      <c r="D231" s="10">
        <v>5.56199183489E12</v>
      </c>
      <c r="E231" s="9" t="s">
        <v>43</v>
      </c>
      <c r="F231" s="9"/>
      <c r="G231" s="9" t="s">
        <v>60</v>
      </c>
      <c r="H231" s="9" t="s">
        <v>61</v>
      </c>
      <c r="I231" s="9" t="s">
        <v>46</v>
      </c>
      <c r="J231" s="9" t="s">
        <v>48</v>
      </c>
      <c r="K231" s="9" t="s">
        <v>48</v>
      </c>
      <c r="L231" s="9" t="s">
        <v>48</v>
      </c>
      <c r="M231" s="9" t="s">
        <v>48</v>
      </c>
      <c r="N231" s="9" t="s">
        <v>79</v>
      </c>
      <c r="O231" s="9" t="s">
        <v>50</v>
      </c>
      <c r="P231" s="11" t="s">
        <v>51</v>
      </c>
      <c r="Q231" s="11" t="s">
        <v>115</v>
      </c>
      <c r="R231" s="11" t="s">
        <v>53</v>
      </c>
      <c r="S231" s="11" t="s">
        <v>54</v>
      </c>
      <c r="T231" s="11" t="s">
        <v>55</v>
      </c>
      <c r="U231" s="11" t="s">
        <v>56</v>
      </c>
      <c r="V231" s="11"/>
      <c r="W231" s="11"/>
      <c r="X231" s="11"/>
      <c r="Y231" s="11"/>
      <c r="Z231" s="11"/>
      <c r="AA231" s="11"/>
      <c r="AB231" s="11"/>
      <c r="AC231" s="11"/>
      <c r="AD231" s="11"/>
      <c r="AE231" s="11"/>
      <c r="AF231" s="12">
        <f>ROUNDUP(SUM(VLOOKUP(G231,'Pontuação'!A$2:B$11,2,FALSE),VLOOKUP(E231,'Pontuação'!C$2:D$11,2,FALSE),VLOOKUP(I231,'Pontuação'!I$2:J$11,2,FALSE),VLOOKUP(K231,'Pontuação'!G$2:H$11,2,FALSE),VLOOKUP(H231,'Pontuação'!E$2:F$11,2,FALSE),VLOOKUP(M231,'Pontuação'!K$2:L$11,2,FALSE)),0)</f>
        <v>1331</v>
      </c>
      <c r="AG231" s="12">
        <f t="shared" si="1"/>
        <v>133</v>
      </c>
      <c r="AH231" s="12" t="str">
        <f t="array" ref="AH231">IFERROR(INDEX('Pontuação'!G$13:G$191, MATCH(AG231, 'Pontuação'!F$14:F$191, 0)), "Faixa Indefinida")</f>
        <v>A</v>
      </c>
      <c r="AI231" s="12">
        <f t="shared" si="2"/>
        <v>1</v>
      </c>
      <c r="AJ231" s="12">
        <f t="shared" si="3"/>
        <v>0</v>
      </c>
      <c r="AK231" s="12">
        <f t="shared" si="4"/>
        <v>0</v>
      </c>
      <c r="AL231" s="12">
        <f t="shared" si="5"/>
        <v>0</v>
      </c>
      <c r="AM231" s="11"/>
      <c r="AN231" s="13">
        <v>0.5620629116705258</v>
      </c>
      <c r="AO231" s="11" t="s">
        <v>57</v>
      </c>
      <c r="AP231" s="14">
        <v>45931.447850717595</v>
      </c>
    </row>
    <row r="232">
      <c r="A232" s="8">
        <v>45923.45434027778</v>
      </c>
      <c r="B232" s="9" t="s">
        <v>602</v>
      </c>
      <c r="C232" s="9" t="s">
        <v>603</v>
      </c>
      <c r="D232" s="10">
        <v>5.581999927621E12</v>
      </c>
      <c r="E232" s="9" t="s">
        <v>43</v>
      </c>
      <c r="F232" s="9"/>
      <c r="G232" s="9" t="s">
        <v>60</v>
      </c>
      <c r="H232" s="9" t="s">
        <v>45</v>
      </c>
      <c r="I232" s="9" t="s">
        <v>46</v>
      </c>
      <c r="J232" s="9" t="s">
        <v>48</v>
      </c>
      <c r="K232" s="9" t="s">
        <v>47</v>
      </c>
      <c r="L232" s="9" t="s">
        <v>48</v>
      </c>
      <c r="M232" s="9" t="s">
        <v>48</v>
      </c>
      <c r="N232" s="9" t="s">
        <v>63</v>
      </c>
      <c r="O232" s="9" t="s">
        <v>50</v>
      </c>
      <c r="P232" s="11" t="s">
        <v>51</v>
      </c>
      <c r="Q232" s="11" t="s">
        <v>52</v>
      </c>
      <c r="R232" s="11" t="s">
        <v>53</v>
      </c>
      <c r="S232" s="11" t="s">
        <v>54</v>
      </c>
      <c r="T232" s="11" t="s">
        <v>55</v>
      </c>
      <c r="U232" s="11" t="s">
        <v>56</v>
      </c>
      <c r="V232" s="11"/>
      <c r="W232" s="11"/>
      <c r="X232" s="11"/>
      <c r="Y232" s="11"/>
      <c r="Z232" s="11"/>
      <c r="AA232" s="11"/>
      <c r="AB232" s="11"/>
      <c r="AC232" s="11"/>
      <c r="AD232" s="11"/>
      <c r="AE232" s="11"/>
      <c r="AF232" s="12">
        <f>ROUNDUP(SUM(VLOOKUP(G232,'Pontuação'!A$2:B$11,2,FALSE),VLOOKUP(E232,'Pontuação'!C$2:D$11,2,FALSE),VLOOKUP(I232,'Pontuação'!I$2:J$11,2,FALSE),VLOOKUP(K232,'Pontuação'!G$2:H$11,2,FALSE),VLOOKUP(H232,'Pontuação'!E$2:F$11,2,FALSE),VLOOKUP(M232,'Pontuação'!K$2:L$11,2,FALSE)),0)</f>
        <v>1300</v>
      </c>
      <c r="AG232" s="12">
        <f t="shared" si="1"/>
        <v>130</v>
      </c>
      <c r="AH232" s="12" t="str">
        <f t="array" ref="AH232">IFERROR(INDEX('Pontuação'!G$13:G$191, MATCH(AG232, 'Pontuação'!F$14:F$191, 0)), "Faixa Indefinida")</f>
        <v>A</v>
      </c>
      <c r="AI232" s="12">
        <f t="shared" si="2"/>
        <v>1</v>
      </c>
      <c r="AJ232" s="12">
        <f t="shared" si="3"/>
        <v>0</v>
      </c>
      <c r="AK232" s="12">
        <f t="shared" si="4"/>
        <v>0</v>
      </c>
      <c r="AL232" s="12">
        <f t="shared" si="5"/>
        <v>0</v>
      </c>
      <c r="AM232" s="11"/>
      <c r="AN232" s="13">
        <v>0.637067308373372</v>
      </c>
      <c r="AO232" s="11" t="s">
        <v>57</v>
      </c>
      <c r="AP232" s="14">
        <v>45931.447850717595</v>
      </c>
    </row>
    <row r="233">
      <c r="A233" s="8">
        <v>45923.45585648148</v>
      </c>
      <c r="B233" s="9" t="s">
        <v>604</v>
      </c>
      <c r="C233" s="9" t="s">
        <v>605</v>
      </c>
      <c r="D233" s="10">
        <v>5.511989543456E12</v>
      </c>
      <c r="E233" s="9" t="s">
        <v>43</v>
      </c>
      <c r="F233" s="9"/>
      <c r="G233" s="9" t="s">
        <v>44</v>
      </c>
      <c r="H233" s="9" t="s">
        <v>45</v>
      </c>
      <c r="I233" s="9" t="s">
        <v>62</v>
      </c>
      <c r="J233" s="9" t="s">
        <v>47</v>
      </c>
      <c r="K233" s="9" t="s">
        <v>47</v>
      </c>
      <c r="L233" s="9" t="s">
        <v>47</v>
      </c>
      <c r="M233" s="9" t="s">
        <v>48</v>
      </c>
      <c r="N233" s="9" t="s">
        <v>118</v>
      </c>
      <c r="O233" s="9" t="s">
        <v>64</v>
      </c>
      <c r="P233" s="11" t="s">
        <v>51</v>
      </c>
      <c r="Q233" s="11" t="s">
        <v>115</v>
      </c>
      <c r="R233" s="11" t="s">
        <v>53</v>
      </c>
      <c r="S233" s="11" t="s">
        <v>54</v>
      </c>
      <c r="T233" s="11" t="s">
        <v>55</v>
      </c>
      <c r="U233" s="11" t="s">
        <v>56</v>
      </c>
      <c r="V233" s="11"/>
      <c r="W233" s="11"/>
      <c r="X233" s="11"/>
      <c r="Y233" s="11"/>
      <c r="Z233" s="11"/>
      <c r="AA233" s="11"/>
      <c r="AB233" s="11"/>
      <c r="AC233" s="11"/>
      <c r="AD233" s="11"/>
      <c r="AE233" s="11"/>
      <c r="AF233" s="12">
        <f>ROUNDUP(SUM(VLOOKUP(G233,'Pontuação'!A$2:B$11,2,FALSE),VLOOKUP(E233,'Pontuação'!C$2:D$11,2,FALSE),VLOOKUP(I233,'Pontuação'!I$2:J$11,2,FALSE),VLOOKUP(K233,'Pontuação'!G$2:H$11,2,FALSE),VLOOKUP(H233,'Pontuação'!E$2:F$11,2,FALSE),VLOOKUP(M233,'Pontuação'!K$2:L$11,2,FALSE)),0)</f>
        <v>1111</v>
      </c>
      <c r="AG233" s="12">
        <f t="shared" si="1"/>
        <v>111</v>
      </c>
      <c r="AH233" s="12" t="str">
        <f t="array" ref="AH233">IFERROR(INDEX('Pontuação'!G$13:G$191, MATCH(AG233, 'Pontuação'!F$14:F$191, 0)), "Faixa Indefinida")</f>
        <v>B</v>
      </c>
      <c r="AI233" s="12">
        <f t="shared" si="2"/>
        <v>0</v>
      </c>
      <c r="AJ233" s="12">
        <f t="shared" si="3"/>
        <v>1</v>
      </c>
      <c r="AK233" s="12">
        <f t="shared" si="4"/>
        <v>0</v>
      </c>
      <c r="AL233" s="12">
        <f t="shared" si="5"/>
        <v>0</v>
      </c>
      <c r="AM233" s="11"/>
      <c r="AN233" s="13">
        <v>0.4460776263261921</v>
      </c>
      <c r="AO233" s="11" t="s">
        <v>134</v>
      </c>
      <c r="AP233" s="14">
        <v>45931.447850717595</v>
      </c>
    </row>
    <row r="234">
      <c r="A234" s="8">
        <v>45923.45658564815</v>
      </c>
      <c r="B234" s="9" t="s">
        <v>606</v>
      </c>
      <c r="C234" s="9" t="s">
        <v>607</v>
      </c>
      <c r="D234" s="10">
        <v>5.532999701476E12</v>
      </c>
      <c r="E234" s="9" t="s">
        <v>43</v>
      </c>
      <c r="F234" s="9"/>
      <c r="G234" s="9" t="s">
        <v>76</v>
      </c>
      <c r="H234" s="9" t="s">
        <v>61</v>
      </c>
      <c r="I234" s="9" t="s">
        <v>78</v>
      </c>
      <c r="J234" s="9" t="s">
        <v>48</v>
      </c>
      <c r="K234" s="9" t="s">
        <v>47</v>
      </c>
      <c r="L234" s="9" t="s">
        <v>47</v>
      </c>
      <c r="M234" s="9" t="s">
        <v>48</v>
      </c>
      <c r="N234" s="9" t="s">
        <v>79</v>
      </c>
      <c r="O234" s="9" t="s">
        <v>50</v>
      </c>
      <c r="P234" s="11" t="s">
        <v>51</v>
      </c>
      <c r="Q234" s="11" t="s">
        <v>71</v>
      </c>
      <c r="R234" s="11" t="s">
        <v>90</v>
      </c>
      <c r="S234" s="11" t="s">
        <v>214</v>
      </c>
      <c r="T234" s="11" t="s">
        <v>65</v>
      </c>
      <c r="U234" s="11" t="s">
        <v>56</v>
      </c>
      <c r="V234" s="11"/>
      <c r="W234" s="11"/>
      <c r="X234" s="11"/>
      <c r="Y234" s="11"/>
      <c r="Z234" s="11"/>
      <c r="AA234" s="11"/>
      <c r="AB234" s="11"/>
      <c r="AC234" s="11"/>
      <c r="AD234" s="11"/>
      <c r="AE234" s="11"/>
      <c r="AF234" s="12">
        <f>ROUNDUP(SUM(VLOOKUP(G234,'Pontuação'!A$2:B$11,2,FALSE),VLOOKUP(E234,'Pontuação'!C$2:D$11,2,FALSE),VLOOKUP(I234,'Pontuação'!I$2:J$11,2,FALSE),VLOOKUP(K234,'Pontuação'!G$2:H$11,2,FALSE),VLOOKUP(H234,'Pontuação'!E$2:F$11,2,FALSE),VLOOKUP(M234,'Pontuação'!K$2:L$11,2,FALSE)),0)</f>
        <v>1162</v>
      </c>
      <c r="AG234" s="12">
        <f t="shared" si="1"/>
        <v>116</v>
      </c>
      <c r="AH234" s="12" t="str">
        <f t="array" ref="AH234">IFERROR(INDEX('Pontuação'!G$13:G$191, MATCH(AG234, 'Pontuação'!F$14:F$191, 0)), "Faixa Indefinida")</f>
        <v>B</v>
      </c>
      <c r="AI234" s="12">
        <f t="shared" si="2"/>
        <v>0</v>
      </c>
      <c r="AJ234" s="12">
        <f t="shared" si="3"/>
        <v>1</v>
      </c>
      <c r="AK234" s="12">
        <f t="shared" si="4"/>
        <v>0</v>
      </c>
      <c r="AL234" s="12">
        <f t="shared" si="5"/>
        <v>0</v>
      </c>
      <c r="AM234" s="11"/>
      <c r="AN234" s="13">
        <v>0.17706839724044593</v>
      </c>
      <c r="AO234" s="11" t="s">
        <v>110</v>
      </c>
      <c r="AP234" s="14">
        <v>45931.447850717595</v>
      </c>
    </row>
    <row r="235">
      <c r="A235" s="8">
        <v>45923.45707175926</v>
      </c>
      <c r="B235" s="9" t="s">
        <v>608</v>
      </c>
      <c r="C235" s="9" t="s">
        <v>609</v>
      </c>
      <c r="D235" s="10">
        <v>5.524998535162E12</v>
      </c>
      <c r="E235" s="9" t="s">
        <v>43</v>
      </c>
      <c r="F235" s="9"/>
      <c r="G235" s="9" t="s">
        <v>60</v>
      </c>
      <c r="H235" s="9" t="s">
        <v>61</v>
      </c>
      <c r="I235" s="9" t="s">
        <v>78</v>
      </c>
      <c r="J235" s="9" t="s">
        <v>48</v>
      </c>
      <c r="K235" s="9" t="s">
        <v>47</v>
      </c>
      <c r="L235" s="9" t="s">
        <v>47</v>
      </c>
      <c r="M235" s="9" t="s">
        <v>48</v>
      </c>
      <c r="N235" s="9" t="s">
        <v>49</v>
      </c>
      <c r="O235" s="9" t="s">
        <v>70</v>
      </c>
      <c r="P235" s="11" t="s">
        <v>51</v>
      </c>
      <c r="Q235" s="11" t="s">
        <v>115</v>
      </c>
      <c r="R235" s="11" t="s">
        <v>53</v>
      </c>
      <c r="S235" s="11" t="s">
        <v>54</v>
      </c>
      <c r="T235" s="11" t="s">
        <v>55</v>
      </c>
      <c r="U235" s="11" t="s">
        <v>56</v>
      </c>
      <c r="V235" s="11"/>
      <c r="W235" s="11"/>
      <c r="X235" s="11"/>
      <c r="Y235" s="11"/>
      <c r="Z235" s="11"/>
      <c r="AA235" s="11"/>
      <c r="AB235" s="11"/>
      <c r="AC235" s="11"/>
      <c r="AD235" s="11"/>
      <c r="AE235" s="11"/>
      <c r="AF235" s="12">
        <v>1271.0</v>
      </c>
      <c r="AG235" s="12">
        <f t="shared" si="1"/>
        <v>127</v>
      </c>
      <c r="AH235" s="12" t="str">
        <f t="array" ref="AH235">IFERROR(INDEX('Pontuação'!G$13:G$191, MATCH(AG235, 'Pontuação'!F$14:F$191, 0)), "Faixa Indefinida")</f>
        <v>A</v>
      </c>
      <c r="AI235" s="12">
        <f t="shared" si="2"/>
        <v>1</v>
      </c>
      <c r="AJ235" s="12">
        <f t="shared" si="3"/>
        <v>0</v>
      </c>
      <c r="AK235" s="12">
        <f t="shared" si="4"/>
        <v>0</v>
      </c>
      <c r="AL235" s="12">
        <f t="shared" si="5"/>
        <v>0</v>
      </c>
      <c r="AM235" s="11"/>
      <c r="AN235" s="13">
        <v>0.38005327561044894</v>
      </c>
      <c r="AO235" s="11" t="s">
        <v>66</v>
      </c>
      <c r="AP235" s="14">
        <v>45931.447850717595</v>
      </c>
    </row>
    <row r="236">
      <c r="A236" s="8">
        <v>45923.45767361111</v>
      </c>
      <c r="B236" s="9" t="s">
        <v>610</v>
      </c>
      <c r="C236" s="9" t="s">
        <v>611</v>
      </c>
      <c r="D236" s="10">
        <v>5.555119448164E12</v>
      </c>
      <c r="E236" s="9" t="s">
        <v>43</v>
      </c>
      <c r="F236" s="9"/>
      <c r="G236" s="9" t="s">
        <v>60</v>
      </c>
      <c r="H236" s="9" t="s">
        <v>61</v>
      </c>
      <c r="I236" s="9" t="s">
        <v>88</v>
      </c>
      <c r="J236" s="9" t="s">
        <v>48</v>
      </c>
      <c r="K236" s="9" t="s">
        <v>47</v>
      </c>
      <c r="L236" s="9" t="s">
        <v>47</v>
      </c>
      <c r="M236" s="9" t="s">
        <v>48</v>
      </c>
      <c r="N236" s="9" t="s">
        <v>79</v>
      </c>
      <c r="O236" s="9" t="s">
        <v>98</v>
      </c>
      <c r="P236" s="11" t="s">
        <v>51</v>
      </c>
      <c r="Q236" s="11" t="s">
        <v>121</v>
      </c>
      <c r="R236" s="11" t="s">
        <v>612</v>
      </c>
      <c r="S236" s="11" t="s">
        <v>613</v>
      </c>
      <c r="T236" s="11" t="s">
        <v>65</v>
      </c>
      <c r="U236" s="11" t="s">
        <v>56</v>
      </c>
      <c r="V236" s="11"/>
      <c r="W236" s="11"/>
      <c r="X236" s="11"/>
      <c r="Y236" s="11"/>
      <c r="Z236" s="11"/>
      <c r="AA236" s="11"/>
      <c r="AB236" s="11"/>
      <c r="AC236" s="11"/>
      <c r="AD236" s="11"/>
      <c r="AE236" s="11"/>
      <c r="AF236" s="12">
        <f>ROUNDUP(SUM(VLOOKUP(G236,'Pontuação'!A$2:B$11,2,FALSE),VLOOKUP(E236,'Pontuação'!C$2:D$11,2,FALSE),VLOOKUP(I236,'Pontuação'!I$2:J$11,2,FALSE),VLOOKUP(K236,'Pontuação'!G$2:H$11,2,FALSE),VLOOKUP(H236,'Pontuação'!E$2:F$11,2,FALSE),VLOOKUP(M236,'Pontuação'!K$2:L$11,2,FALSE)),0)</f>
        <v>1085</v>
      </c>
      <c r="AG236" s="12">
        <f t="shared" si="1"/>
        <v>109</v>
      </c>
      <c r="AH236" s="12" t="str">
        <f t="array" ref="AH236">IFERROR(INDEX('Pontuação'!G$13:G$191, MATCH(AG236, 'Pontuação'!F$14:F$191, 0)), "Faixa Indefinida")</f>
        <v>B</v>
      </c>
      <c r="AI236" s="12">
        <f t="shared" si="2"/>
        <v>0</v>
      </c>
      <c r="AJ236" s="12">
        <f t="shared" si="3"/>
        <v>1</v>
      </c>
      <c r="AK236" s="12">
        <f t="shared" si="4"/>
        <v>0</v>
      </c>
      <c r="AL236" s="12">
        <f t="shared" si="5"/>
        <v>0</v>
      </c>
      <c r="AM236" s="11"/>
      <c r="AN236" s="13">
        <v>0.29341072378320726</v>
      </c>
      <c r="AO236" s="11" t="s">
        <v>91</v>
      </c>
      <c r="AP236" s="14">
        <v>45931.447850717595</v>
      </c>
    </row>
    <row r="237">
      <c r="A237" s="8">
        <v>45923.45832175926</v>
      </c>
      <c r="B237" s="9" t="s">
        <v>614</v>
      </c>
      <c r="C237" s="9" t="s">
        <v>615</v>
      </c>
      <c r="D237" s="10">
        <v>5.513991002724E12</v>
      </c>
      <c r="E237" s="9" t="s">
        <v>43</v>
      </c>
      <c r="F237" s="9"/>
      <c r="G237" s="9" t="s">
        <v>44</v>
      </c>
      <c r="H237" s="9" t="s">
        <v>61</v>
      </c>
      <c r="I237" s="9" t="s">
        <v>46</v>
      </c>
      <c r="J237" s="9" t="s">
        <v>47</v>
      </c>
      <c r="K237" s="9" t="s">
        <v>47</v>
      </c>
      <c r="L237" s="9" t="s">
        <v>48</v>
      </c>
      <c r="M237" s="9" t="s">
        <v>48</v>
      </c>
      <c r="N237" s="9" t="s">
        <v>49</v>
      </c>
      <c r="O237" s="9" t="s">
        <v>70</v>
      </c>
      <c r="P237" s="11" t="s">
        <v>51</v>
      </c>
      <c r="Q237" s="11" t="s">
        <v>147</v>
      </c>
      <c r="R237" s="11" t="s">
        <v>107</v>
      </c>
      <c r="S237" s="11" t="s">
        <v>148</v>
      </c>
      <c r="T237" s="11" t="s">
        <v>55</v>
      </c>
      <c r="U237" s="11" t="s">
        <v>56</v>
      </c>
      <c r="V237" s="11"/>
      <c r="W237" s="11"/>
      <c r="X237" s="11"/>
      <c r="Y237" s="11"/>
      <c r="Z237" s="11"/>
      <c r="AA237" s="11"/>
      <c r="AB237" s="11"/>
      <c r="AC237" s="11"/>
      <c r="AD237" s="11"/>
      <c r="AE237" s="11"/>
      <c r="AF237" s="12">
        <f>ROUNDUP(SUM(VLOOKUP(G237,'Pontuação'!A$2:B$11,2,FALSE),VLOOKUP(E237,'Pontuação'!C$2:D$11,2,FALSE),VLOOKUP(I237,'Pontuação'!I$2:J$11,2,FALSE),VLOOKUP(K237,'Pontuação'!G$2:H$11,2,FALSE),VLOOKUP(H237,'Pontuação'!E$2:F$11,2,FALSE),VLOOKUP(M237,'Pontuação'!K$2:L$11,2,FALSE)),0)</f>
        <v>1144</v>
      </c>
      <c r="AG237" s="12">
        <f t="shared" si="1"/>
        <v>114</v>
      </c>
      <c r="AH237" s="12" t="str">
        <f t="array" ref="AH237">IFERROR(INDEX('Pontuação'!G$13:G$191, MATCH(AG237, 'Pontuação'!F$14:F$191, 0)), "Faixa Indefinida")</f>
        <v>B</v>
      </c>
      <c r="AI237" s="12">
        <f t="shared" si="2"/>
        <v>0</v>
      </c>
      <c r="AJ237" s="12">
        <f t="shared" si="3"/>
        <v>1</v>
      </c>
      <c r="AK237" s="12">
        <f t="shared" si="4"/>
        <v>0</v>
      </c>
      <c r="AL237" s="12">
        <f t="shared" si="5"/>
        <v>0</v>
      </c>
      <c r="AM237" s="11"/>
      <c r="AN237" s="13">
        <v>0.478021139662858</v>
      </c>
      <c r="AO237" s="11" t="s">
        <v>151</v>
      </c>
      <c r="AP237" s="14">
        <v>45931.447850717595</v>
      </c>
    </row>
    <row r="238">
      <c r="A238" s="8">
        <v>45923.46094907408</v>
      </c>
      <c r="B238" s="9" t="s">
        <v>616</v>
      </c>
      <c r="C238" s="9" t="s">
        <v>617</v>
      </c>
      <c r="D238" s="10">
        <v>5.555929931623E12</v>
      </c>
      <c r="E238" s="9" t="s">
        <v>43</v>
      </c>
      <c r="F238" s="9"/>
      <c r="G238" s="9" t="s">
        <v>69</v>
      </c>
      <c r="H238" s="9" t="s">
        <v>87</v>
      </c>
      <c r="I238" s="9" t="s">
        <v>88</v>
      </c>
      <c r="J238" s="9" t="s">
        <v>47</v>
      </c>
      <c r="K238" s="9" t="s">
        <v>47</v>
      </c>
      <c r="L238" s="9" t="s">
        <v>47</v>
      </c>
      <c r="M238" s="9" t="s">
        <v>48</v>
      </c>
      <c r="N238" s="9" t="s">
        <v>79</v>
      </c>
      <c r="O238" s="9" t="s">
        <v>98</v>
      </c>
      <c r="P238" s="11" t="s">
        <v>51</v>
      </c>
      <c r="Q238" s="11" t="s">
        <v>137</v>
      </c>
      <c r="R238" s="11" t="s">
        <v>107</v>
      </c>
      <c r="S238" s="11" t="s">
        <v>72</v>
      </c>
      <c r="T238" s="11" t="s">
        <v>65</v>
      </c>
      <c r="U238" s="11" t="s">
        <v>56</v>
      </c>
      <c r="V238" s="11"/>
      <c r="W238" s="11"/>
      <c r="X238" s="11"/>
      <c r="Y238" s="11"/>
      <c r="Z238" s="11"/>
      <c r="AA238" s="11"/>
      <c r="AB238" s="11"/>
      <c r="AC238" s="11"/>
      <c r="AD238" s="11"/>
      <c r="AE238" s="11"/>
      <c r="AF238" s="12">
        <f>ROUNDUP(SUM(VLOOKUP(G238,'Pontuação'!A$2:B$11,2,FALSE),VLOOKUP(E238,'Pontuação'!C$2:D$11,2,FALSE),VLOOKUP(I238,'Pontuação'!I$2:J$11,2,FALSE),VLOOKUP(K238,'Pontuação'!G$2:H$11,2,FALSE),VLOOKUP(H238,'Pontuação'!E$2:F$11,2,FALSE),VLOOKUP(M238,'Pontuação'!K$2:L$11,2,FALSE)),0)</f>
        <v>947</v>
      </c>
      <c r="AG238" s="12">
        <f t="shared" si="1"/>
        <v>95</v>
      </c>
      <c r="AH238" s="12" t="str">
        <f t="array" ref="AH238">IFERROR(INDEX('Pontuação'!G$13:G$191, MATCH(AG238, 'Pontuação'!F$14:F$191, 0)), "Faixa Indefinida")</f>
        <v>C</v>
      </c>
      <c r="AI238" s="12">
        <f t="shared" si="2"/>
        <v>0</v>
      </c>
      <c r="AJ238" s="12">
        <f t="shared" si="3"/>
        <v>0</v>
      </c>
      <c r="AK238" s="12">
        <f t="shared" si="4"/>
        <v>1</v>
      </c>
      <c r="AL238" s="12">
        <f t="shared" si="5"/>
        <v>0</v>
      </c>
      <c r="AM238" s="11"/>
      <c r="AN238" s="13">
        <v>0.20505399802014804</v>
      </c>
      <c r="AO238" s="11" t="s">
        <v>162</v>
      </c>
      <c r="AP238" s="14">
        <v>45931.447850717595</v>
      </c>
    </row>
    <row r="239">
      <c r="A239" s="8">
        <v>45923.46366898148</v>
      </c>
      <c r="B239" s="9" t="s">
        <v>618</v>
      </c>
      <c r="C239" s="9" t="s">
        <v>619</v>
      </c>
      <c r="D239" s="10">
        <v>5.562993202234E12</v>
      </c>
      <c r="E239" s="9" t="s">
        <v>43</v>
      </c>
      <c r="F239" s="9"/>
      <c r="G239" s="9" t="s">
        <v>60</v>
      </c>
      <c r="H239" s="9" t="s">
        <v>61</v>
      </c>
      <c r="I239" s="9" t="s">
        <v>46</v>
      </c>
      <c r="J239" s="9" t="s">
        <v>47</v>
      </c>
      <c r="K239" s="9" t="s">
        <v>47</v>
      </c>
      <c r="L239" s="9" t="s">
        <v>48</v>
      </c>
      <c r="M239" s="9" t="s">
        <v>47</v>
      </c>
      <c r="N239" s="9" t="s">
        <v>49</v>
      </c>
      <c r="O239" s="9" t="s">
        <v>50</v>
      </c>
      <c r="P239" s="11" t="s">
        <v>51</v>
      </c>
      <c r="Q239" s="11" t="s">
        <v>52</v>
      </c>
      <c r="R239" s="11" t="s">
        <v>53</v>
      </c>
      <c r="S239" s="11" t="s">
        <v>54</v>
      </c>
      <c r="T239" s="11" t="s">
        <v>65</v>
      </c>
      <c r="U239" s="11" t="s">
        <v>56</v>
      </c>
      <c r="V239" s="11"/>
      <c r="W239" s="11"/>
      <c r="X239" s="11"/>
      <c r="Y239" s="11"/>
      <c r="Z239" s="11"/>
      <c r="AA239" s="11"/>
      <c r="AB239" s="11"/>
      <c r="AC239" s="11"/>
      <c r="AD239" s="11"/>
      <c r="AE239" s="11"/>
      <c r="AF239" s="12">
        <f>ROUNDUP(SUM(VLOOKUP(G239,'Pontuação'!A$2:B$11,2,FALSE),VLOOKUP(E239,'Pontuação'!C$2:D$11,2,FALSE),VLOOKUP(I239,'Pontuação'!I$2:J$11,2,FALSE),VLOOKUP(K239,'Pontuação'!G$2:H$11,2,FALSE),VLOOKUP(H239,'Pontuação'!E$2:F$11,2,FALSE),VLOOKUP(M239,'Pontuação'!K$2:L$11,2,FALSE)),0)</f>
        <v>1071</v>
      </c>
      <c r="AG239" s="12">
        <f t="shared" si="1"/>
        <v>107</v>
      </c>
      <c r="AH239" s="12" t="str">
        <f t="array" ref="AH239">IFERROR(INDEX('Pontuação'!G$13:G$191, MATCH(AG239, 'Pontuação'!F$14:F$191, 0)), "Faixa Indefinida")</f>
        <v>B</v>
      </c>
      <c r="AI239" s="12">
        <f t="shared" si="2"/>
        <v>0</v>
      </c>
      <c r="AJ239" s="12">
        <f t="shared" si="3"/>
        <v>1</v>
      </c>
      <c r="AK239" s="12">
        <f t="shared" si="4"/>
        <v>0</v>
      </c>
      <c r="AL239" s="12">
        <f t="shared" si="5"/>
        <v>0</v>
      </c>
      <c r="AM239" s="11"/>
      <c r="AN239" s="13">
        <v>0.3989728122667554</v>
      </c>
      <c r="AO239" s="11" t="s">
        <v>66</v>
      </c>
      <c r="AP239" s="14">
        <v>45931.447850717595</v>
      </c>
    </row>
    <row r="240">
      <c r="A240" s="8">
        <v>45923.4640162037</v>
      </c>
      <c r="B240" s="9" t="s">
        <v>145</v>
      </c>
      <c r="C240" s="9" t="s">
        <v>620</v>
      </c>
      <c r="D240" s="10">
        <v>5.522992926444E12</v>
      </c>
      <c r="E240" s="9" t="s">
        <v>43</v>
      </c>
      <c r="F240" s="9"/>
      <c r="G240" s="9" t="s">
        <v>76</v>
      </c>
      <c r="H240" s="9" t="s">
        <v>45</v>
      </c>
      <c r="I240" s="9" t="s">
        <v>46</v>
      </c>
      <c r="J240" s="9" t="s">
        <v>48</v>
      </c>
      <c r="K240" s="9" t="s">
        <v>48</v>
      </c>
      <c r="L240" s="9" t="s">
        <v>48</v>
      </c>
      <c r="M240" s="9" t="s">
        <v>48</v>
      </c>
      <c r="N240" s="9" t="s">
        <v>63</v>
      </c>
      <c r="O240" s="9" t="s">
        <v>50</v>
      </c>
      <c r="P240" s="11" t="s">
        <v>51</v>
      </c>
      <c r="Q240" s="11" t="s">
        <v>133</v>
      </c>
      <c r="R240" s="11" t="s">
        <v>107</v>
      </c>
      <c r="S240" s="11" t="s">
        <v>254</v>
      </c>
      <c r="T240" s="11" t="s">
        <v>55</v>
      </c>
      <c r="U240" s="11" t="s">
        <v>56</v>
      </c>
      <c r="V240" s="11"/>
      <c r="W240" s="11"/>
      <c r="X240" s="11"/>
      <c r="Y240" s="11"/>
      <c r="Z240" s="11"/>
      <c r="AA240" s="11"/>
      <c r="AB240" s="11"/>
      <c r="AC240" s="11"/>
      <c r="AD240" s="11"/>
      <c r="AE240" s="11"/>
      <c r="AF240" s="12">
        <f>ROUNDUP(SUM(VLOOKUP(G240,'Pontuação'!A$2:B$11,2,FALSE),VLOOKUP(E240,'Pontuação'!C$2:D$11,2,FALSE),VLOOKUP(I240,'Pontuação'!I$2:J$11,2,FALSE),VLOOKUP(K240,'Pontuação'!G$2:H$11,2,FALSE),VLOOKUP(H240,'Pontuação'!E$2:F$11,2,FALSE),VLOOKUP(M240,'Pontuação'!K$2:L$11,2,FALSE)),0)</f>
        <v>1401</v>
      </c>
      <c r="AG240" s="12">
        <f t="shared" si="1"/>
        <v>140</v>
      </c>
      <c r="AH240" s="12" t="str">
        <f t="array" ref="AH240">IFERROR(INDEX('Pontuação'!G$13:G$191, MATCH(AG240, 'Pontuação'!F$14:F$191, 0)), "Faixa Indefinida")</f>
        <v>A</v>
      </c>
      <c r="AI240" s="12">
        <f t="shared" si="2"/>
        <v>1</v>
      </c>
      <c r="AJ240" s="12">
        <f t="shared" si="3"/>
        <v>0</v>
      </c>
      <c r="AK240" s="12">
        <f t="shared" si="4"/>
        <v>0</v>
      </c>
      <c r="AL240" s="12">
        <f t="shared" si="5"/>
        <v>0</v>
      </c>
      <c r="AM240" s="11"/>
      <c r="AN240" s="13">
        <v>0.6036235387595668</v>
      </c>
      <c r="AO240" s="11" t="s">
        <v>57</v>
      </c>
      <c r="AP240" s="14">
        <v>45931.447850717595</v>
      </c>
    </row>
    <row r="241">
      <c r="A241" s="8">
        <v>45923.46549768518</v>
      </c>
      <c r="B241" s="9" t="s">
        <v>621</v>
      </c>
      <c r="C241" s="9" t="s">
        <v>622</v>
      </c>
      <c r="D241" s="10">
        <v>5.518997572093E12</v>
      </c>
      <c r="E241" s="9" t="s">
        <v>43</v>
      </c>
      <c r="F241" s="9"/>
      <c r="G241" s="9" t="s">
        <v>60</v>
      </c>
      <c r="H241" s="9" t="s">
        <v>61</v>
      </c>
      <c r="I241" s="9" t="s">
        <v>46</v>
      </c>
      <c r="J241" s="9" t="s">
        <v>47</v>
      </c>
      <c r="K241" s="9" t="s">
        <v>48</v>
      </c>
      <c r="L241" s="9" t="s">
        <v>48</v>
      </c>
      <c r="M241" s="9" t="s">
        <v>47</v>
      </c>
      <c r="N241" s="9" t="s">
        <v>79</v>
      </c>
      <c r="O241" s="9" t="s">
        <v>50</v>
      </c>
      <c r="P241" s="11" t="s">
        <v>51</v>
      </c>
      <c r="Q241" s="11" t="s">
        <v>89</v>
      </c>
      <c r="R241" s="11" t="s">
        <v>90</v>
      </c>
      <c r="S241" s="11" t="s">
        <v>54</v>
      </c>
      <c r="T241" s="11" t="s">
        <v>55</v>
      </c>
      <c r="U241" s="11" t="s">
        <v>56</v>
      </c>
      <c r="V241" s="11"/>
      <c r="W241" s="11"/>
      <c r="X241" s="11"/>
      <c r="Y241" s="11"/>
      <c r="Z241" s="11"/>
      <c r="AA241" s="11"/>
      <c r="AB241" s="11"/>
      <c r="AC241" s="11"/>
      <c r="AD241" s="11"/>
      <c r="AE241" s="11"/>
      <c r="AF241" s="12">
        <f>ROUNDUP(SUM(VLOOKUP(G241,'Pontuação'!A$2:B$11,2,FALSE),VLOOKUP(E241,'Pontuação'!C$2:D$11,2,FALSE),VLOOKUP(I241,'Pontuação'!I$2:J$11,2,FALSE),VLOOKUP(K241,'Pontuação'!G$2:H$11,2,FALSE),VLOOKUP(H241,'Pontuação'!E$2:F$11,2,FALSE),VLOOKUP(M241,'Pontuação'!K$2:L$11,2,FALSE)),0)</f>
        <v>1181</v>
      </c>
      <c r="AG241" s="12">
        <f t="shared" si="1"/>
        <v>118</v>
      </c>
      <c r="AH241" s="12" t="str">
        <f t="array" ref="AH241">IFERROR(INDEX('Pontuação'!G$13:G$191, MATCH(AG241, 'Pontuação'!F$14:F$191, 0)), "Faixa Indefinida")</f>
        <v>A</v>
      </c>
      <c r="AI241" s="12">
        <f t="shared" si="2"/>
        <v>1</v>
      </c>
      <c r="AJ241" s="12">
        <f t="shared" si="3"/>
        <v>0</v>
      </c>
      <c r="AK241" s="12">
        <f t="shared" si="4"/>
        <v>0</v>
      </c>
      <c r="AL241" s="12">
        <f t="shared" si="5"/>
        <v>0</v>
      </c>
      <c r="AM241" s="11"/>
      <c r="AN241" s="13">
        <v>0.37919957251154396</v>
      </c>
      <c r="AO241" s="11" t="s">
        <v>66</v>
      </c>
      <c r="AP241" s="14">
        <v>45931.447850717595</v>
      </c>
    </row>
    <row r="242">
      <c r="A242" s="8">
        <v>45923.46818287037</v>
      </c>
      <c r="B242" s="9" t="s">
        <v>623</v>
      </c>
      <c r="C242" s="9" t="s">
        <v>624</v>
      </c>
      <c r="D242" s="10">
        <v>5.511980738634E12</v>
      </c>
      <c r="E242" s="9" t="s">
        <v>75</v>
      </c>
      <c r="F242" s="9"/>
      <c r="G242" s="9" t="s">
        <v>60</v>
      </c>
      <c r="H242" s="9" t="s">
        <v>87</v>
      </c>
      <c r="I242" s="9" t="s">
        <v>62</v>
      </c>
      <c r="J242" s="9" t="s">
        <v>47</v>
      </c>
      <c r="K242" s="9" t="s">
        <v>47</v>
      </c>
      <c r="L242" s="9" t="s">
        <v>48</v>
      </c>
      <c r="M242" s="9" t="s">
        <v>47</v>
      </c>
      <c r="N242" s="9" t="s">
        <v>79</v>
      </c>
      <c r="O242" s="9" t="s">
        <v>98</v>
      </c>
      <c r="P242" s="11" t="s">
        <v>51</v>
      </c>
      <c r="Q242" s="11" t="s">
        <v>121</v>
      </c>
      <c r="R242" s="11" t="s">
        <v>238</v>
      </c>
      <c r="S242" s="11" t="s">
        <v>239</v>
      </c>
      <c r="T242" s="11" t="s">
        <v>55</v>
      </c>
      <c r="U242" s="11" t="s">
        <v>56</v>
      </c>
      <c r="V242" s="11"/>
      <c r="W242" s="11"/>
      <c r="X242" s="11"/>
      <c r="Y242" s="11"/>
      <c r="Z242" s="11"/>
      <c r="AA242" s="11"/>
      <c r="AB242" s="11"/>
      <c r="AC242" s="11"/>
      <c r="AD242" s="11"/>
      <c r="AE242" s="11"/>
      <c r="AF242" s="12">
        <f>ROUNDUP(SUM(VLOOKUP(G242,'Pontuação'!A$2:B$11,2,FALSE),VLOOKUP(E242,'Pontuação'!C$2:D$11,2,FALSE),VLOOKUP(I242,'Pontuação'!I$2:J$11,2,FALSE),VLOOKUP(K242,'Pontuação'!G$2:H$11,2,FALSE),VLOOKUP(H242,'Pontuação'!E$2:F$11,2,FALSE),VLOOKUP(M242,'Pontuação'!K$2:L$11,2,FALSE)),0)</f>
        <v>932</v>
      </c>
      <c r="AG242" s="12">
        <f t="shared" si="1"/>
        <v>93</v>
      </c>
      <c r="AH242" s="12" t="str">
        <f t="array" ref="AH242">IFERROR(INDEX('Pontuação'!G$13:G$191, MATCH(AG242, 'Pontuação'!F$14:F$191, 0)), "Faixa Indefinida")</f>
        <v>C</v>
      </c>
      <c r="AI242" s="12">
        <f t="shared" si="2"/>
        <v>0</v>
      </c>
      <c r="AJ242" s="12">
        <f t="shared" si="3"/>
        <v>0</v>
      </c>
      <c r="AK242" s="12">
        <f t="shared" si="4"/>
        <v>1</v>
      </c>
      <c r="AL242" s="12">
        <f t="shared" si="5"/>
        <v>0</v>
      </c>
      <c r="AM242" s="11"/>
      <c r="AN242" s="13">
        <v>0.37321020367037155</v>
      </c>
      <c r="AO242" s="11" t="s">
        <v>66</v>
      </c>
      <c r="AP242" s="14">
        <v>45931.447850717595</v>
      </c>
    </row>
    <row r="243">
      <c r="A243" s="8">
        <v>45923.46880787037</v>
      </c>
      <c r="B243" s="9" t="s">
        <v>625</v>
      </c>
      <c r="C243" s="9" t="s">
        <v>626</v>
      </c>
      <c r="D243" s="10">
        <v>5.56294936128E11</v>
      </c>
      <c r="E243" s="9" t="s">
        <v>43</v>
      </c>
      <c r="F243" s="9"/>
      <c r="G243" s="9" t="s">
        <v>60</v>
      </c>
      <c r="H243" s="9" t="s">
        <v>45</v>
      </c>
      <c r="I243" s="9" t="s">
        <v>78</v>
      </c>
      <c r="J243" s="9" t="s">
        <v>47</v>
      </c>
      <c r="K243" s="9" t="s">
        <v>47</v>
      </c>
      <c r="L243" s="9" t="s">
        <v>48</v>
      </c>
      <c r="M243" s="9" t="s">
        <v>48</v>
      </c>
      <c r="N243" s="9" t="s">
        <v>63</v>
      </c>
      <c r="O243" s="9" t="s">
        <v>95</v>
      </c>
      <c r="P243" s="11" t="s">
        <v>51</v>
      </c>
      <c r="Q243" s="11" t="s">
        <v>52</v>
      </c>
      <c r="R243" s="11" t="s">
        <v>53</v>
      </c>
      <c r="S243" s="11" t="s">
        <v>54</v>
      </c>
      <c r="T243" s="11" t="s">
        <v>65</v>
      </c>
      <c r="U243" s="11" t="s">
        <v>56</v>
      </c>
      <c r="V243" s="11"/>
      <c r="W243" s="11"/>
      <c r="X243" s="11"/>
      <c r="Y243" s="11"/>
      <c r="Z243" s="11"/>
      <c r="AA243" s="11"/>
      <c r="AB243" s="11"/>
      <c r="AC243" s="11"/>
      <c r="AD243" s="11"/>
      <c r="AE243" s="11"/>
      <c r="AF243" s="12">
        <f>ROUNDUP(SUM(VLOOKUP(G243,'Pontuação'!A$2:B$11,2,FALSE),VLOOKUP(E243,'Pontuação'!C$2:D$11,2,FALSE),VLOOKUP(I243,'Pontuação'!I$2:J$11,2,FALSE),VLOOKUP(K243,'Pontuação'!G$2:H$11,2,FALSE),VLOOKUP(H243,'Pontuação'!E$2:F$11,2,FALSE),VLOOKUP(M243,'Pontuação'!K$2:L$11,2,FALSE)),0)</f>
        <v>1250</v>
      </c>
      <c r="AG243" s="12">
        <f t="shared" si="1"/>
        <v>125</v>
      </c>
      <c r="AH243" s="12" t="str">
        <f t="array" ref="AH243">IFERROR(INDEX('Pontuação'!G$13:G$191, MATCH(AG243, 'Pontuação'!F$14:F$191, 0)), "Faixa Indefinida")</f>
        <v>A</v>
      </c>
      <c r="AI243" s="12">
        <f t="shared" si="2"/>
        <v>1</v>
      </c>
      <c r="AJ243" s="12">
        <f t="shared" si="3"/>
        <v>0</v>
      </c>
      <c r="AK243" s="12">
        <f t="shared" si="4"/>
        <v>0</v>
      </c>
      <c r="AL243" s="12">
        <f t="shared" si="5"/>
        <v>0</v>
      </c>
      <c r="AM243" s="11"/>
      <c r="AN243" s="13">
        <v>0.30356963419171995</v>
      </c>
      <c r="AO243" s="11" t="s">
        <v>91</v>
      </c>
      <c r="AP243" s="14">
        <v>45931.447850717595</v>
      </c>
    </row>
    <row r="244">
      <c r="A244" s="8">
        <v>45923.46947916667</v>
      </c>
      <c r="B244" s="9" t="s">
        <v>627</v>
      </c>
      <c r="C244" s="9" t="s">
        <v>628</v>
      </c>
      <c r="D244" s="10">
        <v>5.561999663974E12</v>
      </c>
      <c r="E244" s="9" t="s">
        <v>75</v>
      </c>
      <c r="F244" s="9"/>
      <c r="G244" s="9" t="s">
        <v>60</v>
      </c>
      <c r="H244" s="9" t="s">
        <v>77</v>
      </c>
      <c r="I244" s="9" t="s">
        <v>46</v>
      </c>
      <c r="J244" s="9" t="s">
        <v>48</v>
      </c>
      <c r="K244" s="9" t="s">
        <v>48</v>
      </c>
      <c r="L244" s="9" t="s">
        <v>48</v>
      </c>
      <c r="M244" s="9" t="s">
        <v>48</v>
      </c>
      <c r="N244" s="9" t="s">
        <v>49</v>
      </c>
      <c r="O244" s="9" t="s">
        <v>50</v>
      </c>
      <c r="P244" s="11"/>
      <c r="Q244" s="11"/>
      <c r="R244" s="11"/>
      <c r="S244" s="11"/>
      <c r="T244" s="11"/>
      <c r="U244" s="11" t="s">
        <v>56</v>
      </c>
      <c r="V244" s="11"/>
      <c r="W244" s="11"/>
      <c r="X244" s="11"/>
      <c r="Y244" s="11"/>
      <c r="Z244" s="11"/>
      <c r="AA244" s="11"/>
      <c r="AB244" s="11"/>
      <c r="AC244" s="11"/>
      <c r="AD244" s="11"/>
      <c r="AE244" s="11"/>
      <c r="AF244" s="12">
        <f>ROUNDUP(SUM(VLOOKUP(G244,'Pontuação'!A$2:B$11,2,FALSE),VLOOKUP(E244,'Pontuação'!C$2:D$11,2,FALSE),VLOOKUP(I244,'Pontuação'!I$2:J$11,2,FALSE),VLOOKUP(K244,'Pontuação'!G$2:H$11,2,FALSE),VLOOKUP(H244,'Pontuação'!E$2:F$11,2,FALSE),VLOOKUP(M244,'Pontuação'!K$2:L$11,2,FALSE)),0)</f>
        <v>1339</v>
      </c>
      <c r="AG244" s="12">
        <f t="shared" si="1"/>
        <v>134</v>
      </c>
      <c r="AH244" s="12" t="str">
        <f t="array" ref="AH244">IFERROR(INDEX('Pontuação'!G$13:G$191, MATCH(AG244, 'Pontuação'!F$14:F$191, 0)), "Faixa Indefinida")</f>
        <v>A</v>
      </c>
      <c r="AI244" s="12">
        <f t="shared" si="2"/>
        <v>1</v>
      </c>
      <c r="AJ244" s="12">
        <f t="shared" si="3"/>
        <v>0</v>
      </c>
      <c r="AK244" s="12">
        <f t="shared" si="4"/>
        <v>0</v>
      </c>
      <c r="AL244" s="12">
        <f t="shared" si="5"/>
        <v>0</v>
      </c>
      <c r="AM244" s="11"/>
      <c r="AN244" s="13">
        <v>0.35717735742101814</v>
      </c>
      <c r="AO244" s="11" t="s">
        <v>124</v>
      </c>
      <c r="AP244" s="14">
        <v>45931.447850717595</v>
      </c>
    </row>
    <row r="245">
      <c r="A245" s="8">
        <v>45923.471655092595</v>
      </c>
      <c r="B245" s="9" t="s">
        <v>629</v>
      </c>
      <c r="C245" s="9" t="s">
        <v>630</v>
      </c>
      <c r="D245" s="10">
        <v>5.555229883567E12</v>
      </c>
      <c r="E245" s="9" t="s">
        <v>75</v>
      </c>
      <c r="F245" s="9"/>
      <c r="G245" s="9" t="s">
        <v>170</v>
      </c>
      <c r="H245" s="9" t="s">
        <v>87</v>
      </c>
      <c r="I245" s="9" t="s">
        <v>88</v>
      </c>
      <c r="J245" s="9" t="s">
        <v>47</v>
      </c>
      <c r="K245" s="9" t="s">
        <v>47</v>
      </c>
      <c r="L245" s="9" t="s">
        <v>47</v>
      </c>
      <c r="M245" s="9" t="s">
        <v>47</v>
      </c>
      <c r="N245" s="9" t="s">
        <v>79</v>
      </c>
      <c r="O245" s="9" t="s">
        <v>50</v>
      </c>
      <c r="P245" s="11" t="s">
        <v>65</v>
      </c>
      <c r="Q245" s="11" t="s">
        <v>631</v>
      </c>
      <c r="R245" s="11" t="s">
        <v>128</v>
      </c>
      <c r="S245" s="11" t="s">
        <v>632</v>
      </c>
      <c r="T245" s="11" t="s">
        <v>633</v>
      </c>
      <c r="U245" s="11" t="s">
        <v>56</v>
      </c>
      <c r="V245" s="11"/>
      <c r="W245" s="11"/>
      <c r="X245" s="11"/>
      <c r="Y245" s="11"/>
      <c r="Z245" s="11"/>
      <c r="AA245" s="11"/>
      <c r="AB245" s="11"/>
      <c r="AC245" s="11"/>
      <c r="AD245" s="11"/>
      <c r="AE245" s="11"/>
      <c r="AF245" s="12">
        <f>ROUNDUP(SUM(VLOOKUP(G245,'Pontuação'!A$2:B$11,2,FALSE),VLOOKUP(E245,'Pontuação'!C$2:D$11,2,FALSE),VLOOKUP(I245,'Pontuação'!I$2:J$11,2,FALSE),VLOOKUP(K245,'Pontuação'!G$2:H$11,2,FALSE),VLOOKUP(H245,'Pontuação'!E$2:F$11,2,FALSE),VLOOKUP(M245,'Pontuação'!K$2:L$11,2,FALSE)),0)</f>
        <v>724</v>
      </c>
      <c r="AG245" s="12">
        <f t="shared" si="1"/>
        <v>72</v>
      </c>
      <c r="AH245" s="12" t="str">
        <f t="array" ref="AH245">IFERROR(INDEX('Pontuação'!G$13:G$191, MATCH(AG245, 'Pontuação'!F$14:F$191, 0)), "Faixa Indefinida")</f>
        <v>Faixa</v>
      </c>
      <c r="AI245" s="12">
        <f t="shared" si="2"/>
        <v>0</v>
      </c>
      <c r="AJ245" s="12">
        <f t="shared" si="3"/>
        <v>0</v>
      </c>
      <c r="AK245" s="12">
        <f t="shared" si="4"/>
        <v>0</v>
      </c>
      <c r="AL245" s="12">
        <f t="shared" si="5"/>
        <v>0</v>
      </c>
      <c r="AM245" s="11"/>
      <c r="AN245" s="13">
        <v>0.15354393558597054</v>
      </c>
      <c r="AO245" s="11" t="s">
        <v>110</v>
      </c>
      <c r="AP245" s="14">
        <v>45931.447850717595</v>
      </c>
    </row>
    <row r="246">
      <c r="A246" s="8">
        <v>45923.471875</v>
      </c>
      <c r="B246" s="9" t="s">
        <v>634</v>
      </c>
      <c r="C246" s="9" t="s">
        <v>628</v>
      </c>
      <c r="D246" s="10">
        <v>5.56199663974E11</v>
      </c>
      <c r="E246" s="9" t="s">
        <v>75</v>
      </c>
      <c r="F246" s="9"/>
      <c r="G246" s="9" t="s">
        <v>60</v>
      </c>
      <c r="H246" s="9" t="s">
        <v>77</v>
      </c>
      <c r="I246" s="9" t="s">
        <v>46</v>
      </c>
      <c r="J246" s="9" t="s">
        <v>47</v>
      </c>
      <c r="K246" s="9" t="s">
        <v>47</v>
      </c>
      <c r="L246" s="9" t="s">
        <v>47</v>
      </c>
      <c r="M246" s="9" t="s">
        <v>48</v>
      </c>
      <c r="N246" s="9" t="s">
        <v>118</v>
      </c>
      <c r="O246" s="9" t="s">
        <v>50</v>
      </c>
      <c r="P246" s="11"/>
      <c r="Q246" s="11"/>
      <c r="R246" s="11"/>
      <c r="S246" s="11"/>
      <c r="T246" s="11"/>
      <c r="U246" s="11" t="s">
        <v>47</v>
      </c>
      <c r="V246" s="11"/>
      <c r="W246" s="11"/>
      <c r="X246" s="11"/>
      <c r="Y246" s="11"/>
      <c r="Z246" s="11"/>
      <c r="AA246" s="11"/>
      <c r="AB246" s="11"/>
      <c r="AC246" s="11"/>
      <c r="AD246" s="11"/>
      <c r="AE246" s="11"/>
      <c r="AF246" s="12">
        <f>ROUNDUP(SUM(VLOOKUP(G246,'Pontuação'!A$2:B$11,2,FALSE),VLOOKUP(E246,'Pontuação'!C$2:D$11,2,FALSE),VLOOKUP(I246,'Pontuação'!I$2:J$11,2,FALSE),VLOOKUP(K246,'Pontuação'!G$2:H$11,2,FALSE),VLOOKUP(H246,'Pontuação'!E$2:F$11,2,FALSE),VLOOKUP(M246,'Pontuação'!K$2:L$11,2,FALSE)),0)</f>
        <v>1229</v>
      </c>
      <c r="AG246" s="12">
        <f t="shared" si="1"/>
        <v>123</v>
      </c>
      <c r="AH246" s="12" t="str">
        <f t="array" ref="AH246">IFERROR(INDEX('Pontuação'!G$13:G$191, MATCH(AG246, 'Pontuação'!F$14:F$191, 0)), "Faixa Indefinida")</f>
        <v>A</v>
      </c>
      <c r="AI246" s="12">
        <f t="shared" si="2"/>
        <v>1</v>
      </c>
      <c r="AJ246" s="12">
        <f t="shared" si="3"/>
        <v>0</v>
      </c>
      <c r="AK246" s="12">
        <f t="shared" si="4"/>
        <v>0</v>
      </c>
      <c r="AL246" s="12">
        <f t="shared" si="5"/>
        <v>0</v>
      </c>
      <c r="AM246" s="11"/>
      <c r="AN246" s="13">
        <v>0.13304156071436135</v>
      </c>
      <c r="AO246" s="11" t="s">
        <v>110</v>
      </c>
      <c r="AP246" s="14">
        <v>45931.447850717595</v>
      </c>
    </row>
    <row r="247">
      <c r="A247" s="8">
        <v>45923.472349537034</v>
      </c>
      <c r="B247" s="9" t="s">
        <v>635</v>
      </c>
      <c r="C247" s="9" t="s">
        <v>636</v>
      </c>
      <c r="D247" s="10">
        <v>5.511977133767E12</v>
      </c>
      <c r="E247" s="9" t="s">
        <v>43</v>
      </c>
      <c r="F247" s="9"/>
      <c r="G247" s="9" t="s">
        <v>76</v>
      </c>
      <c r="H247" s="9" t="s">
        <v>45</v>
      </c>
      <c r="I247" s="9" t="s">
        <v>46</v>
      </c>
      <c r="J247" s="9" t="s">
        <v>48</v>
      </c>
      <c r="K247" s="9" t="s">
        <v>47</v>
      </c>
      <c r="L247" s="9" t="s">
        <v>47</v>
      </c>
      <c r="M247" s="9" t="s">
        <v>48</v>
      </c>
      <c r="N247" s="9" t="s">
        <v>63</v>
      </c>
      <c r="O247" s="9" t="s">
        <v>64</v>
      </c>
      <c r="P247" s="11" t="s">
        <v>51</v>
      </c>
      <c r="Q247" s="11" t="s">
        <v>52</v>
      </c>
      <c r="R247" s="11" t="s">
        <v>53</v>
      </c>
      <c r="S247" s="11" t="s">
        <v>54</v>
      </c>
      <c r="T247" s="11" t="s">
        <v>55</v>
      </c>
      <c r="U247" s="11" t="s">
        <v>47</v>
      </c>
      <c r="V247" s="11"/>
      <c r="W247" s="11"/>
      <c r="X247" s="11"/>
      <c r="Y247" s="11"/>
      <c r="Z247" s="11"/>
      <c r="AA247" s="11"/>
      <c r="AB247" s="11"/>
      <c r="AC247" s="11"/>
      <c r="AD247" s="11"/>
      <c r="AE247" s="11"/>
      <c r="AF247" s="12">
        <f>ROUNDUP(SUM(VLOOKUP(G247,'Pontuação'!A$2:B$11,2,FALSE),VLOOKUP(E247,'Pontuação'!C$2:D$11,2,FALSE),VLOOKUP(I247,'Pontuação'!I$2:J$11,2,FALSE),VLOOKUP(K247,'Pontuação'!G$2:H$11,2,FALSE),VLOOKUP(H247,'Pontuação'!E$2:F$11,2,FALSE),VLOOKUP(M247,'Pontuação'!K$2:L$11,2,FALSE)),0)</f>
        <v>1291</v>
      </c>
      <c r="AG247" s="12">
        <f t="shared" si="1"/>
        <v>129</v>
      </c>
      <c r="AH247" s="12" t="str">
        <f t="array" ref="AH247">IFERROR(INDEX('Pontuação'!G$13:G$191, MATCH(AG247, 'Pontuação'!F$14:F$191, 0)), "Faixa Indefinida")</f>
        <v>A</v>
      </c>
      <c r="AI247" s="12">
        <f t="shared" si="2"/>
        <v>1</v>
      </c>
      <c r="AJ247" s="12">
        <f t="shared" si="3"/>
        <v>0</v>
      </c>
      <c r="AK247" s="12">
        <f t="shared" si="4"/>
        <v>0</v>
      </c>
      <c r="AL247" s="12">
        <f t="shared" si="5"/>
        <v>0</v>
      </c>
      <c r="AM247" s="11"/>
      <c r="AN247" s="13">
        <v>0.3495689253156468</v>
      </c>
      <c r="AO247" s="11" t="s">
        <v>124</v>
      </c>
      <c r="AP247" s="14">
        <v>45931.447850717595</v>
      </c>
    </row>
    <row r="248">
      <c r="A248" s="8">
        <v>45923.473020833335</v>
      </c>
      <c r="B248" s="9" t="s">
        <v>637</v>
      </c>
      <c r="C248" s="9" t="s">
        <v>638</v>
      </c>
      <c r="D248" s="10">
        <v>5.588993348664E12</v>
      </c>
      <c r="E248" s="9" t="s">
        <v>43</v>
      </c>
      <c r="F248" s="9"/>
      <c r="G248" s="9" t="s">
        <v>76</v>
      </c>
      <c r="H248" s="9" t="s">
        <v>77</v>
      </c>
      <c r="I248" s="9" t="s">
        <v>78</v>
      </c>
      <c r="J248" s="9" t="s">
        <v>48</v>
      </c>
      <c r="K248" s="9" t="s">
        <v>47</v>
      </c>
      <c r="L248" s="9" t="s">
        <v>48</v>
      </c>
      <c r="M248" s="9" t="s">
        <v>48</v>
      </c>
      <c r="N248" s="9" t="s">
        <v>79</v>
      </c>
      <c r="O248" s="9" t="s">
        <v>98</v>
      </c>
      <c r="P248" s="11" t="s">
        <v>51</v>
      </c>
      <c r="Q248" s="11" t="s">
        <v>203</v>
      </c>
      <c r="R248" s="11" t="s">
        <v>357</v>
      </c>
      <c r="S248" s="11" t="s">
        <v>72</v>
      </c>
      <c r="T248" s="11" t="s">
        <v>55</v>
      </c>
      <c r="U248" s="11" t="s">
        <v>56</v>
      </c>
      <c r="V248" s="11"/>
      <c r="W248" s="11"/>
      <c r="X248" s="11"/>
      <c r="Y248" s="11"/>
      <c r="Z248" s="11"/>
      <c r="AA248" s="11"/>
      <c r="AB248" s="11"/>
      <c r="AC248" s="11"/>
      <c r="AD248" s="11"/>
      <c r="AE248" s="11"/>
      <c r="AF248" s="12">
        <f>ROUNDUP(SUM(VLOOKUP(G248,'Pontuação'!A$2:B$11,2,FALSE),VLOOKUP(E248,'Pontuação'!C$2:D$11,2,FALSE),VLOOKUP(I248,'Pontuação'!I$2:J$11,2,FALSE),VLOOKUP(K248,'Pontuação'!G$2:H$11,2,FALSE),VLOOKUP(H248,'Pontuação'!E$2:F$11,2,FALSE),VLOOKUP(M248,'Pontuação'!K$2:L$11,2,FALSE)),0)</f>
        <v>1187</v>
      </c>
      <c r="AG248" s="12">
        <f t="shared" si="1"/>
        <v>119</v>
      </c>
      <c r="AH248" s="12" t="str">
        <f t="array" ref="AH248">IFERROR(INDEX('Pontuação'!G$13:G$191, MATCH(AG248, 'Pontuação'!F$14:F$191, 0)), "Faixa Indefinida")</f>
        <v>A</v>
      </c>
      <c r="AI248" s="12">
        <f t="shared" si="2"/>
        <v>1</v>
      </c>
      <c r="AJ248" s="12">
        <f t="shared" si="3"/>
        <v>0</v>
      </c>
      <c r="AK248" s="12">
        <f t="shared" si="4"/>
        <v>0</v>
      </c>
      <c r="AL248" s="12">
        <f t="shared" si="5"/>
        <v>0</v>
      </c>
      <c r="AM248" s="11"/>
      <c r="AN248" s="13">
        <v>0.27100054682585695</v>
      </c>
      <c r="AO248" s="11" t="s">
        <v>91</v>
      </c>
      <c r="AP248" s="14">
        <v>45931.447850717595</v>
      </c>
    </row>
    <row r="249">
      <c r="A249" s="8">
        <v>45923.47314814815</v>
      </c>
      <c r="B249" s="9"/>
      <c r="C249" s="9"/>
      <c r="D249" s="10"/>
      <c r="E249" s="9" t="s">
        <v>75</v>
      </c>
      <c r="F249" s="9"/>
      <c r="G249" s="9" t="s">
        <v>60</v>
      </c>
      <c r="H249" s="9" t="s">
        <v>77</v>
      </c>
      <c r="I249" s="9" t="s">
        <v>78</v>
      </c>
      <c r="J249" s="9" t="s">
        <v>47</v>
      </c>
      <c r="K249" s="9" t="s">
        <v>47</v>
      </c>
      <c r="L249" s="9" t="s">
        <v>47</v>
      </c>
      <c r="M249" s="9" t="s">
        <v>47</v>
      </c>
      <c r="N249" s="9" t="s">
        <v>118</v>
      </c>
      <c r="O249" s="9" t="s">
        <v>50</v>
      </c>
      <c r="P249" s="11"/>
      <c r="Q249" s="11"/>
      <c r="R249" s="11"/>
      <c r="S249" s="11"/>
      <c r="T249" s="11"/>
      <c r="U249" s="11"/>
      <c r="V249" s="11"/>
      <c r="W249" s="11"/>
      <c r="X249" s="11"/>
      <c r="Y249" s="11"/>
      <c r="Z249" s="11"/>
      <c r="AA249" s="11"/>
      <c r="AB249" s="11"/>
      <c r="AC249" s="11"/>
      <c r="AD249" s="11"/>
      <c r="AE249" s="11"/>
      <c r="AF249" s="12">
        <f>ROUNDUP(SUM(VLOOKUP(G249,'Pontuação'!A$2:B$11,2,FALSE),VLOOKUP(E249,'Pontuação'!C$2:D$11,2,FALSE),VLOOKUP(I249,'Pontuação'!I$2:J$11,2,FALSE),VLOOKUP(K249,'Pontuação'!G$2:H$11,2,FALSE),VLOOKUP(H249,'Pontuação'!E$2:F$11,2,FALSE),VLOOKUP(M249,'Pontuação'!K$2:L$11,2,FALSE)),0)</f>
        <v>1029</v>
      </c>
      <c r="AG249" s="12">
        <f t="shared" si="1"/>
        <v>103</v>
      </c>
      <c r="AH249" s="12" t="str">
        <f t="array" ref="AH249">IFERROR(INDEX('Pontuação'!G$13:G$191, MATCH(AG249, 'Pontuação'!F$14:F$191, 0)), "Faixa Indefinida")</f>
        <v>C</v>
      </c>
      <c r="AI249" s="12">
        <f t="shared" si="2"/>
        <v>0</v>
      </c>
      <c r="AJ249" s="12">
        <f t="shared" si="3"/>
        <v>0</v>
      </c>
      <c r="AK249" s="12">
        <f t="shared" si="4"/>
        <v>1</v>
      </c>
      <c r="AL249" s="12">
        <f t="shared" si="5"/>
        <v>0</v>
      </c>
      <c r="AM249" s="11"/>
      <c r="AN249" s="13">
        <v>0.1915263942966536</v>
      </c>
      <c r="AO249" s="11" t="s">
        <v>162</v>
      </c>
      <c r="AP249" s="14">
        <v>45931.447850717595</v>
      </c>
    </row>
    <row r="250">
      <c r="A250" s="8">
        <v>45923.473287037035</v>
      </c>
      <c r="B250" s="9" t="s">
        <v>639</v>
      </c>
      <c r="C250" s="9" t="s">
        <v>640</v>
      </c>
      <c r="D250" s="10">
        <v>5.591988000293E12</v>
      </c>
      <c r="E250" s="9" t="s">
        <v>43</v>
      </c>
      <c r="F250" s="9"/>
      <c r="G250" s="9" t="s">
        <v>170</v>
      </c>
      <c r="H250" s="9" t="s">
        <v>45</v>
      </c>
      <c r="I250" s="9" t="s">
        <v>88</v>
      </c>
      <c r="J250" s="9" t="s">
        <v>48</v>
      </c>
      <c r="K250" s="9" t="s">
        <v>47</v>
      </c>
      <c r="L250" s="9" t="s">
        <v>48</v>
      </c>
      <c r="M250" s="9" t="s">
        <v>48</v>
      </c>
      <c r="N250" s="9" t="s">
        <v>79</v>
      </c>
      <c r="O250" s="9" t="s">
        <v>64</v>
      </c>
      <c r="P250" s="11" t="s">
        <v>51</v>
      </c>
      <c r="Q250" s="11" t="s">
        <v>171</v>
      </c>
      <c r="R250" s="11" t="s">
        <v>107</v>
      </c>
      <c r="S250" s="11" t="s">
        <v>172</v>
      </c>
      <c r="T250" s="11" t="s">
        <v>65</v>
      </c>
      <c r="U250" s="11" t="s">
        <v>56</v>
      </c>
      <c r="V250" s="11"/>
      <c r="W250" s="11"/>
      <c r="X250" s="11"/>
      <c r="Y250" s="11"/>
      <c r="Z250" s="11"/>
      <c r="AA250" s="11"/>
      <c r="AB250" s="11"/>
      <c r="AC250" s="11"/>
      <c r="AD250" s="11"/>
      <c r="AE250" s="11"/>
      <c r="AF250" s="12">
        <f>ROUNDUP(SUM(VLOOKUP(G250,'Pontuação'!A$2:B$11,2,FALSE),VLOOKUP(E250,'Pontuação'!C$2:D$11,2,FALSE),VLOOKUP(I250,'Pontuação'!I$2:J$11,2,FALSE),VLOOKUP(K250,'Pontuação'!G$2:H$11,2,FALSE),VLOOKUP(H250,'Pontuação'!E$2:F$11,2,FALSE),VLOOKUP(M250,'Pontuação'!K$2:L$11,2,FALSE)),0)</f>
        <v>980</v>
      </c>
      <c r="AG250" s="12">
        <f t="shared" si="1"/>
        <v>98</v>
      </c>
      <c r="AH250" s="12" t="str">
        <f t="array" ref="AH250">IFERROR(INDEX('Pontuação'!G$13:G$191, MATCH(AG250, 'Pontuação'!F$14:F$191, 0)), "Faixa Indefinida")</f>
        <v>C</v>
      </c>
      <c r="AI250" s="12">
        <f t="shared" si="2"/>
        <v>0</v>
      </c>
      <c r="AJ250" s="12">
        <f t="shared" si="3"/>
        <v>0</v>
      </c>
      <c r="AK250" s="12">
        <f t="shared" si="4"/>
        <v>1</v>
      </c>
      <c r="AL250" s="12">
        <f t="shared" si="5"/>
        <v>0</v>
      </c>
      <c r="AM250" s="11"/>
      <c r="AN250" s="13">
        <v>0.19035249646507166</v>
      </c>
      <c r="AO250" s="11" t="s">
        <v>162</v>
      </c>
      <c r="AP250" s="14">
        <v>45931.447850717595</v>
      </c>
    </row>
    <row r="251">
      <c r="A251" s="8">
        <v>45923.47447916667</v>
      </c>
      <c r="B251" s="9" t="s">
        <v>641</v>
      </c>
      <c r="C251" s="9" t="s">
        <v>642</v>
      </c>
      <c r="D251" s="10">
        <v>5.575999132842E12</v>
      </c>
      <c r="E251" s="9" t="s">
        <v>43</v>
      </c>
      <c r="F251" s="9"/>
      <c r="G251" s="9" t="s">
        <v>144</v>
      </c>
      <c r="H251" s="9" t="s">
        <v>45</v>
      </c>
      <c r="I251" s="9" t="s">
        <v>62</v>
      </c>
      <c r="J251" s="9" t="s">
        <v>48</v>
      </c>
      <c r="K251" s="9" t="s">
        <v>48</v>
      </c>
      <c r="L251" s="9" t="s">
        <v>48</v>
      </c>
      <c r="M251" s="9" t="s">
        <v>48</v>
      </c>
      <c r="N251" s="9" t="s">
        <v>79</v>
      </c>
      <c r="O251" s="9" t="s">
        <v>98</v>
      </c>
      <c r="P251" s="11"/>
      <c r="Q251" s="11"/>
      <c r="R251" s="11"/>
      <c r="S251" s="11"/>
      <c r="T251" s="11"/>
      <c r="U251" s="11" t="s">
        <v>56</v>
      </c>
      <c r="V251" s="11"/>
      <c r="W251" s="11"/>
      <c r="X251" s="11"/>
      <c r="Y251" s="11"/>
      <c r="Z251" s="11"/>
      <c r="AA251" s="11"/>
      <c r="AB251" s="11"/>
      <c r="AC251" s="11"/>
      <c r="AD251" s="11"/>
      <c r="AE251" s="11"/>
      <c r="AF251" s="12">
        <f>ROUNDUP(SUM(VLOOKUP(G251,'Pontuação'!A$2:B$11,2,FALSE),VLOOKUP(E251,'Pontuação'!C$2:D$11,2,FALSE),VLOOKUP(I251,'Pontuação'!I$2:J$11,2,FALSE),VLOOKUP(K251,'Pontuação'!G$2:H$11,2,FALSE),VLOOKUP(H251,'Pontuação'!E$2:F$11,2,FALSE),VLOOKUP(M251,'Pontuação'!K$2:L$11,2,FALSE)),0)</f>
        <v>1212</v>
      </c>
      <c r="AG251" s="12">
        <f t="shared" si="1"/>
        <v>121</v>
      </c>
      <c r="AH251" s="12" t="str">
        <f t="array" ref="AH251">IFERROR(INDEX('Pontuação'!G$13:G$191, MATCH(AG251, 'Pontuação'!F$14:F$191, 0)), "Faixa Indefinida")</f>
        <v>A</v>
      </c>
      <c r="AI251" s="12">
        <f t="shared" si="2"/>
        <v>1</v>
      </c>
      <c r="AJ251" s="12">
        <f t="shared" si="3"/>
        <v>0</v>
      </c>
      <c r="AK251" s="12">
        <f t="shared" si="4"/>
        <v>0</v>
      </c>
      <c r="AL251" s="12">
        <f t="shared" si="5"/>
        <v>0</v>
      </c>
      <c r="AM251" s="11"/>
      <c r="AN251" s="13">
        <v>0.3660873832892777</v>
      </c>
      <c r="AO251" s="11" t="s">
        <v>66</v>
      </c>
      <c r="AP251" s="14">
        <v>45931.447850717595</v>
      </c>
    </row>
    <row r="252">
      <c r="A252" s="8">
        <v>45923.474814814814</v>
      </c>
      <c r="B252" s="9" t="s">
        <v>643</v>
      </c>
      <c r="C252" s="9" t="s">
        <v>644</v>
      </c>
      <c r="D252" s="10">
        <v>5.597984399481E12</v>
      </c>
      <c r="E252" s="9" t="s">
        <v>43</v>
      </c>
      <c r="F252" s="9"/>
      <c r="G252" s="9" t="s">
        <v>44</v>
      </c>
      <c r="H252" s="9" t="s">
        <v>77</v>
      </c>
      <c r="I252" s="9" t="s">
        <v>88</v>
      </c>
      <c r="J252" s="9" t="s">
        <v>47</v>
      </c>
      <c r="K252" s="9" t="s">
        <v>47</v>
      </c>
      <c r="L252" s="9" t="s">
        <v>48</v>
      </c>
      <c r="M252" s="9" t="s">
        <v>47</v>
      </c>
      <c r="N252" s="9" t="s">
        <v>63</v>
      </c>
      <c r="O252" s="9" t="s">
        <v>98</v>
      </c>
      <c r="P252" s="11" t="s">
        <v>51</v>
      </c>
      <c r="Q252" s="11" t="s">
        <v>171</v>
      </c>
      <c r="R252" s="11" t="s">
        <v>107</v>
      </c>
      <c r="S252" s="11" t="s">
        <v>172</v>
      </c>
      <c r="T252" s="11" t="s">
        <v>65</v>
      </c>
      <c r="U252" s="11" t="s">
        <v>56</v>
      </c>
      <c r="V252" s="11"/>
      <c r="W252" s="11"/>
      <c r="X252" s="11"/>
      <c r="Y252" s="11"/>
      <c r="Z252" s="11"/>
      <c r="AA252" s="11"/>
      <c r="AB252" s="11"/>
      <c r="AC252" s="11"/>
      <c r="AD252" s="11"/>
      <c r="AE252" s="11"/>
      <c r="AF252" s="12">
        <f>ROUNDUP(SUM(VLOOKUP(G252,'Pontuação'!A$2:B$11,2,FALSE),VLOOKUP(E252,'Pontuação'!C$2:D$11,2,FALSE),VLOOKUP(I252,'Pontuação'!I$2:J$11,2,FALSE),VLOOKUP(K252,'Pontuação'!G$2:H$11,2,FALSE),VLOOKUP(H252,'Pontuação'!E$2:F$11,2,FALSE),VLOOKUP(M252,'Pontuação'!K$2:L$11,2,FALSE)),0)</f>
        <v>883</v>
      </c>
      <c r="AG252" s="12">
        <f t="shared" si="1"/>
        <v>88</v>
      </c>
      <c r="AH252" s="12" t="str">
        <f t="array" ref="AH252">IFERROR(INDEX('Pontuação'!G$13:G$191, MATCH(AG252, 'Pontuação'!F$14:F$191, 0)), "Faixa Indefinida")</f>
        <v>C</v>
      </c>
      <c r="AI252" s="12">
        <f t="shared" si="2"/>
        <v>0</v>
      </c>
      <c r="AJ252" s="12">
        <f t="shared" si="3"/>
        <v>0</v>
      </c>
      <c r="AK252" s="12">
        <f t="shared" si="4"/>
        <v>1</v>
      </c>
      <c r="AL252" s="12">
        <f t="shared" si="5"/>
        <v>0</v>
      </c>
      <c r="AM252" s="11"/>
      <c r="AN252" s="13">
        <v>0.17604847364425877</v>
      </c>
      <c r="AO252" s="11" t="s">
        <v>110</v>
      </c>
      <c r="AP252" s="14">
        <v>45931.447850717595</v>
      </c>
    </row>
    <row r="253">
      <c r="A253" s="8">
        <v>45923.47487268518</v>
      </c>
      <c r="B253" s="9" t="s">
        <v>645</v>
      </c>
      <c r="C253" s="9" t="s">
        <v>646</v>
      </c>
      <c r="D253" s="10">
        <v>5.565996126692E12</v>
      </c>
      <c r="E253" s="9" t="s">
        <v>43</v>
      </c>
      <c r="F253" s="9"/>
      <c r="G253" s="9" t="s">
        <v>76</v>
      </c>
      <c r="H253" s="9" t="s">
        <v>45</v>
      </c>
      <c r="I253" s="9" t="s">
        <v>78</v>
      </c>
      <c r="J253" s="9" t="s">
        <v>47</v>
      </c>
      <c r="K253" s="9" t="s">
        <v>48</v>
      </c>
      <c r="L253" s="9" t="s">
        <v>48</v>
      </c>
      <c r="M253" s="9" t="s">
        <v>47</v>
      </c>
      <c r="N253" s="9" t="s">
        <v>63</v>
      </c>
      <c r="O253" s="9" t="s">
        <v>64</v>
      </c>
      <c r="P253" s="11" t="s">
        <v>80</v>
      </c>
      <c r="Q253" s="11" t="s">
        <v>81</v>
      </c>
      <c r="R253" s="11" t="s">
        <v>82</v>
      </c>
      <c r="S253" s="11">
        <v>7.50940275529E11</v>
      </c>
      <c r="T253" s="11" t="s">
        <v>477</v>
      </c>
      <c r="U253" s="11" t="s">
        <v>56</v>
      </c>
      <c r="V253" s="11"/>
      <c r="W253" s="11"/>
      <c r="X253" s="11"/>
      <c r="Y253" s="11"/>
      <c r="Z253" s="11"/>
      <c r="AA253" s="11"/>
      <c r="AB253" s="11"/>
      <c r="AC253" s="11"/>
      <c r="AD253" s="11"/>
      <c r="AE253" s="11"/>
      <c r="AF253" s="12">
        <f>ROUNDUP(SUM(VLOOKUP(G253,'Pontuação'!A$2:B$11,2,FALSE),VLOOKUP(E253,'Pontuação'!C$2:D$11,2,FALSE),VLOOKUP(I253,'Pontuação'!I$2:J$11,2,FALSE),VLOOKUP(K253,'Pontuação'!G$2:H$11,2,FALSE),VLOOKUP(H253,'Pontuação'!E$2:F$11,2,FALSE),VLOOKUP(M253,'Pontuação'!K$2:L$11,2,FALSE)),0)</f>
        <v>1201</v>
      </c>
      <c r="AG253" s="12">
        <f t="shared" si="1"/>
        <v>120</v>
      </c>
      <c r="AH253" s="12" t="str">
        <f t="array" ref="AH253">IFERROR(INDEX('Pontuação'!G$13:G$191, MATCH(AG253, 'Pontuação'!F$14:F$191, 0)), "Faixa Indefinida")</f>
        <v>A</v>
      </c>
      <c r="AI253" s="12">
        <f t="shared" si="2"/>
        <v>1</v>
      </c>
      <c r="AJ253" s="12">
        <f t="shared" si="3"/>
        <v>0</v>
      </c>
      <c r="AK253" s="12">
        <f t="shared" si="4"/>
        <v>0</v>
      </c>
      <c r="AL253" s="12">
        <f t="shared" si="5"/>
        <v>0</v>
      </c>
      <c r="AM253" s="11"/>
      <c r="AN253" s="13">
        <v>0.4385882544690517</v>
      </c>
      <c r="AO253" s="11" t="s">
        <v>134</v>
      </c>
      <c r="AP253" s="14">
        <v>45931.447850717595</v>
      </c>
    </row>
    <row r="254">
      <c r="A254" s="8">
        <v>45923.47586805555</v>
      </c>
      <c r="B254" s="9" t="s">
        <v>647</v>
      </c>
      <c r="C254" s="9" t="s">
        <v>648</v>
      </c>
      <c r="D254" s="10">
        <v>5.549999657972E12</v>
      </c>
      <c r="E254" s="9" t="s">
        <v>43</v>
      </c>
      <c r="F254" s="9"/>
      <c r="G254" s="9" t="s">
        <v>60</v>
      </c>
      <c r="H254" s="9" t="s">
        <v>61</v>
      </c>
      <c r="I254" s="9" t="s">
        <v>46</v>
      </c>
      <c r="J254" s="9" t="s">
        <v>47</v>
      </c>
      <c r="K254" s="9" t="s">
        <v>47</v>
      </c>
      <c r="L254" s="9" t="s">
        <v>48</v>
      </c>
      <c r="M254" s="9" t="s">
        <v>47</v>
      </c>
      <c r="N254" s="9" t="s">
        <v>79</v>
      </c>
      <c r="O254" s="9" t="s">
        <v>95</v>
      </c>
      <c r="P254" s="11" t="s">
        <v>51</v>
      </c>
      <c r="Q254" s="11" t="s">
        <v>203</v>
      </c>
      <c r="R254" s="11" t="s">
        <v>311</v>
      </c>
      <c r="S254" s="11" t="s">
        <v>54</v>
      </c>
      <c r="T254" s="11" t="s">
        <v>65</v>
      </c>
      <c r="U254" s="11" t="s">
        <v>56</v>
      </c>
      <c r="V254" s="11"/>
      <c r="W254" s="11"/>
      <c r="X254" s="11"/>
      <c r="Y254" s="11"/>
      <c r="Z254" s="11"/>
      <c r="AA254" s="11"/>
      <c r="AB254" s="11"/>
      <c r="AC254" s="11"/>
      <c r="AD254" s="11"/>
      <c r="AE254" s="11"/>
      <c r="AF254" s="12">
        <f>ROUNDUP(SUM(VLOOKUP(G254,'Pontuação'!A$2:B$11,2,FALSE),VLOOKUP(E254,'Pontuação'!C$2:D$11,2,FALSE),VLOOKUP(I254,'Pontuação'!I$2:J$11,2,FALSE),VLOOKUP(K254,'Pontuação'!G$2:H$11,2,FALSE),VLOOKUP(H254,'Pontuação'!E$2:F$11,2,FALSE),VLOOKUP(M254,'Pontuação'!K$2:L$11,2,FALSE)),0)</f>
        <v>1071</v>
      </c>
      <c r="AG254" s="12">
        <f t="shared" si="1"/>
        <v>107</v>
      </c>
      <c r="AH254" s="12" t="str">
        <f t="array" ref="AH254">IFERROR(INDEX('Pontuação'!G$13:G$191, MATCH(AG254, 'Pontuação'!F$14:F$191, 0)), "Faixa Indefinida")</f>
        <v>B</v>
      </c>
      <c r="AI254" s="12">
        <f t="shared" si="2"/>
        <v>0</v>
      </c>
      <c r="AJ254" s="12">
        <f t="shared" si="3"/>
        <v>1</v>
      </c>
      <c r="AK254" s="12">
        <f t="shared" si="4"/>
        <v>0</v>
      </c>
      <c r="AL254" s="12">
        <f t="shared" si="5"/>
        <v>0</v>
      </c>
      <c r="AM254" s="11"/>
      <c r="AN254" s="13">
        <v>0.36731959211686105</v>
      </c>
      <c r="AO254" s="11" t="s">
        <v>66</v>
      </c>
      <c r="AP254" s="14">
        <v>45931.447850717595</v>
      </c>
    </row>
    <row r="255">
      <c r="A255" s="8">
        <v>45923.47677083333</v>
      </c>
      <c r="B255" s="9" t="s">
        <v>649</v>
      </c>
      <c r="C255" s="9" t="s">
        <v>650</v>
      </c>
      <c r="D255" s="10">
        <v>5.567991443435E12</v>
      </c>
      <c r="E255" s="9" t="s">
        <v>75</v>
      </c>
      <c r="F255" s="9"/>
      <c r="G255" s="9" t="s">
        <v>144</v>
      </c>
      <c r="H255" s="9" t="s">
        <v>77</v>
      </c>
      <c r="I255" s="9" t="s">
        <v>88</v>
      </c>
      <c r="J255" s="9" t="s">
        <v>48</v>
      </c>
      <c r="K255" s="9" t="s">
        <v>47</v>
      </c>
      <c r="L255" s="9" t="s">
        <v>48</v>
      </c>
      <c r="M255" s="9" t="s">
        <v>47</v>
      </c>
      <c r="N255" s="9" t="s">
        <v>79</v>
      </c>
      <c r="O255" s="9" t="s">
        <v>70</v>
      </c>
      <c r="P255" s="11" t="s">
        <v>51</v>
      </c>
      <c r="Q255" s="11" t="s">
        <v>141</v>
      </c>
      <c r="R255" s="11" t="s">
        <v>90</v>
      </c>
      <c r="S255" s="11" t="s">
        <v>54</v>
      </c>
      <c r="T255" s="11" t="s">
        <v>55</v>
      </c>
      <c r="U255" s="11" t="s">
        <v>56</v>
      </c>
      <c r="V255" s="11"/>
      <c r="W255" s="11"/>
      <c r="X255" s="11"/>
      <c r="Y255" s="11"/>
      <c r="Z255" s="11"/>
      <c r="AA255" s="11"/>
      <c r="AB255" s="11"/>
      <c r="AC255" s="11"/>
      <c r="AD255" s="11"/>
      <c r="AE255" s="11"/>
      <c r="AF255" s="12">
        <v>1157.0</v>
      </c>
      <c r="AG255" s="12">
        <f t="shared" si="1"/>
        <v>116</v>
      </c>
      <c r="AH255" s="12" t="str">
        <f t="array" ref="AH255">IFERROR(INDEX('Pontuação'!G$13:G$191, MATCH(AG255, 'Pontuação'!F$14:F$191, 0)), "Faixa Indefinida")</f>
        <v>B</v>
      </c>
      <c r="AI255" s="12">
        <f t="shared" si="2"/>
        <v>0</v>
      </c>
      <c r="AJ255" s="12">
        <f t="shared" si="3"/>
        <v>1</v>
      </c>
      <c r="AK255" s="12">
        <f t="shared" si="4"/>
        <v>0</v>
      </c>
      <c r="AL255" s="12">
        <f t="shared" si="5"/>
        <v>0</v>
      </c>
      <c r="AM255" s="11"/>
      <c r="AN255" s="13">
        <v>0.03374351038698876</v>
      </c>
      <c r="AO255" s="11" t="s">
        <v>99</v>
      </c>
      <c r="AP255" s="14">
        <v>45931.447850717595</v>
      </c>
    </row>
    <row r="256">
      <c r="A256" s="8">
        <v>45923.47693287037</v>
      </c>
      <c r="B256" s="9" t="s">
        <v>627</v>
      </c>
      <c r="C256" s="9" t="s">
        <v>628</v>
      </c>
      <c r="D256" s="10">
        <v>5.561999663974E12</v>
      </c>
      <c r="E256" s="9" t="s">
        <v>43</v>
      </c>
      <c r="F256" s="9"/>
      <c r="G256" s="9" t="s">
        <v>44</v>
      </c>
      <c r="H256" s="9" t="s">
        <v>61</v>
      </c>
      <c r="I256" s="9" t="s">
        <v>106</v>
      </c>
      <c r="J256" s="9" t="s">
        <v>48</v>
      </c>
      <c r="K256" s="9" t="s">
        <v>47</v>
      </c>
      <c r="L256" s="9" t="s">
        <v>48</v>
      </c>
      <c r="M256" s="9" t="s">
        <v>48</v>
      </c>
      <c r="N256" s="9" t="s">
        <v>49</v>
      </c>
      <c r="O256" s="9" t="s">
        <v>50</v>
      </c>
      <c r="P256" s="11"/>
      <c r="Q256" s="11"/>
      <c r="R256" s="11"/>
      <c r="S256" s="11"/>
      <c r="T256" s="11"/>
      <c r="U256" s="11" t="s">
        <v>56</v>
      </c>
      <c r="V256" s="11"/>
      <c r="W256" s="11"/>
      <c r="X256" s="11"/>
      <c r="Y256" s="11"/>
      <c r="Z256" s="11"/>
      <c r="AA256" s="11"/>
      <c r="AB256" s="11"/>
      <c r="AC256" s="11"/>
      <c r="AD256" s="11"/>
      <c r="AE256" s="11"/>
      <c r="AF256" s="12">
        <f>ROUNDUP(SUM(VLOOKUP(G256,'Pontuação'!A$2:B$11,2,FALSE),VLOOKUP(E256,'Pontuação'!C$2:D$11,2,FALSE),VLOOKUP(I256,'Pontuação'!I$2:J$11,2,FALSE),VLOOKUP(K256,'Pontuação'!G$2:H$11,2,FALSE),VLOOKUP(H256,'Pontuação'!E$2:F$11,2,FALSE),VLOOKUP(M256,'Pontuação'!K$2:L$11,2,FALSE)),0)</f>
        <v>1057</v>
      </c>
      <c r="AG256" s="12">
        <f t="shared" si="1"/>
        <v>106</v>
      </c>
      <c r="AH256" s="12" t="str">
        <f t="array" ref="AH256">IFERROR(INDEX('Pontuação'!G$13:G$191, MATCH(AG256, 'Pontuação'!F$14:F$191, 0)), "Faixa Indefinida")</f>
        <v>B</v>
      </c>
      <c r="AI256" s="12">
        <f t="shared" si="2"/>
        <v>0</v>
      </c>
      <c r="AJ256" s="12">
        <f t="shared" si="3"/>
        <v>1</v>
      </c>
      <c r="AK256" s="12">
        <f t="shared" si="4"/>
        <v>0</v>
      </c>
      <c r="AL256" s="12">
        <f t="shared" si="5"/>
        <v>0</v>
      </c>
      <c r="AM256" s="11"/>
      <c r="AN256" s="13">
        <v>0.511529167625588</v>
      </c>
      <c r="AO256" s="11" t="s">
        <v>151</v>
      </c>
      <c r="AP256" s="14">
        <v>45931.447850717595</v>
      </c>
    </row>
    <row r="257">
      <c r="A257" s="8">
        <v>45923.47704861111</v>
      </c>
      <c r="B257" s="9" t="s">
        <v>651</v>
      </c>
      <c r="C257" s="9" t="s">
        <v>652</v>
      </c>
      <c r="D257" s="10">
        <v>5.555859974383E12</v>
      </c>
      <c r="E257" s="9" t="s">
        <v>43</v>
      </c>
      <c r="F257" s="9"/>
      <c r="G257" s="9" t="s">
        <v>60</v>
      </c>
      <c r="H257" s="9" t="s">
        <v>45</v>
      </c>
      <c r="I257" s="9" t="s">
        <v>78</v>
      </c>
      <c r="J257" s="9" t="s">
        <v>47</v>
      </c>
      <c r="K257" s="9" t="s">
        <v>48</v>
      </c>
      <c r="L257" s="9" t="s">
        <v>48</v>
      </c>
      <c r="M257" s="9" t="s">
        <v>48</v>
      </c>
      <c r="N257" s="9" t="s">
        <v>49</v>
      </c>
      <c r="O257" s="9" t="s">
        <v>64</v>
      </c>
      <c r="P257" s="11" t="s">
        <v>51</v>
      </c>
      <c r="Q257" s="11" t="s">
        <v>154</v>
      </c>
      <c r="R257" s="11" t="s">
        <v>107</v>
      </c>
      <c r="S257" s="11" t="s">
        <v>254</v>
      </c>
      <c r="T257" s="11" t="s">
        <v>55</v>
      </c>
      <c r="U257" s="11" t="s">
        <v>56</v>
      </c>
      <c r="V257" s="11"/>
      <c r="W257" s="11"/>
      <c r="X257" s="11"/>
      <c r="Y257" s="11"/>
      <c r="Z257" s="11"/>
      <c r="AA257" s="11"/>
      <c r="AB257" s="11"/>
      <c r="AC257" s="11"/>
      <c r="AD257" s="11"/>
      <c r="AE257" s="11"/>
      <c r="AF257" s="12">
        <f>ROUNDUP(SUM(VLOOKUP(G257,'Pontuação'!A$2:B$11,2,FALSE),VLOOKUP(E257,'Pontuação'!C$2:D$11,2,FALSE),VLOOKUP(I257,'Pontuação'!I$2:J$11,2,FALSE),VLOOKUP(K257,'Pontuação'!G$2:H$11,2,FALSE),VLOOKUP(H257,'Pontuação'!E$2:F$11,2,FALSE),VLOOKUP(M257,'Pontuação'!K$2:L$11,2,FALSE)),0)</f>
        <v>1360</v>
      </c>
      <c r="AG257" s="12">
        <f t="shared" si="1"/>
        <v>136</v>
      </c>
      <c r="AH257" s="12" t="str">
        <f t="array" ref="AH257">IFERROR(INDEX('Pontuação'!G$13:G$191, MATCH(AG257, 'Pontuação'!F$14:F$191, 0)), "Faixa Indefinida")</f>
        <v>A</v>
      </c>
      <c r="AI257" s="12">
        <f t="shared" si="2"/>
        <v>1</v>
      </c>
      <c r="AJ257" s="12">
        <f t="shared" si="3"/>
        <v>0</v>
      </c>
      <c r="AK257" s="12">
        <f t="shared" si="4"/>
        <v>0</v>
      </c>
      <c r="AL257" s="12">
        <f t="shared" si="5"/>
        <v>0</v>
      </c>
      <c r="AM257" s="11"/>
      <c r="AN257" s="13">
        <v>0.5184910139846307</v>
      </c>
      <c r="AO257" s="11" t="s">
        <v>151</v>
      </c>
      <c r="AP257" s="14">
        <v>45931.447850717595</v>
      </c>
    </row>
    <row r="258">
      <c r="A258" s="8">
        <v>45923.47789351852</v>
      </c>
      <c r="B258" s="9" t="s">
        <v>653</v>
      </c>
      <c r="C258" s="9" t="s">
        <v>654</v>
      </c>
      <c r="D258" s="10">
        <v>5.527988647746E12</v>
      </c>
      <c r="E258" s="9" t="s">
        <v>43</v>
      </c>
      <c r="F258" s="9"/>
      <c r="G258" s="9" t="s">
        <v>69</v>
      </c>
      <c r="H258" s="9" t="s">
        <v>61</v>
      </c>
      <c r="I258" s="9" t="s">
        <v>88</v>
      </c>
      <c r="J258" s="9" t="s">
        <v>48</v>
      </c>
      <c r="K258" s="9" t="s">
        <v>47</v>
      </c>
      <c r="L258" s="9" t="s">
        <v>48</v>
      </c>
      <c r="M258" s="9" t="s">
        <v>47</v>
      </c>
      <c r="N258" s="9" t="s">
        <v>94</v>
      </c>
      <c r="O258" s="9" t="s">
        <v>50</v>
      </c>
      <c r="P258" s="11" t="s">
        <v>51</v>
      </c>
      <c r="Q258" s="11" t="s">
        <v>141</v>
      </c>
      <c r="R258" s="11" t="s">
        <v>90</v>
      </c>
      <c r="S258" s="11" t="s">
        <v>54</v>
      </c>
      <c r="T258" s="11" t="s">
        <v>65</v>
      </c>
      <c r="U258" s="11" t="s">
        <v>56</v>
      </c>
      <c r="V258" s="11"/>
      <c r="W258" s="11"/>
      <c r="X258" s="11"/>
      <c r="Y258" s="11"/>
      <c r="Z258" s="11"/>
      <c r="AA258" s="11"/>
      <c r="AB258" s="11"/>
      <c r="AC258" s="11"/>
      <c r="AD258" s="11"/>
      <c r="AE258" s="11"/>
      <c r="AF258" s="12">
        <f>ROUNDUP(SUM(VLOOKUP(G258,'Pontuação'!A$2:B$11,2,FALSE),VLOOKUP(E258,'Pontuação'!C$2:D$11,2,FALSE),VLOOKUP(I258,'Pontuação'!I$2:J$11,2,FALSE),VLOOKUP(K258,'Pontuação'!G$2:H$11,2,FALSE),VLOOKUP(H258,'Pontuação'!E$2:F$11,2,FALSE),VLOOKUP(M258,'Pontuação'!K$2:L$11,2,FALSE)),0)</f>
        <v>807</v>
      </c>
      <c r="AG258" s="12">
        <f t="shared" si="1"/>
        <v>81</v>
      </c>
      <c r="AH258" s="12" t="str">
        <f t="array" ref="AH258">IFERROR(INDEX('Pontuação'!G$13:G$191, MATCH(AG258, 'Pontuação'!F$14:F$191, 0)), "Faixa Indefinida")</f>
        <v>D</v>
      </c>
      <c r="AI258" s="12">
        <f t="shared" si="2"/>
        <v>0</v>
      </c>
      <c r="AJ258" s="12">
        <f t="shared" si="3"/>
        <v>0</v>
      </c>
      <c r="AK258" s="12">
        <f t="shared" si="4"/>
        <v>0</v>
      </c>
      <c r="AL258" s="12">
        <f t="shared" si="5"/>
        <v>1</v>
      </c>
      <c r="AM258" s="11"/>
      <c r="AN258" s="13">
        <v>0.2747094880737213</v>
      </c>
      <c r="AO258" s="11" t="s">
        <v>91</v>
      </c>
      <c r="AP258" s="14">
        <v>45931.447850717595</v>
      </c>
    </row>
    <row r="259">
      <c r="A259" s="8">
        <v>45923.47798611111</v>
      </c>
      <c r="B259" s="9" t="s">
        <v>655</v>
      </c>
      <c r="C259" s="9" t="s">
        <v>656</v>
      </c>
      <c r="D259" s="10">
        <v>5.51194195809E12</v>
      </c>
      <c r="E259" s="9" t="s">
        <v>43</v>
      </c>
      <c r="F259" s="9"/>
      <c r="G259" s="9" t="s">
        <v>44</v>
      </c>
      <c r="H259" s="9" t="s">
        <v>61</v>
      </c>
      <c r="I259" s="9" t="s">
        <v>46</v>
      </c>
      <c r="J259" s="9" t="s">
        <v>48</v>
      </c>
      <c r="K259" s="9" t="s">
        <v>47</v>
      </c>
      <c r="L259" s="9" t="s">
        <v>47</v>
      </c>
      <c r="M259" s="9" t="s">
        <v>48</v>
      </c>
      <c r="N259" s="9" t="s">
        <v>79</v>
      </c>
      <c r="O259" s="9" t="s">
        <v>50</v>
      </c>
      <c r="P259" s="11" t="s">
        <v>51</v>
      </c>
      <c r="Q259" s="11" t="s">
        <v>137</v>
      </c>
      <c r="R259" s="11" t="s">
        <v>90</v>
      </c>
      <c r="S259" s="11" t="s">
        <v>72</v>
      </c>
      <c r="T259" s="11" t="s">
        <v>55</v>
      </c>
      <c r="U259" s="11" t="s">
        <v>47</v>
      </c>
      <c r="V259" s="11"/>
      <c r="W259" s="11"/>
      <c r="X259" s="11"/>
      <c r="Y259" s="11"/>
      <c r="Z259" s="11"/>
      <c r="AA259" s="11"/>
      <c r="AB259" s="11"/>
      <c r="AC259" s="11"/>
      <c r="AD259" s="11"/>
      <c r="AE259" s="11"/>
      <c r="AF259" s="12">
        <f>ROUNDUP(SUM(VLOOKUP(G259,'Pontuação'!A$2:B$11,2,FALSE),VLOOKUP(E259,'Pontuação'!C$2:D$11,2,FALSE),VLOOKUP(I259,'Pontuação'!I$2:J$11,2,FALSE),VLOOKUP(K259,'Pontuação'!G$2:H$11,2,FALSE),VLOOKUP(H259,'Pontuação'!E$2:F$11,2,FALSE),VLOOKUP(M259,'Pontuação'!K$2:L$11,2,FALSE)),0)</f>
        <v>1144</v>
      </c>
      <c r="AG259" s="12">
        <f t="shared" si="1"/>
        <v>114</v>
      </c>
      <c r="AH259" s="12" t="str">
        <f t="array" ref="AH259">IFERROR(INDEX('Pontuação'!G$13:G$191, MATCH(AG259, 'Pontuação'!F$14:F$191, 0)), "Faixa Indefinida")</f>
        <v>B</v>
      </c>
      <c r="AI259" s="12">
        <f t="shared" si="2"/>
        <v>0</v>
      </c>
      <c r="AJ259" s="12">
        <f t="shared" si="3"/>
        <v>1</v>
      </c>
      <c r="AK259" s="12">
        <f t="shared" si="4"/>
        <v>0</v>
      </c>
      <c r="AL259" s="12">
        <f t="shared" si="5"/>
        <v>0</v>
      </c>
      <c r="AM259" s="11"/>
      <c r="AN259" s="13">
        <v>0.20097900301045865</v>
      </c>
      <c r="AO259" s="11" t="s">
        <v>162</v>
      </c>
      <c r="AP259" s="14">
        <v>45931.447850717595</v>
      </c>
    </row>
    <row r="260">
      <c r="A260" s="8">
        <v>45923.47857638889</v>
      </c>
      <c r="B260" s="9" t="s">
        <v>657</v>
      </c>
      <c r="C260" s="9" t="s">
        <v>658</v>
      </c>
      <c r="D260" s="10">
        <v>5.521965273036E12</v>
      </c>
      <c r="E260" s="9" t="s">
        <v>43</v>
      </c>
      <c r="F260" s="9"/>
      <c r="G260" s="9" t="s">
        <v>69</v>
      </c>
      <c r="H260" s="9" t="s">
        <v>61</v>
      </c>
      <c r="I260" s="9" t="s">
        <v>88</v>
      </c>
      <c r="J260" s="9" t="s">
        <v>47</v>
      </c>
      <c r="K260" s="9" t="s">
        <v>47</v>
      </c>
      <c r="L260" s="9" t="s">
        <v>48</v>
      </c>
      <c r="M260" s="9" t="s">
        <v>47</v>
      </c>
      <c r="N260" s="9" t="s">
        <v>63</v>
      </c>
      <c r="O260" s="9" t="s">
        <v>50</v>
      </c>
      <c r="P260" s="11" t="s">
        <v>51</v>
      </c>
      <c r="Q260" s="11" t="s">
        <v>171</v>
      </c>
      <c r="R260" s="11" t="s">
        <v>107</v>
      </c>
      <c r="S260" s="11" t="s">
        <v>172</v>
      </c>
      <c r="T260" s="11" t="s">
        <v>65</v>
      </c>
      <c r="U260" s="11" t="s">
        <v>56</v>
      </c>
      <c r="V260" s="11"/>
      <c r="W260" s="11"/>
      <c r="X260" s="11"/>
      <c r="Y260" s="11"/>
      <c r="Z260" s="11"/>
      <c r="AA260" s="11"/>
      <c r="AB260" s="11"/>
      <c r="AC260" s="11"/>
      <c r="AD260" s="11"/>
      <c r="AE260" s="11"/>
      <c r="AF260" s="12">
        <f>ROUNDUP(SUM(VLOOKUP(G260,'Pontuação'!A$2:B$11,2,FALSE),VLOOKUP(E260,'Pontuação'!C$2:D$11,2,FALSE),VLOOKUP(I260,'Pontuação'!I$2:J$11,2,FALSE),VLOOKUP(K260,'Pontuação'!G$2:H$11,2,FALSE),VLOOKUP(H260,'Pontuação'!E$2:F$11,2,FALSE),VLOOKUP(M260,'Pontuação'!K$2:L$11,2,FALSE)),0)</f>
        <v>807</v>
      </c>
      <c r="AG260" s="12">
        <f t="shared" si="1"/>
        <v>81</v>
      </c>
      <c r="AH260" s="12" t="str">
        <f t="array" ref="AH260">IFERROR(INDEX('Pontuação'!G$13:G$191, MATCH(AG260, 'Pontuação'!F$14:F$191, 0)), "Faixa Indefinida")</f>
        <v>D</v>
      </c>
      <c r="AI260" s="12">
        <f t="shared" si="2"/>
        <v>0</v>
      </c>
      <c r="AJ260" s="12">
        <f t="shared" si="3"/>
        <v>0</v>
      </c>
      <c r="AK260" s="12">
        <f t="shared" si="4"/>
        <v>0</v>
      </c>
      <c r="AL260" s="12">
        <f t="shared" si="5"/>
        <v>1</v>
      </c>
      <c r="AM260" s="11"/>
      <c r="AN260" s="13">
        <v>0.3483246493622915</v>
      </c>
      <c r="AO260" s="11" t="s">
        <v>124</v>
      </c>
      <c r="AP260" s="14">
        <v>45931.447850717595</v>
      </c>
    </row>
    <row r="261">
      <c r="A261" s="8">
        <v>45923.4787037037</v>
      </c>
      <c r="B261" s="9" t="s">
        <v>659</v>
      </c>
      <c r="C261" s="9" t="s">
        <v>660</v>
      </c>
      <c r="D261" s="10">
        <v>5.528992775831E12</v>
      </c>
      <c r="E261" s="9" t="s">
        <v>43</v>
      </c>
      <c r="F261" s="9"/>
      <c r="G261" s="9" t="s">
        <v>60</v>
      </c>
      <c r="H261" s="9" t="s">
        <v>45</v>
      </c>
      <c r="I261" s="9" t="s">
        <v>106</v>
      </c>
      <c r="J261" s="9" t="s">
        <v>47</v>
      </c>
      <c r="K261" s="9" t="s">
        <v>48</v>
      </c>
      <c r="L261" s="9" t="s">
        <v>48</v>
      </c>
      <c r="M261" s="9" t="s">
        <v>47</v>
      </c>
      <c r="N261" s="9" t="s">
        <v>63</v>
      </c>
      <c r="O261" s="9" t="s">
        <v>64</v>
      </c>
      <c r="P261" s="11" t="s">
        <v>51</v>
      </c>
      <c r="Q261" s="11" t="s">
        <v>52</v>
      </c>
      <c r="R261" s="11" t="s">
        <v>53</v>
      </c>
      <c r="S261" s="11" t="s">
        <v>54</v>
      </c>
      <c r="T261" s="11" t="s">
        <v>55</v>
      </c>
      <c r="U261" s="11" t="s">
        <v>56</v>
      </c>
      <c r="V261" s="11"/>
      <c r="W261" s="11"/>
      <c r="X261" s="11"/>
      <c r="Y261" s="11"/>
      <c r="Z261" s="11"/>
      <c r="AA261" s="11"/>
      <c r="AB261" s="11"/>
      <c r="AC261" s="11"/>
      <c r="AD261" s="11"/>
      <c r="AE261" s="11"/>
      <c r="AF261" s="12">
        <v>1273.0</v>
      </c>
      <c r="AG261" s="12">
        <f t="shared" si="1"/>
        <v>127</v>
      </c>
      <c r="AH261" s="12" t="str">
        <f t="array" ref="AH261">IFERROR(INDEX('Pontuação'!G$13:G$191, MATCH(AG261, 'Pontuação'!F$14:F$191, 0)), "Faixa Indefinida")</f>
        <v>A</v>
      </c>
      <c r="AI261" s="12">
        <f t="shared" si="2"/>
        <v>1</v>
      </c>
      <c r="AJ261" s="12">
        <f t="shared" si="3"/>
        <v>0</v>
      </c>
      <c r="AK261" s="12">
        <f t="shared" si="4"/>
        <v>0</v>
      </c>
      <c r="AL261" s="12">
        <f t="shared" si="5"/>
        <v>0</v>
      </c>
      <c r="AM261" s="11"/>
      <c r="AN261" s="13">
        <v>0.4281863406162353</v>
      </c>
      <c r="AO261" s="11" t="s">
        <v>134</v>
      </c>
      <c r="AP261" s="14">
        <v>45931.447850717595</v>
      </c>
    </row>
    <row r="262">
      <c r="A262" s="8">
        <v>45923.4790625</v>
      </c>
      <c r="B262" s="9" t="s">
        <v>661</v>
      </c>
      <c r="C262" s="9" t="s">
        <v>662</v>
      </c>
      <c r="D262" s="10">
        <v>5.544998204655E12</v>
      </c>
      <c r="E262" s="9" t="s">
        <v>43</v>
      </c>
      <c r="F262" s="9"/>
      <c r="G262" s="9" t="s">
        <v>44</v>
      </c>
      <c r="H262" s="9" t="s">
        <v>61</v>
      </c>
      <c r="I262" s="9" t="s">
        <v>78</v>
      </c>
      <c r="J262" s="9" t="s">
        <v>47</v>
      </c>
      <c r="K262" s="9" t="s">
        <v>48</v>
      </c>
      <c r="L262" s="9" t="s">
        <v>48</v>
      </c>
      <c r="M262" s="9" t="s">
        <v>47</v>
      </c>
      <c r="N262" s="9" t="s">
        <v>63</v>
      </c>
      <c r="O262" s="9" t="s">
        <v>50</v>
      </c>
      <c r="P262" s="11" t="s">
        <v>51</v>
      </c>
      <c r="Q262" s="11" t="s">
        <v>133</v>
      </c>
      <c r="R262" s="11" t="s">
        <v>107</v>
      </c>
      <c r="S262" s="11" t="s">
        <v>72</v>
      </c>
      <c r="T262" s="11" t="s">
        <v>65</v>
      </c>
      <c r="U262" s="11" t="s">
        <v>56</v>
      </c>
      <c r="V262" s="11"/>
      <c r="W262" s="11"/>
      <c r="X262" s="11"/>
      <c r="Y262" s="11"/>
      <c r="Z262" s="11"/>
      <c r="AA262" s="11"/>
      <c r="AB262" s="11"/>
      <c r="AC262" s="11"/>
      <c r="AD262" s="11"/>
      <c r="AE262" s="11"/>
      <c r="AF262" s="12">
        <f>ROUNDUP(SUM(VLOOKUP(G262,'Pontuação'!A$2:B$11,2,FALSE),VLOOKUP(E262,'Pontuação'!C$2:D$11,2,FALSE),VLOOKUP(I262,'Pontuação'!I$2:J$11,2,FALSE),VLOOKUP(K262,'Pontuação'!G$2:H$11,2,FALSE),VLOOKUP(H262,'Pontuação'!E$2:F$11,2,FALSE),VLOOKUP(M262,'Pontuação'!K$2:L$11,2,FALSE)),0)</f>
        <v>1054</v>
      </c>
      <c r="AG262" s="12">
        <f t="shared" si="1"/>
        <v>105</v>
      </c>
      <c r="AH262" s="12" t="str">
        <f t="array" ref="AH262">IFERROR(INDEX('Pontuação'!G$13:G$191, MATCH(AG262, 'Pontuação'!F$14:F$191, 0)), "Faixa Indefinida")</f>
        <v>B</v>
      </c>
      <c r="AI262" s="12">
        <f t="shared" si="2"/>
        <v>0</v>
      </c>
      <c r="AJ262" s="12">
        <f t="shared" si="3"/>
        <v>1</v>
      </c>
      <c r="AK262" s="12">
        <f t="shared" si="4"/>
        <v>0</v>
      </c>
      <c r="AL262" s="12">
        <f t="shared" si="5"/>
        <v>0</v>
      </c>
      <c r="AM262" s="11"/>
      <c r="AN262" s="13">
        <v>0.42258845287032687</v>
      </c>
      <c r="AO262" s="11" t="s">
        <v>134</v>
      </c>
      <c r="AP262" s="14">
        <v>45931.447850717595</v>
      </c>
    </row>
    <row r="263">
      <c r="A263" s="8">
        <v>45923.48063657407</v>
      </c>
      <c r="B263" s="9" t="s">
        <v>663</v>
      </c>
      <c r="C263" s="9" t="s">
        <v>642</v>
      </c>
      <c r="D263" s="10">
        <v>5.575999132842E12</v>
      </c>
      <c r="E263" s="9" t="s">
        <v>43</v>
      </c>
      <c r="F263" s="9"/>
      <c r="G263" s="9" t="s">
        <v>144</v>
      </c>
      <c r="H263" s="9" t="s">
        <v>45</v>
      </c>
      <c r="I263" s="9" t="s">
        <v>62</v>
      </c>
      <c r="J263" s="9" t="s">
        <v>48</v>
      </c>
      <c r="K263" s="9" t="s">
        <v>48</v>
      </c>
      <c r="L263" s="9" t="s">
        <v>48</v>
      </c>
      <c r="M263" s="9" t="s">
        <v>48</v>
      </c>
      <c r="N263" s="9" t="s">
        <v>79</v>
      </c>
      <c r="O263" s="9" t="s">
        <v>98</v>
      </c>
      <c r="P263" s="11"/>
      <c r="Q263" s="11"/>
      <c r="R263" s="11"/>
      <c r="S263" s="11"/>
      <c r="T263" s="11"/>
      <c r="U263" s="11" t="s">
        <v>56</v>
      </c>
      <c r="V263" s="11"/>
      <c r="W263" s="11"/>
      <c r="X263" s="11"/>
      <c r="Y263" s="11"/>
      <c r="Z263" s="11"/>
      <c r="AA263" s="11"/>
      <c r="AB263" s="11"/>
      <c r="AC263" s="11"/>
      <c r="AD263" s="11"/>
      <c r="AE263" s="11"/>
      <c r="AF263" s="12">
        <f>ROUNDUP(SUM(VLOOKUP(G263,'Pontuação'!A$2:B$11,2,FALSE),VLOOKUP(E263,'Pontuação'!C$2:D$11,2,FALSE),VLOOKUP(I263,'Pontuação'!I$2:J$11,2,FALSE),VLOOKUP(K263,'Pontuação'!G$2:H$11,2,FALSE),VLOOKUP(H263,'Pontuação'!E$2:F$11,2,FALSE),VLOOKUP(M263,'Pontuação'!K$2:L$11,2,FALSE)),0)</f>
        <v>1212</v>
      </c>
      <c r="AG263" s="12">
        <f t="shared" si="1"/>
        <v>121</v>
      </c>
      <c r="AH263" s="12" t="str">
        <f t="array" ref="AH263">IFERROR(INDEX('Pontuação'!G$13:G$191, MATCH(AG263, 'Pontuação'!F$14:F$191, 0)), "Faixa Indefinida")</f>
        <v>A</v>
      </c>
      <c r="AI263" s="12">
        <f t="shared" si="2"/>
        <v>1</v>
      </c>
      <c r="AJ263" s="12">
        <f t="shared" si="3"/>
        <v>0</v>
      </c>
      <c r="AK263" s="12">
        <f t="shared" si="4"/>
        <v>0</v>
      </c>
      <c r="AL263" s="12">
        <f t="shared" si="5"/>
        <v>0</v>
      </c>
      <c r="AM263" s="11"/>
      <c r="AN263" s="13">
        <v>0.3660873832892777</v>
      </c>
      <c r="AO263" s="11" t="s">
        <v>66</v>
      </c>
      <c r="AP263" s="14">
        <v>45931.447850717595</v>
      </c>
    </row>
    <row r="264">
      <c r="A264" s="8">
        <v>45923.4828125</v>
      </c>
      <c r="B264" s="9" t="s">
        <v>664</v>
      </c>
      <c r="C264" s="9" t="s">
        <v>665</v>
      </c>
      <c r="D264" s="10">
        <v>5.522997386902E12</v>
      </c>
      <c r="E264" s="9" t="s">
        <v>43</v>
      </c>
      <c r="F264" s="9"/>
      <c r="G264" s="9" t="s">
        <v>44</v>
      </c>
      <c r="H264" s="9" t="s">
        <v>45</v>
      </c>
      <c r="I264" s="9" t="s">
        <v>78</v>
      </c>
      <c r="J264" s="9" t="s">
        <v>47</v>
      </c>
      <c r="K264" s="9" t="s">
        <v>47</v>
      </c>
      <c r="L264" s="9" t="s">
        <v>48</v>
      </c>
      <c r="M264" s="9" t="s">
        <v>47</v>
      </c>
      <c r="N264" s="9" t="s">
        <v>63</v>
      </c>
      <c r="O264" s="9" t="s">
        <v>95</v>
      </c>
      <c r="P264" s="11" t="s">
        <v>51</v>
      </c>
      <c r="Q264" s="11" t="s">
        <v>165</v>
      </c>
      <c r="R264" s="11" t="s">
        <v>276</v>
      </c>
      <c r="S264" s="11" t="s">
        <v>148</v>
      </c>
      <c r="T264" s="11" t="s">
        <v>65</v>
      </c>
      <c r="U264" s="11" t="s">
        <v>56</v>
      </c>
      <c r="V264" s="11"/>
      <c r="W264" s="11"/>
      <c r="X264" s="11"/>
      <c r="Y264" s="11"/>
      <c r="Z264" s="11"/>
      <c r="AA264" s="11"/>
      <c r="AB264" s="11"/>
      <c r="AC264" s="11"/>
      <c r="AD264" s="11"/>
      <c r="AE264" s="11"/>
      <c r="AF264" s="12">
        <f>ROUNDUP(SUM(VLOOKUP(G264,'Pontuação'!A$2:B$11,2,FALSE),VLOOKUP(E264,'Pontuação'!C$2:D$11,2,FALSE),VLOOKUP(I264,'Pontuação'!I$2:J$11,2,FALSE),VLOOKUP(K264,'Pontuação'!G$2:H$11,2,FALSE),VLOOKUP(H264,'Pontuação'!E$2:F$11,2,FALSE),VLOOKUP(M264,'Pontuação'!K$2:L$11,2,FALSE)),0)</f>
        <v>1023</v>
      </c>
      <c r="AG264" s="12">
        <f t="shared" si="1"/>
        <v>102</v>
      </c>
      <c r="AH264" s="12" t="str">
        <f t="array" ref="AH264">IFERROR(INDEX('Pontuação'!G$13:G$191, MATCH(AG264, 'Pontuação'!F$14:F$191, 0)), "Faixa Indefinida")</f>
        <v>C</v>
      </c>
      <c r="AI264" s="12">
        <f t="shared" si="2"/>
        <v>0</v>
      </c>
      <c r="AJ264" s="12">
        <f t="shared" si="3"/>
        <v>0</v>
      </c>
      <c r="AK264" s="12">
        <f t="shared" si="4"/>
        <v>1</v>
      </c>
      <c r="AL264" s="12">
        <f t="shared" si="5"/>
        <v>0</v>
      </c>
      <c r="AM264" s="11"/>
      <c r="AN264" s="13">
        <v>0.4299207405278114</v>
      </c>
      <c r="AO264" s="11" t="s">
        <v>134</v>
      </c>
      <c r="AP264" s="14">
        <v>45931.447850717595</v>
      </c>
    </row>
    <row r="265">
      <c r="A265" s="8">
        <v>45923.48303240741</v>
      </c>
      <c r="B265" s="9" t="s">
        <v>666</v>
      </c>
      <c r="C265" s="9" t="s">
        <v>667</v>
      </c>
      <c r="D265" s="10">
        <v>5.531971370339E12</v>
      </c>
      <c r="E265" s="9" t="s">
        <v>43</v>
      </c>
      <c r="F265" s="9"/>
      <c r="G265" s="9" t="s">
        <v>44</v>
      </c>
      <c r="H265" s="9" t="s">
        <v>45</v>
      </c>
      <c r="I265" s="9" t="s">
        <v>106</v>
      </c>
      <c r="J265" s="9" t="s">
        <v>48</v>
      </c>
      <c r="K265" s="9" t="s">
        <v>47</v>
      </c>
      <c r="L265" s="9" t="s">
        <v>48</v>
      </c>
      <c r="M265" s="9" t="s">
        <v>48</v>
      </c>
      <c r="N265" s="9" t="s">
        <v>79</v>
      </c>
      <c r="O265" s="9" t="s">
        <v>64</v>
      </c>
      <c r="P265" s="11" t="s">
        <v>51</v>
      </c>
      <c r="Q265" s="11" t="s">
        <v>165</v>
      </c>
      <c r="R265" s="11" t="s">
        <v>520</v>
      </c>
      <c r="S265" s="11" t="s">
        <v>521</v>
      </c>
      <c r="T265" s="11" t="s">
        <v>55</v>
      </c>
      <c r="U265" s="11" t="s">
        <v>56</v>
      </c>
      <c r="V265" s="11"/>
      <c r="W265" s="11"/>
      <c r="X265" s="11"/>
      <c r="Y265" s="11"/>
      <c r="Z265" s="11"/>
      <c r="AA265" s="11"/>
      <c r="AB265" s="11"/>
      <c r="AC265" s="11"/>
      <c r="AD265" s="11"/>
      <c r="AE265" s="11"/>
      <c r="AF265" s="12">
        <f>ROUNDUP(SUM(VLOOKUP(G265,'Pontuação'!A$2:B$11,2,FALSE),VLOOKUP(E265,'Pontuação'!C$2:D$11,2,FALSE),VLOOKUP(I265,'Pontuação'!I$2:J$11,2,FALSE),VLOOKUP(K265,'Pontuação'!G$2:H$11,2,FALSE),VLOOKUP(H265,'Pontuação'!E$2:F$11,2,FALSE),VLOOKUP(M265,'Pontuação'!K$2:L$11,2,FALSE)),0)</f>
        <v>1136</v>
      </c>
      <c r="AG265" s="12">
        <f t="shared" si="1"/>
        <v>114</v>
      </c>
      <c r="AH265" s="12" t="str">
        <f t="array" ref="AH265">IFERROR(INDEX('Pontuação'!G$13:G$191, MATCH(AG265, 'Pontuação'!F$14:F$191, 0)), "Faixa Indefinida")</f>
        <v>B</v>
      </c>
      <c r="AI265" s="12">
        <f t="shared" si="2"/>
        <v>0</v>
      </c>
      <c r="AJ265" s="12">
        <f t="shared" si="3"/>
        <v>1</v>
      </c>
      <c r="AK265" s="12">
        <f t="shared" si="4"/>
        <v>0</v>
      </c>
      <c r="AL265" s="12">
        <f t="shared" si="5"/>
        <v>0</v>
      </c>
      <c r="AM265" s="11"/>
      <c r="AN265" s="13">
        <v>0.6209141876185158</v>
      </c>
      <c r="AO265" s="11" t="s">
        <v>57</v>
      </c>
      <c r="AP265" s="14">
        <v>45931.447850717595</v>
      </c>
    </row>
    <row r="266">
      <c r="A266" s="8">
        <v>45923.48328703704</v>
      </c>
      <c r="B266" s="9" t="s">
        <v>668</v>
      </c>
      <c r="C266" s="9" t="s">
        <v>669</v>
      </c>
      <c r="D266" s="10">
        <v>5.582996248565E12</v>
      </c>
      <c r="E266" s="9" t="s">
        <v>43</v>
      </c>
      <c r="F266" s="9"/>
      <c r="G266" s="9" t="s">
        <v>44</v>
      </c>
      <c r="H266" s="9" t="s">
        <v>45</v>
      </c>
      <c r="I266" s="9" t="s">
        <v>46</v>
      </c>
      <c r="J266" s="9" t="s">
        <v>48</v>
      </c>
      <c r="K266" s="9" t="s">
        <v>47</v>
      </c>
      <c r="L266" s="9" t="s">
        <v>47</v>
      </c>
      <c r="M266" s="9" t="s">
        <v>48</v>
      </c>
      <c r="N266" s="9" t="s">
        <v>63</v>
      </c>
      <c r="O266" s="9" t="s">
        <v>98</v>
      </c>
      <c r="P266" s="11" t="s">
        <v>51</v>
      </c>
      <c r="Q266" s="11" t="s">
        <v>115</v>
      </c>
      <c r="R266" s="11" t="s">
        <v>53</v>
      </c>
      <c r="S266" s="11" t="s">
        <v>54</v>
      </c>
      <c r="T266" s="11" t="s">
        <v>55</v>
      </c>
      <c r="U266" s="11" t="s">
        <v>56</v>
      </c>
      <c r="V266" s="11"/>
      <c r="W266" s="11"/>
      <c r="X266" s="11"/>
      <c r="Y266" s="11"/>
      <c r="Z266" s="11"/>
      <c r="AA266" s="11"/>
      <c r="AB266" s="11"/>
      <c r="AC266" s="11"/>
      <c r="AD266" s="11"/>
      <c r="AE266" s="11"/>
      <c r="AF266" s="12">
        <f>ROUNDUP(SUM(VLOOKUP(G266,'Pontuação'!A$2:B$11,2,FALSE),VLOOKUP(E266,'Pontuação'!C$2:D$11,2,FALSE),VLOOKUP(I266,'Pontuação'!I$2:J$11,2,FALSE),VLOOKUP(K266,'Pontuação'!G$2:H$11,2,FALSE),VLOOKUP(H266,'Pontuação'!E$2:F$11,2,FALSE),VLOOKUP(M266,'Pontuação'!K$2:L$11,2,FALSE)),0)</f>
        <v>1223</v>
      </c>
      <c r="AG266" s="12">
        <f t="shared" si="1"/>
        <v>122</v>
      </c>
      <c r="AH266" s="12" t="str">
        <f t="array" ref="AH266">IFERROR(INDEX('Pontuação'!G$13:G$191, MATCH(AG266, 'Pontuação'!F$14:F$191, 0)), "Faixa Indefinida")</f>
        <v>A</v>
      </c>
      <c r="AI266" s="12">
        <f t="shared" si="2"/>
        <v>1</v>
      </c>
      <c r="AJ266" s="12">
        <f t="shared" si="3"/>
        <v>0</v>
      </c>
      <c r="AK266" s="12">
        <f t="shared" si="4"/>
        <v>0</v>
      </c>
      <c r="AL266" s="12">
        <f t="shared" si="5"/>
        <v>0</v>
      </c>
      <c r="AM266" s="11"/>
      <c r="AN266" s="13">
        <v>0.46982032295948356</v>
      </c>
      <c r="AO266" s="11" t="s">
        <v>151</v>
      </c>
      <c r="AP266" s="14">
        <v>45931.447850717595</v>
      </c>
    </row>
    <row r="267">
      <c r="A267" s="8">
        <v>45923.48446759259</v>
      </c>
      <c r="B267" s="9" t="s">
        <v>670</v>
      </c>
      <c r="C267" s="9" t="s">
        <v>671</v>
      </c>
      <c r="D267" s="10">
        <v>5.52299238798E12</v>
      </c>
      <c r="E267" s="9" t="s">
        <v>43</v>
      </c>
      <c r="F267" s="9"/>
      <c r="G267" s="9" t="s">
        <v>76</v>
      </c>
      <c r="H267" s="9" t="s">
        <v>157</v>
      </c>
      <c r="I267" s="9" t="s">
        <v>78</v>
      </c>
      <c r="J267" s="9" t="s">
        <v>47</v>
      </c>
      <c r="K267" s="9" t="s">
        <v>47</v>
      </c>
      <c r="L267" s="9" t="s">
        <v>48</v>
      </c>
      <c r="M267" s="9" t="s">
        <v>47</v>
      </c>
      <c r="N267" s="9" t="s">
        <v>79</v>
      </c>
      <c r="O267" s="9" t="s">
        <v>64</v>
      </c>
      <c r="P267" s="11" t="s">
        <v>51</v>
      </c>
      <c r="Q267" s="11" t="s">
        <v>115</v>
      </c>
      <c r="R267" s="11" t="s">
        <v>53</v>
      </c>
      <c r="S267" s="11" t="s">
        <v>54</v>
      </c>
      <c r="T267" s="11" t="s">
        <v>55</v>
      </c>
      <c r="U267" s="11" t="s">
        <v>56</v>
      </c>
      <c r="V267" s="11"/>
      <c r="W267" s="11"/>
      <c r="X267" s="11"/>
      <c r="Y267" s="11"/>
      <c r="Z267" s="11"/>
      <c r="AA267" s="11"/>
      <c r="AB267" s="11"/>
      <c r="AC267" s="11"/>
      <c r="AD267" s="11"/>
      <c r="AE267" s="11"/>
      <c r="AF267" s="12">
        <f>ROUNDUP(SUM(VLOOKUP(G267,'Pontuação'!A$2:B$11,2,FALSE),VLOOKUP(E267,'Pontuação'!C$2:D$11,2,FALSE),VLOOKUP(I267,'Pontuação'!I$2:J$11,2,FALSE),VLOOKUP(K267,'Pontuação'!G$2:H$11,2,FALSE),VLOOKUP(H267,'Pontuação'!E$2:F$11,2,FALSE),VLOOKUP(M267,'Pontuação'!K$2:L$11,2,FALSE)),0)</f>
        <v>1002</v>
      </c>
      <c r="AG267" s="12">
        <f t="shared" si="1"/>
        <v>100</v>
      </c>
      <c r="AH267" s="12" t="str">
        <f t="array" ref="AH267">IFERROR(INDEX('Pontuação'!G$13:G$191, MATCH(AG267, 'Pontuação'!F$14:F$191, 0)), "Faixa Indefinida")</f>
        <v>C</v>
      </c>
      <c r="AI267" s="12">
        <f t="shared" si="2"/>
        <v>0</v>
      </c>
      <c r="AJ267" s="12">
        <f t="shared" si="3"/>
        <v>0</v>
      </c>
      <c r="AK267" s="12">
        <f t="shared" si="4"/>
        <v>1</v>
      </c>
      <c r="AL267" s="12">
        <f t="shared" si="5"/>
        <v>0</v>
      </c>
      <c r="AM267" s="11"/>
      <c r="AN267" s="13">
        <v>0.29875283234386774</v>
      </c>
      <c r="AO267" s="11" t="s">
        <v>91</v>
      </c>
      <c r="AP267" s="14">
        <v>45931.447850717595</v>
      </c>
    </row>
    <row r="268">
      <c r="A268" s="8">
        <v>45923.48918981481</v>
      </c>
      <c r="B268" s="9" t="s">
        <v>672</v>
      </c>
      <c r="C268" s="9" t="s">
        <v>673</v>
      </c>
      <c r="D268" s="10">
        <v>5.599992076363E12</v>
      </c>
      <c r="E268" s="9" t="s">
        <v>43</v>
      </c>
      <c r="F268" s="9"/>
      <c r="G268" s="9" t="s">
        <v>60</v>
      </c>
      <c r="H268" s="9" t="s">
        <v>77</v>
      </c>
      <c r="I268" s="9" t="s">
        <v>78</v>
      </c>
      <c r="J268" s="9" t="s">
        <v>47</v>
      </c>
      <c r="K268" s="9" t="s">
        <v>48</v>
      </c>
      <c r="L268" s="9" t="s">
        <v>48</v>
      </c>
      <c r="M268" s="9" t="s">
        <v>47</v>
      </c>
      <c r="N268" s="9" t="s">
        <v>63</v>
      </c>
      <c r="O268" s="9" t="s">
        <v>70</v>
      </c>
      <c r="P268" s="11" t="s">
        <v>51</v>
      </c>
      <c r="Q268" s="11" t="s">
        <v>203</v>
      </c>
      <c r="R268" s="11" t="s">
        <v>320</v>
      </c>
      <c r="S268" s="11" t="s">
        <v>214</v>
      </c>
      <c r="T268" s="11" t="s">
        <v>55</v>
      </c>
      <c r="U268" s="11" t="s">
        <v>56</v>
      </c>
      <c r="V268" s="11"/>
      <c r="W268" s="11"/>
      <c r="X268" s="11"/>
      <c r="Y268" s="11"/>
      <c r="Z268" s="11"/>
      <c r="AA268" s="11"/>
      <c r="AB268" s="11"/>
      <c r="AC268" s="11"/>
      <c r="AD268" s="11"/>
      <c r="AE268" s="11"/>
      <c r="AF268" s="12">
        <f>ROUNDUP(SUM(VLOOKUP(G268,'Pontuação'!A$2:B$11,2,FALSE),VLOOKUP(E268,'Pontuação'!C$2:D$11,2,FALSE),VLOOKUP(I268,'Pontuação'!I$2:J$11,2,FALSE),VLOOKUP(K268,'Pontuação'!G$2:H$11,2,FALSE),VLOOKUP(H268,'Pontuação'!E$2:F$11,2,FALSE),VLOOKUP(M268,'Pontuação'!K$2:L$11,2,FALSE)),0)</f>
        <v>1156</v>
      </c>
      <c r="AG268" s="12">
        <f t="shared" si="1"/>
        <v>116</v>
      </c>
      <c r="AH268" s="12" t="str">
        <f t="array" ref="AH268">IFERROR(INDEX('Pontuação'!G$13:G$191, MATCH(AG268, 'Pontuação'!F$14:F$191, 0)), "Faixa Indefinida")</f>
        <v>B</v>
      </c>
      <c r="AI268" s="12">
        <f t="shared" si="2"/>
        <v>0</v>
      </c>
      <c r="AJ268" s="12">
        <f t="shared" si="3"/>
        <v>1</v>
      </c>
      <c r="AK268" s="12">
        <f t="shared" si="4"/>
        <v>0</v>
      </c>
      <c r="AL268" s="12">
        <f t="shared" si="5"/>
        <v>0</v>
      </c>
      <c r="AM268" s="11"/>
      <c r="AN268" s="13">
        <v>0.3554503105017154</v>
      </c>
      <c r="AO268" s="11" t="s">
        <v>124</v>
      </c>
      <c r="AP268" s="14">
        <v>45931.447850717595</v>
      </c>
    </row>
    <row r="269">
      <c r="A269" s="8">
        <v>45923.491423611114</v>
      </c>
      <c r="B269" s="9" t="s">
        <v>674</v>
      </c>
      <c r="C269" s="9" t="s">
        <v>675</v>
      </c>
      <c r="D269" s="10">
        <v>5.547997129269E12</v>
      </c>
      <c r="E269" s="9" t="s">
        <v>43</v>
      </c>
      <c r="F269" s="9"/>
      <c r="G269" s="9" t="s">
        <v>60</v>
      </c>
      <c r="H269" s="9" t="s">
        <v>45</v>
      </c>
      <c r="I269" s="9" t="s">
        <v>46</v>
      </c>
      <c r="J269" s="9" t="s">
        <v>48</v>
      </c>
      <c r="K269" s="9" t="s">
        <v>47</v>
      </c>
      <c r="L269" s="9" t="s">
        <v>48</v>
      </c>
      <c r="M269" s="9" t="s">
        <v>47</v>
      </c>
      <c r="N269" s="9" t="s">
        <v>94</v>
      </c>
      <c r="O269" s="9" t="s">
        <v>50</v>
      </c>
      <c r="P269" s="11" t="s">
        <v>51</v>
      </c>
      <c r="Q269" s="11" t="s">
        <v>147</v>
      </c>
      <c r="R269" s="11" t="s">
        <v>107</v>
      </c>
      <c r="S269" s="11" t="s">
        <v>148</v>
      </c>
      <c r="T269" s="11" t="s">
        <v>65</v>
      </c>
      <c r="U269" s="11" t="s">
        <v>56</v>
      </c>
      <c r="V269" s="11"/>
      <c r="W269" s="11"/>
      <c r="X269" s="11"/>
      <c r="Y269" s="11"/>
      <c r="Z269" s="11"/>
      <c r="AA269" s="11"/>
      <c r="AB269" s="11"/>
      <c r="AC269" s="11"/>
      <c r="AD269" s="11"/>
      <c r="AE269" s="11"/>
      <c r="AF269" s="12">
        <f>ROUNDUP(SUM(VLOOKUP(G269,'Pontuação'!A$2:B$11,2,FALSE),VLOOKUP(E269,'Pontuação'!C$2:D$11,2,FALSE),VLOOKUP(I269,'Pontuação'!I$2:J$11,2,FALSE),VLOOKUP(K269,'Pontuação'!G$2:H$11,2,FALSE),VLOOKUP(H269,'Pontuação'!E$2:F$11,2,FALSE),VLOOKUP(M269,'Pontuação'!K$2:L$11,2,FALSE)),0)</f>
        <v>1150</v>
      </c>
      <c r="AG269" s="12">
        <f t="shared" si="1"/>
        <v>115</v>
      </c>
      <c r="AH269" s="12" t="str">
        <f t="array" ref="AH269">IFERROR(INDEX('Pontuação'!G$13:G$191, MATCH(AG269, 'Pontuação'!F$14:F$191, 0)), "Faixa Indefinida")</f>
        <v>B</v>
      </c>
      <c r="AI269" s="12">
        <f t="shared" si="2"/>
        <v>0</v>
      </c>
      <c r="AJ269" s="12">
        <f t="shared" si="3"/>
        <v>1</v>
      </c>
      <c r="AK269" s="12">
        <f t="shared" si="4"/>
        <v>0</v>
      </c>
      <c r="AL269" s="12">
        <f t="shared" si="5"/>
        <v>0</v>
      </c>
      <c r="AM269" s="11"/>
      <c r="AN269" s="13">
        <v>0.501485152883153</v>
      </c>
      <c r="AO269" s="11" t="s">
        <v>151</v>
      </c>
      <c r="AP269" s="14">
        <v>45931.447850717595</v>
      </c>
    </row>
    <row r="270">
      <c r="A270" s="8">
        <v>45923.491944444446</v>
      </c>
      <c r="B270" s="9" t="s">
        <v>676</v>
      </c>
      <c r="C270" s="9" t="s">
        <v>677</v>
      </c>
      <c r="D270" s="10">
        <v>5.585997428524E12</v>
      </c>
      <c r="E270" s="9" t="s">
        <v>75</v>
      </c>
      <c r="F270" s="9"/>
      <c r="G270" s="9" t="s">
        <v>60</v>
      </c>
      <c r="H270" s="9" t="s">
        <v>45</v>
      </c>
      <c r="I270" s="9" t="s">
        <v>62</v>
      </c>
      <c r="J270" s="9" t="s">
        <v>47</v>
      </c>
      <c r="K270" s="9" t="s">
        <v>47</v>
      </c>
      <c r="L270" s="9" t="s">
        <v>48</v>
      </c>
      <c r="M270" s="9" t="s">
        <v>47</v>
      </c>
      <c r="N270" s="9" t="s">
        <v>94</v>
      </c>
      <c r="O270" s="9" t="s">
        <v>50</v>
      </c>
      <c r="P270" s="11" t="s">
        <v>51</v>
      </c>
      <c r="Q270" s="11" t="s">
        <v>52</v>
      </c>
      <c r="R270" s="11" t="s">
        <v>53</v>
      </c>
      <c r="S270" s="11" t="s">
        <v>54</v>
      </c>
      <c r="T270" s="11" t="s">
        <v>55</v>
      </c>
      <c r="U270" s="11" t="s">
        <v>56</v>
      </c>
      <c r="V270" s="11"/>
      <c r="W270" s="11"/>
      <c r="X270" s="11"/>
      <c r="Y270" s="11"/>
      <c r="Z270" s="11"/>
      <c r="AA270" s="11"/>
      <c r="AB270" s="11"/>
      <c r="AC270" s="11"/>
      <c r="AD270" s="11"/>
      <c r="AE270" s="11"/>
      <c r="AF270" s="12">
        <v>1071.0</v>
      </c>
      <c r="AG270" s="12">
        <f t="shared" si="1"/>
        <v>107</v>
      </c>
      <c r="AH270" s="12" t="str">
        <f t="array" ref="AH270">IFERROR(INDEX('Pontuação'!G$13:G$191, MATCH(AG270, 'Pontuação'!F$14:F$191, 0)), "Faixa Indefinida")</f>
        <v>B</v>
      </c>
      <c r="AI270" s="12">
        <f t="shared" si="2"/>
        <v>0</v>
      </c>
      <c r="AJ270" s="12">
        <f t="shared" si="3"/>
        <v>1</v>
      </c>
      <c r="AK270" s="12">
        <f t="shared" si="4"/>
        <v>0</v>
      </c>
      <c r="AL270" s="12">
        <f t="shared" si="5"/>
        <v>0</v>
      </c>
      <c r="AM270" s="11"/>
      <c r="AN270" s="13">
        <v>0.42444740536946673</v>
      </c>
      <c r="AO270" s="11" t="s">
        <v>134</v>
      </c>
      <c r="AP270" s="14">
        <v>45931.447850717595</v>
      </c>
    </row>
    <row r="271">
      <c r="A271" s="8">
        <v>45923.49212962963</v>
      </c>
      <c r="B271" s="9" t="s">
        <v>678</v>
      </c>
      <c r="C271" s="9" t="s">
        <v>679</v>
      </c>
      <c r="D271" s="10">
        <v>5.549988248363E12</v>
      </c>
      <c r="E271" s="9" t="s">
        <v>43</v>
      </c>
      <c r="F271" s="9"/>
      <c r="G271" s="9" t="s">
        <v>60</v>
      </c>
      <c r="H271" s="9" t="s">
        <v>61</v>
      </c>
      <c r="I271" s="9" t="s">
        <v>78</v>
      </c>
      <c r="J271" s="9" t="s">
        <v>47</v>
      </c>
      <c r="K271" s="9" t="s">
        <v>48</v>
      </c>
      <c r="L271" s="9" t="s">
        <v>48</v>
      </c>
      <c r="M271" s="9" t="s">
        <v>48</v>
      </c>
      <c r="N271" s="9" t="s">
        <v>63</v>
      </c>
      <c r="O271" s="9" t="s">
        <v>70</v>
      </c>
      <c r="P271" s="11" t="s">
        <v>51</v>
      </c>
      <c r="Q271" s="11" t="s">
        <v>121</v>
      </c>
      <c r="R271" s="11" t="s">
        <v>680</v>
      </c>
      <c r="S271" s="11" t="s">
        <v>681</v>
      </c>
      <c r="T271" s="11" t="s">
        <v>65</v>
      </c>
      <c r="U271" s="11" t="s">
        <v>56</v>
      </c>
      <c r="V271" s="11"/>
      <c r="W271" s="11"/>
      <c r="X271" s="11"/>
      <c r="Y271" s="11"/>
      <c r="Z271" s="11"/>
      <c r="AA271" s="11"/>
      <c r="AB271" s="11"/>
      <c r="AC271" s="11"/>
      <c r="AD271" s="11"/>
      <c r="AE271" s="11"/>
      <c r="AF271" s="12">
        <f>ROUNDUP(SUM(VLOOKUP(G271,'Pontuação'!A$2:B$11,2,FALSE),VLOOKUP(E271,'Pontuação'!C$2:D$11,2,FALSE),VLOOKUP(I271,'Pontuação'!I$2:J$11,2,FALSE),VLOOKUP(K271,'Pontuação'!G$2:H$11,2,FALSE),VLOOKUP(H271,'Pontuação'!E$2:F$11,2,FALSE),VLOOKUP(M271,'Pontuação'!K$2:L$11,2,FALSE)),0)</f>
        <v>1281</v>
      </c>
      <c r="AG271" s="12">
        <f t="shared" si="1"/>
        <v>128</v>
      </c>
      <c r="AH271" s="12" t="str">
        <f t="array" ref="AH271">IFERROR(INDEX('Pontuação'!G$13:G$191, MATCH(AG271, 'Pontuação'!F$14:F$191, 0)), "Faixa Indefinida")</f>
        <v>A</v>
      </c>
      <c r="AI271" s="12">
        <f t="shared" si="2"/>
        <v>1</v>
      </c>
      <c r="AJ271" s="12">
        <f t="shared" si="3"/>
        <v>0</v>
      </c>
      <c r="AK271" s="12">
        <f t="shared" si="4"/>
        <v>0</v>
      </c>
      <c r="AL271" s="12">
        <f t="shared" si="5"/>
        <v>0</v>
      </c>
      <c r="AM271" s="11"/>
      <c r="AN271" s="13">
        <v>0.5129349917042084</v>
      </c>
      <c r="AO271" s="11" t="s">
        <v>151</v>
      </c>
      <c r="AP271" s="14">
        <v>45931.447850717595</v>
      </c>
    </row>
    <row r="272">
      <c r="A272" s="8">
        <v>45923.49952546296</v>
      </c>
      <c r="B272" s="9" t="s">
        <v>682</v>
      </c>
      <c r="C272" s="9" t="s">
        <v>683</v>
      </c>
      <c r="D272" s="10">
        <v>5.521992255879E12</v>
      </c>
      <c r="E272" s="9" t="s">
        <v>43</v>
      </c>
      <c r="F272" s="9"/>
      <c r="G272" s="9" t="s">
        <v>60</v>
      </c>
      <c r="H272" s="9" t="s">
        <v>45</v>
      </c>
      <c r="I272" s="9" t="s">
        <v>78</v>
      </c>
      <c r="J272" s="9" t="s">
        <v>48</v>
      </c>
      <c r="K272" s="9" t="s">
        <v>47</v>
      </c>
      <c r="L272" s="9" t="s">
        <v>48</v>
      </c>
      <c r="M272" s="9" t="s">
        <v>47</v>
      </c>
      <c r="N272" s="9" t="s">
        <v>79</v>
      </c>
      <c r="O272" s="9" t="s">
        <v>50</v>
      </c>
      <c r="P272" s="11" t="s">
        <v>51</v>
      </c>
      <c r="Q272" s="11" t="s">
        <v>115</v>
      </c>
      <c r="R272" s="11" t="s">
        <v>53</v>
      </c>
      <c r="S272" s="11" t="s">
        <v>54</v>
      </c>
      <c r="T272" s="11" t="s">
        <v>55</v>
      </c>
      <c r="U272" s="11" t="s">
        <v>56</v>
      </c>
      <c r="V272" s="11"/>
      <c r="W272" s="11"/>
      <c r="X272" s="11"/>
      <c r="Y272" s="11"/>
      <c r="Z272" s="11"/>
      <c r="AA272" s="11"/>
      <c r="AB272" s="11"/>
      <c r="AC272" s="11"/>
      <c r="AD272" s="11"/>
      <c r="AE272" s="11"/>
      <c r="AF272" s="12">
        <f>ROUNDUP(SUM(VLOOKUP(G272,'Pontuação'!A$2:B$11,2,FALSE),VLOOKUP(E272,'Pontuação'!C$2:D$11,2,FALSE),VLOOKUP(I272,'Pontuação'!I$2:J$11,2,FALSE),VLOOKUP(K272,'Pontuação'!G$2:H$11,2,FALSE),VLOOKUP(H272,'Pontuação'!E$2:F$11,2,FALSE),VLOOKUP(M272,'Pontuação'!K$2:L$11,2,FALSE)),0)</f>
        <v>1100</v>
      </c>
      <c r="AG272" s="12">
        <f t="shared" si="1"/>
        <v>110</v>
      </c>
      <c r="AH272" s="12" t="str">
        <f t="array" ref="AH272">IFERROR(INDEX('Pontuação'!G$13:G$191, MATCH(AG272, 'Pontuação'!F$14:F$191, 0)), "Faixa Indefinida")</f>
        <v>B</v>
      </c>
      <c r="AI272" s="12">
        <f t="shared" si="2"/>
        <v>0</v>
      </c>
      <c r="AJ272" s="12">
        <f t="shared" si="3"/>
        <v>1</v>
      </c>
      <c r="AK272" s="12">
        <f t="shared" si="4"/>
        <v>0</v>
      </c>
      <c r="AL272" s="12">
        <f t="shared" si="5"/>
        <v>0</v>
      </c>
      <c r="AM272" s="11"/>
      <c r="AN272" s="13">
        <v>0.4907380509561907</v>
      </c>
      <c r="AO272" s="11" t="s">
        <v>151</v>
      </c>
      <c r="AP272" s="14">
        <v>45931.447850717595</v>
      </c>
    </row>
    <row r="273">
      <c r="A273" s="8">
        <v>45923.500289351854</v>
      </c>
      <c r="B273" s="9" t="s">
        <v>684</v>
      </c>
      <c r="C273" s="9" t="s">
        <v>685</v>
      </c>
      <c r="D273" s="10">
        <v>5.564992760346E12</v>
      </c>
      <c r="E273" s="9" t="s">
        <v>43</v>
      </c>
      <c r="F273" s="9"/>
      <c r="G273" s="9" t="s">
        <v>76</v>
      </c>
      <c r="H273" s="9" t="s">
        <v>61</v>
      </c>
      <c r="I273" s="9" t="s">
        <v>78</v>
      </c>
      <c r="J273" s="9" t="s">
        <v>47</v>
      </c>
      <c r="K273" s="9" t="s">
        <v>47</v>
      </c>
      <c r="L273" s="9" t="s">
        <v>48</v>
      </c>
      <c r="M273" s="9" t="s">
        <v>48</v>
      </c>
      <c r="N273" s="9" t="s">
        <v>63</v>
      </c>
      <c r="O273" s="9" t="s">
        <v>64</v>
      </c>
      <c r="P273" s="11" t="s">
        <v>51</v>
      </c>
      <c r="Q273" s="11" t="s">
        <v>121</v>
      </c>
      <c r="R273" s="11" t="s">
        <v>686</v>
      </c>
      <c r="S273" s="11" t="s">
        <v>687</v>
      </c>
      <c r="T273" s="11" t="s">
        <v>65</v>
      </c>
      <c r="U273" s="11" t="s">
        <v>47</v>
      </c>
      <c r="V273" s="11"/>
      <c r="W273" s="11"/>
      <c r="X273" s="11"/>
      <c r="Y273" s="11"/>
      <c r="Z273" s="11"/>
      <c r="AA273" s="11"/>
      <c r="AB273" s="11"/>
      <c r="AC273" s="11"/>
      <c r="AD273" s="11"/>
      <c r="AE273" s="11"/>
      <c r="AF273" s="12">
        <f>ROUNDUP(SUM(VLOOKUP(G273,'Pontuação'!A$2:B$11,2,FALSE),VLOOKUP(E273,'Pontuação'!C$2:D$11,2,FALSE),VLOOKUP(I273,'Pontuação'!I$2:J$11,2,FALSE),VLOOKUP(K273,'Pontuação'!G$2:H$11,2,FALSE),VLOOKUP(H273,'Pontuação'!E$2:F$11,2,FALSE),VLOOKUP(M273,'Pontuação'!K$2:L$11,2,FALSE)),0)</f>
        <v>1162</v>
      </c>
      <c r="AG273" s="12">
        <f t="shared" si="1"/>
        <v>116</v>
      </c>
      <c r="AH273" s="12" t="str">
        <f t="array" ref="AH273">IFERROR(INDEX('Pontuação'!G$13:G$191, MATCH(AG273, 'Pontuação'!F$14:F$191, 0)), "Faixa Indefinida")</f>
        <v>B</v>
      </c>
      <c r="AI273" s="12">
        <f t="shared" si="2"/>
        <v>0</v>
      </c>
      <c r="AJ273" s="12">
        <f t="shared" si="3"/>
        <v>1</v>
      </c>
      <c r="AK273" s="12">
        <f t="shared" si="4"/>
        <v>0</v>
      </c>
      <c r="AL273" s="12">
        <f t="shared" si="5"/>
        <v>0</v>
      </c>
      <c r="AM273" s="11"/>
      <c r="AN273" s="13">
        <v>0.23757746447707526</v>
      </c>
      <c r="AO273" s="11" t="s">
        <v>84</v>
      </c>
      <c r="AP273" s="14">
        <v>45931.447850717595</v>
      </c>
    </row>
    <row r="274">
      <c r="A274" s="8">
        <v>45923.50236111111</v>
      </c>
      <c r="B274" s="9" t="s">
        <v>688</v>
      </c>
      <c r="C274" s="9" t="s">
        <v>689</v>
      </c>
      <c r="D274" s="10">
        <v>5.527997645592E12</v>
      </c>
      <c r="E274" s="9" t="s">
        <v>43</v>
      </c>
      <c r="F274" s="9"/>
      <c r="G274" s="9" t="s">
        <v>44</v>
      </c>
      <c r="H274" s="9" t="s">
        <v>45</v>
      </c>
      <c r="I274" s="9" t="s">
        <v>106</v>
      </c>
      <c r="J274" s="9" t="s">
        <v>48</v>
      </c>
      <c r="K274" s="9" t="s">
        <v>47</v>
      </c>
      <c r="L274" s="9" t="s">
        <v>47</v>
      </c>
      <c r="M274" s="9" t="s">
        <v>48</v>
      </c>
      <c r="N274" s="9" t="s">
        <v>94</v>
      </c>
      <c r="O274" s="9" t="s">
        <v>70</v>
      </c>
      <c r="P274" s="11" t="s">
        <v>51</v>
      </c>
      <c r="Q274" s="11" t="s">
        <v>165</v>
      </c>
      <c r="R274" s="11" t="s">
        <v>276</v>
      </c>
      <c r="S274" s="11" t="s">
        <v>148</v>
      </c>
      <c r="T274" s="11" t="s">
        <v>55</v>
      </c>
      <c r="U274" s="11" t="s">
        <v>47</v>
      </c>
      <c r="V274" s="11"/>
      <c r="W274" s="11"/>
      <c r="X274" s="11"/>
      <c r="Y274" s="11"/>
      <c r="Z274" s="11"/>
      <c r="AA274" s="11"/>
      <c r="AB274" s="11"/>
      <c r="AC274" s="11"/>
      <c r="AD274" s="11"/>
      <c r="AE274" s="11"/>
      <c r="AF274" s="12">
        <f>ROUNDUP(SUM(VLOOKUP(G274,'Pontuação'!A$2:B$11,2,FALSE),VLOOKUP(E274,'Pontuação'!C$2:D$11,2,FALSE),VLOOKUP(I274,'Pontuação'!I$2:J$11,2,FALSE),VLOOKUP(K274,'Pontuação'!G$2:H$11,2,FALSE),VLOOKUP(H274,'Pontuação'!E$2:F$11,2,FALSE),VLOOKUP(M274,'Pontuação'!K$2:L$11,2,FALSE)),0)</f>
        <v>1136</v>
      </c>
      <c r="AG274" s="12">
        <f t="shared" si="1"/>
        <v>114</v>
      </c>
      <c r="AH274" s="12" t="str">
        <f t="array" ref="AH274">IFERROR(INDEX('Pontuação'!G$13:G$191, MATCH(AG274, 'Pontuação'!F$14:F$191, 0)), "Faixa Indefinida")</f>
        <v>B</v>
      </c>
      <c r="AI274" s="12">
        <f t="shared" si="2"/>
        <v>0</v>
      </c>
      <c r="AJ274" s="12">
        <f t="shared" si="3"/>
        <v>1</v>
      </c>
      <c r="AK274" s="12">
        <f t="shared" si="4"/>
        <v>0</v>
      </c>
      <c r="AL274" s="12">
        <f t="shared" si="5"/>
        <v>0</v>
      </c>
      <c r="AM274" s="11"/>
      <c r="AN274" s="13">
        <v>0.26235562397456347</v>
      </c>
      <c r="AO274" s="11" t="s">
        <v>91</v>
      </c>
      <c r="AP274" s="14">
        <v>45931.447850717595</v>
      </c>
    </row>
    <row r="275">
      <c r="A275" s="8">
        <v>45923.503125</v>
      </c>
      <c r="B275" s="9" t="s">
        <v>690</v>
      </c>
      <c r="C275" s="9" t="s">
        <v>691</v>
      </c>
      <c r="D275" s="10">
        <v>5.582988497226E12</v>
      </c>
      <c r="E275" s="9" t="s">
        <v>43</v>
      </c>
      <c r="F275" s="9"/>
      <c r="G275" s="9" t="s">
        <v>69</v>
      </c>
      <c r="H275" s="9" t="s">
        <v>45</v>
      </c>
      <c r="I275" s="9" t="s">
        <v>78</v>
      </c>
      <c r="J275" s="9" t="s">
        <v>47</v>
      </c>
      <c r="K275" s="9" t="s">
        <v>47</v>
      </c>
      <c r="L275" s="9" t="s">
        <v>48</v>
      </c>
      <c r="M275" s="9" t="s">
        <v>47</v>
      </c>
      <c r="N275" s="9" t="s">
        <v>79</v>
      </c>
      <c r="O275" s="9" t="s">
        <v>50</v>
      </c>
      <c r="P275" s="11" t="s">
        <v>51</v>
      </c>
      <c r="Q275" s="11" t="s">
        <v>171</v>
      </c>
      <c r="R275" s="11" t="s">
        <v>107</v>
      </c>
      <c r="S275" s="11" t="s">
        <v>172</v>
      </c>
      <c r="T275" s="11" t="s">
        <v>65</v>
      </c>
      <c r="U275" s="11" t="s">
        <v>56</v>
      </c>
      <c r="V275" s="11"/>
      <c r="W275" s="11"/>
      <c r="X275" s="11"/>
      <c r="Y275" s="11"/>
      <c r="Z275" s="11"/>
      <c r="AA275" s="11"/>
      <c r="AB275" s="11"/>
      <c r="AC275" s="11"/>
      <c r="AD275" s="11"/>
      <c r="AE275" s="11"/>
      <c r="AF275" s="12">
        <f>ROUNDUP(SUM(VLOOKUP(G275,'Pontuação'!A$2:B$11,2,FALSE),VLOOKUP(E275,'Pontuação'!C$2:D$11,2,FALSE),VLOOKUP(I275,'Pontuação'!I$2:J$11,2,FALSE),VLOOKUP(K275,'Pontuação'!G$2:H$11,2,FALSE),VLOOKUP(H275,'Pontuação'!E$2:F$11,2,FALSE),VLOOKUP(M275,'Pontuação'!K$2:L$11,2,FALSE)),0)</f>
        <v>972</v>
      </c>
      <c r="AG275" s="12">
        <f t="shared" si="1"/>
        <v>97</v>
      </c>
      <c r="AH275" s="12" t="str">
        <f t="array" ref="AH275">IFERROR(INDEX('Pontuação'!G$13:G$191, MATCH(AG275, 'Pontuação'!F$14:F$191, 0)), "Faixa Indefinida")</f>
        <v>C</v>
      </c>
      <c r="AI275" s="12">
        <f t="shared" si="2"/>
        <v>0</v>
      </c>
      <c r="AJ275" s="12">
        <f t="shared" si="3"/>
        <v>0</v>
      </c>
      <c r="AK275" s="12">
        <f t="shared" si="4"/>
        <v>1</v>
      </c>
      <c r="AL275" s="12">
        <f t="shared" si="5"/>
        <v>0</v>
      </c>
      <c r="AM275" s="11"/>
      <c r="AN275" s="13">
        <v>0.402984137778933</v>
      </c>
      <c r="AO275" s="11" t="s">
        <v>134</v>
      </c>
      <c r="AP275" s="14">
        <v>45931.447850717595</v>
      </c>
    </row>
    <row r="276">
      <c r="A276" s="8">
        <v>45923.503842592596</v>
      </c>
      <c r="B276" s="9" t="s">
        <v>692</v>
      </c>
      <c r="C276" s="9" t="s">
        <v>693</v>
      </c>
      <c r="D276" s="10">
        <v>5.567991011794E12</v>
      </c>
      <c r="E276" s="9" t="s">
        <v>43</v>
      </c>
      <c r="F276" s="9"/>
      <c r="G276" s="9" t="s">
        <v>60</v>
      </c>
      <c r="H276" s="9" t="s">
        <v>87</v>
      </c>
      <c r="I276" s="9" t="s">
        <v>78</v>
      </c>
      <c r="J276" s="9" t="s">
        <v>47</v>
      </c>
      <c r="K276" s="9" t="s">
        <v>48</v>
      </c>
      <c r="L276" s="9" t="s">
        <v>48</v>
      </c>
      <c r="M276" s="9" t="s">
        <v>47</v>
      </c>
      <c r="N276" s="9" t="s">
        <v>63</v>
      </c>
      <c r="O276" s="9" t="s">
        <v>50</v>
      </c>
      <c r="P276" s="11" t="s">
        <v>51</v>
      </c>
      <c r="Q276" s="11" t="s">
        <v>133</v>
      </c>
      <c r="R276" s="11" t="s">
        <v>90</v>
      </c>
      <c r="S276" s="11" t="s">
        <v>72</v>
      </c>
      <c r="T276" s="11" t="s">
        <v>55</v>
      </c>
      <c r="U276" s="11" t="s">
        <v>56</v>
      </c>
      <c r="V276" s="11"/>
      <c r="W276" s="11"/>
      <c r="X276" s="11"/>
      <c r="Y276" s="11"/>
      <c r="Z276" s="11"/>
      <c r="AA276" s="11"/>
      <c r="AB276" s="11"/>
      <c r="AC276" s="11"/>
      <c r="AD276" s="11"/>
      <c r="AE276" s="11"/>
      <c r="AF276" s="12">
        <f>ROUNDUP(SUM(VLOOKUP(G276,'Pontuação'!A$2:B$11,2,FALSE),VLOOKUP(E276,'Pontuação'!C$2:D$11,2,FALSE),VLOOKUP(I276,'Pontuação'!I$2:J$11,2,FALSE),VLOOKUP(K276,'Pontuação'!G$2:H$11,2,FALSE),VLOOKUP(H276,'Pontuação'!E$2:F$11,2,FALSE),VLOOKUP(M276,'Pontuação'!K$2:L$11,2,FALSE)),0)</f>
        <v>1121</v>
      </c>
      <c r="AG276" s="12">
        <f t="shared" si="1"/>
        <v>112</v>
      </c>
      <c r="AH276" s="12" t="str">
        <f t="array" ref="AH276">IFERROR(INDEX('Pontuação'!G$13:G$191, MATCH(AG276, 'Pontuação'!F$14:F$191, 0)), "Faixa Indefinida")</f>
        <v>B</v>
      </c>
      <c r="AI276" s="12">
        <f t="shared" si="2"/>
        <v>0</v>
      </c>
      <c r="AJ276" s="12">
        <f t="shared" si="3"/>
        <v>1</v>
      </c>
      <c r="AK276" s="12">
        <f t="shared" si="4"/>
        <v>0</v>
      </c>
      <c r="AL276" s="12">
        <f t="shared" si="5"/>
        <v>0</v>
      </c>
      <c r="AM276" s="11"/>
      <c r="AN276" s="13">
        <v>0.32997616591328616</v>
      </c>
      <c r="AO276" s="11" t="s">
        <v>124</v>
      </c>
      <c r="AP276" s="14">
        <v>45931.447850717595</v>
      </c>
    </row>
    <row r="277">
      <c r="A277" s="8">
        <v>45923.50430555556</v>
      </c>
      <c r="B277" s="9" t="s">
        <v>694</v>
      </c>
      <c r="C277" s="9" t="s">
        <v>695</v>
      </c>
      <c r="D277" s="10">
        <v>5.555199978751E12</v>
      </c>
      <c r="E277" s="9" t="s">
        <v>75</v>
      </c>
      <c r="F277" s="9"/>
      <c r="G277" s="9" t="s">
        <v>60</v>
      </c>
      <c r="H277" s="9" t="s">
        <v>61</v>
      </c>
      <c r="I277" s="9" t="s">
        <v>62</v>
      </c>
      <c r="J277" s="9" t="s">
        <v>48</v>
      </c>
      <c r="K277" s="9" t="s">
        <v>47</v>
      </c>
      <c r="L277" s="9" t="s">
        <v>47</v>
      </c>
      <c r="M277" s="9" t="s">
        <v>47</v>
      </c>
      <c r="N277" s="9" t="s">
        <v>63</v>
      </c>
      <c r="O277" s="9" t="s">
        <v>95</v>
      </c>
      <c r="P277" s="11" t="s">
        <v>51</v>
      </c>
      <c r="Q277" s="11" t="s">
        <v>141</v>
      </c>
      <c r="R277" s="11" t="s">
        <v>90</v>
      </c>
      <c r="S277" s="11" t="s">
        <v>54</v>
      </c>
      <c r="T277" s="11" t="s">
        <v>65</v>
      </c>
      <c r="U277" s="11" t="s">
        <v>56</v>
      </c>
      <c r="V277" s="11"/>
      <c r="W277" s="11"/>
      <c r="X277" s="11"/>
      <c r="Y277" s="11"/>
      <c r="Z277" s="11"/>
      <c r="AA277" s="11"/>
      <c r="AB277" s="11"/>
      <c r="AC277" s="11"/>
      <c r="AD277" s="11"/>
      <c r="AE277" s="11"/>
      <c r="AF277" s="12">
        <f>ROUNDUP(SUM(VLOOKUP(G277,'Pontuação'!A$2:B$11,2,FALSE),VLOOKUP(E277,'Pontuação'!C$2:D$11,2,FALSE),VLOOKUP(I277,'Pontuação'!I$2:J$11,2,FALSE),VLOOKUP(K277,'Pontuação'!G$2:H$11,2,FALSE),VLOOKUP(H277,'Pontuação'!E$2:F$11,2,FALSE),VLOOKUP(M277,'Pontuação'!K$2:L$11,2,FALSE)),0)</f>
        <v>942</v>
      </c>
      <c r="AG277" s="12">
        <f t="shared" si="1"/>
        <v>94</v>
      </c>
      <c r="AH277" s="12" t="str">
        <f t="array" ref="AH277">IFERROR(INDEX('Pontuação'!G$13:G$191, MATCH(AG277, 'Pontuação'!F$14:F$191, 0)), "Faixa Indefinida")</f>
        <v>C</v>
      </c>
      <c r="AI277" s="12">
        <f t="shared" si="2"/>
        <v>0</v>
      </c>
      <c r="AJ277" s="12">
        <f t="shared" si="3"/>
        <v>0</v>
      </c>
      <c r="AK277" s="12">
        <f t="shared" si="4"/>
        <v>1</v>
      </c>
      <c r="AL277" s="12">
        <f t="shared" si="5"/>
        <v>0</v>
      </c>
      <c r="AM277" s="11"/>
      <c r="AN277" s="13">
        <v>0.22480386168514493</v>
      </c>
      <c r="AO277" s="11" t="s">
        <v>84</v>
      </c>
      <c r="AP277" s="14">
        <v>45931.447850717595</v>
      </c>
    </row>
    <row r="278">
      <c r="A278" s="8">
        <v>45923.50439814815</v>
      </c>
      <c r="B278" s="9" t="s">
        <v>696</v>
      </c>
      <c r="C278" s="9" t="s">
        <v>697</v>
      </c>
      <c r="D278" s="10">
        <v>5.541985359413E12</v>
      </c>
      <c r="E278" s="9" t="s">
        <v>43</v>
      </c>
      <c r="F278" s="9"/>
      <c r="G278" s="9" t="s">
        <v>170</v>
      </c>
      <c r="H278" s="9" t="s">
        <v>157</v>
      </c>
      <c r="I278" s="9" t="s">
        <v>46</v>
      </c>
      <c r="J278" s="9" t="s">
        <v>47</v>
      </c>
      <c r="K278" s="9" t="s">
        <v>47</v>
      </c>
      <c r="L278" s="9" t="s">
        <v>48</v>
      </c>
      <c r="M278" s="9" t="s">
        <v>48</v>
      </c>
      <c r="N278" s="9" t="s">
        <v>63</v>
      </c>
      <c r="O278" s="9" t="s">
        <v>64</v>
      </c>
      <c r="P278" s="11" t="s">
        <v>51</v>
      </c>
      <c r="Q278" s="11" t="s">
        <v>89</v>
      </c>
      <c r="R278" s="11" t="s">
        <v>90</v>
      </c>
      <c r="S278" s="11" t="s">
        <v>54</v>
      </c>
      <c r="T278" s="11" t="s">
        <v>55</v>
      </c>
      <c r="U278" s="11" t="s">
        <v>47</v>
      </c>
      <c r="V278" s="11"/>
      <c r="W278" s="11"/>
      <c r="X278" s="11"/>
      <c r="Y278" s="11"/>
      <c r="Z278" s="11"/>
      <c r="AA278" s="11"/>
      <c r="AB278" s="11"/>
      <c r="AC278" s="11"/>
      <c r="AD278" s="11"/>
      <c r="AE278" s="11"/>
      <c r="AF278" s="12">
        <v>1227.0</v>
      </c>
      <c r="AG278" s="12">
        <f t="shared" si="1"/>
        <v>123</v>
      </c>
      <c r="AH278" s="12" t="str">
        <f t="array" ref="AH278">IFERROR(INDEX('Pontuação'!G$13:G$191, MATCH(AG278, 'Pontuação'!F$14:F$191, 0)), "Faixa Indefinida")</f>
        <v>A</v>
      </c>
      <c r="AI278" s="12">
        <f t="shared" si="2"/>
        <v>1</v>
      </c>
      <c r="AJ278" s="12">
        <f t="shared" si="3"/>
        <v>0</v>
      </c>
      <c r="AK278" s="12">
        <f t="shared" si="4"/>
        <v>0</v>
      </c>
      <c r="AL278" s="12">
        <f t="shared" si="5"/>
        <v>0</v>
      </c>
      <c r="AM278" s="11"/>
      <c r="AN278" s="13">
        <v>0.1445727068471771</v>
      </c>
      <c r="AO278" s="11" t="s">
        <v>110</v>
      </c>
      <c r="AP278" s="14">
        <v>45931.447850717595</v>
      </c>
    </row>
    <row r="279">
      <c r="A279" s="8">
        <v>45923.505381944444</v>
      </c>
      <c r="B279" s="9" t="s">
        <v>698</v>
      </c>
      <c r="C279" s="9" t="s">
        <v>699</v>
      </c>
      <c r="D279" s="10">
        <v>5.511995780748E12</v>
      </c>
      <c r="E279" s="9" t="s">
        <v>75</v>
      </c>
      <c r="F279" s="9"/>
      <c r="G279" s="9" t="s">
        <v>170</v>
      </c>
      <c r="H279" s="9" t="s">
        <v>61</v>
      </c>
      <c r="I279" s="9" t="s">
        <v>88</v>
      </c>
      <c r="J279" s="9" t="s">
        <v>47</v>
      </c>
      <c r="K279" s="9" t="s">
        <v>47</v>
      </c>
      <c r="L279" s="9" t="s">
        <v>48</v>
      </c>
      <c r="M279" s="9" t="s">
        <v>48</v>
      </c>
      <c r="N279" s="9" t="s">
        <v>79</v>
      </c>
      <c r="O279" s="9" t="s">
        <v>50</v>
      </c>
      <c r="P279" s="11" t="s">
        <v>51</v>
      </c>
      <c r="Q279" s="11" t="s">
        <v>137</v>
      </c>
      <c r="R279" s="11" t="s">
        <v>90</v>
      </c>
      <c r="S279" s="11" t="s">
        <v>72</v>
      </c>
      <c r="T279" s="11" t="s">
        <v>55</v>
      </c>
      <c r="U279" s="11" t="s">
        <v>56</v>
      </c>
      <c r="V279" s="11"/>
      <c r="W279" s="11"/>
      <c r="X279" s="11"/>
      <c r="Y279" s="11"/>
      <c r="Z279" s="11"/>
      <c r="AA279" s="11"/>
      <c r="AB279" s="11"/>
      <c r="AC279" s="11"/>
      <c r="AD279" s="11"/>
      <c r="AE279" s="11"/>
      <c r="AF279" s="12">
        <f>ROUNDUP(SUM(VLOOKUP(G279,'Pontuação'!A$2:B$11,2,FALSE),VLOOKUP(E279,'Pontuação'!C$2:D$11,2,FALSE),VLOOKUP(I279,'Pontuação'!I$2:J$11,2,FALSE),VLOOKUP(K279,'Pontuação'!G$2:H$11,2,FALSE),VLOOKUP(H279,'Pontuação'!E$2:F$11,2,FALSE),VLOOKUP(M279,'Pontuação'!K$2:L$11,2,FALSE)),0)</f>
        <v>884</v>
      </c>
      <c r="AG279" s="12">
        <f t="shared" si="1"/>
        <v>88</v>
      </c>
      <c r="AH279" s="12" t="str">
        <f t="array" ref="AH279">IFERROR(INDEX('Pontuação'!G$13:G$191, MATCH(AG279, 'Pontuação'!F$14:F$191, 0)), "Faixa Indefinida")</f>
        <v>C</v>
      </c>
      <c r="AI279" s="12">
        <f t="shared" si="2"/>
        <v>0</v>
      </c>
      <c r="AJ279" s="12">
        <f t="shared" si="3"/>
        <v>0</v>
      </c>
      <c r="AK279" s="12">
        <f t="shared" si="4"/>
        <v>1</v>
      </c>
      <c r="AL279" s="12">
        <f t="shared" si="5"/>
        <v>0</v>
      </c>
      <c r="AM279" s="11"/>
      <c r="AN279" s="13">
        <v>0.26058143030372166</v>
      </c>
      <c r="AO279" s="11" t="s">
        <v>91</v>
      </c>
      <c r="AP279" s="14">
        <v>45931.447850717595</v>
      </c>
    </row>
    <row r="280">
      <c r="A280" s="8">
        <v>45923.50548611111</v>
      </c>
      <c r="B280" s="9" t="s">
        <v>700</v>
      </c>
      <c r="C280" s="9" t="s">
        <v>701</v>
      </c>
      <c r="D280" s="10">
        <v>5.555319725949E12</v>
      </c>
      <c r="E280" s="9" t="s">
        <v>75</v>
      </c>
      <c r="F280" s="9"/>
      <c r="G280" s="9" t="s">
        <v>44</v>
      </c>
      <c r="H280" s="9" t="s">
        <v>87</v>
      </c>
      <c r="I280" s="9" t="s">
        <v>88</v>
      </c>
      <c r="J280" s="9" t="s">
        <v>47</v>
      </c>
      <c r="K280" s="9" t="s">
        <v>47</v>
      </c>
      <c r="L280" s="9" t="s">
        <v>48</v>
      </c>
      <c r="M280" s="9" t="s">
        <v>48</v>
      </c>
      <c r="N280" s="9" t="s">
        <v>63</v>
      </c>
      <c r="O280" s="9" t="s">
        <v>50</v>
      </c>
      <c r="P280" s="11" t="s">
        <v>51</v>
      </c>
      <c r="Q280" s="11" t="s">
        <v>89</v>
      </c>
      <c r="R280" s="11" t="s">
        <v>90</v>
      </c>
      <c r="S280" s="11" t="s">
        <v>54</v>
      </c>
      <c r="T280" s="11" t="s">
        <v>65</v>
      </c>
      <c r="U280" s="11" t="s">
        <v>47</v>
      </c>
      <c r="V280" s="11"/>
      <c r="W280" s="11"/>
      <c r="X280" s="11"/>
      <c r="Y280" s="11"/>
      <c r="Z280" s="11"/>
      <c r="AA280" s="11"/>
      <c r="AB280" s="11"/>
      <c r="AC280" s="11"/>
      <c r="AD280" s="11"/>
      <c r="AE280" s="11"/>
      <c r="AF280" s="12">
        <f>ROUNDUP(SUM(VLOOKUP(G280,'Pontuação'!A$2:B$11,2,FALSE),VLOOKUP(E280,'Pontuação'!C$2:D$11,2,FALSE),VLOOKUP(I280,'Pontuação'!I$2:J$11,2,FALSE),VLOOKUP(K280,'Pontuação'!G$2:H$11,2,FALSE),VLOOKUP(H280,'Pontuação'!E$2:F$11,2,FALSE),VLOOKUP(M280,'Pontuação'!K$2:L$11,2,FALSE)),0)</f>
        <v>981</v>
      </c>
      <c r="AG280" s="12">
        <f t="shared" si="1"/>
        <v>98</v>
      </c>
      <c r="AH280" s="12" t="str">
        <f t="array" ref="AH280">IFERROR(INDEX('Pontuação'!G$13:G$191, MATCH(AG280, 'Pontuação'!F$14:F$191, 0)), "Faixa Indefinida")</f>
        <v>C</v>
      </c>
      <c r="AI280" s="12">
        <f t="shared" si="2"/>
        <v>0</v>
      </c>
      <c r="AJ280" s="12">
        <f t="shared" si="3"/>
        <v>0</v>
      </c>
      <c r="AK280" s="12">
        <f t="shared" si="4"/>
        <v>1</v>
      </c>
      <c r="AL280" s="12">
        <f t="shared" si="5"/>
        <v>0</v>
      </c>
      <c r="AM280" s="11"/>
      <c r="AN280" s="13">
        <v>0.21249301345264254</v>
      </c>
      <c r="AO280" s="11" t="s">
        <v>162</v>
      </c>
      <c r="AP280" s="14">
        <v>45931.447850717595</v>
      </c>
    </row>
    <row r="281">
      <c r="A281" s="8">
        <v>45923.50699074074</v>
      </c>
      <c r="B281" s="9" t="s">
        <v>702</v>
      </c>
      <c r="C281" s="9" t="s">
        <v>703</v>
      </c>
      <c r="D281" s="10">
        <v>5.591992152417E12</v>
      </c>
      <c r="E281" s="9" t="s">
        <v>43</v>
      </c>
      <c r="F281" s="9"/>
      <c r="G281" s="9" t="s">
        <v>60</v>
      </c>
      <c r="H281" s="9" t="s">
        <v>77</v>
      </c>
      <c r="I281" s="9" t="s">
        <v>62</v>
      </c>
      <c r="J281" s="9" t="s">
        <v>48</v>
      </c>
      <c r="K281" s="9" t="s">
        <v>47</v>
      </c>
      <c r="L281" s="9" t="s">
        <v>48</v>
      </c>
      <c r="M281" s="9" t="s">
        <v>48</v>
      </c>
      <c r="N281" s="9" t="s">
        <v>79</v>
      </c>
      <c r="O281" s="9" t="s">
        <v>98</v>
      </c>
      <c r="P281" s="11" t="s">
        <v>51</v>
      </c>
      <c r="Q281" s="11" t="s">
        <v>203</v>
      </c>
      <c r="R281" s="11" t="s">
        <v>357</v>
      </c>
      <c r="S281" s="11" t="s">
        <v>72</v>
      </c>
      <c r="T281" s="11" t="s">
        <v>55</v>
      </c>
      <c r="U281" s="11" t="s">
        <v>56</v>
      </c>
      <c r="V281" s="11"/>
      <c r="W281" s="11"/>
      <c r="X281" s="11"/>
      <c r="Y281" s="11"/>
      <c r="Z281" s="11"/>
      <c r="AA281" s="11"/>
      <c r="AB281" s="11"/>
      <c r="AC281" s="11"/>
      <c r="AD281" s="11"/>
      <c r="AE281" s="11"/>
      <c r="AF281" s="12">
        <f>ROUNDUP(SUM(VLOOKUP(G281,'Pontuação'!A$2:B$11,2,FALSE),VLOOKUP(E281,'Pontuação'!C$2:D$11,2,FALSE),VLOOKUP(I281,'Pontuação'!I$2:J$11,2,FALSE),VLOOKUP(K281,'Pontuação'!G$2:H$11,2,FALSE),VLOOKUP(H281,'Pontuação'!E$2:F$11,2,FALSE),VLOOKUP(M281,'Pontuação'!K$2:L$11,2,FALSE)),0)</f>
        <v>1134</v>
      </c>
      <c r="AG281" s="12">
        <f t="shared" si="1"/>
        <v>113</v>
      </c>
      <c r="AH281" s="12" t="str">
        <f t="array" ref="AH281">IFERROR(INDEX('Pontuação'!G$13:G$191, MATCH(AG281, 'Pontuação'!F$14:F$191, 0)), "Faixa Indefinida")</f>
        <v>B</v>
      </c>
      <c r="AI281" s="12">
        <f t="shared" si="2"/>
        <v>0</v>
      </c>
      <c r="AJ281" s="12">
        <f t="shared" si="3"/>
        <v>1</v>
      </c>
      <c r="AK281" s="12">
        <f t="shared" si="4"/>
        <v>0</v>
      </c>
      <c r="AL281" s="12">
        <f t="shared" si="5"/>
        <v>0</v>
      </c>
      <c r="AM281" s="11"/>
      <c r="AN281" s="13">
        <v>0.40072892463167137</v>
      </c>
      <c r="AO281" s="11" t="s">
        <v>66</v>
      </c>
      <c r="AP281" s="14">
        <v>45931.447850717595</v>
      </c>
    </row>
    <row r="282">
      <c r="A282" s="8">
        <v>45923.50817129629</v>
      </c>
      <c r="B282" s="9" t="s">
        <v>704</v>
      </c>
      <c r="C282" s="9" t="s">
        <v>705</v>
      </c>
      <c r="D282" s="10">
        <v>5.581995109007E12</v>
      </c>
      <c r="E282" s="9" t="s">
        <v>43</v>
      </c>
      <c r="F282" s="9"/>
      <c r="G282" s="9" t="s">
        <v>69</v>
      </c>
      <c r="H282" s="9" t="s">
        <v>61</v>
      </c>
      <c r="I282" s="9" t="s">
        <v>88</v>
      </c>
      <c r="J282" s="9" t="s">
        <v>47</v>
      </c>
      <c r="K282" s="9" t="s">
        <v>47</v>
      </c>
      <c r="L282" s="9" t="s">
        <v>47</v>
      </c>
      <c r="M282" s="9" t="s">
        <v>47</v>
      </c>
      <c r="N282" s="9" t="s">
        <v>79</v>
      </c>
      <c r="O282" s="9" t="s">
        <v>50</v>
      </c>
      <c r="P282" s="11" t="s">
        <v>51</v>
      </c>
      <c r="Q282" s="11" t="s">
        <v>52</v>
      </c>
      <c r="R282" s="11" t="s">
        <v>53</v>
      </c>
      <c r="S282" s="11" t="s">
        <v>54</v>
      </c>
      <c r="T282" s="11" t="s">
        <v>55</v>
      </c>
      <c r="U282" s="11" t="s">
        <v>47</v>
      </c>
      <c r="V282" s="11"/>
      <c r="W282" s="11"/>
      <c r="X282" s="11"/>
      <c r="Y282" s="11"/>
      <c r="Z282" s="11"/>
      <c r="AA282" s="11"/>
      <c r="AB282" s="11"/>
      <c r="AC282" s="11"/>
      <c r="AD282" s="11"/>
      <c r="AE282" s="11"/>
      <c r="AF282" s="12">
        <f>ROUNDUP(SUM(VLOOKUP(G282,'Pontuação'!A$2:B$11,2,FALSE),VLOOKUP(E282,'Pontuação'!C$2:D$11,2,FALSE),VLOOKUP(I282,'Pontuação'!I$2:J$11,2,FALSE),VLOOKUP(K282,'Pontuação'!G$2:H$11,2,FALSE),VLOOKUP(H282,'Pontuação'!E$2:F$11,2,FALSE),VLOOKUP(M282,'Pontuação'!K$2:L$11,2,FALSE)),0)</f>
        <v>807</v>
      </c>
      <c r="AG282" s="12">
        <f t="shared" si="1"/>
        <v>81</v>
      </c>
      <c r="AH282" s="12" t="str">
        <f t="array" ref="AH282">IFERROR(INDEX('Pontuação'!G$13:G$191, MATCH(AG282, 'Pontuação'!F$14:F$191, 0)), "Faixa Indefinida")</f>
        <v>D</v>
      </c>
      <c r="AI282" s="12">
        <f t="shared" si="2"/>
        <v>0</v>
      </c>
      <c r="AJ282" s="12">
        <f t="shared" si="3"/>
        <v>0</v>
      </c>
      <c r="AK282" s="12">
        <f t="shared" si="4"/>
        <v>0</v>
      </c>
      <c r="AL282" s="12">
        <f t="shared" si="5"/>
        <v>1</v>
      </c>
      <c r="AM282" s="11"/>
      <c r="AN282" s="13">
        <v>0.19716381045659595</v>
      </c>
      <c r="AO282" s="11" t="s">
        <v>162</v>
      </c>
      <c r="AP282" s="14">
        <v>45931.447850717595</v>
      </c>
    </row>
    <row r="283">
      <c r="A283" s="8">
        <v>45923.508368055554</v>
      </c>
      <c r="B283" s="9" t="s">
        <v>706</v>
      </c>
      <c r="C283" s="9" t="s">
        <v>707</v>
      </c>
      <c r="D283" s="10">
        <v>5.555559999909E12</v>
      </c>
      <c r="E283" s="9" t="s">
        <v>43</v>
      </c>
      <c r="F283" s="9"/>
      <c r="G283" s="9" t="s">
        <v>69</v>
      </c>
      <c r="H283" s="9" t="s">
        <v>61</v>
      </c>
      <c r="I283" s="9" t="s">
        <v>88</v>
      </c>
      <c r="J283" s="9" t="s">
        <v>48</v>
      </c>
      <c r="K283" s="9" t="s">
        <v>47</v>
      </c>
      <c r="L283" s="9" t="s">
        <v>48</v>
      </c>
      <c r="M283" s="9" t="s">
        <v>47</v>
      </c>
      <c r="N283" s="9" t="s">
        <v>79</v>
      </c>
      <c r="O283" s="9" t="s">
        <v>95</v>
      </c>
      <c r="P283" s="11" t="s">
        <v>51</v>
      </c>
      <c r="Q283" s="11" t="s">
        <v>71</v>
      </c>
      <c r="R283" s="11" t="s">
        <v>107</v>
      </c>
      <c r="S283" s="11" t="s">
        <v>72</v>
      </c>
      <c r="T283" s="11" t="s">
        <v>55</v>
      </c>
      <c r="U283" s="11" t="s">
        <v>47</v>
      </c>
      <c r="V283" s="11"/>
      <c r="W283" s="11"/>
      <c r="X283" s="11"/>
      <c r="Y283" s="11"/>
      <c r="Z283" s="11"/>
      <c r="AA283" s="11"/>
      <c r="AB283" s="11"/>
      <c r="AC283" s="11"/>
      <c r="AD283" s="11"/>
      <c r="AE283" s="11"/>
      <c r="AF283" s="12">
        <f>ROUNDUP(SUM(VLOOKUP(G283,'Pontuação'!A$2:B$11,2,FALSE),VLOOKUP(E283,'Pontuação'!C$2:D$11,2,FALSE),VLOOKUP(I283,'Pontuação'!I$2:J$11,2,FALSE),VLOOKUP(K283,'Pontuação'!G$2:H$11,2,FALSE),VLOOKUP(H283,'Pontuação'!E$2:F$11,2,FALSE),VLOOKUP(M283,'Pontuação'!K$2:L$11,2,FALSE)),0)</f>
        <v>807</v>
      </c>
      <c r="AG283" s="12">
        <f t="shared" si="1"/>
        <v>81</v>
      </c>
      <c r="AH283" s="12" t="str">
        <f t="array" ref="AH283">IFERROR(INDEX('Pontuação'!G$13:G$191, MATCH(AG283, 'Pontuação'!F$14:F$191, 0)), "Faixa Indefinida")</f>
        <v>D</v>
      </c>
      <c r="AI283" s="12">
        <f t="shared" si="2"/>
        <v>0</v>
      </c>
      <c r="AJ283" s="12">
        <f t="shared" si="3"/>
        <v>0</v>
      </c>
      <c r="AK283" s="12">
        <f t="shared" si="4"/>
        <v>0</v>
      </c>
      <c r="AL283" s="12">
        <f t="shared" si="5"/>
        <v>1</v>
      </c>
      <c r="AM283" s="11"/>
      <c r="AN283" s="13">
        <v>0.1783562202974421</v>
      </c>
      <c r="AO283" s="11" t="s">
        <v>110</v>
      </c>
      <c r="AP283" s="14">
        <v>45931.447850717595</v>
      </c>
    </row>
    <row r="284">
      <c r="A284" s="8">
        <v>45923.51059027778</v>
      </c>
      <c r="B284" s="9" t="s">
        <v>708</v>
      </c>
      <c r="C284" s="9" t="s">
        <v>709</v>
      </c>
      <c r="D284" s="10">
        <v>5.511981971688E12</v>
      </c>
      <c r="E284" s="9" t="s">
        <v>43</v>
      </c>
      <c r="F284" s="9"/>
      <c r="G284" s="9" t="s">
        <v>76</v>
      </c>
      <c r="H284" s="9" t="s">
        <v>45</v>
      </c>
      <c r="I284" s="9" t="s">
        <v>78</v>
      </c>
      <c r="J284" s="9" t="s">
        <v>47</v>
      </c>
      <c r="K284" s="9" t="s">
        <v>47</v>
      </c>
      <c r="L284" s="9" t="s">
        <v>48</v>
      </c>
      <c r="M284" s="9" t="s">
        <v>47</v>
      </c>
      <c r="N284" s="9" t="s">
        <v>79</v>
      </c>
      <c r="O284" s="9" t="s">
        <v>50</v>
      </c>
      <c r="P284" s="11" t="s">
        <v>51</v>
      </c>
      <c r="Q284" s="11" t="s">
        <v>133</v>
      </c>
      <c r="R284" s="11" t="s">
        <v>90</v>
      </c>
      <c r="S284" s="11" t="s">
        <v>72</v>
      </c>
      <c r="T284" s="11" t="s">
        <v>55</v>
      </c>
      <c r="U284" s="11" t="s">
        <v>56</v>
      </c>
      <c r="V284" s="11"/>
      <c r="W284" s="11"/>
      <c r="X284" s="11"/>
      <c r="Y284" s="11"/>
      <c r="Z284" s="11"/>
      <c r="AA284" s="11"/>
      <c r="AB284" s="11"/>
      <c r="AC284" s="11"/>
      <c r="AD284" s="11"/>
      <c r="AE284" s="11"/>
      <c r="AF284" s="12">
        <f>ROUNDUP(SUM(VLOOKUP(G284,'Pontuação'!A$2:B$11,2,FALSE),VLOOKUP(E284,'Pontuação'!C$2:D$11,2,FALSE),VLOOKUP(I284,'Pontuação'!I$2:J$11,2,FALSE),VLOOKUP(K284,'Pontuação'!G$2:H$11,2,FALSE),VLOOKUP(H284,'Pontuação'!E$2:F$11,2,FALSE),VLOOKUP(M284,'Pontuação'!K$2:L$11,2,FALSE)),0)</f>
        <v>1091</v>
      </c>
      <c r="AG284" s="12">
        <f t="shared" si="1"/>
        <v>109</v>
      </c>
      <c r="AH284" s="12" t="str">
        <f t="array" ref="AH284">IFERROR(INDEX('Pontuação'!G$13:G$191, MATCH(AG284, 'Pontuação'!F$14:F$191, 0)), "Faixa Indefinida")</f>
        <v>B</v>
      </c>
      <c r="AI284" s="12">
        <f t="shared" si="2"/>
        <v>0</v>
      </c>
      <c r="AJ284" s="12">
        <f t="shared" si="3"/>
        <v>1</v>
      </c>
      <c r="AK284" s="12">
        <f t="shared" si="4"/>
        <v>0</v>
      </c>
      <c r="AL284" s="12">
        <f t="shared" si="5"/>
        <v>0</v>
      </c>
      <c r="AM284" s="11"/>
      <c r="AN284" s="13">
        <v>0.23282007405274835</v>
      </c>
      <c r="AO284" s="11" t="s">
        <v>84</v>
      </c>
      <c r="AP284" s="14">
        <v>45931.447850717595</v>
      </c>
    </row>
    <row r="285">
      <c r="A285" s="8">
        <v>45923.517592592594</v>
      </c>
      <c r="B285" s="9" t="s">
        <v>710</v>
      </c>
      <c r="C285" s="9" t="s">
        <v>711</v>
      </c>
      <c r="D285" s="10">
        <v>5.521996899097E12</v>
      </c>
      <c r="E285" s="9" t="s">
        <v>43</v>
      </c>
      <c r="F285" s="9"/>
      <c r="G285" s="9" t="s">
        <v>60</v>
      </c>
      <c r="H285" s="9" t="s">
        <v>61</v>
      </c>
      <c r="I285" s="9" t="s">
        <v>78</v>
      </c>
      <c r="J285" s="9" t="s">
        <v>48</v>
      </c>
      <c r="K285" s="9" t="s">
        <v>48</v>
      </c>
      <c r="L285" s="9" t="s">
        <v>48</v>
      </c>
      <c r="M285" s="9" t="s">
        <v>47</v>
      </c>
      <c r="N285" s="9" t="s">
        <v>94</v>
      </c>
      <c r="O285" s="9" t="s">
        <v>70</v>
      </c>
      <c r="P285" s="11" t="s">
        <v>51</v>
      </c>
      <c r="Q285" s="11" t="s">
        <v>52</v>
      </c>
      <c r="R285" s="11" t="s">
        <v>53</v>
      </c>
      <c r="S285" s="11" t="s">
        <v>72</v>
      </c>
      <c r="T285" s="11" t="s">
        <v>65</v>
      </c>
      <c r="U285" s="11" t="s">
        <v>56</v>
      </c>
      <c r="V285" s="11"/>
      <c r="W285" s="11"/>
      <c r="X285" s="11"/>
      <c r="Y285" s="11"/>
      <c r="Z285" s="11"/>
      <c r="AA285" s="11"/>
      <c r="AB285" s="11"/>
      <c r="AC285" s="11"/>
      <c r="AD285" s="11"/>
      <c r="AE285" s="11"/>
      <c r="AF285" s="12">
        <f>ROUNDUP(SUM(VLOOKUP(G285,'Pontuação'!A$2:B$11,2,FALSE),VLOOKUP(E285,'Pontuação'!C$2:D$11,2,FALSE),VLOOKUP(I285,'Pontuação'!I$2:J$11,2,FALSE),VLOOKUP(K285,'Pontuação'!G$2:H$11,2,FALSE),VLOOKUP(H285,'Pontuação'!E$2:F$11,2,FALSE),VLOOKUP(M285,'Pontuação'!K$2:L$11,2,FALSE)),0)</f>
        <v>1131</v>
      </c>
      <c r="AG285" s="12">
        <f t="shared" si="1"/>
        <v>113</v>
      </c>
      <c r="AH285" s="12" t="str">
        <f t="array" ref="AH285">IFERROR(INDEX('Pontuação'!G$13:G$191, MATCH(AG285, 'Pontuação'!F$14:F$191, 0)), "Faixa Indefinida")</f>
        <v>B</v>
      </c>
      <c r="AI285" s="12">
        <f t="shared" si="2"/>
        <v>0</v>
      </c>
      <c r="AJ285" s="12">
        <f t="shared" si="3"/>
        <v>1</v>
      </c>
      <c r="AK285" s="12">
        <f t="shared" si="4"/>
        <v>0</v>
      </c>
      <c r="AL285" s="12">
        <f t="shared" si="5"/>
        <v>0</v>
      </c>
      <c r="AM285" s="11"/>
      <c r="AN285" s="13">
        <v>0.335036182201187</v>
      </c>
      <c r="AO285" s="11" t="s">
        <v>124</v>
      </c>
      <c r="AP285" s="14">
        <v>45931.447850717595</v>
      </c>
    </row>
    <row r="286">
      <c r="A286" s="8">
        <v>45923.519166666665</v>
      </c>
      <c r="B286" s="9" t="s">
        <v>712</v>
      </c>
      <c r="C286" s="9" t="s">
        <v>713</v>
      </c>
      <c r="D286" s="10">
        <v>5.511988646897E12</v>
      </c>
      <c r="E286" s="9" t="s">
        <v>43</v>
      </c>
      <c r="F286" s="9"/>
      <c r="G286" s="9" t="s">
        <v>170</v>
      </c>
      <c r="H286" s="9" t="s">
        <v>45</v>
      </c>
      <c r="I286" s="9" t="s">
        <v>106</v>
      </c>
      <c r="J286" s="9" t="s">
        <v>48</v>
      </c>
      <c r="K286" s="9" t="s">
        <v>47</v>
      </c>
      <c r="L286" s="9" t="s">
        <v>48</v>
      </c>
      <c r="M286" s="9" t="s">
        <v>47</v>
      </c>
      <c r="N286" s="9" t="s">
        <v>79</v>
      </c>
      <c r="O286" s="9" t="s">
        <v>50</v>
      </c>
      <c r="P286" s="11" t="s">
        <v>51</v>
      </c>
      <c r="Q286" s="11" t="s">
        <v>137</v>
      </c>
      <c r="R286" s="11" t="s">
        <v>107</v>
      </c>
      <c r="S286" s="11" t="s">
        <v>138</v>
      </c>
      <c r="T286" s="11" t="s">
        <v>65</v>
      </c>
      <c r="U286" s="11" t="s">
        <v>56</v>
      </c>
      <c r="V286" s="11"/>
      <c r="W286" s="11"/>
      <c r="X286" s="11"/>
      <c r="Y286" s="11"/>
      <c r="Z286" s="11"/>
      <c r="AA286" s="11"/>
      <c r="AB286" s="11"/>
      <c r="AC286" s="11"/>
      <c r="AD286" s="11"/>
      <c r="AE286" s="11"/>
      <c r="AF286" s="12">
        <f>ROUNDUP(SUM(VLOOKUP(G286,'Pontuação'!A$2:B$11,2,FALSE),VLOOKUP(E286,'Pontuação'!C$2:D$11,2,FALSE),VLOOKUP(I286,'Pontuação'!I$2:J$11,2,FALSE),VLOOKUP(K286,'Pontuação'!G$2:H$11,2,FALSE),VLOOKUP(H286,'Pontuação'!E$2:F$11,2,FALSE),VLOOKUP(M286,'Pontuação'!K$2:L$11,2,FALSE)),0)</f>
        <v>879</v>
      </c>
      <c r="AG286" s="12">
        <f t="shared" si="1"/>
        <v>88</v>
      </c>
      <c r="AH286" s="12" t="str">
        <f t="array" ref="AH286">IFERROR(INDEX('Pontuação'!G$13:G$191, MATCH(AG286, 'Pontuação'!F$14:F$191, 0)), "Faixa Indefinida")</f>
        <v>C</v>
      </c>
      <c r="AI286" s="12">
        <f t="shared" si="2"/>
        <v>0</v>
      </c>
      <c r="AJ286" s="12">
        <f t="shared" si="3"/>
        <v>0</v>
      </c>
      <c r="AK286" s="12">
        <f t="shared" si="4"/>
        <v>1</v>
      </c>
      <c r="AL286" s="12">
        <f t="shared" si="5"/>
        <v>0</v>
      </c>
      <c r="AM286" s="11"/>
      <c r="AN286" s="13">
        <v>0.342098860688056</v>
      </c>
      <c r="AO286" s="11" t="s">
        <v>124</v>
      </c>
      <c r="AP286" s="14">
        <v>45931.447850717595</v>
      </c>
    </row>
    <row r="287">
      <c r="A287" s="8">
        <v>45923.52196759259</v>
      </c>
      <c r="B287" s="9" t="s">
        <v>714</v>
      </c>
      <c r="C287" s="9" t="s">
        <v>715</v>
      </c>
      <c r="D287" s="10">
        <v>5.571996079655E12</v>
      </c>
      <c r="E287" s="9" t="s">
        <v>43</v>
      </c>
      <c r="F287" s="9"/>
      <c r="G287" s="9" t="s">
        <v>170</v>
      </c>
      <c r="H287" s="9" t="s">
        <v>61</v>
      </c>
      <c r="I287" s="9" t="s">
        <v>62</v>
      </c>
      <c r="J287" s="9" t="s">
        <v>48</v>
      </c>
      <c r="K287" s="9" t="s">
        <v>48</v>
      </c>
      <c r="L287" s="9" t="s">
        <v>48</v>
      </c>
      <c r="M287" s="9" t="s">
        <v>48</v>
      </c>
      <c r="N287" s="9" t="s">
        <v>63</v>
      </c>
      <c r="O287" s="9" t="s">
        <v>64</v>
      </c>
      <c r="P287" s="11" t="s">
        <v>51</v>
      </c>
      <c r="Q287" s="11" t="s">
        <v>171</v>
      </c>
      <c r="R287" s="11" t="s">
        <v>107</v>
      </c>
      <c r="S287" s="11" t="s">
        <v>172</v>
      </c>
      <c r="T287" s="11" t="s">
        <v>55</v>
      </c>
      <c r="U287" s="11" t="s">
        <v>56</v>
      </c>
      <c r="V287" s="11"/>
      <c r="W287" s="11"/>
      <c r="X287" s="11"/>
      <c r="Y287" s="11"/>
      <c r="Z287" s="11"/>
      <c r="AA287" s="11"/>
      <c r="AB287" s="11"/>
      <c r="AC287" s="11"/>
      <c r="AD287" s="11"/>
      <c r="AE287" s="11"/>
      <c r="AF287" s="12">
        <f>ROUNDUP(SUM(VLOOKUP(G287,'Pontuação'!A$2:B$11,2,FALSE),VLOOKUP(E287,'Pontuação'!C$2:D$11,2,FALSE),VLOOKUP(I287,'Pontuação'!I$2:J$11,2,FALSE),VLOOKUP(K287,'Pontuação'!G$2:H$11,2,FALSE),VLOOKUP(H287,'Pontuação'!E$2:F$11,2,FALSE),VLOOKUP(M287,'Pontuação'!K$2:L$11,2,FALSE)),0)</f>
        <v>1035</v>
      </c>
      <c r="AG287" s="12">
        <f t="shared" si="1"/>
        <v>104</v>
      </c>
      <c r="AH287" s="12" t="str">
        <f t="array" ref="AH287">IFERROR(INDEX('Pontuação'!G$13:G$191, MATCH(AG287, 'Pontuação'!F$14:F$191, 0)), "Faixa Indefinida")</f>
        <v>C</v>
      </c>
      <c r="AI287" s="12">
        <f t="shared" si="2"/>
        <v>0</v>
      </c>
      <c r="AJ287" s="12">
        <f t="shared" si="3"/>
        <v>0</v>
      </c>
      <c r="AK287" s="12">
        <f t="shared" si="4"/>
        <v>1</v>
      </c>
      <c r="AL287" s="12">
        <f t="shared" si="5"/>
        <v>0</v>
      </c>
      <c r="AM287" s="11"/>
      <c r="AN287" s="13">
        <v>0.3994534995614473</v>
      </c>
      <c r="AO287" s="11" t="s">
        <v>66</v>
      </c>
      <c r="AP287" s="14">
        <v>45931.447850717595</v>
      </c>
    </row>
    <row r="288">
      <c r="A288" s="8">
        <v>45923.522986111115</v>
      </c>
      <c r="B288" s="9" t="s">
        <v>716</v>
      </c>
      <c r="C288" s="9" t="s">
        <v>717</v>
      </c>
      <c r="D288" s="10">
        <v>5.532998419108E12</v>
      </c>
      <c r="E288" s="9" t="s">
        <v>75</v>
      </c>
      <c r="F288" s="9"/>
      <c r="G288" s="9" t="s">
        <v>60</v>
      </c>
      <c r="H288" s="9" t="s">
        <v>61</v>
      </c>
      <c r="I288" s="9" t="s">
        <v>88</v>
      </c>
      <c r="J288" s="9" t="s">
        <v>48</v>
      </c>
      <c r="K288" s="9" t="s">
        <v>48</v>
      </c>
      <c r="L288" s="9" t="s">
        <v>48</v>
      </c>
      <c r="M288" s="9" t="s">
        <v>48</v>
      </c>
      <c r="N288" s="9" t="s">
        <v>118</v>
      </c>
      <c r="O288" s="9" t="s">
        <v>50</v>
      </c>
      <c r="P288" s="11" t="s">
        <v>51</v>
      </c>
      <c r="Q288" s="11" t="s">
        <v>133</v>
      </c>
      <c r="R288" s="11" t="s">
        <v>90</v>
      </c>
      <c r="S288" s="11" t="s">
        <v>214</v>
      </c>
      <c r="T288" s="11" t="s">
        <v>55</v>
      </c>
      <c r="U288" s="11" t="s">
        <v>56</v>
      </c>
      <c r="V288" s="11"/>
      <c r="W288" s="11"/>
      <c r="X288" s="11"/>
      <c r="Y288" s="11"/>
      <c r="Z288" s="11"/>
      <c r="AA288" s="11"/>
      <c r="AB288" s="11"/>
      <c r="AC288" s="11"/>
      <c r="AD288" s="11"/>
      <c r="AE288" s="11"/>
      <c r="AF288" s="12">
        <f>ROUNDUP(SUM(VLOOKUP(G288,'Pontuação'!A$2:B$11,2,FALSE),VLOOKUP(E288,'Pontuação'!C$2:D$11,2,FALSE),VLOOKUP(I288,'Pontuação'!I$2:J$11,2,FALSE),VLOOKUP(K288,'Pontuação'!G$2:H$11,2,FALSE),VLOOKUP(H288,'Pontuação'!E$2:F$11,2,FALSE),VLOOKUP(M288,'Pontuação'!K$2:L$11,2,FALSE)),0)</f>
        <v>1178</v>
      </c>
      <c r="AG288" s="12">
        <f t="shared" si="1"/>
        <v>118</v>
      </c>
      <c r="AH288" s="12" t="str">
        <f t="array" ref="AH288">IFERROR(INDEX('Pontuação'!G$13:G$191, MATCH(AG288, 'Pontuação'!F$14:F$191, 0)), "Faixa Indefinida")</f>
        <v>A</v>
      </c>
      <c r="AI288" s="12">
        <f t="shared" si="2"/>
        <v>1</v>
      </c>
      <c r="AJ288" s="12">
        <f t="shared" si="3"/>
        <v>0</v>
      </c>
      <c r="AK288" s="12">
        <f t="shared" si="4"/>
        <v>0</v>
      </c>
      <c r="AL288" s="12">
        <f t="shared" si="5"/>
        <v>0</v>
      </c>
      <c r="AM288" s="11"/>
      <c r="AN288" s="13">
        <v>0.3320555100649576</v>
      </c>
      <c r="AO288" s="11" t="s">
        <v>124</v>
      </c>
      <c r="AP288" s="14">
        <v>45931.447850717595</v>
      </c>
    </row>
    <row r="289">
      <c r="A289" s="8">
        <v>45923.52322916667</v>
      </c>
      <c r="B289" s="9" t="s">
        <v>718</v>
      </c>
      <c r="C289" s="9" t="s">
        <v>719</v>
      </c>
      <c r="D289" s="10">
        <v>5.544988096722E12</v>
      </c>
      <c r="E289" s="9" t="s">
        <v>43</v>
      </c>
      <c r="F289" s="9"/>
      <c r="G289" s="9" t="s">
        <v>170</v>
      </c>
      <c r="H289" s="9" t="s">
        <v>157</v>
      </c>
      <c r="I289" s="9" t="s">
        <v>106</v>
      </c>
      <c r="J289" s="9" t="s">
        <v>48</v>
      </c>
      <c r="K289" s="9" t="s">
        <v>47</v>
      </c>
      <c r="L289" s="9" t="s">
        <v>47</v>
      </c>
      <c r="M289" s="9" t="s">
        <v>48</v>
      </c>
      <c r="N289" s="9" t="s">
        <v>63</v>
      </c>
      <c r="O289" s="9" t="s">
        <v>70</v>
      </c>
      <c r="P289" s="11" t="s">
        <v>51</v>
      </c>
      <c r="Q289" s="11" t="s">
        <v>133</v>
      </c>
      <c r="R289" s="11" t="s">
        <v>90</v>
      </c>
      <c r="S289" s="11" t="s">
        <v>72</v>
      </c>
      <c r="T289" s="11" t="s">
        <v>65</v>
      </c>
      <c r="U289" s="11" t="s">
        <v>56</v>
      </c>
      <c r="V289" s="11"/>
      <c r="W289" s="11"/>
      <c r="X289" s="11"/>
      <c r="Y289" s="11"/>
      <c r="Z289" s="11"/>
      <c r="AA289" s="11"/>
      <c r="AB289" s="11"/>
      <c r="AC289" s="11"/>
      <c r="AD289" s="11"/>
      <c r="AE289" s="11"/>
      <c r="AF289" s="12">
        <f>ROUNDUP(SUM(VLOOKUP(G289,'Pontuação'!A$2:B$11,2,FALSE),VLOOKUP(E289,'Pontuação'!C$2:D$11,2,FALSE),VLOOKUP(I289,'Pontuação'!I$2:J$11,2,FALSE),VLOOKUP(K289,'Pontuação'!G$2:H$11,2,FALSE),VLOOKUP(H289,'Pontuação'!E$2:F$11,2,FALSE),VLOOKUP(M289,'Pontuação'!K$2:L$11,2,FALSE)),0)</f>
        <v>940</v>
      </c>
      <c r="AG289" s="12">
        <f t="shared" si="1"/>
        <v>94</v>
      </c>
      <c r="AH289" s="12" t="str">
        <f t="array" ref="AH289">IFERROR(INDEX('Pontuação'!G$13:G$191, MATCH(AG289, 'Pontuação'!F$14:F$191, 0)), "Faixa Indefinida")</f>
        <v>C</v>
      </c>
      <c r="AI289" s="12">
        <f t="shared" si="2"/>
        <v>0</v>
      </c>
      <c r="AJ289" s="12">
        <f t="shared" si="3"/>
        <v>0</v>
      </c>
      <c r="AK289" s="12">
        <f t="shared" si="4"/>
        <v>1</v>
      </c>
      <c r="AL289" s="12">
        <f t="shared" si="5"/>
        <v>0</v>
      </c>
      <c r="AM289" s="11"/>
      <c r="AN289" s="13">
        <v>0.14248698393586404</v>
      </c>
      <c r="AO289" s="11" t="s">
        <v>110</v>
      </c>
      <c r="AP289" s="14">
        <v>45931.447850717595</v>
      </c>
    </row>
    <row r="290">
      <c r="A290" s="8">
        <v>45923.52377314815</v>
      </c>
      <c r="B290" s="9" t="s">
        <v>720</v>
      </c>
      <c r="C290" s="9" t="s">
        <v>721</v>
      </c>
      <c r="D290" s="10">
        <v>5.532985016589E12</v>
      </c>
      <c r="E290" s="9" t="s">
        <v>43</v>
      </c>
      <c r="F290" s="9"/>
      <c r="G290" s="9" t="s">
        <v>144</v>
      </c>
      <c r="H290" s="9" t="s">
        <v>77</v>
      </c>
      <c r="I290" s="9" t="s">
        <v>88</v>
      </c>
      <c r="J290" s="9" t="s">
        <v>47</v>
      </c>
      <c r="K290" s="9" t="s">
        <v>47</v>
      </c>
      <c r="L290" s="9" t="s">
        <v>48</v>
      </c>
      <c r="M290" s="9" t="s">
        <v>47</v>
      </c>
      <c r="N290" s="9" t="s">
        <v>63</v>
      </c>
      <c r="O290" s="9" t="s">
        <v>50</v>
      </c>
      <c r="P290" s="11" t="s">
        <v>51</v>
      </c>
      <c r="Q290" s="11" t="s">
        <v>147</v>
      </c>
      <c r="R290" s="11" t="s">
        <v>107</v>
      </c>
      <c r="S290" s="11" t="s">
        <v>148</v>
      </c>
      <c r="T290" s="11" t="s">
        <v>65</v>
      </c>
      <c r="U290" s="11" t="s">
        <v>56</v>
      </c>
      <c r="V290" s="11"/>
      <c r="W290" s="11"/>
      <c r="X290" s="11"/>
      <c r="Y290" s="11"/>
      <c r="Z290" s="11"/>
      <c r="AA290" s="11"/>
      <c r="AB290" s="11"/>
      <c r="AC290" s="11"/>
      <c r="AD290" s="11"/>
      <c r="AE290" s="11"/>
      <c r="AF290" s="12">
        <v>884.0</v>
      </c>
      <c r="AG290" s="12">
        <f t="shared" si="1"/>
        <v>88</v>
      </c>
      <c r="AH290" s="12" t="str">
        <f t="array" ref="AH290">IFERROR(INDEX('Pontuação'!G$13:G$191, MATCH(AG290, 'Pontuação'!F$14:F$191, 0)), "Faixa Indefinida")</f>
        <v>C</v>
      </c>
      <c r="AI290" s="12">
        <f t="shared" si="2"/>
        <v>0</v>
      </c>
      <c r="AJ290" s="12">
        <f t="shared" si="3"/>
        <v>0</v>
      </c>
      <c r="AK290" s="12">
        <f t="shared" si="4"/>
        <v>1</v>
      </c>
      <c r="AL290" s="12">
        <f t="shared" si="5"/>
        <v>0</v>
      </c>
      <c r="AM290" s="11"/>
      <c r="AN290" s="13">
        <v>0.08093865586587726</v>
      </c>
      <c r="AO290" s="11" t="s">
        <v>99</v>
      </c>
      <c r="AP290" s="14">
        <v>45931.447850717595</v>
      </c>
    </row>
    <row r="291">
      <c r="A291" s="8">
        <v>45923.52732638889</v>
      </c>
      <c r="B291" s="9" t="s">
        <v>722</v>
      </c>
      <c r="C291" s="9" t="s">
        <v>723</v>
      </c>
      <c r="D291" s="10">
        <v>5.585991464634E12</v>
      </c>
      <c r="E291" s="9" t="s">
        <v>43</v>
      </c>
      <c r="F291" s="9"/>
      <c r="G291" s="9" t="s">
        <v>76</v>
      </c>
      <c r="H291" s="9" t="s">
        <v>45</v>
      </c>
      <c r="I291" s="9" t="s">
        <v>88</v>
      </c>
      <c r="J291" s="9" t="s">
        <v>47</v>
      </c>
      <c r="K291" s="9" t="s">
        <v>47</v>
      </c>
      <c r="L291" s="9" t="s">
        <v>47</v>
      </c>
      <c r="M291" s="9" t="s">
        <v>48</v>
      </c>
      <c r="N291" s="9" t="s">
        <v>79</v>
      </c>
      <c r="O291" s="9" t="s">
        <v>64</v>
      </c>
      <c r="P291" s="11" t="s">
        <v>51</v>
      </c>
      <c r="Q291" s="11" t="s">
        <v>52</v>
      </c>
      <c r="R291" s="11" t="s">
        <v>53</v>
      </c>
      <c r="S291" s="11" t="s">
        <v>54</v>
      </c>
      <c r="T291" s="11" t="s">
        <v>55</v>
      </c>
      <c r="U291" s="11" t="s">
        <v>47</v>
      </c>
      <c r="V291" s="11"/>
      <c r="W291" s="11"/>
      <c r="X291" s="11"/>
      <c r="Y291" s="11"/>
      <c r="Z291" s="11"/>
      <c r="AA291" s="11"/>
      <c r="AB291" s="11"/>
      <c r="AC291" s="11"/>
      <c r="AD291" s="11"/>
      <c r="AE291" s="11"/>
      <c r="AF291" s="12">
        <v>1255.0</v>
      </c>
      <c r="AG291" s="12">
        <f t="shared" si="1"/>
        <v>126</v>
      </c>
      <c r="AH291" s="12" t="str">
        <f t="array" ref="AH291">IFERROR(INDEX('Pontuação'!G$13:G$191, MATCH(AG291, 'Pontuação'!F$14:F$191, 0)), "Faixa Indefinida")</f>
        <v>A</v>
      </c>
      <c r="AI291" s="12">
        <f t="shared" si="2"/>
        <v>1</v>
      </c>
      <c r="AJ291" s="12">
        <f t="shared" si="3"/>
        <v>0</v>
      </c>
      <c r="AK291" s="12">
        <f t="shared" si="4"/>
        <v>0</v>
      </c>
      <c r="AL291" s="12">
        <f t="shared" si="5"/>
        <v>0</v>
      </c>
      <c r="AM291" s="11"/>
      <c r="AN291" s="13">
        <v>0.126180720332845</v>
      </c>
      <c r="AO291" s="11" t="s">
        <v>110</v>
      </c>
      <c r="AP291" s="14">
        <v>45931.447850717595</v>
      </c>
    </row>
    <row r="292">
      <c r="A292" s="8">
        <v>45923.52856481481</v>
      </c>
      <c r="B292" s="9" t="s">
        <v>724</v>
      </c>
      <c r="C292" s="9" t="s">
        <v>725</v>
      </c>
      <c r="D292" s="10">
        <v>5.555759919346E12</v>
      </c>
      <c r="E292" s="9" t="s">
        <v>43</v>
      </c>
      <c r="F292" s="9"/>
      <c r="G292" s="9" t="s">
        <v>69</v>
      </c>
      <c r="H292" s="9" t="s">
        <v>87</v>
      </c>
      <c r="I292" s="9" t="s">
        <v>88</v>
      </c>
      <c r="J292" s="9" t="s">
        <v>47</v>
      </c>
      <c r="K292" s="9" t="s">
        <v>47</v>
      </c>
      <c r="L292" s="9" t="s">
        <v>48</v>
      </c>
      <c r="M292" s="9" t="s">
        <v>47</v>
      </c>
      <c r="N292" s="9" t="s">
        <v>79</v>
      </c>
      <c r="O292" s="9" t="s">
        <v>98</v>
      </c>
      <c r="P292" s="11" t="s">
        <v>51</v>
      </c>
      <c r="Q292" s="11" t="s">
        <v>71</v>
      </c>
      <c r="R292" s="11" t="s">
        <v>107</v>
      </c>
      <c r="S292" s="11" t="s">
        <v>72</v>
      </c>
      <c r="T292" s="11" t="s">
        <v>65</v>
      </c>
      <c r="U292" s="11" t="s">
        <v>56</v>
      </c>
      <c r="V292" s="11"/>
      <c r="W292" s="11"/>
      <c r="X292" s="11"/>
      <c r="Y292" s="11"/>
      <c r="Z292" s="11"/>
      <c r="AA292" s="11"/>
      <c r="AB292" s="11"/>
      <c r="AC292" s="11"/>
      <c r="AD292" s="11"/>
      <c r="AE292" s="11"/>
      <c r="AF292" s="12">
        <f>ROUNDUP(SUM(VLOOKUP(G292,'Pontuação'!A$2:B$11,2,FALSE),VLOOKUP(E292,'Pontuação'!C$2:D$11,2,FALSE),VLOOKUP(I292,'Pontuação'!I$2:J$11,2,FALSE),VLOOKUP(K292,'Pontuação'!G$2:H$11,2,FALSE),VLOOKUP(H292,'Pontuação'!E$2:F$11,2,FALSE),VLOOKUP(M292,'Pontuação'!K$2:L$11,2,FALSE)),0)</f>
        <v>797</v>
      </c>
      <c r="AG292" s="12">
        <f t="shared" si="1"/>
        <v>80</v>
      </c>
      <c r="AH292" s="12" t="str">
        <f t="array" ref="AH292">IFERROR(INDEX('Pontuação'!G$13:G$191, MATCH(AG292, 'Pontuação'!F$14:F$191, 0)), "Faixa Indefinida")</f>
        <v>D</v>
      </c>
      <c r="AI292" s="12">
        <f t="shared" si="2"/>
        <v>0</v>
      </c>
      <c r="AJ292" s="12">
        <f t="shared" si="3"/>
        <v>0</v>
      </c>
      <c r="AK292" s="12">
        <f t="shared" si="4"/>
        <v>0</v>
      </c>
      <c r="AL292" s="12">
        <f t="shared" si="5"/>
        <v>1</v>
      </c>
      <c r="AM292" s="11"/>
      <c r="AN292" s="13">
        <v>0.23204235348094118</v>
      </c>
      <c r="AO292" s="11" t="s">
        <v>84</v>
      </c>
      <c r="AP292" s="14">
        <v>45931.447850717595</v>
      </c>
    </row>
    <row r="293">
      <c r="A293" s="8">
        <v>45923.52957175926</v>
      </c>
      <c r="B293" s="9" t="s">
        <v>726</v>
      </c>
      <c r="C293" s="9" t="s">
        <v>727</v>
      </c>
      <c r="D293" s="10">
        <v>5.511944409643E12</v>
      </c>
      <c r="E293" s="9" t="s">
        <v>43</v>
      </c>
      <c r="F293" s="9"/>
      <c r="G293" s="9" t="s">
        <v>60</v>
      </c>
      <c r="H293" s="9" t="s">
        <v>61</v>
      </c>
      <c r="I293" s="9" t="s">
        <v>78</v>
      </c>
      <c r="J293" s="9" t="s">
        <v>47</v>
      </c>
      <c r="K293" s="9" t="s">
        <v>47</v>
      </c>
      <c r="L293" s="9" t="s">
        <v>48</v>
      </c>
      <c r="M293" s="9" t="s">
        <v>48</v>
      </c>
      <c r="N293" s="9" t="s">
        <v>79</v>
      </c>
      <c r="O293" s="9" t="s">
        <v>50</v>
      </c>
      <c r="P293" s="11" t="s">
        <v>51</v>
      </c>
      <c r="Q293" s="11" t="s">
        <v>133</v>
      </c>
      <c r="R293" s="11" t="s">
        <v>107</v>
      </c>
      <c r="S293" s="11" t="s">
        <v>72</v>
      </c>
      <c r="T293" s="11" t="s">
        <v>55</v>
      </c>
      <c r="U293" s="11" t="s">
        <v>47</v>
      </c>
      <c r="V293" s="11"/>
      <c r="W293" s="11"/>
      <c r="X293" s="11"/>
      <c r="Y293" s="11"/>
      <c r="Z293" s="11"/>
      <c r="AA293" s="11"/>
      <c r="AB293" s="11"/>
      <c r="AC293" s="11"/>
      <c r="AD293" s="11"/>
      <c r="AE293" s="11"/>
      <c r="AF293" s="12">
        <f>ROUNDUP(SUM(VLOOKUP(G293,'Pontuação'!A$2:B$11,2,FALSE),VLOOKUP(E293,'Pontuação'!C$2:D$11,2,FALSE),VLOOKUP(I293,'Pontuação'!I$2:J$11,2,FALSE),VLOOKUP(K293,'Pontuação'!G$2:H$11,2,FALSE),VLOOKUP(H293,'Pontuação'!E$2:F$11,2,FALSE),VLOOKUP(M293,'Pontuação'!K$2:L$11,2,FALSE)),0)</f>
        <v>1171</v>
      </c>
      <c r="AG293" s="12">
        <f t="shared" si="1"/>
        <v>117</v>
      </c>
      <c r="AH293" s="12" t="str">
        <f t="array" ref="AH293">IFERROR(INDEX('Pontuação'!G$13:G$191, MATCH(AG293, 'Pontuação'!F$14:F$191, 0)), "Faixa Indefinida")</f>
        <v>B</v>
      </c>
      <c r="AI293" s="12">
        <f t="shared" si="2"/>
        <v>0</v>
      </c>
      <c r="AJ293" s="12">
        <f t="shared" si="3"/>
        <v>1</v>
      </c>
      <c r="AK293" s="12">
        <f t="shared" si="4"/>
        <v>0</v>
      </c>
      <c r="AL293" s="12">
        <f t="shared" si="5"/>
        <v>0</v>
      </c>
      <c r="AM293" s="11"/>
      <c r="AN293" s="13">
        <v>0.2683549840635094</v>
      </c>
      <c r="AO293" s="11" t="s">
        <v>91</v>
      </c>
      <c r="AP293" s="14">
        <v>45931.447850717595</v>
      </c>
    </row>
    <row r="294">
      <c r="A294" s="8">
        <v>45923.52966435185</v>
      </c>
      <c r="B294" s="9" t="s">
        <v>728</v>
      </c>
      <c r="C294" s="9" t="s">
        <v>729</v>
      </c>
      <c r="D294" s="10">
        <v>5.521992388281E12</v>
      </c>
      <c r="E294" s="9" t="s">
        <v>43</v>
      </c>
      <c r="F294" s="9"/>
      <c r="G294" s="9" t="s">
        <v>76</v>
      </c>
      <c r="H294" s="9" t="s">
        <v>45</v>
      </c>
      <c r="I294" s="9" t="s">
        <v>46</v>
      </c>
      <c r="J294" s="9" t="s">
        <v>48</v>
      </c>
      <c r="K294" s="9" t="s">
        <v>47</v>
      </c>
      <c r="L294" s="9" t="s">
        <v>48</v>
      </c>
      <c r="M294" s="9" t="s">
        <v>47</v>
      </c>
      <c r="N294" s="9" t="s">
        <v>94</v>
      </c>
      <c r="O294" s="9" t="s">
        <v>50</v>
      </c>
      <c r="P294" s="11" t="s">
        <v>80</v>
      </c>
      <c r="Q294" s="11" t="s">
        <v>81</v>
      </c>
      <c r="R294" s="11" t="s">
        <v>82</v>
      </c>
      <c r="S294" s="11">
        <v>7.50940275538E11</v>
      </c>
      <c r="T294" s="11" t="s">
        <v>83</v>
      </c>
      <c r="U294" s="11" t="s">
        <v>56</v>
      </c>
      <c r="V294" s="11"/>
      <c r="W294" s="11"/>
      <c r="X294" s="11"/>
      <c r="Y294" s="11"/>
      <c r="Z294" s="11"/>
      <c r="AA294" s="11"/>
      <c r="AB294" s="11"/>
      <c r="AC294" s="11"/>
      <c r="AD294" s="11"/>
      <c r="AE294" s="11"/>
      <c r="AF294" s="12">
        <f>ROUNDUP(SUM(VLOOKUP(G294,'Pontuação'!A$2:B$11,2,FALSE),VLOOKUP(E294,'Pontuação'!C$2:D$11,2,FALSE),VLOOKUP(I294,'Pontuação'!I$2:J$11,2,FALSE),VLOOKUP(K294,'Pontuação'!G$2:H$11,2,FALSE),VLOOKUP(H294,'Pontuação'!E$2:F$11,2,FALSE),VLOOKUP(M294,'Pontuação'!K$2:L$11,2,FALSE)),0)</f>
        <v>1141</v>
      </c>
      <c r="AG294" s="12">
        <f t="shared" si="1"/>
        <v>114</v>
      </c>
      <c r="AH294" s="12" t="str">
        <f t="array" ref="AH294">IFERROR(INDEX('Pontuação'!G$13:G$191, MATCH(AG294, 'Pontuação'!F$14:F$191, 0)), "Faixa Indefinida")</f>
        <v>B</v>
      </c>
      <c r="AI294" s="12">
        <f t="shared" si="2"/>
        <v>0</v>
      </c>
      <c r="AJ294" s="12">
        <f t="shared" si="3"/>
        <v>1</v>
      </c>
      <c r="AK294" s="12">
        <f t="shared" si="4"/>
        <v>0</v>
      </c>
      <c r="AL294" s="12">
        <f t="shared" si="5"/>
        <v>0</v>
      </c>
      <c r="AM294" s="11"/>
      <c r="AN294" s="13">
        <v>0.31759515824912393</v>
      </c>
      <c r="AO294" s="11" t="s">
        <v>124</v>
      </c>
      <c r="AP294" s="14">
        <v>45931.447850717595</v>
      </c>
    </row>
    <row r="295">
      <c r="A295" s="8">
        <v>45923.53313657407</v>
      </c>
      <c r="B295" s="9" t="s">
        <v>663</v>
      </c>
      <c r="C295" s="9" t="s">
        <v>642</v>
      </c>
      <c r="D295" s="10">
        <v>5.575999132842E12</v>
      </c>
      <c r="E295" s="9" t="s">
        <v>43</v>
      </c>
      <c r="F295" s="9"/>
      <c r="G295" s="9" t="s">
        <v>144</v>
      </c>
      <c r="H295" s="9" t="s">
        <v>45</v>
      </c>
      <c r="I295" s="9" t="s">
        <v>62</v>
      </c>
      <c r="J295" s="9" t="s">
        <v>48</v>
      </c>
      <c r="K295" s="9" t="s">
        <v>48</v>
      </c>
      <c r="L295" s="9" t="s">
        <v>48</v>
      </c>
      <c r="M295" s="9" t="s">
        <v>48</v>
      </c>
      <c r="N295" s="9" t="s">
        <v>79</v>
      </c>
      <c r="O295" s="9" t="s">
        <v>98</v>
      </c>
      <c r="P295" s="11"/>
      <c r="Q295" s="11"/>
      <c r="R295" s="11"/>
      <c r="S295" s="11"/>
      <c r="T295" s="11"/>
      <c r="U295" s="11" t="s">
        <v>56</v>
      </c>
      <c r="V295" s="11"/>
      <c r="W295" s="11"/>
      <c r="X295" s="11"/>
      <c r="Y295" s="11"/>
      <c r="Z295" s="11"/>
      <c r="AA295" s="11"/>
      <c r="AB295" s="11"/>
      <c r="AC295" s="11"/>
      <c r="AD295" s="11"/>
      <c r="AE295" s="11"/>
      <c r="AF295" s="12">
        <f>ROUNDUP(SUM(VLOOKUP(G295,'Pontuação'!A$2:B$11,2,FALSE),VLOOKUP(E295,'Pontuação'!C$2:D$11,2,FALSE),VLOOKUP(I295,'Pontuação'!I$2:J$11,2,FALSE),VLOOKUP(K295,'Pontuação'!G$2:H$11,2,FALSE),VLOOKUP(H295,'Pontuação'!E$2:F$11,2,FALSE),VLOOKUP(M295,'Pontuação'!K$2:L$11,2,FALSE)),0)</f>
        <v>1212</v>
      </c>
      <c r="AG295" s="12">
        <f t="shared" si="1"/>
        <v>121</v>
      </c>
      <c r="AH295" s="12" t="str">
        <f t="array" ref="AH295">IFERROR(INDEX('Pontuação'!G$13:G$191, MATCH(AG295, 'Pontuação'!F$14:F$191, 0)), "Faixa Indefinida")</f>
        <v>A</v>
      </c>
      <c r="AI295" s="12">
        <f t="shared" si="2"/>
        <v>1</v>
      </c>
      <c r="AJ295" s="12">
        <f t="shared" si="3"/>
        <v>0</v>
      </c>
      <c r="AK295" s="12">
        <f t="shared" si="4"/>
        <v>0</v>
      </c>
      <c r="AL295" s="12">
        <f t="shared" si="5"/>
        <v>0</v>
      </c>
      <c r="AM295" s="11"/>
      <c r="AN295" s="13">
        <v>0.3660873832892777</v>
      </c>
      <c r="AO295" s="11" t="s">
        <v>66</v>
      </c>
      <c r="AP295" s="14">
        <v>45931.447850717595</v>
      </c>
    </row>
    <row r="296">
      <c r="A296" s="8">
        <v>45923.53469907407</v>
      </c>
      <c r="B296" s="9" t="s">
        <v>730</v>
      </c>
      <c r="C296" s="9" t="s">
        <v>731</v>
      </c>
      <c r="D296" s="10">
        <v>5.555619942156E12</v>
      </c>
      <c r="E296" s="9" t="s">
        <v>43</v>
      </c>
      <c r="F296" s="9"/>
      <c r="G296" s="9" t="s">
        <v>76</v>
      </c>
      <c r="H296" s="9" t="s">
        <v>77</v>
      </c>
      <c r="I296" s="9" t="s">
        <v>78</v>
      </c>
      <c r="J296" s="9" t="s">
        <v>48</v>
      </c>
      <c r="K296" s="9" t="s">
        <v>48</v>
      </c>
      <c r="L296" s="9" t="s">
        <v>48</v>
      </c>
      <c r="M296" s="9" t="s">
        <v>48</v>
      </c>
      <c r="N296" s="9" t="s">
        <v>63</v>
      </c>
      <c r="O296" s="9" t="s">
        <v>70</v>
      </c>
      <c r="P296" s="11" t="s">
        <v>51</v>
      </c>
      <c r="Q296" s="11" t="s">
        <v>137</v>
      </c>
      <c r="R296" s="11" t="s">
        <v>107</v>
      </c>
      <c r="S296" s="11" t="s">
        <v>254</v>
      </c>
      <c r="T296" s="11" t="s">
        <v>55</v>
      </c>
      <c r="U296" s="11" t="s">
        <v>56</v>
      </c>
      <c r="V296" s="11"/>
      <c r="W296" s="11"/>
      <c r="X296" s="11"/>
      <c r="Y296" s="11"/>
      <c r="Z296" s="11"/>
      <c r="AA296" s="11"/>
      <c r="AB296" s="11"/>
      <c r="AC296" s="11"/>
      <c r="AD296" s="11"/>
      <c r="AE296" s="11"/>
      <c r="AF296" s="12">
        <f>ROUNDUP(SUM(VLOOKUP(G296,'Pontuação'!A$2:B$11,2,FALSE),VLOOKUP(E296,'Pontuação'!C$2:D$11,2,FALSE),VLOOKUP(I296,'Pontuação'!I$2:J$11,2,FALSE),VLOOKUP(K296,'Pontuação'!G$2:H$11,2,FALSE),VLOOKUP(H296,'Pontuação'!E$2:F$11,2,FALSE),VLOOKUP(M296,'Pontuação'!K$2:L$11,2,FALSE)),0)</f>
        <v>1297</v>
      </c>
      <c r="AG296" s="12">
        <f t="shared" si="1"/>
        <v>130</v>
      </c>
      <c r="AH296" s="12" t="str">
        <f t="array" ref="AH296">IFERROR(INDEX('Pontuação'!G$13:G$191, MATCH(AG296, 'Pontuação'!F$14:F$191, 0)), "Faixa Indefinida")</f>
        <v>A</v>
      </c>
      <c r="AI296" s="12">
        <f t="shared" si="2"/>
        <v>1</v>
      </c>
      <c r="AJ296" s="12">
        <f t="shared" si="3"/>
        <v>0</v>
      </c>
      <c r="AK296" s="12">
        <f t="shared" si="4"/>
        <v>0</v>
      </c>
      <c r="AL296" s="12">
        <f t="shared" si="5"/>
        <v>0</v>
      </c>
      <c r="AM296" s="11"/>
      <c r="AN296" s="13">
        <v>0.30083519533247727</v>
      </c>
      <c r="AO296" s="11" t="s">
        <v>91</v>
      </c>
      <c r="AP296" s="14">
        <v>45931.447850717595</v>
      </c>
    </row>
    <row r="297">
      <c r="A297" s="8">
        <v>45923.53556712963</v>
      </c>
      <c r="B297" s="9" t="s">
        <v>732</v>
      </c>
      <c r="C297" s="9" t="s">
        <v>733</v>
      </c>
      <c r="D297" s="10">
        <v>5.567991385919E12</v>
      </c>
      <c r="E297" s="9" t="s">
        <v>43</v>
      </c>
      <c r="F297" s="9"/>
      <c r="G297" s="9" t="s">
        <v>44</v>
      </c>
      <c r="H297" s="9" t="s">
        <v>61</v>
      </c>
      <c r="I297" s="9" t="s">
        <v>106</v>
      </c>
      <c r="J297" s="9" t="s">
        <v>48</v>
      </c>
      <c r="K297" s="9" t="s">
        <v>47</v>
      </c>
      <c r="L297" s="9" t="s">
        <v>48</v>
      </c>
      <c r="M297" s="9" t="s">
        <v>47</v>
      </c>
      <c r="N297" s="9" t="s">
        <v>79</v>
      </c>
      <c r="O297" s="9" t="s">
        <v>64</v>
      </c>
      <c r="P297" s="11" t="s">
        <v>51</v>
      </c>
      <c r="Q297" s="11" t="s">
        <v>115</v>
      </c>
      <c r="R297" s="11" t="s">
        <v>53</v>
      </c>
      <c r="S297" s="11" t="s">
        <v>54</v>
      </c>
      <c r="T297" s="11" t="s">
        <v>65</v>
      </c>
      <c r="U297" s="11" t="s">
        <v>56</v>
      </c>
      <c r="V297" s="11"/>
      <c r="W297" s="11"/>
      <c r="X297" s="11"/>
      <c r="Y297" s="11"/>
      <c r="Z297" s="11"/>
      <c r="AA297" s="11"/>
      <c r="AB297" s="11"/>
      <c r="AC297" s="11"/>
      <c r="AD297" s="11"/>
      <c r="AE297" s="11"/>
      <c r="AF297" s="12">
        <f>ROUNDUP(SUM(VLOOKUP(G297,'Pontuação'!A$2:B$11,2,FALSE),VLOOKUP(E297,'Pontuação'!C$2:D$11,2,FALSE),VLOOKUP(I297,'Pontuação'!I$2:J$11,2,FALSE),VLOOKUP(K297,'Pontuação'!G$2:H$11,2,FALSE),VLOOKUP(H297,'Pontuação'!E$2:F$11,2,FALSE),VLOOKUP(M297,'Pontuação'!K$2:L$11,2,FALSE)),0)</f>
        <v>907</v>
      </c>
      <c r="AG297" s="12">
        <f t="shared" si="1"/>
        <v>91</v>
      </c>
      <c r="AH297" s="12" t="str">
        <f t="array" ref="AH297">IFERROR(INDEX('Pontuação'!G$13:G$191, MATCH(AG297, 'Pontuação'!F$14:F$191, 0)), "Faixa Indefinida")</f>
        <v>C</v>
      </c>
      <c r="AI297" s="12">
        <f t="shared" si="2"/>
        <v>0</v>
      </c>
      <c r="AJ297" s="12">
        <f t="shared" si="3"/>
        <v>0</v>
      </c>
      <c r="AK297" s="12">
        <f t="shared" si="4"/>
        <v>1</v>
      </c>
      <c r="AL297" s="12">
        <f t="shared" si="5"/>
        <v>0</v>
      </c>
      <c r="AM297" s="11"/>
      <c r="AN297" s="13">
        <v>0.31657587814949306</v>
      </c>
      <c r="AO297" s="11" t="s">
        <v>124</v>
      </c>
      <c r="AP297" s="14">
        <v>45931.447850717595</v>
      </c>
    </row>
    <row r="298">
      <c r="A298" s="8">
        <v>45923.53631944444</v>
      </c>
      <c r="B298" s="9" t="s">
        <v>734</v>
      </c>
      <c r="C298" s="9" t="s">
        <v>735</v>
      </c>
      <c r="D298" s="10">
        <v>5.517991051154E12</v>
      </c>
      <c r="E298" s="9" t="s">
        <v>75</v>
      </c>
      <c r="F298" s="9"/>
      <c r="G298" s="9" t="s">
        <v>69</v>
      </c>
      <c r="H298" s="9" t="s">
        <v>61</v>
      </c>
      <c r="I298" s="9" t="s">
        <v>46</v>
      </c>
      <c r="J298" s="9" t="s">
        <v>47</v>
      </c>
      <c r="K298" s="9" t="s">
        <v>48</v>
      </c>
      <c r="L298" s="9" t="s">
        <v>47</v>
      </c>
      <c r="M298" s="9" t="s">
        <v>47</v>
      </c>
      <c r="N298" s="9" t="s">
        <v>94</v>
      </c>
      <c r="O298" s="9" t="s">
        <v>70</v>
      </c>
      <c r="P298" s="11" t="s">
        <v>51</v>
      </c>
      <c r="Q298" s="11" t="s">
        <v>141</v>
      </c>
      <c r="R298" s="11" t="s">
        <v>90</v>
      </c>
      <c r="S298" s="11" t="s">
        <v>54</v>
      </c>
      <c r="T298" s="11" t="s">
        <v>55</v>
      </c>
      <c r="U298" s="11" t="s">
        <v>47</v>
      </c>
      <c r="V298" s="11"/>
      <c r="W298" s="11"/>
      <c r="X298" s="11"/>
      <c r="Y298" s="11"/>
      <c r="Z298" s="11"/>
      <c r="AA298" s="11"/>
      <c r="AB298" s="11"/>
      <c r="AC298" s="11"/>
      <c r="AD298" s="11"/>
      <c r="AE298" s="11"/>
      <c r="AF298" s="12">
        <v>1236.0</v>
      </c>
      <c r="AG298" s="12">
        <f t="shared" si="1"/>
        <v>124</v>
      </c>
      <c r="AH298" s="12" t="str">
        <f t="array" ref="AH298">IFERROR(INDEX('Pontuação'!G$13:G$191, MATCH(AG298, 'Pontuação'!F$14:F$191, 0)), "Faixa Indefinida")</f>
        <v>A</v>
      </c>
      <c r="AI298" s="12">
        <f t="shared" si="2"/>
        <v>1</v>
      </c>
      <c r="AJ298" s="12">
        <f t="shared" si="3"/>
        <v>0</v>
      </c>
      <c r="AK298" s="12">
        <f t="shared" si="4"/>
        <v>0</v>
      </c>
      <c r="AL298" s="12">
        <f t="shared" si="5"/>
        <v>0</v>
      </c>
      <c r="AM298" s="11"/>
      <c r="AN298" s="13">
        <v>0.14126360663977588</v>
      </c>
      <c r="AO298" s="11" t="s">
        <v>110</v>
      </c>
      <c r="AP298" s="14">
        <v>45931.447850717595</v>
      </c>
    </row>
    <row r="299">
      <c r="A299" s="8">
        <v>45923.53824074074</v>
      </c>
      <c r="B299" s="9" t="s">
        <v>736</v>
      </c>
      <c r="C299" s="9" t="s">
        <v>737</v>
      </c>
      <c r="D299" s="10">
        <v>5.581993286221E12</v>
      </c>
      <c r="E299" s="9" t="s">
        <v>43</v>
      </c>
      <c r="F299" s="9"/>
      <c r="G299" s="9" t="s">
        <v>76</v>
      </c>
      <c r="H299" s="9" t="s">
        <v>87</v>
      </c>
      <c r="I299" s="9" t="s">
        <v>88</v>
      </c>
      <c r="J299" s="9" t="s">
        <v>47</v>
      </c>
      <c r="K299" s="9" t="s">
        <v>47</v>
      </c>
      <c r="L299" s="9" t="s">
        <v>48</v>
      </c>
      <c r="M299" s="9" t="s">
        <v>47</v>
      </c>
      <c r="N299" s="9" t="s">
        <v>79</v>
      </c>
      <c r="O299" s="9" t="s">
        <v>95</v>
      </c>
      <c r="P299" s="11" t="s">
        <v>51</v>
      </c>
      <c r="Q299" s="11" t="s">
        <v>121</v>
      </c>
      <c r="R299" s="11" t="s">
        <v>612</v>
      </c>
      <c r="S299" s="11" t="s">
        <v>613</v>
      </c>
      <c r="T299" s="11" t="s">
        <v>65</v>
      </c>
      <c r="U299" s="11" t="s">
        <v>47</v>
      </c>
      <c r="V299" s="11"/>
      <c r="W299" s="11"/>
      <c r="X299" s="11"/>
      <c r="Y299" s="11"/>
      <c r="Z299" s="11"/>
      <c r="AA299" s="11"/>
      <c r="AB299" s="11"/>
      <c r="AC299" s="11"/>
      <c r="AD299" s="11"/>
      <c r="AE299" s="11"/>
      <c r="AF299" s="12">
        <f>ROUNDUP(SUM(VLOOKUP(G299,'Pontuação'!A$2:B$11,2,FALSE),VLOOKUP(E299,'Pontuação'!C$2:D$11,2,FALSE),VLOOKUP(I299,'Pontuação'!I$2:J$11,2,FALSE),VLOOKUP(K299,'Pontuação'!G$2:H$11,2,FALSE),VLOOKUP(H299,'Pontuação'!E$2:F$11,2,FALSE),VLOOKUP(M299,'Pontuação'!K$2:L$11,2,FALSE)),0)</f>
        <v>916</v>
      </c>
      <c r="AG299" s="12">
        <f t="shared" si="1"/>
        <v>92</v>
      </c>
      <c r="AH299" s="12" t="str">
        <f t="array" ref="AH299">IFERROR(INDEX('Pontuação'!G$13:G$191, MATCH(AG299, 'Pontuação'!F$14:F$191, 0)), "Faixa Indefinida")</f>
        <v>C</v>
      </c>
      <c r="AI299" s="12">
        <f t="shared" si="2"/>
        <v>0</v>
      </c>
      <c r="AJ299" s="12">
        <f t="shared" si="3"/>
        <v>0</v>
      </c>
      <c r="AK299" s="12">
        <f t="shared" si="4"/>
        <v>1</v>
      </c>
      <c r="AL299" s="12">
        <f t="shared" si="5"/>
        <v>0</v>
      </c>
      <c r="AM299" s="11"/>
      <c r="AN299" s="13">
        <v>0.15858797903243704</v>
      </c>
      <c r="AO299" s="11" t="s">
        <v>110</v>
      </c>
      <c r="AP299" s="14">
        <v>45931.447850717595</v>
      </c>
    </row>
    <row r="300">
      <c r="A300" s="8">
        <v>45923.54100694445</v>
      </c>
      <c r="B300" s="9" t="s">
        <v>738</v>
      </c>
      <c r="C300" s="9" t="s">
        <v>739</v>
      </c>
      <c r="D300" s="10">
        <v>5.533998038482E12</v>
      </c>
      <c r="E300" s="9" t="s">
        <v>43</v>
      </c>
      <c r="F300" s="9"/>
      <c r="G300" s="9" t="s">
        <v>60</v>
      </c>
      <c r="H300" s="9" t="s">
        <v>61</v>
      </c>
      <c r="I300" s="9" t="s">
        <v>78</v>
      </c>
      <c r="J300" s="9" t="s">
        <v>47</v>
      </c>
      <c r="K300" s="9" t="s">
        <v>47</v>
      </c>
      <c r="L300" s="9" t="s">
        <v>48</v>
      </c>
      <c r="M300" s="9" t="s">
        <v>47</v>
      </c>
      <c r="N300" s="9" t="s">
        <v>94</v>
      </c>
      <c r="O300" s="9" t="s">
        <v>50</v>
      </c>
      <c r="P300" s="11" t="s">
        <v>51</v>
      </c>
      <c r="Q300" s="11" t="s">
        <v>203</v>
      </c>
      <c r="R300" s="11" t="s">
        <v>311</v>
      </c>
      <c r="S300" s="11" t="s">
        <v>54</v>
      </c>
      <c r="T300" s="11" t="s">
        <v>55</v>
      </c>
      <c r="U300" s="11" t="s">
        <v>56</v>
      </c>
      <c r="V300" s="11"/>
      <c r="W300" s="11"/>
      <c r="X300" s="11"/>
      <c r="Y300" s="11"/>
      <c r="Z300" s="11"/>
      <c r="AA300" s="11"/>
      <c r="AB300" s="11"/>
      <c r="AC300" s="11"/>
      <c r="AD300" s="11"/>
      <c r="AE300" s="11"/>
      <c r="AF300" s="12">
        <f>ROUNDUP(SUM(VLOOKUP(G300,'Pontuação'!A$2:B$11,2,FALSE),VLOOKUP(E300,'Pontuação'!C$2:D$11,2,FALSE),VLOOKUP(I300,'Pontuação'!I$2:J$11,2,FALSE),VLOOKUP(K300,'Pontuação'!G$2:H$11,2,FALSE),VLOOKUP(H300,'Pontuação'!E$2:F$11,2,FALSE),VLOOKUP(M300,'Pontuação'!K$2:L$11,2,FALSE)),0)</f>
        <v>1021</v>
      </c>
      <c r="AG300" s="12">
        <f t="shared" si="1"/>
        <v>102</v>
      </c>
      <c r="AH300" s="12" t="str">
        <f t="array" ref="AH300">IFERROR(INDEX('Pontuação'!G$13:G$191, MATCH(AG300, 'Pontuação'!F$14:F$191, 0)), "Faixa Indefinida")</f>
        <v>C</v>
      </c>
      <c r="AI300" s="12">
        <f t="shared" si="2"/>
        <v>0</v>
      </c>
      <c r="AJ300" s="12">
        <f t="shared" si="3"/>
        <v>0</v>
      </c>
      <c r="AK300" s="12">
        <f t="shared" si="4"/>
        <v>1</v>
      </c>
      <c r="AL300" s="12">
        <f t="shared" si="5"/>
        <v>0</v>
      </c>
      <c r="AM300" s="11"/>
      <c r="AN300" s="13">
        <v>0.5689863574850865</v>
      </c>
      <c r="AO300" s="11" t="s">
        <v>57</v>
      </c>
      <c r="AP300" s="14">
        <v>45931.447850717595</v>
      </c>
    </row>
    <row r="301">
      <c r="A301" s="8">
        <v>45923.545011574075</v>
      </c>
      <c r="B301" s="9" t="s">
        <v>740</v>
      </c>
      <c r="C301" s="9" t="s">
        <v>741</v>
      </c>
      <c r="D301" s="10">
        <v>5.57199203094E12</v>
      </c>
      <c r="E301" s="9" t="s">
        <v>75</v>
      </c>
      <c r="F301" s="9"/>
      <c r="G301" s="9" t="s">
        <v>76</v>
      </c>
      <c r="H301" s="9" t="s">
        <v>77</v>
      </c>
      <c r="I301" s="9" t="s">
        <v>88</v>
      </c>
      <c r="J301" s="9" t="s">
        <v>48</v>
      </c>
      <c r="K301" s="9" t="s">
        <v>47</v>
      </c>
      <c r="L301" s="9" t="s">
        <v>48</v>
      </c>
      <c r="M301" s="9" t="s">
        <v>47</v>
      </c>
      <c r="N301" s="9" t="s">
        <v>79</v>
      </c>
      <c r="O301" s="9" t="s">
        <v>50</v>
      </c>
      <c r="P301" s="11" t="s">
        <v>51</v>
      </c>
      <c r="Q301" s="11" t="s">
        <v>133</v>
      </c>
      <c r="R301" s="11" t="s">
        <v>90</v>
      </c>
      <c r="S301" s="11" t="s">
        <v>214</v>
      </c>
      <c r="T301" s="11" t="s">
        <v>55</v>
      </c>
      <c r="U301" s="11" t="s">
        <v>56</v>
      </c>
      <c r="V301" s="11"/>
      <c r="W301" s="11"/>
      <c r="X301" s="11"/>
      <c r="Y301" s="11"/>
      <c r="Z301" s="11"/>
      <c r="AA301" s="11"/>
      <c r="AB301" s="11"/>
      <c r="AC301" s="11"/>
      <c r="AD301" s="11"/>
      <c r="AE301" s="11"/>
      <c r="AF301" s="12">
        <f>ROUNDUP(SUM(VLOOKUP(G301,'Pontuação'!A$2:B$11,2,FALSE),VLOOKUP(E301,'Pontuação'!C$2:D$11,2,FALSE),VLOOKUP(I301,'Pontuação'!I$2:J$11,2,FALSE),VLOOKUP(K301,'Pontuação'!G$2:H$11,2,FALSE),VLOOKUP(H301,'Pontuação'!E$2:F$11,2,FALSE),VLOOKUP(M301,'Pontuação'!K$2:L$11,2,FALSE)),0)</f>
        <v>934</v>
      </c>
      <c r="AG301" s="12">
        <f t="shared" si="1"/>
        <v>93</v>
      </c>
      <c r="AH301" s="12" t="str">
        <f t="array" ref="AH301">IFERROR(INDEX('Pontuação'!G$13:G$191, MATCH(AG301, 'Pontuação'!F$14:F$191, 0)), "Faixa Indefinida")</f>
        <v>C</v>
      </c>
      <c r="AI301" s="12">
        <f t="shared" si="2"/>
        <v>0</v>
      </c>
      <c r="AJ301" s="12">
        <f t="shared" si="3"/>
        <v>0</v>
      </c>
      <c r="AK301" s="12">
        <f t="shared" si="4"/>
        <v>1</v>
      </c>
      <c r="AL301" s="12">
        <f t="shared" si="5"/>
        <v>0</v>
      </c>
      <c r="AM301" s="11"/>
      <c r="AN301" s="13">
        <v>0.06568998645259687</v>
      </c>
      <c r="AO301" s="11" t="s">
        <v>99</v>
      </c>
      <c r="AP301" s="14">
        <v>45931.447850717595</v>
      </c>
    </row>
    <row r="302">
      <c r="A302" s="8">
        <v>45923.54721064815</v>
      </c>
      <c r="B302" s="9" t="s">
        <v>742</v>
      </c>
      <c r="C302" s="9" t="s">
        <v>743</v>
      </c>
      <c r="D302" s="10">
        <v>5.521982711569E12</v>
      </c>
      <c r="E302" s="9" t="s">
        <v>43</v>
      </c>
      <c r="F302" s="9"/>
      <c r="G302" s="9" t="s">
        <v>60</v>
      </c>
      <c r="H302" s="9" t="s">
        <v>45</v>
      </c>
      <c r="I302" s="9" t="s">
        <v>78</v>
      </c>
      <c r="J302" s="9" t="s">
        <v>48</v>
      </c>
      <c r="K302" s="9" t="s">
        <v>48</v>
      </c>
      <c r="L302" s="9" t="s">
        <v>48</v>
      </c>
      <c r="M302" s="9" t="s">
        <v>47</v>
      </c>
      <c r="N302" s="9" t="s">
        <v>79</v>
      </c>
      <c r="O302" s="9" t="s">
        <v>95</v>
      </c>
      <c r="P302" s="11" t="s">
        <v>51</v>
      </c>
      <c r="Q302" s="11" t="s">
        <v>165</v>
      </c>
      <c r="R302" s="11" t="s">
        <v>166</v>
      </c>
      <c r="S302" s="11" t="s">
        <v>167</v>
      </c>
      <c r="T302" s="11" t="s">
        <v>65</v>
      </c>
      <c r="U302" s="11" t="s">
        <v>56</v>
      </c>
      <c r="V302" s="11"/>
      <c r="W302" s="11"/>
      <c r="X302" s="11"/>
      <c r="Y302" s="11"/>
      <c r="Z302" s="11"/>
      <c r="AA302" s="11"/>
      <c r="AB302" s="11"/>
      <c r="AC302" s="11"/>
      <c r="AD302" s="11"/>
      <c r="AE302" s="11"/>
      <c r="AF302" s="12">
        <f>ROUNDUP(SUM(VLOOKUP(G302,'Pontuação'!A$2:B$11,2,FALSE),VLOOKUP(E302,'Pontuação'!C$2:D$11,2,FALSE),VLOOKUP(I302,'Pontuação'!I$2:J$11,2,FALSE),VLOOKUP(K302,'Pontuação'!G$2:H$11,2,FALSE),VLOOKUP(H302,'Pontuação'!E$2:F$11,2,FALSE),VLOOKUP(M302,'Pontuação'!K$2:L$11,2,FALSE)),0)</f>
        <v>1210</v>
      </c>
      <c r="AG302" s="12">
        <f t="shared" si="1"/>
        <v>121</v>
      </c>
      <c r="AH302" s="12" t="str">
        <f t="array" ref="AH302">IFERROR(INDEX('Pontuação'!G$13:G$191, MATCH(AG302, 'Pontuação'!F$14:F$191, 0)), "Faixa Indefinida")</f>
        <v>A</v>
      </c>
      <c r="AI302" s="12">
        <f t="shared" si="2"/>
        <v>1</v>
      </c>
      <c r="AJ302" s="12">
        <f t="shared" si="3"/>
        <v>0</v>
      </c>
      <c r="AK302" s="12">
        <f t="shared" si="4"/>
        <v>0</v>
      </c>
      <c r="AL302" s="12">
        <f t="shared" si="5"/>
        <v>0</v>
      </c>
      <c r="AM302" s="11"/>
      <c r="AN302" s="13">
        <v>0.42472338056548614</v>
      </c>
      <c r="AO302" s="11" t="s">
        <v>134</v>
      </c>
      <c r="AP302" s="14">
        <v>45931.447850717595</v>
      </c>
    </row>
    <row r="303">
      <c r="A303" s="8">
        <v>45923.54804398148</v>
      </c>
      <c r="B303" s="9" t="s">
        <v>744</v>
      </c>
      <c r="C303" s="9" t="s">
        <v>745</v>
      </c>
      <c r="D303" s="10">
        <v>5.598989098875E12</v>
      </c>
      <c r="E303" s="9" t="s">
        <v>43</v>
      </c>
      <c r="F303" s="9"/>
      <c r="G303" s="9" t="s">
        <v>60</v>
      </c>
      <c r="H303" s="9" t="s">
        <v>61</v>
      </c>
      <c r="I303" s="9" t="s">
        <v>78</v>
      </c>
      <c r="J303" s="9" t="s">
        <v>47</v>
      </c>
      <c r="K303" s="9" t="s">
        <v>47</v>
      </c>
      <c r="L303" s="9" t="s">
        <v>47</v>
      </c>
      <c r="M303" s="9" t="s">
        <v>47</v>
      </c>
      <c r="N303" s="9" t="s">
        <v>63</v>
      </c>
      <c r="O303" s="9" t="s">
        <v>95</v>
      </c>
      <c r="P303" s="11" t="s">
        <v>51</v>
      </c>
      <c r="Q303" s="11" t="s">
        <v>89</v>
      </c>
      <c r="R303" s="11" t="s">
        <v>90</v>
      </c>
      <c r="S303" s="11" t="s">
        <v>54</v>
      </c>
      <c r="T303" s="11" t="s">
        <v>55</v>
      </c>
      <c r="U303" s="11" t="s">
        <v>56</v>
      </c>
      <c r="V303" s="11"/>
      <c r="W303" s="11"/>
      <c r="X303" s="11"/>
      <c r="Y303" s="11"/>
      <c r="Z303" s="11"/>
      <c r="AA303" s="11"/>
      <c r="AB303" s="11"/>
      <c r="AC303" s="11"/>
      <c r="AD303" s="11"/>
      <c r="AE303" s="11"/>
      <c r="AF303" s="12">
        <v>1221.0</v>
      </c>
      <c r="AG303" s="12">
        <f t="shared" si="1"/>
        <v>122</v>
      </c>
      <c r="AH303" s="12" t="str">
        <f t="array" ref="AH303">IFERROR(INDEX('Pontuação'!G$13:G$191, MATCH(AG303, 'Pontuação'!F$14:F$191, 0)), "Faixa Indefinida")</f>
        <v>A</v>
      </c>
      <c r="AI303" s="12">
        <f t="shared" si="2"/>
        <v>1</v>
      </c>
      <c r="AJ303" s="12">
        <f t="shared" si="3"/>
        <v>0</v>
      </c>
      <c r="AK303" s="12">
        <f t="shared" si="4"/>
        <v>0</v>
      </c>
      <c r="AL303" s="12">
        <f t="shared" si="5"/>
        <v>0</v>
      </c>
      <c r="AM303" s="11"/>
      <c r="AN303" s="13">
        <v>0.3284876122546354</v>
      </c>
      <c r="AO303" s="11" t="s">
        <v>124</v>
      </c>
      <c r="AP303" s="14">
        <v>45931.447850717595</v>
      </c>
    </row>
    <row r="304">
      <c r="A304" s="8">
        <v>45923.548055555555</v>
      </c>
      <c r="B304" s="9" t="s">
        <v>746</v>
      </c>
      <c r="C304" s="9" t="s">
        <v>747</v>
      </c>
      <c r="D304" s="10">
        <v>5.511958816896E12</v>
      </c>
      <c r="E304" s="9" t="s">
        <v>75</v>
      </c>
      <c r="F304" s="9"/>
      <c r="G304" s="9" t="s">
        <v>60</v>
      </c>
      <c r="H304" s="9" t="s">
        <v>87</v>
      </c>
      <c r="I304" s="9" t="s">
        <v>88</v>
      </c>
      <c r="J304" s="9" t="s">
        <v>47</v>
      </c>
      <c r="K304" s="9" t="s">
        <v>47</v>
      </c>
      <c r="L304" s="9" t="s">
        <v>48</v>
      </c>
      <c r="M304" s="9" t="s">
        <v>47</v>
      </c>
      <c r="N304" s="9" t="s">
        <v>63</v>
      </c>
      <c r="O304" s="9" t="s">
        <v>50</v>
      </c>
      <c r="P304" s="11" t="s">
        <v>51</v>
      </c>
      <c r="Q304" s="11" t="s">
        <v>203</v>
      </c>
      <c r="R304" s="11" t="s">
        <v>748</v>
      </c>
      <c r="S304" s="11" t="s">
        <v>749</v>
      </c>
      <c r="T304" s="11" t="s">
        <v>55</v>
      </c>
      <c r="U304" s="11" t="s">
        <v>56</v>
      </c>
      <c r="V304" s="11"/>
      <c r="W304" s="11"/>
      <c r="X304" s="11"/>
      <c r="Y304" s="11"/>
      <c r="Z304" s="11"/>
      <c r="AA304" s="11"/>
      <c r="AB304" s="11"/>
      <c r="AC304" s="11"/>
      <c r="AD304" s="11"/>
      <c r="AE304" s="11"/>
      <c r="AF304" s="12">
        <f>ROUNDUP(SUM(VLOOKUP(G304,'Pontuação'!A$2:B$11,2,FALSE),VLOOKUP(E304,'Pontuação'!C$2:D$11,2,FALSE),VLOOKUP(I304,'Pontuação'!I$2:J$11,2,FALSE),VLOOKUP(K304,'Pontuação'!G$2:H$11,2,FALSE),VLOOKUP(H304,'Pontuação'!E$2:F$11,2,FALSE),VLOOKUP(M304,'Pontuação'!K$2:L$11,2,FALSE)),0)</f>
        <v>908</v>
      </c>
      <c r="AG304" s="12">
        <f t="shared" si="1"/>
        <v>91</v>
      </c>
      <c r="AH304" s="12" t="str">
        <f t="array" ref="AH304">IFERROR(INDEX('Pontuação'!G$13:G$191, MATCH(AG304, 'Pontuação'!F$14:F$191, 0)), "Faixa Indefinida")</f>
        <v>C</v>
      </c>
      <c r="AI304" s="12">
        <f t="shared" si="2"/>
        <v>0</v>
      </c>
      <c r="AJ304" s="12">
        <f t="shared" si="3"/>
        <v>0</v>
      </c>
      <c r="AK304" s="12">
        <f t="shared" si="4"/>
        <v>1</v>
      </c>
      <c r="AL304" s="12">
        <f t="shared" si="5"/>
        <v>0</v>
      </c>
      <c r="AM304" s="11"/>
      <c r="AN304" s="13">
        <v>0.3867012463526825</v>
      </c>
      <c r="AO304" s="11" t="s">
        <v>66</v>
      </c>
      <c r="AP304" s="14">
        <v>45931.447850717595</v>
      </c>
    </row>
    <row r="305">
      <c r="A305" s="8">
        <v>45923.54856481482</v>
      </c>
      <c r="B305" s="9" t="s">
        <v>750</v>
      </c>
      <c r="C305" s="9" t="s">
        <v>751</v>
      </c>
      <c r="D305" s="10">
        <v>5.522997509515E12</v>
      </c>
      <c r="E305" s="9" t="s">
        <v>43</v>
      </c>
      <c r="F305" s="9"/>
      <c r="G305" s="9" t="s">
        <v>76</v>
      </c>
      <c r="H305" s="9" t="s">
        <v>45</v>
      </c>
      <c r="I305" s="9" t="s">
        <v>78</v>
      </c>
      <c r="J305" s="9" t="s">
        <v>47</v>
      </c>
      <c r="K305" s="9" t="s">
        <v>47</v>
      </c>
      <c r="L305" s="9" t="s">
        <v>48</v>
      </c>
      <c r="M305" s="9" t="s">
        <v>47</v>
      </c>
      <c r="N305" s="9" t="s">
        <v>63</v>
      </c>
      <c r="O305" s="9" t="s">
        <v>50</v>
      </c>
      <c r="P305" s="11" t="s">
        <v>51</v>
      </c>
      <c r="Q305" s="11" t="s">
        <v>115</v>
      </c>
      <c r="R305" s="11" t="s">
        <v>53</v>
      </c>
      <c r="S305" s="11" t="s">
        <v>54</v>
      </c>
      <c r="T305" s="11" t="s">
        <v>55</v>
      </c>
      <c r="U305" s="11" t="s">
        <v>56</v>
      </c>
      <c r="V305" s="11"/>
      <c r="W305" s="11"/>
      <c r="X305" s="11"/>
      <c r="Y305" s="11"/>
      <c r="Z305" s="11"/>
      <c r="AA305" s="11"/>
      <c r="AB305" s="11"/>
      <c r="AC305" s="11"/>
      <c r="AD305" s="11"/>
      <c r="AE305" s="11"/>
      <c r="AF305" s="12">
        <f>ROUNDUP(SUM(VLOOKUP(G305,'Pontuação'!A$2:B$11,2,FALSE),VLOOKUP(E305,'Pontuação'!C$2:D$11,2,FALSE),VLOOKUP(I305,'Pontuação'!I$2:J$11,2,FALSE),VLOOKUP(K305,'Pontuação'!G$2:H$11,2,FALSE),VLOOKUP(H305,'Pontuação'!E$2:F$11,2,FALSE),VLOOKUP(M305,'Pontuação'!K$2:L$11,2,FALSE)),0)</f>
        <v>1091</v>
      </c>
      <c r="AG305" s="12">
        <f t="shared" si="1"/>
        <v>109</v>
      </c>
      <c r="AH305" s="12" t="str">
        <f t="array" ref="AH305">IFERROR(INDEX('Pontuação'!G$13:G$191, MATCH(AG305, 'Pontuação'!F$14:F$191, 0)), "Faixa Indefinida")</f>
        <v>B</v>
      </c>
      <c r="AI305" s="12">
        <f t="shared" si="2"/>
        <v>0</v>
      </c>
      <c r="AJ305" s="12">
        <f t="shared" si="3"/>
        <v>1</v>
      </c>
      <c r="AK305" s="12">
        <f t="shared" si="4"/>
        <v>0</v>
      </c>
      <c r="AL305" s="12">
        <f t="shared" si="5"/>
        <v>0</v>
      </c>
      <c r="AM305" s="11"/>
      <c r="AN305" s="13">
        <v>0.4903989644994078</v>
      </c>
      <c r="AO305" s="11" t="s">
        <v>151</v>
      </c>
      <c r="AP305" s="14">
        <v>45931.447850717595</v>
      </c>
    </row>
    <row r="306">
      <c r="A306" s="8">
        <v>45923.55068287037</v>
      </c>
      <c r="B306" s="9" t="s">
        <v>199</v>
      </c>
      <c r="C306" s="9" t="s">
        <v>752</v>
      </c>
      <c r="D306" s="10">
        <v>5.513997790795E12</v>
      </c>
      <c r="E306" s="9" t="s">
        <v>43</v>
      </c>
      <c r="F306" s="9"/>
      <c r="G306" s="9" t="s">
        <v>76</v>
      </c>
      <c r="H306" s="9" t="s">
        <v>87</v>
      </c>
      <c r="I306" s="9" t="s">
        <v>88</v>
      </c>
      <c r="J306" s="9" t="s">
        <v>48</v>
      </c>
      <c r="K306" s="9" t="s">
        <v>47</v>
      </c>
      <c r="L306" s="9" t="s">
        <v>47</v>
      </c>
      <c r="M306" s="9" t="s">
        <v>48</v>
      </c>
      <c r="N306" s="9" t="s">
        <v>79</v>
      </c>
      <c r="O306" s="9" t="s">
        <v>50</v>
      </c>
      <c r="P306" s="11" t="s">
        <v>51</v>
      </c>
      <c r="Q306" s="11" t="s">
        <v>71</v>
      </c>
      <c r="R306" s="11" t="s">
        <v>90</v>
      </c>
      <c r="S306" s="11" t="s">
        <v>138</v>
      </c>
      <c r="T306" s="11" t="s">
        <v>55</v>
      </c>
      <c r="U306" s="11" t="s">
        <v>56</v>
      </c>
      <c r="V306" s="11"/>
      <c r="W306" s="11"/>
      <c r="X306" s="11"/>
      <c r="Y306" s="11"/>
      <c r="Z306" s="11"/>
      <c r="AA306" s="11"/>
      <c r="AB306" s="11"/>
      <c r="AC306" s="11"/>
      <c r="AD306" s="11"/>
      <c r="AE306" s="11"/>
      <c r="AF306" s="12">
        <f>ROUNDUP(SUM(VLOOKUP(G306,'Pontuação'!A$2:B$11,2,FALSE),VLOOKUP(E306,'Pontuação'!C$2:D$11,2,FALSE),VLOOKUP(I306,'Pontuação'!I$2:J$11,2,FALSE),VLOOKUP(K306,'Pontuação'!G$2:H$11,2,FALSE),VLOOKUP(H306,'Pontuação'!E$2:F$11,2,FALSE),VLOOKUP(M306,'Pontuação'!K$2:L$11,2,FALSE)),0)</f>
        <v>1066</v>
      </c>
      <c r="AG306" s="12">
        <f t="shared" si="1"/>
        <v>107</v>
      </c>
      <c r="AH306" s="12" t="str">
        <f t="array" ref="AH306">IFERROR(INDEX('Pontuação'!G$13:G$191, MATCH(AG306, 'Pontuação'!F$14:F$191, 0)), "Faixa Indefinida")</f>
        <v>B</v>
      </c>
      <c r="AI306" s="12">
        <f t="shared" si="2"/>
        <v>0</v>
      </c>
      <c r="AJ306" s="12">
        <f t="shared" si="3"/>
        <v>1</v>
      </c>
      <c r="AK306" s="12">
        <f t="shared" si="4"/>
        <v>0</v>
      </c>
      <c r="AL306" s="12">
        <f t="shared" si="5"/>
        <v>0</v>
      </c>
      <c r="AM306" s="11"/>
      <c r="AN306" s="13">
        <v>0.09803378624836327</v>
      </c>
      <c r="AO306" s="11" t="s">
        <v>99</v>
      </c>
      <c r="AP306" s="14">
        <v>45931.447850717595</v>
      </c>
    </row>
    <row r="307">
      <c r="A307" s="8">
        <v>45923.55100694444</v>
      </c>
      <c r="B307" s="9" t="s">
        <v>753</v>
      </c>
      <c r="C307" s="9" t="s">
        <v>754</v>
      </c>
      <c r="D307" s="10">
        <v>5.561993755657E12</v>
      </c>
      <c r="E307" s="9" t="s">
        <v>43</v>
      </c>
      <c r="F307" s="9"/>
      <c r="G307" s="9" t="s">
        <v>60</v>
      </c>
      <c r="H307" s="9" t="s">
        <v>87</v>
      </c>
      <c r="I307" s="9" t="s">
        <v>88</v>
      </c>
      <c r="J307" s="9" t="s">
        <v>47</v>
      </c>
      <c r="K307" s="9" t="s">
        <v>47</v>
      </c>
      <c r="L307" s="9" t="s">
        <v>48</v>
      </c>
      <c r="M307" s="9" t="s">
        <v>48</v>
      </c>
      <c r="N307" s="9" t="s">
        <v>79</v>
      </c>
      <c r="O307" s="9" t="s">
        <v>95</v>
      </c>
      <c r="P307" s="11" t="s">
        <v>51</v>
      </c>
      <c r="Q307" s="11" t="s">
        <v>137</v>
      </c>
      <c r="R307" s="11" t="s">
        <v>107</v>
      </c>
      <c r="S307" s="11" t="s">
        <v>72</v>
      </c>
      <c r="T307" s="11" t="s">
        <v>55</v>
      </c>
      <c r="U307" s="11" t="s">
        <v>47</v>
      </c>
      <c r="V307" s="11"/>
      <c r="W307" s="11"/>
      <c r="X307" s="11"/>
      <c r="Y307" s="11"/>
      <c r="Z307" s="11"/>
      <c r="AA307" s="11"/>
      <c r="AB307" s="11"/>
      <c r="AC307" s="11"/>
      <c r="AD307" s="11"/>
      <c r="AE307" s="11"/>
      <c r="AF307" s="12">
        <f>ROUNDUP(SUM(VLOOKUP(G307,'Pontuação'!A$2:B$11,2,FALSE),VLOOKUP(E307,'Pontuação'!C$2:D$11,2,FALSE),VLOOKUP(I307,'Pontuação'!I$2:J$11,2,FALSE),VLOOKUP(K307,'Pontuação'!G$2:H$11,2,FALSE),VLOOKUP(H307,'Pontuação'!E$2:F$11,2,FALSE),VLOOKUP(M307,'Pontuação'!K$2:L$11,2,FALSE)),0)</f>
        <v>1075</v>
      </c>
      <c r="AG307" s="12">
        <f t="shared" si="1"/>
        <v>108</v>
      </c>
      <c r="AH307" s="12" t="str">
        <f t="array" ref="AH307">IFERROR(INDEX('Pontuação'!G$13:G$191, MATCH(AG307, 'Pontuação'!F$14:F$191, 0)), "Faixa Indefinida")</f>
        <v>B</v>
      </c>
      <c r="AI307" s="12">
        <f t="shared" si="2"/>
        <v>0</v>
      </c>
      <c r="AJ307" s="12">
        <f t="shared" si="3"/>
        <v>1</v>
      </c>
      <c r="AK307" s="12">
        <f t="shared" si="4"/>
        <v>0</v>
      </c>
      <c r="AL307" s="12">
        <f t="shared" si="5"/>
        <v>0</v>
      </c>
      <c r="AM307" s="11"/>
      <c r="AN307" s="13">
        <v>0.14856532036601747</v>
      </c>
      <c r="AO307" s="11" t="s">
        <v>110</v>
      </c>
      <c r="AP307" s="14">
        <v>45931.447850717595</v>
      </c>
    </row>
    <row r="308">
      <c r="A308" s="8">
        <v>45923.55101851852</v>
      </c>
      <c r="B308" s="9" t="s">
        <v>755</v>
      </c>
      <c r="C308" s="9" t="s">
        <v>756</v>
      </c>
      <c r="D308" s="10">
        <v>5.54199607881E12</v>
      </c>
      <c r="E308" s="9" t="s">
        <v>75</v>
      </c>
      <c r="F308" s="9"/>
      <c r="G308" s="9" t="s">
        <v>69</v>
      </c>
      <c r="H308" s="9" t="s">
        <v>45</v>
      </c>
      <c r="I308" s="9" t="s">
        <v>78</v>
      </c>
      <c r="J308" s="9" t="s">
        <v>47</v>
      </c>
      <c r="K308" s="9" t="s">
        <v>47</v>
      </c>
      <c r="L308" s="9" t="s">
        <v>48</v>
      </c>
      <c r="M308" s="9" t="s">
        <v>47</v>
      </c>
      <c r="N308" s="9" t="s">
        <v>63</v>
      </c>
      <c r="O308" s="9" t="s">
        <v>95</v>
      </c>
      <c r="P308" s="11" t="s">
        <v>51</v>
      </c>
      <c r="Q308" s="11" t="s">
        <v>89</v>
      </c>
      <c r="R308" s="11" t="s">
        <v>90</v>
      </c>
      <c r="S308" s="11" t="s">
        <v>54</v>
      </c>
      <c r="T308" s="11" t="s">
        <v>65</v>
      </c>
      <c r="U308" s="11" t="s">
        <v>56</v>
      </c>
      <c r="V308" s="11"/>
      <c r="W308" s="11"/>
      <c r="X308" s="11"/>
      <c r="Y308" s="11"/>
      <c r="Z308" s="11"/>
      <c r="AA308" s="11"/>
      <c r="AB308" s="11"/>
      <c r="AC308" s="11"/>
      <c r="AD308" s="11"/>
      <c r="AE308" s="11"/>
      <c r="AF308" s="12">
        <f>ROUNDUP(SUM(VLOOKUP(G308,'Pontuação'!A$2:B$11,2,FALSE),VLOOKUP(E308,'Pontuação'!C$2:D$11,2,FALSE),VLOOKUP(I308,'Pontuação'!I$2:J$11,2,FALSE),VLOOKUP(K308,'Pontuação'!G$2:H$11,2,FALSE),VLOOKUP(H308,'Pontuação'!E$2:F$11,2,FALSE),VLOOKUP(M308,'Pontuação'!K$2:L$11,2,FALSE)),0)</f>
        <v>955</v>
      </c>
      <c r="AG308" s="12">
        <f t="shared" si="1"/>
        <v>96</v>
      </c>
      <c r="AH308" s="12" t="str">
        <f t="array" ref="AH308">IFERROR(INDEX('Pontuação'!G$13:G$191, MATCH(AG308, 'Pontuação'!F$14:F$191, 0)), "Faixa Indefinida")</f>
        <v>C</v>
      </c>
      <c r="AI308" s="12">
        <f t="shared" si="2"/>
        <v>0</v>
      </c>
      <c r="AJ308" s="12">
        <f t="shared" si="3"/>
        <v>0</v>
      </c>
      <c r="AK308" s="12">
        <f t="shared" si="4"/>
        <v>1</v>
      </c>
      <c r="AL308" s="12">
        <f t="shared" si="5"/>
        <v>0</v>
      </c>
      <c r="AM308" s="11"/>
      <c r="AN308" s="13">
        <v>0.19305711192740246</v>
      </c>
      <c r="AO308" s="11" t="s">
        <v>162</v>
      </c>
      <c r="AP308" s="14">
        <v>45931.447850717595</v>
      </c>
    </row>
    <row r="309">
      <c r="A309" s="8">
        <v>45923.552881944444</v>
      </c>
      <c r="B309" s="9" t="s">
        <v>757</v>
      </c>
      <c r="C309" s="9" t="s">
        <v>758</v>
      </c>
      <c r="D309" s="10">
        <v>5.516991975976E12</v>
      </c>
      <c r="E309" s="9" t="s">
        <v>43</v>
      </c>
      <c r="F309" s="9"/>
      <c r="G309" s="9" t="s">
        <v>60</v>
      </c>
      <c r="H309" s="9" t="s">
        <v>45</v>
      </c>
      <c r="I309" s="9" t="s">
        <v>46</v>
      </c>
      <c r="J309" s="9" t="s">
        <v>47</v>
      </c>
      <c r="K309" s="9" t="s">
        <v>47</v>
      </c>
      <c r="L309" s="9" t="s">
        <v>47</v>
      </c>
      <c r="M309" s="9" t="s">
        <v>47</v>
      </c>
      <c r="N309" s="9" t="s">
        <v>63</v>
      </c>
      <c r="O309" s="9" t="s">
        <v>64</v>
      </c>
      <c r="P309" s="11" t="s">
        <v>65</v>
      </c>
      <c r="Q309" s="11" t="s">
        <v>759</v>
      </c>
      <c r="R309" s="11" t="s">
        <v>128</v>
      </c>
      <c r="S309" s="11" t="s">
        <v>760</v>
      </c>
      <c r="T309" s="11" t="s">
        <v>761</v>
      </c>
      <c r="U309" s="11" t="s">
        <v>47</v>
      </c>
      <c r="V309" s="11"/>
      <c r="W309" s="11"/>
      <c r="X309" s="11"/>
      <c r="Y309" s="11"/>
      <c r="Z309" s="11"/>
      <c r="AA309" s="11"/>
      <c r="AB309" s="11"/>
      <c r="AC309" s="11"/>
      <c r="AD309" s="11"/>
      <c r="AE309" s="11"/>
      <c r="AF309" s="12">
        <f>ROUNDUP(SUM(VLOOKUP(G309,'Pontuação'!A$2:B$11,2,FALSE),VLOOKUP(E309,'Pontuação'!C$2:D$11,2,FALSE),VLOOKUP(I309,'Pontuação'!I$2:J$11,2,FALSE),VLOOKUP(K309,'Pontuação'!G$2:H$11,2,FALSE),VLOOKUP(H309,'Pontuação'!E$2:F$11,2,FALSE),VLOOKUP(M309,'Pontuação'!K$2:L$11,2,FALSE)),0)</f>
        <v>1150</v>
      </c>
      <c r="AG309" s="12">
        <f t="shared" si="1"/>
        <v>115</v>
      </c>
      <c r="AH309" s="12" t="str">
        <f t="array" ref="AH309">IFERROR(INDEX('Pontuação'!G$13:G$191, MATCH(AG309, 'Pontuação'!F$14:F$191, 0)), "Faixa Indefinida")</f>
        <v>B</v>
      </c>
      <c r="AI309" s="12">
        <f t="shared" si="2"/>
        <v>0</v>
      </c>
      <c r="AJ309" s="12">
        <f t="shared" si="3"/>
        <v>1</v>
      </c>
      <c r="AK309" s="12">
        <f t="shared" si="4"/>
        <v>0</v>
      </c>
      <c r="AL309" s="12">
        <f t="shared" si="5"/>
        <v>0</v>
      </c>
      <c r="AM309" s="11"/>
      <c r="AN309" s="13">
        <v>0.21639452322321176</v>
      </c>
      <c r="AO309" s="11" t="s">
        <v>162</v>
      </c>
      <c r="AP309" s="14">
        <v>45931.447850717595</v>
      </c>
    </row>
    <row r="310">
      <c r="A310" s="8">
        <v>45923.554664351854</v>
      </c>
      <c r="B310" s="9" t="s">
        <v>762</v>
      </c>
      <c r="C310" s="9" t="s">
        <v>763</v>
      </c>
      <c r="D310" s="10">
        <v>5.562999944388E12</v>
      </c>
      <c r="E310" s="9" t="s">
        <v>43</v>
      </c>
      <c r="F310" s="9"/>
      <c r="G310" s="9" t="s">
        <v>69</v>
      </c>
      <c r="H310" s="9" t="s">
        <v>61</v>
      </c>
      <c r="I310" s="9" t="s">
        <v>46</v>
      </c>
      <c r="J310" s="9" t="s">
        <v>47</v>
      </c>
      <c r="K310" s="9" t="s">
        <v>47</v>
      </c>
      <c r="L310" s="9" t="s">
        <v>48</v>
      </c>
      <c r="M310" s="9" t="s">
        <v>47</v>
      </c>
      <c r="N310" s="9" t="s">
        <v>63</v>
      </c>
      <c r="O310" s="9" t="s">
        <v>70</v>
      </c>
      <c r="P310" s="11" t="s">
        <v>51</v>
      </c>
      <c r="Q310" s="11" t="s">
        <v>137</v>
      </c>
      <c r="R310" s="11" t="s">
        <v>90</v>
      </c>
      <c r="S310" s="11" t="s">
        <v>72</v>
      </c>
      <c r="T310" s="11" t="s">
        <v>65</v>
      </c>
      <c r="U310" s="11" t="s">
        <v>56</v>
      </c>
      <c r="V310" s="11"/>
      <c r="W310" s="11"/>
      <c r="X310" s="11"/>
      <c r="Y310" s="11"/>
      <c r="Z310" s="11"/>
      <c r="AA310" s="11"/>
      <c r="AB310" s="11"/>
      <c r="AC310" s="11"/>
      <c r="AD310" s="11"/>
      <c r="AE310" s="11"/>
      <c r="AF310" s="12">
        <f>ROUNDUP(SUM(VLOOKUP(G310,'Pontuação'!A$2:B$11,2,FALSE),VLOOKUP(E310,'Pontuação'!C$2:D$11,2,FALSE),VLOOKUP(I310,'Pontuação'!I$2:J$11,2,FALSE),VLOOKUP(K310,'Pontuação'!G$2:H$11,2,FALSE),VLOOKUP(H310,'Pontuação'!E$2:F$11,2,FALSE),VLOOKUP(M310,'Pontuação'!K$2:L$11,2,FALSE)),0)</f>
        <v>943</v>
      </c>
      <c r="AG310" s="12">
        <f t="shared" si="1"/>
        <v>94</v>
      </c>
      <c r="AH310" s="12" t="str">
        <f t="array" ref="AH310">IFERROR(INDEX('Pontuação'!G$13:G$191, MATCH(AG310, 'Pontuação'!F$14:F$191, 0)), "Faixa Indefinida")</f>
        <v>C</v>
      </c>
      <c r="AI310" s="12">
        <f t="shared" si="2"/>
        <v>0</v>
      </c>
      <c r="AJ310" s="12">
        <f t="shared" si="3"/>
        <v>0</v>
      </c>
      <c r="AK310" s="12">
        <f t="shared" si="4"/>
        <v>1</v>
      </c>
      <c r="AL310" s="12">
        <f t="shared" si="5"/>
        <v>0</v>
      </c>
      <c r="AM310" s="11"/>
      <c r="AN310" s="13">
        <v>0.26957477674907754</v>
      </c>
      <c r="AO310" s="11" t="s">
        <v>91</v>
      </c>
      <c r="AP310" s="14">
        <v>45931.447850717595</v>
      </c>
    </row>
    <row r="311">
      <c r="A311" s="8">
        <v>45923.55525462963</v>
      </c>
      <c r="B311" s="9" t="s">
        <v>764</v>
      </c>
      <c r="C311" s="9" t="s">
        <v>765</v>
      </c>
      <c r="D311" s="10">
        <v>5.519999365507E12</v>
      </c>
      <c r="E311" s="9" t="s">
        <v>43</v>
      </c>
      <c r="F311" s="9"/>
      <c r="G311" s="9" t="s">
        <v>60</v>
      </c>
      <c r="H311" s="9" t="s">
        <v>45</v>
      </c>
      <c r="I311" s="9" t="s">
        <v>78</v>
      </c>
      <c r="J311" s="9" t="s">
        <v>48</v>
      </c>
      <c r="K311" s="9" t="s">
        <v>47</v>
      </c>
      <c r="L311" s="9" t="s">
        <v>47</v>
      </c>
      <c r="M311" s="9" t="s">
        <v>47</v>
      </c>
      <c r="N311" s="9" t="s">
        <v>63</v>
      </c>
      <c r="O311" s="9" t="s">
        <v>50</v>
      </c>
      <c r="P311" s="11" t="s">
        <v>51</v>
      </c>
      <c r="Q311" s="11" t="s">
        <v>71</v>
      </c>
      <c r="R311" s="11" t="s">
        <v>90</v>
      </c>
      <c r="S311" s="11" t="s">
        <v>529</v>
      </c>
      <c r="T311" s="11" t="s">
        <v>65</v>
      </c>
      <c r="U311" s="11" t="s">
        <v>47</v>
      </c>
      <c r="V311" s="11"/>
      <c r="W311" s="11"/>
      <c r="X311" s="11"/>
      <c r="Y311" s="11"/>
      <c r="Z311" s="11"/>
      <c r="AA311" s="11"/>
      <c r="AB311" s="11"/>
      <c r="AC311" s="11"/>
      <c r="AD311" s="11"/>
      <c r="AE311" s="11"/>
      <c r="AF311" s="12">
        <f>ROUNDUP(SUM(VLOOKUP(G311,'Pontuação'!A$2:B$11,2,FALSE),VLOOKUP(E311,'Pontuação'!C$2:D$11,2,FALSE),VLOOKUP(I311,'Pontuação'!I$2:J$11,2,FALSE),VLOOKUP(K311,'Pontuação'!G$2:H$11,2,FALSE),VLOOKUP(H311,'Pontuação'!E$2:F$11,2,FALSE),VLOOKUP(M311,'Pontuação'!K$2:L$11,2,FALSE)),0)</f>
        <v>1100</v>
      </c>
      <c r="AG311" s="12">
        <f t="shared" si="1"/>
        <v>110</v>
      </c>
      <c r="AH311" s="12" t="str">
        <f t="array" ref="AH311">IFERROR(INDEX('Pontuação'!G$13:G$191, MATCH(AG311, 'Pontuação'!F$14:F$191, 0)), "Faixa Indefinida")</f>
        <v>B</v>
      </c>
      <c r="AI311" s="12">
        <f t="shared" si="2"/>
        <v>0</v>
      </c>
      <c r="AJ311" s="12">
        <f t="shared" si="3"/>
        <v>1</v>
      </c>
      <c r="AK311" s="12">
        <f t="shared" si="4"/>
        <v>0</v>
      </c>
      <c r="AL311" s="12">
        <f t="shared" si="5"/>
        <v>0</v>
      </c>
      <c r="AM311" s="11"/>
      <c r="AN311" s="13">
        <v>0.24278175985703868</v>
      </c>
      <c r="AO311" s="11" t="s">
        <v>84</v>
      </c>
      <c r="AP311" s="14">
        <v>45931.447850717595</v>
      </c>
    </row>
    <row r="312">
      <c r="A312" s="8">
        <v>45923.55832175926</v>
      </c>
      <c r="B312" s="9" t="s">
        <v>766</v>
      </c>
      <c r="C312" s="9" t="s">
        <v>767</v>
      </c>
      <c r="D312" s="10">
        <v>5.571993868502E12</v>
      </c>
      <c r="E312" s="9" t="s">
        <v>43</v>
      </c>
      <c r="F312" s="9"/>
      <c r="G312" s="9" t="s">
        <v>76</v>
      </c>
      <c r="H312" s="9" t="s">
        <v>77</v>
      </c>
      <c r="I312" s="9" t="s">
        <v>106</v>
      </c>
      <c r="J312" s="9" t="s">
        <v>48</v>
      </c>
      <c r="K312" s="9" t="s">
        <v>48</v>
      </c>
      <c r="L312" s="9" t="s">
        <v>48</v>
      </c>
      <c r="M312" s="9" t="s">
        <v>48</v>
      </c>
      <c r="N312" s="9" t="s">
        <v>118</v>
      </c>
      <c r="O312" s="9" t="s">
        <v>50</v>
      </c>
      <c r="P312" s="11" t="s">
        <v>51</v>
      </c>
      <c r="Q312" s="11" t="s">
        <v>133</v>
      </c>
      <c r="R312" s="11" t="s">
        <v>107</v>
      </c>
      <c r="S312" s="11" t="s">
        <v>214</v>
      </c>
      <c r="T312" s="11" t="s">
        <v>55</v>
      </c>
      <c r="U312" s="11" t="s">
        <v>56</v>
      </c>
      <c r="V312" s="11"/>
      <c r="W312" s="11"/>
      <c r="X312" s="11"/>
      <c r="Y312" s="11"/>
      <c r="Z312" s="11"/>
      <c r="AA312" s="11"/>
      <c r="AB312" s="11"/>
      <c r="AC312" s="11"/>
      <c r="AD312" s="11"/>
      <c r="AE312" s="11"/>
      <c r="AF312" s="12">
        <f>ROUNDUP(SUM(VLOOKUP(G312,'Pontuação'!A$2:B$11,2,FALSE),VLOOKUP(E312,'Pontuação'!C$2:D$11,2,FALSE),VLOOKUP(I312,'Pontuação'!I$2:J$11,2,FALSE),VLOOKUP(K312,'Pontuação'!G$2:H$11,2,FALSE),VLOOKUP(H312,'Pontuação'!E$2:F$11,2,FALSE),VLOOKUP(M312,'Pontuação'!K$2:L$11,2,FALSE)),0)</f>
        <v>1260</v>
      </c>
      <c r="AG312" s="12">
        <f t="shared" si="1"/>
        <v>126</v>
      </c>
      <c r="AH312" s="12" t="str">
        <f t="array" ref="AH312">IFERROR(INDEX('Pontuação'!G$13:G$191, MATCH(AG312, 'Pontuação'!F$14:F$191, 0)), "Faixa Indefinida")</f>
        <v>A</v>
      </c>
      <c r="AI312" s="12">
        <f t="shared" si="2"/>
        <v>1</v>
      </c>
      <c r="AJ312" s="12">
        <f t="shared" si="3"/>
        <v>0</v>
      </c>
      <c r="AK312" s="12">
        <f t="shared" si="4"/>
        <v>0</v>
      </c>
      <c r="AL312" s="12">
        <f t="shared" si="5"/>
        <v>0</v>
      </c>
      <c r="AM312" s="11"/>
      <c r="AN312" s="13">
        <v>0.3504692311300451</v>
      </c>
      <c r="AO312" s="11" t="s">
        <v>124</v>
      </c>
      <c r="AP312" s="14">
        <v>45931.447850717595</v>
      </c>
    </row>
    <row r="313">
      <c r="A313" s="8">
        <v>45923.56043981481</v>
      </c>
      <c r="B313" s="9" t="s">
        <v>768</v>
      </c>
      <c r="C313" s="9" t="s">
        <v>769</v>
      </c>
      <c r="D313" s="10">
        <v>5.535999526509E12</v>
      </c>
      <c r="E313" s="9" t="s">
        <v>43</v>
      </c>
      <c r="F313" s="9"/>
      <c r="G313" s="9" t="s">
        <v>44</v>
      </c>
      <c r="H313" s="9" t="s">
        <v>45</v>
      </c>
      <c r="I313" s="9" t="s">
        <v>46</v>
      </c>
      <c r="J313" s="9" t="s">
        <v>47</v>
      </c>
      <c r="K313" s="9" t="s">
        <v>47</v>
      </c>
      <c r="L313" s="9" t="s">
        <v>48</v>
      </c>
      <c r="M313" s="9" t="s">
        <v>47</v>
      </c>
      <c r="N313" s="9" t="s">
        <v>63</v>
      </c>
      <c r="O313" s="9" t="s">
        <v>50</v>
      </c>
      <c r="P313" s="11" t="s">
        <v>51</v>
      </c>
      <c r="Q313" s="11" t="s">
        <v>203</v>
      </c>
      <c r="R313" s="11" t="s">
        <v>748</v>
      </c>
      <c r="S313" s="11" t="s">
        <v>749</v>
      </c>
      <c r="T313" s="11" t="s">
        <v>55</v>
      </c>
      <c r="U313" s="11" t="s">
        <v>56</v>
      </c>
      <c r="V313" s="11"/>
      <c r="W313" s="11"/>
      <c r="X313" s="11"/>
      <c r="Y313" s="11"/>
      <c r="Z313" s="11"/>
      <c r="AA313" s="11"/>
      <c r="AB313" s="11"/>
      <c r="AC313" s="11"/>
      <c r="AD313" s="11"/>
      <c r="AE313" s="11"/>
      <c r="AF313" s="12">
        <f>ROUNDUP(SUM(VLOOKUP(G313,'Pontuação'!A$2:B$11,2,FALSE),VLOOKUP(E313,'Pontuação'!C$2:D$11,2,FALSE),VLOOKUP(I313,'Pontuação'!I$2:J$11,2,FALSE),VLOOKUP(K313,'Pontuação'!G$2:H$11,2,FALSE),VLOOKUP(H313,'Pontuação'!E$2:F$11,2,FALSE),VLOOKUP(M313,'Pontuação'!K$2:L$11,2,FALSE)),0)</f>
        <v>1073</v>
      </c>
      <c r="AG313" s="12">
        <f t="shared" si="1"/>
        <v>107</v>
      </c>
      <c r="AH313" s="12" t="str">
        <f t="array" ref="AH313">IFERROR(INDEX('Pontuação'!G$13:G$191, MATCH(AG313, 'Pontuação'!F$14:F$191, 0)), "Faixa Indefinida")</f>
        <v>B</v>
      </c>
      <c r="AI313" s="12">
        <f t="shared" si="2"/>
        <v>0</v>
      </c>
      <c r="AJ313" s="12">
        <f t="shared" si="3"/>
        <v>1</v>
      </c>
      <c r="AK313" s="12">
        <f t="shared" si="4"/>
        <v>0</v>
      </c>
      <c r="AL313" s="12">
        <f t="shared" si="5"/>
        <v>0</v>
      </c>
      <c r="AM313" s="11"/>
      <c r="AN313" s="13">
        <v>0.5976367373647853</v>
      </c>
      <c r="AO313" s="11" t="s">
        <v>57</v>
      </c>
      <c r="AP313" s="14">
        <v>45931.447850717595</v>
      </c>
    </row>
    <row r="314">
      <c r="A314" s="8">
        <v>45923.56351851852</v>
      </c>
      <c r="B314" s="9" t="s">
        <v>770</v>
      </c>
      <c r="C314" s="9" t="s">
        <v>771</v>
      </c>
      <c r="D314" s="10">
        <v>5.511947344664E12</v>
      </c>
      <c r="E314" s="9" t="s">
        <v>43</v>
      </c>
      <c r="F314" s="9"/>
      <c r="G314" s="9" t="s">
        <v>60</v>
      </c>
      <c r="H314" s="9" t="s">
        <v>61</v>
      </c>
      <c r="I314" s="9" t="s">
        <v>46</v>
      </c>
      <c r="J314" s="9" t="s">
        <v>48</v>
      </c>
      <c r="K314" s="9" t="s">
        <v>48</v>
      </c>
      <c r="L314" s="9" t="s">
        <v>48</v>
      </c>
      <c r="M314" s="9" t="s">
        <v>48</v>
      </c>
      <c r="N314" s="9" t="s">
        <v>79</v>
      </c>
      <c r="O314" s="9" t="s">
        <v>50</v>
      </c>
      <c r="P314" s="11" t="s">
        <v>51</v>
      </c>
      <c r="Q314" s="11" t="s">
        <v>165</v>
      </c>
      <c r="R314" s="11" t="s">
        <v>287</v>
      </c>
      <c r="S314" s="11" t="s">
        <v>288</v>
      </c>
      <c r="T314" s="11" t="s">
        <v>55</v>
      </c>
      <c r="U314" s="11" t="s">
        <v>56</v>
      </c>
      <c r="V314" s="11"/>
      <c r="W314" s="11"/>
      <c r="X314" s="11"/>
      <c r="Y314" s="11"/>
      <c r="Z314" s="11"/>
      <c r="AA314" s="11"/>
      <c r="AB314" s="11"/>
      <c r="AC314" s="11"/>
      <c r="AD314" s="11"/>
      <c r="AE314" s="11"/>
      <c r="AF314" s="12">
        <f>ROUNDUP(SUM(VLOOKUP(G314,'Pontuação'!A$2:B$11,2,FALSE),VLOOKUP(E314,'Pontuação'!C$2:D$11,2,FALSE),VLOOKUP(I314,'Pontuação'!I$2:J$11,2,FALSE),VLOOKUP(K314,'Pontuação'!G$2:H$11,2,FALSE),VLOOKUP(H314,'Pontuação'!E$2:F$11,2,FALSE),VLOOKUP(M314,'Pontuação'!K$2:L$11,2,FALSE)),0)</f>
        <v>1331</v>
      </c>
      <c r="AG314" s="12">
        <f t="shared" si="1"/>
        <v>133</v>
      </c>
      <c r="AH314" s="12" t="str">
        <f t="array" ref="AH314">IFERROR(INDEX('Pontuação'!G$13:G$191, MATCH(AG314, 'Pontuação'!F$14:F$191, 0)), "Faixa Indefinida")</f>
        <v>A</v>
      </c>
      <c r="AI314" s="12">
        <f t="shared" si="2"/>
        <v>1</v>
      </c>
      <c r="AJ314" s="12">
        <f t="shared" si="3"/>
        <v>0</v>
      </c>
      <c r="AK314" s="12">
        <f t="shared" si="4"/>
        <v>0</v>
      </c>
      <c r="AL314" s="12">
        <f t="shared" si="5"/>
        <v>0</v>
      </c>
      <c r="AM314" s="11"/>
      <c r="AN314" s="13">
        <v>0.6916489385907574</v>
      </c>
      <c r="AO314" s="11" t="s">
        <v>57</v>
      </c>
      <c r="AP314" s="14">
        <v>45931.447850717595</v>
      </c>
    </row>
    <row r="315">
      <c r="A315" s="8">
        <v>45923.56564814815</v>
      </c>
      <c r="B315" s="9" t="s">
        <v>772</v>
      </c>
      <c r="C315" s="9" t="s">
        <v>773</v>
      </c>
      <c r="D315" s="10">
        <v>5.515996575519E12</v>
      </c>
      <c r="E315" s="9" t="s">
        <v>43</v>
      </c>
      <c r="F315" s="9"/>
      <c r="G315" s="9" t="s">
        <v>69</v>
      </c>
      <c r="H315" s="9" t="s">
        <v>61</v>
      </c>
      <c r="I315" s="9" t="s">
        <v>78</v>
      </c>
      <c r="J315" s="9" t="s">
        <v>47</v>
      </c>
      <c r="K315" s="9" t="s">
        <v>47</v>
      </c>
      <c r="L315" s="9" t="s">
        <v>48</v>
      </c>
      <c r="M315" s="9" t="s">
        <v>47</v>
      </c>
      <c r="N315" s="9" t="s">
        <v>63</v>
      </c>
      <c r="O315" s="9" t="s">
        <v>95</v>
      </c>
      <c r="P315" s="11" t="s">
        <v>65</v>
      </c>
      <c r="Q315" s="11" t="s">
        <v>774</v>
      </c>
      <c r="R315" s="11" t="s">
        <v>128</v>
      </c>
      <c r="S315" s="11" t="s">
        <v>775</v>
      </c>
      <c r="T315" s="11" t="s">
        <v>776</v>
      </c>
      <c r="U315" s="11" t="s">
        <v>47</v>
      </c>
      <c r="V315" s="11"/>
      <c r="W315" s="11"/>
      <c r="X315" s="11"/>
      <c r="Y315" s="11"/>
      <c r="Z315" s="11"/>
      <c r="AA315" s="11"/>
      <c r="AB315" s="11"/>
      <c r="AC315" s="11"/>
      <c r="AD315" s="11"/>
      <c r="AE315" s="11"/>
      <c r="AF315" s="12">
        <f>ROUNDUP(SUM(VLOOKUP(G315,'Pontuação'!A$2:B$11,2,FALSE),VLOOKUP(E315,'Pontuação'!C$2:D$11,2,FALSE),VLOOKUP(I315,'Pontuação'!I$2:J$11,2,FALSE),VLOOKUP(K315,'Pontuação'!G$2:H$11,2,FALSE),VLOOKUP(H315,'Pontuação'!E$2:F$11,2,FALSE),VLOOKUP(M315,'Pontuação'!K$2:L$11,2,FALSE)),0)</f>
        <v>893</v>
      </c>
      <c r="AG315" s="12">
        <f t="shared" si="1"/>
        <v>89</v>
      </c>
      <c r="AH315" s="12" t="str">
        <f t="array" ref="AH315">IFERROR(INDEX('Pontuação'!G$13:G$191, MATCH(AG315, 'Pontuação'!F$14:F$191, 0)), "Faixa Indefinida")</f>
        <v>C</v>
      </c>
      <c r="AI315" s="12">
        <f t="shared" si="2"/>
        <v>0</v>
      </c>
      <c r="AJ315" s="12">
        <f t="shared" si="3"/>
        <v>0</v>
      </c>
      <c r="AK315" s="12">
        <f t="shared" si="4"/>
        <v>1</v>
      </c>
      <c r="AL315" s="12">
        <f t="shared" si="5"/>
        <v>0</v>
      </c>
      <c r="AM315" s="11"/>
      <c r="AN315" s="13">
        <v>0.21046602551572183</v>
      </c>
      <c r="AO315" s="11" t="s">
        <v>162</v>
      </c>
      <c r="AP315" s="14">
        <v>45931.447850717595</v>
      </c>
    </row>
    <row r="316">
      <c r="A316" s="8">
        <v>45923.566666666666</v>
      </c>
      <c r="B316" s="9" t="s">
        <v>777</v>
      </c>
      <c r="C316" s="9" t="s">
        <v>778</v>
      </c>
      <c r="D316" s="10">
        <v>5.521976506957E12</v>
      </c>
      <c r="E316" s="9" t="s">
        <v>43</v>
      </c>
      <c r="F316" s="9"/>
      <c r="G316" s="9" t="s">
        <v>76</v>
      </c>
      <c r="H316" s="9" t="s">
        <v>45</v>
      </c>
      <c r="I316" s="9" t="s">
        <v>78</v>
      </c>
      <c r="J316" s="9" t="s">
        <v>48</v>
      </c>
      <c r="K316" s="9" t="s">
        <v>48</v>
      </c>
      <c r="L316" s="9" t="s">
        <v>48</v>
      </c>
      <c r="M316" s="9" t="s">
        <v>48</v>
      </c>
      <c r="N316" s="9" t="s">
        <v>118</v>
      </c>
      <c r="O316" s="9" t="s">
        <v>50</v>
      </c>
      <c r="P316" s="11" t="s">
        <v>80</v>
      </c>
      <c r="Q316" s="11" t="s">
        <v>81</v>
      </c>
      <c r="R316" s="11" t="s">
        <v>82</v>
      </c>
      <c r="S316" s="11">
        <v>7.50940275538E11</v>
      </c>
      <c r="T316" s="11" t="s">
        <v>83</v>
      </c>
      <c r="U316" s="11" t="s">
        <v>56</v>
      </c>
      <c r="V316" s="11"/>
      <c r="W316" s="11"/>
      <c r="X316" s="11"/>
      <c r="Y316" s="11"/>
      <c r="Z316" s="11"/>
      <c r="AA316" s="11"/>
      <c r="AB316" s="11"/>
      <c r="AC316" s="11"/>
      <c r="AD316" s="11"/>
      <c r="AE316" s="11"/>
      <c r="AF316" s="12">
        <f>ROUNDUP(SUM(VLOOKUP(G316,'Pontuação'!A$2:B$11,2,FALSE),VLOOKUP(E316,'Pontuação'!C$2:D$11,2,FALSE),VLOOKUP(I316,'Pontuação'!I$2:J$11,2,FALSE),VLOOKUP(K316,'Pontuação'!G$2:H$11,2,FALSE),VLOOKUP(H316,'Pontuação'!E$2:F$11,2,FALSE),VLOOKUP(M316,'Pontuação'!K$2:L$11,2,FALSE)),0)</f>
        <v>1351</v>
      </c>
      <c r="AG316" s="12">
        <f t="shared" si="1"/>
        <v>135</v>
      </c>
      <c r="AH316" s="12" t="str">
        <f t="array" ref="AH316">IFERROR(INDEX('Pontuação'!G$13:G$191, MATCH(AG316, 'Pontuação'!F$14:F$191, 0)), "Faixa Indefinida")</f>
        <v>A</v>
      </c>
      <c r="AI316" s="12">
        <f t="shared" si="2"/>
        <v>1</v>
      </c>
      <c r="AJ316" s="12">
        <f t="shared" si="3"/>
        <v>0</v>
      </c>
      <c r="AK316" s="12">
        <f t="shared" si="4"/>
        <v>0</v>
      </c>
      <c r="AL316" s="12">
        <f t="shared" si="5"/>
        <v>0</v>
      </c>
      <c r="AM316" s="11"/>
      <c r="AN316" s="13">
        <v>0.48558034243847187</v>
      </c>
      <c r="AO316" s="11" t="s">
        <v>151</v>
      </c>
      <c r="AP316" s="14">
        <v>45931.447850717595</v>
      </c>
    </row>
    <row r="317">
      <c r="A317" s="8">
        <v>45923.56842592593</v>
      </c>
      <c r="B317" s="9" t="s">
        <v>779</v>
      </c>
      <c r="C317" s="9" t="s">
        <v>780</v>
      </c>
      <c r="D317" s="10">
        <v>5.521976635328E12</v>
      </c>
      <c r="E317" s="9" t="s">
        <v>43</v>
      </c>
      <c r="F317" s="9"/>
      <c r="G317" s="9" t="s">
        <v>76</v>
      </c>
      <c r="H317" s="9" t="s">
        <v>77</v>
      </c>
      <c r="I317" s="9" t="s">
        <v>88</v>
      </c>
      <c r="J317" s="9" t="s">
        <v>47</v>
      </c>
      <c r="K317" s="9" t="s">
        <v>48</v>
      </c>
      <c r="L317" s="9" t="s">
        <v>48</v>
      </c>
      <c r="M317" s="9" t="s">
        <v>48</v>
      </c>
      <c r="N317" s="9" t="s">
        <v>118</v>
      </c>
      <c r="O317" s="9" t="s">
        <v>50</v>
      </c>
      <c r="P317" s="11" t="s">
        <v>51</v>
      </c>
      <c r="Q317" s="11" t="s">
        <v>203</v>
      </c>
      <c r="R317" s="11" t="s">
        <v>320</v>
      </c>
      <c r="S317" s="11" t="s">
        <v>214</v>
      </c>
      <c r="T317" s="11" t="s">
        <v>55</v>
      </c>
      <c r="U317" s="11" t="s">
        <v>56</v>
      </c>
      <c r="V317" s="11"/>
      <c r="W317" s="11"/>
      <c r="X317" s="11"/>
      <c r="Y317" s="11"/>
      <c r="Z317" s="11"/>
      <c r="AA317" s="11"/>
      <c r="AB317" s="11"/>
      <c r="AC317" s="11"/>
      <c r="AD317" s="11"/>
      <c r="AE317" s="11"/>
      <c r="AF317" s="12">
        <f>ROUNDUP(SUM(VLOOKUP(G317,'Pontuação'!A$2:B$11,2,FALSE),VLOOKUP(E317,'Pontuação'!C$2:D$11,2,FALSE),VLOOKUP(I317,'Pontuação'!I$2:J$11,2,FALSE),VLOOKUP(K317,'Pontuação'!G$2:H$11,2,FALSE),VLOOKUP(H317,'Pontuação'!E$2:F$11,2,FALSE),VLOOKUP(M317,'Pontuação'!K$2:L$11,2,FALSE)),0)</f>
        <v>1211</v>
      </c>
      <c r="AG317" s="12">
        <f t="shared" si="1"/>
        <v>121</v>
      </c>
      <c r="AH317" s="12" t="str">
        <f t="array" ref="AH317">IFERROR(INDEX('Pontuação'!G$13:G$191, MATCH(AG317, 'Pontuação'!F$14:F$191, 0)), "Faixa Indefinida")</f>
        <v>A</v>
      </c>
      <c r="AI317" s="12">
        <f t="shared" si="2"/>
        <v>1</v>
      </c>
      <c r="AJ317" s="12">
        <f t="shared" si="3"/>
        <v>0</v>
      </c>
      <c r="AK317" s="12">
        <f t="shared" si="4"/>
        <v>0</v>
      </c>
      <c r="AL317" s="12">
        <f t="shared" si="5"/>
        <v>0</v>
      </c>
      <c r="AM317" s="11"/>
      <c r="AN317" s="13">
        <v>0.22216355755625997</v>
      </c>
      <c r="AO317" s="11" t="s">
        <v>84</v>
      </c>
      <c r="AP317" s="14">
        <v>45931.447850717595</v>
      </c>
    </row>
    <row r="318">
      <c r="A318" s="8">
        <v>45923.57078703704</v>
      </c>
      <c r="B318" s="9" t="s">
        <v>781</v>
      </c>
      <c r="C318" s="9" t="s">
        <v>782</v>
      </c>
      <c r="D318" s="10">
        <v>5.543988707813E12</v>
      </c>
      <c r="E318" s="9" t="s">
        <v>75</v>
      </c>
      <c r="F318" s="9"/>
      <c r="G318" s="9" t="s">
        <v>60</v>
      </c>
      <c r="H318" s="9" t="s">
        <v>45</v>
      </c>
      <c r="I318" s="9" t="s">
        <v>106</v>
      </c>
      <c r="J318" s="9" t="s">
        <v>48</v>
      </c>
      <c r="K318" s="9" t="s">
        <v>47</v>
      </c>
      <c r="L318" s="9" t="s">
        <v>48</v>
      </c>
      <c r="M318" s="9" t="s">
        <v>48</v>
      </c>
      <c r="N318" s="9" t="s">
        <v>79</v>
      </c>
      <c r="O318" s="9" t="s">
        <v>70</v>
      </c>
      <c r="P318" s="11" t="s">
        <v>51</v>
      </c>
      <c r="Q318" s="11" t="s">
        <v>154</v>
      </c>
      <c r="R318" s="11" t="s">
        <v>107</v>
      </c>
      <c r="S318" s="11" t="s">
        <v>254</v>
      </c>
      <c r="T318" s="11" t="s">
        <v>55</v>
      </c>
      <c r="U318" s="11" t="s">
        <v>47</v>
      </c>
      <c r="V318" s="11"/>
      <c r="W318" s="11"/>
      <c r="X318" s="11"/>
      <c r="Y318" s="11"/>
      <c r="Z318" s="11"/>
      <c r="AA318" s="11"/>
      <c r="AB318" s="11"/>
      <c r="AC318" s="11"/>
      <c r="AD318" s="11"/>
      <c r="AE318" s="11"/>
      <c r="AF318" s="12">
        <f>ROUNDUP(SUM(VLOOKUP(G318,'Pontuação'!A$2:B$11,2,FALSE),VLOOKUP(E318,'Pontuação'!C$2:D$11,2,FALSE),VLOOKUP(I318,'Pontuação'!I$2:J$11,2,FALSE),VLOOKUP(K318,'Pontuação'!G$2:H$11,2,FALSE),VLOOKUP(H318,'Pontuação'!E$2:F$11,2,FALSE),VLOOKUP(M318,'Pontuação'!K$2:L$11,2,FALSE)),0)</f>
        <v>1196</v>
      </c>
      <c r="AG318" s="12">
        <f t="shared" si="1"/>
        <v>120</v>
      </c>
      <c r="AH318" s="12" t="str">
        <f t="array" ref="AH318">IFERROR(INDEX('Pontuação'!G$13:G$191, MATCH(AG318, 'Pontuação'!F$14:F$191, 0)), "Faixa Indefinida")</f>
        <v>A</v>
      </c>
      <c r="AI318" s="12">
        <f t="shared" si="2"/>
        <v>1</v>
      </c>
      <c r="AJ318" s="12">
        <f t="shared" si="3"/>
        <v>0</v>
      </c>
      <c r="AK318" s="12">
        <f t="shared" si="4"/>
        <v>0</v>
      </c>
      <c r="AL318" s="12">
        <f t="shared" si="5"/>
        <v>0</v>
      </c>
      <c r="AM318" s="11"/>
      <c r="AN318" s="13">
        <v>0.15089434786706607</v>
      </c>
      <c r="AO318" s="11" t="s">
        <v>110</v>
      </c>
      <c r="AP318" s="14">
        <v>45931.447850717595</v>
      </c>
    </row>
    <row r="319">
      <c r="A319" s="8">
        <v>45923.571863425925</v>
      </c>
      <c r="B319" s="9" t="s">
        <v>783</v>
      </c>
      <c r="C319" s="9" t="s">
        <v>784</v>
      </c>
      <c r="D319" s="10">
        <v>5.511998857519E12</v>
      </c>
      <c r="E319" s="9" t="s">
        <v>75</v>
      </c>
      <c r="F319" s="9"/>
      <c r="G319" s="9" t="s">
        <v>69</v>
      </c>
      <c r="H319" s="9" t="s">
        <v>45</v>
      </c>
      <c r="I319" s="9" t="s">
        <v>106</v>
      </c>
      <c r="J319" s="9" t="s">
        <v>48</v>
      </c>
      <c r="K319" s="9" t="s">
        <v>47</v>
      </c>
      <c r="L319" s="9" t="s">
        <v>47</v>
      </c>
      <c r="M319" s="9" t="s">
        <v>47</v>
      </c>
      <c r="N319" s="9" t="s">
        <v>49</v>
      </c>
      <c r="O319" s="9" t="s">
        <v>70</v>
      </c>
      <c r="P319" s="11" t="s">
        <v>51</v>
      </c>
      <c r="Q319" s="11" t="s">
        <v>71</v>
      </c>
      <c r="R319" s="11" t="s">
        <v>107</v>
      </c>
      <c r="S319" s="11" t="s">
        <v>380</v>
      </c>
      <c r="T319" s="11" t="s">
        <v>65</v>
      </c>
      <c r="U319" s="11" t="s">
        <v>56</v>
      </c>
      <c r="V319" s="11"/>
      <c r="W319" s="11"/>
      <c r="X319" s="11"/>
      <c r="Y319" s="11"/>
      <c r="Z319" s="11"/>
      <c r="AA319" s="11"/>
      <c r="AB319" s="11"/>
      <c r="AC319" s="11"/>
      <c r="AD319" s="11"/>
      <c r="AE319" s="11"/>
      <c r="AF319" s="12">
        <f>ROUNDUP(SUM(VLOOKUP(G319,'Pontuação'!A$2:B$11,2,FALSE),VLOOKUP(E319,'Pontuação'!C$2:D$11,2,FALSE),VLOOKUP(I319,'Pontuação'!I$2:J$11,2,FALSE),VLOOKUP(K319,'Pontuação'!G$2:H$11,2,FALSE),VLOOKUP(H319,'Pontuação'!E$2:F$11,2,FALSE),VLOOKUP(M319,'Pontuação'!K$2:L$11,2,FALSE)),0)</f>
        <v>918</v>
      </c>
      <c r="AG319" s="12">
        <f t="shared" si="1"/>
        <v>92</v>
      </c>
      <c r="AH319" s="12" t="str">
        <f t="array" ref="AH319">IFERROR(INDEX('Pontuação'!G$13:G$191, MATCH(AG319, 'Pontuação'!F$14:F$191, 0)), "Faixa Indefinida")</f>
        <v>C</v>
      </c>
      <c r="AI319" s="12">
        <f t="shared" si="2"/>
        <v>0</v>
      </c>
      <c r="AJ319" s="12">
        <f t="shared" si="3"/>
        <v>0</v>
      </c>
      <c r="AK319" s="12">
        <f t="shared" si="4"/>
        <v>1</v>
      </c>
      <c r="AL319" s="12">
        <f t="shared" si="5"/>
        <v>0</v>
      </c>
      <c r="AM319" s="11"/>
      <c r="AN319" s="13">
        <v>0.2865808696295468</v>
      </c>
      <c r="AO319" s="11" t="s">
        <v>91</v>
      </c>
      <c r="AP319" s="14">
        <v>45931.447850717595</v>
      </c>
    </row>
    <row r="320">
      <c r="A320" s="8">
        <v>45923.57324074074</v>
      </c>
      <c r="B320" s="9" t="s">
        <v>785</v>
      </c>
      <c r="C320" s="9" t="s">
        <v>786</v>
      </c>
      <c r="D320" s="10">
        <v>5.511992599795E12</v>
      </c>
      <c r="E320" s="9" t="s">
        <v>75</v>
      </c>
      <c r="F320" s="9"/>
      <c r="G320" s="9" t="s">
        <v>69</v>
      </c>
      <c r="H320" s="9" t="s">
        <v>87</v>
      </c>
      <c r="I320" s="9" t="s">
        <v>88</v>
      </c>
      <c r="J320" s="9" t="s">
        <v>47</v>
      </c>
      <c r="K320" s="9" t="s">
        <v>47</v>
      </c>
      <c r="L320" s="9" t="s">
        <v>48</v>
      </c>
      <c r="M320" s="9" t="s">
        <v>47</v>
      </c>
      <c r="N320" s="9" t="s">
        <v>79</v>
      </c>
      <c r="O320" s="9" t="s">
        <v>95</v>
      </c>
      <c r="P320" s="11" t="s">
        <v>51</v>
      </c>
      <c r="Q320" s="11" t="s">
        <v>147</v>
      </c>
      <c r="R320" s="11" t="s">
        <v>107</v>
      </c>
      <c r="S320" s="11" t="s">
        <v>148</v>
      </c>
      <c r="T320" s="11" t="s">
        <v>65</v>
      </c>
      <c r="U320" s="11" t="s">
        <v>56</v>
      </c>
      <c r="V320" s="11"/>
      <c r="W320" s="11"/>
      <c r="X320" s="11"/>
      <c r="Y320" s="11"/>
      <c r="Z320" s="11"/>
      <c r="AA320" s="11"/>
      <c r="AB320" s="11"/>
      <c r="AC320" s="11"/>
      <c r="AD320" s="11"/>
      <c r="AE320" s="11"/>
      <c r="AF320" s="12">
        <f>ROUNDUP(SUM(VLOOKUP(G320,'Pontuação'!A$2:B$11,2,FALSE),VLOOKUP(E320,'Pontuação'!C$2:D$11,2,FALSE),VLOOKUP(I320,'Pontuação'!I$2:J$11,2,FALSE),VLOOKUP(K320,'Pontuação'!G$2:H$11,2,FALSE),VLOOKUP(H320,'Pontuação'!E$2:F$11,2,FALSE),VLOOKUP(M320,'Pontuação'!K$2:L$11,2,FALSE)),0)</f>
        <v>780</v>
      </c>
      <c r="AG320" s="12">
        <f t="shared" si="1"/>
        <v>78</v>
      </c>
      <c r="AH320" s="12" t="str">
        <f t="array" ref="AH320">IFERROR(INDEX('Pontuação'!G$13:G$191, MATCH(AG320, 'Pontuação'!F$14:F$191, 0)), "Faixa Indefinida")</f>
        <v>D</v>
      </c>
      <c r="AI320" s="12">
        <f t="shared" si="2"/>
        <v>0</v>
      </c>
      <c r="AJ320" s="12">
        <f t="shared" si="3"/>
        <v>0</v>
      </c>
      <c r="AK320" s="12">
        <f t="shared" si="4"/>
        <v>0</v>
      </c>
      <c r="AL320" s="12">
        <f t="shared" si="5"/>
        <v>1</v>
      </c>
      <c r="AM320" s="11"/>
      <c r="AN320" s="13">
        <v>0.17686672335057016</v>
      </c>
      <c r="AO320" s="11" t="s">
        <v>110</v>
      </c>
      <c r="AP320" s="14">
        <v>45931.447850717595</v>
      </c>
    </row>
    <row r="321">
      <c r="A321" s="8">
        <v>45923.57356481482</v>
      </c>
      <c r="B321" s="9" t="s">
        <v>787</v>
      </c>
      <c r="C321" s="9" t="s">
        <v>788</v>
      </c>
      <c r="D321" s="10">
        <v>5.521991947812E12</v>
      </c>
      <c r="E321" s="9" t="s">
        <v>75</v>
      </c>
      <c r="F321" s="9"/>
      <c r="G321" s="9" t="s">
        <v>69</v>
      </c>
      <c r="H321" s="9" t="s">
        <v>87</v>
      </c>
      <c r="I321" s="9" t="s">
        <v>88</v>
      </c>
      <c r="J321" s="9" t="s">
        <v>47</v>
      </c>
      <c r="K321" s="9" t="s">
        <v>47</v>
      </c>
      <c r="L321" s="9" t="s">
        <v>47</v>
      </c>
      <c r="M321" s="9" t="s">
        <v>47</v>
      </c>
      <c r="N321" s="9" t="s">
        <v>63</v>
      </c>
      <c r="O321" s="9" t="s">
        <v>95</v>
      </c>
      <c r="P321" s="11" t="s">
        <v>51</v>
      </c>
      <c r="Q321" s="11" t="s">
        <v>137</v>
      </c>
      <c r="R321" s="11" t="s">
        <v>90</v>
      </c>
      <c r="S321" s="11" t="s">
        <v>138</v>
      </c>
      <c r="T321" s="11" t="s">
        <v>65</v>
      </c>
      <c r="U321" s="11" t="s">
        <v>47</v>
      </c>
      <c r="V321" s="11"/>
      <c r="W321" s="11"/>
      <c r="X321" s="11"/>
      <c r="Y321" s="11"/>
      <c r="Z321" s="11"/>
      <c r="AA321" s="11"/>
      <c r="AB321" s="11"/>
      <c r="AC321" s="11"/>
      <c r="AD321" s="11"/>
      <c r="AE321" s="11"/>
      <c r="AF321" s="12">
        <f>ROUNDUP(SUM(VLOOKUP(G321,'Pontuação'!A$2:B$11,2,FALSE),VLOOKUP(E321,'Pontuação'!C$2:D$11,2,FALSE),VLOOKUP(I321,'Pontuação'!I$2:J$11,2,FALSE),VLOOKUP(K321,'Pontuação'!G$2:H$11,2,FALSE),VLOOKUP(H321,'Pontuação'!E$2:F$11,2,FALSE),VLOOKUP(M321,'Pontuação'!K$2:L$11,2,FALSE)),0)</f>
        <v>780</v>
      </c>
      <c r="AG321" s="12">
        <f t="shared" si="1"/>
        <v>78</v>
      </c>
      <c r="AH321" s="12" t="str">
        <f t="array" ref="AH321">IFERROR(INDEX('Pontuação'!G$13:G$191, MATCH(AG321, 'Pontuação'!F$14:F$191, 0)), "Faixa Indefinida")</f>
        <v>D</v>
      </c>
      <c r="AI321" s="12">
        <f t="shared" si="2"/>
        <v>0</v>
      </c>
      <c r="AJ321" s="12">
        <f t="shared" si="3"/>
        <v>0</v>
      </c>
      <c r="AK321" s="12">
        <f t="shared" si="4"/>
        <v>0</v>
      </c>
      <c r="AL321" s="12">
        <f t="shared" si="5"/>
        <v>1</v>
      </c>
      <c r="AM321" s="11"/>
      <c r="AN321" s="13">
        <v>0.08756808745980933</v>
      </c>
      <c r="AO321" s="11" t="s">
        <v>99</v>
      </c>
      <c r="AP321" s="14">
        <v>45931.447850717595</v>
      </c>
    </row>
    <row r="322">
      <c r="A322" s="8">
        <v>45923.57460648148</v>
      </c>
      <c r="B322" s="9" t="s">
        <v>789</v>
      </c>
      <c r="C322" s="9" t="s">
        <v>790</v>
      </c>
      <c r="D322" s="10">
        <v>5.511941259892E12</v>
      </c>
      <c r="E322" s="9" t="s">
        <v>75</v>
      </c>
      <c r="F322" s="9"/>
      <c r="G322" s="9" t="s">
        <v>60</v>
      </c>
      <c r="H322" s="9" t="s">
        <v>45</v>
      </c>
      <c r="I322" s="9" t="s">
        <v>78</v>
      </c>
      <c r="J322" s="9" t="s">
        <v>47</v>
      </c>
      <c r="K322" s="9" t="s">
        <v>47</v>
      </c>
      <c r="L322" s="9" t="s">
        <v>47</v>
      </c>
      <c r="M322" s="9" t="s">
        <v>48</v>
      </c>
      <c r="N322" s="9" t="s">
        <v>79</v>
      </c>
      <c r="O322" s="9" t="s">
        <v>64</v>
      </c>
      <c r="P322" s="11" t="s">
        <v>51</v>
      </c>
      <c r="Q322" s="11" t="s">
        <v>52</v>
      </c>
      <c r="R322" s="11" t="s">
        <v>53</v>
      </c>
      <c r="S322" s="11" t="s">
        <v>54</v>
      </c>
      <c r="T322" s="11" t="s">
        <v>65</v>
      </c>
      <c r="U322" s="11" t="s">
        <v>47</v>
      </c>
      <c r="V322" s="11"/>
      <c r="W322" s="11"/>
      <c r="X322" s="11"/>
      <c r="Y322" s="11"/>
      <c r="Z322" s="11"/>
      <c r="AA322" s="11"/>
      <c r="AB322" s="11"/>
      <c r="AC322" s="11"/>
      <c r="AD322" s="11"/>
      <c r="AE322" s="11"/>
      <c r="AF322" s="12">
        <f>ROUNDUP(SUM(VLOOKUP(G322,'Pontuação'!A$2:B$11,2,FALSE),VLOOKUP(E322,'Pontuação'!C$2:D$11,2,FALSE),VLOOKUP(I322,'Pontuação'!I$2:J$11,2,FALSE),VLOOKUP(K322,'Pontuação'!G$2:H$11,2,FALSE),VLOOKUP(H322,'Pontuação'!E$2:F$11,2,FALSE),VLOOKUP(M322,'Pontuação'!K$2:L$11,2,FALSE)),0)</f>
        <v>1233</v>
      </c>
      <c r="AG322" s="12">
        <f t="shared" si="1"/>
        <v>123</v>
      </c>
      <c r="AH322" s="12" t="str">
        <f t="array" ref="AH322">IFERROR(INDEX('Pontuação'!G$13:G$191, MATCH(AG322, 'Pontuação'!F$14:F$191, 0)), "Faixa Indefinida")</f>
        <v>A</v>
      </c>
      <c r="AI322" s="12">
        <f t="shared" si="2"/>
        <v>1</v>
      </c>
      <c r="AJ322" s="12">
        <f t="shared" si="3"/>
        <v>0</v>
      </c>
      <c r="AK322" s="12">
        <f t="shared" si="4"/>
        <v>0</v>
      </c>
      <c r="AL322" s="12">
        <f t="shared" si="5"/>
        <v>0</v>
      </c>
      <c r="AM322" s="11"/>
      <c r="AN322" s="13">
        <v>0.17093029550960562</v>
      </c>
      <c r="AO322" s="11" t="s">
        <v>110</v>
      </c>
      <c r="AP322" s="14">
        <v>45931.447850717595</v>
      </c>
    </row>
    <row r="323">
      <c r="A323" s="8">
        <v>45923.57665509259</v>
      </c>
      <c r="B323" s="9" t="s">
        <v>791</v>
      </c>
      <c r="C323" s="9" t="s">
        <v>792</v>
      </c>
      <c r="D323" s="10">
        <v>5.511996220878E12</v>
      </c>
      <c r="E323" s="9" t="s">
        <v>43</v>
      </c>
      <c r="F323" s="9"/>
      <c r="G323" s="9" t="s">
        <v>170</v>
      </c>
      <c r="H323" s="9" t="s">
        <v>61</v>
      </c>
      <c r="I323" s="9" t="s">
        <v>88</v>
      </c>
      <c r="J323" s="9" t="s">
        <v>47</v>
      </c>
      <c r="K323" s="9" t="s">
        <v>48</v>
      </c>
      <c r="L323" s="9" t="s">
        <v>48</v>
      </c>
      <c r="M323" s="9" t="s">
        <v>48</v>
      </c>
      <c r="N323" s="9" t="s">
        <v>63</v>
      </c>
      <c r="O323" s="9" t="s">
        <v>50</v>
      </c>
      <c r="P323" s="11" t="s">
        <v>51</v>
      </c>
      <c r="Q323" s="11" t="s">
        <v>52</v>
      </c>
      <c r="R323" s="11" t="s">
        <v>53</v>
      </c>
      <c r="S323" s="11" t="s">
        <v>54</v>
      </c>
      <c r="T323" s="11" t="s">
        <v>55</v>
      </c>
      <c r="U323" s="11" t="s">
        <v>56</v>
      </c>
      <c r="V323" s="11"/>
      <c r="W323" s="11"/>
      <c r="X323" s="11"/>
      <c r="Y323" s="11"/>
      <c r="Z323" s="11"/>
      <c r="AA323" s="11"/>
      <c r="AB323" s="11"/>
      <c r="AC323" s="11"/>
      <c r="AD323" s="11"/>
      <c r="AE323" s="11"/>
      <c r="AF323" s="12">
        <f>ROUNDUP(SUM(VLOOKUP(G323,'Pontuação'!A$2:B$11,2,FALSE),VLOOKUP(E323,'Pontuação'!C$2:D$11,2,FALSE),VLOOKUP(I323,'Pontuação'!I$2:J$11,2,FALSE),VLOOKUP(K323,'Pontuação'!G$2:H$11,2,FALSE),VLOOKUP(H323,'Pontuação'!E$2:F$11,2,FALSE),VLOOKUP(M323,'Pontuação'!K$2:L$11,2,FALSE)),0)</f>
        <v>1011</v>
      </c>
      <c r="AG323" s="12">
        <f t="shared" si="1"/>
        <v>101</v>
      </c>
      <c r="AH323" s="12" t="str">
        <f t="array" ref="AH323">IFERROR(INDEX('Pontuação'!G$13:G$191, MATCH(AG323, 'Pontuação'!F$14:F$191, 0)), "Faixa Indefinida")</f>
        <v>C</v>
      </c>
      <c r="AI323" s="12">
        <f t="shared" si="2"/>
        <v>0</v>
      </c>
      <c r="AJ323" s="12">
        <f t="shared" si="3"/>
        <v>0</v>
      </c>
      <c r="AK323" s="12">
        <f t="shared" si="4"/>
        <v>1</v>
      </c>
      <c r="AL323" s="12">
        <f t="shared" si="5"/>
        <v>0</v>
      </c>
      <c r="AM323" s="11"/>
      <c r="AN323" s="13">
        <v>0.3389722008766283</v>
      </c>
      <c r="AO323" s="11" t="s">
        <v>124</v>
      </c>
      <c r="AP323" s="14">
        <v>45931.447850717595</v>
      </c>
    </row>
    <row r="324">
      <c r="A324" s="8">
        <v>45923.58091435185</v>
      </c>
      <c r="B324" s="9" t="s">
        <v>793</v>
      </c>
      <c r="C324" s="9" t="s">
        <v>794</v>
      </c>
      <c r="D324" s="10">
        <v>5.581994430458E12</v>
      </c>
      <c r="E324" s="9" t="s">
        <v>75</v>
      </c>
      <c r="F324" s="9"/>
      <c r="G324" s="9" t="s">
        <v>76</v>
      </c>
      <c r="H324" s="9" t="s">
        <v>77</v>
      </c>
      <c r="I324" s="9" t="s">
        <v>88</v>
      </c>
      <c r="J324" s="9" t="s">
        <v>47</v>
      </c>
      <c r="K324" s="9" t="s">
        <v>48</v>
      </c>
      <c r="L324" s="9" t="s">
        <v>48</v>
      </c>
      <c r="M324" s="9" t="s">
        <v>47</v>
      </c>
      <c r="N324" s="9" t="s">
        <v>63</v>
      </c>
      <c r="O324" s="9" t="s">
        <v>64</v>
      </c>
      <c r="P324" s="11" t="s">
        <v>51</v>
      </c>
      <c r="Q324" s="11" t="s">
        <v>71</v>
      </c>
      <c r="R324" s="11" t="s">
        <v>107</v>
      </c>
      <c r="S324" s="11" t="s">
        <v>254</v>
      </c>
      <c r="T324" s="11" t="s">
        <v>55</v>
      </c>
      <c r="U324" s="11" t="s">
        <v>56</v>
      </c>
      <c r="V324" s="11"/>
      <c r="W324" s="11"/>
      <c r="X324" s="11"/>
      <c r="Y324" s="11"/>
      <c r="Z324" s="11"/>
      <c r="AA324" s="11"/>
      <c r="AB324" s="11"/>
      <c r="AC324" s="11"/>
      <c r="AD324" s="11"/>
      <c r="AE324" s="11"/>
      <c r="AF324" s="12">
        <v>1244.0</v>
      </c>
      <c r="AG324" s="12">
        <f t="shared" si="1"/>
        <v>124</v>
      </c>
      <c r="AH324" s="12" t="str">
        <f t="array" ref="AH324">IFERROR(INDEX('Pontuação'!G$13:G$191, MATCH(AG324, 'Pontuação'!F$14:F$191, 0)), "Faixa Indefinida")</f>
        <v>A</v>
      </c>
      <c r="AI324" s="12">
        <f t="shared" si="2"/>
        <v>1</v>
      </c>
      <c r="AJ324" s="12">
        <f t="shared" si="3"/>
        <v>0</v>
      </c>
      <c r="AK324" s="12">
        <f t="shared" si="4"/>
        <v>0</v>
      </c>
      <c r="AL324" s="12">
        <f t="shared" si="5"/>
        <v>0</v>
      </c>
      <c r="AM324" s="11"/>
      <c r="AN324" s="13">
        <v>0.16740333583508293</v>
      </c>
      <c r="AO324" s="11" t="s">
        <v>110</v>
      </c>
      <c r="AP324" s="14">
        <v>45931.447850717595</v>
      </c>
    </row>
    <row r="325">
      <c r="A325" s="8">
        <v>45923.58261574074</v>
      </c>
      <c r="B325" s="9" t="s">
        <v>795</v>
      </c>
      <c r="C325" s="9" t="s">
        <v>796</v>
      </c>
      <c r="D325" s="10">
        <v>5.547984002129E12</v>
      </c>
      <c r="E325" s="9" t="s">
        <v>43</v>
      </c>
      <c r="F325" s="9"/>
      <c r="G325" s="9" t="s">
        <v>44</v>
      </c>
      <c r="H325" s="9" t="s">
        <v>45</v>
      </c>
      <c r="I325" s="9" t="s">
        <v>46</v>
      </c>
      <c r="J325" s="9" t="s">
        <v>48</v>
      </c>
      <c r="K325" s="9" t="s">
        <v>48</v>
      </c>
      <c r="L325" s="9" t="s">
        <v>47</v>
      </c>
      <c r="M325" s="9" t="s">
        <v>47</v>
      </c>
      <c r="N325" s="9" t="s">
        <v>63</v>
      </c>
      <c r="O325" s="9" t="s">
        <v>50</v>
      </c>
      <c r="P325" s="11" t="s">
        <v>51</v>
      </c>
      <c r="Q325" s="11" t="s">
        <v>121</v>
      </c>
      <c r="R325" s="11" t="s">
        <v>238</v>
      </c>
      <c r="S325" s="11" t="s">
        <v>239</v>
      </c>
      <c r="T325" s="11" t="s">
        <v>55</v>
      </c>
      <c r="U325" s="11" t="s">
        <v>56</v>
      </c>
      <c r="V325" s="11"/>
      <c r="W325" s="11"/>
      <c r="X325" s="11"/>
      <c r="Y325" s="11"/>
      <c r="Z325" s="11"/>
      <c r="AA325" s="11"/>
      <c r="AB325" s="11"/>
      <c r="AC325" s="11"/>
      <c r="AD325" s="11"/>
      <c r="AE325" s="11"/>
      <c r="AF325" s="12">
        <f>ROUNDUP(SUM(VLOOKUP(G325,'Pontuação'!A$2:B$11,2,FALSE),VLOOKUP(E325,'Pontuação'!C$2:D$11,2,FALSE),VLOOKUP(I325,'Pontuação'!I$2:J$11,2,FALSE),VLOOKUP(K325,'Pontuação'!G$2:H$11,2,FALSE),VLOOKUP(H325,'Pontuação'!E$2:F$11,2,FALSE),VLOOKUP(M325,'Pontuação'!K$2:L$11,2,FALSE)),0)</f>
        <v>1183</v>
      </c>
      <c r="AG325" s="12">
        <f t="shared" si="1"/>
        <v>118</v>
      </c>
      <c r="AH325" s="12" t="str">
        <f t="array" ref="AH325">IFERROR(INDEX('Pontuação'!G$13:G$191, MATCH(AG325, 'Pontuação'!F$14:F$191, 0)), "Faixa Indefinida")</f>
        <v>A</v>
      </c>
      <c r="AI325" s="12">
        <f t="shared" si="2"/>
        <v>1</v>
      </c>
      <c r="AJ325" s="12">
        <f t="shared" si="3"/>
        <v>0</v>
      </c>
      <c r="AK325" s="12">
        <f t="shared" si="4"/>
        <v>0</v>
      </c>
      <c r="AL325" s="12">
        <f t="shared" si="5"/>
        <v>0</v>
      </c>
      <c r="AM325" s="11"/>
      <c r="AN325" s="13">
        <v>0.649810539733409</v>
      </c>
      <c r="AO325" s="11" t="s">
        <v>57</v>
      </c>
      <c r="AP325" s="14">
        <v>45931.447850717595</v>
      </c>
    </row>
    <row r="326">
      <c r="A326" s="8">
        <v>45923.582766203705</v>
      </c>
      <c r="B326" s="9" t="s">
        <v>797</v>
      </c>
      <c r="C326" s="9" t="s">
        <v>798</v>
      </c>
      <c r="D326" s="10">
        <v>5.584996694849E12</v>
      </c>
      <c r="E326" s="9" t="s">
        <v>43</v>
      </c>
      <c r="F326" s="9"/>
      <c r="G326" s="9" t="s">
        <v>60</v>
      </c>
      <c r="H326" s="9" t="s">
        <v>61</v>
      </c>
      <c r="I326" s="9" t="s">
        <v>78</v>
      </c>
      <c r="J326" s="9" t="s">
        <v>47</v>
      </c>
      <c r="K326" s="9" t="s">
        <v>48</v>
      </c>
      <c r="L326" s="9" t="s">
        <v>47</v>
      </c>
      <c r="M326" s="9" t="s">
        <v>47</v>
      </c>
      <c r="N326" s="9" t="s">
        <v>118</v>
      </c>
      <c r="O326" s="9" t="s">
        <v>50</v>
      </c>
      <c r="P326" s="11" t="s">
        <v>51</v>
      </c>
      <c r="Q326" s="11" t="s">
        <v>165</v>
      </c>
      <c r="R326" s="11" t="s">
        <v>287</v>
      </c>
      <c r="S326" s="11" t="s">
        <v>288</v>
      </c>
      <c r="T326" s="11" t="s">
        <v>55</v>
      </c>
      <c r="U326" s="11" t="s">
        <v>47</v>
      </c>
      <c r="V326" s="11"/>
      <c r="W326" s="11"/>
      <c r="X326" s="11"/>
      <c r="Y326" s="11"/>
      <c r="Z326" s="11"/>
      <c r="AA326" s="11"/>
      <c r="AB326" s="11"/>
      <c r="AC326" s="11"/>
      <c r="AD326" s="11"/>
      <c r="AE326" s="11"/>
      <c r="AF326" s="12">
        <f>ROUNDUP(SUM(VLOOKUP(G326,'Pontuação'!A$2:B$11,2,FALSE),VLOOKUP(E326,'Pontuação'!C$2:D$11,2,FALSE),VLOOKUP(I326,'Pontuação'!I$2:J$11,2,FALSE),VLOOKUP(K326,'Pontuação'!G$2:H$11,2,FALSE),VLOOKUP(H326,'Pontuação'!E$2:F$11,2,FALSE),VLOOKUP(M326,'Pontuação'!K$2:L$11,2,FALSE)),0)</f>
        <v>1131</v>
      </c>
      <c r="AG326" s="12">
        <f t="shared" si="1"/>
        <v>113</v>
      </c>
      <c r="AH326" s="12" t="str">
        <f t="array" ref="AH326">IFERROR(INDEX('Pontuação'!G$13:G$191, MATCH(AG326, 'Pontuação'!F$14:F$191, 0)), "Faixa Indefinida")</f>
        <v>B</v>
      </c>
      <c r="AI326" s="12">
        <f t="shared" si="2"/>
        <v>0</v>
      </c>
      <c r="AJ326" s="12">
        <f t="shared" si="3"/>
        <v>1</v>
      </c>
      <c r="AK326" s="12">
        <f t="shared" si="4"/>
        <v>0</v>
      </c>
      <c r="AL326" s="12">
        <f t="shared" si="5"/>
        <v>0</v>
      </c>
      <c r="AM326" s="11"/>
      <c r="AN326" s="13">
        <v>0.28016605751451956</v>
      </c>
      <c r="AO326" s="11" t="s">
        <v>91</v>
      </c>
      <c r="AP326" s="14">
        <v>45931.447850717595</v>
      </c>
    </row>
    <row r="327">
      <c r="A327" s="8">
        <v>45923.58378472222</v>
      </c>
      <c r="B327" s="9" t="s">
        <v>799</v>
      </c>
      <c r="C327" s="9" t="s">
        <v>800</v>
      </c>
      <c r="D327" s="10">
        <v>5.579999206318E12</v>
      </c>
      <c r="E327" s="9" t="s">
        <v>75</v>
      </c>
      <c r="F327" s="9"/>
      <c r="G327" s="9" t="s">
        <v>44</v>
      </c>
      <c r="H327" s="9" t="s">
        <v>61</v>
      </c>
      <c r="I327" s="9" t="s">
        <v>78</v>
      </c>
      <c r="J327" s="9" t="s">
        <v>47</v>
      </c>
      <c r="K327" s="9" t="s">
        <v>47</v>
      </c>
      <c r="L327" s="9" t="s">
        <v>47</v>
      </c>
      <c r="M327" s="9" t="s">
        <v>48</v>
      </c>
      <c r="N327" s="9" t="s">
        <v>63</v>
      </c>
      <c r="O327" s="9" t="s">
        <v>50</v>
      </c>
      <c r="P327" s="11" t="s">
        <v>51</v>
      </c>
      <c r="Q327" s="11" t="s">
        <v>89</v>
      </c>
      <c r="R327" s="11" t="s">
        <v>90</v>
      </c>
      <c r="S327" s="11" t="s">
        <v>54</v>
      </c>
      <c r="T327" s="11" t="s">
        <v>55</v>
      </c>
      <c r="U327" s="11" t="s">
        <v>56</v>
      </c>
      <c r="V327" s="11"/>
      <c r="W327" s="11"/>
      <c r="X327" s="11"/>
      <c r="Y327" s="11"/>
      <c r="Z327" s="11"/>
      <c r="AA327" s="11"/>
      <c r="AB327" s="11"/>
      <c r="AC327" s="11"/>
      <c r="AD327" s="11"/>
      <c r="AE327" s="11"/>
      <c r="AF327" s="12">
        <f>ROUNDUP(SUM(VLOOKUP(G327,'Pontuação'!A$2:B$11,2,FALSE),VLOOKUP(E327,'Pontuação'!C$2:D$11,2,FALSE),VLOOKUP(I327,'Pontuação'!I$2:J$11,2,FALSE),VLOOKUP(K327,'Pontuação'!G$2:H$11,2,FALSE),VLOOKUP(H327,'Pontuação'!E$2:F$11,2,FALSE),VLOOKUP(M327,'Pontuação'!K$2:L$11,2,FALSE)),0)</f>
        <v>1077</v>
      </c>
      <c r="AG327" s="12">
        <f t="shared" si="1"/>
        <v>108</v>
      </c>
      <c r="AH327" s="12" t="str">
        <f t="array" ref="AH327">IFERROR(INDEX('Pontuação'!G$13:G$191, MATCH(AG327, 'Pontuação'!F$14:F$191, 0)), "Faixa Indefinida")</f>
        <v>B</v>
      </c>
      <c r="AI327" s="12">
        <f t="shared" si="2"/>
        <v>0</v>
      </c>
      <c r="AJ327" s="12">
        <f t="shared" si="3"/>
        <v>1</v>
      </c>
      <c r="AK327" s="12">
        <f t="shared" si="4"/>
        <v>0</v>
      </c>
      <c r="AL327" s="12">
        <f t="shared" si="5"/>
        <v>0</v>
      </c>
      <c r="AM327" s="11"/>
      <c r="AN327" s="13">
        <v>0.3766255236221759</v>
      </c>
      <c r="AO327" s="11" t="s">
        <v>66</v>
      </c>
      <c r="AP327" s="14">
        <v>45931.447850717595</v>
      </c>
    </row>
    <row r="328">
      <c r="A328" s="8">
        <v>45923.58398148148</v>
      </c>
      <c r="B328" s="9" t="s">
        <v>801</v>
      </c>
      <c r="C328" s="9" t="s">
        <v>802</v>
      </c>
      <c r="D328" s="10">
        <v>5.512991847887E12</v>
      </c>
      <c r="E328" s="9" t="s">
        <v>43</v>
      </c>
      <c r="F328" s="9"/>
      <c r="G328" s="9" t="s">
        <v>44</v>
      </c>
      <c r="H328" s="9" t="s">
        <v>45</v>
      </c>
      <c r="I328" s="9" t="s">
        <v>78</v>
      </c>
      <c r="J328" s="9" t="s">
        <v>47</v>
      </c>
      <c r="K328" s="9" t="s">
        <v>47</v>
      </c>
      <c r="L328" s="9" t="s">
        <v>47</v>
      </c>
      <c r="M328" s="9" t="s">
        <v>47</v>
      </c>
      <c r="N328" s="9" t="s">
        <v>79</v>
      </c>
      <c r="O328" s="9" t="s">
        <v>70</v>
      </c>
      <c r="P328" s="11" t="s">
        <v>51</v>
      </c>
      <c r="Q328" s="11" t="s">
        <v>89</v>
      </c>
      <c r="R328" s="11" t="s">
        <v>90</v>
      </c>
      <c r="S328" s="11" t="s">
        <v>54</v>
      </c>
      <c r="T328" s="11" t="s">
        <v>55</v>
      </c>
      <c r="U328" s="11" t="s">
        <v>56</v>
      </c>
      <c r="V328" s="11"/>
      <c r="W328" s="11"/>
      <c r="X328" s="11"/>
      <c r="Y328" s="11"/>
      <c r="Z328" s="11"/>
      <c r="AA328" s="11"/>
      <c r="AB328" s="11"/>
      <c r="AC328" s="11"/>
      <c r="AD328" s="11"/>
      <c r="AE328" s="11"/>
      <c r="AF328" s="12">
        <v>1223.0</v>
      </c>
      <c r="AG328" s="12">
        <f t="shared" si="1"/>
        <v>122</v>
      </c>
      <c r="AH328" s="12" t="str">
        <f t="array" ref="AH328">IFERROR(INDEX('Pontuação'!G$13:G$191, MATCH(AG328, 'Pontuação'!F$14:F$191, 0)), "Faixa Indefinida")</f>
        <v>A</v>
      </c>
      <c r="AI328" s="12">
        <f t="shared" si="2"/>
        <v>1</v>
      </c>
      <c r="AJ328" s="12">
        <f t="shared" si="3"/>
        <v>0</v>
      </c>
      <c r="AK328" s="12">
        <f t="shared" si="4"/>
        <v>0</v>
      </c>
      <c r="AL328" s="12">
        <f t="shared" si="5"/>
        <v>0</v>
      </c>
      <c r="AM328" s="11"/>
      <c r="AN328" s="13">
        <v>0.2344382673137499</v>
      </c>
      <c r="AO328" s="11" t="s">
        <v>84</v>
      </c>
      <c r="AP328" s="14">
        <v>45931.447850717595</v>
      </c>
    </row>
    <row r="329">
      <c r="A329" s="8">
        <v>45923.58452546296</v>
      </c>
      <c r="B329" s="9" t="s">
        <v>803</v>
      </c>
      <c r="C329" s="9" t="s">
        <v>804</v>
      </c>
      <c r="D329" s="10">
        <v>5.511983281249E12</v>
      </c>
      <c r="E329" s="9" t="s">
        <v>43</v>
      </c>
      <c r="F329" s="9"/>
      <c r="G329" s="9" t="s">
        <v>60</v>
      </c>
      <c r="H329" s="9" t="s">
        <v>45</v>
      </c>
      <c r="I329" s="9" t="s">
        <v>78</v>
      </c>
      <c r="J329" s="9" t="s">
        <v>48</v>
      </c>
      <c r="K329" s="9" t="s">
        <v>47</v>
      </c>
      <c r="L329" s="9" t="s">
        <v>47</v>
      </c>
      <c r="M329" s="9" t="s">
        <v>47</v>
      </c>
      <c r="N329" s="9" t="s">
        <v>79</v>
      </c>
      <c r="O329" s="9" t="s">
        <v>64</v>
      </c>
      <c r="P329" s="11" t="s">
        <v>51</v>
      </c>
      <c r="Q329" s="11" t="s">
        <v>71</v>
      </c>
      <c r="R329" s="11" t="s">
        <v>107</v>
      </c>
      <c r="S329" s="11" t="s">
        <v>72</v>
      </c>
      <c r="T329" s="11" t="s">
        <v>65</v>
      </c>
      <c r="U329" s="11" t="s">
        <v>56</v>
      </c>
      <c r="V329" s="11"/>
      <c r="W329" s="11"/>
      <c r="X329" s="11"/>
      <c r="Y329" s="11"/>
      <c r="Z329" s="11"/>
      <c r="AA329" s="11"/>
      <c r="AB329" s="11"/>
      <c r="AC329" s="11"/>
      <c r="AD329" s="11"/>
      <c r="AE329" s="11"/>
      <c r="AF329" s="12">
        <f>ROUNDUP(SUM(VLOOKUP(G329,'Pontuação'!A$2:B$11,2,FALSE),VLOOKUP(E329,'Pontuação'!C$2:D$11,2,FALSE),VLOOKUP(I329,'Pontuação'!I$2:J$11,2,FALSE),VLOOKUP(K329,'Pontuação'!G$2:H$11,2,FALSE),VLOOKUP(H329,'Pontuação'!E$2:F$11,2,FALSE),VLOOKUP(M329,'Pontuação'!K$2:L$11,2,FALSE)),0)</f>
        <v>1100</v>
      </c>
      <c r="AG329" s="12">
        <f t="shared" si="1"/>
        <v>110</v>
      </c>
      <c r="AH329" s="12" t="str">
        <f t="array" ref="AH329">IFERROR(INDEX('Pontuação'!G$13:G$191, MATCH(AG329, 'Pontuação'!F$14:F$191, 0)), "Faixa Indefinida")</f>
        <v>B</v>
      </c>
      <c r="AI329" s="12">
        <f t="shared" si="2"/>
        <v>0</v>
      </c>
      <c r="AJ329" s="12">
        <f t="shared" si="3"/>
        <v>1</v>
      </c>
      <c r="AK329" s="12">
        <f t="shared" si="4"/>
        <v>0</v>
      </c>
      <c r="AL329" s="12">
        <f t="shared" si="5"/>
        <v>0</v>
      </c>
      <c r="AM329" s="11"/>
      <c r="AN329" s="13">
        <v>0.3774085826136441</v>
      </c>
      <c r="AO329" s="11" t="s">
        <v>66</v>
      </c>
      <c r="AP329" s="14">
        <v>45931.447850717595</v>
      </c>
    </row>
    <row r="330">
      <c r="A330" s="8">
        <v>45923.585277777776</v>
      </c>
      <c r="B330" s="9" t="s">
        <v>805</v>
      </c>
      <c r="C330" s="9" t="s">
        <v>806</v>
      </c>
      <c r="D330" s="10">
        <v>5.577981440244E12</v>
      </c>
      <c r="E330" s="9" t="s">
        <v>43</v>
      </c>
      <c r="F330" s="9"/>
      <c r="G330" s="9" t="s">
        <v>60</v>
      </c>
      <c r="H330" s="9" t="s">
        <v>45</v>
      </c>
      <c r="I330" s="9" t="s">
        <v>106</v>
      </c>
      <c r="J330" s="9" t="s">
        <v>48</v>
      </c>
      <c r="K330" s="9" t="s">
        <v>48</v>
      </c>
      <c r="L330" s="9" t="s">
        <v>48</v>
      </c>
      <c r="M330" s="9" t="s">
        <v>48</v>
      </c>
      <c r="N330" s="9" t="s">
        <v>79</v>
      </c>
      <c r="O330" s="9" t="s">
        <v>64</v>
      </c>
      <c r="P330" s="11" t="s">
        <v>80</v>
      </c>
      <c r="Q330" s="11" t="s">
        <v>81</v>
      </c>
      <c r="R330" s="11" t="s">
        <v>82</v>
      </c>
      <c r="S330" s="11">
        <v>7.50940275538E11</v>
      </c>
      <c r="T330" s="11" t="s">
        <v>83</v>
      </c>
      <c r="U330" s="11" t="s">
        <v>56</v>
      </c>
      <c r="V330" s="11"/>
      <c r="W330" s="11"/>
      <c r="X330" s="11"/>
      <c r="Y330" s="11"/>
      <c r="Z330" s="11"/>
      <c r="AA330" s="11"/>
      <c r="AB330" s="11"/>
      <c r="AC330" s="11"/>
      <c r="AD330" s="11"/>
      <c r="AE330" s="11"/>
      <c r="AF330" s="12">
        <f>ROUNDUP(SUM(VLOOKUP(G330,'Pontuação'!A$2:B$11,2,FALSE),VLOOKUP(E330,'Pontuação'!C$2:D$11,2,FALSE),VLOOKUP(I330,'Pontuação'!I$2:J$11,2,FALSE),VLOOKUP(K330,'Pontuação'!G$2:H$11,2,FALSE),VLOOKUP(H330,'Pontuação'!E$2:F$11,2,FALSE),VLOOKUP(M330,'Pontuação'!K$2:L$11,2,FALSE)),0)</f>
        <v>1323</v>
      </c>
      <c r="AG330" s="12">
        <f t="shared" si="1"/>
        <v>132</v>
      </c>
      <c r="AH330" s="12" t="str">
        <f t="array" ref="AH330">IFERROR(INDEX('Pontuação'!G$13:G$191, MATCH(AG330, 'Pontuação'!F$14:F$191, 0)), "Faixa Indefinida")</f>
        <v>A</v>
      </c>
      <c r="AI330" s="12">
        <f t="shared" si="2"/>
        <v>1</v>
      </c>
      <c r="AJ330" s="12">
        <f t="shared" si="3"/>
        <v>0</v>
      </c>
      <c r="AK330" s="12">
        <f t="shared" si="4"/>
        <v>0</v>
      </c>
      <c r="AL330" s="12">
        <f t="shared" si="5"/>
        <v>0</v>
      </c>
      <c r="AM330" s="11"/>
      <c r="AN330" s="13">
        <v>0.37322106650160913</v>
      </c>
      <c r="AO330" s="11" t="s">
        <v>66</v>
      </c>
      <c r="AP330" s="14">
        <v>45931.447850717595</v>
      </c>
    </row>
    <row r="331">
      <c r="A331" s="8">
        <v>45923.585625</v>
      </c>
      <c r="B331" s="9" t="s">
        <v>807</v>
      </c>
      <c r="C331" s="9" t="s">
        <v>808</v>
      </c>
      <c r="D331" s="10">
        <v>5.511934170795E12</v>
      </c>
      <c r="E331" s="9" t="s">
        <v>43</v>
      </c>
      <c r="F331" s="9"/>
      <c r="G331" s="9" t="s">
        <v>144</v>
      </c>
      <c r="H331" s="9" t="s">
        <v>45</v>
      </c>
      <c r="I331" s="9" t="s">
        <v>78</v>
      </c>
      <c r="J331" s="9" t="s">
        <v>47</v>
      </c>
      <c r="K331" s="9" t="s">
        <v>48</v>
      </c>
      <c r="L331" s="9" t="s">
        <v>48</v>
      </c>
      <c r="M331" s="9" t="s">
        <v>47</v>
      </c>
      <c r="N331" s="9" t="s">
        <v>63</v>
      </c>
      <c r="O331" s="9" t="s">
        <v>95</v>
      </c>
      <c r="P331" s="11" t="s">
        <v>80</v>
      </c>
      <c r="Q331" s="11" t="s">
        <v>81</v>
      </c>
      <c r="R331" s="11" t="s">
        <v>82</v>
      </c>
      <c r="S331" s="11">
        <v>7.50940275529E11</v>
      </c>
      <c r="T331" s="11" t="s">
        <v>477</v>
      </c>
      <c r="U331" s="11" t="s">
        <v>56</v>
      </c>
      <c r="V331" s="11"/>
      <c r="W331" s="11"/>
      <c r="X331" s="11"/>
      <c r="Y331" s="11"/>
      <c r="Z331" s="11"/>
      <c r="AA331" s="11"/>
      <c r="AB331" s="11"/>
      <c r="AC331" s="11"/>
      <c r="AD331" s="11"/>
      <c r="AE331" s="11"/>
      <c r="AF331" s="12">
        <f>ROUNDUP(SUM(VLOOKUP(G331,'Pontuação'!A$2:B$11,2,FALSE),VLOOKUP(E331,'Pontuação'!C$2:D$11,2,FALSE),VLOOKUP(I331,'Pontuação'!I$2:J$11,2,FALSE),VLOOKUP(K331,'Pontuação'!G$2:H$11,2,FALSE),VLOOKUP(H331,'Pontuação'!E$2:F$11,2,FALSE),VLOOKUP(M331,'Pontuação'!K$2:L$11,2,FALSE)),0)</f>
        <v>1124</v>
      </c>
      <c r="AG331" s="12">
        <f t="shared" si="1"/>
        <v>112</v>
      </c>
      <c r="AH331" s="12" t="str">
        <f t="array" ref="AH331">IFERROR(INDEX('Pontuação'!G$13:G$191, MATCH(AG331, 'Pontuação'!F$14:F$191, 0)), "Faixa Indefinida")</f>
        <v>B</v>
      </c>
      <c r="AI331" s="12">
        <f t="shared" si="2"/>
        <v>0</v>
      </c>
      <c r="AJ331" s="12">
        <f t="shared" si="3"/>
        <v>1</v>
      </c>
      <c r="AK331" s="12">
        <f t="shared" si="4"/>
        <v>0</v>
      </c>
      <c r="AL331" s="12">
        <f t="shared" si="5"/>
        <v>0</v>
      </c>
      <c r="AM331" s="11"/>
      <c r="AN331" s="13">
        <v>0.2968112191801996</v>
      </c>
      <c r="AO331" s="11" t="s">
        <v>91</v>
      </c>
      <c r="AP331" s="14">
        <v>45931.447850717595</v>
      </c>
    </row>
    <row r="332">
      <c r="A332" s="8">
        <v>45923.59306712963</v>
      </c>
      <c r="B332" s="9" t="s">
        <v>809</v>
      </c>
      <c r="C332" s="9" t="s">
        <v>810</v>
      </c>
      <c r="D332" s="10">
        <v>5.535998130346E12</v>
      </c>
      <c r="E332" s="9" t="s">
        <v>75</v>
      </c>
      <c r="F332" s="9"/>
      <c r="G332" s="9" t="s">
        <v>76</v>
      </c>
      <c r="H332" s="9" t="s">
        <v>77</v>
      </c>
      <c r="I332" s="9" t="s">
        <v>78</v>
      </c>
      <c r="J332" s="9" t="s">
        <v>48</v>
      </c>
      <c r="K332" s="9" t="s">
        <v>48</v>
      </c>
      <c r="L332" s="9" t="s">
        <v>48</v>
      </c>
      <c r="M332" s="9" t="s">
        <v>47</v>
      </c>
      <c r="N332" s="9" t="s">
        <v>79</v>
      </c>
      <c r="O332" s="9" t="s">
        <v>50</v>
      </c>
      <c r="P332" s="11" t="s">
        <v>80</v>
      </c>
      <c r="Q332" s="11" t="s">
        <v>81</v>
      </c>
      <c r="R332" s="11" t="s">
        <v>82</v>
      </c>
      <c r="S332" s="11">
        <v>7.50940275529E11</v>
      </c>
      <c r="T332" s="11" t="s">
        <v>477</v>
      </c>
      <c r="U332" s="11" t="s">
        <v>56</v>
      </c>
      <c r="V332" s="11"/>
      <c r="W332" s="11"/>
      <c r="X332" s="11"/>
      <c r="Y332" s="11"/>
      <c r="Z332" s="11"/>
      <c r="AA332" s="11"/>
      <c r="AB332" s="11"/>
      <c r="AC332" s="11"/>
      <c r="AD332" s="11"/>
      <c r="AE332" s="11"/>
      <c r="AF332" s="12">
        <f>ROUNDUP(SUM(VLOOKUP(G332,'Pontuação'!A$2:B$11,2,FALSE),VLOOKUP(E332,'Pontuação'!C$2:D$11,2,FALSE),VLOOKUP(I332,'Pontuação'!I$2:J$11,2,FALSE),VLOOKUP(K332,'Pontuação'!G$2:H$11,2,FALSE),VLOOKUP(H332,'Pontuação'!E$2:F$11,2,FALSE),VLOOKUP(M332,'Pontuação'!K$2:L$11,2,FALSE)),0)</f>
        <v>1130</v>
      </c>
      <c r="AG332" s="12">
        <f t="shared" si="1"/>
        <v>113</v>
      </c>
      <c r="AH332" s="12" t="str">
        <f t="array" ref="AH332">IFERROR(INDEX('Pontuação'!G$13:G$191, MATCH(AG332, 'Pontuação'!F$14:F$191, 0)), "Faixa Indefinida")</f>
        <v>B</v>
      </c>
      <c r="AI332" s="12">
        <f t="shared" si="2"/>
        <v>0</v>
      </c>
      <c r="AJ332" s="12">
        <f t="shared" si="3"/>
        <v>1</v>
      </c>
      <c r="AK332" s="12">
        <f t="shared" si="4"/>
        <v>0</v>
      </c>
      <c r="AL332" s="12">
        <f t="shared" si="5"/>
        <v>0</v>
      </c>
      <c r="AM332" s="11"/>
      <c r="AN332" s="13">
        <v>0.20308324531786617</v>
      </c>
      <c r="AO332" s="11" t="s">
        <v>162</v>
      </c>
      <c r="AP332" s="14">
        <v>45931.447850717595</v>
      </c>
    </row>
    <row r="333">
      <c r="A333" s="8">
        <v>45923.59380787037</v>
      </c>
      <c r="B333" s="9" t="s">
        <v>811</v>
      </c>
      <c r="C333" s="9" t="s">
        <v>812</v>
      </c>
      <c r="D333" s="10">
        <v>5.511963998668E12</v>
      </c>
      <c r="E333" s="9" t="s">
        <v>43</v>
      </c>
      <c r="F333" s="9"/>
      <c r="G333" s="9" t="s">
        <v>144</v>
      </c>
      <c r="H333" s="9" t="s">
        <v>77</v>
      </c>
      <c r="I333" s="9" t="s">
        <v>78</v>
      </c>
      <c r="J333" s="9" t="s">
        <v>48</v>
      </c>
      <c r="K333" s="9" t="s">
        <v>48</v>
      </c>
      <c r="L333" s="9" t="s">
        <v>48</v>
      </c>
      <c r="M333" s="9" t="s">
        <v>47</v>
      </c>
      <c r="N333" s="9" t="s">
        <v>63</v>
      </c>
      <c r="O333" s="9" t="s">
        <v>64</v>
      </c>
      <c r="P333" s="11" t="s">
        <v>51</v>
      </c>
      <c r="Q333" s="11" t="s">
        <v>137</v>
      </c>
      <c r="R333" s="11" t="s">
        <v>90</v>
      </c>
      <c r="S333" s="11" t="s">
        <v>254</v>
      </c>
      <c r="T333" s="11" t="s">
        <v>55</v>
      </c>
      <c r="U333" s="11" t="s">
        <v>56</v>
      </c>
      <c r="V333" s="11"/>
      <c r="W333" s="11"/>
      <c r="X333" s="11"/>
      <c r="Y333" s="11"/>
      <c r="Z333" s="11"/>
      <c r="AA333" s="11"/>
      <c r="AB333" s="11"/>
      <c r="AC333" s="11"/>
      <c r="AD333" s="11"/>
      <c r="AE333" s="11"/>
      <c r="AF333" s="12">
        <f>ROUNDUP(SUM(VLOOKUP(G333,'Pontuação'!A$2:B$11,2,FALSE),VLOOKUP(E333,'Pontuação'!C$2:D$11,2,FALSE),VLOOKUP(I333,'Pontuação'!I$2:J$11,2,FALSE),VLOOKUP(K333,'Pontuação'!G$2:H$11,2,FALSE),VLOOKUP(H333,'Pontuação'!E$2:F$11,2,FALSE),VLOOKUP(M333,'Pontuação'!K$2:L$11,2,FALSE)),0)</f>
        <v>1070</v>
      </c>
      <c r="AG333" s="12">
        <f t="shared" si="1"/>
        <v>107</v>
      </c>
      <c r="AH333" s="12" t="str">
        <f t="array" ref="AH333">IFERROR(INDEX('Pontuação'!G$13:G$191, MATCH(AG333, 'Pontuação'!F$14:F$191, 0)), "Faixa Indefinida")</f>
        <v>B</v>
      </c>
      <c r="AI333" s="12">
        <f t="shared" si="2"/>
        <v>0</v>
      </c>
      <c r="AJ333" s="12">
        <f t="shared" si="3"/>
        <v>1</v>
      </c>
      <c r="AK333" s="12">
        <f t="shared" si="4"/>
        <v>0</v>
      </c>
      <c r="AL333" s="12">
        <f t="shared" si="5"/>
        <v>0</v>
      </c>
      <c r="AM333" s="11"/>
      <c r="AN333" s="13">
        <v>0.11127132889080571</v>
      </c>
      <c r="AO333" s="11" t="s">
        <v>99</v>
      </c>
      <c r="AP333" s="14">
        <v>45931.447850717595</v>
      </c>
    </row>
    <row r="334">
      <c r="A334" s="8">
        <v>45923.5940162037</v>
      </c>
      <c r="B334" s="9" t="s">
        <v>813</v>
      </c>
      <c r="C334" s="9" t="s">
        <v>814</v>
      </c>
      <c r="D334" s="10">
        <v>5.514996876229E12</v>
      </c>
      <c r="E334" s="9" t="s">
        <v>43</v>
      </c>
      <c r="F334" s="9"/>
      <c r="G334" s="9" t="s">
        <v>60</v>
      </c>
      <c r="H334" s="9" t="s">
        <v>45</v>
      </c>
      <c r="I334" s="9" t="s">
        <v>88</v>
      </c>
      <c r="J334" s="9" t="s">
        <v>47</v>
      </c>
      <c r="K334" s="9" t="s">
        <v>48</v>
      </c>
      <c r="L334" s="9" t="s">
        <v>47</v>
      </c>
      <c r="M334" s="9" t="s">
        <v>47</v>
      </c>
      <c r="N334" s="9" t="s">
        <v>79</v>
      </c>
      <c r="O334" s="9" t="s">
        <v>98</v>
      </c>
      <c r="P334" s="11" t="s">
        <v>51</v>
      </c>
      <c r="Q334" s="11" t="s">
        <v>71</v>
      </c>
      <c r="R334" s="11" t="s">
        <v>107</v>
      </c>
      <c r="S334" s="11" t="s">
        <v>380</v>
      </c>
      <c r="T334" s="11" t="s">
        <v>55</v>
      </c>
      <c r="U334" s="11" t="s">
        <v>47</v>
      </c>
      <c r="V334" s="11"/>
      <c r="W334" s="11"/>
      <c r="X334" s="11"/>
      <c r="Y334" s="11"/>
      <c r="Z334" s="11"/>
      <c r="AA334" s="11"/>
      <c r="AB334" s="11"/>
      <c r="AC334" s="11"/>
      <c r="AD334" s="11"/>
      <c r="AE334" s="11"/>
      <c r="AF334" s="12">
        <f>ROUNDUP(SUM(VLOOKUP(G334,'Pontuação'!A$2:B$11,2,FALSE),VLOOKUP(E334,'Pontuação'!C$2:D$11,2,FALSE),VLOOKUP(I334,'Pontuação'!I$2:J$11,2,FALSE),VLOOKUP(K334,'Pontuação'!G$2:H$11,2,FALSE),VLOOKUP(H334,'Pontuação'!E$2:F$11,2,FALSE),VLOOKUP(M334,'Pontuação'!K$2:L$11,2,FALSE)),0)</f>
        <v>1124</v>
      </c>
      <c r="AG334" s="12">
        <f t="shared" si="1"/>
        <v>112</v>
      </c>
      <c r="AH334" s="12" t="str">
        <f t="array" ref="AH334">IFERROR(INDEX('Pontuação'!G$13:G$191, MATCH(AG334, 'Pontuação'!F$14:F$191, 0)), "Faixa Indefinida")</f>
        <v>B</v>
      </c>
      <c r="AI334" s="12">
        <f t="shared" si="2"/>
        <v>0</v>
      </c>
      <c r="AJ334" s="12">
        <f t="shared" si="3"/>
        <v>1</v>
      </c>
      <c r="AK334" s="12">
        <f t="shared" si="4"/>
        <v>0</v>
      </c>
      <c r="AL334" s="12">
        <f t="shared" si="5"/>
        <v>0</v>
      </c>
      <c r="AM334" s="11"/>
      <c r="AN334" s="13">
        <v>0.2292972344801723</v>
      </c>
      <c r="AO334" s="11" t="s">
        <v>84</v>
      </c>
      <c r="AP334" s="14">
        <v>45931.447850717595</v>
      </c>
    </row>
    <row r="335">
      <c r="A335" s="8">
        <v>45923.594293981485</v>
      </c>
      <c r="B335" s="9" t="s">
        <v>815</v>
      </c>
      <c r="C335" s="9" t="s">
        <v>816</v>
      </c>
      <c r="D335" s="10">
        <v>5.521973214551E12</v>
      </c>
      <c r="E335" s="9" t="s">
        <v>75</v>
      </c>
      <c r="F335" s="9"/>
      <c r="G335" s="9" t="s">
        <v>170</v>
      </c>
      <c r="H335" s="9" t="s">
        <v>87</v>
      </c>
      <c r="I335" s="9" t="s">
        <v>88</v>
      </c>
      <c r="J335" s="9" t="s">
        <v>47</v>
      </c>
      <c r="K335" s="9" t="s">
        <v>47</v>
      </c>
      <c r="L335" s="9" t="s">
        <v>48</v>
      </c>
      <c r="M335" s="9" t="s">
        <v>47</v>
      </c>
      <c r="N335" s="9" t="s">
        <v>79</v>
      </c>
      <c r="O335" s="9" t="s">
        <v>95</v>
      </c>
      <c r="P335" s="11" t="s">
        <v>51</v>
      </c>
      <c r="Q335" s="11" t="s">
        <v>89</v>
      </c>
      <c r="R335" s="11" t="s">
        <v>90</v>
      </c>
      <c r="S335" s="11" t="s">
        <v>54</v>
      </c>
      <c r="T335" s="11" t="s">
        <v>55</v>
      </c>
      <c r="U335" s="11" t="s">
        <v>56</v>
      </c>
      <c r="V335" s="11"/>
      <c r="W335" s="11"/>
      <c r="X335" s="11"/>
      <c r="Y335" s="11"/>
      <c r="Z335" s="11"/>
      <c r="AA335" s="11"/>
      <c r="AB335" s="11"/>
      <c r="AC335" s="11"/>
      <c r="AD335" s="11"/>
      <c r="AE335" s="11"/>
      <c r="AF335" s="12">
        <f>ROUNDUP(SUM(VLOOKUP(G335,'Pontuação'!A$2:B$11,2,FALSE),VLOOKUP(E335,'Pontuação'!C$2:D$11,2,FALSE),VLOOKUP(I335,'Pontuação'!I$2:J$11,2,FALSE),VLOOKUP(K335,'Pontuação'!G$2:H$11,2,FALSE),VLOOKUP(H335,'Pontuação'!E$2:F$11,2,FALSE),VLOOKUP(M335,'Pontuação'!K$2:L$11,2,FALSE)),0)</f>
        <v>724</v>
      </c>
      <c r="AG335" s="12">
        <f t="shared" si="1"/>
        <v>72</v>
      </c>
      <c r="AH335" s="12" t="str">
        <f t="array" ref="AH335">IFERROR(INDEX('Pontuação'!G$13:G$191, MATCH(AG335, 'Pontuação'!F$14:F$191, 0)), "Faixa Indefinida")</f>
        <v>Faixa</v>
      </c>
      <c r="AI335" s="12">
        <f t="shared" si="2"/>
        <v>0</v>
      </c>
      <c r="AJ335" s="12">
        <f t="shared" si="3"/>
        <v>0</v>
      </c>
      <c r="AK335" s="12">
        <f t="shared" si="4"/>
        <v>0</v>
      </c>
      <c r="AL335" s="12">
        <f t="shared" si="5"/>
        <v>0</v>
      </c>
      <c r="AM335" s="11"/>
      <c r="AN335" s="13">
        <v>0.1153760270637666</v>
      </c>
      <c r="AO335" s="11" t="s">
        <v>99</v>
      </c>
      <c r="AP335" s="14">
        <v>45931.447850717595</v>
      </c>
    </row>
    <row r="336">
      <c r="A336" s="8">
        <v>45923.59458333333</v>
      </c>
      <c r="B336" s="9" t="s">
        <v>817</v>
      </c>
      <c r="C336" s="9" t="s">
        <v>818</v>
      </c>
      <c r="D336" s="10">
        <v>5.531971915599E12</v>
      </c>
      <c r="E336" s="9" t="s">
        <v>43</v>
      </c>
      <c r="F336" s="9"/>
      <c r="G336" s="9" t="s">
        <v>60</v>
      </c>
      <c r="H336" s="9" t="s">
        <v>87</v>
      </c>
      <c r="I336" s="9" t="s">
        <v>88</v>
      </c>
      <c r="J336" s="9" t="s">
        <v>47</v>
      </c>
      <c r="K336" s="9" t="s">
        <v>47</v>
      </c>
      <c r="L336" s="9" t="s">
        <v>47</v>
      </c>
      <c r="M336" s="9" t="s">
        <v>47</v>
      </c>
      <c r="N336" s="9" t="s">
        <v>79</v>
      </c>
      <c r="O336" s="9" t="s">
        <v>50</v>
      </c>
      <c r="P336" s="11" t="s">
        <v>51</v>
      </c>
      <c r="Q336" s="11" t="s">
        <v>52</v>
      </c>
      <c r="R336" s="11" t="s">
        <v>53</v>
      </c>
      <c r="S336" s="11" t="s">
        <v>54</v>
      </c>
      <c r="T336" s="11" t="s">
        <v>55</v>
      </c>
      <c r="U336" s="11" t="s">
        <v>56</v>
      </c>
      <c r="V336" s="11"/>
      <c r="W336" s="11"/>
      <c r="X336" s="11"/>
      <c r="Y336" s="11"/>
      <c r="Z336" s="11"/>
      <c r="AA336" s="11"/>
      <c r="AB336" s="11"/>
      <c r="AC336" s="11"/>
      <c r="AD336" s="11"/>
      <c r="AE336" s="11"/>
      <c r="AF336" s="12">
        <f>ROUNDUP(SUM(VLOOKUP(G336,'Pontuação'!A$2:B$11,2,FALSE),VLOOKUP(E336,'Pontuação'!C$2:D$11,2,FALSE),VLOOKUP(I336,'Pontuação'!I$2:J$11,2,FALSE),VLOOKUP(K336,'Pontuação'!G$2:H$11,2,FALSE),VLOOKUP(H336,'Pontuação'!E$2:F$11,2,FALSE),VLOOKUP(M336,'Pontuação'!K$2:L$11,2,FALSE)),0)</f>
        <v>925</v>
      </c>
      <c r="AG336" s="12">
        <f t="shared" si="1"/>
        <v>93</v>
      </c>
      <c r="AH336" s="12" t="str">
        <f t="array" ref="AH336">IFERROR(INDEX('Pontuação'!G$13:G$191, MATCH(AG336, 'Pontuação'!F$14:F$191, 0)), "Faixa Indefinida")</f>
        <v>C</v>
      </c>
      <c r="AI336" s="12">
        <f t="shared" si="2"/>
        <v>0</v>
      </c>
      <c r="AJ336" s="12">
        <f t="shared" si="3"/>
        <v>0</v>
      </c>
      <c r="AK336" s="12">
        <f t="shared" si="4"/>
        <v>1</v>
      </c>
      <c r="AL336" s="12">
        <f t="shared" si="5"/>
        <v>0</v>
      </c>
      <c r="AM336" s="11"/>
      <c r="AN336" s="13">
        <v>0.31495755930188635</v>
      </c>
      <c r="AO336" s="11" t="s">
        <v>91</v>
      </c>
      <c r="AP336" s="14">
        <v>45931.447850717595</v>
      </c>
    </row>
    <row r="337">
      <c r="A337" s="8">
        <v>45923.59768518519</v>
      </c>
      <c r="B337" s="9" t="s">
        <v>819</v>
      </c>
      <c r="C337" s="9" t="s">
        <v>820</v>
      </c>
      <c r="D337" s="10">
        <v>5.562992240133E12</v>
      </c>
      <c r="E337" s="9" t="s">
        <v>43</v>
      </c>
      <c r="F337" s="9"/>
      <c r="G337" s="9" t="s">
        <v>60</v>
      </c>
      <c r="H337" s="9" t="s">
        <v>61</v>
      </c>
      <c r="I337" s="9" t="s">
        <v>78</v>
      </c>
      <c r="J337" s="9" t="s">
        <v>47</v>
      </c>
      <c r="K337" s="9" t="s">
        <v>48</v>
      </c>
      <c r="L337" s="9" t="s">
        <v>48</v>
      </c>
      <c r="M337" s="9" t="s">
        <v>48</v>
      </c>
      <c r="N337" s="9" t="s">
        <v>63</v>
      </c>
      <c r="O337" s="9" t="s">
        <v>64</v>
      </c>
      <c r="P337" s="11" t="s">
        <v>51</v>
      </c>
      <c r="Q337" s="11" t="s">
        <v>154</v>
      </c>
      <c r="R337" s="11" t="s">
        <v>107</v>
      </c>
      <c r="S337" s="11" t="s">
        <v>138</v>
      </c>
      <c r="T337" s="11" t="s">
        <v>55</v>
      </c>
      <c r="U337" s="11" t="s">
        <v>56</v>
      </c>
      <c r="V337" s="11"/>
      <c r="W337" s="11"/>
      <c r="X337" s="11"/>
      <c r="Y337" s="11"/>
      <c r="Z337" s="11"/>
      <c r="AA337" s="11"/>
      <c r="AB337" s="11"/>
      <c r="AC337" s="11"/>
      <c r="AD337" s="11"/>
      <c r="AE337" s="11"/>
      <c r="AF337" s="12">
        <f>ROUNDUP(SUM(VLOOKUP(G337,'Pontuação'!A$2:B$11,2,FALSE),VLOOKUP(E337,'Pontuação'!C$2:D$11,2,FALSE),VLOOKUP(I337,'Pontuação'!I$2:J$11,2,FALSE),VLOOKUP(K337,'Pontuação'!G$2:H$11,2,FALSE),VLOOKUP(H337,'Pontuação'!E$2:F$11,2,FALSE),VLOOKUP(M337,'Pontuação'!K$2:L$11,2,FALSE)),0)</f>
        <v>1281</v>
      </c>
      <c r="AG337" s="12">
        <f t="shared" si="1"/>
        <v>128</v>
      </c>
      <c r="AH337" s="12" t="str">
        <f t="array" ref="AH337">IFERROR(INDEX('Pontuação'!G$13:G$191, MATCH(AG337, 'Pontuação'!F$14:F$191, 0)), "Faixa Indefinida")</f>
        <v>A</v>
      </c>
      <c r="AI337" s="12">
        <f t="shared" si="2"/>
        <v>1</v>
      </c>
      <c r="AJ337" s="12">
        <f t="shared" si="3"/>
        <v>0</v>
      </c>
      <c r="AK337" s="12">
        <f t="shared" si="4"/>
        <v>0</v>
      </c>
      <c r="AL337" s="12">
        <f t="shared" si="5"/>
        <v>0</v>
      </c>
      <c r="AM337" s="11"/>
      <c r="AN337" s="13">
        <v>0.5770888523899653</v>
      </c>
      <c r="AO337" s="11" t="s">
        <v>57</v>
      </c>
      <c r="AP337" s="14">
        <v>45931.447850717595</v>
      </c>
    </row>
    <row r="338">
      <c r="A338" s="8">
        <v>45923.597974537035</v>
      </c>
      <c r="B338" s="9" t="s">
        <v>821</v>
      </c>
      <c r="C338" s="9" t="s">
        <v>822</v>
      </c>
      <c r="D338" s="10">
        <v>5.522981168989E12</v>
      </c>
      <c r="E338" s="9" t="s">
        <v>75</v>
      </c>
      <c r="F338" s="9"/>
      <c r="G338" s="9" t="s">
        <v>60</v>
      </c>
      <c r="H338" s="9" t="s">
        <v>77</v>
      </c>
      <c r="I338" s="9" t="s">
        <v>88</v>
      </c>
      <c r="J338" s="9" t="s">
        <v>47</v>
      </c>
      <c r="K338" s="9" t="s">
        <v>47</v>
      </c>
      <c r="L338" s="9" t="s">
        <v>48</v>
      </c>
      <c r="M338" s="9" t="s">
        <v>48</v>
      </c>
      <c r="N338" s="9" t="s">
        <v>79</v>
      </c>
      <c r="O338" s="9" t="s">
        <v>70</v>
      </c>
      <c r="P338" s="11" t="s">
        <v>51</v>
      </c>
      <c r="Q338" s="11" t="s">
        <v>52</v>
      </c>
      <c r="R338" s="11" t="s">
        <v>53</v>
      </c>
      <c r="S338" s="11" t="s">
        <v>54</v>
      </c>
      <c r="T338" s="11" t="s">
        <v>55</v>
      </c>
      <c r="U338" s="11" t="s">
        <v>56</v>
      </c>
      <c r="V338" s="11"/>
      <c r="W338" s="11"/>
      <c r="X338" s="11"/>
      <c r="Y338" s="11"/>
      <c r="Z338" s="11"/>
      <c r="AA338" s="11"/>
      <c r="AB338" s="11"/>
      <c r="AC338" s="11"/>
      <c r="AD338" s="11"/>
      <c r="AE338" s="11"/>
      <c r="AF338" s="12">
        <f>ROUNDUP(SUM(VLOOKUP(G338,'Pontuação'!A$2:B$11,2,FALSE),VLOOKUP(E338,'Pontuação'!C$2:D$11,2,FALSE),VLOOKUP(I338,'Pontuação'!I$2:J$11,2,FALSE),VLOOKUP(K338,'Pontuação'!G$2:H$11,2,FALSE),VLOOKUP(H338,'Pontuação'!E$2:F$11,2,FALSE),VLOOKUP(M338,'Pontuação'!K$2:L$11,2,FALSE)),0)</f>
        <v>1093</v>
      </c>
      <c r="AG338" s="12">
        <f t="shared" si="1"/>
        <v>109</v>
      </c>
      <c r="AH338" s="12" t="str">
        <f t="array" ref="AH338">IFERROR(INDEX('Pontuação'!G$13:G$191, MATCH(AG338, 'Pontuação'!F$14:F$191, 0)), "Faixa Indefinida")</f>
        <v>B</v>
      </c>
      <c r="AI338" s="12">
        <f t="shared" si="2"/>
        <v>0</v>
      </c>
      <c r="AJ338" s="12">
        <f t="shared" si="3"/>
        <v>1</v>
      </c>
      <c r="AK338" s="12">
        <f t="shared" si="4"/>
        <v>0</v>
      </c>
      <c r="AL338" s="12">
        <f t="shared" si="5"/>
        <v>0</v>
      </c>
      <c r="AM338" s="11"/>
      <c r="AN338" s="13">
        <v>0.205734546602874</v>
      </c>
      <c r="AO338" s="11" t="s">
        <v>162</v>
      </c>
      <c r="AP338" s="14">
        <v>45931.447850717595</v>
      </c>
    </row>
    <row r="339">
      <c r="A339" s="8">
        <v>45923.59962962963</v>
      </c>
      <c r="B339" s="9" t="s">
        <v>823</v>
      </c>
      <c r="C339" s="9" t="s">
        <v>824</v>
      </c>
      <c r="D339" s="10">
        <v>5.581986660144E12</v>
      </c>
      <c r="E339" s="9" t="s">
        <v>43</v>
      </c>
      <c r="F339" s="9"/>
      <c r="G339" s="9" t="s">
        <v>60</v>
      </c>
      <c r="H339" s="9" t="s">
        <v>45</v>
      </c>
      <c r="I339" s="9" t="s">
        <v>78</v>
      </c>
      <c r="J339" s="9" t="s">
        <v>48</v>
      </c>
      <c r="K339" s="9" t="s">
        <v>48</v>
      </c>
      <c r="L339" s="9" t="s">
        <v>48</v>
      </c>
      <c r="M339" s="9" t="s">
        <v>48</v>
      </c>
      <c r="N339" s="9" t="s">
        <v>63</v>
      </c>
      <c r="O339" s="9" t="s">
        <v>50</v>
      </c>
      <c r="P339" s="11" t="s">
        <v>51</v>
      </c>
      <c r="Q339" s="11" t="s">
        <v>115</v>
      </c>
      <c r="R339" s="11" t="s">
        <v>90</v>
      </c>
      <c r="S339" s="11" t="s">
        <v>254</v>
      </c>
      <c r="T339" s="11" t="s">
        <v>55</v>
      </c>
      <c r="U339" s="11" t="s">
        <v>56</v>
      </c>
      <c r="V339" s="11"/>
      <c r="W339" s="11"/>
      <c r="X339" s="11"/>
      <c r="Y339" s="11"/>
      <c r="Z339" s="11"/>
      <c r="AA339" s="11"/>
      <c r="AB339" s="11"/>
      <c r="AC339" s="11"/>
      <c r="AD339" s="11"/>
      <c r="AE339" s="11"/>
      <c r="AF339" s="12">
        <f>ROUNDUP(SUM(VLOOKUP(G339,'Pontuação'!A$2:B$11,2,FALSE),VLOOKUP(E339,'Pontuação'!C$2:D$11,2,FALSE),VLOOKUP(I339,'Pontuação'!I$2:J$11,2,FALSE),VLOOKUP(K339,'Pontuação'!G$2:H$11,2,FALSE),VLOOKUP(H339,'Pontuação'!E$2:F$11,2,FALSE),VLOOKUP(M339,'Pontuação'!K$2:L$11,2,FALSE)),0)</f>
        <v>1360</v>
      </c>
      <c r="AG339" s="12">
        <f t="shared" si="1"/>
        <v>136</v>
      </c>
      <c r="AH339" s="12" t="str">
        <f t="array" ref="AH339">IFERROR(INDEX('Pontuação'!G$13:G$191, MATCH(AG339, 'Pontuação'!F$14:F$191, 0)), "Faixa Indefinida")</f>
        <v>A</v>
      </c>
      <c r="AI339" s="12">
        <f t="shared" si="2"/>
        <v>1</v>
      </c>
      <c r="AJ339" s="12">
        <f t="shared" si="3"/>
        <v>0</v>
      </c>
      <c r="AK339" s="12">
        <f t="shared" si="4"/>
        <v>0</v>
      </c>
      <c r="AL339" s="12">
        <f t="shared" si="5"/>
        <v>0</v>
      </c>
      <c r="AM339" s="11"/>
      <c r="AN339" s="13">
        <v>0.554757067035427</v>
      </c>
      <c r="AO339" s="11" t="s">
        <v>57</v>
      </c>
      <c r="AP339" s="14">
        <v>45931.447850717595</v>
      </c>
    </row>
    <row r="340">
      <c r="A340" s="8">
        <v>45923.60023148148</v>
      </c>
      <c r="B340" s="9" t="s">
        <v>825</v>
      </c>
      <c r="C340" s="9" t="s">
        <v>826</v>
      </c>
      <c r="D340" s="10">
        <v>5.531972209478E12</v>
      </c>
      <c r="E340" s="9" t="s">
        <v>43</v>
      </c>
      <c r="F340" s="9"/>
      <c r="G340" s="9" t="s">
        <v>60</v>
      </c>
      <c r="H340" s="9" t="s">
        <v>45</v>
      </c>
      <c r="I340" s="9" t="s">
        <v>78</v>
      </c>
      <c r="J340" s="9" t="s">
        <v>48</v>
      </c>
      <c r="K340" s="9" t="s">
        <v>47</v>
      </c>
      <c r="L340" s="9" t="s">
        <v>48</v>
      </c>
      <c r="M340" s="9" t="s">
        <v>48</v>
      </c>
      <c r="N340" s="9" t="s">
        <v>79</v>
      </c>
      <c r="O340" s="9" t="s">
        <v>95</v>
      </c>
      <c r="P340" s="11" t="s">
        <v>51</v>
      </c>
      <c r="Q340" s="11" t="s">
        <v>89</v>
      </c>
      <c r="R340" s="11" t="s">
        <v>90</v>
      </c>
      <c r="S340" s="11" t="s">
        <v>54</v>
      </c>
      <c r="T340" s="11" t="s">
        <v>55</v>
      </c>
      <c r="U340" s="11" t="s">
        <v>56</v>
      </c>
      <c r="V340" s="11"/>
      <c r="W340" s="11"/>
      <c r="X340" s="11"/>
      <c r="Y340" s="11"/>
      <c r="Z340" s="11"/>
      <c r="AA340" s="11"/>
      <c r="AB340" s="11"/>
      <c r="AC340" s="11"/>
      <c r="AD340" s="11"/>
      <c r="AE340" s="11"/>
      <c r="AF340" s="12">
        <f>ROUNDUP(SUM(VLOOKUP(G340,'Pontuação'!A$2:B$11,2,FALSE),VLOOKUP(E340,'Pontuação'!C$2:D$11,2,FALSE),VLOOKUP(I340,'Pontuação'!I$2:J$11,2,FALSE),VLOOKUP(K340,'Pontuação'!G$2:H$11,2,FALSE),VLOOKUP(H340,'Pontuação'!E$2:F$11,2,FALSE),VLOOKUP(M340,'Pontuação'!K$2:L$11,2,FALSE)),0)</f>
        <v>1250</v>
      </c>
      <c r="AG340" s="12">
        <f t="shared" si="1"/>
        <v>125</v>
      </c>
      <c r="AH340" s="12" t="str">
        <f t="array" ref="AH340">IFERROR(INDEX('Pontuação'!G$13:G$191, MATCH(AG340, 'Pontuação'!F$14:F$191, 0)), "Faixa Indefinida")</f>
        <v>A</v>
      </c>
      <c r="AI340" s="12">
        <f t="shared" si="2"/>
        <v>1</v>
      </c>
      <c r="AJ340" s="12">
        <f t="shared" si="3"/>
        <v>0</v>
      </c>
      <c r="AK340" s="12">
        <f t="shared" si="4"/>
        <v>0</v>
      </c>
      <c r="AL340" s="12">
        <f t="shared" si="5"/>
        <v>0</v>
      </c>
      <c r="AM340" s="11"/>
      <c r="AN340" s="13">
        <v>0.42846749756480557</v>
      </c>
      <c r="AO340" s="11" t="s">
        <v>134</v>
      </c>
      <c r="AP340" s="14">
        <v>45931.447850717595</v>
      </c>
    </row>
    <row r="341">
      <c r="A341" s="8">
        <v>45923.60178240741</v>
      </c>
      <c r="B341" s="9" t="s">
        <v>827</v>
      </c>
      <c r="C341" s="9" t="s">
        <v>828</v>
      </c>
      <c r="D341" s="10">
        <v>5.511989075486E12</v>
      </c>
      <c r="E341" s="9" t="s">
        <v>43</v>
      </c>
      <c r="F341" s="9"/>
      <c r="G341" s="9" t="s">
        <v>76</v>
      </c>
      <c r="H341" s="9" t="s">
        <v>77</v>
      </c>
      <c r="I341" s="9" t="s">
        <v>88</v>
      </c>
      <c r="J341" s="9" t="s">
        <v>48</v>
      </c>
      <c r="K341" s="9" t="s">
        <v>48</v>
      </c>
      <c r="L341" s="9" t="s">
        <v>48</v>
      </c>
      <c r="M341" s="9" t="s">
        <v>47</v>
      </c>
      <c r="N341" s="9" t="s">
        <v>63</v>
      </c>
      <c r="O341" s="9" t="s">
        <v>50</v>
      </c>
      <c r="P341" s="11" t="s">
        <v>51</v>
      </c>
      <c r="Q341" s="11" t="s">
        <v>133</v>
      </c>
      <c r="R341" s="11" t="s">
        <v>90</v>
      </c>
      <c r="S341" s="11" t="s">
        <v>254</v>
      </c>
      <c r="T341" s="11" t="s">
        <v>55</v>
      </c>
      <c r="U341" s="11" t="s">
        <v>56</v>
      </c>
      <c r="V341" s="11"/>
      <c r="W341" s="11"/>
      <c r="X341" s="11"/>
      <c r="Y341" s="11"/>
      <c r="Z341" s="11"/>
      <c r="AA341" s="11"/>
      <c r="AB341" s="11"/>
      <c r="AC341" s="11"/>
      <c r="AD341" s="11"/>
      <c r="AE341" s="11"/>
      <c r="AF341" s="12">
        <f>ROUNDUP(SUM(VLOOKUP(G341,'Pontuação'!A$2:B$11,2,FALSE),VLOOKUP(E341,'Pontuação'!C$2:D$11,2,FALSE),VLOOKUP(I341,'Pontuação'!I$2:J$11,2,FALSE),VLOOKUP(K341,'Pontuação'!G$2:H$11,2,FALSE),VLOOKUP(H341,'Pontuação'!E$2:F$11,2,FALSE),VLOOKUP(M341,'Pontuação'!K$2:L$11,2,FALSE)),0)</f>
        <v>1061</v>
      </c>
      <c r="AG341" s="12">
        <f t="shared" si="1"/>
        <v>106</v>
      </c>
      <c r="AH341" s="12" t="str">
        <f t="array" ref="AH341">IFERROR(INDEX('Pontuação'!G$13:G$191, MATCH(AG341, 'Pontuação'!F$14:F$191, 0)), "Faixa Indefinida")</f>
        <v>B</v>
      </c>
      <c r="AI341" s="12">
        <f t="shared" si="2"/>
        <v>0</v>
      </c>
      <c r="AJ341" s="12">
        <f t="shared" si="3"/>
        <v>1</v>
      </c>
      <c r="AK341" s="12">
        <f t="shared" si="4"/>
        <v>0</v>
      </c>
      <c r="AL341" s="12">
        <f t="shared" si="5"/>
        <v>0</v>
      </c>
      <c r="AM341" s="11"/>
      <c r="AN341" s="13">
        <v>0.13606764981398534</v>
      </c>
      <c r="AO341" s="11" t="s">
        <v>110</v>
      </c>
      <c r="AP341" s="14">
        <v>45931.447850717595</v>
      </c>
    </row>
    <row r="342">
      <c r="A342" s="8">
        <v>45923.60449074074</v>
      </c>
      <c r="B342" s="9" t="s">
        <v>829</v>
      </c>
      <c r="C342" s="9" t="s">
        <v>830</v>
      </c>
      <c r="D342" s="10">
        <v>5.555119661068E12</v>
      </c>
      <c r="E342" s="9" t="s">
        <v>43</v>
      </c>
      <c r="F342" s="9"/>
      <c r="G342" s="9" t="s">
        <v>60</v>
      </c>
      <c r="H342" s="9" t="s">
        <v>45</v>
      </c>
      <c r="I342" s="9" t="s">
        <v>46</v>
      </c>
      <c r="J342" s="9" t="s">
        <v>47</v>
      </c>
      <c r="K342" s="9" t="s">
        <v>47</v>
      </c>
      <c r="L342" s="9" t="s">
        <v>47</v>
      </c>
      <c r="M342" s="9" t="s">
        <v>47</v>
      </c>
      <c r="N342" s="9" t="s">
        <v>79</v>
      </c>
      <c r="O342" s="9" t="s">
        <v>50</v>
      </c>
      <c r="P342" s="11" t="s">
        <v>51</v>
      </c>
      <c r="Q342" s="11" t="s">
        <v>121</v>
      </c>
      <c r="R342" s="11" t="s">
        <v>831</v>
      </c>
      <c r="S342" s="11" t="s">
        <v>832</v>
      </c>
      <c r="T342" s="11" t="s">
        <v>65</v>
      </c>
      <c r="U342" s="11" t="s">
        <v>56</v>
      </c>
      <c r="V342" s="11"/>
      <c r="W342" s="11"/>
      <c r="X342" s="11"/>
      <c r="Y342" s="11"/>
      <c r="Z342" s="11"/>
      <c r="AA342" s="11"/>
      <c r="AB342" s="11"/>
      <c r="AC342" s="11"/>
      <c r="AD342" s="11"/>
      <c r="AE342" s="11"/>
      <c r="AF342" s="12">
        <f>ROUNDUP(SUM(VLOOKUP(G342,'Pontuação'!A$2:B$11,2,FALSE),VLOOKUP(E342,'Pontuação'!C$2:D$11,2,FALSE),VLOOKUP(I342,'Pontuação'!I$2:J$11,2,FALSE),VLOOKUP(K342,'Pontuação'!G$2:H$11,2,FALSE),VLOOKUP(H342,'Pontuação'!E$2:F$11,2,FALSE),VLOOKUP(M342,'Pontuação'!K$2:L$11,2,FALSE)),0)</f>
        <v>1150</v>
      </c>
      <c r="AG342" s="12">
        <f t="shared" si="1"/>
        <v>115</v>
      </c>
      <c r="AH342" s="12" t="str">
        <f t="array" ref="AH342">IFERROR(INDEX('Pontuação'!G$13:G$191, MATCH(AG342, 'Pontuação'!F$14:F$191, 0)), "Faixa Indefinida")</f>
        <v>B</v>
      </c>
      <c r="AI342" s="12">
        <f t="shared" si="2"/>
        <v>0</v>
      </c>
      <c r="AJ342" s="12">
        <f t="shared" si="3"/>
        <v>1</v>
      </c>
      <c r="AK342" s="12">
        <f t="shared" si="4"/>
        <v>0</v>
      </c>
      <c r="AL342" s="12">
        <f t="shared" si="5"/>
        <v>0</v>
      </c>
      <c r="AM342" s="11"/>
      <c r="AN342" s="13">
        <v>0.4116294987690341</v>
      </c>
      <c r="AO342" s="11" t="s">
        <v>134</v>
      </c>
      <c r="AP342" s="14">
        <v>45931.447850717595</v>
      </c>
    </row>
    <row r="343">
      <c r="A343" s="8">
        <v>45923.612337962964</v>
      </c>
      <c r="B343" s="9" t="s">
        <v>833</v>
      </c>
      <c r="C343" s="9" t="s">
        <v>834</v>
      </c>
      <c r="D343" s="10">
        <v>5.521988435174E12</v>
      </c>
      <c r="E343" s="9" t="s">
        <v>43</v>
      </c>
      <c r="F343" s="9"/>
      <c r="G343" s="9" t="s">
        <v>60</v>
      </c>
      <c r="H343" s="9" t="s">
        <v>77</v>
      </c>
      <c r="I343" s="9" t="s">
        <v>88</v>
      </c>
      <c r="J343" s="9" t="s">
        <v>47</v>
      </c>
      <c r="K343" s="9" t="s">
        <v>48</v>
      </c>
      <c r="L343" s="9" t="s">
        <v>48</v>
      </c>
      <c r="M343" s="9" t="s">
        <v>47</v>
      </c>
      <c r="N343" s="9" t="s">
        <v>79</v>
      </c>
      <c r="O343" s="9" t="s">
        <v>64</v>
      </c>
      <c r="P343" s="11" t="s">
        <v>51</v>
      </c>
      <c r="Q343" s="11" t="s">
        <v>52</v>
      </c>
      <c r="R343" s="11" t="s">
        <v>53</v>
      </c>
      <c r="S343" s="11" t="s">
        <v>72</v>
      </c>
      <c r="T343" s="11" t="s">
        <v>65</v>
      </c>
      <c r="U343" s="11" t="s">
        <v>56</v>
      </c>
      <c r="V343" s="11"/>
      <c r="W343" s="11"/>
      <c r="X343" s="11"/>
      <c r="Y343" s="11"/>
      <c r="Z343" s="11"/>
      <c r="AA343" s="11"/>
      <c r="AB343" s="11"/>
      <c r="AC343" s="11"/>
      <c r="AD343" s="11"/>
      <c r="AE343" s="11"/>
      <c r="AF343" s="12">
        <f>ROUNDUP(SUM(VLOOKUP(G343,'Pontuação'!A$2:B$11,2,FALSE),VLOOKUP(E343,'Pontuação'!C$2:D$11,2,FALSE),VLOOKUP(I343,'Pontuação'!I$2:J$11,2,FALSE),VLOOKUP(K343,'Pontuação'!G$2:H$11,2,FALSE),VLOOKUP(H343,'Pontuação'!E$2:F$11,2,FALSE),VLOOKUP(M343,'Pontuação'!K$2:L$11,2,FALSE)),0)</f>
        <v>1070</v>
      </c>
      <c r="AG343" s="12">
        <f t="shared" si="1"/>
        <v>107</v>
      </c>
      <c r="AH343" s="12" t="str">
        <f t="array" ref="AH343">IFERROR(INDEX('Pontuação'!G$13:G$191, MATCH(AG343, 'Pontuação'!F$14:F$191, 0)), "Faixa Indefinida")</f>
        <v>B</v>
      </c>
      <c r="AI343" s="12">
        <f t="shared" si="2"/>
        <v>0</v>
      </c>
      <c r="AJ343" s="12">
        <f t="shared" si="3"/>
        <v>1</v>
      </c>
      <c r="AK343" s="12">
        <f t="shared" si="4"/>
        <v>0</v>
      </c>
      <c r="AL343" s="12">
        <f t="shared" si="5"/>
        <v>0</v>
      </c>
      <c r="AM343" s="11"/>
      <c r="AN343" s="13">
        <v>0.16919791451211696</v>
      </c>
      <c r="AO343" s="11" t="s">
        <v>110</v>
      </c>
      <c r="AP343" s="14">
        <v>45931.447850717595</v>
      </c>
    </row>
    <row r="344">
      <c r="A344" s="8">
        <v>45923.616875</v>
      </c>
      <c r="B344" s="9" t="s">
        <v>835</v>
      </c>
      <c r="C344" s="9" t="s">
        <v>836</v>
      </c>
      <c r="D344" s="10">
        <v>5.565981237506E12</v>
      </c>
      <c r="E344" s="9" t="s">
        <v>43</v>
      </c>
      <c r="F344" s="9"/>
      <c r="G344" s="9" t="s">
        <v>170</v>
      </c>
      <c r="H344" s="9" t="s">
        <v>61</v>
      </c>
      <c r="I344" s="9" t="s">
        <v>78</v>
      </c>
      <c r="J344" s="9" t="s">
        <v>47</v>
      </c>
      <c r="K344" s="9" t="s">
        <v>47</v>
      </c>
      <c r="L344" s="9" t="s">
        <v>47</v>
      </c>
      <c r="M344" s="9" t="s">
        <v>48</v>
      </c>
      <c r="N344" s="9" t="s">
        <v>79</v>
      </c>
      <c r="O344" s="9" t="s">
        <v>64</v>
      </c>
      <c r="P344" s="11" t="s">
        <v>51</v>
      </c>
      <c r="Q344" s="11" t="s">
        <v>133</v>
      </c>
      <c r="R344" s="11" t="s">
        <v>90</v>
      </c>
      <c r="S344" s="11" t="s">
        <v>72</v>
      </c>
      <c r="T344" s="11" t="s">
        <v>65</v>
      </c>
      <c r="U344" s="11" t="s">
        <v>47</v>
      </c>
      <c r="V344" s="11"/>
      <c r="W344" s="11"/>
      <c r="X344" s="11"/>
      <c r="Y344" s="11"/>
      <c r="Z344" s="11"/>
      <c r="AA344" s="11"/>
      <c r="AB344" s="11"/>
      <c r="AC344" s="11"/>
      <c r="AD344" s="11"/>
      <c r="AE344" s="11"/>
      <c r="AF344" s="12">
        <f>ROUNDUP(SUM(VLOOKUP(G344,'Pontuação'!A$2:B$11,2,FALSE),VLOOKUP(E344,'Pontuação'!C$2:D$11,2,FALSE),VLOOKUP(I344,'Pontuação'!I$2:J$11,2,FALSE),VLOOKUP(K344,'Pontuação'!G$2:H$11,2,FALSE),VLOOKUP(H344,'Pontuação'!E$2:F$11,2,FALSE),VLOOKUP(M344,'Pontuação'!K$2:L$11,2,FALSE)),0)</f>
        <v>987</v>
      </c>
      <c r="AG344" s="12">
        <f t="shared" si="1"/>
        <v>99</v>
      </c>
      <c r="AH344" s="12" t="str">
        <f t="array" ref="AH344">IFERROR(INDEX('Pontuação'!G$13:G$191, MATCH(AG344, 'Pontuação'!F$14:F$191, 0)), "Faixa Indefinida")</f>
        <v>C</v>
      </c>
      <c r="AI344" s="12">
        <f t="shared" si="2"/>
        <v>0</v>
      </c>
      <c r="AJ344" s="12">
        <f t="shared" si="3"/>
        <v>0</v>
      </c>
      <c r="AK344" s="12">
        <f t="shared" si="4"/>
        <v>1</v>
      </c>
      <c r="AL344" s="12">
        <f t="shared" si="5"/>
        <v>0</v>
      </c>
      <c r="AM344" s="11"/>
      <c r="AN344" s="13">
        <v>0.053428390714050575</v>
      </c>
      <c r="AO344" s="11" t="s">
        <v>99</v>
      </c>
      <c r="AP344" s="14">
        <v>45931.447850717595</v>
      </c>
    </row>
    <row r="345">
      <c r="A345" s="8">
        <v>45923.61783564815</v>
      </c>
      <c r="B345" s="9" t="s">
        <v>837</v>
      </c>
      <c r="C345" s="9" t="s">
        <v>838</v>
      </c>
      <c r="D345" s="10">
        <v>5.511932383935E12</v>
      </c>
      <c r="E345" s="9" t="s">
        <v>43</v>
      </c>
      <c r="F345" s="9"/>
      <c r="G345" s="9" t="s">
        <v>76</v>
      </c>
      <c r="H345" s="9" t="s">
        <v>77</v>
      </c>
      <c r="I345" s="9" t="s">
        <v>88</v>
      </c>
      <c r="J345" s="9" t="s">
        <v>47</v>
      </c>
      <c r="K345" s="9" t="s">
        <v>48</v>
      </c>
      <c r="L345" s="9" t="s">
        <v>48</v>
      </c>
      <c r="M345" s="9" t="s">
        <v>48</v>
      </c>
      <c r="N345" s="9" t="s">
        <v>79</v>
      </c>
      <c r="O345" s="9" t="s">
        <v>98</v>
      </c>
      <c r="P345" s="11" t="s">
        <v>80</v>
      </c>
      <c r="Q345" s="11" t="s">
        <v>81</v>
      </c>
      <c r="R345" s="11" t="s">
        <v>82</v>
      </c>
      <c r="S345" s="11">
        <v>7.50940275529E11</v>
      </c>
      <c r="T345" s="11" t="s">
        <v>477</v>
      </c>
      <c r="U345" s="11" t="s">
        <v>56</v>
      </c>
      <c r="V345" s="11"/>
      <c r="W345" s="11"/>
      <c r="X345" s="11"/>
      <c r="Y345" s="11"/>
      <c r="Z345" s="11"/>
      <c r="AA345" s="11"/>
      <c r="AB345" s="11"/>
      <c r="AC345" s="11"/>
      <c r="AD345" s="11"/>
      <c r="AE345" s="11"/>
      <c r="AF345" s="12">
        <f>ROUNDUP(SUM(VLOOKUP(G345,'Pontuação'!A$2:B$11,2,FALSE),VLOOKUP(E345,'Pontuação'!C$2:D$11,2,FALSE),VLOOKUP(I345,'Pontuação'!I$2:J$11,2,FALSE),VLOOKUP(K345,'Pontuação'!G$2:H$11,2,FALSE),VLOOKUP(H345,'Pontuação'!E$2:F$11,2,FALSE),VLOOKUP(M345,'Pontuação'!K$2:L$11,2,FALSE)),0)</f>
        <v>1211</v>
      </c>
      <c r="AG345" s="12">
        <f t="shared" si="1"/>
        <v>121</v>
      </c>
      <c r="AH345" s="12" t="str">
        <f t="array" ref="AH345">IFERROR(INDEX('Pontuação'!G$13:G$191, MATCH(AG345, 'Pontuação'!F$14:F$191, 0)), "Faixa Indefinida")</f>
        <v>A</v>
      </c>
      <c r="AI345" s="12">
        <f t="shared" si="2"/>
        <v>1</v>
      </c>
      <c r="AJ345" s="12">
        <f t="shared" si="3"/>
        <v>0</v>
      </c>
      <c r="AK345" s="12">
        <f t="shared" si="4"/>
        <v>0</v>
      </c>
      <c r="AL345" s="12">
        <f t="shared" si="5"/>
        <v>0</v>
      </c>
      <c r="AM345" s="11"/>
      <c r="AN345" s="13">
        <v>0.19221691610821842</v>
      </c>
      <c r="AO345" s="11" t="s">
        <v>162</v>
      </c>
      <c r="AP345" s="14">
        <v>45931.447850717595</v>
      </c>
    </row>
    <row r="346">
      <c r="A346" s="8">
        <v>45923.61854166666</v>
      </c>
      <c r="B346" s="9" t="s">
        <v>839</v>
      </c>
      <c r="C346" s="9" t="s">
        <v>840</v>
      </c>
      <c r="D346" s="10">
        <v>5.555659999585E12</v>
      </c>
      <c r="E346" s="9" t="s">
        <v>75</v>
      </c>
      <c r="F346" s="9"/>
      <c r="G346" s="9" t="s">
        <v>44</v>
      </c>
      <c r="H346" s="9" t="s">
        <v>61</v>
      </c>
      <c r="I346" s="9" t="s">
        <v>78</v>
      </c>
      <c r="J346" s="9" t="s">
        <v>47</v>
      </c>
      <c r="K346" s="9" t="s">
        <v>47</v>
      </c>
      <c r="L346" s="9" t="s">
        <v>47</v>
      </c>
      <c r="M346" s="9" t="s">
        <v>48</v>
      </c>
      <c r="N346" s="9" t="s">
        <v>49</v>
      </c>
      <c r="O346" s="9" t="s">
        <v>70</v>
      </c>
      <c r="P346" s="11" t="s">
        <v>51</v>
      </c>
      <c r="Q346" s="11" t="s">
        <v>141</v>
      </c>
      <c r="R346" s="11" t="s">
        <v>90</v>
      </c>
      <c r="S346" s="11" t="s">
        <v>54</v>
      </c>
      <c r="T346" s="11" t="s">
        <v>55</v>
      </c>
      <c r="U346" s="11" t="s">
        <v>56</v>
      </c>
      <c r="V346" s="11"/>
      <c r="W346" s="11"/>
      <c r="X346" s="11"/>
      <c r="Y346" s="11"/>
      <c r="Z346" s="11"/>
      <c r="AA346" s="11"/>
      <c r="AB346" s="11"/>
      <c r="AC346" s="11"/>
      <c r="AD346" s="11"/>
      <c r="AE346" s="11"/>
      <c r="AF346" s="12">
        <f>ROUNDUP(SUM(VLOOKUP(G346,'Pontuação'!A$2:B$11,2,FALSE),VLOOKUP(E346,'Pontuação'!C$2:D$11,2,FALSE),VLOOKUP(I346,'Pontuação'!I$2:J$11,2,FALSE),VLOOKUP(K346,'Pontuação'!G$2:H$11,2,FALSE),VLOOKUP(H346,'Pontuação'!E$2:F$11,2,FALSE),VLOOKUP(M346,'Pontuação'!K$2:L$11,2,FALSE)),0)</f>
        <v>1077</v>
      </c>
      <c r="AG346" s="12">
        <f t="shared" si="1"/>
        <v>108</v>
      </c>
      <c r="AH346" s="12" t="str">
        <f t="array" ref="AH346">IFERROR(INDEX('Pontuação'!G$13:G$191, MATCH(AG346, 'Pontuação'!F$14:F$191, 0)), "Faixa Indefinida")</f>
        <v>B</v>
      </c>
      <c r="AI346" s="12">
        <f t="shared" si="2"/>
        <v>0</v>
      </c>
      <c r="AJ346" s="12">
        <f t="shared" si="3"/>
        <v>1</v>
      </c>
      <c r="AK346" s="12">
        <f t="shared" si="4"/>
        <v>0</v>
      </c>
      <c r="AL346" s="12">
        <f t="shared" si="5"/>
        <v>0</v>
      </c>
      <c r="AM346" s="11"/>
      <c r="AN346" s="13">
        <v>0.21180652616422813</v>
      </c>
      <c r="AO346" s="11" t="s">
        <v>162</v>
      </c>
      <c r="AP346" s="14">
        <v>45931.447850717595</v>
      </c>
    </row>
    <row r="347">
      <c r="A347" s="8">
        <v>45923.62137731481</v>
      </c>
      <c r="B347" s="9" t="s">
        <v>841</v>
      </c>
      <c r="C347" s="9" t="s">
        <v>842</v>
      </c>
      <c r="D347" s="10">
        <v>5.517992091253E12</v>
      </c>
      <c r="E347" s="9" t="s">
        <v>75</v>
      </c>
      <c r="F347" s="9"/>
      <c r="G347" s="9" t="s">
        <v>44</v>
      </c>
      <c r="H347" s="9" t="s">
        <v>77</v>
      </c>
      <c r="I347" s="9" t="s">
        <v>88</v>
      </c>
      <c r="J347" s="9" t="s">
        <v>47</v>
      </c>
      <c r="K347" s="9" t="s">
        <v>47</v>
      </c>
      <c r="L347" s="9" t="s">
        <v>47</v>
      </c>
      <c r="M347" s="9" t="s">
        <v>48</v>
      </c>
      <c r="N347" s="9" t="s">
        <v>63</v>
      </c>
      <c r="O347" s="9" t="s">
        <v>95</v>
      </c>
      <c r="P347" s="11" t="s">
        <v>51</v>
      </c>
      <c r="Q347" s="11" t="s">
        <v>171</v>
      </c>
      <c r="R347" s="11" t="s">
        <v>107</v>
      </c>
      <c r="S347" s="11" t="s">
        <v>172</v>
      </c>
      <c r="T347" s="11" t="s">
        <v>55</v>
      </c>
      <c r="U347" s="11" t="s">
        <v>56</v>
      </c>
      <c r="V347" s="11"/>
      <c r="W347" s="11"/>
      <c r="X347" s="11"/>
      <c r="Y347" s="11"/>
      <c r="Z347" s="11"/>
      <c r="AA347" s="11"/>
      <c r="AB347" s="11"/>
      <c r="AC347" s="11"/>
      <c r="AD347" s="11"/>
      <c r="AE347" s="11"/>
      <c r="AF347" s="12">
        <f>ROUNDUP(SUM(VLOOKUP(G347,'Pontuação'!A$2:B$11,2,FALSE),VLOOKUP(E347,'Pontuação'!C$2:D$11,2,FALSE),VLOOKUP(I347,'Pontuação'!I$2:J$11,2,FALSE),VLOOKUP(K347,'Pontuação'!G$2:H$11,2,FALSE),VLOOKUP(H347,'Pontuação'!E$2:F$11,2,FALSE),VLOOKUP(M347,'Pontuação'!K$2:L$11,2,FALSE)),0)</f>
        <v>1016</v>
      </c>
      <c r="AG347" s="12">
        <f t="shared" si="1"/>
        <v>102</v>
      </c>
      <c r="AH347" s="12" t="str">
        <f t="array" ref="AH347">IFERROR(INDEX('Pontuação'!G$13:G$191, MATCH(AG347, 'Pontuação'!F$14:F$191, 0)), "Faixa Indefinida")</f>
        <v>C</v>
      </c>
      <c r="AI347" s="12">
        <f t="shared" si="2"/>
        <v>0</v>
      </c>
      <c r="AJ347" s="12">
        <f t="shared" si="3"/>
        <v>0</v>
      </c>
      <c r="AK347" s="12">
        <f t="shared" si="4"/>
        <v>1</v>
      </c>
      <c r="AL347" s="12">
        <f t="shared" si="5"/>
        <v>0</v>
      </c>
      <c r="AM347" s="11"/>
      <c r="AN347" s="13">
        <v>0.23485221343993803</v>
      </c>
      <c r="AO347" s="11" t="s">
        <v>84</v>
      </c>
      <c r="AP347" s="14">
        <v>45931.447850717595</v>
      </c>
    </row>
    <row r="348">
      <c r="A348" s="8">
        <v>45923.62148148148</v>
      </c>
      <c r="B348" s="9" t="s">
        <v>843</v>
      </c>
      <c r="C348" s="9" t="s">
        <v>844</v>
      </c>
      <c r="D348" s="10">
        <v>5.547997394915E12</v>
      </c>
      <c r="E348" s="9" t="s">
        <v>43</v>
      </c>
      <c r="F348" s="9"/>
      <c r="G348" s="9" t="s">
        <v>76</v>
      </c>
      <c r="H348" s="9" t="s">
        <v>45</v>
      </c>
      <c r="I348" s="9" t="s">
        <v>46</v>
      </c>
      <c r="J348" s="9" t="s">
        <v>47</v>
      </c>
      <c r="K348" s="9" t="s">
        <v>48</v>
      </c>
      <c r="L348" s="9" t="s">
        <v>48</v>
      </c>
      <c r="M348" s="9" t="s">
        <v>47</v>
      </c>
      <c r="N348" s="9" t="s">
        <v>63</v>
      </c>
      <c r="O348" s="9" t="s">
        <v>50</v>
      </c>
      <c r="P348" s="11" t="s">
        <v>51</v>
      </c>
      <c r="Q348" s="11" t="s">
        <v>137</v>
      </c>
      <c r="R348" s="11" t="s">
        <v>90</v>
      </c>
      <c r="S348" s="11" t="s">
        <v>72</v>
      </c>
      <c r="T348" s="11" t="s">
        <v>65</v>
      </c>
      <c r="U348" s="11" t="s">
        <v>56</v>
      </c>
      <c r="V348" s="11"/>
      <c r="W348" s="11"/>
      <c r="X348" s="11"/>
      <c r="Y348" s="11"/>
      <c r="Z348" s="11"/>
      <c r="AA348" s="11"/>
      <c r="AB348" s="11"/>
      <c r="AC348" s="11"/>
      <c r="AD348" s="11"/>
      <c r="AE348" s="11"/>
      <c r="AF348" s="12">
        <f>ROUNDUP(SUM(VLOOKUP(G348,'Pontuação'!A$2:B$11,2,FALSE),VLOOKUP(E348,'Pontuação'!C$2:D$11,2,FALSE),VLOOKUP(I348,'Pontuação'!I$2:J$11,2,FALSE),VLOOKUP(K348,'Pontuação'!G$2:H$11,2,FALSE),VLOOKUP(H348,'Pontuação'!E$2:F$11,2,FALSE),VLOOKUP(M348,'Pontuação'!K$2:L$11,2,FALSE)),0)</f>
        <v>1251</v>
      </c>
      <c r="AG348" s="12">
        <f t="shared" si="1"/>
        <v>125</v>
      </c>
      <c r="AH348" s="12" t="str">
        <f t="array" ref="AH348">IFERROR(INDEX('Pontuação'!G$13:G$191, MATCH(AG348, 'Pontuação'!F$14:F$191, 0)), "Faixa Indefinida")</f>
        <v>A</v>
      </c>
      <c r="AI348" s="12">
        <f t="shared" si="2"/>
        <v>1</v>
      </c>
      <c r="AJ348" s="12">
        <f t="shared" si="3"/>
        <v>0</v>
      </c>
      <c r="AK348" s="12">
        <f t="shared" si="4"/>
        <v>0</v>
      </c>
      <c r="AL348" s="12">
        <f t="shared" si="5"/>
        <v>0</v>
      </c>
      <c r="AM348" s="11"/>
      <c r="AN348" s="13">
        <v>0.2822061869816456</v>
      </c>
      <c r="AO348" s="11" t="s">
        <v>91</v>
      </c>
      <c r="AP348" s="14">
        <v>45931.447850717595</v>
      </c>
    </row>
    <row r="349">
      <c r="A349" s="8">
        <v>45923.621770833335</v>
      </c>
      <c r="B349" s="9" t="s">
        <v>845</v>
      </c>
      <c r="C349" s="9" t="s">
        <v>846</v>
      </c>
      <c r="D349" s="10">
        <v>5.598984388148E12</v>
      </c>
      <c r="E349" s="9" t="s">
        <v>43</v>
      </c>
      <c r="F349" s="9"/>
      <c r="G349" s="9" t="s">
        <v>69</v>
      </c>
      <c r="H349" s="9" t="s">
        <v>45</v>
      </c>
      <c r="I349" s="9" t="s">
        <v>46</v>
      </c>
      <c r="J349" s="9" t="s">
        <v>48</v>
      </c>
      <c r="K349" s="9" t="s">
        <v>47</v>
      </c>
      <c r="L349" s="9" t="s">
        <v>47</v>
      </c>
      <c r="M349" s="9" t="s">
        <v>47</v>
      </c>
      <c r="N349" s="9" t="s">
        <v>49</v>
      </c>
      <c r="O349" s="9" t="s">
        <v>95</v>
      </c>
      <c r="P349" s="11" t="s">
        <v>51</v>
      </c>
      <c r="Q349" s="11" t="s">
        <v>203</v>
      </c>
      <c r="R349" s="11" t="s">
        <v>748</v>
      </c>
      <c r="S349" s="11" t="s">
        <v>749</v>
      </c>
      <c r="T349" s="11" t="s">
        <v>55</v>
      </c>
      <c r="U349" s="11" t="s">
        <v>56</v>
      </c>
      <c r="V349" s="11"/>
      <c r="W349" s="11"/>
      <c r="X349" s="11"/>
      <c r="Y349" s="11"/>
      <c r="Z349" s="11"/>
      <c r="AA349" s="11"/>
      <c r="AB349" s="11"/>
      <c r="AC349" s="11"/>
      <c r="AD349" s="11"/>
      <c r="AE349" s="11"/>
      <c r="AF349" s="12">
        <f>ROUNDUP(SUM(VLOOKUP(G349,'Pontuação'!A$2:B$11,2,FALSE),VLOOKUP(E349,'Pontuação'!C$2:D$11,2,FALSE),VLOOKUP(I349,'Pontuação'!I$2:J$11,2,FALSE),VLOOKUP(K349,'Pontuação'!G$2:H$11,2,FALSE),VLOOKUP(H349,'Pontuação'!E$2:F$11,2,FALSE),VLOOKUP(M349,'Pontuação'!K$2:L$11,2,FALSE)),0)</f>
        <v>1022</v>
      </c>
      <c r="AG349" s="12">
        <f t="shared" si="1"/>
        <v>102</v>
      </c>
      <c r="AH349" s="12" t="str">
        <f t="array" ref="AH349">IFERROR(INDEX('Pontuação'!G$13:G$191, MATCH(AG349, 'Pontuação'!F$14:F$191, 0)), "Faixa Indefinida")</f>
        <v>C</v>
      </c>
      <c r="AI349" s="12">
        <f t="shared" si="2"/>
        <v>0</v>
      </c>
      <c r="AJ349" s="12">
        <f t="shared" si="3"/>
        <v>0</v>
      </c>
      <c r="AK349" s="12">
        <f t="shared" si="4"/>
        <v>1</v>
      </c>
      <c r="AL349" s="12">
        <f t="shared" si="5"/>
        <v>0</v>
      </c>
      <c r="AM349" s="11"/>
      <c r="AN349" s="13">
        <v>0.4402729851996208</v>
      </c>
      <c r="AO349" s="11" t="s">
        <v>134</v>
      </c>
      <c r="AP349" s="14">
        <v>45931.447850717595</v>
      </c>
    </row>
    <row r="350">
      <c r="A350" s="8">
        <v>45923.62189814815</v>
      </c>
      <c r="B350" s="9" t="s">
        <v>847</v>
      </c>
      <c r="C350" s="9" t="s">
        <v>848</v>
      </c>
      <c r="D350" s="10">
        <v>5.511996179963E12</v>
      </c>
      <c r="E350" s="9" t="s">
        <v>75</v>
      </c>
      <c r="F350" s="9"/>
      <c r="G350" s="9" t="s">
        <v>170</v>
      </c>
      <c r="H350" s="9" t="s">
        <v>45</v>
      </c>
      <c r="I350" s="9" t="s">
        <v>106</v>
      </c>
      <c r="J350" s="9" t="s">
        <v>47</v>
      </c>
      <c r="K350" s="9" t="s">
        <v>48</v>
      </c>
      <c r="L350" s="9" t="s">
        <v>47</v>
      </c>
      <c r="M350" s="9" t="s">
        <v>47</v>
      </c>
      <c r="N350" s="9" t="s">
        <v>94</v>
      </c>
      <c r="O350" s="9" t="s">
        <v>70</v>
      </c>
      <c r="P350" s="11" t="s">
        <v>51</v>
      </c>
      <c r="Q350" s="11" t="s">
        <v>171</v>
      </c>
      <c r="R350" s="11" t="s">
        <v>107</v>
      </c>
      <c r="S350" s="11" t="s">
        <v>172</v>
      </c>
      <c r="T350" s="11" t="s">
        <v>65</v>
      </c>
      <c r="U350" s="11" t="s">
        <v>56</v>
      </c>
      <c r="V350" s="11"/>
      <c r="W350" s="11"/>
      <c r="X350" s="11"/>
      <c r="Y350" s="11"/>
      <c r="Z350" s="11"/>
      <c r="AA350" s="11"/>
      <c r="AB350" s="11"/>
      <c r="AC350" s="11"/>
      <c r="AD350" s="11"/>
      <c r="AE350" s="11"/>
      <c r="AF350" s="12">
        <f>ROUNDUP(SUM(VLOOKUP(G350,'Pontuação'!A$2:B$11,2,FALSE),VLOOKUP(E350,'Pontuação'!C$2:D$11,2,FALSE),VLOOKUP(I350,'Pontuação'!I$2:J$11,2,FALSE),VLOOKUP(K350,'Pontuação'!G$2:H$11,2,FALSE),VLOOKUP(H350,'Pontuação'!E$2:F$11,2,FALSE),VLOOKUP(M350,'Pontuação'!K$2:L$11,2,FALSE)),0)</f>
        <v>972</v>
      </c>
      <c r="AG350" s="12">
        <f t="shared" si="1"/>
        <v>97</v>
      </c>
      <c r="AH350" s="12" t="str">
        <f t="array" ref="AH350">IFERROR(INDEX('Pontuação'!G$13:G$191, MATCH(AG350, 'Pontuação'!F$14:F$191, 0)), "Faixa Indefinida")</f>
        <v>C</v>
      </c>
      <c r="AI350" s="12">
        <f t="shared" si="2"/>
        <v>0</v>
      </c>
      <c r="AJ350" s="12">
        <f t="shared" si="3"/>
        <v>0</v>
      </c>
      <c r="AK350" s="12">
        <f t="shared" si="4"/>
        <v>1</v>
      </c>
      <c r="AL350" s="12">
        <f t="shared" si="5"/>
        <v>0</v>
      </c>
      <c r="AM350" s="11"/>
      <c r="AN350" s="13">
        <v>0.20004888164578702</v>
      </c>
      <c r="AO350" s="11" t="s">
        <v>162</v>
      </c>
      <c r="AP350" s="14">
        <v>45931.447850717595</v>
      </c>
    </row>
    <row r="351">
      <c r="A351" s="8">
        <v>45923.62212962963</v>
      </c>
      <c r="B351" s="9" t="s">
        <v>849</v>
      </c>
      <c r="C351" s="9" t="s">
        <v>850</v>
      </c>
      <c r="D351" s="10">
        <v>5.51194783298E12</v>
      </c>
      <c r="E351" s="9" t="s">
        <v>43</v>
      </c>
      <c r="F351" s="9"/>
      <c r="G351" s="9" t="s">
        <v>60</v>
      </c>
      <c r="H351" s="9" t="s">
        <v>61</v>
      </c>
      <c r="I351" s="9" t="s">
        <v>106</v>
      </c>
      <c r="J351" s="9" t="s">
        <v>47</v>
      </c>
      <c r="K351" s="9" t="s">
        <v>47</v>
      </c>
      <c r="L351" s="9" t="s">
        <v>48</v>
      </c>
      <c r="M351" s="9" t="s">
        <v>48</v>
      </c>
      <c r="N351" s="9" t="s">
        <v>63</v>
      </c>
      <c r="O351" s="9" t="s">
        <v>50</v>
      </c>
      <c r="P351" s="11" t="s">
        <v>51</v>
      </c>
      <c r="Q351" s="11" t="s">
        <v>137</v>
      </c>
      <c r="R351" s="11" t="s">
        <v>90</v>
      </c>
      <c r="S351" s="11" t="s">
        <v>72</v>
      </c>
      <c r="T351" s="11" t="s">
        <v>65</v>
      </c>
      <c r="U351" s="11" t="s">
        <v>56</v>
      </c>
      <c r="V351" s="11"/>
      <c r="W351" s="11"/>
      <c r="X351" s="11"/>
      <c r="Y351" s="11"/>
      <c r="Z351" s="11"/>
      <c r="AA351" s="11"/>
      <c r="AB351" s="11"/>
      <c r="AC351" s="11"/>
      <c r="AD351" s="11"/>
      <c r="AE351" s="11"/>
      <c r="AF351" s="12">
        <f>ROUNDUP(SUM(VLOOKUP(G351,'Pontuação'!A$2:B$11,2,FALSE),VLOOKUP(E351,'Pontuação'!C$2:D$11,2,FALSE),VLOOKUP(I351,'Pontuação'!I$2:J$11,2,FALSE),VLOOKUP(K351,'Pontuação'!G$2:H$11,2,FALSE),VLOOKUP(H351,'Pontuação'!E$2:F$11,2,FALSE),VLOOKUP(M351,'Pontuação'!K$2:L$11,2,FALSE)),0)</f>
        <v>1134</v>
      </c>
      <c r="AG351" s="12">
        <f t="shared" si="1"/>
        <v>113</v>
      </c>
      <c r="AH351" s="12" t="str">
        <f t="array" ref="AH351">IFERROR(INDEX('Pontuação'!G$13:G$191, MATCH(AG351, 'Pontuação'!F$14:F$191, 0)), "Faixa Indefinida")</f>
        <v>B</v>
      </c>
      <c r="AI351" s="12">
        <f t="shared" si="2"/>
        <v>0</v>
      </c>
      <c r="AJ351" s="12">
        <f t="shared" si="3"/>
        <v>1</v>
      </c>
      <c r="AK351" s="12">
        <f t="shared" si="4"/>
        <v>0</v>
      </c>
      <c r="AL351" s="12">
        <f t="shared" si="5"/>
        <v>0</v>
      </c>
      <c r="AM351" s="11"/>
      <c r="AN351" s="13">
        <v>0.5031841137693663</v>
      </c>
      <c r="AO351" s="11" t="s">
        <v>151</v>
      </c>
      <c r="AP351" s="14">
        <v>45931.447850717595</v>
      </c>
    </row>
    <row r="352">
      <c r="A352" s="8">
        <v>45923.62432870371</v>
      </c>
      <c r="B352" s="9" t="s">
        <v>851</v>
      </c>
      <c r="C352" s="9" t="s">
        <v>852</v>
      </c>
      <c r="D352" s="10">
        <v>5.581994284233E12</v>
      </c>
      <c r="E352" s="9" t="s">
        <v>43</v>
      </c>
      <c r="F352" s="9"/>
      <c r="G352" s="9" t="s">
        <v>60</v>
      </c>
      <c r="H352" s="9" t="s">
        <v>61</v>
      </c>
      <c r="I352" s="9" t="s">
        <v>88</v>
      </c>
      <c r="J352" s="9" t="s">
        <v>47</v>
      </c>
      <c r="K352" s="9" t="s">
        <v>47</v>
      </c>
      <c r="L352" s="9" t="s">
        <v>48</v>
      </c>
      <c r="M352" s="9" t="s">
        <v>47</v>
      </c>
      <c r="N352" s="9" t="s">
        <v>79</v>
      </c>
      <c r="O352" s="9" t="s">
        <v>64</v>
      </c>
      <c r="P352" s="11" t="s">
        <v>51</v>
      </c>
      <c r="Q352" s="11" t="s">
        <v>52</v>
      </c>
      <c r="R352" s="11" t="s">
        <v>53</v>
      </c>
      <c r="S352" s="11" t="s">
        <v>54</v>
      </c>
      <c r="T352" s="11" t="s">
        <v>55</v>
      </c>
      <c r="U352" s="11" t="s">
        <v>56</v>
      </c>
      <c r="V352" s="11"/>
      <c r="W352" s="11"/>
      <c r="X352" s="11"/>
      <c r="Y352" s="11"/>
      <c r="Z352" s="11"/>
      <c r="AA352" s="11"/>
      <c r="AB352" s="11"/>
      <c r="AC352" s="11"/>
      <c r="AD352" s="11"/>
      <c r="AE352" s="11"/>
      <c r="AF352" s="12">
        <f>ROUNDUP(SUM(VLOOKUP(G352,'Pontuação'!A$2:B$11,2,FALSE),VLOOKUP(E352,'Pontuação'!C$2:D$11,2,FALSE),VLOOKUP(I352,'Pontuação'!I$2:J$11,2,FALSE),VLOOKUP(K352,'Pontuação'!G$2:H$11,2,FALSE),VLOOKUP(H352,'Pontuação'!E$2:F$11,2,FALSE),VLOOKUP(M352,'Pontuação'!K$2:L$11,2,FALSE)),0)</f>
        <v>935</v>
      </c>
      <c r="AG352" s="12">
        <f t="shared" si="1"/>
        <v>94</v>
      </c>
      <c r="AH352" s="12" t="str">
        <f t="array" ref="AH352">IFERROR(INDEX('Pontuação'!G$13:G$191, MATCH(AG352, 'Pontuação'!F$14:F$191, 0)), "Faixa Indefinida")</f>
        <v>C</v>
      </c>
      <c r="AI352" s="12">
        <f t="shared" si="2"/>
        <v>0</v>
      </c>
      <c r="AJ352" s="12">
        <f t="shared" si="3"/>
        <v>0</v>
      </c>
      <c r="AK352" s="12">
        <f t="shared" si="4"/>
        <v>1</v>
      </c>
      <c r="AL352" s="12">
        <f t="shared" si="5"/>
        <v>0</v>
      </c>
      <c r="AM352" s="11"/>
      <c r="AN352" s="13">
        <v>0.3096443518125438</v>
      </c>
      <c r="AO352" s="11" t="s">
        <v>91</v>
      </c>
      <c r="AP352" s="14">
        <v>45931.447850717595</v>
      </c>
    </row>
    <row r="353">
      <c r="A353" s="8">
        <v>45923.626435185186</v>
      </c>
      <c r="B353" s="9" t="s">
        <v>853</v>
      </c>
      <c r="C353" s="9" t="s">
        <v>854</v>
      </c>
      <c r="D353" s="10">
        <v>5.521995742672E12</v>
      </c>
      <c r="E353" s="9" t="s">
        <v>43</v>
      </c>
      <c r="F353" s="9"/>
      <c r="G353" s="9" t="s">
        <v>44</v>
      </c>
      <c r="H353" s="9" t="s">
        <v>61</v>
      </c>
      <c r="I353" s="9" t="s">
        <v>106</v>
      </c>
      <c r="J353" s="9" t="s">
        <v>48</v>
      </c>
      <c r="K353" s="9" t="s">
        <v>47</v>
      </c>
      <c r="L353" s="9" t="s">
        <v>48</v>
      </c>
      <c r="M353" s="9" t="s">
        <v>48</v>
      </c>
      <c r="N353" s="9" t="s">
        <v>63</v>
      </c>
      <c r="O353" s="9" t="s">
        <v>95</v>
      </c>
      <c r="P353" s="11" t="s">
        <v>51</v>
      </c>
      <c r="Q353" s="11" t="s">
        <v>171</v>
      </c>
      <c r="R353" s="11" t="s">
        <v>107</v>
      </c>
      <c r="S353" s="11" t="s">
        <v>172</v>
      </c>
      <c r="T353" s="11" t="s">
        <v>65</v>
      </c>
      <c r="U353" s="11" t="s">
        <v>56</v>
      </c>
      <c r="V353" s="11"/>
      <c r="W353" s="11"/>
      <c r="X353" s="11"/>
      <c r="Y353" s="11"/>
      <c r="Z353" s="11"/>
      <c r="AA353" s="11"/>
      <c r="AB353" s="11"/>
      <c r="AC353" s="11"/>
      <c r="AD353" s="11"/>
      <c r="AE353" s="11"/>
      <c r="AF353" s="12">
        <f>ROUNDUP(SUM(VLOOKUP(G353,'Pontuação'!A$2:B$11,2,FALSE),VLOOKUP(E353,'Pontuação'!C$2:D$11,2,FALSE),VLOOKUP(I353,'Pontuação'!I$2:J$11,2,FALSE),VLOOKUP(K353,'Pontuação'!G$2:H$11,2,FALSE),VLOOKUP(H353,'Pontuação'!E$2:F$11,2,FALSE),VLOOKUP(M353,'Pontuação'!K$2:L$11,2,FALSE)),0)</f>
        <v>1057</v>
      </c>
      <c r="AG353" s="12">
        <f t="shared" si="1"/>
        <v>106</v>
      </c>
      <c r="AH353" s="12" t="str">
        <f t="array" ref="AH353">IFERROR(INDEX('Pontuação'!G$13:G$191, MATCH(AG353, 'Pontuação'!F$14:F$191, 0)), "Faixa Indefinida")</f>
        <v>B</v>
      </c>
      <c r="AI353" s="12">
        <f t="shared" si="2"/>
        <v>0</v>
      </c>
      <c r="AJ353" s="12">
        <f t="shared" si="3"/>
        <v>1</v>
      </c>
      <c r="AK353" s="12">
        <f t="shared" si="4"/>
        <v>0</v>
      </c>
      <c r="AL353" s="12">
        <f t="shared" si="5"/>
        <v>0</v>
      </c>
      <c r="AM353" s="11"/>
      <c r="AN353" s="13">
        <v>0.4626953809621257</v>
      </c>
      <c r="AO353" s="11" t="s">
        <v>151</v>
      </c>
      <c r="AP353" s="14">
        <v>45931.447850717595</v>
      </c>
    </row>
    <row r="354">
      <c r="A354" s="8">
        <v>45923.628842592596</v>
      </c>
      <c r="B354" s="9" t="s">
        <v>855</v>
      </c>
      <c r="C354" s="9" t="s">
        <v>856</v>
      </c>
      <c r="D354" s="10">
        <v>5.511984082186E12</v>
      </c>
      <c r="E354" s="9" t="s">
        <v>43</v>
      </c>
      <c r="F354" s="9"/>
      <c r="G354" s="9" t="s">
        <v>60</v>
      </c>
      <c r="H354" s="9" t="s">
        <v>77</v>
      </c>
      <c r="I354" s="9" t="s">
        <v>62</v>
      </c>
      <c r="J354" s="9" t="s">
        <v>48</v>
      </c>
      <c r="K354" s="9" t="s">
        <v>48</v>
      </c>
      <c r="L354" s="9" t="s">
        <v>48</v>
      </c>
      <c r="M354" s="9" t="s">
        <v>47</v>
      </c>
      <c r="N354" s="9" t="s">
        <v>63</v>
      </c>
      <c r="O354" s="9" t="s">
        <v>64</v>
      </c>
      <c r="P354" s="11" t="s">
        <v>51</v>
      </c>
      <c r="Q354" s="11" t="s">
        <v>857</v>
      </c>
      <c r="R354" s="11" t="s">
        <v>858</v>
      </c>
      <c r="S354" s="11" t="s">
        <v>859</v>
      </c>
      <c r="T354" s="11" t="s">
        <v>860</v>
      </c>
      <c r="U354" s="11" t="s">
        <v>56</v>
      </c>
      <c r="V354" s="11"/>
      <c r="W354" s="11"/>
      <c r="X354" s="11"/>
      <c r="Y354" s="11"/>
      <c r="Z354" s="11"/>
      <c r="AA354" s="11"/>
      <c r="AB354" s="11"/>
      <c r="AC354" s="11"/>
      <c r="AD354" s="11"/>
      <c r="AE354" s="11"/>
      <c r="AF354" s="12">
        <f>ROUNDUP(SUM(VLOOKUP(G354,'Pontuação'!A$2:B$11,2,FALSE),VLOOKUP(E354,'Pontuação'!C$2:D$11,2,FALSE),VLOOKUP(I354,'Pontuação'!I$2:J$11,2,FALSE),VLOOKUP(K354,'Pontuação'!G$2:H$11,2,FALSE),VLOOKUP(H354,'Pontuação'!E$2:F$11,2,FALSE),VLOOKUP(M354,'Pontuação'!K$2:L$11,2,FALSE)),0)</f>
        <v>1094</v>
      </c>
      <c r="AG354" s="12">
        <f t="shared" si="1"/>
        <v>109</v>
      </c>
      <c r="AH354" s="12" t="str">
        <f t="array" ref="AH354">IFERROR(INDEX('Pontuação'!G$13:G$191, MATCH(AG354, 'Pontuação'!F$14:F$191, 0)), "Faixa Indefinida")</f>
        <v>B</v>
      </c>
      <c r="AI354" s="12">
        <f t="shared" si="2"/>
        <v>0</v>
      </c>
      <c r="AJ354" s="12">
        <f t="shared" si="3"/>
        <v>1</v>
      </c>
      <c r="AK354" s="12">
        <f t="shared" si="4"/>
        <v>0</v>
      </c>
      <c r="AL354" s="12">
        <f t="shared" si="5"/>
        <v>0</v>
      </c>
      <c r="AM354" s="11"/>
      <c r="AN354" s="13">
        <v>0.2516048644679105</v>
      </c>
      <c r="AO354" s="11" t="s">
        <v>84</v>
      </c>
      <c r="AP354" s="14">
        <v>45931.447850717595</v>
      </c>
    </row>
    <row r="355">
      <c r="A355" s="8">
        <v>45923.629479166666</v>
      </c>
      <c r="B355" s="9" t="s">
        <v>861</v>
      </c>
      <c r="C355" s="9" t="s">
        <v>862</v>
      </c>
      <c r="D355" s="10">
        <v>5.543991055165E12</v>
      </c>
      <c r="E355" s="9" t="s">
        <v>75</v>
      </c>
      <c r="F355" s="9"/>
      <c r="G355" s="9" t="s">
        <v>60</v>
      </c>
      <c r="H355" s="9" t="s">
        <v>61</v>
      </c>
      <c r="I355" s="9" t="s">
        <v>106</v>
      </c>
      <c r="J355" s="9" t="s">
        <v>47</v>
      </c>
      <c r="K355" s="9" t="s">
        <v>47</v>
      </c>
      <c r="L355" s="9" t="s">
        <v>48</v>
      </c>
      <c r="M355" s="9" t="s">
        <v>47</v>
      </c>
      <c r="N355" s="9" t="s">
        <v>63</v>
      </c>
      <c r="O355" s="9" t="s">
        <v>50</v>
      </c>
      <c r="P355" s="11" t="s">
        <v>51</v>
      </c>
      <c r="Q355" s="11" t="s">
        <v>137</v>
      </c>
      <c r="R355" s="11" t="s">
        <v>107</v>
      </c>
      <c r="S355" s="11" t="s">
        <v>72</v>
      </c>
      <c r="T355" s="11" t="s">
        <v>55</v>
      </c>
      <c r="U355" s="11" t="s">
        <v>56</v>
      </c>
      <c r="V355" s="11"/>
      <c r="W355" s="11"/>
      <c r="X355" s="11"/>
      <c r="Y355" s="11"/>
      <c r="Z355" s="11"/>
      <c r="AA355" s="11"/>
      <c r="AB355" s="11"/>
      <c r="AC355" s="11"/>
      <c r="AD355" s="11"/>
      <c r="AE355" s="11"/>
      <c r="AF355" s="12">
        <f>ROUNDUP(SUM(VLOOKUP(G355,'Pontuação'!A$2:B$11,2,FALSE),VLOOKUP(E355,'Pontuação'!C$2:D$11,2,FALSE),VLOOKUP(I355,'Pontuação'!I$2:J$11,2,FALSE),VLOOKUP(K355,'Pontuação'!G$2:H$11,2,FALSE),VLOOKUP(H355,'Pontuação'!E$2:F$11,2,FALSE),VLOOKUP(M355,'Pontuação'!K$2:L$11,2,FALSE)),0)</f>
        <v>967</v>
      </c>
      <c r="AG355" s="12">
        <f t="shared" si="1"/>
        <v>97</v>
      </c>
      <c r="AH355" s="12" t="str">
        <f t="array" ref="AH355">IFERROR(INDEX('Pontuação'!G$13:G$191, MATCH(AG355, 'Pontuação'!F$14:F$191, 0)), "Faixa Indefinida")</f>
        <v>C</v>
      </c>
      <c r="AI355" s="12">
        <f t="shared" si="2"/>
        <v>0</v>
      </c>
      <c r="AJ355" s="12">
        <f t="shared" si="3"/>
        <v>0</v>
      </c>
      <c r="AK355" s="12">
        <f t="shared" si="4"/>
        <v>1</v>
      </c>
      <c r="AL355" s="12">
        <f t="shared" si="5"/>
        <v>0</v>
      </c>
      <c r="AM355" s="11"/>
      <c r="AN355" s="13">
        <v>0.54817929576526</v>
      </c>
      <c r="AO355" s="11" t="s">
        <v>57</v>
      </c>
      <c r="AP355" s="14">
        <v>45931.447850717595</v>
      </c>
    </row>
    <row r="356">
      <c r="A356" s="8">
        <v>45923.629699074074</v>
      </c>
      <c r="B356" s="9" t="s">
        <v>855</v>
      </c>
      <c r="C356" s="9" t="s">
        <v>856</v>
      </c>
      <c r="D356" s="10">
        <v>5.511984082186E12</v>
      </c>
      <c r="E356" s="9" t="s">
        <v>43</v>
      </c>
      <c r="F356" s="9"/>
      <c r="G356" s="9" t="s">
        <v>60</v>
      </c>
      <c r="H356" s="9" t="s">
        <v>77</v>
      </c>
      <c r="I356" s="9" t="s">
        <v>62</v>
      </c>
      <c r="J356" s="9" t="s">
        <v>48</v>
      </c>
      <c r="K356" s="9" t="s">
        <v>48</v>
      </c>
      <c r="L356" s="9" t="s">
        <v>48</v>
      </c>
      <c r="M356" s="9" t="s">
        <v>47</v>
      </c>
      <c r="N356" s="9" t="s">
        <v>63</v>
      </c>
      <c r="O356" s="9" t="s">
        <v>64</v>
      </c>
      <c r="P356" s="11" t="s">
        <v>51</v>
      </c>
      <c r="Q356" s="11" t="s">
        <v>857</v>
      </c>
      <c r="R356" s="11" t="s">
        <v>858</v>
      </c>
      <c r="S356" s="11" t="s">
        <v>859</v>
      </c>
      <c r="T356" s="11" t="s">
        <v>860</v>
      </c>
      <c r="U356" s="11" t="s">
        <v>56</v>
      </c>
      <c r="V356" s="11"/>
      <c r="W356" s="11"/>
      <c r="X356" s="11"/>
      <c r="Y356" s="11"/>
      <c r="Z356" s="11"/>
      <c r="AA356" s="11"/>
      <c r="AB356" s="11"/>
      <c r="AC356" s="11"/>
      <c r="AD356" s="11"/>
      <c r="AE356" s="11"/>
      <c r="AF356" s="12">
        <f>ROUNDUP(SUM(VLOOKUP(G356,'Pontuação'!A$2:B$11,2,FALSE),VLOOKUP(E356,'Pontuação'!C$2:D$11,2,FALSE),VLOOKUP(I356,'Pontuação'!I$2:J$11,2,FALSE),VLOOKUP(K356,'Pontuação'!G$2:H$11,2,FALSE),VLOOKUP(H356,'Pontuação'!E$2:F$11,2,FALSE),VLOOKUP(M356,'Pontuação'!K$2:L$11,2,FALSE)),0)</f>
        <v>1094</v>
      </c>
      <c r="AG356" s="12">
        <f t="shared" si="1"/>
        <v>109</v>
      </c>
      <c r="AH356" s="12" t="str">
        <f t="array" ref="AH356">IFERROR(INDEX('Pontuação'!G$13:G$191, MATCH(AG356, 'Pontuação'!F$14:F$191, 0)), "Faixa Indefinida")</f>
        <v>B</v>
      </c>
      <c r="AI356" s="12">
        <f t="shared" si="2"/>
        <v>0</v>
      </c>
      <c r="AJ356" s="12">
        <f t="shared" si="3"/>
        <v>1</v>
      </c>
      <c r="AK356" s="12">
        <f t="shared" si="4"/>
        <v>0</v>
      </c>
      <c r="AL356" s="12">
        <f t="shared" si="5"/>
        <v>0</v>
      </c>
      <c r="AM356" s="11"/>
      <c r="AN356" s="13">
        <v>0.2516048644679105</v>
      </c>
      <c r="AO356" s="11" t="s">
        <v>84</v>
      </c>
      <c r="AP356" s="14">
        <v>45931.447850717595</v>
      </c>
    </row>
    <row r="357">
      <c r="A357" s="8">
        <v>45923.632268518515</v>
      </c>
      <c r="B357" s="9" t="s">
        <v>863</v>
      </c>
      <c r="C357" s="9" t="s">
        <v>864</v>
      </c>
      <c r="D357" s="10">
        <v>5.514991290215E12</v>
      </c>
      <c r="E357" s="9" t="s">
        <v>75</v>
      </c>
      <c r="F357" s="9"/>
      <c r="G357" s="9" t="s">
        <v>44</v>
      </c>
      <c r="H357" s="9" t="s">
        <v>45</v>
      </c>
      <c r="I357" s="9" t="s">
        <v>88</v>
      </c>
      <c r="J357" s="9" t="s">
        <v>47</v>
      </c>
      <c r="K357" s="9" t="s">
        <v>47</v>
      </c>
      <c r="L357" s="9" t="s">
        <v>48</v>
      </c>
      <c r="M357" s="9" t="s">
        <v>48</v>
      </c>
      <c r="N357" s="9" t="s">
        <v>79</v>
      </c>
      <c r="O357" s="9" t="s">
        <v>50</v>
      </c>
      <c r="P357" s="11" t="s">
        <v>51</v>
      </c>
      <c r="Q357" s="11" t="s">
        <v>171</v>
      </c>
      <c r="R357" s="11" t="s">
        <v>107</v>
      </c>
      <c r="S357" s="11" t="s">
        <v>172</v>
      </c>
      <c r="T357" s="11" t="s">
        <v>65</v>
      </c>
      <c r="U357" s="11" t="s">
        <v>56</v>
      </c>
      <c r="V357" s="11"/>
      <c r="W357" s="11"/>
      <c r="X357" s="11"/>
      <c r="Y357" s="11"/>
      <c r="Z357" s="11"/>
      <c r="AA357" s="11"/>
      <c r="AB357" s="11"/>
      <c r="AC357" s="11"/>
      <c r="AD357" s="11"/>
      <c r="AE357" s="11"/>
      <c r="AF357" s="12">
        <f>ROUNDUP(SUM(VLOOKUP(G357,'Pontuação'!A$2:B$11,2,FALSE),VLOOKUP(E357,'Pontuação'!C$2:D$11,2,FALSE),VLOOKUP(I357,'Pontuação'!I$2:J$11,2,FALSE),VLOOKUP(K357,'Pontuação'!G$2:H$11,2,FALSE),VLOOKUP(H357,'Pontuação'!E$2:F$11,2,FALSE),VLOOKUP(M357,'Pontuação'!K$2:L$11,2,FALSE)),0)</f>
        <v>1070</v>
      </c>
      <c r="AG357" s="12">
        <f t="shared" si="1"/>
        <v>107</v>
      </c>
      <c r="AH357" s="12" t="str">
        <f t="array" ref="AH357">IFERROR(INDEX('Pontuação'!G$13:G$191, MATCH(AG357, 'Pontuação'!F$14:F$191, 0)), "Faixa Indefinida")</f>
        <v>B</v>
      </c>
      <c r="AI357" s="12">
        <f t="shared" si="2"/>
        <v>0</v>
      </c>
      <c r="AJ357" s="12">
        <f t="shared" si="3"/>
        <v>1</v>
      </c>
      <c r="AK357" s="12">
        <f t="shared" si="4"/>
        <v>0</v>
      </c>
      <c r="AL357" s="12">
        <f t="shared" si="5"/>
        <v>0</v>
      </c>
      <c r="AM357" s="11"/>
      <c r="AN357" s="13">
        <v>0.31973466448827215</v>
      </c>
      <c r="AO357" s="11" t="s">
        <v>124</v>
      </c>
      <c r="AP357" s="14">
        <v>45931.447850717595</v>
      </c>
    </row>
    <row r="358">
      <c r="A358" s="8">
        <v>45923.63267361111</v>
      </c>
      <c r="B358" s="9" t="s">
        <v>865</v>
      </c>
      <c r="C358" s="9" t="s">
        <v>866</v>
      </c>
      <c r="D358" s="10">
        <v>5.562981269106E12</v>
      </c>
      <c r="E358" s="9" t="s">
        <v>43</v>
      </c>
      <c r="F358" s="9"/>
      <c r="G358" s="9" t="s">
        <v>144</v>
      </c>
      <c r="H358" s="9" t="s">
        <v>77</v>
      </c>
      <c r="I358" s="9" t="s">
        <v>88</v>
      </c>
      <c r="J358" s="9" t="s">
        <v>47</v>
      </c>
      <c r="K358" s="9" t="s">
        <v>47</v>
      </c>
      <c r="L358" s="9" t="s">
        <v>47</v>
      </c>
      <c r="M358" s="9" t="s">
        <v>47</v>
      </c>
      <c r="N358" s="9" t="s">
        <v>79</v>
      </c>
      <c r="O358" s="9" t="s">
        <v>95</v>
      </c>
      <c r="P358" s="11" t="s">
        <v>51</v>
      </c>
      <c r="Q358" s="11" t="s">
        <v>115</v>
      </c>
      <c r="R358" s="11" t="s">
        <v>53</v>
      </c>
      <c r="S358" s="11" t="s">
        <v>54</v>
      </c>
      <c r="T358" s="11" t="s">
        <v>55</v>
      </c>
      <c r="U358" s="11" t="s">
        <v>47</v>
      </c>
      <c r="V358" s="11"/>
      <c r="W358" s="11"/>
      <c r="X358" s="11"/>
      <c r="Y358" s="11"/>
      <c r="Z358" s="11"/>
      <c r="AA358" s="11"/>
      <c r="AB358" s="11"/>
      <c r="AC358" s="11"/>
      <c r="AD358" s="11"/>
      <c r="AE358" s="11"/>
      <c r="AF358" s="12">
        <f>ROUNDUP(SUM(VLOOKUP(G358,'Pontuação'!A$2:B$11,2,FALSE),VLOOKUP(E358,'Pontuação'!C$2:D$11,2,FALSE),VLOOKUP(I358,'Pontuação'!I$2:J$11,2,FALSE),VLOOKUP(K358,'Pontuação'!G$2:H$11,2,FALSE),VLOOKUP(H358,'Pontuação'!E$2:F$11,2,FALSE),VLOOKUP(M358,'Pontuação'!K$2:L$11,2,FALSE)),0)</f>
        <v>874</v>
      </c>
      <c r="AG358" s="12">
        <f t="shared" si="1"/>
        <v>87</v>
      </c>
      <c r="AH358" s="12" t="str">
        <f t="array" ref="AH358">IFERROR(INDEX('Pontuação'!G$13:G$191, MATCH(AG358, 'Pontuação'!F$14:F$191, 0)), "Faixa Indefinida")</f>
        <v>D</v>
      </c>
      <c r="AI358" s="12">
        <f t="shared" si="2"/>
        <v>0</v>
      </c>
      <c r="AJ358" s="12">
        <f t="shared" si="3"/>
        <v>0</v>
      </c>
      <c r="AK358" s="12">
        <f t="shared" si="4"/>
        <v>0</v>
      </c>
      <c r="AL358" s="12">
        <f t="shared" si="5"/>
        <v>1</v>
      </c>
      <c r="AM358" s="11"/>
      <c r="AN358" s="13">
        <v>0.009811052465659123</v>
      </c>
      <c r="AO358" s="11" t="s">
        <v>99</v>
      </c>
      <c r="AP358" s="14">
        <v>45931.447850717595</v>
      </c>
    </row>
    <row r="359">
      <c r="A359" s="8">
        <v>45923.640393518515</v>
      </c>
      <c r="B359" s="9" t="s">
        <v>867</v>
      </c>
      <c r="C359" s="9" t="s">
        <v>868</v>
      </c>
      <c r="D359" s="10">
        <v>5.521991057849E12</v>
      </c>
      <c r="E359" s="9" t="s">
        <v>43</v>
      </c>
      <c r="F359" s="9"/>
      <c r="G359" s="9" t="s">
        <v>76</v>
      </c>
      <c r="H359" s="9" t="s">
        <v>77</v>
      </c>
      <c r="I359" s="9" t="s">
        <v>62</v>
      </c>
      <c r="J359" s="9" t="s">
        <v>47</v>
      </c>
      <c r="K359" s="9" t="s">
        <v>47</v>
      </c>
      <c r="L359" s="9" t="s">
        <v>47</v>
      </c>
      <c r="M359" s="9" t="s">
        <v>47</v>
      </c>
      <c r="N359" s="9" t="s">
        <v>49</v>
      </c>
      <c r="O359" s="9" t="s">
        <v>70</v>
      </c>
      <c r="P359" s="11" t="s">
        <v>51</v>
      </c>
      <c r="Q359" s="11" t="s">
        <v>141</v>
      </c>
      <c r="R359" s="11" t="s">
        <v>90</v>
      </c>
      <c r="S359" s="11" t="s">
        <v>54</v>
      </c>
      <c r="T359" s="11" t="s">
        <v>55</v>
      </c>
      <c r="U359" s="11" t="s">
        <v>56</v>
      </c>
      <c r="V359" s="11"/>
      <c r="W359" s="11"/>
      <c r="X359" s="11"/>
      <c r="Y359" s="11"/>
      <c r="Z359" s="11"/>
      <c r="AA359" s="11"/>
      <c r="AB359" s="11"/>
      <c r="AC359" s="11"/>
      <c r="AD359" s="11"/>
      <c r="AE359" s="11"/>
      <c r="AF359" s="12">
        <f>ROUNDUP(SUM(VLOOKUP(G359,'Pontuação'!A$2:B$11,2,FALSE),VLOOKUP(E359,'Pontuação'!C$2:D$11,2,FALSE),VLOOKUP(I359,'Pontuação'!I$2:J$11,2,FALSE),VLOOKUP(K359,'Pontuação'!G$2:H$11,2,FALSE),VLOOKUP(H359,'Pontuação'!E$2:F$11,2,FALSE),VLOOKUP(M359,'Pontuação'!K$2:L$11,2,FALSE)),0)</f>
        <v>975</v>
      </c>
      <c r="AG359" s="12">
        <f t="shared" si="1"/>
        <v>98</v>
      </c>
      <c r="AH359" s="12" t="str">
        <f t="array" ref="AH359">IFERROR(INDEX('Pontuação'!G$13:G$191, MATCH(AG359, 'Pontuação'!F$14:F$191, 0)), "Faixa Indefinida")</f>
        <v>C</v>
      </c>
      <c r="AI359" s="12">
        <f t="shared" si="2"/>
        <v>0</v>
      </c>
      <c r="AJ359" s="12">
        <f t="shared" si="3"/>
        <v>0</v>
      </c>
      <c r="AK359" s="12">
        <f t="shared" si="4"/>
        <v>1</v>
      </c>
      <c r="AL359" s="12">
        <f t="shared" si="5"/>
        <v>0</v>
      </c>
      <c r="AM359" s="11"/>
      <c r="AN359" s="13">
        <v>0.10308561656381066</v>
      </c>
      <c r="AO359" s="11" t="s">
        <v>99</v>
      </c>
      <c r="AP359" s="14">
        <v>45931.447850717595</v>
      </c>
    </row>
    <row r="360">
      <c r="A360" s="8">
        <v>45923.644837962966</v>
      </c>
      <c r="B360" s="9" t="s">
        <v>869</v>
      </c>
      <c r="C360" s="9" t="s">
        <v>870</v>
      </c>
      <c r="D360" s="10">
        <v>5.57999895344E12</v>
      </c>
      <c r="E360" s="9" t="s">
        <v>43</v>
      </c>
      <c r="F360" s="9"/>
      <c r="G360" s="9" t="s">
        <v>76</v>
      </c>
      <c r="H360" s="9" t="s">
        <v>45</v>
      </c>
      <c r="I360" s="9" t="s">
        <v>78</v>
      </c>
      <c r="J360" s="9" t="s">
        <v>48</v>
      </c>
      <c r="K360" s="9" t="s">
        <v>47</v>
      </c>
      <c r="L360" s="9" t="s">
        <v>48</v>
      </c>
      <c r="M360" s="9" t="s">
        <v>47</v>
      </c>
      <c r="N360" s="9" t="s">
        <v>79</v>
      </c>
      <c r="O360" s="9" t="s">
        <v>50</v>
      </c>
      <c r="P360" s="11" t="s">
        <v>51</v>
      </c>
      <c r="Q360" s="11" t="s">
        <v>115</v>
      </c>
      <c r="R360" s="11" t="s">
        <v>53</v>
      </c>
      <c r="S360" s="11" t="s">
        <v>54</v>
      </c>
      <c r="T360" s="11" t="s">
        <v>55</v>
      </c>
      <c r="U360" s="11" t="s">
        <v>56</v>
      </c>
      <c r="V360" s="11"/>
      <c r="W360" s="11"/>
      <c r="X360" s="11"/>
      <c r="Y360" s="11"/>
      <c r="Z360" s="11"/>
      <c r="AA360" s="11"/>
      <c r="AB360" s="11"/>
      <c r="AC360" s="11"/>
      <c r="AD360" s="11"/>
      <c r="AE360" s="11"/>
      <c r="AF360" s="12">
        <f>ROUNDUP(SUM(VLOOKUP(G360,'Pontuação'!A$2:B$11,2,FALSE),VLOOKUP(E360,'Pontuação'!C$2:D$11,2,FALSE),VLOOKUP(I360,'Pontuação'!I$2:J$11,2,FALSE),VLOOKUP(K360,'Pontuação'!G$2:H$11,2,FALSE),VLOOKUP(H360,'Pontuação'!E$2:F$11,2,FALSE),VLOOKUP(M360,'Pontuação'!K$2:L$11,2,FALSE)),0)</f>
        <v>1091</v>
      </c>
      <c r="AG360" s="12">
        <f t="shared" si="1"/>
        <v>109</v>
      </c>
      <c r="AH360" s="12" t="str">
        <f t="array" ref="AH360">IFERROR(INDEX('Pontuação'!G$13:G$191, MATCH(AG360, 'Pontuação'!F$14:F$191, 0)), "Faixa Indefinida")</f>
        <v>B</v>
      </c>
      <c r="AI360" s="12">
        <f t="shared" si="2"/>
        <v>0</v>
      </c>
      <c r="AJ360" s="12">
        <f t="shared" si="3"/>
        <v>1</v>
      </c>
      <c r="AK360" s="12">
        <f t="shared" si="4"/>
        <v>0</v>
      </c>
      <c r="AL360" s="12">
        <f t="shared" si="5"/>
        <v>0</v>
      </c>
      <c r="AM360" s="11"/>
      <c r="AN360" s="13">
        <v>0.354381053517072</v>
      </c>
      <c r="AO360" s="11" t="s">
        <v>124</v>
      </c>
      <c r="AP360" s="14">
        <v>45931.447850717595</v>
      </c>
    </row>
    <row r="361">
      <c r="A361" s="8">
        <v>45923.64599537037</v>
      </c>
      <c r="B361" s="9" t="s">
        <v>871</v>
      </c>
      <c r="C361" s="9" t="s">
        <v>872</v>
      </c>
      <c r="D361" s="10">
        <v>5.511961031244E12</v>
      </c>
      <c r="E361" s="9" t="s">
        <v>43</v>
      </c>
      <c r="F361" s="9"/>
      <c r="G361" s="9" t="s">
        <v>60</v>
      </c>
      <c r="H361" s="9" t="s">
        <v>61</v>
      </c>
      <c r="I361" s="9" t="s">
        <v>88</v>
      </c>
      <c r="J361" s="9" t="s">
        <v>47</v>
      </c>
      <c r="K361" s="9" t="s">
        <v>47</v>
      </c>
      <c r="L361" s="9" t="s">
        <v>48</v>
      </c>
      <c r="M361" s="9" t="s">
        <v>47</v>
      </c>
      <c r="N361" s="9" t="s">
        <v>63</v>
      </c>
      <c r="O361" s="9" t="s">
        <v>70</v>
      </c>
      <c r="P361" s="11" t="s">
        <v>80</v>
      </c>
      <c r="Q361" s="11" t="s">
        <v>81</v>
      </c>
      <c r="R361" s="11" t="s">
        <v>82</v>
      </c>
      <c r="S361" s="11">
        <v>7.50940275538E11</v>
      </c>
      <c r="T361" s="11" t="s">
        <v>83</v>
      </c>
      <c r="U361" s="11" t="s">
        <v>56</v>
      </c>
      <c r="V361" s="11"/>
      <c r="W361" s="11"/>
      <c r="X361" s="11"/>
      <c r="Y361" s="11"/>
      <c r="Z361" s="11"/>
      <c r="AA361" s="11"/>
      <c r="AB361" s="11"/>
      <c r="AC361" s="11"/>
      <c r="AD361" s="11"/>
      <c r="AE361" s="11"/>
      <c r="AF361" s="12">
        <f>ROUNDUP(SUM(VLOOKUP(G361,'Pontuação'!A$2:B$11,2,FALSE),VLOOKUP(E361,'Pontuação'!C$2:D$11,2,FALSE),VLOOKUP(I361,'Pontuação'!I$2:J$11,2,FALSE),VLOOKUP(K361,'Pontuação'!G$2:H$11,2,FALSE),VLOOKUP(H361,'Pontuação'!E$2:F$11,2,FALSE),VLOOKUP(M361,'Pontuação'!K$2:L$11,2,FALSE)),0)</f>
        <v>935</v>
      </c>
      <c r="AG361" s="12">
        <f t="shared" si="1"/>
        <v>94</v>
      </c>
      <c r="AH361" s="12" t="str">
        <f t="array" ref="AH361">IFERROR(INDEX('Pontuação'!G$13:G$191, MATCH(AG361, 'Pontuação'!F$14:F$191, 0)), "Faixa Indefinida")</f>
        <v>C</v>
      </c>
      <c r="AI361" s="12">
        <f t="shared" si="2"/>
        <v>0</v>
      </c>
      <c r="AJ361" s="12">
        <f t="shared" si="3"/>
        <v>0</v>
      </c>
      <c r="AK361" s="12">
        <f t="shared" si="4"/>
        <v>1</v>
      </c>
      <c r="AL361" s="12">
        <f t="shared" si="5"/>
        <v>0</v>
      </c>
      <c r="AM361" s="11"/>
      <c r="AN361" s="13">
        <v>0.21845134911236982</v>
      </c>
      <c r="AO361" s="11" t="s">
        <v>84</v>
      </c>
      <c r="AP361" s="14">
        <v>45931.447850717595</v>
      </c>
    </row>
    <row r="362">
      <c r="A362" s="8">
        <v>45923.64707175926</v>
      </c>
      <c r="B362" s="9" t="s">
        <v>873</v>
      </c>
      <c r="C362" s="9" t="s">
        <v>874</v>
      </c>
      <c r="D362" s="10">
        <v>5.561981557929E12</v>
      </c>
      <c r="E362" s="9" t="s">
        <v>75</v>
      </c>
      <c r="F362" s="9"/>
      <c r="G362" s="9" t="s">
        <v>60</v>
      </c>
      <c r="H362" s="9" t="s">
        <v>87</v>
      </c>
      <c r="I362" s="9" t="s">
        <v>88</v>
      </c>
      <c r="J362" s="9" t="s">
        <v>47</v>
      </c>
      <c r="K362" s="9" t="s">
        <v>47</v>
      </c>
      <c r="L362" s="9" t="s">
        <v>48</v>
      </c>
      <c r="M362" s="9" t="s">
        <v>48</v>
      </c>
      <c r="N362" s="9" t="s">
        <v>63</v>
      </c>
      <c r="O362" s="9" t="s">
        <v>50</v>
      </c>
      <c r="P362" s="11" t="s">
        <v>51</v>
      </c>
      <c r="Q362" s="11" t="s">
        <v>203</v>
      </c>
      <c r="R362" s="11" t="s">
        <v>311</v>
      </c>
      <c r="S362" s="11" t="s">
        <v>54</v>
      </c>
      <c r="T362" s="11" t="s">
        <v>55</v>
      </c>
      <c r="U362" s="11" t="s">
        <v>56</v>
      </c>
      <c r="V362" s="11"/>
      <c r="W362" s="11"/>
      <c r="X362" s="11"/>
      <c r="Y362" s="11"/>
      <c r="Z362" s="11"/>
      <c r="AA362" s="11"/>
      <c r="AB362" s="11"/>
      <c r="AC362" s="11"/>
      <c r="AD362" s="11"/>
      <c r="AE362" s="11"/>
      <c r="AF362" s="12">
        <f>ROUNDUP(SUM(VLOOKUP(G362,'Pontuação'!A$2:B$11,2,FALSE),VLOOKUP(E362,'Pontuação'!C$2:D$11,2,FALSE),VLOOKUP(I362,'Pontuação'!I$2:J$11,2,FALSE),VLOOKUP(K362,'Pontuação'!G$2:H$11,2,FALSE),VLOOKUP(H362,'Pontuação'!E$2:F$11,2,FALSE),VLOOKUP(M362,'Pontuação'!K$2:L$11,2,FALSE)),0)</f>
        <v>1058</v>
      </c>
      <c r="AG362" s="12">
        <f t="shared" si="1"/>
        <v>106</v>
      </c>
      <c r="AH362" s="12" t="str">
        <f t="array" ref="AH362">IFERROR(INDEX('Pontuação'!G$13:G$191, MATCH(AG362, 'Pontuação'!F$14:F$191, 0)), "Faixa Indefinida")</f>
        <v>B</v>
      </c>
      <c r="AI362" s="12">
        <f t="shared" si="2"/>
        <v>0</v>
      </c>
      <c r="AJ362" s="12">
        <f t="shared" si="3"/>
        <v>1</v>
      </c>
      <c r="AK362" s="12">
        <f t="shared" si="4"/>
        <v>0</v>
      </c>
      <c r="AL362" s="12">
        <f t="shared" si="5"/>
        <v>0</v>
      </c>
      <c r="AM362" s="11"/>
      <c r="AN362" s="13">
        <v>0.4253503883409548</v>
      </c>
      <c r="AO362" s="11" t="s">
        <v>134</v>
      </c>
      <c r="AP362" s="14">
        <v>45931.447850717595</v>
      </c>
    </row>
    <row r="363">
      <c r="A363" s="8">
        <v>45923.64778935185</v>
      </c>
      <c r="B363" s="9" t="s">
        <v>875</v>
      </c>
      <c r="C363" s="9" t="s">
        <v>876</v>
      </c>
      <c r="D363" s="10">
        <v>5.511963397184E12</v>
      </c>
      <c r="E363" s="9" t="s">
        <v>43</v>
      </c>
      <c r="F363" s="9"/>
      <c r="G363" s="9" t="s">
        <v>44</v>
      </c>
      <c r="H363" s="9" t="s">
        <v>61</v>
      </c>
      <c r="I363" s="9" t="s">
        <v>62</v>
      </c>
      <c r="J363" s="9" t="s">
        <v>47</v>
      </c>
      <c r="K363" s="9" t="s">
        <v>47</v>
      </c>
      <c r="L363" s="9" t="s">
        <v>48</v>
      </c>
      <c r="M363" s="9" t="s">
        <v>47</v>
      </c>
      <c r="N363" s="9" t="s">
        <v>79</v>
      </c>
      <c r="O363" s="9" t="s">
        <v>70</v>
      </c>
      <c r="P363" s="11" t="s">
        <v>51</v>
      </c>
      <c r="Q363" s="11" t="s">
        <v>52</v>
      </c>
      <c r="R363" s="11" t="s">
        <v>53</v>
      </c>
      <c r="S363" s="11" t="s">
        <v>72</v>
      </c>
      <c r="T363" s="11" t="s">
        <v>55</v>
      </c>
      <c r="U363" s="11" t="s">
        <v>56</v>
      </c>
      <c r="V363" s="11"/>
      <c r="W363" s="11"/>
      <c r="X363" s="11"/>
      <c r="Y363" s="11"/>
      <c r="Z363" s="11"/>
      <c r="AA363" s="11"/>
      <c r="AB363" s="11"/>
      <c r="AC363" s="11"/>
      <c r="AD363" s="11"/>
      <c r="AE363" s="11"/>
      <c r="AF363" s="12">
        <f>ROUNDUP(SUM(VLOOKUP(G363,'Pontuação'!A$2:B$11,2,FALSE),VLOOKUP(E363,'Pontuação'!C$2:D$11,2,FALSE),VLOOKUP(I363,'Pontuação'!I$2:J$11,2,FALSE),VLOOKUP(K363,'Pontuação'!G$2:H$11,2,FALSE),VLOOKUP(H363,'Pontuação'!E$2:F$11,2,FALSE),VLOOKUP(M363,'Pontuação'!K$2:L$11,2,FALSE)),0)</f>
        <v>882</v>
      </c>
      <c r="AG363" s="12">
        <f t="shared" si="1"/>
        <v>88</v>
      </c>
      <c r="AH363" s="12" t="str">
        <f t="array" ref="AH363">IFERROR(INDEX('Pontuação'!G$13:G$191, MATCH(AG363, 'Pontuação'!F$14:F$191, 0)), "Faixa Indefinida")</f>
        <v>C</v>
      </c>
      <c r="AI363" s="12">
        <f t="shared" si="2"/>
        <v>0</v>
      </c>
      <c r="AJ363" s="12">
        <f t="shared" si="3"/>
        <v>0</v>
      </c>
      <c r="AK363" s="12">
        <f t="shared" si="4"/>
        <v>1</v>
      </c>
      <c r="AL363" s="12">
        <f t="shared" si="5"/>
        <v>0</v>
      </c>
      <c r="AM363" s="11"/>
      <c r="AN363" s="13">
        <v>0.38934457398533084</v>
      </c>
      <c r="AO363" s="11" t="s">
        <v>66</v>
      </c>
      <c r="AP363" s="14">
        <v>45931.447850717595</v>
      </c>
    </row>
    <row r="364">
      <c r="A364" s="8">
        <v>45923.65016203704</v>
      </c>
      <c r="B364" s="9" t="s">
        <v>877</v>
      </c>
      <c r="C364" s="9" t="s">
        <v>878</v>
      </c>
      <c r="D364" s="10">
        <v>5.54499135171E12</v>
      </c>
      <c r="E364" s="9" t="s">
        <v>43</v>
      </c>
      <c r="F364" s="9"/>
      <c r="G364" s="9" t="s">
        <v>144</v>
      </c>
      <c r="H364" s="9" t="s">
        <v>77</v>
      </c>
      <c r="I364" s="9" t="s">
        <v>88</v>
      </c>
      <c r="J364" s="9" t="s">
        <v>47</v>
      </c>
      <c r="K364" s="9" t="s">
        <v>47</v>
      </c>
      <c r="L364" s="9" t="s">
        <v>48</v>
      </c>
      <c r="M364" s="9" t="s">
        <v>47</v>
      </c>
      <c r="N364" s="9" t="s">
        <v>63</v>
      </c>
      <c r="O364" s="9" t="s">
        <v>98</v>
      </c>
      <c r="P364" s="11" t="s">
        <v>51</v>
      </c>
      <c r="Q364" s="11" t="s">
        <v>137</v>
      </c>
      <c r="R364" s="11" t="s">
        <v>107</v>
      </c>
      <c r="S364" s="11" t="s">
        <v>254</v>
      </c>
      <c r="T364" s="11" t="s">
        <v>55</v>
      </c>
      <c r="U364" s="11" t="s">
        <v>56</v>
      </c>
      <c r="V364" s="11"/>
      <c r="W364" s="11"/>
      <c r="X364" s="11"/>
      <c r="Y364" s="11"/>
      <c r="Z364" s="11"/>
      <c r="AA364" s="11"/>
      <c r="AB364" s="11"/>
      <c r="AC364" s="11"/>
      <c r="AD364" s="11"/>
      <c r="AE364" s="11"/>
      <c r="AF364" s="12">
        <v>884.0</v>
      </c>
      <c r="AG364" s="12">
        <f t="shared" si="1"/>
        <v>88</v>
      </c>
      <c r="AH364" s="12" t="str">
        <f t="array" ref="AH364">IFERROR(INDEX('Pontuação'!G$13:G$191, MATCH(AG364, 'Pontuação'!F$14:F$191, 0)), "Faixa Indefinida")</f>
        <v>C</v>
      </c>
      <c r="AI364" s="12">
        <f t="shared" si="2"/>
        <v>0</v>
      </c>
      <c r="AJ364" s="12">
        <f t="shared" si="3"/>
        <v>0</v>
      </c>
      <c r="AK364" s="12">
        <f t="shared" si="4"/>
        <v>1</v>
      </c>
      <c r="AL364" s="12">
        <f t="shared" si="5"/>
        <v>0</v>
      </c>
      <c r="AM364" s="11"/>
      <c r="AN364" s="13">
        <v>0.09944546705978807</v>
      </c>
      <c r="AO364" s="11" t="s">
        <v>99</v>
      </c>
      <c r="AP364" s="14">
        <v>45931.447850717595</v>
      </c>
    </row>
    <row r="365">
      <c r="A365" s="8">
        <v>45923.65049768519</v>
      </c>
      <c r="B365" s="9" t="s">
        <v>879</v>
      </c>
      <c r="C365" s="9" t="s">
        <v>880</v>
      </c>
      <c r="D365" s="10">
        <v>5.511954837756E12</v>
      </c>
      <c r="E365" s="9" t="s">
        <v>43</v>
      </c>
      <c r="F365" s="9"/>
      <c r="G365" s="9" t="s">
        <v>44</v>
      </c>
      <c r="H365" s="9" t="s">
        <v>61</v>
      </c>
      <c r="I365" s="9" t="s">
        <v>78</v>
      </c>
      <c r="J365" s="9" t="s">
        <v>48</v>
      </c>
      <c r="K365" s="9" t="s">
        <v>47</v>
      </c>
      <c r="L365" s="9" t="s">
        <v>48</v>
      </c>
      <c r="M365" s="9" t="s">
        <v>48</v>
      </c>
      <c r="N365" s="9" t="s">
        <v>63</v>
      </c>
      <c r="O365" s="9" t="s">
        <v>50</v>
      </c>
      <c r="P365" s="11" t="s">
        <v>51</v>
      </c>
      <c r="Q365" s="11" t="s">
        <v>52</v>
      </c>
      <c r="R365" s="11" t="s">
        <v>53</v>
      </c>
      <c r="S365" s="11" t="s">
        <v>54</v>
      </c>
      <c r="T365" s="11" t="s">
        <v>55</v>
      </c>
      <c r="U365" s="11" t="s">
        <v>56</v>
      </c>
      <c r="V365" s="11"/>
      <c r="W365" s="11"/>
      <c r="X365" s="11"/>
      <c r="Y365" s="11"/>
      <c r="Z365" s="11"/>
      <c r="AA365" s="11"/>
      <c r="AB365" s="11"/>
      <c r="AC365" s="11"/>
      <c r="AD365" s="11"/>
      <c r="AE365" s="11"/>
      <c r="AF365" s="12">
        <f>ROUNDUP(SUM(VLOOKUP(G365,'Pontuação'!A$2:B$11,2,FALSE),VLOOKUP(E365,'Pontuação'!C$2:D$11,2,FALSE),VLOOKUP(I365,'Pontuação'!I$2:J$11,2,FALSE),VLOOKUP(K365,'Pontuação'!G$2:H$11,2,FALSE),VLOOKUP(H365,'Pontuação'!E$2:F$11,2,FALSE),VLOOKUP(M365,'Pontuação'!K$2:L$11,2,FALSE)),0)</f>
        <v>1094</v>
      </c>
      <c r="AG365" s="12">
        <f t="shared" si="1"/>
        <v>109</v>
      </c>
      <c r="AH365" s="12" t="str">
        <f t="array" ref="AH365">IFERROR(INDEX('Pontuação'!G$13:G$191, MATCH(AG365, 'Pontuação'!F$14:F$191, 0)), "Faixa Indefinida")</f>
        <v>B</v>
      </c>
      <c r="AI365" s="12">
        <f t="shared" si="2"/>
        <v>0</v>
      </c>
      <c r="AJ365" s="12">
        <f t="shared" si="3"/>
        <v>1</v>
      </c>
      <c r="AK365" s="12">
        <f t="shared" si="4"/>
        <v>0</v>
      </c>
      <c r="AL365" s="12">
        <f t="shared" si="5"/>
        <v>0</v>
      </c>
      <c r="AM365" s="11"/>
      <c r="AN365" s="13">
        <v>0.5890815465525107</v>
      </c>
      <c r="AO365" s="11" t="s">
        <v>57</v>
      </c>
      <c r="AP365" s="14">
        <v>45931.447850717595</v>
      </c>
    </row>
    <row r="366">
      <c r="A366" s="8">
        <v>45923.65069444444</v>
      </c>
      <c r="B366" s="9" t="s">
        <v>881</v>
      </c>
      <c r="C366" s="9" t="s">
        <v>882</v>
      </c>
      <c r="D366" s="10">
        <v>5.531982282222E12</v>
      </c>
      <c r="E366" s="9" t="s">
        <v>43</v>
      </c>
      <c r="F366" s="9"/>
      <c r="G366" s="9" t="s">
        <v>144</v>
      </c>
      <c r="H366" s="9" t="s">
        <v>77</v>
      </c>
      <c r="I366" s="9" t="s">
        <v>88</v>
      </c>
      <c r="J366" s="9" t="s">
        <v>47</v>
      </c>
      <c r="K366" s="9" t="s">
        <v>47</v>
      </c>
      <c r="L366" s="9" t="s">
        <v>48</v>
      </c>
      <c r="M366" s="9" t="s">
        <v>47</v>
      </c>
      <c r="N366" s="9" t="s">
        <v>63</v>
      </c>
      <c r="O366" s="9" t="s">
        <v>95</v>
      </c>
      <c r="P366" s="11" t="s">
        <v>51</v>
      </c>
      <c r="Q366" s="11" t="s">
        <v>89</v>
      </c>
      <c r="R366" s="11" t="s">
        <v>90</v>
      </c>
      <c r="S366" s="11" t="s">
        <v>54</v>
      </c>
      <c r="T366" s="11" t="s">
        <v>55</v>
      </c>
      <c r="U366" s="11" t="s">
        <v>56</v>
      </c>
      <c r="V366" s="11"/>
      <c r="W366" s="11"/>
      <c r="X366" s="11"/>
      <c r="Y366" s="11"/>
      <c r="Z366" s="11"/>
      <c r="AA366" s="11"/>
      <c r="AB366" s="11"/>
      <c r="AC366" s="11"/>
      <c r="AD366" s="11"/>
      <c r="AE366" s="11"/>
      <c r="AF366" s="12">
        <v>1174.0</v>
      </c>
      <c r="AG366" s="12">
        <f t="shared" si="1"/>
        <v>117</v>
      </c>
      <c r="AH366" s="12" t="str">
        <f t="array" ref="AH366">IFERROR(INDEX('Pontuação'!G$13:G$191, MATCH(AG366, 'Pontuação'!F$14:F$191, 0)), "Faixa Indefinida")</f>
        <v>B</v>
      </c>
      <c r="AI366" s="12">
        <f t="shared" si="2"/>
        <v>0</v>
      </c>
      <c r="AJ366" s="12">
        <f t="shared" si="3"/>
        <v>1</v>
      </c>
      <c r="AK366" s="12">
        <f t="shared" si="4"/>
        <v>0</v>
      </c>
      <c r="AL366" s="12">
        <f t="shared" si="5"/>
        <v>0</v>
      </c>
      <c r="AM366" s="11"/>
      <c r="AN366" s="13">
        <v>0.08366395552175593</v>
      </c>
      <c r="AO366" s="11" t="s">
        <v>99</v>
      </c>
      <c r="AP366" s="14">
        <v>45931.447850717595</v>
      </c>
    </row>
    <row r="367">
      <c r="A367" s="8">
        <v>45923.652974537035</v>
      </c>
      <c r="B367" s="9" t="s">
        <v>883</v>
      </c>
      <c r="C367" s="9" t="s">
        <v>884</v>
      </c>
      <c r="D367" s="10">
        <v>5.562995542306E12</v>
      </c>
      <c r="E367" s="9" t="s">
        <v>43</v>
      </c>
      <c r="F367" s="9"/>
      <c r="G367" s="9" t="s">
        <v>60</v>
      </c>
      <c r="H367" s="9" t="s">
        <v>45</v>
      </c>
      <c r="I367" s="9" t="s">
        <v>78</v>
      </c>
      <c r="J367" s="9" t="s">
        <v>48</v>
      </c>
      <c r="K367" s="9" t="s">
        <v>47</v>
      </c>
      <c r="L367" s="9" t="s">
        <v>48</v>
      </c>
      <c r="M367" s="9" t="s">
        <v>48</v>
      </c>
      <c r="N367" s="9" t="s">
        <v>63</v>
      </c>
      <c r="O367" s="9" t="s">
        <v>95</v>
      </c>
      <c r="P367" s="11" t="s">
        <v>51</v>
      </c>
      <c r="Q367" s="11" t="s">
        <v>133</v>
      </c>
      <c r="R367" s="11" t="s">
        <v>90</v>
      </c>
      <c r="S367" s="11" t="s">
        <v>72</v>
      </c>
      <c r="T367" s="11" t="s">
        <v>55</v>
      </c>
      <c r="U367" s="11" t="s">
        <v>47</v>
      </c>
      <c r="V367" s="11"/>
      <c r="W367" s="11"/>
      <c r="X367" s="11"/>
      <c r="Y367" s="11"/>
      <c r="Z367" s="11"/>
      <c r="AA367" s="11"/>
      <c r="AB367" s="11"/>
      <c r="AC367" s="11"/>
      <c r="AD367" s="11"/>
      <c r="AE367" s="11"/>
      <c r="AF367" s="12">
        <f>ROUNDUP(SUM(VLOOKUP(G367,'Pontuação'!A$2:B$11,2,FALSE),VLOOKUP(E367,'Pontuação'!C$2:D$11,2,FALSE),VLOOKUP(I367,'Pontuação'!I$2:J$11,2,FALSE),VLOOKUP(K367,'Pontuação'!G$2:H$11,2,FALSE),VLOOKUP(H367,'Pontuação'!E$2:F$11,2,FALSE),VLOOKUP(M367,'Pontuação'!K$2:L$11,2,FALSE)),0)</f>
        <v>1250</v>
      </c>
      <c r="AG367" s="12">
        <f t="shared" si="1"/>
        <v>125</v>
      </c>
      <c r="AH367" s="12" t="str">
        <f t="array" ref="AH367">IFERROR(INDEX('Pontuação'!G$13:G$191, MATCH(AG367, 'Pontuação'!F$14:F$191, 0)), "Faixa Indefinida")</f>
        <v>A</v>
      </c>
      <c r="AI367" s="12">
        <f t="shared" si="2"/>
        <v>1</v>
      </c>
      <c r="AJ367" s="12">
        <f t="shared" si="3"/>
        <v>0</v>
      </c>
      <c r="AK367" s="12">
        <f t="shared" si="4"/>
        <v>0</v>
      </c>
      <c r="AL367" s="12">
        <f t="shared" si="5"/>
        <v>0</v>
      </c>
      <c r="AM367" s="11"/>
      <c r="AN367" s="13">
        <v>0.2281154396237635</v>
      </c>
      <c r="AO367" s="11" t="s">
        <v>84</v>
      </c>
      <c r="AP367" s="14">
        <v>45931.447850717595</v>
      </c>
    </row>
    <row r="368">
      <c r="A368" s="8">
        <v>45923.654074074075</v>
      </c>
      <c r="B368" s="9" t="s">
        <v>885</v>
      </c>
      <c r="C368" s="9" t="s">
        <v>886</v>
      </c>
      <c r="D368" s="10">
        <v>5.58699500883E12</v>
      </c>
      <c r="E368" s="9" t="s">
        <v>75</v>
      </c>
      <c r="F368" s="9"/>
      <c r="G368" s="9" t="s">
        <v>60</v>
      </c>
      <c r="H368" s="9" t="s">
        <v>77</v>
      </c>
      <c r="I368" s="9" t="s">
        <v>88</v>
      </c>
      <c r="J368" s="9" t="s">
        <v>47</v>
      </c>
      <c r="K368" s="9" t="s">
        <v>47</v>
      </c>
      <c r="L368" s="9" t="s">
        <v>48</v>
      </c>
      <c r="M368" s="9" t="s">
        <v>48</v>
      </c>
      <c r="N368" s="9" t="s">
        <v>79</v>
      </c>
      <c r="O368" s="9" t="s">
        <v>95</v>
      </c>
      <c r="P368" s="11" t="s">
        <v>51</v>
      </c>
      <c r="Q368" s="11" t="s">
        <v>89</v>
      </c>
      <c r="R368" s="11" t="s">
        <v>90</v>
      </c>
      <c r="S368" s="11" t="s">
        <v>54</v>
      </c>
      <c r="T368" s="11" t="s">
        <v>55</v>
      </c>
      <c r="U368" s="11" t="s">
        <v>56</v>
      </c>
      <c r="V368" s="11"/>
      <c r="W368" s="11"/>
      <c r="X368" s="11"/>
      <c r="Y368" s="11"/>
      <c r="Z368" s="11"/>
      <c r="AA368" s="11"/>
      <c r="AB368" s="11"/>
      <c r="AC368" s="11"/>
      <c r="AD368" s="11"/>
      <c r="AE368" s="11"/>
      <c r="AF368" s="12">
        <f>ROUNDUP(SUM(VLOOKUP(G368,'Pontuação'!A$2:B$11,2,FALSE),VLOOKUP(E368,'Pontuação'!C$2:D$11,2,FALSE),VLOOKUP(I368,'Pontuação'!I$2:J$11,2,FALSE),VLOOKUP(K368,'Pontuação'!G$2:H$11,2,FALSE),VLOOKUP(H368,'Pontuação'!E$2:F$11,2,FALSE),VLOOKUP(M368,'Pontuação'!K$2:L$11,2,FALSE)),0)</f>
        <v>1093</v>
      </c>
      <c r="AG368" s="12">
        <f t="shared" si="1"/>
        <v>109</v>
      </c>
      <c r="AH368" s="12" t="str">
        <f t="array" ref="AH368">IFERROR(INDEX('Pontuação'!G$13:G$191, MATCH(AG368, 'Pontuação'!F$14:F$191, 0)), "Faixa Indefinida")</f>
        <v>B</v>
      </c>
      <c r="AI368" s="12">
        <f t="shared" si="2"/>
        <v>0</v>
      </c>
      <c r="AJ368" s="12">
        <f t="shared" si="3"/>
        <v>1</v>
      </c>
      <c r="AK368" s="12">
        <f t="shared" si="4"/>
        <v>0</v>
      </c>
      <c r="AL368" s="12">
        <f t="shared" si="5"/>
        <v>0</v>
      </c>
      <c r="AM368" s="11"/>
      <c r="AN368" s="13">
        <v>0.22683492856253573</v>
      </c>
      <c r="AO368" s="11" t="s">
        <v>84</v>
      </c>
      <c r="AP368" s="14">
        <v>45931.447850717595</v>
      </c>
    </row>
    <row r="369">
      <c r="A369" s="8">
        <v>45923.65539351852</v>
      </c>
      <c r="B369" s="9" t="s">
        <v>887</v>
      </c>
      <c r="C369" s="9" t="s">
        <v>888</v>
      </c>
      <c r="D369" s="10">
        <v>5.51162448907E11</v>
      </c>
      <c r="E369" s="9" t="s">
        <v>43</v>
      </c>
      <c r="F369" s="9"/>
      <c r="G369" s="9" t="s">
        <v>60</v>
      </c>
      <c r="H369" s="9" t="s">
        <v>61</v>
      </c>
      <c r="I369" s="9" t="s">
        <v>78</v>
      </c>
      <c r="J369" s="9" t="s">
        <v>47</v>
      </c>
      <c r="K369" s="9" t="s">
        <v>47</v>
      </c>
      <c r="L369" s="9" t="s">
        <v>48</v>
      </c>
      <c r="M369" s="9" t="s">
        <v>47</v>
      </c>
      <c r="N369" s="9" t="s">
        <v>79</v>
      </c>
      <c r="O369" s="9" t="s">
        <v>95</v>
      </c>
      <c r="P369" s="11" t="s">
        <v>51</v>
      </c>
      <c r="Q369" s="11" t="s">
        <v>89</v>
      </c>
      <c r="R369" s="11" t="s">
        <v>90</v>
      </c>
      <c r="S369" s="11" t="s">
        <v>54</v>
      </c>
      <c r="T369" s="11" t="s">
        <v>55</v>
      </c>
      <c r="U369" s="11" t="s">
        <v>56</v>
      </c>
      <c r="V369" s="11"/>
      <c r="W369" s="11"/>
      <c r="X369" s="11"/>
      <c r="Y369" s="11"/>
      <c r="Z369" s="11"/>
      <c r="AA369" s="11"/>
      <c r="AB369" s="11"/>
      <c r="AC369" s="11"/>
      <c r="AD369" s="11"/>
      <c r="AE369" s="11"/>
      <c r="AF369" s="12">
        <v>1221.0</v>
      </c>
      <c r="AG369" s="12">
        <f t="shared" si="1"/>
        <v>122</v>
      </c>
      <c r="AH369" s="12" t="str">
        <f t="array" ref="AH369">IFERROR(INDEX('Pontuação'!G$13:G$191, MATCH(AG369, 'Pontuação'!F$14:F$191, 0)), "Faixa Indefinida")</f>
        <v>A</v>
      </c>
      <c r="AI369" s="12">
        <f t="shared" si="2"/>
        <v>1</v>
      </c>
      <c r="AJ369" s="12">
        <f t="shared" si="3"/>
        <v>0</v>
      </c>
      <c r="AK369" s="12">
        <f t="shared" si="4"/>
        <v>0</v>
      </c>
      <c r="AL369" s="12">
        <f t="shared" si="5"/>
        <v>0</v>
      </c>
      <c r="AM369" s="11"/>
      <c r="AN369" s="13">
        <v>0.24490602125165467</v>
      </c>
      <c r="AO369" s="11" t="s">
        <v>84</v>
      </c>
      <c r="AP369" s="14">
        <v>45931.447850717595</v>
      </c>
    </row>
    <row r="370">
      <c r="A370" s="8">
        <v>45923.65671296296</v>
      </c>
      <c r="B370" s="9" t="s">
        <v>889</v>
      </c>
      <c r="C370" s="9" t="s">
        <v>890</v>
      </c>
      <c r="D370" s="10">
        <v>5.585992888122E12</v>
      </c>
      <c r="E370" s="9" t="s">
        <v>43</v>
      </c>
      <c r="F370" s="9"/>
      <c r="G370" s="9" t="s">
        <v>60</v>
      </c>
      <c r="H370" s="9" t="s">
        <v>45</v>
      </c>
      <c r="I370" s="9" t="s">
        <v>78</v>
      </c>
      <c r="J370" s="9" t="s">
        <v>47</v>
      </c>
      <c r="K370" s="9" t="s">
        <v>47</v>
      </c>
      <c r="L370" s="9" t="s">
        <v>48</v>
      </c>
      <c r="M370" s="9" t="s">
        <v>48</v>
      </c>
      <c r="N370" s="9" t="s">
        <v>79</v>
      </c>
      <c r="O370" s="9" t="s">
        <v>50</v>
      </c>
      <c r="P370" s="11" t="s">
        <v>51</v>
      </c>
      <c r="Q370" s="11" t="s">
        <v>115</v>
      </c>
      <c r="R370" s="11" t="s">
        <v>53</v>
      </c>
      <c r="S370" s="11" t="s">
        <v>54</v>
      </c>
      <c r="T370" s="11" t="s">
        <v>55</v>
      </c>
      <c r="U370" s="11" t="s">
        <v>56</v>
      </c>
      <c r="V370" s="11"/>
      <c r="W370" s="11"/>
      <c r="X370" s="11"/>
      <c r="Y370" s="11"/>
      <c r="Z370" s="11"/>
      <c r="AA370" s="11"/>
      <c r="AB370" s="11"/>
      <c r="AC370" s="11"/>
      <c r="AD370" s="11"/>
      <c r="AE370" s="11"/>
      <c r="AF370" s="12">
        <f>ROUNDUP(SUM(VLOOKUP(G370,'Pontuação'!A$2:B$11,2,FALSE),VLOOKUP(E370,'Pontuação'!C$2:D$11,2,FALSE),VLOOKUP(I370,'Pontuação'!I$2:J$11,2,FALSE),VLOOKUP(K370,'Pontuação'!G$2:H$11,2,FALSE),VLOOKUP(H370,'Pontuação'!E$2:F$11,2,FALSE),VLOOKUP(M370,'Pontuação'!K$2:L$11,2,FALSE)),0)</f>
        <v>1250</v>
      </c>
      <c r="AG370" s="12">
        <f t="shared" si="1"/>
        <v>125</v>
      </c>
      <c r="AH370" s="12" t="str">
        <f t="array" ref="AH370">IFERROR(INDEX('Pontuação'!G$13:G$191, MATCH(AG370, 'Pontuação'!F$14:F$191, 0)), "Faixa Indefinida")</f>
        <v>A</v>
      </c>
      <c r="AI370" s="12">
        <f t="shared" si="2"/>
        <v>1</v>
      </c>
      <c r="AJ370" s="12">
        <f t="shared" si="3"/>
        <v>0</v>
      </c>
      <c r="AK370" s="12">
        <f t="shared" si="4"/>
        <v>0</v>
      </c>
      <c r="AL370" s="12">
        <f t="shared" si="5"/>
        <v>0</v>
      </c>
      <c r="AM370" s="11"/>
      <c r="AN370" s="13">
        <v>0.5489612420308005</v>
      </c>
      <c r="AO370" s="11" t="s">
        <v>57</v>
      </c>
      <c r="AP370" s="14">
        <v>45931.447850717595</v>
      </c>
    </row>
    <row r="371">
      <c r="A371" s="8">
        <v>45923.65813657407</v>
      </c>
      <c r="B371" s="9" t="s">
        <v>891</v>
      </c>
      <c r="C371" s="9" t="s">
        <v>892</v>
      </c>
      <c r="D371" s="10">
        <v>5.581981706749E12</v>
      </c>
      <c r="E371" s="9" t="s">
        <v>43</v>
      </c>
      <c r="F371" s="9"/>
      <c r="G371" s="9" t="s">
        <v>44</v>
      </c>
      <c r="H371" s="9" t="s">
        <v>45</v>
      </c>
      <c r="I371" s="9" t="s">
        <v>78</v>
      </c>
      <c r="J371" s="9" t="s">
        <v>48</v>
      </c>
      <c r="K371" s="9" t="s">
        <v>47</v>
      </c>
      <c r="L371" s="9" t="s">
        <v>48</v>
      </c>
      <c r="M371" s="9" t="s">
        <v>47</v>
      </c>
      <c r="N371" s="9" t="s">
        <v>63</v>
      </c>
      <c r="O371" s="9" t="s">
        <v>64</v>
      </c>
      <c r="P371" s="11" t="s">
        <v>51</v>
      </c>
      <c r="Q371" s="11" t="s">
        <v>141</v>
      </c>
      <c r="R371" s="11" t="s">
        <v>90</v>
      </c>
      <c r="S371" s="11" t="s">
        <v>54</v>
      </c>
      <c r="T371" s="11" t="s">
        <v>55</v>
      </c>
      <c r="U371" s="11" t="s">
        <v>56</v>
      </c>
      <c r="V371" s="11"/>
      <c r="W371" s="11"/>
      <c r="X371" s="11"/>
      <c r="Y371" s="11"/>
      <c r="Z371" s="11"/>
      <c r="AA371" s="11"/>
      <c r="AB371" s="11"/>
      <c r="AC371" s="11"/>
      <c r="AD371" s="11"/>
      <c r="AE371" s="11"/>
      <c r="AF371" s="12">
        <v>1223.0</v>
      </c>
      <c r="AG371" s="12">
        <f t="shared" si="1"/>
        <v>122</v>
      </c>
      <c r="AH371" s="12" t="str">
        <f t="array" ref="AH371">IFERROR(INDEX('Pontuação'!G$13:G$191, MATCH(AG371, 'Pontuação'!F$14:F$191, 0)), "Faixa Indefinida")</f>
        <v>A</v>
      </c>
      <c r="AI371" s="12">
        <f t="shared" si="2"/>
        <v>1</v>
      </c>
      <c r="AJ371" s="12">
        <f t="shared" si="3"/>
        <v>0</v>
      </c>
      <c r="AK371" s="12">
        <f t="shared" si="4"/>
        <v>0</v>
      </c>
      <c r="AL371" s="12">
        <f t="shared" si="5"/>
        <v>0</v>
      </c>
      <c r="AM371" s="11"/>
      <c r="AN371" s="13">
        <v>0.32319881769502845</v>
      </c>
      <c r="AO371" s="11" t="s">
        <v>124</v>
      </c>
      <c r="AP371" s="14">
        <v>45931.447850717595</v>
      </c>
    </row>
    <row r="372">
      <c r="A372" s="8">
        <v>45923.66024305556</v>
      </c>
      <c r="B372" s="9" t="s">
        <v>893</v>
      </c>
      <c r="C372" s="9" t="s">
        <v>894</v>
      </c>
      <c r="D372" s="10">
        <v>5.522988055526E12</v>
      </c>
      <c r="E372" s="9" t="s">
        <v>75</v>
      </c>
      <c r="F372" s="9"/>
      <c r="G372" s="9" t="s">
        <v>69</v>
      </c>
      <c r="H372" s="9" t="s">
        <v>61</v>
      </c>
      <c r="I372" s="9" t="s">
        <v>88</v>
      </c>
      <c r="J372" s="9" t="s">
        <v>47</v>
      </c>
      <c r="K372" s="9" t="s">
        <v>47</v>
      </c>
      <c r="L372" s="9" t="s">
        <v>47</v>
      </c>
      <c r="M372" s="9" t="s">
        <v>47</v>
      </c>
      <c r="N372" s="9" t="s">
        <v>63</v>
      </c>
      <c r="O372" s="9" t="s">
        <v>64</v>
      </c>
      <c r="P372" s="11" t="s">
        <v>51</v>
      </c>
      <c r="Q372" s="11" t="s">
        <v>89</v>
      </c>
      <c r="R372" s="11" t="s">
        <v>90</v>
      </c>
      <c r="S372" s="11" t="s">
        <v>54</v>
      </c>
      <c r="T372" s="11" t="s">
        <v>55</v>
      </c>
      <c r="U372" s="11" t="s">
        <v>47</v>
      </c>
      <c r="V372" s="11"/>
      <c r="W372" s="11"/>
      <c r="X372" s="11"/>
      <c r="Y372" s="11"/>
      <c r="Z372" s="11"/>
      <c r="AA372" s="11"/>
      <c r="AB372" s="11"/>
      <c r="AC372" s="11"/>
      <c r="AD372" s="11"/>
      <c r="AE372" s="11"/>
      <c r="AF372" s="12">
        <f>ROUNDUP(SUM(VLOOKUP(G372,'Pontuação'!A$2:B$11,2,FALSE),VLOOKUP(E372,'Pontuação'!C$2:D$11,2,FALSE),VLOOKUP(I372,'Pontuação'!I$2:J$11,2,FALSE),VLOOKUP(K372,'Pontuação'!G$2:H$11,2,FALSE),VLOOKUP(H372,'Pontuação'!E$2:F$11,2,FALSE),VLOOKUP(M372,'Pontuação'!K$2:L$11,2,FALSE)),0)</f>
        <v>790</v>
      </c>
      <c r="AG372" s="12">
        <f t="shared" si="1"/>
        <v>79</v>
      </c>
      <c r="AH372" s="12" t="str">
        <f t="array" ref="AH372">IFERROR(INDEX('Pontuação'!G$13:G$191, MATCH(AG372, 'Pontuação'!F$14:F$191, 0)), "Faixa Indefinida")</f>
        <v>D</v>
      </c>
      <c r="AI372" s="12">
        <f t="shared" si="2"/>
        <v>0</v>
      </c>
      <c r="AJ372" s="12">
        <f t="shared" si="3"/>
        <v>0</v>
      </c>
      <c r="AK372" s="12">
        <f t="shared" si="4"/>
        <v>0</v>
      </c>
      <c r="AL372" s="12">
        <f t="shared" si="5"/>
        <v>1</v>
      </c>
      <c r="AM372" s="11"/>
      <c r="AN372" s="13">
        <v>0.10365838905022276</v>
      </c>
      <c r="AO372" s="11" t="s">
        <v>99</v>
      </c>
      <c r="AP372" s="14">
        <v>45931.447850717595</v>
      </c>
    </row>
    <row r="373">
      <c r="A373" s="8">
        <v>45923.66131944444</v>
      </c>
      <c r="B373" s="9" t="s">
        <v>895</v>
      </c>
      <c r="C373" s="9" t="s">
        <v>896</v>
      </c>
      <c r="D373" s="10">
        <v>5.547996861771E12</v>
      </c>
      <c r="E373" s="9" t="s">
        <v>43</v>
      </c>
      <c r="F373" s="9"/>
      <c r="G373" s="9" t="s">
        <v>144</v>
      </c>
      <c r="H373" s="9" t="s">
        <v>77</v>
      </c>
      <c r="I373" s="9" t="s">
        <v>88</v>
      </c>
      <c r="J373" s="9" t="s">
        <v>47</v>
      </c>
      <c r="K373" s="9" t="s">
        <v>47</v>
      </c>
      <c r="L373" s="9" t="s">
        <v>48</v>
      </c>
      <c r="M373" s="9" t="s">
        <v>48</v>
      </c>
      <c r="N373" s="9" t="s">
        <v>118</v>
      </c>
      <c r="O373" s="9" t="s">
        <v>95</v>
      </c>
      <c r="P373" s="11" t="s">
        <v>51</v>
      </c>
      <c r="Q373" s="11" t="s">
        <v>71</v>
      </c>
      <c r="R373" s="11" t="s">
        <v>90</v>
      </c>
      <c r="S373" s="11" t="s">
        <v>214</v>
      </c>
      <c r="T373" s="11" t="s">
        <v>55</v>
      </c>
      <c r="U373" s="11" t="s">
        <v>56</v>
      </c>
      <c r="V373" s="11"/>
      <c r="W373" s="11"/>
      <c r="X373" s="11"/>
      <c r="Y373" s="11"/>
      <c r="Z373" s="11"/>
      <c r="AA373" s="11"/>
      <c r="AB373" s="11"/>
      <c r="AC373" s="11"/>
      <c r="AD373" s="11"/>
      <c r="AE373" s="11"/>
      <c r="AF373" s="12">
        <v>1224.0</v>
      </c>
      <c r="AG373" s="12">
        <f t="shared" si="1"/>
        <v>122</v>
      </c>
      <c r="AH373" s="12" t="str">
        <f t="array" ref="AH373">IFERROR(INDEX('Pontuação'!G$13:G$191, MATCH(AG373, 'Pontuação'!F$14:F$191, 0)), "Faixa Indefinida")</f>
        <v>A</v>
      </c>
      <c r="AI373" s="12">
        <f t="shared" si="2"/>
        <v>1</v>
      </c>
      <c r="AJ373" s="12">
        <f t="shared" si="3"/>
        <v>0</v>
      </c>
      <c r="AK373" s="12">
        <f t="shared" si="4"/>
        <v>0</v>
      </c>
      <c r="AL373" s="12">
        <f t="shared" si="5"/>
        <v>0</v>
      </c>
      <c r="AM373" s="11"/>
      <c r="AN373" s="13">
        <v>0.11572720690783075</v>
      </c>
      <c r="AO373" s="11" t="s">
        <v>99</v>
      </c>
      <c r="AP373" s="14">
        <v>45931.447850717595</v>
      </c>
    </row>
    <row r="374">
      <c r="A374" s="8">
        <v>45923.66195601852</v>
      </c>
      <c r="B374" s="9" t="s">
        <v>897</v>
      </c>
      <c r="C374" s="9" t="s">
        <v>898</v>
      </c>
      <c r="D374" s="10">
        <v>5.567992426403E12</v>
      </c>
      <c r="E374" s="9" t="s">
        <v>43</v>
      </c>
      <c r="F374" s="9"/>
      <c r="G374" s="9" t="s">
        <v>60</v>
      </c>
      <c r="H374" s="9" t="s">
        <v>87</v>
      </c>
      <c r="I374" s="9" t="s">
        <v>78</v>
      </c>
      <c r="J374" s="9" t="s">
        <v>47</v>
      </c>
      <c r="K374" s="9" t="s">
        <v>48</v>
      </c>
      <c r="L374" s="9" t="s">
        <v>48</v>
      </c>
      <c r="M374" s="9" t="s">
        <v>47</v>
      </c>
      <c r="N374" s="9" t="s">
        <v>118</v>
      </c>
      <c r="O374" s="9" t="s">
        <v>70</v>
      </c>
      <c r="P374" s="11" t="s">
        <v>80</v>
      </c>
      <c r="Q374" s="11" t="s">
        <v>81</v>
      </c>
      <c r="R374" s="11" t="s">
        <v>82</v>
      </c>
      <c r="S374" s="11">
        <v>7.50940275538E11</v>
      </c>
      <c r="T374" s="11" t="s">
        <v>83</v>
      </c>
      <c r="U374" s="11" t="s">
        <v>56</v>
      </c>
      <c r="V374" s="11"/>
      <c r="W374" s="11"/>
      <c r="X374" s="11"/>
      <c r="Y374" s="11"/>
      <c r="Z374" s="11"/>
      <c r="AA374" s="11"/>
      <c r="AB374" s="11"/>
      <c r="AC374" s="11"/>
      <c r="AD374" s="11"/>
      <c r="AE374" s="11"/>
      <c r="AF374" s="12">
        <f>ROUNDUP(SUM(VLOOKUP(G374,'Pontuação'!A$2:B$11,2,FALSE),VLOOKUP(E374,'Pontuação'!C$2:D$11,2,FALSE),VLOOKUP(I374,'Pontuação'!I$2:J$11,2,FALSE),VLOOKUP(K374,'Pontuação'!G$2:H$11,2,FALSE),VLOOKUP(H374,'Pontuação'!E$2:F$11,2,FALSE),VLOOKUP(M374,'Pontuação'!K$2:L$11,2,FALSE)),0)</f>
        <v>1121</v>
      </c>
      <c r="AG374" s="12">
        <f t="shared" si="1"/>
        <v>112</v>
      </c>
      <c r="AH374" s="12" t="str">
        <f t="array" ref="AH374">IFERROR(INDEX('Pontuação'!G$13:G$191, MATCH(AG374, 'Pontuação'!F$14:F$191, 0)), "Faixa Indefinida")</f>
        <v>B</v>
      </c>
      <c r="AI374" s="12">
        <f t="shared" si="2"/>
        <v>0</v>
      </c>
      <c r="AJ374" s="12">
        <f t="shared" si="3"/>
        <v>1</v>
      </c>
      <c r="AK374" s="12">
        <f t="shared" si="4"/>
        <v>0</v>
      </c>
      <c r="AL374" s="12">
        <f t="shared" si="5"/>
        <v>0</v>
      </c>
      <c r="AM374" s="11"/>
      <c r="AN374" s="13">
        <v>0.2745038443775696</v>
      </c>
      <c r="AO374" s="11" t="s">
        <v>91</v>
      </c>
      <c r="AP374" s="14">
        <v>45931.447850717595</v>
      </c>
    </row>
    <row r="375">
      <c r="A375" s="8">
        <v>45923.66412037037</v>
      </c>
      <c r="B375" s="9" t="s">
        <v>899</v>
      </c>
      <c r="C375" s="9" t="s">
        <v>900</v>
      </c>
      <c r="D375" s="10">
        <v>5.588993133601E12</v>
      </c>
      <c r="E375" s="9" t="s">
        <v>43</v>
      </c>
      <c r="F375" s="9"/>
      <c r="G375" s="9" t="s">
        <v>60</v>
      </c>
      <c r="H375" s="9" t="s">
        <v>61</v>
      </c>
      <c r="I375" s="9" t="s">
        <v>78</v>
      </c>
      <c r="J375" s="9" t="s">
        <v>47</v>
      </c>
      <c r="K375" s="9" t="s">
        <v>47</v>
      </c>
      <c r="L375" s="9" t="s">
        <v>48</v>
      </c>
      <c r="M375" s="9" t="s">
        <v>47</v>
      </c>
      <c r="N375" s="9" t="s">
        <v>79</v>
      </c>
      <c r="O375" s="9" t="s">
        <v>50</v>
      </c>
      <c r="P375" s="11" t="s">
        <v>51</v>
      </c>
      <c r="Q375" s="11" t="s">
        <v>71</v>
      </c>
      <c r="R375" s="11" t="s">
        <v>107</v>
      </c>
      <c r="S375" s="11" t="s">
        <v>254</v>
      </c>
      <c r="T375" s="11" t="s">
        <v>55</v>
      </c>
      <c r="U375" s="11" t="s">
        <v>56</v>
      </c>
      <c r="V375" s="11"/>
      <c r="W375" s="11"/>
      <c r="X375" s="11"/>
      <c r="Y375" s="11"/>
      <c r="Z375" s="11"/>
      <c r="AA375" s="11"/>
      <c r="AB375" s="11"/>
      <c r="AC375" s="11"/>
      <c r="AD375" s="11"/>
      <c r="AE375" s="11"/>
      <c r="AF375" s="12">
        <v>1221.0</v>
      </c>
      <c r="AG375" s="12">
        <f t="shared" si="1"/>
        <v>122</v>
      </c>
      <c r="AH375" s="12" t="str">
        <f t="array" ref="AH375">IFERROR(INDEX('Pontuação'!G$13:G$191, MATCH(AG375, 'Pontuação'!F$14:F$191, 0)), "Faixa Indefinida")</f>
        <v>A</v>
      </c>
      <c r="AI375" s="12">
        <f t="shared" si="2"/>
        <v>1</v>
      </c>
      <c r="AJ375" s="12">
        <f t="shared" si="3"/>
        <v>0</v>
      </c>
      <c r="AK375" s="12">
        <f t="shared" si="4"/>
        <v>0</v>
      </c>
      <c r="AL375" s="12">
        <f t="shared" si="5"/>
        <v>0</v>
      </c>
      <c r="AM375" s="11"/>
      <c r="AN375" s="13">
        <v>0.5915775601372527</v>
      </c>
      <c r="AO375" s="11" t="s">
        <v>57</v>
      </c>
      <c r="AP375" s="14">
        <v>45931.447850717595</v>
      </c>
    </row>
    <row r="376">
      <c r="A376" s="8">
        <v>45923.664664351854</v>
      </c>
      <c r="B376" s="9" t="s">
        <v>901</v>
      </c>
      <c r="C376" s="9" t="s">
        <v>902</v>
      </c>
      <c r="D376" s="10">
        <v>5.519989253684E12</v>
      </c>
      <c r="E376" s="9" t="s">
        <v>75</v>
      </c>
      <c r="F376" s="9"/>
      <c r="G376" s="9" t="s">
        <v>60</v>
      </c>
      <c r="H376" s="9" t="s">
        <v>77</v>
      </c>
      <c r="I376" s="9" t="s">
        <v>88</v>
      </c>
      <c r="J376" s="9" t="s">
        <v>47</v>
      </c>
      <c r="K376" s="9" t="s">
        <v>47</v>
      </c>
      <c r="L376" s="9" t="s">
        <v>48</v>
      </c>
      <c r="M376" s="9" t="s">
        <v>48</v>
      </c>
      <c r="N376" s="9" t="s">
        <v>94</v>
      </c>
      <c r="O376" s="9" t="s">
        <v>95</v>
      </c>
      <c r="P376" s="11" t="s">
        <v>51</v>
      </c>
      <c r="Q376" s="11" t="s">
        <v>89</v>
      </c>
      <c r="R376" s="11" t="s">
        <v>90</v>
      </c>
      <c r="S376" s="11" t="s">
        <v>54</v>
      </c>
      <c r="T376" s="11" t="s">
        <v>55</v>
      </c>
      <c r="U376" s="11" t="s">
        <v>56</v>
      </c>
      <c r="V376" s="11"/>
      <c r="W376" s="11"/>
      <c r="X376" s="11"/>
      <c r="Y376" s="11"/>
      <c r="Z376" s="11"/>
      <c r="AA376" s="11"/>
      <c r="AB376" s="11"/>
      <c r="AC376" s="11"/>
      <c r="AD376" s="11"/>
      <c r="AE376" s="11"/>
      <c r="AF376" s="12">
        <f>ROUNDUP(SUM(VLOOKUP(G376,'Pontuação'!A$2:B$11,2,FALSE),VLOOKUP(E376,'Pontuação'!C$2:D$11,2,FALSE),VLOOKUP(I376,'Pontuação'!I$2:J$11,2,FALSE),VLOOKUP(K376,'Pontuação'!G$2:H$11,2,FALSE),VLOOKUP(H376,'Pontuação'!E$2:F$11,2,FALSE),VLOOKUP(M376,'Pontuação'!K$2:L$11,2,FALSE)),0)</f>
        <v>1093</v>
      </c>
      <c r="AG376" s="12">
        <f t="shared" si="1"/>
        <v>109</v>
      </c>
      <c r="AH376" s="12" t="str">
        <f t="array" ref="AH376">IFERROR(INDEX('Pontuação'!G$13:G$191, MATCH(AG376, 'Pontuação'!F$14:F$191, 0)), "Faixa Indefinida")</f>
        <v>B</v>
      </c>
      <c r="AI376" s="12">
        <f t="shared" si="2"/>
        <v>0</v>
      </c>
      <c r="AJ376" s="12">
        <f t="shared" si="3"/>
        <v>1</v>
      </c>
      <c r="AK376" s="12">
        <f t="shared" si="4"/>
        <v>0</v>
      </c>
      <c r="AL376" s="12">
        <f t="shared" si="5"/>
        <v>0</v>
      </c>
      <c r="AM376" s="11"/>
      <c r="AN376" s="13">
        <v>0.19267421850410493</v>
      </c>
      <c r="AO376" s="11" t="s">
        <v>162</v>
      </c>
      <c r="AP376" s="14">
        <v>45931.447850717595</v>
      </c>
    </row>
    <row r="377">
      <c r="A377" s="8">
        <v>45923.66511574074</v>
      </c>
      <c r="B377" s="9" t="s">
        <v>903</v>
      </c>
      <c r="C377" s="9" t="s">
        <v>904</v>
      </c>
      <c r="D377" s="10">
        <v>5.544997626968E12</v>
      </c>
      <c r="E377" s="9" t="s">
        <v>43</v>
      </c>
      <c r="F377" s="9"/>
      <c r="G377" s="9" t="s">
        <v>69</v>
      </c>
      <c r="H377" s="9" t="s">
        <v>45</v>
      </c>
      <c r="I377" s="9" t="s">
        <v>62</v>
      </c>
      <c r="J377" s="9" t="s">
        <v>47</v>
      </c>
      <c r="K377" s="9" t="s">
        <v>47</v>
      </c>
      <c r="L377" s="9" t="s">
        <v>47</v>
      </c>
      <c r="M377" s="9" t="s">
        <v>47</v>
      </c>
      <c r="N377" s="9" t="s">
        <v>63</v>
      </c>
      <c r="O377" s="9" t="s">
        <v>70</v>
      </c>
      <c r="P377" s="11" t="s">
        <v>51</v>
      </c>
      <c r="Q377" s="11" t="s">
        <v>89</v>
      </c>
      <c r="R377" s="11" t="s">
        <v>90</v>
      </c>
      <c r="S377" s="11" t="s">
        <v>54</v>
      </c>
      <c r="T377" s="11" t="s">
        <v>55</v>
      </c>
      <c r="U377" s="11" t="s">
        <v>56</v>
      </c>
      <c r="V377" s="11"/>
      <c r="W377" s="11"/>
      <c r="X377" s="11"/>
      <c r="Y377" s="11"/>
      <c r="Z377" s="11"/>
      <c r="AA377" s="11"/>
      <c r="AB377" s="11"/>
      <c r="AC377" s="11"/>
      <c r="AD377" s="11"/>
      <c r="AE377" s="11"/>
      <c r="AF377" s="12">
        <f>ROUNDUP(SUM(VLOOKUP(G377,'Pontuação'!A$2:B$11,2,FALSE),VLOOKUP(E377,'Pontuação'!C$2:D$11,2,FALSE),VLOOKUP(I377,'Pontuação'!I$2:J$11,2,FALSE),VLOOKUP(K377,'Pontuação'!G$2:H$11,2,FALSE),VLOOKUP(H377,'Pontuação'!E$2:F$11,2,FALSE),VLOOKUP(M377,'Pontuação'!K$2:L$11,2,FALSE)),0)</f>
        <v>910</v>
      </c>
      <c r="AG377" s="12">
        <f t="shared" si="1"/>
        <v>91</v>
      </c>
      <c r="AH377" s="12" t="str">
        <f t="array" ref="AH377">IFERROR(INDEX('Pontuação'!G$13:G$191, MATCH(AG377, 'Pontuação'!F$14:F$191, 0)), "Faixa Indefinida")</f>
        <v>C</v>
      </c>
      <c r="AI377" s="12">
        <f t="shared" si="2"/>
        <v>0</v>
      </c>
      <c r="AJ377" s="12">
        <f t="shared" si="3"/>
        <v>0</v>
      </c>
      <c r="AK377" s="12">
        <f t="shared" si="4"/>
        <v>1</v>
      </c>
      <c r="AL377" s="12">
        <f t="shared" si="5"/>
        <v>0</v>
      </c>
      <c r="AM377" s="11"/>
      <c r="AN377" s="13">
        <v>0.2610193706146954</v>
      </c>
      <c r="AO377" s="11" t="s">
        <v>91</v>
      </c>
      <c r="AP377" s="14">
        <v>45931.447850717595</v>
      </c>
    </row>
    <row r="378">
      <c r="A378" s="8">
        <v>45923.66577546296</v>
      </c>
      <c r="B378" s="9" t="s">
        <v>905</v>
      </c>
      <c r="C378" s="9" t="s">
        <v>906</v>
      </c>
      <c r="D378" s="10">
        <v>5.583987001463E12</v>
      </c>
      <c r="E378" s="9" t="s">
        <v>43</v>
      </c>
      <c r="F378" s="9"/>
      <c r="G378" s="9" t="s">
        <v>44</v>
      </c>
      <c r="H378" s="9" t="s">
        <v>45</v>
      </c>
      <c r="I378" s="9" t="s">
        <v>78</v>
      </c>
      <c r="J378" s="9" t="s">
        <v>48</v>
      </c>
      <c r="K378" s="9" t="s">
        <v>47</v>
      </c>
      <c r="L378" s="9" t="s">
        <v>47</v>
      </c>
      <c r="M378" s="9" t="s">
        <v>48</v>
      </c>
      <c r="N378" s="9" t="s">
        <v>63</v>
      </c>
      <c r="O378" s="9" t="s">
        <v>64</v>
      </c>
      <c r="P378" s="11" t="s">
        <v>51</v>
      </c>
      <c r="Q378" s="11" t="s">
        <v>115</v>
      </c>
      <c r="R378" s="11" t="s">
        <v>53</v>
      </c>
      <c r="S378" s="11" t="s">
        <v>54</v>
      </c>
      <c r="T378" s="11" t="s">
        <v>55</v>
      </c>
      <c r="U378" s="11" t="s">
        <v>56</v>
      </c>
      <c r="V378" s="11"/>
      <c r="W378" s="11"/>
      <c r="X378" s="11"/>
      <c r="Y378" s="11"/>
      <c r="Z378" s="11"/>
      <c r="AA378" s="11"/>
      <c r="AB378" s="11"/>
      <c r="AC378" s="11"/>
      <c r="AD378" s="11"/>
      <c r="AE378" s="11"/>
      <c r="AF378" s="12">
        <v>1273.0</v>
      </c>
      <c r="AG378" s="12">
        <f t="shared" si="1"/>
        <v>127</v>
      </c>
      <c r="AH378" s="12" t="str">
        <f t="array" ref="AH378">IFERROR(INDEX('Pontuação'!G$13:G$191, MATCH(AG378, 'Pontuação'!F$14:F$191, 0)), "Faixa Indefinida")</f>
        <v>A</v>
      </c>
      <c r="AI378" s="12">
        <f t="shared" si="2"/>
        <v>1</v>
      </c>
      <c r="AJ378" s="12">
        <f t="shared" si="3"/>
        <v>0</v>
      </c>
      <c r="AK378" s="12">
        <f t="shared" si="4"/>
        <v>0</v>
      </c>
      <c r="AL378" s="12">
        <f t="shared" si="5"/>
        <v>0</v>
      </c>
      <c r="AM378" s="11"/>
      <c r="AN378" s="13">
        <v>0.3865318776610852</v>
      </c>
      <c r="AO378" s="11" t="s">
        <v>66</v>
      </c>
      <c r="AP378" s="14">
        <v>45931.447850717595</v>
      </c>
    </row>
    <row r="379">
      <c r="A379" s="8">
        <v>45923.66652777778</v>
      </c>
      <c r="B379" s="9" t="s">
        <v>907</v>
      </c>
      <c r="C379" s="9" t="s">
        <v>908</v>
      </c>
      <c r="D379" s="10">
        <v>5.574981503606E12</v>
      </c>
      <c r="E379" s="9" t="s">
        <v>43</v>
      </c>
      <c r="F379" s="9"/>
      <c r="G379" s="9" t="s">
        <v>144</v>
      </c>
      <c r="H379" s="9" t="s">
        <v>77</v>
      </c>
      <c r="I379" s="9" t="s">
        <v>88</v>
      </c>
      <c r="J379" s="9" t="s">
        <v>47</v>
      </c>
      <c r="K379" s="9" t="s">
        <v>47</v>
      </c>
      <c r="L379" s="9" t="s">
        <v>48</v>
      </c>
      <c r="M379" s="9" t="s">
        <v>47</v>
      </c>
      <c r="N379" s="9" t="s">
        <v>63</v>
      </c>
      <c r="O379" s="9" t="s">
        <v>64</v>
      </c>
      <c r="P379" s="11" t="s">
        <v>80</v>
      </c>
      <c r="Q379" s="11" t="s">
        <v>81</v>
      </c>
      <c r="R379" s="11" t="s">
        <v>82</v>
      </c>
      <c r="S379" s="11">
        <v>7.50940275538E11</v>
      </c>
      <c r="T379" s="11" t="s">
        <v>83</v>
      </c>
      <c r="U379" s="11" t="s">
        <v>56</v>
      </c>
      <c r="V379" s="11"/>
      <c r="W379" s="11"/>
      <c r="X379" s="11"/>
      <c r="Y379" s="11"/>
      <c r="Z379" s="11"/>
      <c r="AA379" s="11"/>
      <c r="AB379" s="11"/>
      <c r="AC379" s="11"/>
      <c r="AD379" s="11"/>
      <c r="AE379" s="11"/>
      <c r="AF379" s="12">
        <f>ROUNDUP(SUM(VLOOKUP(G379,'Pontuação'!A$2:B$11,2,FALSE),VLOOKUP(E379,'Pontuação'!C$2:D$11,2,FALSE),VLOOKUP(I379,'Pontuação'!I$2:J$11,2,FALSE),VLOOKUP(K379,'Pontuação'!G$2:H$11,2,FALSE),VLOOKUP(H379,'Pontuação'!E$2:F$11,2,FALSE),VLOOKUP(M379,'Pontuação'!K$2:L$11,2,FALSE)),0)</f>
        <v>874</v>
      </c>
      <c r="AG379" s="12">
        <f t="shared" si="1"/>
        <v>87</v>
      </c>
      <c r="AH379" s="12" t="str">
        <f t="array" ref="AH379">IFERROR(INDEX('Pontuação'!G$13:G$191, MATCH(AG379, 'Pontuação'!F$14:F$191, 0)), "Faixa Indefinida")</f>
        <v>D</v>
      </c>
      <c r="AI379" s="12">
        <f t="shared" si="2"/>
        <v>0</v>
      </c>
      <c r="AJ379" s="12">
        <f t="shared" si="3"/>
        <v>0</v>
      </c>
      <c r="AK379" s="12">
        <f t="shared" si="4"/>
        <v>0</v>
      </c>
      <c r="AL379" s="12">
        <f t="shared" si="5"/>
        <v>1</v>
      </c>
      <c r="AM379" s="11"/>
      <c r="AN379" s="13">
        <v>0.10246009188669866</v>
      </c>
      <c r="AO379" s="11" t="s">
        <v>99</v>
      </c>
      <c r="AP379" s="14">
        <v>45931.447850717595</v>
      </c>
    </row>
    <row r="380">
      <c r="A380" s="8">
        <v>45923.66881944444</v>
      </c>
      <c r="B380" s="9" t="s">
        <v>909</v>
      </c>
      <c r="C380" s="9" t="s">
        <v>910</v>
      </c>
      <c r="D380" s="10">
        <v>5.562984731116E12</v>
      </c>
      <c r="E380" s="9" t="s">
        <v>43</v>
      </c>
      <c r="F380" s="9"/>
      <c r="G380" s="9" t="s">
        <v>144</v>
      </c>
      <c r="H380" s="9" t="s">
        <v>77</v>
      </c>
      <c r="I380" s="9" t="s">
        <v>88</v>
      </c>
      <c r="J380" s="9" t="s">
        <v>47</v>
      </c>
      <c r="K380" s="9" t="s">
        <v>47</v>
      </c>
      <c r="L380" s="9" t="s">
        <v>48</v>
      </c>
      <c r="M380" s="9" t="s">
        <v>47</v>
      </c>
      <c r="N380" s="9" t="s">
        <v>63</v>
      </c>
      <c r="O380" s="9" t="s">
        <v>98</v>
      </c>
      <c r="P380" s="11" t="s">
        <v>51</v>
      </c>
      <c r="Q380" s="11" t="s">
        <v>203</v>
      </c>
      <c r="R380" s="11" t="s">
        <v>911</v>
      </c>
      <c r="S380" s="11" t="s">
        <v>912</v>
      </c>
      <c r="T380" s="11" t="s">
        <v>55</v>
      </c>
      <c r="U380" s="11" t="s">
        <v>56</v>
      </c>
      <c r="V380" s="11"/>
      <c r="W380" s="11"/>
      <c r="X380" s="11"/>
      <c r="Y380" s="11"/>
      <c r="Z380" s="11"/>
      <c r="AA380" s="11"/>
      <c r="AB380" s="11"/>
      <c r="AC380" s="11"/>
      <c r="AD380" s="11"/>
      <c r="AE380" s="11"/>
      <c r="AF380" s="12">
        <f>ROUNDUP(SUM(VLOOKUP(G380,'Pontuação'!A$2:B$11,2,FALSE),VLOOKUP(E380,'Pontuação'!C$2:D$11,2,FALSE),VLOOKUP(I380,'Pontuação'!I$2:J$11,2,FALSE),VLOOKUP(K380,'Pontuação'!G$2:H$11,2,FALSE),VLOOKUP(H380,'Pontuação'!E$2:F$11,2,FALSE),VLOOKUP(M380,'Pontuação'!K$2:L$11,2,FALSE)),0)</f>
        <v>874</v>
      </c>
      <c r="AG380" s="12">
        <f t="shared" si="1"/>
        <v>87</v>
      </c>
      <c r="AH380" s="12" t="str">
        <f t="array" ref="AH380">IFERROR(INDEX('Pontuação'!G$13:G$191, MATCH(AG380, 'Pontuação'!F$14:F$191, 0)), "Faixa Indefinida")</f>
        <v>D</v>
      </c>
      <c r="AI380" s="12">
        <f t="shared" si="2"/>
        <v>0</v>
      </c>
      <c r="AJ380" s="12">
        <f t="shared" si="3"/>
        <v>0</v>
      </c>
      <c r="AK380" s="12">
        <f t="shared" si="4"/>
        <v>0</v>
      </c>
      <c r="AL380" s="12">
        <f t="shared" si="5"/>
        <v>1</v>
      </c>
      <c r="AM380" s="11"/>
      <c r="AN380" s="13">
        <v>0.118821287202511</v>
      </c>
      <c r="AO380" s="11" t="s">
        <v>99</v>
      </c>
      <c r="AP380" s="14">
        <v>45931.447850717595</v>
      </c>
    </row>
    <row r="381">
      <c r="A381" s="8">
        <v>45923.66887731481</v>
      </c>
      <c r="B381" s="9" t="s">
        <v>913</v>
      </c>
      <c r="C381" s="9" t="s">
        <v>914</v>
      </c>
      <c r="D381" s="10">
        <v>5.522999261269E12</v>
      </c>
      <c r="E381" s="9" t="s">
        <v>75</v>
      </c>
      <c r="F381" s="9"/>
      <c r="G381" s="9" t="s">
        <v>144</v>
      </c>
      <c r="H381" s="9" t="s">
        <v>77</v>
      </c>
      <c r="I381" s="9" t="s">
        <v>78</v>
      </c>
      <c r="J381" s="9" t="s">
        <v>48</v>
      </c>
      <c r="K381" s="9" t="s">
        <v>47</v>
      </c>
      <c r="L381" s="9" t="s">
        <v>48</v>
      </c>
      <c r="M381" s="9" t="s">
        <v>48</v>
      </c>
      <c r="N381" s="9" t="s">
        <v>94</v>
      </c>
      <c r="O381" s="9" t="s">
        <v>98</v>
      </c>
      <c r="P381" s="11" t="s">
        <v>51</v>
      </c>
      <c r="Q381" s="11" t="s">
        <v>137</v>
      </c>
      <c r="R381" s="11" t="s">
        <v>90</v>
      </c>
      <c r="S381" s="11" t="s">
        <v>138</v>
      </c>
      <c r="T381" s="11" t="s">
        <v>55</v>
      </c>
      <c r="U381" s="11" t="s">
        <v>56</v>
      </c>
      <c r="V381" s="11"/>
      <c r="W381" s="11"/>
      <c r="X381" s="11"/>
      <c r="Y381" s="11"/>
      <c r="Z381" s="11"/>
      <c r="AA381" s="11"/>
      <c r="AB381" s="11"/>
      <c r="AC381" s="11"/>
      <c r="AD381" s="11"/>
      <c r="AE381" s="11"/>
      <c r="AF381" s="12">
        <f>ROUNDUP(SUM(VLOOKUP(G381,'Pontuação'!A$2:B$11,2,FALSE),VLOOKUP(E381,'Pontuação'!C$2:D$11,2,FALSE),VLOOKUP(I381,'Pontuação'!I$2:J$11,2,FALSE),VLOOKUP(K381,'Pontuação'!G$2:H$11,2,FALSE),VLOOKUP(H381,'Pontuação'!E$2:F$11,2,FALSE),VLOOKUP(M381,'Pontuação'!K$2:L$11,2,FALSE)),0)</f>
        <v>1093</v>
      </c>
      <c r="AG381" s="12">
        <f t="shared" si="1"/>
        <v>109</v>
      </c>
      <c r="AH381" s="12" t="str">
        <f t="array" ref="AH381">IFERROR(INDEX('Pontuação'!G$13:G$191, MATCH(AG381, 'Pontuação'!F$14:F$191, 0)), "Faixa Indefinida")</f>
        <v>B</v>
      </c>
      <c r="AI381" s="12">
        <f t="shared" si="2"/>
        <v>0</v>
      </c>
      <c r="AJ381" s="12">
        <f t="shared" si="3"/>
        <v>1</v>
      </c>
      <c r="AK381" s="12">
        <f t="shared" si="4"/>
        <v>0</v>
      </c>
      <c r="AL381" s="12">
        <f t="shared" si="5"/>
        <v>0</v>
      </c>
      <c r="AM381" s="11"/>
      <c r="AN381" s="13">
        <v>0.07576341728821222</v>
      </c>
      <c r="AO381" s="11" t="s">
        <v>99</v>
      </c>
      <c r="AP381" s="14">
        <v>45931.447850717595</v>
      </c>
    </row>
    <row r="382">
      <c r="A382" s="8">
        <v>45923.66939814815</v>
      </c>
      <c r="B382" s="9" t="s">
        <v>915</v>
      </c>
      <c r="C382" s="9" t="s">
        <v>916</v>
      </c>
      <c r="D382" s="10">
        <v>5.547997031917E12</v>
      </c>
      <c r="E382" s="9" t="s">
        <v>43</v>
      </c>
      <c r="F382" s="9"/>
      <c r="G382" s="9" t="s">
        <v>60</v>
      </c>
      <c r="H382" s="9" t="s">
        <v>45</v>
      </c>
      <c r="I382" s="9" t="s">
        <v>106</v>
      </c>
      <c r="J382" s="9" t="s">
        <v>47</v>
      </c>
      <c r="K382" s="9" t="s">
        <v>47</v>
      </c>
      <c r="L382" s="9" t="s">
        <v>48</v>
      </c>
      <c r="M382" s="9" t="s">
        <v>47</v>
      </c>
      <c r="N382" s="9" t="s">
        <v>79</v>
      </c>
      <c r="O382" s="9" t="s">
        <v>50</v>
      </c>
      <c r="P382" s="11" t="s">
        <v>51</v>
      </c>
      <c r="Q382" s="11" t="s">
        <v>137</v>
      </c>
      <c r="R382" s="11" t="s">
        <v>107</v>
      </c>
      <c r="S382" s="11" t="s">
        <v>138</v>
      </c>
      <c r="T382" s="11" t="s">
        <v>55</v>
      </c>
      <c r="U382" s="11" t="s">
        <v>56</v>
      </c>
      <c r="V382" s="11"/>
      <c r="W382" s="11"/>
      <c r="X382" s="11"/>
      <c r="Y382" s="11"/>
      <c r="Z382" s="11"/>
      <c r="AA382" s="11"/>
      <c r="AB382" s="11"/>
      <c r="AC382" s="11"/>
      <c r="AD382" s="11"/>
      <c r="AE382" s="11"/>
      <c r="AF382" s="12">
        <f>ROUNDUP(SUM(VLOOKUP(G382,'Pontuação'!A$2:B$11,2,FALSE),VLOOKUP(E382,'Pontuação'!C$2:D$11,2,FALSE),VLOOKUP(I382,'Pontuação'!I$2:J$11,2,FALSE),VLOOKUP(K382,'Pontuação'!G$2:H$11,2,FALSE),VLOOKUP(H382,'Pontuação'!E$2:F$11,2,FALSE),VLOOKUP(M382,'Pontuação'!K$2:L$11,2,FALSE)),0)</f>
        <v>1063</v>
      </c>
      <c r="AG382" s="12">
        <f t="shared" si="1"/>
        <v>106</v>
      </c>
      <c r="AH382" s="12" t="str">
        <f t="array" ref="AH382">IFERROR(INDEX('Pontuação'!G$13:G$191, MATCH(AG382, 'Pontuação'!F$14:F$191, 0)), "Faixa Indefinida")</f>
        <v>B</v>
      </c>
      <c r="AI382" s="12">
        <f t="shared" si="2"/>
        <v>0</v>
      </c>
      <c r="AJ382" s="12">
        <f t="shared" si="3"/>
        <v>1</v>
      </c>
      <c r="AK382" s="12">
        <f t="shared" si="4"/>
        <v>0</v>
      </c>
      <c r="AL382" s="12">
        <f t="shared" si="5"/>
        <v>0</v>
      </c>
      <c r="AM382" s="11"/>
      <c r="AN382" s="13">
        <v>0.5678951396079992</v>
      </c>
      <c r="AO382" s="11" t="s">
        <v>57</v>
      </c>
      <c r="AP382" s="14">
        <v>45931.447850717595</v>
      </c>
    </row>
    <row r="383">
      <c r="A383" s="8">
        <v>45923.669699074075</v>
      </c>
      <c r="B383" s="9" t="s">
        <v>917</v>
      </c>
      <c r="C383" s="9" t="s">
        <v>918</v>
      </c>
      <c r="D383" s="10">
        <v>5.519999290145E12</v>
      </c>
      <c r="E383" s="9" t="s">
        <v>43</v>
      </c>
      <c r="F383" s="9"/>
      <c r="G383" s="9" t="s">
        <v>76</v>
      </c>
      <c r="H383" s="9" t="s">
        <v>45</v>
      </c>
      <c r="I383" s="9" t="s">
        <v>46</v>
      </c>
      <c r="J383" s="9" t="s">
        <v>48</v>
      </c>
      <c r="K383" s="9" t="s">
        <v>47</v>
      </c>
      <c r="L383" s="9" t="s">
        <v>48</v>
      </c>
      <c r="M383" s="9" t="s">
        <v>47</v>
      </c>
      <c r="N383" s="9" t="s">
        <v>118</v>
      </c>
      <c r="O383" s="9" t="s">
        <v>50</v>
      </c>
      <c r="P383" s="11" t="s">
        <v>51</v>
      </c>
      <c r="Q383" s="11" t="s">
        <v>137</v>
      </c>
      <c r="R383" s="11" t="s">
        <v>90</v>
      </c>
      <c r="S383" s="11" t="s">
        <v>72</v>
      </c>
      <c r="T383" s="11" t="s">
        <v>65</v>
      </c>
      <c r="U383" s="11" t="s">
        <v>56</v>
      </c>
      <c r="V383" s="11"/>
      <c r="W383" s="11"/>
      <c r="X383" s="11"/>
      <c r="Y383" s="11"/>
      <c r="Z383" s="11"/>
      <c r="AA383" s="11"/>
      <c r="AB383" s="11"/>
      <c r="AC383" s="11"/>
      <c r="AD383" s="11"/>
      <c r="AE383" s="11"/>
      <c r="AF383" s="12">
        <f>ROUNDUP(SUM(VLOOKUP(G383,'Pontuação'!A$2:B$11,2,FALSE),VLOOKUP(E383,'Pontuação'!C$2:D$11,2,FALSE),VLOOKUP(I383,'Pontuação'!I$2:J$11,2,FALSE),VLOOKUP(K383,'Pontuação'!G$2:H$11,2,FALSE),VLOOKUP(H383,'Pontuação'!E$2:F$11,2,FALSE),VLOOKUP(M383,'Pontuação'!K$2:L$11,2,FALSE)),0)</f>
        <v>1141</v>
      </c>
      <c r="AG383" s="12">
        <f t="shared" si="1"/>
        <v>114</v>
      </c>
      <c r="AH383" s="12" t="str">
        <f t="array" ref="AH383">IFERROR(INDEX('Pontuação'!G$13:G$191, MATCH(AG383, 'Pontuação'!F$14:F$191, 0)), "Faixa Indefinida")</f>
        <v>B</v>
      </c>
      <c r="AI383" s="12">
        <f t="shared" si="2"/>
        <v>0</v>
      </c>
      <c r="AJ383" s="12">
        <f t="shared" si="3"/>
        <v>1</v>
      </c>
      <c r="AK383" s="12">
        <f t="shared" si="4"/>
        <v>0</v>
      </c>
      <c r="AL383" s="12">
        <f t="shared" si="5"/>
        <v>0</v>
      </c>
      <c r="AM383" s="11"/>
      <c r="AN383" s="13">
        <v>0.21918148918244948</v>
      </c>
      <c r="AO383" s="11" t="s">
        <v>84</v>
      </c>
      <c r="AP383" s="14">
        <v>45931.447850717595</v>
      </c>
    </row>
    <row r="384">
      <c r="A384" s="8">
        <v>45923.670648148145</v>
      </c>
      <c r="B384" s="9" t="s">
        <v>919</v>
      </c>
      <c r="C384" s="9" t="s">
        <v>920</v>
      </c>
      <c r="D384" s="10">
        <v>5.562986304587E12</v>
      </c>
      <c r="E384" s="9" t="s">
        <v>75</v>
      </c>
      <c r="F384" s="9"/>
      <c r="G384" s="9" t="s">
        <v>144</v>
      </c>
      <c r="H384" s="9" t="s">
        <v>77</v>
      </c>
      <c r="I384" s="9" t="s">
        <v>88</v>
      </c>
      <c r="J384" s="9" t="s">
        <v>47</v>
      </c>
      <c r="K384" s="9" t="s">
        <v>47</v>
      </c>
      <c r="L384" s="9" t="s">
        <v>48</v>
      </c>
      <c r="M384" s="9" t="s">
        <v>48</v>
      </c>
      <c r="N384" s="9" t="s">
        <v>49</v>
      </c>
      <c r="O384" s="9" t="s">
        <v>50</v>
      </c>
      <c r="P384" s="11" t="s">
        <v>51</v>
      </c>
      <c r="Q384" s="11" t="s">
        <v>89</v>
      </c>
      <c r="R384" s="11" t="s">
        <v>90</v>
      </c>
      <c r="S384" s="11" t="s">
        <v>54</v>
      </c>
      <c r="T384" s="11" t="s">
        <v>55</v>
      </c>
      <c r="U384" s="11" t="s">
        <v>56</v>
      </c>
      <c r="V384" s="11"/>
      <c r="W384" s="11"/>
      <c r="X384" s="11"/>
      <c r="Y384" s="11"/>
      <c r="Z384" s="11"/>
      <c r="AA384" s="11"/>
      <c r="AB384" s="11"/>
      <c r="AC384" s="11"/>
      <c r="AD384" s="11"/>
      <c r="AE384" s="11"/>
      <c r="AF384" s="12">
        <v>1207.0</v>
      </c>
      <c r="AG384" s="12">
        <f t="shared" si="1"/>
        <v>121</v>
      </c>
      <c r="AH384" s="12" t="str">
        <f t="array" ref="AH384">IFERROR(INDEX('Pontuação'!G$13:G$191, MATCH(AG384, 'Pontuação'!F$14:F$191, 0)), "Faixa Indefinida")</f>
        <v>A</v>
      </c>
      <c r="AI384" s="12">
        <f t="shared" si="2"/>
        <v>1</v>
      </c>
      <c r="AJ384" s="12">
        <f t="shared" si="3"/>
        <v>0</v>
      </c>
      <c r="AK384" s="12">
        <f t="shared" si="4"/>
        <v>0</v>
      </c>
      <c r="AL384" s="12">
        <f t="shared" si="5"/>
        <v>0</v>
      </c>
      <c r="AM384" s="11"/>
      <c r="AN384" s="13">
        <v>0.07720726938555644</v>
      </c>
      <c r="AO384" s="11" t="s">
        <v>99</v>
      </c>
      <c r="AP384" s="14">
        <v>45931.447850717595</v>
      </c>
    </row>
    <row r="385">
      <c r="A385" s="8">
        <v>45923.671956018516</v>
      </c>
      <c r="B385" s="9" t="s">
        <v>921</v>
      </c>
      <c r="C385" s="9" t="s">
        <v>922</v>
      </c>
      <c r="D385" s="10">
        <v>5.55562996412E12</v>
      </c>
      <c r="E385" s="9" t="s">
        <v>75</v>
      </c>
      <c r="F385" s="9"/>
      <c r="G385" s="9" t="s">
        <v>60</v>
      </c>
      <c r="H385" s="9" t="s">
        <v>45</v>
      </c>
      <c r="I385" s="9" t="s">
        <v>46</v>
      </c>
      <c r="J385" s="9" t="s">
        <v>48</v>
      </c>
      <c r="K385" s="9" t="s">
        <v>47</v>
      </c>
      <c r="L385" s="9" t="s">
        <v>47</v>
      </c>
      <c r="M385" s="9" t="s">
        <v>48</v>
      </c>
      <c r="N385" s="9" t="s">
        <v>79</v>
      </c>
      <c r="O385" s="9" t="s">
        <v>95</v>
      </c>
      <c r="P385" s="11" t="s">
        <v>51</v>
      </c>
      <c r="Q385" s="11" t="s">
        <v>89</v>
      </c>
      <c r="R385" s="11" t="s">
        <v>90</v>
      </c>
      <c r="S385" s="11" t="s">
        <v>54</v>
      </c>
      <c r="T385" s="11" t="s">
        <v>55</v>
      </c>
      <c r="U385" s="11" t="s">
        <v>56</v>
      </c>
      <c r="V385" s="11"/>
      <c r="W385" s="11"/>
      <c r="X385" s="11"/>
      <c r="Y385" s="11"/>
      <c r="Z385" s="11"/>
      <c r="AA385" s="11"/>
      <c r="AB385" s="11"/>
      <c r="AC385" s="11"/>
      <c r="AD385" s="11"/>
      <c r="AE385" s="11"/>
      <c r="AF385" s="12">
        <f>ROUNDUP(SUM(VLOOKUP(G385,'Pontuação'!A$2:B$11,2,FALSE),VLOOKUP(E385,'Pontuação'!C$2:D$11,2,FALSE),VLOOKUP(I385,'Pontuação'!I$2:J$11,2,FALSE),VLOOKUP(K385,'Pontuação'!G$2:H$11,2,FALSE),VLOOKUP(H385,'Pontuação'!E$2:F$11,2,FALSE),VLOOKUP(M385,'Pontuação'!K$2:L$11,2,FALSE)),0)</f>
        <v>1283</v>
      </c>
      <c r="AG385" s="12">
        <f t="shared" si="1"/>
        <v>128</v>
      </c>
      <c r="AH385" s="12" t="str">
        <f t="array" ref="AH385">IFERROR(INDEX('Pontuação'!G$13:G$191, MATCH(AG385, 'Pontuação'!F$14:F$191, 0)), "Faixa Indefinida")</f>
        <v>A</v>
      </c>
      <c r="AI385" s="12">
        <f t="shared" si="2"/>
        <v>1</v>
      </c>
      <c r="AJ385" s="12">
        <f t="shared" si="3"/>
        <v>0</v>
      </c>
      <c r="AK385" s="12">
        <f t="shared" si="4"/>
        <v>0</v>
      </c>
      <c r="AL385" s="12">
        <f t="shared" si="5"/>
        <v>0</v>
      </c>
      <c r="AM385" s="11"/>
      <c r="AN385" s="13">
        <v>0.28241594394986597</v>
      </c>
      <c r="AO385" s="11" t="s">
        <v>91</v>
      </c>
      <c r="AP385" s="14">
        <v>45931.447850717595</v>
      </c>
    </row>
    <row r="386">
      <c r="A386" s="8">
        <v>45923.67324074074</v>
      </c>
      <c r="B386" s="9" t="s">
        <v>923</v>
      </c>
      <c r="C386" s="9" t="s">
        <v>924</v>
      </c>
      <c r="D386" s="10">
        <v>5.561981852986E12</v>
      </c>
      <c r="E386" s="9" t="s">
        <v>43</v>
      </c>
      <c r="F386" s="9"/>
      <c r="G386" s="9" t="s">
        <v>76</v>
      </c>
      <c r="H386" s="9" t="s">
        <v>77</v>
      </c>
      <c r="I386" s="9" t="s">
        <v>88</v>
      </c>
      <c r="J386" s="9" t="s">
        <v>47</v>
      </c>
      <c r="K386" s="9" t="s">
        <v>47</v>
      </c>
      <c r="L386" s="9" t="s">
        <v>48</v>
      </c>
      <c r="M386" s="9" t="s">
        <v>48</v>
      </c>
      <c r="N386" s="9" t="s">
        <v>79</v>
      </c>
      <c r="O386" s="9" t="s">
        <v>70</v>
      </c>
      <c r="P386" s="11" t="s">
        <v>51</v>
      </c>
      <c r="Q386" s="11" t="s">
        <v>203</v>
      </c>
      <c r="R386" s="11" t="s">
        <v>911</v>
      </c>
      <c r="S386" s="11" t="s">
        <v>912</v>
      </c>
      <c r="T386" s="11" t="s">
        <v>55</v>
      </c>
      <c r="U386" s="11" t="s">
        <v>56</v>
      </c>
      <c r="V386" s="11"/>
      <c r="W386" s="11"/>
      <c r="X386" s="11"/>
      <c r="Y386" s="11"/>
      <c r="Z386" s="11"/>
      <c r="AA386" s="11"/>
      <c r="AB386" s="11"/>
      <c r="AC386" s="11"/>
      <c r="AD386" s="11"/>
      <c r="AE386" s="11"/>
      <c r="AF386" s="12">
        <f>ROUNDUP(SUM(VLOOKUP(G386,'Pontuação'!A$2:B$11,2,FALSE),VLOOKUP(E386,'Pontuação'!C$2:D$11,2,FALSE),VLOOKUP(I386,'Pontuação'!I$2:J$11,2,FALSE),VLOOKUP(K386,'Pontuação'!G$2:H$11,2,FALSE),VLOOKUP(H386,'Pontuação'!E$2:F$11,2,FALSE),VLOOKUP(M386,'Pontuação'!K$2:L$11,2,FALSE)),0)</f>
        <v>1101</v>
      </c>
      <c r="AG386" s="12">
        <f t="shared" si="1"/>
        <v>110</v>
      </c>
      <c r="AH386" s="12" t="str">
        <f t="array" ref="AH386">IFERROR(INDEX('Pontuação'!G$13:G$191, MATCH(AG386, 'Pontuação'!F$14:F$191, 0)), "Faixa Indefinida")</f>
        <v>B</v>
      </c>
      <c r="AI386" s="12">
        <f t="shared" si="2"/>
        <v>0</v>
      </c>
      <c r="AJ386" s="12">
        <f t="shared" si="3"/>
        <v>1</v>
      </c>
      <c r="AK386" s="12">
        <f t="shared" si="4"/>
        <v>0</v>
      </c>
      <c r="AL386" s="12">
        <f t="shared" si="5"/>
        <v>0</v>
      </c>
      <c r="AM386" s="11"/>
      <c r="AN386" s="13">
        <v>0.14286573243052136</v>
      </c>
      <c r="AO386" s="11" t="s">
        <v>110</v>
      </c>
      <c r="AP386" s="14">
        <v>45931.447850717595</v>
      </c>
    </row>
    <row r="387">
      <c r="A387" s="8">
        <v>45923.67390046296</v>
      </c>
      <c r="B387" s="9" t="s">
        <v>925</v>
      </c>
      <c r="C387" s="9" t="s">
        <v>926</v>
      </c>
      <c r="D387" s="10">
        <v>5.59298152351E12</v>
      </c>
      <c r="E387" s="9" t="s">
        <v>43</v>
      </c>
      <c r="F387" s="9"/>
      <c r="G387" s="9" t="s">
        <v>60</v>
      </c>
      <c r="H387" s="9" t="s">
        <v>77</v>
      </c>
      <c r="I387" s="9" t="s">
        <v>88</v>
      </c>
      <c r="J387" s="9" t="s">
        <v>47</v>
      </c>
      <c r="K387" s="9" t="s">
        <v>47</v>
      </c>
      <c r="L387" s="9" t="s">
        <v>48</v>
      </c>
      <c r="M387" s="9" t="s">
        <v>47</v>
      </c>
      <c r="N387" s="9" t="s">
        <v>79</v>
      </c>
      <c r="O387" s="9" t="s">
        <v>64</v>
      </c>
      <c r="P387" s="11" t="s">
        <v>51</v>
      </c>
      <c r="Q387" s="11" t="s">
        <v>203</v>
      </c>
      <c r="R387" s="11" t="s">
        <v>311</v>
      </c>
      <c r="S387" s="11" t="s">
        <v>54</v>
      </c>
      <c r="T387" s="11" t="s">
        <v>55</v>
      </c>
      <c r="U387" s="11" t="s">
        <v>56</v>
      </c>
      <c r="V387" s="11"/>
      <c r="W387" s="11"/>
      <c r="X387" s="11"/>
      <c r="Y387" s="11"/>
      <c r="Z387" s="11"/>
      <c r="AA387" s="11"/>
      <c r="AB387" s="11"/>
      <c r="AC387" s="11"/>
      <c r="AD387" s="11"/>
      <c r="AE387" s="11"/>
      <c r="AF387" s="12">
        <f>ROUNDUP(SUM(VLOOKUP(G387,'Pontuação'!A$2:B$11,2,FALSE),VLOOKUP(E387,'Pontuação'!C$2:D$11,2,FALSE),VLOOKUP(I387,'Pontuação'!I$2:J$11,2,FALSE),VLOOKUP(K387,'Pontuação'!G$2:H$11,2,FALSE),VLOOKUP(H387,'Pontuação'!E$2:F$11,2,FALSE),VLOOKUP(M387,'Pontuação'!K$2:L$11,2,FALSE)),0)</f>
        <v>960</v>
      </c>
      <c r="AG387" s="12">
        <f t="shared" si="1"/>
        <v>96</v>
      </c>
      <c r="AH387" s="12" t="str">
        <f t="array" ref="AH387">IFERROR(INDEX('Pontuação'!G$13:G$191, MATCH(AG387, 'Pontuação'!F$14:F$191, 0)), "Faixa Indefinida")</f>
        <v>C</v>
      </c>
      <c r="AI387" s="12">
        <f t="shared" si="2"/>
        <v>0</v>
      </c>
      <c r="AJ387" s="12">
        <f t="shared" si="3"/>
        <v>0</v>
      </c>
      <c r="AK387" s="12">
        <f t="shared" si="4"/>
        <v>1</v>
      </c>
      <c r="AL387" s="12">
        <f t="shared" si="5"/>
        <v>0</v>
      </c>
      <c r="AM387" s="11"/>
      <c r="AN387" s="13">
        <v>0.2702083964554019</v>
      </c>
      <c r="AO387" s="11" t="s">
        <v>91</v>
      </c>
      <c r="AP387" s="14">
        <v>45931.447850717595</v>
      </c>
    </row>
    <row r="388">
      <c r="A388" s="8">
        <v>45923.675104166665</v>
      </c>
      <c r="B388" s="9" t="s">
        <v>927</v>
      </c>
      <c r="C388" s="9" t="s">
        <v>928</v>
      </c>
      <c r="D388" s="10">
        <v>5.511951678665E12</v>
      </c>
      <c r="E388" s="9" t="s">
        <v>43</v>
      </c>
      <c r="F388" s="9"/>
      <c r="G388" s="9" t="s">
        <v>69</v>
      </c>
      <c r="H388" s="9" t="s">
        <v>45</v>
      </c>
      <c r="I388" s="9" t="s">
        <v>106</v>
      </c>
      <c r="J388" s="9" t="s">
        <v>48</v>
      </c>
      <c r="K388" s="9" t="s">
        <v>48</v>
      </c>
      <c r="L388" s="9" t="s">
        <v>47</v>
      </c>
      <c r="M388" s="9" t="s">
        <v>48</v>
      </c>
      <c r="N388" s="9" t="s">
        <v>79</v>
      </c>
      <c r="O388" s="9" t="s">
        <v>70</v>
      </c>
      <c r="P388" s="11" t="s">
        <v>51</v>
      </c>
      <c r="Q388" s="11" t="s">
        <v>52</v>
      </c>
      <c r="R388" s="11" t="s">
        <v>53</v>
      </c>
      <c r="S388" s="11" t="s">
        <v>54</v>
      </c>
      <c r="T388" s="11" t="s">
        <v>55</v>
      </c>
      <c r="U388" s="11" t="s">
        <v>56</v>
      </c>
      <c r="V388" s="11"/>
      <c r="W388" s="11"/>
      <c r="X388" s="11"/>
      <c r="Y388" s="11"/>
      <c r="Z388" s="11"/>
      <c r="AA388" s="11"/>
      <c r="AB388" s="11"/>
      <c r="AC388" s="11"/>
      <c r="AD388" s="11"/>
      <c r="AE388" s="11"/>
      <c r="AF388" s="12">
        <f>ROUNDUP(SUM(VLOOKUP(G388,'Pontuação'!A$2:B$11,2,FALSE),VLOOKUP(E388,'Pontuação'!C$2:D$11,2,FALSE),VLOOKUP(I388,'Pontuação'!I$2:J$11,2,FALSE),VLOOKUP(K388,'Pontuação'!G$2:H$11,2,FALSE),VLOOKUP(H388,'Pontuação'!E$2:F$11,2,FALSE),VLOOKUP(M388,'Pontuação'!K$2:L$11,2,FALSE)),0)</f>
        <v>1195</v>
      </c>
      <c r="AG388" s="12">
        <f t="shared" si="1"/>
        <v>120</v>
      </c>
      <c r="AH388" s="12" t="str">
        <f t="array" ref="AH388">IFERROR(INDEX('Pontuação'!G$13:G$191, MATCH(AG388, 'Pontuação'!F$14:F$191, 0)), "Faixa Indefinida")</f>
        <v>A</v>
      </c>
      <c r="AI388" s="12">
        <f t="shared" si="2"/>
        <v>1</v>
      </c>
      <c r="AJ388" s="12">
        <f t="shared" si="3"/>
        <v>0</v>
      </c>
      <c r="AK388" s="12">
        <f t="shared" si="4"/>
        <v>0</v>
      </c>
      <c r="AL388" s="12">
        <f t="shared" si="5"/>
        <v>0</v>
      </c>
      <c r="AM388" s="11"/>
      <c r="AN388" s="13">
        <v>0.3572427169539484</v>
      </c>
      <c r="AO388" s="11" t="s">
        <v>124</v>
      </c>
      <c r="AP388" s="14">
        <v>45931.447850717595</v>
      </c>
    </row>
    <row r="389">
      <c r="A389" s="8">
        <v>45923.67822916667</v>
      </c>
      <c r="B389" s="9" t="s">
        <v>929</v>
      </c>
      <c r="C389" s="9" t="s">
        <v>930</v>
      </c>
      <c r="D389" s="10">
        <v>5.511942080275E12</v>
      </c>
      <c r="E389" s="9" t="s">
        <v>75</v>
      </c>
      <c r="F389" s="9"/>
      <c r="G389" s="9" t="s">
        <v>76</v>
      </c>
      <c r="H389" s="9" t="s">
        <v>61</v>
      </c>
      <c r="I389" s="9" t="s">
        <v>46</v>
      </c>
      <c r="J389" s="9" t="s">
        <v>47</v>
      </c>
      <c r="K389" s="9" t="s">
        <v>47</v>
      </c>
      <c r="L389" s="9" t="s">
        <v>48</v>
      </c>
      <c r="M389" s="9" t="s">
        <v>48</v>
      </c>
      <c r="N389" s="9" t="s">
        <v>63</v>
      </c>
      <c r="O389" s="9" t="s">
        <v>70</v>
      </c>
      <c r="P389" s="11" t="s">
        <v>51</v>
      </c>
      <c r="Q389" s="11" t="s">
        <v>203</v>
      </c>
      <c r="R389" s="11" t="s">
        <v>357</v>
      </c>
      <c r="S389" s="11" t="s">
        <v>72</v>
      </c>
      <c r="T389" s="11" t="s">
        <v>55</v>
      </c>
      <c r="U389" s="11" t="s">
        <v>56</v>
      </c>
      <c r="V389" s="11"/>
      <c r="W389" s="11"/>
      <c r="X389" s="11"/>
      <c r="Y389" s="11"/>
      <c r="Z389" s="11"/>
      <c r="AA389" s="11"/>
      <c r="AB389" s="11"/>
      <c r="AC389" s="11"/>
      <c r="AD389" s="11"/>
      <c r="AE389" s="11"/>
      <c r="AF389" s="12">
        <f>ROUNDUP(SUM(VLOOKUP(G389,'Pontuação'!A$2:B$11,2,FALSE),VLOOKUP(E389,'Pontuação'!C$2:D$11,2,FALSE),VLOOKUP(I389,'Pontuação'!I$2:J$11,2,FALSE),VLOOKUP(K389,'Pontuação'!G$2:H$11,2,FALSE),VLOOKUP(H389,'Pontuação'!E$2:F$11,2,FALSE),VLOOKUP(M389,'Pontuação'!K$2:L$11,2,FALSE)),0)</f>
        <v>1195</v>
      </c>
      <c r="AG389" s="12">
        <f t="shared" si="1"/>
        <v>120</v>
      </c>
      <c r="AH389" s="12" t="str">
        <f t="array" ref="AH389">IFERROR(INDEX('Pontuação'!G$13:G$191, MATCH(AG389, 'Pontuação'!F$14:F$191, 0)), "Faixa Indefinida")</f>
        <v>A</v>
      </c>
      <c r="AI389" s="12">
        <f t="shared" si="2"/>
        <v>1</v>
      </c>
      <c r="AJ389" s="12">
        <f t="shared" si="3"/>
        <v>0</v>
      </c>
      <c r="AK389" s="12">
        <f t="shared" si="4"/>
        <v>0</v>
      </c>
      <c r="AL389" s="12">
        <f t="shared" si="5"/>
        <v>0</v>
      </c>
      <c r="AM389" s="11"/>
      <c r="AN389" s="13">
        <v>0.37979951904937903</v>
      </c>
      <c r="AO389" s="11" t="s">
        <v>66</v>
      </c>
      <c r="AP389" s="14">
        <v>45931.447850717595</v>
      </c>
    </row>
    <row r="390">
      <c r="A390" s="8">
        <v>45923.678877314815</v>
      </c>
      <c r="B390" s="9" t="s">
        <v>931</v>
      </c>
      <c r="C390" s="9" t="s">
        <v>932</v>
      </c>
      <c r="D390" s="10">
        <v>5.531971624283E12</v>
      </c>
      <c r="E390" s="9" t="s">
        <v>43</v>
      </c>
      <c r="F390" s="9"/>
      <c r="G390" s="9" t="s">
        <v>60</v>
      </c>
      <c r="H390" s="9" t="s">
        <v>45</v>
      </c>
      <c r="I390" s="9" t="s">
        <v>78</v>
      </c>
      <c r="J390" s="9" t="s">
        <v>47</v>
      </c>
      <c r="K390" s="9" t="s">
        <v>48</v>
      </c>
      <c r="L390" s="9" t="s">
        <v>48</v>
      </c>
      <c r="M390" s="9" t="s">
        <v>47</v>
      </c>
      <c r="N390" s="9" t="s">
        <v>79</v>
      </c>
      <c r="O390" s="9" t="s">
        <v>98</v>
      </c>
      <c r="P390" s="11" t="s">
        <v>80</v>
      </c>
      <c r="Q390" s="11" t="s">
        <v>81</v>
      </c>
      <c r="R390" s="11" t="s">
        <v>82</v>
      </c>
      <c r="S390" s="11">
        <v>7.50940275538E11</v>
      </c>
      <c r="T390" s="11" t="s">
        <v>83</v>
      </c>
      <c r="U390" s="11" t="s">
        <v>56</v>
      </c>
      <c r="V390" s="11"/>
      <c r="W390" s="11"/>
      <c r="X390" s="11"/>
      <c r="Y390" s="11"/>
      <c r="Z390" s="11"/>
      <c r="AA390" s="11"/>
      <c r="AB390" s="11"/>
      <c r="AC390" s="11"/>
      <c r="AD390" s="11"/>
      <c r="AE390" s="11"/>
      <c r="AF390" s="12">
        <f>ROUNDUP(SUM(VLOOKUP(G390,'Pontuação'!A$2:B$11,2,FALSE),VLOOKUP(E390,'Pontuação'!C$2:D$11,2,FALSE),VLOOKUP(I390,'Pontuação'!I$2:J$11,2,FALSE),VLOOKUP(K390,'Pontuação'!G$2:H$11,2,FALSE),VLOOKUP(H390,'Pontuação'!E$2:F$11,2,FALSE),VLOOKUP(M390,'Pontuação'!K$2:L$11,2,FALSE)),0)</f>
        <v>1210</v>
      </c>
      <c r="AG390" s="12">
        <f t="shared" si="1"/>
        <v>121</v>
      </c>
      <c r="AH390" s="12" t="str">
        <f t="array" ref="AH390">IFERROR(INDEX('Pontuação'!G$13:G$191, MATCH(AG390, 'Pontuação'!F$14:F$191, 0)), "Faixa Indefinida")</f>
        <v>A</v>
      </c>
      <c r="AI390" s="12">
        <f t="shared" si="2"/>
        <v>1</v>
      </c>
      <c r="AJ390" s="12">
        <f t="shared" si="3"/>
        <v>0</v>
      </c>
      <c r="AK390" s="12">
        <f t="shared" si="4"/>
        <v>0</v>
      </c>
      <c r="AL390" s="12">
        <f t="shared" si="5"/>
        <v>0</v>
      </c>
      <c r="AM390" s="11"/>
      <c r="AN390" s="13">
        <v>0.33098603867991044</v>
      </c>
      <c r="AO390" s="11" t="s">
        <v>124</v>
      </c>
      <c r="AP390" s="14">
        <v>45931.447850717595</v>
      </c>
    </row>
    <row r="391">
      <c r="A391" s="8">
        <v>45923.679247685184</v>
      </c>
      <c r="B391" s="9" t="s">
        <v>933</v>
      </c>
      <c r="C391" s="9" t="s">
        <v>934</v>
      </c>
      <c r="D391" s="10">
        <v>5.585991371856E12</v>
      </c>
      <c r="E391" s="9" t="s">
        <v>43</v>
      </c>
      <c r="F391" s="9"/>
      <c r="G391" s="9" t="s">
        <v>60</v>
      </c>
      <c r="H391" s="9" t="s">
        <v>61</v>
      </c>
      <c r="I391" s="9" t="s">
        <v>62</v>
      </c>
      <c r="J391" s="9" t="s">
        <v>47</v>
      </c>
      <c r="K391" s="9" t="s">
        <v>47</v>
      </c>
      <c r="L391" s="9" t="s">
        <v>48</v>
      </c>
      <c r="M391" s="9" t="s">
        <v>48</v>
      </c>
      <c r="N391" s="9" t="s">
        <v>79</v>
      </c>
      <c r="O391" s="9" t="s">
        <v>50</v>
      </c>
      <c r="P391" s="11" t="s">
        <v>51</v>
      </c>
      <c r="Q391" s="11" t="s">
        <v>115</v>
      </c>
      <c r="R391" s="11" t="s">
        <v>90</v>
      </c>
      <c r="S391" s="11" t="s">
        <v>380</v>
      </c>
      <c r="T391" s="11" t="s">
        <v>55</v>
      </c>
      <c r="U391" s="11" t="s">
        <v>56</v>
      </c>
      <c r="V391" s="11"/>
      <c r="W391" s="11"/>
      <c r="X391" s="11"/>
      <c r="Y391" s="11"/>
      <c r="Z391" s="11"/>
      <c r="AA391" s="11"/>
      <c r="AB391" s="11"/>
      <c r="AC391" s="11"/>
      <c r="AD391" s="11"/>
      <c r="AE391" s="11"/>
      <c r="AF391" s="12">
        <f>ROUNDUP(SUM(VLOOKUP(G391,'Pontuação'!A$2:B$11,2,FALSE),VLOOKUP(E391,'Pontuação'!C$2:D$11,2,FALSE),VLOOKUP(I391,'Pontuação'!I$2:J$11,2,FALSE),VLOOKUP(K391,'Pontuação'!G$2:H$11,2,FALSE),VLOOKUP(H391,'Pontuação'!E$2:F$11,2,FALSE),VLOOKUP(M391,'Pontuação'!K$2:L$11,2,FALSE)),0)</f>
        <v>1109</v>
      </c>
      <c r="AG391" s="12">
        <f t="shared" si="1"/>
        <v>111</v>
      </c>
      <c r="AH391" s="12" t="str">
        <f t="array" ref="AH391">IFERROR(INDEX('Pontuação'!G$13:G$191, MATCH(AG391, 'Pontuação'!F$14:F$191, 0)), "Faixa Indefinida")</f>
        <v>B</v>
      </c>
      <c r="AI391" s="12">
        <f t="shared" si="2"/>
        <v>0</v>
      </c>
      <c r="AJ391" s="12">
        <f t="shared" si="3"/>
        <v>1</v>
      </c>
      <c r="AK391" s="12">
        <f t="shared" si="4"/>
        <v>0</v>
      </c>
      <c r="AL391" s="12">
        <f t="shared" si="5"/>
        <v>0</v>
      </c>
      <c r="AM391" s="11"/>
      <c r="AN391" s="13">
        <v>0.41429732754123383</v>
      </c>
      <c r="AO391" s="11" t="s">
        <v>134</v>
      </c>
      <c r="AP391" s="14">
        <v>45931.447850717595</v>
      </c>
    </row>
    <row r="392">
      <c r="A392" s="8">
        <v>45923.679976851854</v>
      </c>
      <c r="B392" s="9" t="s">
        <v>935</v>
      </c>
      <c r="C392" s="9" t="s">
        <v>936</v>
      </c>
      <c r="D392" s="10">
        <v>5.541984461505E12</v>
      </c>
      <c r="E392" s="9" t="s">
        <v>75</v>
      </c>
      <c r="F392" s="9"/>
      <c r="G392" s="9" t="s">
        <v>60</v>
      </c>
      <c r="H392" s="9" t="s">
        <v>77</v>
      </c>
      <c r="I392" s="9" t="s">
        <v>88</v>
      </c>
      <c r="J392" s="9" t="s">
        <v>47</v>
      </c>
      <c r="K392" s="9" t="s">
        <v>47</v>
      </c>
      <c r="L392" s="9" t="s">
        <v>47</v>
      </c>
      <c r="M392" s="9" t="s">
        <v>48</v>
      </c>
      <c r="N392" s="9" t="s">
        <v>63</v>
      </c>
      <c r="O392" s="9" t="s">
        <v>64</v>
      </c>
      <c r="P392" s="11" t="s">
        <v>80</v>
      </c>
      <c r="Q392" s="11" t="s">
        <v>81</v>
      </c>
      <c r="R392" s="11" t="s">
        <v>82</v>
      </c>
      <c r="S392" s="11">
        <v>7.50940275538E11</v>
      </c>
      <c r="T392" s="11" t="s">
        <v>83</v>
      </c>
      <c r="U392" s="11" t="s">
        <v>56</v>
      </c>
      <c r="V392" s="11"/>
      <c r="W392" s="11"/>
      <c r="X392" s="11"/>
      <c r="Y392" s="11"/>
      <c r="Z392" s="11"/>
      <c r="AA392" s="11"/>
      <c r="AB392" s="11"/>
      <c r="AC392" s="11"/>
      <c r="AD392" s="11"/>
      <c r="AE392" s="11"/>
      <c r="AF392" s="12">
        <f>ROUNDUP(SUM(VLOOKUP(G392,'Pontuação'!A$2:B$11,2,FALSE),VLOOKUP(E392,'Pontuação'!C$2:D$11,2,FALSE),VLOOKUP(I392,'Pontuação'!I$2:J$11,2,FALSE),VLOOKUP(K392,'Pontuação'!G$2:H$11,2,FALSE),VLOOKUP(H392,'Pontuação'!E$2:F$11,2,FALSE),VLOOKUP(M392,'Pontuação'!K$2:L$11,2,FALSE)),0)</f>
        <v>1093</v>
      </c>
      <c r="AG392" s="12">
        <f t="shared" si="1"/>
        <v>109</v>
      </c>
      <c r="AH392" s="12" t="str">
        <f t="array" ref="AH392">IFERROR(INDEX('Pontuação'!G$13:G$191, MATCH(AG392, 'Pontuação'!F$14:F$191, 0)), "Faixa Indefinida")</f>
        <v>B</v>
      </c>
      <c r="AI392" s="12">
        <f t="shared" si="2"/>
        <v>0</v>
      </c>
      <c r="AJ392" s="12">
        <f t="shared" si="3"/>
        <v>1</v>
      </c>
      <c r="AK392" s="12">
        <f t="shared" si="4"/>
        <v>0</v>
      </c>
      <c r="AL392" s="12">
        <f t="shared" si="5"/>
        <v>0</v>
      </c>
      <c r="AM392" s="11"/>
      <c r="AN392" s="13">
        <v>0.22433874561782102</v>
      </c>
      <c r="AO392" s="11" t="s">
        <v>84</v>
      </c>
      <c r="AP392" s="14">
        <v>45931.447850717595</v>
      </c>
    </row>
    <row r="393">
      <c r="A393" s="8">
        <v>45923.68407407407</v>
      </c>
      <c r="B393" s="9" t="s">
        <v>937</v>
      </c>
      <c r="C393" s="9" t="s">
        <v>938</v>
      </c>
      <c r="D393" s="10">
        <v>5.521998002608E12</v>
      </c>
      <c r="E393" s="9" t="s">
        <v>43</v>
      </c>
      <c r="F393" s="9"/>
      <c r="G393" s="9" t="s">
        <v>76</v>
      </c>
      <c r="H393" s="9" t="s">
        <v>45</v>
      </c>
      <c r="I393" s="9" t="s">
        <v>78</v>
      </c>
      <c r="J393" s="9" t="s">
        <v>48</v>
      </c>
      <c r="K393" s="9" t="s">
        <v>48</v>
      </c>
      <c r="L393" s="9" t="s">
        <v>48</v>
      </c>
      <c r="M393" s="9" t="s">
        <v>47</v>
      </c>
      <c r="N393" s="9" t="s">
        <v>63</v>
      </c>
      <c r="O393" s="9" t="s">
        <v>50</v>
      </c>
      <c r="P393" s="11" t="s">
        <v>51</v>
      </c>
      <c r="Q393" s="11" t="s">
        <v>121</v>
      </c>
      <c r="R393" s="11" t="s">
        <v>122</v>
      </c>
      <c r="S393" s="11" t="s">
        <v>123</v>
      </c>
      <c r="T393" s="11" t="s">
        <v>55</v>
      </c>
      <c r="U393" s="11" t="s">
        <v>56</v>
      </c>
      <c r="V393" s="11"/>
      <c r="W393" s="11"/>
      <c r="X393" s="11"/>
      <c r="Y393" s="11"/>
      <c r="Z393" s="11"/>
      <c r="AA393" s="11"/>
      <c r="AB393" s="11"/>
      <c r="AC393" s="11"/>
      <c r="AD393" s="11"/>
      <c r="AE393" s="11"/>
      <c r="AF393" s="12">
        <f>ROUNDUP(SUM(VLOOKUP(G393,'Pontuação'!A$2:B$11,2,FALSE),VLOOKUP(E393,'Pontuação'!C$2:D$11,2,FALSE),VLOOKUP(I393,'Pontuação'!I$2:J$11,2,FALSE),VLOOKUP(K393,'Pontuação'!G$2:H$11,2,FALSE),VLOOKUP(H393,'Pontuação'!E$2:F$11,2,FALSE),VLOOKUP(M393,'Pontuação'!K$2:L$11,2,FALSE)),0)</f>
        <v>1201</v>
      </c>
      <c r="AG393" s="12">
        <f t="shared" si="1"/>
        <v>120</v>
      </c>
      <c r="AH393" s="12" t="str">
        <f t="array" ref="AH393">IFERROR(INDEX('Pontuação'!G$13:G$191, MATCH(AG393, 'Pontuação'!F$14:F$191, 0)), "Faixa Indefinida")</f>
        <v>A</v>
      </c>
      <c r="AI393" s="12">
        <f t="shared" si="2"/>
        <v>1</v>
      </c>
      <c r="AJ393" s="12">
        <f t="shared" si="3"/>
        <v>0</v>
      </c>
      <c r="AK393" s="12">
        <f t="shared" si="4"/>
        <v>0</v>
      </c>
      <c r="AL393" s="12">
        <f t="shared" si="5"/>
        <v>0</v>
      </c>
      <c r="AM393" s="11"/>
      <c r="AN393" s="13">
        <v>0.54598496391081</v>
      </c>
      <c r="AO393" s="11" t="s">
        <v>57</v>
      </c>
      <c r="AP393" s="14">
        <v>45931.447850717595</v>
      </c>
    </row>
    <row r="394">
      <c r="A394" s="8">
        <v>45923.68636574074</v>
      </c>
      <c r="B394" s="9" t="s">
        <v>939</v>
      </c>
      <c r="C394" s="9" t="s">
        <v>940</v>
      </c>
      <c r="D394" s="10">
        <v>5.555319955524E12</v>
      </c>
      <c r="E394" s="9" t="s">
        <v>43</v>
      </c>
      <c r="F394" s="9"/>
      <c r="G394" s="9" t="s">
        <v>44</v>
      </c>
      <c r="H394" s="9" t="s">
        <v>45</v>
      </c>
      <c r="I394" s="9" t="s">
        <v>46</v>
      </c>
      <c r="J394" s="9" t="s">
        <v>47</v>
      </c>
      <c r="K394" s="9" t="s">
        <v>47</v>
      </c>
      <c r="L394" s="9" t="s">
        <v>47</v>
      </c>
      <c r="M394" s="9" t="s">
        <v>48</v>
      </c>
      <c r="N394" s="9" t="s">
        <v>49</v>
      </c>
      <c r="O394" s="9" t="s">
        <v>50</v>
      </c>
      <c r="P394" s="11" t="s">
        <v>51</v>
      </c>
      <c r="Q394" s="11" t="s">
        <v>121</v>
      </c>
      <c r="R394" s="11" t="s">
        <v>941</v>
      </c>
      <c r="S394" s="11" t="s">
        <v>942</v>
      </c>
      <c r="T394" s="11" t="s">
        <v>65</v>
      </c>
      <c r="U394" s="11" t="s">
        <v>56</v>
      </c>
      <c r="V394" s="11"/>
      <c r="W394" s="11"/>
      <c r="X394" s="11"/>
      <c r="Y394" s="11"/>
      <c r="Z394" s="11"/>
      <c r="AA394" s="11"/>
      <c r="AB394" s="11"/>
      <c r="AC394" s="11"/>
      <c r="AD394" s="11"/>
      <c r="AE394" s="11"/>
      <c r="AF394" s="12">
        <f>ROUNDUP(SUM(VLOOKUP(G394,'Pontuação'!A$2:B$11,2,FALSE),VLOOKUP(E394,'Pontuação'!C$2:D$11,2,FALSE),VLOOKUP(I394,'Pontuação'!I$2:J$11,2,FALSE),VLOOKUP(K394,'Pontuação'!G$2:H$11,2,FALSE),VLOOKUP(H394,'Pontuação'!E$2:F$11,2,FALSE),VLOOKUP(M394,'Pontuação'!K$2:L$11,2,FALSE)),0)</f>
        <v>1223</v>
      </c>
      <c r="AG394" s="12">
        <f t="shared" si="1"/>
        <v>122</v>
      </c>
      <c r="AH394" s="12" t="str">
        <f t="array" ref="AH394">IFERROR(INDEX('Pontuação'!G$13:G$191, MATCH(AG394, 'Pontuação'!F$14:F$191, 0)), "Faixa Indefinida")</f>
        <v>A</v>
      </c>
      <c r="AI394" s="12">
        <f t="shared" si="2"/>
        <v>1</v>
      </c>
      <c r="AJ394" s="12">
        <f t="shared" si="3"/>
        <v>0</v>
      </c>
      <c r="AK394" s="12">
        <f t="shared" si="4"/>
        <v>0</v>
      </c>
      <c r="AL394" s="12">
        <f t="shared" si="5"/>
        <v>0</v>
      </c>
      <c r="AM394" s="11"/>
      <c r="AN394" s="13">
        <v>0.45933690478143374</v>
      </c>
      <c r="AO394" s="11" t="s">
        <v>151</v>
      </c>
      <c r="AP394" s="14">
        <v>45931.447850717595</v>
      </c>
    </row>
    <row r="395">
      <c r="A395" s="8">
        <v>45923.686875</v>
      </c>
      <c r="B395" s="9" t="s">
        <v>943</v>
      </c>
      <c r="C395" s="9" t="s">
        <v>944</v>
      </c>
      <c r="D395" s="10">
        <v>5.521965127539E12</v>
      </c>
      <c r="E395" s="9" t="s">
        <v>43</v>
      </c>
      <c r="F395" s="9"/>
      <c r="G395" s="9" t="s">
        <v>60</v>
      </c>
      <c r="H395" s="9" t="s">
        <v>45</v>
      </c>
      <c r="I395" s="9" t="s">
        <v>78</v>
      </c>
      <c r="J395" s="9" t="s">
        <v>48</v>
      </c>
      <c r="K395" s="9" t="s">
        <v>47</v>
      </c>
      <c r="L395" s="9" t="s">
        <v>48</v>
      </c>
      <c r="M395" s="9" t="s">
        <v>48</v>
      </c>
      <c r="N395" s="9" t="s">
        <v>49</v>
      </c>
      <c r="O395" s="9" t="s">
        <v>64</v>
      </c>
      <c r="P395" s="11" t="s">
        <v>51</v>
      </c>
      <c r="Q395" s="11" t="s">
        <v>115</v>
      </c>
      <c r="R395" s="11" t="s">
        <v>53</v>
      </c>
      <c r="S395" s="11" t="s">
        <v>54</v>
      </c>
      <c r="T395" s="11" t="s">
        <v>55</v>
      </c>
      <c r="U395" s="11" t="s">
        <v>56</v>
      </c>
      <c r="V395" s="11"/>
      <c r="W395" s="11"/>
      <c r="X395" s="11"/>
      <c r="Y395" s="11"/>
      <c r="Z395" s="11"/>
      <c r="AA395" s="11"/>
      <c r="AB395" s="11"/>
      <c r="AC395" s="11"/>
      <c r="AD395" s="11"/>
      <c r="AE395" s="11"/>
      <c r="AF395" s="12">
        <f>ROUNDUP(SUM(VLOOKUP(G395,'Pontuação'!A$2:B$11,2,FALSE),VLOOKUP(E395,'Pontuação'!C$2:D$11,2,FALSE),VLOOKUP(I395,'Pontuação'!I$2:J$11,2,FALSE),VLOOKUP(K395,'Pontuação'!G$2:H$11,2,FALSE),VLOOKUP(H395,'Pontuação'!E$2:F$11,2,FALSE),VLOOKUP(M395,'Pontuação'!K$2:L$11,2,FALSE)),0)</f>
        <v>1250</v>
      </c>
      <c r="AG395" s="12">
        <f t="shared" si="1"/>
        <v>125</v>
      </c>
      <c r="AH395" s="12" t="str">
        <f t="array" ref="AH395">IFERROR(INDEX('Pontuação'!G$13:G$191, MATCH(AG395, 'Pontuação'!F$14:F$191, 0)), "Faixa Indefinida")</f>
        <v>A</v>
      </c>
      <c r="AI395" s="12">
        <f t="shared" si="2"/>
        <v>1</v>
      </c>
      <c r="AJ395" s="12">
        <f t="shared" si="3"/>
        <v>0</v>
      </c>
      <c r="AK395" s="12">
        <f t="shared" si="4"/>
        <v>0</v>
      </c>
      <c r="AL395" s="12">
        <f t="shared" si="5"/>
        <v>0</v>
      </c>
      <c r="AM395" s="11"/>
      <c r="AN395" s="13">
        <v>0.44303937199773197</v>
      </c>
      <c r="AO395" s="11" t="s">
        <v>134</v>
      </c>
      <c r="AP395" s="14">
        <v>45931.447850717595</v>
      </c>
    </row>
    <row r="396">
      <c r="A396" s="8">
        <v>45923.68711805555</v>
      </c>
      <c r="B396" s="9" t="s">
        <v>945</v>
      </c>
      <c r="C396" s="9" t="s">
        <v>946</v>
      </c>
      <c r="D396" s="10">
        <v>5.521994122019E12</v>
      </c>
      <c r="E396" s="9" t="s">
        <v>43</v>
      </c>
      <c r="F396" s="9"/>
      <c r="G396" s="9" t="s">
        <v>60</v>
      </c>
      <c r="H396" s="9" t="s">
        <v>77</v>
      </c>
      <c r="I396" s="9" t="s">
        <v>78</v>
      </c>
      <c r="J396" s="9" t="s">
        <v>47</v>
      </c>
      <c r="K396" s="9" t="s">
        <v>47</v>
      </c>
      <c r="L396" s="9" t="s">
        <v>48</v>
      </c>
      <c r="M396" s="9" t="s">
        <v>48</v>
      </c>
      <c r="N396" s="9" t="s">
        <v>63</v>
      </c>
      <c r="O396" s="9" t="s">
        <v>70</v>
      </c>
      <c r="P396" s="11" t="s">
        <v>80</v>
      </c>
      <c r="Q396" s="11" t="s">
        <v>81</v>
      </c>
      <c r="R396" s="11" t="s">
        <v>82</v>
      </c>
      <c r="S396" s="11">
        <v>7.50940275529E11</v>
      </c>
      <c r="T396" s="11" t="s">
        <v>477</v>
      </c>
      <c r="U396" s="11" t="s">
        <v>56</v>
      </c>
      <c r="V396" s="11"/>
      <c r="W396" s="11"/>
      <c r="X396" s="11"/>
      <c r="Y396" s="11"/>
      <c r="Z396" s="11"/>
      <c r="AA396" s="11"/>
      <c r="AB396" s="11"/>
      <c r="AC396" s="11"/>
      <c r="AD396" s="11"/>
      <c r="AE396" s="11"/>
      <c r="AF396" s="12">
        <f>ROUNDUP(SUM(VLOOKUP(G396,'Pontuação'!A$2:B$11,2,FALSE),VLOOKUP(E396,'Pontuação'!C$2:D$11,2,FALSE),VLOOKUP(I396,'Pontuação'!I$2:J$11,2,FALSE),VLOOKUP(K396,'Pontuação'!G$2:H$11,2,FALSE),VLOOKUP(H396,'Pontuação'!E$2:F$11,2,FALSE),VLOOKUP(M396,'Pontuação'!K$2:L$11,2,FALSE)),0)</f>
        <v>1196</v>
      </c>
      <c r="AG396" s="12">
        <f t="shared" si="1"/>
        <v>120</v>
      </c>
      <c r="AH396" s="12" t="str">
        <f t="array" ref="AH396">IFERROR(INDEX('Pontuação'!G$13:G$191, MATCH(AG396, 'Pontuação'!F$14:F$191, 0)), "Faixa Indefinida")</f>
        <v>A</v>
      </c>
      <c r="AI396" s="12">
        <f t="shared" si="2"/>
        <v>1</v>
      </c>
      <c r="AJ396" s="12">
        <f t="shared" si="3"/>
        <v>0</v>
      </c>
      <c r="AK396" s="12">
        <f t="shared" si="4"/>
        <v>0</v>
      </c>
      <c r="AL396" s="12">
        <f t="shared" si="5"/>
        <v>0</v>
      </c>
      <c r="AM396" s="11"/>
      <c r="AN396" s="13">
        <v>0.2831729582982343</v>
      </c>
      <c r="AO396" s="11" t="s">
        <v>91</v>
      </c>
      <c r="AP396" s="14">
        <v>45931.447850717595</v>
      </c>
    </row>
    <row r="397">
      <c r="A397" s="8">
        <v>45923.68730324074</v>
      </c>
      <c r="B397" s="9" t="s">
        <v>947</v>
      </c>
      <c r="C397" s="9" t="s">
        <v>948</v>
      </c>
      <c r="D397" s="10">
        <v>5.551993914887E12</v>
      </c>
      <c r="E397" s="9" t="s">
        <v>75</v>
      </c>
      <c r="F397" s="9"/>
      <c r="G397" s="9" t="s">
        <v>44</v>
      </c>
      <c r="H397" s="9" t="s">
        <v>45</v>
      </c>
      <c r="I397" s="9" t="s">
        <v>78</v>
      </c>
      <c r="J397" s="9" t="s">
        <v>47</v>
      </c>
      <c r="K397" s="9" t="s">
        <v>47</v>
      </c>
      <c r="L397" s="9" t="s">
        <v>47</v>
      </c>
      <c r="M397" s="9" t="s">
        <v>48</v>
      </c>
      <c r="N397" s="9" t="s">
        <v>118</v>
      </c>
      <c r="O397" s="9" t="s">
        <v>95</v>
      </c>
      <c r="P397" s="11" t="s">
        <v>51</v>
      </c>
      <c r="Q397" s="11" t="s">
        <v>89</v>
      </c>
      <c r="R397" s="11" t="s">
        <v>90</v>
      </c>
      <c r="S397" s="11" t="s">
        <v>54</v>
      </c>
      <c r="T397" s="11" t="s">
        <v>55</v>
      </c>
      <c r="U397" s="11" t="s">
        <v>56</v>
      </c>
      <c r="V397" s="11"/>
      <c r="W397" s="11"/>
      <c r="X397" s="11"/>
      <c r="Y397" s="11"/>
      <c r="Z397" s="11"/>
      <c r="AA397" s="11"/>
      <c r="AB397" s="11"/>
      <c r="AC397" s="11"/>
      <c r="AD397" s="11"/>
      <c r="AE397" s="11"/>
      <c r="AF397" s="12">
        <f>ROUNDUP(SUM(VLOOKUP(G397,'Pontuação'!A$2:B$11,2,FALSE),VLOOKUP(E397,'Pontuação'!C$2:D$11,2,FALSE),VLOOKUP(I397,'Pontuação'!I$2:J$11,2,FALSE),VLOOKUP(K397,'Pontuação'!G$2:H$11,2,FALSE),VLOOKUP(H397,'Pontuação'!E$2:F$11,2,FALSE),VLOOKUP(M397,'Pontuação'!K$2:L$11,2,FALSE)),0)</f>
        <v>1156</v>
      </c>
      <c r="AG397" s="12">
        <f t="shared" si="1"/>
        <v>116</v>
      </c>
      <c r="AH397" s="12" t="str">
        <f t="array" ref="AH397">IFERROR(INDEX('Pontuação'!G$13:G$191, MATCH(AG397, 'Pontuação'!F$14:F$191, 0)), "Faixa Indefinida")</f>
        <v>B</v>
      </c>
      <c r="AI397" s="12">
        <f t="shared" si="2"/>
        <v>0</v>
      </c>
      <c r="AJ397" s="12">
        <f t="shared" si="3"/>
        <v>1</v>
      </c>
      <c r="AK397" s="12">
        <f t="shared" si="4"/>
        <v>0</v>
      </c>
      <c r="AL397" s="12">
        <f t="shared" si="5"/>
        <v>0</v>
      </c>
      <c r="AM397" s="11"/>
      <c r="AN397" s="13">
        <v>0.25919926338267735</v>
      </c>
      <c r="AO397" s="11" t="s">
        <v>84</v>
      </c>
      <c r="AP397" s="14">
        <v>45931.447850717595</v>
      </c>
    </row>
    <row r="398">
      <c r="A398" s="8">
        <v>45923.687939814816</v>
      </c>
      <c r="B398" s="9" t="s">
        <v>949</v>
      </c>
      <c r="C398" s="9" t="s">
        <v>950</v>
      </c>
      <c r="D398" s="10">
        <v>5.514998494157E12</v>
      </c>
      <c r="E398" s="9" t="s">
        <v>43</v>
      </c>
      <c r="F398" s="9"/>
      <c r="G398" s="9" t="s">
        <v>69</v>
      </c>
      <c r="H398" s="9" t="s">
        <v>61</v>
      </c>
      <c r="I398" s="9" t="s">
        <v>46</v>
      </c>
      <c r="J398" s="9" t="s">
        <v>47</v>
      </c>
      <c r="K398" s="9" t="s">
        <v>47</v>
      </c>
      <c r="L398" s="9" t="s">
        <v>48</v>
      </c>
      <c r="M398" s="9" t="s">
        <v>47</v>
      </c>
      <c r="N398" s="9" t="s">
        <v>94</v>
      </c>
      <c r="O398" s="9" t="s">
        <v>95</v>
      </c>
      <c r="P398" s="11" t="s">
        <v>51</v>
      </c>
      <c r="Q398" s="11" t="s">
        <v>71</v>
      </c>
      <c r="R398" s="11" t="s">
        <v>53</v>
      </c>
      <c r="S398" s="11" t="s">
        <v>72</v>
      </c>
      <c r="T398" s="11" t="s">
        <v>65</v>
      </c>
      <c r="U398" s="11" t="s">
        <v>47</v>
      </c>
      <c r="V398" s="11"/>
      <c r="W398" s="11"/>
      <c r="X398" s="11"/>
      <c r="Y398" s="11"/>
      <c r="Z398" s="11"/>
      <c r="AA398" s="11"/>
      <c r="AB398" s="11"/>
      <c r="AC398" s="11"/>
      <c r="AD398" s="11"/>
      <c r="AE398" s="11"/>
      <c r="AF398" s="12">
        <f>ROUNDUP(SUM(VLOOKUP(G398,'Pontuação'!A$2:B$11,2,FALSE),VLOOKUP(E398,'Pontuação'!C$2:D$11,2,FALSE),VLOOKUP(I398,'Pontuação'!I$2:J$11,2,FALSE),VLOOKUP(K398,'Pontuação'!G$2:H$11,2,FALSE),VLOOKUP(H398,'Pontuação'!E$2:F$11,2,FALSE),VLOOKUP(M398,'Pontuação'!K$2:L$11,2,FALSE)),0)</f>
        <v>943</v>
      </c>
      <c r="AG398" s="12">
        <f t="shared" si="1"/>
        <v>94</v>
      </c>
      <c r="AH398" s="12" t="str">
        <f t="array" ref="AH398">IFERROR(INDEX('Pontuação'!G$13:G$191, MATCH(AG398, 'Pontuação'!F$14:F$191, 0)), "Faixa Indefinida")</f>
        <v>C</v>
      </c>
      <c r="AI398" s="12">
        <f t="shared" si="2"/>
        <v>0</v>
      </c>
      <c r="AJ398" s="12">
        <f t="shared" si="3"/>
        <v>0</v>
      </c>
      <c r="AK398" s="12">
        <f t="shared" si="4"/>
        <v>1</v>
      </c>
      <c r="AL398" s="12">
        <f t="shared" si="5"/>
        <v>0</v>
      </c>
      <c r="AM398" s="11"/>
      <c r="AN398" s="13">
        <v>0.14732479118323288</v>
      </c>
      <c r="AO398" s="11" t="s">
        <v>110</v>
      </c>
      <c r="AP398" s="14">
        <v>45931.447850717595</v>
      </c>
    </row>
    <row r="399">
      <c r="A399" s="8">
        <v>45923.68920138889</v>
      </c>
      <c r="B399" s="9" t="s">
        <v>951</v>
      </c>
      <c r="C399" s="9" t="s">
        <v>952</v>
      </c>
      <c r="D399" s="10">
        <v>5.519995498714E12</v>
      </c>
      <c r="E399" s="9" t="s">
        <v>43</v>
      </c>
      <c r="F399" s="9"/>
      <c r="G399" s="9" t="s">
        <v>60</v>
      </c>
      <c r="H399" s="9" t="s">
        <v>87</v>
      </c>
      <c r="I399" s="9" t="s">
        <v>88</v>
      </c>
      <c r="J399" s="9" t="s">
        <v>47</v>
      </c>
      <c r="K399" s="9" t="s">
        <v>47</v>
      </c>
      <c r="L399" s="9" t="s">
        <v>48</v>
      </c>
      <c r="M399" s="9" t="s">
        <v>48</v>
      </c>
      <c r="N399" s="9" t="s">
        <v>49</v>
      </c>
      <c r="O399" s="9" t="s">
        <v>64</v>
      </c>
      <c r="P399" s="11" t="s">
        <v>51</v>
      </c>
      <c r="Q399" s="11" t="s">
        <v>141</v>
      </c>
      <c r="R399" s="11" t="s">
        <v>90</v>
      </c>
      <c r="S399" s="11" t="s">
        <v>54</v>
      </c>
      <c r="T399" s="11" t="s">
        <v>55</v>
      </c>
      <c r="U399" s="11" t="s">
        <v>56</v>
      </c>
      <c r="V399" s="11"/>
      <c r="W399" s="11"/>
      <c r="X399" s="11"/>
      <c r="Y399" s="11"/>
      <c r="Z399" s="11"/>
      <c r="AA399" s="11"/>
      <c r="AB399" s="11"/>
      <c r="AC399" s="11"/>
      <c r="AD399" s="11"/>
      <c r="AE399" s="11"/>
      <c r="AF399" s="12">
        <f>ROUNDUP(SUM(VLOOKUP(G399,'Pontuação'!A$2:B$11,2,FALSE),VLOOKUP(E399,'Pontuação'!C$2:D$11,2,FALSE),VLOOKUP(I399,'Pontuação'!I$2:J$11,2,FALSE),VLOOKUP(K399,'Pontuação'!G$2:H$11,2,FALSE),VLOOKUP(H399,'Pontuação'!E$2:F$11,2,FALSE),VLOOKUP(M399,'Pontuação'!K$2:L$11,2,FALSE)),0)</f>
        <v>1075</v>
      </c>
      <c r="AG399" s="12">
        <f t="shared" si="1"/>
        <v>108</v>
      </c>
      <c r="AH399" s="12" t="str">
        <f t="array" ref="AH399">IFERROR(INDEX('Pontuação'!G$13:G$191, MATCH(AG399, 'Pontuação'!F$14:F$191, 0)), "Faixa Indefinida")</f>
        <v>B</v>
      </c>
      <c r="AI399" s="12">
        <f t="shared" si="2"/>
        <v>0</v>
      </c>
      <c r="AJ399" s="12">
        <f t="shared" si="3"/>
        <v>1</v>
      </c>
      <c r="AK399" s="12">
        <f t="shared" si="4"/>
        <v>0</v>
      </c>
      <c r="AL399" s="12">
        <f t="shared" si="5"/>
        <v>0</v>
      </c>
      <c r="AM399" s="11"/>
      <c r="AN399" s="13">
        <v>0.23670693759120687</v>
      </c>
      <c r="AO399" s="11" t="s">
        <v>84</v>
      </c>
      <c r="AP399" s="14">
        <v>45931.447850717595</v>
      </c>
    </row>
    <row r="400">
      <c r="A400" s="8">
        <v>45923.69059027778</v>
      </c>
      <c r="B400" s="9" t="s">
        <v>953</v>
      </c>
      <c r="C400" s="9" t="s">
        <v>954</v>
      </c>
      <c r="D400" s="10">
        <v>5.527998849449E12</v>
      </c>
      <c r="E400" s="9" t="s">
        <v>43</v>
      </c>
      <c r="F400" s="9"/>
      <c r="G400" s="9" t="s">
        <v>76</v>
      </c>
      <c r="H400" s="9" t="s">
        <v>77</v>
      </c>
      <c r="I400" s="9" t="s">
        <v>88</v>
      </c>
      <c r="J400" s="9" t="s">
        <v>47</v>
      </c>
      <c r="K400" s="9" t="s">
        <v>48</v>
      </c>
      <c r="L400" s="9" t="s">
        <v>48</v>
      </c>
      <c r="M400" s="9" t="s">
        <v>47</v>
      </c>
      <c r="N400" s="9" t="s">
        <v>63</v>
      </c>
      <c r="O400" s="9" t="s">
        <v>50</v>
      </c>
      <c r="P400" s="11" t="s">
        <v>51</v>
      </c>
      <c r="Q400" s="11" t="s">
        <v>137</v>
      </c>
      <c r="R400" s="11" t="s">
        <v>90</v>
      </c>
      <c r="S400" s="11" t="s">
        <v>138</v>
      </c>
      <c r="T400" s="11" t="s">
        <v>55</v>
      </c>
      <c r="U400" s="11" t="s">
        <v>56</v>
      </c>
      <c r="V400" s="11"/>
      <c r="W400" s="11"/>
      <c r="X400" s="11"/>
      <c r="Y400" s="11"/>
      <c r="Z400" s="11"/>
      <c r="AA400" s="11"/>
      <c r="AB400" s="11"/>
      <c r="AC400" s="11"/>
      <c r="AD400" s="11"/>
      <c r="AE400" s="11"/>
      <c r="AF400" s="12">
        <f>ROUNDUP(SUM(VLOOKUP(G400,'Pontuação'!A$2:B$11,2,FALSE),VLOOKUP(E400,'Pontuação'!C$2:D$11,2,FALSE),VLOOKUP(I400,'Pontuação'!I$2:J$11,2,FALSE),VLOOKUP(K400,'Pontuação'!G$2:H$11,2,FALSE),VLOOKUP(H400,'Pontuação'!E$2:F$11,2,FALSE),VLOOKUP(M400,'Pontuação'!K$2:L$11,2,FALSE)),0)</f>
        <v>1061</v>
      </c>
      <c r="AG400" s="12">
        <f t="shared" si="1"/>
        <v>106</v>
      </c>
      <c r="AH400" s="12" t="str">
        <f t="array" ref="AH400">IFERROR(INDEX('Pontuação'!G$13:G$191, MATCH(AG400, 'Pontuação'!F$14:F$191, 0)), "Faixa Indefinida")</f>
        <v>B</v>
      </c>
      <c r="AI400" s="12">
        <f t="shared" si="2"/>
        <v>0</v>
      </c>
      <c r="AJ400" s="12">
        <f t="shared" si="3"/>
        <v>1</v>
      </c>
      <c r="AK400" s="12">
        <f t="shared" si="4"/>
        <v>0</v>
      </c>
      <c r="AL400" s="12">
        <f t="shared" si="5"/>
        <v>0</v>
      </c>
      <c r="AM400" s="11"/>
      <c r="AN400" s="13">
        <v>0.1495368039517198</v>
      </c>
      <c r="AO400" s="11" t="s">
        <v>110</v>
      </c>
      <c r="AP400" s="14">
        <v>45931.447850717595</v>
      </c>
    </row>
    <row r="401">
      <c r="A401" s="8">
        <v>45923.69059027778</v>
      </c>
      <c r="B401" s="9" t="s">
        <v>955</v>
      </c>
      <c r="C401" s="9" t="s">
        <v>956</v>
      </c>
      <c r="D401" s="10">
        <v>5.581996577281E12</v>
      </c>
      <c r="E401" s="9" t="s">
        <v>43</v>
      </c>
      <c r="F401" s="9"/>
      <c r="G401" s="9" t="s">
        <v>60</v>
      </c>
      <c r="H401" s="9" t="s">
        <v>45</v>
      </c>
      <c r="I401" s="9" t="s">
        <v>78</v>
      </c>
      <c r="J401" s="9" t="s">
        <v>47</v>
      </c>
      <c r="K401" s="9" t="s">
        <v>48</v>
      </c>
      <c r="L401" s="9" t="s">
        <v>48</v>
      </c>
      <c r="M401" s="9" t="s">
        <v>47</v>
      </c>
      <c r="N401" s="9" t="s">
        <v>63</v>
      </c>
      <c r="O401" s="9" t="s">
        <v>70</v>
      </c>
      <c r="P401" s="11" t="s">
        <v>51</v>
      </c>
      <c r="Q401" s="11" t="s">
        <v>115</v>
      </c>
      <c r="R401" s="11" t="s">
        <v>53</v>
      </c>
      <c r="S401" s="11" t="s">
        <v>54</v>
      </c>
      <c r="T401" s="11" t="s">
        <v>55</v>
      </c>
      <c r="U401" s="11" t="s">
        <v>56</v>
      </c>
      <c r="V401" s="11"/>
      <c r="W401" s="11"/>
      <c r="X401" s="11"/>
      <c r="Y401" s="11"/>
      <c r="Z401" s="11"/>
      <c r="AA401" s="11"/>
      <c r="AB401" s="11"/>
      <c r="AC401" s="11"/>
      <c r="AD401" s="11"/>
      <c r="AE401" s="11"/>
      <c r="AF401" s="12">
        <f>ROUNDUP(SUM(VLOOKUP(G401,'Pontuação'!A$2:B$11,2,FALSE),VLOOKUP(E401,'Pontuação'!C$2:D$11,2,FALSE),VLOOKUP(I401,'Pontuação'!I$2:J$11,2,FALSE),VLOOKUP(K401,'Pontuação'!G$2:H$11,2,FALSE),VLOOKUP(H401,'Pontuação'!E$2:F$11,2,FALSE),VLOOKUP(M401,'Pontuação'!K$2:L$11,2,FALSE)),0)</f>
        <v>1210</v>
      </c>
      <c r="AG401" s="12">
        <f t="shared" si="1"/>
        <v>121</v>
      </c>
      <c r="AH401" s="12" t="str">
        <f t="array" ref="AH401">IFERROR(INDEX('Pontuação'!G$13:G$191, MATCH(AG401, 'Pontuação'!F$14:F$191, 0)), "Faixa Indefinida")</f>
        <v>A</v>
      </c>
      <c r="AI401" s="12">
        <f t="shared" si="2"/>
        <v>1</v>
      </c>
      <c r="AJ401" s="12">
        <f t="shared" si="3"/>
        <v>0</v>
      </c>
      <c r="AK401" s="12">
        <f t="shared" si="4"/>
        <v>0</v>
      </c>
      <c r="AL401" s="12">
        <f t="shared" si="5"/>
        <v>0</v>
      </c>
      <c r="AM401" s="11"/>
      <c r="AN401" s="13">
        <v>0.475496529554473</v>
      </c>
      <c r="AO401" s="11" t="s">
        <v>151</v>
      </c>
      <c r="AP401" s="14">
        <v>45931.447850717595</v>
      </c>
    </row>
    <row r="402">
      <c r="A402" s="8">
        <v>45923.691157407404</v>
      </c>
      <c r="B402" s="9" t="s">
        <v>957</v>
      </c>
      <c r="C402" s="9" t="s">
        <v>958</v>
      </c>
      <c r="D402" s="10">
        <v>5.531993711448E12</v>
      </c>
      <c r="E402" s="9" t="s">
        <v>43</v>
      </c>
      <c r="F402" s="9"/>
      <c r="G402" s="9" t="s">
        <v>144</v>
      </c>
      <c r="H402" s="9" t="s">
        <v>77</v>
      </c>
      <c r="I402" s="9" t="s">
        <v>78</v>
      </c>
      <c r="J402" s="9" t="s">
        <v>48</v>
      </c>
      <c r="K402" s="9" t="s">
        <v>48</v>
      </c>
      <c r="L402" s="9" t="s">
        <v>48</v>
      </c>
      <c r="M402" s="9" t="s">
        <v>47</v>
      </c>
      <c r="N402" s="9" t="s">
        <v>49</v>
      </c>
      <c r="O402" s="9" t="s">
        <v>64</v>
      </c>
      <c r="P402" s="11" t="s">
        <v>51</v>
      </c>
      <c r="Q402" s="11" t="s">
        <v>133</v>
      </c>
      <c r="R402" s="11" t="s">
        <v>107</v>
      </c>
      <c r="S402" s="11" t="s">
        <v>72</v>
      </c>
      <c r="T402" s="11" t="s">
        <v>55</v>
      </c>
      <c r="U402" s="11" t="s">
        <v>56</v>
      </c>
      <c r="V402" s="11"/>
      <c r="W402" s="11"/>
      <c r="X402" s="11"/>
      <c r="Y402" s="11"/>
      <c r="Z402" s="11"/>
      <c r="AA402" s="11"/>
      <c r="AB402" s="11"/>
      <c r="AC402" s="11"/>
      <c r="AD402" s="11"/>
      <c r="AE402" s="11"/>
      <c r="AF402" s="12">
        <f>ROUNDUP(SUM(VLOOKUP(G402,'Pontuação'!A$2:B$11,2,FALSE),VLOOKUP(E402,'Pontuação'!C$2:D$11,2,FALSE),VLOOKUP(I402,'Pontuação'!I$2:J$11,2,FALSE),VLOOKUP(K402,'Pontuação'!G$2:H$11,2,FALSE),VLOOKUP(H402,'Pontuação'!E$2:F$11,2,FALSE),VLOOKUP(M402,'Pontuação'!K$2:L$11,2,FALSE)),0)</f>
        <v>1070</v>
      </c>
      <c r="AG402" s="12">
        <f t="shared" si="1"/>
        <v>107</v>
      </c>
      <c r="AH402" s="12" t="str">
        <f t="array" ref="AH402">IFERROR(INDEX('Pontuação'!G$13:G$191, MATCH(AG402, 'Pontuação'!F$14:F$191, 0)), "Faixa Indefinida")</f>
        <v>B</v>
      </c>
      <c r="AI402" s="12">
        <f t="shared" si="2"/>
        <v>0</v>
      </c>
      <c r="AJ402" s="12">
        <f t="shared" si="3"/>
        <v>1</v>
      </c>
      <c r="AK402" s="12">
        <f t="shared" si="4"/>
        <v>0</v>
      </c>
      <c r="AL402" s="12">
        <f t="shared" si="5"/>
        <v>0</v>
      </c>
      <c r="AM402" s="11"/>
      <c r="AN402" s="13">
        <v>0.21641175511404223</v>
      </c>
      <c r="AO402" s="11" t="s">
        <v>162</v>
      </c>
      <c r="AP402" s="14">
        <v>45931.447850717595</v>
      </c>
    </row>
    <row r="403">
      <c r="A403" s="8">
        <v>45923.69368055555</v>
      </c>
      <c r="B403" s="9" t="s">
        <v>959</v>
      </c>
      <c r="C403" s="9" t="s">
        <v>960</v>
      </c>
      <c r="D403" s="10">
        <v>5.531973591198E12</v>
      </c>
      <c r="E403" s="9" t="s">
        <v>43</v>
      </c>
      <c r="F403" s="9"/>
      <c r="G403" s="9" t="s">
        <v>44</v>
      </c>
      <c r="H403" s="9" t="s">
        <v>61</v>
      </c>
      <c r="I403" s="9" t="s">
        <v>78</v>
      </c>
      <c r="J403" s="9" t="s">
        <v>47</v>
      </c>
      <c r="K403" s="9" t="s">
        <v>47</v>
      </c>
      <c r="L403" s="9" t="s">
        <v>47</v>
      </c>
      <c r="M403" s="9" t="s">
        <v>47</v>
      </c>
      <c r="N403" s="9" t="s">
        <v>63</v>
      </c>
      <c r="O403" s="9" t="s">
        <v>95</v>
      </c>
      <c r="P403" s="11" t="s">
        <v>51</v>
      </c>
      <c r="Q403" s="11" t="s">
        <v>154</v>
      </c>
      <c r="R403" s="11" t="s">
        <v>107</v>
      </c>
      <c r="S403" s="11" t="s">
        <v>72</v>
      </c>
      <c r="T403" s="11" t="s">
        <v>55</v>
      </c>
      <c r="U403" s="11" t="s">
        <v>56</v>
      </c>
      <c r="V403" s="11"/>
      <c r="W403" s="11"/>
      <c r="X403" s="11"/>
      <c r="Y403" s="11"/>
      <c r="Z403" s="11"/>
      <c r="AA403" s="11"/>
      <c r="AB403" s="11"/>
      <c r="AC403" s="11"/>
      <c r="AD403" s="11"/>
      <c r="AE403" s="11"/>
      <c r="AF403" s="12">
        <f>ROUNDUP(SUM(VLOOKUP(G403,'Pontuação'!A$2:B$11,2,FALSE),VLOOKUP(E403,'Pontuação'!C$2:D$11,2,FALSE),VLOOKUP(I403,'Pontuação'!I$2:J$11,2,FALSE),VLOOKUP(K403,'Pontuação'!G$2:H$11,2,FALSE),VLOOKUP(H403,'Pontuação'!E$2:F$11,2,FALSE),VLOOKUP(M403,'Pontuação'!K$2:L$11,2,FALSE)),0)</f>
        <v>944</v>
      </c>
      <c r="AG403" s="12">
        <f t="shared" si="1"/>
        <v>94</v>
      </c>
      <c r="AH403" s="12" t="str">
        <f t="array" ref="AH403">IFERROR(INDEX('Pontuação'!G$13:G$191, MATCH(AG403, 'Pontuação'!F$14:F$191, 0)), "Faixa Indefinida")</f>
        <v>C</v>
      </c>
      <c r="AI403" s="12">
        <f t="shared" si="2"/>
        <v>0</v>
      </c>
      <c r="AJ403" s="12">
        <f t="shared" si="3"/>
        <v>0</v>
      </c>
      <c r="AK403" s="12">
        <f t="shared" si="4"/>
        <v>1</v>
      </c>
      <c r="AL403" s="12">
        <f t="shared" si="5"/>
        <v>0</v>
      </c>
      <c r="AM403" s="11"/>
      <c r="AN403" s="13">
        <v>0.4853330225693167</v>
      </c>
      <c r="AO403" s="11" t="s">
        <v>151</v>
      </c>
      <c r="AP403" s="14">
        <v>45931.447850717595</v>
      </c>
    </row>
    <row r="404">
      <c r="A404" s="8">
        <v>45923.695972222224</v>
      </c>
      <c r="B404" s="9" t="s">
        <v>961</v>
      </c>
      <c r="C404" s="9" t="s">
        <v>962</v>
      </c>
      <c r="D404" s="10">
        <v>5.51195476738E12</v>
      </c>
      <c r="E404" s="9" t="s">
        <v>75</v>
      </c>
      <c r="F404" s="9"/>
      <c r="G404" s="9" t="s">
        <v>60</v>
      </c>
      <c r="H404" s="9" t="s">
        <v>61</v>
      </c>
      <c r="I404" s="9" t="s">
        <v>78</v>
      </c>
      <c r="J404" s="9" t="s">
        <v>47</v>
      </c>
      <c r="K404" s="9" t="s">
        <v>47</v>
      </c>
      <c r="L404" s="9" t="s">
        <v>48</v>
      </c>
      <c r="M404" s="9" t="s">
        <v>47</v>
      </c>
      <c r="N404" s="9" t="s">
        <v>79</v>
      </c>
      <c r="O404" s="9" t="s">
        <v>50</v>
      </c>
      <c r="P404" s="11" t="s">
        <v>51</v>
      </c>
      <c r="Q404" s="11" t="s">
        <v>89</v>
      </c>
      <c r="R404" s="11" t="s">
        <v>90</v>
      </c>
      <c r="S404" s="11" t="s">
        <v>54</v>
      </c>
      <c r="T404" s="11" t="s">
        <v>55</v>
      </c>
      <c r="U404" s="11" t="s">
        <v>56</v>
      </c>
      <c r="V404" s="11"/>
      <c r="W404" s="11"/>
      <c r="X404" s="11"/>
      <c r="Y404" s="11"/>
      <c r="Z404" s="11"/>
      <c r="AA404" s="11"/>
      <c r="AB404" s="11"/>
      <c r="AC404" s="11"/>
      <c r="AD404" s="11"/>
      <c r="AE404" s="11"/>
      <c r="AF404" s="12">
        <v>1104.0</v>
      </c>
      <c r="AG404" s="12">
        <f t="shared" si="1"/>
        <v>110</v>
      </c>
      <c r="AH404" s="12" t="str">
        <f t="array" ref="AH404">IFERROR(INDEX('Pontuação'!G$13:G$191, MATCH(AG404, 'Pontuação'!F$14:F$191, 0)), "Faixa Indefinida")</f>
        <v>B</v>
      </c>
      <c r="AI404" s="12">
        <f t="shared" si="2"/>
        <v>0</v>
      </c>
      <c r="AJ404" s="12">
        <f t="shared" si="3"/>
        <v>1</v>
      </c>
      <c r="AK404" s="12">
        <f t="shared" si="4"/>
        <v>0</v>
      </c>
      <c r="AL404" s="12">
        <f t="shared" si="5"/>
        <v>0</v>
      </c>
      <c r="AM404" s="11"/>
      <c r="AN404" s="13">
        <v>0.325250083465008</v>
      </c>
      <c r="AO404" s="11" t="s">
        <v>124</v>
      </c>
      <c r="AP404" s="14">
        <v>45931.447850717595</v>
      </c>
    </row>
    <row r="405">
      <c r="A405" s="8">
        <v>45923.697534722225</v>
      </c>
      <c r="B405" s="9" t="s">
        <v>963</v>
      </c>
      <c r="C405" s="9" t="s">
        <v>964</v>
      </c>
      <c r="D405" s="10">
        <v>5.516992506495E12</v>
      </c>
      <c r="E405" s="9" t="s">
        <v>43</v>
      </c>
      <c r="F405" s="9"/>
      <c r="G405" s="9" t="s">
        <v>76</v>
      </c>
      <c r="H405" s="9" t="s">
        <v>45</v>
      </c>
      <c r="I405" s="9" t="s">
        <v>106</v>
      </c>
      <c r="J405" s="9" t="s">
        <v>47</v>
      </c>
      <c r="K405" s="9" t="s">
        <v>47</v>
      </c>
      <c r="L405" s="9" t="s">
        <v>47</v>
      </c>
      <c r="M405" s="9" t="s">
        <v>47</v>
      </c>
      <c r="N405" s="9" t="s">
        <v>94</v>
      </c>
      <c r="O405" s="9" t="s">
        <v>98</v>
      </c>
      <c r="P405" s="11" t="s">
        <v>51</v>
      </c>
      <c r="Q405" s="11" t="s">
        <v>137</v>
      </c>
      <c r="R405" s="11" t="s">
        <v>90</v>
      </c>
      <c r="S405" s="11" t="s">
        <v>72</v>
      </c>
      <c r="T405" s="11" t="s">
        <v>55</v>
      </c>
      <c r="U405" s="11" t="s">
        <v>56</v>
      </c>
      <c r="V405" s="11"/>
      <c r="W405" s="11"/>
      <c r="X405" s="11"/>
      <c r="Y405" s="11"/>
      <c r="Z405" s="11"/>
      <c r="AA405" s="11"/>
      <c r="AB405" s="11"/>
      <c r="AC405" s="11"/>
      <c r="AD405" s="11"/>
      <c r="AE405" s="11"/>
      <c r="AF405" s="12">
        <f>ROUNDUP(SUM(VLOOKUP(G405,'Pontuação'!A$2:B$11,2,FALSE),VLOOKUP(E405,'Pontuação'!C$2:D$11,2,FALSE),VLOOKUP(I405,'Pontuação'!I$2:J$11,2,FALSE),VLOOKUP(K405,'Pontuação'!G$2:H$11,2,FALSE),VLOOKUP(H405,'Pontuação'!E$2:F$11,2,FALSE),VLOOKUP(M405,'Pontuação'!K$2:L$11,2,FALSE)),0)</f>
        <v>1054</v>
      </c>
      <c r="AG405" s="12">
        <f t="shared" si="1"/>
        <v>105</v>
      </c>
      <c r="AH405" s="12" t="str">
        <f t="array" ref="AH405">IFERROR(INDEX('Pontuação'!G$13:G$191, MATCH(AG405, 'Pontuação'!F$14:F$191, 0)), "Faixa Indefinida")</f>
        <v>B</v>
      </c>
      <c r="AI405" s="12">
        <f t="shared" si="2"/>
        <v>0</v>
      </c>
      <c r="AJ405" s="12">
        <f t="shared" si="3"/>
        <v>1</v>
      </c>
      <c r="AK405" s="12">
        <f t="shared" si="4"/>
        <v>0</v>
      </c>
      <c r="AL405" s="12">
        <f t="shared" si="5"/>
        <v>0</v>
      </c>
      <c r="AM405" s="11"/>
      <c r="AN405" s="13">
        <v>0.21132371708430625</v>
      </c>
      <c r="AO405" s="11" t="s">
        <v>162</v>
      </c>
      <c r="AP405" s="14">
        <v>45931.447850717595</v>
      </c>
    </row>
    <row r="406">
      <c r="A406" s="8">
        <v>45923.69877314815</v>
      </c>
      <c r="B406" s="9" t="s">
        <v>965</v>
      </c>
      <c r="C406" s="9" t="s">
        <v>966</v>
      </c>
      <c r="D406" s="10">
        <v>5.531993880768E12</v>
      </c>
      <c r="E406" s="9" t="s">
        <v>43</v>
      </c>
      <c r="F406" s="9"/>
      <c r="G406" s="9" t="s">
        <v>76</v>
      </c>
      <c r="H406" s="9" t="s">
        <v>45</v>
      </c>
      <c r="I406" s="9" t="s">
        <v>46</v>
      </c>
      <c r="J406" s="9" t="s">
        <v>47</v>
      </c>
      <c r="K406" s="9" t="s">
        <v>48</v>
      </c>
      <c r="L406" s="9" t="s">
        <v>48</v>
      </c>
      <c r="M406" s="9" t="s">
        <v>47</v>
      </c>
      <c r="N406" s="9" t="s">
        <v>63</v>
      </c>
      <c r="O406" s="9" t="s">
        <v>50</v>
      </c>
      <c r="P406" s="11" t="s">
        <v>51</v>
      </c>
      <c r="Q406" s="11" t="s">
        <v>121</v>
      </c>
      <c r="R406" s="11" t="s">
        <v>122</v>
      </c>
      <c r="S406" s="11" t="s">
        <v>123</v>
      </c>
      <c r="T406" s="11" t="s">
        <v>55</v>
      </c>
      <c r="U406" s="11" t="s">
        <v>56</v>
      </c>
      <c r="V406" s="11"/>
      <c r="W406" s="11"/>
      <c r="X406" s="11"/>
      <c r="Y406" s="11"/>
      <c r="Z406" s="11"/>
      <c r="AA406" s="11"/>
      <c r="AB406" s="11"/>
      <c r="AC406" s="11"/>
      <c r="AD406" s="11"/>
      <c r="AE406" s="11"/>
      <c r="AF406" s="12">
        <f>ROUNDUP(SUM(VLOOKUP(G406,'Pontuação'!A$2:B$11,2,FALSE),VLOOKUP(E406,'Pontuação'!C$2:D$11,2,FALSE),VLOOKUP(I406,'Pontuação'!I$2:J$11,2,FALSE),VLOOKUP(K406,'Pontuação'!G$2:H$11,2,FALSE),VLOOKUP(H406,'Pontuação'!E$2:F$11,2,FALSE),VLOOKUP(M406,'Pontuação'!K$2:L$11,2,FALSE)),0)</f>
        <v>1251</v>
      </c>
      <c r="AG406" s="12">
        <f t="shared" si="1"/>
        <v>125</v>
      </c>
      <c r="AH406" s="12" t="str">
        <f t="array" ref="AH406">IFERROR(INDEX('Pontuação'!G$13:G$191, MATCH(AG406, 'Pontuação'!F$14:F$191, 0)), "Faixa Indefinida")</f>
        <v>A</v>
      </c>
      <c r="AI406" s="12">
        <f t="shared" si="2"/>
        <v>1</v>
      </c>
      <c r="AJ406" s="12">
        <f t="shared" si="3"/>
        <v>0</v>
      </c>
      <c r="AK406" s="12">
        <f t="shared" si="4"/>
        <v>0</v>
      </c>
      <c r="AL406" s="12">
        <f t="shared" si="5"/>
        <v>0</v>
      </c>
      <c r="AM406" s="11"/>
      <c r="AN406" s="13">
        <v>0.5663308075355004</v>
      </c>
      <c r="AO406" s="11" t="s">
        <v>57</v>
      </c>
      <c r="AP406" s="14">
        <v>45931.447850717595</v>
      </c>
    </row>
    <row r="407">
      <c r="A407" s="8">
        <v>45923.69898148148</v>
      </c>
      <c r="B407" s="9" t="s">
        <v>967</v>
      </c>
      <c r="C407" s="9" t="s">
        <v>968</v>
      </c>
      <c r="D407" s="10">
        <v>5.519989476821E12</v>
      </c>
      <c r="E407" s="9" t="s">
        <v>43</v>
      </c>
      <c r="F407" s="9"/>
      <c r="G407" s="9" t="s">
        <v>44</v>
      </c>
      <c r="H407" s="9" t="s">
        <v>45</v>
      </c>
      <c r="I407" s="9" t="s">
        <v>62</v>
      </c>
      <c r="J407" s="9" t="s">
        <v>47</v>
      </c>
      <c r="K407" s="9" t="s">
        <v>47</v>
      </c>
      <c r="L407" s="9" t="s">
        <v>48</v>
      </c>
      <c r="M407" s="9" t="s">
        <v>47</v>
      </c>
      <c r="N407" s="9" t="s">
        <v>49</v>
      </c>
      <c r="O407" s="9" t="s">
        <v>50</v>
      </c>
      <c r="P407" s="11" t="s">
        <v>51</v>
      </c>
      <c r="Q407" s="11" t="s">
        <v>121</v>
      </c>
      <c r="R407" s="11" t="s">
        <v>238</v>
      </c>
      <c r="S407" s="11" t="s">
        <v>239</v>
      </c>
      <c r="T407" s="11" t="s">
        <v>55</v>
      </c>
      <c r="U407" s="11" t="s">
        <v>56</v>
      </c>
      <c r="V407" s="11"/>
      <c r="W407" s="11"/>
      <c r="X407" s="11"/>
      <c r="Y407" s="11"/>
      <c r="Z407" s="11"/>
      <c r="AA407" s="11"/>
      <c r="AB407" s="11"/>
      <c r="AC407" s="11"/>
      <c r="AD407" s="11"/>
      <c r="AE407" s="11"/>
      <c r="AF407" s="12">
        <f>ROUNDUP(SUM(VLOOKUP(G407,'Pontuação'!A$2:B$11,2,FALSE),VLOOKUP(E407,'Pontuação'!C$2:D$11,2,FALSE),VLOOKUP(I407,'Pontuação'!I$2:J$11,2,FALSE),VLOOKUP(K407,'Pontuação'!G$2:H$11,2,FALSE),VLOOKUP(H407,'Pontuação'!E$2:F$11,2,FALSE),VLOOKUP(M407,'Pontuação'!K$2:L$11,2,FALSE)),0)</f>
        <v>961</v>
      </c>
      <c r="AG407" s="12">
        <f t="shared" si="1"/>
        <v>96</v>
      </c>
      <c r="AH407" s="12" t="str">
        <f t="array" ref="AH407">IFERROR(INDEX('Pontuação'!G$13:G$191, MATCH(AG407, 'Pontuação'!F$14:F$191, 0)), "Faixa Indefinida")</f>
        <v>C</v>
      </c>
      <c r="AI407" s="12">
        <f t="shared" si="2"/>
        <v>0</v>
      </c>
      <c r="AJ407" s="12">
        <f t="shared" si="3"/>
        <v>0</v>
      </c>
      <c r="AK407" s="12">
        <f t="shared" si="4"/>
        <v>1</v>
      </c>
      <c r="AL407" s="12">
        <f t="shared" si="5"/>
        <v>0</v>
      </c>
      <c r="AM407" s="11"/>
      <c r="AN407" s="13">
        <v>0.502746226859209</v>
      </c>
      <c r="AO407" s="11" t="s">
        <v>151</v>
      </c>
      <c r="AP407" s="14">
        <v>45931.447850717595</v>
      </c>
    </row>
    <row r="408">
      <c r="A408" s="8">
        <v>45923.69903935185</v>
      </c>
      <c r="B408" s="9" t="s">
        <v>969</v>
      </c>
      <c r="C408" s="9" t="s">
        <v>970</v>
      </c>
      <c r="D408" s="10">
        <v>5.519971029758E12</v>
      </c>
      <c r="E408" s="9" t="s">
        <v>43</v>
      </c>
      <c r="F408" s="9"/>
      <c r="G408" s="9" t="s">
        <v>144</v>
      </c>
      <c r="H408" s="9" t="s">
        <v>77</v>
      </c>
      <c r="I408" s="9" t="s">
        <v>88</v>
      </c>
      <c r="J408" s="9" t="s">
        <v>47</v>
      </c>
      <c r="K408" s="9" t="s">
        <v>47</v>
      </c>
      <c r="L408" s="9" t="s">
        <v>48</v>
      </c>
      <c r="M408" s="9" t="s">
        <v>47</v>
      </c>
      <c r="N408" s="9" t="s">
        <v>118</v>
      </c>
      <c r="O408" s="9" t="s">
        <v>64</v>
      </c>
      <c r="P408" s="11" t="s">
        <v>80</v>
      </c>
      <c r="Q408" s="11" t="s">
        <v>81</v>
      </c>
      <c r="R408" s="11" t="s">
        <v>82</v>
      </c>
      <c r="S408" s="11">
        <v>7.50940275538E11</v>
      </c>
      <c r="T408" s="11" t="s">
        <v>83</v>
      </c>
      <c r="U408" s="11" t="s">
        <v>56</v>
      </c>
      <c r="V408" s="11"/>
      <c r="W408" s="11"/>
      <c r="X408" s="11"/>
      <c r="Y408" s="11"/>
      <c r="Z408" s="11"/>
      <c r="AA408" s="11"/>
      <c r="AB408" s="11"/>
      <c r="AC408" s="11"/>
      <c r="AD408" s="11"/>
      <c r="AE408" s="11"/>
      <c r="AF408" s="12">
        <f>ROUNDUP(SUM(VLOOKUP(G408,'Pontuação'!A$2:B$11,2,FALSE),VLOOKUP(E408,'Pontuação'!C$2:D$11,2,FALSE),VLOOKUP(I408,'Pontuação'!I$2:J$11,2,FALSE),VLOOKUP(K408,'Pontuação'!G$2:H$11,2,FALSE),VLOOKUP(H408,'Pontuação'!E$2:F$11,2,FALSE),VLOOKUP(M408,'Pontuação'!K$2:L$11,2,FALSE)),0)</f>
        <v>874</v>
      </c>
      <c r="AG408" s="12">
        <f t="shared" si="1"/>
        <v>87</v>
      </c>
      <c r="AH408" s="12" t="str">
        <f t="array" ref="AH408">IFERROR(INDEX('Pontuação'!G$13:G$191, MATCH(AG408, 'Pontuação'!F$14:F$191, 0)), "Faixa Indefinida")</f>
        <v>D</v>
      </c>
      <c r="AI408" s="12">
        <f t="shared" si="2"/>
        <v>0</v>
      </c>
      <c r="AJ408" s="12">
        <f t="shared" si="3"/>
        <v>0</v>
      </c>
      <c r="AK408" s="12">
        <f t="shared" si="4"/>
        <v>0</v>
      </c>
      <c r="AL408" s="12">
        <f t="shared" si="5"/>
        <v>1</v>
      </c>
      <c r="AM408" s="11"/>
      <c r="AN408" s="13">
        <v>0.07911944132572776</v>
      </c>
      <c r="AO408" s="11" t="s">
        <v>99</v>
      </c>
      <c r="AP408" s="14">
        <v>45931.447850717595</v>
      </c>
    </row>
    <row r="409">
      <c r="A409" s="8">
        <v>45923.70271990741</v>
      </c>
      <c r="B409" s="9" t="s">
        <v>971</v>
      </c>
      <c r="C409" s="9" t="s">
        <v>972</v>
      </c>
      <c r="D409" s="10">
        <v>5.599991650526E12</v>
      </c>
      <c r="E409" s="9" t="s">
        <v>43</v>
      </c>
      <c r="F409" s="9"/>
      <c r="G409" s="9" t="s">
        <v>76</v>
      </c>
      <c r="H409" s="9" t="s">
        <v>45</v>
      </c>
      <c r="I409" s="9" t="s">
        <v>78</v>
      </c>
      <c r="J409" s="9" t="s">
        <v>47</v>
      </c>
      <c r="K409" s="9" t="s">
        <v>47</v>
      </c>
      <c r="L409" s="9" t="s">
        <v>47</v>
      </c>
      <c r="M409" s="9" t="s">
        <v>47</v>
      </c>
      <c r="N409" s="9" t="s">
        <v>63</v>
      </c>
      <c r="O409" s="9" t="s">
        <v>95</v>
      </c>
      <c r="P409" s="11" t="s">
        <v>51</v>
      </c>
      <c r="Q409" s="11" t="s">
        <v>203</v>
      </c>
      <c r="R409" s="11" t="s">
        <v>911</v>
      </c>
      <c r="S409" s="11" t="s">
        <v>912</v>
      </c>
      <c r="T409" s="11" t="s">
        <v>55</v>
      </c>
      <c r="U409" s="11" t="s">
        <v>47</v>
      </c>
      <c r="V409" s="11"/>
      <c r="W409" s="11"/>
      <c r="X409" s="11"/>
      <c r="Y409" s="11"/>
      <c r="Z409" s="11"/>
      <c r="AA409" s="11"/>
      <c r="AB409" s="11"/>
      <c r="AC409" s="11"/>
      <c r="AD409" s="11"/>
      <c r="AE409" s="11"/>
      <c r="AF409" s="12">
        <f>ROUNDUP(SUM(VLOOKUP(G409,'Pontuação'!A$2:B$11,2,FALSE),VLOOKUP(E409,'Pontuação'!C$2:D$11,2,FALSE),VLOOKUP(I409,'Pontuação'!I$2:J$11,2,FALSE),VLOOKUP(K409,'Pontuação'!G$2:H$11,2,FALSE),VLOOKUP(H409,'Pontuação'!E$2:F$11,2,FALSE),VLOOKUP(M409,'Pontuação'!K$2:L$11,2,FALSE)),0)</f>
        <v>1091</v>
      </c>
      <c r="AG409" s="12">
        <f t="shared" si="1"/>
        <v>109</v>
      </c>
      <c r="AH409" s="12" t="str">
        <f t="array" ref="AH409">IFERROR(INDEX('Pontuação'!G$13:G$191, MATCH(AG409, 'Pontuação'!F$14:F$191, 0)), "Faixa Indefinida")</f>
        <v>B</v>
      </c>
      <c r="AI409" s="12">
        <f t="shared" si="2"/>
        <v>0</v>
      </c>
      <c r="AJ409" s="12">
        <f t="shared" si="3"/>
        <v>1</v>
      </c>
      <c r="AK409" s="12">
        <f t="shared" si="4"/>
        <v>0</v>
      </c>
      <c r="AL409" s="12">
        <f t="shared" si="5"/>
        <v>0</v>
      </c>
      <c r="AM409" s="11"/>
      <c r="AN409" s="13">
        <v>0.37346753007145267</v>
      </c>
      <c r="AO409" s="11" t="s">
        <v>66</v>
      </c>
      <c r="AP409" s="14">
        <v>45931.447850717595</v>
      </c>
    </row>
    <row r="410">
      <c r="A410" s="8">
        <v>45923.703784722224</v>
      </c>
      <c r="B410" s="9" t="s">
        <v>973</v>
      </c>
      <c r="C410" s="9" t="s">
        <v>974</v>
      </c>
      <c r="D410" s="10">
        <v>5.592993099535E12</v>
      </c>
      <c r="E410" s="9" t="s">
        <v>43</v>
      </c>
      <c r="F410" s="9"/>
      <c r="G410" s="9" t="s">
        <v>60</v>
      </c>
      <c r="H410" s="9" t="s">
        <v>45</v>
      </c>
      <c r="I410" s="9" t="s">
        <v>46</v>
      </c>
      <c r="J410" s="9" t="s">
        <v>48</v>
      </c>
      <c r="K410" s="9" t="s">
        <v>48</v>
      </c>
      <c r="L410" s="9" t="s">
        <v>48</v>
      </c>
      <c r="M410" s="9" t="s">
        <v>48</v>
      </c>
      <c r="N410" s="9" t="s">
        <v>118</v>
      </c>
      <c r="O410" s="9" t="s">
        <v>98</v>
      </c>
      <c r="P410" s="11" t="s">
        <v>51</v>
      </c>
      <c r="Q410" s="11" t="s">
        <v>52</v>
      </c>
      <c r="R410" s="11" t="s">
        <v>53</v>
      </c>
      <c r="S410" s="11" t="s">
        <v>54</v>
      </c>
      <c r="T410" s="11" t="s">
        <v>55</v>
      </c>
      <c r="U410" s="11" t="s">
        <v>56</v>
      </c>
      <c r="V410" s="11"/>
      <c r="W410" s="11"/>
      <c r="X410" s="11"/>
      <c r="Y410" s="11"/>
      <c r="Z410" s="11"/>
      <c r="AA410" s="11"/>
      <c r="AB410" s="11"/>
      <c r="AC410" s="11"/>
      <c r="AD410" s="11"/>
      <c r="AE410" s="11"/>
      <c r="AF410" s="12">
        <f>ROUNDUP(SUM(VLOOKUP(G410,'Pontuação'!A$2:B$11,2,FALSE),VLOOKUP(E410,'Pontuação'!C$2:D$11,2,FALSE),VLOOKUP(I410,'Pontuação'!I$2:J$11,2,FALSE),VLOOKUP(K410,'Pontuação'!G$2:H$11,2,FALSE),VLOOKUP(H410,'Pontuação'!E$2:F$11,2,FALSE),VLOOKUP(M410,'Pontuação'!K$2:L$11,2,FALSE)),0)</f>
        <v>1410</v>
      </c>
      <c r="AG410" s="12">
        <f t="shared" si="1"/>
        <v>141</v>
      </c>
      <c r="AH410" s="12" t="str">
        <f t="array" ref="AH410">IFERROR(INDEX('Pontuação'!G$13:G$191, MATCH(AG410, 'Pontuação'!F$14:F$191, 0)), "Faixa Indefinida")</f>
        <v>A</v>
      </c>
      <c r="AI410" s="12">
        <f t="shared" si="2"/>
        <v>1</v>
      </c>
      <c r="AJ410" s="12">
        <f t="shared" si="3"/>
        <v>0</v>
      </c>
      <c r="AK410" s="12">
        <f t="shared" si="4"/>
        <v>0</v>
      </c>
      <c r="AL410" s="12">
        <f t="shared" si="5"/>
        <v>0</v>
      </c>
      <c r="AM410" s="11"/>
      <c r="AN410" s="13">
        <v>0.5000009920443138</v>
      </c>
      <c r="AO410" s="11" t="s">
        <v>151</v>
      </c>
      <c r="AP410" s="14">
        <v>45931.447850717595</v>
      </c>
    </row>
    <row r="411">
      <c r="A411" s="8">
        <v>45923.70599537037</v>
      </c>
      <c r="B411" s="9" t="s">
        <v>975</v>
      </c>
      <c r="C411" s="9" t="s">
        <v>976</v>
      </c>
      <c r="D411" s="10">
        <v>5.555119686072E12</v>
      </c>
      <c r="E411" s="9" t="s">
        <v>75</v>
      </c>
      <c r="F411" s="9"/>
      <c r="G411" s="9" t="s">
        <v>76</v>
      </c>
      <c r="H411" s="9" t="s">
        <v>45</v>
      </c>
      <c r="I411" s="9" t="s">
        <v>78</v>
      </c>
      <c r="J411" s="9" t="s">
        <v>48</v>
      </c>
      <c r="K411" s="9" t="s">
        <v>48</v>
      </c>
      <c r="L411" s="9" t="s">
        <v>48</v>
      </c>
      <c r="M411" s="9" t="s">
        <v>48</v>
      </c>
      <c r="N411" s="9" t="s">
        <v>118</v>
      </c>
      <c r="O411" s="9" t="s">
        <v>98</v>
      </c>
      <c r="P411" s="11" t="s">
        <v>51</v>
      </c>
      <c r="Q411" s="11" t="s">
        <v>71</v>
      </c>
      <c r="R411" s="11" t="s">
        <v>107</v>
      </c>
      <c r="S411" s="11" t="s">
        <v>72</v>
      </c>
      <c r="T411" s="11" t="s">
        <v>55</v>
      </c>
      <c r="U411" s="11" t="s">
        <v>56</v>
      </c>
      <c r="V411" s="11"/>
      <c r="W411" s="11"/>
      <c r="X411" s="11"/>
      <c r="Y411" s="11"/>
      <c r="Z411" s="11"/>
      <c r="AA411" s="11"/>
      <c r="AB411" s="11"/>
      <c r="AC411" s="11"/>
      <c r="AD411" s="11"/>
      <c r="AE411" s="11"/>
      <c r="AF411" s="12">
        <f>ROUNDUP(SUM(VLOOKUP(G411,'Pontuação'!A$2:B$11,2,FALSE),VLOOKUP(E411,'Pontuação'!C$2:D$11,2,FALSE),VLOOKUP(I411,'Pontuação'!I$2:J$11,2,FALSE),VLOOKUP(K411,'Pontuação'!G$2:H$11,2,FALSE),VLOOKUP(H411,'Pontuação'!E$2:F$11,2,FALSE),VLOOKUP(M411,'Pontuação'!K$2:L$11,2,FALSE)),0)</f>
        <v>1334</v>
      </c>
      <c r="AG411" s="12">
        <f t="shared" si="1"/>
        <v>133</v>
      </c>
      <c r="AH411" s="12" t="str">
        <f t="array" ref="AH411">IFERROR(INDEX('Pontuação'!G$13:G$191, MATCH(AG411, 'Pontuação'!F$14:F$191, 0)), "Faixa Indefinida")</f>
        <v>A</v>
      </c>
      <c r="AI411" s="12">
        <f t="shared" si="2"/>
        <v>1</v>
      </c>
      <c r="AJ411" s="12">
        <f t="shared" si="3"/>
        <v>0</v>
      </c>
      <c r="AK411" s="12">
        <f t="shared" si="4"/>
        <v>0</v>
      </c>
      <c r="AL411" s="12">
        <f t="shared" si="5"/>
        <v>0</v>
      </c>
      <c r="AM411" s="11"/>
      <c r="AN411" s="13">
        <v>0.35146409129983636</v>
      </c>
      <c r="AO411" s="11" t="s">
        <v>124</v>
      </c>
      <c r="AP411" s="14">
        <v>45931.447850717595</v>
      </c>
    </row>
    <row r="412">
      <c r="A412" s="8">
        <v>45923.70731481481</v>
      </c>
      <c r="B412" s="9" t="s">
        <v>977</v>
      </c>
      <c r="C412" s="9" t="s">
        <v>978</v>
      </c>
      <c r="D412" s="10">
        <v>5.569992644293E12</v>
      </c>
      <c r="E412" s="9" t="s">
        <v>75</v>
      </c>
      <c r="F412" s="9"/>
      <c r="G412" s="9" t="s">
        <v>44</v>
      </c>
      <c r="H412" s="9" t="s">
        <v>87</v>
      </c>
      <c r="I412" s="9" t="s">
        <v>88</v>
      </c>
      <c r="J412" s="9" t="s">
        <v>47</v>
      </c>
      <c r="K412" s="9" t="s">
        <v>47</v>
      </c>
      <c r="L412" s="9" t="s">
        <v>48</v>
      </c>
      <c r="M412" s="9" t="s">
        <v>47</v>
      </c>
      <c r="N412" s="9" t="s">
        <v>79</v>
      </c>
      <c r="O412" s="9" t="s">
        <v>50</v>
      </c>
      <c r="P412" s="11" t="s">
        <v>51</v>
      </c>
      <c r="Q412" s="11" t="s">
        <v>89</v>
      </c>
      <c r="R412" s="11" t="s">
        <v>90</v>
      </c>
      <c r="S412" s="11" t="s">
        <v>54</v>
      </c>
      <c r="T412" s="11" t="s">
        <v>55</v>
      </c>
      <c r="U412" s="11" t="s">
        <v>56</v>
      </c>
      <c r="V412" s="11"/>
      <c r="W412" s="11"/>
      <c r="X412" s="11"/>
      <c r="Y412" s="11"/>
      <c r="Z412" s="11"/>
      <c r="AA412" s="11"/>
      <c r="AB412" s="11"/>
      <c r="AC412" s="11"/>
      <c r="AD412" s="11"/>
      <c r="AE412" s="11"/>
      <c r="AF412" s="12">
        <v>1131.0</v>
      </c>
      <c r="AG412" s="12">
        <f t="shared" si="1"/>
        <v>113</v>
      </c>
      <c r="AH412" s="12" t="str">
        <f t="array" ref="AH412">IFERROR(INDEX('Pontuação'!G$13:G$191, MATCH(AG412, 'Pontuação'!F$14:F$191, 0)), "Faixa Indefinida")</f>
        <v>B</v>
      </c>
      <c r="AI412" s="12">
        <f t="shared" si="2"/>
        <v>0</v>
      </c>
      <c r="AJ412" s="12">
        <f t="shared" si="3"/>
        <v>1</v>
      </c>
      <c r="AK412" s="12">
        <f t="shared" si="4"/>
        <v>0</v>
      </c>
      <c r="AL412" s="12">
        <f t="shared" si="5"/>
        <v>0</v>
      </c>
      <c r="AM412" s="11"/>
      <c r="AN412" s="13">
        <v>0.18650504200448065</v>
      </c>
      <c r="AO412" s="11" t="s">
        <v>162</v>
      </c>
      <c r="AP412" s="14">
        <v>45931.447850717595</v>
      </c>
    </row>
    <row r="413">
      <c r="A413" s="8">
        <v>45923.70747685185</v>
      </c>
      <c r="B413" s="9" t="s">
        <v>979</v>
      </c>
      <c r="C413" s="9" t="s">
        <v>980</v>
      </c>
      <c r="D413" s="10">
        <v>5.567999631503E12</v>
      </c>
      <c r="E413" s="9" t="s">
        <v>43</v>
      </c>
      <c r="F413" s="9"/>
      <c r="G413" s="9" t="s">
        <v>76</v>
      </c>
      <c r="H413" s="9" t="s">
        <v>77</v>
      </c>
      <c r="I413" s="9" t="s">
        <v>62</v>
      </c>
      <c r="J413" s="9" t="s">
        <v>48</v>
      </c>
      <c r="K413" s="9" t="s">
        <v>47</v>
      </c>
      <c r="L413" s="9" t="s">
        <v>48</v>
      </c>
      <c r="M413" s="9" t="s">
        <v>48</v>
      </c>
      <c r="N413" s="9" t="s">
        <v>79</v>
      </c>
      <c r="O413" s="9" t="s">
        <v>64</v>
      </c>
      <c r="P413" s="11" t="s">
        <v>51</v>
      </c>
      <c r="Q413" s="11" t="s">
        <v>115</v>
      </c>
      <c r="R413" s="11" t="s">
        <v>53</v>
      </c>
      <c r="S413" s="11" t="s">
        <v>54</v>
      </c>
      <c r="T413" s="11" t="s">
        <v>55</v>
      </c>
      <c r="U413" s="11" t="s">
        <v>56</v>
      </c>
      <c r="V413" s="11"/>
      <c r="W413" s="11"/>
      <c r="X413" s="11"/>
      <c r="Y413" s="11"/>
      <c r="Z413" s="11"/>
      <c r="AA413" s="11"/>
      <c r="AB413" s="11"/>
      <c r="AC413" s="11"/>
      <c r="AD413" s="11"/>
      <c r="AE413" s="11"/>
      <c r="AF413" s="12">
        <f>ROUNDUP(SUM(VLOOKUP(G413,'Pontuação'!A$2:B$11,2,FALSE),VLOOKUP(E413,'Pontuação'!C$2:D$11,2,FALSE),VLOOKUP(I413,'Pontuação'!I$2:J$11,2,FALSE),VLOOKUP(K413,'Pontuação'!G$2:H$11,2,FALSE),VLOOKUP(H413,'Pontuação'!E$2:F$11,2,FALSE),VLOOKUP(M413,'Pontuação'!K$2:L$11,2,FALSE)),0)</f>
        <v>1125</v>
      </c>
      <c r="AG413" s="12">
        <f t="shared" si="1"/>
        <v>113</v>
      </c>
      <c r="AH413" s="12" t="str">
        <f t="array" ref="AH413">IFERROR(INDEX('Pontuação'!G$13:G$191, MATCH(AG413, 'Pontuação'!F$14:F$191, 0)), "Faixa Indefinida")</f>
        <v>B</v>
      </c>
      <c r="AI413" s="12">
        <f t="shared" si="2"/>
        <v>0</v>
      </c>
      <c r="AJ413" s="12">
        <f t="shared" si="3"/>
        <v>1</v>
      </c>
      <c r="AK413" s="12">
        <f t="shared" si="4"/>
        <v>0</v>
      </c>
      <c r="AL413" s="12">
        <f t="shared" si="5"/>
        <v>0</v>
      </c>
      <c r="AM413" s="11"/>
      <c r="AN413" s="13">
        <v>0.17756770206355899</v>
      </c>
      <c r="AO413" s="11" t="s">
        <v>110</v>
      </c>
      <c r="AP413" s="14">
        <v>45931.447850717595</v>
      </c>
    </row>
    <row r="414">
      <c r="A414" s="8">
        <v>45923.70793981481</v>
      </c>
      <c r="B414" s="9" t="s">
        <v>981</v>
      </c>
      <c r="C414" s="9" t="s">
        <v>982</v>
      </c>
      <c r="D414" s="10">
        <v>5.513974019301E12</v>
      </c>
      <c r="E414" s="9" t="s">
        <v>43</v>
      </c>
      <c r="F414" s="9"/>
      <c r="G414" s="9" t="s">
        <v>76</v>
      </c>
      <c r="H414" s="9" t="s">
        <v>45</v>
      </c>
      <c r="I414" s="9" t="s">
        <v>78</v>
      </c>
      <c r="J414" s="9" t="s">
        <v>48</v>
      </c>
      <c r="K414" s="9" t="s">
        <v>48</v>
      </c>
      <c r="L414" s="9" t="s">
        <v>48</v>
      </c>
      <c r="M414" s="9" t="s">
        <v>47</v>
      </c>
      <c r="N414" s="9" t="s">
        <v>94</v>
      </c>
      <c r="O414" s="9" t="s">
        <v>64</v>
      </c>
      <c r="P414" s="11" t="s">
        <v>51</v>
      </c>
      <c r="Q414" s="11" t="s">
        <v>133</v>
      </c>
      <c r="R414" s="11" t="s">
        <v>107</v>
      </c>
      <c r="S414" s="11" t="s">
        <v>254</v>
      </c>
      <c r="T414" s="11" t="s">
        <v>55</v>
      </c>
      <c r="U414" s="11" t="s">
        <v>56</v>
      </c>
      <c r="V414" s="11"/>
      <c r="W414" s="11"/>
      <c r="X414" s="11"/>
      <c r="Y414" s="11"/>
      <c r="Z414" s="11"/>
      <c r="AA414" s="11"/>
      <c r="AB414" s="11"/>
      <c r="AC414" s="11"/>
      <c r="AD414" s="11"/>
      <c r="AE414" s="11"/>
      <c r="AF414" s="12">
        <f>ROUNDUP(SUM(VLOOKUP(G414,'Pontuação'!A$2:B$11,2,FALSE),VLOOKUP(E414,'Pontuação'!C$2:D$11,2,FALSE),VLOOKUP(I414,'Pontuação'!I$2:J$11,2,FALSE),VLOOKUP(K414,'Pontuação'!G$2:H$11,2,FALSE),VLOOKUP(H414,'Pontuação'!E$2:F$11,2,FALSE),VLOOKUP(M414,'Pontuação'!K$2:L$11,2,FALSE)),0)</f>
        <v>1201</v>
      </c>
      <c r="AG414" s="12">
        <f t="shared" si="1"/>
        <v>120</v>
      </c>
      <c r="AH414" s="12" t="str">
        <f t="array" ref="AH414">IFERROR(INDEX('Pontuação'!G$13:G$191, MATCH(AG414, 'Pontuação'!F$14:F$191, 0)), "Faixa Indefinida")</f>
        <v>A</v>
      </c>
      <c r="AI414" s="12">
        <f t="shared" si="2"/>
        <v>1</v>
      </c>
      <c r="AJ414" s="12">
        <f t="shared" si="3"/>
        <v>0</v>
      </c>
      <c r="AK414" s="12">
        <f t="shared" si="4"/>
        <v>0</v>
      </c>
      <c r="AL414" s="12">
        <f t="shared" si="5"/>
        <v>0</v>
      </c>
      <c r="AM414" s="11"/>
      <c r="AN414" s="13">
        <v>0.41731995266693755</v>
      </c>
      <c r="AO414" s="11" t="s">
        <v>134</v>
      </c>
      <c r="AP414" s="14">
        <v>45931.447850717595</v>
      </c>
    </row>
    <row r="415">
      <c r="A415" s="8">
        <v>45923.71386574074</v>
      </c>
      <c r="B415" s="9" t="s">
        <v>983</v>
      </c>
      <c r="C415" s="9" t="s">
        <v>984</v>
      </c>
      <c r="D415" s="10">
        <v>5.555919859558E12</v>
      </c>
      <c r="E415" s="9" t="s">
        <v>43</v>
      </c>
      <c r="F415" s="9"/>
      <c r="G415" s="9" t="s">
        <v>144</v>
      </c>
      <c r="H415" s="9" t="s">
        <v>77</v>
      </c>
      <c r="I415" s="9" t="s">
        <v>88</v>
      </c>
      <c r="J415" s="9" t="s">
        <v>47</v>
      </c>
      <c r="K415" s="9" t="s">
        <v>47</v>
      </c>
      <c r="L415" s="9" t="s">
        <v>47</v>
      </c>
      <c r="M415" s="9" t="s">
        <v>47</v>
      </c>
      <c r="N415" s="9" t="s">
        <v>79</v>
      </c>
      <c r="O415" s="9" t="s">
        <v>98</v>
      </c>
      <c r="P415" s="11" t="s">
        <v>51</v>
      </c>
      <c r="Q415" s="11" t="s">
        <v>203</v>
      </c>
      <c r="R415" s="11" t="s">
        <v>528</v>
      </c>
      <c r="S415" s="11" t="s">
        <v>529</v>
      </c>
      <c r="T415" s="11" t="s">
        <v>55</v>
      </c>
      <c r="U415" s="11" t="s">
        <v>56</v>
      </c>
      <c r="V415" s="11"/>
      <c r="W415" s="11"/>
      <c r="X415" s="11"/>
      <c r="Y415" s="11"/>
      <c r="Z415" s="11"/>
      <c r="AA415" s="11"/>
      <c r="AB415" s="11"/>
      <c r="AC415" s="11"/>
      <c r="AD415" s="11"/>
      <c r="AE415" s="11"/>
      <c r="AF415" s="12">
        <f>ROUNDUP(SUM(VLOOKUP(G415,'Pontuação'!A$2:B$11,2,FALSE),VLOOKUP(E415,'Pontuação'!C$2:D$11,2,FALSE),VLOOKUP(I415,'Pontuação'!I$2:J$11,2,FALSE),VLOOKUP(K415,'Pontuação'!G$2:H$11,2,FALSE),VLOOKUP(H415,'Pontuação'!E$2:F$11,2,FALSE),VLOOKUP(M415,'Pontuação'!K$2:L$11,2,FALSE)),0)</f>
        <v>874</v>
      </c>
      <c r="AG415" s="12">
        <f t="shared" si="1"/>
        <v>87</v>
      </c>
      <c r="AH415" s="12" t="str">
        <f t="array" ref="AH415">IFERROR(INDEX('Pontuação'!G$13:G$191, MATCH(AG415, 'Pontuação'!F$14:F$191, 0)), "Faixa Indefinida")</f>
        <v>D</v>
      </c>
      <c r="AI415" s="12">
        <f t="shared" si="2"/>
        <v>0</v>
      </c>
      <c r="AJ415" s="12">
        <f t="shared" si="3"/>
        <v>0</v>
      </c>
      <c r="AK415" s="12">
        <f t="shared" si="4"/>
        <v>0</v>
      </c>
      <c r="AL415" s="12">
        <f t="shared" si="5"/>
        <v>1</v>
      </c>
      <c r="AM415" s="11"/>
      <c r="AN415" s="13">
        <v>0.07606876024410907</v>
      </c>
      <c r="AO415" s="11" t="s">
        <v>99</v>
      </c>
      <c r="AP415" s="14">
        <v>45931.447850717595</v>
      </c>
    </row>
    <row r="416">
      <c r="A416" s="8">
        <v>45923.714375</v>
      </c>
      <c r="B416" s="9" t="s">
        <v>985</v>
      </c>
      <c r="C416" s="9" t="s">
        <v>986</v>
      </c>
      <c r="D416" s="10">
        <v>5.581979137155E12</v>
      </c>
      <c r="E416" s="9" t="s">
        <v>43</v>
      </c>
      <c r="F416" s="9"/>
      <c r="G416" s="9" t="s">
        <v>60</v>
      </c>
      <c r="H416" s="9" t="s">
        <v>87</v>
      </c>
      <c r="I416" s="9" t="s">
        <v>78</v>
      </c>
      <c r="J416" s="9" t="s">
        <v>47</v>
      </c>
      <c r="K416" s="9" t="s">
        <v>47</v>
      </c>
      <c r="L416" s="9" t="s">
        <v>47</v>
      </c>
      <c r="M416" s="9" t="s">
        <v>48</v>
      </c>
      <c r="N416" s="9" t="s">
        <v>63</v>
      </c>
      <c r="O416" s="9" t="s">
        <v>95</v>
      </c>
      <c r="P416" s="11" t="s">
        <v>51</v>
      </c>
      <c r="Q416" s="11" t="s">
        <v>165</v>
      </c>
      <c r="R416" s="11" t="s">
        <v>520</v>
      </c>
      <c r="S416" s="11" t="s">
        <v>521</v>
      </c>
      <c r="T416" s="11" t="s">
        <v>65</v>
      </c>
      <c r="U416" s="11" t="s">
        <v>47</v>
      </c>
      <c r="V416" s="11"/>
      <c r="W416" s="11"/>
      <c r="X416" s="11"/>
      <c r="Y416" s="11"/>
      <c r="Z416" s="11"/>
      <c r="AA416" s="11"/>
      <c r="AB416" s="11"/>
      <c r="AC416" s="11"/>
      <c r="AD416" s="11"/>
      <c r="AE416" s="11"/>
      <c r="AF416" s="12">
        <f>ROUNDUP(SUM(VLOOKUP(G416,'Pontuação'!A$2:B$11,2,FALSE),VLOOKUP(E416,'Pontuação'!C$2:D$11,2,FALSE),VLOOKUP(I416,'Pontuação'!I$2:J$11,2,FALSE),VLOOKUP(K416,'Pontuação'!G$2:H$11,2,FALSE),VLOOKUP(H416,'Pontuação'!E$2:F$11,2,FALSE),VLOOKUP(M416,'Pontuação'!K$2:L$11,2,FALSE)),0)</f>
        <v>1161</v>
      </c>
      <c r="AG416" s="12">
        <f t="shared" si="1"/>
        <v>116</v>
      </c>
      <c r="AH416" s="12" t="str">
        <f t="array" ref="AH416">IFERROR(INDEX('Pontuação'!G$13:G$191, MATCH(AG416, 'Pontuação'!F$14:F$191, 0)), "Faixa Indefinida")</f>
        <v>B</v>
      </c>
      <c r="AI416" s="12">
        <f t="shared" si="2"/>
        <v>0</v>
      </c>
      <c r="AJ416" s="12">
        <f t="shared" si="3"/>
        <v>1</v>
      </c>
      <c r="AK416" s="12">
        <f t="shared" si="4"/>
        <v>0</v>
      </c>
      <c r="AL416" s="12">
        <f t="shared" si="5"/>
        <v>0</v>
      </c>
      <c r="AM416" s="11"/>
      <c r="AN416" s="13">
        <v>0.24450501048686185</v>
      </c>
      <c r="AO416" s="11" t="s">
        <v>84</v>
      </c>
      <c r="AP416" s="14">
        <v>45931.447850717595</v>
      </c>
    </row>
    <row r="417">
      <c r="A417" s="8">
        <v>45923.716990740744</v>
      </c>
      <c r="B417" s="9" t="s">
        <v>987</v>
      </c>
      <c r="C417" s="9" t="s">
        <v>988</v>
      </c>
      <c r="D417" s="10">
        <v>5.531996102453E12</v>
      </c>
      <c r="E417" s="9" t="s">
        <v>75</v>
      </c>
      <c r="F417" s="9"/>
      <c r="G417" s="9" t="s">
        <v>76</v>
      </c>
      <c r="H417" s="9" t="s">
        <v>87</v>
      </c>
      <c r="I417" s="9" t="s">
        <v>88</v>
      </c>
      <c r="J417" s="9" t="s">
        <v>47</v>
      </c>
      <c r="K417" s="9" t="s">
        <v>47</v>
      </c>
      <c r="L417" s="9" t="s">
        <v>48</v>
      </c>
      <c r="M417" s="9" t="s">
        <v>47</v>
      </c>
      <c r="N417" s="9" t="s">
        <v>79</v>
      </c>
      <c r="O417" s="9" t="s">
        <v>95</v>
      </c>
      <c r="P417" s="11" t="s">
        <v>51</v>
      </c>
      <c r="Q417" s="11" t="s">
        <v>89</v>
      </c>
      <c r="R417" s="11" t="s">
        <v>90</v>
      </c>
      <c r="S417" s="11" t="s">
        <v>54</v>
      </c>
      <c r="T417" s="11" t="s">
        <v>55</v>
      </c>
      <c r="U417" s="11" t="s">
        <v>47</v>
      </c>
      <c r="V417" s="11"/>
      <c r="W417" s="11"/>
      <c r="X417" s="11"/>
      <c r="Y417" s="11"/>
      <c r="Z417" s="11"/>
      <c r="AA417" s="11"/>
      <c r="AB417" s="11"/>
      <c r="AC417" s="11"/>
      <c r="AD417" s="11"/>
      <c r="AE417" s="11"/>
      <c r="AF417" s="12">
        <f>ROUNDUP(SUM(VLOOKUP(G417,'Pontuação'!A$2:B$11,2,FALSE),VLOOKUP(E417,'Pontuação'!C$2:D$11,2,FALSE),VLOOKUP(I417,'Pontuação'!I$2:J$11,2,FALSE),VLOOKUP(K417,'Pontuação'!G$2:H$11,2,FALSE),VLOOKUP(H417,'Pontuação'!E$2:F$11,2,FALSE),VLOOKUP(M417,'Pontuação'!K$2:L$11,2,FALSE)),0)</f>
        <v>899</v>
      </c>
      <c r="AG417" s="12">
        <f t="shared" si="1"/>
        <v>90</v>
      </c>
      <c r="AH417" s="12" t="str">
        <f t="array" ref="AH417">IFERROR(INDEX('Pontuação'!G$13:G$191, MATCH(AG417, 'Pontuação'!F$14:F$191, 0)), "Faixa Indefinida")</f>
        <v>C</v>
      </c>
      <c r="AI417" s="12">
        <f t="shared" si="2"/>
        <v>0</v>
      </c>
      <c r="AJ417" s="12">
        <f t="shared" si="3"/>
        <v>0</v>
      </c>
      <c r="AK417" s="12">
        <f t="shared" si="4"/>
        <v>1</v>
      </c>
      <c r="AL417" s="12">
        <f t="shared" si="5"/>
        <v>0</v>
      </c>
      <c r="AM417" s="11"/>
      <c r="AN417" s="13">
        <v>0.10998050109145606</v>
      </c>
      <c r="AO417" s="11" t="s">
        <v>99</v>
      </c>
      <c r="AP417" s="14">
        <v>45931.447850717595</v>
      </c>
    </row>
    <row r="418">
      <c r="A418" s="8">
        <v>45923.71859953704</v>
      </c>
      <c r="B418" s="9" t="s">
        <v>989</v>
      </c>
      <c r="C418" s="9" t="s">
        <v>990</v>
      </c>
      <c r="D418" s="10">
        <v>5.583991279393E12</v>
      </c>
      <c r="E418" s="9" t="s">
        <v>75</v>
      </c>
      <c r="F418" s="9"/>
      <c r="G418" s="9" t="s">
        <v>60</v>
      </c>
      <c r="H418" s="9" t="s">
        <v>61</v>
      </c>
      <c r="I418" s="9" t="s">
        <v>106</v>
      </c>
      <c r="J418" s="9" t="s">
        <v>47</v>
      </c>
      <c r="K418" s="9" t="s">
        <v>47</v>
      </c>
      <c r="L418" s="9" t="s">
        <v>47</v>
      </c>
      <c r="M418" s="9" t="s">
        <v>48</v>
      </c>
      <c r="N418" s="9" t="s">
        <v>63</v>
      </c>
      <c r="O418" s="9" t="s">
        <v>95</v>
      </c>
      <c r="P418" s="11" t="s">
        <v>51</v>
      </c>
      <c r="Q418" s="11" t="s">
        <v>154</v>
      </c>
      <c r="R418" s="11" t="s">
        <v>107</v>
      </c>
      <c r="S418" s="11" t="s">
        <v>72</v>
      </c>
      <c r="T418" s="11" t="s">
        <v>55</v>
      </c>
      <c r="U418" s="11" t="s">
        <v>56</v>
      </c>
      <c r="V418" s="11"/>
      <c r="W418" s="11"/>
      <c r="X418" s="11"/>
      <c r="Y418" s="11"/>
      <c r="Z418" s="11"/>
      <c r="AA418" s="11"/>
      <c r="AB418" s="11"/>
      <c r="AC418" s="11"/>
      <c r="AD418" s="11"/>
      <c r="AE418" s="11"/>
      <c r="AF418" s="12">
        <f>ROUNDUP(SUM(VLOOKUP(G418,'Pontuação'!A$2:B$11,2,FALSE),VLOOKUP(E418,'Pontuação'!C$2:D$11,2,FALSE),VLOOKUP(I418,'Pontuação'!I$2:J$11,2,FALSE),VLOOKUP(K418,'Pontuação'!G$2:H$11,2,FALSE),VLOOKUP(H418,'Pontuação'!E$2:F$11,2,FALSE),VLOOKUP(M418,'Pontuação'!K$2:L$11,2,FALSE)),0)</f>
        <v>1117</v>
      </c>
      <c r="AG418" s="12">
        <f t="shared" si="1"/>
        <v>112</v>
      </c>
      <c r="AH418" s="12" t="str">
        <f t="array" ref="AH418">IFERROR(INDEX('Pontuação'!G$13:G$191, MATCH(AG418, 'Pontuação'!F$14:F$191, 0)), "Faixa Indefinida")</f>
        <v>B</v>
      </c>
      <c r="AI418" s="12">
        <f t="shared" si="2"/>
        <v>0</v>
      </c>
      <c r="AJ418" s="12">
        <f t="shared" si="3"/>
        <v>1</v>
      </c>
      <c r="AK418" s="12">
        <f t="shared" si="4"/>
        <v>0</v>
      </c>
      <c r="AL418" s="12">
        <f t="shared" si="5"/>
        <v>0</v>
      </c>
      <c r="AM418" s="11"/>
      <c r="AN418" s="13">
        <v>0.5065630683585448</v>
      </c>
      <c r="AO418" s="11" t="s">
        <v>151</v>
      </c>
      <c r="AP418" s="14">
        <v>45931.447850717595</v>
      </c>
    </row>
    <row r="419">
      <c r="A419" s="8">
        <v>45923.72231481481</v>
      </c>
      <c r="B419" s="9" t="s">
        <v>991</v>
      </c>
      <c r="C419" s="9" t="s">
        <v>992</v>
      </c>
      <c r="D419" s="10">
        <v>5.511962525072E12</v>
      </c>
      <c r="E419" s="9" t="s">
        <v>43</v>
      </c>
      <c r="F419" s="9"/>
      <c r="G419" s="9" t="s">
        <v>76</v>
      </c>
      <c r="H419" s="9" t="s">
        <v>45</v>
      </c>
      <c r="I419" s="9" t="s">
        <v>88</v>
      </c>
      <c r="J419" s="9" t="s">
        <v>47</v>
      </c>
      <c r="K419" s="9" t="s">
        <v>47</v>
      </c>
      <c r="L419" s="9" t="s">
        <v>48</v>
      </c>
      <c r="M419" s="9" t="s">
        <v>48</v>
      </c>
      <c r="N419" s="9" t="s">
        <v>63</v>
      </c>
      <c r="O419" s="9" t="s">
        <v>50</v>
      </c>
      <c r="P419" s="11" t="s">
        <v>51</v>
      </c>
      <c r="Q419" s="11" t="s">
        <v>115</v>
      </c>
      <c r="R419" s="11" t="s">
        <v>53</v>
      </c>
      <c r="S419" s="11" t="s">
        <v>54</v>
      </c>
      <c r="T419" s="11" t="s">
        <v>55</v>
      </c>
      <c r="U419" s="11" t="s">
        <v>56</v>
      </c>
      <c r="V419" s="11"/>
      <c r="W419" s="11"/>
      <c r="X419" s="11"/>
      <c r="Y419" s="11"/>
      <c r="Z419" s="11"/>
      <c r="AA419" s="11"/>
      <c r="AB419" s="11"/>
      <c r="AC419" s="11"/>
      <c r="AD419" s="11"/>
      <c r="AE419" s="11"/>
      <c r="AF419" s="12">
        <v>1255.0</v>
      </c>
      <c r="AG419" s="12">
        <f t="shared" si="1"/>
        <v>126</v>
      </c>
      <c r="AH419" s="12" t="str">
        <f t="array" ref="AH419">IFERROR(INDEX('Pontuação'!G$13:G$191, MATCH(AG419, 'Pontuação'!F$14:F$191, 0)), "Faixa Indefinida")</f>
        <v>A</v>
      </c>
      <c r="AI419" s="12">
        <f t="shared" si="2"/>
        <v>1</v>
      </c>
      <c r="AJ419" s="12">
        <f t="shared" si="3"/>
        <v>0</v>
      </c>
      <c r="AK419" s="12">
        <f t="shared" si="4"/>
        <v>0</v>
      </c>
      <c r="AL419" s="12">
        <f t="shared" si="5"/>
        <v>0</v>
      </c>
      <c r="AM419" s="11"/>
      <c r="AN419" s="13">
        <v>0.3387867681626997</v>
      </c>
      <c r="AO419" s="11" t="s">
        <v>124</v>
      </c>
      <c r="AP419" s="14">
        <v>45931.447850717595</v>
      </c>
    </row>
    <row r="420">
      <c r="A420" s="8">
        <v>45923.72390046297</v>
      </c>
      <c r="B420" s="9" t="s">
        <v>993</v>
      </c>
      <c r="C420" s="9" t="s">
        <v>994</v>
      </c>
      <c r="D420" s="10">
        <v>5.591982349422E12</v>
      </c>
      <c r="E420" s="9" t="s">
        <v>75</v>
      </c>
      <c r="F420" s="9"/>
      <c r="G420" s="9" t="s">
        <v>60</v>
      </c>
      <c r="H420" s="9" t="s">
        <v>61</v>
      </c>
      <c r="I420" s="9" t="s">
        <v>88</v>
      </c>
      <c r="J420" s="9" t="s">
        <v>47</v>
      </c>
      <c r="K420" s="9" t="s">
        <v>47</v>
      </c>
      <c r="L420" s="9" t="s">
        <v>48</v>
      </c>
      <c r="M420" s="9" t="s">
        <v>47</v>
      </c>
      <c r="N420" s="9" t="s">
        <v>79</v>
      </c>
      <c r="O420" s="9" t="s">
        <v>50</v>
      </c>
      <c r="P420" s="11" t="s">
        <v>51</v>
      </c>
      <c r="Q420" s="11" t="s">
        <v>137</v>
      </c>
      <c r="R420" s="11" t="s">
        <v>90</v>
      </c>
      <c r="S420" s="11" t="s">
        <v>138</v>
      </c>
      <c r="T420" s="11" t="s">
        <v>55</v>
      </c>
      <c r="U420" s="11" t="s">
        <v>56</v>
      </c>
      <c r="V420" s="11"/>
      <c r="W420" s="11"/>
      <c r="X420" s="11"/>
      <c r="Y420" s="11"/>
      <c r="Z420" s="11"/>
      <c r="AA420" s="11"/>
      <c r="AB420" s="11"/>
      <c r="AC420" s="11"/>
      <c r="AD420" s="11"/>
      <c r="AE420" s="11"/>
      <c r="AF420" s="12">
        <f>ROUNDUP(SUM(VLOOKUP(G420,'Pontuação'!A$2:B$11,2,FALSE),VLOOKUP(E420,'Pontuação'!C$2:D$11,2,FALSE),VLOOKUP(I420,'Pontuação'!I$2:J$11,2,FALSE),VLOOKUP(K420,'Pontuação'!G$2:H$11,2,FALSE),VLOOKUP(H420,'Pontuação'!E$2:F$11,2,FALSE),VLOOKUP(M420,'Pontuação'!K$2:L$11,2,FALSE)),0)</f>
        <v>918</v>
      </c>
      <c r="AG420" s="12">
        <f t="shared" si="1"/>
        <v>92</v>
      </c>
      <c r="AH420" s="12" t="str">
        <f t="array" ref="AH420">IFERROR(INDEX('Pontuação'!G$13:G$191, MATCH(AG420, 'Pontuação'!F$14:F$191, 0)), "Faixa Indefinida")</f>
        <v>C</v>
      </c>
      <c r="AI420" s="12">
        <f t="shared" si="2"/>
        <v>0</v>
      </c>
      <c r="AJ420" s="12">
        <f t="shared" si="3"/>
        <v>0</v>
      </c>
      <c r="AK420" s="12">
        <f t="shared" si="4"/>
        <v>1</v>
      </c>
      <c r="AL420" s="12">
        <f t="shared" si="5"/>
        <v>0</v>
      </c>
      <c r="AM420" s="11"/>
      <c r="AN420" s="13">
        <v>0.238414095974395</v>
      </c>
      <c r="AO420" s="11" t="s">
        <v>84</v>
      </c>
      <c r="AP420" s="14">
        <v>45931.447850717595</v>
      </c>
    </row>
    <row r="421">
      <c r="A421" s="8">
        <v>45923.72583333333</v>
      </c>
      <c r="B421" s="9" t="s">
        <v>995</v>
      </c>
      <c r="C421" s="9" t="s">
        <v>996</v>
      </c>
      <c r="D421" s="10">
        <v>5.511964261947E12</v>
      </c>
      <c r="E421" s="9" t="s">
        <v>43</v>
      </c>
      <c r="F421" s="9"/>
      <c r="G421" s="9" t="s">
        <v>76</v>
      </c>
      <c r="H421" s="9" t="s">
        <v>45</v>
      </c>
      <c r="I421" s="9" t="s">
        <v>62</v>
      </c>
      <c r="J421" s="9" t="s">
        <v>48</v>
      </c>
      <c r="K421" s="9" t="s">
        <v>47</v>
      </c>
      <c r="L421" s="9" t="s">
        <v>48</v>
      </c>
      <c r="M421" s="9" t="s">
        <v>48</v>
      </c>
      <c r="N421" s="9" t="s">
        <v>49</v>
      </c>
      <c r="O421" s="9" t="s">
        <v>70</v>
      </c>
      <c r="P421" s="11" t="s">
        <v>51</v>
      </c>
      <c r="Q421" s="11" t="s">
        <v>133</v>
      </c>
      <c r="R421" s="11" t="s">
        <v>107</v>
      </c>
      <c r="S421" s="11" t="s">
        <v>254</v>
      </c>
      <c r="T421" s="11" t="s">
        <v>55</v>
      </c>
      <c r="U421" s="11" t="s">
        <v>56</v>
      </c>
      <c r="V421" s="11"/>
      <c r="W421" s="11"/>
      <c r="X421" s="11"/>
      <c r="Y421" s="11"/>
      <c r="Z421" s="11"/>
      <c r="AA421" s="11"/>
      <c r="AB421" s="11"/>
      <c r="AC421" s="11"/>
      <c r="AD421" s="11"/>
      <c r="AE421" s="11"/>
      <c r="AF421" s="12">
        <f>ROUNDUP(SUM(VLOOKUP(G421,'Pontuação'!A$2:B$11,2,FALSE),VLOOKUP(E421,'Pontuação'!C$2:D$11,2,FALSE),VLOOKUP(I421,'Pontuação'!I$2:J$11,2,FALSE),VLOOKUP(K421,'Pontuação'!G$2:H$11,2,FALSE),VLOOKUP(H421,'Pontuação'!E$2:F$11,2,FALSE),VLOOKUP(M421,'Pontuação'!K$2:L$11,2,FALSE)),0)</f>
        <v>1179</v>
      </c>
      <c r="AG421" s="12">
        <f t="shared" si="1"/>
        <v>118</v>
      </c>
      <c r="AH421" s="12" t="str">
        <f t="array" ref="AH421">IFERROR(INDEX('Pontuação'!G$13:G$191, MATCH(AG421, 'Pontuação'!F$14:F$191, 0)), "Faixa Indefinida")</f>
        <v>A</v>
      </c>
      <c r="AI421" s="12">
        <f t="shared" si="2"/>
        <v>1</v>
      </c>
      <c r="AJ421" s="12">
        <f t="shared" si="3"/>
        <v>0</v>
      </c>
      <c r="AK421" s="12">
        <f t="shared" si="4"/>
        <v>0</v>
      </c>
      <c r="AL421" s="12">
        <f t="shared" si="5"/>
        <v>0</v>
      </c>
      <c r="AM421" s="11"/>
      <c r="AN421" s="13">
        <v>0.3880517465141372</v>
      </c>
      <c r="AO421" s="11" t="s">
        <v>66</v>
      </c>
      <c r="AP421" s="14">
        <v>45931.447850717595</v>
      </c>
    </row>
    <row r="422">
      <c r="A422" s="8">
        <v>45923.72864583333</v>
      </c>
      <c r="B422" s="9" t="s">
        <v>997</v>
      </c>
      <c r="C422" s="9" t="s">
        <v>998</v>
      </c>
      <c r="D422" s="10">
        <v>5.527998041752E12</v>
      </c>
      <c r="E422" s="9" t="s">
        <v>43</v>
      </c>
      <c r="F422" s="9"/>
      <c r="G422" s="9" t="s">
        <v>60</v>
      </c>
      <c r="H422" s="9" t="s">
        <v>87</v>
      </c>
      <c r="I422" s="9" t="s">
        <v>88</v>
      </c>
      <c r="J422" s="9" t="s">
        <v>48</v>
      </c>
      <c r="K422" s="9" t="s">
        <v>48</v>
      </c>
      <c r="L422" s="9" t="s">
        <v>48</v>
      </c>
      <c r="M422" s="9" t="s">
        <v>48</v>
      </c>
      <c r="N422" s="9" t="s">
        <v>79</v>
      </c>
      <c r="O422" s="9" t="s">
        <v>50</v>
      </c>
      <c r="P422" s="11" t="s">
        <v>51</v>
      </c>
      <c r="Q422" s="11" t="s">
        <v>137</v>
      </c>
      <c r="R422" s="11" t="s">
        <v>107</v>
      </c>
      <c r="S422" s="11" t="s">
        <v>72</v>
      </c>
      <c r="T422" s="11" t="s">
        <v>55</v>
      </c>
      <c r="U422" s="11" t="s">
        <v>56</v>
      </c>
      <c r="V422" s="11"/>
      <c r="W422" s="11"/>
      <c r="X422" s="11"/>
      <c r="Y422" s="11"/>
      <c r="Z422" s="11"/>
      <c r="AA422" s="11"/>
      <c r="AB422" s="11"/>
      <c r="AC422" s="11"/>
      <c r="AD422" s="11"/>
      <c r="AE422" s="11"/>
      <c r="AF422" s="12">
        <f>ROUNDUP(SUM(VLOOKUP(G422,'Pontuação'!A$2:B$11,2,FALSE),VLOOKUP(E422,'Pontuação'!C$2:D$11,2,FALSE),VLOOKUP(I422,'Pontuação'!I$2:J$11,2,FALSE),VLOOKUP(K422,'Pontuação'!G$2:H$11,2,FALSE),VLOOKUP(H422,'Pontuação'!E$2:F$11,2,FALSE),VLOOKUP(M422,'Pontuação'!K$2:L$11,2,FALSE)),0)</f>
        <v>1185</v>
      </c>
      <c r="AG422" s="12">
        <f t="shared" si="1"/>
        <v>119</v>
      </c>
      <c r="AH422" s="12" t="str">
        <f t="array" ref="AH422">IFERROR(INDEX('Pontuação'!G$13:G$191, MATCH(AG422, 'Pontuação'!F$14:F$191, 0)), "Faixa Indefinida")</f>
        <v>A</v>
      </c>
      <c r="AI422" s="12">
        <f t="shared" si="2"/>
        <v>1</v>
      </c>
      <c r="AJ422" s="12">
        <f t="shared" si="3"/>
        <v>0</v>
      </c>
      <c r="AK422" s="12">
        <f t="shared" si="4"/>
        <v>0</v>
      </c>
      <c r="AL422" s="12">
        <f t="shared" si="5"/>
        <v>0</v>
      </c>
      <c r="AM422" s="11"/>
      <c r="AN422" s="13">
        <v>0.4905381486305645</v>
      </c>
      <c r="AO422" s="11" t="s">
        <v>151</v>
      </c>
      <c r="AP422" s="14">
        <v>45931.447850717595</v>
      </c>
    </row>
    <row r="423">
      <c r="A423" s="8">
        <v>45923.72898148148</v>
      </c>
      <c r="B423" s="9" t="s">
        <v>999</v>
      </c>
      <c r="C423" s="9" t="s">
        <v>1000</v>
      </c>
      <c r="D423" s="10">
        <v>5.569992114607E12</v>
      </c>
      <c r="E423" s="9" t="s">
        <v>43</v>
      </c>
      <c r="F423" s="9"/>
      <c r="G423" s="9" t="s">
        <v>76</v>
      </c>
      <c r="H423" s="9" t="s">
        <v>45</v>
      </c>
      <c r="I423" s="9" t="s">
        <v>78</v>
      </c>
      <c r="J423" s="9" t="s">
        <v>47</v>
      </c>
      <c r="K423" s="9" t="s">
        <v>47</v>
      </c>
      <c r="L423" s="9" t="s">
        <v>48</v>
      </c>
      <c r="M423" s="9" t="s">
        <v>47</v>
      </c>
      <c r="N423" s="9" t="s">
        <v>49</v>
      </c>
      <c r="O423" s="9" t="s">
        <v>50</v>
      </c>
      <c r="P423" s="11" t="s">
        <v>51</v>
      </c>
      <c r="Q423" s="11" t="s">
        <v>203</v>
      </c>
      <c r="R423" s="11" t="s">
        <v>311</v>
      </c>
      <c r="S423" s="11" t="s">
        <v>54</v>
      </c>
      <c r="T423" s="11" t="s">
        <v>55</v>
      </c>
      <c r="U423" s="11" t="s">
        <v>56</v>
      </c>
      <c r="V423" s="11"/>
      <c r="W423" s="11"/>
      <c r="X423" s="11"/>
      <c r="Y423" s="11"/>
      <c r="Z423" s="11"/>
      <c r="AA423" s="11"/>
      <c r="AB423" s="11"/>
      <c r="AC423" s="11"/>
      <c r="AD423" s="11"/>
      <c r="AE423" s="11"/>
      <c r="AF423" s="12">
        <f>ROUNDUP(SUM(VLOOKUP(G423,'Pontuação'!A$2:B$11,2,FALSE),VLOOKUP(E423,'Pontuação'!C$2:D$11,2,FALSE),VLOOKUP(I423,'Pontuação'!I$2:J$11,2,FALSE),VLOOKUP(K423,'Pontuação'!G$2:H$11,2,FALSE),VLOOKUP(H423,'Pontuação'!E$2:F$11,2,FALSE),VLOOKUP(M423,'Pontuação'!K$2:L$11,2,FALSE)),0)</f>
        <v>1091</v>
      </c>
      <c r="AG423" s="12">
        <f t="shared" si="1"/>
        <v>109</v>
      </c>
      <c r="AH423" s="12" t="str">
        <f t="array" ref="AH423">IFERROR(INDEX('Pontuação'!G$13:G$191, MATCH(AG423, 'Pontuação'!F$14:F$191, 0)), "Faixa Indefinida")</f>
        <v>B</v>
      </c>
      <c r="AI423" s="12">
        <f t="shared" si="2"/>
        <v>0</v>
      </c>
      <c r="AJ423" s="12">
        <f t="shared" si="3"/>
        <v>1</v>
      </c>
      <c r="AK423" s="12">
        <f t="shared" si="4"/>
        <v>0</v>
      </c>
      <c r="AL423" s="12">
        <f t="shared" si="5"/>
        <v>0</v>
      </c>
      <c r="AM423" s="11"/>
      <c r="AN423" s="13">
        <v>0.4124618491174429</v>
      </c>
      <c r="AO423" s="11" t="s">
        <v>134</v>
      </c>
      <c r="AP423" s="14">
        <v>45931.447850717595</v>
      </c>
    </row>
    <row r="424">
      <c r="A424" s="8">
        <v>45923.73138888889</v>
      </c>
      <c r="B424" s="9" t="s">
        <v>1001</v>
      </c>
      <c r="C424" s="9" t="s">
        <v>1002</v>
      </c>
      <c r="D424" s="10">
        <v>5.548988398354E12</v>
      </c>
      <c r="E424" s="9" t="s">
        <v>75</v>
      </c>
      <c r="F424" s="9"/>
      <c r="G424" s="9" t="s">
        <v>60</v>
      </c>
      <c r="H424" s="9" t="s">
        <v>61</v>
      </c>
      <c r="I424" s="9" t="s">
        <v>78</v>
      </c>
      <c r="J424" s="9" t="s">
        <v>48</v>
      </c>
      <c r="K424" s="9" t="s">
        <v>47</v>
      </c>
      <c r="L424" s="9" t="s">
        <v>48</v>
      </c>
      <c r="M424" s="9" t="s">
        <v>47</v>
      </c>
      <c r="N424" s="9" t="s">
        <v>63</v>
      </c>
      <c r="O424" s="9" t="s">
        <v>50</v>
      </c>
      <c r="P424" s="11" t="s">
        <v>51</v>
      </c>
      <c r="Q424" s="11" t="s">
        <v>89</v>
      </c>
      <c r="R424" s="11" t="s">
        <v>90</v>
      </c>
      <c r="S424" s="11" t="s">
        <v>54</v>
      </c>
      <c r="T424" s="11" t="s">
        <v>55</v>
      </c>
      <c r="U424" s="11" t="s">
        <v>56</v>
      </c>
      <c r="V424" s="11"/>
      <c r="W424" s="11"/>
      <c r="X424" s="11"/>
      <c r="Y424" s="11"/>
      <c r="Z424" s="11"/>
      <c r="AA424" s="11"/>
      <c r="AB424" s="11"/>
      <c r="AC424" s="11"/>
      <c r="AD424" s="11"/>
      <c r="AE424" s="11"/>
      <c r="AF424" s="12">
        <v>1104.0</v>
      </c>
      <c r="AG424" s="12">
        <f t="shared" si="1"/>
        <v>110</v>
      </c>
      <c r="AH424" s="12" t="str">
        <f t="array" ref="AH424">IFERROR(INDEX('Pontuação'!G$13:G$191, MATCH(AG424, 'Pontuação'!F$14:F$191, 0)), "Faixa Indefinida")</f>
        <v>B</v>
      </c>
      <c r="AI424" s="12">
        <f t="shared" si="2"/>
        <v>0</v>
      </c>
      <c r="AJ424" s="12">
        <f t="shared" si="3"/>
        <v>1</v>
      </c>
      <c r="AK424" s="12">
        <f t="shared" si="4"/>
        <v>0</v>
      </c>
      <c r="AL424" s="12">
        <f t="shared" si="5"/>
        <v>0</v>
      </c>
      <c r="AM424" s="11"/>
      <c r="AN424" s="13">
        <v>0.3464906675976955</v>
      </c>
      <c r="AO424" s="11" t="s">
        <v>124</v>
      </c>
      <c r="AP424" s="14">
        <v>45931.447850717595</v>
      </c>
    </row>
    <row r="425">
      <c r="A425" s="8">
        <v>45923.734398148146</v>
      </c>
      <c r="B425" s="9" t="s">
        <v>1003</v>
      </c>
      <c r="C425" s="9" t="s">
        <v>1004</v>
      </c>
      <c r="D425" s="10">
        <v>5.519995382568E12</v>
      </c>
      <c r="E425" s="9" t="s">
        <v>43</v>
      </c>
      <c r="F425" s="9"/>
      <c r="G425" s="9" t="s">
        <v>60</v>
      </c>
      <c r="H425" s="9" t="s">
        <v>61</v>
      </c>
      <c r="I425" s="9" t="s">
        <v>106</v>
      </c>
      <c r="J425" s="9" t="s">
        <v>48</v>
      </c>
      <c r="K425" s="9" t="s">
        <v>47</v>
      </c>
      <c r="L425" s="9" t="s">
        <v>47</v>
      </c>
      <c r="M425" s="9" t="s">
        <v>48</v>
      </c>
      <c r="N425" s="9" t="s">
        <v>63</v>
      </c>
      <c r="O425" s="9" t="s">
        <v>64</v>
      </c>
      <c r="P425" s="11" t="s">
        <v>51</v>
      </c>
      <c r="Q425" s="11" t="s">
        <v>71</v>
      </c>
      <c r="R425" s="11" t="s">
        <v>53</v>
      </c>
      <c r="S425" s="11" t="s">
        <v>72</v>
      </c>
      <c r="T425" s="11" t="s">
        <v>55</v>
      </c>
      <c r="U425" s="11" t="s">
        <v>47</v>
      </c>
      <c r="V425" s="11"/>
      <c r="W425" s="11"/>
      <c r="X425" s="11"/>
      <c r="Y425" s="11"/>
      <c r="Z425" s="11"/>
      <c r="AA425" s="11"/>
      <c r="AB425" s="11"/>
      <c r="AC425" s="11"/>
      <c r="AD425" s="11"/>
      <c r="AE425" s="11"/>
      <c r="AF425" s="12">
        <f>ROUNDUP(SUM(VLOOKUP(G425,'Pontuação'!A$2:B$11,2,FALSE),VLOOKUP(E425,'Pontuação'!C$2:D$11,2,FALSE),VLOOKUP(I425,'Pontuação'!I$2:J$11,2,FALSE),VLOOKUP(K425,'Pontuação'!G$2:H$11,2,FALSE),VLOOKUP(H425,'Pontuação'!E$2:F$11,2,FALSE),VLOOKUP(M425,'Pontuação'!K$2:L$11,2,FALSE)),0)</f>
        <v>1134</v>
      </c>
      <c r="AG425" s="12">
        <f t="shared" si="1"/>
        <v>113</v>
      </c>
      <c r="AH425" s="12" t="str">
        <f t="array" ref="AH425">IFERROR(INDEX('Pontuação'!G$13:G$191, MATCH(AG425, 'Pontuação'!F$14:F$191, 0)), "Faixa Indefinida")</f>
        <v>B</v>
      </c>
      <c r="AI425" s="12">
        <f t="shared" si="2"/>
        <v>0</v>
      </c>
      <c r="AJ425" s="12">
        <f t="shared" si="3"/>
        <v>1</v>
      </c>
      <c r="AK425" s="12">
        <f t="shared" si="4"/>
        <v>0</v>
      </c>
      <c r="AL425" s="12">
        <f t="shared" si="5"/>
        <v>0</v>
      </c>
      <c r="AM425" s="11"/>
      <c r="AN425" s="13">
        <v>0.36862557894939996</v>
      </c>
      <c r="AO425" s="11" t="s">
        <v>66</v>
      </c>
      <c r="AP425" s="14">
        <v>45931.447850717595</v>
      </c>
    </row>
    <row r="426">
      <c r="A426" s="8">
        <v>45923.73706018519</v>
      </c>
      <c r="B426" s="9" t="s">
        <v>1005</v>
      </c>
      <c r="C426" s="9" t="s">
        <v>1006</v>
      </c>
      <c r="D426" s="10">
        <v>5.555999092336E12</v>
      </c>
      <c r="E426" s="9" t="s">
        <v>43</v>
      </c>
      <c r="F426" s="9"/>
      <c r="G426" s="9" t="s">
        <v>144</v>
      </c>
      <c r="H426" s="9" t="s">
        <v>77</v>
      </c>
      <c r="I426" s="9" t="s">
        <v>88</v>
      </c>
      <c r="J426" s="9" t="s">
        <v>47</v>
      </c>
      <c r="K426" s="9" t="s">
        <v>47</v>
      </c>
      <c r="L426" s="9" t="s">
        <v>48</v>
      </c>
      <c r="M426" s="9" t="s">
        <v>47</v>
      </c>
      <c r="N426" s="9" t="s">
        <v>49</v>
      </c>
      <c r="O426" s="9" t="s">
        <v>98</v>
      </c>
      <c r="P426" s="11" t="s">
        <v>51</v>
      </c>
      <c r="Q426" s="11" t="s">
        <v>141</v>
      </c>
      <c r="R426" s="11" t="s">
        <v>90</v>
      </c>
      <c r="S426" s="11" t="s">
        <v>54</v>
      </c>
      <c r="T426" s="11" t="s">
        <v>55</v>
      </c>
      <c r="U426" s="11" t="s">
        <v>56</v>
      </c>
      <c r="V426" s="11"/>
      <c r="W426" s="11"/>
      <c r="X426" s="11"/>
      <c r="Y426" s="11"/>
      <c r="Z426" s="11"/>
      <c r="AA426" s="11"/>
      <c r="AB426" s="11"/>
      <c r="AC426" s="11"/>
      <c r="AD426" s="11"/>
      <c r="AE426" s="11"/>
      <c r="AF426" s="12">
        <v>1174.0</v>
      </c>
      <c r="AG426" s="12">
        <f t="shared" si="1"/>
        <v>117</v>
      </c>
      <c r="AH426" s="12" t="str">
        <f t="array" ref="AH426">IFERROR(INDEX('Pontuação'!G$13:G$191, MATCH(AG426, 'Pontuação'!F$14:F$191, 0)), "Faixa Indefinida")</f>
        <v>B</v>
      </c>
      <c r="AI426" s="12">
        <f t="shared" si="2"/>
        <v>0</v>
      </c>
      <c r="AJ426" s="12">
        <f t="shared" si="3"/>
        <v>1</v>
      </c>
      <c r="AK426" s="12">
        <f t="shared" si="4"/>
        <v>0</v>
      </c>
      <c r="AL426" s="12">
        <f t="shared" si="5"/>
        <v>0</v>
      </c>
      <c r="AM426" s="11"/>
      <c r="AN426" s="13">
        <v>0.031942140484099026</v>
      </c>
      <c r="AO426" s="11" t="s">
        <v>99</v>
      </c>
      <c r="AP426" s="14">
        <v>45931.447850717595</v>
      </c>
    </row>
    <row r="427">
      <c r="A427" s="8">
        <v>45923.73795138889</v>
      </c>
      <c r="B427" s="9" t="s">
        <v>1007</v>
      </c>
      <c r="C427" s="9" t="s">
        <v>1008</v>
      </c>
      <c r="D427" s="10">
        <v>5.521983360604E12</v>
      </c>
      <c r="E427" s="9" t="s">
        <v>43</v>
      </c>
      <c r="F427" s="9"/>
      <c r="G427" s="9" t="s">
        <v>144</v>
      </c>
      <c r="H427" s="9" t="s">
        <v>77</v>
      </c>
      <c r="I427" s="9" t="s">
        <v>88</v>
      </c>
      <c r="J427" s="9" t="s">
        <v>47</v>
      </c>
      <c r="K427" s="9" t="s">
        <v>47</v>
      </c>
      <c r="L427" s="9" t="s">
        <v>48</v>
      </c>
      <c r="M427" s="9" t="s">
        <v>47</v>
      </c>
      <c r="N427" s="9" t="s">
        <v>118</v>
      </c>
      <c r="O427" s="9" t="s">
        <v>95</v>
      </c>
      <c r="P427" s="11" t="s">
        <v>51</v>
      </c>
      <c r="Q427" s="11" t="s">
        <v>133</v>
      </c>
      <c r="R427" s="11" t="s">
        <v>90</v>
      </c>
      <c r="S427" s="11" t="s">
        <v>72</v>
      </c>
      <c r="T427" s="11" t="s">
        <v>55</v>
      </c>
      <c r="U427" s="11" t="s">
        <v>56</v>
      </c>
      <c r="V427" s="11"/>
      <c r="W427" s="11"/>
      <c r="X427" s="11"/>
      <c r="Y427" s="11"/>
      <c r="Z427" s="11"/>
      <c r="AA427" s="11"/>
      <c r="AB427" s="11"/>
      <c r="AC427" s="11"/>
      <c r="AD427" s="11"/>
      <c r="AE427" s="11"/>
      <c r="AF427" s="12">
        <v>884.0</v>
      </c>
      <c r="AG427" s="12">
        <f t="shared" si="1"/>
        <v>88</v>
      </c>
      <c r="AH427" s="12" t="str">
        <f t="array" ref="AH427">IFERROR(INDEX('Pontuação'!G$13:G$191, MATCH(AG427, 'Pontuação'!F$14:F$191, 0)), "Faixa Indefinida")</f>
        <v>C</v>
      </c>
      <c r="AI427" s="12">
        <f t="shared" si="2"/>
        <v>0</v>
      </c>
      <c r="AJ427" s="12">
        <f t="shared" si="3"/>
        <v>0</v>
      </c>
      <c r="AK427" s="12">
        <f t="shared" si="4"/>
        <v>1</v>
      </c>
      <c r="AL427" s="12">
        <f t="shared" si="5"/>
        <v>0</v>
      </c>
      <c r="AM427" s="11"/>
      <c r="AN427" s="13">
        <v>0.03592715105405261</v>
      </c>
      <c r="AO427" s="11" t="s">
        <v>99</v>
      </c>
      <c r="AP427" s="14">
        <v>45931.447850717595</v>
      </c>
    </row>
    <row r="428">
      <c r="A428" s="8">
        <v>45923.73982638889</v>
      </c>
      <c r="B428" s="9" t="s">
        <v>1009</v>
      </c>
      <c r="C428" s="9" t="s">
        <v>1010</v>
      </c>
      <c r="D428" s="10">
        <v>5.554993259869E12</v>
      </c>
      <c r="E428" s="9" t="s">
        <v>43</v>
      </c>
      <c r="F428" s="9"/>
      <c r="G428" s="9" t="s">
        <v>76</v>
      </c>
      <c r="H428" s="9" t="s">
        <v>45</v>
      </c>
      <c r="I428" s="9" t="s">
        <v>78</v>
      </c>
      <c r="J428" s="9" t="s">
        <v>48</v>
      </c>
      <c r="K428" s="9" t="s">
        <v>47</v>
      </c>
      <c r="L428" s="9" t="s">
        <v>47</v>
      </c>
      <c r="M428" s="9" t="s">
        <v>47</v>
      </c>
      <c r="N428" s="9" t="s">
        <v>79</v>
      </c>
      <c r="O428" s="9" t="s">
        <v>95</v>
      </c>
      <c r="P428" s="11" t="s">
        <v>51</v>
      </c>
      <c r="Q428" s="11" t="s">
        <v>203</v>
      </c>
      <c r="R428" s="11" t="s">
        <v>311</v>
      </c>
      <c r="S428" s="11" t="s">
        <v>54</v>
      </c>
      <c r="T428" s="11" t="s">
        <v>55</v>
      </c>
      <c r="U428" s="11" t="s">
        <v>56</v>
      </c>
      <c r="V428" s="11"/>
      <c r="W428" s="11"/>
      <c r="X428" s="11"/>
      <c r="Y428" s="11"/>
      <c r="Z428" s="11"/>
      <c r="AA428" s="11"/>
      <c r="AB428" s="11"/>
      <c r="AC428" s="11"/>
      <c r="AD428" s="11"/>
      <c r="AE428" s="11"/>
      <c r="AF428" s="12">
        <f>ROUNDUP(SUM(VLOOKUP(G428,'Pontuação'!A$2:B$11,2,FALSE),VLOOKUP(E428,'Pontuação'!C$2:D$11,2,FALSE),VLOOKUP(I428,'Pontuação'!I$2:J$11,2,FALSE),VLOOKUP(K428,'Pontuação'!G$2:H$11,2,FALSE),VLOOKUP(H428,'Pontuação'!E$2:F$11,2,FALSE),VLOOKUP(M428,'Pontuação'!K$2:L$11,2,FALSE)),0)</f>
        <v>1091</v>
      </c>
      <c r="AG428" s="12">
        <f t="shared" si="1"/>
        <v>109</v>
      </c>
      <c r="AH428" s="12" t="str">
        <f t="array" ref="AH428">IFERROR(INDEX('Pontuação'!G$13:G$191, MATCH(AG428, 'Pontuação'!F$14:F$191, 0)), "Faixa Indefinida")</f>
        <v>B</v>
      </c>
      <c r="AI428" s="12">
        <f t="shared" si="2"/>
        <v>0</v>
      </c>
      <c r="AJ428" s="12">
        <f t="shared" si="3"/>
        <v>1</v>
      </c>
      <c r="AK428" s="12">
        <f t="shared" si="4"/>
        <v>0</v>
      </c>
      <c r="AL428" s="12">
        <f t="shared" si="5"/>
        <v>0</v>
      </c>
      <c r="AM428" s="11"/>
      <c r="AN428" s="13">
        <v>0.406819599755</v>
      </c>
      <c r="AO428" s="11" t="s">
        <v>134</v>
      </c>
      <c r="AP428" s="14">
        <v>45931.447850717595</v>
      </c>
    </row>
    <row r="429">
      <c r="A429" s="8">
        <v>45923.74538194444</v>
      </c>
      <c r="B429" s="9" t="s">
        <v>1011</v>
      </c>
      <c r="C429" s="9" t="s">
        <v>1012</v>
      </c>
      <c r="D429" s="10">
        <v>5.561993962922E12</v>
      </c>
      <c r="E429" s="9" t="s">
        <v>75</v>
      </c>
      <c r="F429" s="9"/>
      <c r="G429" s="9" t="s">
        <v>60</v>
      </c>
      <c r="H429" s="9" t="s">
        <v>77</v>
      </c>
      <c r="I429" s="9" t="s">
        <v>88</v>
      </c>
      <c r="J429" s="9" t="s">
        <v>47</v>
      </c>
      <c r="K429" s="9" t="s">
        <v>48</v>
      </c>
      <c r="L429" s="9" t="s">
        <v>48</v>
      </c>
      <c r="M429" s="9" t="s">
        <v>47</v>
      </c>
      <c r="N429" s="9" t="s">
        <v>79</v>
      </c>
      <c r="O429" s="9" t="s">
        <v>64</v>
      </c>
      <c r="P429" s="11" t="s">
        <v>51</v>
      </c>
      <c r="Q429" s="11" t="s">
        <v>165</v>
      </c>
      <c r="R429" s="11" t="s">
        <v>166</v>
      </c>
      <c r="S429" s="11" t="s">
        <v>167</v>
      </c>
      <c r="T429" s="11" t="s">
        <v>55</v>
      </c>
      <c r="U429" s="11" t="s">
        <v>56</v>
      </c>
      <c r="V429" s="11"/>
      <c r="W429" s="11"/>
      <c r="X429" s="11"/>
      <c r="Y429" s="11"/>
      <c r="Z429" s="11"/>
      <c r="AA429" s="11"/>
      <c r="AB429" s="11"/>
      <c r="AC429" s="11"/>
      <c r="AD429" s="11"/>
      <c r="AE429" s="11"/>
      <c r="AF429" s="12">
        <f>ROUNDUP(SUM(VLOOKUP(G429,'Pontuação'!A$2:B$11,2,FALSE),VLOOKUP(E429,'Pontuação'!C$2:D$11,2,FALSE),VLOOKUP(I429,'Pontuação'!I$2:J$11,2,FALSE),VLOOKUP(K429,'Pontuação'!G$2:H$11,2,FALSE),VLOOKUP(H429,'Pontuação'!E$2:F$11,2,FALSE),VLOOKUP(M429,'Pontuação'!K$2:L$11,2,FALSE)),0)</f>
        <v>1053</v>
      </c>
      <c r="AG429" s="12">
        <f t="shared" si="1"/>
        <v>105</v>
      </c>
      <c r="AH429" s="12" t="str">
        <f t="array" ref="AH429">IFERROR(INDEX('Pontuação'!G$13:G$191, MATCH(AG429, 'Pontuação'!F$14:F$191, 0)), "Faixa Indefinida")</f>
        <v>B</v>
      </c>
      <c r="AI429" s="12">
        <f t="shared" si="2"/>
        <v>0</v>
      </c>
      <c r="AJ429" s="12">
        <f t="shared" si="3"/>
        <v>1</v>
      </c>
      <c r="AK429" s="12">
        <f t="shared" si="4"/>
        <v>0</v>
      </c>
      <c r="AL429" s="12">
        <f t="shared" si="5"/>
        <v>0</v>
      </c>
      <c r="AM429" s="11"/>
      <c r="AN429" s="13">
        <v>0.37067751102680374</v>
      </c>
      <c r="AO429" s="11" t="s">
        <v>66</v>
      </c>
      <c r="AP429" s="14">
        <v>45931.447850717595</v>
      </c>
    </row>
    <row r="430">
      <c r="A430" s="8">
        <v>45923.74649305556</v>
      </c>
      <c r="B430" s="9" t="s">
        <v>1013</v>
      </c>
      <c r="C430" s="9" t="s">
        <v>1014</v>
      </c>
      <c r="D430" s="10">
        <v>5.591993689667E12</v>
      </c>
      <c r="E430" s="9" t="s">
        <v>75</v>
      </c>
      <c r="F430" s="9"/>
      <c r="G430" s="9" t="s">
        <v>60</v>
      </c>
      <c r="H430" s="9" t="s">
        <v>61</v>
      </c>
      <c r="I430" s="9" t="s">
        <v>88</v>
      </c>
      <c r="J430" s="9" t="s">
        <v>47</v>
      </c>
      <c r="K430" s="9" t="s">
        <v>47</v>
      </c>
      <c r="L430" s="9" t="s">
        <v>47</v>
      </c>
      <c r="M430" s="9" t="s">
        <v>47</v>
      </c>
      <c r="N430" s="9" t="s">
        <v>94</v>
      </c>
      <c r="O430" s="9" t="s">
        <v>70</v>
      </c>
      <c r="P430" s="11" t="s">
        <v>51</v>
      </c>
      <c r="Q430" s="11" t="s">
        <v>137</v>
      </c>
      <c r="R430" s="11" t="s">
        <v>90</v>
      </c>
      <c r="S430" s="11" t="s">
        <v>138</v>
      </c>
      <c r="T430" s="11" t="s">
        <v>55</v>
      </c>
      <c r="U430" s="11" t="s">
        <v>47</v>
      </c>
      <c r="V430" s="11"/>
      <c r="W430" s="11"/>
      <c r="X430" s="11"/>
      <c r="Y430" s="11"/>
      <c r="Z430" s="11"/>
      <c r="AA430" s="11"/>
      <c r="AB430" s="11"/>
      <c r="AC430" s="11"/>
      <c r="AD430" s="11"/>
      <c r="AE430" s="11"/>
      <c r="AF430" s="12">
        <f>ROUNDUP(SUM(VLOOKUP(G430,'Pontuação'!A$2:B$11,2,FALSE),VLOOKUP(E430,'Pontuação'!C$2:D$11,2,FALSE),VLOOKUP(I430,'Pontuação'!I$2:J$11,2,FALSE),VLOOKUP(K430,'Pontuação'!G$2:H$11,2,FALSE),VLOOKUP(H430,'Pontuação'!E$2:F$11,2,FALSE),VLOOKUP(M430,'Pontuação'!K$2:L$11,2,FALSE)),0)</f>
        <v>918</v>
      </c>
      <c r="AG430" s="12">
        <f t="shared" si="1"/>
        <v>92</v>
      </c>
      <c r="AH430" s="12" t="str">
        <f t="array" ref="AH430">IFERROR(INDEX('Pontuação'!G$13:G$191, MATCH(AG430, 'Pontuação'!F$14:F$191, 0)), "Faixa Indefinida")</f>
        <v>C</v>
      </c>
      <c r="AI430" s="12">
        <f t="shared" si="2"/>
        <v>0</v>
      </c>
      <c r="AJ430" s="12">
        <f t="shared" si="3"/>
        <v>0</v>
      </c>
      <c r="AK430" s="12">
        <f t="shared" si="4"/>
        <v>1</v>
      </c>
      <c r="AL430" s="12">
        <f t="shared" si="5"/>
        <v>0</v>
      </c>
      <c r="AM430" s="11"/>
      <c r="AN430" s="13">
        <v>0.12133246876613589</v>
      </c>
      <c r="AO430" s="11" t="s">
        <v>99</v>
      </c>
      <c r="AP430" s="14">
        <v>45931.447850717595</v>
      </c>
    </row>
    <row r="431">
      <c r="A431" s="8">
        <v>45923.749976851854</v>
      </c>
      <c r="B431" s="9" t="s">
        <v>1015</v>
      </c>
      <c r="C431" s="9" t="s">
        <v>1016</v>
      </c>
      <c r="D431" s="10">
        <v>5.521981453677E12</v>
      </c>
      <c r="E431" s="9" t="s">
        <v>43</v>
      </c>
      <c r="F431" s="9"/>
      <c r="G431" s="9" t="s">
        <v>60</v>
      </c>
      <c r="H431" s="9" t="s">
        <v>61</v>
      </c>
      <c r="I431" s="9" t="s">
        <v>78</v>
      </c>
      <c r="J431" s="9" t="s">
        <v>47</v>
      </c>
      <c r="K431" s="9" t="s">
        <v>48</v>
      </c>
      <c r="L431" s="9" t="s">
        <v>47</v>
      </c>
      <c r="M431" s="9" t="s">
        <v>47</v>
      </c>
      <c r="N431" s="9" t="s">
        <v>63</v>
      </c>
      <c r="O431" s="9" t="s">
        <v>70</v>
      </c>
      <c r="P431" s="11" t="s">
        <v>80</v>
      </c>
      <c r="Q431" s="11" t="s">
        <v>81</v>
      </c>
      <c r="R431" s="11" t="s">
        <v>82</v>
      </c>
      <c r="S431" s="11">
        <v>7.50940275538E11</v>
      </c>
      <c r="T431" s="11" t="s">
        <v>83</v>
      </c>
      <c r="U431" s="11" t="s">
        <v>56</v>
      </c>
      <c r="V431" s="11"/>
      <c r="W431" s="11"/>
      <c r="X431" s="11"/>
      <c r="Y431" s="11"/>
      <c r="Z431" s="11"/>
      <c r="AA431" s="11"/>
      <c r="AB431" s="11"/>
      <c r="AC431" s="11"/>
      <c r="AD431" s="11"/>
      <c r="AE431" s="11"/>
      <c r="AF431" s="12">
        <f>ROUNDUP(SUM(VLOOKUP(G431,'Pontuação'!A$2:B$11,2,FALSE),VLOOKUP(E431,'Pontuação'!C$2:D$11,2,FALSE),VLOOKUP(I431,'Pontuação'!I$2:J$11,2,FALSE),VLOOKUP(K431,'Pontuação'!G$2:H$11,2,FALSE),VLOOKUP(H431,'Pontuação'!E$2:F$11,2,FALSE),VLOOKUP(M431,'Pontuação'!K$2:L$11,2,FALSE)),0)</f>
        <v>1131</v>
      </c>
      <c r="AG431" s="12">
        <f t="shared" si="1"/>
        <v>113</v>
      </c>
      <c r="AH431" s="12" t="str">
        <f t="array" ref="AH431">IFERROR(INDEX('Pontuação'!G$13:G$191, MATCH(AG431, 'Pontuação'!F$14:F$191, 0)), "Faixa Indefinida")</f>
        <v>B</v>
      </c>
      <c r="AI431" s="12">
        <f t="shared" si="2"/>
        <v>0</v>
      </c>
      <c r="AJ431" s="12">
        <f t="shared" si="3"/>
        <v>1</v>
      </c>
      <c r="AK431" s="12">
        <f t="shared" si="4"/>
        <v>0</v>
      </c>
      <c r="AL431" s="12">
        <f t="shared" si="5"/>
        <v>0</v>
      </c>
      <c r="AM431" s="11"/>
      <c r="AN431" s="13">
        <v>0.2889835864679683</v>
      </c>
      <c r="AO431" s="11" t="s">
        <v>91</v>
      </c>
      <c r="AP431" s="14">
        <v>45931.447850717595</v>
      </c>
    </row>
    <row r="432">
      <c r="A432" s="8">
        <v>45923.752905092595</v>
      </c>
      <c r="B432" s="9" t="s">
        <v>1017</v>
      </c>
      <c r="C432" s="9" t="s">
        <v>1018</v>
      </c>
      <c r="D432" s="10">
        <v>5.51194341307E12</v>
      </c>
      <c r="E432" s="9" t="s">
        <v>75</v>
      </c>
      <c r="F432" s="9"/>
      <c r="G432" s="9" t="s">
        <v>44</v>
      </c>
      <c r="H432" s="9" t="s">
        <v>45</v>
      </c>
      <c r="I432" s="9" t="s">
        <v>78</v>
      </c>
      <c r="J432" s="9" t="s">
        <v>47</v>
      </c>
      <c r="K432" s="9" t="s">
        <v>47</v>
      </c>
      <c r="L432" s="9" t="s">
        <v>47</v>
      </c>
      <c r="M432" s="9" t="s">
        <v>48</v>
      </c>
      <c r="N432" s="9" t="s">
        <v>63</v>
      </c>
      <c r="O432" s="9" t="s">
        <v>50</v>
      </c>
      <c r="P432" s="11" t="s">
        <v>51</v>
      </c>
      <c r="Q432" s="11" t="s">
        <v>89</v>
      </c>
      <c r="R432" s="11" t="s">
        <v>90</v>
      </c>
      <c r="S432" s="11" t="s">
        <v>54</v>
      </c>
      <c r="T432" s="11" t="s">
        <v>55</v>
      </c>
      <c r="U432" s="11" t="s">
        <v>47</v>
      </c>
      <c r="V432" s="11"/>
      <c r="W432" s="11"/>
      <c r="X432" s="11"/>
      <c r="Y432" s="11"/>
      <c r="Z432" s="11"/>
      <c r="AA432" s="11"/>
      <c r="AB432" s="11"/>
      <c r="AC432" s="11"/>
      <c r="AD432" s="11"/>
      <c r="AE432" s="11"/>
      <c r="AF432" s="12">
        <f>ROUNDUP(SUM(VLOOKUP(G432,'Pontuação'!A$2:B$11,2,FALSE),VLOOKUP(E432,'Pontuação'!C$2:D$11,2,FALSE),VLOOKUP(I432,'Pontuação'!I$2:J$11,2,FALSE),VLOOKUP(K432,'Pontuação'!G$2:H$11,2,FALSE),VLOOKUP(H432,'Pontuação'!E$2:F$11,2,FALSE),VLOOKUP(M432,'Pontuação'!K$2:L$11,2,FALSE)),0)</f>
        <v>1156</v>
      </c>
      <c r="AG432" s="12">
        <f t="shared" si="1"/>
        <v>116</v>
      </c>
      <c r="AH432" s="12" t="str">
        <f t="array" ref="AH432">IFERROR(INDEX('Pontuação'!G$13:G$191, MATCH(AG432, 'Pontuação'!F$14:F$191, 0)), "Faixa Indefinida")</f>
        <v>B</v>
      </c>
      <c r="AI432" s="12">
        <f t="shared" si="2"/>
        <v>0</v>
      </c>
      <c r="AJ432" s="12">
        <f t="shared" si="3"/>
        <v>1</v>
      </c>
      <c r="AK432" s="12">
        <f t="shared" si="4"/>
        <v>0</v>
      </c>
      <c r="AL432" s="12">
        <f t="shared" si="5"/>
        <v>0</v>
      </c>
      <c r="AM432" s="11"/>
      <c r="AN432" s="13">
        <v>0.2111609112205407</v>
      </c>
      <c r="AO432" s="11" t="s">
        <v>162</v>
      </c>
      <c r="AP432" s="14">
        <v>45931.447850717595</v>
      </c>
    </row>
    <row r="433">
      <c r="A433" s="8">
        <v>45923.75394675926</v>
      </c>
      <c r="B433" s="9" t="s">
        <v>1019</v>
      </c>
      <c r="C433" s="9" t="s">
        <v>1020</v>
      </c>
      <c r="D433" s="10">
        <v>5.579998867528E12</v>
      </c>
      <c r="E433" s="9" t="s">
        <v>43</v>
      </c>
      <c r="F433" s="9"/>
      <c r="G433" s="9" t="s">
        <v>76</v>
      </c>
      <c r="H433" s="9" t="s">
        <v>77</v>
      </c>
      <c r="I433" s="9" t="s">
        <v>78</v>
      </c>
      <c r="J433" s="9" t="s">
        <v>48</v>
      </c>
      <c r="K433" s="9" t="s">
        <v>47</v>
      </c>
      <c r="L433" s="9" t="s">
        <v>48</v>
      </c>
      <c r="M433" s="9" t="s">
        <v>47</v>
      </c>
      <c r="N433" s="9" t="s">
        <v>79</v>
      </c>
      <c r="O433" s="9" t="s">
        <v>64</v>
      </c>
      <c r="P433" s="11" t="s">
        <v>51</v>
      </c>
      <c r="Q433" s="11" t="s">
        <v>133</v>
      </c>
      <c r="R433" s="11" t="s">
        <v>90</v>
      </c>
      <c r="S433" s="11" t="s">
        <v>72</v>
      </c>
      <c r="T433" s="11" t="s">
        <v>55</v>
      </c>
      <c r="U433" s="11" t="s">
        <v>56</v>
      </c>
      <c r="V433" s="11"/>
      <c r="W433" s="11"/>
      <c r="X433" s="11"/>
      <c r="Y433" s="11"/>
      <c r="Z433" s="11"/>
      <c r="AA433" s="11"/>
      <c r="AB433" s="11"/>
      <c r="AC433" s="11"/>
      <c r="AD433" s="11"/>
      <c r="AE433" s="11"/>
      <c r="AF433" s="12">
        <v>1237.0</v>
      </c>
      <c r="AG433" s="12">
        <f t="shared" si="1"/>
        <v>124</v>
      </c>
      <c r="AH433" s="12" t="str">
        <f t="array" ref="AH433">IFERROR(INDEX('Pontuação'!G$13:G$191, MATCH(AG433, 'Pontuação'!F$14:F$191, 0)), "Faixa Indefinida")</f>
        <v>A</v>
      </c>
      <c r="AI433" s="12">
        <f t="shared" si="2"/>
        <v>1</v>
      </c>
      <c r="AJ433" s="12">
        <f t="shared" si="3"/>
        <v>0</v>
      </c>
      <c r="AK433" s="12">
        <f t="shared" si="4"/>
        <v>0</v>
      </c>
      <c r="AL433" s="12">
        <f t="shared" si="5"/>
        <v>0</v>
      </c>
      <c r="AM433" s="11"/>
      <c r="AN433" s="13">
        <v>0.11040248927948111</v>
      </c>
      <c r="AO433" s="11" t="s">
        <v>99</v>
      </c>
      <c r="AP433" s="14">
        <v>45931.447850717595</v>
      </c>
    </row>
    <row r="434">
      <c r="A434" s="8">
        <v>45923.75748842592</v>
      </c>
      <c r="B434" s="9" t="s">
        <v>1021</v>
      </c>
      <c r="C434" s="9" t="s">
        <v>1022</v>
      </c>
      <c r="D434" s="10">
        <v>5.548984161132E12</v>
      </c>
      <c r="E434" s="9" t="s">
        <v>43</v>
      </c>
      <c r="F434" s="9"/>
      <c r="G434" s="9" t="s">
        <v>69</v>
      </c>
      <c r="H434" s="9" t="s">
        <v>61</v>
      </c>
      <c r="I434" s="9" t="s">
        <v>78</v>
      </c>
      <c r="J434" s="9" t="s">
        <v>47</v>
      </c>
      <c r="K434" s="9" t="s">
        <v>47</v>
      </c>
      <c r="L434" s="9" t="s">
        <v>48</v>
      </c>
      <c r="M434" s="9" t="s">
        <v>47</v>
      </c>
      <c r="N434" s="9" t="s">
        <v>79</v>
      </c>
      <c r="O434" s="9" t="s">
        <v>64</v>
      </c>
      <c r="P434" s="11" t="s">
        <v>51</v>
      </c>
      <c r="Q434" s="11" t="s">
        <v>171</v>
      </c>
      <c r="R434" s="11" t="s">
        <v>107</v>
      </c>
      <c r="S434" s="11" t="s">
        <v>172</v>
      </c>
      <c r="T434" s="11" t="s">
        <v>55</v>
      </c>
      <c r="U434" s="11" t="s">
        <v>56</v>
      </c>
      <c r="V434" s="11"/>
      <c r="W434" s="11"/>
      <c r="X434" s="11"/>
      <c r="Y434" s="11"/>
      <c r="Z434" s="11"/>
      <c r="AA434" s="11"/>
      <c r="AB434" s="11"/>
      <c r="AC434" s="11"/>
      <c r="AD434" s="11"/>
      <c r="AE434" s="11"/>
      <c r="AF434" s="12">
        <f>ROUNDUP(SUM(VLOOKUP(G434,'Pontuação'!A$2:B$11,2,FALSE),VLOOKUP(E434,'Pontuação'!C$2:D$11,2,FALSE),VLOOKUP(I434,'Pontuação'!I$2:J$11,2,FALSE),VLOOKUP(K434,'Pontuação'!G$2:H$11,2,FALSE),VLOOKUP(H434,'Pontuação'!E$2:F$11,2,FALSE),VLOOKUP(M434,'Pontuação'!K$2:L$11,2,FALSE)),0)</f>
        <v>893</v>
      </c>
      <c r="AG434" s="12">
        <f t="shared" si="1"/>
        <v>89</v>
      </c>
      <c r="AH434" s="12" t="str">
        <f t="array" ref="AH434">IFERROR(INDEX('Pontuação'!G$13:G$191, MATCH(AG434, 'Pontuação'!F$14:F$191, 0)), "Faixa Indefinida")</f>
        <v>C</v>
      </c>
      <c r="AI434" s="12">
        <f t="shared" si="2"/>
        <v>0</v>
      </c>
      <c r="AJ434" s="12">
        <f t="shared" si="3"/>
        <v>0</v>
      </c>
      <c r="AK434" s="12">
        <f t="shared" si="4"/>
        <v>1</v>
      </c>
      <c r="AL434" s="12">
        <f t="shared" si="5"/>
        <v>0</v>
      </c>
      <c r="AM434" s="11"/>
      <c r="AN434" s="13">
        <v>0.41187945500554723</v>
      </c>
      <c r="AO434" s="11" t="s">
        <v>134</v>
      </c>
      <c r="AP434" s="14">
        <v>45931.447850717595</v>
      </c>
    </row>
    <row r="435">
      <c r="A435" s="8">
        <v>45923.75900462963</v>
      </c>
      <c r="B435" s="9" t="s">
        <v>1023</v>
      </c>
      <c r="C435" s="9" t="s">
        <v>1024</v>
      </c>
      <c r="D435" s="10">
        <v>5.562999557E12</v>
      </c>
      <c r="E435" s="9" t="s">
        <v>43</v>
      </c>
      <c r="F435" s="9"/>
      <c r="G435" s="9" t="s">
        <v>170</v>
      </c>
      <c r="H435" s="9" t="s">
        <v>61</v>
      </c>
      <c r="I435" s="9" t="s">
        <v>106</v>
      </c>
      <c r="J435" s="9" t="s">
        <v>48</v>
      </c>
      <c r="K435" s="9" t="s">
        <v>48</v>
      </c>
      <c r="L435" s="9" t="s">
        <v>48</v>
      </c>
      <c r="M435" s="9" t="s">
        <v>48</v>
      </c>
      <c r="N435" s="9" t="s">
        <v>63</v>
      </c>
      <c r="O435" s="9" t="s">
        <v>50</v>
      </c>
      <c r="P435" s="11" t="s">
        <v>51</v>
      </c>
      <c r="Q435" s="11" t="s">
        <v>89</v>
      </c>
      <c r="R435" s="11" t="s">
        <v>90</v>
      </c>
      <c r="S435" s="11" t="s">
        <v>54</v>
      </c>
      <c r="T435" s="11" t="s">
        <v>55</v>
      </c>
      <c r="U435" s="11" t="s">
        <v>56</v>
      </c>
      <c r="V435" s="11"/>
      <c r="W435" s="11"/>
      <c r="X435" s="11"/>
      <c r="Y435" s="11"/>
      <c r="Z435" s="11"/>
      <c r="AA435" s="11"/>
      <c r="AB435" s="11"/>
      <c r="AC435" s="11"/>
      <c r="AD435" s="11"/>
      <c r="AE435" s="11"/>
      <c r="AF435" s="12">
        <f>ROUNDUP(SUM(VLOOKUP(G435,'Pontuação'!A$2:B$11,2,FALSE),VLOOKUP(E435,'Pontuação'!C$2:D$11,2,FALSE),VLOOKUP(I435,'Pontuação'!I$2:J$11,2,FALSE),VLOOKUP(K435,'Pontuação'!G$2:H$11,2,FALSE),VLOOKUP(H435,'Pontuação'!E$2:F$11,2,FALSE),VLOOKUP(M435,'Pontuação'!K$2:L$11,2,FALSE)),0)</f>
        <v>1060</v>
      </c>
      <c r="AG435" s="12">
        <f t="shared" si="1"/>
        <v>106</v>
      </c>
      <c r="AH435" s="12" t="str">
        <f t="array" ref="AH435">IFERROR(INDEX('Pontuação'!G$13:G$191, MATCH(AG435, 'Pontuação'!F$14:F$191, 0)), "Faixa Indefinida")</f>
        <v>B</v>
      </c>
      <c r="AI435" s="12">
        <f t="shared" si="2"/>
        <v>0</v>
      </c>
      <c r="AJ435" s="12">
        <f t="shared" si="3"/>
        <v>1</v>
      </c>
      <c r="AK435" s="12">
        <f t="shared" si="4"/>
        <v>0</v>
      </c>
      <c r="AL435" s="12">
        <f t="shared" si="5"/>
        <v>0</v>
      </c>
      <c r="AM435" s="11"/>
      <c r="AN435" s="13">
        <v>0.43966108989993385</v>
      </c>
      <c r="AO435" s="11" t="s">
        <v>134</v>
      </c>
      <c r="AP435" s="14">
        <v>45931.447850717595</v>
      </c>
    </row>
    <row r="436">
      <c r="A436" s="8">
        <v>45923.760717592595</v>
      </c>
      <c r="B436" s="9" t="s">
        <v>1025</v>
      </c>
      <c r="C436" s="9" t="s">
        <v>1026</v>
      </c>
      <c r="D436" s="10">
        <v>5.511966528854E12</v>
      </c>
      <c r="E436" s="9" t="s">
        <v>43</v>
      </c>
      <c r="F436" s="9"/>
      <c r="G436" s="9" t="s">
        <v>69</v>
      </c>
      <c r="H436" s="9" t="s">
        <v>61</v>
      </c>
      <c r="I436" s="9" t="s">
        <v>106</v>
      </c>
      <c r="J436" s="9" t="s">
        <v>47</v>
      </c>
      <c r="K436" s="9" t="s">
        <v>47</v>
      </c>
      <c r="L436" s="9" t="s">
        <v>47</v>
      </c>
      <c r="M436" s="9" t="s">
        <v>48</v>
      </c>
      <c r="N436" s="9" t="s">
        <v>79</v>
      </c>
      <c r="O436" s="9" t="s">
        <v>50</v>
      </c>
      <c r="P436" s="11" t="s">
        <v>51</v>
      </c>
      <c r="Q436" s="11" t="s">
        <v>141</v>
      </c>
      <c r="R436" s="11" t="s">
        <v>90</v>
      </c>
      <c r="S436" s="11" t="s">
        <v>54</v>
      </c>
      <c r="T436" s="11" t="s">
        <v>65</v>
      </c>
      <c r="U436" s="11" t="s">
        <v>56</v>
      </c>
      <c r="V436" s="11"/>
      <c r="W436" s="11"/>
      <c r="X436" s="11"/>
      <c r="Y436" s="11"/>
      <c r="Z436" s="11"/>
      <c r="AA436" s="11"/>
      <c r="AB436" s="11"/>
      <c r="AC436" s="11"/>
      <c r="AD436" s="11"/>
      <c r="AE436" s="11"/>
      <c r="AF436" s="12">
        <v>1106.0</v>
      </c>
      <c r="AG436" s="12">
        <f t="shared" si="1"/>
        <v>111</v>
      </c>
      <c r="AH436" s="12" t="str">
        <f t="array" ref="AH436">IFERROR(INDEX('Pontuação'!G$13:G$191, MATCH(AG436, 'Pontuação'!F$14:F$191, 0)), "Faixa Indefinida")</f>
        <v>B</v>
      </c>
      <c r="AI436" s="12">
        <f t="shared" si="2"/>
        <v>0</v>
      </c>
      <c r="AJ436" s="12">
        <f t="shared" si="3"/>
        <v>1</v>
      </c>
      <c r="AK436" s="12">
        <f t="shared" si="4"/>
        <v>0</v>
      </c>
      <c r="AL436" s="12">
        <f t="shared" si="5"/>
        <v>0</v>
      </c>
      <c r="AM436" s="11"/>
      <c r="AN436" s="13">
        <v>0.31625112324749294</v>
      </c>
      <c r="AO436" s="11" t="s">
        <v>124</v>
      </c>
      <c r="AP436" s="14">
        <v>45931.447850717595</v>
      </c>
    </row>
    <row r="437">
      <c r="A437" s="8">
        <v>45923.763194444444</v>
      </c>
      <c r="B437" s="9" t="s">
        <v>1027</v>
      </c>
      <c r="C437" s="9" t="s">
        <v>1028</v>
      </c>
      <c r="D437" s="10">
        <v>5.584991100206E12</v>
      </c>
      <c r="E437" s="9" t="s">
        <v>43</v>
      </c>
      <c r="F437" s="9"/>
      <c r="G437" s="9" t="s">
        <v>44</v>
      </c>
      <c r="H437" s="9" t="s">
        <v>45</v>
      </c>
      <c r="I437" s="9" t="s">
        <v>78</v>
      </c>
      <c r="J437" s="9" t="s">
        <v>48</v>
      </c>
      <c r="K437" s="9" t="s">
        <v>47</v>
      </c>
      <c r="L437" s="9" t="s">
        <v>47</v>
      </c>
      <c r="M437" s="9" t="s">
        <v>48</v>
      </c>
      <c r="N437" s="9" t="s">
        <v>79</v>
      </c>
      <c r="O437" s="9" t="s">
        <v>50</v>
      </c>
      <c r="P437" s="11" t="s">
        <v>51</v>
      </c>
      <c r="Q437" s="11" t="s">
        <v>141</v>
      </c>
      <c r="R437" s="11" t="s">
        <v>90</v>
      </c>
      <c r="S437" s="11" t="s">
        <v>54</v>
      </c>
      <c r="T437" s="11" t="s">
        <v>55</v>
      </c>
      <c r="U437" s="11" t="s">
        <v>56</v>
      </c>
      <c r="V437" s="11"/>
      <c r="W437" s="11"/>
      <c r="X437" s="11"/>
      <c r="Y437" s="11"/>
      <c r="Z437" s="11"/>
      <c r="AA437" s="11"/>
      <c r="AB437" s="11"/>
      <c r="AC437" s="11"/>
      <c r="AD437" s="11"/>
      <c r="AE437" s="11"/>
      <c r="AF437" s="12">
        <f>ROUNDUP(SUM(VLOOKUP(G437,'Pontuação'!A$2:B$11,2,FALSE),VLOOKUP(E437,'Pontuação'!C$2:D$11,2,FALSE),VLOOKUP(I437,'Pontuação'!I$2:J$11,2,FALSE),VLOOKUP(K437,'Pontuação'!G$2:H$11,2,FALSE),VLOOKUP(H437,'Pontuação'!E$2:F$11,2,FALSE),VLOOKUP(M437,'Pontuação'!K$2:L$11,2,FALSE)),0)</f>
        <v>1173</v>
      </c>
      <c r="AG437" s="12">
        <f t="shared" si="1"/>
        <v>117</v>
      </c>
      <c r="AH437" s="12" t="str">
        <f t="array" ref="AH437">IFERROR(INDEX('Pontuação'!G$13:G$191, MATCH(AG437, 'Pontuação'!F$14:F$191, 0)), "Faixa Indefinida")</f>
        <v>B</v>
      </c>
      <c r="AI437" s="12">
        <f t="shared" si="2"/>
        <v>0</v>
      </c>
      <c r="AJ437" s="12">
        <f t="shared" si="3"/>
        <v>1</v>
      </c>
      <c r="AK437" s="12">
        <f t="shared" si="4"/>
        <v>0</v>
      </c>
      <c r="AL437" s="12">
        <f t="shared" si="5"/>
        <v>0</v>
      </c>
      <c r="AM437" s="11"/>
      <c r="AN437" s="13">
        <v>0.36028254916943675</v>
      </c>
      <c r="AO437" s="11" t="s">
        <v>66</v>
      </c>
      <c r="AP437" s="14">
        <v>45931.447850717595</v>
      </c>
    </row>
    <row r="438">
      <c r="A438" s="8">
        <v>45923.764918981484</v>
      </c>
      <c r="B438" s="9" t="s">
        <v>1029</v>
      </c>
      <c r="C438" s="9" t="s">
        <v>1030</v>
      </c>
      <c r="D438" s="10">
        <v>5.591980813874E12</v>
      </c>
      <c r="E438" s="9" t="s">
        <v>75</v>
      </c>
      <c r="F438" s="9"/>
      <c r="G438" s="9" t="s">
        <v>60</v>
      </c>
      <c r="H438" s="9" t="s">
        <v>77</v>
      </c>
      <c r="I438" s="9" t="s">
        <v>88</v>
      </c>
      <c r="J438" s="9" t="s">
        <v>47</v>
      </c>
      <c r="K438" s="9" t="s">
        <v>48</v>
      </c>
      <c r="L438" s="9" t="s">
        <v>48</v>
      </c>
      <c r="M438" s="9" t="s">
        <v>47</v>
      </c>
      <c r="N438" s="9" t="s">
        <v>63</v>
      </c>
      <c r="O438" s="9" t="s">
        <v>64</v>
      </c>
      <c r="P438" s="11" t="s">
        <v>51</v>
      </c>
      <c r="Q438" s="11" t="s">
        <v>165</v>
      </c>
      <c r="R438" s="11" t="s">
        <v>166</v>
      </c>
      <c r="S438" s="11" t="s">
        <v>167</v>
      </c>
      <c r="T438" s="11" t="s">
        <v>55</v>
      </c>
      <c r="U438" s="11" t="s">
        <v>47</v>
      </c>
      <c r="V438" s="11"/>
      <c r="W438" s="11"/>
      <c r="X438" s="11"/>
      <c r="Y438" s="11"/>
      <c r="Z438" s="11"/>
      <c r="AA438" s="11"/>
      <c r="AB438" s="11"/>
      <c r="AC438" s="11"/>
      <c r="AD438" s="11"/>
      <c r="AE438" s="11"/>
      <c r="AF438" s="12">
        <f>ROUNDUP(SUM(VLOOKUP(G438,'Pontuação'!A$2:B$11,2,FALSE),VLOOKUP(E438,'Pontuação'!C$2:D$11,2,FALSE),VLOOKUP(I438,'Pontuação'!I$2:J$11,2,FALSE),VLOOKUP(K438,'Pontuação'!G$2:H$11,2,FALSE),VLOOKUP(H438,'Pontuação'!E$2:F$11,2,FALSE),VLOOKUP(M438,'Pontuação'!K$2:L$11,2,FALSE)),0)</f>
        <v>1053</v>
      </c>
      <c r="AG438" s="12">
        <f t="shared" si="1"/>
        <v>105</v>
      </c>
      <c r="AH438" s="12" t="str">
        <f t="array" ref="AH438">IFERROR(INDEX('Pontuação'!G$13:G$191, MATCH(AG438, 'Pontuação'!F$14:F$191, 0)), "Faixa Indefinida")</f>
        <v>B</v>
      </c>
      <c r="AI438" s="12">
        <f t="shared" si="2"/>
        <v>0</v>
      </c>
      <c r="AJ438" s="12">
        <f t="shared" si="3"/>
        <v>1</v>
      </c>
      <c r="AK438" s="12">
        <f t="shared" si="4"/>
        <v>0</v>
      </c>
      <c r="AL438" s="12">
        <f t="shared" si="5"/>
        <v>0</v>
      </c>
      <c r="AM438" s="11"/>
      <c r="AN438" s="13">
        <v>0.21351951409824504</v>
      </c>
      <c r="AO438" s="11" t="s">
        <v>162</v>
      </c>
      <c r="AP438" s="14">
        <v>45931.447850717595</v>
      </c>
    </row>
    <row r="439">
      <c r="A439" s="8">
        <v>45923.76746527778</v>
      </c>
      <c r="B439" s="9" t="s">
        <v>692</v>
      </c>
      <c r="C439" s="9" t="s">
        <v>693</v>
      </c>
      <c r="D439" s="10">
        <v>5.567991011794E12</v>
      </c>
      <c r="E439" s="9" t="s">
        <v>43</v>
      </c>
      <c r="F439" s="9"/>
      <c r="G439" s="9" t="s">
        <v>60</v>
      </c>
      <c r="H439" s="9" t="s">
        <v>87</v>
      </c>
      <c r="I439" s="9" t="s">
        <v>78</v>
      </c>
      <c r="J439" s="9" t="s">
        <v>47</v>
      </c>
      <c r="K439" s="9" t="s">
        <v>48</v>
      </c>
      <c r="L439" s="9" t="s">
        <v>47</v>
      </c>
      <c r="M439" s="9" t="s">
        <v>47</v>
      </c>
      <c r="N439" s="9" t="s">
        <v>63</v>
      </c>
      <c r="O439" s="9" t="s">
        <v>70</v>
      </c>
      <c r="P439" s="11" t="s">
        <v>51</v>
      </c>
      <c r="Q439" s="11" t="s">
        <v>203</v>
      </c>
      <c r="R439" s="11" t="s">
        <v>528</v>
      </c>
      <c r="S439" s="11" t="s">
        <v>529</v>
      </c>
      <c r="T439" s="11" t="s">
        <v>65</v>
      </c>
      <c r="U439" s="11" t="s">
        <v>56</v>
      </c>
      <c r="V439" s="11"/>
      <c r="W439" s="11"/>
      <c r="X439" s="11"/>
      <c r="Y439" s="11"/>
      <c r="Z439" s="11"/>
      <c r="AA439" s="11"/>
      <c r="AB439" s="11"/>
      <c r="AC439" s="11"/>
      <c r="AD439" s="11"/>
      <c r="AE439" s="11"/>
      <c r="AF439" s="12">
        <f>ROUNDUP(SUM(VLOOKUP(G439,'Pontuação'!A$2:B$11,2,FALSE),VLOOKUP(E439,'Pontuação'!C$2:D$11,2,FALSE),VLOOKUP(I439,'Pontuação'!I$2:J$11,2,FALSE),VLOOKUP(K439,'Pontuação'!G$2:H$11,2,FALSE),VLOOKUP(H439,'Pontuação'!E$2:F$11,2,FALSE),VLOOKUP(M439,'Pontuação'!K$2:L$11,2,FALSE)),0)</f>
        <v>1121</v>
      </c>
      <c r="AG439" s="12">
        <f t="shared" si="1"/>
        <v>112</v>
      </c>
      <c r="AH439" s="12" t="str">
        <f t="array" ref="AH439">IFERROR(INDEX('Pontuação'!G$13:G$191, MATCH(AG439, 'Pontuação'!F$14:F$191, 0)), "Faixa Indefinida")</f>
        <v>B</v>
      </c>
      <c r="AI439" s="12">
        <f t="shared" si="2"/>
        <v>0</v>
      </c>
      <c r="AJ439" s="12">
        <f t="shared" si="3"/>
        <v>1</v>
      </c>
      <c r="AK439" s="12">
        <f t="shared" si="4"/>
        <v>0</v>
      </c>
      <c r="AL439" s="12">
        <f t="shared" si="5"/>
        <v>0</v>
      </c>
      <c r="AM439" s="11"/>
      <c r="AN439" s="13">
        <v>0.38545025687459195</v>
      </c>
      <c r="AO439" s="11" t="s">
        <v>66</v>
      </c>
      <c r="AP439" s="14">
        <v>45931.447850717595</v>
      </c>
    </row>
    <row r="440">
      <c r="A440" s="8">
        <v>45923.769583333335</v>
      </c>
      <c r="B440" s="9" t="s">
        <v>1031</v>
      </c>
      <c r="C440" s="9" t="s">
        <v>1032</v>
      </c>
      <c r="D440" s="10">
        <v>5.562982933534E12</v>
      </c>
      <c r="E440" s="9" t="s">
        <v>75</v>
      </c>
      <c r="F440" s="9"/>
      <c r="G440" s="9" t="s">
        <v>69</v>
      </c>
      <c r="H440" s="9" t="s">
        <v>61</v>
      </c>
      <c r="I440" s="9" t="s">
        <v>62</v>
      </c>
      <c r="J440" s="9" t="s">
        <v>48</v>
      </c>
      <c r="K440" s="9" t="s">
        <v>47</v>
      </c>
      <c r="L440" s="9" t="s">
        <v>47</v>
      </c>
      <c r="M440" s="9" t="s">
        <v>47</v>
      </c>
      <c r="N440" s="9" t="s">
        <v>79</v>
      </c>
      <c r="O440" s="9" t="s">
        <v>98</v>
      </c>
      <c r="P440" s="11" t="s">
        <v>51</v>
      </c>
      <c r="Q440" s="11" t="s">
        <v>141</v>
      </c>
      <c r="R440" s="11" t="s">
        <v>90</v>
      </c>
      <c r="S440" s="11" t="s">
        <v>54</v>
      </c>
      <c r="T440" s="11" t="s">
        <v>55</v>
      </c>
      <c r="U440" s="11" t="s">
        <v>56</v>
      </c>
      <c r="V440" s="11"/>
      <c r="W440" s="11"/>
      <c r="X440" s="11"/>
      <c r="Y440" s="11"/>
      <c r="Z440" s="11"/>
      <c r="AA440" s="11"/>
      <c r="AB440" s="11"/>
      <c r="AC440" s="11"/>
      <c r="AD440" s="11"/>
      <c r="AE440" s="11"/>
      <c r="AF440" s="12">
        <v>1114.0</v>
      </c>
      <c r="AG440" s="12">
        <f t="shared" si="1"/>
        <v>111</v>
      </c>
      <c r="AH440" s="12" t="str">
        <f t="array" ref="AH440">IFERROR(INDEX('Pontuação'!G$13:G$191, MATCH(AG440, 'Pontuação'!F$14:F$191, 0)), "Faixa Indefinida")</f>
        <v>B</v>
      </c>
      <c r="AI440" s="12">
        <f t="shared" si="2"/>
        <v>0</v>
      </c>
      <c r="AJ440" s="12">
        <f t="shared" si="3"/>
        <v>1</v>
      </c>
      <c r="AK440" s="12">
        <f t="shared" si="4"/>
        <v>0</v>
      </c>
      <c r="AL440" s="12">
        <f t="shared" si="5"/>
        <v>0</v>
      </c>
      <c r="AM440" s="11"/>
      <c r="AN440" s="13">
        <v>0.2108014217207007</v>
      </c>
      <c r="AO440" s="11" t="s">
        <v>162</v>
      </c>
      <c r="AP440" s="14">
        <v>45931.447850717595</v>
      </c>
    </row>
    <row r="441">
      <c r="A441" s="8">
        <v>45923.771516203706</v>
      </c>
      <c r="B441" s="9" t="s">
        <v>1033</v>
      </c>
      <c r="C441" s="9" t="s">
        <v>1034</v>
      </c>
      <c r="D441" s="10">
        <v>5.571991633956E12</v>
      </c>
      <c r="E441" s="9" t="s">
        <v>43</v>
      </c>
      <c r="F441" s="9"/>
      <c r="G441" s="9" t="s">
        <v>60</v>
      </c>
      <c r="H441" s="9" t="s">
        <v>45</v>
      </c>
      <c r="I441" s="9" t="s">
        <v>78</v>
      </c>
      <c r="J441" s="9" t="s">
        <v>47</v>
      </c>
      <c r="K441" s="9" t="s">
        <v>47</v>
      </c>
      <c r="L441" s="9" t="s">
        <v>47</v>
      </c>
      <c r="M441" s="9" t="s">
        <v>48</v>
      </c>
      <c r="N441" s="9" t="s">
        <v>63</v>
      </c>
      <c r="O441" s="9" t="s">
        <v>50</v>
      </c>
      <c r="P441" s="11" t="s">
        <v>51</v>
      </c>
      <c r="Q441" s="11" t="s">
        <v>121</v>
      </c>
      <c r="R441" s="11" t="s">
        <v>238</v>
      </c>
      <c r="S441" s="11" t="s">
        <v>239</v>
      </c>
      <c r="T441" s="11" t="s">
        <v>55</v>
      </c>
      <c r="U441" s="11" t="s">
        <v>47</v>
      </c>
      <c r="V441" s="11"/>
      <c r="W441" s="11"/>
      <c r="X441" s="11"/>
      <c r="Y441" s="11"/>
      <c r="Z441" s="11"/>
      <c r="AA441" s="11"/>
      <c r="AB441" s="11"/>
      <c r="AC441" s="11"/>
      <c r="AD441" s="11"/>
      <c r="AE441" s="11"/>
      <c r="AF441" s="12">
        <f>ROUNDUP(SUM(VLOOKUP(G441,'Pontuação'!A$2:B$11,2,FALSE),VLOOKUP(E441,'Pontuação'!C$2:D$11,2,FALSE),VLOOKUP(I441,'Pontuação'!I$2:J$11,2,FALSE),VLOOKUP(K441,'Pontuação'!G$2:H$11,2,FALSE),VLOOKUP(H441,'Pontuação'!E$2:F$11,2,FALSE),VLOOKUP(M441,'Pontuação'!K$2:L$11,2,FALSE)),0)</f>
        <v>1250</v>
      </c>
      <c r="AG441" s="12">
        <f t="shared" si="1"/>
        <v>125</v>
      </c>
      <c r="AH441" s="12" t="str">
        <f t="array" ref="AH441">IFERROR(INDEX('Pontuação'!G$13:G$191, MATCH(AG441, 'Pontuação'!F$14:F$191, 0)), "Faixa Indefinida")</f>
        <v>A</v>
      </c>
      <c r="AI441" s="12">
        <f t="shared" si="2"/>
        <v>1</v>
      </c>
      <c r="AJ441" s="12">
        <f t="shared" si="3"/>
        <v>0</v>
      </c>
      <c r="AK441" s="12">
        <f t="shared" si="4"/>
        <v>0</v>
      </c>
      <c r="AL441" s="12">
        <f t="shared" si="5"/>
        <v>0</v>
      </c>
      <c r="AM441" s="11"/>
      <c r="AN441" s="13">
        <v>0.263806519989449</v>
      </c>
      <c r="AO441" s="11" t="s">
        <v>91</v>
      </c>
      <c r="AP441" s="14">
        <v>45931.447850717595</v>
      </c>
    </row>
    <row r="442">
      <c r="A442" s="8">
        <v>45923.77568287037</v>
      </c>
      <c r="B442" s="9" t="s">
        <v>1035</v>
      </c>
      <c r="C442" s="9" t="s">
        <v>1036</v>
      </c>
      <c r="D442" s="10">
        <v>5.511932243249E12</v>
      </c>
      <c r="E442" s="9" t="s">
        <v>43</v>
      </c>
      <c r="F442" s="9"/>
      <c r="G442" s="9" t="s">
        <v>76</v>
      </c>
      <c r="H442" s="9" t="s">
        <v>45</v>
      </c>
      <c r="I442" s="9" t="s">
        <v>78</v>
      </c>
      <c r="J442" s="9" t="s">
        <v>47</v>
      </c>
      <c r="K442" s="9" t="s">
        <v>47</v>
      </c>
      <c r="L442" s="9" t="s">
        <v>47</v>
      </c>
      <c r="M442" s="9" t="s">
        <v>47</v>
      </c>
      <c r="N442" s="9" t="s">
        <v>79</v>
      </c>
      <c r="O442" s="9" t="s">
        <v>95</v>
      </c>
      <c r="P442" s="11" t="s">
        <v>80</v>
      </c>
      <c r="Q442" s="11" t="s">
        <v>81</v>
      </c>
      <c r="R442" s="11" t="s">
        <v>82</v>
      </c>
      <c r="S442" s="11">
        <v>7.50940275538E11</v>
      </c>
      <c r="T442" s="11" t="s">
        <v>83</v>
      </c>
      <c r="U442" s="11" t="s">
        <v>47</v>
      </c>
      <c r="V442" s="11"/>
      <c r="W442" s="11"/>
      <c r="X442" s="11"/>
      <c r="Y442" s="11"/>
      <c r="Z442" s="11"/>
      <c r="AA442" s="11"/>
      <c r="AB442" s="11"/>
      <c r="AC442" s="11"/>
      <c r="AD442" s="11"/>
      <c r="AE442" s="11"/>
      <c r="AF442" s="12">
        <f>ROUNDUP(SUM(VLOOKUP(G442,'Pontuação'!A$2:B$11,2,FALSE),VLOOKUP(E442,'Pontuação'!C$2:D$11,2,FALSE),VLOOKUP(I442,'Pontuação'!I$2:J$11,2,FALSE),VLOOKUP(K442,'Pontuação'!G$2:H$11,2,FALSE),VLOOKUP(H442,'Pontuação'!E$2:F$11,2,FALSE),VLOOKUP(M442,'Pontuação'!K$2:L$11,2,FALSE)),0)</f>
        <v>1091</v>
      </c>
      <c r="AG442" s="12">
        <f t="shared" si="1"/>
        <v>109</v>
      </c>
      <c r="AH442" s="12" t="str">
        <f t="array" ref="AH442">IFERROR(INDEX('Pontuação'!G$13:G$191, MATCH(AG442, 'Pontuação'!F$14:F$191, 0)), "Faixa Indefinida")</f>
        <v>B</v>
      </c>
      <c r="AI442" s="12">
        <f t="shared" si="2"/>
        <v>0</v>
      </c>
      <c r="AJ442" s="12">
        <f t="shared" si="3"/>
        <v>1</v>
      </c>
      <c r="AK442" s="12">
        <f t="shared" si="4"/>
        <v>0</v>
      </c>
      <c r="AL442" s="12">
        <f t="shared" si="5"/>
        <v>0</v>
      </c>
      <c r="AM442" s="11"/>
      <c r="AN442" s="13">
        <v>0.14496177871195579</v>
      </c>
      <c r="AO442" s="11" t="s">
        <v>110</v>
      </c>
      <c r="AP442" s="14">
        <v>45931.447850717595</v>
      </c>
    </row>
    <row r="443">
      <c r="A443" s="8">
        <v>45923.77636574074</v>
      </c>
      <c r="B443" s="9" t="s">
        <v>1037</v>
      </c>
      <c r="C443" s="9" t="s">
        <v>1038</v>
      </c>
      <c r="D443" s="10">
        <v>5.531975808477E12</v>
      </c>
      <c r="E443" s="9" t="s">
        <v>43</v>
      </c>
      <c r="F443" s="9"/>
      <c r="G443" s="9" t="s">
        <v>60</v>
      </c>
      <c r="H443" s="9" t="s">
        <v>61</v>
      </c>
      <c r="I443" s="9" t="s">
        <v>106</v>
      </c>
      <c r="J443" s="9" t="s">
        <v>48</v>
      </c>
      <c r="K443" s="9" t="s">
        <v>48</v>
      </c>
      <c r="L443" s="9" t="s">
        <v>48</v>
      </c>
      <c r="M443" s="9" t="s">
        <v>48</v>
      </c>
      <c r="N443" s="9" t="s">
        <v>63</v>
      </c>
      <c r="O443" s="9" t="s">
        <v>98</v>
      </c>
      <c r="P443" s="11" t="s">
        <v>51</v>
      </c>
      <c r="Q443" s="11" t="s">
        <v>121</v>
      </c>
      <c r="R443" s="11" t="s">
        <v>238</v>
      </c>
      <c r="S443" s="11" t="s">
        <v>239</v>
      </c>
      <c r="T443" s="11" t="s">
        <v>55</v>
      </c>
      <c r="U443" s="11" t="s">
        <v>56</v>
      </c>
      <c r="V443" s="11"/>
      <c r="W443" s="11"/>
      <c r="X443" s="11"/>
      <c r="Y443" s="11"/>
      <c r="Z443" s="11"/>
      <c r="AA443" s="11"/>
      <c r="AB443" s="11"/>
      <c r="AC443" s="11"/>
      <c r="AD443" s="11"/>
      <c r="AE443" s="11"/>
      <c r="AF443" s="12">
        <f>ROUNDUP(SUM(VLOOKUP(G443,'Pontuação'!A$2:B$11,2,FALSE),VLOOKUP(E443,'Pontuação'!C$2:D$11,2,FALSE),VLOOKUP(I443,'Pontuação'!I$2:J$11,2,FALSE),VLOOKUP(K443,'Pontuação'!G$2:H$11,2,FALSE),VLOOKUP(H443,'Pontuação'!E$2:F$11,2,FALSE),VLOOKUP(M443,'Pontuação'!K$2:L$11,2,FALSE)),0)</f>
        <v>1244</v>
      </c>
      <c r="AG443" s="12">
        <f t="shared" si="1"/>
        <v>124</v>
      </c>
      <c r="AH443" s="12" t="str">
        <f t="array" ref="AH443">IFERROR(INDEX('Pontuação'!G$13:G$191, MATCH(AG443, 'Pontuação'!F$14:F$191, 0)), "Faixa Indefinida")</f>
        <v>A</v>
      </c>
      <c r="AI443" s="12">
        <f t="shared" si="2"/>
        <v>1</v>
      </c>
      <c r="AJ443" s="12">
        <f t="shared" si="3"/>
        <v>0</v>
      </c>
      <c r="AK443" s="12">
        <f t="shared" si="4"/>
        <v>0</v>
      </c>
      <c r="AL443" s="12">
        <f t="shared" si="5"/>
        <v>0</v>
      </c>
      <c r="AM443" s="11"/>
      <c r="AN443" s="13">
        <v>0.49960531121667023</v>
      </c>
      <c r="AO443" s="11" t="s">
        <v>151</v>
      </c>
      <c r="AP443" s="14">
        <v>45931.447850717595</v>
      </c>
    </row>
    <row r="444">
      <c r="A444" s="8">
        <v>45923.77769675926</v>
      </c>
      <c r="B444" s="9" t="s">
        <v>1039</v>
      </c>
      <c r="C444" s="9" t="s">
        <v>1040</v>
      </c>
      <c r="D444" s="10">
        <v>5.511969718065E12</v>
      </c>
      <c r="E444" s="9" t="s">
        <v>43</v>
      </c>
      <c r="F444" s="9"/>
      <c r="G444" s="9" t="s">
        <v>44</v>
      </c>
      <c r="H444" s="9" t="s">
        <v>45</v>
      </c>
      <c r="I444" s="9" t="s">
        <v>46</v>
      </c>
      <c r="J444" s="9" t="s">
        <v>48</v>
      </c>
      <c r="K444" s="9" t="s">
        <v>47</v>
      </c>
      <c r="L444" s="9" t="s">
        <v>48</v>
      </c>
      <c r="M444" s="9" t="s">
        <v>47</v>
      </c>
      <c r="N444" s="9" t="s">
        <v>79</v>
      </c>
      <c r="O444" s="9" t="s">
        <v>50</v>
      </c>
      <c r="P444" s="11" t="s">
        <v>51</v>
      </c>
      <c r="Q444" s="11" t="s">
        <v>115</v>
      </c>
      <c r="R444" s="11" t="s">
        <v>53</v>
      </c>
      <c r="S444" s="11" t="s">
        <v>54</v>
      </c>
      <c r="T444" s="11" t="s">
        <v>55</v>
      </c>
      <c r="U444" s="11" t="s">
        <v>56</v>
      </c>
      <c r="V444" s="11"/>
      <c r="W444" s="11"/>
      <c r="X444" s="11"/>
      <c r="Y444" s="11"/>
      <c r="Z444" s="11"/>
      <c r="AA444" s="11"/>
      <c r="AB444" s="11"/>
      <c r="AC444" s="11"/>
      <c r="AD444" s="11"/>
      <c r="AE444" s="11"/>
      <c r="AF444" s="12">
        <f>ROUNDUP(SUM(VLOOKUP(G444,'Pontuação'!A$2:B$11,2,FALSE),VLOOKUP(E444,'Pontuação'!C$2:D$11,2,FALSE),VLOOKUP(I444,'Pontuação'!I$2:J$11,2,FALSE),VLOOKUP(K444,'Pontuação'!G$2:H$11,2,FALSE),VLOOKUP(H444,'Pontuação'!E$2:F$11,2,FALSE),VLOOKUP(M444,'Pontuação'!K$2:L$11,2,FALSE)),0)</f>
        <v>1073</v>
      </c>
      <c r="AG444" s="12">
        <f t="shared" si="1"/>
        <v>107</v>
      </c>
      <c r="AH444" s="12" t="str">
        <f t="array" ref="AH444">IFERROR(INDEX('Pontuação'!G$13:G$191, MATCH(AG444, 'Pontuação'!F$14:F$191, 0)), "Faixa Indefinida")</f>
        <v>B</v>
      </c>
      <c r="AI444" s="12">
        <f t="shared" si="2"/>
        <v>0</v>
      </c>
      <c r="AJ444" s="12">
        <f t="shared" si="3"/>
        <v>1</v>
      </c>
      <c r="AK444" s="12">
        <f t="shared" si="4"/>
        <v>0</v>
      </c>
      <c r="AL444" s="12">
        <f t="shared" si="5"/>
        <v>0</v>
      </c>
      <c r="AM444" s="11"/>
      <c r="AN444" s="13">
        <v>0.5094542241953678</v>
      </c>
      <c r="AO444" s="11" t="s">
        <v>151</v>
      </c>
      <c r="AP444" s="14">
        <v>45931.447850717595</v>
      </c>
    </row>
    <row r="445">
      <c r="A445" s="8">
        <v>45923.78126157408</v>
      </c>
      <c r="B445" s="9" t="s">
        <v>1041</v>
      </c>
      <c r="C445" s="9" t="s">
        <v>1042</v>
      </c>
      <c r="D445" s="10">
        <v>5.527995797199E12</v>
      </c>
      <c r="E445" s="9" t="s">
        <v>43</v>
      </c>
      <c r="F445" s="9"/>
      <c r="G445" s="9" t="s">
        <v>76</v>
      </c>
      <c r="H445" s="9" t="s">
        <v>77</v>
      </c>
      <c r="I445" s="9" t="s">
        <v>88</v>
      </c>
      <c r="J445" s="9" t="s">
        <v>48</v>
      </c>
      <c r="K445" s="9" t="s">
        <v>47</v>
      </c>
      <c r="L445" s="9" t="s">
        <v>48</v>
      </c>
      <c r="M445" s="9" t="s">
        <v>48</v>
      </c>
      <c r="N445" s="9" t="s">
        <v>79</v>
      </c>
      <c r="O445" s="9" t="s">
        <v>50</v>
      </c>
      <c r="P445" s="11" t="s">
        <v>51</v>
      </c>
      <c r="Q445" s="11" t="s">
        <v>71</v>
      </c>
      <c r="R445" s="11" t="s">
        <v>107</v>
      </c>
      <c r="S445" s="11" t="s">
        <v>254</v>
      </c>
      <c r="T445" s="11" t="s">
        <v>55</v>
      </c>
      <c r="U445" s="11" t="s">
        <v>56</v>
      </c>
      <c r="V445" s="11"/>
      <c r="W445" s="11"/>
      <c r="X445" s="11"/>
      <c r="Y445" s="11"/>
      <c r="Z445" s="11"/>
      <c r="AA445" s="11"/>
      <c r="AB445" s="11"/>
      <c r="AC445" s="11"/>
      <c r="AD445" s="11"/>
      <c r="AE445" s="11"/>
      <c r="AF445" s="12">
        <f>ROUNDUP(SUM(VLOOKUP(G445,'Pontuação'!A$2:B$11,2,FALSE),VLOOKUP(E445,'Pontuação'!C$2:D$11,2,FALSE),VLOOKUP(I445,'Pontuação'!I$2:J$11,2,FALSE),VLOOKUP(K445,'Pontuação'!G$2:H$11,2,FALSE),VLOOKUP(H445,'Pontuação'!E$2:F$11,2,FALSE),VLOOKUP(M445,'Pontuação'!K$2:L$11,2,FALSE)),0)</f>
        <v>1101</v>
      </c>
      <c r="AG445" s="12">
        <f t="shared" si="1"/>
        <v>110</v>
      </c>
      <c r="AH445" s="12" t="str">
        <f t="array" ref="AH445">IFERROR(INDEX('Pontuação'!G$13:G$191, MATCH(AG445, 'Pontuação'!F$14:F$191, 0)), "Faixa Indefinida")</f>
        <v>B</v>
      </c>
      <c r="AI445" s="12">
        <f t="shared" si="2"/>
        <v>0</v>
      </c>
      <c r="AJ445" s="12">
        <f t="shared" si="3"/>
        <v>1</v>
      </c>
      <c r="AK445" s="12">
        <f t="shared" si="4"/>
        <v>0</v>
      </c>
      <c r="AL445" s="12">
        <f t="shared" si="5"/>
        <v>0</v>
      </c>
      <c r="AM445" s="11"/>
      <c r="AN445" s="13">
        <v>0.1810503683591492</v>
      </c>
      <c r="AO445" s="11" t="s">
        <v>162</v>
      </c>
      <c r="AP445" s="14">
        <v>45931.447850717595</v>
      </c>
    </row>
    <row r="446">
      <c r="A446" s="8">
        <v>45923.78138888889</v>
      </c>
      <c r="B446" s="9" t="s">
        <v>1043</v>
      </c>
      <c r="C446" s="9" t="s">
        <v>1044</v>
      </c>
      <c r="D446" s="10">
        <v>5.51196017713E12</v>
      </c>
      <c r="E446" s="9" t="s">
        <v>43</v>
      </c>
      <c r="F446" s="9"/>
      <c r="G446" s="9" t="s">
        <v>60</v>
      </c>
      <c r="H446" s="9" t="s">
        <v>87</v>
      </c>
      <c r="I446" s="9" t="s">
        <v>106</v>
      </c>
      <c r="J446" s="9" t="s">
        <v>47</v>
      </c>
      <c r="K446" s="9" t="s">
        <v>47</v>
      </c>
      <c r="L446" s="9" t="s">
        <v>47</v>
      </c>
      <c r="M446" s="9" t="s">
        <v>47</v>
      </c>
      <c r="N446" s="9" t="s">
        <v>49</v>
      </c>
      <c r="O446" s="9" t="s">
        <v>64</v>
      </c>
      <c r="P446" s="11" t="s">
        <v>51</v>
      </c>
      <c r="Q446" s="11" t="s">
        <v>133</v>
      </c>
      <c r="R446" s="11" t="s">
        <v>107</v>
      </c>
      <c r="S446" s="11" t="s">
        <v>72</v>
      </c>
      <c r="T446" s="11" t="s">
        <v>65</v>
      </c>
      <c r="U446" s="11" t="s">
        <v>56</v>
      </c>
      <c r="V446" s="11"/>
      <c r="W446" s="11"/>
      <c r="X446" s="11"/>
      <c r="Y446" s="11"/>
      <c r="Z446" s="11"/>
      <c r="AA446" s="11"/>
      <c r="AB446" s="11"/>
      <c r="AC446" s="11"/>
      <c r="AD446" s="11"/>
      <c r="AE446" s="11"/>
      <c r="AF446" s="12">
        <f>ROUNDUP(SUM(VLOOKUP(G446,'Pontuação'!A$2:B$11,2,FALSE),VLOOKUP(E446,'Pontuação'!C$2:D$11,2,FALSE),VLOOKUP(I446,'Pontuação'!I$2:J$11,2,FALSE),VLOOKUP(K446,'Pontuação'!G$2:H$11,2,FALSE),VLOOKUP(H446,'Pontuação'!E$2:F$11,2,FALSE),VLOOKUP(M446,'Pontuação'!K$2:L$11,2,FALSE)),0)</f>
        <v>974</v>
      </c>
      <c r="AG446" s="12">
        <f t="shared" si="1"/>
        <v>97</v>
      </c>
      <c r="AH446" s="12" t="str">
        <f t="array" ref="AH446">IFERROR(INDEX('Pontuação'!G$13:G$191, MATCH(AG446, 'Pontuação'!F$14:F$191, 0)), "Faixa Indefinida")</f>
        <v>C</v>
      </c>
      <c r="AI446" s="12">
        <f t="shared" si="2"/>
        <v>0</v>
      </c>
      <c r="AJ446" s="12">
        <f t="shared" si="3"/>
        <v>0</v>
      </c>
      <c r="AK446" s="12">
        <f t="shared" si="4"/>
        <v>1</v>
      </c>
      <c r="AL446" s="12">
        <f t="shared" si="5"/>
        <v>0</v>
      </c>
      <c r="AM446" s="11"/>
      <c r="AN446" s="13">
        <v>0.3358113912027038</v>
      </c>
      <c r="AO446" s="11" t="s">
        <v>124</v>
      </c>
      <c r="AP446" s="14">
        <v>45931.447850717595</v>
      </c>
    </row>
    <row r="447">
      <c r="A447" s="8">
        <v>45923.78494212963</v>
      </c>
      <c r="B447" s="9" t="s">
        <v>1045</v>
      </c>
      <c r="C447" s="9" t="s">
        <v>1046</v>
      </c>
      <c r="D447" s="10">
        <v>5.535991174946E12</v>
      </c>
      <c r="E447" s="9" t="s">
        <v>43</v>
      </c>
      <c r="F447" s="9"/>
      <c r="G447" s="9" t="s">
        <v>76</v>
      </c>
      <c r="H447" s="9" t="s">
        <v>45</v>
      </c>
      <c r="I447" s="9" t="s">
        <v>78</v>
      </c>
      <c r="J447" s="9" t="s">
        <v>48</v>
      </c>
      <c r="K447" s="9" t="s">
        <v>47</v>
      </c>
      <c r="L447" s="9" t="s">
        <v>47</v>
      </c>
      <c r="M447" s="9" t="s">
        <v>47</v>
      </c>
      <c r="N447" s="9" t="s">
        <v>118</v>
      </c>
      <c r="O447" s="9" t="s">
        <v>50</v>
      </c>
      <c r="P447" s="11" t="s">
        <v>51</v>
      </c>
      <c r="Q447" s="11" t="s">
        <v>203</v>
      </c>
      <c r="R447" s="11" t="s">
        <v>311</v>
      </c>
      <c r="S447" s="11" t="s">
        <v>54</v>
      </c>
      <c r="T447" s="11" t="s">
        <v>55</v>
      </c>
      <c r="U447" s="11" t="s">
        <v>56</v>
      </c>
      <c r="V447" s="11"/>
      <c r="W447" s="11"/>
      <c r="X447" s="11"/>
      <c r="Y447" s="11"/>
      <c r="Z447" s="11"/>
      <c r="AA447" s="11"/>
      <c r="AB447" s="11"/>
      <c r="AC447" s="11"/>
      <c r="AD447" s="11"/>
      <c r="AE447" s="11"/>
      <c r="AF447" s="12">
        <f>ROUNDUP(SUM(VLOOKUP(G447,'Pontuação'!A$2:B$11,2,FALSE),VLOOKUP(E447,'Pontuação'!C$2:D$11,2,FALSE),VLOOKUP(I447,'Pontuação'!I$2:J$11,2,FALSE),VLOOKUP(K447,'Pontuação'!G$2:H$11,2,FALSE),VLOOKUP(H447,'Pontuação'!E$2:F$11,2,FALSE),VLOOKUP(M447,'Pontuação'!K$2:L$11,2,FALSE)),0)</f>
        <v>1091</v>
      </c>
      <c r="AG447" s="12">
        <f t="shared" si="1"/>
        <v>109</v>
      </c>
      <c r="AH447" s="12" t="str">
        <f t="array" ref="AH447">IFERROR(INDEX('Pontuação'!G$13:G$191, MATCH(AG447, 'Pontuação'!F$14:F$191, 0)), "Faixa Indefinida")</f>
        <v>B</v>
      </c>
      <c r="AI447" s="12">
        <f t="shared" si="2"/>
        <v>0</v>
      </c>
      <c r="AJ447" s="12">
        <f t="shared" si="3"/>
        <v>1</v>
      </c>
      <c r="AK447" s="12">
        <f t="shared" si="4"/>
        <v>0</v>
      </c>
      <c r="AL447" s="12">
        <f t="shared" si="5"/>
        <v>0</v>
      </c>
      <c r="AM447" s="11"/>
      <c r="AN447" s="13">
        <v>0.4954080354198225</v>
      </c>
      <c r="AO447" s="11" t="s">
        <v>151</v>
      </c>
      <c r="AP447" s="14">
        <v>45931.447850717595</v>
      </c>
    </row>
    <row r="448">
      <c r="A448" s="8">
        <v>45923.785995370374</v>
      </c>
      <c r="B448" s="9" t="s">
        <v>1047</v>
      </c>
      <c r="C448" s="9" t="s">
        <v>1048</v>
      </c>
      <c r="D448" s="10">
        <v>5.511940151794E12</v>
      </c>
      <c r="E448" s="9" t="s">
        <v>43</v>
      </c>
      <c r="F448" s="9"/>
      <c r="G448" s="9" t="s">
        <v>144</v>
      </c>
      <c r="H448" s="9" t="s">
        <v>77</v>
      </c>
      <c r="I448" s="9" t="s">
        <v>88</v>
      </c>
      <c r="J448" s="9" t="s">
        <v>47</v>
      </c>
      <c r="K448" s="9" t="s">
        <v>47</v>
      </c>
      <c r="L448" s="9" t="s">
        <v>48</v>
      </c>
      <c r="M448" s="9" t="s">
        <v>47</v>
      </c>
      <c r="N448" s="9" t="s">
        <v>63</v>
      </c>
      <c r="O448" s="9" t="s">
        <v>64</v>
      </c>
      <c r="P448" s="11" t="s">
        <v>51</v>
      </c>
      <c r="Q448" s="11" t="s">
        <v>137</v>
      </c>
      <c r="R448" s="11" t="s">
        <v>90</v>
      </c>
      <c r="S448" s="11" t="s">
        <v>138</v>
      </c>
      <c r="T448" s="11" t="s">
        <v>55</v>
      </c>
      <c r="U448" s="11" t="s">
        <v>56</v>
      </c>
      <c r="V448" s="11"/>
      <c r="W448" s="11"/>
      <c r="X448" s="11"/>
      <c r="Y448" s="11"/>
      <c r="Z448" s="11"/>
      <c r="AA448" s="11"/>
      <c r="AB448" s="11"/>
      <c r="AC448" s="11"/>
      <c r="AD448" s="11"/>
      <c r="AE448" s="11"/>
      <c r="AF448" s="12">
        <v>884.0</v>
      </c>
      <c r="AG448" s="12">
        <f t="shared" si="1"/>
        <v>88</v>
      </c>
      <c r="AH448" s="12" t="str">
        <f t="array" ref="AH448">IFERROR(INDEX('Pontuação'!G$13:G$191, MATCH(AG448, 'Pontuação'!F$14:F$191, 0)), "Faixa Indefinida")</f>
        <v>C</v>
      </c>
      <c r="AI448" s="12">
        <f t="shared" si="2"/>
        <v>0</v>
      </c>
      <c r="AJ448" s="12">
        <f t="shared" si="3"/>
        <v>0</v>
      </c>
      <c r="AK448" s="12">
        <f t="shared" si="4"/>
        <v>1</v>
      </c>
      <c r="AL448" s="12">
        <f t="shared" si="5"/>
        <v>0</v>
      </c>
      <c r="AM448" s="11"/>
      <c r="AN448" s="13">
        <v>0.08090108782663043</v>
      </c>
      <c r="AO448" s="11" t="s">
        <v>99</v>
      </c>
      <c r="AP448" s="14">
        <v>45931.447850717595</v>
      </c>
    </row>
    <row r="449">
      <c r="A449" s="8">
        <v>45923.7869212963</v>
      </c>
      <c r="B449" s="9" t="s">
        <v>1049</v>
      </c>
      <c r="C449" s="9" t="s">
        <v>1050</v>
      </c>
      <c r="D449" s="10">
        <v>5.585999703987E12</v>
      </c>
      <c r="E449" s="9" t="s">
        <v>43</v>
      </c>
      <c r="F449" s="9"/>
      <c r="G449" s="9" t="s">
        <v>60</v>
      </c>
      <c r="H449" s="9" t="s">
        <v>87</v>
      </c>
      <c r="I449" s="9" t="s">
        <v>88</v>
      </c>
      <c r="J449" s="9" t="s">
        <v>47</v>
      </c>
      <c r="K449" s="9" t="s">
        <v>48</v>
      </c>
      <c r="L449" s="9" t="s">
        <v>47</v>
      </c>
      <c r="M449" s="9" t="s">
        <v>47</v>
      </c>
      <c r="N449" s="9" t="s">
        <v>79</v>
      </c>
      <c r="O449" s="9" t="s">
        <v>64</v>
      </c>
      <c r="P449" s="11" t="s">
        <v>51</v>
      </c>
      <c r="Q449" s="11" t="s">
        <v>165</v>
      </c>
      <c r="R449" s="11" t="s">
        <v>520</v>
      </c>
      <c r="S449" s="11" t="s">
        <v>521</v>
      </c>
      <c r="T449" s="11" t="s">
        <v>55</v>
      </c>
      <c r="U449" s="11" t="s">
        <v>47</v>
      </c>
      <c r="V449" s="11"/>
      <c r="W449" s="11"/>
      <c r="X449" s="11"/>
      <c r="Y449" s="11"/>
      <c r="Z449" s="11"/>
      <c r="AA449" s="11"/>
      <c r="AB449" s="11"/>
      <c r="AC449" s="11"/>
      <c r="AD449" s="11"/>
      <c r="AE449" s="11"/>
      <c r="AF449" s="12">
        <f>ROUNDUP(SUM(VLOOKUP(G449,'Pontuação'!A$2:B$11,2,FALSE),VLOOKUP(E449,'Pontuação'!C$2:D$11,2,FALSE),VLOOKUP(I449,'Pontuação'!I$2:J$11,2,FALSE),VLOOKUP(K449,'Pontuação'!G$2:H$11,2,FALSE),VLOOKUP(H449,'Pontuação'!E$2:F$11,2,FALSE),VLOOKUP(M449,'Pontuação'!K$2:L$11,2,FALSE)),0)</f>
        <v>1035</v>
      </c>
      <c r="AG449" s="12">
        <f t="shared" si="1"/>
        <v>104</v>
      </c>
      <c r="AH449" s="12" t="str">
        <f t="array" ref="AH449">IFERROR(INDEX('Pontuação'!G$13:G$191, MATCH(AG449, 'Pontuação'!F$14:F$191, 0)), "Faixa Indefinida")</f>
        <v>C</v>
      </c>
      <c r="AI449" s="12">
        <f t="shared" si="2"/>
        <v>0</v>
      </c>
      <c r="AJ449" s="12">
        <f t="shared" si="3"/>
        <v>0</v>
      </c>
      <c r="AK449" s="12">
        <f t="shared" si="4"/>
        <v>1</v>
      </c>
      <c r="AL449" s="12">
        <f t="shared" si="5"/>
        <v>0</v>
      </c>
      <c r="AM449" s="11"/>
      <c r="AN449" s="13">
        <v>0.1434328594524618</v>
      </c>
      <c r="AO449" s="11" t="s">
        <v>110</v>
      </c>
      <c r="AP449" s="14">
        <v>45931.447850717595</v>
      </c>
    </row>
    <row r="450">
      <c r="A450" s="8">
        <v>45923.787939814814</v>
      </c>
      <c r="B450" s="9" t="s">
        <v>1051</v>
      </c>
      <c r="C450" s="9" t="s">
        <v>1052</v>
      </c>
      <c r="D450" s="10">
        <v>5.511914921629E12</v>
      </c>
      <c r="E450" s="9" t="s">
        <v>43</v>
      </c>
      <c r="F450" s="9"/>
      <c r="G450" s="9" t="s">
        <v>60</v>
      </c>
      <c r="H450" s="9" t="s">
        <v>45</v>
      </c>
      <c r="I450" s="9" t="s">
        <v>46</v>
      </c>
      <c r="J450" s="9" t="s">
        <v>47</v>
      </c>
      <c r="K450" s="9" t="s">
        <v>47</v>
      </c>
      <c r="L450" s="9" t="s">
        <v>47</v>
      </c>
      <c r="M450" s="9" t="s">
        <v>47</v>
      </c>
      <c r="N450" s="9" t="s">
        <v>63</v>
      </c>
      <c r="O450" s="9" t="s">
        <v>50</v>
      </c>
      <c r="P450" s="11" t="s">
        <v>51</v>
      </c>
      <c r="Q450" s="11" t="s">
        <v>115</v>
      </c>
      <c r="R450" s="11" t="s">
        <v>53</v>
      </c>
      <c r="S450" s="11" t="s">
        <v>72</v>
      </c>
      <c r="T450" s="11" t="s">
        <v>55</v>
      </c>
      <c r="U450" s="11" t="s">
        <v>47</v>
      </c>
      <c r="V450" s="11"/>
      <c r="W450" s="11"/>
      <c r="X450" s="11"/>
      <c r="Y450" s="11"/>
      <c r="Z450" s="11"/>
      <c r="AA450" s="11"/>
      <c r="AB450" s="11"/>
      <c r="AC450" s="11"/>
      <c r="AD450" s="11"/>
      <c r="AE450" s="11"/>
      <c r="AF450" s="12">
        <v>1250.0</v>
      </c>
      <c r="AG450" s="12">
        <f t="shared" si="1"/>
        <v>125</v>
      </c>
      <c r="AH450" s="12" t="str">
        <f t="array" ref="AH450">IFERROR(INDEX('Pontuação'!G$13:G$191, MATCH(AG450, 'Pontuação'!F$14:F$191, 0)), "Faixa Indefinida")</f>
        <v>A</v>
      </c>
      <c r="AI450" s="12">
        <f t="shared" si="2"/>
        <v>1</v>
      </c>
      <c r="AJ450" s="12">
        <f t="shared" si="3"/>
        <v>0</v>
      </c>
      <c r="AK450" s="12">
        <f t="shared" si="4"/>
        <v>0</v>
      </c>
      <c r="AL450" s="12">
        <f t="shared" si="5"/>
        <v>0</v>
      </c>
      <c r="AM450" s="11"/>
      <c r="AN450" s="13">
        <v>0.3137525575334686</v>
      </c>
      <c r="AO450" s="11" t="s">
        <v>91</v>
      </c>
      <c r="AP450" s="14">
        <v>45931.447850717595</v>
      </c>
    </row>
    <row r="451">
      <c r="A451" s="8">
        <v>45923.79332175926</v>
      </c>
      <c r="B451" s="9" t="s">
        <v>1053</v>
      </c>
      <c r="C451" s="9" t="s">
        <v>1054</v>
      </c>
      <c r="D451" s="10">
        <v>5.516982136565E12</v>
      </c>
      <c r="E451" s="9" t="s">
        <v>75</v>
      </c>
      <c r="F451" s="9"/>
      <c r="G451" s="9" t="s">
        <v>60</v>
      </c>
      <c r="H451" s="9" t="s">
        <v>61</v>
      </c>
      <c r="I451" s="9" t="s">
        <v>78</v>
      </c>
      <c r="J451" s="9" t="s">
        <v>47</v>
      </c>
      <c r="K451" s="9" t="s">
        <v>47</v>
      </c>
      <c r="L451" s="9" t="s">
        <v>47</v>
      </c>
      <c r="M451" s="9" t="s">
        <v>47</v>
      </c>
      <c r="N451" s="9" t="s">
        <v>79</v>
      </c>
      <c r="O451" s="9" t="s">
        <v>64</v>
      </c>
      <c r="P451" s="11" t="s">
        <v>51</v>
      </c>
      <c r="Q451" s="11" t="s">
        <v>52</v>
      </c>
      <c r="R451" s="11" t="s">
        <v>53</v>
      </c>
      <c r="S451" s="11" t="s">
        <v>54</v>
      </c>
      <c r="T451" s="11" t="s">
        <v>55</v>
      </c>
      <c r="U451" s="11" t="s">
        <v>56</v>
      </c>
      <c r="V451" s="11"/>
      <c r="W451" s="11"/>
      <c r="X451" s="11"/>
      <c r="Y451" s="11"/>
      <c r="Z451" s="11"/>
      <c r="AA451" s="11"/>
      <c r="AB451" s="11"/>
      <c r="AC451" s="11"/>
      <c r="AD451" s="11"/>
      <c r="AE451" s="11"/>
      <c r="AF451" s="12">
        <f>ROUNDUP(SUM(VLOOKUP(G451,'Pontuação'!A$2:B$11,2,FALSE),VLOOKUP(E451,'Pontuação'!C$2:D$11,2,FALSE),VLOOKUP(I451,'Pontuação'!I$2:J$11,2,FALSE),VLOOKUP(K451,'Pontuação'!G$2:H$11,2,FALSE),VLOOKUP(H451,'Pontuação'!E$2:F$11,2,FALSE),VLOOKUP(M451,'Pontuação'!K$2:L$11,2,FALSE)),0)</f>
        <v>1004</v>
      </c>
      <c r="AG451" s="12">
        <f t="shared" si="1"/>
        <v>100</v>
      </c>
      <c r="AH451" s="12" t="str">
        <f t="array" ref="AH451">IFERROR(INDEX('Pontuação'!G$13:G$191, MATCH(AG451, 'Pontuação'!F$14:F$191, 0)), "Faixa Indefinida")</f>
        <v>C</v>
      </c>
      <c r="AI451" s="12">
        <f t="shared" si="2"/>
        <v>0</v>
      </c>
      <c r="AJ451" s="12">
        <f t="shared" si="3"/>
        <v>0</v>
      </c>
      <c r="AK451" s="12">
        <f t="shared" si="4"/>
        <v>1</v>
      </c>
      <c r="AL451" s="12">
        <f t="shared" si="5"/>
        <v>0</v>
      </c>
      <c r="AM451" s="11"/>
      <c r="AN451" s="13">
        <v>0.34705718701455823</v>
      </c>
      <c r="AO451" s="11" t="s">
        <v>124</v>
      </c>
      <c r="AP451" s="14">
        <v>45931.447850717595</v>
      </c>
    </row>
    <row r="452">
      <c r="A452" s="8">
        <v>45923.79597222222</v>
      </c>
      <c r="B452" s="9" t="s">
        <v>1055</v>
      </c>
      <c r="C452" s="9" t="s">
        <v>1056</v>
      </c>
      <c r="D452" s="10">
        <v>5.579988000601E12</v>
      </c>
      <c r="E452" s="9" t="s">
        <v>43</v>
      </c>
      <c r="F452" s="9"/>
      <c r="G452" s="9" t="s">
        <v>44</v>
      </c>
      <c r="H452" s="9" t="s">
        <v>61</v>
      </c>
      <c r="I452" s="9" t="s">
        <v>106</v>
      </c>
      <c r="J452" s="9" t="s">
        <v>48</v>
      </c>
      <c r="K452" s="9" t="s">
        <v>47</v>
      </c>
      <c r="L452" s="9" t="s">
        <v>48</v>
      </c>
      <c r="M452" s="9" t="s">
        <v>47</v>
      </c>
      <c r="N452" s="9" t="s">
        <v>79</v>
      </c>
      <c r="O452" s="9" t="s">
        <v>50</v>
      </c>
      <c r="P452" s="11" t="s">
        <v>51</v>
      </c>
      <c r="Q452" s="11" t="s">
        <v>141</v>
      </c>
      <c r="R452" s="11" t="s">
        <v>90</v>
      </c>
      <c r="S452" s="11" t="s">
        <v>54</v>
      </c>
      <c r="T452" s="11" t="s">
        <v>55</v>
      </c>
      <c r="U452" s="11" t="s">
        <v>56</v>
      </c>
      <c r="V452" s="11"/>
      <c r="W452" s="11"/>
      <c r="X452" s="11"/>
      <c r="Y452" s="11"/>
      <c r="Z452" s="11"/>
      <c r="AA452" s="11"/>
      <c r="AB452" s="11"/>
      <c r="AC452" s="11"/>
      <c r="AD452" s="11"/>
      <c r="AE452" s="11"/>
      <c r="AF452" s="12">
        <f>ROUNDUP(SUM(VLOOKUP(G452,'Pontuação'!A$2:B$11,2,FALSE),VLOOKUP(E452,'Pontuação'!C$2:D$11,2,FALSE),VLOOKUP(I452,'Pontuação'!I$2:J$11,2,FALSE),VLOOKUP(K452,'Pontuação'!G$2:H$11,2,FALSE),VLOOKUP(H452,'Pontuação'!E$2:F$11,2,FALSE),VLOOKUP(M452,'Pontuação'!K$2:L$11,2,FALSE)),0)</f>
        <v>907</v>
      </c>
      <c r="AG452" s="12">
        <f t="shared" si="1"/>
        <v>91</v>
      </c>
      <c r="AH452" s="12" t="str">
        <f t="array" ref="AH452">IFERROR(INDEX('Pontuação'!G$13:G$191, MATCH(AG452, 'Pontuação'!F$14:F$191, 0)), "Faixa Indefinida")</f>
        <v>C</v>
      </c>
      <c r="AI452" s="12">
        <f t="shared" si="2"/>
        <v>0</v>
      </c>
      <c r="AJ452" s="12">
        <f t="shared" si="3"/>
        <v>0</v>
      </c>
      <c r="AK452" s="12">
        <f t="shared" si="4"/>
        <v>1</v>
      </c>
      <c r="AL452" s="12">
        <f t="shared" si="5"/>
        <v>0</v>
      </c>
      <c r="AM452" s="11"/>
      <c r="AN452" s="13">
        <v>0.40242154642791744</v>
      </c>
      <c r="AO452" s="11" t="s">
        <v>134</v>
      </c>
      <c r="AP452" s="14">
        <v>45931.447850717595</v>
      </c>
    </row>
    <row r="453">
      <c r="A453" s="8">
        <v>45923.79722222222</v>
      </c>
      <c r="B453" s="9" t="s">
        <v>1057</v>
      </c>
      <c r="C453" s="9" t="s">
        <v>1058</v>
      </c>
      <c r="D453" s="10">
        <v>5.555119309264E12</v>
      </c>
      <c r="E453" s="9" t="s">
        <v>43</v>
      </c>
      <c r="F453" s="9"/>
      <c r="G453" s="9" t="s">
        <v>144</v>
      </c>
      <c r="H453" s="9" t="s">
        <v>77</v>
      </c>
      <c r="I453" s="9" t="s">
        <v>88</v>
      </c>
      <c r="J453" s="9" t="s">
        <v>47</v>
      </c>
      <c r="K453" s="9" t="s">
        <v>47</v>
      </c>
      <c r="L453" s="9" t="s">
        <v>48</v>
      </c>
      <c r="M453" s="9" t="s">
        <v>47</v>
      </c>
      <c r="N453" s="9" t="s">
        <v>79</v>
      </c>
      <c r="O453" s="9" t="s">
        <v>64</v>
      </c>
      <c r="P453" s="11" t="s">
        <v>51</v>
      </c>
      <c r="Q453" s="11" t="s">
        <v>121</v>
      </c>
      <c r="R453" s="11" t="s">
        <v>122</v>
      </c>
      <c r="S453" s="11" t="s">
        <v>123</v>
      </c>
      <c r="T453" s="11" t="s">
        <v>55</v>
      </c>
      <c r="U453" s="11" t="s">
        <v>56</v>
      </c>
      <c r="V453" s="11"/>
      <c r="W453" s="11"/>
      <c r="X453" s="11"/>
      <c r="Y453" s="11"/>
      <c r="Z453" s="11"/>
      <c r="AA453" s="11"/>
      <c r="AB453" s="11"/>
      <c r="AC453" s="11"/>
      <c r="AD453" s="11"/>
      <c r="AE453" s="11"/>
      <c r="AF453" s="12">
        <v>884.0</v>
      </c>
      <c r="AG453" s="12">
        <f t="shared" si="1"/>
        <v>88</v>
      </c>
      <c r="AH453" s="12" t="str">
        <f t="array" ref="AH453">IFERROR(INDEX('Pontuação'!G$13:G$191, MATCH(AG453, 'Pontuação'!F$14:F$191, 0)), "Faixa Indefinida")</f>
        <v>C</v>
      </c>
      <c r="AI453" s="12">
        <f t="shared" si="2"/>
        <v>0</v>
      </c>
      <c r="AJ453" s="12">
        <f t="shared" si="3"/>
        <v>0</v>
      </c>
      <c r="AK453" s="12">
        <f t="shared" si="4"/>
        <v>1</v>
      </c>
      <c r="AL453" s="12">
        <f t="shared" si="5"/>
        <v>0</v>
      </c>
      <c r="AM453" s="11"/>
      <c r="AN453" s="13">
        <v>0.08827525749775944</v>
      </c>
      <c r="AO453" s="11" t="s">
        <v>99</v>
      </c>
      <c r="AP453" s="14">
        <v>45931.447850717595</v>
      </c>
    </row>
    <row r="454">
      <c r="A454" s="8">
        <v>45923.79738425926</v>
      </c>
      <c r="B454" s="9" t="s">
        <v>1059</v>
      </c>
      <c r="C454" s="9" t="s">
        <v>1060</v>
      </c>
      <c r="D454" s="10">
        <v>5.5149975032E12</v>
      </c>
      <c r="E454" s="9" t="s">
        <v>43</v>
      </c>
      <c r="F454" s="9"/>
      <c r="G454" s="9" t="s">
        <v>170</v>
      </c>
      <c r="H454" s="9" t="s">
        <v>157</v>
      </c>
      <c r="I454" s="9" t="s">
        <v>46</v>
      </c>
      <c r="J454" s="9" t="s">
        <v>47</v>
      </c>
      <c r="K454" s="9" t="s">
        <v>48</v>
      </c>
      <c r="L454" s="9" t="s">
        <v>48</v>
      </c>
      <c r="M454" s="9" t="s">
        <v>47</v>
      </c>
      <c r="N454" s="9" t="s">
        <v>79</v>
      </c>
      <c r="O454" s="9" t="s">
        <v>95</v>
      </c>
      <c r="P454" s="11" t="s">
        <v>51</v>
      </c>
      <c r="Q454" s="11" t="s">
        <v>171</v>
      </c>
      <c r="R454" s="11" t="s">
        <v>107</v>
      </c>
      <c r="S454" s="11" t="s">
        <v>172</v>
      </c>
      <c r="T454" s="11" t="s">
        <v>65</v>
      </c>
      <c r="U454" s="11" t="s">
        <v>56</v>
      </c>
      <c r="V454" s="11"/>
      <c r="W454" s="11"/>
      <c r="X454" s="11"/>
      <c r="Y454" s="11"/>
      <c r="Z454" s="11"/>
      <c r="AA454" s="11"/>
      <c r="AB454" s="11"/>
      <c r="AC454" s="11"/>
      <c r="AD454" s="11"/>
      <c r="AE454" s="11"/>
      <c r="AF454" s="12">
        <f>ROUNDUP(SUM(VLOOKUP(G454,'Pontuação'!A$2:B$11,2,FALSE),VLOOKUP(E454,'Pontuação'!C$2:D$11,2,FALSE),VLOOKUP(I454,'Pontuação'!I$2:J$11,2,FALSE),VLOOKUP(K454,'Pontuação'!G$2:H$11,2,FALSE),VLOOKUP(H454,'Pontuação'!E$2:F$11,2,FALSE),VLOOKUP(M454,'Pontuação'!K$2:L$11,2,FALSE)),0)</f>
        <v>987</v>
      </c>
      <c r="AG454" s="12">
        <f t="shared" si="1"/>
        <v>99</v>
      </c>
      <c r="AH454" s="12" t="str">
        <f t="array" ref="AH454">IFERROR(INDEX('Pontuação'!G$13:G$191, MATCH(AG454, 'Pontuação'!F$14:F$191, 0)), "Faixa Indefinida")</f>
        <v>C</v>
      </c>
      <c r="AI454" s="12">
        <f t="shared" si="2"/>
        <v>0</v>
      </c>
      <c r="AJ454" s="12">
        <f t="shared" si="3"/>
        <v>0</v>
      </c>
      <c r="AK454" s="12">
        <f t="shared" si="4"/>
        <v>1</v>
      </c>
      <c r="AL454" s="12">
        <f t="shared" si="5"/>
        <v>0</v>
      </c>
      <c r="AM454" s="11"/>
      <c r="AN454" s="13">
        <v>0.22722587935202918</v>
      </c>
      <c r="AO454" s="11" t="s">
        <v>84</v>
      </c>
      <c r="AP454" s="14">
        <v>45931.447850717595</v>
      </c>
    </row>
    <row r="455">
      <c r="A455" s="8">
        <v>45923.8002662037</v>
      </c>
      <c r="B455" s="9" t="s">
        <v>1061</v>
      </c>
      <c r="C455" s="9" t="s">
        <v>1062</v>
      </c>
      <c r="D455" s="10">
        <v>5.531996123045E12</v>
      </c>
      <c r="E455" s="9" t="s">
        <v>43</v>
      </c>
      <c r="F455" s="9"/>
      <c r="G455" s="9" t="s">
        <v>144</v>
      </c>
      <c r="H455" s="9" t="s">
        <v>87</v>
      </c>
      <c r="I455" s="9" t="s">
        <v>88</v>
      </c>
      <c r="J455" s="9" t="s">
        <v>47</v>
      </c>
      <c r="K455" s="9" t="s">
        <v>48</v>
      </c>
      <c r="L455" s="9" t="s">
        <v>47</v>
      </c>
      <c r="M455" s="9" t="s">
        <v>47</v>
      </c>
      <c r="N455" s="9" t="s">
        <v>63</v>
      </c>
      <c r="O455" s="9" t="s">
        <v>98</v>
      </c>
      <c r="P455" s="11" t="s">
        <v>51</v>
      </c>
      <c r="Q455" s="11" t="s">
        <v>133</v>
      </c>
      <c r="R455" s="11" t="s">
        <v>90</v>
      </c>
      <c r="S455" s="11" t="s">
        <v>214</v>
      </c>
      <c r="T455" s="11" t="s">
        <v>55</v>
      </c>
      <c r="U455" s="11" t="s">
        <v>56</v>
      </c>
      <c r="V455" s="11"/>
      <c r="W455" s="11"/>
      <c r="X455" s="11"/>
      <c r="Y455" s="11"/>
      <c r="Z455" s="11"/>
      <c r="AA455" s="11"/>
      <c r="AB455" s="11"/>
      <c r="AC455" s="11"/>
      <c r="AD455" s="11"/>
      <c r="AE455" s="11"/>
      <c r="AF455" s="12">
        <f>ROUNDUP(SUM(VLOOKUP(G455,'Pontuação'!A$2:B$11,2,FALSE),VLOOKUP(E455,'Pontuação'!C$2:D$11,2,FALSE),VLOOKUP(I455,'Pontuação'!I$2:J$11,2,FALSE),VLOOKUP(K455,'Pontuação'!G$2:H$11,2,FALSE),VLOOKUP(H455,'Pontuação'!E$2:F$11,2,FALSE),VLOOKUP(M455,'Pontuação'!K$2:L$11,2,FALSE)),0)</f>
        <v>949</v>
      </c>
      <c r="AG455" s="12">
        <f t="shared" si="1"/>
        <v>95</v>
      </c>
      <c r="AH455" s="12" t="str">
        <f t="array" ref="AH455">IFERROR(INDEX('Pontuação'!G$13:G$191, MATCH(AG455, 'Pontuação'!F$14:F$191, 0)), "Faixa Indefinida")</f>
        <v>C</v>
      </c>
      <c r="AI455" s="12">
        <f t="shared" si="2"/>
        <v>0</v>
      </c>
      <c r="AJ455" s="12">
        <f t="shared" si="3"/>
        <v>0</v>
      </c>
      <c r="AK455" s="12">
        <f t="shared" si="4"/>
        <v>1</v>
      </c>
      <c r="AL455" s="12">
        <f t="shared" si="5"/>
        <v>0</v>
      </c>
      <c r="AM455" s="11"/>
      <c r="AN455" s="13">
        <v>0.14296145225433107</v>
      </c>
      <c r="AO455" s="11" t="s">
        <v>110</v>
      </c>
      <c r="AP455" s="14">
        <v>45931.447850717595</v>
      </c>
    </row>
    <row r="456">
      <c r="A456" s="8">
        <v>45923.80328703704</v>
      </c>
      <c r="B456" s="9" t="s">
        <v>1063</v>
      </c>
      <c r="C456" s="9" t="s">
        <v>1064</v>
      </c>
      <c r="D456" s="10">
        <v>5.58199606341E12</v>
      </c>
      <c r="E456" s="9" t="s">
        <v>75</v>
      </c>
      <c r="F456" s="9"/>
      <c r="G456" s="9" t="s">
        <v>144</v>
      </c>
      <c r="H456" s="9" t="s">
        <v>77</v>
      </c>
      <c r="I456" s="9" t="s">
        <v>88</v>
      </c>
      <c r="J456" s="9" t="s">
        <v>47</v>
      </c>
      <c r="K456" s="9" t="s">
        <v>48</v>
      </c>
      <c r="L456" s="9" t="s">
        <v>48</v>
      </c>
      <c r="M456" s="9" t="s">
        <v>47</v>
      </c>
      <c r="N456" s="9" t="s">
        <v>79</v>
      </c>
      <c r="O456" s="9" t="s">
        <v>50</v>
      </c>
      <c r="P456" s="11" t="s">
        <v>51</v>
      </c>
      <c r="Q456" s="11" t="s">
        <v>89</v>
      </c>
      <c r="R456" s="11" t="s">
        <v>90</v>
      </c>
      <c r="S456" s="11" t="s">
        <v>54</v>
      </c>
      <c r="T456" s="11" t="s">
        <v>55</v>
      </c>
      <c r="U456" s="11" t="s">
        <v>56</v>
      </c>
      <c r="V456" s="11"/>
      <c r="W456" s="11"/>
      <c r="X456" s="11"/>
      <c r="Y456" s="11"/>
      <c r="Z456" s="11"/>
      <c r="AA456" s="11"/>
      <c r="AB456" s="11"/>
      <c r="AC456" s="11"/>
      <c r="AD456" s="11"/>
      <c r="AE456" s="11"/>
      <c r="AF456" s="12">
        <f>ROUNDUP(SUM(VLOOKUP(G456,'Pontuação'!A$2:B$11,2,FALSE),VLOOKUP(E456,'Pontuação'!C$2:D$11,2,FALSE),VLOOKUP(I456,'Pontuação'!I$2:J$11,2,FALSE),VLOOKUP(K456,'Pontuação'!G$2:H$11,2,FALSE),VLOOKUP(H456,'Pontuação'!E$2:F$11,2,FALSE),VLOOKUP(M456,'Pontuação'!K$2:L$11,2,FALSE)),0)</f>
        <v>967</v>
      </c>
      <c r="AG456" s="12">
        <f t="shared" si="1"/>
        <v>97</v>
      </c>
      <c r="AH456" s="12" t="str">
        <f t="array" ref="AH456">IFERROR(INDEX('Pontuação'!G$13:G$191, MATCH(AG456, 'Pontuação'!F$14:F$191, 0)), "Faixa Indefinida")</f>
        <v>C</v>
      </c>
      <c r="AI456" s="12">
        <f t="shared" si="2"/>
        <v>0</v>
      </c>
      <c r="AJ456" s="12">
        <f t="shared" si="3"/>
        <v>0</v>
      </c>
      <c r="AK456" s="12">
        <f t="shared" si="4"/>
        <v>1</v>
      </c>
      <c r="AL456" s="12">
        <f t="shared" si="5"/>
        <v>0</v>
      </c>
      <c r="AM456" s="11"/>
      <c r="AN456" s="13">
        <v>0.021807398719864698</v>
      </c>
      <c r="AO456" s="11" t="s">
        <v>99</v>
      </c>
      <c r="AP456" s="14">
        <v>45931.447850717595</v>
      </c>
    </row>
    <row r="457">
      <c r="A457" s="8">
        <v>45923.804131944446</v>
      </c>
      <c r="B457" s="9" t="s">
        <v>1065</v>
      </c>
      <c r="C457" s="9" t="s">
        <v>1066</v>
      </c>
      <c r="D457" s="10">
        <v>5.581993291823E12</v>
      </c>
      <c r="E457" s="9" t="s">
        <v>43</v>
      </c>
      <c r="F457" s="9"/>
      <c r="G457" s="9" t="s">
        <v>76</v>
      </c>
      <c r="H457" s="9" t="s">
        <v>45</v>
      </c>
      <c r="I457" s="9" t="s">
        <v>46</v>
      </c>
      <c r="J457" s="9" t="s">
        <v>47</v>
      </c>
      <c r="K457" s="9" t="s">
        <v>48</v>
      </c>
      <c r="L457" s="9" t="s">
        <v>47</v>
      </c>
      <c r="M457" s="9" t="s">
        <v>47</v>
      </c>
      <c r="N457" s="9" t="s">
        <v>79</v>
      </c>
      <c r="O457" s="9" t="s">
        <v>70</v>
      </c>
      <c r="P457" s="11" t="s">
        <v>51</v>
      </c>
      <c r="Q457" s="11" t="s">
        <v>115</v>
      </c>
      <c r="R457" s="11" t="s">
        <v>53</v>
      </c>
      <c r="S457" s="11" t="s">
        <v>54</v>
      </c>
      <c r="T457" s="11" t="s">
        <v>65</v>
      </c>
      <c r="U457" s="11" t="s">
        <v>56</v>
      </c>
      <c r="V457" s="11"/>
      <c r="W457" s="11"/>
      <c r="X457" s="11"/>
      <c r="Y457" s="11"/>
      <c r="Z457" s="11"/>
      <c r="AA457" s="11"/>
      <c r="AB457" s="11"/>
      <c r="AC457" s="11"/>
      <c r="AD457" s="11"/>
      <c r="AE457" s="11"/>
      <c r="AF457" s="12">
        <f>ROUNDUP(SUM(VLOOKUP(G457,'Pontuação'!A$2:B$11,2,FALSE),VLOOKUP(E457,'Pontuação'!C$2:D$11,2,FALSE),VLOOKUP(I457,'Pontuação'!I$2:J$11,2,FALSE),VLOOKUP(K457,'Pontuação'!G$2:H$11,2,FALSE),VLOOKUP(H457,'Pontuação'!E$2:F$11,2,FALSE),VLOOKUP(M457,'Pontuação'!K$2:L$11,2,FALSE)),0)</f>
        <v>1251</v>
      </c>
      <c r="AG457" s="12">
        <f t="shared" si="1"/>
        <v>125</v>
      </c>
      <c r="AH457" s="12" t="str">
        <f t="array" ref="AH457">IFERROR(INDEX('Pontuação'!G$13:G$191, MATCH(AG457, 'Pontuação'!F$14:F$191, 0)), "Faixa Indefinida")</f>
        <v>A</v>
      </c>
      <c r="AI457" s="12">
        <f t="shared" si="2"/>
        <v>1</v>
      </c>
      <c r="AJ457" s="12">
        <f t="shared" si="3"/>
        <v>0</v>
      </c>
      <c r="AK457" s="12">
        <f t="shared" si="4"/>
        <v>0</v>
      </c>
      <c r="AL457" s="12">
        <f t="shared" si="5"/>
        <v>0</v>
      </c>
      <c r="AM457" s="11"/>
      <c r="AN457" s="13">
        <v>0.281398279005048</v>
      </c>
      <c r="AO457" s="11" t="s">
        <v>91</v>
      </c>
      <c r="AP457" s="14">
        <v>45931.447850717595</v>
      </c>
    </row>
    <row r="458">
      <c r="A458" s="8">
        <v>45923.80835648148</v>
      </c>
      <c r="B458" s="9" t="s">
        <v>1067</v>
      </c>
      <c r="C458" s="9" t="s">
        <v>1068</v>
      </c>
      <c r="D458" s="10">
        <v>5.519996652824E12</v>
      </c>
      <c r="E458" s="9" t="s">
        <v>43</v>
      </c>
      <c r="F458" s="9"/>
      <c r="G458" s="9" t="s">
        <v>60</v>
      </c>
      <c r="H458" s="9" t="s">
        <v>61</v>
      </c>
      <c r="I458" s="9" t="s">
        <v>88</v>
      </c>
      <c r="J458" s="9" t="s">
        <v>47</v>
      </c>
      <c r="K458" s="9" t="s">
        <v>48</v>
      </c>
      <c r="L458" s="9" t="s">
        <v>48</v>
      </c>
      <c r="M458" s="9" t="s">
        <v>47</v>
      </c>
      <c r="N458" s="9" t="s">
        <v>79</v>
      </c>
      <c r="O458" s="9" t="s">
        <v>50</v>
      </c>
      <c r="P458" s="11" t="s">
        <v>51</v>
      </c>
      <c r="Q458" s="11" t="s">
        <v>137</v>
      </c>
      <c r="R458" s="11" t="s">
        <v>90</v>
      </c>
      <c r="S458" s="11" t="s">
        <v>72</v>
      </c>
      <c r="T458" s="11" t="s">
        <v>55</v>
      </c>
      <c r="U458" s="11" t="s">
        <v>56</v>
      </c>
      <c r="V458" s="11"/>
      <c r="W458" s="11"/>
      <c r="X458" s="11"/>
      <c r="Y458" s="11"/>
      <c r="Z458" s="11"/>
      <c r="AA458" s="11"/>
      <c r="AB458" s="11"/>
      <c r="AC458" s="11"/>
      <c r="AD458" s="11"/>
      <c r="AE458" s="11"/>
      <c r="AF458" s="12">
        <f>ROUNDUP(SUM(VLOOKUP(G458,'Pontuação'!A$2:B$11,2,FALSE),VLOOKUP(E458,'Pontuação'!C$2:D$11,2,FALSE),VLOOKUP(I458,'Pontuação'!I$2:J$11,2,FALSE),VLOOKUP(K458,'Pontuação'!G$2:H$11,2,FALSE),VLOOKUP(H458,'Pontuação'!E$2:F$11,2,FALSE),VLOOKUP(M458,'Pontuação'!K$2:L$11,2,FALSE)),0)</f>
        <v>1045</v>
      </c>
      <c r="AG458" s="12">
        <f t="shared" si="1"/>
        <v>105</v>
      </c>
      <c r="AH458" s="12" t="str">
        <f t="array" ref="AH458">IFERROR(INDEX('Pontuação'!G$13:G$191, MATCH(AG458, 'Pontuação'!F$14:F$191, 0)), "Faixa Indefinida")</f>
        <v>B</v>
      </c>
      <c r="AI458" s="12">
        <f t="shared" si="2"/>
        <v>0</v>
      </c>
      <c r="AJ458" s="12">
        <f t="shared" si="3"/>
        <v>1</v>
      </c>
      <c r="AK458" s="12">
        <f t="shared" si="4"/>
        <v>0</v>
      </c>
      <c r="AL458" s="12">
        <f t="shared" si="5"/>
        <v>0</v>
      </c>
      <c r="AM458" s="11"/>
      <c r="AN458" s="13">
        <v>0.27755428161935736</v>
      </c>
      <c r="AO458" s="11" t="s">
        <v>91</v>
      </c>
      <c r="AP458" s="14">
        <v>45931.447850717595</v>
      </c>
    </row>
    <row r="459">
      <c r="A459" s="8">
        <v>45923.80914351852</v>
      </c>
      <c r="B459" s="9" t="s">
        <v>1069</v>
      </c>
      <c r="C459" s="9" t="s">
        <v>1070</v>
      </c>
      <c r="D459" s="10">
        <v>5.521974565091E12</v>
      </c>
      <c r="E459" s="9" t="s">
        <v>43</v>
      </c>
      <c r="F459" s="9"/>
      <c r="G459" s="9" t="s">
        <v>76</v>
      </c>
      <c r="H459" s="9" t="s">
        <v>45</v>
      </c>
      <c r="I459" s="9" t="s">
        <v>88</v>
      </c>
      <c r="J459" s="9" t="s">
        <v>47</v>
      </c>
      <c r="K459" s="9" t="s">
        <v>48</v>
      </c>
      <c r="L459" s="9" t="s">
        <v>48</v>
      </c>
      <c r="M459" s="9" t="s">
        <v>48</v>
      </c>
      <c r="N459" s="9" t="s">
        <v>79</v>
      </c>
      <c r="O459" s="9" t="s">
        <v>50</v>
      </c>
      <c r="P459" s="11" t="s">
        <v>51</v>
      </c>
      <c r="Q459" s="11" t="s">
        <v>133</v>
      </c>
      <c r="R459" s="11" t="s">
        <v>90</v>
      </c>
      <c r="S459" s="11" t="s">
        <v>72</v>
      </c>
      <c r="T459" s="11" t="s">
        <v>55</v>
      </c>
      <c r="U459" s="11" t="s">
        <v>56</v>
      </c>
      <c r="V459" s="11"/>
      <c r="W459" s="11"/>
      <c r="X459" s="11"/>
      <c r="Y459" s="11"/>
      <c r="Z459" s="11"/>
      <c r="AA459" s="11"/>
      <c r="AB459" s="11"/>
      <c r="AC459" s="11"/>
      <c r="AD459" s="11"/>
      <c r="AE459" s="11"/>
      <c r="AF459" s="12">
        <f>ROUNDUP(SUM(VLOOKUP(G459,'Pontuação'!A$2:B$11,2,FALSE),VLOOKUP(E459,'Pontuação'!C$2:D$11,2,FALSE),VLOOKUP(I459,'Pontuação'!I$2:J$11,2,FALSE),VLOOKUP(K459,'Pontuação'!G$2:H$11,2,FALSE),VLOOKUP(H459,'Pontuação'!E$2:F$11,2,FALSE),VLOOKUP(M459,'Pontuação'!K$2:L$11,2,FALSE)),0)</f>
        <v>1265</v>
      </c>
      <c r="AG459" s="12">
        <f t="shared" si="1"/>
        <v>127</v>
      </c>
      <c r="AH459" s="12" t="str">
        <f t="array" ref="AH459">IFERROR(INDEX('Pontuação'!G$13:G$191, MATCH(AG459, 'Pontuação'!F$14:F$191, 0)), "Faixa Indefinida")</f>
        <v>A</v>
      </c>
      <c r="AI459" s="12">
        <f t="shared" si="2"/>
        <v>1</v>
      </c>
      <c r="AJ459" s="12">
        <f t="shared" si="3"/>
        <v>0</v>
      </c>
      <c r="AK459" s="12">
        <f t="shared" si="4"/>
        <v>0</v>
      </c>
      <c r="AL459" s="12">
        <f t="shared" si="5"/>
        <v>0</v>
      </c>
      <c r="AM459" s="11"/>
      <c r="AN459" s="13">
        <v>0.3178803076373419</v>
      </c>
      <c r="AO459" s="11" t="s">
        <v>124</v>
      </c>
      <c r="AP459" s="14">
        <v>45931.447850717595</v>
      </c>
    </row>
    <row r="460">
      <c r="A460" s="8">
        <v>45923.81109953704</v>
      </c>
      <c r="B460" s="9" t="s">
        <v>1071</v>
      </c>
      <c r="C460" s="9" t="s">
        <v>1072</v>
      </c>
      <c r="D460" s="10">
        <v>5.521970159858E12</v>
      </c>
      <c r="E460" s="9" t="s">
        <v>43</v>
      </c>
      <c r="F460" s="9"/>
      <c r="G460" s="9" t="s">
        <v>60</v>
      </c>
      <c r="H460" s="9" t="s">
        <v>45</v>
      </c>
      <c r="I460" s="9" t="s">
        <v>46</v>
      </c>
      <c r="J460" s="9" t="s">
        <v>47</v>
      </c>
      <c r="K460" s="9" t="s">
        <v>47</v>
      </c>
      <c r="L460" s="9" t="s">
        <v>48</v>
      </c>
      <c r="M460" s="9" t="s">
        <v>47</v>
      </c>
      <c r="N460" s="9" t="s">
        <v>63</v>
      </c>
      <c r="O460" s="9" t="s">
        <v>50</v>
      </c>
      <c r="P460" s="11" t="s">
        <v>51</v>
      </c>
      <c r="Q460" s="11" t="s">
        <v>52</v>
      </c>
      <c r="R460" s="11" t="s">
        <v>53</v>
      </c>
      <c r="S460" s="11" t="s">
        <v>72</v>
      </c>
      <c r="T460" s="11" t="s">
        <v>55</v>
      </c>
      <c r="U460" s="11" t="s">
        <v>56</v>
      </c>
      <c r="V460" s="11"/>
      <c r="W460" s="11"/>
      <c r="X460" s="11"/>
      <c r="Y460" s="11"/>
      <c r="Z460" s="11"/>
      <c r="AA460" s="11"/>
      <c r="AB460" s="11"/>
      <c r="AC460" s="11"/>
      <c r="AD460" s="11"/>
      <c r="AE460" s="11"/>
      <c r="AF460" s="12">
        <v>1250.0</v>
      </c>
      <c r="AG460" s="12">
        <f t="shared" si="1"/>
        <v>125</v>
      </c>
      <c r="AH460" s="12" t="str">
        <f t="array" ref="AH460">IFERROR(INDEX('Pontuação'!G$13:G$191, MATCH(AG460, 'Pontuação'!F$14:F$191, 0)), "Faixa Indefinida")</f>
        <v>A</v>
      </c>
      <c r="AI460" s="12">
        <f t="shared" si="2"/>
        <v>1</v>
      </c>
      <c r="AJ460" s="12">
        <f t="shared" si="3"/>
        <v>0</v>
      </c>
      <c r="AK460" s="12">
        <f t="shared" si="4"/>
        <v>0</v>
      </c>
      <c r="AL460" s="12">
        <f t="shared" si="5"/>
        <v>0</v>
      </c>
      <c r="AM460" s="11"/>
      <c r="AN460" s="13">
        <v>0.5513596779283144</v>
      </c>
      <c r="AO460" s="11" t="s">
        <v>57</v>
      </c>
      <c r="AP460" s="14">
        <v>45931.447850717595</v>
      </c>
    </row>
    <row r="461">
      <c r="A461" s="8">
        <v>45923.81134259259</v>
      </c>
      <c r="B461" s="9" t="s">
        <v>1073</v>
      </c>
      <c r="C461" s="9" t="s">
        <v>1074</v>
      </c>
      <c r="D461" s="10">
        <v>5.511963573618E12</v>
      </c>
      <c r="E461" s="9" t="s">
        <v>43</v>
      </c>
      <c r="F461" s="9"/>
      <c r="G461" s="9" t="s">
        <v>60</v>
      </c>
      <c r="H461" s="9" t="s">
        <v>45</v>
      </c>
      <c r="I461" s="9" t="s">
        <v>46</v>
      </c>
      <c r="J461" s="9" t="s">
        <v>47</v>
      </c>
      <c r="K461" s="9" t="s">
        <v>47</v>
      </c>
      <c r="L461" s="9" t="s">
        <v>48</v>
      </c>
      <c r="M461" s="9" t="s">
        <v>47</v>
      </c>
      <c r="N461" s="9" t="s">
        <v>79</v>
      </c>
      <c r="O461" s="9" t="s">
        <v>64</v>
      </c>
      <c r="P461" s="11" t="s">
        <v>51</v>
      </c>
      <c r="Q461" s="11" t="s">
        <v>133</v>
      </c>
      <c r="R461" s="11" t="s">
        <v>90</v>
      </c>
      <c r="S461" s="11" t="s">
        <v>72</v>
      </c>
      <c r="T461" s="11" t="s">
        <v>55</v>
      </c>
      <c r="U461" s="11" t="s">
        <v>56</v>
      </c>
      <c r="V461" s="11"/>
      <c r="W461" s="11"/>
      <c r="X461" s="11"/>
      <c r="Y461" s="11"/>
      <c r="Z461" s="11"/>
      <c r="AA461" s="11"/>
      <c r="AB461" s="11"/>
      <c r="AC461" s="11"/>
      <c r="AD461" s="11"/>
      <c r="AE461" s="11"/>
      <c r="AF461" s="12">
        <f>ROUNDUP(SUM(VLOOKUP(G461,'Pontuação'!A$2:B$11,2,FALSE),VLOOKUP(E461,'Pontuação'!C$2:D$11,2,FALSE),VLOOKUP(I461,'Pontuação'!I$2:J$11,2,FALSE),VLOOKUP(K461,'Pontuação'!G$2:H$11,2,FALSE),VLOOKUP(H461,'Pontuação'!E$2:F$11,2,FALSE),VLOOKUP(M461,'Pontuação'!K$2:L$11,2,FALSE)),0)</f>
        <v>1150</v>
      </c>
      <c r="AG461" s="12">
        <f t="shared" si="1"/>
        <v>115</v>
      </c>
      <c r="AH461" s="12" t="str">
        <f t="array" ref="AH461">IFERROR(INDEX('Pontuação'!G$13:G$191, MATCH(AG461, 'Pontuação'!F$14:F$191, 0)), "Faixa Indefinida")</f>
        <v>B</v>
      </c>
      <c r="AI461" s="12">
        <f t="shared" si="2"/>
        <v>0</v>
      </c>
      <c r="AJ461" s="12">
        <f t="shared" si="3"/>
        <v>1</v>
      </c>
      <c r="AK461" s="12">
        <f t="shared" si="4"/>
        <v>0</v>
      </c>
      <c r="AL461" s="12">
        <f t="shared" si="5"/>
        <v>0</v>
      </c>
      <c r="AM461" s="11"/>
      <c r="AN461" s="13">
        <v>0.23942480973579477</v>
      </c>
      <c r="AO461" s="11" t="s">
        <v>84</v>
      </c>
      <c r="AP461" s="14">
        <v>45931.447850717595</v>
      </c>
    </row>
    <row r="462">
      <c r="A462" s="8">
        <v>45923.81361111111</v>
      </c>
      <c r="B462" s="9" t="s">
        <v>1075</v>
      </c>
      <c r="C462" s="9" t="s">
        <v>1076</v>
      </c>
      <c r="D462" s="10">
        <v>5.53599939439E12</v>
      </c>
      <c r="E462" s="9" t="s">
        <v>75</v>
      </c>
      <c r="F462" s="9"/>
      <c r="G462" s="9" t="s">
        <v>76</v>
      </c>
      <c r="H462" s="9" t="s">
        <v>77</v>
      </c>
      <c r="I462" s="9" t="s">
        <v>106</v>
      </c>
      <c r="J462" s="9" t="s">
        <v>47</v>
      </c>
      <c r="K462" s="9" t="s">
        <v>48</v>
      </c>
      <c r="L462" s="9" t="s">
        <v>48</v>
      </c>
      <c r="M462" s="9" t="s">
        <v>47</v>
      </c>
      <c r="N462" s="9" t="s">
        <v>49</v>
      </c>
      <c r="O462" s="9" t="s">
        <v>98</v>
      </c>
      <c r="P462" s="11" t="s">
        <v>51</v>
      </c>
      <c r="Q462" s="11" t="s">
        <v>137</v>
      </c>
      <c r="R462" s="11" t="s">
        <v>90</v>
      </c>
      <c r="S462" s="11" t="s">
        <v>138</v>
      </c>
      <c r="T462" s="11" t="s">
        <v>55</v>
      </c>
      <c r="U462" s="11" t="s">
        <v>56</v>
      </c>
      <c r="V462" s="11"/>
      <c r="W462" s="11"/>
      <c r="X462" s="11"/>
      <c r="Y462" s="11"/>
      <c r="Z462" s="11"/>
      <c r="AA462" s="11"/>
      <c r="AB462" s="11"/>
      <c r="AC462" s="11"/>
      <c r="AD462" s="11"/>
      <c r="AE462" s="11"/>
      <c r="AF462" s="12">
        <f>ROUNDUP(SUM(VLOOKUP(G462,'Pontuação'!A$2:B$11,2,FALSE),VLOOKUP(E462,'Pontuação'!C$2:D$11,2,FALSE),VLOOKUP(I462,'Pontuação'!I$2:J$11,2,FALSE),VLOOKUP(K462,'Pontuação'!G$2:H$11,2,FALSE),VLOOKUP(H462,'Pontuação'!E$2:F$11,2,FALSE),VLOOKUP(M462,'Pontuação'!K$2:L$11,2,FALSE)),0)</f>
        <v>1093</v>
      </c>
      <c r="AG462" s="12">
        <f t="shared" si="1"/>
        <v>109</v>
      </c>
      <c r="AH462" s="12" t="str">
        <f t="array" ref="AH462">IFERROR(INDEX('Pontuação'!G$13:G$191, MATCH(AG462, 'Pontuação'!F$14:F$191, 0)), "Faixa Indefinida")</f>
        <v>B</v>
      </c>
      <c r="AI462" s="12">
        <f t="shared" si="2"/>
        <v>0</v>
      </c>
      <c r="AJ462" s="12">
        <f t="shared" si="3"/>
        <v>1</v>
      </c>
      <c r="AK462" s="12">
        <f t="shared" si="4"/>
        <v>0</v>
      </c>
      <c r="AL462" s="12">
        <f t="shared" si="5"/>
        <v>0</v>
      </c>
      <c r="AM462" s="11"/>
      <c r="AN462" s="13">
        <v>0.1637459770165287</v>
      </c>
      <c r="AO462" s="11" t="s">
        <v>110</v>
      </c>
      <c r="AP462" s="14">
        <v>45931.447850717595</v>
      </c>
    </row>
    <row r="463">
      <c r="A463" s="8">
        <v>45923.81366898148</v>
      </c>
      <c r="B463" s="9" t="s">
        <v>1077</v>
      </c>
      <c r="C463" s="9" t="s">
        <v>1078</v>
      </c>
      <c r="D463" s="10">
        <v>5.591991897817E12</v>
      </c>
      <c r="E463" s="9" t="s">
        <v>43</v>
      </c>
      <c r="F463" s="9"/>
      <c r="G463" s="9" t="s">
        <v>44</v>
      </c>
      <c r="H463" s="9" t="s">
        <v>45</v>
      </c>
      <c r="I463" s="9" t="s">
        <v>78</v>
      </c>
      <c r="J463" s="9" t="s">
        <v>48</v>
      </c>
      <c r="K463" s="9" t="s">
        <v>48</v>
      </c>
      <c r="L463" s="9" t="s">
        <v>48</v>
      </c>
      <c r="M463" s="9" t="s">
        <v>47</v>
      </c>
      <c r="N463" s="9" t="s">
        <v>79</v>
      </c>
      <c r="O463" s="9" t="s">
        <v>50</v>
      </c>
      <c r="P463" s="11" t="s">
        <v>51</v>
      </c>
      <c r="Q463" s="11" t="s">
        <v>52</v>
      </c>
      <c r="R463" s="11" t="s">
        <v>53</v>
      </c>
      <c r="S463" s="11" t="s">
        <v>54</v>
      </c>
      <c r="T463" s="11" t="s">
        <v>55</v>
      </c>
      <c r="U463" s="11" t="s">
        <v>56</v>
      </c>
      <c r="V463" s="11"/>
      <c r="W463" s="11"/>
      <c r="X463" s="11"/>
      <c r="Y463" s="11"/>
      <c r="Z463" s="11"/>
      <c r="AA463" s="11"/>
      <c r="AB463" s="11"/>
      <c r="AC463" s="11"/>
      <c r="AD463" s="11"/>
      <c r="AE463" s="11"/>
      <c r="AF463" s="12">
        <f>ROUNDUP(SUM(VLOOKUP(G463,'Pontuação'!A$2:B$11,2,FALSE),VLOOKUP(E463,'Pontuação'!C$2:D$11,2,FALSE),VLOOKUP(I463,'Pontuação'!I$2:J$11,2,FALSE),VLOOKUP(K463,'Pontuação'!G$2:H$11,2,FALSE),VLOOKUP(H463,'Pontuação'!E$2:F$11,2,FALSE),VLOOKUP(M463,'Pontuação'!K$2:L$11,2,FALSE)),0)</f>
        <v>1133</v>
      </c>
      <c r="AG463" s="12">
        <f t="shared" si="1"/>
        <v>113</v>
      </c>
      <c r="AH463" s="12" t="str">
        <f t="array" ref="AH463">IFERROR(INDEX('Pontuação'!G$13:G$191, MATCH(AG463, 'Pontuação'!F$14:F$191, 0)), "Faixa Indefinida")</f>
        <v>B</v>
      </c>
      <c r="AI463" s="12">
        <f t="shared" si="2"/>
        <v>0</v>
      </c>
      <c r="AJ463" s="12">
        <f t="shared" si="3"/>
        <v>1</v>
      </c>
      <c r="AK463" s="12">
        <f t="shared" si="4"/>
        <v>0</v>
      </c>
      <c r="AL463" s="12">
        <f t="shared" si="5"/>
        <v>0</v>
      </c>
      <c r="AM463" s="11"/>
      <c r="AN463" s="13">
        <v>0.524757006413911</v>
      </c>
      <c r="AO463" s="11" t="s">
        <v>57</v>
      </c>
      <c r="AP463" s="14">
        <v>45931.447850717595</v>
      </c>
    </row>
    <row r="464">
      <c r="A464" s="8">
        <v>45923.81444444445</v>
      </c>
      <c r="B464" s="9" t="s">
        <v>1079</v>
      </c>
      <c r="C464" s="9" t="s">
        <v>1080</v>
      </c>
      <c r="D464" s="10">
        <v>5.528999762627E12</v>
      </c>
      <c r="E464" s="9" t="s">
        <v>43</v>
      </c>
      <c r="F464" s="9"/>
      <c r="G464" s="9" t="s">
        <v>60</v>
      </c>
      <c r="H464" s="9" t="s">
        <v>45</v>
      </c>
      <c r="I464" s="9" t="s">
        <v>46</v>
      </c>
      <c r="J464" s="9" t="s">
        <v>47</v>
      </c>
      <c r="K464" s="9" t="s">
        <v>47</v>
      </c>
      <c r="L464" s="9" t="s">
        <v>47</v>
      </c>
      <c r="M464" s="9" t="s">
        <v>48</v>
      </c>
      <c r="N464" s="9" t="s">
        <v>63</v>
      </c>
      <c r="O464" s="9" t="s">
        <v>50</v>
      </c>
      <c r="P464" s="11" t="s">
        <v>51</v>
      </c>
      <c r="Q464" s="11" t="s">
        <v>137</v>
      </c>
      <c r="R464" s="11" t="s">
        <v>90</v>
      </c>
      <c r="S464" s="11" t="s">
        <v>138</v>
      </c>
      <c r="T464" s="11" t="s">
        <v>65</v>
      </c>
      <c r="U464" s="11" t="s">
        <v>47</v>
      </c>
      <c r="V464" s="11"/>
      <c r="W464" s="11"/>
      <c r="X464" s="11"/>
      <c r="Y464" s="11"/>
      <c r="Z464" s="11"/>
      <c r="AA464" s="11"/>
      <c r="AB464" s="11"/>
      <c r="AC464" s="11"/>
      <c r="AD464" s="11"/>
      <c r="AE464" s="11"/>
      <c r="AF464" s="12">
        <f>ROUNDUP(SUM(VLOOKUP(G464,'Pontuação'!A$2:B$11,2,FALSE),VLOOKUP(E464,'Pontuação'!C$2:D$11,2,FALSE),VLOOKUP(I464,'Pontuação'!I$2:J$11,2,FALSE),VLOOKUP(K464,'Pontuação'!G$2:H$11,2,FALSE),VLOOKUP(H464,'Pontuação'!E$2:F$11,2,FALSE),VLOOKUP(M464,'Pontuação'!K$2:L$11,2,FALSE)),0)</f>
        <v>1300</v>
      </c>
      <c r="AG464" s="12">
        <f t="shared" si="1"/>
        <v>130</v>
      </c>
      <c r="AH464" s="12" t="str">
        <f t="array" ref="AH464">IFERROR(INDEX('Pontuação'!G$13:G$191, MATCH(AG464, 'Pontuação'!F$14:F$191, 0)), "Faixa Indefinida")</f>
        <v>A</v>
      </c>
      <c r="AI464" s="12">
        <f t="shared" si="2"/>
        <v>1</v>
      </c>
      <c r="AJ464" s="12">
        <f t="shared" si="3"/>
        <v>0</v>
      </c>
      <c r="AK464" s="12">
        <f t="shared" si="4"/>
        <v>0</v>
      </c>
      <c r="AL464" s="12">
        <f t="shared" si="5"/>
        <v>0</v>
      </c>
      <c r="AM464" s="11"/>
      <c r="AN464" s="13">
        <v>0.266884462928398</v>
      </c>
      <c r="AO464" s="11" t="s">
        <v>91</v>
      </c>
      <c r="AP464" s="14">
        <v>45931.447850717595</v>
      </c>
    </row>
    <row r="465">
      <c r="A465" s="8">
        <v>45923.816030092596</v>
      </c>
      <c r="B465" s="9" t="s">
        <v>1081</v>
      </c>
      <c r="C465" s="9" t="s">
        <v>1082</v>
      </c>
      <c r="D465" s="10">
        <v>5.517992075737E12</v>
      </c>
      <c r="E465" s="9" t="s">
        <v>43</v>
      </c>
      <c r="F465" s="9"/>
      <c r="G465" s="9" t="s">
        <v>170</v>
      </c>
      <c r="H465" s="9" t="s">
        <v>157</v>
      </c>
      <c r="I465" s="9" t="s">
        <v>46</v>
      </c>
      <c r="J465" s="9" t="s">
        <v>48</v>
      </c>
      <c r="K465" s="9" t="s">
        <v>48</v>
      </c>
      <c r="L465" s="9" t="s">
        <v>48</v>
      </c>
      <c r="M465" s="9" t="s">
        <v>48</v>
      </c>
      <c r="N465" s="9" t="s">
        <v>63</v>
      </c>
      <c r="O465" s="9" t="s">
        <v>70</v>
      </c>
      <c r="P465" s="11" t="s">
        <v>51</v>
      </c>
      <c r="Q465" s="11" t="s">
        <v>52</v>
      </c>
      <c r="R465" s="11" t="s">
        <v>53</v>
      </c>
      <c r="S465" s="11" t="s">
        <v>54</v>
      </c>
      <c r="T465" s="11" t="s">
        <v>55</v>
      </c>
      <c r="U465" s="11" t="s">
        <v>56</v>
      </c>
      <c r="V465" s="11"/>
      <c r="W465" s="11"/>
      <c r="X465" s="11"/>
      <c r="Y465" s="11"/>
      <c r="Z465" s="11"/>
      <c r="AA465" s="11"/>
      <c r="AB465" s="11"/>
      <c r="AC465" s="11"/>
      <c r="AD465" s="11"/>
      <c r="AE465" s="11"/>
      <c r="AF465" s="12">
        <f>ROUNDUP(SUM(VLOOKUP(G465,'Pontuação'!A$2:B$11,2,FALSE),VLOOKUP(E465,'Pontuação'!C$2:D$11,2,FALSE),VLOOKUP(I465,'Pontuação'!I$2:J$11,2,FALSE),VLOOKUP(K465,'Pontuação'!G$2:H$11,2,FALSE),VLOOKUP(H465,'Pontuação'!E$2:F$11,2,FALSE),VLOOKUP(M465,'Pontuação'!K$2:L$11,2,FALSE)),0)</f>
        <v>1137</v>
      </c>
      <c r="AG465" s="12">
        <f t="shared" si="1"/>
        <v>114</v>
      </c>
      <c r="AH465" s="12" t="str">
        <f t="array" ref="AH465">IFERROR(INDEX('Pontuação'!G$13:G$191, MATCH(AG465, 'Pontuação'!F$14:F$191, 0)), "Faixa Indefinida")</f>
        <v>B</v>
      </c>
      <c r="AI465" s="12">
        <f t="shared" si="2"/>
        <v>0</v>
      </c>
      <c r="AJ465" s="12">
        <f t="shared" si="3"/>
        <v>1</v>
      </c>
      <c r="AK465" s="12">
        <f t="shared" si="4"/>
        <v>0</v>
      </c>
      <c r="AL465" s="12">
        <f t="shared" si="5"/>
        <v>0</v>
      </c>
      <c r="AM465" s="11"/>
      <c r="AN465" s="13">
        <v>0.20694418189579242</v>
      </c>
      <c r="AO465" s="11" t="s">
        <v>162</v>
      </c>
      <c r="AP465" s="14">
        <v>45931.447850717595</v>
      </c>
    </row>
    <row r="466">
      <c r="A466" s="8">
        <v>45923.816145833334</v>
      </c>
      <c r="B466" s="9" t="s">
        <v>1083</v>
      </c>
      <c r="C466" s="9" t="s">
        <v>1084</v>
      </c>
      <c r="D466" s="10">
        <v>5.58198311495E12</v>
      </c>
      <c r="E466" s="9" t="s">
        <v>43</v>
      </c>
      <c r="F466" s="9"/>
      <c r="G466" s="9" t="s">
        <v>44</v>
      </c>
      <c r="H466" s="9" t="s">
        <v>45</v>
      </c>
      <c r="I466" s="9" t="s">
        <v>46</v>
      </c>
      <c r="J466" s="9" t="s">
        <v>47</v>
      </c>
      <c r="K466" s="9" t="s">
        <v>48</v>
      </c>
      <c r="L466" s="9" t="s">
        <v>47</v>
      </c>
      <c r="M466" s="9" t="s">
        <v>47</v>
      </c>
      <c r="N466" s="9" t="s">
        <v>49</v>
      </c>
      <c r="O466" s="9" t="s">
        <v>64</v>
      </c>
      <c r="P466" s="11" t="s">
        <v>51</v>
      </c>
      <c r="Q466" s="11" t="s">
        <v>52</v>
      </c>
      <c r="R466" s="11" t="s">
        <v>53</v>
      </c>
      <c r="S466" s="11" t="s">
        <v>54</v>
      </c>
      <c r="T466" s="11" t="s">
        <v>55</v>
      </c>
      <c r="U466" s="11" t="s">
        <v>56</v>
      </c>
      <c r="V466" s="11"/>
      <c r="W466" s="11"/>
      <c r="X466" s="11"/>
      <c r="Y466" s="11"/>
      <c r="Z466" s="11"/>
      <c r="AA466" s="11"/>
      <c r="AB466" s="11"/>
      <c r="AC466" s="11"/>
      <c r="AD466" s="11"/>
      <c r="AE466" s="11"/>
      <c r="AF466" s="12">
        <f>ROUNDUP(SUM(VLOOKUP(G466,'Pontuação'!A$2:B$11,2,FALSE),VLOOKUP(E466,'Pontuação'!C$2:D$11,2,FALSE),VLOOKUP(I466,'Pontuação'!I$2:J$11,2,FALSE),VLOOKUP(K466,'Pontuação'!G$2:H$11,2,FALSE),VLOOKUP(H466,'Pontuação'!E$2:F$11,2,FALSE),VLOOKUP(M466,'Pontuação'!K$2:L$11,2,FALSE)),0)</f>
        <v>1183</v>
      </c>
      <c r="AG466" s="12">
        <f t="shared" si="1"/>
        <v>118</v>
      </c>
      <c r="AH466" s="12" t="str">
        <f t="array" ref="AH466">IFERROR(INDEX('Pontuação'!G$13:G$191, MATCH(AG466, 'Pontuação'!F$14:F$191, 0)), "Faixa Indefinida")</f>
        <v>A</v>
      </c>
      <c r="AI466" s="12">
        <f t="shared" si="2"/>
        <v>1</v>
      </c>
      <c r="AJ466" s="12">
        <f t="shared" si="3"/>
        <v>0</v>
      </c>
      <c r="AK466" s="12">
        <f t="shared" si="4"/>
        <v>0</v>
      </c>
      <c r="AL466" s="12">
        <f t="shared" si="5"/>
        <v>0</v>
      </c>
      <c r="AM466" s="11"/>
      <c r="AN466" s="13">
        <v>0.3543154086395137</v>
      </c>
      <c r="AO466" s="11" t="s">
        <v>124</v>
      </c>
      <c r="AP466" s="14">
        <v>45931.447850717595</v>
      </c>
    </row>
    <row r="467">
      <c r="A467" s="8">
        <v>45923.817094907405</v>
      </c>
      <c r="B467" s="9" t="s">
        <v>1085</v>
      </c>
      <c r="C467" s="9" t="s">
        <v>1086</v>
      </c>
      <c r="D467" s="10">
        <v>5.58296898388E11</v>
      </c>
      <c r="E467" s="9" t="s">
        <v>43</v>
      </c>
      <c r="F467" s="9"/>
      <c r="G467" s="9" t="s">
        <v>60</v>
      </c>
      <c r="H467" s="9" t="s">
        <v>45</v>
      </c>
      <c r="I467" s="9" t="s">
        <v>78</v>
      </c>
      <c r="J467" s="9" t="s">
        <v>48</v>
      </c>
      <c r="K467" s="9" t="s">
        <v>48</v>
      </c>
      <c r="L467" s="9" t="s">
        <v>48</v>
      </c>
      <c r="M467" s="9" t="s">
        <v>48</v>
      </c>
      <c r="N467" s="9" t="s">
        <v>63</v>
      </c>
      <c r="O467" s="9" t="s">
        <v>95</v>
      </c>
      <c r="P467" s="11" t="s">
        <v>80</v>
      </c>
      <c r="Q467" s="11" t="s">
        <v>81</v>
      </c>
      <c r="R467" s="11" t="s">
        <v>82</v>
      </c>
      <c r="S467" s="11">
        <v>7.50940275532E11</v>
      </c>
      <c r="T467" s="11" t="s">
        <v>229</v>
      </c>
      <c r="U467" s="11" t="s">
        <v>56</v>
      </c>
      <c r="V467" s="11"/>
      <c r="W467" s="11"/>
      <c r="X467" s="11"/>
      <c r="Y467" s="11"/>
      <c r="Z467" s="11"/>
      <c r="AA467" s="11"/>
      <c r="AB467" s="11"/>
      <c r="AC467" s="11"/>
      <c r="AD467" s="11"/>
      <c r="AE467" s="11"/>
      <c r="AF467" s="12">
        <f>ROUNDUP(SUM(VLOOKUP(G467,'Pontuação'!A$2:B$11,2,FALSE),VLOOKUP(E467,'Pontuação'!C$2:D$11,2,FALSE),VLOOKUP(I467,'Pontuação'!I$2:J$11,2,FALSE),VLOOKUP(K467,'Pontuação'!G$2:H$11,2,FALSE),VLOOKUP(H467,'Pontuação'!E$2:F$11,2,FALSE),VLOOKUP(M467,'Pontuação'!K$2:L$11,2,FALSE)),0)</f>
        <v>1360</v>
      </c>
      <c r="AG467" s="12">
        <f t="shared" si="1"/>
        <v>136</v>
      </c>
      <c r="AH467" s="12" t="str">
        <f t="array" ref="AH467">IFERROR(INDEX('Pontuação'!G$13:G$191, MATCH(AG467, 'Pontuação'!F$14:F$191, 0)), "Faixa Indefinida")</f>
        <v>A</v>
      </c>
      <c r="AI467" s="12">
        <f t="shared" si="2"/>
        <v>1</v>
      </c>
      <c r="AJ467" s="12">
        <f t="shared" si="3"/>
        <v>0</v>
      </c>
      <c r="AK467" s="12">
        <f t="shared" si="4"/>
        <v>0</v>
      </c>
      <c r="AL467" s="12">
        <f t="shared" si="5"/>
        <v>0</v>
      </c>
      <c r="AM467" s="11"/>
      <c r="AN467" s="13">
        <v>0.4225482662457688</v>
      </c>
      <c r="AO467" s="11" t="s">
        <v>134</v>
      </c>
      <c r="AP467" s="14">
        <v>45931.447850717595</v>
      </c>
    </row>
    <row r="468">
      <c r="A468" s="8">
        <v>45923.81738425926</v>
      </c>
      <c r="B468" s="9" t="s">
        <v>1087</v>
      </c>
      <c r="C468" s="9" t="s">
        <v>1088</v>
      </c>
      <c r="D468" s="10">
        <v>5.563981176766E12</v>
      </c>
      <c r="E468" s="9" t="s">
        <v>43</v>
      </c>
      <c r="F468" s="9"/>
      <c r="G468" s="9" t="s">
        <v>76</v>
      </c>
      <c r="H468" s="9" t="s">
        <v>45</v>
      </c>
      <c r="I468" s="9" t="s">
        <v>78</v>
      </c>
      <c r="J468" s="9" t="s">
        <v>47</v>
      </c>
      <c r="K468" s="9" t="s">
        <v>48</v>
      </c>
      <c r="L468" s="9" t="s">
        <v>47</v>
      </c>
      <c r="M468" s="9" t="s">
        <v>47</v>
      </c>
      <c r="N468" s="9" t="s">
        <v>79</v>
      </c>
      <c r="O468" s="9" t="s">
        <v>50</v>
      </c>
      <c r="P468" s="11" t="s">
        <v>80</v>
      </c>
      <c r="Q468" s="11" t="s">
        <v>81</v>
      </c>
      <c r="R468" s="11" t="s">
        <v>82</v>
      </c>
      <c r="S468" s="11">
        <v>7.50940275538E11</v>
      </c>
      <c r="T468" s="11" t="s">
        <v>83</v>
      </c>
      <c r="U468" s="11" t="s">
        <v>56</v>
      </c>
      <c r="V468" s="11"/>
      <c r="W468" s="11"/>
      <c r="X468" s="11"/>
      <c r="Y468" s="11"/>
      <c r="Z468" s="11"/>
      <c r="AA468" s="11"/>
      <c r="AB468" s="11"/>
      <c r="AC468" s="11"/>
      <c r="AD468" s="11"/>
      <c r="AE468" s="11"/>
      <c r="AF468" s="12">
        <f>ROUNDUP(SUM(VLOOKUP(G468,'Pontuação'!A$2:B$11,2,FALSE),VLOOKUP(E468,'Pontuação'!C$2:D$11,2,FALSE),VLOOKUP(I468,'Pontuação'!I$2:J$11,2,FALSE),VLOOKUP(K468,'Pontuação'!G$2:H$11,2,FALSE),VLOOKUP(H468,'Pontuação'!E$2:F$11,2,FALSE),VLOOKUP(M468,'Pontuação'!K$2:L$11,2,FALSE)),0)</f>
        <v>1201</v>
      </c>
      <c r="AG468" s="12">
        <f t="shared" si="1"/>
        <v>120</v>
      </c>
      <c r="AH468" s="12" t="str">
        <f t="array" ref="AH468">IFERROR(INDEX('Pontuação'!G$13:G$191, MATCH(AG468, 'Pontuação'!F$14:F$191, 0)), "Faixa Indefinida")</f>
        <v>A</v>
      </c>
      <c r="AI468" s="12">
        <f t="shared" si="2"/>
        <v>1</v>
      </c>
      <c r="AJ468" s="12">
        <f t="shared" si="3"/>
        <v>0</v>
      </c>
      <c r="AK468" s="12">
        <f t="shared" si="4"/>
        <v>0</v>
      </c>
      <c r="AL468" s="12">
        <f t="shared" si="5"/>
        <v>0</v>
      </c>
      <c r="AM468" s="11"/>
      <c r="AN468" s="13">
        <v>0.415222578471771</v>
      </c>
      <c r="AO468" s="11" t="s">
        <v>134</v>
      </c>
      <c r="AP468" s="14">
        <v>45931.447850717595</v>
      </c>
    </row>
    <row r="469">
      <c r="A469" s="8">
        <v>45923.81790509259</v>
      </c>
      <c r="B469" s="9" t="s">
        <v>1089</v>
      </c>
      <c r="C469" s="9" t="s">
        <v>1090</v>
      </c>
      <c r="D469" s="10">
        <v>5.527997781762E12</v>
      </c>
      <c r="E469" s="9" t="s">
        <v>43</v>
      </c>
      <c r="F469" s="9"/>
      <c r="G469" s="9" t="s">
        <v>60</v>
      </c>
      <c r="H469" s="9" t="s">
        <v>45</v>
      </c>
      <c r="I469" s="9" t="s">
        <v>78</v>
      </c>
      <c r="J469" s="9" t="s">
        <v>48</v>
      </c>
      <c r="K469" s="9" t="s">
        <v>48</v>
      </c>
      <c r="L469" s="9" t="s">
        <v>48</v>
      </c>
      <c r="M469" s="9" t="s">
        <v>48</v>
      </c>
      <c r="N469" s="9" t="s">
        <v>79</v>
      </c>
      <c r="O469" s="9" t="s">
        <v>98</v>
      </c>
      <c r="P469" s="11" t="s">
        <v>51</v>
      </c>
      <c r="Q469" s="11" t="s">
        <v>147</v>
      </c>
      <c r="R469" s="11" t="s">
        <v>107</v>
      </c>
      <c r="S469" s="11" t="s">
        <v>148</v>
      </c>
      <c r="T469" s="11" t="s">
        <v>55</v>
      </c>
      <c r="U469" s="11" t="s">
        <v>56</v>
      </c>
      <c r="V469" s="11"/>
      <c r="W469" s="11"/>
      <c r="X469" s="11"/>
      <c r="Y469" s="11"/>
      <c r="Z469" s="11"/>
      <c r="AA469" s="11"/>
      <c r="AB469" s="11"/>
      <c r="AC469" s="11"/>
      <c r="AD469" s="11"/>
      <c r="AE469" s="11"/>
      <c r="AF469" s="12">
        <f>ROUNDUP(SUM(VLOOKUP(G469,'Pontuação'!A$2:B$11,2,FALSE),VLOOKUP(E469,'Pontuação'!C$2:D$11,2,FALSE),VLOOKUP(I469,'Pontuação'!I$2:J$11,2,FALSE),VLOOKUP(K469,'Pontuação'!G$2:H$11,2,FALSE),VLOOKUP(H469,'Pontuação'!E$2:F$11,2,FALSE),VLOOKUP(M469,'Pontuação'!K$2:L$11,2,FALSE)),0)</f>
        <v>1360</v>
      </c>
      <c r="AG469" s="12">
        <f t="shared" si="1"/>
        <v>136</v>
      </c>
      <c r="AH469" s="12" t="str">
        <f t="array" ref="AH469">IFERROR(INDEX('Pontuação'!G$13:G$191, MATCH(AG469, 'Pontuação'!F$14:F$191, 0)), "Faixa Indefinida")</f>
        <v>A</v>
      </c>
      <c r="AI469" s="12">
        <f t="shared" si="2"/>
        <v>1</v>
      </c>
      <c r="AJ469" s="12">
        <f t="shared" si="3"/>
        <v>0</v>
      </c>
      <c r="AK469" s="12">
        <f t="shared" si="4"/>
        <v>0</v>
      </c>
      <c r="AL469" s="12">
        <f t="shared" si="5"/>
        <v>0</v>
      </c>
      <c r="AM469" s="11"/>
      <c r="AN469" s="13">
        <v>0.5187535576921536</v>
      </c>
      <c r="AO469" s="11" t="s">
        <v>151</v>
      </c>
      <c r="AP469" s="14">
        <v>45931.447850717595</v>
      </c>
    </row>
    <row r="470">
      <c r="A470" s="8">
        <v>45923.82001157408</v>
      </c>
      <c r="B470" s="9" t="s">
        <v>1091</v>
      </c>
      <c r="C470" s="9" t="s">
        <v>1092</v>
      </c>
      <c r="D470" s="10">
        <v>5.581993862092E12</v>
      </c>
      <c r="E470" s="9" t="s">
        <v>43</v>
      </c>
      <c r="F470" s="9"/>
      <c r="G470" s="9" t="s">
        <v>60</v>
      </c>
      <c r="H470" s="9" t="s">
        <v>77</v>
      </c>
      <c r="I470" s="9" t="s">
        <v>88</v>
      </c>
      <c r="J470" s="9" t="s">
        <v>47</v>
      </c>
      <c r="K470" s="9" t="s">
        <v>48</v>
      </c>
      <c r="L470" s="9" t="s">
        <v>48</v>
      </c>
      <c r="M470" s="9" t="s">
        <v>47</v>
      </c>
      <c r="N470" s="9" t="s">
        <v>79</v>
      </c>
      <c r="O470" s="9" t="s">
        <v>50</v>
      </c>
      <c r="P470" s="11" t="s">
        <v>80</v>
      </c>
      <c r="Q470" s="11" t="s">
        <v>81</v>
      </c>
      <c r="R470" s="11" t="s">
        <v>82</v>
      </c>
      <c r="S470" s="11">
        <v>7.50940275538E11</v>
      </c>
      <c r="T470" s="11" t="s">
        <v>83</v>
      </c>
      <c r="U470" s="11" t="s">
        <v>56</v>
      </c>
      <c r="V470" s="11"/>
      <c r="W470" s="11"/>
      <c r="X470" s="11"/>
      <c r="Y470" s="11"/>
      <c r="Z470" s="11"/>
      <c r="AA470" s="11"/>
      <c r="AB470" s="11"/>
      <c r="AC470" s="11"/>
      <c r="AD470" s="11"/>
      <c r="AE470" s="11"/>
      <c r="AF470" s="12">
        <f>ROUNDUP(SUM(VLOOKUP(G470,'Pontuação'!A$2:B$11,2,FALSE),VLOOKUP(E470,'Pontuação'!C$2:D$11,2,FALSE),VLOOKUP(I470,'Pontuação'!I$2:J$11,2,FALSE),VLOOKUP(K470,'Pontuação'!G$2:H$11,2,FALSE),VLOOKUP(H470,'Pontuação'!E$2:F$11,2,FALSE),VLOOKUP(M470,'Pontuação'!K$2:L$11,2,FALSE)),0)</f>
        <v>1070</v>
      </c>
      <c r="AG470" s="12">
        <f t="shared" si="1"/>
        <v>107</v>
      </c>
      <c r="AH470" s="12" t="str">
        <f t="array" ref="AH470">IFERROR(INDEX('Pontuação'!G$13:G$191, MATCH(AG470, 'Pontuação'!F$14:F$191, 0)), "Faixa Indefinida")</f>
        <v>B</v>
      </c>
      <c r="AI470" s="12">
        <f t="shared" si="2"/>
        <v>0</v>
      </c>
      <c r="AJ470" s="12">
        <f t="shared" si="3"/>
        <v>1</v>
      </c>
      <c r="AK470" s="12">
        <f t="shared" si="4"/>
        <v>0</v>
      </c>
      <c r="AL470" s="12">
        <f t="shared" si="5"/>
        <v>0</v>
      </c>
      <c r="AM470" s="11"/>
      <c r="AN470" s="13">
        <v>0.11981510550209196</v>
      </c>
      <c r="AO470" s="11" t="s">
        <v>99</v>
      </c>
      <c r="AP470" s="14">
        <v>45931.447850717595</v>
      </c>
    </row>
    <row r="471">
      <c r="A471" s="8">
        <v>45923.82042824074</v>
      </c>
      <c r="B471" s="9" t="s">
        <v>1093</v>
      </c>
      <c r="C471" s="9" t="s">
        <v>1094</v>
      </c>
      <c r="D471" s="10">
        <v>5.533987180386E12</v>
      </c>
      <c r="E471" s="9" t="s">
        <v>43</v>
      </c>
      <c r="F471" s="9"/>
      <c r="G471" s="9" t="s">
        <v>76</v>
      </c>
      <c r="H471" s="9" t="s">
        <v>77</v>
      </c>
      <c r="I471" s="9" t="s">
        <v>88</v>
      </c>
      <c r="J471" s="9" t="s">
        <v>47</v>
      </c>
      <c r="K471" s="9" t="s">
        <v>48</v>
      </c>
      <c r="L471" s="9" t="s">
        <v>47</v>
      </c>
      <c r="M471" s="9" t="s">
        <v>47</v>
      </c>
      <c r="N471" s="9" t="s">
        <v>63</v>
      </c>
      <c r="O471" s="9" t="s">
        <v>64</v>
      </c>
      <c r="P471" s="11" t="s">
        <v>80</v>
      </c>
      <c r="Q471" s="11" t="s">
        <v>81</v>
      </c>
      <c r="R471" s="11" t="s">
        <v>82</v>
      </c>
      <c r="S471" s="11">
        <v>7.50940275538E11</v>
      </c>
      <c r="T471" s="11" t="s">
        <v>83</v>
      </c>
      <c r="U471" s="11" t="s">
        <v>56</v>
      </c>
      <c r="V471" s="11"/>
      <c r="W471" s="11"/>
      <c r="X471" s="11"/>
      <c r="Y471" s="11"/>
      <c r="Z471" s="11"/>
      <c r="AA471" s="11"/>
      <c r="AB471" s="11"/>
      <c r="AC471" s="11"/>
      <c r="AD471" s="11"/>
      <c r="AE471" s="11"/>
      <c r="AF471" s="12">
        <f>ROUNDUP(SUM(VLOOKUP(G471,'Pontuação'!A$2:B$11,2,FALSE),VLOOKUP(E471,'Pontuação'!C$2:D$11,2,FALSE),VLOOKUP(I471,'Pontuação'!I$2:J$11,2,FALSE),VLOOKUP(K471,'Pontuação'!G$2:H$11,2,FALSE),VLOOKUP(H471,'Pontuação'!E$2:F$11,2,FALSE),VLOOKUP(M471,'Pontuação'!K$2:L$11,2,FALSE)),0)</f>
        <v>1061</v>
      </c>
      <c r="AG471" s="12">
        <f t="shared" si="1"/>
        <v>106</v>
      </c>
      <c r="AH471" s="12" t="str">
        <f t="array" ref="AH471">IFERROR(INDEX('Pontuação'!G$13:G$191, MATCH(AG471, 'Pontuação'!F$14:F$191, 0)), "Faixa Indefinida")</f>
        <v>B</v>
      </c>
      <c r="AI471" s="12">
        <f t="shared" si="2"/>
        <v>0</v>
      </c>
      <c r="AJ471" s="12">
        <f t="shared" si="3"/>
        <v>1</v>
      </c>
      <c r="AK471" s="12">
        <f t="shared" si="4"/>
        <v>0</v>
      </c>
      <c r="AL471" s="12">
        <f t="shared" si="5"/>
        <v>0</v>
      </c>
      <c r="AM471" s="11"/>
      <c r="AN471" s="13">
        <v>0.21518062475910185</v>
      </c>
      <c r="AO471" s="11" t="s">
        <v>162</v>
      </c>
      <c r="AP471" s="14">
        <v>45931.447850717595</v>
      </c>
    </row>
    <row r="472">
      <c r="A472" s="8">
        <v>45923.82048611111</v>
      </c>
      <c r="B472" s="9" t="s">
        <v>1095</v>
      </c>
      <c r="C472" s="9" t="s">
        <v>1096</v>
      </c>
      <c r="D472" s="10">
        <v>5.511978729257E12</v>
      </c>
      <c r="E472" s="9" t="s">
        <v>75</v>
      </c>
      <c r="F472" s="9"/>
      <c r="G472" s="9" t="s">
        <v>144</v>
      </c>
      <c r="H472" s="9" t="s">
        <v>77</v>
      </c>
      <c r="I472" s="9" t="s">
        <v>88</v>
      </c>
      <c r="J472" s="9" t="s">
        <v>47</v>
      </c>
      <c r="K472" s="9" t="s">
        <v>47</v>
      </c>
      <c r="L472" s="9" t="s">
        <v>48</v>
      </c>
      <c r="M472" s="9" t="s">
        <v>47</v>
      </c>
      <c r="N472" s="9" t="s">
        <v>94</v>
      </c>
      <c r="O472" s="9" t="s">
        <v>50</v>
      </c>
      <c r="P472" s="11" t="s">
        <v>80</v>
      </c>
      <c r="Q472" s="11" t="s">
        <v>81</v>
      </c>
      <c r="R472" s="11" t="s">
        <v>82</v>
      </c>
      <c r="S472" s="11">
        <v>7.50940275529E11</v>
      </c>
      <c r="T472" s="11" t="s">
        <v>477</v>
      </c>
      <c r="U472" s="11" t="s">
        <v>56</v>
      </c>
      <c r="V472" s="11"/>
      <c r="W472" s="11"/>
      <c r="X472" s="11"/>
      <c r="Y472" s="11"/>
      <c r="Z472" s="11"/>
      <c r="AA472" s="11"/>
      <c r="AB472" s="11"/>
      <c r="AC472" s="11"/>
      <c r="AD472" s="11"/>
      <c r="AE472" s="11"/>
      <c r="AF472" s="12">
        <f>ROUNDUP(SUM(VLOOKUP(G472,'Pontuação'!A$2:B$11,2,FALSE),VLOOKUP(E472,'Pontuação'!C$2:D$11,2,FALSE),VLOOKUP(I472,'Pontuação'!I$2:J$11,2,FALSE),VLOOKUP(K472,'Pontuação'!G$2:H$11,2,FALSE),VLOOKUP(H472,'Pontuação'!E$2:F$11,2,FALSE),VLOOKUP(M472,'Pontuação'!K$2:L$11,2,FALSE)),0)</f>
        <v>857</v>
      </c>
      <c r="AG472" s="12">
        <f t="shared" si="1"/>
        <v>86</v>
      </c>
      <c r="AH472" s="12" t="str">
        <f t="array" ref="AH472">IFERROR(INDEX('Pontuação'!G$13:G$191, MATCH(AG472, 'Pontuação'!F$14:F$191, 0)), "Faixa Indefinida")</f>
        <v>D</v>
      </c>
      <c r="AI472" s="12">
        <f t="shared" si="2"/>
        <v>0</v>
      </c>
      <c r="AJ472" s="12">
        <f t="shared" si="3"/>
        <v>0</v>
      </c>
      <c r="AK472" s="12">
        <f t="shared" si="4"/>
        <v>0</v>
      </c>
      <c r="AL472" s="12">
        <f t="shared" si="5"/>
        <v>1</v>
      </c>
      <c r="AM472" s="11"/>
      <c r="AN472" s="13">
        <v>0.007806677213516808</v>
      </c>
      <c r="AO472" s="11" t="s">
        <v>99</v>
      </c>
      <c r="AP472" s="14">
        <v>45931.447850717595</v>
      </c>
    </row>
    <row r="473">
      <c r="A473" s="8">
        <v>45923.825787037036</v>
      </c>
      <c r="B473" s="9" t="s">
        <v>1097</v>
      </c>
      <c r="C473" s="9" t="s">
        <v>1098</v>
      </c>
      <c r="D473" s="10">
        <v>5.571982059568E12</v>
      </c>
      <c r="E473" s="9" t="s">
        <v>43</v>
      </c>
      <c r="F473" s="9"/>
      <c r="G473" s="9" t="s">
        <v>44</v>
      </c>
      <c r="H473" s="9" t="s">
        <v>45</v>
      </c>
      <c r="I473" s="9" t="s">
        <v>46</v>
      </c>
      <c r="J473" s="9" t="s">
        <v>47</v>
      </c>
      <c r="K473" s="9" t="s">
        <v>47</v>
      </c>
      <c r="L473" s="9" t="s">
        <v>48</v>
      </c>
      <c r="M473" s="9" t="s">
        <v>47</v>
      </c>
      <c r="N473" s="9" t="s">
        <v>63</v>
      </c>
      <c r="O473" s="9" t="s">
        <v>50</v>
      </c>
      <c r="P473" s="11" t="s">
        <v>51</v>
      </c>
      <c r="Q473" s="11" t="s">
        <v>52</v>
      </c>
      <c r="R473" s="11" t="s">
        <v>53</v>
      </c>
      <c r="S473" s="11" t="s">
        <v>54</v>
      </c>
      <c r="T473" s="11" t="s">
        <v>55</v>
      </c>
      <c r="U473" s="11" t="s">
        <v>56</v>
      </c>
      <c r="V473" s="11"/>
      <c r="W473" s="11"/>
      <c r="X473" s="11"/>
      <c r="Y473" s="11"/>
      <c r="Z473" s="11"/>
      <c r="AA473" s="11"/>
      <c r="AB473" s="11"/>
      <c r="AC473" s="11"/>
      <c r="AD473" s="11"/>
      <c r="AE473" s="11"/>
      <c r="AF473" s="12">
        <f>ROUNDUP(SUM(VLOOKUP(G473,'Pontuação'!A$2:B$11,2,FALSE),VLOOKUP(E473,'Pontuação'!C$2:D$11,2,FALSE),VLOOKUP(I473,'Pontuação'!I$2:J$11,2,FALSE),VLOOKUP(K473,'Pontuação'!G$2:H$11,2,FALSE),VLOOKUP(H473,'Pontuação'!E$2:F$11,2,FALSE),VLOOKUP(M473,'Pontuação'!K$2:L$11,2,FALSE)),0)</f>
        <v>1073</v>
      </c>
      <c r="AG473" s="12">
        <f t="shared" si="1"/>
        <v>107</v>
      </c>
      <c r="AH473" s="12" t="str">
        <f t="array" ref="AH473">IFERROR(INDEX('Pontuação'!G$13:G$191, MATCH(AG473, 'Pontuação'!F$14:F$191, 0)), "Faixa Indefinida")</f>
        <v>B</v>
      </c>
      <c r="AI473" s="12">
        <f t="shared" si="2"/>
        <v>0</v>
      </c>
      <c r="AJ473" s="12">
        <f t="shared" si="3"/>
        <v>1</v>
      </c>
      <c r="AK473" s="12">
        <f t="shared" si="4"/>
        <v>0</v>
      </c>
      <c r="AL473" s="12">
        <f t="shared" si="5"/>
        <v>0</v>
      </c>
      <c r="AM473" s="11"/>
      <c r="AN473" s="13">
        <v>0.5637990713219897</v>
      </c>
      <c r="AO473" s="11" t="s">
        <v>57</v>
      </c>
      <c r="AP473" s="14">
        <v>45931.447850717595</v>
      </c>
    </row>
    <row r="474">
      <c r="A474" s="8">
        <v>45923.83128472222</v>
      </c>
      <c r="B474" s="9" t="s">
        <v>1099</v>
      </c>
      <c r="C474" s="9" t="s">
        <v>1100</v>
      </c>
      <c r="D474" s="10">
        <v>5.562994124546E12</v>
      </c>
      <c r="E474" s="9" t="s">
        <v>43</v>
      </c>
      <c r="F474" s="9"/>
      <c r="G474" s="9" t="s">
        <v>44</v>
      </c>
      <c r="H474" s="9" t="s">
        <v>45</v>
      </c>
      <c r="I474" s="9" t="s">
        <v>46</v>
      </c>
      <c r="J474" s="9" t="s">
        <v>47</v>
      </c>
      <c r="K474" s="9" t="s">
        <v>47</v>
      </c>
      <c r="L474" s="9" t="s">
        <v>48</v>
      </c>
      <c r="M474" s="9" t="s">
        <v>48</v>
      </c>
      <c r="N474" s="9" t="s">
        <v>79</v>
      </c>
      <c r="O474" s="9" t="s">
        <v>50</v>
      </c>
      <c r="P474" s="11" t="s">
        <v>51</v>
      </c>
      <c r="Q474" s="11" t="s">
        <v>115</v>
      </c>
      <c r="R474" s="11" t="s">
        <v>53</v>
      </c>
      <c r="S474" s="11" t="s">
        <v>54</v>
      </c>
      <c r="T474" s="11" t="s">
        <v>55</v>
      </c>
      <c r="U474" s="11" t="s">
        <v>47</v>
      </c>
      <c r="V474" s="11"/>
      <c r="W474" s="11"/>
      <c r="X474" s="11"/>
      <c r="Y474" s="11"/>
      <c r="Z474" s="11"/>
      <c r="AA474" s="11"/>
      <c r="AB474" s="11"/>
      <c r="AC474" s="11"/>
      <c r="AD474" s="11"/>
      <c r="AE474" s="11"/>
      <c r="AF474" s="12">
        <f>ROUNDUP(SUM(VLOOKUP(G474,'Pontuação'!A$2:B$11,2,FALSE),VLOOKUP(E474,'Pontuação'!C$2:D$11,2,FALSE),VLOOKUP(I474,'Pontuação'!I$2:J$11,2,FALSE),VLOOKUP(K474,'Pontuação'!G$2:H$11,2,FALSE),VLOOKUP(H474,'Pontuação'!E$2:F$11,2,FALSE),VLOOKUP(M474,'Pontuação'!K$2:L$11,2,FALSE)),0)</f>
        <v>1223</v>
      </c>
      <c r="AG474" s="12">
        <f t="shared" si="1"/>
        <v>122</v>
      </c>
      <c r="AH474" s="12" t="str">
        <f t="array" ref="AH474">IFERROR(INDEX('Pontuação'!G$13:G$191, MATCH(AG474, 'Pontuação'!F$14:F$191, 0)), "Faixa Indefinida")</f>
        <v>A</v>
      </c>
      <c r="AI474" s="12">
        <f t="shared" si="2"/>
        <v>1</v>
      </c>
      <c r="AJ474" s="12">
        <f t="shared" si="3"/>
        <v>0</v>
      </c>
      <c r="AK474" s="12">
        <f t="shared" si="4"/>
        <v>0</v>
      </c>
      <c r="AL474" s="12">
        <f t="shared" si="5"/>
        <v>0</v>
      </c>
      <c r="AM474" s="11"/>
      <c r="AN474" s="13">
        <v>0.2758781739097285</v>
      </c>
      <c r="AO474" s="11" t="s">
        <v>91</v>
      </c>
      <c r="AP474" s="14">
        <v>45931.447850717595</v>
      </c>
    </row>
    <row r="475">
      <c r="A475" s="8">
        <v>45923.83168981481</v>
      </c>
      <c r="B475" s="9" t="s">
        <v>1101</v>
      </c>
      <c r="C475" s="9" t="s">
        <v>1102</v>
      </c>
      <c r="D475" s="10">
        <v>5.531993942982E12</v>
      </c>
      <c r="E475" s="9" t="s">
        <v>43</v>
      </c>
      <c r="F475" s="9"/>
      <c r="G475" s="9" t="s">
        <v>76</v>
      </c>
      <c r="H475" s="9" t="s">
        <v>45</v>
      </c>
      <c r="I475" s="9" t="s">
        <v>78</v>
      </c>
      <c r="J475" s="9" t="s">
        <v>47</v>
      </c>
      <c r="K475" s="9" t="s">
        <v>48</v>
      </c>
      <c r="L475" s="9" t="s">
        <v>48</v>
      </c>
      <c r="M475" s="9" t="s">
        <v>47</v>
      </c>
      <c r="N475" s="9" t="s">
        <v>94</v>
      </c>
      <c r="O475" s="9" t="s">
        <v>50</v>
      </c>
      <c r="P475" s="11" t="s">
        <v>51</v>
      </c>
      <c r="Q475" s="11" t="s">
        <v>203</v>
      </c>
      <c r="R475" s="11" t="s">
        <v>593</v>
      </c>
      <c r="S475" s="11" t="s">
        <v>380</v>
      </c>
      <c r="T475" s="11" t="s">
        <v>55</v>
      </c>
      <c r="U475" s="11" t="s">
        <v>56</v>
      </c>
      <c r="V475" s="11"/>
      <c r="W475" s="11"/>
      <c r="X475" s="11"/>
      <c r="Y475" s="11"/>
      <c r="Z475" s="11"/>
      <c r="AA475" s="11"/>
      <c r="AB475" s="11"/>
      <c r="AC475" s="11"/>
      <c r="AD475" s="11"/>
      <c r="AE475" s="11"/>
      <c r="AF475" s="12">
        <f>ROUNDUP(SUM(VLOOKUP(G475,'Pontuação'!A$2:B$11,2,FALSE),VLOOKUP(E475,'Pontuação'!C$2:D$11,2,FALSE),VLOOKUP(I475,'Pontuação'!I$2:J$11,2,FALSE),VLOOKUP(K475,'Pontuação'!G$2:H$11,2,FALSE),VLOOKUP(H475,'Pontuação'!E$2:F$11,2,FALSE),VLOOKUP(M475,'Pontuação'!K$2:L$11,2,FALSE)),0)</f>
        <v>1201</v>
      </c>
      <c r="AG475" s="12">
        <f t="shared" si="1"/>
        <v>120</v>
      </c>
      <c r="AH475" s="12" t="str">
        <f t="array" ref="AH475">IFERROR(INDEX('Pontuação'!G$13:G$191, MATCH(AG475, 'Pontuação'!F$14:F$191, 0)), "Faixa Indefinida")</f>
        <v>A</v>
      </c>
      <c r="AI475" s="12">
        <f t="shared" si="2"/>
        <v>1</v>
      </c>
      <c r="AJ475" s="12">
        <f t="shared" si="3"/>
        <v>0</v>
      </c>
      <c r="AK475" s="12">
        <f t="shared" si="4"/>
        <v>0</v>
      </c>
      <c r="AL475" s="12">
        <f t="shared" si="5"/>
        <v>0</v>
      </c>
      <c r="AM475" s="11"/>
      <c r="AN475" s="13">
        <v>0.45297401611310373</v>
      </c>
      <c r="AO475" s="11" t="s">
        <v>151</v>
      </c>
      <c r="AP475" s="14">
        <v>45931.447850717595</v>
      </c>
    </row>
    <row r="476">
      <c r="A476" s="8">
        <v>45923.83712962963</v>
      </c>
      <c r="B476" s="9" t="s">
        <v>1103</v>
      </c>
      <c r="C476" s="9" t="s">
        <v>1104</v>
      </c>
      <c r="D476" s="10">
        <v>5.562985780313E12</v>
      </c>
      <c r="E476" s="9" t="s">
        <v>43</v>
      </c>
      <c r="F476" s="9"/>
      <c r="G476" s="9" t="s">
        <v>76</v>
      </c>
      <c r="H476" s="9" t="s">
        <v>45</v>
      </c>
      <c r="I476" s="9" t="s">
        <v>78</v>
      </c>
      <c r="J476" s="9" t="s">
        <v>48</v>
      </c>
      <c r="K476" s="9" t="s">
        <v>48</v>
      </c>
      <c r="L476" s="9" t="s">
        <v>48</v>
      </c>
      <c r="M476" s="9" t="s">
        <v>47</v>
      </c>
      <c r="N476" s="9" t="s">
        <v>49</v>
      </c>
      <c r="O476" s="9" t="s">
        <v>50</v>
      </c>
      <c r="P476" s="11" t="s">
        <v>80</v>
      </c>
      <c r="Q476" s="11" t="s">
        <v>81</v>
      </c>
      <c r="R476" s="11" t="s">
        <v>82</v>
      </c>
      <c r="S476" s="11">
        <v>7.50940275538E11</v>
      </c>
      <c r="T476" s="11" t="s">
        <v>83</v>
      </c>
      <c r="U476" s="11" t="s">
        <v>56</v>
      </c>
      <c r="V476" s="11"/>
      <c r="W476" s="11"/>
      <c r="X476" s="11"/>
      <c r="Y476" s="11"/>
      <c r="Z476" s="11"/>
      <c r="AA476" s="11"/>
      <c r="AB476" s="11"/>
      <c r="AC476" s="11"/>
      <c r="AD476" s="11"/>
      <c r="AE476" s="11"/>
      <c r="AF476" s="12">
        <f>ROUNDUP(SUM(VLOOKUP(G476,'Pontuação'!A$2:B$11,2,FALSE),VLOOKUP(E476,'Pontuação'!C$2:D$11,2,FALSE),VLOOKUP(I476,'Pontuação'!I$2:J$11,2,FALSE),VLOOKUP(K476,'Pontuação'!G$2:H$11,2,FALSE),VLOOKUP(H476,'Pontuação'!E$2:F$11,2,FALSE),VLOOKUP(M476,'Pontuação'!K$2:L$11,2,FALSE)),0)</f>
        <v>1201</v>
      </c>
      <c r="AG476" s="12">
        <f t="shared" si="1"/>
        <v>120</v>
      </c>
      <c r="AH476" s="12" t="str">
        <f t="array" ref="AH476">IFERROR(INDEX('Pontuação'!G$13:G$191, MATCH(AG476, 'Pontuação'!F$14:F$191, 0)), "Faixa Indefinida")</f>
        <v>A</v>
      </c>
      <c r="AI476" s="12">
        <f t="shared" si="2"/>
        <v>1</v>
      </c>
      <c r="AJ476" s="12">
        <f t="shared" si="3"/>
        <v>0</v>
      </c>
      <c r="AK476" s="12">
        <f t="shared" si="4"/>
        <v>0</v>
      </c>
      <c r="AL476" s="12">
        <f t="shared" si="5"/>
        <v>0</v>
      </c>
      <c r="AM476" s="11"/>
      <c r="AN476" s="13">
        <v>0.3833290264592278</v>
      </c>
      <c r="AO476" s="11" t="s">
        <v>134</v>
      </c>
      <c r="AP476" s="14">
        <v>45931.447850717595</v>
      </c>
    </row>
    <row r="477">
      <c r="A477" s="8">
        <v>45923.83789351852</v>
      </c>
      <c r="B477" s="9" t="s">
        <v>1105</v>
      </c>
      <c r="C477" s="9" t="s">
        <v>1106</v>
      </c>
      <c r="D477" s="10">
        <v>5.535991598222E12</v>
      </c>
      <c r="E477" s="9" t="s">
        <v>43</v>
      </c>
      <c r="F477" s="9"/>
      <c r="G477" s="9" t="s">
        <v>144</v>
      </c>
      <c r="H477" s="9" t="s">
        <v>61</v>
      </c>
      <c r="I477" s="9" t="s">
        <v>78</v>
      </c>
      <c r="J477" s="9" t="s">
        <v>47</v>
      </c>
      <c r="K477" s="9" t="s">
        <v>48</v>
      </c>
      <c r="L477" s="9" t="s">
        <v>48</v>
      </c>
      <c r="M477" s="9" t="s">
        <v>47</v>
      </c>
      <c r="N477" s="9" t="s">
        <v>63</v>
      </c>
      <c r="O477" s="9" t="s">
        <v>64</v>
      </c>
      <c r="P477" s="11" t="s">
        <v>51</v>
      </c>
      <c r="Q477" s="11" t="s">
        <v>165</v>
      </c>
      <c r="R477" s="11" t="s">
        <v>1107</v>
      </c>
      <c r="S477" s="11" t="s">
        <v>1108</v>
      </c>
      <c r="T477" s="11" t="s">
        <v>55</v>
      </c>
      <c r="U477" s="11" t="s">
        <v>47</v>
      </c>
      <c r="V477" s="11"/>
      <c r="W477" s="11"/>
      <c r="X477" s="11"/>
      <c r="Y477" s="11"/>
      <c r="Z477" s="11"/>
      <c r="AA477" s="11"/>
      <c r="AB477" s="11"/>
      <c r="AC477" s="11"/>
      <c r="AD477" s="11"/>
      <c r="AE477" s="11"/>
      <c r="AF477" s="12">
        <f>ROUNDUP(SUM(VLOOKUP(G477,'Pontuação'!A$2:B$11,2,FALSE),VLOOKUP(E477,'Pontuação'!C$2:D$11,2,FALSE),VLOOKUP(I477,'Pontuação'!I$2:J$11,2,FALSE),VLOOKUP(K477,'Pontuação'!G$2:H$11,2,FALSE),VLOOKUP(H477,'Pontuação'!E$2:F$11,2,FALSE),VLOOKUP(M477,'Pontuação'!K$2:L$11,2,FALSE)),0)</f>
        <v>1045</v>
      </c>
      <c r="AG477" s="12">
        <f t="shared" si="1"/>
        <v>105</v>
      </c>
      <c r="AH477" s="12" t="str">
        <f t="array" ref="AH477">IFERROR(INDEX('Pontuação'!G$13:G$191, MATCH(AG477, 'Pontuação'!F$14:F$191, 0)), "Faixa Indefinida")</f>
        <v>B</v>
      </c>
      <c r="AI477" s="12">
        <f t="shared" si="2"/>
        <v>0</v>
      </c>
      <c r="AJ477" s="12">
        <f t="shared" si="3"/>
        <v>1</v>
      </c>
      <c r="AK477" s="12">
        <f t="shared" si="4"/>
        <v>0</v>
      </c>
      <c r="AL477" s="12">
        <f t="shared" si="5"/>
        <v>0</v>
      </c>
      <c r="AM477" s="11"/>
      <c r="AN477" s="13">
        <v>0.19080338747355668</v>
      </c>
      <c r="AO477" s="11" t="s">
        <v>162</v>
      </c>
      <c r="AP477" s="14">
        <v>45931.447850717595</v>
      </c>
    </row>
    <row r="478">
      <c r="A478" s="8">
        <v>45923.83798611111</v>
      </c>
      <c r="B478" s="9" t="s">
        <v>1109</v>
      </c>
      <c r="C478" s="9" t="s">
        <v>1110</v>
      </c>
      <c r="D478" s="10">
        <v>5.541998959765E12</v>
      </c>
      <c r="E478" s="9" t="s">
        <v>75</v>
      </c>
      <c r="F478" s="9"/>
      <c r="G478" s="9" t="s">
        <v>170</v>
      </c>
      <c r="H478" s="9" t="s">
        <v>157</v>
      </c>
      <c r="I478" s="9" t="s">
        <v>62</v>
      </c>
      <c r="J478" s="9" t="s">
        <v>47</v>
      </c>
      <c r="K478" s="9" t="s">
        <v>48</v>
      </c>
      <c r="L478" s="9" t="s">
        <v>48</v>
      </c>
      <c r="M478" s="9" t="s">
        <v>48</v>
      </c>
      <c r="N478" s="9" t="s">
        <v>63</v>
      </c>
      <c r="O478" s="9" t="s">
        <v>98</v>
      </c>
      <c r="P478" s="11" t="s">
        <v>51</v>
      </c>
      <c r="Q478" s="11" t="s">
        <v>71</v>
      </c>
      <c r="R478" s="11" t="s">
        <v>107</v>
      </c>
      <c r="S478" s="11" t="s">
        <v>72</v>
      </c>
      <c r="T478" s="11" t="s">
        <v>65</v>
      </c>
      <c r="U478" s="11" t="s">
        <v>56</v>
      </c>
      <c r="V478" s="11"/>
      <c r="W478" s="11"/>
      <c r="X478" s="11"/>
      <c r="Y478" s="11"/>
      <c r="Z478" s="11"/>
      <c r="AA478" s="11"/>
      <c r="AB478" s="11"/>
      <c r="AC478" s="11"/>
      <c r="AD478" s="11"/>
      <c r="AE478" s="11"/>
      <c r="AF478" s="12">
        <f>ROUNDUP(SUM(VLOOKUP(G478,'Pontuação'!A$2:B$11,2,FALSE),VLOOKUP(E478,'Pontuação'!C$2:D$11,2,FALSE),VLOOKUP(I478,'Pontuação'!I$2:J$11,2,FALSE),VLOOKUP(K478,'Pontuação'!G$2:H$11,2,FALSE),VLOOKUP(H478,'Pontuação'!E$2:F$11,2,FALSE),VLOOKUP(M478,'Pontuação'!K$2:L$11,2,FALSE)),0)</f>
        <v>1008</v>
      </c>
      <c r="AG478" s="12">
        <f t="shared" si="1"/>
        <v>101</v>
      </c>
      <c r="AH478" s="12" t="str">
        <f t="array" ref="AH478">IFERROR(INDEX('Pontuação'!G$13:G$191, MATCH(AG478, 'Pontuação'!F$14:F$191, 0)), "Faixa Indefinida")</f>
        <v>C</v>
      </c>
      <c r="AI478" s="12">
        <f t="shared" si="2"/>
        <v>0</v>
      </c>
      <c r="AJ478" s="12">
        <f t="shared" si="3"/>
        <v>0</v>
      </c>
      <c r="AK478" s="12">
        <f t="shared" si="4"/>
        <v>1</v>
      </c>
      <c r="AL478" s="12">
        <f t="shared" si="5"/>
        <v>0</v>
      </c>
      <c r="AM478" s="11"/>
      <c r="AN478" s="13">
        <v>0.23112681669105173</v>
      </c>
      <c r="AO478" s="11" t="s">
        <v>84</v>
      </c>
      <c r="AP478" s="14">
        <v>45931.447850717595</v>
      </c>
    </row>
    <row r="479">
      <c r="A479" s="8">
        <v>45923.84091435185</v>
      </c>
      <c r="B479" s="9" t="s">
        <v>1111</v>
      </c>
      <c r="C479" s="9" t="s">
        <v>1112</v>
      </c>
      <c r="D479" s="10">
        <v>5.562999236111E12</v>
      </c>
      <c r="E479" s="9" t="s">
        <v>75</v>
      </c>
      <c r="F479" s="9"/>
      <c r="G479" s="9" t="s">
        <v>76</v>
      </c>
      <c r="H479" s="9" t="s">
        <v>77</v>
      </c>
      <c r="I479" s="9" t="s">
        <v>88</v>
      </c>
      <c r="J479" s="9" t="s">
        <v>47</v>
      </c>
      <c r="K479" s="9" t="s">
        <v>48</v>
      </c>
      <c r="L479" s="9" t="s">
        <v>48</v>
      </c>
      <c r="M479" s="9" t="s">
        <v>47</v>
      </c>
      <c r="N479" s="9" t="s">
        <v>79</v>
      </c>
      <c r="O479" s="9" t="s">
        <v>64</v>
      </c>
      <c r="P479" s="11" t="s">
        <v>51</v>
      </c>
      <c r="Q479" s="11" t="s">
        <v>115</v>
      </c>
      <c r="R479" s="11" t="s">
        <v>90</v>
      </c>
      <c r="S479" s="11" t="s">
        <v>254</v>
      </c>
      <c r="T479" s="11" t="s">
        <v>55</v>
      </c>
      <c r="U479" s="11" t="s">
        <v>56</v>
      </c>
      <c r="V479" s="11"/>
      <c r="W479" s="11"/>
      <c r="X479" s="11"/>
      <c r="Y479" s="11"/>
      <c r="Z479" s="11"/>
      <c r="AA479" s="11"/>
      <c r="AB479" s="11"/>
      <c r="AC479" s="11"/>
      <c r="AD479" s="11"/>
      <c r="AE479" s="11"/>
      <c r="AF479" s="12">
        <v>1094.0</v>
      </c>
      <c r="AG479" s="12">
        <f t="shared" si="1"/>
        <v>109</v>
      </c>
      <c r="AH479" s="12" t="str">
        <f t="array" ref="AH479">IFERROR(INDEX('Pontuação'!G$13:G$191, MATCH(AG479, 'Pontuação'!F$14:F$191, 0)), "Faixa Indefinida")</f>
        <v>B</v>
      </c>
      <c r="AI479" s="12">
        <f t="shared" si="2"/>
        <v>0</v>
      </c>
      <c r="AJ479" s="12">
        <f t="shared" si="3"/>
        <v>1</v>
      </c>
      <c r="AK479" s="12">
        <f t="shared" si="4"/>
        <v>0</v>
      </c>
      <c r="AL479" s="12">
        <f t="shared" si="5"/>
        <v>0</v>
      </c>
      <c r="AM479" s="11"/>
      <c r="AN479" s="13">
        <v>0.15054258767345546</v>
      </c>
      <c r="AO479" s="11" t="s">
        <v>110</v>
      </c>
      <c r="AP479" s="14">
        <v>45931.447850717595</v>
      </c>
    </row>
    <row r="480">
      <c r="A480" s="8">
        <v>45923.842453703706</v>
      </c>
      <c r="B480" s="9" t="s">
        <v>1113</v>
      </c>
      <c r="C480" s="9" t="s">
        <v>1114</v>
      </c>
      <c r="D480" s="10">
        <v>5.584994683967E12</v>
      </c>
      <c r="E480" s="9" t="s">
        <v>43</v>
      </c>
      <c r="F480" s="9"/>
      <c r="G480" s="9" t="s">
        <v>60</v>
      </c>
      <c r="H480" s="9" t="s">
        <v>45</v>
      </c>
      <c r="I480" s="9" t="s">
        <v>88</v>
      </c>
      <c r="J480" s="9" t="s">
        <v>47</v>
      </c>
      <c r="K480" s="9" t="s">
        <v>47</v>
      </c>
      <c r="L480" s="9" t="s">
        <v>48</v>
      </c>
      <c r="M480" s="9" t="s">
        <v>47</v>
      </c>
      <c r="N480" s="9" t="s">
        <v>63</v>
      </c>
      <c r="O480" s="9" t="s">
        <v>95</v>
      </c>
      <c r="P480" s="11" t="s">
        <v>51</v>
      </c>
      <c r="Q480" s="11" t="s">
        <v>52</v>
      </c>
      <c r="R480" s="11" t="s">
        <v>53</v>
      </c>
      <c r="S480" s="11" t="s">
        <v>54</v>
      </c>
      <c r="T480" s="11" t="s">
        <v>55</v>
      </c>
      <c r="U480" s="11" t="s">
        <v>56</v>
      </c>
      <c r="V480" s="11"/>
      <c r="W480" s="11"/>
      <c r="X480" s="11"/>
      <c r="Y480" s="11"/>
      <c r="Z480" s="11"/>
      <c r="AA480" s="11"/>
      <c r="AB480" s="11"/>
      <c r="AC480" s="11"/>
      <c r="AD480" s="11"/>
      <c r="AE480" s="11"/>
      <c r="AF480" s="12">
        <v>1064.0</v>
      </c>
      <c r="AG480" s="12">
        <f t="shared" si="1"/>
        <v>106</v>
      </c>
      <c r="AH480" s="12" t="str">
        <f t="array" ref="AH480">IFERROR(INDEX('Pontuação'!G$13:G$191, MATCH(AG480, 'Pontuação'!F$14:F$191, 0)), "Faixa Indefinida")</f>
        <v>B</v>
      </c>
      <c r="AI480" s="12">
        <f t="shared" si="2"/>
        <v>0</v>
      </c>
      <c r="AJ480" s="12">
        <f t="shared" si="3"/>
        <v>1</v>
      </c>
      <c r="AK480" s="12">
        <f t="shared" si="4"/>
        <v>0</v>
      </c>
      <c r="AL480" s="12">
        <f t="shared" si="5"/>
        <v>0</v>
      </c>
      <c r="AM480" s="11"/>
      <c r="AN480" s="13">
        <v>0.338994715813838</v>
      </c>
      <c r="AO480" s="11" t="s">
        <v>124</v>
      </c>
      <c r="AP480" s="14">
        <v>45931.447850717595</v>
      </c>
    </row>
    <row r="481">
      <c r="A481" s="8">
        <v>45923.842627314814</v>
      </c>
      <c r="B481" s="9" t="s">
        <v>1115</v>
      </c>
      <c r="C481" s="9" t="s">
        <v>1116</v>
      </c>
      <c r="D481" s="10">
        <v>5.521964584454E12</v>
      </c>
      <c r="E481" s="9" t="s">
        <v>43</v>
      </c>
      <c r="F481" s="9"/>
      <c r="G481" s="9" t="s">
        <v>60</v>
      </c>
      <c r="H481" s="9" t="s">
        <v>87</v>
      </c>
      <c r="I481" s="9" t="s">
        <v>88</v>
      </c>
      <c r="J481" s="9" t="s">
        <v>47</v>
      </c>
      <c r="K481" s="9" t="s">
        <v>47</v>
      </c>
      <c r="L481" s="9" t="s">
        <v>48</v>
      </c>
      <c r="M481" s="9" t="s">
        <v>47</v>
      </c>
      <c r="N481" s="9" t="s">
        <v>79</v>
      </c>
      <c r="O481" s="9" t="s">
        <v>64</v>
      </c>
      <c r="P481" s="11" t="s">
        <v>51</v>
      </c>
      <c r="Q481" s="11" t="s">
        <v>52</v>
      </c>
      <c r="R481" s="11" t="s">
        <v>53</v>
      </c>
      <c r="S481" s="11" t="s">
        <v>54</v>
      </c>
      <c r="T481" s="11" t="s">
        <v>55</v>
      </c>
      <c r="U481" s="11" t="s">
        <v>47</v>
      </c>
      <c r="V481" s="11"/>
      <c r="W481" s="11"/>
      <c r="X481" s="11"/>
      <c r="Y481" s="11"/>
      <c r="Z481" s="11"/>
      <c r="AA481" s="11"/>
      <c r="AB481" s="11"/>
      <c r="AC481" s="11"/>
      <c r="AD481" s="11"/>
      <c r="AE481" s="11"/>
      <c r="AF481" s="12">
        <f>ROUNDUP(SUM(VLOOKUP(G481,'Pontuação'!A$2:B$11,2,FALSE),VLOOKUP(E481,'Pontuação'!C$2:D$11,2,FALSE),VLOOKUP(I481,'Pontuação'!I$2:J$11,2,FALSE),VLOOKUP(K481,'Pontuação'!G$2:H$11,2,FALSE),VLOOKUP(H481,'Pontuação'!E$2:F$11,2,FALSE),VLOOKUP(M481,'Pontuação'!K$2:L$11,2,FALSE)),0)</f>
        <v>925</v>
      </c>
      <c r="AG481" s="12">
        <f t="shared" si="1"/>
        <v>93</v>
      </c>
      <c r="AH481" s="12" t="str">
        <f t="array" ref="AH481">IFERROR(INDEX('Pontuação'!G$13:G$191, MATCH(AG481, 'Pontuação'!F$14:F$191, 0)), "Faixa Indefinida")</f>
        <v>C</v>
      </c>
      <c r="AI481" s="12">
        <f t="shared" si="2"/>
        <v>0</v>
      </c>
      <c r="AJ481" s="12">
        <f t="shared" si="3"/>
        <v>0</v>
      </c>
      <c r="AK481" s="12">
        <f t="shared" si="4"/>
        <v>1</v>
      </c>
      <c r="AL481" s="12">
        <f t="shared" si="5"/>
        <v>0</v>
      </c>
      <c r="AM481" s="11"/>
      <c r="AN481" s="13">
        <v>0.15326752206908695</v>
      </c>
      <c r="AO481" s="11" t="s">
        <v>110</v>
      </c>
      <c r="AP481" s="14">
        <v>45931.447850717595</v>
      </c>
    </row>
    <row r="482">
      <c r="A482" s="8">
        <v>45923.84302083333</v>
      </c>
      <c r="B482" s="9" t="s">
        <v>1117</v>
      </c>
      <c r="C482" s="9" t="s">
        <v>1118</v>
      </c>
      <c r="D482" s="10">
        <v>5.581995395069E12</v>
      </c>
      <c r="E482" s="9" t="s">
        <v>43</v>
      </c>
      <c r="F482" s="9"/>
      <c r="G482" s="9" t="s">
        <v>60</v>
      </c>
      <c r="H482" s="9" t="s">
        <v>61</v>
      </c>
      <c r="I482" s="9" t="s">
        <v>46</v>
      </c>
      <c r="J482" s="9" t="s">
        <v>47</v>
      </c>
      <c r="K482" s="9" t="s">
        <v>47</v>
      </c>
      <c r="L482" s="9" t="s">
        <v>48</v>
      </c>
      <c r="M482" s="9" t="s">
        <v>47</v>
      </c>
      <c r="N482" s="9" t="s">
        <v>79</v>
      </c>
      <c r="O482" s="9" t="s">
        <v>95</v>
      </c>
      <c r="P482" s="11" t="s">
        <v>51</v>
      </c>
      <c r="Q482" s="11" t="s">
        <v>203</v>
      </c>
      <c r="R482" s="11" t="s">
        <v>528</v>
      </c>
      <c r="S482" s="11" t="s">
        <v>529</v>
      </c>
      <c r="T482" s="11" t="s">
        <v>55</v>
      </c>
      <c r="U482" s="11" t="s">
        <v>47</v>
      </c>
      <c r="V482" s="11"/>
      <c r="W482" s="11"/>
      <c r="X482" s="11"/>
      <c r="Y482" s="11"/>
      <c r="Z482" s="11"/>
      <c r="AA482" s="11"/>
      <c r="AB482" s="11"/>
      <c r="AC482" s="11"/>
      <c r="AD482" s="11"/>
      <c r="AE482" s="11"/>
      <c r="AF482" s="12">
        <f>ROUNDUP(SUM(VLOOKUP(G482,'Pontuação'!A$2:B$11,2,FALSE),VLOOKUP(E482,'Pontuação'!C$2:D$11,2,FALSE),VLOOKUP(I482,'Pontuação'!I$2:J$11,2,FALSE),VLOOKUP(K482,'Pontuação'!G$2:H$11,2,FALSE),VLOOKUP(H482,'Pontuação'!E$2:F$11,2,FALSE),VLOOKUP(M482,'Pontuação'!K$2:L$11,2,FALSE)),0)</f>
        <v>1071</v>
      </c>
      <c r="AG482" s="12">
        <f t="shared" si="1"/>
        <v>107</v>
      </c>
      <c r="AH482" s="12" t="str">
        <f t="array" ref="AH482">IFERROR(INDEX('Pontuação'!G$13:G$191, MATCH(AG482, 'Pontuação'!F$14:F$191, 0)), "Faixa Indefinida")</f>
        <v>B</v>
      </c>
      <c r="AI482" s="12">
        <f t="shared" si="2"/>
        <v>0</v>
      </c>
      <c r="AJ482" s="12">
        <f t="shared" si="3"/>
        <v>1</v>
      </c>
      <c r="AK482" s="12">
        <f t="shared" si="4"/>
        <v>0</v>
      </c>
      <c r="AL482" s="12">
        <f t="shared" si="5"/>
        <v>0</v>
      </c>
      <c r="AM482" s="11"/>
      <c r="AN482" s="13">
        <v>0.28714513741535486</v>
      </c>
      <c r="AO482" s="11" t="s">
        <v>91</v>
      </c>
      <c r="AP482" s="14">
        <v>45931.447850717595</v>
      </c>
    </row>
    <row r="483">
      <c r="A483" s="8">
        <v>45923.8431712963</v>
      </c>
      <c r="B483" s="9" t="s">
        <v>1119</v>
      </c>
      <c r="C483" s="9" t="s">
        <v>1120</v>
      </c>
      <c r="D483" s="10">
        <v>5.513996515952E12</v>
      </c>
      <c r="E483" s="9" t="s">
        <v>75</v>
      </c>
      <c r="F483" s="9"/>
      <c r="G483" s="9" t="s">
        <v>60</v>
      </c>
      <c r="H483" s="9" t="s">
        <v>61</v>
      </c>
      <c r="I483" s="9" t="s">
        <v>46</v>
      </c>
      <c r="J483" s="9" t="s">
        <v>48</v>
      </c>
      <c r="K483" s="9" t="s">
        <v>47</v>
      </c>
      <c r="L483" s="9" t="s">
        <v>48</v>
      </c>
      <c r="M483" s="9" t="s">
        <v>47</v>
      </c>
      <c r="N483" s="9" t="s">
        <v>79</v>
      </c>
      <c r="O483" s="9" t="s">
        <v>64</v>
      </c>
      <c r="P483" s="11" t="s">
        <v>80</v>
      </c>
      <c r="Q483" s="11" t="s">
        <v>81</v>
      </c>
      <c r="R483" s="11" t="s">
        <v>82</v>
      </c>
      <c r="S483" s="11">
        <v>7.50940275529E11</v>
      </c>
      <c r="T483" s="11" t="s">
        <v>477</v>
      </c>
      <c r="U483" s="11" t="s">
        <v>56</v>
      </c>
      <c r="V483" s="11"/>
      <c r="W483" s="11"/>
      <c r="X483" s="11"/>
      <c r="Y483" s="11"/>
      <c r="Z483" s="11"/>
      <c r="AA483" s="11"/>
      <c r="AB483" s="11"/>
      <c r="AC483" s="11"/>
      <c r="AD483" s="11"/>
      <c r="AE483" s="11"/>
      <c r="AF483" s="12">
        <f>ROUNDUP(SUM(VLOOKUP(G483,'Pontuação'!A$2:B$11,2,FALSE),VLOOKUP(E483,'Pontuação'!C$2:D$11,2,FALSE),VLOOKUP(I483,'Pontuação'!I$2:J$11,2,FALSE),VLOOKUP(K483,'Pontuação'!G$2:H$11,2,FALSE),VLOOKUP(H483,'Pontuação'!E$2:F$11,2,FALSE),VLOOKUP(M483,'Pontuação'!K$2:L$11,2,FALSE)),0)</f>
        <v>1054</v>
      </c>
      <c r="AG483" s="12">
        <f t="shared" si="1"/>
        <v>105</v>
      </c>
      <c r="AH483" s="12" t="str">
        <f t="array" ref="AH483">IFERROR(INDEX('Pontuação'!G$13:G$191, MATCH(AG483, 'Pontuação'!F$14:F$191, 0)), "Faixa Indefinida")</f>
        <v>B</v>
      </c>
      <c r="AI483" s="12">
        <f t="shared" si="2"/>
        <v>0</v>
      </c>
      <c r="AJ483" s="12">
        <f t="shared" si="3"/>
        <v>1</v>
      </c>
      <c r="AK483" s="12">
        <f t="shared" si="4"/>
        <v>0</v>
      </c>
      <c r="AL483" s="12">
        <f t="shared" si="5"/>
        <v>0</v>
      </c>
      <c r="AM483" s="11"/>
      <c r="AN483" s="13">
        <v>0.3596482422431312</v>
      </c>
      <c r="AO483" s="11" t="s">
        <v>66</v>
      </c>
      <c r="AP483" s="14">
        <v>45931.447850717595</v>
      </c>
    </row>
    <row r="484">
      <c r="A484" s="8">
        <v>45923.845405092594</v>
      </c>
      <c r="B484" s="9" t="s">
        <v>1121</v>
      </c>
      <c r="C484" s="9" t="s">
        <v>1122</v>
      </c>
      <c r="D484" s="10">
        <v>5.588993416571E12</v>
      </c>
      <c r="E484" s="9" t="s">
        <v>43</v>
      </c>
      <c r="F484" s="9"/>
      <c r="G484" s="9" t="s">
        <v>44</v>
      </c>
      <c r="H484" s="9" t="s">
        <v>87</v>
      </c>
      <c r="I484" s="9" t="s">
        <v>78</v>
      </c>
      <c r="J484" s="9" t="s">
        <v>47</v>
      </c>
      <c r="K484" s="9" t="s">
        <v>47</v>
      </c>
      <c r="L484" s="9" t="s">
        <v>48</v>
      </c>
      <c r="M484" s="9" t="s">
        <v>48</v>
      </c>
      <c r="N484" s="9" t="s">
        <v>79</v>
      </c>
      <c r="O484" s="9" t="s">
        <v>50</v>
      </c>
      <c r="P484" s="11" t="s">
        <v>51</v>
      </c>
      <c r="Q484" s="11" t="s">
        <v>52</v>
      </c>
      <c r="R484" s="11" t="s">
        <v>53</v>
      </c>
      <c r="S484" s="11" t="s">
        <v>54</v>
      </c>
      <c r="T484" s="11" t="s">
        <v>55</v>
      </c>
      <c r="U484" s="11" t="s">
        <v>47</v>
      </c>
      <c r="V484" s="11"/>
      <c r="W484" s="11"/>
      <c r="X484" s="11"/>
      <c r="Y484" s="11"/>
      <c r="Z484" s="11"/>
      <c r="AA484" s="11"/>
      <c r="AB484" s="11"/>
      <c r="AC484" s="11"/>
      <c r="AD484" s="11"/>
      <c r="AE484" s="11"/>
      <c r="AF484" s="12">
        <f>ROUNDUP(SUM(VLOOKUP(G484,'Pontuação'!A$2:B$11,2,FALSE),VLOOKUP(E484,'Pontuação'!C$2:D$11,2,FALSE),VLOOKUP(I484,'Pontuação'!I$2:J$11,2,FALSE),VLOOKUP(K484,'Pontuação'!G$2:H$11,2,FALSE),VLOOKUP(H484,'Pontuação'!E$2:F$11,2,FALSE),VLOOKUP(M484,'Pontuação'!K$2:L$11,2,FALSE)),0)</f>
        <v>1084</v>
      </c>
      <c r="AG484" s="12">
        <f t="shared" si="1"/>
        <v>108</v>
      </c>
      <c r="AH484" s="12" t="str">
        <f t="array" ref="AH484">IFERROR(INDEX('Pontuação'!G$13:G$191, MATCH(AG484, 'Pontuação'!F$14:F$191, 0)), "Faixa Indefinida")</f>
        <v>B</v>
      </c>
      <c r="AI484" s="12">
        <f t="shared" si="2"/>
        <v>0</v>
      </c>
      <c r="AJ484" s="12">
        <f t="shared" si="3"/>
        <v>1</v>
      </c>
      <c r="AK484" s="12">
        <f t="shared" si="4"/>
        <v>0</v>
      </c>
      <c r="AL484" s="12">
        <f t="shared" si="5"/>
        <v>0</v>
      </c>
      <c r="AM484" s="11"/>
      <c r="AN484" s="13">
        <v>0.21481583282182048</v>
      </c>
      <c r="AO484" s="11" t="s">
        <v>162</v>
      </c>
      <c r="AP484" s="14">
        <v>45931.447850717595</v>
      </c>
    </row>
    <row r="485">
      <c r="A485" s="8">
        <v>45923.847233796296</v>
      </c>
      <c r="B485" s="9" t="s">
        <v>1123</v>
      </c>
      <c r="C485" s="9" t="s">
        <v>1124</v>
      </c>
      <c r="D485" s="10">
        <v>5.547999180647E12</v>
      </c>
      <c r="E485" s="9" t="s">
        <v>43</v>
      </c>
      <c r="F485" s="9"/>
      <c r="G485" s="9" t="s">
        <v>76</v>
      </c>
      <c r="H485" s="9" t="s">
        <v>77</v>
      </c>
      <c r="I485" s="9" t="s">
        <v>88</v>
      </c>
      <c r="J485" s="9" t="s">
        <v>47</v>
      </c>
      <c r="K485" s="9" t="s">
        <v>48</v>
      </c>
      <c r="L485" s="9" t="s">
        <v>48</v>
      </c>
      <c r="M485" s="9" t="s">
        <v>48</v>
      </c>
      <c r="N485" s="9" t="s">
        <v>63</v>
      </c>
      <c r="O485" s="9" t="s">
        <v>95</v>
      </c>
      <c r="P485" s="11" t="s">
        <v>51</v>
      </c>
      <c r="Q485" s="11" t="s">
        <v>137</v>
      </c>
      <c r="R485" s="11" t="s">
        <v>107</v>
      </c>
      <c r="S485" s="11" t="s">
        <v>72</v>
      </c>
      <c r="T485" s="11" t="s">
        <v>55</v>
      </c>
      <c r="U485" s="11" t="s">
        <v>56</v>
      </c>
      <c r="V485" s="11"/>
      <c r="W485" s="11"/>
      <c r="X485" s="11"/>
      <c r="Y485" s="11"/>
      <c r="Z485" s="11"/>
      <c r="AA485" s="11"/>
      <c r="AB485" s="11"/>
      <c r="AC485" s="11"/>
      <c r="AD485" s="11"/>
      <c r="AE485" s="11"/>
      <c r="AF485" s="12">
        <f>ROUNDUP(SUM(VLOOKUP(G485,'Pontuação'!A$2:B$11,2,FALSE),VLOOKUP(E485,'Pontuação'!C$2:D$11,2,FALSE),VLOOKUP(I485,'Pontuação'!I$2:J$11,2,FALSE),VLOOKUP(K485,'Pontuação'!G$2:H$11,2,FALSE),VLOOKUP(H485,'Pontuação'!E$2:F$11,2,FALSE),VLOOKUP(M485,'Pontuação'!K$2:L$11,2,FALSE)),0)</f>
        <v>1211</v>
      </c>
      <c r="AG485" s="12">
        <f t="shared" si="1"/>
        <v>121</v>
      </c>
      <c r="AH485" s="12" t="str">
        <f t="array" ref="AH485">IFERROR(INDEX('Pontuação'!G$13:G$191, MATCH(AG485, 'Pontuação'!F$14:F$191, 0)), "Faixa Indefinida")</f>
        <v>A</v>
      </c>
      <c r="AI485" s="12">
        <f t="shared" si="2"/>
        <v>1</v>
      </c>
      <c r="AJ485" s="12">
        <f t="shared" si="3"/>
        <v>0</v>
      </c>
      <c r="AK485" s="12">
        <f t="shared" si="4"/>
        <v>0</v>
      </c>
      <c r="AL485" s="12">
        <f t="shared" si="5"/>
        <v>0</v>
      </c>
      <c r="AM485" s="11"/>
      <c r="AN485" s="13">
        <v>0.32877491246898416</v>
      </c>
      <c r="AO485" s="11" t="s">
        <v>124</v>
      </c>
      <c r="AP485" s="14">
        <v>45931.447850717595</v>
      </c>
    </row>
    <row r="486">
      <c r="A486" s="8">
        <v>45923.852372685185</v>
      </c>
      <c r="B486" s="9" t="s">
        <v>1125</v>
      </c>
      <c r="C486" s="9" t="s">
        <v>1126</v>
      </c>
      <c r="D486" s="10">
        <v>5.513982259969E12</v>
      </c>
      <c r="E486" s="9" t="s">
        <v>43</v>
      </c>
      <c r="F486" s="9"/>
      <c r="G486" s="9" t="s">
        <v>76</v>
      </c>
      <c r="H486" s="9" t="s">
        <v>77</v>
      </c>
      <c r="I486" s="9" t="s">
        <v>88</v>
      </c>
      <c r="J486" s="9" t="s">
        <v>47</v>
      </c>
      <c r="K486" s="9" t="s">
        <v>48</v>
      </c>
      <c r="L486" s="9" t="s">
        <v>48</v>
      </c>
      <c r="M486" s="9" t="s">
        <v>47</v>
      </c>
      <c r="N486" s="9" t="s">
        <v>79</v>
      </c>
      <c r="O486" s="9" t="s">
        <v>64</v>
      </c>
      <c r="P486" s="11" t="s">
        <v>51</v>
      </c>
      <c r="Q486" s="11" t="s">
        <v>857</v>
      </c>
      <c r="R486" s="11" t="s">
        <v>858</v>
      </c>
      <c r="S486" s="11" t="s">
        <v>859</v>
      </c>
      <c r="T486" s="11" t="s">
        <v>860</v>
      </c>
      <c r="U486" s="11" t="s">
        <v>56</v>
      </c>
      <c r="V486" s="11"/>
      <c r="W486" s="11"/>
      <c r="X486" s="11"/>
      <c r="Y486" s="11"/>
      <c r="Z486" s="11"/>
      <c r="AA486" s="11"/>
      <c r="AB486" s="11"/>
      <c r="AC486" s="11"/>
      <c r="AD486" s="11"/>
      <c r="AE486" s="11"/>
      <c r="AF486" s="12">
        <f>ROUNDUP(SUM(VLOOKUP(G486,'Pontuação'!A$2:B$11,2,FALSE),VLOOKUP(E486,'Pontuação'!C$2:D$11,2,FALSE),VLOOKUP(I486,'Pontuação'!I$2:J$11,2,FALSE),VLOOKUP(K486,'Pontuação'!G$2:H$11,2,FALSE),VLOOKUP(H486,'Pontuação'!E$2:F$11,2,FALSE),VLOOKUP(M486,'Pontuação'!K$2:L$11,2,FALSE)),0)</f>
        <v>1061</v>
      </c>
      <c r="AG486" s="12">
        <f t="shared" si="1"/>
        <v>106</v>
      </c>
      <c r="AH486" s="12" t="str">
        <f t="array" ref="AH486">IFERROR(INDEX('Pontuação'!G$13:G$191, MATCH(AG486, 'Pontuação'!F$14:F$191, 0)), "Faixa Indefinida")</f>
        <v>B</v>
      </c>
      <c r="AI486" s="12">
        <f t="shared" si="2"/>
        <v>0</v>
      </c>
      <c r="AJ486" s="12">
        <f t="shared" si="3"/>
        <v>1</v>
      </c>
      <c r="AK486" s="12">
        <f t="shared" si="4"/>
        <v>0</v>
      </c>
      <c r="AL486" s="12">
        <f t="shared" si="5"/>
        <v>0</v>
      </c>
      <c r="AM486" s="11"/>
      <c r="AN486" s="13">
        <v>0.1334719689724508</v>
      </c>
      <c r="AO486" s="11" t="s">
        <v>110</v>
      </c>
      <c r="AP486" s="14">
        <v>45931.447850717595</v>
      </c>
    </row>
    <row r="487">
      <c r="A487" s="8">
        <v>45923.85391203704</v>
      </c>
      <c r="B487" s="9" t="s">
        <v>1127</v>
      </c>
      <c r="C487" s="9" t="s">
        <v>1128</v>
      </c>
      <c r="D487" s="10">
        <v>5.554999656205E12</v>
      </c>
      <c r="E487" s="9" t="s">
        <v>43</v>
      </c>
      <c r="F487" s="9"/>
      <c r="G487" s="9" t="s">
        <v>60</v>
      </c>
      <c r="H487" s="9" t="s">
        <v>87</v>
      </c>
      <c r="I487" s="9" t="s">
        <v>88</v>
      </c>
      <c r="J487" s="9" t="s">
        <v>47</v>
      </c>
      <c r="K487" s="9" t="s">
        <v>47</v>
      </c>
      <c r="L487" s="9" t="s">
        <v>47</v>
      </c>
      <c r="M487" s="9" t="s">
        <v>47</v>
      </c>
      <c r="N487" s="9" t="s">
        <v>94</v>
      </c>
      <c r="O487" s="9" t="s">
        <v>95</v>
      </c>
      <c r="P487" s="11" t="s">
        <v>51</v>
      </c>
      <c r="Q487" s="11" t="s">
        <v>52</v>
      </c>
      <c r="R487" s="11" t="s">
        <v>53</v>
      </c>
      <c r="S487" s="11" t="s">
        <v>54</v>
      </c>
      <c r="T487" s="11" t="s">
        <v>55</v>
      </c>
      <c r="U487" s="11" t="s">
        <v>47</v>
      </c>
      <c r="V487" s="11"/>
      <c r="W487" s="11"/>
      <c r="X487" s="11"/>
      <c r="Y487" s="11"/>
      <c r="Z487" s="11"/>
      <c r="AA487" s="11"/>
      <c r="AB487" s="11"/>
      <c r="AC487" s="11"/>
      <c r="AD487" s="11"/>
      <c r="AE487" s="11"/>
      <c r="AF487" s="12">
        <f>ROUNDUP(SUM(VLOOKUP(G487,'Pontuação'!A$2:B$11,2,FALSE),VLOOKUP(E487,'Pontuação'!C$2:D$11,2,FALSE),VLOOKUP(I487,'Pontuação'!I$2:J$11,2,FALSE),VLOOKUP(K487,'Pontuação'!G$2:H$11,2,FALSE),VLOOKUP(H487,'Pontuação'!E$2:F$11,2,FALSE),VLOOKUP(M487,'Pontuação'!K$2:L$11,2,FALSE)),0)</f>
        <v>925</v>
      </c>
      <c r="AG487" s="12">
        <f t="shared" si="1"/>
        <v>93</v>
      </c>
      <c r="AH487" s="12" t="str">
        <f t="array" ref="AH487">IFERROR(INDEX('Pontuação'!G$13:G$191, MATCH(AG487, 'Pontuação'!F$14:F$191, 0)), "Faixa Indefinida")</f>
        <v>C</v>
      </c>
      <c r="AI487" s="12">
        <f t="shared" si="2"/>
        <v>0</v>
      </c>
      <c r="AJ487" s="12">
        <f t="shared" si="3"/>
        <v>0</v>
      </c>
      <c r="AK487" s="12">
        <f t="shared" si="4"/>
        <v>1</v>
      </c>
      <c r="AL487" s="12">
        <f t="shared" si="5"/>
        <v>0</v>
      </c>
      <c r="AM487" s="11"/>
      <c r="AN487" s="13">
        <v>0.15950018098980906</v>
      </c>
      <c r="AO487" s="11" t="s">
        <v>110</v>
      </c>
      <c r="AP487" s="14">
        <v>45931.447850717595</v>
      </c>
    </row>
    <row r="488">
      <c r="A488" s="8">
        <v>45923.85420138889</v>
      </c>
      <c r="B488" s="9" t="s">
        <v>1129</v>
      </c>
      <c r="C488" s="9" t="s">
        <v>1130</v>
      </c>
      <c r="D488" s="10">
        <v>5.535984049938E12</v>
      </c>
      <c r="E488" s="9" t="s">
        <v>43</v>
      </c>
      <c r="F488" s="9"/>
      <c r="G488" s="9" t="s">
        <v>170</v>
      </c>
      <c r="H488" s="9" t="s">
        <v>61</v>
      </c>
      <c r="I488" s="9" t="s">
        <v>88</v>
      </c>
      <c r="J488" s="9" t="s">
        <v>47</v>
      </c>
      <c r="K488" s="9" t="s">
        <v>47</v>
      </c>
      <c r="L488" s="9" t="s">
        <v>48</v>
      </c>
      <c r="M488" s="9" t="s">
        <v>47</v>
      </c>
      <c r="N488" s="9" t="s">
        <v>63</v>
      </c>
      <c r="O488" s="9" t="s">
        <v>64</v>
      </c>
      <c r="P488" s="11" t="s">
        <v>51</v>
      </c>
      <c r="Q488" s="11" t="s">
        <v>89</v>
      </c>
      <c r="R488" s="11" t="s">
        <v>90</v>
      </c>
      <c r="S488" s="11" t="s">
        <v>54</v>
      </c>
      <c r="T488" s="11" t="s">
        <v>65</v>
      </c>
      <c r="U488" s="11" t="s">
        <v>56</v>
      </c>
      <c r="V488" s="11"/>
      <c r="W488" s="11"/>
      <c r="X488" s="11"/>
      <c r="Y488" s="11"/>
      <c r="Z488" s="11"/>
      <c r="AA488" s="11"/>
      <c r="AB488" s="11"/>
      <c r="AC488" s="11"/>
      <c r="AD488" s="11"/>
      <c r="AE488" s="11"/>
      <c r="AF488" s="12">
        <f>ROUNDUP(SUM(VLOOKUP(G488,'Pontuação'!A$2:B$11,2,FALSE),VLOOKUP(E488,'Pontuação'!C$2:D$11,2,FALSE),VLOOKUP(I488,'Pontuação'!I$2:J$11,2,FALSE),VLOOKUP(K488,'Pontuação'!G$2:H$11,2,FALSE),VLOOKUP(H488,'Pontuação'!E$2:F$11,2,FALSE),VLOOKUP(M488,'Pontuação'!K$2:L$11,2,FALSE)),0)</f>
        <v>751</v>
      </c>
      <c r="AG488" s="12">
        <f t="shared" si="1"/>
        <v>75</v>
      </c>
      <c r="AH488" s="12" t="str">
        <f t="array" ref="AH488">IFERROR(INDEX('Pontuação'!G$13:G$191, MATCH(AG488, 'Pontuação'!F$14:F$191, 0)), "Faixa Indefinida")</f>
        <v>D</v>
      </c>
      <c r="AI488" s="12">
        <f t="shared" si="2"/>
        <v>0</v>
      </c>
      <c r="AJ488" s="12">
        <f t="shared" si="3"/>
        <v>0</v>
      </c>
      <c r="AK488" s="12">
        <f t="shared" si="4"/>
        <v>0</v>
      </c>
      <c r="AL488" s="12">
        <f t="shared" si="5"/>
        <v>1</v>
      </c>
      <c r="AM488" s="11"/>
      <c r="AN488" s="13">
        <v>0.10718832483957519</v>
      </c>
      <c r="AO488" s="11" t="s">
        <v>99</v>
      </c>
      <c r="AP488" s="14">
        <v>45931.447850717595</v>
      </c>
    </row>
    <row r="489">
      <c r="A489" s="8">
        <v>45923.85716435185</v>
      </c>
      <c r="B489" s="9" t="s">
        <v>1131</v>
      </c>
      <c r="C489" s="9" t="s">
        <v>1132</v>
      </c>
      <c r="D489" s="10">
        <v>5.519986118612E12</v>
      </c>
      <c r="E489" s="9" t="s">
        <v>43</v>
      </c>
      <c r="F489" s="9"/>
      <c r="G489" s="9" t="s">
        <v>60</v>
      </c>
      <c r="H489" s="9" t="s">
        <v>45</v>
      </c>
      <c r="I489" s="9" t="s">
        <v>46</v>
      </c>
      <c r="J489" s="9" t="s">
        <v>48</v>
      </c>
      <c r="K489" s="9" t="s">
        <v>47</v>
      </c>
      <c r="L489" s="9" t="s">
        <v>47</v>
      </c>
      <c r="M489" s="9" t="s">
        <v>47</v>
      </c>
      <c r="N489" s="9" t="s">
        <v>63</v>
      </c>
      <c r="O489" s="9" t="s">
        <v>64</v>
      </c>
      <c r="P489" s="11" t="s">
        <v>51</v>
      </c>
      <c r="Q489" s="11" t="s">
        <v>52</v>
      </c>
      <c r="R489" s="11" t="s">
        <v>53</v>
      </c>
      <c r="S489" s="11" t="s">
        <v>54</v>
      </c>
      <c r="T489" s="11" t="s">
        <v>55</v>
      </c>
      <c r="U489" s="11" t="s">
        <v>56</v>
      </c>
      <c r="V489" s="11"/>
      <c r="W489" s="11"/>
      <c r="X489" s="11"/>
      <c r="Y489" s="11"/>
      <c r="Z489" s="11"/>
      <c r="AA489" s="11"/>
      <c r="AB489" s="11"/>
      <c r="AC489" s="11"/>
      <c r="AD489" s="11"/>
      <c r="AE489" s="11"/>
      <c r="AF489" s="12">
        <v>1250.0</v>
      </c>
      <c r="AG489" s="12">
        <f t="shared" si="1"/>
        <v>125</v>
      </c>
      <c r="AH489" s="12" t="str">
        <f t="array" ref="AH489">IFERROR(INDEX('Pontuação'!G$13:G$191, MATCH(AG489, 'Pontuação'!F$14:F$191, 0)), "Faixa Indefinida")</f>
        <v>A</v>
      </c>
      <c r="AI489" s="12">
        <f t="shared" si="2"/>
        <v>1</v>
      </c>
      <c r="AJ489" s="12">
        <f t="shared" si="3"/>
        <v>0</v>
      </c>
      <c r="AK489" s="12">
        <f t="shared" si="4"/>
        <v>0</v>
      </c>
      <c r="AL489" s="12">
        <f t="shared" si="5"/>
        <v>0</v>
      </c>
      <c r="AM489" s="11"/>
      <c r="AN489" s="13">
        <v>0.4387522992678917</v>
      </c>
      <c r="AO489" s="11" t="s">
        <v>151</v>
      </c>
      <c r="AP489" s="14">
        <v>45931.447850717595</v>
      </c>
    </row>
    <row r="490">
      <c r="A490" s="8">
        <v>45923.86324074074</v>
      </c>
      <c r="B490" s="9" t="s">
        <v>1133</v>
      </c>
      <c r="C490" s="9" t="s">
        <v>1134</v>
      </c>
      <c r="D490" s="10">
        <v>5.511949328275E12</v>
      </c>
      <c r="E490" s="9" t="s">
        <v>43</v>
      </c>
      <c r="F490" s="9"/>
      <c r="G490" s="9" t="s">
        <v>76</v>
      </c>
      <c r="H490" s="9" t="s">
        <v>45</v>
      </c>
      <c r="I490" s="9" t="s">
        <v>78</v>
      </c>
      <c r="J490" s="9" t="s">
        <v>48</v>
      </c>
      <c r="K490" s="9" t="s">
        <v>48</v>
      </c>
      <c r="L490" s="9" t="s">
        <v>48</v>
      </c>
      <c r="M490" s="9" t="s">
        <v>47</v>
      </c>
      <c r="N490" s="9" t="s">
        <v>79</v>
      </c>
      <c r="O490" s="9" t="s">
        <v>64</v>
      </c>
      <c r="P490" s="11" t="s">
        <v>51</v>
      </c>
      <c r="Q490" s="11" t="s">
        <v>71</v>
      </c>
      <c r="R490" s="11" t="s">
        <v>107</v>
      </c>
      <c r="S490" s="11" t="s">
        <v>138</v>
      </c>
      <c r="T490" s="11" t="s">
        <v>55</v>
      </c>
      <c r="U490" s="11" t="s">
        <v>56</v>
      </c>
      <c r="V490" s="11"/>
      <c r="W490" s="11"/>
      <c r="X490" s="11"/>
      <c r="Y490" s="11"/>
      <c r="Z490" s="11"/>
      <c r="AA490" s="11"/>
      <c r="AB490" s="11"/>
      <c r="AC490" s="11"/>
      <c r="AD490" s="11"/>
      <c r="AE490" s="11"/>
      <c r="AF490" s="12">
        <f>ROUNDUP(SUM(VLOOKUP(G490,'Pontuação'!A$2:B$11,2,FALSE),VLOOKUP(E490,'Pontuação'!C$2:D$11,2,FALSE),VLOOKUP(I490,'Pontuação'!I$2:J$11,2,FALSE),VLOOKUP(K490,'Pontuação'!G$2:H$11,2,FALSE),VLOOKUP(H490,'Pontuação'!E$2:F$11,2,FALSE),VLOOKUP(M490,'Pontuação'!K$2:L$11,2,FALSE)),0)</f>
        <v>1201</v>
      </c>
      <c r="AG490" s="12">
        <f t="shared" si="1"/>
        <v>120</v>
      </c>
      <c r="AH490" s="12" t="str">
        <f t="array" ref="AH490">IFERROR(INDEX('Pontuação'!G$13:G$191, MATCH(AG490, 'Pontuação'!F$14:F$191, 0)), "Faixa Indefinida")</f>
        <v>A</v>
      </c>
      <c r="AI490" s="12">
        <f t="shared" si="2"/>
        <v>1</v>
      </c>
      <c r="AJ490" s="12">
        <f t="shared" si="3"/>
        <v>0</v>
      </c>
      <c r="AK490" s="12">
        <f t="shared" si="4"/>
        <v>0</v>
      </c>
      <c r="AL490" s="12">
        <f t="shared" si="5"/>
        <v>0</v>
      </c>
      <c r="AM490" s="11"/>
      <c r="AN490" s="13">
        <v>0.46090148593812846</v>
      </c>
      <c r="AO490" s="11" t="s">
        <v>151</v>
      </c>
      <c r="AP490" s="14">
        <v>45931.447850717595</v>
      </c>
    </row>
    <row r="491">
      <c r="A491" s="8">
        <v>45923.86583333334</v>
      </c>
      <c r="B491" s="9" t="s">
        <v>1135</v>
      </c>
      <c r="C491" s="9" t="s">
        <v>1136</v>
      </c>
      <c r="D491" s="10">
        <v>5.561992036974E12</v>
      </c>
      <c r="E491" s="9" t="s">
        <v>75</v>
      </c>
      <c r="F491" s="9"/>
      <c r="G491" s="9" t="s">
        <v>76</v>
      </c>
      <c r="H491" s="9" t="s">
        <v>77</v>
      </c>
      <c r="I491" s="9" t="s">
        <v>88</v>
      </c>
      <c r="J491" s="9" t="s">
        <v>47</v>
      </c>
      <c r="K491" s="9" t="s">
        <v>48</v>
      </c>
      <c r="L491" s="9" t="s">
        <v>48</v>
      </c>
      <c r="M491" s="9" t="s">
        <v>47</v>
      </c>
      <c r="N491" s="9" t="s">
        <v>63</v>
      </c>
      <c r="O491" s="9" t="s">
        <v>50</v>
      </c>
      <c r="P491" s="11" t="s">
        <v>51</v>
      </c>
      <c r="Q491" s="11" t="s">
        <v>71</v>
      </c>
      <c r="R491" s="11" t="s">
        <v>107</v>
      </c>
      <c r="S491" s="11" t="s">
        <v>380</v>
      </c>
      <c r="T491" s="11" t="s">
        <v>55</v>
      </c>
      <c r="U491" s="11" t="s">
        <v>56</v>
      </c>
      <c r="V491" s="11"/>
      <c r="W491" s="11"/>
      <c r="X491" s="11"/>
      <c r="Y491" s="11"/>
      <c r="Z491" s="11"/>
      <c r="AA491" s="11"/>
      <c r="AB491" s="11"/>
      <c r="AC491" s="11"/>
      <c r="AD491" s="11"/>
      <c r="AE491" s="11"/>
      <c r="AF491" s="12">
        <v>1244.0</v>
      </c>
      <c r="AG491" s="12">
        <f t="shared" si="1"/>
        <v>124</v>
      </c>
      <c r="AH491" s="12" t="str">
        <f t="array" ref="AH491">IFERROR(INDEX('Pontuação'!G$13:G$191, MATCH(AG491, 'Pontuação'!F$14:F$191, 0)), "Faixa Indefinida")</f>
        <v>A</v>
      </c>
      <c r="AI491" s="12">
        <f t="shared" si="2"/>
        <v>1</v>
      </c>
      <c r="AJ491" s="12">
        <f t="shared" si="3"/>
        <v>0</v>
      </c>
      <c r="AK491" s="12">
        <f t="shared" si="4"/>
        <v>0</v>
      </c>
      <c r="AL491" s="12">
        <f t="shared" si="5"/>
        <v>0</v>
      </c>
      <c r="AM491" s="11"/>
      <c r="AN491" s="13">
        <v>0.20825106201517374</v>
      </c>
      <c r="AO491" s="11" t="s">
        <v>162</v>
      </c>
      <c r="AP491" s="14">
        <v>45931.447850717595</v>
      </c>
    </row>
    <row r="492">
      <c r="A492" s="8">
        <v>45923.8716087963</v>
      </c>
      <c r="B492" s="9" t="s">
        <v>1137</v>
      </c>
      <c r="C492" s="9" t="s">
        <v>1138</v>
      </c>
      <c r="D492" s="10">
        <v>5.532998266493E12</v>
      </c>
      <c r="E492" s="9" t="s">
        <v>43</v>
      </c>
      <c r="F492" s="9"/>
      <c r="G492" s="9" t="s">
        <v>44</v>
      </c>
      <c r="H492" s="9" t="s">
        <v>61</v>
      </c>
      <c r="I492" s="9" t="s">
        <v>62</v>
      </c>
      <c r="J492" s="9" t="s">
        <v>48</v>
      </c>
      <c r="K492" s="9" t="s">
        <v>47</v>
      </c>
      <c r="L492" s="9" t="s">
        <v>48</v>
      </c>
      <c r="M492" s="9" t="s">
        <v>47</v>
      </c>
      <c r="N492" s="9" t="s">
        <v>79</v>
      </c>
      <c r="O492" s="9" t="s">
        <v>50</v>
      </c>
      <c r="P492" s="11" t="s">
        <v>51</v>
      </c>
      <c r="Q492" s="11" t="s">
        <v>171</v>
      </c>
      <c r="R492" s="11" t="s">
        <v>107</v>
      </c>
      <c r="S492" s="11" t="s">
        <v>172</v>
      </c>
      <c r="T492" s="11" t="s">
        <v>65</v>
      </c>
      <c r="U492" s="11" t="s">
        <v>56</v>
      </c>
      <c r="V492" s="11"/>
      <c r="W492" s="11"/>
      <c r="X492" s="11"/>
      <c r="Y492" s="11"/>
      <c r="Z492" s="11"/>
      <c r="AA492" s="11"/>
      <c r="AB492" s="11"/>
      <c r="AC492" s="11"/>
      <c r="AD492" s="11"/>
      <c r="AE492" s="11"/>
      <c r="AF492" s="12">
        <f>ROUNDUP(SUM(VLOOKUP(G492,'Pontuação'!A$2:B$11,2,FALSE),VLOOKUP(E492,'Pontuação'!C$2:D$11,2,FALSE),VLOOKUP(I492,'Pontuação'!I$2:J$11,2,FALSE),VLOOKUP(K492,'Pontuação'!G$2:H$11,2,FALSE),VLOOKUP(H492,'Pontuação'!E$2:F$11,2,FALSE),VLOOKUP(M492,'Pontuação'!K$2:L$11,2,FALSE)),0)</f>
        <v>882</v>
      </c>
      <c r="AG492" s="12">
        <f t="shared" si="1"/>
        <v>88</v>
      </c>
      <c r="AH492" s="12" t="str">
        <f t="array" ref="AH492">IFERROR(INDEX('Pontuação'!G$13:G$191, MATCH(AG492, 'Pontuação'!F$14:F$191, 0)), "Faixa Indefinida")</f>
        <v>C</v>
      </c>
      <c r="AI492" s="12">
        <f t="shared" si="2"/>
        <v>0</v>
      </c>
      <c r="AJ492" s="12">
        <f t="shared" si="3"/>
        <v>0</v>
      </c>
      <c r="AK492" s="12">
        <f t="shared" si="4"/>
        <v>1</v>
      </c>
      <c r="AL492" s="12">
        <f t="shared" si="5"/>
        <v>0</v>
      </c>
      <c r="AM492" s="11"/>
      <c r="AN492" s="13">
        <v>0.46304867873248623</v>
      </c>
      <c r="AO492" s="11" t="s">
        <v>151</v>
      </c>
      <c r="AP492" s="14">
        <v>45931.447850717595</v>
      </c>
    </row>
    <row r="493">
      <c r="A493" s="8">
        <v>45923.87293981481</v>
      </c>
      <c r="B493" s="9" t="s">
        <v>1139</v>
      </c>
      <c r="C493" s="9" t="s">
        <v>1140</v>
      </c>
      <c r="D493" s="10">
        <v>5.511978023368E12</v>
      </c>
      <c r="E493" s="9" t="s">
        <v>75</v>
      </c>
      <c r="F493" s="9"/>
      <c r="G493" s="9" t="s">
        <v>44</v>
      </c>
      <c r="H493" s="9" t="s">
        <v>61</v>
      </c>
      <c r="I493" s="9" t="s">
        <v>106</v>
      </c>
      <c r="J493" s="9" t="s">
        <v>48</v>
      </c>
      <c r="K493" s="9" t="s">
        <v>47</v>
      </c>
      <c r="L493" s="9" t="s">
        <v>48</v>
      </c>
      <c r="M493" s="9" t="s">
        <v>47</v>
      </c>
      <c r="N493" s="9" t="s">
        <v>49</v>
      </c>
      <c r="O493" s="9" t="s">
        <v>64</v>
      </c>
      <c r="P493" s="11" t="s">
        <v>51</v>
      </c>
      <c r="Q493" s="11" t="s">
        <v>203</v>
      </c>
      <c r="R493" s="11" t="s">
        <v>357</v>
      </c>
      <c r="S493" s="11" t="s">
        <v>72</v>
      </c>
      <c r="T493" s="11" t="s">
        <v>55</v>
      </c>
      <c r="U493" s="11" t="s">
        <v>56</v>
      </c>
      <c r="V493" s="11"/>
      <c r="W493" s="11"/>
      <c r="X493" s="11"/>
      <c r="Y493" s="11"/>
      <c r="Z493" s="11"/>
      <c r="AA493" s="11"/>
      <c r="AB493" s="11"/>
      <c r="AC493" s="11"/>
      <c r="AD493" s="11"/>
      <c r="AE493" s="11"/>
      <c r="AF493" s="12">
        <f>ROUNDUP(SUM(VLOOKUP(G493,'Pontuação'!A$2:B$11,2,FALSE),VLOOKUP(E493,'Pontuação'!C$2:D$11,2,FALSE),VLOOKUP(I493,'Pontuação'!I$2:J$11,2,FALSE),VLOOKUP(K493,'Pontuação'!G$2:H$11,2,FALSE),VLOOKUP(H493,'Pontuação'!E$2:F$11,2,FALSE),VLOOKUP(M493,'Pontuação'!K$2:L$11,2,FALSE)),0)</f>
        <v>890</v>
      </c>
      <c r="AG493" s="12">
        <f t="shared" si="1"/>
        <v>89</v>
      </c>
      <c r="AH493" s="12" t="str">
        <f t="array" ref="AH493">IFERROR(INDEX('Pontuação'!G$13:G$191, MATCH(AG493, 'Pontuação'!F$14:F$191, 0)), "Faixa Indefinida")</f>
        <v>C</v>
      </c>
      <c r="AI493" s="12">
        <f t="shared" si="2"/>
        <v>0</v>
      </c>
      <c r="AJ493" s="12">
        <f t="shared" si="3"/>
        <v>0</v>
      </c>
      <c r="AK493" s="12">
        <f t="shared" si="4"/>
        <v>1</v>
      </c>
      <c r="AL493" s="12">
        <f t="shared" si="5"/>
        <v>0</v>
      </c>
      <c r="AM493" s="11"/>
      <c r="AN493" s="13">
        <v>0.33541184216176395</v>
      </c>
      <c r="AO493" s="11" t="s">
        <v>124</v>
      </c>
      <c r="AP493" s="14">
        <v>45931.447850717595</v>
      </c>
    </row>
    <row r="494">
      <c r="A494" s="8">
        <v>45923.87388888889</v>
      </c>
      <c r="B494" s="9" t="s">
        <v>1141</v>
      </c>
      <c r="C494" s="9" t="s">
        <v>1142</v>
      </c>
      <c r="D494" s="10">
        <v>5.532984762792E12</v>
      </c>
      <c r="E494" s="9" t="s">
        <v>43</v>
      </c>
      <c r="F494" s="9"/>
      <c r="G494" s="9" t="s">
        <v>60</v>
      </c>
      <c r="H494" s="9" t="s">
        <v>45</v>
      </c>
      <c r="I494" s="9" t="s">
        <v>78</v>
      </c>
      <c r="J494" s="9" t="s">
        <v>48</v>
      </c>
      <c r="K494" s="9" t="s">
        <v>47</v>
      </c>
      <c r="L494" s="9" t="s">
        <v>48</v>
      </c>
      <c r="M494" s="9" t="s">
        <v>48</v>
      </c>
      <c r="N494" s="9" t="s">
        <v>49</v>
      </c>
      <c r="O494" s="9" t="s">
        <v>50</v>
      </c>
      <c r="P494" s="11" t="s">
        <v>51</v>
      </c>
      <c r="Q494" s="11" t="s">
        <v>133</v>
      </c>
      <c r="R494" s="11" t="s">
        <v>107</v>
      </c>
      <c r="S494" s="11" t="s">
        <v>72</v>
      </c>
      <c r="T494" s="11" t="s">
        <v>55</v>
      </c>
      <c r="U494" s="11" t="s">
        <v>56</v>
      </c>
      <c r="V494" s="11"/>
      <c r="W494" s="11"/>
      <c r="X494" s="11"/>
      <c r="Y494" s="11"/>
      <c r="Z494" s="11"/>
      <c r="AA494" s="11"/>
      <c r="AB494" s="11"/>
      <c r="AC494" s="11"/>
      <c r="AD494" s="11"/>
      <c r="AE494" s="11"/>
      <c r="AF494" s="12">
        <f>ROUNDUP(SUM(VLOOKUP(G494,'Pontuação'!A$2:B$11,2,FALSE),VLOOKUP(E494,'Pontuação'!C$2:D$11,2,FALSE),VLOOKUP(I494,'Pontuação'!I$2:J$11,2,FALSE),VLOOKUP(K494,'Pontuação'!G$2:H$11,2,FALSE),VLOOKUP(H494,'Pontuação'!E$2:F$11,2,FALSE),VLOOKUP(M494,'Pontuação'!K$2:L$11,2,FALSE)),0)</f>
        <v>1250</v>
      </c>
      <c r="AG494" s="12">
        <f t="shared" si="1"/>
        <v>125</v>
      </c>
      <c r="AH494" s="12" t="str">
        <f t="array" ref="AH494">IFERROR(INDEX('Pontuação'!G$13:G$191, MATCH(AG494, 'Pontuação'!F$14:F$191, 0)), "Faixa Indefinida")</f>
        <v>A</v>
      </c>
      <c r="AI494" s="12">
        <f t="shared" si="2"/>
        <v>1</v>
      </c>
      <c r="AJ494" s="12">
        <f t="shared" si="3"/>
        <v>0</v>
      </c>
      <c r="AK494" s="12">
        <f t="shared" si="4"/>
        <v>0</v>
      </c>
      <c r="AL494" s="12">
        <f t="shared" si="5"/>
        <v>0</v>
      </c>
      <c r="AM494" s="11"/>
      <c r="AN494" s="13">
        <v>0.5575245019452324</v>
      </c>
      <c r="AO494" s="11" t="s">
        <v>57</v>
      </c>
      <c r="AP494" s="14">
        <v>45931.447850717595</v>
      </c>
    </row>
    <row r="495">
      <c r="A495" s="8">
        <v>45923.874930555554</v>
      </c>
      <c r="B495" s="9" t="s">
        <v>1143</v>
      </c>
      <c r="C495" s="9" t="s">
        <v>1144</v>
      </c>
      <c r="D495" s="10">
        <v>5.514996947211E12</v>
      </c>
      <c r="E495" s="9" t="s">
        <v>75</v>
      </c>
      <c r="F495" s="9"/>
      <c r="G495" s="9" t="s">
        <v>144</v>
      </c>
      <c r="H495" s="9" t="s">
        <v>77</v>
      </c>
      <c r="I495" s="9" t="s">
        <v>88</v>
      </c>
      <c r="J495" s="9" t="s">
        <v>48</v>
      </c>
      <c r="K495" s="9" t="s">
        <v>47</v>
      </c>
      <c r="L495" s="9" t="s">
        <v>48</v>
      </c>
      <c r="M495" s="9" t="s">
        <v>47</v>
      </c>
      <c r="N495" s="9" t="s">
        <v>63</v>
      </c>
      <c r="O495" s="9" t="s">
        <v>95</v>
      </c>
      <c r="P495" s="11" t="s">
        <v>51</v>
      </c>
      <c r="Q495" s="11" t="s">
        <v>857</v>
      </c>
      <c r="R495" s="11" t="s">
        <v>858</v>
      </c>
      <c r="S495" s="11" t="s">
        <v>859</v>
      </c>
      <c r="T495" s="11" t="s">
        <v>860</v>
      </c>
      <c r="U495" s="11" t="s">
        <v>56</v>
      </c>
      <c r="V495" s="11"/>
      <c r="W495" s="11"/>
      <c r="X495" s="11"/>
      <c r="Y495" s="11"/>
      <c r="Z495" s="11"/>
      <c r="AA495" s="11"/>
      <c r="AB495" s="11"/>
      <c r="AC495" s="11"/>
      <c r="AD495" s="11"/>
      <c r="AE495" s="11"/>
      <c r="AF495" s="12">
        <f>ROUNDUP(SUM(VLOOKUP(G495,'Pontuação'!A$2:B$11,2,FALSE),VLOOKUP(E495,'Pontuação'!C$2:D$11,2,FALSE),VLOOKUP(I495,'Pontuação'!I$2:J$11,2,FALSE),VLOOKUP(K495,'Pontuação'!G$2:H$11,2,FALSE),VLOOKUP(H495,'Pontuação'!E$2:F$11,2,FALSE),VLOOKUP(M495,'Pontuação'!K$2:L$11,2,FALSE)),0)</f>
        <v>857</v>
      </c>
      <c r="AG495" s="12">
        <f t="shared" si="1"/>
        <v>86</v>
      </c>
      <c r="AH495" s="12" t="str">
        <f t="array" ref="AH495">IFERROR(INDEX('Pontuação'!G$13:G$191, MATCH(AG495, 'Pontuação'!F$14:F$191, 0)), "Faixa Indefinida")</f>
        <v>D</v>
      </c>
      <c r="AI495" s="12">
        <f t="shared" si="2"/>
        <v>0</v>
      </c>
      <c r="AJ495" s="12">
        <f t="shared" si="3"/>
        <v>0</v>
      </c>
      <c r="AK495" s="12">
        <f t="shared" si="4"/>
        <v>0</v>
      </c>
      <c r="AL495" s="12">
        <f t="shared" si="5"/>
        <v>1</v>
      </c>
      <c r="AM495" s="11"/>
      <c r="AN495" s="13">
        <v>0.178190033972124</v>
      </c>
      <c r="AO495" s="11" t="s">
        <v>110</v>
      </c>
      <c r="AP495" s="14">
        <v>45931.447850717595</v>
      </c>
    </row>
    <row r="496">
      <c r="A496" s="8">
        <v>45923.878541666665</v>
      </c>
      <c r="B496" s="9" t="s">
        <v>1145</v>
      </c>
      <c r="C496" s="9" t="s">
        <v>1146</v>
      </c>
      <c r="D496" s="10">
        <v>5.564993206807E12</v>
      </c>
      <c r="E496" s="9" t="s">
        <v>43</v>
      </c>
      <c r="F496" s="9"/>
      <c r="G496" s="9" t="s">
        <v>76</v>
      </c>
      <c r="H496" s="9" t="s">
        <v>45</v>
      </c>
      <c r="I496" s="9" t="s">
        <v>78</v>
      </c>
      <c r="J496" s="9" t="s">
        <v>48</v>
      </c>
      <c r="K496" s="9" t="s">
        <v>48</v>
      </c>
      <c r="L496" s="9" t="s">
        <v>48</v>
      </c>
      <c r="M496" s="9" t="s">
        <v>47</v>
      </c>
      <c r="N496" s="9" t="s">
        <v>79</v>
      </c>
      <c r="O496" s="9" t="s">
        <v>64</v>
      </c>
      <c r="P496" s="11" t="s">
        <v>80</v>
      </c>
      <c r="Q496" s="11" t="s">
        <v>81</v>
      </c>
      <c r="R496" s="11" t="s">
        <v>82</v>
      </c>
      <c r="S496" s="11">
        <v>7.50940275532E11</v>
      </c>
      <c r="T496" s="11" t="s">
        <v>229</v>
      </c>
      <c r="U496" s="11" t="s">
        <v>56</v>
      </c>
      <c r="V496" s="11"/>
      <c r="W496" s="11"/>
      <c r="X496" s="11"/>
      <c r="Y496" s="11"/>
      <c r="Z496" s="11"/>
      <c r="AA496" s="11"/>
      <c r="AB496" s="11"/>
      <c r="AC496" s="11"/>
      <c r="AD496" s="11"/>
      <c r="AE496" s="11"/>
      <c r="AF496" s="12">
        <f>ROUNDUP(SUM(VLOOKUP(G496,'Pontuação'!A$2:B$11,2,FALSE),VLOOKUP(E496,'Pontuação'!C$2:D$11,2,FALSE),VLOOKUP(I496,'Pontuação'!I$2:J$11,2,FALSE),VLOOKUP(K496,'Pontuação'!G$2:H$11,2,FALSE),VLOOKUP(H496,'Pontuação'!E$2:F$11,2,FALSE),VLOOKUP(M496,'Pontuação'!K$2:L$11,2,FALSE)),0)</f>
        <v>1201</v>
      </c>
      <c r="AG496" s="12">
        <f t="shared" si="1"/>
        <v>120</v>
      </c>
      <c r="AH496" s="12" t="str">
        <f t="array" ref="AH496">IFERROR(INDEX('Pontuação'!G$13:G$191, MATCH(AG496, 'Pontuação'!F$14:F$191, 0)), "Faixa Indefinida")</f>
        <v>A</v>
      </c>
      <c r="AI496" s="12">
        <f t="shared" si="2"/>
        <v>1</v>
      </c>
      <c r="AJ496" s="12">
        <f t="shared" si="3"/>
        <v>0</v>
      </c>
      <c r="AK496" s="12">
        <f t="shared" si="4"/>
        <v>0</v>
      </c>
      <c r="AL496" s="12">
        <f t="shared" si="5"/>
        <v>0</v>
      </c>
      <c r="AM496" s="11"/>
      <c r="AN496" s="13">
        <v>0.37944347073666274</v>
      </c>
      <c r="AO496" s="11" t="s">
        <v>66</v>
      </c>
      <c r="AP496" s="14">
        <v>45931.447850717595</v>
      </c>
    </row>
    <row r="497">
      <c r="A497" s="8">
        <v>45923.87946759259</v>
      </c>
      <c r="B497" s="9" t="s">
        <v>1147</v>
      </c>
      <c r="C497" s="9" t="s">
        <v>1148</v>
      </c>
      <c r="D497" s="10">
        <v>5.521982589336E12</v>
      </c>
      <c r="E497" s="9" t="s">
        <v>43</v>
      </c>
      <c r="F497" s="9"/>
      <c r="G497" s="9" t="s">
        <v>170</v>
      </c>
      <c r="H497" s="9" t="s">
        <v>45</v>
      </c>
      <c r="I497" s="9" t="s">
        <v>46</v>
      </c>
      <c r="J497" s="9" t="s">
        <v>47</v>
      </c>
      <c r="K497" s="9" t="s">
        <v>47</v>
      </c>
      <c r="L497" s="9" t="s">
        <v>48</v>
      </c>
      <c r="M497" s="9" t="s">
        <v>47</v>
      </c>
      <c r="N497" s="9" t="s">
        <v>63</v>
      </c>
      <c r="O497" s="9" t="s">
        <v>50</v>
      </c>
      <c r="P497" s="11" t="s">
        <v>51</v>
      </c>
      <c r="Q497" s="11" t="s">
        <v>89</v>
      </c>
      <c r="R497" s="11" t="s">
        <v>90</v>
      </c>
      <c r="S497" s="11" t="s">
        <v>54</v>
      </c>
      <c r="T497" s="11" t="s">
        <v>55</v>
      </c>
      <c r="U497" s="11" t="s">
        <v>56</v>
      </c>
      <c r="V497" s="11"/>
      <c r="W497" s="11"/>
      <c r="X497" s="11"/>
      <c r="Y497" s="11"/>
      <c r="Z497" s="11"/>
      <c r="AA497" s="11"/>
      <c r="AB497" s="11"/>
      <c r="AC497" s="11"/>
      <c r="AD497" s="11"/>
      <c r="AE497" s="11"/>
      <c r="AF497" s="12">
        <f>ROUNDUP(SUM(VLOOKUP(G497,'Pontuação'!A$2:B$11,2,FALSE),VLOOKUP(E497,'Pontuação'!C$2:D$11,2,FALSE),VLOOKUP(I497,'Pontuação'!I$2:J$11,2,FALSE),VLOOKUP(K497,'Pontuação'!G$2:H$11,2,FALSE),VLOOKUP(H497,'Pontuação'!E$2:F$11,2,FALSE),VLOOKUP(M497,'Pontuação'!K$2:L$11,2,FALSE)),0)</f>
        <v>966</v>
      </c>
      <c r="AG497" s="12">
        <f t="shared" si="1"/>
        <v>97</v>
      </c>
      <c r="AH497" s="12" t="str">
        <f t="array" ref="AH497">IFERROR(INDEX('Pontuação'!G$13:G$191, MATCH(AG497, 'Pontuação'!F$14:F$191, 0)), "Faixa Indefinida")</f>
        <v>C</v>
      </c>
      <c r="AI497" s="12">
        <f t="shared" si="2"/>
        <v>0</v>
      </c>
      <c r="AJ497" s="12">
        <f t="shared" si="3"/>
        <v>0</v>
      </c>
      <c r="AK497" s="12">
        <f t="shared" si="4"/>
        <v>1</v>
      </c>
      <c r="AL497" s="12">
        <f t="shared" si="5"/>
        <v>0</v>
      </c>
      <c r="AM497" s="11"/>
      <c r="AN497" s="13">
        <v>0.31064756601594923</v>
      </c>
      <c r="AO497" s="11" t="s">
        <v>124</v>
      </c>
      <c r="AP497" s="14">
        <v>45931.447850717595</v>
      </c>
    </row>
    <row r="498">
      <c r="A498" s="8">
        <v>45923.88280092592</v>
      </c>
      <c r="B498" s="9" t="s">
        <v>1149</v>
      </c>
      <c r="C498" s="9" t="s">
        <v>1150</v>
      </c>
      <c r="D498" s="10">
        <v>5.56699221511E12</v>
      </c>
      <c r="E498" s="9" t="s">
        <v>43</v>
      </c>
      <c r="F498" s="9"/>
      <c r="G498" s="9" t="s">
        <v>44</v>
      </c>
      <c r="H498" s="9" t="s">
        <v>61</v>
      </c>
      <c r="I498" s="9" t="s">
        <v>78</v>
      </c>
      <c r="J498" s="9" t="s">
        <v>47</v>
      </c>
      <c r="K498" s="9" t="s">
        <v>48</v>
      </c>
      <c r="L498" s="9" t="s">
        <v>47</v>
      </c>
      <c r="M498" s="9" t="s">
        <v>47</v>
      </c>
      <c r="N498" s="9" t="s">
        <v>79</v>
      </c>
      <c r="O498" s="9" t="s">
        <v>70</v>
      </c>
      <c r="P498" s="11" t="s">
        <v>51</v>
      </c>
      <c r="Q498" s="11" t="s">
        <v>147</v>
      </c>
      <c r="R498" s="11" t="s">
        <v>107</v>
      </c>
      <c r="S498" s="11" t="s">
        <v>148</v>
      </c>
      <c r="T498" s="11" t="s">
        <v>55</v>
      </c>
      <c r="U498" s="11" t="s">
        <v>56</v>
      </c>
      <c r="V498" s="11"/>
      <c r="W498" s="11"/>
      <c r="X498" s="11"/>
      <c r="Y498" s="11"/>
      <c r="Z498" s="11"/>
      <c r="AA498" s="11"/>
      <c r="AB498" s="11"/>
      <c r="AC498" s="11"/>
      <c r="AD498" s="11"/>
      <c r="AE498" s="11"/>
      <c r="AF498" s="12">
        <f>ROUNDUP(SUM(VLOOKUP(G498,'Pontuação'!A$2:B$11,2,FALSE),VLOOKUP(E498,'Pontuação'!C$2:D$11,2,FALSE),VLOOKUP(I498,'Pontuação'!I$2:J$11,2,FALSE),VLOOKUP(K498,'Pontuação'!G$2:H$11,2,FALSE),VLOOKUP(H498,'Pontuação'!E$2:F$11,2,FALSE),VLOOKUP(M498,'Pontuação'!K$2:L$11,2,FALSE)),0)</f>
        <v>1054</v>
      </c>
      <c r="AG498" s="12">
        <f t="shared" si="1"/>
        <v>105</v>
      </c>
      <c r="AH498" s="12" t="str">
        <f t="array" ref="AH498">IFERROR(INDEX('Pontuação'!G$13:G$191, MATCH(AG498, 'Pontuação'!F$14:F$191, 0)), "Faixa Indefinida")</f>
        <v>B</v>
      </c>
      <c r="AI498" s="12">
        <f t="shared" si="2"/>
        <v>0</v>
      </c>
      <c r="AJ498" s="12">
        <f t="shared" si="3"/>
        <v>1</v>
      </c>
      <c r="AK498" s="12">
        <f t="shared" si="4"/>
        <v>0</v>
      </c>
      <c r="AL498" s="12">
        <f t="shared" si="5"/>
        <v>0</v>
      </c>
      <c r="AM498" s="11"/>
      <c r="AN498" s="13">
        <v>0.44887633349577627</v>
      </c>
      <c r="AO498" s="11" t="s">
        <v>151</v>
      </c>
      <c r="AP498" s="14">
        <v>45931.447850717595</v>
      </c>
    </row>
    <row r="499">
      <c r="A499" s="8">
        <v>45923.88377314815</v>
      </c>
      <c r="B499" s="9" t="s">
        <v>1151</v>
      </c>
      <c r="C499" s="9" t="s">
        <v>1152</v>
      </c>
      <c r="D499" s="10">
        <v>5.554984030217E12</v>
      </c>
      <c r="E499" s="9" t="s">
        <v>43</v>
      </c>
      <c r="F499" s="9"/>
      <c r="G499" s="9" t="s">
        <v>144</v>
      </c>
      <c r="H499" s="9" t="s">
        <v>77</v>
      </c>
      <c r="I499" s="9" t="s">
        <v>88</v>
      </c>
      <c r="J499" s="9" t="s">
        <v>48</v>
      </c>
      <c r="K499" s="9" t="s">
        <v>48</v>
      </c>
      <c r="L499" s="9" t="s">
        <v>48</v>
      </c>
      <c r="M499" s="9" t="s">
        <v>48</v>
      </c>
      <c r="N499" s="9" t="s">
        <v>79</v>
      </c>
      <c r="O499" s="9" t="s">
        <v>64</v>
      </c>
      <c r="P499" s="11" t="s">
        <v>51</v>
      </c>
      <c r="Q499" s="11" t="s">
        <v>203</v>
      </c>
      <c r="R499" s="11" t="s">
        <v>311</v>
      </c>
      <c r="S499" s="11" t="s">
        <v>54</v>
      </c>
      <c r="T499" s="11" t="s">
        <v>55</v>
      </c>
      <c r="U499" s="11" t="s">
        <v>56</v>
      </c>
      <c r="V499" s="11"/>
      <c r="W499" s="11"/>
      <c r="X499" s="11"/>
      <c r="Y499" s="11"/>
      <c r="Z499" s="11"/>
      <c r="AA499" s="11"/>
      <c r="AB499" s="11"/>
      <c r="AC499" s="11"/>
      <c r="AD499" s="11"/>
      <c r="AE499" s="11"/>
      <c r="AF499" s="12">
        <f>ROUNDUP(SUM(VLOOKUP(G499,'Pontuação'!A$2:B$11,2,FALSE),VLOOKUP(E499,'Pontuação'!C$2:D$11,2,FALSE),VLOOKUP(I499,'Pontuação'!I$2:J$11,2,FALSE),VLOOKUP(K499,'Pontuação'!G$2:H$11,2,FALSE),VLOOKUP(H499,'Pontuação'!E$2:F$11,2,FALSE),VLOOKUP(M499,'Pontuação'!K$2:L$11,2,FALSE)),0)</f>
        <v>1134</v>
      </c>
      <c r="AG499" s="12">
        <f t="shared" si="1"/>
        <v>113</v>
      </c>
      <c r="AH499" s="12" t="str">
        <f t="array" ref="AH499">IFERROR(INDEX('Pontuação'!G$13:G$191, MATCH(AG499, 'Pontuação'!F$14:F$191, 0)), "Faixa Indefinida")</f>
        <v>B</v>
      </c>
      <c r="AI499" s="12">
        <f t="shared" si="2"/>
        <v>0</v>
      </c>
      <c r="AJ499" s="12">
        <f t="shared" si="3"/>
        <v>1</v>
      </c>
      <c r="AK499" s="12">
        <f t="shared" si="4"/>
        <v>0</v>
      </c>
      <c r="AL499" s="12">
        <f t="shared" si="5"/>
        <v>0</v>
      </c>
      <c r="AM499" s="11"/>
      <c r="AN499" s="13">
        <v>0.18626615469233626</v>
      </c>
      <c r="AO499" s="11" t="s">
        <v>162</v>
      </c>
      <c r="AP499" s="14">
        <v>45931.447850717595</v>
      </c>
    </row>
    <row r="500">
      <c r="A500" s="8">
        <v>45923.88429398148</v>
      </c>
      <c r="B500" s="9" t="s">
        <v>1153</v>
      </c>
      <c r="C500" s="9" t="s">
        <v>1154</v>
      </c>
      <c r="D500" s="10">
        <v>5.573998258703E12</v>
      </c>
      <c r="E500" s="9" t="s">
        <v>43</v>
      </c>
      <c r="F500" s="9"/>
      <c r="G500" s="9" t="s">
        <v>60</v>
      </c>
      <c r="H500" s="9" t="s">
        <v>61</v>
      </c>
      <c r="I500" s="9" t="s">
        <v>106</v>
      </c>
      <c r="J500" s="9" t="s">
        <v>47</v>
      </c>
      <c r="K500" s="9" t="s">
        <v>47</v>
      </c>
      <c r="L500" s="9" t="s">
        <v>48</v>
      </c>
      <c r="M500" s="9" t="s">
        <v>47</v>
      </c>
      <c r="N500" s="9" t="s">
        <v>63</v>
      </c>
      <c r="O500" s="9" t="s">
        <v>64</v>
      </c>
      <c r="P500" s="11" t="s">
        <v>51</v>
      </c>
      <c r="Q500" s="11" t="s">
        <v>52</v>
      </c>
      <c r="R500" s="11" t="s">
        <v>53</v>
      </c>
      <c r="S500" s="11" t="s">
        <v>54</v>
      </c>
      <c r="T500" s="11" t="s">
        <v>55</v>
      </c>
      <c r="U500" s="11" t="s">
        <v>56</v>
      </c>
      <c r="V500" s="11"/>
      <c r="W500" s="11"/>
      <c r="X500" s="11"/>
      <c r="Y500" s="11"/>
      <c r="Z500" s="11"/>
      <c r="AA500" s="11"/>
      <c r="AB500" s="11"/>
      <c r="AC500" s="11"/>
      <c r="AD500" s="11"/>
      <c r="AE500" s="11"/>
      <c r="AF500" s="12">
        <f>ROUNDUP(SUM(VLOOKUP(G500,'Pontuação'!A$2:B$11,2,FALSE),VLOOKUP(E500,'Pontuação'!C$2:D$11,2,FALSE),VLOOKUP(I500,'Pontuação'!I$2:J$11,2,FALSE),VLOOKUP(K500,'Pontuação'!G$2:H$11,2,FALSE),VLOOKUP(H500,'Pontuação'!E$2:F$11,2,FALSE),VLOOKUP(M500,'Pontuação'!K$2:L$11,2,FALSE)),0)</f>
        <v>984</v>
      </c>
      <c r="AG500" s="12">
        <f t="shared" si="1"/>
        <v>98</v>
      </c>
      <c r="AH500" s="12" t="str">
        <f t="array" ref="AH500">IFERROR(INDEX('Pontuação'!G$13:G$191, MATCH(AG500, 'Pontuação'!F$14:F$191, 0)), "Faixa Indefinida")</f>
        <v>C</v>
      </c>
      <c r="AI500" s="12">
        <f t="shared" si="2"/>
        <v>0</v>
      </c>
      <c r="AJ500" s="12">
        <f t="shared" si="3"/>
        <v>0</v>
      </c>
      <c r="AK500" s="12">
        <f t="shared" si="4"/>
        <v>1</v>
      </c>
      <c r="AL500" s="12">
        <f t="shared" si="5"/>
        <v>0</v>
      </c>
      <c r="AM500" s="11"/>
      <c r="AN500" s="13">
        <v>0.4280238228644337</v>
      </c>
      <c r="AO500" s="11" t="s">
        <v>134</v>
      </c>
      <c r="AP500" s="14">
        <v>45931.447850717595</v>
      </c>
    </row>
    <row r="501">
      <c r="A501" s="8">
        <v>45923.886087962965</v>
      </c>
      <c r="B501" s="9" t="s">
        <v>1155</v>
      </c>
      <c r="C501" s="9" t="s">
        <v>1156</v>
      </c>
      <c r="D501" s="10">
        <v>5.574999955245E12</v>
      </c>
      <c r="E501" s="9" t="s">
        <v>75</v>
      </c>
      <c r="F501" s="9"/>
      <c r="G501" s="9" t="s">
        <v>60</v>
      </c>
      <c r="H501" s="9" t="s">
        <v>45</v>
      </c>
      <c r="I501" s="9" t="s">
        <v>88</v>
      </c>
      <c r="J501" s="9" t="s">
        <v>47</v>
      </c>
      <c r="K501" s="9" t="s">
        <v>47</v>
      </c>
      <c r="L501" s="9" t="s">
        <v>47</v>
      </c>
      <c r="M501" s="9" t="s">
        <v>48</v>
      </c>
      <c r="N501" s="9" t="s">
        <v>63</v>
      </c>
      <c r="O501" s="9" t="s">
        <v>50</v>
      </c>
      <c r="P501" s="11" t="s">
        <v>51</v>
      </c>
      <c r="Q501" s="11" t="s">
        <v>203</v>
      </c>
      <c r="R501" s="11" t="s">
        <v>911</v>
      </c>
      <c r="S501" s="11" t="s">
        <v>912</v>
      </c>
      <c r="T501" s="11" t="s">
        <v>55</v>
      </c>
      <c r="U501" s="11" t="s">
        <v>47</v>
      </c>
      <c r="V501" s="11"/>
      <c r="W501" s="11"/>
      <c r="X501" s="11"/>
      <c r="Y501" s="11"/>
      <c r="Z501" s="11"/>
      <c r="AA501" s="11"/>
      <c r="AB501" s="11"/>
      <c r="AC501" s="11"/>
      <c r="AD501" s="11"/>
      <c r="AE501" s="11"/>
      <c r="AF501" s="12">
        <f>ROUNDUP(SUM(VLOOKUP(G501,'Pontuação'!A$2:B$11,2,FALSE),VLOOKUP(E501,'Pontuação'!C$2:D$11,2,FALSE),VLOOKUP(I501,'Pontuação'!I$2:J$11,2,FALSE),VLOOKUP(K501,'Pontuação'!G$2:H$11,2,FALSE),VLOOKUP(H501,'Pontuação'!E$2:F$11,2,FALSE),VLOOKUP(M501,'Pontuação'!K$2:L$11,2,FALSE)),0)</f>
        <v>1147</v>
      </c>
      <c r="AG501" s="12">
        <f t="shared" si="1"/>
        <v>115</v>
      </c>
      <c r="AH501" s="12" t="str">
        <f t="array" ref="AH501">IFERROR(INDEX('Pontuação'!G$13:G$191, MATCH(AG501, 'Pontuação'!F$14:F$191, 0)), "Faixa Indefinida")</f>
        <v>B</v>
      </c>
      <c r="AI501" s="12">
        <f t="shared" si="2"/>
        <v>0</v>
      </c>
      <c r="AJ501" s="12">
        <f t="shared" si="3"/>
        <v>1</v>
      </c>
      <c r="AK501" s="12">
        <f t="shared" si="4"/>
        <v>0</v>
      </c>
      <c r="AL501" s="12">
        <f t="shared" si="5"/>
        <v>0</v>
      </c>
      <c r="AM501" s="11"/>
      <c r="AN501" s="13">
        <v>0.2587012345522408</v>
      </c>
      <c r="AO501" s="11" t="s">
        <v>84</v>
      </c>
      <c r="AP501" s="14">
        <v>45931.447850717595</v>
      </c>
    </row>
    <row r="502">
      <c r="A502" s="8">
        <v>45923.88685185185</v>
      </c>
      <c r="B502" s="9" t="s">
        <v>1157</v>
      </c>
      <c r="C502" s="9" t="s">
        <v>1158</v>
      </c>
      <c r="D502" s="10">
        <v>5.581987001735E12</v>
      </c>
      <c r="E502" s="9" t="s">
        <v>43</v>
      </c>
      <c r="F502" s="9"/>
      <c r="G502" s="9" t="s">
        <v>76</v>
      </c>
      <c r="H502" s="9" t="s">
        <v>45</v>
      </c>
      <c r="I502" s="9" t="s">
        <v>78</v>
      </c>
      <c r="J502" s="9" t="s">
        <v>47</v>
      </c>
      <c r="K502" s="9" t="s">
        <v>47</v>
      </c>
      <c r="L502" s="9" t="s">
        <v>48</v>
      </c>
      <c r="M502" s="9" t="s">
        <v>47</v>
      </c>
      <c r="N502" s="9" t="s">
        <v>63</v>
      </c>
      <c r="O502" s="9" t="s">
        <v>64</v>
      </c>
      <c r="P502" s="11" t="s">
        <v>80</v>
      </c>
      <c r="Q502" s="11" t="s">
        <v>81</v>
      </c>
      <c r="R502" s="11" t="s">
        <v>82</v>
      </c>
      <c r="S502" s="11">
        <v>7.50940275529E11</v>
      </c>
      <c r="T502" s="11" t="s">
        <v>477</v>
      </c>
      <c r="U502" s="11" t="s">
        <v>56</v>
      </c>
      <c r="V502" s="11"/>
      <c r="W502" s="11"/>
      <c r="X502" s="11"/>
      <c r="Y502" s="11"/>
      <c r="Z502" s="11"/>
      <c r="AA502" s="11"/>
      <c r="AB502" s="11"/>
      <c r="AC502" s="11"/>
      <c r="AD502" s="11"/>
      <c r="AE502" s="11"/>
      <c r="AF502" s="12">
        <f>ROUNDUP(SUM(VLOOKUP(G502,'Pontuação'!A$2:B$11,2,FALSE),VLOOKUP(E502,'Pontuação'!C$2:D$11,2,FALSE),VLOOKUP(I502,'Pontuação'!I$2:J$11,2,FALSE),VLOOKUP(K502,'Pontuação'!G$2:H$11,2,FALSE),VLOOKUP(H502,'Pontuação'!E$2:F$11,2,FALSE),VLOOKUP(M502,'Pontuação'!K$2:L$11,2,FALSE)),0)</f>
        <v>1091</v>
      </c>
      <c r="AG502" s="12">
        <f t="shared" si="1"/>
        <v>109</v>
      </c>
      <c r="AH502" s="12" t="str">
        <f t="array" ref="AH502">IFERROR(INDEX('Pontuação'!G$13:G$191, MATCH(AG502, 'Pontuação'!F$14:F$191, 0)), "Faixa Indefinida")</f>
        <v>B</v>
      </c>
      <c r="AI502" s="12">
        <f t="shared" si="2"/>
        <v>0</v>
      </c>
      <c r="AJ502" s="12">
        <f t="shared" si="3"/>
        <v>1</v>
      </c>
      <c r="AK502" s="12">
        <f t="shared" si="4"/>
        <v>0</v>
      </c>
      <c r="AL502" s="12">
        <f t="shared" si="5"/>
        <v>0</v>
      </c>
      <c r="AM502" s="11"/>
      <c r="AN502" s="13">
        <v>0.31868690110771597</v>
      </c>
      <c r="AO502" s="11" t="s">
        <v>124</v>
      </c>
      <c r="AP502" s="14">
        <v>45931.447850717595</v>
      </c>
    </row>
    <row r="503">
      <c r="A503" s="8">
        <v>45923.889699074076</v>
      </c>
      <c r="B503" s="9" t="s">
        <v>1159</v>
      </c>
      <c r="C503" s="9" t="s">
        <v>1160</v>
      </c>
      <c r="D503" s="10">
        <v>5.519988361413E12</v>
      </c>
      <c r="E503" s="9" t="s">
        <v>43</v>
      </c>
      <c r="F503" s="9"/>
      <c r="G503" s="9" t="s">
        <v>60</v>
      </c>
      <c r="H503" s="9" t="s">
        <v>87</v>
      </c>
      <c r="I503" s="9" t="s">
        <v>46</v>
      </c>
      <c r="J503" s="9" t="s">
        <v>48</v>
      </c>
      <c r="K503" s="9" t="s">
        <v>47</v>
      </c>
      <c r="L503" s="9" t="s">
        <v>47</v>
      </c>
      <c r="M503" s="9" t="s">
        <v>47</v>
      </c>
      <c r="N503" s="9" t="s">
        <v>79</v>
      </c>
      <c r="O503" s="9" t="s">
        <v>95</v>
      </c>
      <c r="P503" s="11" t="s">
        <v>51</v>
      </c>
      <c r="Q503" s="11" t="s">
        <v>115</v>
      </c>
      <c r="R503" s="11" t="s">
        <v>53</v>
      </c>
      <c r="S503" s="11" t="s">
        <v>54</v>
      </c>
      <c r="T503" s="11" t="s">
        <v>55</v>
      </c>
      <c r="U503" s="11" t="s">
        <v>56</v>
      </c>
      <c r="V503" s="11"/>
      <c r="W503" s="11"/>
      <c r="X503" s="11"/>
      <c r="Y503" s="11"/>
      <c r="Z503" s="11"/>
      <c r="AA503" s="11"/>
      <c r="AB503" s="11"/>
      <c r="AC503" s="11"/>
      <c r="AD503" s="11"/>
      <c r="AE503" s="11"/>
      <c r="AF503" s="12">
        <f>ROUNDUP(SUM(VLOOKUP(G503,'Pontuação'!A$2:B$11,2,FALSE),VLOOKUP(E503,'Pontuação'!C$2:D$11,2,FALSE),VLOOKUP(I503,'Pontuação'!I$2:J$11,2,FALSE),VLOOKUP(K503,'Pontuação'!G$2:H$11,2,FALSE),VLOOKUP(H503,'Pontuação'!E$2:F$11,2,FALSE),VLOOKUP(M503,'Pontuação'!K$2:L$11,2,FALSE)),0)</f>
        <v>1061</v>
      </c>
      <c r="AG503" s="12">
        <f t="shared" si="1"/>
        <v>106</v>
      </c>
      <c r="AH503" s="12" t="str">
        <f t="array" ref="AH503">IFERROR(INDEX('Pontuação'!G$13:G$191, MATCH(AG503, 'Pontuação'!F$14:F$191, 0)), "Faixa Indefinida")</f>
        <v>B</v>
      </c>
      <c r="AI503" s="12">
        <f t="shared" si="2"/>
        <v>0</v>
      </c>
      <c r="AJ503" s="12">
        <f t="shared" si="3"/>
        <v>1</v>
      </c>
      <c r="AK503" s="12">
        <f t="shared" si="4"/>
        <v>0</v>
      </c>
      <c r="AL503" s="12">
        <f t="shared" si="5"/>
        <v>0</v>
      </c>
      <c r="AM503" s="11"/>
      <c r="AN503" s="13">
        <v>0.33305135841059774</v>
      </c>
      <c r="AO503" s="11" t="s">
        <v>124</v>
      </c>
      <c r="AP503" s="14">
        <v>45931.447850717595</v>
      </c>
    </row>
    <row r="504">
      <c r="A504" s="8">
        <v>45923.88990740741</v>
      </c>
      <c r="B504" s="9" t="s">
        <v>1161</v>
      </c>
      <c r="C504" s="9" t="s">
        <v>1162</v>
      </c>
      <c r="D504" s="10">
        <v>5.582993685053E12</v>
      </c>
      <c r="E504" s="9" t="s">
        <v>43</v>
      </c>
      <c r="F504" s="9"/>
      <c r="G504" s="9" t="s">
        <v>60</v>
      </c>
      <c r="H504" s="9" t="s">
        <v>45</v>
      </c>
      <c r="I504" s="9" t="s">
        <v>46</v>
      </c>
      <c r="J504" s="9" t="s">
        <v>47</v>
      </c>
      <c r="K504" s="9" t="s">
        <v>48</v>
      </c>
      <c r="L504" s="9" t="s">
        <v>48</v>
      </c>
      <c r="M504" s="9" t="s">
        <v>47</v>
      </c>
      <c r="N504" s="9" t="s">
        <v>63</v>
      </c>
      <c r="O504" s="9" t="s">
        <v>50</v>
      </c>
      <c r="P504" s="11" t="s">
        <v>51</v>
      </c>
      <c r="Q504" s="11" t="s">
        <v>89</v>
      </c>
      <c r="R504" s="11" t="s">
        <v>90</v>
      </c>
      <c r="S504" s="11" t="s">
        <v>54</v>
      </c>
      <c r="T504" s="11" t="s">
        <v>55</v>
      </c>
      <c r="U504" s="11" t="s">
        <v>56</v>
      </c>
      <c r="V504" s="11"/>
      <c r="W504" s="11"/>
      <c r="X504" s="11"/>
      <c r="Y504" s="11"/>
      <c r="Z504" s="11"/>
      <c r="AA504" s="11"/>
      <c r="AB504" s="11"/>
      <c r="AC504" s="11"/>
      <c r="AD504" s="11"/>
      <c r="AE504" s="11"/>
      <c r="AF504" s="12">
        <f>ROUNDUP(SUM(VLOOKUP(G504,'Pontuação'!A$2:B$11,2,FALSE),VLOOKUP(E504,'Pontuação'!C$2:D$11,2,FALSE),VLOOKUP(I504,'Pontuação'!I$2:J$11,2,FALSE),VLOOKUP(K504,'Pontuação'!G$2:H$11,2,FALSE),VLOOKUP(H504,'Pontuação'!E$2:F$11,2,FALSE),VLOOKUP(M504,'Pontuação'!K$2:L$11,2,FALSE)),0)</f>
        <v>1260</v>
      </c>
      <c r="AG504" s="12">
        <f t="shared" si="1"/>
        <v>126</v>
      </c>
      <c r="AH504" s="12" t="str">
        <f t="array" ref="AH504">IFERROR(INDEX('Pontuação'!G$13:G$191, MATCH(AG504, 'Pontuação'!F$14:F$191, 0)), "Faixa Indefinida")</f>
        <v>A</v>
      </c>
      <c r="AI504" s="12">
        <f t="shared" si="2"/>
        <v>1</v>
      </c>
      <c r="AJ504" s="12">
        <f t="shared" si="3"/>
        <v>0</v>
      </c>
      <c r="AK504" s="12">
        <f t="shared" si="4"/>
        <v>0</v>
      </c>
      <c r="AL504" s="12">
        <f t="shared" si="5"/>
        <v>0</v>
      </c>
      <c r="AM504" s="11"/>
      <c r="AN504" s="13">
        <v>0.4234694889831644</v>
      </c>
      <c r="AO504" s="11" t="s">
        <v>134</v>
      </c>
      <c r="AP504" s="14">
        <v>45931.447850717595</v>
      </c>
    </row>
    <row r="505">
      <c r="A505" s="8">
        <v>45923.89394675926</v>
      </c>
      <c r="B505" s="9" t="s">
        <v>1163</v>
      </c>
      <c r="C505" s="9" t="s">
        <v>1164</v>
      </c>
      <c r="D505" s="10">
        <v>5.555889983747E12</v>
      </c>
      <c r="E505" s="9" t="s">
        <v>43</v>
      </c>
      <c r="F505" s="9"/>
      <c r="G505" s="9" t="s">
        <v>76</v>
      </c>
      <c r="H505" s="9" t="s">
        <v>77</v>
      </c>
      <c r="I505" s="9" t="s">
        <v>88</v>
      </c>
      <c r="J505" s="9" t="s">
        <v>47</v>
      </c>
      <c r="K505" s="9" t="s">
        <v>47</v>
      </c>
      <c r="L505" s="9" t="s">
        <v>47</v>
      </c>
      <c r="M505" s="9" t="s">
        <v>48</v>
      </c>
      <c r="N505" s="9" t="s">
        <v>63</v>
      </c>
      <c r="O505" s="9" t="s">
        <v>95</v>
      </c>
      <c r="P505" s="11" t="s">
        <v>51</v>
      </c>
      <c r="Q505" s="11" t="s">
        <v>133</v>
      </c>
      <c r="R505" s="11" t="s">
        <v>90</v>
      </c>
      <c r="S505" s="11" t="s">
        <v>72</v>
      </c>
      <c r="T505" s="11" t="s">
        <v>55</v>
      </c>
      <c r="U505" s="11" t="s">
        <v>56</v>
      </c>
      <c r="V505" s="11"/>
      <c r="W505" s="11"/>
      <c r="X505" s="11"/>
      <c r="Y505" s="11"/>
      <c r="Z505" s="11"/>
      <c r="AA505" s="11"/>
      <c r="AB505" s="11"/>
      <c r="AC505" s="11"/>
      <c r="AD505" s="11"/>
      <c r="AE505" s="11"/>
      <c r="AF505" s="12">
        <f>ROUNDUP(SUM(VLOOKUP(G505,'Pontuação'!A$2:B$11,2,FALSE),VLOOKUP(E505,'Pontuação'!C$2:D$11,2,FALSE),VLOOKUP(I505,'Pontuação'!I$2:J$11,2,FALSE),VLOOKUP(K505,'Pontuação'!G$2:H$11,2,FALSE),VLOOKUP(H505,'Pontuação'!E$2:F$11,2,FALSE),VLOOKUP(M505,'Pontuação'!K$2:L$11,2,FALSE)),0)</f>
        <v>1101</v>
      </c>
      <c r="AG505" s="12">
        <f t="shared" si="1"/>
        <v>110</v>
      </c>
      <c r="AH505" s="12" t="str">
        <f t="array" ref="AH505">IFERROR(INDEX('Pontuação'!G$13:G$191, MATCH(AG505, 'Pontuação'!F$14:F$191, 0)), "Faixa Indefinida")</f>
        <v>B</v>
      </c>
      <c r="AI505" s="12">
        <f t="shared" si="2"/>
        <v>0</v>
      </c>
      <c r="AJ505" s="12">
        <f t="shared" si="3"/>
        <v>1</v>
      </c>
      <c r="AK505" s="12">
        <f t="shared" si="4"/>
        <v>0</v>
      </c>
      <c r="AL505" s="12">
        <f t="shared" si="5"/>
        <v>0</v>
      </c>
      <c r="AM505" s="11"/>
      <c r="AN505" s="13">
        <v>0.1554590521841672</v>
      </c>
      <c r="AO505" s="11" t="s">
        <v>110</v>
      </c>
      <c r="AP505" s="14">
        <v>45931.447850717595</v>
      </c>
    </row>
    <row r="506">
      <c r="A506" s="8">
        <v>45923.89892361111</v>
      </c>
      <c r="B506" s="9" t="s">
        <v>1165</v>
      </c>
      <c r="C506" s="9" t="s">
        <v>1166</v>
      </c>
      <c r="D506" s="10">
        <v>5.516981078347E12</v>
      </c>
      <c r="E506" s="9" t="s">
        <v>43</v>
      </c>
      <c r="F506" s="9"/>
      <c r="G506" s="9" t="s">
        <v>60</v>
      </c>
      <c r="H506" s="9" t="s">
        <v>45</v>
      </c>
      <c r="I506" s="9" t="s">
        <v>46</v>
      </c>
      <c r="J506" s="9" t="s">
        <v>47</v>
      </c>
      <c r="K506" s="9" t="s">
        <v>47</v>
      </c>
      <c r="L506" s="9" t="s">
        <v>48</v>
      </c>
      <c r="M506" s="9" t="s">
        <v>47</v>
      </c>
      <c r="N506" s="9" t="s">
        <v>118</v>
      </c>
      <c r="O506" s="9" t="s">
        <v>50</v>
      </c>
      <c r="P506" s="11" t="s">
        <v>51</v>
      </c>
      <c r="Q506" s="11" t="s">
        <v>165</v>
      </c>
      <c r="R506" s="11" t="s">
        <v>287</v>
      </c>
      <c r="S506" s="11" t="s">
        <v>288</v>
      </c>
      <c r="T506" s="11" t="s">
        <v>55</v>
      </c>
      <c r="U506" s="11" t="s">
        <v>56</v>
      </c>
      <c r="V506" s="11"/>
      <c r="W506" s="11"/>
      <c r="X506" s="11"/>
      <c r="Y506" s="11"/>
      <c r="Z506" s="11"/>
      <c r="AA506" s="11"/>
      <c r="AB506" s="11"/>
      <c r="AC506" s="11"/>
      <c r="AD506" s="11"/>
      <c r="AE506" s="11"/>
      <c r="AF506" s="12">
        <f>ROUNDUP(SUM(VLOOKUP(G506,'Pontuação'!A$2:B$11,2,FALSE),VLOOKUP(E506,'Pontuação'!C$2:D$11,2,FALSE),VLOOKUP(I506,'Pontuação'!I$2:J$11,2,FALSE),VLOOKUP(K506,'Pontuação'!G$2:H$11,2,FALSE),VLOOKUP(H506,'Pontuação'!E$2:F$11,2,FALSE),VLOOKUP(M506,'Pontuação'!K$2:L$11,2,FALSE)),0)</f>
        <v>1150</v>
      </c>
      <c r="AG506" s="12">
        <f t="shared" si="1"/>
        <v>115</v>
      </c>
      <c r="AH506" s="12" t="str">
        <f t="array" ref="AH506">IFERROR(INDEX('Pontuação'!G$13:G$191, MATCH(AG506, 'Pontuação'!F$14:F$191, 0)), "Faixa Indefinida")</f>
        <v>B</v>
      </c>
      <c r="AI506" s="12">
        <f t="shared" si="2"/>
        <v>0</v>
      </c>
      <c r="AJ506" s="12">
        <f t="shared" si="3"/>
        <v>1</v>
      </c>
      <c r="AK506" s="12">
        <f t="shared" si="4"/>
        <v>0</v>
      </c>
      <c r="AL506" s="12">
        <f t="shared" si="5"/>
        <v>0</v>
      </c>
      <c r="AM506" s="11"/>
      <c r="AN506" s="13">
        <v>0.5871682480976316</v>
      </c>
      <c r="AO506" s="11" t="s">
        <v>57</v>
      </c>
      <c r="AP506" s="14">
        <v>45931.447850717595</v>
      </c>
    </row>
    <row r="507">
      <c r="A507" s="8">
        <v>45923.9002662037</v>
      </c>
      <c r="B507" s="9" t="s">
        <v>1167</v>
      </c>
      <c r="C507" s="9" t="s">
        <v>1168</v>
      </c>
      <c r="D507" s="10">
        <v>5.511972196512E12</v>
      </c>
      <c r="E507" s="9" t="s">
        <v>43</v>
      </c>
      <c r="F507" s="9"/>
      <c r="G507" s="9" t="s">
        <v>144</v>
      </c>
      <c r="H507" s="9" t="s">
        <v>77</v>
      </c>
      <c r="I507" s="9" t="s">
        <v>46</v>
      </c>
      <c r="J507" s="9" t="s">
        <v>47</v>
      </c>
      <c r="K507" s="9" t="s">
        <v>47</v>
      </c>
      <c r="L507" s="9" t="s">
        <v>48</v>
      </c>
      <c r="M507" s="9" t="s">
        <v>47</v>
      </c>
      <c r="N507" s="9" t="s">
        <v>63</v>
      </c>
      <c r="O507" s="9" t="s">
        <v>70</v>
      </c>
      <c r="P507" s="11" t="s">
        <v>80</v>
      </c>
      <c r="Q507" s="11" t="s">
        <v>81</v>
      </c>
      <c r="R507" s="11" t="s">
        <v>82</v>
      </c>
      <c r="S507" s="11">
        <v>7.50940275538E11</v>
      </c>
      <c r="T507" s="11" t="s">
        <v>83</v>
      </c>
      <c r="U507" s="11" t="s">
        <v>56</v>
      </c>
      <c r="V507" s="11"/>
      <c r="W507" s="11"/>
      <c r="X507" s="11"/>
      <c r="Y507" s="11"/>
      <c r="Z507" s="11"/>
      <c r="AA507" s="11"/>
      <c r="AB507" s="11"/>
      <c r="AC507" s="11"/>
      <c r="AD507" s="11"/>
      <c r="AE507" s="11"/>
      <c r="AF507" s="12">
        <f>ROUNDUP(SUM(VLOOKUP(G507,'Pontuação'!A$2:B$11,2,FALSE),VLOOKUP(E507,'Pontuação'!C$2:D$11,2,FALSE),VLOOKUP(I507,'Pontuação'!I$2:J$11,2,FALSE),VLOOKUP(K507,'Pontuação'!G$2:H$11,2,FALSE),VLOOKUP(H507,'Pontuação'!E$2:F$11,2,FALSE),VLOOKUP(M507,'Pontuação'!K$2:L$11,2,FALSE)),0)</f>
        <v>1010</v>
      </c>
      <c r="AG507" s="12">
        <f t="shared" si="1"/>
        <v>101</v>
      </c>
      <c r="AH507" s="12" t="str">
        <f t="array" ref="AH507">IFERROR(INDEX('Pontuação'!G$13:G$191, MATCH(AG507, 'Pontuação'!F$14:F$191, 0)), "Faixa Indefinida")</f>
        <v>C</v>
      </c>
      <c r="AI507" s="12">
        <f t="shared" si="2"/>
        <v>0</v>
      </c>
      <c r="AJ507" s="12">
        <f t="shared" si="3"/>
        <v>0</v>
      </c>
      <c r="AK507" s="12">
        <f t="shared" si="4"/>
        <v>1</v>
      </c>
      <c r="AL507" s="12">
        <f t="shared" si="5"/>
        <v>0</v>
      </c>
      <c r="AM507" s="11"/>
      <c r="AN507" s="13">
        <v>0.12407866444043515</v>
      </c>
      <c r="AO507" s="11" t="s">
        <v>99</v>
      </c>
      <c r="AP507" s="14">
        <v>45931.447850717595</v>
      </c>
    </row>
    <row r="508">
      <c r="A508" s="8">
        <v>45923.90115740741</v>
      </c>
      <c r="B508" s="9" t="s">
        <v>1169</v>
      </c>
      <c r="C508" s="9" t="s">
        <v>1170</v>
      </c>
      <c r="D508" s="10">
        <v>5.56998474063E12</v>
      </c>
      <c r="E508" s="9" t="s">
        <v>75</v>
      </c>
      <c r="F508" s="9"/>
      <c r="G508" s="9" t="s">
        <v>44</v>
      </c>
      <c r="H508" s="9" t="s">
        <v>61</v>
      </c>
      <c r="I508" s="9" t="s">
        <v>62</v>
      </c>
      <c r="J508" s="9" t="s">
        <v>47</v>
      </c>
      <c r="K508" s="9" t="s">
        <v>47</v>
      </c>
      <c r="L508" s="9" t="s">
        <v>47</v>
      </c>
      <c r="M508" s="9" t="s">
        <v>47</v>
      </c>
      <c r="N508" s="9" t="s">
        <v>63</v>
      </c>
      <c r="O508" s="9" t="s">
        <v>95</v>
      </c>
      <c r="P508" s="11" t="s">
        <v>51</v>
      </c>
      <c r="Q508" s="11" t="s">
        <v>137</v>
      </c>
      <c r="R508" s="11" t="s">
        <v>107</v>
      </c>
      <c r="S508" s="11" t="s">
        <v>72</v>
      </c>
      <c r="T508" s="11" t="s">
        <v>55</v>
      </c>
      <c r="U508" s="11" t="s">
        <v>56</v>
      </c>
      <c r="V508" s="11"/>
      <c r="W508" s="11"/>
      <c r="X508" s="11"/>
      <c r="Y508" s="11"/>
      <c r="Z508" s="11"/>
      <c r="AA508" s="11"/>
      <c r="AB508" s="11"/>
      <c r="AC508" s="11"/>
      <c r="AD508" s="11"/>
      <c r="AE508" s="11"/>
      <c r="AF508" s="12">
        <f>ROUNDUP(SUM(VLOOKUP(G508,'Pontuação'!A$2:B$11,2,FALSE),VLOOKUP(E508,'Pontuação'!C$2:D$11,2,FALSE),VLOOKUP(I508,'Pontuação'!I$2:J$11,2,FALSE),VLOOKUP(K508,'Pontuação'!G$2:H$11,2,FALSE),VLOOKUP(H508,'Pontuação'!E$2:F$11,2,FALSE),VLOOKUP(M508,'Pontuação'!K$2:L$11,2,FALSE)),0)</f>
        <v>865</v>
      </c>
      <c r="AG508" s="12">
        <f t="shared" si="1"/>
        <v>87</v>
      </c>
      <c r="AH508" s="12" t="str">
        <f t="array" ref="AH508">IFERROR(INDEX('Pontuação'!G$13:G$191, MATCH(AG508, 'Pontuação'!F$14:F$191, 0)), "Faixa Indefinida")</f>
        <v>D</v>
      </c>
      <c r="AI508" s="12">
        <f t="shared" si="2"/>
        <v>0</v>
      </c>
      <c r="AJ508" s="12">
        <f t="shared" si="3"/>
        <v>0</v>
      </c>
      <c r="AK508" s="12">
        <f t="shared" si="4"/>
        <v>0</v>
      </c>
      <c r="AL508" s="12">
        <f t="shared" si="5"/>
        <v>1</v>
      </c>
      <c r="AM508" s="11"/>
      <c r="AN508" s="13">
        <v>0.38135889951445334</v>
      </c>
      <c r="AO508" s="11" t="s">
        <v>66</v>
      </c>
      <c r="AP508" s="14">
        <v>45931.447850717595</v>
      </c>
    </row>
    <row r="509">
      <c r="A509" s="8">
        <v>45923.90526620371</v>
      </c>
      <c r="B509" s="9" t="s">
        <v>1171</v>
      </c>
      <c r="C509" s="9" t="s">
        <v>1172</v>
      </c>
      <c r="D509" s="10">
        <v>5.591992092914E12</v>
      </c>
      <c r="E509" s="9" t="s">
        <v>43</v>
      </c>
      <c r="F509" s="9"/>
      <c r="G509" s="9" t="s">
        <v>44</v>
      </c>
      <c r="H509" s="9" t="s">
        <v>45</v>
      </c>
      <c r="I509" s="9" t="s">
        <v>46</v>
      </c>
      <c r="J509" s="9" t="s">
        <v>47</v>
      </c>
      <c r="K509" s="9" t="s">
        <v>48</v>
      </c>
      <c r="L509" s="9" t="s">
        <v>48</v>
      </c>
      <c r="M509" s="9" t="s">
        <v>48</v>
      </c>
      <c r="N509" s="9" t="s">
        <v>118</v>
      </c>
      <c r="O509" s="9" t="s">
        <v>50</v>
      </c>
      <c r="P509" s="11" t="s">
        <v>51</v>
      </c>
      <c r="Q509" s="11" t="s">
        <v>141</v>
      </c>
      <c r="R509" s="11" t="s">
        <v>90</v>
      </c>
      <c r="S509" s="11" t="s">
        <v>54</v>
      </c>
      <c r="T509" s="11" t="s">
        <v>55</v>
      </c>
      <c r="U509" s="11" t="s">
        <v>56</v>
      </c>
      <c r="V509" s="11"/>
      <c r="W509" s="11"/>
      <c r="X509" s="11"/>
      <c r="Y509" s="11"/>
      <c r="Z509" s="11"/>
      <c r="AA509" s="11"/>
      <c r="AB509" s="11"/>
      <c r="AC509" s="11"/>
      <c r="AD509" s="11"/>
      <c r="AE509" s="11"/>
      <c r="AF509" s="12">
        <f>ROUNDUP(SUM(VLOOKUP(G509,'Pontuação'!A$2:B$11,2,FALSE),VLOOKUP(E509,'Pontuação'!C$2:D$11,2,FALSE),VLOOKUP(I509,'Pontuação'!I$2:J$11,2,FALSE),VLOOKUP(K509,'Pontuação'!G$2:H$11,2,FALSE),VLOOKUP(H509,'Pontuação'!E$2:F$11,2,FALSE),VLOOKUP(M509,'Pontuação'!K$2:L$11,2,FALSE)),0)</f>
        <v>1333</v>
      </c>
      <c r="AG509" s="12">
        <f t="shared" si="1"/>
        <v>133</v>
      </c>
      <c r="AH509" s="12" t="str">
        <f t="array" ref="AH509">IFERROR(INDEX('Pontuação'!G$13:G$191, MATCH(AG509, 'Pontuação'!F$14:F$191, 0)), "Faixa Indefinida")</f>
        <v>A</v>
      </c>
      <c r="AI509" s="12">
        <f t="shared" si="2"/>
        <v>1</v>
      </c>
      <c r="AJ509" s="12">
        <f t="shared" si="3"/>
        <v>0</v>
      </c>
      <c r="AK509" s="12">
        <f t="shared" si="4"/>
        <v>0</v>
      </c>
      <c r="AL509" s="12">
        <f t="shared" si="5"/>
        <v>0</v>
      </c>
      <c r="AM509" s="11"/>
      <c r="AN509" s="13">
        <v>0.4573062707575902</v>
      </c>
      <c r="AO509" s="11" t="s">
        <v>151</v>
      </c>
      <c r="AP509" s="14">
        <v>45931.447850717595</v>
      </c>
    </row>
    <row r="510">
      <c r="A510" s="8">
        <v>45923.90688657408</v>
      </c>
      <c r="B510" s="9" t="s">
        <v>1173</v>
      </c>
      <c r="C510" s="9" t="s">
        <v>1174</v>
      </c>
      <c r="D510" s="10">
        <v>5.511981873606E12</v>
      </c>
      <c r="E510" s="9" t="s">
        <v>75</v>
      </c>
      <c r="F510" s="9"/>
      <c r="G510" s="9" t="s">
        <v>76</v>
      </c>
      <c r="H510" s="9" t="s">
        <v>77</v>
      </c>
      <c r="I510" s="9" t="s">
        <v>88</v>
      </c>
      <c r="J510" s="9" t="s">
        <v>48</v>
      </c>
      <c r="K510" s="9" t="s">
        <v>48</v>
      </c>
      <c r="L510" s="9" t="s">
        <v>48</v>
      </c>
      <c r="M510" s="9" t="s">
        <v>48</v>
      </c>
      <c r="N510" s="9" t="s">
        <v>63</v>
      </c>
      <c r="O510" s="9" t="s">
        <v>64</v>
      </c>
      <c r="P510" s="11" t="s">
        <v>51</v>
      </c>
      <c r="Q510" s="11" t="s">
        <v>133</v>
      </c>
      <c r="R510" s="11" t="s">
        <v>90</v>
      </c>
      <c r="S510" s="11" t="s">
        <v>380</v>
      </c>
      <c r="T510" s="11" t="s">
        <v>55</v>
      </c>
      <c r="U510" s="11" t="s">
        <v>56</v>
      </c>
      <c r="V510" s="11"/>
      <c r="W510" s="11"/>
      <c r="X510" s="11"/>
      <c r="Y510" s="11"/>
      <c r="Z510" s="11"/>
      <c r="AA510" s="11"/>
      <c r="AB510" s="11"/>
      <c r="AC510" s="11"/>
      <c r="AD510" s="11"/>
      <c r="AE510" s="11"/>
      <c r="AF510" s="12">
        <f>ROUNDUP(SUM(VLOOKUP(G510,'Pontuação'!A$2:B$11,2,FALSE),VLOOKUP(E510,'Pontuação'!C$2:D$11,2,FALSE),VLOOKUP(I510,'Pontuação'!I$2:J$11,2,FALSE),VLOOKUP(K510,'Pontuação'!G$2:H$11,2,FALSE),VLOOKUP(H510,'Pontuação'!E$2:F$11,2,FALSE),VLOOKUP(M510,'Pontuação'!K$2:L$11,2,FALSE)),0)</f>
        <v>1194</v>
      </c>
      <c r="AG510" s="12">
        <f t="shared" si="1"/>
        <v>119</v>
      </c>
      <c r="AH510" s="12" t="str">
        <f t="array" ref="AH510">IFERROR(INDEX('Pontuação'!G$13:G$191, MATCH(AG510, 'Pontuação'!F$14:F$191, 0)), "Faixa Indefinida")</f>
        <v>A</v>
      </c>
      <c r="AI510" s="12">
        <f t="shared" si="2"/>
        <v>1</v>
      </c>
      <c r="AJ510" s="12">
        <f t="shared" si="3"/>
        <v>0</v>
      </c>
      <c r="AK510" s="12">
        <f t="shared" si="4"/>
        <v>0</v>
      </c>
      <c r="AL510" s="12">
        <f t="shared" si="5"/>
        <v>0</v>
      </c>
      <c r="AM510" s="11"/>
      <c r="AN510" s="13">
        <v>0.1178097493758874</v>
      </c>
      <c r="AO510" s="11" t="s">
        <v>99</v>
      </c>
      <c r="AP510" s="14">
        <v>45931.447850717595</v>
      </c>
    </row>
    <row r="511">
      <c r="A511" s="8">
        <v>45923.91</v>
      </c>
      <c r="B511" s="9" t="s">
        <v>1175</v>
      </c>
      <c r="C511" s="9" t="s">
        <v>1176</v>
      </c>
      <c r="D511" s="10">
        <v>5.517988110367E12</v>
      </c>
      <c r="E511" s="9" t="s">
        <v>75</v>
      </c>
      <c r="F511" s="9"/>
      <c r="G511" s="9" t="s">
        <v>69</v>
      </c>
      <c r="H511" s="9" t="s">
        <v>45</v>
      </c>
      <c r="I511" s="9" t="s">
        <v>106</v>
      </c>
      <c r="J511" s="9" t="s">
        <v>48</v>
      </c>
      <c r="K511" s="9" t="s">
        <v>48</v>
      </c>
      <c r="L511" s="9" t="s">
        <v>48</v>
      </c>
      <c r="M511" s="9" t="s">
        <v>47</v>
      </c>
      <c r="N511" s="9" t="s">
        <v>63</v>
      </c>
      <c r="O511" s="9" t="s">
        <v>64</v>
      </c>
      <c r="P511" s="11" t="s">
        <v>51</v>
      </c>
      <c r="Q511" s="11" t="s">
        <v>52</v>
      </c>
      <c r="R511" s="11" t="s">
        <v>53</v>
      </c>
      <c r="S511" s="11" t="s">
        <v>54</v>
      </c>
      <c r="T511" s="11" t="s">
        <v>55</v>
      </c>
      <c r="U511" s="11" t="s">
        <v>56</v>
      </c>
      <c r="V511" s="11"/>
      <c r="W511" s="11"/>
      <c r="X511" s="11"/>
      <c r="Y511" s="11"/>
      <c r="Z511" s="11"/>
      <c r="AA511" s="11"/>
      <c r="AB511" s="11"/>
      <c r="AC511" s="11"/>
      <c r="AD511" s="11"/>
      <c r="AE511" s="11"/>
      <c r="AF511" s="12">
        <v>1078.0</v>
      </c>
      <c r="AG511" s="12">
        <f t="shared" si="1"/>
        <v>108</v>
      </c>
      <c r="AH511" s="12" t="str">
        <f t="array" ref="AH511">IFERROR(INDEX('Pontuação'!G$13:G$191, MATCH(AG511, 'Pontuação'!F$14:F$191, 0)), "Faixa Indefinida")</f>
        <v>B</v>
      </c>
      <c r="AI511" s="12">
        <f t="shared" si="2"/>
        <v>0</v>
      </c>
      <c r="AJ511" s="12">
        <f t="shared" si="3"/>
        <v>1</v>
      </c>
      <c r="AK511" s="12">
        <f t="shared" si="4"/>
        <v>0</v>
      </c>
      <c r="AL511" s="12">
        <f t="shared" si="5"/>
        <v>0</v>
      </c>
      <c r="AM511" s="11"/>
      <c r="AN511" s="13">
        <v>0.3954495160220843</v>
      </c>
      <c r="AO511" s="11" t="s">
        <v>134</v>
      </c>
      <c r="AP511" s="14">
        <v>45931.447850717595</v>
      </c>
    </row>
    <row r="512">
      <c r="A512" s="8">
        <v>45923.910995370374</v>
      </c>
      <c r="B512" s="9" t="s">
        <v>1177</v>
      </c>
      <c r="C512" s="9" t="s">
        <v>1178</v>
      </c>
      <c r="D512" s="10">
        <v>5.592985534617E12</v>
      </c>
      <c r="E512" s="9" t="s">
        <v>43</v>
      </c>
      <c r="F512" s="9"/>
      <c r="G512" s="9" t="s">
        <v>60</v>
      </c>
      <c r="H512" s="9" t="s">
        <v>45</v>
      </c>
      <c r="I512" s="9" t="s">
        <v>46</v>
      </c>
      <c r="J512" s="9" t="s">
        <v>47</v>
      </c>
      <c r="K512" s="9" t="s">
        <v>47</v>
      </c>
      <c r="L512" s="9" t="s">
        <v>48</v>
      </c>
      <c r="M512" s="9" t="s">
        <v>47</v>
      </c>
      <c r="N512" s="9" t="s">
        <v>79</v>
      </c>
      <c r="O512" s="9" t="s">
        <v>64</v>
      </c>
      <c r="P512" s="11" t="s">
        <v>51</v>
      </c>
      <c r="Q512" s="11" t="s">
        <v>133</v>
      </c>
      <c r="R512" s="11" t="s">
        <v>107</v>
      </c>
      <c r="S512" s="11" t="s">
        <v>138</v>
      </c>
      <c r="T512" s="11" t="s">
        <v>55</v>
      </c>
      <c r="U512" s="11" t="s">
        <v>47</v>
      </c>
      <c r="V512" s="11"/>
      <c r="W512" s="11"/>
      <c r="X512" s="11"/>
      <c r="Y512" s="11"/>
      <c r="Z512" s="11"/>
      <c r="AA512" s="11"/>
      <c r="AB512" s="11"/>
      <c r="AC512" s="11"/>
      <c r="AD512" s="11"/>
      <c r="AE512" s="11"/>
      <c r="AF512" s="12">
        <f>ROUNDUP(SUM(VLOOKUP(G512,'Pontuação'!A$2:B$11,2,FALSE),VLOOKUP(E512,'Pontuação'!C$2:D$11,2,FALSE),VLOOKUP(I512,'Pontuação'!I$2:J$11,2,FALSE),VLOOKUP(K512,'Pontuação'!G$2:H$11,2,FALSE),VLOOKUP(H512,'Pontuação'!E$2:F$11,2,FALSE),VLOOKUP(M512,'Pontuação'!K$2:L$11,2,FALSE)),0)</f>
        <v>1150</v>
      </c>
      <c r="AG512" s="12">
        <f t="shared" si="1"/>
        <v>115</v>
      </c>
      <c r="AH512" s="12" t="str">
        <f t="array" ref="AH512">IFERROR(INDEX('Pontuação'!G$13:G$191, MATCH(AG512, 'Pontuação'!F$14:F$191, 0)), "Faixa Indefinida")</f>
        <v>B</v>
      </c>
      <c r="AI512" s="12">
        <f t="shared" si="2"/>
        <v>0</v>
      </c>
      <c r="AJ512" s="12">
        <f t="shared" si="3"/>
        <v>1</v>
      </c>
      <c r="AK512" s="12">
        <f t="shared" si="4"/>
        <v>0</v>
      </c>
      <c r="AL512" s="12">
        <f t="shared" si="5"/>
        <v>0</v>
      </c>
      <c r="AM512" s="11"/>
      <c r="AN512" s="13">
        <v>0.2915471377309099</v>
      </c>
      <c r="AO512" s="11" t="s">
        <v>91</v>
      </c>
      <c r="AP512" s="14">
        <v>45931.447850717595</v>
      </c>
    </row>
    <row r="513">
      <c r="A513" s="8">
        <v>45923.91150462963</v>
      </c>
      <c r="B513" s="9" t="s">
        <v>1179</v>
      </c>
      <c r="C513" s="9" t="s">
        <v>1180</v>
      </c>
      <c r="D513" s="10">
        <v>5.516997916288E12</v>
      </c>
      <c r="E513" s="9" t="s">
        <v>43</v>
      </c>
      <c r="F513" s="9"/>
      <c r="G513" s="9" t="s">
        <v>44</v>
      </c>
      <c r="H513" s="9" t="s">
        <v>45</v>
      </c>
      <c r="I513" s="9" t="s">
        <v>46</v>
      </c>
      <c r="J513" s="9" t="s">
        <v>48</v>
      </c>
      <c r="K513" s="9" t="s">
        <v>47</v>
      </c>
      <c r="L513" s="9" t="s">
        <v>48</v>
      </c>
      <c r="M513" s="9" t="s">
        <v>48</v>
      </c>
      <c r="N513" s="9" t="s">
        <v>63</v>
      </c>
      <c r="O513" s="9" t="s">
        <v>70</v>
      </c>
      <c r="P513" s="11" t="s">
        <v>51</v>
      </c>
      <c r="Q513" s="11" t="s">
        <v>52</v>
      </c>
      <c r="R513" s="11" t="s">
        <v>53</v>
      </c>
      <c r="S513" s="11" t="s">
        <v>54</v>
      </c>
      <c r="T513" s="11" t="s">
        <v>55</v>
      </c>
      <c r="U513" s="11" t="s">
        <v>47</v>
      </c>
      <c r="V513" s="11"/>
      <c r="W513" s="11"/>
      <c r="X513" s="11"/>
      <c r="Y513" s="11"/>
      <c r="Z513" s="11"/>
      <c r="AA513" s="11"/>
      <c r="AB513" s="11"/>
      <c r="AC513" s="11"/>
      <c r="AD513" s="11"/>
      <c r="AE513" s="11"/>
      <c r="AF513" s="12">
        <f>ROUNDUP(SUM(VLOOKUP(G513,'Pontuação'!A$2:B$11,2,FALSE),VLOOKUP(E513,'Pontuação'!C$2:D$11,2,FALSE),VLOOKUP(I513,'Pontuação'!I$2:J$11,2,FALSE),VLOOKUP(K513,'Pontuação'!G$2:H$11,2,FALSE),VLOOKUP(H513,'Pontuação'!E$2:F$11,2,FALSE),VLOOKUP(M513,'Pontuação'!K$2:L$11,2,FALSE)),0)</f>
        <v>1223</v>
      </c>
      <c r="AG513" s="12">
        <f t="shared" si="1"/>
        <v>122</v>
      </c>
      <c r="AH513" s="12" t="str">
        <f t="array" ref="AH513">IFERROR(INDEX('Pontuação'!G$13:G$191, MATCH(AG513, 'Pontuação'!F$14:F$191, 0)), "Faixa Indefinida")</f>
        <v>A</v>
      </c>
      <c r="AI513" s="12">
        <f t="shared" si="2"/>
        <v>1</v>
      </c>
      <c r="AJ513" s="12">
        <f t="shared" si="3"/>
        <v>0</v>
      </c>
      <c r="AK513" s="12">
        <f t="shared" si="4"/>
        <v>0</v>
      </c>
      <c r="AL513" s="12">
        <f t="shared" si="5"/>
        <v>0</v>
      </c>
      <c r="AM513" s="11"/>
      <c r="AN513" s="13">
        <v>0.30536487450174554</v>
      </c>
      <c r="AO513" s="11" t="s">
        <v>124</v>
      </c>
      <c r="AP513" s="14">
        <v>45931.447850717595</v>
      </c>
    </row>
    <row r="514">
      <c r="A514" s="8">
        <v>45923.914131944446</v>
      </c>
      <c r="B514" s="9" t="s">
        <v>1181</v>
      </c>
      <c r="C514" s="9" t="s">
        <v>1182</v>
      </c>
      <c r="D514" s="10">
        <v>5.581998530137E12</v>
      </c>
      <c r="E514" s="9" t="s">
        <v>43</v>
      </c>
      <c r="F514" s="9"/>
      <c r="G514" s="9" t="s">
        <v>76</v>
      </c>
      <c r="H514" s="9" t="s">
        <v>87</v>
      </c>
      <c r="I514" s="9" t="s">
        <v>78</v>
      </c>
      <c r="J514" s="9" t="s">
        <v>48</v>
      </c>
      <c r="K514" s="9" t="s">
        <v>47</v>
      </c>
      <c r="L514" s="9" t="s">
        <v>48</v>
      </c>
      <c r="M514" s="9" t="s">
        <v>47</v>
      </c>
      <c r="N514" s="9" t="s">
        <v>79</v>
      </c>
      <c r="O514" s="9" t="s">
        <v>50</v>
      </c>
      <c r="P514" s="11" t="s">
        <v>51</v>
      </c>
      <c r="Q514" s="11" t="s">
        <v>52</v>
      </c>
      <c r="R514" s="11" t="s">
        <v>53</v>
      </c>
      <c r="S514" s="11" t="s">
        <v>54</v>
      </c>
      <c r="T514" s="11" t="s">
        <v>55</v>
      </c>
      <c r="U514" s="11" t="s">
        <v>56</v>
      </c>
      <c r="V514" s="11"/>
      <c r="W514" s="11"/>
      <c r="X514" s="11"/>
      <c r="Y514" s="11"/>
      <c r="Z514" s="11"/>
      <c r="AA514" s="11"/>
      <c r="AB514" s="11"/>
      <c r="AC514" s="11"/>
      <c r="AD514" s="11"/>
      <c r="AE514" s="11"/>
      <c r="AF514" s="12">
        <f>ROUNDUP(SUM(VLOOKUP(G514,'Pontuação'!A$2:B$11,2,FALSE),VLOOKUP(E514,'Pontuação'!C$2:D$11,2,FALSE),VLOOKUP(I514,'Pontuação'!I$2:J$11,2,FALSE),VLOOKUP(K514,'Pontuação'!G$2:H$11,2,FALSE),VLOOKUP(H514,'Pontuação'!E$2:F$11,2,FALSE),VLOOKUP(M514,'Pontuação'!K$2:L$11,2,FALSE)),0)</f>
        <v>1002</v>
      </c>
      <c r="AG514" s="12">
        <f t="shared" si="1"/>
        <v>100</v>
      </c>
      <c r="AH514" s="12" t="str">
        <f t="array" ref="AH514">IFERROR(INDEX('Pontuação'!G$13:G$191, MATCH(AG514, 'Pontuação'!F$14:F$191, 0)), "Faixa Indefinida")</f>
        <v>C</v>
      </c>
      <c r="AI514" s="12">
        <f t="shared" si="2"/>
        <v>0</v>
      </c>
      <c r="AJ514" s="12">
        <f t="shared" si="3"/>
        <v>0</v>
      </c>
      <c r="AK514" s="12">
        <f t="shared" si="4"/>
        <v>1</v>
      </c>
      <c r="AL514" s="12">
        <f t="shared" si="5"/>
        <v>0</v>
      </c>
      <c r="AM514" s="11"/>
      <c r="AN514" s="13">
        <v>0.32735869178921917</v>
      </c>
      <c r="AO514" s="11" t="s">
        <v>124</v>
      </c>
      <c r="AP514" s="14">
        <v>45931.447850717595</v>
      </c>
    </row>
    <row r="515">
      <c r="A515" s="8">
        <v>45923.91523148148</v>
      </c>
      <c r="B515" s="9" t="s">
        <v>1183</v>
      </c>
      <c r="C515" s="9" t="s">
        <v>1184</v>
      </c>
      <c r="D515" s="10">
        <v>5.555679991471E12</v>
      </c>
      <c r="E515" s="9" t="s">
        <v>43</v>
      </c>
      <c r="F515" s="9"/>
      <c r="G515" s="9" t="s">
        <v>76</v>
      </c>
      <c r="H515" s="9" t="s">
        <v>45</v>
      </c>
      <c r="I515" s="9" t="s">
        <v>78</v>
      </c>
      <c r="J515" s="9" t="s">
        <v>47</v>
      </c>
      <c r="K515" s="9" t="s">
        <v>47</v>
      </c>
      <c r="L515" s="9" t="s">
        <v>47</v>
      </c>
      <c r="M515" s="9" t="s">
        <v>48</v>
      </c>
      <c r="N515" s="9" t="s">
        <v>79</v>
      </c>
      <c r="O515" s="9" t="s">
        <v>98</v>
      </c>
      <c r="P515" s="11" t="s">
        <v>51</v>
      </c>
      <c r="Q515" s="11" t="s">
        <v>137</v>
      </c>
      <c r="R515" s="11" t="s">
        <v>90</v>
      </c>
      <c r="S515" s="11" t="s">
        <v>138</v>
      </c>
      <c r="T515" s="11" t="s">
        <v>55</v>
      </c>
      <c r="U515" s="11" t="s">
        <v>47</v>
      </c>
      <c r="V515" s="11"/>
      <c r="W515" s="11"/>
      <c r="X515" s="11"/>
      <c r="Y515" s="11"/>
      <c r="Z515" s="11"/>
      <c r="AA515" s="11"/>
      <c r="AB515" s="11"/>
      <c r="AC515" s="11"/>
      <c r="AD515" s="11"/>
      <c r="AE515" s="11"/>
      <c r="AF515" s="12">
        <f>ROUNDUP(SUM(VLOOKUP(G515,'Pontuação'!A$2:B$11,2,FALSE),VLOOKUP(E515,'Pontuação'!C$2:D$11,2,FALSE),VLOOKUP(I515,'Pontuação'!I$2:J$11,2,FALSE),VLOOKUP(K515,'Pontuação'!G$2:H$11,2,FALSE),VLOOKUP(H515,'Pontuação'!E$2:F$11,2,FALSE),VLOOKUP(M515,'Pontuação'!K$2:L$11,2,FALSE)),0)</f>
        <v>1241</v>
      </c>
      <c r="AG515" s="12">
        <f t="shared" si="1"/>
        <v>124</v>
      </c>
      <c r="AH515" s="12" t="str">
        <f t="array" ref="AH515">IFERROR(INDEX('Pontuação'!G$13:G$191, MATCH(AG515, 'Pontuação'!F$14:F$191, 0)), "Faixa Indefinida")</f>
        <v>A</v>
      </c>
      <c r="AI515" s="12">
        <f t="shared" si="2"/>
        <v>1</v>
      </c>
      <c r="AJ515" s="12">
        <f t="shared" si="3"/>
        <v>0</v>
      </c>
      <c r="AK515" s="12">
        <f t="shared" si="4"/>
        <v>0</v>
      </c>
      <c r="AL515" s="12">
        <f t="shared" si="5"/>
        <v>0</v>
      </c>
      <c r="AM515" s="11"/>
      <c r="AN515" s="13">
        <v>0.200038479895585</v>
      </c>
      <c r="AO515" s="11" t="s">
        <v>162</v>
      </c>
      <c r="AP515" s="14">
        <v>45931.447850717595</v>
      </c>
    </row>
    <row r="516">
      <c r="A516" s="8">
        <v>45923.91631944444</v>
      </c>
      <c r="B516" s="9" t="s">
        <v>1185</v>
      </c>
      <c r="C516" s="9" t="s">
        <v>1186</v>
      </c>
      <c r="D516" s="10">
        <v>5.511913353786E12</v>
      </c>
      <c r="E516" s="9" t="s">
        <v>43</v>
      </c>
      <c r="F516" s="9"/>
      <c r="G516" s="9" t="s">
        <v>44</v>
      </c>
      <c r="H516" s="9" t="s">
        <v>45</v>
      </c>
      <c r="I516" s="9" t="s">
        <v>62</v>
      </c>
      <c r="J516" s="9" t="s">
        <v>47</v>
      </c>
      <c r="K516" s="9" t="s">
        <v>47</v>
      </c>
      <c r="L516" s="9" t="s">
        <v>48</v>
      </c>
      <c r="M516" s="9" t="s">
        <v>47</v>
      </c>
      <c r="N516" s="9" t="s">
        <v>94</v>
      </c>
      <c r="O516" s="9" t="s">
        <v>95</v>
      </c>
      <c r="P516" s="11" t="s">
        <v>51</v>
      </c>
      <c r="Q516" s="11" t="s">
        <v>133</v>
      </c>
      <c r="R516" s="11" t="s">
        <v>90</v>
      </c>
      <c r="S516" s="11" t="s">
        <v>72</v>
      </c>
      <c r="T516" s="11" t="s">
        <v>55</v>
      </c>
      <c r="U516" s="11" t="s">
        <v>56</v>
      </c>
      <c r="V516" s="11"/>
      <c r="W516" s="11"/>
      <c r="X516" s="11"/>
      <c r="Y516" s="11"/>
      <c r="Z516" s="11"/>
      <c r="AA516" s="11"/>
      <c r="AB516" s="11"/>
      <c r="AC516" s="11"/>
      <c r="AD516" s="11"/>
      <c r="AE516" s="11"/>
      <c r="AF516" s="12">
        <f>ROUNDUP(SUM(VLOOKUP(G516,'Pontuação'!A$2:B$11,2,FALSE),VLOOKUP(E516,'Pontuação'!C$2:D$11,2,FALSE),VLOOKUP(I516,'Pontuação'!I$2:J$11,2,FALSE),VLOOKUP(K516,'Pontuação'!G$2:H$11,2,FALSE),VLOOKUP(H516,'Pontuação'!E$2:F$11,2,FALSE),VLOOKUP(M516,'Pontuação'!K$2:L$11,2,FALSE)),0)</f>
        <v>961</v>
      </c>
      <c r="AG516" s="12">
        <f t="shared" si="1"/>
        <v>96</v>
      </c>
      <c r="AH516" s="12" t="str">
        <f t="array" ref="AH516">IFERROR(INDEX('Pontuação'!G$13:G$191, MATCH(AG516, 'Pontuação'!F$14:F$191, 0)), "Faixa Indefinida")</f>
        <v>C</v>
      </c>
      <c r="AI516" s="12">
        <f t="shared" si="2"/>
        <v>0</v>
      </c>
      <c r="AJ516" s="12">
        <f t="shared" si="3"/>
        <v>0</v>
      </c>
      <c r="AK516" s="12">
        <f t="shared" si="4"/>
        <v>1</v>
      </c>
      <c r="AL516" s="12">
        <f t="shared" si="5"/>
        <v>0</v>
      </c>
      <c r="AM516" s="11"/>
      <c r="AN516" s="13">
        <v>0.279706037966188</v>
      </c>
      <c r="AO516" s="11" t="s">
        <v>91</v>
      </c>
      <c r="AP516" s="14">
        <v>45931.447850717595</v>
      </c>
    </row>
    <row r="517">
      <c r="A517" s="8">
        <v>45923.91998842593</v>
      </c>
      <c r="B517" s="9" t="s">
        <v>1187</v>
      </c>
      <c r="C517" s="9" t="s">
        <v>1188</v>
      </c>
      <c r="D517" s="10">
        <v>5.511930827465E12</v>
      </c>
      <c r="E517" s="9" t="s">
        <v>43</v>
      </c>
      <c r="F517" s="9"/>
      <c r="G517" s="9" t="s">
        <v>60</v>
      </c>
      <c r="H517" s="9" t="s">
        <v>45</v>
      </c>
      <c r="I517" s="9" t="s">
        <v>46</v>
      </c>
      <c r="J517" s="9" t="s">
        <v>48</v>
      </c>
      <c r="K517" s="9" t="s">
        <v>47</v>
      </c>
      <c r="L517" s="9" t="s">
        <v>47</v>
      </c>
      <c r="M517" s="9" t="s">
        <v>47</v>
      </c>
      <c r="N517" s="9" t="s">
        <v>63</v>
      </c>
      <c r="O517" s="9" t="s">
        <v>50</v>
      </c>
      <c r="P517" s="11" t="s">
        <v>51</v>
      </c>
      <c r="Q517" s="11" t="s">
        <v>203</v>
      </c>
      <c r="R517" s="11" t="s">
        <v>320</v>
      </c>
      <c r="S517" s="11" t="s">
        <v>214</v>
      </c>
      <c r="T517" s="11" t="s">
        <v>55</v>
      </c>
      <c r="U517" s="11" t="s">
        <v>56</v>
      </c>
      <c r="V517" s="11"/>
      <c r="W517" s="11"/>
      <c r="X517" s="11"/>
      <c r="Y517" s="11"/>
      <c r="Z517" s="11"/>
      <c r="AA517" s="11"/>
      <c r="AB517" s="11"/>
      <c r="AC517" s="11"/>
      <c r="AD517" s="11"/>
      <c r="AE517" s="11"/>
      <c r="AF517" s="12">
        <f>ROUNDUP(SUM(VLOOKUP(G517,'Pontuação'!A$2:B$11,2,FALSE),VLOOKUP(E517,'Pontuação'!C$2:D$11,2,FALSE),VLOOKUP(I517,'Pontuação'!I$2:J$11,2,FALSE),VLOOKUP(K517,'Pontuação'!G$2:H$11,2,FALSE),VLOOKUP(H517,'Pontuação'!E$2:F$11,2,FALSE),VLOOKUP(M517,'Pontuação'!K$2:L$11,2,FALSE)),0)</f>
        <v>1150</v>
      </c>
      <c r="AG517" s="12">
        <f t="shared" si="1"/>
        <v>115</v>
      </c>
      <c r="AH517" s="12" t="str">
        <f t="array" ref="AH517">IFERROR(INDEX('Pontuação'!G$13:G$191, MATCH(AG517, 'Pontuação'!F$14:F$191, 0)), "Faixa Indefinida")</f>
        <v>B</v>
      </c>
      <c r="AI517" s="12">
        <f t="shared" si="2"/>
        <v>0</v>
      </c>
      <c r="AJ517" s="12">
        <f t="shared" si="3"/>
        <v>1</v>
      </c>
      <c r="AK517" s="12">
        <f t="shared" si="4"/>
        <v>0</v>
      </c>
      <c r="AL517" s="12">
        <f t="shared" si="5"/>
        <v>0</v>
      </c>
      <c r="AM517" s="11"/>
      <c r="AN517" s="13">
        <v>0.6667377563046217</v>
      </c>
      <c r="AO517" s="11" t="s">
        <v>57</v>
      </c>
      <c r="AP517" s="14">
        <v>45931.447850717595</v>
      </c>
    </row>
    <row r="518">
      <c r="A518" s="8">
        <v>45923.92077546296</v>
      </c>
      <c r="B518" s="9" t="s">
        <v>1189</v>
      </c>
      <c r="C518" s="9" t="s">
        <v>1190</v>
      </c>
      <c r="D518" s="10">
        <v>5.511975260008E12</v>
      </c>
      <c r="E518" s="9" t="s">
        <v>43</v>
      </c>
      <c r="F518" s="9"/>
      <c r="G518" s="9" t="s">
        <v>69</v>
      </c>
      <c r="H518" s="9" t="s">
        <v>45</v>
      </c>
      <c r="I518" s="9" t="s">
        <v>78</v>
      </c>
      <c r="J518" s="9" t="s">
        <v>47</v>
      </c>
      <c r="K518" s="9" t="s">
        <v>47</v>
      </c>
      <c r="L518" s="9" t="s">
        <v>47</v>
      </c>
      <c r="M518" s="9" t="s">
        <v>47</v>
      </c>
      <c r="N518" s="9" t="s">
        <v>94</v>
      </c>
      <c r="O518" s="9" t="s">
        <v>95</v>
      </c>
      <c r="P518" s="11" t="s">
        <v>51</v>
      </c>
      <c r="Q518" s="11" t="s">
        <v>89</v>
      </c>
      <c r="R518" s="11" t="s">
        <v>90</v>
      </c>
      <c r="S518" s="11" t="s">
        <v>54</v>
      </c>
      <c r="T518" s="11" t="s">
        <v>65</v>
      </c>
      <c r="U518" s="11" t="s">
        <v>47</v>
      </c>
      <c r="V518" s="11"/>
      <c r="W518" s="11"/>
      <c r="X518" s="11"/>
      <c r="Y518" s="11"/>
      <c r="Z518" s="11"/>
      <c r="AA518" s="11"/>
      <c r="AB518" s="11"/>
      <c r="AC518" s="11"/>
      <c r="AD518" s="11"/>
      <c r="AE518" s="11"/>
      <c r="AF518" s="12">
        <f>ROUNDUP(SUM(VLOOKUP(G518,'Pontuação'!A$2:B$11,2,FALSE),VLOOKUP(E518,'Pontuação'!C$2:D$11,2,FALSE),VLOOKUP(I518,'Pontuação'!I$2:J$11,2,FALSE),VLOOKUP(K518,'Pontuação'!G$2:H$11,2,FALSE),VLOOKUP(H518,'Pontuação'!E$2:F$11,2,FALSE),VLOOKUP(M518,'Pontuação'!K$2:L$11,2,FALSE)),0)</f>
        <v>972</v>
      </c>
      <c r="AG518" s="12">
        <f t="shared" si="1"/>
        <v>97</v>
      </c>
      <c r="AH518" s="12" t="str">
        <f t="array" ref="AH518">IFERROR(INDEX('Pontuação'!G$13:G$191, MATCH(AG518, 'Pontuação'!F$14:F$191, 0)), "Faixa Indefinida")</f>
        <v>C</v>
      </c>
      <c r="AI518" s="12">
        <f t="shared" si="2"/>
        <v>0</v>
      </c>
      <c r="AJ518" s="12">
        <f t="shared" si="3"/>
        <v>0</v>
      </c>
      <c r="AK518" s="12">
        <f t="shared" si="4"/>
        <v>1</v>
      </c>
      <c r="AL518" s="12">
        <f t="shared" si="5"/>
        <v>0</v>
      </c>
      <c r="AM518" s="11"/>
      <c r="AN518" s="13">
        <v>0.11752948662408415</v>
      </c>
      <c r="AO518" s="11" t="s">
        <v>99</v>
      </c>
      <c r="AP518" s="14">
        <v>45931.447850717595</v>
      </c>
    </row>
    <row r="519">
      <c r="A519" s="8">
        <v>45923.92157407408</v>
      </c>
      <c r="B519" s="9" t="s">
        <v>1191</v>
      </c>
      <c r="C519" s="9" t="s">
        <v>1192</v>
      </c>
      <c r="D519" s="10">
        <v>5.511985717147E12</v>
      </c>
      <c r="E519" s="9" t="s">
        <v>43</v>
      </c>
      <c r="F519" s="9"/>
      <c r="G519" s="9" t="s">
        <v>170</v>
      </c>
      <c r="H519" s="9" t="s">
        <v>45</v>
      </c>
      <c r="I519" s="9" t="s">
        <v>62</v>
      </c>
      <c r="J519" s="9" t="s">
        <v>47</v>
      </c>
      <c r="K519" s="9" t="s">
        <v>47</v>
      </c>
      <c r="L519" s="9" t="s">
        <v>48</v>
      </c>
      <c r="M519" s="9" t="s">
        <v>48</v>
      </c>
      <c r="N519" s="9" t="s">
        <v>63</v>
      </c>
      <c r="O519" s="9" t="s">
        <v>64</v>
      </c>
      <c r="P519" s="11" t="s">
        <v>51</v>
      </c>
      <c r="Q519" s="11" t="s">
        <v>52</v>
      </c>
      <c r="R519" s="11" t="s">
        <v>53</v>
      </c>
      <c r="S519" s="11" t="s">
        <v>54</v>
      </c>
      <c r="T519" s="11" t="s">
        <v>65</v>
      </c>
      <c r="U519" s="11" t="s">
        <v>56</v>
      </c>
      <c r="V519" s="11"/>
      <c r="W519" s="11"/>
      <c r="X519" s="11"/>
      <c r="Y519" s="11"/>
      <c r="Z519" s="11"/>
      <c r="AA519" s="11"/>
      <c r="AB519" s="11"/>
      <c r="AC519" s="11"/>
      <c r="AD519" s="11"/>
      <c r="AE519" s="11"/>
      <c r="AF519" s="12">
        <f>ROUNDUP(SUM(VLOOKUP(G519,'Pontuação'!A$2:B$11,2,FALSE),VLOOKUP(E519,'Pontuação'!C$2:D$11,2,FALSE),VLOOKUP(I519,'Pontuação'!I$2:J$11,2,FALSE),VLOOKUP(K519,'Pontuação'!G$2:H$11,2,FALSE),VLOOKUP(H519,'Pontuação'!E$2:F$11,2,FALSE),VLOOKUP(M519,'Pontuação'!K$2:L$11,2,FALSE)),0)</f>
        <v>1004</v>
      </c>
      <c r="AG519" s="12">
        <f t="shared" si="1"/>
        <v>100</v>
      </c>
      <c r="AH519" s="12" t="str">
        <f t="array" ref="AH519">IFERROR(INDEX('Pontuação'!G$13:G$191, MATCH(AG519, 'Pontuação'!F$14:F$191, 0)), "Faixa Indefinida")</f>
        <v>C</v>
      </c>
      <c r="AI519" s="12">
        <f t="shared" si="2"/>
        <v>0</v>
      </c>
      <c r="AJ519" s="12">
        <f t="shared" si="3"/>
        <v>0</v>
      </c>
      <c r="AK519" s="12">
        <f t="shared" si="4"/>
        <v>1</v>
      </c>
      <c r="AL519" s="12">
        <f t="shared" si="5"/>
        <v>0</v>
      </c>
      <c r="AM519" s="11"/>
      <c r="AN519" s="13">
        <v>0.24494466937787596</v>
      </c>
      <c r="AO519" s="11" t="s">
        <v>84</v>
      </c>
      <c r="AP519" s="14">
        <v>45931.447850717595</v>
      </c>
    </row>
    <row r="520">
      <c r="A520" s="8">
        <v>45923.921585648146</v>
      </c>
      <c r="B520" s="9" t="s">
        <v>1193</v>
      </c>
      <c r="C520" s="9" t="s">
        <v>1194</v>
      </c>
      <c r="D520" s="10">
        <v>5.564996537014E12</v>
      </c>
      <c r="E520" s="9" t="s">
        <v>43</v>
      </c>
      <c r="F520" s="9"/>
      <c r="G520" s="9" t="s">
        <v>69</v>
      </c>
      <c r="H520" s="9" t="s">
        <v>61</v>
      </c>
      <c r="I520" s="9" t="s">
        <v>46</v>
      </c>
      <c r="J520" s="9" t="s">
        <v>47</v>
      </c>
      <c r="K520" s="9" t="s">
        <v>47</v>
      </c>
      <c r="L520" s="9" t="s">
        <v>47</v>
      </c>
      <c r="M520" s="9" t="s">
        <v>47</v>
      </c>
      <c r="N520" s="9" t="s">
        <v>63</v>
      </c>
      <c r="O520" s="9" t="s">
        <v>64</v>
      </c>
      <c r="P520" s="11" t="s">
        <v>51</v>
      </c>
      <c r="Q520" s="11" t="s">
        <v>141</v>
      </c>
      <c r="R520" s="11" t="s">
        <v>90</v>
      </c>
      <c r="S520" s="11" t="s">
        <v>54</v>
      </c>
      <c r="T520" s="11" t="s">
        <v>65</v>
      </c>
      <c r="U520" s="11" t="s">
        <v>56</v>
      </c>
      <c r="V520" s="11"/>
      <c r="W520" s="11"/>
      <c r="X520" s="11"/>
      <c r="Y520" s="11"/>
      <c r="Z520" s="11"/>
      <c r="AA520" s="11"/>
      <c r="AB520" s="11"/>
      <c r="AC520" s="11"/>
      <c r="AD520" s="11"/>
      <c r="AE520" s="11"/>
      <c r="AF520" s="12">
        <f>ROUNDUP(SUM(VLOOKUP(G520,'Pontuação'!A$2:B$11,2,FALSE),VLOOKUP(E520,'Pontuação'!C$2:D$11,2,FALSE),VLOOKUP(I520,'Pontuação'!I$2:J$11,2,FALSE),VLOOKUP(K520,'Pontuação'!G$2:H$11,2,FALSE),VLOOKUP(H520,'Pontuação'!E$2:F$11,2,FALSE),VLOOKUP(M520,'Pontuação'!K$2:L$11,2,FALSE)),0)</f>
        <v>943</v>
      </c>
      <c r="AG520" s="12">
        <f t="shared" si="1"/>
        <v>94</v>
      </c>
      <c r="AH520" s="12" t="str">
        <f t="array" ref="AH520">IFERROR(INDEX('Pontuação'!G$13:G$191, MATCH(AG520, 'Pontuação'!F$14:F$191, 0)), "Faixa Indefinida")</f>
        <v>C</v>
      </c>
      <c r="AI520" s="12">
        <f t="shared" si="2"/>
        <v>0</v>
      </c>
      <c r="AJ520" s="12">
        <f t="shared" si="3"/>
        <v>0</v>
      </c>
      <c r="AK520" s="12">
        <f t="shared" si="4"/>
        <v>1</v>
      </c>
      <c r="AL520" s="12">
        <f t="shared" si="5"/>
        <v>0</v>
      </c>
      <c r="AM520" s="11"/>
      <c r="AN520" s="13">
        <v>0.21828452601998016</v>
      </c>
      <c r="AO520" s="11" t="s">
        <v>162</v>
      </c>
      <c r="AP520" s="14">
        <v>45931.447850717595</v>
      </c>
    </row>
    <row r="521">
      <c r="A521" s="8">
        <v>45923.92320601852</v>
      </c>
      <c r="B521" s="9" t="s">
        <v>1195</v>
      </c>
      <c r="C521" s="9" t="s">
        <v>1196</v>
      </c>
      <c r="D521" s="10">
        <v>5.567991641006E12</v>
      </c>
      <c r="E521" s="9" t="s">
        <v>43</v>
      </c>
      <c r="F521" s="9"/>
      <c r="G521" s="9" t="s">
        <v>60</v>
      </c>
      <c r="H521" s="9" t="s">
        <v>45</v>
      </c>
      <c r="I521" s="9" t="s">
        <v>78</v>
      </c>
      <c r="J521" s="9" t="s">
        <v>47</v>
      </c>
      <c r="K521" s="9" t="s">
        <v>47</v>
      </c>
      <c r="L521" s="9" t="s">
        <v>47</v>
      </c>
      <c r="M521" s="9" t="s">
        <v>47</v>
      </c>
      <c r="N521" s="9" t="s">
        <v>94</v>
      </c>
      <c r="O521" s="9" t="s">
        <v>50</v>
      </c>
      <c r="P521" s="11" t="s">
        <v>51</v>
      </c>
      <c r="Q521" s="11" t="s">
        <v>203</v>
      </c>
      <c r="R521" s="11" t="s">
        <v>320</v>
      </c>
      <c r="S521" s="11" t="s">
        <v>214</v>
      </c>
      <c r="T521" s="11" t="s">
        <v>55</v>
      </c>
      <c r="U521" s="11" t="s">
        <v>56</v>
      </c>
      <c r="V521" s="11"/>
      <c r="W521" s="11"/>
      <c r="X521" s="11"/>
      <c r="Y521" s="11"/>
      <c r="Z521" s="11"/>
      <c r="AA521" s="11"/>
      <c r="AB521" s="11"/>
      <c r="AC521" s="11"/>
      <c r="AD521" s="11"/>
      <c r="AE521" s="11"/>
      <c r="AF521" s="12">
        <f>ROUNDUP(SUM(VLOOKUP(G521,'Pontuação'!A$2:B$11,2,FALSE),VLOOKUP(E521,'Pontuação'!C$2:D$11,2,FALSE),VLOOKUP(I521,'Pontuação'!I$2:J$11,2,FALSE),VLOOKUP(K521,'Pontuação'!G$2:H$11,2,FALSE),VLOOKUP(H521,'Pontuação'!E$2:F$11,2,FALSE),VLOOKUP(M521,'Pontuação'!K$2:L$11,2,FALSE)),0)</f>
        <v>1100</v>
      </c>
      <c r="AG521" s="12">
        <f t="shared" si="1"/>
        <v>110</v>
      </c>
      <c r="AH521" s="12" t="str">
        <f t="array" ref="AH521">IFERROR(INDEX('Pontuação'!G$13:G$191, MATCH(AG521, 'Pontuação'!F$14:F$191, 0)), "Faixa Indefinida")</f>
        <v>B</v>
      </c>
      <c r="AI521" s="12">
        <f t="shared" si="2"/>
        <v>0</v>
      </c>
      <c r="AJ521" s="12">
        <f t="shared" si="3"/>
        <v>1</v>
      </c>
      <c r="AK521" s="12">
        <f t="shared" si="4"/>
        <v>0</v>
      </c>
      <c r="AL521" s="12">
        <f t="shared" si="5"/>
        <v>0</v>
      </c>
      <c r="AM521" s="11"/>
      <c r="AN521" s="13">
        <v>0.5617994937540327</v>
      </c>
      <c r="AO521" s="11" t="s">
        <v>57</v>
      </c>
      <c r="AP521" s="14">
        <v>45931.447850717595</v>
      </c>
    </row>
    <row r="522">
      <c r="A522" s="8">
        <v>45923.92663194444</v>
      </c>
      <c r="B522" s="9" t="s">
        <v>1197</v>
      </c>
      <c r="C522" s="9" t="s">
        <v>1198</v>
      </c>
      <c r="D522" s="10">
        <v>5.521988606939E12</v>
      </c>
      <c r="E522" s="9" t="s">
        <v>43</v>
      </c>
      <c r="F522" s="9"/>
      <c r="G522" s="9" t="s">
        <v>60</v>
      </c>
      <c r="H522" s="9" t="s">
        <v>45</v>
      </c>
      <c r="I522" s="9" t="s">
        <v>46</v>
      </c>
      <c r="J522" s="9" t="s">
        <v>47</v>
      </c>
      <c r="K522" s="9" t="s">
        <v>48</v>
      </c>
      <c r="L522" s="9" t="s">
        <v>48</v>
      </c>
      <c r="M522" s="9" t="s">
        <v>48</v>
      </c>
      <c r="N522" s="9" t="s">
        <v>94</v>
      </c>
      <c r="O522" s="9" t="s">
        <v>50</v>
      </c>
      <c r="P522" s="11" t="s">
        <v>51</v>
      </c>
      <c r="Q522" s="11" t="s">
        <v>171</v>
      </c>
      <c r="R522" s="11" t="s">
        <v>107</v>
      </c>
      <c r="S522" s="11" t="s">
        <v>172</v>
      </c>
      <c r="T522" s="11" t="s">
        <v>55</v>
      </c>
      <c r="U522" s="11" t="s">
        <v>56</v>
      </c>
      <c r="V522" s="11"/>
      <c r="W522" s="11"/>
      <c r="X522" s="11"/>
      <c r="Y522" s="11"/>
      <c r="Z522" s="11"/>
      <c r="AA522" s="11"/>
      <c r="AB522" s="11"/>
      <c r="AC522" s="11"/>
      <c r="AD522" s="11"/>
      <c r="AE522" s="11"/>
      <c r="AF522" s="12">
        <f>ROUNDUP(SUM(VLOOKUP(G522,'Pontuação'!A$2:B$11,2,FALSE),VLOOKUP(E522,'Pontuação'!C$2:D$11,2,FALSE),VLOOKUP(I522,'Pontuação'!I$2:J$11,2,FALSE),VLOOKUP(K522,'Pontuação'!G$2:H$11,2,FALSE),VLOOKUP(H522,'Pontuação'!E$2:F$11,2,FALSE),VLOOKUP(M522,'Pontuação'!K$2:L$11,2,FALSE)),0)</f>
        <v>1410</v>
      </c>
      <c r="AG522" s="12">
        <f t="shared" si="1"/>
        <v>141</v>
      </c>
      <c r="AH522" s="12" t="str">
        <f t="array" ref="AH522">IFERROR(INDEX('Pontuação'!G$13:G$191, MATCH(AG522, 'Pontuação'!F$14:F$191, 0)), "Faixa Indefinida")</f>
        <v>A</v>
      </c>
      <c r="AI522" s="12">
        <f t="shared" si="2"/>
        <v>1</v>
      </c>
      <c r="AJ522" s="12">
        <f t="shared" si="3"/>
        <v>0</v>
      </c>
      <c r="AK522" s="12">
        <f t="shared" si="4"/>
        <v>0</v>
      </c>
      <c r="AL522" s="12">
        <f t="shared" si="5"/>
        <v>0</v>
      </c>
      <c r="AM522" s="11"/>
      <c r="AN522" s="13">
        <v>0.5634619122184045</v>
      </c>
      <c r="AO522" s="11" t="s">
        <v>57</v>
      </c>
      <c r="AP522" s="14">
        <v>45931.447850717595</v>
      </c>
    </row>
    <row r="523">
      <c r="A523" s="8">
        <v>45923.92696759259</v>
      </c>
      <c r="B523" s="9" t="s">
        <v>1199</v>
      </c>
      <c r="C523" s="9" t="s">
        <v>1200</v>
      </c>
      <c r="D523" s="10">
        <v>5.555219802657E12</v>
      </c>
      <c r="E523" s="9" t="s">
        <v>75</v>
      </c>
      <c r="F523" s="9"/>
      <c r="G523" s="9" t="s">
        <v>60</v>
      </c>
      <c r="H523" s="9" t="s">
        <v>87</v>
      </c>
      <c r="I523" s="9" t="s">
        <v>88</v>
      </c>
      <c r="J523" s="9" t="s">
        <v>47</v>
      </c>
      <c r="K523" s="9" t="s">
        <v>47</v>
      </c>
      <c r="L523" s="9" t="s">
        <v>48</v>
      </c>
      <c r="M523" s="9" t="s">
        <v>47</v>
      </c>
      <c r="N523" s="9" t="s">
        <v>63</v>
      </c>
      <c r="O523" s="9" t="s">
        <v>70</v>
      </c>
      <c r="P523" s="11" t="s">
        <v>51</v>
      </c>
      <c r="Q523" s="11" t="s">
        <v>137</v>
      </c>
      <c r="R523" s="11" t="s">
        <v>107</v>
      </c>
      <c r="S523" s="11" t="s">
        <v>254</v>
      </c>
      <c r="T523" s="11" t="s">
        <v>55</v>
      </c>
      <c r="U523" s="11" t="s">
        <v>56</v>
      </c>
      <c r="V523" s="11"/>
      <c r="W523" s="11"/>
      <c r="X523" s="11"/>
      <c r="Y523" s="11"/>
      <c r="Z523" s="11"/>
      <c r="AA523" s="11"/>
      <c r="AB523" s="11"/>
      <c r="AC523" s="11"/>
      <c r="AD523" s="11"/>
      <c r="AE523" s="11"/>
      <c r="AF523" s="12">
        <f>ROUNDUP(SUM(VLOOKUP(G523,'Pontuação'!A$2:B$11,2,FALSE),VLOOKUP(E523,'Pontuação'!C$2:D$11,2,FALSE),VLOOKUP(I523,'Pontuação'!I$2:J$11,2,FALSE),VLOOKUP(K523,'Pontuação'!G$2:H$11,2,FALSE),VLOOKUP(H523,'Pontuação'!E$2:F$11,2,FALSE),VLOOKUP(M523,'Pontuação'!K$2:L$11,2,FALSE)),0)</f>
        <v>908</v>
      </c>
      <c r="AG523" s="12">
        <f t="shared" si="1"/>
        <v>91</v>
      </c>
      <c r="AH523" s="12" t="str">
        <f t="array" ref="AH523">IFERROR(INDEX('Pontuação'!G$13:G$191, MATCH(AG523, 'Pontuação'!F$14:F$191, 0)), "Faixa Indefinida")</f>
        <v>C</v>
      </c>
      <c r="AI523" s="12">
        <f t="shared" si="2"/>
        <v>0</v>
      </c>
      <c r="AJ523" s="12">
        <f t="shared" si="3"/>
        <v>0</v>
      </c>
      <c r="AK523" s="12">
        <f t="shared" si="4"/>
        <v>1</v>
      </c>
      <c r="AL523" s="12">
        <f t="shared" si="5"/>
        <v>0</v>
      </c>
      <c r="AM523" s="11"/>
      <c r="AN523" s="13">
        <v>0.23762460753470468</v>
      </c>
      <c r="AO523" s="11" t="s">
        <v>84</v>
      </c>
      <c r="AP523" s="14">
        <v>45931.447850717595</v>
      </c>
    </row>
    <row r="524">
      <c r="A524" s="8">
        <v>45923.92922453704</v>
      </c>
      <c r="B524" s="9" t="s">
        <v>1201</v>
      </c>
      <c r="C524" s="9" t="s">
        <v>1202</v>
      </c>
      <c r="D524" s="10">
        <v>5.598992036274E12</v>
      </c>
      <c r="E524" s="9" t="s">
        <v>43</v>
      </c>
      <c r="F524" s="9"/>
      <c r="G524" s="9" t="s">
        <v>60</v>
      </c>
      <c r="H524" s="9" t="s">
        <v>77</v>
      </c>
      <c r="I524" s="9" t="s">
        <v>78</v>
      </c>
      <c r="J524" s="9" t="s">
        <v>48</v>
      </c>
      <c r="K524" s="9" t="s">
        <v>47</v>
      </c>
      <c r="L524" s="9" t="s">
        <v>48</v>
      </c>
      <c r="M524" s="9" t="s">
        <v>48</v>
      </c>
      <c r="N524" s="9" t="s">
        <v>118</v>
      </c>
      <c r="O524" s="9" t="s">
        <v>50</v>
      </c>
      <c r="P524" s="11" t="s">
        <v>51</v>
      </c>
      <c r="Q524" s="11" t="s">
        <v>133</v>
      </c>
      <c r="R524" s="11" t="s">
        <v>90</v>
      </c>
      <c r="S524" s="11" t="s">
        <v>72</v>
      </c>
      <c r="T524" s="11" t="s">
        <v>55</v>
      </c>
      <c r="U524" s="11" t="s">
        <v>56</v>
      </c>
      <c r="V524" s="11"/>
      <c r="W524" s="11"/>
      <c r="X524" s="11"/>
      <c r="Y524" s="11"/>
      <c r="Z524" s="11"/>
      <c r="AA524" s="11"/>
      <c r="AB524" s="11"/>
      <c r="AC524" s="11"/>
      <c r="AD524" s="11"/>
      <c r="AE524" s="11"/>
      <c r="AF524" s="12">
        <f>ROUNDUP(SUM(VLOOKUP(G524,'Pontuação'!A$2:B$11,2,FALSE),VLOOKUP(E524,'Pontuação'!C$2:D$11,2,FALSE),VLOOKUP(I524,'Pontuação'!I$2:J$11,2,FALSE),VLOOKUP(K524,'Pontuação'!G$2:H$11,2,FALSE),VLOOKUP(H524,'Pontuação'!E$2:F$11,2,FALSE),VLOOKUP(M524,'Pontuação'!K$2:L$11,2,FALSE)),0)</f>
        <v>1196</v>
      </c>
      <c r="AG524" s="12">
        <f t="shared" si="1"/>
        <v>120</v>
      </c>
      <c r="AH524" s="12" t="str">
        <f t="array" ref="AH524">IFERROR(INDEX('Pontuação'!G$13:G$191, MATCH(AG524, 'Pontuação'!F$14:F$191, 0)), "Faixa Indefinida")</f>
        <v>A</v>
      </c>
      <c r="AI524" s="12">
        <f t="shared" si="2"/>
        <v>1</v>
      </c>
      <c r="AJ524" s="12">
        <f t="shared" si="3"/>
        <v>0</v>
      </c>
      <c r="AK524" s="12">
        <f t="shared" si="4"/>
        <v>0</v>
      </c>
      <c r="AL524" s="12">
        <f t="shared" si="5"/>
        <v>0</v>
      </c>
      <c r="AM524" s="11"/>
      <c r="AN524" s="13">
        <v>0.28098128713491627</v>
      </c>
      <c r="AO524" s="11" t="s">
        <v>91</v>
      </c>
      <c r="AP524" s="14">
        <v>45931.447850717595</v>
      </c>
    </row>
    <row r="525">
      <c r="A525" s="8">
        <v>45923.929756944446</v>
      </c>
      <c r="B525" s="9" t="s">
        <v>1203</v>
      </c>
      <c r="C525" s="9" t="s">
        <v>1204</v>
      </c>
      <c r="D525" s="10">
        <v>5.594984445999E12</v>
      </c>
      <c r="E525" s="9" t="s">
        <v>43</v>
      </c>
      <c r="F525" s="9"/>
      <c r="G525" s="9" t="s">
        <v>76</v>
      </c>
      <c r="H525" s="9" t="s">
        <v>77</v>
      </c>
      <c r="I525" s="9" t="s">
        <v>88</v>
      </c>
      <c r="J525" s="9" t="s">
        <v>47</v>
      </c>
      <c r="K525" s="9" t="s">
        <v>47</v>
      </c>
      <c r="L525" s="9" t="s">
        <v>47</v>
      </c>
      <c r="M525" s="9" t="s">
        <v>47</v>
      </c>
      <c r="N525" s="9" t="s">
        <v>94</v>
      </c>
      <c r="O525" s="9" t="s">
        <v>95</v>
      </c>
      <c r="P525" s="11" t="s">
        <v>51</v>
      </c>
      <c r="Q525" s="11" t="s">
        <v>52</v>
      </c>
      <c r="R525" s="11" t="s">
        <v>53</v>
      </c>
      <c r="S525" s="11" t="s">
        <v>54</v>
      </c>
      <c r="T525" s="11" t="s">
        <v>55</v>
      </c>
      <c r="U525" s="11" t="s">
        <v>47</v>
      </c>
      <c r="V525" s="11"/>
      <c r="W525" s="11"/>
      <c r="X525" s="11"/>
      <c r="Y525" s="11"/>
      <c r="Z525" s="11"/>
      <c r="AA525" s="11"/>
      <c r="AB525" s="11"/>
      <c r="AC525" s="11"/>
      <c r="AD525" s="11"/>
      <c r="AE525" s="11"/>
      <c r="AF525" s="12">
        <f>ROUNDUP(SUM(VLOOKUP(G525,'Pontuação'!A$2:B$11,2,FALSE),VLOOKUP(E525,'Pontuação'!C$2:D$11,2,FALSE),VLOOKUP(I525,'Pontuação'!I$2:J$11,2,FALSE),VLOOKUP(K525,'Pontuação'!G$2:H$11,2,FALSE),VLOOKUP(H525,'Pontuação'!E$2:F$11,2,FALSE),VLOOKUP(M525,'Pontuação'!K$2:L$11,2,FALSE)),0)</f>
        <v>951</v>
      </c>
      <c r="AG525" s="12">
        <f t="shared" si="1"/>
        <v>95</v>
      </c>
      <c r="AH525" s="12" t="str">
        <f t="array" ref="AH525">IFERROR(INDEX('Pontuação'!G$13:G$191, MATCH(AG525, 'Pontuação'!F$14:F$191, 0)), "Faixa Indefinida")</f>
        <v>C</v>
      </c>
      <c r="AI525" s="12">
        <f t="shared" si="2"/>
        <v>0</v>
      </c>
      <c r="AJ525" s="12">
        <f t="shared" si="3"/>
        <v>0</v>
      </c>
      <c r="AK525" s="12">
        <f t="shared" si="4"/>
        <v>1</v>
      </c>
      <c r="AL525" s="12">
        <f t="shared" si="5"/>
        <v>0</v>
      </c>
      <c r="AM525" s="11"/>
      <c r="AN525" s="13">
        <v>0.1023795199975338</v>
      </c>
      <c r="AO525" s="11" t="s">
        <v>99</v>
      </c>
      <c r="AP525" s="14">
        <v>45931.447850717595</v>
      </c>
    </row>
    <row r="526">
      <c r="A526" s="8">
        <v>45923.933229166665</v>
      </c>
      <c r="B526" s="9" t="s">
        <v>1205</v>
      </c>
      <c r="C526" s="9" t="s">
        <v>1206</v>
      </c>
      <c r="D526" s="10">
        <v>5.511993820457E12</v>
      </c>
      <c r="E526" s="9" t="s">
        <v>43</v>
      </c>
      <c r="F526" s="9"/>
      <c r="G526" s="9" t="s">
        <v>69</v>
      </c>
      <c r="H526" s="9" t="s">
        <v>61</v>
      </c>
      <c r="I526" s="9" t="s">
        <v>62</v>
      </c>
      <c r="J526" s="9" t="s">
        <v>48</v>
      </c>
      <c r="K526" s="9" t="s">
        <v>47</v>
      </c>
      <c r="L526" s="9" t="s">
        <v>48</v>
      </c>
      <c r="M526" s="9" t="s">
        <v>48</v>
      </c>
      <c r="N526" s="9" t="s">
        <v>49</v>
      </c>
      <c r="O526" s="9" t="s">
        <v>50</v>
      </c>
      <c r="P526" s="11" t="s">
        <v>51</v>
      </c>
      <c r="Q526" s="11" t="s">
        <v>154</v>
      </c>
      <c r="R526" s="11" t="s">
        <v>107</v>
      </c>
      <c r="S526" s="11" t="s">
        <v>72</v>
      </c>
      <c r="T526" s="11" t="s">
        <v>65</v>
      </c>
      <c r="U526" s="11" t="s">
        <v>56</v>
      </c>
      <c r="V526" s="11"/>
      <c r="W526" s="11"/>
      <c r="X526" s="11"/>
      <c r="Y526" s="11"/>
      <c r="Z526" s="11"/>
      <c r="AA526" s="11"/>
      <c r="AB526" s="11"/>
      <c r="AC526" s="11"/>
      <c r="AD526" s="11"/>
      <c r="AE526" s="11"/>
      <c r="AF526" s="12">
        <f>ROUNDUP(SUM(VLOOKUP(G526,'Pontuação'!A$2:B$11,2,FALSE),VLOOKUP(E526,'Pontuação'!C$2:D$11,2,FALSE),VLOOKUP(I526,'Pontuação'!I$2:J$11,2,FALSE),VLOOKUP(K526,'Pontuação'!G$2:H$11,2,FALSE),VLOOKUP(H526,'Pontuação'!E$2:F$11,2,FALSE),VLOOKUP(M526,'Pontuação'!K$2:L$11,2,FALSE)),0)</f>
        <v>981</v>
      </c>
      <c r="AG526" s="12">
        <f t="shared" si="1"/>
        <v>98</v>
      </c>
      <c r="AH526" s="12" t="str">
        <f t="array" ref="AH526">IFERROR(INDEX('Pontuação'!G$13:G$191, MATCH(AG526, 'Pontuação'!F$14:F$191, 0)), "Faixa Indefinida")</f>
        <v>C</v>
      </c>
      <c r="AI526" s="12">
        <f t="shared" si="2"/>
        <v>0</v>
      </c>
      <c r="AJ526" s="12">
        <f t="shared" si="3"/>
        <v>0</v>
      </c>
      <c r="AK526" s="12">
        <f t="shared" si="4"/>
        <v>1</v>
      </c>
      <c r="AL526" s="12">
        <f t="shared" si="5"/>
        <v>0</v>
      </c>
      <c r="AM526" s="11"/>
      <c r="AN526" s="13">
        <v>0.45872988693874134</v>
      </c>
      <c r="AO526" s="11" t="s">
        <v>151</v>
      </c>
      <c r="AP526" s="14">
        <v>45931.447850717595</v>
      </c>
    </row>
    <row r="527">
      <c r="A527" s="8">
        <v>45923.93340277778</v>
      </c>
      <c r="B527" s="9" t="s">
        <v>1207</v>
      </c>
      <c r="C527" s="9" t="s">
        <v>1208</v>
      </c>
      <c r="D527" s="10">
        <v>5.579996093118E12</v>
      </c>
      <c r="E527" s="9" t="s">
        <v>43</v>
      </c>
      <c r="F527" s="9"/>
      <c r="G527" s="9" t="s">
        <v>60</v>
      </c>
      <c r="H527" s="9" t="s">
        <v>45</v>
      </c>
      <c r="I527" s="9" t="s">
        <v>106</v>
      </c>
      <c r="J527" s="9" t="s">
        <v>47</v>
      </c>
      <c r="K527" s="9" t="s">
        <v>47</v>
      </c>
      <c r="L527" s="9" t="s">
        <v>48</v>
      </c>
      <c r="M527" s="9" t="s">
        <v>48</v>
      </c>
      <c r="N527" s="9" t="s">
        <v>63</v>
      </c>
      <c r="O527" s="9" t="s">
        <v>95</v>
      </c>
      <c r="P527" s="11" t="s">
        <v>51</v>
      </c>
      <c r="Q527" s="11" t="s">
        <v>115</v>
      </c>
      <c r="R527" s="11" t="s">
        <v>90</v>
      </c>
      <c r="S527" s="11" t="s">
        <v>254</v>
      </c>
      <c r="T527" s="11" t="s">
        <v>55</v>
      </c>
      <c r="U527" s="11" t="s">
        <v>56</v>
      </c>
      <c r="V527" s="11"/>
      <c r="W527" s="11"/>
      <c r="X527" s="11"/>
      <c r="Y527" s="11"/>
      <c r="Z527" s="11"/>
      <c r="AA527" s="11"/>
      <c r="AB527" s="11"/>
      <c r="AC527" s="11"/>
      <c r="AD527" s="11"/>
      <c r="AE527" s="11"/>
      <c r="AF527" s="12">
        <f>ROUNDUP(SUM(VLOOKUP(G527,'Pontuação'!A$2:B$11,2,FALSE),VLOOKUP(E527,'Pontuação'!C$2:D$11,2,FALSE),VLOOKUP(I527,'Pontuação'!I$2:J$11,2,FALSE),VLOOKUP(K527,'Pontuação'!G$2:H$11,2,FALSE),VLOOKUP(H527,'Pontuação'!E$2:F$11,2,FALSE),VLOOKUP(M527,'Pontuação'!K$2:L$11,2,FALSE)),0)</f>
        <v>1213</v>
      </c>
      <c r="AG527" s="12">
        <f t="shared" si="1"/>
        <v>121</v>
      </c>
      <c r="AH527" s="12" t="str">
        <f t="array" ref="AH527">IFERROR(INDEX('Pontuação'!G$13:G$191, MATCH(AG527, 'Pontuação'!F$14:F$191, 0)), "Faixa Indefinida")</f>
        <v>A</v>
      </c>
      <c r="AI527" s="12">
        <f t="shared" si="2"/>
        <v>1</v>
      </c>
      <c r="AJ527" s="12">
        <f t="shared" si="3"/>
        <v>0</v>
      </c>
      <c r="AK527" s="12">
        <f t="shared" si="4"/>
        <v>0</v>
      </c>
      <c r="AL527" s="12">
        <f t="shared" si="5"/>
        <v>0</v>
      </c>
      <c r="AM527" s="11"/>
      <c r="AN527" s="13">
        <v>0.3645926768670949</v>
      </c>
      <c r="AO527" s="11" t="s">
        <v>66</v>
      </c>
      <c r="AP527" s="14">
        <v>45931.447850717595</v>
      </c>
    </row>
    <row r="528">
      <c r="A528" s="8">
        <v>45923.933530092596</v>
      </c>
      <c r="B528" s="9" t="s">
        <v>1209</v>
      </c>
      <c r="C528" s="9" t="s">
        <v>1210</v>
      </c>
      <c r="D528" s="10">
        <v>5.541987081133E12</v>
      </c>
      <c r="E528" s="9" t="s">
        <v>43</v>
      </c>
      <c r="F528" s="9"/>
      <c r="G528" s="9" t="s">
        <v>76</v>
      </c>
      <c r="H528" s="9" t="s">
        <v>45</v>
      </c>
      <c r="I528" s="9" t="s">
        <v>78</v>
      </c>
      <c r="J528" s="9" t="s">
        <v>47</v>
      </c>
      <c r="K528" s="9" t="s">
        <v>47</v>
      </c>
      <c r="L528" s="9" t="s">
        <v>47</v>
      </c>
      <c r="M528" s="9" t="s">
        <v>48</v>
      </c>
      <c r="N528" s="9" t="s">
        <v>118</v>
      </c>
      <c r="O528" s="9" t="s">
        <v>64</v>
      </c>
      <c r="P528" s="11" t="s">
        <v>51</v>
      </c>
      <c r="Q528" s="11" t="s">
        <v>203</v>
      </c>
      <c r="R528" s="11" t="s">
        <v>311</v>
      </c>
      <c r="S528" s="11" t="s">
        <v>54</v>
      </c>
      <c r="T528" s="11" t="s">
        <v>55</v>
      </c>
      <c r="U528" s="11" t="s">
        <v>56</v>
      </c>
      <c r="V528" s="11"/>
      <c r="W528" s="11"/>
      <c r="X528" s="11"/>
      <c r="Y528" s="11"/>
      <c r="Z528" s="11"/>
      <c r="AA528" s="11"/>
      <c r="AB528" s="11"/>
      <c r="AC528" s="11"/>
      <c r="AD528" s="11"/>
      <c r="AE528" s="11"/>
      <c r="AF528" s="12">
        <f>ROUNDUP(SUM(VLOOKUP(G528,'Pontuação'!A$2:B$11,2,FALSE),VLOOKUP(E528,'Pontuação'!C$2:D$11,2,FALSE),VLOOKUP(I528,'Pontuação'!I$2:J$11,2,FALSE),VLOOKUP(K528,'Pontuação'!G$2:H$11,2,FALSE),VLOOKUP(H528,'Pontuação'!E$2:F$11,2,FALSE),VLOOKUP(M528,'Pontuação'!K$2:L$11,2,FALSE)),0)</f>
        <v>1241</v>
      </c>
      <c r="AG528" s="12">
        <f t="shared" si="1"/>
        <v>124</v>
      </c>
      <c r="AH528" s="12" t="str">
        <f t="array" ref="AH528">IFERROR(INDEX('Pontuação'!G$13:G$191, MATCH(AG528, 'Pontuação'!F$14:F$191, 0)), "Faixa Indefinida")</f>
        <v>A</v>
      </c>
      <c r="AI528" s="12">
        <f t="shared" si="2"/>
        <v>1</v>
      </c>
      <c r="AJ528" s="12">
        <f t="shared" si="3"/>
        <v>0</v>
      </c>
      <c r="AK528" s="12">
        <f t="shared" si="4"/>
        <v>0</v>
      </c>
      <c r="AL528" s="12">
        <f t="shared" si="5"/>
        <v>0</v>
      </c>
      <c r="AM528" s="11"/>
      <c r="AN528" s="13">
        <v>0.5146201673833878</v>
      </c>
      <c r="AO528" s="11" t="s">
        <v>57</v>
      </c>
      <c r="AP528" s="14">
        <v>45931.447850717595</v>
      </c>
    </row>
    <row r="529">
      <c r="A529" s="8">
        <v>45923.93543981481</v>
      </c>
      <c r="B529" s="9" t="s">
        <v>1211</v>
      </c>
      <c r="C529" s="9" t="s">
        <v>1212</v>
      </c>
      <c r="D529" s="10">
        <v>5.597981114566E12</v>
      </c>
      <c r="E529" s="9" t="s">
        <v>43</v>
      </c>
      <c r="F529" s="9"/>
      <c r="G529" s="9" t="s">
        <v>44</v>
      </c>
      <c r="H529" s="9" t="s">
        <v>61</v>
      </c>
      <c r="I529" s="9" t="s">
        <v>88</v>
      </c>
      <c r="J529" s="9" t="s">
        <v>47</v>
      </c>
      <c r="K529" s="9" t="s">
        <v>47</v>
      </c>
      <c r="L529" s="9" t="s">
        <v>48</v>
      </c>
      <c r="M529" s="9" t="s">
        <v>47</v>
      </c>
      <c r="N529" s="9" t="s">
        <v>79</v>
      </c>
      <c r="O529" s="9" t="s">
        <v>70</v>
      </c>
      <c r="P529" s="11" t="s">
        <v>51</v>
      </c>
      <c r="Q529" s="11" t="s">
        <v>141</v>
      </c>
      <c r="R529" s="11" t="s">
        <v>90</v>
      </c>
      <c r="S529" s="11" t="s">
        <v>54</v>
      </c>
      <c r="T529" s="11" t="s">
        <v>65</v>
      </c>
      <c r="U529" s="11" t="s">
        <v>56</v>
      </c>
      <c r="V529" s="11"/>
      <c r="W529" s="11"/>
      <c r="X529" s="11"/>
      <c r="Y529" s="11"/>
      <c r="Z529" s="11"/>
      <c r="AA529" s="11"/>
      <c r="AB529" s="11"/>
      <c r="AC529" s="11"/>
      <c r="AD529" s="11"/>
      <c r="AE529" s="11"/>
      <c r="AF529" s="12">
        <v>1158.0</v>
      </c>
      <c r="AG529" s="12">
        <f t="shared" si="1"/>
        <v>116</v>
      </c>
      <c r="AH529" s="12" t="str">
        <f t="array" ref="AH529">IFERROR(INDEX('Pontuação'!G$13:G$191, MATCH(AG529, 'Pontuação'!F$14:F$191, 0)), "Faixa Indefinida")</f>
        <v>B</v>
      </c>
      <c r="AI529" s="12">
        <f t="shared" si="2"/>
        <v>0</v>
      </c>
      <c r="AJ529" s="12">
        <f t="shared" si="3"/>
        <v>1</v>
      </c>
      <c r="AK529" s="12">
        <f t="shared" si="4"/>
        <v>0</v>
      </c>
      <c r="AL529" s="12">
        <f t="shared" si="5"/>
        <v>0</v>
      </c>
      <c r="AM529" s="11"/>
      <c r="AN529" s="13">
        <v>0.18728049510366637</v>
      </c>
      <c r="AO529" s="11" t="s">
        <v>162</v>
      </c>
      <c r="AP529" s="14">
        <v>45931.447850717595</v>
      </c>
    </row>
    <row r="530">
      <c r="A530" s="8">
        <v>45923.936793981484</v>
      </c>
      <c r="B530" s="9" t="s">
        <v>1213</v>
      </c>
      <c r="C530" s="9" t="s">
        <v>1214</v>
      </c>
      <c r="D530" s="10">
        <v>5.511959452571E12</v>
      </c>
      <c r="E530" s="9" t="s">
        <v>43</v>
      </c>
      <c r="F530" s="9"/>
      <c r="G530" s="9" t="s">
        <v>76</v>
      </c>
      <c r="H530" s="9" t="s">
        <v>87</v>
      </c>
      <c r="I530" s="9" t="s">
        <v>88</v>
      </c>
      <c r="J530" s="9" t="s">
        <v>47</v>
      </c>
      <c r="K530" s="9" t="s">
        <v>47</v>
      </c>
      <c r="L530" s="9" t="s">
        <v>47</v>
      </c>
      <c r="M530" s="9" t="s">
        <v>47</v>
      </c>
      <c r="N530" s="9" t="s">
        <v>79</v>
      </c>
      <c r="O530" s="9" t="s">
        <v>95</v>
      </c>
      <c r="P530" s="11" t="s">
        <v>51</v>
      </c>
      <c r="Q530" s="11" t="s">
        <v>121</v>
      </c>
      <c r="R530" s="11" t="s">
        <v>941</v>
      </c>
      <c r="S530" s="11" t="s">
        <v>942</v>
      </c>
      <c r="T530" s="11" t="s">
        <v>55</v>
      </c>
      <c r="U530" s="11" t="s">
        <v>56</v>
      </c>
      <c r="V530" s="11"/>
      <c r="W530" s="11"/>
      <c r="X530" s="11"/>
      <c r="Y530" s="11"/>
      <c r="Z530" s="11"/>
      <c r="AA530" s="11"/>
      <c r="AB530" s="11"/>
      <c r="AC530" s="11"/>
      <c r="AD530" s="11"/>
      <c r="AE530" s="11"/>
      <c r="AF530" s="12">
        <f>ROUNDUP(SUM(VLOOKUP(G530,'Pontuação'!A$2:B$11,2,FALSE),VLOOKUP(E530,'Pontuação'!C$2:D$11,2,FALSE),VLOOKUP(I530,'Pontuação'!I$2:J$11,2,FALSE),VLOOKUP(K530,'Pontuação'!G$2:H$11,2,FALSE),VLOOKUP(H530,'Pontuação'!E$2:F$11,2,FALSE),VLOOKUP(M530,'Pontuação'!K$2:L$11,2,FALSE)),0)</f>
        <v>916</v>
      </c>
      <c r="AG530" s="12">
        <f t="shared" si="1"/>
        <v>92</v>
      </c>
      <c r="AH530" s="12" t="str">
        <f t="array" ref="AH530">IFERROR(INDEX('Pontuação'!G$13:G$191, MATCH(AG530, 'Pontuação'!F$14:F$191, 0)), "Faixa Indefinida")</f>
        <v>C</v>
      </c>
      <c r="AI530" s="12">
        <f t="shared" si="2"/>
        <v>0</v>
      </c>
      <c r="AJ530" s="12">
        <f t="shared" si="3"/>
        <v>0</v>
      </c>
      <c r="AK530" s="12">
        <f t="shared" si="4"/>
        <v>1</v>
      </c>
      <c r="AL530" s="12">
        <f t="shared" si="5"/>
        <v>0</v>
      </c>
      <c r="AM530" s="11"/>
      <c r="AN530" s="13">
        <v>0.1962838898058935</v>
      </c>
      <c r="AO530" s="11" t="s">
        <v>162</v>
      </c>
      <c r="AP530" s="14">
        <v>45931.447850717595</v>
      </c>
    </row>
    <row r="531">
      <c r="A531" s="8">
        <v>45923.93851851852</v>
      </c>
      <c r="B531" s="9" t="s">
        <v>1215</v>
      </c>
      <c r="C531" s="9" t="s">
        <v>1216</v>
      </c>
      <c r="D531" s="10">
        <v>5.519993133489E12</v>
      </c>
      <c r="E531" s="9" t="s">
        <v>43</v>
      </c>
      <c r="F531" s="9"/>
      <c r="G531" s="9" t="s">
        <v>144</v>
      </c>
      <c r="H531" s="9" t="s">
        <v>77</v>
      </c>
      <c r="I531" s="9" t="s">
        <v>88</v>
      </c>
      <c r="J531" s="9" t="s">
        <v>47</v>
      </c>
      <c r="K531" s="9" t="s">
        <v>47</v>
      </c>
      <c r="L531" s="9" t="s">
        <v>48</v>
      </c>
      <c r="M531" s="9" t="s">
        <v>47</v>
      </c>
      <c r="N531" s="9" t="s">
        <v>118</v>
      </c>
      <c r="O531" s="9" t="s">
        <v>64</v>
      </c>
      <c r="P531" s="11" t="s">
        <v>51</v>
      </c>
      <c r="Q531" s="11" t="s">
        <v>121</v>
      </c>
      <c r="R531" s="11" t="s">
        <v>831</v>
      </c>
      <c r="S531" s="11" t="s">
        <v>832</v>
      </c>
      <c r="T531" s="11" t="s">
        <v>55</v>
      </c>
      <c r="U531" s="11" t="s">
        <v>56</v>
      </c>
      <c r="V531" s="11"/>
      <c r="W531" s="11"/>
      <c r="X531" s="11"/>
      <c r="Y531" s="11"/>
      <c r="Z531" s="11"/>
      <c r="AA531" s="11"/>
      <c r="AB531" s="11"/>
      <c r="AC531" s="11"/>
      <c r="AD531" s="11"/>
      <c r="AE531" s="11"/>
      <c r="AF531" s="12">
        <v>884.0</v>
      </c>
      <c r="AG531" s="12">
        <f t="shared" si="1"/>
        <v>88</v>
      </c>
      <c r="AH531" s="12" t="str">
        <f t="array" ref="AH531">IFERROR(INDEX('Pontuação'!G$13:G$191, MATCH(AG531, 'Pontuação'!F$14:F$191, 0)), "Faixa Indefinida")</f>
        <v>C</v>
      </c>
      <c r="AI531" s="12">
        <f t="shared" si="2"/>
        <v>0</v>
      </c>
      <c r="AJ531" s="12">
        <f t="shared" si="3"/>
        <v>0</v>
      </c>
      <c r="AK531" s="12">
        <f t="shared" si="4"/>
        <v>1</v>
      </c>
      <c r="AL531" s="12">
        <f t="shared" si="5"/>
        <v>0</v>
      </c>
      <c r="AM531" s="11"/>
      <c r="AN531" s="13">
        <v>0.08989135423382418</v>
      </c>
      <c r="AO531" s="11" t="s">
        <v>99</v>
      </c>
      <c r="AP531" s="14">
        <v>45931.447850717595</v>
      </c>
    </row>
    <row r="532">
      <c r="A532" s="8">
        <v>45923.93864583333</v>
      </c>
      <c r="B532" s="9" t="s">
        <v>1217</v>
      </c>
      <c r="C532" s="9" t="s">
        <v>1218</v>
      </c>
      <c r="D532" s="10">
        <v>5.521985406496E12</v>
      </c>
      <c r="E532" s="9" t="s">
        <v>43</v>
      </c>
      <c r="F532" s="9"/>
      <c r="G532" s="9" t="s">
        <v>44</v>
      </c>
      <c r="H532" s="9" t="s">
        <v>45</v>
      </c>
      <c r="I532" s="9" t="s">
        <v>46</v>
      </c>
      <c r="J532" s="9" t="s">
        <v>47</v>
      </c>
      <c r="K532" s="9" t="s">
        <v>47</v>
      </c>
      <c r="L532" s="9" t="s">
        <v>48</v>
      </c>
      <c r="M532" s="9" t="s">
        <v>48</v>
      </c>
      <c r="N532" s="9" t="s">
        <v>79</v>
      </c>
      <c r="O532" s="9" t="s">
        <v>50</v>
      </c>
      <c r="P532" s="11" t="s">
        <v>51</v>
      </c>
      <c r="Q532" s="11" t="s">
        <v>115</v>
      </c>
      <c r="R532" s="11" t="s">
        <v>53</v>
      </c>
      <c r="S532" s="11" t="s">
        <v>54</v>
      </c>
      <c r="T532" s="11" t="s">
        <v>55</v>
      </c>
      <c r="U532" s="11" t="s">
        <v>56</v>
      </c>
      <c r="V532" s="11"/>
      <c r="W532" s="11"/>
      <c r="X532" s="11"/>
      <c r="Y532" s="11"/>
      <c r="Z532" s="11"/>
      <c r="AA532" s="11"/>
      <c r="AB532" s="11"/>
      <c r="AC532" s="11"/>
      <c r="AD532" s="11"/>
      <c r="AE532" s="11"/>
      <c r="AF532" s="12">
        <f>ROUNDUP(SUM(VLOOKUP(G532,'Pontuação'!A$2:B$11,2,FALSE),VLOOKUP(E532,'Pontuação'!C$2:D$11,2,FALSE),VLOOKUP(I532,'Pontuação'!I$2:J$11,2,FALSE),VLOOKUP(K532,'Pontuação'!G$2:H$11,2,FALSE),VLOOKUP(H532,'Pontuação'!E$2:F$11,2,FALSE),VLOOKUP(M532,'Pontuação'!K$2:L$11,2,FALSE)),0)</f>
        <v>1223</v>
      </c>
      <c r="AG532" s="12">
        <f t="shared" si="1"/>
        <v>122</v>
      </c>
      <c r="AH532" s="12" t="str">
        <f t="array" ref="AH532">IFERROR(INDEX('Pontuação'!G$13:G$191, MATCH(AG532, 'Pontuação'!F$14:F$191, 0)), "Faixa Indefinida")</f>
        <v>A</v>
      </c>
      <c r="AI532" s="12">
        <f t="shared" si="2"/>
        <v>1</v>
      </c>
      <c r="AJ532" s="12">
        <f t="shared" si="3"/>
        <v>0</v>
      </c>
      <c r="AK532" s="12">
        <f t="shared" si="4"/>
        <v>0</v>
      </c>
      <c r="AL532" s="12">
        <f t="shared" si="5"/>
        <v>0</v>
      </c>
      <c r="AM532" s="11"/>
      <c r="AN532" s="13">
        <v>0.5371931221130648</v>
      </c>
      <c r="AO532" s="11" t="s">
        <v>57</v>
      </c>
      <c r="AP532" s="14">
        <v>45931.447850717595</v>
      </c>
    </row>
    <row r="533">
      <c r="A533" s="8">
        <v>45923.939780092594</v>
      </c>
      <c r="B533" s="9" t="s">
        <v>1219</v>
      </c>
      <c r="C533" s="9" t="s">
        <v>1220</v>
      </c>
      <c r="D533" s="10">
        <v>5.542991498484E12</v>
      </c>
      <c r="E533" s="9" t="s">
        <v>75</v>
      </c>
      <c r="F533" s="9"/>
      <c r="G533" s="9" t="s">
        <v>69</v>
      </c>
      <c r="H533" s="9" t="s">
        <v>45</v>
      </c>
      <c r="I533" s="9" t="s">
        <v>106</v>
      </c>
      <c r="J533" s="9" t="s">
        <v>48</v>
      </c>
      <c r="K533" s="9" t="s">
        <v>47</v>
      </c>
      <c r="L533" s="9" t="s">
        <v>47</v>
      </c>
      <c r="M533" s="9" t="s">
        <v>48</v>
      </c>
      <c r="N533" s="9" t="s">
        <v>118</v>
      </c>
      <c r="O533" s="9" t="s">
        <v>70</v>
      </c>
      <c r="P533" s="11" t="s">
        <v>51</v>
      </c>
      <c r="Q533" s="11" t="s">
        <v>115</v>
      </c>
      <c r="R533" s="11" t="s">
        <v>53</v>
      </c>
      <c r="S533" s="11" t="s">
        <v>54</v>
      </c>
      <c r="T533" s="11" t="s">
        <v>55</v>
      </c>
      <c r="U533" s="11" t="s">
        <v>56</v>
      </c>
      <c r="V533" s="11"/>
      <c r="W533" s="11"/>
      <c r="X533" s="11"/>
      <c r="Y533" s="11"/>
      <c r="Z533" s="11"/>
      <c r="AA533" s="11"/>
      <c r="AB533" s="11"/>
      <c r="AC533" s="11"/>
      <c r="AD533" s="11"/>
      <c r="AE533" s="11"/>
      <c r="AF533" s="12">
        <f>ROUNDUP(SUM(VLOOKUP(G533,'Pontuação'!A$2:B$11,2,FALSE),VLOOKUP(E533,'Pontuação'!C$2:D$11,2,FALSE),VLOOKUP(I533,'Pontuação'!I$2:J$11,2,FALSE),VLOOKUP(K533,'Pontuação'!G$2:H$11,2,FALSE),VLOOKUP(H533,'Pontuação'!E$2:F$11,2,FALSE),VLOOKUP(M533,'Pontuação'!K$2:L$11,2,FALSE)),0)</f>
        <v>1068</v>
      </c>
      <c r="AG533" s="12">
        <f t="shared" si="1"/>
        <v>107</v>
      </c>
      <c r="AH533" s="12" t="str">
        <f t="array" ref="AH533">IFERROR(INDEX('Pontuação'!G$13:G$191, MATCH(AG533, 'Pontuação'!F$14:F$191, 0)), "Faixa Indefinida")</f>
        <v>B</v>
      </c>
      <c r="AI533" s="12">
        <f t="shared" si="2"/>
        <v>0</v>
      </c>
      <c r="AJ533" s="12">
        <f t="shared" si="3"/>
        <v>1</v>
      </c>
      <c r="AK533" s="12">
        <f t="shared" si="4"/>
        <v>0</v>
      </c>
      <c r="AL533" s="12">
        <f t="shared" si="5"/>
        <v>0</v>
      </c>
      <c r="AM533" s="11"/>
      <c r="AN533" s="13">
        <v>0.34301680970881976</v>
      </c>
      <c r="AO533" s="11" t="s">
        <v>124</v>
      </c>
      <c r="AP533" s="14">
        <v>45931.447850717595</v>
      </c>
    </row>
    <row r="534">
      <c r="A534" s="8">
        <v>45923.94131944444</v>
      </c>
      <c r="B534" s="9" t="s">
        <v>661</v>
      </c>
      <c r="C534" s="9" t="s">
        <v>1221</v>
      </c>
      <c r="D534" s="10">
        <v>5.513920012135E12</v>
      </c>
      <c r="E534" s="9" t="s">
        <v>43</v>
      </c>
      <c r="F534" s="9"/>
      <c r="G534" s="9" t="s">
        <v>44</v>
      </c>
      <c r="H534" s="9" t="s">
        <v>61</v>
      </c>
      <c r="I534" s="9" t="s">
        <v>78</v>
      </c>
      <c r="J534" s="9" t="s">
        <v>47</v>
      </c>
      <c r="K534" s="9" t="s">
        <v>47</v>
      </c>
      <c r="L534" s="9" t="s">
        <v>48</v>
      </c>
      <c r="M534" s="9" t="s">
        <v>47</v>
      </c>
      <c r="N534" s="9" t="s">
        <v>118</v>
      </c>
      <c r="O534" s="9" t="s">
        <v>98</v>
      </c>
      <c r="P534" s="11" t="s">
        <v>51</v>
      </c>
      <c r="Q534" s="11" t="s">
        <v>52</v>
      </c>
      <c r="R534" s="11" t="s">
        <v>53</v>
      </c>
      <c r="S534" s="11" t="s">
        <v>54</v>
      </c>
      <c r="T534" s="11" t="s">
        <v>55</v>
      </c>
      <c r="U534" s="11" t="s">
        <v>56</v>
      </c>
      <c r="V534" s="11"/>
      <c r="W534" s="11"/>
      <c r="X534" s="11"/>
      <c r="Y534" s="11"/>
      <c r="Z534" s="11"/>
      <c r="AA534" s="11"/>
      <c r="AB534" s="11"/>
      <c r="AC534" s="11"/>
      <c r="AD534" s="11"/>
      <c r="AE534" s="11"/>
      <c r="AF534" s="12">
        <f>ROUNDUP(SUM(VLOOKUP(G534,'Pontuação'!A$2:B$11,2,FALSE),VLOOKUP(E534,'Pontuação'!C$2:D$11,2,FALSE),VLOOKUP(I534,'Pontuação'!I$2:J$11,2,FALSE),VLOOKUP(K534,'Pontuação'!G$2:H$11,2,FALSE),VLOOKUP(H534,'Pontuação'!E$2:F$11,2,FALSE),VLOOKUP(M534,'Pontuação'!K$2:L$11,2,FALSE)),0)</f>
        <v>944</v>
      </c>
      <c r="AG534" s="12">
        <f t="shared" si="1"/>
        <v>94</v>
      </c>
      <c r="AH534" s="12" t="str">
        <f t="array" ref="AH534">IFERROR(INDEX('Pontuação'!G$13:G$191, MATCH(AG534, 'Pontuação'!F$14:F$191, 0)), "Faixa Indefinida")</f>
        <v>C</v>
      </c>
      <c r="AI534" s="12">
        <f t="shared" si="2"/>
        <v>0</v>
      </c>
      <c r="AJ534" s="12">
        <f t="shared" si="3"/>
        <v>0</v>
      </c>
      <c r="AK534" s="12">
        <f t="shared" si="4"/>
        <v>1</v>
      </c>
      <c r="AL534" s="12">
        <f t="shared" si="5"/>
        <v>0</v>
      </c>
      <c r="AM534" s="11"/>
      <c r="AN534" s="13">
        <v>0.4199716601989849</v>
      </c>
      <c r="AO534" s="11" t="s">
        <v>134</v>
      </c>
      <c r="AP534" s="14">
        <v>45931.447850717595</v>
      </c>
    </row>
    <row r="535">
      <c r="A535" s="8">
        <v>45923.942453703705</v>
      </c>
      <c r="B535" s="9" t="s">
        <v>1222</v>
      </c>
      <c r="C535" s="9" t="s">
        <v>1223</v>
      </c>
      <c r="D535" s="10">
        <v>5.567974008494E12</v>
      </c>
      <c r="E535" s="9" t="s">
        <v>43</v>
      </c>
      <c r="F535" s="9"/>
      <c r="G535" s="9" t="s">
        <v>60</v>
      </c>
      <c r="H535" s="9" t="s">
        <v>87</v>
      </c>
      <c r="I535" s="9" t="s">
        <v>106</v>
      </c>
      <c r="J535" s="9" t="s">
        <v>47</v>
      </c>
      <c r="K535" s="9" t="s">
        <v>47</v>
      </c>
      <c r="L535" s="9" t="s">
        <v>47</v>
      </c>
      <c r="M535" s="9" t="s">
        <v>48</v>
      </c>
      <c r="N535" s="9" t="s">
        <v>63</v>
      </c>
      <c r="O535" s="9" t="s">
        <v>70</v>
      </c>
      <c r="P535" s="11" t="s">
        <v>51</v>
      </c>
      <c r="Q535" s="11" t="s">
        <v>52</v>
      </c>
      <c r="R535" s="11" t="s">
        <v>53</v>
      </c>
      <c r="S535" s="11" t="s">
        <v>54</v>
      </c>
      <c r="T535" s="11" t="s">
        <v>55</v>
      </c>
      <c r="U535" s="11" t="s">
        <v>47</v>
      </c>
      <c r="V535" s="11"/>
      <c r="W535" s="11"/>
      <c r="X535" s="11"/>
      <c r="Y535" s="11"/>
      <c r="Z535" s="11"/>
      <c r="AA535" s="11"/>
      <c r="AB535" s="11"/>
      <c r="AC535" s="11"/>
      <c r="AD535" s="11"/>
      <c r="AE535" s="11"/>
      <c r="AF535" s="12">
        <f>ROUNDUP(SUM(VLOOKUP(G535,'Pontuação'!A$2:B$11,2,FALSE),VLOOKUP(E535,'Pontuação'!C$2:D$11,2,FALSE),VLOOKUP(I535,'Pontuação'!I$2:J$11,2,FALSE),VLOOKUP(K535,'Pontuação'!G$2:H$11,2,FALSE),VLOOKUP(H535,'Pontuação'!E$2:F$11,2,FALSE),VLOOKUP(M535,'Pontuação'!K$2:L$11,2,FALSE)),0)</f>
        <v>1124</v>
      </c>
      <c r="AG535" s="12">
        <f t="shared" si="1"/>
        <v>112</v>
      </c>
      <c r="AH535" s="12" t="str">
        <f t="array" ref="AH535">IFERROR(INDEX('Pontuação'!G$13:G$191, MATCH(AG535, 'Pontuação'!F$14:F$191, 0)), "Faixa Indefinida")</f>
        <v>B</v>
      </c>
      <c r="AI535" s="12">
        <f t="shared" si="2"/>
        <v>0</v>
      </c>
      <c r="AJ535" s="12">
        <f t="shared" si="3"/>
        <v>1</v>
      </c>
      <c r="AK535" s="12">
        <f t="shared" si="4"/>
        <v>0</v>
      </c>
      <c r="AL535" s="12">
        <f t="shared" si="5"/>
        <v>0</v>
      </c>
      <c r="AM535" s="11"/>
      <c r="AN535" s="13">
        <v>0.25501754339407773</v>
      </c>
      <c r="AO535" s="11" t="s">
        <v>84</v>
      </c>
      <c r="AP535" s="14">
        <v>45931.447850717595</v>
      </c>
    </row>
    <row r="536">
      <c r="A536" s="8">
        <v>45923.94258101852</v>
      </c>
      <c r="B536" s="9" t="s">
        <v>1224</v>
      </c>
      <c r="C536" s="9" t="s">
        <v>1225</v>
      </c>
      <c r="D536" s="10">
        <v>5.585988163456E12</v>
      </c>
      <c r="E536" s="9" t="s">
        <v>75</v>
      </c>
      <c r="F536" s="9"/>
      <c r="G536" s="9" t="s">
        <v>170</v>
      </c>
      <c r="H536" s="9" t="s">
        <v>45</v>
      </c>
      <c r="I536" s="9" t="s">
        <v>106</v>
      </c>
      <c r="J536" s="9" t="s">
        <v>48</v>
      </c>
      <c r="K536" s="9" t="s">
        <v>48</v>
      </c>
      <c r="L536" s="9" t="s">
        <v>48</v>
      </c>
      <c r="M536" s="9" t="s">
        <v>48</v>
      </c>
      <c r="N536" s="9" t="s">
        <v>63</v>
      </c>
      <c r="O536" s="9" t="s">
        <v>50</v>
      </c>
      <c r="P536" s="11" t="s">
        <v>80</v>
      </c>
      <c r="Q536" s="11" t="s">
        <v>81</v>
      </c>
      <c r="R536" s="11" t="s">
        <v>82</v>
      </c>
      <c r="S536" s="11">
        <v>7.50940275538E11</v>
      </c>
      <c r="T536" s="11" t="s">
        <v>83</v>
      </c>
      <c r="U536" s="11" t="s">
        <v>56</v>
      </c>
      <c r="V536" s="11"/>
      <c r="W536" s="11"/>
      <c r="X536" s="11"/>
      <c r="Y536" s="11"/>
      <c r="Z536" s="11"/>
      <c r="AA536" s="11"/>
      <c r="AB536" s="11"/>
      <c r="AC536" s="11"/>
      <c r="AD536" s="11"/>
      <c r="AE536" s="11"/>
      <c r="AF536" s="12">
        <f>ROUNDUP(SUM(VLOOKUP(G536,'Pontuação'!A$2:B$11,2,FALSE),VLOOKUP(E536,'Pontuação'!C$2:D$11,2,FALSE),VLOOKUP(I536,'Pontuação'!I$2:J$11,2,FALSE),VLOOKUP(K536,'Pontuação'!G$2:H$11,2,FALSE),VLOOKUP(H536,'Pontuação'!E$2:F$11,2,FALSE),VLOOKUP(M536,'Pontuação'!K$2:L$11,2,FALSE)),0)</f>
        <v>1122</v>
      </c>
      <c r="AG536" s="12">
        <f t="shared" si="1"/>
        <v>112</v>
      </c>
      <c r="AH536" s="12" t="str">
        <f t="array" ref="AH536">IFERROR(INDEX('Pontuação'!G$13:G$191, MATCH(AG536, 'Pontuação'!F$14:F$191, 0)), "Faixa Indefinida")</f>
        <v>B</v>
      </c>
      <c r="AI536" s="12">
        <f t="shared" si="2"/>
        <v>0</v>
      </c>
      <c r="AJ536" s="12">
        <f t="shared" si="3"/>
        <v>1</v>
      </c>
      <c r="AK536" s="12">
        <f t="shared" si="4"/>
        <v>0</v>
      </c>
      <c r="AL536" s="12">
        <f t="shared" si="5"/>
        <v>0</v>
      </c>
      <c r="AM536" s="11"/>
      <c r="AN536" s="13">
        <v>0.25368891853422054</v>
      </c>
      <c r="AO536" s="11" t="s">
        <v>84</v>
      </c>
      <c r="AP536" s="14">
        <v>45931.447850717595</v>
      </c>
    </row>
    <row r="537">
      <c r="A537" s="8">
        <v>45923.94347222222</v>
      </c>
      <c r="B537" s="9" t="s">
        <v>1226</v>
      </c>
      <c r="C537" s="9" t="s">
        <v>1227</v>
      </c>
      <c r="D537" s="10">
        <v>5.511989924821E12</v>
      </c>
      <c r="E537" s="9" t="s">
        <v>43</v>
      </c>
      <c r="F537" s="9"/>
      <c r="G537" s="9" t="s">
        <v>60</v>
      </c>
      <c r="H537" s="9" t="s">
        <v>61</v>
      </c>
      <c r="I537" s="9" t="s">
        <v>46</v>
      </c>
      <c r="J537" s="9" t="s">
        <v>47</v>
      </c>
      <c r="K537" s="9" t="s">
        <v>47</v>
      </c>
      <c r="L537" s="9" t="s">
        <v>48</v>
      </c>
      <c r="M537" s="9" t="s">
        <v>48</v>
      </c>
      <c r="N537" s="9" t="s">
        <v>79</v>
      </c>
      <c r="O537" s="9" t="s">
        <v>50</v>
      </c>
      <c r="P537" s="11" t="s">
        <v>80</v>
      </c>
      <c r="Q537" s="11" t="s">
        <v>81</v>
      </c>
      <c r="R537" s="11" t="s">
        <v>82</v>
      </c>
      <c r="S537" s="11">
        <v>7.50940275538E11</v>
      </c>
      <c r="T537" s="11" t="s">
        <v>83</v>
      </c>
      <c r="U537" s="11" t="s">
        <v>56</v>
      </c>
      <c r="V537" s="11"/>
      <c r="W537" s="11"/>
      <c r="X537" s="11"/>
      <c r="Y537" s="11"/>
      <c r="Z537" s="11"/>
      <c r="AA537" s="11"/>
      <c r="AB537" s="11"/>
      <c r="AC537" s="11"/>
      <c r="AD537" s="11"/>
      <c r="AE537" s="11"/>
      <c r="AF537" s="12">
        <f>ROUNDUP(SUM(VLOOKUP(G537,'Pontuação'!A$2:B$11,2,FALSE),VLOOKUP(E537,'Pontuação'!C$2:D$11,2,FALSE),VLOOKUP(I537,'Pontuação'!I$2:J$11,2,FALSE),VLOOKUP(K537,'Pontuação'!G$2:H$11,2,FALSE),VLOOKUP(H537,'Pontuação'!E$2:F$11,2,FALSE),VLOOKUP(M537,'Pontuação'!K$2:L$11,2,FALSE)),0)</f>
        <v>1221</v>
      </c>
      <c r="AG537" s="12">
        <f t="shared" si="1"/>
        <v>122</v>
      </c>
      <c r="AH537" s="12" t="str">
        <f t="array" ref="AH537">IFERROR(INDEX('Pontuação'!G$13:G$191, MATCH(AG537, 'Pontuação'!F$14:F$191, 0)), "Faixa Indefinida")</f>
        <v>A</v>
      </c>
      <c r="AI537" s="12">
        <f t="shared" si="2"/>
        <v>1</v>
      </c>
      <c r="AJ537" s="12">
        <f t="shared" si="3"/>
        <v>0</v>
      </c>
      <c r="AK537" s="12">
        <f t="shared" si="4"/>
        <v>0</v>
      </c>
      <c r="AL537" s="12">
        <f t="shared" si="5"/>
        <v>0</v>
      </c>
      <c r="AM537" s="11"/>
      <c r="AN537" s="13">
        <v>0.48675362268573563</v>
      </c>
      <c r="AO537" s="11" t="s">
        <v>151</v>
      </c>
      <c r="AP537" s="14">
        <v>45931.447850717595</v>
      </c>
    </row>
    <row r="538">
      <c r="A538" s="8">
        <v>45923.94425925926</v>
      </c>
      <c r="B538" s="9" t="s">
        <v>1228</v>
      </c>
      <c r="C538" s="9" t="s">
        <v>1229</v>
      </c>
      <c r="D538" s="10">
        <v>5.585987482757E12</v>
      </c>
      <c r="E538" s="9" t="s">
        <v>43</v>
      </c>
      <c r="F538" s="9"/>
      <c r="G538" s="9" t="s">
        <v>44</v>
      </c>
      <c r="H538" s="9" t="s">
        <v>61</v>
      </c>
      <c r="I538" s="9" t="s">
        <v>88</v>
      </c>
      <c r="J538" s="9" t="s">
        <v>47</v>
      </c>
      <c r="K538" s="9" t="s">
        <v>47</v>
      </c>
      <c r="L538" s="9" t="s">
        <v>48</v>
      </c>
      <c r="M538" s="9" t="s">
        <v>48</v>
      </c>
      <c r="N538" s="9" t="s">
        <v>94</v>
      </c>
      <c r="O538" s="9" t="s">
        <v>64</v>
      </c>
      <c r="P538" s="11" t="s">
        <v>80</v>
      </c>
      <c r="Q538" s="11" t="s">
        <v>81</v>
      </c>
      <c r="R538" s="11" t="s">
        <v>82</v>
      </c>
      <c r="S538" s="11">
        <v>7.50940275538E11</v>
      </c>
      <c r="T538" s="11" t="s">
        <v>83</v>
      </c>
      <c r="U538" s="11" t="s">
        <v>56</v>
      </c>
      <c r="V538" s="11"/>
      <c r="W538" s="11"/>
      <c r="X538" s="11"/>
      <c r="Y538" s="11"/>
      <c r="Z538" s="11"/>
      <c r="AA538" s="11"/>
      <c r="AB538" s="11"/>
      <c r="AC538" s="11"/>
      <c r="AD538" s="11"/>
      <c r="AE538" s="11"/>
      <c r="AF538" s="12">
        <f>ROUNDUP(SUM(VLOOKUP(G538,'Pontuação'!A$2:B$11,2,FALSE),VLOOKUP(E538,'Pontuação'!C$2:D$11,2,FALSE),VLOOKUP(I538,'Pontuação'!I$2:J$11,2,FALSE),VLOOKUP(K538,'Pontuação'!G$2:H$11,2,FALSE),VLOOKUP(H538,'Pontuação'!E$2:F$11,2,FALSE),VLOOKUP(M538,'Pontuação'!K$2:L$11,2,FALSE)),0)</f>
        <v>1008</v>
      </c>
      <c r="AG538" s="12">
        <f t="shared" si="1"/>
        <v>101</v>
      </c>
      <c r="AH538" s="12" t="str">
        <f t="array" ref="AH538">IFERROR(INDEX('Pontuação'!G$13:G$191, MATCH(AG538, 'Pontuação'!F$14:F$191, 0)), "Faixa Indefinida")</f>
        <v>C</v>
      </c>
      <c r="AI538" s="12">
        <f t="shared" si="2"/>
        <v>0</v>
      </c>
      <c r="AJ538" s="12">
        <f t="shared" si="3"/>
        <v>0</v>
      </c>
      <c r="AK538" s="12">
        <f t="shared" si="4"/>
        <v>1</v>
      </c>
      <c r="AL538" s="12">
        <f t="shared" si="5"/>
        <v>0</v>
      </c>
      <c r="AM538" s="11"/>
      <c r="AN538" s="13">
        <v>0.2744174621619888</v>
      </c>
      <c r="AO538" s="11" t="s">
        <v>91</v>
      </c>
      <c r="AP538" s="14">
        <v>45931.447850717595</v>
      </c>
    </row>
    <row r="539">
      <c r="A539" s="8">
        <v>45923.94440972222</v>
      </c>
      <c r="B539" s="9" t="s">
        <v>1230</v>
      </c>
      <c r="C539" s="9" t="s">
        <v>1231</v>
      </c>
      <c r="D539" s="10">
        <v>5.555319942716E12</v>
      </c>
      <c r="E539" s="9" t="s">
        <v>75</v>
      </c>
      <c r="F539" s="9"/>
      <c r="G539" s="9" t="s">
        <v>60</v>
      </c>
      <c r="H539" s="9" t="s">
        <v>45</v>
      </c>
      <c r="I539" s="9" t="s">
        <v>106</v>
      </c>
      <c r="J539" s="9" t="s">
        <v>48</v>
      </c>
      <c r="K539" s="9" t="s">
        <v>47</v>
      </c>
      <c r="L539" s="9" t="s">
        <v>47</v>
      </c>
      <c r="M539" s="9" t="s">
        <v>48</v>
      </c>
      <c r="N539" s="9" t="s">
        <v>94</v>
      </c>
      <c r="O539" s="9" t="s">
        <v>95</v>
      </c>
      <c r="P539" s="11" t="s">
        <v>51</v>
      </c>
      <c r="Q539" s="11" t="s">
        <v>203</v>
      </c>
      <c r="R539" s="11" t="s">
        <v>528</v>
      </c>
      <c r="S539" s="11" t="s">
        <v>529</v>
      </c>
      <c r="T539" s="11" t="s">
        <v>55</v>
      </c>
      <c r="U539" s="11" t="s">
        <v>56</v>
      </c>
      <c r="V539" s="11"/>
      <c r="W539" s="11"/>
      <c r="X539" s="11"/>
      <c r="Y539" s="11"/>
      <c r="Z539" s="11"/>
      <c r="AA539" s="11"/>
      <c r="AB539" s="11"/>
      <c r="AC539" s="11"/>
      <c r="AD539" s="11"/>
      <c r="AE539" s="11"/>
      <c r="AF539" s="12">
        <f>ROUNDUP(SUM(VLOOKUP(G539,'Pontuação'!A$2:B$11,2,FALSE),VLOOKUP(E539,'Pontuação'!C$2:D$11,2,FALSE),VLOOKUP(I539,'Pontuação'!I$2:J$11,2,FALSE),VLOOKUP(K539,'Pontuação'!G$2:H$11,2,FALSE),VLOOKUP(H539,'Pontuação'!E$2:F$11,2,FALSE),VLOOKUP(M539,'Pontuação'!K$2:L$11,2,FALSE)),0)</f>
        <v>1196</v>
      </c>
      <c r="AG539" s="12">
        <f t="shared" si="1"/>
        <v>120</v>
      </c>
      <c r="AH539" s="12" t="str">
        <f t="array" ref="AH539">IFERROR(INDEX('Pontuação'!G$13:G$191, MATCH(AG539, 'Pontuação'!F$14:F$191, 0)), "Faixa Indefinida")</f>
        <v>A</v>
      </c>
      <c r="AI539" s="12">
        <f t="shared" si="2"/>
        <v>1</v>
      </c>
      <c r="AJ539" s="12">
        <f t="shared" si="3"/>
        <v>0</v>
      </c>
      <c r="AK539" s="12">
        <f t="shared" si="4"/>
        <v>0</v>
      </c>
      <c r="AL539" s="12">
        <f t="shared" si="5"/>
        <v>0</v>
      </c>
      <c r="AM539" s="11"/>
      <c r="AN539" s="13">
        <v>0.4383072550943574</v>
      </c>
      <c r="AO539" s="11" t="s">
        <v>151</v>
      </c>
      <c r="AP539" s="14">
        <v>45931.447850717595</v>
      </c>
    </row>
    <row r="540">
      <c r="A540" s="8">
        <v>45923.94497685185</v>
      </c>
      <c r="B540" s="9" t="s">
        <v>1232</v>
      </c>
      <c r="C540" s="9" t="s">
        <v>1233</v>
      </c>
      <c r="D540" s="10">
        <v>5.517981725711E12</v>
      </c>
      <c r="E540" s="9" t="s">
        <v>75</v>
      </c>
      <c r="F540" s="9"/>
      <c r="G540" s="9" t="s">
        <v>44</v>
      </c>
      <c r="H540" s="9" t="s">
        <v>87</v>
      </c>
      <c r="I540" s="9" t="s">
        <v>88</v>
      </c>
      <c r="J540" s="9" t="s">
        <v>47</v>
      </c>
      <c r="K540" s="9" t="s">
        <v>47</v>
      </c>
      <c r="L540" s="9" t="s">
        <v>47</v>
      </c>
      <c r="M540" s="9" t="s">
        <v>48</v>
      </c>
      <c r="N540" s="9" t="s">
        <v>79</v>
      </c>
      <c r="O540" s="9" t="s">
        <v>95</v>
      </c>
      <c r="P540" s="11" t="s">
        <v>51</v>
      </c>
      <c r="Q540" s="11" t="s">
        <v>52</v>
      </c>
      <c r="R540" s="11" t="s">
        <v>53</v>
      </c>
      <c r="S540" s="11" t="s">
        <v>54</v>
      </c>
      <c r="T540" s="11" t="s">
        <v>55</v>
      </c>
      <c r="U540" s="11" t="s">
        <v>56</v>
      </c>
      <c r="V540" s="11"/>
      <c r="W540" s="11"/>
      <c r="X540" s="11"/>
      <c r="Y540" s="11"/>
      <c r="Z540" s="11"/>
      <c r="AA540" s="11"/>
      <c r="AB540" s="11"/>
      <c r="AC540" s="11"/>
      <c r="AD540" s="11"/>
      <c r="AE540" s="11"/>
      <c r="AF540" s="12">
        <f>ROUNDUP(SUM(VLOOKUP(G540,'Pontuação'!A$2:B$11,2,FALSE),VLOOKUP(E540,'Pontuação'!C$2:D$11,2,FALSE),VLOOKUP(I540,'Pontuação'!I$2:J$11,2,FALSE),VLOOKUP(K540,'Pontuação'!G$2:H$11,2,FALSE),VLOOKUP(H540,'Pontuação'!E$2:F$11,2,FALSE),VLOOKUP(M540,'Pontuação'!K$2:L$11,2,FALSE)),0)</f>
        <v>981</v>
      </c>
      <c r="AG540" s="12">
        <f t="shared" si="1"/>
        <v>98</v>
      </c>
      <c r="AH540" s="12" t="str">
        <f t="array" ref="AH540">IFERROR(INDEX('Pontuação'!G$13:G$191, MATCH(AG540, 'Pontuação'!F$14:F$191, 0)), "Faixa Indefinida")</f>
        <v>C</v>
      </c>
      <c r="AI540" s="12">
        <f t="shared" si="2"/>
        <v>0</v>
      </c>
      <c r="AJ540" s="12">
        <f t="shared" si="3"/>
        <v>0</v>
      </c>
      <c r="AK540" s="12">
        <f t="shared" si="4"/>
        <v>1</v>
      </c>
      <c r="AL540" s="12">
        <f t="shared" si="5"/>
        <v>0</v>
      </c>
      <c r="AM540" s="11"/>
      <c r="AN540" s="13">
        <v>0.23524817275467863</v>
      </c>
      <c r="AO540" s="11" t="s">
        <v>84</v>
      </c>
      <c r="AP540" s="14">
        <v>45931.447850717595</v>
      </c>
    </row>
    <row r="541">
      <c r="A541" s="8">
        <v>45923.94652777778</v>
      </c>
      <c r="B541" s="9" t="s">
        <v>1234</v>
      </c>
      <c r="C541" s="9" t="s">
        <v>1235</v>
      </c>
      <c r="D541" s="10">
        <v>5.561996453919E12</v>
      </c>
      <c r="E541" s="9" t="s">
        <v>43</v>
      </c>
      <c r="F541" s="9"/>
      <c r="G541" s="9" t="s">
        <v>144</v>
      </c>
      <c r="H541" s="9" t="s">
        <v>77</v>
      </c>
      <c r="I541" s="9" t="s">
        <v>78</v>
      </c>
      <c r="J541" s="9" t="s">
        <v>47</v>
      </c>
      <c r="K541" s="9" t="s">
        <v>47</v>
      </c>
      <c r="L541" s="9" t="s">
        <v>48</v>
      </c>
      <c r="M541" s="9" t="s">
        <v>47</v>
      </c>
      <c r="N541" s="9" t="s">
        <v>63</v>
      </c>
      <c r="O541" s="9" t="s">
        <v>64</v>
      </c>
      <c r="P541" s="11" t="s">
        <v>51</v>
      </c>
      <c r="Q541" s="11" t="s">
        <v>141</v>
      </c>
      <c r="R541" s="11" t="s">
        <v>90</v>
      </c>
      <c r="S541" s="11" t="s">
        <v>54</v>
      </c>
      <c r="T541" s="11" t="s">
        <v>55</v>
      </c>
      <c r="U541" s="11" t="s">
        <v>47</v>
      </c>
      <c r="V541" s="11"/>
      <c r="W541" s="11"/>
      <c r="X541" s="11"/>
      <c r="Y541" s="11"/>
      <c r="Z541" s="11"/>
      <c r="AA541" s="11"/>
      <c r="AB541" s="11"/>
      <c r="AC541" s="11"/>
      <c r="AD541" s="11"/>
      <c r="AE541" s="11"/>
      <c r="AF541" s="12">
        <f>ROUNDUP(SUM(VLOOKUP(G541,'Pontuação'!A$2:B$11,2,FALSE),VLOOKUP(E541,'Pontuação'!C$2:D$11,2,FALSE),VLOOKUP(I541,'Pontuação'!I$2:J$11,2,FALSE),VLOOKUP(K541,'Pontuação'!G$2:H$11,2,FALSE),VLOOKUP(H541,'Pontuação'!E$2:F$11,2,FALSE),VLOOKUP(M541,'Pontuação'!K$2:L$11,2,FALSE)),0)</f>
        <v>960</v>
      </c>
      <c r="AG541" s="12">
        <f t="shared" si="1"/>
        <v>96</v>
      </c>
      <c r="AH541" s="12" t="str">
        <f t="array" ref="AH541">IFERROR(INDEX('Pontuação'!G$13:G$191, MATCH(AG541, 'Pontuação'!F$14:F$191, 0)), "Faixa Indefinida")</f>
        <v>C</v>
      </c>
      <c r="AI541" s="12">
        <f t="shared" si="2"/>
        <v>0</v>
      </c>
      <c r="AJ541" s="12">
        <f t="shared" si="3"/>
        <v>0</v>
      </c>
      <c r="AK541" s="12">
        <f t="shared" si="4"/>
        <v>1</v>
      </c>
      <c r="AL541" s="12">
        <f t="shared" si="5"/>
        <v>0</v>
      </c>
      <c r="AM541" s="11"/>
      <c r="AN541" s="13">
        <v>0.05356343356517053</v>
      </c>
      <c r="AO541" s="11" t="s">
        <v>99</v>
      </c>
      <c r="AP541" s="14">
        <v>45931.447850717595</v>
      </c>
    </row>
    <row r="542">
      <c r="A542" s="8">
        <v>45923.9522337963</v>
      </c>
      <c r="B542" s="9" t="s">
        <v>1236</v>
      </c>
      <c r="C542" s="9" t="s">
        <v>1237</v>
      </c>
      <c r="D542" s="10">
        <v>5.592991345541E12</v>
      </c>
      <c r="E542" s="9" t="s">
        <v>43</v>
      </c>
      <c r="F542" s="9"/>
      <c r="G542" s="9" t="s">
        <v>170</v>
      </c>
      <c r="H542" s="9" t="s">
        <v>61</v>
      </c>
      <c r="I542" s="9" t="s">
        <v>78</v>
      </c>
      <c r="J542" s="9" t="s">
        <v>47</v>
      </c>
      <c r="K542" s="9" t="s">
        <v>47</v>
      </c>
      <c r="L542" s="9" t="s">
        <v>47</v>
      </c>
      <c r="M542" s="9" t="s">
        <v>47</v>
      </c>
      <c r="N542" s="9" t="s">
        <v>79</v>
      </c>
      <c r="O542" s="9" t="s">
        <v>50</v>
      </c>
      <c r="P542" s="11" t="s">
        <v>51</v>
      </c>
      <c r="Q542" s="11" t="s">
        <v>171</v>
      </c>
      <c r="R542" s="11" t="s">
        <v>107</v>
      </c>
      <c r="S542" s="11" t="s">
        <v>172</v>
      </c>
      <c r="T542" s="11" t="s">
        <v>65</v>
      </c>
      <c r="U542" s="11" t="s">
        <v>47</v>
      </c>
      <c r="V542" s="11"/>
      <c r="W542" s="11"/>
      <c r="X542" s="11"/>
      <c r="Y542" s="11"/>
      <c r="Z542" s="11"/>
      <c r="AA542" s="11"/>
      <c r="AB542" s="11"/>
      <c r="AC542" s="11"/>
      <c r="AD542" s="11"/>
      <c r="AE542" s="11"/>
      <c r="AF542" s="12">
        <f>ROUNDUP(SUM(VLOOKUP(G542,'Pontuação'!A$2:B$11,2,FALSE),VLOOKUP(E542,'Pontuação'!C$2:D$11,2,FALSE),VLOOKUP(I542,'Pontuação'!I$2:J$11,2,FALSE),VLOOKUP(K542,'Pontuação'!G$2:H$11,2,FALSE),VLOOKUP(H542,'Pontuação'!E$2:F$11,2,FALSE),VLOOKUP(M542,'Pontuação'!K$2:L$11,2,FALSE)),0)</f>
        <v>837</v>
      </c>
      <c r="AG542" s="12">
        <f t="shared" si="1"/>
        <v>84</v>
      </c>
      <c r="AH542" s="12" t="str">
        <f t="array" ref="AH542">IFERROR(INDEX('Pontuação'!G$13:G$191, MATCH(AG542, 'Pontuação'!F$14:F$191, 0)), "Faixa Indefinida")</f>
        <v>D</v>
      </c>
      <c r="AI542" s="12">
        <f t="shared" si="2"/>
        <v>0</v>
      </c>
      <c r="AJ542" s="12">
        <f t="shared" si="3"/>
        <v>0</v>
      </c>
      <c r="AK542" s="12">
        <f t="shared" si="4"/>
        <v>0</v>
      </c>
      <c r="AL542" s="12">
        <f t="shared" si="5"/>
        <v>1</v>
      </c>
      <c r="AM542" s="11"/>
      <c r="AN542" s="13">
        <v>0.16960230583522676</v>
      </c>
      <c r="AO542" s="11" t="s">
        <v>110</v>
      </c>
      <c r="AP542" s="14">
        <v>45931.447850717595</v>
      </c>
    </row>
    <row r="543">
      <c r="A543" s="8">
        <v>45923.95282407408</v>
      </c>
      <c r="B543" s="9" t="s">
        <v>1238</v>
      </c>
      <c r="C543" s="9" t="s">
        <v>1239</v>
      </c>
      <c r="D543" s="10">
        <v>5.531991063818E12</v>
      </c>
      <c r="E543" s="9" t="s">
        <v>43</v>
      </c>
      <c r="F543" s="9"/>
      <c r="G543" s="9" t="s">
        <v>44</v>
      </c>
      <c r="H543" s="9" t="s">
        <v>87</v>
      </c>
      <c r="I543" s="9" t="s">
        <v>88</v>
      </c>
      <c r="J543" s="9" t="s">
        <v>47</v>
      </c>
      <c r="K543" s="9" t="s">
        <v>47</v>
      </c>
      <c r="L543" s="9" t="s">
        <v>47</v>
      </c>
      <c r="M543" s="9" t="s">
        <v>47</v>
      </c>
      <c r="N543" s="9" t="s">
        <v>63</v>
      </c>
      <c r="O543" s="9" t="s">
        <v>95</v>
      </c>
      <c r="P543" s="11" t="s">
        <v>51</v>
      </c>
      <c r="Q543" s="11" t="s">
        <v>171</v>
      </c>
      <c r="R543" s="11" t="s">
        <v>107</v>
      </c>
      <c r="S543" s="11" t="s">
        <v>172</v>
      </c>
      <c r="T543" s="11" t="s">
        <v>65</v>
      </c>
      <c r="U543" s="11" t="s">
        <v>47</v>
      </c>
      <c r="V543" s="11"/>
      <c r="W543" s="11"/>
      <c r="X543" s="11"/>
      <c r="Y543" s="11"/>
      <c r="Z543" s="11"/>
      <c r="AA543" s="11"/>
      <c r="AB543" s="11"/>
      <c r="AC543" s="11"/>
      <c r="AD543" s="11"/>
      <c r="AE543" s="11"/>
      <c r="AF543" s="12">
        <f>ROUNDUP(SUM(VLOOKUP(G543,'Pontuação'!A$2:B$11,2,FALSE),VLOOKUP(E543,'Pontuação'!C$2:D$11,2,FALSE),VLOOKUP(I543,'Pontuação'!I$2:J$11,2,FALSE),VLOOKUP(K543,'Pontuação'!G$2:H$11,2,FALSE),VLOOKUP(H543,'Pontuação'!E$2:F$11,2,FALSE),VLOOKUP(M543,'Pontuação'!K$2:L$11,2,FALSE)),0)</f>
        <v>848</v>
      </c>
      <c r="AG543" s="12">
        <f t="shared" si="1"/>
        <v>85</v>
      </c>
      <c r="AH543" s="12" t="str">
        <f t="array" ref="AH543">IFERROR(INDEX('Pontuação'!G$13:G$191, MATCH(AG543, 'Pontuação'!F$14:F$191, 0)), "Faixa Indefinida")</f>
        <v>D</v>
      </c>
      <c r="AI543" s="12">
        <f t="shared" si="2"/>
        <v>0</v>
      </c>
      <c r="AJ543" s="12">
        <f t="shared" si="3"/>
        <v>0</v>
      </c>
      <c r="AK543" s="12">
        <f t="shared" si="4"/>
        <v>0</v>
      </c>
      <c r="AL543" s="12">
        <f t="shared" si="5"/>
        <v>1</v>
      </c>
      <c r="AM543" s="11"/>
      <c r="AN543" s="13">
        <v>0.218550590534068</v>
      </c>
      <c r="AO543" s="11" t="s">
        <v>162</v>
      </c>
      <c r="AP543" s="14">
        <v>45931.447850717595</v>
      </c>
    </row>
    <row r="544">
      <c r="A544" s="8">
        <v>45923.96233796296</v>
      </c>
      <c r="B544" s="9" t="s">
        <v>1240</v>
      </c>
      <c r="C544" s="9" t="s">
        <v>1241</v>
      </c>
      <c r="D544" s="10">
        <v>5.56199927791E12</v>
      </c>
      <c r="E544" s="9" t="s">
        <v>43</v>
      </c>
      <c r="F544" s="9"/>
      <c r="G544" s="9" t="s">
        <v>144</v>
      </c>
      <c r="H544" s="9" t="s">
        <v>77</v>
      </c>
      <c r="I544" s="9" t="s">
        <v>88</v>
      </c>
      <c r="J544" s="9" t="s">
        <v>48</v>
      </c>
      <c r="K544" s="9" t="s">
        <v>47</v>
      </c>
      <c r="L544" s="9" t="s">
        <v>47</v>
      </c>
      <c r="M544" s="9" t="s">
        <v>47</v>
      </c>
      <c r="N544" s="9" t="s">
        <v>63</v>
      </c>
      <c r="O544" s="9" t="s">
        <v>70</v>
      </c>
      <c r="P544" s="11" t="s">
        <v>80</v>
      </c>
      <c r="Q544" s="11" t="s">
        <v>81</v>
      </c>
      <c r="R544" s="11" t="s">
        <v>82</v>
      </c>
      <c r="S544" s="11">
        <v>7.50940275529E11</v>
      </c>
      <c r="T544" s="11" t="s">
        <v>477</v>
      </c>
      <c r="U544" s="11" t="s">
        <v>47</v>
      </c>
      <c r="V544" s="11"/>
      <c r="W544" s="11"/>
      <c r="X544" s="11"/>
      <c r="Y544" s="11"/>
      <c r="Z544" s="11"/>
      <c r="AA544" s="11"/>
      <c r="AB544" s="11"/>
      <c r="AC544" s="11"/>
      <c r="AD544" s="11"/>
      <c r="AE544" s="11"/>
      <c r="AF544" s="12">
        <f>ROUNDUP(SUM(VLOOKUP(G544,'Pontuação'!A$2:B$11,2,FALSE),VLOOKUP(E544,'Pontuação'!C$2:D$11,2,FALSE),VLOOKUP(I544,'Pontuação'!I$2:J$11,2,FALSE),VLOOKUP(K544,'Pontuação'!G$2:H$11,2,FALSE),VLOOKUP(H544,'Pontuação'!E$2:F$11,2,FALSE),VLOOKUP(M544,'Pontuação'!K$2:L$11,2,FALSE)),0)</f>
        <v>874</v>
      </c>
      <c r="AG544" s="12">
        <f t="shared" si="1"/>
        <v>87</v>
      </c>
      <c r="AH544" s="12" t="str">
        <f t="array" ref="AH544">IFERROR(INDEX('Pontuação'!G$13:G$191, MATCH(AG544, 'Pontuação'!F$14:F$191, 0)), "Faixa Indefinida")</f>
        <v>D</v>
      </c>
      <c r="AI544" s="12">
        <f t="shared" si="2"/>
        <v>0</v>
      </c>
      <c r="AJ544" s="12">
        <f t="shared" si="3"/>
        <v>0</v>
      </c>
      <c r="AK544" s="12">
        <f t="shared" si="4"/>
        <v>0</v>
      </c>
      <c r="AL544" s="12">
        <f t="shared" si="5"/>
        <v>1</v>
      </c>
      <c r="AM544" s="11"/>
      <c r="AN544" s="13">
        <v>0.0761027126830778</v>
      </c>
      <c r="AO544" s="11" t="s">
        <v>99</v>
      </c>
      <c r="AP544" s="14">
        <v>45931.447850717595</v>
      </c>
    </row>
    <row r="545">
      <c r="A545" s="8">
        <v>45923.963009259256</v>
      </c>
      <c r="B545" s="9" t="s">
        <v>1242</v>
      </c>
      <c r="C545" s="9" t="s">
        <v>1243</v>
      </c>
      <c r="D545" s="10">
        <v>5.531991544763E12</v>
      </c>
      <c r="E545" s="9" t="s">
        <v>43</v>
      </c>
      <c r="F545" s="9"/>
      <c r="G545" s="9" t="s">
        <v>60</v>
      </c>
      <c r="H545" s="9" t="s">
        <v>61</v>
      </c>
      <c r="I545" s="9" t="s">
        <v>46</v>
      </c>
      <c r="J545" s="9" t="s">
        <v>47</v>
      </c>
      <c r="K545" s="9" t="s">
        <v>47</v>
      </c>
      <c r="L545" s="9" t="s">
        <v>47</v>
      </c>
      <c r="M545" s="9" t="s">
        <v>47</v>
      </c>
      <c r="N545" s="9" t="s">
        <v>63</v>
      </c>
      <c r="O545" s="9" t="s">
        <v>50</v>
      </c>
      <c r="P545" s="11" t="s">
        <v>51</v>
      </c>
      <c r="Q545" s="11" t="s">
        <v>89</v>
      </c>
      <c r="R545" s="11" t="s">
        <v>90</v>
      </c>
      <c r="S545" s="11" t="s">
        <v>54</v>
      </c>
      <c r="T545" s="11" t="s">
        <v>55</v>
      </c>
      <c r="U545" s="11" t="s">
        <v>47</v>
      </c>
      <c r="V545" s="11"/>
      <c r="W545" s="11"/>
      <c r="X545" s="11"/>
      <c r="Y545" s="11"/>
      <c r="Z545" s="11"/>
      <c r="AA545" s="11"/>
      <c r="AB545" s="11"/>
      <c r="AC545" s="11"/>
      <c r="AD545" s="11"/>
      <c r="AE545" s="11"/>
      <c r="AF545" s="12">
        <f>ROUNDUP(SUM(VLOOKUP(G545,'Pontuação'!A$2:B$11,2,FALSE),VLOOKUP(E545,'Pontuação'!C$2:D$11,2,FALSE),VLOOKUP(I545,'Pontuação'!I$2:J$11,2,FALSE),VLOOKUP(K545,'Pontuação'!G$2:H$11,2,FALSE),VLOOKUP(H545,'Pontuação'!E$2:F$11,2,FALSE),VLOOKUP(M545,'Pontuação'!K$2:L$11,2,FALSE)),0)</f>
        <v>1071</v>
      </c>
      <c r="AG545" s="12">
        <f t="shared" si="1"/>
        <v>107</v>
      </c>
      <c r="AH545" s="12" t="str">
        <f t="array" ref="AH545">IFERROR(INDEX('Pontuação'!G$13:G$191, MATCH(AG545, 'Pontuação'!F$14:F$191, 0)), "Faixa Indefinida")</f>
        <v>B</v>
      </c>
      <c r="AI545" s="12">
        <f t="shared" si="2"/>
        <v>0</v>
      </c>
      <c r="AJ545" s="12">
        <f t="shared" si="3"/>
        <v>1</v>
      </c>
      <c r="AK545" s="12">
        <f t="shared" si="4"/>
        <v>0</v>
      </c>
      <c r="AL545" s="12">
        <f t="shared" si="5"/>
        <v>0</v>
      </c>
      <c r="AM545" s="11"/>
      <c r="AN545" s="13">
        <v>0.30317588097307036</v>
      </c>
      <c r="AO545" s="11" t="s">
        <v>91</v>
      </c>
      <c r="AP545" s="14">
        <v>45931.447850717595</v>
      </c>
    </row>
    <row r="546">
      <c r="A546" s="8">
        <v>45923.963321759256</v>
      </c>
      <c r="B546" s="9" t="s">
        <v>1244</v>
      </c>
      <c r="C546" s="9" t="s">
        <v>1245</v>
      </c>
      <c r="D546" s="10">
        <v>5.583988896516E12</v>
      </c>
      <c r="E546" s="9" t="s">
        <v>43</v>
      </c>
      <c r="F546" s="9"/>
      <c r="G546" s="9" t="s">
        <v>44</v>
      </c>
      <c r="H546" s="9" t="s">
        <v>45</v>
      </c>
      <c r="I546" s="9" t="s">
        <v>78</v>
      </c>
      <c r="J546" s="9" t="s">
        <v>47</v>
      </c>
      <c r="K546" s="9" t="s">
        <v>47</v>
      </c>
      <c r="L546" s="9" t="s">
        <v>48</v>
      </c>
      <c r="M546" s="9" t="s">
        <v>47</v>
      </c>
      <c r="N546" s="9" t="s">
        <v>49</v>
      </c>
      <c r="O546" s="9" t="s">
        <v>50</v>
      </c>
      <c r="P546" s="11" t="s">
        <v>51</v>
      </c>
      <c r="Q546" s="11" t="s">
        <v>71</v>
      </c>
      <c r="R546" s="11" t="s">
        <v>107</v>
      </c>
      <c r="S546" s="11" t="s">
        <v>138</v>
      </c>
      <c r="T546" s="11" t="s">
        <v>55</v>
      </c>
      <c r="U546" s="11" t="s">
        <v>56</v>
      </c>
      <c r="V546" s="11"/>
      <c r="W546" s="11"/>
      <c r="X546" s="11"/>
      <c r="Y546" s="11"/>
      <c r="Z546" s="11"/>
      <c r="AA546" s="11"/>
      <c r="AB546" s="11"/>
      <c r="AC546" s="11"/>
      <c r="AD546" s="11"/>
      <c r="AE546" s="11"/>
      <c r="AF546" s="12">
        <v>1223.0</v>
      </c>
      <c r="AG546" s="12">
        <f t="shared" si="1"/>
        <v>122</v>
      </c>
      <c r="AH546" s="12" t="str">
        <f t="array" ref="AH546">IFERROR(INDEX('Pontuação'!G$13:G$191, MATCH(AG546, 'Pontuação'!F$14:F$191, 0)), "Faixa Indefinida")</f>
        <v>A</v>
      </c>
      <c r="AI546" s="12">
        <f t="shared" si="2"/>
        <v>1</v>
      </c>
      <c r="AJ546" s="12">
        <f t="shared" si="3"/>
        <v>0</v>
      </c>
      <c r="AK546" s="12">
        <f t="shared" si="4"/>
        <v>0</v>
      </c>
      <c r="AL546" s="12">
        <f t="shared" si="5"/>
        <v>0</v>
      </c>
      <c r="AM546" s="11"/>
      <c r="AN546" s="13">
        <v>0.5343549672490567</v>
      </c>
      <c r="AO546" s="11" t="s">
        <v>57</v>
      </c>
      <c r="AP546" s="14">
        <v>45931.447850717595</v>
      </c>
    </row>
    <row r="547">
      <c r="A547" s="8">
        <v>45923.96362268519</v>
      </c>
      <c r="B547" s="9" t="s">
        <v>1246</v>
      </c>
      <c r="C547" s="9" t="s">
        <v>1247</v>
      </c>
      <c r="D547" s="10">
        <v>5.544999900911E12</v>
      </c>
      <c r="E547" s="9" t="s">
        <v>75</v>
      </c>
      <c r="F547" s="9"/>
      <c r="G547" s="9" t="s">
        <v>44</v>
      </c>
      <c r="H547" s="9" t="s">
        <v>45</v>
      </c>
      <c r="I547" s="9" t="s">
        <v>106</v>
      </c>
      <c r="J547" s="9" t="s">
        <v>48</v>
      </c>
      <c r="K547" s="9" t="s">
        <v>48</v>
      </c>
      <c r="L547" s="9" t="s">
        <v>48</v>
      </c>
      <c r="M547" s="9" t="s">
        <v>47</v>
      </c>
      <c r="N547" s="9" t="s">
        <v>49</v>
      </c>
      <c r="O547" s="9" t="s">
        <v>50</v>
      </c>
      <c r="P547" s="11" t="s">
        <v>51</v>
      </c>
      <c r="Q547" s="11" t="s">
        <v>71</v>
      </c>
      <c r="R547" s="11" t="s">
        <v>107</v>
      </c>
      <c r="S547" s="11" t="s">
        <v>72</v>
      </c>
      <c r="T547" s="11" t="s">
        <v>55</v>
      </c>
      <c r="U547" s="11" t="s">
        <v>56</v>
      </c>
      <c r="V547" s="11"/>
      <c r="W547" s="11"/>
      <c r="X547" s="11"/>
      <c r="Y547" s="11"/>
      <c r="Z547" s="11"/>
      <c r="AA547" s="11"/>
      <c r="AB547" s="11"/>
      <c r="AC547" s="11"/>
      <c r="AD547" s="11"/>
      <c r="AE547" s="11"/>
      <c r="AF547" s="12">
        <f>ROUNDUP(SUM(VLOOKUP(G547,'Pontuação'!A$2:B$11,2,FALSE),VLOOKUP(E547,'Pontuação'!C$2:D$11,2,FALSE),VLOOKUP(I547,'Pontuação'!I$2:J$11,2,FALSE),VLOOKUP(K547,'Pontuação'!G$2:H$11,2,FALSE),VLOOKUP(H547,'Pontuação'!E$2:F$11,2,FALSE),VLOOKUP(M547,'Pontuação'!K$2:L$11,2,FALSE)),0)</f>
        <v>1079</v>
      </c>
      <c r="AG547" s="12">
        <f t="shared" si="1"/>
        <v>108</v>
      </c>
      <c r="AH547" s="12" t="str">
        <f t="array" ref="AH547">IFERROR(INDEX('Pontuação'!G$13:G$191, MATCH(AG547, 'Pontuação'!F$14:F$191, 0)), "Faixa Indefinida")</f>
        <v>B</v>
      </c>
      <c r="AI547" s="12">
        <f t="shared" si="2"/>
        <v>0</v>
      </c>
      <c r="AJ547" s="12">
        <f t="shared" si="3"/>
        <v>1</v>
      </c>
      <c r="AK547" s="12">
        <f t="shared" si="4"/>
        <v>0</v>
      </c>
      <c r="AL547" s="12">
        <f t="shared" si="5"/>
        <v>0</v>
      </c>
      <c r="AM547" s="11"/>
      <c r="AN547" s="13">
        <v>0.47519402966697677</v>
      </c>
      <c r="AO547" s="11" t="s">
        <v>151</v>
      </c>
      <c r="AP547" s="14">
        <v>45931.447850717595</v>
      </c>
    </row>
    <row r="548">
      <c r="A548" s="8">
        <v>45923.96481481481</v>
      </c>
      <c r="B548" s="9" t="s">
        <v>1248</v>
      </c>
      <c r="C548" s="9" t="s">
        <v>1249</v>
      </c>
      <c r="D548" s="10">
        <v>5.521967636702E12</v>
      </c>
      <c r="E548" s="9" t="s">
        <v>43</v>
      </c>
      <c r="F548" s="9"/>
      <c r="G548" s="9" t="s">
        <v>170</v>
      </c>
      <c r="H548" s="9" t="s">
        <v>61</v>
      </c>
      <c r="I548" s="9" t="s">
        <v>46</v>
      </c>
      <c r="J548" s="9" t="s">
        <v>48</v>
      </c>
      <c r="K548" s="9" t="s">
        <v>47</v>
      </c>
      <c r="L548" s="9" t="s">
        <v>48</v>
      </c>
      <c r="M548" s="9" t="s">
        <v>48</v>
      </c>
      <c r="N548" s="9" t="s">
        <v>63</v>
      </c>
      <c r="O548" s="9" t="s">
        <v>98</v>
      </c>
      <c r="P548" s="11" t="s">
        <v>65</v>
      </c>
      <c r="Q548" s="11" t="s">
        <v>127</v>
      </c>
      <c r="R548" s="11" t="s">
        <v>128</v>
      </c>
      <c r="S548" s="11" t="s">
        <v>129</v>
      </c>
      <c r="T548" s="11" t="s">
        <v>130</v>
      </c>
      <c r="U548" s="11" t="s">
        <v>47</v>
      </c>
      <c r="V548" s="11"/>
      <c r="W548" s="11"/>
      <c r="X548" s="11"/>
      <c r="Y548" s="11"/>
      <c r="Z548" s="11"/>
      <c r="AA548" s="11"/>
      <c r="AB548" s="11"/>
      <c r="AC548" s="11"/>
      <c r="AD548" s="11"/>
      <c r="AE548" s="11"/>
      <c r="AF548" s="12">
        <f>ROUNDUP(SUM(VLOOKUP(G548,'Pontuação'!A$2:B$11,2,FALSE),VLOOKUP(E548,'Pontuação'!C$2:D$11,2,FALSE),VLOOKUP(I548,'Pontuação'!I$2:J$11,2,FALSE),VLOOKUP(K548,'Pontuação'!G$2:H$11,2,FALSE),VLOOKUP(H548,'Pontuação'!E$2:F$11,2,FALSE),VLOOKUP(M548,'Pontuação'!K$2:L$11,2,FALSE)),0)</f>
        <v>1037</v>
      </c>
      <c r="AG548" s="12">
        <f t="shared" si="1"/>
        <v>104</v>
      </c>
      <c r="AH548" s="12" t="str">
        <f t="array" ref="AH548">IFERROR(INDEX('Pontuação'!G$13:G$191, MATCH(AG548, 'Pontuação'!F$14:F$191, 0)), "Faixa Indefinida")</f>
        <v>C</v>
      </c>
      <c r="AI548" s="12">
        <f t="shared" si="2"/>
        <v>0</v>
      </c>
      <c r="AJ548" s="12">
        <f t="shared" si="3"/>
        <v>0</v>
      </c>
      <c r="AK548" s="12">
        <f t="shared" si="4"/>
        <v>1</v>
      </c>
      <c r="AL548" s="12">
        <f t="shared" si="5"/>
        <v>0</v>
      </c>
      <c r="AM548" s="11"/>
      <c r="AN548" s="13">
        <v>0.2445099602739756</v>
      </c>
      <c r="AO548" s="11" t="s">
        <v>84</v>
      </c>
      <c r="AP548" s="14">
        <v>45931.447850717595</v>
      </c>
    </row>
    <row r="549">
      <c r="A549" s="8">
        <v>45923.96821759259</v>
      </c>
      <c r="B549" s="9" t="s">
        <v>1250</v>
      </c>
      <c r="C549" s="9" t="s">
        <v>1251</v>
      </c>
      <c r="D549" s="10">
        <v>5.51998768579E12</v>
      </c>
      <c r="E549" s="9" t="s">
        <v>75</v>
      </c>
      <c r="F549" s="9"/>
      <c r="G549" s="9" t="s">
        <v>60</v>
      </c>
      <c r="H549" s="9" t="s">
        <v>87</v>
      </c>
      <c r="I549" s="9" t="s">
        <v>88</v>
      </c>
      <c r="J549" s="9" t="s">
        <v>47</v>
      </c>
      <c r="K549" s="9" t="s">
        <v>47</v>
      </c>
      <c r="L549" s="9" t="s">
        <v>47</v>
      </c>
      <c r="M549" s="9" t="s">
        <v>48</v>
      </c>
      <c r="N549" s="9" t="s">
        <v>79</v>
      </c>
      <c r="O549" s="9" t="s">
        <v>95</v>
      </c>
      <c r="P549" s="11" t="s">
        <v>51</v>
      </c>
      <c r="Q549" s="11" t="s">
        <v>857</v>
      </c>
      <c r="R549" s="11" t="s">
        <v>858</v>
      </c>
      <c r="S549" s="11" t="s">
        <v>859</v>
      </c>
      <c r="T549" s="11" t="s">
        <v>860</v>
      </c>
      <c r="U549" s="11" t="s">
        <v>56</v>
      </c>
      <c r="V549" s="11"/>
      <c r="W549" s="11"/>
      <c r="X549" s="11"/>
      <c r="Y549" s="11"/>
      <c r="Z549" s="11"/>
      <c r="AA549" s="11"/>
      <c r="AB549" s="11"/>
      <c r="AC549" s="11"/>
      <c r="AD549" s="11"/>
      <c r="AE549" s="11"/>
      <c r="AF549" s="12">
        <f>ROUNDUP(SUM(VLOOKUP(G549,'Pontuação'!A$2:B$11,2,FALSE),VLOOKUP(E549,'Pontuação'!C$2:D$11,2,FALSE),VLOOKUP(I549,'Pontuação'!I$2:J$11,2,FALSE),VLOOKUP(K549,'Pontuação'!G$2:H$11,2,FALSE),VLOOKUP(H549,'Pontuação'!E$2:F$11,2,FALSE),VLOOKUP(M549,'Pontuação'!K$2:L$11,2,FALSE)),0)</f>
        <v>1058</v>
      </c>
      <c r="AG549" s="12">
        <f t="shared" si="1"/>
        <v>106</v>
      </c>
      <c r="AH549" s="12" t="str">
        <f t="array" ref="AH549">IFERROR(INDEX('Pontuação'!G$13:G$191, MATCH(AG549, 'Pontuação'!F$14:F$191, 0)), "Faixa Indefinida")</f>
        <v>B</v>
      </c>
      <c r="AI549" s="12">
        <f t="shared" si="2"/>
        <v>0</v>
      </c>
      <c r="AJ549" s="12">
        <f t="shared" si="3"/>
        <v>1</v>
      </c>
      <c r="AK549" s="12">
        <f t="shared" si="4"/>
        <v>0</v>
      </c>
      <c r="AL549" s="12">
        <f t="shared" si="5"/>
        <v>0</v>
      </c>
      <c r="AM549" s="11"/>
      <c r="AN549" s="13">
        <v>0.16872189365666507</v>
      </c>
      <c r="AO549" s="11" t="s">
        <v>110</v>
      </c>
      <c r="AP549" s="14">
        <v>45931.447850717595</v>
      </c>
    </row>
    <row r="550">
      <c r="A550" s="8">
        <v>45923.97064814815</v>
      </c>
      <c r="B550" s="9" t="s">
        <v>1252</v>
      </c>
      <c r="C550" s="9" t="s">
        <v>1253</v>
      </c>
      <c r="D550" s="10">
        <v>5.583999758106E12</v>
      </c>
      <c r="E550" s="9" t="s">
        <v>43</v>
      </c>
      <c r="F550" s="9"/>
      <c r="G550" s="9" t="s">
        <v>144</v>
      </c>
      <c r="H550" s="9" t="s">
        <v>77</v>
      </c>
      <c r="I550" s="9" t="s">
        <v>88</v>
      </c>
      <c r="J550" s="9" t="s">
        <v>47</v>
      </c>
      <c r="K550" s="9" t="s">
        <v>48</v>
      </c>
      <c r="L550" s="9" t="s">
        <v>48</v>
      </c>
      <c r="M550" s="9" t="s">
        <v>47</v>
      </c>
      <c r="N550" s="9" t="s">
        <v>79</v>
      </c>
      <c r="O550" s="9" t="s">
        <v>70</v>
      </c>
      <c r="P550" s="11" t="s">
        <v>51</v>
      </c>
      <c r="Q550" s="11" t="s">
        <v>133</v>
      </c>
      <c r="R550" s="11" t="s">
        <v>107</v>
      </c>
      <c r="S550" s="11" t="s">
        <v>138</v>
      </c>
      <c r="T550" s="11" t="s">
        <v>55</v>
      </c>
      <c r="U550" s="11" t="s">
        <v>56</v>
      </c>
      <c r="V550" s="11"/>
      <c r="W550" s="11"/>
      <c r="X550" s="11"/>
      <c r="Y550" s="11"/>
      <c r="Z550" s="11"/>
      <c r="AA550" s="11"/>
      <c r="AB550" s="11"/>
      <c r="AC550" s="11"/>
      <c r="AD550" s="11"/>
      <c r="AE550" s="11"/>
      <c r="AF550" s="12">
        <f>ROUNDUP(SUM(VLOOKUP(G550,'Pontuação'!A$2:B$11,2,FALSE),VLOOKUP(E550,'Pontuação'!C$2:D$11,2,FALSE),VLOOKUP(I550,'Pontuação'!I$2:J$11,2,FALSE),VLOOKUP(K550,'Pontuação'!G$2:H$11,2,FALSE),VLOOKUP(H550,'Pontuação'!E$2:F$11,2,FALSE),VLOOKUP(M550,'Pontuação'!K$2:L$11,2,FALSE)),0)</f>
        <v>984</v>
      </c>
      <c r="AG550" s="12">
        <f t="shared" si="1"/>
        <v>98</v>
      </c>
      <c r="AH550" s="12" t="str">
        <f t="array" ref="AH550">IFERROR(INDEX('Pontuação'!G$13:G$191, MATCH(AG550, 'Pontuação'!F$14:F$191, 0)), "Faixa Indefinida")</f>
        <v>C</v>
      </c>
      <c r="AI550" s="12">
        <f t="shared" si="2"/>
        <v>0</v>
      </c>
      <c r="AJ550" s="12">
        <f t="shared" si="3"/>
        <v>0</v>
      </c>
      <c r="AK550" s="12">
        <f t="shared" si="4"/>
        <v>1</v>
      </c>
      <c r="AL550" s="12">
        <f t="shared" si="5"/>
        <v>0</v>
      </c>
      <c r="AM550" s="11"/>
      <c r="AN550" s="13">
        <v>0.05328374256759262</v>
      </c>
      <c r="AO550" s="11" t="s">
        <v>99</v>
      </c>
      <c r="AP550" s="14">
        <v>45931.447850717595</v>
      </c>
    </row>
    <row r="551">
      <c r="A551" s="8">
        <v>45923.9734837963</v>
      </c>
      <c r="B551" s="9" t="s">
        <v>1254</v>
      </c>
      <c r="C551" s="9" t="s">
        <v>1255</v>
      </c>
      <c r="D551" s="10">
        <v>5.54198490511E12</v>
      </c>
      <c r="E551" s="9" t="s">
        <v>43</v>
      </c>
      <c r="F551" s="9"/>
      <c r="G551" s="9" t="s">
        <v>60</v>
      </c>
      <c r="H551" s="9" t="s">
        <v>45</v>
      </c>
      <c r="I551" s="9" t="s">
        <v>78</v>
      </c>
      <c r="J551" s="9" t="s">
        <v>47</v>
      </c>
      <c r="K551" s="9" t="s">
        <v>47</v>
      </c>
      <c r="L551" s="9" t="s">
        <v>47</v>
      </c>
      <c r="M551" s="9" t="s">
        <v>47</v>
      </c>
      <c r="N551" s="9" t="s">
        <v>49</v>
      </c>
      <c r="O551" s="9" t="s">
        <v>50</v>
      </c>
      <c r="P551" s="11" t="s">
        <v>51</v>
      </c>
      <c r="Q551" s="11" t="s">
        <v>52</v>
      </c>
      <c r="R551" s="11" t="s">
        <v>53</v>
      </c>
      <c r="S551" s="11" t="s">
        <v>72</v>
      </c>
      <c r="T551" s="11" t="s">
        <v>55</v>
      </c>
      <c r="U551" s="11" t="s">
        <v>56</v>
      </c>
      <c r="V551" s="11"/>
      <c r="W551" s="11"/>
      <c r="X551" s="11"/>
      <c r="Y551" s="11"/>
      <c r="Z551" s="11"/>
      <c r="AA551" s="11"/>
      <c r="AB551" s="11"/>
      <c r="AC551" s="11"/>
      <c r="AD551" s="11"/>
      <c r="AE551" s="11"/>
      <c r="AF551" s="12">
        <f>ROUNDUP(SUM(VLOOKUP(G551,'Pontuação'!A$2:B$11,2,FALSE),VLOOKUP(E551,'Pontuação'!C$2:D$11,2,FALSE),VLOOKUP(I551,'Pontuação'!I$2:J$11,2,FALSE),VLOOKUP(K551,'Pontuação'!G$2:H$11,2,FALSE),VLOOKUP(H551,'Pontuação'!E$2:F$11,2,FALSE),VLOOKUP(M551,'Pontuação'!K$2:L$11,2,FALSE)),0)</f>
        <v>1100</v>
      </c>
      <c r="AG551" s="12">
        <f t="shared" si="1"/>
        <v>110</v>
      </c>
      <c r="AH551" s="12" t="str">
        <f t="array" ref="AH551">IFERROR(INDEX('Pontuação'!G$13:G$191, MATCH(AG551, 'Pontuação'!F$14:F$191, 0)), "Faixa Indefinida")</f>
        <v>B</v>
      </c>
      <c r="AI551" s="12">
        <f t="shared" si="2"/>
        <v>0</v>
      </c>
      <c r="AJ551" s="12">
        <f t="shared" si="3"/>
        <v>1</v>
      </c>
      <c r="AK551" s="12">
        <f t="shared" si="4"/>
        <v>0</v>
      </c>
      <c r="AL551" s="12">
        <f t="shared" si="5"/>
        <v>0</v>
      </c>
      <c r="AM551" s="11"/>
      <c r="AN551" s="13">
        <v>0.4418417684364445</v>
      </c>
      <c r="AO551" s="11" t="s">
        <v>151</v>
      </c>
      <c r="AP551" s="14">
        <v>45931.447850717595</v>
      </c>
    </row>
    <row r="552">
      <c r="A552" s="8">
        <v>45923.97356481481</v>
      </c>
      <c r="B552" s="9" t="s">
        <v>1256</v>
      </c>
      <c r="C552" s="9" t="s">
        <v>1257</v>
      </c>
      <c r="D552" s="10">
        <v>5.516981086573E12</v>
      </c>
      <c r="E552" s="9" t="s">
        <v>43</v>
      </c>
      <c r="F552" s="9"/>
      <c r="G552" s="9" t="s">
        <v>44</v>
      </c>
      <c r="H552" s="9" t="s">
        <v>45</v>
      </c>
      <c r="I552" s="9" t="s">
        <v>46</v>
      </c>
      <c r="J552" s="9" t="s">
        <v>47</v>
      </c>
      <c r="K552" s="9" t="s">
        <v>47</v>
      </c>
      <c r="L552" s="9" t="s">
        <v>47</v>
      </c>
      <c r="M552" s="9" t="s">
        <v>47</v>
      </c>
      <c r="N552" s="9" t="s">
        <v>63</v>
      </c>
      <c r="O552" s="9" t="s">
        <v>64</v>
      </c>
      <c r="P552" s="11" t="s">
        <v>51</v>
      </c>
      <c r="Q552" s="11" t="s">
        <v>121</v>
      </c>
      <c r="R552" s="11" t="s">
        <v>612</v>
      </c>
      <c r="S552" s="11" t="s">
        <v>613</v>
      </c>
      <c r="T552" s="11" t="s">
        <v>55</v>
      </c>
      <c r="U552" s="11" t="s">
        <v>47</v>
      </c>
      <c r="V552" s="11"/>
      <c r="W552" s="11"/>
      <c r="X552" s="11"/>
      <c r="Y552" s="11"/>
      <c r="Z552" s="11"/>
      <c r="AA552" s="11"/>
      <c r="AB552" s="11"/>
      <c r="AC552" s="11"/>
      <c r="AD552" s="11"/>
      <c r="AE552" s="11"/>
      <c r="AF552" s="12">
        <f>ROUNDUP(SUM(VLOOKUP(G552,'Pontuação'!A$2:B$11,2,FALSE),VLOOKUP(E552,'Pontuação'!C$2:D$11,2,FALSE),VLOOKUP(I552,'Pontuação'!I$2:J$11,2,FALSE),VLOOKUP(K552,'Pontuação'!G$2:H$11,2,FALSE),VLOOKUP(H552,'Pontuação'!E$2:F$11,2,FALSE),VLOOKUP(M552,'Pontuação'!K$2:L$11,2,FALSE)),0)</f>
        <v>1073</v>
      </c>
      <c r="AG552" s="12">
        <f t="shared" si="1"/>
        <v>107</v>
      </c>
      <c r="AH552" s="12" t="str">
        <f t="array" ref="AH552">IFERROR(INDEX('Pontuação'!G$13:G$191, MATCH(AG552, 'Pontuação'!F$14:F$191, 0)), "Faixa Indefinida")</f>
        <v>B</v>
      </c>
      <c r="AI552" s="12">
        <f t="shared" si="2"/>
        <v>0</v>
      </c>
      <c r="AJ552" s="12">
        <f t="shared" si="3"/>
        <v>1</v>
      </c>
      <c r="AK552" s="12">
        <f t="shared" si="4"/>
        <v>0</v>
      </c>
      <c r="AL552" s="12">
        <f t="shared" si="5"/>
        <v>0</v>
      </c>
      <c r="AM552" s="11"/>
      <c r="AN552" s="13">
        <v>0.3158776540590148</v>
      </c>
      <c r="AO552" s="11" t="s">
        <v>124</v>
      </c>
      <c r="AP552" s="14">
        <v>45931.447850717595</v>
      </c>
    </row>
    <row r="553">
      <c r="A553" s="8">
        <v>45923.97424768518</v>
      </c>
      <c r="B553" s="9" t="s">
        <v>1258</v>
      </c>
      <c r="C553" s="9" t="s">
        <v>1259</v>
      </c>
      <c r="D553" s="10">
        <v>5.591983943237E12</v>
      </c>
      <c r="E553" s="9" t="s">
        <v>43</v>
      </c>
      <c r="F553" s="9"/>
      <c r="G553" s="9" t="s">
        <v>44</v>
      </c>
      <c r="H553" s="9" t="s">
        <v>61</v>
      </c>
      <c r="I553" s="9" t="s">
        <v>88</v>
      </c>
      <c r="J553" s="9" t="s">
        <v>47</v>
      </c>
      <c r="K553" s="9" t="s">
        <v>47</v>
      </c>
      <c r="L553" s="9" t="s">
        <v>47</v>
      </c>
      <c r="M553" s="9" t="s">
        <v>47</v>
      </c>
      <c r="N553" s="9" t="s">
        <v>49</v>
      </c>
      <c r="O553" s="9" t="s">
        <v>50</v>
      </c>
      <c r="P553" s="11" t="s">
        <v>51</v>
      </c>
      <c r="Q553" s="11" t="s">
        <v>89</v>
      </c>
      <c r="R553" s="11" t="s">
        <v>90</v>
      </c>
      <c r="S553" s="11" t="s">
        <v>54</v>
      </c>
      <c r="T553" s="11" t="s">
        <v>65</v>
      </c>
      <c r="U553" s="11" t="s">
        <v>56</v>
      </c>
      <c r="V553" s="11"/>
      <c r="W553" s="11"/>
      <c r="X553" s="11"/>
      <c r="Y553" s="11"/>
      <c r="Z553" s="11"/>
      <c r="AA553" s="11"/>
      <c r="AB553" s="11"/>
      <c r="AC553" s="11"/>
      <c r="AD553" s="11"/>
      <c r="AE553" s="11"/>
      <c r="AF553" s="12">
        <v>1158.0</v>
      </c>
      <c r="AG553" s="12">
        <f t="shared" si="1"/>
        <v>116</v>
      </c>
      <c r="AH553" s="12" t="str">
        <f t="array" ref="AH553">IFERROR(INDEX('Pontuação'!G$13:G$191, MATCH(AG553, 'Pontuação'!F$14:F$191, 0)), "Faixa Indefinida")</f>
        <v>B</v>
      </c>
      <c r="AI553" s="12">
        <f t="shared" si="2"/>
        <v>0</v>
      </c>
      <c r="AJ553" s="12">
        <f t="shared" si="3"/>
        <v>1</v>
      </c>
      <c r="AK553" s="12">
        <f t="shared" si="4"/>
        <v>0</v>
      </c>
      <c r="AL553" s="12">
        <f t="shared" si="5"/>
        <v>0</v>
      </c>
      <c r="AM553" s="11"/>
      <c r="AN553" s="13">
        <v>0.22128829488838572</v>
      </c>
      <c r="AO553" s="11" t="s">
        <v>84</v>
      </c>
      <c r="AP553" s="14">
        <v>45931.447850717595</v>
      </c>
    </row>
    <row r="554">
      <c r="A554" s="8">
        <v>45923.974594907406</v>
      </c>
      <c r="B554" s="9" t="s">
        <v>1260</v>
      </c>
      <c r="C554" s="9" t="s">
        <v>1261</v>
      </c>
      <c r="D554" s="10">
        <v>5.537999917174E12</v>
      </c>
      <c r="E554" s="9" t="s">
        <v>43</v>
      </c>
      <c r="F554" s="9"/>
      <c r="G554" s="9" t="s">
        <v>69</v>
      </c>
      <c r="H554" s="9" t="s">
        <v>61</v>
      </c>
      <c r="I554" s="9" t="s">
        <v>78</v>
      </c>
      <c r="J554" s="9" t="s">
        <v>47</v>
      </c>
      <c r="K554" s="9" t="s">
        <v>47</v>
      </c>
      <c r="L554" s="9" t="s">
        <v>47</v>
      </c>
      <c r="M554" s="9" t="s">
        <v>47</v>
      </c>
      <c r="N554" s="9" t="s">
        <v>49</v>
      </c>
      <c r="O554" s="9" t="s">
        <v>64</v>
      </c>
      <c r="P554" s="11" t="s">
        <v>51</v>
      </c>
      <c r="Q554" s="11" t="s">
        <v>137</v>
      </c>
      <c r="R554" s="11" t="s">
        <v>90</v>
      </c>
      <c r="S554" s="11" t="s">
        <v>72</v>
      </c>
      <c r="T554" s="11" t="s">
        <v>65</v>
      </c>
      <c r="U554" s="11" t="s">
        <v>56</v>
      </c>
      <c r="V554" s="11"/>
      <c r="W554" s="11"/>
      <c r="X554" s="11"/>
      <c r="Y554" s="11"/>
      <c r="Z554" s="11"/>
      <c r="AA554" s="11"/>
      <c r="AB554" s="11"/>
      <c r="AC554" s="11"/>
      <c r="AD554" s="11"/>
      <c r="AE554" s="11"/>
      <c r="AF554" s="12">
        <f>ROUNDUP(SUM(VLOOKUP(G554,'Pontuação'!A$2:B$11,2,FALSE),VLOOKUP(E554,'Pontuação'!C$2:D$11,2,FALSE),VLOOKUP(I554,'Pontuação'!I$2:J$11,2,FALSE),VLOOKUP(K554,'Pontuação'!G$2:H$11,2,FALSE),VLOOKUP(H554,'Pontuação'!E$2:F$11,2,FALSE),VLOOKUP(M554,'Pontuação'!K$2:L$11,2,FALSE)),0)</f>
        <v>893</v>
      </c>
      <c r="AG554" s="12">
        <f t="shared" si="1"/>
        <v>89</v>
      </c>
      <c r="AH554" s="12" t="str">
        <f t="array" ref="AH554">IFERROR(INDEX('Pontuação'!G$13:G$191, MATCH(AG554, 'Pontuação'!F$14:F$191, 0)), "Faixa Indefinida")</f>
        <v>C</v>
      </c>
      <c r="AI554" s="12">
        <f t="shared" si="2"/>
        <v>0</v>
      </c>
      <c r="AJ554" s="12">
        <f t="shared" si="3"/>
        <v>0</v>
      </c>
      <c r="AK554" s="12">
        <f t="shared" si="4"/>
        <v>1</v>
      </c>
      <c r="AL554" s="12">
        <f t="shared" si="5"/>
        <v>0</v>
      </c>
      <c r="AM554" s="11"/>
      <c r="AN554" s="13">
        <v>0.17770520692397077</v>
      </c>
      <c r="AO554" s="11" t="s">
        <v>110</v>
      </c>
      <c r="AP554" s="14">
        <v>45931.447850717595</v>
      </c>
    </row>
    <row r="555">
      <c r="A555" s="8">
        <v>45923.97483796296</v>
      </c>
      <c r="B555" s="9" t="s">
        <v>1262</v>
      </c>
      <c r="C555" s="9" t="s">
        <v>1263</v>
      </c>
      <c r="D555" s="10">
        <v>5.58599722021E12</v>
      </c>
      <c r="E555" s="9" t="s">
        <v>43</v>
      </c>
      <c r="F555" s="9"/>
      <c r="G555" s="9" t="s">
        <v>69</v>
      </c>
      <c r="H555" s="9" t="s">
        <v>87</v>
      </c>
      <c r="I555" s="9" t="s">
        <v>88</v>
      </c>
      <c r="J555" s="9" t="s">
        <v>47</v>
      </c>
      <c r="K555" s="9" t="s">
        <v>48</v>
      </c>
      <c r="L555" s="9" t="s">
        <v>48</v>
      </c>
      <c r="M555" s="9" t="s">
        <v>48</v>
      </c>
      <c r="N555" s="9" t="s">
        <v>63</v>
      </c>
      <c r="O555" s="9" t="s">
        <v>50</v>
      </c>
      <c r="P555" s="11" t="s">
        <v>51</v>
      </c>
      <c r="Q555" s="11" t="s">
        <v>133</v>
      </c>
      <c r="R555" s="11" t="s">
        <v>107</v>
      </c>
      <c r="S555" s="11" t="s">
        <v>138</v>
      </c>
      <c r="T555" s="11" t="s">
        <v>55</v>
      </c>
      <c r="U555" s="11" t="s">
        <v>56</v>
      </c>
      <c r="V555" s="11"/>
      <c r="W555" s="11"/>
      <c r="X555" s="11"/>
      <c r="Y555" s="11"/>
      <c r="Z555" s="11"/>
      <c r="AA555" s="11"/>
      <c r="AB555" s="11"/>
      <c r="AC555" s="11"/>
      <c r="AD555" s="11"/>
      <c r="AE555" s="11"/>
      <c r="AF555" s="12">
        <f>ROUNDUP(SUM(VLOOKUP(G555,'Pontuação'!A$2:B$11,2,FALSE),VLOOKUP(E555,'Pontuação'!C$2:D$11,2,FALSE),VLOOKUP(I555,'Pontuação'!I$2:J$11,2,FALSE),VLOOKUP(K555,'Pontuação'!G$2:H$11,2,FALSE),VLOOKUP(H555,'Pontuação'!E$2:F$11,2,FALSE),VLOOKUP(M555,'Pontuação'!K$2:L$11,2,FALSE)),0)</f>
        <v>1057</v>
      </c>
      <c r="AG555" s="12">
        <f t="shared" si="1"/>
        <v>106</v>
      </c>
      <c r="AH555" s="12" t="str">
        <f t="array" ref="AH555">IFERROR(INDEX('Pontuação'!G$13:G$191, MATCH(AG555, 'Pontuação'!F$14:F$191, 0)), "Faixa Indefinida")</f>
        <v>B</v>
      </c>
      <c r="AI555" s="12">
        <f t="shared" si="2"/>
        <v>0</v>
      </c>
      <c r="AJ555" s="12">
        <f t="shared" si="3"/>
        <v>1</v>
      </c>
      <c r="AK555" s="12">
        <f t="shared" si="4"/>
        <v>0</v>
      </c>
      <c r="AL555" s="12">
        <f t="shared" si="5"/>
        <v>0</v>
      </c>
      <c r="AM555" s="11"/>
      <c r="AN555" s="13">
        <v>0.41903576865857056</v>
      </c>
      <c r="AO555" s="11" t="s">
        <v>134</v>
      </c>
      <c r="AP555" s="14">
        <v>45931.447850717595</v>
      </c>
    </row>
    <row r="556">
      <c r="A556" s="8">
        <v>45923.97545138889</v>
      </c>
      <c r="B556" s="9" t="s">
        <v>1264</v>
      </c>
      <c r="C556" s="9" t="s">
        <v>1265</v>
      </c>
      <c r="D556" s="10">
        <v>5.562997019728E12</v>
      </c>
      <c r="E556" s="9" t="s">
        <v>43</v>
      </c>
      <c r="F556" s="9"/>
      <c r="G556" s="9" t="s">
        <v>69</v>
      </c>
      <c r="H556" s="9" t="s">
        <v>61</v>
      </c>
      <c r="I556" s="9" t="s">
        <v>78</v>
      </c>
      <c r="J556" s="9" t="s">
        <v>47</v>
      </c>
      <c r="K556" s="9" t="s">
        <v>47</v>
      </c>
      <c r="L556" s="9" t="s">
        <v>47</v>
      </c>
      <c r="M556" s="9" t="s">
        <v>47</v>
      </c>
      <c r="N556" s="9" t="s">
        <v>63</v>
      </c>
      <c r="O556" s="9" t="s">
        <v>70</v>
      </c>
      <c r="P556" s="11" t="s">
        <v>51</v>
      </c>
      <c r="Q556" s="11" t="s">
        <v>89</v>
      </c>
      <c r="R556" s="11" t="s">
        <v>90</v>
      </c>
      <c r="S556" s="11" t="s">
        <v>54</v>
      </c>
      <c r="T556" s="11" t="s">
        <v>65</v>
      </c>
      <c r="U556" s="11" t="s">
        <v>56</v>
      </c>
      <c r="V556" s="11"/>
      <c r="W556" s="11"/>
      <c r="X556" s="11"/>
      <c r="Y556" s="11"/>
      <c r="Z556" s="11"/>
      <c r="AA556" s="11"/>
      <c r="AB556" s="11"/>
      <c r="AC556" s="11"/>
      <c r="AD556" s="11"/>
      <c r="AE556" s="11"/>
      <c r="AF556" s="12">
        <f>ROUNDUP(SUM(VLOOKUP(G556,'Pontuação'!A$2:B$11,2,FALSE),VLOOKUP(E556,'Pontuação'!C$2:D$11,2,FALSE),VLOOKUP(I556,'Pontuação'!I$2:J$11,2,FALSE),VLOOKUP(K556,'Pontuação'!G$2:H$11,2,FALSE),VLOOKUP(H556,'Pontuação'!E$2:F$11,2,FALSE),VLOOKUP(M556,'Pontuação'!K$2:L$11,2,FALSE)),0)</f>
        <v>893</v>
      </c>
      <c r="AG556" s="12">
        <f t="shared" si="1"/>
        <v>89</v>
      </c>
      <c r="AH556" s="12" t="str">
        <f t="array" ref="AH556">IFERROR(INDEX('Pontuação'!G$13:G$191, MATCH(AG556, 'Pontuação'!F$14:F$191, 0)), "Faixa Indefinida")</f>
        <v>C</v>
      </c>
      <c r="AI556" s="12">
        <f t="shared" si="2"/>
        <v>0</v>
      </c>
      <c r="AJ556" s="12">
        <f t="shared" si="3"/>
        <v>0</v>
      </c>
      <c r="AK556" s="12">
        <f t="shared" si="4"/>
        <v>1</v>
      </c>
      <c r="AL556" s="12">
        <f t="shared" si="5"/>
        <v>0</v>
      </c>
      <c r="AM556" s="11"/>
      <c r="AN556" s="13">
        <v>0.20217991043456826</v>
      </c>
      <c r="AO556" s="11" t="s">
        <v>162</v>
      </c>
      <c r="AP556" s="14">
        <v>45931.447850717595</v>
      </c>
    </row>
    <row r="557">
      <c r="A557" s="8">
        <v>45923.977627314816</v>
      </c>
      <c r="B557" s="9" t="s">
        <v>1266</v>
      </c>
      <c r="C557" s="9" t="s">
        <v>1267</v>
      </c>
      <c r="D557" s="10">
        <v>5.511915800162E12</v>
      </c>
      <c r="E557" s="9" t="s">
        <v>43</v>
      </c>
      <c r="F557" s="9"/>
      <c r="G557" s="9" t="s">
        <v>144</v>
      </c>
      <c r="H557" s="9" t="s">
        <v>77</v>
      </c>
      <c r="I557" s="9" t="s">
        <v>88</v>
      </c>
      <c r="J557" s="9" t="s">
        <v>47</v>
      </c>
      <c r="K557" s="9" t="s">
        <v>48</v>
      </c>
      <c r="L557" s="9" t="s">
        <v>48</v>
      </c>
      <c r="M557" s="9" t="s">
        <v>47</v>
      </c>
      <c r="N557" s="9" t="s">
        <v>63</v>
      </c>
      <c r="O557" s="9" t="s">
        <v>50</v>
      </c>
      <c r="P557" s="11" t="s">
        <v>51</v>
      </c>
      <c r="Q557" s="11" t="s">
        <v>71</v>
      </c>
      <c r="R557" s="11" t="s">
        <v>53</v>
      </c>
      <c r="S557" s="11" t="s">
        <v>72</v>
      </c>
      <c r="T557" s="11" t="s">
        <v>55</v>
      </c>
      <c r="U557" s="11" t="s">
        <v>56</v>
      </c>
      <c r="V557" s="11"/>
      <c r="W557" s="11"/>
      <c r="X557" s="11"/>
      <c r="Y557" s="11"/>
      <c r="Z557" s="11"/>
      <c r="AA557" s="11"/>
      <c r="AB557" s="11"/>
      <c r="AC557" s="11"/>
      <c r="AD557" s="11"/>
      <c r="AE557" s="11"/>
      <c r="AF557" s="12">
        <f>ROUNDUP(SUM(VLOOKUP(G557,'Pontuação'!A$2:B$11,2,FALSE),VLOOKUP(E557,'Pontuação'!C$2:D$11,2,FALSE),VLOOKUP(I557,'Pontuação'!I$2:J$11,2,FALSE),VLOOKUP(K557,'Pontuação'!G$2:H$11,2,FALSE),VLOOKUP(H557,'Pontuação'!E$2:F$11,2,FALSE),VLOOKUP(M557,'Pontuação'!K$2:L$11,2,FALSE)),0)</f>
        <v>984</v>
      </c>
      <c r="AG557" s="12">
        <f t="shared" si="1"/>
        <v>98</v>
      </c>
      <c r="AH557" s="12" t="str">
        <f t="array" ref="AH557">IFERROR(INDEX('Pontuação'!G$13:G$191, MATCH(AG557, 'Pontuação'!F$14:F$191, 0)), "Faixa Indefinida")</f>
        <v>C</v>
      </c>
      <c r="AI557" s="12">
        <f t="shared" si="2"/>
        <v>0</v>
      </c>
      <c r="AJ557" s="12">
        <f t="shared" si="3"/>
        <v>0</v>
      </c>
      <c r="AK557" s="12">
        <f t="shared" si="4"/>
        <v>1</v>
      </c>
      <c r="AL557" s="12">
        <f t="shared" si="5"/>
        <v>0</v>
      </c>
      <c r="AM557" s="11"/>
      <c r="AN557" s="13">
        <v>0.1842987999987658</v>
      </c>
      <c r="AO557" s="11" t="s">
        <v>162</v>
      </c>
      <c r="AP557" s="14">
        <v>45931.447850717595</v>
      </c>
    </row>
    <row r="558">
      <c r="A558" s="8">
        <v>45923.977858796294</v>
      </c>
      <c r="B558" s="9" t="s">
        <v>1268</v>
      </c>
      <c r="C558" s="9" t="s">
        <v>1269</v>
      </c>
      <c r="D558" s="10">
        <v>5.524988248926E12</v>
      </c>
      <c r="E558" s="9" t="s">
        <v>43</v>
      </c>
      <c r="F558" s="9"/>
      <c r="G558" s="9" t="s">
        <v>69</v>
      </c>
      <c r="H558" s="9" t="s">
        <v>61</v>
      </c>
      <c r="I558" s="9" t="s">
        <v>106</v>
      </c>
      <c r="J558" s="9" t="s">
        <v>47</v>
      </c>
      <c r="K558" s="9" t="s">
        <v>47</v>
      </c>
      <c r="L558" s="9" t="s">
        <v>47</v>
      </c>
      <c r="M558" s="9" t="s">
        <v>47</v>
      </c>
      <c r="N558" s="9" t="s">
        <v>79</v>
      </c>
      <c r="O558" s="9" t="s">
        <v>50</v>
      </c>
      <c r="P558" s="11" t="s">
        <v>51</v>
      </c>
      <c r="Q558" s="11" t="s">
        <v>89</v>
      </c>
      <c r="R558" s="11" t="s">
        <v>90</v>
      </c>
      <c r="S558" s="11" t="s">
        <v>54</v>
      </c>
      <c r="T558" s="11" t="s">
        <v>55</v>
      </c>
      <c r="U558" s="11" t="s">
        <v>47</v>
      </c>
      <c r="V558" s="11"/>
      <c r="W558" s="11"/>
      <c r="X558" s="11"/>
      <c r="Y558" s="11"/>
      <c r="Z558" s="11"/>
      <c r="AA558" s="11"/>
      <c r="AB558" s="11"/>
      <c r="AC558" s="11"/>
      <c r="AD558" s="11"/>
      <c r="AE558" s="11"/>
      <c r="AF558" s="12">
        <v>1156.0</v>
      </c>
      <c r="AG558" s="12">
        <f t="shared" si="1"/>
        <v>116</v>
      </c>
      <c r="AH558" s="12" t="str">
        <f t="array" ref="AH558">IFERROR(INDEX('Pontuação'!G$13:G$191, MATCH(AG558, 'Pontuação'!F$14:F$191, 0)), "Faixa Indefinida")</f>
        <v>B</v>
      </c>
      <c r="AI558" s="12">
        <f t="shared" si="2"/>
        <v>0</v>
      </c>
      <c r="AJ558" s="12">
        <f t="shared" si="3"/>
        <v>1</v>
      </c>
      <c r="AK558" s="12">
        <f t="shared" si="4"/>
        <v>0</v>
      </c>
      <c r="AL558" s="12">
        <f t="shared" si="5"/>
        <v>0</v>
      </c>
      <c r="AM558" s="11"/>
      <c r="AN558" s="13">
        <v>0.18854603505549533</v>
      </c>
      <c r="AO558" s="11" t="s">
        <v>162</v>
      </c>
      <c r="AP558" s="14">
        <v>45931.447850717595</v>
      </c>
    </row>
    <row r="559">
      <c r="A559" s="8">
        <v>45923.979097222225</v>
      </c>
      <c r="B559" s="9" t="s">
        <v>1270</v>
      </c>
      <c r="C559" s="9" t="s">
        <v>1271</v>
      </c>
      <c r="D559" s="10">
        <v>5.581979033117E12</v>
      </c>
      <c r="E559" s="9" t="s">
        <v>43</v>
      </c>
      <c r="F559" s="9"/>
      <c r="G559" s="9" t="s">
        <v>60</v>
      </c>
      <c r="H559" s="9" t="s">
        <v>61</v>
      </c>
      <c r="I559" s="9" t="s">
        <v>78</v>
      </c>
      <c r="J559" s="9" t="s">
        <v>47</v>
      </c>
      <c r="K559" s="9" t="s">
        <v>47</v>
      </c>
      <c r="L559" s="9" t="s">
        <v>48</v>
      </c>
      <c r="M559" s="9" t="s">
        <v>47</v>
      </c>
      <c r="N559" s="9" t="s">
        <v>49</v>
      </c>
      <c r="O559" s="9" t="s">
        <v>50</v>
      </c>
      <c r="P559" s="11" t="s">
        <v>51</v>
      </c>
      <c r="Q559" s="11" t="s">
        <v>171</v>
      </c>
      <c r="R559" s="11" t="s">
        <v>107</v>
      </c>
      <c r="S559" s="11" t="s">
        <v>172</v>
      </c>
      <c r="T559" s="11" t="s">
        <v>55</v>
      </c>
      <c r="U559" s="11" t="s">
        <v>56</v>
      </c>
      <c r="V559" s="11"/>
      <c r="W559" s="11"/>
      <c r="X559" s="11"/>
      <c r="Y559" s="11"/>
      <c r="Z559" s="11"/>
      <c r="AA559" s="11"/>
      <c r="AB559" s="11"/>
      <c r="AC559" s="11"/>
      <c r="AD559" s="11"/>
      <c r="AE559" s="11"/>
      <c r="AF559" s="12">
        <f>ROUNDUP(SUM(VLOOKUP(G559,'Pontuação'!A$2:B$11,2,FALSE),VLOOKUP(E559,'Pontuação'!C$2:D$11,2,FALSE),VLOOKUP(I559,'Pontuação'!I$2:J$11,2,FALSE),VLOOKUP(K559,'Pontuação'!G$2:H$11,2,FALSE),VLOOKUP(H559,'Pontuação'!E$2:F$11,2,FALSE),VLOOKUP(M559,'Pontuação'!K$2:L$11,2,FALSE)),0)</f>
        <v>1021</v>
      </c>
      <c r="AG559" s="12">
        <f t="shared" si="1"/>
        <v>102</v>
      </c>
      <c r="AH559" s="12" t="str">
        <f t="array" ref="AH559">IFERROR(INDEX('Pontuação'!G$13:G$191, MATCH(AG559, 'Pontuação'!F$14:F$191, 0)), "Faixa Indefinida")</f>
        <v>C</v>
      </c>
      <c r="AI559" s="12">
        <f t="shared" si="2"/>
        <v>0</v>
      </c>
      <c r="AJ559" s="12">
        <f t="shared" si="3"/>
        <v>0</v>
      </c>
      <c r="AK559" s="12">
        <f t="shared" si="4"/>
        <v>1</v>
      </c>
      <c r="AL559" s="12">
        <f t="shared" si="5"/>
        <v>0</v>
      </c>
      <c r="AM559" s="11"/>
      <c r="AN559" s="13">
        <v>0.5893709008147071</v>
      </c>
      <c r="AO559" s="11" t="s">
        <v>57</v>
      </c>
      <c r="AP559" s="14">
        <v>45931.447850717595</v>
      </c>
    </row>
    <row r="560">
      <c r="A560" s="8">
        <v>45923.97934027778</v>
      </c>
      <c r="B560" s="9" t="s">
        <v>1272</v>
      </c>
      <c r="C560" s="9" t="s">
        <v>1273</v>
      </c>
      <c r="D560" s="10">
        <v>5.563999335784E12</v>
      </c>
      <c r="E560" s="9" t="s">
        <v>75</v>
      </c>
      <c r="F560" s="9"/>
      <c r="G560" s="9" t="s">
        <v>44</v>
      </c>
      <c r="H560" s="9" t="s">
        <v>87</v>
      </c>
      <c r="I560" s="9" t="s">
        <v>88</v>
      </c>
      <c r="J560" s="9" t="s">
        <v>47</v>
      </c>
      <c r="K560" s="9" t="s">
        <v>47</v>
      </c>
      <c r="L560" s="9" t="s">
        <v>47</v>
      </c>
      <c r="M560" s="9" t="s">
        <v>47</v>
      </c>
      <c r="N560" s="9" t="s">
        <v>63</v>
      </c>
      <c r="O560" s="9" t="s">
        <v>95</v>
      </c>
      <c r="P560" s="11" t="s">
        <v>51</v>
      </c>
      <c r="Q560" s="11" t="s">
        <v>89</v>
      </c>
      <c r="R560" s="11" t="s">
        <v>90</v>
      </c>
      <c r="S560" s="11" t="s">
        <v>54</v>
      </c>
      <c r="T560" s="11" t="s">
        <v>65</v>
      </c>
      <c r="U560" s="11" t="s">
        <v>56</v>
      </c>
      <c r="V560" s="11"/>
      <c r="W560" s="11"/>
      <c r="X560" s="11"/>
      <c r="Y560" s="11"/>
      <c r="Z560" s="11"/>
      <c r="AA560" s="11"/>
      <c r="AB560" s="11"/>
      <c r="AC560" s="11"/>
      <c r="AD560" s="11"/>
      <c r="AE560" s="11"/>
      <c r="AF560" s="12">
        <v>1131.0</v>
      </c>
      <c r="AG560" s="12">
        <f t="shared" si="1"/>
        <v>113</v>
      </c>
      <c r="AH560" s="12" t="str">
        <f t="array" ref="AH560">IFERROR(INDEX('Pontuação'!G$13:G$191, MATCH(AG560, 'Pontuação'!F$14:F$191, 0)), "Faixa Indefinida")</f>
        <v>B</v>
      </c>
      <c r="AI560" s="12">
        <f t="shared" si="2"/>
        <v>0</v>
      </c>
      <c r="AJ560" s="12">
        <f t="shared" si="3"/>
        <v>1</v>
      </c>
      <c r="AK560" s="12">
        <f t="shared" si="4"/>
        <v>0</v>
      </c>
      <c r="AL560" s="12">
        <f t="shared" si="5"/>
        <v>0</v>
      </c>
      <c r="AM560" s="11"/>
      <c r="AN560" s="13">
        <v>0.1563239337952208</v>
      </c>
      <c r="AO560" s="11" t="s">
        <v>110</v>
      </c>
      <c r="AP560" s="14">
        <v>45931.447850717595</v>
      </c>
    </row>
    <row r="561">
      <c r="A561" s="8">
        <v>45923.98037037037</v>
      </c>
      <c r="B561" s="9" t="s">
        <v>1274</v>
      </c>
      <c r="C561" s="9" t="s">
        <v>1275</v>
      </c>
      <c r="D561" s="10">
        <v>5.522997175363E12</v>
      </c>
      <c r="E561" s="9" t="s">
        <v>43</v>
      </c>
      <c r="F561" s="9"/>
      <c r="G561" s="9" t="s">
        <v>44</v>
      </c>
      <c r="H561" s="9" t="s">
        <v>157</v>
      </c>
      <c r="I561" s="9" t="s">
        <v>106</v>
      </c>
      <c r="J561" s="9" t="s">
        <v>48</v>
      </c>
      <c r="K561" s="9" t="s">
        <v>47</v>
      </c>
      <c r="L561" s="9" t="s">
        <v>48</v>
      </c>
      <c r="M561" s="9" t="s">
        <v>47</v>
      </c>
      <c r="N561" s="9" t="s">
        <v>63</v>
      </c>
      <c r="O561" s="9" t="s">
        <v>95</v>
      </c>
      <c r="P561" s="11" t="s">
        <v>51</v>
      </c>
      <c r="Q561" s="11" t="s">
        <v>133</v>
      </c>
      <c r="R561" s="11" t="s">
        <v>90</v>
      </c>
      <c r="S561" s="11" t="s">
        <v>72</v>
      </c>
      <c r="T561" s="11" t="s">
        <v>65</v>
      </c>
      <c r="U561" s="11" t="s">
        <v>56</v>
      </c>
      <c r="V561" s="11"/>
      <c r="W561" s="11"/>
      <c r="X561" s="11"/>
      <c r="Y561" s="11"/>
      <c r="Z561" s="11"/>
      <c r="AA561" s="11"/>
      <c r="AB561" s="11"/>
      <c r="AC561" s="11"/>
      <c r="AD561" s="11"/>
      <c r="AE561" s="11"/>
      <c r="AF561" s="12">
        <f>ROUNDUP(SUM(VLOOKUP(G561,'Pontuação'!A$2:B$11,2,FALSE),VLOOKUP(E561,'Pontuação'!C$2:D$11,2,FALSE),VLOOKUP(I561,'Pontuação'!I$2:J$11,2,FALSE),VLOOKUP(K561,'Pontuação'!G$2:H$11,2,FALSE),VLOOKUP(H561,'Pontuação'!E$2:F$11,2,FALSE),VLOOKUP(M561,'Pontuação'!K$2:L$11,2,FALSE)),0)</f>
        <v>897</v>
      </c>
      <c r="AG561" s="12">
        <f t="shared" si="1"/>
        <v>90</v>
      </c>
      <c r="AH561" s="12" t="str">
        <f t="array" ref="AH561">IFERROR(INDEX('Pontuação'!G$13:G$191, MATCH(AG561, 'Pontuação'!F$14:F$191, 0)), "Faixa Indefinida")</f>
        <v>C</v>
      </c>
      <c r="AI561" s="12">
        <f t="shared" si="2"/>
        <v>0</v>
      </c>
      <c r="AJ561" s="12">
        <f t="shared" si="3"/>
        <v>0</v>
      </c>
      <c r="AK561" s="12">
        <f t="shared" si="4"/>
        <v>1</v>
      </c>
      <c r="AL561" s="12">
        <f t="shared" si="5"/>
        <v>0</v>
      </c>
      <c r="AM561" s="11"/>
      <c r="AN561" s="13">
        <v>0.18999621900457644</v>
      </c>
      <c r="AO561" s="11" t="s">
        <v>162</v>
      </c>
      <c r="AP561" s="14">
        <v>45931.447850717595</v>
      </c>
    </row>
    <row r="562">
      <c r="A562" s="8">
        <v>45923.98075231481</v>
      </c>
      <c r="B562" s="9" t="s">
        <v>1276</v>
      </c>
      <c r="C562" s="9" t="s">
        <v>1277</v>
      </c>
      <c r="D562" s="10">
        <v>5.586995480304E12</v>
      </c>
      <c r="E562" s="9" t="s">
        <v>43</v>
      </c>
      <c r="F562" s="9"/>
      <c r="G562" s="9" t="s">
        <v>60</v>
      </c>
      <c r="H562" s="9" t="s">
        <v>77</v>
      </c>
      <c r="I562" s="9" t="s">
        <v>88</v>
      </c>
      <c r="J562" s="9" t="s">
        <v>47</v>
      </c>
      <c r="K562" s="9" t="s">
        <v>47</v>
      </c>
      <c r="L562" s="9" t="s">
        <v>48</v>
      </c>
      <c r="M562" s="9" t="s">
        <v>48</v>
      </c>
      <c r="N562" s="9" t="s">
        <v>63</v>
      </c>
      <c r="O562" s="9" t="s">
        <v>95</v>
      </c>
      <c r="P562" s="11" t="s">
        <v>51</v>
      </c>
      <c r="Q562" s="11" t="s">
        <v>141</v>
      </c>
      <c r="R562" s="11" t="s">
        <v>90</v>
      </c>
      <c r="S562" s="11" t="s">
        <v>54</v>
      </c>
      <c r="T562" s="11" t="s">
        <v>55</v>
      </c>
      <c r="U562" s="11" t="s">
        <v>56</v>
      </c>
      <c r="V562" s="11"/>
      <c r="W562" s="11"/>
      <c r="X562" s="11"/>
      <c r="Y562" s="11"/>
      <c r="Z562" s="11"/>
      <c r="AA562" s="11"/>
      <c r="AB562" s="11"/>
      <c r="AC562" s="11"/>
      <c r="AD562" s="11"/>
      <c r="AE562" s="11"/>
      <c r="AF562" s="12">
        <f>ROUNDUP(SUM(VLOOKUP(G562,'Pontuação'!A$2:B$11,2,FALSE),VLOOKUP(E562,'Pontuação'!C$2:D$11,2,FALSE),VLOOKUP(I562,'Pontuação'!I$2:J$11,2,FALSE),VLOOKUP(K562,'Pontuação'!G$2:H$11,2,FALSE),VLOOKUP(H562,'Pontuação'!E$2:F$11,2,FALSE),VLOOKUP(M562,'Pontuação'!K$2:L$11,2,FALSE)),0)</f>
        <v>1110</v>
      </c>
      <c r="AG562" s="12">
        <f t="shared" si="1"/>
        <v>111</v>
      </c>
      <c r="AH562" s="12" t="str">
        <f t="array" ref="AH562">IFERROR(INDEX('Pontuação'!G$13:G$191, MATCH(AG562, 'Pontuação'!F$14:F$191, 0)), "Faixa Indefinida")</f>
        <v>B</v>
      </c>
      <c r="AI562" s="12">
        <f t="shared" si="2"/>
        <v>0</v>
      </c>
      <c r="AJ562" s="12">
        <f t="shared" si="3"/>
        <v>1</v>
      </c>
      <c r="AK562" s="12">
        <f t="shared" si="4"/>
        <v>0</v>
      </c>
      <c r="AL562" s="12">
        <f t="shared" si="5"/>
        <v>0</v>
      </c>
      <c r="AM562" s="11"/>
      <c r="AN562" s="13">
        <v>0.23485606151991242</v>
      </c>
      <c r="AO562" s="11" t="s">
        <v>84</v>
      </c>
      <c r="AP562" s="14">
        <v>45931.447850717595</v>
      </c>
    </row>
    <row r="563">
      <c r="A563" s="8">
        <v>45923.98090277778</v>
      </c>
      <c r="B563" s="9" t="s">
        <v>1278</v>
      </c>
      <c r="C563" s="9" t="s">
        <v>1279</v>
      </c>
      <c r="D563" s="10">
        <v>5.511994195115E12</v>
      </c>
      <c r="E563" s="9" t="s">
        <v>43</v>
      </c>
      <c r="F563" s="9"/>
      <c r="G563" s="9" t="s">
        <v>60</v>
      </c>
      <c r="H563" s="9" t="s">
        <v>45</v>
      </c>
      <c r="I563" s="9" t="s">
        <v>106</v>
      </c>
      <c r="J563" s="9" t="s">
        <v>47</v>
      </c>
      <c r="K563" s="9" t="s">
        <v>47</v>
      </c>
      <c r="L563" s="9" t="s">
        <v>48</v>
      </c>
      <c r="M563" s="9" t="s">
        <v>48</v>
      </c>
      <c r="N563" s="9" t="s">
        <v>79</v>
      </c>
      <c r="O563" s="9" t="s">
        <v>64</v>
      </c>
      <c r="P563" s="11" t="s">
        <v>51</v>
      </c>
      <c r="Q563" s="11" t="s">
        <v>52</v>
      </c>
      <c r="R563" s="11" t="s">
        <v>53</v>
      </c>
      <c r="S563" s="11" t="s">
        <v>54</v>
      </c>
      <c r="T563" s="11" t="s">
        <v>55</v>
      </c>
      <c r="U563" s="11" t="s">
        <v>56</v>
      </c>
      <c r="V563" s="11"/>
      <c r="W563" s="11"/>
      <c r="X563" s="11"/>
      <c r="Y563" s="11"/>
      <c r="Z563" s="11"/>
      <c r="AA563" s="11"/>
      <c r="AB563" s="11"/>
      <c r="AC563" s="11"/>
      <c r="AD563" s="11"/>
      <c r="AE563" s="11"/>
      <c r="AF563" s="12">
        <f>ROUNDUP(SUM(VLOOKUP(G563,'Pontuação'!A$2:B$11,2,FALSE),VLOOKUP(E563,'Pontuação'!C$2:D$11,2,FALSE),VLOOKUP(I563,'Pontuação'!I$2:J$11,2,FALSE),VLOOKUP(K563,'Pontuação'!G$2:H$11,2,FALSE),VLOOKUP(H563,'Pontuação'!E$2:F$11,2,FALSE),VLOOKUP(M563,'Pontuação'!K$2:L$11,2,FALSE)),0)</f>
        <v>1213</v>
      </c>
      <c r="AG563" s="12">
        <f t="shared" si="1"/>
        <v>121</v>
      </c>
      <c r="AH563" s="12" t="str">
        <f t="array" ref="AH563">IFERROR(INDEX('Pontuação'!G$13:G$191, MATCH(AG563, 'Pontuação'!F$14:F$191, 0)), "Faixa Indefinida")</f>
        <v>A</v>
      </c>
      <c r="AI563" s="12">
        <f t="shared" si="2"/>
        <v>1</v>
      </c>
      <c r="AJ563" s="12">
        <f t="shared" si="3"/>
        <v>0</v>
      </c>
      <c r="AK563" s="12">
        <f t="shared" si="4"/>
        <v>0</v>
      </c>
      <c r="AL563" s="12">
        <f t="shared" si="5"/>
        <v>0</v>
      </c>
      <c r="AM563" s="11"/>
      <c r="AN563" s="13">
        <v>0.4103115223635818</v>
      </c>
      <c r="AO563" s="11" t="s">
        <v>134</v>
      </c>
      <c r="AP563" s="14">
        <v>45931.447850717595</v>
      </c>
    </row>
    <row r="564">
      <c r="A564" s="8">
        <v>45923.98121527778</v>
      </c>
      <c r="B564" s="9" t="s">
        <v>1280</v>
      </c>
      <c r="C564" s="9" t="s">
        <v>1281</v>
      </c>
      <c r="D564" s="10">
        <v>5.516989951988E12</v>
      </c>
      <c r="E564" s="9" t="s">
        <v>43</v>
      </c>
      <c r="F564" s="9"/>
      <c r="G564" s="9" t="s">
        <v>76</v>
      </c>
      <c r="H564" s="9" t="s">
        <v>45</v>
      </c>
      <c r="I564" s="9" t="s">
        <v>46</v>
      </c>
      <c r="J564" s="9" t="s">
        <v>48</v>
      </c>
      <c r="K564" s="9" t="s">
        <v>47</v>
      </c>
      <c r="L564" s="9" t="s">
        <v>47</v>
      </c>
      <c r="M564" s="9" t="s">
        <v>48</v>
      </c>
      <c r="N564" s="9" t="s">
        <v>63</v>
      </c>
      <c r="O564" s="9" t="s">
        <v>95</v>
      </c>
      <c r="P564" s="11" t="s">
        <v>51</v>
      </c>
      <c r="Q564" s="11" t="s">
        <v>203</v>
      </c>
      <c r="R564" s="11" t="s">
        <v>593</v>
      </c>
      <c r="S564" s="11" t="s">
        <v>380</v>
      </c>
      <c r="T564" s="11" t="s">
        <v>55</v>
      </c>
      <c r="U564" s="11" t="s">
        <v>56</v>
      </c>
      <c r="V564" s="11"/>
      <c r="W564" s="11"/>
      <c r="X564" s="11"/>
      <c r="Y564" s="11"/>
      <c r="Z564" s="11"/>
      <c r="AA564" s="11"/>
      <c r="AB564" s="11"/>
      <c r="AC564" s="11"/>
      <c r="AD564" s="11"/>
      <c r="AE564" s="11"/>
      <c r="AF564" s="12">
        <f>ROUNDUP(SUM(VLOOKUP(G564,'Pontuação'!A$2:B$11,2,FALSE),VLOOKUP(E564,'Pontuação'!C$2:D$11,2,FALSE),VLOOKUP(I564,'Pontuação'!I$2:J$11,2,FALSE),VLOOKUP(K564,'Pontuação'!G$2:H$11,2,FALSE),VLOOKUP(H564,'Pontuação'!E$2:F$11,2,FALSE),VLOOKUP(M564,'Pontuação'!K$2:L$11,2,FALSE)),0)</f>
        <v>1291</v>
      </c>
      <c r="AG564" s="12">
        <f t="shared" si="1"/>
        <v>129</v>
      </c>
      <c r="AH564" s="12" t="str">
        <f t="array" ref="AH564">IFERROR(INDEX('Pontuação'!G$13:G$191, MATCH(AG564, 'Pontuação'!F$14:F$191, 0)), "Faixa Indefinida")</f>
        <v>A</v>
      </c>
      <c r="AI564" s="12">
        <f t="shared" si="2"/>
        <v>1</v>
      </c>
      <c r="AJ564" s="12">
        <f t="shared" si="3"/>
        <v>0</v>
      </c>
      <c r="AK564" s="12">
        <f t="shared" si="4"/>
        <v>0</v>
      </c>
      <c r="AL564" s="12">
        <f t="shared" si="5"/>
        <v>0</v>
      </c>
      <c r="AM564" s="11"/>
      <c r="AN564" s="13">
        <v>0.4240656347667519</v>
      </c>
      <c r="AO564" s="11" t="s">
        <v>134</v>
      </c>
      <c r="AP564" s="14">
        <v>45931.447850717595</v>
      </c>
    </row>
    <row r="565">
      <c r="A565" s="8">
        <v>45923.98149305556</v>
      </c>
      <c r="B565" s="9" t="s">
        <v>1282</v>
      </c>
      <c r="C565" s="9" t="s">
        <v>1283</v>
      </c>
      <c r="D565" s="10">
        <v>5.521999207467E12</v>
      </c>
      <c r="E565" s="9" t="s">
        <v>43</v>
      </c>
      <c r="F565" s="9"/>
      <c r="G565" s="9" t="s">
        <v>170</v>
      </c>
      <c r="H565" s="9" t="s">
        <v>157</v>
      </c>
      <c r="I565" s="9" t="s">
        <v>62</v>
      </c>
      <c r="J565" s="9" t="s">
        <v>48</v>
      </c>
      <c r="K565" s="9" t="s">
        <v>48</v>
      </c>
      <c r="L565" s="9" t="s">
        <v>48</v>
      </c>
      <c r="M565" s="9" t="s">
        <v>47</v>
      </c>
      <c r="N565" s="9" t="s">
        <v>63</v>
      </c>
      <c r="O565" s="9" t="s">
        <v>64</v>
      </c>
      <c r="P565" s="11" t="s">
        <v>51</v>
      </c>
      <c r="Q565" s="11" t="s">
        <v>133</v>
      </c>
      <c r="R565" s="11" t="s">
        <v>107</v>
      </c>
      <c r="S565" s="11" t="s">
        <v>72</v>
      </c>
      <c r="T565" s="11" t="s">
        <v>65</v>
      </c>
      <c r="U565" s="11" t="s">
        <v>56</v>
      </c>
      <c r="V565" s="11"/>
      <c r="W565" s="11"/>
      <c r="X565" s="11"/>
      <c r="Y565" s="11"/>
      <c r="Z565" s="11"/>
      <c r="AA565" s="11"/>
      <c r="AB565" s="11"/>
      <c r="AC565" s="11"/>
      <c r="AD565" s="11"/>
      <c r="AE565" s="11"/>
      <c r="AF565" s="12">
        <f>ROUNDUP(SUM(VLOOKUP(G565,'Pontuação'!A$2:B$11,2,FALSE),VLOOKUP(E565,'Pontuação'!C$2:D$11,2,FALSE),VLOOKUP(I565,'Pontuação'!I$2:J$11,2,FALSE),VLOOKUP(K565,'Pontuação'!G$2:H$11,2,FALSE),VLOOKUP(H565,'Pontuação'!E$2:F$11,2,FALSE),VLOOKUP(M565,'Pontuação'!K$2:L$11,2,FALSE)),0)</f>
        <v>875</v>
      </c>
      <c r="AG565" s="12">
        <f t="shared" si="1"/>
        <v>88</v>
      </c>
      <c r="AH565" s="12" t="str">
        <f t="array" ref="AH565">IFERROR(INDEX('Pontuação'!G$13:G$191, MATCH(AG565, 'Pontuação'!F$14:F$191, 0)), "Faixa Indefinida")</f>
        <v>C</v>
      </c>
      <c r="AI565" s="12">
        <f t="shared" si="2"/>
        <v>0</v>
      </c>
      <c r="AJ565" s="12">
        <f t="shared" si="3"/>
        <v>0</v>
      </c>
      <c r="AK565" s="12">
        <f t="shared" si="4"/>
        <v>1</v>
      </c>
      <c r="AL565" s="12">
        <f t="shared" si="5"/>
        <v>0</v>
      </c>
      <c r="AM565" s="11"/>
      <c r="AN565" s="13">
        <v>0.2723725118897392</v>
      </c>
      <c r="AO565" s="11" t="s">
        <v>91</v>
      </c>
      <c r="AP565" s="14">
        <v>45931.447850717595</v>
      </c>
    </row>
    <row r="566">
      <c r="A566" s="8">
        <v>45923.9834837963</v>
      </c>
      <c r="B566" s="9" t="s">
        <v>1284</v>
      </c>
      <c r="C566" s="9" t="s">
        <v>1285</v>
      </c>
      <c r="D566" s="10">
        <v>5.511915642721E12</v>
      </c>
      <c r="E566" s="9" t="s">
        <v>43</v>
      </c>
      <c r="F566" s="9"/>
      <c r="G566" s="9" t="s">
        <v>170</v>
      </c>
      <c r="H566" s="9" t="s">
        <v>61</v>
      </c>
      <c r="I566" s="9" t="s">
        <v>46</v>
      </c>
      <c r="J566" s="9" t="s">
        <v>48</v>
      </c>
      <c r="K566" s="9" t="s">
        <v>47</v>
      </c>
      <c r="L566" s="9" t="s">
        <v>47</v>
      </c>
      <c r="M566" s="9" t="s">
        <v>48</v>
      </c>
      <c r="N566" s="9" t="s">
        <v>94</v>
      </c>
      <c r="O566" s="9" t="s">
        <v>64</v>
      </c>
      <c r="P566" s="11" t="s">
        <v>51</v>
      </c>
      <c r="Q566" s="11" t="s">
        <v>89</v>
      </c>
      <c r="R566" s="11" t="s">
        <v>90</v>
      </c>
      <c r="S566" s="11" t="s">
        <v>54</v>
      </c>
      <c r="T566" s="11" t="s">
        <v>65</v>
      </c>
      <c r="U566" s="11" t="s">
        <v>56</v>
      </c>
      <c r="V566" s="11"/>
      <c r="W566" s="11"/>
      <c r="X566" s="11"/>
      <c r="Y566" s="11"/>
      <c r="Z566" s="11"/>
      <c r="AA566" s="11"/>
      <c r="AB566" s="11"/>
      <c r="AC566" s="11"/>
      <c r="AD566" s="11"/>
      <c r="AE566" s="11"/>
      <c r="AF566" s="12">
        <v>1237.0</v>
      </c>
      <c r="AG566" s="12">
        <f t="shared" si="1"/>
        <v>124</v>
      </c>
      <c r="AH566" s="12" t="str">
        <f t="array" ref="AH566">IFERROR(INDEX('Pontuação'!G$13:G$191, MATCH(AG566, 'Pontuação'!F$14:F$191, 0)), "Faixa Indefinida")</f>
        <v>A</v>
      </c>
      <c r="AI566" s="12">
        <f t="shared" si="2"/>
        <v>1</v>
      </c>
      <c r="AJ566" s="12">
        <f t="shared" si="3"/>
        <v>0</v>
      </c>
      <c r="AK566" s="12">
        <f t="shared" si="4"/>
        <v>0</v>
      </c>
      <c r="AL566" s="12">
        <f t="shared" si="5"/>
        <v>0</v>
      </c>
      <c r="AM566" s="11"/>
      <c r="AN566" s="13">
        <v>0.1851212335511574</v>
      </c>
      <c r="AO566" s="11" t="s">
        <v>162</v>
      </c>
      <c r="AP566" s="14">
        <v>45931.447850717595</v>
      </c>
    </row>
    <row r="567">
      <c r="A567" s="8">
        <v>45923.983668981484</v>
      </c>
      <c r="B567" s="9" t="s">
        <v>1286</v>
      </c>
      <c r="C567" s="9" t="s">
        <v>1287</v>
      </c>
      <c r="D567" s="10">
        <v>5.531999876925E12</v>
      </c>
      <c r="E567" s="9" t="s">
        <v>43</v>
      </c>
      <c r="F567" s="9"/>
      <c r="G567" s="9" t="s">
        <v>60</v>
      </c>
      <c r="H567" s="9" t="s">
        <v>61</v>
      </c>
      <c r="I567" s="9" t="s">
        <v>106</v>
      </c>
      <c r="J567" s="9" t="s">
        <v>47</v>
      </c>
      <c r="K567" s="9" t="s">
        <v>47</v>
      </c>
      <c r="L567" s="9" t="s">
        <v>47</v>
      </c>
      <c r="M567" s="9" t="s">
        <v>47</v>
      </c>
      <c r="N567" s="9" t="s">
        <v>79</v>
      </c>
      <c r="O567" s="9" t="s">
        <v>64</v>
      </c>
      <c r="P567" s="11" t="s">
        <v>51</v>
      </c>
      <c r="Q567" s="11" t="s">
        <v>52</v>
      </c>
      <c r="R567" s="11" t="s">
        <v>53</v>
      </c>
      <c r="S567" s="11" t="s">
        <v>54</v>
      </c>
      <c r="T567" s="11" t="s">
        <v>55</v>
      </c>
      <c r="U567" s="11" t="s">
        <v>56</v>
      </c>
      <c r="V567" s="11"/>
      <c r="W567" s="11"/>
      <c r="X567" s="11"/>
      <c r="Y567" s="11"/>
      <c r="Z567" s="11"/>
      <c r="AA567" s="11"/>
      <c r="AB567" s="11"/>
      <c r="AC567" s="11"/>
      <c r="AD567" s="11"/>
      <c r="AE567" s="11"/>
      <c r="AF567" s="12">
        <f>ROUNDUP(SUM(VLOOKUP(G567,'Pontuação'!A$2:B$11,2,FALSE),VLOOKUP(E567,'Pontuação'!C$2:D$11,2,FALSE),VLOOKUP(I567,'Pontuação'!I$2:J$11,2,FALSE),VLOOKUP(K567,'Pontuação'!G$2:H$11,2,FALSE),VLOOKUP(H567,'Pontuação'!E$2:F$11,2,FALSE),VLOOKUP(M567,'Pontuação'!K$2:L$11,2,FALSE)),0)</f>
        <v>984</v>
      </c>
      <c r="AG567" s="12">
        <f t="shared" si="1"/>
        <v>98</v>
      </c>
      <c r="AH567" s="12" t="str">
        <f t="array" ref="AH567">IFERROR(INDEX('Pontuação'!G$13:G$191, MATCH(AG567, 'Pontuação'!F$14:F$191, 0)), "Faixa Indefinida")</f>
        <v>C</v>
      </c>
      <c r="AI567" s="12">
        <f t="shared" si="2"/>
        <v>0</v>
      </c>
      <c r="AJ567" s="12">
        <f t="shared" si="3"/>
        <v>0</v>
      </c>
      <c r="AK567" s="12">
        <f t="shared" si="4"/>
        <v>1</v>
      </c>
      <c r="AL567" s="12">
        <f t="shared" si="5"/>
        <v>0</v>
      </c>
      <c r="AM567" s="11"/>
      <c r="AN567" s="13">
        <v>0.36912495281032653</v>
      </c>
      <c r="AO567" s="11" t="s">
        <v>66</v>
      </c>
      <c r="AP567" s="14">
        <v>45931.447850717595</v>
      </c>
    </row>
    <row r="568">
      <c r="A568" s="8">
        <v>45923.98409722222</v>
      </c>
      <c r="B568" s="9" t="s">
        <v>1288</v>
      </c>
      <c r="C568" s="9" t="s">
        <v>1289</v>
      </c>
      <c r="D568" s="10">
        <v>5.521980736494E12</v>
      </c>
      <c r="E568" s="9" t="s">
        <v>43</v>
      </c>
      <c r="F568" s="9"/>
      <c r="G568" s="9" t="s">
        <v>44</v>
      </c>
      <c r="H568" s="9" t="s">
        <v>45</v>
      </c>
      <c r="I568" s="9" t="s">
        <v>78</v>
      </c>
      <c r="J568" s="9" t="s">
        <v>47</v>
      </c>
      <c r="K568" s="9" t="s">
        <v>47</v>
      </c>
      <c r="L568" s="9" t="s">
        <v>47</v>
      </c>
      <c r="M568" s="9" t="s">
        <v>48</v>
      </c>
      <c r="N568" s="9" t="s">
        <v>63</v>
      </c>
      <c r="O568" s="9" t="s">
        <v>95</v>
      </c>
      <c r="P568" s="11" t="s">
        <v>51</v>
      </c>
      <c r="Q568" s="11" t="s">
        <v>137</v>
      </c>
      <c r="R568" s="11" t="s">
        <v>107</v>
      </c>
      <c r="S568" s="11" t="s">
        <v>138</v>
      </c>
      <c r="T568" s="11" t="s">
        <v>55</v>
      </c>
      <c r="U568" s="11" t="s">
        <v>47</v>
      </c>
      <c r="V568" s="11"/>
      <c r="W568" s="11"/>
      <c r="X568" s="11"/>
      <c r="Y568" s="11"/>
      <c r="Z568" s="11"/>
      <c r="AA568" s="11"/>
      <c r="AB568" s="11"/>
      <c r="AC568" s="11"/>
      <c r="AD568" s="11"/>
      <c r="AE568" s="11"/>
      <c r="AF568" s="12">
        <f>ROUNDUP(SUM(VLOOKUP(G568,'Pontuação'!A$2:B$11,2,FALSE),VLOOKUP(E568,'Pontuação'!C$2:D$11,2,FALSE),VLOOKUP(I568,'Pontuação'!I$2:J$11,2,FALSE),VLOOKUP(K568,'Pontuação'!G$2:H$11,2,FALSE),VLOOKUP(H568,'Pontuação'!E$2:F$11,2,FALSE),VLOOKUP(M568,'Pontuação'!K$2:L$11,2,FALSE)),0)</f>
        <v>1173</v>
      </c>
      <c r="AG568" s="12">
        <f t="shared" si="1"/>
        <v>117</v>
      </c>
      <c r="AH568" s="12" t="str">
        <f t="array" ref="AH568">IFERROR(INDEX('Pontuação'!G$13:G$191, MATCH(AG568, 'Pontuação'!F$14:F$191, 0)), "Faixa Indefinida")</f>
        <v>B</v>
      </c>
      <c r="AI568" s="12">
        <f t="shared" si="2"/>
        <v>0</v>
      </c>
      <c r="AJ568" s="12">
        <f t="shared" si="3"/>
        <v>1</v>
      </c>
      <c r="AK568" s="12">
        <f t="shared" si="4"/>
        <v>0</v>
      </c>
      <c r="AL568" s="12">
        <f t="shared" si="5"/>
        <v>0</v>
      </c>
      <c r="AM568" s="11"/>
      <c r="AN568" s="13">
        <v>0.26385520435777554</v>
      </c>
      <c r="AO568" s="11" t="s">
        <v>91</v>
      </c>
      <c r="AP568" s="14">
        <v>45931.447850717595</v>
      </c>
    </row>
    <row r="569">
      <c r="A569" s="8">
        <v>45923.985625</v>
      </c>
      <c r="B569" s="9" t="s">
        <v>1290</v>
      </c>
      <c r="C569" s="9" t="s">
        <v>1291</v>
      </c>
      <c r="D569" s="10">
        <v>5.531997189156E12</v>
      </c>
      <c r="E569" s="9" t="s">
        <v>75</v>
      </c>
      <c r="F569" s="9"/>
      <c r="G569" s="9" t="s">
        <v>60</v>
      </c>
      <c r="H569" s="9" t="s">
        <v>45</v>
      </c>
      <c r="I569" s="9" t="s">
        <v>78</v>
      </c>
      <c r="J569" s="9" t="s">
        <v>47</v>
      </c>
      <c r="K569" s="9" t="s">
        <v>47</v>
      </c>
      <c r="L569" s="9" t="s">
        <v>48</v>
      </c>
      <c r="M569" s="9" t="s">
        <v>48</v>
      </c>
      <c r="N569" s="9" t="s">
        <v>79</v>
      </c>
      <c r="O569" s="9" t="s">
        <v>98</v>
      </c>
      <c r="P569" s="11" t="s">
        <v>51</v>
      </c>
      <c r="Q569" s="11" t="s">
        <v>71</v>
      </c>
      <c r="R569" s="11" t="s">
        <v>90</v>
      </c>
      <c r="S569" s="11" t="s">
        <v>138</v>
      </c>
      <c r="T569" s="11" t="s">
        <v>55</v>
      </c>
      <c r="U569" s="11" t="s">
        <v>56</v>
      </c>
      <c r="V569" s="11"/>
      <c r="W569" s="11"/>
      <c r="X569" s="11"/>
      <c r="Y569" s="11"/>
      <c r="Z569" s="11"/>
      <c r="AA569" s="11"/>
      <c r="AB569" s="11"/>
      <c r="AC569" s="11"/>
      <c r="AD569" s="11"/>
      <c r="AE569" s="11"/>
      <c r="AF569" s="12">
        <f>ROUNDUP(SUM(VLOOKUP(G569,'Pontuação'!A$2:B$11,2,FALSE),VLOOKUP(E569,'Pontuação'!C$2:D$11,2,FALSE),VLOOKUP(I569,'Pontuação'!I$2:J$11,2,FALSE),VLOOKUP(K569,'Pontuação'!G$2:H$11,2,FALSE),VLOOKUP(H569,'Pontuação'!E$2:F$11,2,FALSE),VLOOKUP(M569,'Pontuação'!K$2:L$11,2,FALSE)),0)</f>
        <v>1233</v>
      </c>
      <c r="AG569" s="12">
        <f t="shared" si="1"/>
        <v>123</v>
      </c>
      <c r="AH569" s="12" t="str">
        <f t="array" ref="AH569">IFERROR(INDEX('Pontuação'!G$13:G$191, MATCH(AG569, 'Pontuação'!F$14:F$191, 0)), "Faixa Indefinida")</f>
        <v>A</v>
      </c>
      <c r="AI569" s="12">
        <f t="shared" si="2"/>
        <v>1</v>
      </c>
      <c r="AJ569" s="12">
        <f t="shared" si="3"/>
        <v>0</v>
      </c>
      <c r="AK569" s="12">
        <f t="shared" si="4"/>
        <v>0</v>
      </c>
      <c r="AL569" s="12">
        <f t="shared" si="5"/>
        <v>0</v>
      </c>
      <c r="AM569" s="11"/>
      <c r="AN569" s="13">
        <v>0.356788430368477</v>
      </c>
      <c r="AO569" s="11" t="s">
        <v>66</v>
      </c>
      <c r="AP569" s="14">
        <v>45931.447850717595</v>
      </c>
    </row>
    <row r="570">
      <c r="A570" s="8">
        <v>45923.98582175926</v>
      </c>
      <c r="B570" s="9" t="s">
        <v>1292</v>
      </c>
      <c r="C570" s="9" t="s">
        <v>1293</v>
      </c>
      <c r="D570" s="10">
        <v>5.587999658667E12</v>
      </c>
      <c r="E570" s="9" t="s">
        <v>43</v>
      </c>
      <c r="F570" s="9"/>
      <c r="G570" s="9" t="s">
        <v>60</v>
      </c>
      <c r="H570" s="9" t="s">
        <v>45</v>
      </c>
      <c r="I570" s="9" t="s">
        <v>78</v>
      </c>
      <c r="J570" s="9" t="s">
        <v>48</v>
      </c>
      <c r="K570" s="9" t="s">
        <v>47</v>
      </c>
      <c r="L570" s="9" t="s">
        <v>48</v>
      </c>
      <c r="M570" s="9" t="s">
        <v>48</v>
      </c>
      <c r="N570" s="9" t="s">
        <v>79</v>
      </c>
      <c r="O570" s="9" t="s">
        <v>50</v>
      </c>
      <c r="P570" s="11" t="s">
        <v>51</v>
      </c>
      <c r="Q570" s="11" t="s">
        <v>115</v>
      </c>
      <c r="R570" s="11" t="s">
        <v>53</v>
      </c>
      <c r="S570" s="11" t="s">
        <v>54</v>
      </c>
      <c r="T570" s="11" t="s">
        <v>55</v>
      </c>
      <c r="U570" s="11" t="s">
        <v>47</v>
      </c>
      <c r="V570" s="11"/>
      <c r="W570" s="11"/>
      <c r="X570" s="11"/>
      <c r="Y570" s="11"/>
      <c r="Z570" s="11"/>
      <c r="AA570" s="11"/>
      <c r="AB570" s="11"/>
      <c r="AC570" s="11"/>
      <c r="AD570" s="11"/>
      <c r="AE570" s="11"/>
      <c r="AF570" s="12">
        <f>ROUNDUP(SUM(VLOOKUP(G570,'Pontuação'!A$2:B$11,2,FALSE),VLOOKUP(E570,'Pontuação'!C$2:D$11,2,FALSE),VLOOKUP(I570,'Pontuação'!I$2:J$11,2,FALSE),VLOOKUP(K570,'Pontuação'!G$2:H$11,2,FALSE),VLOOKUP(H570,'Pontuação'!E$2:F$11,2,FALSE),VLOOKUP(M570,'Pontuação'!K$2:L$11,2,FALSE)),0)</f>
        <v>1250</v>
      </c>
      <c r="AG570" s="12">
        <f t="shared" si="1"/>
        <v>125</v>
      </c>
      <c r="AH570" s="12" t="str">
        <f t="array" ref="AH570">IFERROR(INDEX('Pontuação'!G$13:G$191, MATCH(AG570, 'Pontuação'!F$14:F$191, 0)), "Faixa Indefinida")</f>
        <v>A</v>
      </c>
      <c r="AI570" s="12">
        <f t="shared" si="2"/>
        <v>1</v>
      </c>
      <c r="AJ570" s="12">
        <f t="shared" si="3"/>
        <v>0</v>
      </c>
      <c r="AK570" s="12">
        <f t="shared" si="4"/>
        <v>0</v>
      </c>
      <c r="AL570" s="12">
        <f t="shared" si="5"/>
        <v>0</v>
      </c>
      <c r="AM570" s="11"/>
      <c r="AN570" s="13">
        <v>0.27334582285464554</v>
      </c>
      <c r="AO570" s="11" t="s">
        <v>91</v>
      </c>
      <c r="AP570" s="14">
        <v>45931.447850717595</v>
      </c>
    </row>
    <row r="571">
      <c r="A571" s="8">
        <v>45923.986134259256</v>
      </c>
      <c r="B571" s="9" t="s">
        <v>1294</v>
      </c>
      <c r="C571" s="9" t="s">
        <v>1295</v>
      </c>
      <c r="D571" s="10">
        <v>5.582988940183E12</v>
      </c>
      <c r="E571" s="9" t="s">
        <v>75</v>
      </c>
      <c r="F571" s="9"/>
      <c r="G571" s="9" t="s">
        <v>44</v>
      </c>
      <c r="H571" s="9" t="s">
        <v>61</v>
      </c>
      <c r="I571" s="9" t="s">
        <v>78</v>
      </c>
      <c r="J571" s="9" t="s">
        <v>47</v>
      </c>
      <c r="K571" s="9" t="s">
        <v>47</v>
      </c>
      <c r="L571" s="9" t="s">
        <v>48</v>
      </c>
      <c r="M571" s="9" t="s">
        <v>47</v>
      </c>
      <c r="N571" s="9" t="s">
        <v>63</v>
      </c>
      <c r="O571" s="9" t="s">
        <v>70</v>
      </c>
      <c r="P571" s="11" t="s">
        <v>51</v>
      </c>
      <c r="Q571" s="11" t="s">
        <v>71</v>
      </c>
      <c r="R571" s="11" t="s">
        <v>90</v>
      </c>
      <c r="S571" s="11" t="s">
        <v>138</v>
      </c>
      <c r="T571" s="11" t="s">
        <v>55</v>
      </c>
      <c r="U571" s="11" t="s">
        <v>56</v>
      </c>
      <c r="V571" s="11"/>
      <c r="W571" s="11"/>
      <c r="X571" s="11"/>
      <c r="Y571" s="11"/>
      <c r="Z571" s="11"/>
      <c r="AA571" s="11"/>
      <c r="AB571" s="11"/>
      <c r="AC571" s="11"/>
      <c r="AD571" s="11"/>
      <c r="AE571" s="11"/>
      <c r="AF571" s="12">
        <f>ROUNDUP(SUM(VLOOKUP(G571,'Pontuação'!A$2:B$11,2,FALSE),VLOOKUP(E571,'Pontuação'!C$2:D$11,2,FALSE),VLOOKUP(I571,'Pontuação'!I$2:J$11,2,FALSE),VLOOKUP(K571,'Pontuação'!G$2:H$11,2,FALSE),VLOOKUP(H571,'Pontuação'!E$2:F$11,2,FALSE),VLOOKUP(M571,'Pontuação'!K$2:L$11,2,FALSE)),0)</f>
        <v>927</v>
      </c>
      <c r="AG571" s="12">
        <f t="shared" si="1"/>
        <v>93</v>
      </c>
      <c r="AH571" s="12" t="str">
        <f t="array" ref="AH571">IFERROR(INDEX('Pontuação'!G$13:G$191, MATCH(AG571, 'Pontuação'!F$14:F$191, 0)), "Faixa Indefinida")</f>
        <v>C</v>
      </c>
      <c r="AI571" s="12">
        <f t="shared" si="2"/>
        <v>0</v>
      </c>
      <c r="AJ571" s="12">
        <f t="shared" si="3"/>
        <v>0</v>
      </c>
      <c r="AK571" s="12">
        <f t="shared" si="4"/>
        <v>1</v>
      </c>
      <c r="AL571" s="12">
        <f t="shared" si="5"/>
        <v>0</v>
      </c>
      <c r="AM571" s="11"/>
      <c r="AN571" s="13">
        <v>0.24978331499520934</v>
      </c>
      <c r="AO571" s="11" t="s">
        <v>84</v>
      </c>
      <c r="AP571" s="14">
        <v>45931.447850717595</v>
      </c>
    </row>
    <row r="572">
      <c r="A572" s="8">
        <v>45923.986342592594</v>
      </c>
      <c r="B572" s="9" t="s">
        <v>1296</v>
      </c>
      <c r="C572" s="9" t="s">
        <v>1297</v>
      </c>
      <c r="D572" s="10">
        <v>5.555992381528E12</v>
      </c>
      <c r="E572" s="9" t="s">
        <v>43</v>
      </c>
      <c r="F572" s="9"/>
      <c r="G572" s="9" t="s">
        <v>60</v>
      </c>
      <c r="H572" s="9" t="s">
        <v>45</v>
      </c>
      <c r="I572" s="9" t="s">
        <v>78</v>
      </c>
      <c r="J572" s="9" t="s">
        <v>47</v>
      </c>
      <c r="K572" s="9" t="s">
        <v>47</v>
      </c>
      <c r="L572" s="9" t="s">
        <v>48</v>
      </c>
      <c r="M572" s="9" t="s">
        <v>47</v>
      </c>
      <c r="N572" s="9" t="s">
        <v>79</v>
      </c>
      <c r="O572" s="9" t="s">
        <v>70</v>
      </c>
      <c r="P572" s="11" t="s">
        <v>51</v>
      </c>
      <c r="Q572" s="11" t="s">
        <v>115</v>
      </c>
      <c r="R572" s="11" t="s">
        <v>53</v>
      </c>
      <c r="S572" s="11" t="s">
        <v>54</v>
      </c>
      <c r="T572" s="11" t="s">
        <v>55</v>
      </c>
      <c r="U572" s="11" t="s">
        <v>56</v>
      </c>
      <c r="V572" s="11"/>
      <c r="W572" s="11"/>
      <c r="X572" s="11"/>
      <c r="Y572" s="11"/>
      <c r="Z572" s="11"/>
      <c r="AA572" s="11"/>
      <c r="AB572" s="11"/>
      <c r="AC572" s="11"/>
      <c r="AD572" s="11"/>
      <c r="AE572" s="11"/>
      <c r="AF572" s="12">
        <f>ROUNDUP(SUM(VLOOKUP(G572,'Pontuação'!A$2:B$11,2,FALSE),VLOOKUP(E572,'Pontuação'!C$2:D$11,2,FALSE),VLOOKUP(I572,'Pontuação'!I$2:J$11,2,FALSE),VLOOKUP(K572,'Pontuação'!G$2:H$11,2,FALSE),VLOOKUP(H572,'Pontuação'!E$2:F$11,2,FALSE),VLOOKUP(M572,'Pontuação'!K$2:L$11,2,FALSE)),0)</f>
        <v>1100</v>
      </c>
      <c r="AG572" s="12">
        <f t="shared" si="1"/>
        <v>110</v>
      </c>
      <c r="AH572" s="12" t="str">
        <f t="array" ref="AH572">IFERROR(INDEX('Pontuação'!G$13:G$191, MATCH(AG572, 'Pontuação'!F$14:F$191, 0)), "Faixa Indefinida")</f>
        <v>B</v>
      </c>
      <c r="AI572" s="12">
        <f t="shared" si="2"/>
        <v>0</v>
      </c>
      <c r="AJ572" s="12">
        <f t="shared" si="3"/>
        <v>1</v>
      </c>
      <c r="AK572" s="12">
        <f t="shared" si="4"/>
        <v>0</v>
      </c>
      <c r="AL572" s="12">
        <f t="shared" si="5"/>
        <v>0</v>
      </c>
      <c r="AM572" s="11"/>
      <c r="AN572" s="13">
        <v>0.37052444016303526</v>
      </c>
      <c r="AO572" s="11" t="s">
        <v>66</v>
      </c>
      <c r="AP572" s="14">
        <v>45931.447850717595</v>
      </c>
    </row>
    <row r="573">
      <c r="A573" s="8">
        <v>45923.98664351852</v>
      </c>
      <c r="B573" s="9" t="s">
        <v>1298</v>
      </c>
      <c r="C573" s="9" t="s">
        <v>1299</v>
      </c>
      <c r="D573" s="10">
        <v>5.541999015408E12</v>
      </c>
      <c r="E573" s="9" t="s">
        <v>43</v>
      </c>
      <c r="F573" s="9"/>
      <c r="G573" s="9" t="s">
        <v>60</v>
      </c>
      <c r="H573" s="9" t="s">
        <v>77</v>
      </c>
      <c r="I573" s="9" t="s">
        <v>106</v>
      </c>
      <c r="J573" s="9" t="s">
        <v>47</v>
      </c>
      <c r="K573" s="9" t="s">
        <v>47</v>
      </c>
      <c r="L573" s="9" t="s">
        <v>47</v>
      </c>
      <c r="M573" s="9" t="s">
        <v>48</v>
      </c>
      <c r="N573" s="9" t="s">
        <v>63</v>
      </c>
      <c r="O573" s="9" t="s">
        <v>50</v>
      </c>
      <c r="P573" s="11" t="s">
        <v>51</v>
      </c>
      <c r="Q573" s="11" t="s">
        <v>137</v>
      </c>
      <c r="R573" s="11" t="s">
        <v>90</v>
      </c>
      <c r="S573" s="11" t="s">
        <v>72</v>
      </c>
      <c r="T573" s="11" t="s">
        <v>65</v>
      </c>
      <c r="U573" s="11" t="s">
        <v>56</v>
      </c>
      <c r="V573" s="11"/>
      <c r="W573" s="11"/>
      <c r="X573" s="11"/>
      <c r="Y573" s="11"/>
      <c r="Z573" s="11"/>
      <c r="AA573" s="11"/>
      <c r="AB573" s="11"/>
      <c r="AC573" s="11"/>
      <c r="AD573" s="11"/>
      <c r="AE573" s="11"/>
      <c r="AF573" s="12">
        <f>ROUNDUP(SUM(VLOOKUP(G573,'Pontuação'!A$2:B$11,2,FALSE),VLOOKUP(E573,'Pontuação'!C$2:D$11,2,FALSE),VLOOKUP(I573,'Pontuação'!I$2:J$11,2,FALSE),VLOOKUP(K573,'Pontuação'!G$2:H$11,2,FALSE),VLOOKUP(H573,'Pontuação'!E$2:F$11,2,FALSE),VLOOKUP(M573,'Pontuação'!K$2:L$11,2,FALSE)),0)</f>
        <v>1159</v>
      </c>
      <c r="AG573" s="12">
        <f t="shared" si="1"/>
        <v>116</v>
      </c>
      <c r="AH573" s="12" t="str">
        <f t="array" ref="AH573">IFERROR(INDEX('Pontuação'!G$13:G$191, MATCH(AG573, 'Pontuação'!F$14:F$191, 0)), "Faixa Indefinida")</f>
        <v>B</v>
      </c>
      <c r="AI573" s="12">
        <f t="shared" si="2"/>
        <v>0</v>
      </c>
      <c r="AJ573" s="12">
        <f t="shared" si="3"/>
        <v>1</v>
      </c>
      <c r="AK573" s="12">
        <f t="shared" si="4"/>
        <v>0</v>
      </c>
      <c r="AL573" s="12">
        <f t="shared" si="5"/>
        <v>0</v>
      </c>
      <c r="AM573" s="11"/>
      <c r="AN573" s="13">
        <v>0.3071599895147539</v>
      </c>
      <c r="AO573" s="11" t="s">
        <v>124</v>
      </c>
      <c r="AP573" s="14">
        <v>45931.447850717595</v>
      </c>
    </row>
    <row r="574">
      <c r="A574" s="8">
        <v>45923.98681712963</v>
      </c>
      <c r="B574" s="9" t="s">
        <v>1300</v>
      </c>
      <c r="C574" s="9" t="s">
        <v>1301</v>
      </c>
      <c r="D574" s="10">
        <v>5.562984982166E12</v>
      </c>
      <c r="E574" s="9" t="s">
        <v>43</v>
      </c>
      <c r="F574" s="9"/>
      <c r="G574" s="9" t="s">
        <v>170</v>
      </c>
      <c r="H574" s="9" t="s">
        <v>61</v>
      </c>
      <c r="I574" s="9" t="s">
        <v>62</v>
      </c>
      <c r="J574" s="9" t="s">
        <v>48</v>
      </c>
      <c r="K574" s="9" t="s">
        <v>47</v>
      </c>
      <c r="L574" s="9" t="s">
        <v>47</v>
      </c>
      <c r="M574" s="9" t="s">
        <v>47</v>
      </c>
      <c r="N574" s="9" t="s">
        <v>63</v>
      </c>
      <c r="O574" s="9" t="s">
        <v>70</v>
      </c>
      <c r="P574" s="11" t="s">
        <v>51</v>
      </c>
      <c r="Q574" s="11" t="s">
        <v>89</v>
      </c>
      <c r="R574" s="11" t="s">
        <v>90</v>
      </c>
      <c r="S574" s="11" t="s">
        <v>54</v>
      </c>
      <c r="T574" s="11" t="s">
        <v>55</v>
      </c>
      <c r="U574" s="11" t="s">
        <v>56</v>
      </c>
      <c r="V574" s="11"/>
      <c r="W574" s="11"/>
      <c r="X574" s="11"/>
      <c r="Y574" s="11"/>
      <c r="Z574" s="11"/>
      <c r="AA574" s="11"/>
      <c r="AB574" s="11"/>
      <c r="AC574" s="11"/>
      <c r="AD574" s="11"/>
      <c r="AE574" s="11"/>
      <c r="AF574" s="12">
        <f>ROUNDUP(SUM(VLOOKUP(G574,'Pontuação'!A$2:B$11,2,FALSE),VLOOKUP(E574,'Pontuação'!C$2:D$11,2,FALSE),VLOOKUP(I574,'Pontuação'!I$2:J$11,2,FALSE),VLOOKUP(K574,'Pontuação'!G$2:H$11,2,FALSE),VLOOKUP(H574,'Pontuação'!E$2:F$11,2,FALSE),VLOOKUP(M574,'Pontuação'!K$2:L$11,2,FALSE)),0)</f>
        <v>775</v>
      </c>
      <c r="AG574" s="12">
        <f t="shared" si="1"/>
        <v>78</v>
      </c>
      <c r="AH574" s="12" t="str">
        <f t="array" ref="AH574">IFERROR(INDEX('Pontuação'!G$13:G$191, MATCH(AG574, 'Pontuação'!F$14:F$191, 0)), "Faixa Indefinida")</f>
        <v>D</v>
      </c>
      <c r="AI574" s="12">
        <f t="shared" si="2"/>
        <v>0</v>
      </c>
      <c r="AJ574" s="12">
        <f t="shared" si="3"/>
        <v>0</v>
      </c>
      <c r="AK574" s="12">
        <f t="shared" si="4"/>
        <v>0</v>
      </c>
      <c r="AL574" s="12">
        <f t="shared" si="5"/>
        <v>1</v>
      </c>
      <c r="AM574" s="11"/>
      <c r="AN574" s="13">
        <v>0.19920859415033873</v>
      </c>
      <c r="AO574" s="11" t="s">
        <v>162</v>
      </c>
      <c r="AP574" s="14">
        <v>45931.447850717595</v>
      </c>
    </row>
    <row r="575">
      <c r="A575" s="8">
        <v>45923.988703703704</v>
      </c>
      <c r="B575" s="9" t="s">
        <v>1302</v>
      </c>
      <c r="C575" s="9" t="s">
        <v>1303</v>
      </c>
      <c r="D575" s="10">
        <v>5.5139916048E10</v>
      </c>
      <c r="E575" s="9" t="s">
        <v>43</v>
      </c>
      <c r="F575" s="9"/>
      <c r="G575" s="9" t="s">
        <v>170</v>
      </c>
      <c r="H575" s="9" t="s">
        <v>157</v>
      </c>
      <c r="I575" s="9" t="s">
        <v>106</v>
      </c>
      <c r="J575" s="9" t="s">
        <v>47</v>
      </c>
      <c r="K575" s="9" t="s">
        <v>47</v>
      </c>
      <c r="L575" s="9" t="s">
        <v>47</v>
      </c>
      <c r="M575" s="9" t="s">
        <v>48</v>
      </c>
      <c r="N575" s="9" t="s">
        <v>63</v>
      </c>
      <c r="O575" s="9" t="s">
        <v>64</v>
      </c>
      <c r="P575" s="11" t="s">
        <v>51</v>
      </c>
      <c r="Q575" s="11" t="s">
        <v>137</v>
      </c>
      <c r="R575" s="11" t="s">
        <v>107</v>
      </c>
      <c r="S575" s="11" t="s">
        <v>254</v>
      </c>
      <c r="T575" s="11" t="s">
        <v>65</v>
      </c>
      <c r="U575" s="11" t="s">
        <v>56</v>
      </c>
      <c r="V575" s="11"/>
      <c r="W575" s="11"/>
      <c r="X575" s="11"/>
      <c r="Y575" s="11"/>
      <c r="Z575" s="11"/>
      <c r="AA575" s="11"/>
      <c r="AB575" s="11"/>
      <c r="AC575" s="11"/>
      <c r="AD575" s="11"/>
      <c r="AE575" s="11"/>
      <c r="AF575" s="12">
        <f>ROUNDUP(SUM(VLOOKUP(G575,'Pontuação'!A$2:B$11,2,FALSE),VLOOKUP(E575,'Pontuação'!C$2:D$11,2,FALSE),VLOOKUP(I575,'Pontuação'!I$2:J$11,2,FALSE),VLOOKUP(K575,'Pontuação'!G$2:H$11,2,FALSE),VLOOKUP(H575,'Pontuação'!E$2:F$11,2,FALSE),VLOOKUP(M575,'Pontuação'!K$2:L$11,2,FALSE)),0)</f>
        <v>940</v>
      </c>
      <c r="AG575" s="12">
        <f t="shared" si="1"/>
        <v>94</v>
      </c>
      <c r="AH575" s="12" t="str">
        <f t="array" ref="AH575">IFERROR(INDEX('Pontuação'!G$13:G$191, MATCH(AG575, 'Pontuação'!F$14:F$191, 0)), "Faixa Indefinida")</f>
        <v>C</v>
      </c>
      <c r="AI575" s="12">
        <f t="shared" si="2"/>
        <v>0</v>
      </c>
      <c r="AJ575" s="12">
        <f t="shared" si="3"/>
        <v>0</v>
      </c>
      <c r="AK575" s="12">
        <f t="shared" si="4"/>
        <v>1</v>
      </c>
      <c r="AL575" s="12">
        <f t="shared" si="5"/>
        <v>0</v>
      </c>
      <c r="AM575" s="11"/>
      <c r="AN575" s="13">
        <v>0.2309364868814334</v>
      </c>
      <c r="AO575" s="11" t="s">
        <v>84</v>
      </c>
      <c r="AP575" s="14">
        <v>45931.447850717595</v>
      </c>
    </row>
    <row r="576">
      <c r="A576" s="8">
        <v>45923.98940972222</v>
      </c>
      <c r="B576" s="9" t="s">
        <v>1304</v>
      </c>
      <c r="C576" s="9" t="s">
        <v>1305</v>
      </c>
      <c r="D576" s="10">
        <v>5.511947737777E12</v>
      </c>
      <c r="E576" s="9" t="s">
        <v>75</v>
      </c>
      <c r="F576" s="9"/>
      <c r="G576" s="9" t="s">
        <v>60</v>
      </c>
      <c r="H576" s="9" t="s">
        <v>87</v>
      </c>
      <c r="I576" s="9" t="s">
        <v>88</v>
      </c>
      <c r="J576" s="9" t="s">
        <v>47</v>
      </c>
      <c r="K576" s="9" t="s">
        <v>47</v>
      </c>
      <c r="L576" s="9" t="s">
        <v>48</v>
      </c>
      <c r="M576" s="9" t="s">
        <v>47</v>
      </c>
      <c r="N576" s="9" t="s">
        <v>63</v>
      </c>
      <c r="O576" s="9" t="s">
        <v>50</v>
      </c>
      <c r="P576" s="11" t="s">
        <v>51</v>
      </c>
      <c r="Q576" s="11" t="s">
        <v>71</v>
      </c>
      <c r="R576" s="11" t="s">
        <v>90</v>
      </c>
      <c r="S576" s="11" t="s">
        <v>138</v>
      </c>
      <c r="T576" s="11" t="s">
        <v>55</v>
      </c>
      <c r="U576" s="11" t="s">
        <v>56</v>
      </c>
      <c r="V576" s="11"/>
      <c r="W576" s="11"/>
      <c r="X576" s="11"/>
      <c r="Y576" s="11"/>
      <c r="Z576" s="11"/>
      <c r="AA576" s="11"/>
      <c r="AB576" s="11"/>
      <c r="AC576" s="11"/>
      <c r="AD576" s="11"/>
      <c r="AE576" s="11"/>
      <c r="AF576" s="12">
        <f>ROUNDUP(SUM(VLOOKUP(G576,'Pontuação'!A$2:B$11,2,FALSE),VLOOKUP(E576,'Pontuação'!C$2:D$11,2,FALSE),VLOOKUP(I576,'Pontuação'!I$2:J$11,2,FALSE),VLOOKUP(K576,'Pontuação'!G$2:H$11,2,FALSE),VLOOKUP(H576,'Pontuação'!E$2:F$11,2,FALSE),VLOOKUP(M576,'Pontuação'!K$2:L$11,2,FALSE)),0)</f>
        <v>908</v>
      </c>
      <c r="AG576" s="12">
        <f t="shared" si="1"/>
        <v>91</v>
      </c>
      <c r="AH576" s="12" t="str">
        <f t="array" ref="AH576">IFERROR(INDEX('Pontuação'!G$13:G$191, MATCH(AG576, 'Pontuação'!F$14:F$191, 0)), "Faixa Indefinida")</f>
        <v>C</v>
      </c>
      <c r="AI576" s="12">
        <f t="shared" si="2"/>
        <v>0</v>
      </c>
      <c r="AJ576" s="12">
        <f t="shared" si="3"/>
        <v>0</v>
      </c>
      <c r="AK576" s="12">
        <f t="shared" si="4"/>
        <v>1</v>
      </c>
      <c r="AL576" s="12">
        <f t="shared" si="5"/>
        <v>0</v>
      </c>
      <c r="AM576" s="11"/>
      <c r="AN576" s="13">
        <v>0.2234241295937611</v>
      </c>
      <c r="AO576" s="11" t="s">
        <v>84</v>
      </c>
      <c r="AP576" s="14">
        <v>45931.447850717595</v>
      </c>
    </row>
    <row r="577">
      <c r="A577" s="8">
        <v>45923.99261574074</v>
      </c>
      <c r="B577" s="9" t="s">
        <v>1306</v>
      </c>
      <c r="C577" s="9" t="s">
        <v>1307</v>
      </c>
      <c r="D577" s="10">
        <v>5.521991710746E12</v>
      </c>
      <c r="E577" s="9" t="s">
        <v>43</v>
      </c>
      <c r="F577" s="9"/>
      <c r="G577" s="9" t="s">
        <v>60</v>
      </c>
      <c r="H577" s="9" t="s">
        <v>45</v>
      </c>
      <c r="I577" s="9" t="s">
        <v>78</v>
      </c>
      <c r="J577" s="9" t="s">
        <v>47</v>
      </c>
      <c r="K577" s="9" t="s">
        <v>47</v>
      </c>
      <c r="L577" s="9" t="s">
        <v>48</v>
      </c>
      <c r="M577" s="9" t="s">
        <v>47</v>
      </c>
      <c r="N577" s="9" t="s">
        <v>63</v>
      </c>
      <c r="O577" s="9" t="s">
        <v>98</v>
      </c>
      <c r="P577" s="11" t="s">
        <v>51</v>
      </c>
      <c r="Q577" s="11" t="s">
        <v>133</v>
      </c>
      <c r="R577" s="11" t="s">
        <v>90</v>
      </c>
      <c r="S577" s="11" t="s">
        <v>72</v>
      </c>
      <c r="T577" s="11" t="s">
        <v>55</v>
      </c>
      <c r="U577" s="11" t="s">
        <v>56</v>
      </c>
      <c r="V577" s="11"/>
      <c r="W577" s="11"/>
      <c r="X577" s="11"/>
      <c r="Y577" s="11"/>
      <c r="Z577" s="11"/>
      <c r="AA577" s="11"/>
      <c r="AB577" s="11"/>
      <c r="AC577" s="11"/>
      <c r="AD577" s="11"/>
      <c r="AE577" s="11"/>
      <c r="AF577" s="12">
        <f>ROUNDUP(SUM(VLOOKUP(G577,'Pontuação'!A$2:B$11,2,FALSE),VLOOKUP(E577,'Pontuação'!C$2:D$11,2,FALSE),VLOOKUP(I577,'Pontuação'!I$2:J$11,2,FALSE),VLOOKUP(K577,'Pontuação'!G$2:H$11,2,FALSE),VLOOKUP(H577,'Pontuação'!E$2:F$11,2,FALSE),VLOOKUP(M577,'Pontuação'!K$2:L$11,2,FALSE)),0)</f>
        <v>1100</v>
      </c>
      <c r="AG577" s="12">
        <f t="shared" si="1"/>
        <v>110</v>
      </c>
      <c r="AH577" s="12" t="str">
        <f t="array" ref="AH577">IFERROR(INDEX('Pontuação'!G$13:G$191, MATCH(AG577, 'Pontuação'!F$14:F$191, 0)), "Faixa Indefinida")</f>
        <v>B</v>
      </c>
      <c r="AI577" s="12">
        <f t="shared" si="2"/>
        <v>0</v>
      </c>
      <c r="AJ577" s="12">
        <f t="shared" si="3"/>
        <v>1</v>
      </c>
      <c r="AK577" s="12">
        <f t="shared" si="4"/>
        <v>0</v>
      </c>
      <c r="AL577" s="12">
        <f t="shared" si="5"/>
        <v>0</v>
      </c>
      <c r="AM577" s="11"/>
      <c r="AN577" s="13">
        <v>0.31101033280666396</v>
      </c>
      <c r="AO577" s="11" t="s">
        <v>124</v>
      </c>
      <c r="AP577" s="14">
        <v>45931.447850717595</v>
      </c>
    </row>
    <row r="578">
      <c r="A578" s="8">
        <v>45923.99303240741</v>
      </c>
      <c r="B578" s="9" t="s">
        <v>1308</v>
      </c>
      <c r="C578" s="9" t="s">
        <v>1309</v>
      </c>
      <c r="D578" s="10">
        <v>5.597991795161E12</v>
      </c>
      <c r="E578" s="9" t="s">
        <v>43</v>
      </c>
      <c r="F578" s="9"/>
      <c r="G578" s="9" t="s">
        <v>170</v>
      </c>
      <c r="H578" s="9" t="s">
        <v>45</v>
      </c>
      <c r="I578" s="9" t="s">
        <v>62</v>
      </c>
      <c r="J578" s="9" t="s">
        <v>47</v>
      </c>
      <c r="K578" s="9" t="s">
        <v>47</v>
      </c>
      <c r="L578" s="9" t="s">
        <v>48</v>
      </c>
      <c r="M578" s="9" t="s">
        <v>48</v>
      </c>
      <c r="N578" s="9" t="s">
        <v>79</v>
      </c>
      <c r="O578" s="9" t="s">
        <v>95</v>
      </c>
      <c r="P578" s="11" t="s">
        <v>51</v>
      </c>
      <c r="Q578" s="11" t="s">
        <v>141</v>
      </c>
      <c r="R578" s="11" t="s">
        <v>90</v>
      </c>
      <c r="S578" s="11" t="s">
        <v>54</v>
      </c>
      <c r="T578" s="11" t="s">
        <v>65</v>
      </c>
      <c r="U578" s="11" t="s">
        <v>47</v>
      </c>
      <c r="V578" s="11"/>
      <c r="W578" s="11"/>
      <c r="X578" s="11"/>
      <c r="Y578" s="11"/>
      <c r="Z578" s="11"/>
      <c r="AA578" s="11"/>
      <c r="AB578" s="11"/>
      <c r="AC578" s="11"/>
      <c r="AD578" s="11"/>
      <c r="AE578" s="11"/>
      <c r="AF578" s="12">
        <v>1104.0</v>
      </c>
      <c r="AG578" s="12">
        <f t="shared" si="1"/>
        <v>110</v>
      </c>
      <c r="AH578" s="12" t="str">
        <f t="array" ref="AH578">IFERROR(INDEX('Pontuação'!G$13:G$191, MATCH(AG578, 'Pontuação'!F$14:F$191, 0)), "Faixa Indefinida")</f>
        <v>B</v>
      </c>
      <c r="AI578" s="12">
        <f t="shared" si="2"/>
        <v>0</v>
      </c>
      <c r="AJ578" s="12">
        <f t="shared" si="3"/>
        <v>1</v>
      </c>
      <c r="AK578" s="12">
        <f t="shared" si="4"/>
        <v>0</v>
      </c>
      <c r="AL578" s="12">
        <f t="shared" si="5"/>
        <v>0</v>
      </c>
      <c r="AM578" s="11"/>
      <c r="AN578" s="13">
        <v>0.13016547398709194</v>
      </c>
      <c r="AO578" s="11" t="s">
        <v>99</v>
      </c>
      <c r="AP578" s="14">
        <v>45931.447850717595</v>
      </c>
    </row>
    <row r="579">
      <c r="A579" s="8">
        <v>45923.994050925925</v>
      </c>
      <c r="B579" s="9" t="s">
        <v>1310</v>
      </c>
      <c r="C579" s="9" t="s">
        <v>1311</v>
      </c>
      <c r="D579" s="10">
        <v>5.581993259341E12</v>
      </c>
      <c r="E579" s="9" t="s">
        <v>75</v>
      </c>
      <c r="F579" s="9"/>
      <c r="G579" s="9" t="s">
        <v>170</v>
      </c>
      <c r="H579" s="9" t="s">
        <v>45</v>
      </c>
      <c r="I579" s="9" t="s">
        <v>106</v>
      </c>
      <c r="J579" s="9" t="s">
        <v>48</v>
      </c>
      <c r="K579" s="9" t="s">
        <v>47</v>
      </c>
      <c r="L579" s="9" t="s">
        <v>48</v>
      </c>
      <c r="M579" s="9" t="s">
        <v>47</v>
      </c>
      <c r="N579" s="9" t="s">
        <v>63</v>
      </c>
      <c r="O579" s="9" t="s">
        <v>50</v>
      </c>
      <c r="P579" s="11" t="s">
        <v>51</v>
      </c>
      <c r="Q579" s="11" t="s">
        <v>71</v>
      </c>
      <c r="R579" s="11" t="s">
        <v>107</v>
      </c>
      <c r="S579" s="11" t="s">
        <v>72</v>
      </c>
      <c r="T579" s="11" t="s">
        <v>55</v>
      </c>
      <c r="U579" s="11" t="s">
        <v>56</v>
      </c>
      <c r="V579" s="11"/>
      <c r="W579" s="11"/>
      <c r="X579" s="11"/>
      <c r="Y579" s="11"/>
      <c r="Z579" s="11"/>
      <c r="AA579" s="11"/>
      <c r="AB579" s="11"/>
      <c r="AC579" s="11"/>
      <c r="AD579" s="11"/>
      <c r="AE579" s="11"/>
      <c r="AF579" s="12">
        <f>ROUNDUP(SUM(VLOOKUP(G579,'Pontuação'!A$2:B$11,2,FALSE),VLOOKUP(E579,'Pontuação'!C$2:D$11,2,FALSE),VLOOKUP(I579,'Pontuação'!I$2:J$11,2,FALSE),VLOOKUP(K579,'Pontuação'!G$2:H$11,2,FALSE),VLOOKUP(H579,'Pontuação'!E$2:F$11,2,FALSE),VLOOKUP(M579,'Pontuação'!K$2:L$11,2,FALSE)),0)</f>
        <v>862</v>
      </c>
      <c r="AG579" s="12">
        <f t="shared" si="1"/>
        <v>86</v>
      </c>
      <c r="AH579" s="12" t="str">
        <f t="array" ref="AH579">IFERROR(INDEX('Pontuação'!G$13:G$191, MATCH(AG579, 'Pontuação'!F$14:F$191, 0)), "Faixa Indefinida")</f>
        <v>D</v>
      </c>
      <c r="AI579" s="12">
        <f t="shared" si="2"/>
        <v>0</v>
      </c>
      <c r="AJ579" s="12">
        <f t="shared" si="3"/>
        <v>0</v>
      </c>
      <c r="AK579" s="12">
        <f t="shared" si="4"/>
        <v>0</v>
      </c>
      <c r="AL579" s="12">
        <f t="shared" si="5"/>
        <v>1</v>
      </c>
      <c r="AM579" s="11"/>
      <c r="AN579" s="13">
        <v>0.3617973558203593</v>
      </c>
      <c r="AO579" s="11" t="s">
        <v>66</v>
      </c>
      <c r="AP579" s="14">
        <v>45931.447850717595</v>
      </c>
    </row>
    <row r="580">
      <c r="A580" s="8">
        <v>45923.99675925926</v>
      </c>
      <c r="B580" s="9" t="s">
        <v>1312</v>
      </c>
      <c r="C580" s="9" t="s">
        <v>1313</v>
      </c>
      <c r="D580" s="10">
        <v>5.515997474149E12</v>
      </c>
      <c r="E580" s="9" t="s">
        <v>43</v>
      </c>
      <c r="F580" s="9"/>
      <c r="G580" s="9" t="s">
        <v>170</v>
      </c>
      <c r="H580" s="9" t="s">
        <v>157</v>
      </c>
      <c r="I580" s="9" t="s">
        <v>46</v>
      </c>
      <c r="J580" s="9" t="s">
        <v>47</v>
      </c>
      <c r="K580" s="9" t="s">
        <v>47</v>
      </c>
      <c r="L580" s="9" t="s">
        <v>47</v>
      </c>
      <c r="M580" s="9" t="s">
        <v>48</v>
      </c>
      <c r="N580" s="9" t="s">
        <v>94</v>
      </c>
      <c r="O580" s="9" t="s">
        <v>70</v>
      </c>
      <c r="P580" s="11" t="s">
        <v>51</v>
      </c>
      <c r="Q580" s="11" t="s">
        <v>137</v>
      </c>
      <c r="R580" s="11" t="s">
        <v>90</v>
      </c>
      <c r="S580" s="11" t="s">
        <v>72</v>
      </c>
      <c r="T580" s="11" t="s">
        <v>65</v>
      </c>
      <c r="U580" s="11" t="s">
        <v>47</v>
      </c>
      <c r="V580" s="11"/>
      <c r="W580" s="11"/>
      <c r="X580" s="11"/>
      <c r="Y580" s="11"/>
      <c r="Z580" s="11"/>
      <c r="AA580" s="11"/>
      <c r="AB580" s="11"/>
      <c r="AC580" s="11"/>
      <c r="AD580" s="11"/>
      <c r="AE580" s="11"/>
      <c r="AF580" s="12">
        <v>1227.0</v>
      </c>
      <c r="AG580" s="12">
        <f t="shared" si="1"/>
        <v>123</v>
      </c>
      <c r="AH580" s="12" t="str">
        <f t="array" ref="AH580">IFERROR(INDEX('Pontuação'!G$13:G$191, MATCH(AG580, 'Pontuação'!F$14:F$191, 0)), "Faixa Indefinida")</f>
        <v>A</v>
      </c>
      <c r="AI580" s="12">
        <f t="shared" si="2"/>
        <v>1</v>
      </c>
      <c r="AJ580" s="12">
        <f t="shared" si="3"/>
        <v>0</v>
      </c>
      <c r="AK580" s="12">
        <f t="shared" si="4"/>
        <v>0</v>
      </c>
      <c r="AL580" s="12">
        <f t="shared" si="5"/>
        <v>0</v>
      </c>
      <c r="AM580" s="11"/>
      <c r="AN580" s="13">
        <v>0.10440459122902551</v>
      </c>
      <c r="AO580" s="11" t="s">
        <v>99</v>
      </c>
      <c r="AP580" s="14">
        <v>45931.447850717595</v>
      </c>
    </row>
    <row r="581">
      <c r="A581" s="8">
        <v>45924.002800925926</v>
      </c>
      <c r="B581" s="9" t="s">
        <v>1314</v>
      </c>
      <c r="C581" s="9" t="s">
        <v>1315</v>
      </c>
      <c r="D581" s="10">
        <v>5.582988467547E12</v>
      </c>
      <c r="E581" s="9" t="s">
        <v>43</v>
      </c>
      <c r="F581" s="9"/>
      <c r="G581" s="9" t="s">
        <v>44</v>
      </c>
      <c r="H581" s="9" t="s">
        <v>87</v>
      </c>
      <c r="I581" s="9" t="s">
        <v>88</v>
      </c>
      <c r="J581" s="9" t="s">
        <v>47</v>
      </c>
      <c r="K581" s="9" t="s">
        <v>47</v>
      </c>
      <c r="L581" s="9" t="s">
        <v>47</v>
      </c>
      <c r="M581" s="9" t="s">
        <v>47</v>
      </c>
      <c r="N581" s="9" t="s">
        <v>79</v>
      </c>
      <c r="O581" s="9" t="s">
        <v>95</v>
      </c>
      <c r="P581" s="11" t="s">
        <v>51</v>
      </c>
      <c r="Q581" s="11" t="s">
        <v>52</v>
      </c>
      <c r="R581" s="11" t="s">
        <v>53</v>
      </c>
      <c r="S581" s="11" t="s">
        <v>54</v>
      </c>
      <c r="T581" s="11" t="s">
        <v>55</v>
      </c>
      <c r="U581" s="11" t="s">
        <v>47</v>
      </c>
      <c r="V581" s="11"/>
      <c r="W581" s="11"/>
      <c r="X581" s="11"/>
      <c r="Y581" s="11"/>
      <c r="Z581" s="11"/>
      <c r="AA581" s="11"/>
      <c r="AB581" s="11"/>
      <c r="AC581" s="11"/>
      <c r="AD581" s="11"/>
      <c r="AE581" s="11"/>
      <c r="AF581" s="12">
        <f>ROUNDUP(SUM(VLOOKUP(G581,'Pontuação'!A$2:B$11,2,FALSE),VLOOKUP(E581,'Pontuação'!C$2:D$11,2,FALSE),VLOOKUP(I581,'Pontuação'!I$2:J$11,2,FALSE),VLOOKUP(K581,'Pontuação'!G$2:H$11,2,FALSE),VLOOKUP(H581,'Pontuação'!E$2:F$11,2,FALSE),VLOOKUP(M581,'Pontuação'!K$2:L$11,2,FALSE)),0)</f>
        <v>848</v>
      </c>
      <c r="AG581" s="12">
        <f t="shared" si="1"/>
        <v>85</v>
      </c>
      <c r="AH581" s="12" t="str">
        <f t="array" ref="AH581">IFERROR(INDEX('Pontuação'!G$13:G$191, MATCH(AG581, 'Pontuação'!F$14:F$191, 0)), "Faixa Indefinida")</f>
        <v>D</v>
      </c>
      <c r="AI581" s="12">
        <f t="shared" si="2"/>
        <v>0</v>
      </c>
      <c r="AJ581" s="12">
        <f t="shared" si="3"/>
        <v>0</v>
      </c>
      <c r="AK581" s="12">
        <f t="shared" si="4"/>
        <v>0</v>
      </c>
      <c r="AL581" s="12">
        <f t="shared" si="5"/>
        <v>1</v>
      </c>
      <c r="AM581" s="11"/>
      <c r="AN581" s="13">
        <v>0.14034098413142274</v>
      </c>
      <c r="AO581" s="11" t="s">
        <v>110</v>
      </c>
      <c r="AP581" s="14">
        <v>45931.447850717595</v>
      </c>
    </row>
    <row r="582">
      <c r="A582" s="8">
        <v>45924.00380787037</v>
      </c>
      <c r="B582" s="9" t="s">
        <v>1316</v>
      </c>
      <c r="C582" s="9" t="s">
        <v>1317</v>
      </c>
      <c r="D582" s="10">
        <v>5.561993677778E12</v>
      </c>
      <c r="E582" s="9" t="s">
        <v>43</v>
      </c>
      <c r="F582" s="9"/>
      <c r="G582" s="9" t="s">
        <v>170</v>
      </c>
      <c r="H582" s="9" t="s">
        <v>87</v>
      </c>
      <c r="I582" s="9" t="s">
        <v>46</v>
      </c>
      <c r="J582" s="9" t="s">
        <v>47</v>
      </c>
      <c r="K582" s="9" t="s">
        <v>47</v>
      </c>
      <c r="L582" s="9" t="s">
        <v>47</v>
      </c>
      <c r="M582" s="9" t="s">
        <v>47</v>
      </c>
      <c r="N582" s="9" t="s">
        <v>79</v>
      </c>
      <c r="O582" s="9" t="s">
        <v>50</v>
      </c>
      <c r="P582" s="11" t="s">
        <v>51</v>
      </c>
      <c r="Q582" s="11" t="s">
        <v>141</v>
      </c>
      <c r="R582" s="11" t="s">
        <v>90</v>
      </c>
      <c r="S582" s="11" t="s">
        <v>54</v>
      </c>
      <c r="T582" s="11" t="s">
        <v>65</v>
      </c>
      <c r="U582" s="11" t="s">
        <v>47</v>
      </c>
      <c r="V582" s="11"/>
      <c r="W582" s="11"/>
      <c r="X582" s="11"/>
      <c r="Y582" s="11"/>
      <c r="Z582" s="11"/>
      <c r="AA582" s="11"/>
      <c r="AB582" s="11"/>
      <c r="AC582" s="11"/>
      <c r="AD582" s="11"/>
      <c r="AE582" s="11"/>
      <c r="AF582" s="12">
        <f>ROUNDUP(SUM(VLOOKUP(G582,'Pontuação'!A$2:B$11,2,FALSE),VLOOKUP(E582,'Pontuação'!C$2:D$11,2,FALSE),VLOOKUP(I582,'Pontuação'!I$2:J$11,2,FALSE),VLOOKUP(K582,'Pontuação'!G$2:H$11,2,FALSE),VLOOKUP(H582,'Pontuação'!E$2:F$11,2,FALSE),VLOOKUP(M582,'Pontuação'!K$2:L$11,2,FALSE)),0)</f>
        <v>877</v>
      </c>
      <c r="AG582" s="12">
        <f t="shared" si="1"/>
        <v>88</v>
      </c>
      <c r="AH582" s="12" t="str">
        <f t="array" ref="AH582">IFERROR(INDEX('Pontuação'!G$13:G$191, MATCH(AG582, 'Pontuação'!F$14:F$191, 0)), "Faixa Indefinida")</f>
        <v>C</v>
      </c>
      <c r="AI582" s="12">
        <f t="shared" si="2"/>
        <v>0</v>
      </c>
      <c r="AJ582" s="12">
        <f t="shared" si="3"/>
        <v>0</v>
      </c>
      <c r="AK582" s="12">
        <f t="shared" si="4"/>
        <v>1</v>
      </c>
      <c r="AL582" s="12">
        <f t="shared" si="5"/>
        <v>0</v>
      </c>
      <c r="AM582" s="11"/>
      <c r="AN582" s="13">
        <v>0.1593711102430505</v>
      </c>
      <c r="AO582" s="11" t="s">
        <v>110</v>
      </c>
      <c r="AP582" s="14">
        <v>45931.447850717595</v>
      </c>
    </row>
    <row r="583">
      <c r="A583" s="8">
        <v>45924.0053587963</v>
      </c>
      <c r="B583" s="9" t="s">
        <v>1318</v>
      </c>
      <c r="C583" s="9" t="s">
        <v>1319</v>
      </c>
      <c r="D583" s="10">
        <v>5.582982322413E12</v>
      </c>
      <c r="E583" s="9" t="s">
        <v>75</v>
      </c>
      <c r="F583" s="9"/>
      <c r="G583" s="9" t="s">
        <v>60</v>
      </c>
      <c r="H583" s="9" t="s">
        <v>45</v>
      </c>
      <c r="I583" s="9" t="s">
        <v>62</v>
      </c>
      <c r="J583" s="9" t="s">
        <v>48</v>
      </c>
      <c r="K583" s="9" t="s">
        <v>48</v>
      </c>
      <c r="L583" s="9" t="s">
        <v>48</v>
      </c>
      <c r="M583" s="9" t="s">
        <v>48</v>
      </c>
      <c r="N583" s="9" t="s">
        <v>63</v>
      </c>
      <c r="O583" s="9" t="s">
        <v>95</v>
      </c>
      <c r="P583" s="11" t="s">
        <v>51</v>
      </c>
      <c r="Q583" s="11" t="s">
        <v>71</v>
      </c>
      <c r="R583" s="11" t="s">
        <v>90</v>
      </c>
      <c r="S583" s="11" t="s">
        <v>138</v>
      </c>
      <c r="T583" s="11" t="s">
        <v>55</v>
      </c>
      <c r="U583" s="11" t="s">
        <v>56</v>
      </c>
      <c r="V583" s="11"/>
      <c r="W583" s="11"/>
      <c r="X583" s="11"/>
      <c r="Y583" s="11"/>
      <c r="Z583" s="11"/>
      <c r="AA583" s="11"/>
      <c r="AB583" s="11"/>
      <c r="AC583" s="11"/>
      <c r="AD583" s="11"/>
      <c r="AE583" s="11"/>
      <c r="AF583" s="12">
        <f>ROUNDUP(SUM(VLOOKUP(G583,'Pontuação'!A$2:B$11,2,FALSE),VLOOKUP(E583,'Pontuação'!C$2:D$11,2,FALSE),VLOOKUP(I583,'Pontuação'!I$2:J$11,2,FALSE),VLOOKUP(K583,'Pontuação'!G$2:H$11,2,FALSE),VLOOKUP(H583,'Pontuação'!E$2:F$11,2,FALSE),VLOOKUP(M583,'Pontuação'!K$2:L$11,2,FALSE)),0)</f>
        <v>1281</v>
      </c>
      <c r="AG583" s="12">
        <f t="shared" si="1"/>
        <v>128</v>
      </c>
      <c r="AH583" s="12" t="str">
        <f t="array" ref="AH583">IFERROR(INDEX('Pontuação'!G$13:G$191, MATCH(AG583, 'Pontuação'!F$14:F$191, 0)), "Faixa Indefinida")</f>
        <v>A</v>
      </c>
      <c r="AI583" s="12">
        <f t="shared" si="2"/>
        <v>1</v>
      </c>
      <c r="AJ583" s="12">
        <f t="shared" si="3"/>
        <v>0</v>
      </c>
      <c r="AK583" s="12">
        <f t="shared" si="4"/>
        <v>0</v>
      </c>
      <c r="AL583" s="12">
        <f t="shared" si="5"/>
        <v>0</v>
      </c>
      <c r="AM583" s="11"/>
      <c r="AN583" s="13">
        <v>0.3504645083366587</v>
      </c>
      <c r="AO583" s="11" t="s">
        <v>66</v>
      </c>
      <c r="AP583" s="14">
        <v>45931.447850717595</v>
      </c>
    </row>
    <row r="584">
      <c r="A584" s="8">
        <v>45924.00608796296</v>
      </c>
      <c r="B584" s="9" t="s">
        <v>1320</v>
      </c>
      <c r="C584" s="9" t="s">
        <v>1321</v>
      </c>
      <c r="D584" s="10">
        <v>5.587999442638E12</v>
      </c>
      <c r="E584" s="9" t="s">
        <v>75</v>
      </c>
      <c r="F584" s="9"/>
      <c r="G584" s="9" t="s">
        <v>44</v>
      </c>
      <c r="H584" s="9" t="s">
        <v>157</v>
      </c>
      <c r="I584" s="9" t="s">
        <v>106</v>
      </c>
      <c r="J584" s="9" t="s">
        <v>48</v>
      </c>
      <c r="K584" s="9" t="s">
        <v>47</v>
      </c>
      <c r="L584" s="9" t="s">
        <v>47</v>
      </c>
      <c r="M584" s="9" t="s">
        <v>47</v>
      </c>
      <c r="N584" s="9" t="s">
        <v>49</v>
      </c>
      <c r="O584" s="9" t="s">
        <v>70</v>
      </c>
      <c r="P584" s="11" t="s">
        <v>51</v>
      </c>
      <c r="Q584" s="11" t="s">
        <v>171</v>
      </c>
      <c r="R584" s="11" t="s">
        <v>107</v>
      </c>
      <c r="S584" s="11" t="s">
        <v>172</v>
      </c>
      <c r="T584" s="11" t="s">
        <v>55</v>
      </c>
      <c r="U584" s="11" t="s">
        <v>56</v>
      </c>
      <c r="V584" s="11"/>
      <c r="W584" s="11"/>
      <c r="X584" s="11"/>
      <c r="Y584" s="11"/>
      <c r="Z584" s="11"/>
      <c r="AA584" s="11"/>
      <c r="AB584" s="11"/>
      <c r="AC584" s="11"/>
      <c r="AD584" s="11"/>
      <c r="AE584" s="11"/>
      <c r="AF584" s="12">
        <f>ROUNDUP(SUM(VLOOKUP(G584,'Pontuação'!A$2:B$11,2,FALSE),VLOOKUP(E584,'Pontuação'!C$2:D$11,2,FALSE),VLOOKUP(I584,'Pontuação'!I$2:J$11,2,FALSE),VLOOKUP(K584,'Pontuação'!G$2:H$11,2,FALSE),VLOOKUP(H584,'Pontuação'!E$2:F$11,2,FALSE),VLOOKUP(M584,'Pontuação'!K$2:L$11,2,FALSE)),0)</f>
        <v>880</v>
      </c>
      <c r="AG584" s="12">
        <f t="shared" si="1"/>
        <v>88</v>
      </c>
      <c r="AH584" s="12" t="str">
        <f t="array" ref="AH584">IFERROR(INDEX('Pontuação'!G$13:G$191, MATCH(AG584, 'Pontuação'!F$14:F$191, 0)), "Faixa Indefinida")</f>
        <v>C</v>
      </c>
      <c r="AI584" s="12">
        <f t="shared" si="2"/>
        <v>0</v>
      </c>
      <c r="AJ584" s="12">
        <f t="shared" si="3"/>
        <v>0</v>
      </c>
      <c r="AK584" s="12">
        <f t="shared" si="4"/>
        <v>1</v>
      </c>
      <c r="AL584" s="12">
        <f t="shared" si="5"/>
        <v>0</v>
      </c>
      <c r="AM584" s="11"/>
      <c r="AN584" s="13">
        <v>0.308183415639785</v>
      </c>
      <c r="AO584" s="11" t="s">
        <v>124</v>
      </c>
      <c r="AP584" s="14">
        <v>45931.447850717595</v>
      </c>
    </row>
    <row r="585">
      <c r="A585" s="8">
        <v>45924.006736111114</v>
      </c>
      <c r="B585" s="9" t="s">
        <v>1322</v>
      </c>
      <c r="C585" s="9" t="s">
        <v>1323</v>
      </c>
      <c r="D585" s="10">
        <v>5.57199649635E12</v>
      </c>
      <c r="E585" s="9" t="s">
        <v>43</v>
      </c>
      <c r="F585" s="9"/>
      <c r="G585" s="9" t="s">
        <v>144</v>
      </c>
      <c r="H585" s="9" t="s">
        <v>77</v>
      </c>
      <c r="I585" s="9" t="s">
        <v>88</v>
      </c>
      <c r="J585" s="9" t="s">
        <v>47</v>
      </c>
      <c r="K585" s="9" t="s">
        <v>47</v>
      </c>
      <c r="L585" s="9" t="s">
        <v>48</v>
      </c>
      <c r="M585" s="9" t="s">
        <v>47</v>
      </c>
      <c r="N585" s="9" t="s">
        <v>63</v>
      </c>
      <c r="O585" s="9" t="s">
        <v>50</v>
      </c>
      <c r="P585" s="11" t="s">
        <v>80</v>
      </c>
      <c r="Q585" s="11" t="s">
        <v>81</v>
      </c>
      <c r="R585" s="11" t="s">
        <v>82</v>
      </c>
      <c r="S585" s="11">
        <v>7.50940275529E11</v>
      </c>
      <c r="T585" s="11" t="s">
        <v>477</v>
      </c>
      <c r="U585" s="11" t="s">
        <v>47</v>
      </c>
      <c r="V585" s="11"/>
      <c r="W585" s="11"/>
      <c r="X585" s="11"/>
      <c r="Y585" s="11"/>
      <c r="Z585" s="11"/>
      <c r="AA585" s="11"/>
      <c r="AB585" s="11"/>
      <c r="AC585" s="11"/>
      <c r="AD585" s="11"/>
      <c r="AE585" s="11"/>
      <c r="AF585" s="12">
        <f>ROUNDUP(SUM(VLOOKUP(G585,'Pontuação'!A$2:B$11,2,FALSE),VLOOKUP(E585,'Pontuação'!C$2:D$11,2,FALSE),VLOOKUP(I585,'Pontuação'!I$2:J$11,2,FALSE),VLOOKUP(K585,'Pontuação'!G$2:H$11,2,FALSE),VLOOKUP(H585,'Pontuação'!E$2:F$11,2,FALSE),VLOOKUP(M585,'Pontuação'!K$2:L$11,2,FALSE)),0)</f>
        <v>874</v>
      </c>
      <c r="AG585" s="12">
        <f t="shared" si="1"/>
        <v>87</v>
      </c>
      <c r="AH585" s="12" t="str">
        <f t="array" ref="AH585">IFERROR(INDEX('Pontuação'!G$13:G$191, MATCH(AG585, 'Pontuação'!F$14:F$191, 0)), "Faixa Indefinida")</f>
        <v>D</v>
      </c>
      <c r="AI585" s="12">
        <f t="shared" si="2"/>
        <v>0</v>
      </c>
      <c r="AJ585" s="12">
        <f t="shared" si="3"/>
        <v>0</v>
      </c>
      <c r="AK585" s="12">
        <f t="shared" si="4"/>
        <v>0</v>
      </c>
      <c r="AL585" s="12">
        <f t="shared" si="5"/>
        <v>1</v>
      </c>
      <c r="AM585" s="11"/>
      <c r="AN585" s="13">
        <v>0.044524740523079524</v>
      </c>
      <c r="AO585" s="11" t="s">
        <v>99</v>
      </c>
      <c r="AP585" s="14">
        <v>45931.447850717595</v>
      </c>
    </row>
    <row r="586">
      <c r="A586" s="8">
        <v>45924.00708333333</v>
      </c>
      <c r="B586" s="9" t="s">
        <v>1322</v>
      </c>
      <c r="C586" s="9" t="s">
        <v>1323</v>
      </c>
      <c r="D586" s="10">
        <v>5.57199649635E12</v>
      </c>
      <c r="E586" s="9" t="s">
        <v>43</v>
      </c>
      <c r="F586" s="9"/>
      <c r="G586" s="9" t="s">
        <v>144</v>
      </c>
      <c r="H586" s="9" t="s">
        <v>77</v>
      </c>
      <c r="I586" s="9" t="s">
        <v>88</v>
      </c>
      <c r="J586" s="9" t="s">
        <v>47</v>
      </c>
      <c r="K586" s="9" t="s">
        <v>47</v>
      </c>
      <c r="L586" s="9" t="s">
        <v>48</v>
      </c>
      <c r="M586" s="9" t="s">
        <v>47</v>
      </c>
      <c r="N586" s="9" t="s">
        <v>63</v>
      </c>
      <c r="O586" s="9" t="s">
        <v>50</v>
      </c>
      <c r="P586" s="11" t="s">
        <v>80</v>
      </c>
      <c r="Q586" s="11" t="s">
        <v>81</v>
      </c>
      <c r="R586" s="11" t="s">
        <v>82</v>
      </c>
      <c r="S586" s="11">
        <v>7.50940275529E11</v>
      </c>
      <c r="T586" s="11" t="s">
        <v>477</v>
      </c>
      <c r="U586" s="11" t="s">
        <v>47</v>
      </c>
      <c r="V586" s="11"/>
      <c r="W586" s="11"/>
      <c r="X586" s="11"/>
      <c r="Y586" s="11"/>
      <c r="Z586" s="11"/>
      <c r="AA586" s="11"/>
      <c r="AB586" s="11"/>
      <c r="AC586" s="11"/>
      <c r="AD586" s="11"/>
      <c r="AE586" s="11"/>
      <c r="AF586" s="12">
        <f>ROUNDUP(SUM(VLOOKUP(G586,'Pontuação'!A$2:B$11,2,FALSE),VLOOKUP(E586,'Pontuação'!C$2:D$11,2,FALSE),VLOOKUP(I586,'Pontuação'!I$2:J$11,2,FALSE),VLOOKUP(K586,'Pontuação'!G$2:H$11,2,FALSE),VLOOKUP(H586,'Pontuação'!E$2:F$11,2,FALSE),VLOOKUP(M586,'Pontuação'!K$2:L$11,2,FALSE)),0)</f>
        <v>874</v>
      </c>
      <c r="AG586" s="12">
        <f t="shared" si="1"/>
        <v>87</v>
      </c>
      <c r="AH586" s="12" t="str">
        <f t="array" ref="AH586">IFERROR(INDEX('Pontuação'!G$13:G$191, MATCH(AG586, 'Pontuação'!F$14:F$191, 0)), "Faixa Indefinida")</f>
        <v>D</v>
      </c>
      <c r="AI586" s="12">
        <f t="shared" si="2"/>
        <v>0</v>
      </c>
      <c r="AJ586" s="12">
        <f t="shared" si="3"/>
        <v>0</v>
      </c>
      <c r="AK586" s="12">
        <f t="shared" si="4"/>
        <v>0</v>
      </c>
      <c r="AL586" s="12">
        <f t="shared" si="5"/>
        <v>1</v>
      </c>
      <c r="AM586" s="11"/>
      <c r="AN586" s="13">
        <v>0.044524740523079524</v>
      </c>
      <c r="AO586" s="11" t="s">
        <v>99</v>
      </c>
      <c r="AP586" s="14">
        <v>45931.447850717595</v>
      </c>
    </row>
    <row r="587">
      <c r="A587" s="8">
        <v>45924.0077662037</v>
      </c>
      <c r="B587" s="9" t="s">
        <v>1324</v>
      </c>
      <c r="C587" s="9" t="s">
        <v>1325</v>
      </c>
      <c r="D587" s="10">
        <v>5.562983107392E12</v>
      </c>
      <c r="E587" s="9" t="s">
        <v>75</v>
      </c>
      <c r="F587" s="9"/>
      <c r="G587" s="9" t="s">
        <v>60</v>
      </c>
      <c r="H587" s="9" t="s">
        <v>61</v>
      </c>
      <c r="I587" s="9" t="s">
        <v>106</v>
      </c>
      <c r="J587" s="9" t="s">
        <v>48</v>
      </c>
      <c r="K587" s="9" t="s">
        <v>47</v>
      </c>
      <c r="L587" s="9" t="s">
        <v>47</v>
      </c>
      <c r="M587" s="9" t="s">
        <v>47</v>
      </c>
      <c r="N587" s="9" t="s">
        <v>79</v>
      </c>
      <c r="O587" s="9" t="s">
        <v>98</v>
      </c>
      <c r="P587" s="11" t="s">
        <v>51</v>
      </c>
      <c r="Q587" s="11" t="s">
        <v>141</v>
      </c>
      <c r="R587" s="11" t="s">
        <v>90</v>
      </c>
      <c r="S587" s="11" t="s">
        <v>54</v>
      </c>
      <c r="T587" s="11" t="s">
        <v>55</v>
      </c>
      <c r="U587" s="11" t="s">
        <v>47</v>
      </c>
      <c r="V587" s="11"/>
      <c r="W587" s="11"/>
      <c r="X587" s="11"/>
      <c r="Y587" s="11"/>
      <c r="Z587" s="11"/>
      <c r="AA587" s="11"/>
      <c r="AB587" s="11"/>
      <c r="AC587" s="11"/>
      <c r="AD587" s="11"/>
      <c r="AE587" s="11"/>
      <c r="AF587" s="12">
        <f>ROUNDUP(SUM(VLOOKUP(G587,'Pontuação'!A$2:B$11,2,FALSE),VLOOKUP(E587,'Pontuação'!C$2:D$11,2,FALSE),VLOOKUP(I587,'Pontuação'!I$2:J$11,2,FALSE),VLOOKUP(K587,'Pontuação'!G$2:H$11,2,FALSE),VLOOKUP(H587,'Pontuação'!E$2:F$11,2,FALSE),VLOOKUP(M587,'Pontuação'!K$2:L$11,2,FALSE)),0)</f>
        <v>967</v>
      </c>
      <c r="AG587" s="12">
        <f t="shared" si="1"/>
        <v>97</v>
      </c>
      <c r="AH587" s="12" t="str">
        <f t="array" ref="AH587">IFERROR(INDEX('Pontuação'!G$13:G$191, MATCH(AG587, 'Pontuação'!F$14:F$191, 0)), "Faixa Indefinida")</f>
        <v>C</v>
      </c>
      <c r="AI587" s="12">
        <f t="shared" si="2"/>
        <v>0</v>
      </c>
      <c r="AJ587" s="12">
        <f t="shared" si="3"/>
        <v>0</v>
      </c>
      <c r="AK587" s="12">
        <f t="shared" si="4"/>
        <v>1</v>
      </c>
      <c r="AL587" s="12">
        <f t="shared" si="5"/>
        <v>0</v>
      </c>
      <c r="AM587" s="11"/>
      <c r="AN587" s="13">
        <v>0.1754186575424978</v>
      </c>
      <c r="AO587" s="11" t="s">
        <v>110</v>
      </c>
      <c r="AP587" s="14">
        <v>45931.447850717595</v>
      </c>
    </row>
    <row r="588">
      <c r="A588" s="8">
        <v>45924.0087037037</v>
      </c>
      <c r="B588" s="9" t="s">
        <v>1326</v>
      </c>
      <c r="C588" s="9" t="s">
        <v>1327</v>
      </c>
      <c r="D588" s="10">
        <v>5.511938059036E12</v>
      </c>
      <c r="E588" s="9" t="s">
        <v>43</v>
      </c>
      <c r="F588" s="9"/>
      <c r="G588" s="9" t="s">
        <v>44</v>
      </c>
      <c r="H588" s="9" t="s">
        <v>61</v>
      </c>
      <c r="I588" s="9" t="s">
        <v>46</v>
      </c>
      <c r="J588" s="9" t="s">
        <v>47</v>
      </c>
      <c r="K588" s="9" t="s">
        <v>47</v>
      </c>
      <c r="L588" s="9" t="s">
        <v>48</v>
      </c>
      <c r="M588" s="9" t="s">
        <v>47</v>
      </c>
      <c r="N588" s="9" t="s">
        <v>79</v>
      </c>
      <c r="O588" s="9" t="s">
        <v>98</v>
      </c>
      <c r="P588" s="11" t="s">
        <v>51</v>
      </c>
      <c r="Q588" s="11" t="s">
        <v>857</v>
      </c>
      <c r="R588" s="11" t="s">
        <v>858</v>
      </c>
      <c r="S588" s="11" t="s">
        <v>859</v>
      </c>
      <c r="T588" s="11" t="s">
        <v>860</v>
      </c>
      <c r="U588" s="11" t="s">
        <v>56</v>
      </c>
      <c r="V588" s="11"/>
      <c r="W588" s="11"/>
      <c r="X588" s="11"/>
      <c r="Y588" s="11"/>
      <c r="Z588" s="11"/>
      <c r="AA588" s="11"/>
      <c r="AB588" s="11"/>
      <c r="AC588" s="11"/>
      <c r="AD588" s="11"/>
      <c r="AE588" s="11"/>
      <c r="AF588" s="12">
        <f>ROUNDUP(SUM(VLOOKUP(G588,'Pontuação'!A$2:B$11,2,FALSE),VLOOKUP(E588,'Pontuação'!C$2:D$11,2,FALSE),VLOOKUP(I588,'Pontuação'!I$2:J$11,2,FALSE),VLOOKUP(K588,'Pontuação'!G$2:H$11,2,FALSE),VLOOKUP(H588,'Pontuação'!E$2:F$11,2,FALSE),VLOOKUP(M588,'Pontuação'!K$2:L$11,2,FALSE)),0)</f>
        <v>994</v>
      </c>
      <c r="AG588" s="12">
        <f t="shared" si="1"/>
        <v>99</v>
      </c>
      <c r="AH588" s="12" t="str">
        <f t="array" ref="AH588">IFERROR(INDEX('Pontuação'!G$13:G$191, MATCH(AG588, 'Pontuação'!F$14:F$191, 0)), "Faixa Indefinida")</f>
        <v>C</v>
      </c>
      <c r="AI588" s="12">
        <f t="shared" si="2"/>
        <v>0</v>
      </c>
      <c r="AJ588" s="12">
        <f t="shared" si="3"/>
        <v>0</v>
      </c>
      <c r="AK588" s="12">
        <f t="shared" si="4"/>
        <v>1</v>
      </c>
      <c r="AL588" s="12">
        <f t="shared" si="5"/>
        <v>0</v>
      </c>
      <c r="AM588" s="11"/>
      <c r="AN588" s="13">
        <v>0.3694166880895597</v>
      </c>
      <c r="AO588" s="11" t="s">
        <v>66</v>
      </c>
      <c r="AP588" s="14">
        <v>45931.447850717595</v>
      </c>
    </row>
    <row r="589">
      <c r="A589" s="8">
        <v>45924.00947916666</v>
      </c>
      <c r="B589" s="9" t="s">
        <v>1328</v>
      </c>
      <c r="C589" s="9" t="s">
        <v>1329</v>
      </c>
      <c r="D589" s="10">
        <v>5.565992372926E12</v>
      </c>
      <c r="E589" s="9" t="s">
        <v>43</v>
      </c>
      <c r="F589" s="9"/>
      <c r="G589" s="9" t="s">
        <v>69</v>
      </c>
      <c r="H589" s="9" t="s">
        <v>61</v>
      </c>
      <c r="I589" s="9" t="s">
        <v>106</v>
      </c>
      <c r="J589" s="9" t="s">
        <v>48</v>
      </c>
      <c r="K589" s="9" t="s">
        <v>47</v>
      </c>
      <c r="L589" s="9" t="s">
        <v>48</v>
      </c>
      <c r="M589" s="9" t="s">
        <v>48</v>
      </c>
      <c r="N589" s="9" t="s">
        <v>63</v>
      </c>
      <c r="O589" s="9" t="s">
        <v>50</v>
      </c>
      <c r="P589" s="11" t="s">
        <v>51</v>
      </c>
      <c r="Q589" s="11" t="s">
        <v>89</v>
      </c>
      <c r="R589" s="11" t="s">
        <v>90</v>
      </c>
      <c r="S589" s="11" t="s">
        <v>54</v>
      </c>
      <c r="T589" s="11" t="s">
        <v>55</v>
      </c>
      <c r="U589" s="11" t="s">
        <v>56</v>
      </c>
      <c r="V589" s="11"/>
      <c r="W589" s="11"/>
      <c r="X589" s="11"/>
      <c r="Y589" s="11"/>
      <c r="Z589" s="11"/>
      <c r="AA589" s="11"/>
      <c r="AB589" s="11"/>
      <c r="AC589" s="11"/>
      <c r="AD589" s="11"/>
      <c r="AE589" s="11"/>
      <c r="AF589" s="12">
        <v>1206.0</v>
      </c>
      <c r="AG589" s="12">
        <f t="shared" si="1"/>
        <v>121</v>
      </c>
      <c r="AH589" s="12" t="str">
        <f t="array" ref="AH589">IFERROR(INDEX('Pontuação'!G$13:G$191, MATCH(AG589, 'Pontuação'!F$14:F$191, 0)), "Faixa Indefinida")</f>
        <v>A</v>
      </c>
      <c r="AI589" s="12">
        <f t="shared" si="2"/>
        <v>1</v>
      </c>
      <c r="AJ589" s="12">
        <f t="shared" si="3"/>
        <v>0</v>
      </c>
      <c r="AK589" s="12">
        <f t="shared" si="4"/>
        <v>0</v>
      </c>
      <c r="AL589" s="12">
        <f t="shared" si="5"/>
        <v>0</v>
      </c>
      <c r="AM589" s="11"/>
      <c r="AN589" s="13">
        <v>0.550801804862249</v>
      </c>
      <c r="AO589" s="11" t="s">
        <v>57</v>
      </c>
      <c r="AP589" s="14">
        <v>45931.447850717595</v>
      </c>
    </row>
    <row r="590">
      <c r="A590" s="8">
        <v>45924.00952546296</v>
      </c>
      <c r="B590" s="9" t="s">
        <v>1330</v>
      </c>
      <c r="C590" s="9" t="s">
        <v>1331</v>
      </c>
      <c r="D590" s="10">
        <v>5.581984079509E12</v>
      </c>
      <c r="E590" s="9" t="s">
        <v>43</v>
      </c>
      <c r="F590" s="9"/>
      <c r="G590" s="9" t="s">
        <v>44</v>
      </c>
      <c r="H590" s="9" t="s">
        <v>45</v>
      </c>
      <c r="I590" s="9" t="s">
        <v>46</v>
      </c>
      <c r="J590" s="9" t="s">
        <v>47</v>
      </c>
      <c r="K590" s="9" t="s">
        <v>47</v>
      </c>
      <c r="L590" s="9" t="s">
        <v>48</v>
      </c>
      <c r="M590" s="9" t="s">
        <v>47</v>
      </c>
      <c r="N590" s="9" t="s">
        <v>63</v>
      </c>
      <c r="O590" s="9" t="s">
        <v>50</v>
      </c>
      <c r="P590" s="11" t="s">
        <v>51</v>
      </c>
      <c r="Q590" s="11" t="s">
        <v>147</v>
      </c>
      <c r="R590" s="11" t="s">
        <v>107</v>
      </c>
      <c r="S590" s="11" t="s">
        <v>148</v>
      </c>
      <c r="T590" s="11" t="s">
        <v>65</v>
      </c>
      <c r="U590" s="11" t="s">
        <v>47</v>
      </c>
      <c r="V590" s="11"/>
      <c r="W590" s="11"/>
      <c r="X590" s="11"/>
      <c r="Y590" s="11"/>
      <c r="Z590" s="11"/>
      <c r="AA590" s="11"/>
      <c r="AB590" s="11"/>
      <c r="AC590" s="11"/>
      <c r="AD590" s="11"/>
      <c r="AE590" s="11"/>
      <c r="AF590" s="12">
        <f>ROUNDUP(SUM(VLOOKUP(G590,'Pontuação'!A$2:B$11,2,FALSE),VLOOKUP(E590,'Pontuação'!C$2:D$11,2,FALSE),VLOOKUP(I590,'Pontuação'!I$2:J$11,2,FALSE),VLOOKUP(K590,'Pontuação'!G$2:H$11,2,FALSE),VLOOKUP(H590,'Pontuação'!E$2:F$11,2,FALSE),VLOOKUP(M590,'Pontuação'!K$2:L$11,2,FALSE)),0)</f>
        <v>1073</v>
      </c>
      <c r="AG590" s="12">
        <f t="shared" si="1"/>
        <v>107</v>
      </c>
      <c r="AH590" s="12" t="str">
        <f t="array" ref="AH590">IFERROR(INDEX('Pontuação'!G$13:G$191, MATCH(AG590, 'Pontuação'!F$14:F$191, 0)), "Faixa Indefinida")</f>
        <v>B</v>
      </c>
      <c r="AI590" s="12">
        <f t="shared" si="2"/>
        <v>0</v>
      </c>
      <c r="AJ590" s="12">
        <f t="shared" si="3"/>
        <v>1</v>
      </c>
      <c r="AK590" s="12">
        <f t="shared" si="4"/>
        <v>0</v>
      </c>
      <c r="AL590" s="12">
        <f t="shared" si="5"/>
        <v>0</v>
      </c>
      <c r="AM590" s="11"/>
      <c r="AN590" s="13">
        <v>0.37927795391222224</v>
      </c>
      <c r="AO590" s="11" t="s">
        <v>66</v>
      </c>
      <c r="AP590" s="14">
        <v>45931.447850717595</v>
      </c>
    </row>
    <row r="591">
      <c r="A591" s="8">
        <v>45924.011655092596</v>
      </c>
      <c r="B591" s="9" t="s">
        <v>1332</v>
      </c>
      <c r="C591" s="9" t="s">
        <v>1333</v>
      </c>
      <c r="D591" s="10">
        <v>5.561991172474E12</v>
      </c>
      <c r="E591" s="9" t="s">
        <v>43</v>
      </c>
      <c r="F591" s="9"/>
      <c r="G591" s="9" t="s">
        <v>44</v>
      </c>
      <c r="H591" s="9" t="s">
        <v>61</v>
      </c>
      <c r="I591" s="9" t="s">
        <v>78</v>
      </c>
      <c r="J591" s="9" t="s">
        <v>47</v>
      </c>
      <c r="K591" s="9" t="s">
        <v>48</v>
      </c>
      <c r="L591" s="9" t="s">
        <v>47</v>
      </c>
      <c r="M591" s="9" t="s">
        <v>47</v>
      </c>
      <c r="N591" s="9" t="s">
        <v>49</v>
      </c>
      <c r="O591" s="9" t="s">
        <v>50</v>
      </c>
      <c r="P591" s="11" t="s">
        <v>51</v>
      </c>
      <c r="Q591" s="11" t="s">
        <v>115</v>
      </c>
      <c r="R591" s="11" t="s">
        <v>90</v>
      </c>
      <c r="S591" s="11" t="s">
        <v>254</v>
      </c>
      <c r="T591" s="11" t="s">
        <v>65</v>
      </c>
      <c r="U591" s="11" t="s">
        <v>56</v>
      </c>
      <c r="V591" s="11"/>
      <c r="W591" s="11"/>
      <c r="X591" s="11"/>
      <c r="Y591" s="11"/>
      <c r="Z591" s="11"/>
      <c r="AA591" s="11"/>
      <c r="AB591" s="11"/>
      <c r="AC591" s="11"/>
      <c r="AD591" s="11"/>
      <c r="AE591" s="11"/>
      <c r="AF591" s="12">
        <f>ROUNDUP(SUM(VLOOKUP(G591,'Pontuação'!A$2:B$11,2,FALSE),VLOOKUP(E591,'Pontuação'!C$2:D$11,2,FALSE),VLOOKUP(I591,'Pontuação'!I$2:J$11,2,FALSE),VLOOKUP(K591,'Pontuação'!G$2:H$11,2,FALSE),VLOOKUP(H591,'Pontuação'!E$2:F$11,2,FALSE),VLOOKUP(M591,'Pontuação'!K$2:L$11,2,FALSE)),0)</f>
        <v>1054</v>
      </c>
      <c r="AG591" s="12">
        <f t="shared" si="1"/>
        <v>105</v>
      </c>
      <c r="AH591" s="12" t="str">
        <f t="array" ref="AH591">IFERROR(INDEX('Pontuação'!G$13:G$191, MATCH(AG591, 'Pontuação'!F$14:F$191, 0)), "Faixa Indefinida")</f>
        <v>B</v>
      </c>
      <c r="AI591" s="12">
        <f t="shared" si="2"/>
        <v>0</v>
      </c>
      <c r="AJ591" s="12">
        <f t="shared" si="3"/>
        <v>1</v>
      </c>
      <c r="AK591" s="12">
        <f t="shared" si="4"/>
        <v>0</v>
      </c>
      <c r="AL591" s="12">
        <f t="shared" si="5"/>
        <v>0</v>
      </c>
      <c r="AM591" s="11"/>
      <c r="AN591" s="13">
        <v>0.24848566757461138</v>
      </c>
      <c r="AO591" s="11" t="s">
        <v>84</v>
      </c>
      <c r="AP591" s="14">
        <v>45931.447850717595</v>
      </c>
    </row>
    <row r="592">
      <c r="A592" s="8">
        <v>45924.013136574074</v>
      </c>
      <c r="B592" s="9" t="s">
        <v>1334</v>
      </c>
      <c r="C592" s="9" t="s">
        <v>1335</v>
      </c>
      <c r="D592" s="10">
        <v>5.585991720397E12</v>
      </c>
      <c r="E592" s="9" t="s">
        <v>75</v>
      </c>
      <c r="F592" s="9"/>
      <c r="G592" s="9" t="s">
        <v>144</v>
      </c>
      <c r="H592" s="9" t="s">
        <v>87</v>
      </c>
      <c r="I592" s="9" t="s">
        <v>88</v>
      </c>
      <c r="J592" s="9" t="s">
        <v>47</v>
      </c>
      <c r="K592" s="9" t="s">
        <v>47</v>
      </c>
      <c r="L592" s="9" t="s">
        <v>47</v>
      </c>
      <c r="M592" s="9" t="s">
        <v>48</v>
      </c>
      <c r="N592" s="9" t="s">
        <v>49</v>
      </c>
      <c r="O592" s="9" t="s">
        <v>50</v>
      </c>
      <c r="P592" s="11" t="s">
        <v>51</v>
      </c>
      <c r="Q592" s="11" t="s">
        <v>137</v>
      </c>
      <c r="R592" s="11" t="s">
        <v>90</v>
      </c>
      <c r="S592" s="11" t="s">
        <v>138</v>
      </c>
      <c r="T592" s="11" t="s">
        <v>55</v>
      </c>
      <c r="U592" s="11" t="s">
        <v>47</v>
      </c>
      <c r="V592" s="11"/>
      <c r="W592" s="11"/>
      <c r="X592" s="11"/>
      <c r="Y592" s="11"/>
      <c r="Z592" s="11"/>
      <c r="AA592" s="11"/>
      <c r="AB592" s="11"/>
      <c r="AC592" s="11"/>
      <c r="AD592" s="11"/>
      <c r="AE592" s="11"/>
      <c r="AF592" s="12">
        <f>ROUNDUP(SUM(VLOOKUP(G592,'Pontuação'!A$2:B$11,2,FALSE),VLOOKUP(E592,'Pontuação'!C$2:D$11,2,FALSE),VLOOKUP(I592,'Pontuação'!I$2:J$11,2,FALSE),VLOOKUP(K592,'Pontuação'!G$2:H$11,2,FALSE),VLOOKUP(H592,'Pontuação'!E$2:F$11,2,FALSE),VLOOKUP(M592,'Pontuação'!K$2:L$11,2,FALSE)),0)</f>
        <v>972</v>
      </c>
      <c r="AG592" s="12">
        <f t="shared" si="1"/>
        <v>97</v>
      </c>
      <c r="AH592" s="12" t="str">
        <f t="array" ref="AH592">IFERROR(INDEX('Pontuação'!G$13:G$191, MATCH(AG592, 'Pontuação'!F$14:F$191, 0)), "Faixa Indefinida")</f>
        <v>C</v>
      </c>
      <c r="AI592" s="12">
        <f t="shared" si="2"/>
        <v>0</v>
      </c>
      <c r="AJ592" s="12">
        <f t="shared" si="3"/>
        <v>0</v>
      </c>
      <c r="AK592" s="12">
        <f t="shared" si="4"/>
        <v>1</v>
      </c>
      <c r="AL592" s="12">
        <f t="shared" si="5"/>
        <v>0</v>
      </c>
      <c r="AM592" s="11"/>
      <c r="AN592" s="13">
        <v>0.10780028907611466</v>
      </c>
      <c r="AO592" s="11" t="s">
        <v>99</v>
      </c>
      <c r="AP592" s="14">
        <v>45931.447850717595</v>
      </c>
    </row>
    <row r="593">
      <c r="A593" s="8">
        <v>45924.01467592592</v>
      </c>
      <c r="B593" s="9" t="s">
        <v>1336</v>
      </c>
      <c r="C593" s="9" t="s">
        <v>1337</v>
      </c>
      <c r="D593" s="10">
        <v>5.532999987219E12</v>
      </c>
      <c r="E593" s="9" t="s">
        <v>43</v>
      </c>
      <c r="F593" s="9"/>
      <c r="G593" s="9" t="s">
        <v>60</v>
      </c>
      <c r="H593" s="9" t="s">
        <v>45</v>
      </c>
      <c r="I593" s="9" t="s">
        <v>46</v>
      </c>
      <c r="J593" s="9" t="s">
        <v>47</v>
      </c>
      <c r="K593" s="9" t="s">
        <v>48</v>
      </c>
      <c r="L593" s="9" t="s">
        <v>48</v>
      </c>
      <c r="M593" s="9" t="s">
        <v>47</v>
      </c>
      <c r="N593" s="9" t="s">
        <v>79</v>
      </c>
      <c r="O593" s="9" t="s">
        <v>50</v>
      </c>
      <c r="P593" s="11" t="s">
        <v>51</v>
      </c>
      <c r="Q593" s="11" t="s">
        <v>115</v>
      </c>
      <c r="R593" s="11" t="s">
        <v>90</v>
      </c>
      <c r="S593" s="11" t="s">
        <v>254</v>
      </c>
      <c r="T593" s="11" t="s">
        <v>55</v>
      </c>
      <c r="U593" s="11" t="s">
        <v>56</v>
      </c>
      <c r="V593" s="11"/>
      <c r="W593" s="11"/>
      <c r="X593" s="11"/>
      <c r="Y593" s="11"/>
      <c r="Z593" s="11"/>
      <c r="AA593" s="11"/>
      <c r="AB593" s="11"/>
      <c r="AC593" s="11"/>
      <c r="AD593" s="11"/>
      <c r="AE593" s="11"/>
      <c r="AF593" s="12">
        <f>ROUNDUP(SUM(VLOOKUP(G593,'Pontuação'!A$2:B$11,2,FALSE),VLOOKUP(E593,'Pontuação'!C$2:D$11,2,FALSE),VLOOKUP(I593,'Pontuação'!I$2:J$11,2,FALSE),VLOOKUP(K593,'Pontuação'!G$2:H$11,2,FALSE),VLOOKUP(H593,'Pontuação'!E$2:F$11,2,FALSE),VLOOKUP(M593,'Pontuação'!K$2:L$11,2,FALSE)),0)</f>
        <v>1260</v>
      </c>
      <c r="AG593" s="12">
        <f t="shared" si="1"/>
        <v>126</v>
      </c>
      <c r="AH593" s="12" t="str">
        <f t="array" ref="AH593">IFERROR(INDEX('Pontuação'!G$13:G$191, MATCH(AG593, 'Pontuação'!F$14:F$191, 0)), "Faixa Indefinida")</f>
        <v>A</v>
      </c>
      <c r="AI593" s="12">
        <f t="shared" si="2"/>
        <v>1</v>
      </c>
      <c r="AJ593" s="12">
        <f t="shared" si="3"/>
        <v>0</v>
      </c>
      <c r="AK593" s="12">
        <f t="shared" si="4"/>
        <v>0</v>
      </c>
      <c r="AL593" s="12">
        <f t="shared" si="5"/>
        <v>0</v>
      </c>
      <c r="AM593" s="11"/>
      <c r="AN593" s="13">
        <v>0.422028981093135</v>
      </c>
      <c r="AO593" s="11" t="s">
        <v>134</v>
      </c>
      <c r="AP593" s="14">
        <v>45931.447850717595</v>
      </c>
    </row>
    <row r="594">
      <c r="A594" s="8">
        <v>45924.015868055554</v>
      </c>
      <c r="B594" s="9" t="s">
        <v>1338</v>
      </c>
      <c r="C594" s="9" t="s">
        <v>1339</v>
      </c>
      <c r="D594" s="10">
        <v>5.581989115644E12</v>
      </c>
      <c r="E594" s="9" t="s">
        <v>43</v>
      </c>
      <c r="F594" s="9"/>
      <c r="G594" s="9" t="s">
        <v>60</v>
      </c>
      <c r="H594" s="9" t="s">
        <v>61</v>
      </c>
      <c r="I594" s="9" t="s">
        <v>78</v>
      </c>
      <c r="J594" s="9" t="s">
        <v>47</v>
      </c>
      <c r="K594" s="9" t="s">
        <v>47</v>
      </c>
      <c r="L594" s="9" t="s">
        <v>47</v>
      </c>
      <c r="M594" s="9" t="s">
        <v>47</v>
      </c>
      <c r="N594" s="9" t="s">
        <v>63</v>
      </c>
      <c r="O594" s="9" t="s">
        <v>64</v>
      </c>
      <c r="P594" s="11" t="s">
        <v>51</v>
      </c>
      <c r="Q594" s="11" t="s">
        <v>52</v>
      </c>
      <c r="R594" s="11" t="s">
        <v>53</v>
      </c>
      <c r="S594" s="11" t="s">
        <v>54</v>
      </c>
      <c r="T594" s="11" t="s">
        <v>55</v>
      </c>
      <c r="U594" s="11" t="s">
        <v>56</v>
      </c>
      <c r="V594" s="11"/>
      <c r="W594" s="11"/>
      <c r="X594" s="11"/>
      <c r="Y594" s="11"/>
      <c r="Z594" s="11"/>
      <c r="AA594" s="11"/>
      <c r="AB594" s="11"/>
      <c r="AC594" s="11"/>
      <c r="AD594" s="11"/>
      <c r="AE594" s="11"/>
      <c r="AF594" s="12">
        <v>1071.0</v>
      </c>
      <c r="AG594" s="12">
        <f t="shared" si="1"/>
        <v>107</v>
      </c>
      <c r="AH594" s="12" t="str">
        <f t="array" ref="AH594">IFERROR(INDEX('Pontuação'!G$13:G$191, MATCH(AG594, 'Pontuação'!F$14:F$191, 0)), "Faixa Indefinida")</f>
        <v>B</v>
      </c>
      <c r="AI594" s="12">
        <f t="shared" si="2"/>
        <v>0</v>
      </c>
      <c r="AJ594" s="12">
        <f t="shared" si="3"/>
        <v>1</v>
      </c>
      <c r="AK594" s="12">
        <f t="shared" si="4"/>
        <v>0</v>
      </c>
      <c r="AL594" s="12">
        <f t="shared" si="5"/>
        <v>0</v>
      </c>
      <c r="AM594" s="11"/>
      <c r="AN594" s="13">
        <v>0.4176406360395003</v>
      </c>
      <c r="AO594" s="11" t="s">
        <v>134</v>
      </c>
      <c r="AP594" s="14">
        <v>45931.447850717595</v>
      </c>
    </row>
    <row r="595">
      <c r="A595" s="8">
        <v>45924.01696759259</v>
      </c>
      <c r="B595" s="9" t="s">
        <v>1340</v>
      </c>
      <c r="C595" s="9" t="s">
        <v>1341</v>
      </c>
      <c r="D595" s="10">
        <v>5.569985015614E12</v>
      </c>
      <c r="E595" s="9" t="s">
        <v>43</v>
      </c>
      <c r="F595" s="9"/>
      <c r="G595" s="9" t="s">
        <v>170</v>
      </c>
      <c r="H595" s="9" t="s">
        <v>157</v>
      </c>
      <c r="I595" s="9" t="s">
        <v>62</v>
      </c>
      <c r="J595" s="9" t="s">
        <v>48</v>
      </c>
      <c r="K595" s="9" t="s">
        <v>47</v>
      </c>
      <c r="L595" s="9" t="s">
        <v>47</v>
      </c>
      <c r="M595" s="9" t="s">
        <v>48</v>
      </c>
      <c r="N595" s="9" t="s">
        <v>63</v>
      </c>
      <c r="O595" s="9" t="s">
        <v>64</v>
      </c>
      <c r="P595" s="11" t="s">
        <v>51</v>
      </c>
      <c r="Q595" s="11" t="s">
        <v>171</v>
      </c>
      <c r="R595" s="11" t="s">
        <v>107</v>
      </c>
      <c r="S595" s="11" t="s">
        <v>172</v>
      </c>
      <c r="T595" s="11" t="s">
        <v>65</v>
      </c>
      <c r="U595" s="11" t="s">
        <v>56</v>
      </c>
      <c r="V595" s="11"/>
      <c r="W595" s="11"/>
      <c r="X595" s="11"/>
      <c r="Y595" s="11"/>
      <c r="Z595" s="11"/>
      <c r="AA595" s="11"/>
      <c r="AB595" s="11"/>
      <c r="AC595" s="11"/>
      <c r="AD595" s="11"/>
      <c r="AE595" s="11"/>
      <c r="AF595" s="12">
        <f>ROUNDUP(SUM(VLOOKUP(G595,'Pontuação'!A$2:B$11,2,FALSE),VLOOKUP(E595,'Pontuação'!C$2:D$11,2,FALSE),VLOOKUP(I595,'Pontuação'!I$2:J$11,2,FALSE),VLOOKUP(K595,'Pontuação'!G$2:H$11,2,FALSE),VLOOKUP(H595,'Pontuação'!E$2:F$11,2,FALSE),VLOOKUP(M595,'Pontuação'!K$2:L$11,2,FALSE)),0)</f>
        <v>915</v>
      </c>
      <c r="AG595" s="12">
        <f t="shared" si="1"/>
        <v>92</v>
      </c>
      <c r="AH595" s="12" t="str">
        <f t="array" ref="AH595">IFERROR(INDEX('Pontuação'!G$13:G$191, MATCH(AG595, 'Pontuação'!F$14:F$191, 0)), "Faixa Indefinida")</f>
        <v>C</v>
      </c>
      <c r="AI595" s="12">
        <f t="shared" si="2"/>
        <v>0</v>
      </c>
      <c r="AJ595" s="12">
        <f t="shared" si="3"/>
        <v>0</v>
      </c>
      <c r="AK595" s="12">
        <f t="shared" si="4"/>
        <v>1</v>
      </c>
      <c r="AL595" s="12">
        <f t="shared" si="5"/>
        <v>0</v>
      </c>
      <c r="AM595" s="11"/>
      <c r="AN595" s="13">
        <v>0.21144732130383986</v>
      </c>
      <c r="AO595" s="11" t="s">
        <v>162</v>
      </c>
      <c r="AP595" s="14">
        <v>45931.447850717595</v>
      </c>
    </row>
    <row r="596">
      <c r="A596" s="8">
        <v>45924.018055555556</v>
      </c>
      <c r="B596" s="9" t="s">
        <v>1342</v>
      </c>
      <c r="C596" s="9" t="s">
        <v>1343</v>
      </c>
      <c r="D596" s="10">
        <v>5.521976496914E12</v>
      </c>
      <c r="E596" s="9" t="s">
        <v>75</v>
      </c>
      <c r="F596" s="9"/>
      <c r="G596" s="9" t="s">
        <v>170</v>
      </c>
      <c r="H596" s="9" t="s">
        <v>45</v>
      </c>
      <c r="I596" s="9" t="s">
        <v>46</v>
      </c>
      <c r="J596" s="9" t="s">
        <v>48</v>
      </c>
      <c r="K596" s="9" t="s">
        <v>47</v>
      </c>
      <c r="L596" s="9" t="s">
        <v>48</v>
      </c>
      <c r="M596" s="9" t="s">
        <v>48</v>
      </c>
      <c r="N596" s="9" t="s">
        <v>63</v>
      </c>
      <c r="O596" s="9" t="s">
        <v>95</v>
      </c>
      <c r="P596" s="11" t="s">
        <v>51</v>
      </c>
      <c r="Q596" s="11" t="s">
        <v>171</v>
      </c>
      <c r="R596" s="11" t="s">
        <v>107</v>
      </c>
      <c r="S596" s="11" t="s">
        <v>172</v>
      </c>
      <c r="T596" s="11" t="s">
        <v>55</v>
      </c>
      <c r="U596" s="11" t="s">
        <v>56</v>
      </c>
      <c r="V596" s="11"/>
      <c r="W596" s="11"/>
      <c r="X596" s="11"/>
      <c r="Y596" s="11"/>
      <c r="Z596" s="11"/>
      <c r="AA596" s="11"/>
      <c r="AB596" s="11"/>
      <c r="AC596" s="11"/>
      <c r="AD596" s="11"/>
      <c r="AE596" s="11"/>
      <c r="AF596" s="12">
        <f>ROUNDUP(SUM(VLOOKUP(G596,'Pontuação'!A$2:B$11,2,FALSE),VLOOKUP(E596,'Pontuação'!C$2:D$11,2,FALSE),VLOOKUP(I596,'Pontuação'!I$2:J$11,2,FALSE),VLOOKUP(K596,'Pontuação'!G$2:H$11,2,FALSE),VLOOKUP(H596,'Pontuação'!E$2:F$11,2,FALSE),VLOOKUP(M596,'Pontuação'!K$2:L$11,2,FALSE)),0)</f>
        <v>1099</v>
      </c>
      <c r="AG596" s="12">
        <f t="shared" si="1"/>
        <v>110</v>
      </c>
      <c r="AH596" s="12" t="str">
        <f t="array" ref="AH596">IFERROR(INDEX('Pontuação'!G$13:G$191, MATCH(AG596, 'Pontuação'!F$14:F$191, 0)), "Faixa Indefinida")</f>
        <v>B</v>
      </c>
      <c r="AI596" s="12">
        <f t="shared" si="2"/>
        <v>0</v>
      </c>
      <c r="AJ596" s="12">
        <f t="shared" si="3"/>
        <v>1</v>
      </c>
      <c r="AK596" s="12">
        <f t="shared" si="4"/>
        <v>0</v>
      </c>
      <c r="AL596" s="12">
        <f t="shared" si="5"/>
        <v>0</v>
      </c>
      <c r="AM596" s="11"/>
      <c r="AN596" s="13">
        <v>0.3529479795081085</v>
      </c>
      <c r="AO596" s="11" t="s">
        <v>66</v>
      </c>
      <c r="AP596" s="14">
        <v>45931.447850717595</v>
      </c>
    </row>
    <row r="597">
      <c r="A597" s="8">
        <v>45924.0187037037</v>
      </c>
      <c r="B597" s="9" t="s">
        <v>1344</v>
      </c>
      <c r="C597" s="9" t="s">
        <v>1345</v>
      </c>
      <c r="D597" s="10">
        <v>5.585997382984E12</v>
      </c>
      <c r="E597" s="9" t="s">
        <v>75</v>
      </c>
      <c r="F597" s="9"/>
      <c r="G597" s="9" t="s">
        <v>60</v>
      </c>
      <c r="H597" s="9" t="s">
        <v>61</v>
      </c>
      <c r="I597" s="9" t="s">
        <v>88</v>
      </c>
      <c r="J597" s="9" t="s">
        <v>47</v>
      </c>
      <c r="K597" s="9" t="s">
        <v>47</v>
      </c>
      <c r="L597" s="9" t="s">
        <v>48</v>
      </c>
      <c r="M597" s="9" t="s">
        <v>47</v>
      </c>
      <c r="N597" s="9" t="s">
        <v>94</v>
      </c>
      <c r="O597" s="9" t="s">
        <v>50</v>
      </c>
      <c r="P597" s="11" t="s">
        <v>51</v>
      </c>
      <c r="Q597" s="11" t="s">
        <v>115</v>
      </c>
      <c r="R597" s="11" t="s">
        <v>90</v>
      </c>
      <c r="S597" s="11" t="s">
        <v>254</v>
      </c>
      <c r="T597" s="11" t="s">
        <v>55</v>
      </c>
      <c r="U597" s="11" t="s">
        <v>56</v>
      </c>
      <c r="V597" s="11"/>
      <c r="W597" s="11"/>
      <c r="X597" s="11"/>
      <c r="Y597" s="11"/>
      <c r="Z597" s="11"/>
      <c r="AA597" s="11"/>
      <c r="AB597" s="11"/>
      <c r="AC597" s="11"/>
      <c r="AD597" s="11"/>
      <c r="AE597" s="11"/>
      <c r="AF597" s="12">
        <f>ROUNDUP(SUM(VLOOKUP(G597,'Pontuação'!A$2:B$11,2,FALSE),VLOOKUP(E597,'Pontuação'!C$2:D$11,2,FALSE),VLOOKUP(I597,'Pontuação'!I$2:J$11,2,FALSE),VLOOKUP(K597,'Pontuação'!G$2:H$11,2,FALSE),VLOOKUP(H597,'Pontuação'!E$2:F$11,2,FALSE),VLOOKUP(M597,'Pontuação'!K$2:L$11,2,FALSE)),0)</f>
        <v>918</v>
      </c>
      <c r="AG597" s="12">
        <f t="shared" si="1"/>
        <v>92</v>
      </c>
      <c r="AH597" s="12" t="str">
        <f t="array" ref="AH597">IFERROR(INDEX('Pontuação'!G$13:G$191, MATCH(AG597, 'Pontuação'!F$14:F$191, 0)), "Faixa Indefinida")</f>
        <v>C</v>
      </c>
      <c r="AI597" s="12">
        <f t="shared" si="2"/>
        <v>0</v>
      </c>
      <c r="AJ597" s="12">
        <f t="shared" si="3"/>
        <v>0</v>
      </c>
      <c r="AK597" s="12">
        <f t="shared" si="4"/>
        <v>1</v>
      </c>
      <c r="AL597" s="12">
        <f t="shared" si="5"/>
        <v>0</v>
      </c>
      <c r="AM597" s="11"/>
      <c r="AN597" s="13">
        <v>0.2768071769539488</v>
      </c>
      <c r="AO597" s="11" t="s">
        <v>91</v>
      </c>
      <c r="AP597" s="14">
        <v>45931.447850717595</v>
      </c>
    </row>
    <row r="598">
      <c r="A598" s="8">
        <v>45924.01903935185</v>
      </c>
      <c r="B598" s="9" t="s">
        <v>1346</v>
      </c>
      <c r="C598" s="9" t="s">
        <v>1347</v>
      </c>
      <c r="D598" s="10">
        <v>5.535997530244E12</v>
      </c>
      <c r="E598" s="9" t="s">
        <v>43</v>
      </c>
      <c r="F598" s="9"/>
      <c r="G598" s="9" t="s">
        <v>44</v>
      </c>
      <c r="H598" s="9" t="s">
        <v>45</v>
      </c>
      <c r="I598" s="9" t="s">
        <v>62</v>
      </c>
      <c r="J598" s="9" t="s">
        <v>47</v>
      </c>
      <c r="K598" s="9" t="s">
        <v>48</v>
      </c>
      <c r="L598" s="9" t="s">
        <v>48</v>
      </c>
      <c r="M598" s="9" t="s">
        <v>48</v>
      </c>
      <c r="N598" s="9" t="s">
        <v>94</v>
      </c>
      <c r="O598" s="9" t="s">
        <v>50</v>
      </c>
      <c r="P598" s="11" t="s">
        <v>51</v>
      </c>
      <c r="Q598" s="11" t="s">
        <v>203</v>
      </c>
      <c r="R598" s="11" t="s">
        <v>311</v>
      </c>
      <c r="S598" s="11" t="s">
        <v>54</v>
      </c>
      <c r="T598" s="11" t="s">
        <v>55</v>
      </c>
      <c r="U598" s="11" t="s">
        <v>56</v>
      </c>
      <c r="V598" s="11"/>
      <c r="W598" s="11"/>
      <c r="X598" s="11"/>
      <c r="Y598" s="11"/>
      <c r="Z598" s="11"/>
      <c r="AA598" s="11"/>
      <c r="AB598" s="11"/>
      <c r="AC598" s="11"/>
      <c r="AD598" s="11"/>
      <c r="AE598" s="11"/>
      <c r="AF598" s="12">
        <f>ROUNDUP(SUM(VLOOKUP(G598,'Pontuação'!A$2:B$11,2,FALSE),VLOOKUP(E598,'Pontuação'!C$2:D$11,2,FALSE),VLOOKUP(I598,'Pontuação'!I$2:J$11,2,FALSE),VLOOKUP(K598,'Pontuação'!G$2:H$11,2,FALSE),VLOOKUP(H598,'Pontuação'!E$2:F$11,2,FALSE),VLOOKUP(M598,'Pontuação'!K$2:L$11,2,FALSE)),0)</f>
        <v>1221</v>
      </c>
      <c r="AG598" s="12">
        <f t="shared" si="1"/>
        <v>122</v>
      </c>
      <c r="AH598" s="12" t="str">
        <f t="array" ref="AH598">IFERROR(INDEX('Pontuação'!G$13:G$191, MATCH(AG598, 'Pontuação'!F$14:F$191, 0)), "Faixa Indefinida")</f>
        <v>A</v>
      </c>
      <c r="AI598" s="12">
        <f t="shared" si="2"/>
        <v>1</v>
      </c>
      <c r="AJ598" s="12">
        <f t="shared" si="3"/>
        <v>0</v>
      </c>
      <c r="AK598" s="12">
        <f t="shared" si="4"/>
        <v>0</v>
      </c>
      <c r="AL598" s="12">
        <f t="shared" si="5"/>
        <v>0</v>
      </c>
      <c r="AM598" s="11"/>
      <c r="AN598" s="13">
        <v>0.5985848744186344</v>
      </c>
      <c r="AO598" s="11" t="s">
        <v>57</v>
      </c>
      <c r="AP598" s="14">
        <v>45931.447850717595</v>
      </c>
    </row>
    <row r="599">
      <c r="A599" s="8">
        <v>45924.01918981481</v>
      </c>
      <c r="B599" s="9" t="s">
        <v>1348</v>
      </c>
      <c r="C599" s="9" t="s">
        <v>1349</v>
      </c>
      <c r="D599" s="10">
        <v>5.511993583963E12</v>
      </c>
      <c r="E599" s="9" t="s">
        <v>43</v>
      </c>
      <c r="F599" s="9"/>
      <c r="G599" s="9" t="s">
        <v>44</v>
      </c>
      <c r="H599" s="9" t="s">
        <v>45</v>
      </c>
      <c r="I599" s="9" t="s">
        <v>62</v>
      </c>
      <c r="J599" s="9" t="s">
        <v>47</v>
      </c>
      <c r="K599" s="9" t="s">
        <v>47</v>
      </c>
      <c r="L599" s="9" t="s">
        <v>48</v>
      </c>
      <c r="M599" s="9" t="s">
        <v>48</v>
      </c>
      <c r="N599" s="9" t="s">
        <v>79</v>
      </c>
      <c r="O599" s="9" t="s">
        <v>64</v>
      </c>
      <c r="P599" s="11" t="s">
        <v>51</v>
      </c>
      <c r="Q599" s="11" t="s">
        <v>121</v>
      </c>
      <c r="R599" s="11" t="s">
        <v>941</v>
      </c>
      <c r="S599" s="11" t="s">
        <v>942</v>
      </c>
      <c r="T599" s="11" t="s">
        <v>65</v>
      </c>
      <c r="U599" s="11" t="s">
        <v>56</v>
      </c>
      <c r="V599" s="11"/>
      <c r="W599" s="11"/>
      <c r="X599" s="11"/>
      <c r="Y599" s="11"/>
      <c r="Z599" s="11"/>
      <c r="AA599" s="11"/>
      <c r="AB599" s="11"/>
      <c r="AC599" s="11"/>
      <c r="AD599" s="11"/>
      <c r="AE599" s="11"/>
      <c r="AF599" s="12">
        <f>ROUNDUP(SUM(VLOOKUP(G599,'Pontuação'!A$2:B$11,2,FALSE),VLOOKUP(E599,'Pontuação'!C$2:D$11,2,FALSE),VLOOKUP(I599,'Pontuação'!I$2:J$11,2,FALSE),VLOOKUP(K599,'Pontuação'!G$2:H$11,2,FALSE),VLOOKUP(H599,'Pontuação'!E$2:F$11,2,FALSE),VLOOKUP(M599,'Pontuação'!K$2:L$11,2,FALSE)),0)</f>
        <v>1111</v>
      </c>
      <c r="AG599" s="12">
        <f t="shared" si="1"/>
        <v>111</v>
      </c>
      <c r="AH599" s="12" t="str">
        <f t="array" ref="AH599">IFERROR(INDEX('Pontuação'!G$13:G$191, MATCH(AG599, 'Pontuação'!F$14:F$191, 0)), "Faixa Indefinida")</f>
        <v>B</v>
      </c>
      <c r="AI599" s="12">
        <f t="shared" si="2"/>
        <v>0</v>
      </c>
      <c r="AJ599" s="12">
        <f t="shared" si="3"/>
        <v>1</v>
      </c>
      <c r="AK599" s="12">
        <f t="shared" si="4"/>
        <v>0</v>
      </c>
      <c r="AL599" s="12">
        <f t="shared" si="5"/>
        <v>0</v>
      </c>
      <c r="AM599" s="11"/>
      <c r="AN599" s="13">
        <v>0.3642624103175794</v>
      </c>
      <c r="AO599" s="11" t="s">
        <v>66</v>
      </c>
      <c r="AP599" s="14">
        <v>45931.447850717595</v>
      </c>
    </row>
    <row r="600">
      <c r="A600" s="8">
        <v>45924.019270833334</v>
      </c>
      <c r="B600" s="9" t="s">
        <v>1350</v>
      </c>
      <c r="C600" s="9" t="s">
        <v>1351</v>
      </c>
      <c r="D600" s="10">
        <v>5.582996064031E12</v>
      </c>
      <c r="E600" s="9" t="s">
        <v>43</v>
      </c>
      <c r="F600" s="9"/>
      <c r="G600" s="9" t="s">
        <v>60</v>
      </c>
      <c r="H600" s="9" t="s">
        <v>45</v>
      </c>
      <c r="I600" s="9" t="s">
        <v>46</v>
      </c>
      <c r="J600" s="9" t="s">
        <v>47</v>
      </c>
      <c r="K600" s="9" t="s">
        <v>47</v>
      </c>
      <c r="L600" s="9" t="s">
        <v>48</v>
      </c>
      <c r="M600" s="9" t="s">
        <v>48</v>
      </c>
      <c r="N600" s="9" t="s">
        <v>63</v>
      </c>
      <c r="O600" s="9" t="s">
        <v>95</v>
      </c>
      <c r="P600" s="11" t="s">
        <v>51</v>
      </c>
      <c r="Q600" s="11" t="s">
        <v>137</v>
      </c>
      <c r="R600" s="11" t="s">
        <v>107</v>
      </c>
      <c r="S600" s="11" t="s">
        <v>138</v>
      </c>
      <c r="T600" s="11" t="s">
        <v>55</v>
      </c>
      <c r="U600" s="11" t="s">
        <v>47</v>
      </c>
      <c r="V600" s="11"/>
      <c r="W600" s="11"/>
      <c r="X600" s="11"/>
      <c r="Y600" s="11"/>
      <c r="Z600" s="11"/>
      <c r="AA600" s="11"/>
      <c r="AB600" s="11"/>
      <c r="AC600" s="11"/>
      <c r="AD600" s="11"/>
      <c r="AE600" s="11"/>
      <c r="AF600" s="12">
        <f>ROUNDUP(SUM(VLOOKUP(G600,'Pontuação'!A$2:B$11,2,FALSE),VLOOKUP(E600,'Pontuação'!C$2:D$11,2,FALSE),VLOOKUP(I600,'Pontuação'!I$2:J$11,2,FALSE),VLOOKUP(K600,'Pontuação'!G$2:H$11,2,FALSE),VLOOKUP(H600,'Pontuação'!E$2:F$11,2,FALSE),VLOOKUP(M600,'Pontuação'!K$2:L$11,2,FALSE)),0)</f>
        <v>1300</v>
      </c>
      <c r="AG600" s="12">
        <f t="shared" si="1"/>
        <v>130</v>
      </c>
      <c r="AH600" s="12" t="str">
        <f t="array" ref="AH600">IFERROR(INDEX('Pontuação'!G$13:G$191, MATCH(AG600, 'Pontuação'!F$14:F$191, 0)), "Faixa Indefinida")</f>
        <v>A</v>
      </c>
      <c r="AI600" s="12">
        <f t="shared" si="2"/>
        <v>1</v>
      </c>
      <c r="AJ600" s="12">
        <f t="shared" si="3"/>
        <v>0</v>
      </c>
      <c r="AK600" s="12">
        <f t="shared" si="4"/>
        <v>0</v>
      </c>
      <c r="AL600" s="12">
        <f t="shared" si="5"/>
        <v>0</v>
      </c>
      <c r="AM600" s="11"/>
      <c r="AN600" s="13">
        <v>0.31618590850325234</v>
      </c>
      <c r="AO600" s="11" t="s">
        <v>124</v>
      </c>
      <c r="AP600" s="14">
        <v>45931.447850717595</v>
      </c>
    </row>
    <row r="601">
      <c r="A601" s="8">
        <v>45924.020162037035</v>
      </c>
      <c r="B601" s="9" t="s">
        <v>1352</v>
      </c>
      <c r="C601" s="9" t="s">
        <v>1353</v>
      </c>
      <c r="D601" s="10">
        <v>5.588996870181E12</v>
      </c>
      <c r="E601" s="9" t="s">
        <v>75</v>
      </c>
      <c r="F601" s="9"/>
      <c r="G601" s="9" t="s">
        <v>60</v>
      </c>
      <c r="H601" s="9" t="s">
        <v>87</v>
      </c>
      <c r="I601" s="9" t="s">
        <v>88</v>
      </c>
      <c r="J601" s="9" t="s">
        <v>48</v>
      </c>
      <c r="K601" s="9" t="s">
        <v>47</v>
      </c>
      <c r="L601" s="9" t="s">
        <v>48</v>
      </c>
      <c r="M601" s="9" t="s">
        <v>47</v>
      </c>
      <c r="N601" s="9" t="s">
        <v>79</v>
      </c>
      <c r="O601" s="9" t="s">
        <v>50</v>
      </c>
      <c r="P601" s="11" t="s">
        <v>51</v>
      </c>
      <c r="Q601" s="11" t="s">
        <v>141</v>
      </c>
      <c r="R601" s="11" t="s">
        <v>90</v>
      </c>
      <c r="S601" s="11" t="s">
        <v>54</v>
      </c>
      <c r="T601" s="11" t="s">
        <v>55</v>
      </c>
      <c r="U601" s="11" t="s">
        <v>56</v>
      </c>
      <c r="V601" s="11"/>
      <c r="W601" s="11"/>
      <c r="X601" s="11"/>
      <c r="Y601" s="11"/>
      <c r="Z601" s="11"/>
      <c r="AA601" s="11"/>
      <c r="AB601" s="11"/>
      <c r="AC601" s="11"/>
      <c r="AD601" s="11"/>
      <c r="AE601" s="11"/>
      <c r="AF601" s="12">
        <f>ROUNDUP(SUM(VLOOKUP(G601,'Pontuação'!A$2:B$11,2,FALSE),VLOOKUP(E601,'Pontuação'!C$2:D$11,2,FALSE),VLOOKUP(I601,'Pontuação'!I$2:J$11,2,FALSE),VLOOKUP(K601,'Pontuação'!G$2:H$11,2,FALSE),VLOOKUP(H601,'Pontuação'!E$2:F$11,2,FALSE),VLOOKUP(M601,'Pontuação'!K$2:L$11,2,FALSE)),0)</f>
        <v>908</v>
      </c>
      <c r="AG601" s="12">
        <f t="shared" si="1"/>
        <v>91</v>
      </c>
      <c r="AH601" s="12" t="str">
        <f t="array" ref="AH601">IFERROR(INDEX('Pontuação'!G$13:G$191, MATCH(AG601, 'Pontuação'!F$14:F$191, 0)), "Faixa Indefinida")</f>
        <v>C</v>
      </c>
      <c r="AI601" s="12">
        <f t="shared" si="2"/>
        <v>0</v>
      </c>
      <c r="AJ601" s="12">
        <f t="shared" si="3"/>
        <v>0</v>
      </c>
      <c r="AK601" s="12">
        <f t="shared" si="4"/>
        <v>1</v>
      </c>
      <c r="AL601" s="12">
        <f t="shared" si="5"/>
        <v>0</v>
      </c>
      <c r="AM601" s="11"/>
      <c r="AN601" s="13">
        <v>0.2463587388070714</v>
      </c>
      <c r="AO601" s="11" t="s">
        <v>84</v>
      </c>
      <c r="AP601" s="14">
        <v>45931.447850717595</v>
      </c>
    </row>
    <row r="602">
      <c r="A602" s="8">
        <v>45924.021053240744</v>
      </c>
      <c r="B602" s="9" t="s">
        <v>1354</v>
      </c>
      <c r="C602" s="9" t="s">
        <v>1355</v>
      </c>
      <c r="D602" s="10">
        <v>5.561981317536E12</v>
      </c>
      <c r="E602" s="9" t="s">
        <v>43</v>
      </c>
      <c r="F602" s="9"/>
      <c r="G602" s="9" t="s">
        <v>60</v>
      </c>
      <c r="H602" s="9" t="s">
        <v>45</v>
      </c>
      <c r="I602" s="9" t="s">
        <v>78</v>
      </c>
      <c r="J602" s="9" t="s">
        <v>47</v>
      </c>
      <c r="K602" s="9" t="s">
        <v>47</v>
      </c>
      <c r="L602" s="9" t="s">
        <v>48</v>
      </c>
      <c r="M602" s="9" t="s">
        <v>47</v>
      </c>
      <c r="N602" s="9" t="s">
        <v>79</v>
      </c>
      <c r="O602" s="9" t="s">
        <v>50</v>
      </c>
      <c r="P602" s="11" t="s">
        <v>51</v>
      </c>
      <c r="Q602" s="11" t="s">
        <v>89</v>
      </c>
      <c r="R602" s="11" t="s">
        <v>90</v>
      </c>
      <c r="S602" s="11" t="s">
        <v>54</v>
      </c>
      <c r="T602" s="11" t="s">
        <v>55</v>
      </c>
      <c r="U602" s="11" t="s">
        <v>56</v>
      </c>
      <c r="V602" s="11"/>
      <c r="W602" s="11"/>
      <c r="X602" s="11"/>
      <c r="Y602" s="11"/>
      <c r="Z602" s="11"/>
      <c r="AA602" s="11"/>
      <c r="AB602" s="11"/>
      <c r="AC602" s="11"/>
      <c r="AD602" s="11"/>
      <c r="AE602" s="11"/>
      <c r="AF602" s="12">
        <f>ROUNDUP(SUM(VLOOKUP(G602,'Pontuação'!A$2:B$11,2,FALSE),VLOOKUP(E602,'Pontuação'!C$2:D$11,2,FALSE),VLOOKUP(I602,'Pontuação'!I$2:J$11,2,FALSE),VLOOKUP(K602,'Pontuação'!G$2:H$11,2,FALSE),VLOOKUP(H602,'Pontuação'!E$2:F$11,2,FALSE),VLOOKUP(M602,'Pontuação'!K$2:L$11,2,FALSE)),0)</f>
        <v>1100</v>
      </c>
      <c r="AG602" s="12">
        <f t="shared" si="1"/>
        <v>110</v>
      </c>
      <c r="AH602" s="12" t="str">
        <f t="array" ref="AH602">IFERROR(INDEX('Pontuação'!G$13:G$191, MATCH(AG602, 'Pontuação'!F$14:F$191, 0)), "Faixa Indefinida")</f>
        <v>B</v>
      </c>
      <c r="AI602" s="12">
        <f t="shared" si="2"/>
        <v>0</v>
      </c>
      <c r="AJ602" s="12">
        <f t="shared" si="3"/>
        <v>1</v>
      </c>
      <c r="AK602" s="12">
        <f t="shared" si="4"/>
        <v>0</v>
      </c>
      <c r="AL602" s="12">
        <f t="shared" si="5"/>
        <v>0</v>
      </c>
      <c r="AM602" s="11"/>
      <c r="AN602" s="13">
        <v>0.3596049638892121</v>
      </c>
      <c r="AO602" s="11" t="s">
        <v>66</v>
      </c>
      <c r="AP602" s="14">
        <v>45931.447850717595</v>
      </c>
    </row>
    <row r="603">
      <c r="A603" s="8">
        <v>45924.02216435185</v>
      </c>
      <c r="B603" s="9" t="s">
        <v>1356</v>
      </c>
      <c r="C603" s="9" t="s">
        <v>1357</v>
      </c>
      <c r="D603" s="10">
        <v>5.564999534128E12</v>
      </c>
      <c r="E603" s="9" t="s">
        <v>43</v>
      </c>
      <c r="F603" s="9"/>
      <c r="G603" s="9" t="s">
        <v>69</v>
      </c>
      <c r="H603" s="9" t="s">
        <v>45</v>
      </c>
      <c r="I603" s="9" t="s">
        <v>78</v>
      </c>
      <c r="J603" s="9" t="s">
        <v>48</v>
      </c>
      <c r="K603" s="9" t="s">
        <v>47</v>
      </c>
      <c r="L603" s="9" t="s">
        <v>47</v>
      </c>
      <c r="M603" s="9" t="s">
        <v>48</v>
      </c>
      <c r="N603" s="9" t="s">
        <v>94</v>
      </c>
      <c r="O603" s="9" t="s">
        <v>95</v>
      </c>
      <c r="P603" s="11" t="s">
        <v>51</v>
      </c>
      <c r="Q603" s="11" t="s">
        <v>141</v>
      </c>
      <c r="R603" s="11" t="s">
        <v>90</v>
      </c>
      <c r="S603" s="11" t="s">
        <v>54</v>
      </c>
      <c r="T603" s="11" t="s">
        <v>65</v>
      </c>
      <c r="U603" s="11" t="s">
        <v>47</v>
      </c>
      <c r="V603" s="11"/>
      <c r="W603" s="11"/>
      <c r="X603" s="11"/>
      <c r="Y603" s="11"/>
      <c r="Z603" s="11"/>
      <c r="AA603" s="11"/>
      <c r="AB603" s="11"/>
      <c r="AC603" s="11"/>
      <c r="AD603" s="11"/>
      <c r="AE603" s="11"/>
      <c r="AF603" s="12">
        <f>ROUNDUP(SUM(VLOOKUP(G603,'Pontuação'!A$2:B$11,2,FALSE),VLOOKUP(E603,'Pontuação'!C$2:D$11,2,FALSE),VLOOKUP(I603,'Pontuação'!I$2:J$11,2,FALSE),VLOOKUP(K603,'Pontuação'!G$2:H$11,2,FALSE),VLOOKUP(H603,'Pontuação'!E$2:F$11,2,FALSE),VLOOKUP(M603,'Pontuação'!K$2:L$11,2,FALSE)),0)</f>
        <v>1122</v>
      </c>
      <c r="AG603" s="12">
        <f t="shared" si="1"/>
        <v>112</v>
      </c>
      <c r="AH603" s="12" t="str">
        <f t="array" ref="AH603">IFERROR(INDEX('Pontuação'!G$13:G$191, MATCH(AG603, 'Pontuação'!F$14:F$191, 0)), "Faixa Indefinida")</f>
        <v>B</v>
      </c>
      <c r="AI603" s="12">
        <f t="shared" si="2"/>
        <v>0</v>
      </c>
      <c r="AJ603" s="12">
        <f t="shared" si="3"/>
        <v>1</v>
      </c>
      <c r="AK603" s="12">
        <f t="shared" si="4"/>
        <v>0</v>
      </c>
      <c r="AL603" s="12">
        <f t="shared" si="5"/>
        <v>0</v>
      </c>
      <c r="AM603" s="11"/>
      <c r="AN603" s="13">
        <v>0.12264018651845973</v>
      </c>
      <c r="AO603" s="11" t="s">
        <v>99</v>
      </c>
      <c r="AP603" s="14">
        <v>45931.447850717595</v>
      </c>
    </row>
    <row r="604">
      <c r="A604" s="8">
        <v>45924.0222337963</v>
      </c>
      <c r="B604" s="9" t="s">
        <v>1358</v>
      </c>
      <c r="C604" s="9" t="s">
        <v>1359</v>
      </c>
      <c r="D604" s="10">
        <v>5.555519556956E12</v>
      </c>
      <c r="E604" s="9" t="s">
        <v>75</v>
      </c>
      <c r="F604" s="9"/>
      <c r="G604" s="9" t="s">
        <v>76</v>
      </c>
      <c r="H604" s="9" t="s">
        <v>45</v>
      </c>
      <c r="I604" s="9" t="s">
        <v>78</v>
      </c>
      <c r="J604" s="9" t="s">
        <v>48</v>
      </c>
      <c r="K604" s="9" t="s">
        <v>47</v>
      </c>
      <c r="L604" s="9" t="s">
        <v>48</v>
      </c>
      <c r="M604" s="9" t="s">
        <v>47</v>
      </c>
      <c r="N604" s="9" t="s">
        <v>118</v>
      </c>
      <c r="O604" s="9" t="s">
        <v>50</v>
      </c>
      <c r="P604" s="11" t="s">
        <v>51</v>
      </c>
      <c r="Q604" s="11" t="s">
        <v>121</v>
      </c>
      <c r="R604" s="11" t="s">
        <v>831</v>
      </c>
      <c r="S604" s="11" t="s">
        <v>832</v>
      </c>
      <c r="T604" s="11" t="s">
        <v>65</v>
      </c>
      <c r="U604" s="11" t="s">
        <v>56</v>
      </c>
      <c r="V604" s="11"/>
      <c r="W604" s="11"/>
      <c r="X604" s="11"/>
      <c r="Y604" s="11"/>
      <c r="Z604" s="11"/>
      <c r="AA604" s="11"/>
      <c r="AB604" s="11"/>
      <c r="AC604" s="11"/>
      <c r="AD604" s="11"/>
      <c r="AE604" s="11"/>
      <c r="AF604" s="12">
        <f>ROUNDUP(SUM(VLOOKUP(G604,'Pontuação'!A$2:B$11,2,FALSE),VLOOKUP(E604,'Pontuação'!C$2:D$11,2,FALSE),VLOOKUP(I604,'Pontuação'!I$2:J$11,2,FALSE),VLOOKUP(K604,'Pontuação'!G$2:H$11,2,FALSE),VLOOKUP(H604,'Pontuação'!E$2:F$11,2,FALSE),VLOOKUP(M604,'Pontuação'!K$2:L$11,2,FALSE)),0)</f>
        <v>1074</v>
      </c>
      <c r="AG604" s="12">
        <f t="shared" si="1"/>
        <v>107</v>
      </c>
      <c r="AH604" s="12" t="str">
        <f t="array" ref="AH604">IFERROR(INDEX('Pontuação'!G$13:G$191, MATCH(AG604, 'Pontuação'!F$14:F$191, 0)), "Faixa Indefinida")</f>
        <v>B</v>
      </c>
      <c r="AI604" s="12">
        <f t="shared" si="2"/>
        <v>0</v>
      </c>
      <c r="AJ604" s="12">
        <f t="shared" si="3"/>
        <v>1</v>
      </c>
      <c r="AK604" s="12">
        <f t="shared" si="4"/>
        <v>0</v>
      </c>
      <c r="AL604" s="12">
        <f t="shared" si="5"/>
        <v>0</v>
      </c>
      <c r="AM604" s="11"/>
      <c r="AN604" s="13">
        <v>0.28738065763911647</v>
      </c>
      <c r="AO604" s="11" t="s">
        <v>91</v>
      </c>
      <c r="AP604" s="14">
        <v>45931.447850717595</v>
      </c>
    </row>
    <row r="605">
      <c r="A605" s="8">
        <v>45924.022685185184</v>
      </c>
      <c r="B605" s="9" t="s">
        <v>1360</v>
      </c>
      <c r="C605" s="9" t="s">
        <v>1361</v>
      </c>
      <c r="D605" s="10">
        <v>5.511910749122E12</v>
      </c>
      <c r="E605" s="9" t="s">
        <v>75</v>
      </c>
      <c r="F605" s="9"/>
      <c r="G605" s="9" t="s">
        <v>44</v>
      </c>
      <c r="H605" s="9" t="s">
        <v>87</v>
      </c>
      <c r="I605" s="9" t="s">
        <v>88</v>
      </c>
      <c r="J605" s="9" t="s">
        <v>47</v>
      </c>
      <c r="K605" s="9" t="s">
        <v>47</v>
      </c>
      <c r="L605" s="9" t="s">
        <v>48</v>
      </c>
      <c r="M605" s="9" t="s">
        <v>47</v>
      </c>
      <c r="N605" s="9" t="s">
        <v>79</v>
      </c>
      <c r="O605" s="9" t="s">
        <v>50</v>
      </c>
      <c r="P605" s="11" t="s">
        <v>51</v>
      </c>
      <c r="Q605" s="11" t="s">
        <v>154</v>
      </c>
      <c r="R605" s="11" t="s">
        <v>107</v>
      </c>
      <c r="S605" s="11" t="s">
        <v>72</v>
      </c>
      <c r="T605" s="11" t="s">
        <v>65</v>
      </c>
      <c r="U605" s="11" t="s">
        <v>56</v>
      </c>
      <c r="V605" s="11"/>
      <c r="W605" s="11"/>
      <c r="X605" s="11"/>
      <c r="Y605" s="11"/>
      <c r="Z605" s="11"/>
      <c r="AA605" s="11"/>
      <c r="AB605" s="11"/>
      <c r="AC605" s="11"/>
      <c r="AD605" s="11"/>
      <c r="AE605" s="11"/>
      <c r="AF605" s="12">
        <f>ROUNDUP(SUM(VLOOKUP(G605,'Pontuação'!A$2:B$11,2,FALSE),VLOOKUP(E605,'Pontuação'!C$2:D$11,2,FALSE),VLOOKUP(I605,'Pontuação'!I$2:J$11,2,FALSE),VLOOKUP(K605,'Pontuação'!G$2:H$11,2,FALSE),VLOOKUP(H605,'Pontuação'!E$2:F$11,2,FALSE),VLOOKUP(M605,'Pontuação'!K$2:L$11,2,FALSE)),0)</f>
        <v>831</v>
      </c>
      <c r="AG605" s="12">
        <f t="shared" si="1"/>
        <v>83</v>
      </c>
      <c r="AH605" s="12" t="str">
        <f t="array" ref="AH605">IFERROR(INDEX('Pontuação'!G$13:G$191, MATCH(AG605, 'Pontuação'!F$14:F$191, 0)), "Faixa Indefinida")</f>
        <v>D</v>
      </c>
      <c r="AI605" s="12">
        <f t="shared" si="2"/>
        <v>0</v>
      </c>
      <c r="AJ605" s="12">
        <f t="shared" si="3"/>
        <v>0</v>
      </c>
      <c r="AK605" s="12">
        <f t="shared" si="4"/>
        <v>0</v>
      </c>
      <c r="AL605" s="12">
        <f t="shared" si="5"/>
        <v>1</v>
      </c>
      <c r="AM605" s="11"/>
      <c r="AN605" s="13">
        <v>0.28710575287239254</v>
      </c>
      <c r="AO605" s="11" t="s">
        <v>91</v>
      </c>
      <c r="AP605" s="14">
        <v>45931.447850717595</v>
      </c>
    </row>
    <row r="606">
      <c r="A606" s="8">
        <v>45924.03188657408</v>
      </c>
      <c r="B606" s="9" t="s">
        <v>1362</v>
      </c>
      <c r="C606" s="9" t="s">
        <v>1363</v>
      </c>
      <c r="D606" s="10">
        <v>5.563981001978E12</v>
      </c>
      <c r="E606" s="9" t="s">
        <v>43</v>
      </c>
      <c r="F606" s="9"/>
      <c r="G606" s="9" t="s">
        <v>44</v>
      </c>
      <c r="H606" s="9" t="s">
        <v>45</v>
      </c>
      <c r="I606" s="9" t="s">
        <v>62</v>
      </c>
      <c r="J606" s="9" t="s">
        <v>48</v>
      </c>
      <c r="K606" s="9" t="s">
        <v>48</v>
      </c>
      <c r="L606" s="9" t="s">
        <v>48</v>
      </c>
      <c r="M606" s="9" t="s">
        <v>48</v>
      </c>
      <c r="N606" s="9" t="s">
        <v>79</v>
      </c>
      <c r="O606" s="9" t="s">
        <v>95</v>
      </c>
      <c r="P606" s="11" t="s">
        <v>51</v>
      </c>
      <c r="Q606" s="11" t="s">
        <v>89</v>
      </c>
      <c r="R606" s="11" t="s">
        <v>90</v>
      </c>
      <c r="S606" s="11" t="s">
        <v>54</v>
      </c>
      <c r="T606" s="11" t="s">
        <v>55</v>
      </c>
      <c r="U606" s="11" t="s">
        <v>56</v>
      </c>
      <c r="V606" s="11"/>
      <c r="W606" s="11"/>
      <c r="X606" s="11"/>
      <c r="Y606" s="11"/>
      <c r="Z606" s="11"/>
      <c r="AA606" s="11"/>
      <c r="AB606" s="11"/>
      <c r="AC606" s="11"/>
      <c r="AD606" s="11"/>
      <c r="AE606" s="11"/>
      <c r="AF606" s="12">
        <f>ROUNDUP(SUM(VLOOKUP(G606,'Pontuação'!A$2:B$11,2,FALSE),VLOOKUP(E606,'Pontuação'!C$2:D$11,2,FALSE),VLOOKUP(I606,'Pontuação'!I$2:J$11,2,FALSE),VLOOKUP(K606,'Pontuação'!G$2:H$11,2,FALSE),VLOOKUP(H606,'Pontuação'!E$2:F$11,2,FALSE),VLOOKUP(M606,'Pontuação'!K$2:L$11,2,FALSE)),0)</f>
        <v>1221</v>
      </c>
      <c r="AG606" s="12">
        <f t="shared" si="1"/>
        <v>122</v>
      </c>
      <c r="AH606" s="12" t="str">
        <f t="array" ref="AH606">IFERROR(INDEX('Pontuação'!G$13:G$191, MATCH(AG606, 'Pontuação'!F$14:F$191, 0)), "Faixa Indefinida")</f>
        <v>A</v>
      </c>
      <c r="AI606" s="12">
        <f t="shared" si="2"/>
        <v>1</v>
      </c>
      <c r="AJ606" s="12">
        <f t="shared" si="3"/>
        <v>0</v>
      </c>
      <c r="AK606" s="12">
        <f t="shared" si="4"/>
        <v>0</v>
      </c>
      <c r="AL606" s="12">
        <f t="shared" si="5"/>
        <v>0</v>
      </c>
      <c r="AM606" s="11"/>
      <c r="AN606" s="13">
        <v>0.37538275066516263</v>
      </c>
      <c r="AO606" s="11" t="s">
        <v>66</v>
      </c>
      <c r="AP606" s="14">
        <v>45931.447850717595</v>
      </c>
    </row>
    <row r="607">
      <c r="A607" s="8">
        <v>45924.034317129626</v>
      </c>
      <c r="B607" s="9" t="s">
        <v>1364</v>
      </c>
      <c r="C607" s="9" t="s">
        <v>1365</v>
      </c>
      <c r="D607" s="10">
        <v>5.581996421747E12</v>
      </c>
      <c r="E607" s="9" t="s">
        <v>43</v>
      </c>
      <c r="F607" s="9"/>
      <c r="G607" s="9" t="s">
        <v>76</v>
      </c>
      <c r="H607" s="9" t="s">
        <v>77</v>
      </c>
      <c r="I607" s="9" t="s">
        <v>88</v>
      </c>
      <c r="J607" s="9" t="s">
        <v>48</v>
      </c>
      <c r="K607" s="9" t="s">
        <v>48</v>
      </c>
      <c r="L607" s="9" t="s">
        <v>48</v>
      </c>
      <c r="M607" s="9" t="s">
        <v>48</v>
      </c>
      <c r="N607" s="9" t="s">
        <v>79</v>
      </c>
      <c r="O607" s="9" t="s">
        <v>95</v>
      </c>
      <c r="P607" s="11" t="s">
        <v>51</v>
      </c>
      <c r="Q607" s="11" t="s">
        <v>137</v>
      </c>
      <c r="R607" s="11" t="s">
        <v>90</v>
      </c>
      <c r="S607" s="11" t="s">
        <v>214</v>
      </c>
      <c r="T607" s="11" t="s">
        <v>55</v>
      </c>
      <c r="U607" s="11" t="s">
        <v>56</v>
      </c>
      <c r="V607" s="11"/>
      <c r="W607" s="11"/>
      <c r="X607" s="11"/>
      <c r="Y607" s="11"/>
      <c r="Z607" s="11"/>
      <c r="AA607" s="11"/>
      <c r="AB607" s="11"/>
      <c r="AC607" s="11"/>
      <c r="AD607" s="11"/>
      <c r="AE607" s="11"/>
      <c r="AF607" s="12">
        <f>ROUNDUP(SUM(VLOOKUP(G607,'Pontuação'!A$2:B$11,2,FALSE),VLOOKUP(E607,'Pontuação'!C$2:D$11,2,FALSE),VLOOKUP(I607,'Pontuação'!I$2:J$11,2,FALSE),VLOOKUP(K607,'Pontuação'!G$2:H$11,2,FALSE),VLOOKUP(H607,'Pontuação'!E$2:F$11,2,FALSE),VLOOKUP(M607,'Pontuação'!K$2:L$11,2,FALSE)),0)</f>
        <v>1211</v>
      </c>
      <c r="AG607" s="12">
        <f t="shared" si="1"/>
        <v>121</v>
      </c>
      <c r="AH607" s="12" t="str">
        <f t="array" ref="AH607">IFERROR(INDEX('Pontuação'!G$13:G$191, MATCH(AG607, 'Pontuação'!F$14:F$191, 0)), "Faixa Indefinida")</f>
        <v>A</v>
      </c>
      <c r="AI607" s="12">
        <f t="shared" si="2"/>
        <v>1</v>
      </c>
      <c r="AJ607" s="12">
        <f t="shared" si="3"/>
        <v>0</v>
      </c>
      <c r="AK607" s="12">
        <f t="shared" si="4"/>
        <v>0</v>
      </c>
      <c r="AL607" s="12">
        <f t="shared" si="5"/>
        <v>0</v>
      </c>
      <c r="AM607" s="11"/>
      <c r="AN607" s="13">
        <v>0.08491885084268666</v>
      </c>
      <c r="AO607" s="11" t="s">
        <v>99</v>
      </c>
      <c r="AP607" s="14">
        <v>45931.447850717595</v>
      </c>
    </row>
    <row r="608">
      <c r="A608" s="8">
        <v>45924.03517361111</v>
      </c>
      <c r="B608" s="9" t="s">
        <v>1366</v>
      </c>
      <c r="C608" s="9" t="s">
        <v>1367</v>
      </c>
      <c r="D608" s="10">
        <v>5.521985023902E12</v>
      </c>
      <c r="E608" s="9" t="s">
        <v>43</v>
      </c>
      <c r="F608" s="9"/>
      <c r="G608" s="9" t="s">
        <v>44</v>
      </c>
      <c r="H608" s="9" t="s">
        <v>45</v>
      </c>
      <c r="I608" s="9" t="s">
        <v>46</v>
      </c>
      <c r="J608" s="9" t="s">
        <v>47</v>
      </c>
      <c r="K608" s="9" t="s">
        <v>47</v>
      </c>
      <c r="L608" s="9" t="s">
        <v>48</v>
      </c>
      <c r="M608" s="9" t="s">
        <v>48</v>
      </c>
      <c r="N608" s="9" t="s">
        <v>63</v>
      </c>
      <c r="O608" s="9" t="s">
        <v>64</v>
      </c>
      <c r="P608" s="11" t="s">
        <v>51</v>
      </c>
      <c r="Q608" s="11" t="s">
        <v>115</v>
      </c>
      <c r="R608" s="11" t="s">
        <v>53</v>
      </c>
      <c r="S608" s="11" t="s">
        <v>54</v>
      </c>
      <c r="T608" s="11" t="s">
        <v>65</v>
      </c>
      <c r="U608" s="11" t="s">
        <v>56</v>
      </c>
      <c r="V608" s="11"/>
      <c r="W608" s="11"/>
      <c r="X608" s="11"/>
      <c r="Y608" s="11"/>
      <c r="Z608" s="11"/>
      <c r="AA608" s="11"/>
      <c r="AB608" s="11"/>
      <c r="AC608" s="11"/>
      <c r="AD608" s="11"/>
      <c r="AE608" s="11"/>
      <c r="AF608" s="12">
        <f>ROUNDUP(SUM(VLOOKUP(G608,'Pontuação'!A$2:B$11,2,FALSE),VLOOKUP(E608,'Pontuação'!C$2:D$11,2,FALSE),VLOOKUP(I608,'Pontuação'!I$2:J$11,2,FALSE),VLOOKUP(K608,'Pontuação'!G$2:H$11,2,FALSE),VLOOKUP(H608,'Pontuação'!E$2:F$11,2,FALSE),VLOOKUP(M608,'Pontuação'!K$2:L$11,2,FALSE)),0)</f>
        <v>1223</v>
      </c>
      <c r="AG608" s="12">
        <f t="shared" si="1"/>
        <v>122</v>
      </c>
      <c r="AH608" s="12" t="str">
        <f t="array" ref="AH608">IFERROR(INDEX('Pontuação'!G$13:G$191, MATCH(AG608, 'Pontuação'!F$14:F$191, 0)), "Faixa Indefinida")</f>
        <v>A</v>
      </c>
      <c r="AI608" s="12">
        <f t="shared" si="2"/>
        <v>1</v>
      </c>
      <c r="AJ608" s="12">
        <f t="shared" si="3"/>
        <v>0</v>
      </c>
      <c r="AK608" s="12">
        <f t="shared" si="4"/>
        <v>0</v>
      </c>
      <c r="AL608" s="12">
        <f t="shared" si="5"/>
        <v>0</v>
      </c>
      <c r="AM608" s="11"/>
      <c r="AN608" s="13">
        <v>0.39700484840909717</v>
      </c>
      <c r="AO608" s="11" t="s">
        <v>134</v>
      </c>
      <c r="AP608" s="14">
        <v>45931.447850717595</v>
      </c>
    </row>
    <row r="609">
      <c r="A609" s="8">
        <v>45924.03525462963</v>
      </c>
      <c r="B609" s="9" t="s">
        <v>1366</v>
      </c>
      <c r="C609" s="9" t="s">
        <v>1367</v>
      </c>
      <c r="D609" s="10">
        <v>5.521985023902E12</v>
      </c>
      <c r="E609" s="9" t="s">
        <v>43</v>
      </c>
      <c r="F609" s="9"/>
      <c r="G609" s="9" t="s">
        <v>44</v>
      </c>
      <c r="H609" s="9" t="s">
        <v>45</v>
      </c>
      <c r="I609" s="9" t="s">
        <v>46</v>
      </c>
      <c r="J609" s="9" t="s">
        <v>47</v>
      </c>
      <c r="K609" s="9" t="s">
        <v>47</v>
      </c>
      <c r="L609" s="9" t="s">
        <v>48</v>
      </c>
      <c r="M609" s="9" t="s">
        <v>48</v>
      </c>
      <c r="N609" s="9" t="s">
        <v>63</v>
      </c>
      <c r="O609" s="9" t="s">
        <v>64</v>
      </c>
      <c r="P609" s="11" t="s">
        <v>51</v>
      </c>
      <c r="Q609" s="11" t="s">
        <v>115</v>
      </c>
      <c r="R609" s="11" t="s">
        <v>53</v>
      </c>
      <c r="S609" s="11" t="s">
        <v>54</v>
      </c>
      <c r="T609" s="11" t="s">
        <v>65</v>
      </c>
      <c r="U609" s="11" t="s">
        <v>56</v>
      </c>
      <c r="V609" s="11"/>
      <c r="W609" s="11"/>
      <c r="X609" s="11"/>
      <c r="Y609" s="11"/>
      <c r="Z609" s="11"/>
      <c r="AA609" s="11"/>
      <c r="AB609" s="11"/>
      <c r="AC609" s="11"/>
      <c r="AD609" s="11"/>
      <c r="AE609" s="11"/>
      <c r="AF609" s="12">
        <f>ROUNDUP(SUM(VLOOKUP(G609,'Pontuação'!A$2:B$11,2,FALSE),VLOOKUP(E609,'Pontuação'!C$2:D$11,2,FALSE),VLOOKUP(I609,'Pontuação'!I$2:J$11,2,FALSE),VLOOKUP(K609,'Pontuação'!G$2:H$11,2,FALSE),VLOOKUP(H609,'Pontuação'!E$2:F$11,2,FALSE),VLOOKUP(M609,'Pontuação'!K$2:L$11,2,FALSE)),0)</f>
        <v>1223</v>
      </c>
      <c r="AG609" s="12">
        <f t="shared" si="1"/>
        <v>122</v>
      </c>
      <c r="AH609" s="12" t="str">
        <f t="array" ref="AH609">IFERROR(INDEX('Pontuação'!G$13:G$191, MATCH(AG609, 'Pontuação'!F$14:F$191, 0)), "Faixa Indefinida")</f>
        <v>A</v>
      </c>
      <c r="AI609" s="12">
        <f t="shared" si="2"/>
        <v>1</v>
      </c>
      <c r="AJ609" s="12">
        <f t="shared" si="3"/>
        <v>0</v>
      </c>
      <c r="AK609" s="12">
        <f t="shared" si="4"/>
        <v>0</v>
      </c>
      <c r="AL609" s="12">
        <f t="shared" si="5"/>
        <v>0</v>
      </c>
      <c r="AM609" s="11"/>
      <c r="AN609" s="13">
        <v>0.39700484840909717</v>
      </c>
      <c r="AO609" s="11" t="s">
        <v>134</v>
      </c>
      <c r="AP609" s="14">
        <v>45931.447850717595</v>
      </c>
    </row>
    <row r="610">
      <c r="A610" s="8">
        <v>45924.03619212963</v>
      </c>
      <c r="B610" s="9" t="s">
        <v>1368</v>
      </c>
      <c r="C610" s="9" t="s">
        <v>1369</v>
      </c>
      <c r="D610" s="10">
        <v>5.555119626099E12</v>
      </c>
      <c r="E610" s="9" t="s">
        <v>75</v>
      </c>
      <c r="F610" s="9"/>
      <c r="G610" s="9" t="s">
        <v>60</v>
      </c>
      <c r="H610" s="9" t="s">
        <v>45</v>
      </c>
      <c r="I610" s="9" t="s">
        <v>62</v>
      </c>
      <c r="J610" s="9" t="s">
        <v>47</v>
      </c>
      <c r="K610" s="9" t="s">
        <v>47</v>
      </c>
      <c r="L610" s="9" t="s">
        <v>48</v>
      </c>
      <c r="M610" s="9" t="s">
        <v>48</v>
      </c>
      <c r="N610" s="9" t="s">
        <v>79</v>
      </c>
      <c r="O610" s="9" t="s">
        <v>70</v>
      </c>
      <c r="P610" s="11" t="s">
        <v>51</v>
      </c>
      <c r="Q610" s="11" t="s">
        <v>203</v>
      </c>
      <c r="R610" s="11" t="s">
        <v>528</v>
      </c>
      <c r="S610" s="11" t="s">
        <v>529</v>
      </c>
      <c r="T610" s="11" t="s">
        <v>65</v>
      </c>
      <c r="U610" s="11" t="s">
        <v>56</v>
      </c>
      <c r="V610" s="11"/>
      <c r="W610" s="11"/>
      <c r="X610" s="11"/>
      <c r="Y610" s="11"/>
      <c r="Z610" s="11"/>
      <c r="AA610" s="11"/>
      <c r="AB610" s="11"/>
      <c r="AC610" s="11"/>
      <c r="AD610" s="11"/>
      <c r="AE610" s="11"/>
      <c r="AF610" s="12">
        <f>ROUNDUP(SUM(VLOOKUP(G610,'Pontuação'!A$2:B$11,2,FALSE),VLOOKUP(E610,'Pontuação'!C$2:D$11,2,FALSE),VLOOKUP(I610,'Pontuação'!I$2:J$11,2,FALSE),VLOOKUP(K610,'Pontuação'!G$2:H$11,2,FALSE),VLOOKUP(H610,'Pontuação'!E$2:F$11,2,FALSE),VLOOKUP(M610,'Pontuação'!K$2:L$11,2,FALSE)),0)</f>
        <v>1171</v>
      </c>
      <c r="AG610" s="12">
        <f t="shared" si="1"/>
        <v>117</v>
      </c>
      <c r="AH610" s="12" t="str">
        <f t="array" ref="AH610">IFERROR(INDEX('Pontuação'!G$13:G$191, MATCH(AG610, 'Pontuação'!F$14:F$191, 0)), "Faixa Indefinida")</f>
        <v>B</v>
      </c>
      <c r="AI610" s="12">
        <f t="shared" si="2"/>
        <v>0</v>
      </c>
      <c r="AJ610" s="12">
        <f t="shared" si="3"/>
        <v>1</v>
      </c>
      <c r="AK610" s="12">
        <f t="shared" si="4"/>
        <v>0</v>
      </c>
      <c r="AL610" s="12">
        <f t="shared" si="5"/>
        <v>0</v>
      </c>
      <c r="AM610" s="11"/>
      <c r="AN610" s="13">
        <v>0.4096702843532264</v>
      </c>
      <c r="AO610" s="11" t="s">
        <v>134</v>
      </c>
      <c r="AP610" s="14">
        <v>45931.447850717595</v>
      </c>
    </row>
    <row r="611">
      <c r="A611" s="8">
        <v>45924.04083333333</v>
      </c>
      <c r="B611" s="9" t="s">
        <v>1370</v>
      </c>
      <c r="C611" s="9" t="s">
        <v>1371</v>
      </c>
      <c r="D611" s="10">
        <v>5.518996498905E12</v>
      </c>
      <c r="E611" s="9" t="s">
        <v>43</v>
      </c>
      <c r="F611" s="9"/>
      <c r="G611" s="9" t="s">
        <v>76</v>
      </c>
      <c r="H611" s="9" t="s">
        <v>45</v>
      </c>
      <c r="I611" s="9" t="s">
        <v>106</v>
      </c>
      <c r="J611" s="9" t="s">
        <v>48</v>
      </c>
      <c r="K611" s="9" t="s">
        <v>48</v>
      </c>
      <c r="L611" s="9" t="s">
        <v>48</v>
      </c>
      <c r="M611" s="9" t="s">
        <v>47</v>
      </c>
      <c r="N611" s="9" t="s">
        <v>79</v>
      </c>
      <c r="O611" s="9" t="s">
        <v>64</v>
      </c>
      <c r="P611" s="11" t="s">
        <v>51</v>
      </c>
      <c r="Q611" s="11" t="s">
        <v>203</v>
      </c>
      <c r="R611" s="11" t="s">
        <v>320</v>
      </c>
      <c r="S611" s="11" t="s">
        <v>214</v>
      </c>
      <c r="T611" s="11" t="s">
        <v>55</v>
      </c>
      <c r="U611" s="11" t="s">
        <v>56</v>
      </c>
      <c r="V611" s="11"/>
      <c r="W611" s="11"/>
      <c r="X611" s="11"/>
      <c r="Y611" s="11"/>
      <c r="Z611" s="11"/>
      <c r="AA611" s="11"/>
      <c r="AB611" s="11"/>
      <c r="AC611" s="11"/>
      <c r="AD611" s="11"/>
      <c r="AE611" s="11"/>
      <c r="AF611" s="12">
        <f>ROUNDUP(SUM(VLOOKUP(G611,'Pontuação'!A$2:B$11,2,FALSE),VLOOKUP(E611,'Pontuação'!C$2:D$11,2,FALSE),VLOOKUP(I611,'Pontuação'!I$2:J$11,2,FALSE),VLOOKUP(K611,'Pontuação'!G$2:H$11,2,FALSE),VLOOKUP(H611,'Pontuação'!E$2:F$11,2,FALSE),VLOOKUP(M611,'Pontuação'!K$2:L$11,2,FALSE)),0)</f>
        <v>1164</v>
      </c>
      <c r="AG611" s="12">
        <f t="shared" si="1"/>
        <v>116</v>
      </c>
      <c r="AH611" s="12" t="str">
        <f t="array" ref="AH611">IFERROR(INDEX('Pontuação'!G$13:G$191, MATCH(AG611, 'Pontuação'!F$14:F$191, 0)), "Faixa Indefinida")</f>
        <v>B</v>
      </c>
      <c r="AI611" s="12">
        <f t="shared" si="2"/>
        <v>0</v>
      </c>
      <c r="AJ611" s="12">
        <f t="shared" si="3"/>
        <v>1</v>
      </c>
      <c r="AK611" s="12">
        <f t="shared" si="4"/>
        <v>0</v>
      </c>
      <c r="AL611" s="12">
        <f t="shared" si="5"/>
        <v>0</v>
      </c>
      <c r="AM611" s="11"/>
      <c r="AN611" s="13">
        <v>0.4405547558426445</v>
      </c>
      <c r="AO611" s="11" t="s">
        <v>151</v>
      </c>
      <c r="AP611" s="14">
        <v>45931.447850717595</v>
      </c>
    </row>
    <row r="612">
      <c r="A612" s="8">
        <v>45924.04119212963</v>
      </c>
      <c r="B612" s="9" t="s">
        <v>1372</v>
      </c>
      <c r="C612" s="9" t="s">
        <v>1373</v>
      </c>
      <c r="D612" s="10">
        <v>5.593984194891E12</v>
      </c>
      <c r="E612" s="9" t="s">
        <v>43</v>
      </c>
      <c r="F612" s="9"/>
      <c r="G612" s="9" t="s">
        <v>44</v>
      </c>
      <c r="H612" s="9" t="s">
        <v>45</v>
      </c>
      <c r="I612" s="9" t="s">
        <v>46</v>
      </c>
      <c r="J612" s="9" t="s">
        <v>48</v>
      </c>
      <c r="K612" s="9" t="s">
        <v>47</v>
      </c>
      <c r="L612" s="9" t="s">
        <v>48</v>
      </c>
      <c r="M612" s="9" t="s">
        <v>47</v>
      </c>
      <c r="N612" s="9" t="s">
        <v>49</v>
      </c>
      <c r="O612" s="9" t="s">
        <v>98</v>
      </c>
      <c r="P612" s="11" t="s">
        <v>51</v>
      </c>
      <c r="Q612" s="11" t="s">
        <v>203</v>
      </c>
      <c r="R612" s="11" t="s">
        <v>311</v>
      </c>
      <c r="S612" s="11" t="s">
        <v>54</v>
      </c>
      <c r="T612" s="11" t="s">
        <v>65</v>
      </c>
      <c r="U612" s="11" t="s">
        <v>56</v>
      </c>
      <c r="V612" s="11"/>
      <c r="W612" s="11"/>
      <c r="X612" s="11"/>
      <c r="Y612" s="11"/>
      <c r="Z612" s="11"/>
      <c r="AA612" s="11"/>
      <c r="AB612" s="11"/>
      <c r="AC612" s="11"/>
      <c r="AD612" s="11"/>
      <c r="AE612" s="11"/>
      <c r="AF612" s="12">
        <f>ROUNDUP(SUM(VLOOKUP(G612,'Pontuação'!A$2:B$11,2,FALSE),VLOOKUP(E612,'Pontuação'!C$2:D$11,2,FALSE),VLOOKUP(I612,'Pontuação'!I$2:J$11,2,FALSE),VLOOKUP(K612,'Pontuação'!G$2:H$11,2,FALSE),VLOOKUP(H612,'Pontuação'!E$2:F$11,2,FALSE),VLOOKUP(M612,'Pontuação'!K$2:L$11,2,FALSE)),0)</f>
        <v>1073</v>
      </c>
      <c r="AG612" s="12">
        <f t="shared" si="1"/>
        <v>107</v>
      </c>
      <c r="AH612" s="12" t="str">
        <f t="array" ref="AH612">IFERROR(INDEX('Pontuação'!G$13:G$191, MATCH(AG612, 'Pontuação'!F$14:F$191, 0)), "Faixa Indefinida")</f>
        <v>B</v>
      </c>
      <c r="AI612" s="12">
        <f t="shared" si="2"/>
        <v>0</v>
      </c>
      <c r="AJ612" s="12">
        <f t="shared" si="3"/>
        <v>1</v>
      </c>
      <c r="AK612" s="12">
        <f t="shared" si="4"/>
        <v>0</v>
      </c>
      <c r="AL612" s="12">
        <f t="shared" si="5"/>
        <v>0</v>
      </c>
      <c r="AM612" s="11"/>
      <c r="AN612" s="13">
        <v>0.3501849550023703</v>
      </c>
      <c r="AO612" s="11" t="s">
        <v>66</v>
      </c>
      <c r="AP612" s="14">
        <v>45931.447850717595</v>
      </c>
    </row>
    <row r="613">
      <c r="A613" s="8">
        <v>45924.04454861111</v>
      </c>
      <c r="B613" s="9" t="s">
        <v>1374</v>
      </c>
      <c r="C613" s="9" t="s">
        <v>1375</v>
      </c>
      <c r="D613" s="10">
        <v>5.581999486982E12</v>
      </c>
      <c r="E613" s="9" t="s">
        <v>43</v>
      </c>
      <c r="F613" s="9"/>
      <c r="G613" s="9" t="s">
        <v>144</v>
      </c>
      <c r="H613" s="9" t="s">
        <v>77</v>
      </c>
      <c r="I613" s="9" t="s">
        <v>88</v>
      </c>
      <c r="J613" s="9" t="s">
        <v>48</v>
      </c>
      <c r="K613" s="9" t="s">
        <v>48</v>
      </c>
      <c r="L613" s="9" t="s">
        <v>48</v>
      </c>
      <c r="M613" s="9" t="s">
        <v>48</v>
      </c>
      <c r="N613" s="9" t="s">
        <v>118</v>
      </c>
      <c r="O613" s="9" t="s">
        <v>64</v>
      </c>
      <c r="P613" s="11" t="s">
        <v>51</v>
      </c>
      <c r="Q613" s="11" t="s">
        <v>71</v>
      </c>
      <c r="R613" s="11" t="s">
        <v>90</v>
      </c>
      <c r="S613" s="11" t="s">
        <v>214</v>
      </c>
      <c r="T613" s="11" t="s">
        <v>55</v>
      </c>
      <c r="U613" s="11" t="s">
        <v>56</v>
      </c>
      <c r="V613" s="11"/>
      <c r="W613" s="11"/>
      <c r="X613" s="11"/>
      <c r="Y613" s="11"/>
      <c r="Z613" s="11"/>
      <c r="AA613" s="11"/>
      <c r="AB613" s="11"/>
      <c r="AC613" s="11"/>
      <c r="AD613" s="11"/>
      <c r="AE613" s="11"/>
      <c r="AF613" s="12">
        <f>ROUNDUP(SUM(VLOOKUP(G613,'Pontuação'!A$2:B$11,2,FALSE),VLOOKUP(E613,'Pontuação'!C$2:D$11,2,FALSE),VLOOKUP(I613,'Pontuação'!I$2:J$11,2,FALSE),VLOOKUP(K613,'Pontuação'!G$2:H$11,2,FALSE),VLOOKUP(H613,'Pontuação'!E$2:F$11,2,FALSE),VLOOKUP(M613,'Pontuação'!K$2:L$11,2,FALSE)),0)</f>
        <v>1134</v>
      </c>
      <c r="AG613" s="12">
        <f t="shared" si="1"/>
        <v>113</v>
      </c>
      <c r="AH613" s="12" t="str">
        <f t="array" ref="AH613">IFERROR(INDEX('Pontuação'!G$13:G$191, MATCH(AG613, 'Pontuação'!F$14:F$191, 0)), "Faixa Indefinida")</f>
        <v>B</v>
      </c>
      <c r="AI613" s="12">
        <f t="shared" si="2"/>
        <v>0</v>
      </c>
      <c r="AJ613" s="12">
        <f t="shared" si="3"/>
        <v>1</v>
      </c>
      <c r="AK613" s="12">
        <f t="shared" si="4"/>
        <v>0</v>
      </c>
      <c r="AL613" s="12">
        <f t="shared" si="5"/>
        <v>0</v>
      </c>
      <c r="AM613" s="11"/>
      <c r="AN613" s="13">
        <v>0.06975952940606328</v>
      </c>
      <c r="AO613" s="11" t="s">
        <v>99</v>
      </c>
      <c r="AP613" s="14">
        <v>45931.447850717595</v>
      </c>
    </row>
    <row r="614">
      <c r="A614" s="8">
        <v>45924.045381944445</v>
      </c>
      <c r="B614" s="9" t="s">
        <v>1376</v>
      </c>
      <c r="C614" s="9" t="s">
        <v>1377</v>
      </c>
      <c r="D614" s="10">
        <v>5.52299811144E12</v>
      </c>
      <c r="E614" s="9" t="s">
        <v>43</v>
      </c>
      <c r="F614" s="9"/>
      <c r="G614" s="9" t="s">
        <v>44</v>
      </c>
      <c r="H614" s="9" t="s">
        <v>45</v>
      </c>
      <c r="I614" s="9" t="s">
        <v>106</v>
      </c>
      <c r="J614" s="9" t="s">
        <v>48</v>
      </c>
      <c r="K614" s="9" t="s">
        <v>47</v>
      </c>
      <c r="L614" s="9" t="s">
        <v>48</v>
      </c>
      <c r="M614" s="9" t="s">
        <v>47</v>
      </c>
      <c r="N614" s="9" t="s">
        <v>63</v>
      </c>
      <c r="O614" s="9" t="s">
        <v>64</v>
      </c>
      <c r="P614" s="11" t="s">
        <v>51</v>
      </c>
      <c r="Q614" s="11" t="s">
        <v>141</v>
      </c>
      <c r="R614" s="11" t="s">
        <v>90</v>
      </c>
      <c r="S614" s="11" t="s">
        <v>54</v>
      </c>
      <c r="T614" s="11" t="s">
        <v>55</v>
      </c>
      <c r="U614" s="11" t="s">
        <v>56</v>
      </c>
      <c r="V614" s="11"/>
      <c r="W614" s="11"/>
      <c r="X614" s="11"/>
      <c r="Y614" s="11"/>
      <c r="Z614" s="11"/>
      <c r="AA614" s="11"/>
      <c r="AB614" s="11"/>
      <c r="AC614" s="11"/>
      <c r="AD614" s="11"/>
      <c r="AE614" s="11"/>
      <c r="AF614" s="12">
        <f>ROUNDUP(SUM(VLOOKUP(G614,'Pontuação'!A$2:B$11,2,FALSE),VLOOKUP(E614,'Pontuação'!C$2:D$11,2,FALSE),VLOOKUP(I614,'Pontuação'!I$2:J$11,2,FALSE),VLOOKUP(K614,'Pontuação'!G$2:H$11,2,FALSE),VLOOKUP(H614,'Pontuação'!E$2:F$11,2,FALSE),VLOOKUP(M614,'Pontuação'!K$2:L$11,2,FALSE)),0)</f>
        <v>986</v>
      </c>
      <c r="AG614" s="12">
        <f t="shared" si="1"/>
        <v>99</v>
      </c>
      <c r="AH614" s="12" t="str">
        <f t="array" ref="AH614">IFERROR(INDEX('Pontuação'!G$13:G$191, MATCH(AG614, 'Pontuação'!F$14:F$191, 0)), "Faixa Indefinida")</f>
        <v>C</v>
      </c>
      <c r="AI614" s="12">
        <f t="shared" si="2"/>
        <v>0</v>
      </c>
      <c r="AJ614" s="12">
        <f t="shared" si="3"/>
        <v>0</v>
      </c>
      <c r="AK614" s="12">
        <f t="shared" si="4"/>
        <v>1</v>
      </c>
      <c r="AL614" s="12">
        <f t="shared" si="5"/>
        <v>0</v>
      </c>
      <c r="AM614" s="11"/>
      <c r="AN614" s="13">
        <v>0.3381599849648729</v>
      </c>
      <c r="AO614" s="11" t="s">
        <v>124</v>
      </c>
      <c r="AP614" s="14">
        <v>45931.447850717595</v>
      </c>
    </row>
    <row r="615">
      <c r="A615" s="8">
        <v>45924.046805555554</v>
      </c>
      <c r="B615" s="9" t="s">
        <v>1378</v>
      </c>
      <c r="C615" s="9" t="s">
        <v>1379</v>
      </c>
      <c r="D615" s="10">
        <v>5.516991104958E12</v>
      </c>
      <c r="E615" s="9" t="s">
        <v>43</v>
      </c>
      <c r="F615" s="9"/>
      <c r="G615" s="9" t="s">
        <v>60</v>
      </c>
      <c r="H615" s="9" t="s">
        <v>61</v>
      </c>
      <c r="I615" s="9" t="s">
        <v>78</v>
      </c>
      <c r="J615" s="9" t="s">
        <v>47</v>
      </c>
      <c r="K615" s="9" t="s">
        <v>47</v>
      </c>
      <c r="L615" s="9" t="s">
        <v>48</v>
      </c>
      <c r="M615" s="9" t="s">
        <v>47</v>
      </c>
      <c r="N615" s="9" t="s">
        <v>49</v>
      </c>
      <c r="O615" s="9" t="s">
        <v>64</v>
      </c>
      <c r="P615" s="11" t="s">
        <v>51</v>
      </c>
      <c r="Q615" s="11" t="s">
        <v>89</v>
      </c>
      <c r="R615" s="11" t="s">
        <v>90</v>
      </c>
      <c r="S615" s="11" t="s">
        <v>54</v>
      </c>
      <c r="T615" s="11" t="s">
        <v>55</v>
      </c>
      <c r="U615" s="11" t="s">
        <v>56</v>
      </c>
      <c r="V615" s="11"/>
      <c r="W615" s="11"/>
      <c r="X615" s="11"/>
      <c r="Y615" s="11"/>
      <c r="Z615" s="11"/>
      <c r="AA615" s="11"/>
      <c r="AB615" s="11"/>
      <c r="AC615" s="11"/>
      <c r="AD615" s="11"/>
      <c r="AE615" s="11"/>
      <c r="AF615" s="12">
        <v>1221.0</v>
      </c>
      <c r="AG615" s="12">
        <f t="shared" si="1"/>
        <v>122</v>
      </c>
      <c r="AH615" s="12" t="str">
        <f t="array" ref="AH615">IFERROR(INDEX('Pontuação'!G$13:G$191, MATCH(AG615, 'Pontuação'!F$14:F$191, 0)), "Faixa Indefinida")</f>
        <v>A</v>
      </c>
      <c r="AI615" s="12">
        <f t="shared" si="2"/>
        <v>1</v>
      </c>
      <c r="AJ615" s="12">
        <f t="shared" si="3"/>
        <v>0</v>
      </c>
      <c r="AK615" s="12">
        <f t="shared" si="4"/>
        <v>0</v>
      </c>
      <c r="AL615" s="12">
        <f t="shared" si="5"/>
        <v>0</v>
      </c>
      <c r="AM615" s="11"/>
      <c r="AN615" s="13">
        <v>0.24622541833817124</v>
      </c>
      <c r="AO615" s="11" t="s">
        <v>84</v>
      </c>
      <c r="AP615" s="14">
        <v>45931.447850717595</v>
      </c>
    </row>
    <row r="616">
      <c r="A616" s="8">
        <v>45924.047106481485</v>
      </c>
      <c r="B616" s="9" t="s">
        <v>1380</v>
      </c>
      <c r="C616" s="9" t="s">
        <v>1381</v>
      </c>
      <c r="D616" s="10">
        <v>5.561993591596E12</v>
      </c>
      <c r="E616" s="9" t="s">
        <v>43</v>
      </c>
      <c r="F616" s="9"/>
      <c r="G616" s="9" t="s">
        <v>60</v>
      </c>
      <c r="H616" s="9" t="s">
        <v>45</v>
      </c>
      <c r="I616" s="9" t="s">
        <v>88</v>
      </c>
      <c r="J616" s="9" t="s">
        <v>47</v>
      </c>
      <c r="K616" s="9" t="s">
        <v>47</v>
      </c>
      <c r="L616" s="9" t="s">
        <v>48</v>
      </c>
      <c r="M616" s="9" t="s">
        <v>47</v>
      </c>
      <c r="N616" s="9" t="s">
        <v>79</v>
      </c>
      <c r="O616" s="9" t="s">
        <v>64</v>
      </c>
      <c r="P616" s="11" t="s">
        <v>51</v>
      </c>
      <c r="Q616" s="11" t="s">
        <v>115</v>
      </c>
      <c r="R616" s="11" t="s">
        <v>53</v>
      </c>
      <c r="S616" s="11" t="s">
        <v>54</v>
      </c>
      <c r="T616" s="11" t="s">
        <v>55</v>
      </c>
      <c r="U616" s="11" t="s">
        <v>56</v>
      </c>
      <c r="V616" s="11"/>
      <c r="W616" s="11"/>
      <c r="X616" s="11"/>
      <c r="Y616" s="11"/>
      <c r="Z616" s="11"/>
      <c r="AA616" s="11"/>
      <c r="AB616" s="11"/>
      <c r="AC616" s="11"/>
      <c r="AD616" s="11"/>
      <c r="AE616" s="11"/>
      <c r="AF616" s="12">
        <v>1064.0</v>
      </c>
      <c r="AG616" s="12">
        <f t="shared" si="1"/>
        <v>106</v>
      </c>
      <c r="AH616" s="12" t="str">
        <f t="array" ref="AH616">IFERROR(INDEX('Pontuação'!G$13:G$191, MATCH(AG616, 'Pontuação'!F$14:F$191, 0)), "Faixa Indefinida")</f>
        <v>B</v>
      </c>
      <c r="AI616" s="12">
        <f t="shared" si="2"/>
        <v>0</v>
      </c>
      <c r="AJ616" s="12">
        <f t="shared" si="3"/>
        <v>1</v>
      </c>
      <c r="AK616" s="12">
        <f t="shared" si="4"/>
        <v>0</v>
      </c>
      <c r="AL616" s="12">
        <f t="shared" si="5"/>
        <v>0</v>
      </c>
      <c r="AM616" s="11"/>
      <c r="AN616" s="13">
        <v>0.2863719463274031</v>
      </c>
      <c r="AO616" s="11" t="s">
        <v>91</v>
      </c>
      <c r="AP616" s="14">
        <v>45931.447850717595</v>
      </c>
    </row>
    <row r="617">
      <c r="A617" s="8">
        <v>45924.04721064815</v>
      </c>
      <c r="B617" s="9" t="s">
        <v>1382</v>
      </c>
      <c r="C617" s="9" t="s">
        <v>1383</v>
      </c>
      <c r="D617" s="10">
        <v>5.511982794732E12</v>
      </c>
      <c r="E617" s="9" t="s">
        <v>75</v>
      </c>
      <c r="F617" s="9"/>
      <c r="G617" s="9" t="s">
        <v>69</v>
      </c>
      <c r="H617" s="9" t="s">
        <v>61</v>
      </c>
      <c r="I617" s="9" t="s">
        <v>106</v>
      </c>
      <c r="J617" s="9" t="s">
        <v>48</v>
      </c>
      <c r="K617" s="9" t="s">
        <v>48</v>
      </c>
      <c r="L617" s="9" t="s">
        <v>48</v>
      </c>
      <c r="M617" s="9" t="s">
        <v>47</v>
      </c>
      <c r="N617" s="9" t="s">
        <v>63</v>
      </c>
      <c r="O617" s="9" t="s">
        <v>95</v>
      </c>
      <c r="P617" s="11" t="s">
        <v>51</v>
      </c>
      <c r="Q617" s="11" t="s">
        <v>171</v>
      </c>
      <c r="R617" s="11" t="s">
        <v>107</v>
      </c>
      <c r="S617" s="11" t="s">
        <v>172</v>
      </c>
      <c r="T617" s="11" t="s">
        <v>65</v>
      </c>
      <c r="U617" s="11" t="s">
        <v>56</v>
      </c>
      <c r="V617" s="11"/>
      <c r="W617" s="11"/>
      <c r="X617" s="11"/>
      <c r="Y617" s="11"/>
      <c r="Z617" s="11"/>
      <c r="AA617" s="11"/>
      <c r="AB617" s="11"/>
      <c r="AC617" s="11"/>
      <c r="AD617" s="11"/>
      <c r="AE617" s="11"/>
      <c r="AF617" s="12">
        <f>ROUNDUP(SUM(VLOOKUP(G617,'Pontuação'!A$2:B$11,2,FALSE),VLOOKUP(E617,'Pontuação'!C$2:D$11,2,FALSE),VLOOKUP(I617,'Pontuação'!I$2:J$11,2,FALSE),VLOOKUP(K617,'Pontuação'!G$2:H$11,2,FALSE),VLOOKUP(H617,'Pontuação'!E$2:F$11,2,FALSE),VLOOKUP(M617,'Pontuação'!K$2:L$11,2,FALSE)),0)</f>
        <v>949</v>
      </c>
      <c r="AG617" s="12">
        <f t="shared" si="1"/>
        <v>95</v>
      </c>
      <c r="AH617" s="12" t="str">
        <f t="array" ref="AH617">IFERROR(INDEX('Pontuação'!G$13:G$191, MATCH(AG617, 'Pontuação'!F$14:F$191, 0)), "Faixa Indefinida")</f>
        <v>C</v>
      </c>
      <c r="AI617" s="12">
        <f t="shared" si="2"/>
        <v>0</v>
      </c>
      <c r="AJ617" s="12">
        <f t="shared" si="3"/>
        <v>0</v>
      </c>
      <c r="AK617" s="12">
        <f t="shared" si="4"/>
        <v>1</v>
      </c>
      <c r="AL617" s="12">
        <f t="shared" si="5"/>
        <v>0</v>
      </c>
      <c r="AM617" s="11"/>
      <c r="AN617" s="13">
        <v>0.3919317522495639</v>
      </c>
      <c r="AO617" s="11" t="s">
        <v>134</v>
      </c>
      <c r="AP617" s="14">
        <v>45931.447850717595</v>
      </c>
    </row>
    <row r="618">
      <c r="A618" s="8">
        <v>45924.047314814816</v>
      </c>
      <c r="B618" s="9" t="s">
        <v>1384</v>
      </c>
      <c r="C618" s="9" t="s">
        <v>1385</v>
      </c>
      <c r="D618" s="10">
        <v>5.583998097927E12</v>
      </c>
      <c r="E618" s="9" t="s">
        <v>43</v>
      </c>
      <c r="F618" s="9"/>
      <c r="G618" s="9" t="s">
        <v>60</v>
      </c>
      <c r="H618" s="9" t="s">
        <v>87</v>
      </c>
      <c r="I618" s="9" t="s">
        <v>88</v>
      </c>
      <c r="J618" s="9" t="s">
        <v>47</v>
      </c>
      <c r="K618" s="9" t="s">
        <v>47</v>
      </c>
      <c r="L618" s="9" t="s">
        <v>48</v>
      </c>
      <c r="M618" s="9" t="s">
        <v>47</v>
      </c>
      <c r="N618" s="9" t="s">
        <v>79</v>
      </c>
      <c r="O618" s="9" t="s">
        <v>95</v>
      </c>
      <c r="P618" s="11" t="s">
        <v>51</v>
      </c>
      <c r="Q618" s="11" t="s">
        <v>115</v>
      </c>
      <c r="R618" s="11" t="s">
        <v>53</v>
      </c>
      <c r="S618" s="11" t="s">
        <v>54</v>
      </c>
      <c r="T618" s="11" t="s">
        <v>65</v>
      </c>
      <c r="U618" s="11" t="s">
        <v>56</v>
      </c>
      <c r="V618" s="11"/>
      <c r="W618" s="11"/>
      <c r="X618" s="11"/>
      <c r="Y618" s="11"/>
      <c r="Z618" s="11"/>
      <c r="AA618" s="11"/>
      <c r="AB618" s="11"/>
      <c r="AC618" s="11"/>
      <c r="AD618" s="11"/>
      <c r="AE618" s="11"/>
      <c r="AF618" s="12">
        <f>ROUNDUP(SUM(VLOOKUP(G618,'Pontuação'!A$2:B$11,2,FALSE),VLOOKUP(E618,'Pontuação'!C$2:D$11,2,FALSE),VLOOKUP(I618,'Pontuação'!I$2:J$11,2,FALSE),VLOOKUP(K618,'Pontuação'!G$2:H$11,2,FALSE),VLOOKUP(H618,'Pontuação'!E$2:F$11,2,FALSE),VLOOKUP(M618,'Pontuação'!K$2:L$11,2,FALSE)),0)</f>
        <v>925</v>
      </c>
      <c r="AG618" s="12">
        <f t="shared" si="1"/>
        <v>93</v>
      </c>
      <c r="AH618" s="12" t="str">
        <f t="array" ref="AH618">IFERROR(INDEX('Pontuação'!G$13:G$191, MATCH(AG618, 'Pontuação'!F$14:F$191, 0)), "Faixa Indefinida")</f>
        <v>C</v>
      </c>
      <c r="AI618" s="12">
        <f t="shared" si="2"/>
        <v>0</v>
      </c>
      <c r="AJ618" s="12">
        <f t="shared" si="3"/>
        <v>0</v>
      </c>
      <c r="AK618" s="12">
        <f t="shared" si="4"/>
        <v>1</v>
      </c>
      <c r="AL618" s="12">
        <f t="shared" si="5"/>
        <v>0</v>
      </c>
      <c r="AM618" s="11"/>
      <c r="AN618" s="13">
        <v>0.2029116639307279</v>
      </c>
      <c r="AO618" s="11" t="s">
        <v>162</v>
      </c>
      <c r="AP618" s="14">
        <v>45931.447850717595</v>
      </c>
    </row>
    <row r="619">
      <c r="A619" s="8">
        <v>45924.04856481482</v>
      </c>
      <c r="B619" s="9" t="s">
        <v>1386</v>
      </c>
      <c r="C619" s="9" t="s">
        <v>1387</v>
      </c>
      <c r="D619" s="10">
        <v>5.583982330535E12</v>
      </c>
      <c r="E619" s="9" t="s">
        <v>43</v>
      </c>
      <c r="F619" s="9"/>
      <c r="G619" s="9" t="s">
        <v>144</v>
      </c>
      <c r="H619" s="9" t="s">
        <v>77</v>
      </c>
      <c r="I619" s="9" t="s">
        <v>88</v>
      </c>
      <c r="J619" s="9" t="s">
        <v>47</v>
      </c>
      <c r="K619" s="9" t="s">
        <v>48</v>
      </c>
      <c r="L619" s="9" t="s">
        <v>48</v>
      </c>
      <c r="M619" s="9" t="s">
        <v>47</v>
      </c>
      <c r="N619" s="9" t="s">
        <v>49</v>
      </c>
      <c r="O619" s="9" t="s">
        <v>64</v>
      </c>
      <c r="P619" s="11" t="s">
        <v>80</v>
      </c>
      <c r="Q619" s="11" t="s">
        <v>81</v>
      </c>
      <c r="R619" s="11" t="s">
        <v>82</v>
      </c>
      <c r="S619" s="11">
        <v>7.50940275538E11</v>
      </c>
      <c r="T619" s="11" t="s">
        <v>83</v>
      </c>
      <c r="U619" s="11" t="s">
        <v>56</v>
      </c>
      <c r="V619" s="11"/>
      <c r="W619" s="11"/>
      <c r="X619" s="11"/>
      <c r="Y619" s="11"/>
      <c r="Z619" s="11"/>
      <c r="AA619" s="11"/>
      <c r="AB619" s="11"/>
      <c r="AC619" s="11"/>
      <c r="AD619" s="11"/>
      <c r="AE619" s="11"/>
      <c r="AF619" s="12">
        <f>ROUNDUP(SUM(VLOOKUP(G619,'Pontuação'!A$2:B$11,2,FALSE),VLOOKUP(E619,'Pontuação'!C$2:D$11,2,FALSE),VLOOKUP(I619,'Pontuação'!I$2:J$11,2,FALSE),VLOOKUP(K619,'Pontuação'!G$2:H$11,2,FALSE),VLOOKUP(H619,'Pontuação'!E$2:F$11,2,FALSE),VLOOKUP(M619,'Pontuação'!K$2:L$11,2,FALSE)),0)</f>
        <v>984</v>
      </c>
      <c r="AG619" s="12">
        <f t="shared" si="1"/>
        <v>98</v>
      </c>
      <c r="AH619" s="12" t="str">
        <f t="array" ref="AH619">IFERROR(INDEX('Pontuação'!G$13:G$191, MATCH(AG619, 'Pontuação'!F$14:F$191, 0)), "Faixa Indefinida")</f>
        <v>C</v>
      </c>
      <c r="AI619" s="12">
        <f t="shared" si="2"/>
        <v>0</v>
      </c>
      <c r="AJ619" s="12">
        <f t="shared" si="3"/>
        <v>0</v>
      </c>
      <c r="AK619" s="12">
        <f t="shared" si="4"/>
        <v>1</v>
      </c>
      <c r="AL619" s="12">
        <f t="shared" si="5"/>
        <v>0</v>
      </c>
      <c r="AM619" s="11"/>
      <c r="AN619" s="13">
        <v>0.12981919950555246</v>
      </c>
      <c r="AO619" s="11" t="s">
        <v>99</v>
      </c>
      <c r="AP619" s="14">
        <v>45931.447850717595</v>
      </c>
    </row>
    <row r="620">
      <c r="A620" s="8">
        <v>45924.04971064815</v>
      </c>
      <c r="B620" s="9" t="s">
        <v>1388</v>
      </c>
      <c r="C620" s="9" t="s">
        <v>1389</v>
      </c>
      <c r="D620" s="10">
        <v>5.535996579545E12</v>
      </c>
      <c r="E620" s="9" t="s">
        <v>43</v>
      </c>
      <c r="F620" s="9"/>
      <c r="G620" s="9" t="s">
        <v>44</v>
      </c>
      <c r="H620" s="9" t="s">
        <v>45</v>
      </c>
      <c r="I620" s="9" t="s">
        <v>46</v>
      </c>
      <c r="J620" s="9" t="s">
        <v>47</v>
      </c>
      <c r="K620" s="9" t="s">
        <v>48</v>
      </c>
      <c r="L620" s="9" t="s">
        <v>48</v>
      </c>
      <c r="M620" s="9" t="s">
        <v>47</v>
      </c>
      <c r="N620" s="9" t="s">
        <v>63</v>
      </c>
      <c r="O620" s="9" t="s">
        <v>64</v>
      </c>
      <c r="P620" s="11" t="s">
        <v>51</v>
      </c>
      <c r="Q620" s="11" t="s">
        <v>154</v>
      </c>
      <c r="R620" s="11" t="s">
        <v>107</v>
      </c>
      <c r="S620" s="11" t="s">
        <v>72</v>
      </c>
      <c r="T620" s="11" t="s">
        <v>65</v>
      </c>
      <c r="U620" s="11" t="s">
        <v>56</v>
      </c>
      <c r="V620" s="11"/>
      <c r="W620" s="11"/>
      <c r="X620" s="11"/>
      <c r="Y620" s="11"/>
      <c r="Z620" s="11"/>
      <c r="AA620" s="11"/>
      <c r="AB620" s="11"/>
      <c r="AC620" s="11"/>
      <c r="AD620" s="11"/>
      <c r="AE620" s="11"/>
      <c r="AF620" s="12">
        <f>ROUNDUP(SUM(VLOOKUP(G620,'Pontuação'!A$2:B$11,2,FALSE),VLOOKUP(E620,'Pontuação'!C$2:D$11,2,FALSE),VLOOKUP(I620,'Pontuação'!I$2:J$11,2,FALSE),VLOOKUP(K620,'Pontuação'!G$2:H$11,2,FALSE),VLOOKUP(H620,'Pontuação'!E$2:F$11,2,FALSE),VLOOKUP(M620,'Pontuação'!K$2:L$11,2,FALSE)),0)</f>
        <v>1183</v>
      </c>
      <c r="AG620" s="12">
        <f t="shared" si="1"/>
        <v>118</v>
      </c>
      <c r="AH620" s="12" t="str">
        <f t="array" ref="AH620">IFERROR(INDEX('Pontuação'!G$13:G$191, MATCH(AG620, 'Pontuação'!F$14:F$191, 0)), "Faixa Indefinida")</f>
        <v>A</v>
      </c>
      <c r="AI620" s="12">
        <f t="shared" si="2"/>
        <v>1</v>
      </c>
      <c r="AJ620" s="12">
        <f t="shared" si="3"/>
        <v>0</v>
      </c>
      <c r="AK620" s="12">
        <f t="shared" si="4"/>
        <v>0</v>
      </c>
      <c r="AL620" s="12">
        <f t="shared" si="5"/>
        <v>0</v>
      </c>
      <c r="AM620" s="11"/>
      <c r="AN620" s="13">
        <v>0.4906576858628307</v>
      </c>
      <c r="AO620" s="11" t="s">
        <v>151</v>
      </c>
      <c r="AP620" s="14">
        <v>45931.447850717595</v>
      </c>
    </row>
    <row r="621">
      <c r="A621" s="8">
        <v>45924.04991898148</v>
      </c>
      <c r="B621" s="9" t="s">
        <v>1390</v>
      </c>
      <c r="C621" s="9" t="s">
        <v>1391</v>
      </c>
      <c r="D621" s="10">
        <v>5.551998607599E12</v>
      </c>
      <c r="E621" s="9" t="s">
        <v>43</v>
      </c>
      <c r="F621" s="9"/>
      <c r="G621" s="9" t="s">
        <v>69</v>
      </c>
      <c r="H621" s="9" t="s">
        <v>61</v>
      </c>
      <c r="I621" s="9" t="s">
        <v>88</v>
      </c>
      <c r="J621" s="9" t="s">
        <v>47</v>
      </c>
      <c r="K621" s="9" t="s">
        <v>47</v>
      </c>
      <c r="L621" s="9" t="s">
        <v>47</v>
      </c>
      <c r="M621" s="9" t="s">
        <v>47</v>
      </c>
      <c r="N621" s="9" t="s">
        <v>63</v>
      </c>
      <c r="O621" s="9" t="s">
        <v>95</v>
      </c>
      <c r="P621" s="11" t="s">
        <v>51</v>
      </c>
      <c r="Q621" s="11" t="s">
        <v>89</v>
      </c>
      <c r="R621" s="11" t="s">
        <v>90</v>
      </c>
      <c r="S621" s="11" t="s">
        <v>54</v>
      </c>
      <c r="T621" s="11" t="s">
        <v>65</v>
      </c>
      <c r="U621" s="11" t="s">
        <v>56</v>
      </c>
      <c r="V621" s="11"/>
      <c r="W621" s="11"/>
      <c r="X621" s="11"/>
      <c r="Y621" s="11"/>
      <c r="Z621" s="11"/>
      <c r="AA621" s="11"/>
      <c r="AB621" s="11"/>
      <c r="AC621" s="11"/>
      <c r="AD621" s="11"/>
      <c r="AE621" s="11"/>
      <c r="AF621" s="12">
        <f>ROUNDUP(SUM(VLOOKUP(G621,'Pontuação'!A$2:B$11,2,FALSE),VLOOKUP(E621,'Pontuação'!C$2:D$11,2,FALSE),VLOOKUP(I621,'Pontuação'!I$2:J$11,2,FALSE),VLOOKUP(K621,'Pontuação'!G$2:H$11,2,FALSE),VLOOKUP(H621,'Pontuação'!E$2:F$11,2,FALSE),VLOOKUP(M621,'Pontuação'!K$2:L$11,2,FALSE)),0)</f>
        <v>807</v>
      </c>
      <c r="AG621" s="12">
        <f t="shared" si="1"/>
        <v>81</v>
      </c>
      <c r="AH621" s="12" t="str">
        <f t="array" ref="AH621">IFERROR(INDEX('Pontuação'!G$13:G$191, MATCH(AG621, 'Pontuação'!F$14:F$191, 0)), "Faixa Indefinida")</f>
        <v>D</v>
      </c>
      <c r="AI621" s="12">
        <f t="shared" si="2"/>
        <v>0</v>
      </c>
      <c r="AJ621" s="12">
        <f t="shared" si="3"/>
        <v>0</v>
      </c>
      <c r="AK621" s="12">
        <f t="shared" si="4"/>
        <v>0</v>
      </c>
      <c r="AL621" s="12">
        <f t="shared" si="5"/>
        <v>1</v>
      </c>
      <c r="AM621" s="11"/>
      <c r="AN621" s="13">
        <v>0.15126807403295925</v>
      </c>
      <c r="AO621" s="11" t="s">
        <v>110</v>
      </c>
      <c r="AP621" s="14">
        <v>45931.447850717595</v>
      </c>
    </row>
    <row r="622">
      <c r="A622" s="8">
        <v>45924.05099537037</v>
      </c>
      <c r="B622" s="9" t="s">
        <v>1392</v>
      </c>
      <c r="C622" s="9" t="s">
        <v>1393</v>
      </c>
      <c r="D622" s="10">
        <v>5.511960815744E12</v>
      </c>
      <c r="E622" s="9" t="s">
        <v>75</v>
      </c>
      <c r="F622" s="9"/>
      <c r="G622" s="9" t="s">
        <v>60</v>
      </c>
      <c r="H622" s="9" t="s">
        <v>45</v>
      </c>
      <c r="I622" s="9" t="s">
        <v>62</v>
      </c>
      <c r="J622" s="9" t="s">
        <v>47</v>
      </c>
      <c r="K622" s="9" t="s">
        <v>47</v>
      </c>
      <c r="L622" s="9" t="s">
        <v>47</v>
      </c>
      <c r="M622" s="9" t="s">
        <v>47</v>
      </c>
      <c r="N622" s="9" t="s">
        <v>49</v>
      </c>
      <c r="O622" s="9" t="s">
        <v>64</v>
      </c>
      <c r="P622" s="11" t="s">
        <v>51</v>
      </c>
      <c r="Q622" s="11" t="s">
        <v>89</v>
      </c>
      <c r="R622" s="11" t="s">
        <v>90</v>
      </c>
      <c r="S622" s="11" t="s">
        <v>54</v>
      </c>
      <c r="T622" s="11" t="s">
        <v>55</v>
      </c>
      <c r="U622" s="11" t="s">
        <v>47</v>
      </c>
      <c r="V622" s="11"/>
      <c r="W622" s="11"/>
      <c r="X622" s="11"/>
      <c r="Y622" s="11"/>
      <c r="Z622" s="11"/>
      <c r="AA622" s="11"/>
      <c r="AB622" s="11"/>
      <c r="AC622" s="11"/>
      <c r="AD622" s="11"/>
      <c r="AE622" s="11"/>
      <c r="AF622" s="12">
        <v>1221.0</v>
      </c>
      <c r="AG622" s="12">
        <f t="shared" si="1"/>
        <v>122</v>
      </c>
      <c r="AH622" s="12" t="str">
        <f t="array" ref="AH622">IFERROR(INDEX('Pontuação'!G$13:G$191, MATCH(AG622, 'Pontuação'!F$14:F$191, 0)), "Faixa Indefinida")</f>
        <v>A</v>
      </c>
      <c r="AI622" s="12">
        <f t="shared" si="2"/>
        <v>1</v>
      </c>
      <c r="AJ622" s="12">
        <f t="shared" si="3"/>
        <v>0</v>
      </c>
      <c r="AK622" s="12">
        <f t="shared" si="4"/>
        <v>0</v>
      </c>
      <c r="AL622" s="12">
        <f t="shared" si="5"/>
        <v>0</v>
      </c>
      <c r="AM622" s="11"/>
      <c r="AN622" s="13">
        <v>0.15902816350690746</v>
      </c>
      <c r="AO622" s="11" t="s">
        <v>110</v>
      </c>
      <c r="AP622" s="14">
        <v>45931.447850717595</v>
      </c>
    </row>
    <row r="623">
      <c r="A623" s="8">
        <v>45924.05211805556</v>
      </c>
      <c r="B623" s="9" t="s">
        <v>1394</v>
      </c>
      <c r="C623" s="9" t="s">
        <v>1395</v>
      </c>
      <c r="D623" s="10">
        <v>5.562995126775E12</v>
      </c>
      <c r="E623" s="9" t="s">
        <v>43</v>
      </c>
      <c r="F623" s="9"/>
      <c r="G623" s="9" t="s">
        <v>60</v>
      </c>
      <c r="H623" s="9" t="s">
        <v>87</v>
      </c>
      <c r="I623" s="9" t="s">
        <v>78</v>
      </c>
      <c r="J623" s="9" t="s">
        <v>48</v>
      </c>
      <c r="K623" s="9" t="s">
        <v>48</v>
      </c>
      <c r="L623" s="9" t="s">
        <v>47</v>
      </c>
      <c r="M623" s="9" t="s">
        <v>48</v>
      </c>
      <c r="N623" s="9" t="s">
        <v>118</v>
      </c>
      <c r="O623" s="9" t="s">
        <v>50</v>
      </c>
      <c r="P623" s="11" t="s">
        <v>51</v>
      </c>
      <c r="Q623" s="11" t="s">
        <v>147</v>
      </c>
      <c r="R623" s="11" t="s">
        <v>107</v>
      </c>
      <c r="S623" s="11" t="s">
        <v>148</v>
      </c>
      <c r="T623" s="11" t="s">
        <v>65</v>
      </c>
      <c r="U623" s="11" t="s">
        <v>56</v>
      </c>
      <c r="V623" s="11"/>
      <c r="W623" s="11"/>
      <c r="X623" s="11"/>
      <c r="Y623" s="11"/>
      <c r="Z623" s="11"/>
      <c r="AA623" s="11"/>
      <c r="AB623" s="11"/>
      <c r="AC623" s="11"/>
      <c r="AD623" s="11"/>
      <c r="AE623" s="11"/>
      <c r="AF623" s="12">
        <f>ROUNDUP(SUM(VLOOKUP(G623,'Pontuação'!A$2:B$11,2,FALSE),VLOOKUP(E623,'Pontuação'!C$2:D$11,2,FALSE),VLOOKUP(I623,'Pontuação'!I$2:J$11,2,FALSE),VLOOKUP(K623,'Pontuação'!G$2:H$11,2,FALSE),VLOOKUP(H623,'Pontuação'!E$2:F$11,2,FALSE),VLOOKUP(M623,'Pontuação'!K$2:L$11,2,FALSE)),0)</f>
        <v>1271</v>
      </c>
      <c r="AG623" s="12">
        <f t="shared" si="1"/>
        <v>127</v>
      </c>
      <c r="AH623" s="12" t="str">
        <f t="array" ref="AH623">IFERROR(INDEX('Pontuação'!G$13:G$191, MATCH(AG623, 'Pontuação'!F$14:F$191, 0)), "Faixa Indefinida")</f>
        <v>A</v>
      </c>
      <c r="AI623" s="12">
        <f t="shared" si="2"/>
        <v>1</v>
      </c>
      <c r="AJ623" s="12">
        <f t="shared" si="3"/>
        <v>0</v>
      </c>
      <c r="AK623" s="12">
        <f t="shared" si="4"/>
        <v>0</v>
      </c>
      <c r="AL623" s="12">
        <f t="shared" si="5"/>
        <v>0</v>
      </c>
      <c r="AM623" s="11"/>
      <c r="AN623" s="13">
        <v>0.49237362387012246</v>
      </c>
      <c r="AO623" s="11" t="s">
        <v>151</v>
      </c>
      <c r="AP623" s="14">
        <v>45931.447850717595</v>
      </c>
    </row>
    <row r="624">
      <c r="A624" s="8">
        <v>45924.05244212963</v>
      </c>
      <c r="B624" s="9" t="s">
        <v>1396</v>
      </c>
      <c r="C624" s="9" t="s">
        <v>1397</v>
      </c>
      <c r="D624" s="10">
        <v>5.561998767888E12</v>
      </c>
      <c r="E624" s="9" t="s">
        <v>75</v>
      </c>
      <c r="F624" s="9"/>
      <c r="G624" s="9" t="s">
        <v>69</v>
      </c>
      <c r="H624" s="9" t="s">
        <v>45</v>
      </c>
      <c r="I624" s="9" t="s">
        <v>78</v>
      </c>
      <c r="J624" s="9" t="s">
        <v>47</v>
      </c>
      <c r="K624" s="9" t="s">
        <v>47</v>
      </c>
      <c r="L624" s="9" t="s">
        <v>48</v>
      </c>
      <c r="M624" s="9" t="s">
        <v>47</v>
      </c>
      <c r="N624" s="9" t="s">
        <v>79</v>
      </c>
      <c r="O624" s="9" t="s">
        <v>95</v>
      </c>
      <c r="P624" s="11" t="s">
        <v>51</v>
      </c>
      <c r="Q624" s="11" t="s">
        <v>141</v>
      </c>
      <c r="R624" s="11" t="s">
        <v>90</v>
      </c>
      <c r="S624" s="11" t="s">
        <v>54</v>
      </c>
      <c r="T624" s="11" t="s">
        <v>55</v>
      </c>
      <c r="U624" s="11" t="s">
        <v>56</v>
      </c>
      <c r="V624" s="11"/>
      <c r="W624" s="11"/>
      <c r="X624" s="11"/>
      <c r="Y624" s="11"/>
      <c r="Z624" s="11"/>
      <c r="AA624" s="11"/>
      <c r="AB624" s="11"/>
      <c r="AC624" s="11"/>
      <c r="AD624" s="11"/>
      <c r="AE624" s="11"/>
      <c r="AF624" s="12">
        <f>ROUNDUP(SUM(VLOOKUP(G624,'Pontuação'!A$2:B$11,2,FALSE),VLOOKUP(E624,'Pontuação'!C$2:D$11,2,FALSE),VLOOKUP(I624,'Pontuação'!I$2:J$11,2,FALSE),VLOOKUP(K624,'Pontuação'!G$2:H$11,2,FALSE),VLOOKUP(H624,'Pontuação'!E$2:F$11,2,FALSE),VLOOKUP(M624,'Pontuação'!K$2:L$11,2,FALSE)),0)</f>
        <v>955</v>
      </c>
      <c r="AG624" s="12">
        <f t="shared" si="1"/>
        <v>96</v>
      </c>
      <c r="AH624" s="12" t="str">
        <f t="array" ref="AH624">IFERROR(INDEX('Pontuação'!G$13:G$191, MATCH(AG624, 'Pontuação'!F$14:F$191, 0)), "Faixa Indefinida")</f>
        <v>C</v>
      </c>
      <c r="AI624" s="12">
        <f t="shared" si="2"/>
        <v>0</v>
      </c>
      <c r="AJ624" s="12">
        <f t="shared" si="3"/>
        <v>0</v>
      </c>
      <c r="AK624" s="12">
        <f t="shared" si="4"/>
        <v>1</v>
      </c>
      <c r="AL624" s="12">
        <f t="shared" si="5"/>
        <v>0</v>
      </c>
      <c r="AM624" s="11"/>
      <c r="AN624" s="13">
        <v>0.19647461688342385</v>
      </c>
      <c r="AO624" s="11" t="s">
        <v>162</v>
      </c>
      <c r="AP624" s="14">
        <v>45931.447850717595</v>
      </c>
    </row>
    <row r="625">
      <c r="A625" s="8">
        <v>45924.05278935185</v>
      </c>
      <c r="B625" s="9" t="s">
        <v>1398</v>
      </c>
      <c r="C625" s="9" t="s">
        <v>1399</v>
      </c>
      <c r="D625" s="10">
        <v>5.511986867995E12</v>
      </c>
      <c r="E625" s="9" t="s">
        <v>43</v>
      </c>
      <c r="F625" s="9"/>
      <c r="G625" s="9" t="s">
        <v>69</v>
      </c>
      <c r="H625" s="9" t="s">
        <v>61</v>
      </c>
      <c r="I625" s="9" t="s">
        <v>106</v>
      </c>
      <c r="J625" s="9" t="s">
        <v>47</v>
      </c>
      <c r="K625" s="9" t="s">
        <v>47</v>
      </c>
      <c r="L625" s="9" t="s">
        <v>48</v>
      </c>
      <c r="M625" s="9" t="s">
        <v>48</v>
      </c>
      <c r="N625" s="9" t="s">
        <v>63</v>
      </c>
      <c r="O625" s="9" t="s">
        <v>95</v>
      </c>
      <c r="P625" s="11" t="s">
        <v>51</v>
      </c>
      <c r="Q625" s="11" t="s">
        <v>133</v>
      </c>
      <c r="R625" s="11" t="s">
        <v>90</v>
      </c>
      <c r="S625" s="11" t="s">
        <v>254</v>
      </c>
      <c r="T625" s="11" t="s">
        <v>55</v>
      </c>
      <c r="U625" s="11" t="s">
        <v>56</v>
      </c>
      <c r="V625" s="11"/>
      <c r="W625" s="11"/>
      <c r="X625" s="11"/>
      <c r="Y625" s="11"/>
      <c r="Z625" s="11"/>
      <c r="AA625" s="11"/>
      <c r="AB625" s="11"/>
      <c r="AC625" s="11"/>
      <c r="AD625" s="11"/>
      <c r="AE625" s="11"/>
      <c r="AF625" s="12">
        <f>ROUNDUP(SUM(VLOOKUP(G625,'Pontuação'!A$2:B$11,2,FALSE),VLOOKUP(E625,'Pontuação'!C$2:D$11,2,FALSE),VLOOKUP(I625,'Pontuação'!I$2:J$11,2,FALSE),VLOOKUP(K625,'Pontuação'!G$2:H$11,2,FALSE),VLOOKUP(H625,'Pontuação'!E$2:F$11,2,FALSE),VLOOKUP(M625,'Pontuação'!K$2:L$11,2,FALSE)),0)</f>
        <v>1006</v>
      </c>
      <c r="AG625" s="12">
        <f t="shared" si="1"/>
        <v>101</v>
      </c>
      <c r="AH625" s="12" t="str">
        <f t="array" ref="AH625">IFERROR(INDEX('Pontuação'!G$13:G$191, MATCH(AG625, 'Pontuação'!F$14:F$191, 0)), "Faixa Indefinida")</f>
        <v>C</v>
      </c>
      <c r="AI625" s="12">
        <f t="shared" si="2"/>
        <v>0</v>
      </c>
      <c r="AJ625" s="12">
        <f t="shared" si="3"/>
        <v>0</v>
      </c>
      <c r="AK625" s="12">
        <f t="shared" si="4"/>
        <v>1</v>
      </c>
      <c r="AL625" s="12">
        <f t="shared" si="5"/>
        <v>0</v>
      </c>
      <c r="AM625" s="11"/>
      <c r="AN625" s="13">
        <v>0.3629859969006822</v>
      </c>
      <c r="AO625" s="11" t="s">
        <v>66</v>
      </c>
      <c r="AP625" s="14">
        <v>45931.447850717595</v>
      </c>
    </row>
    <row r="626">
      <c r="A626" s="8">
        <v>45924.053125</v>
      </c>
      <c r="B626" s="9" t="s">
        <v>1400</v>
      </c>
      <c r="C626" s="9" t="s">
        <v>1401</v>
      </c>
      <c r="D626" s="10">
        <v>5.515997903587E12</v>
      </c>
      <c r="E626" s="9" t="s">
        <v>43</v>
      </c>
      <c r="F626" s="9"/>
      <c r="G626" s="9" t="s">
        <v>170</v>
      </c>
      <c r="H626" s="9" t="s">
        <v>45</v>
      </c>
      <c r="I626" s="9" t="s">
        <v>46</v>
      </c>
      <c r="J626" s="9" t="s">
        <v>47</v>
      </c>
      <c r="K626" s="9" t="s">
        <v>47</v>
      </c>
      <c r="L626" s="9" t="s">
        <v>48</v>
      </c>
      <c r="M626" s="9" t="s">
        <v>48</v>
      </c>
      <c r="N626" s="9" t="s">
        <v>79</v>
      </c>
      <c r="O626" s="9" t="s">
        <v>64</v>
      </c>
      <c r="P626" s="11" t="s">
        <v>51</v>
      </c>
      <c r="Q626" s="11" t="s">
        <v>115</v>
      </c>
      <c r="R626" s="11" t="s">
        <v>53</v>
      </c>
      <c r="S626" s="11" t="s">
        <v>54</v>
      </c>
      <c r="T626" s="11" t="s">
        <v>55</v>
      </c>
      <c r="U626" s="11" t="s">
        <v>56</v>
      </c>
      <c r="V626" s="11"/>
      <c r="W626" s="11"/>
      <c r="X626" s="11"/>
      <c r="Y626" s="11"/>
      <c r="Z626" s="11"/>
      <c r="AA626" s="11"/>
      <c r="AB626" s="11"/>
      <c r="AC626" s="11"/>
      <c r="AD626" s="11"/>
      <c r="AE626" s="11"/>
      <c r="AF626" s="12">
        <f>ROUNDUP(SUM(VLOOKUP(G626,'Pontuação'!A$2:B$11,2,FALSE),VLOOKUP(E626,'Pontuação'!C$2:D$11,2,FALSE),VLOOKUP(I626,'Pontuação'!I$2:J$11,2,FALSE),VLOOKUP(K626,'Pontuação'!G$2:H$11,2,FALSE),VLOOKUP(H626,'Pontuação'!E$2:F$11,2,FALSE),VLOOKUP(M626,'Pontuação'!K$2:L$11,2,FALSE)),0)</f>
        <v>1116</v>
      </c>
      <c r="AG626" s="12">
        <f t="shared" si="1"/>
        <v>112</v>
      </c>
      <c r="AH626" s="12" t="str">
        <f t="array" ref="AH626">IFERROR(INDEX('Pontuação'!G$13:G$191, MATCH(AG626, 'Pontuação'!F$14:F$191, 0)), "Faixa Indefinida")</f>
        <v>B</v>
      </c>
      <c r="AI626" s="12">
        <f t="shared" si="2"/>
        <v>0</v>
      </c>
      <c r="AJ626" s="12">
        <f t="shared" si="3"/>
        <v>1</v>
      </c>
      <c r="AK626" s="12">
        <f t="shared" si="4"/>
        <v>0</v>
      </c>
      <c r="AL626" s="12">
        <f t="shared" si="5"/>
        <v>0</v>
      </c>
      <c r="AM626" s="11"/>
      <c r="AN626" s="13">
        <v>0.2808248153955642</v>
      </c>
      <c r="AO626" s="11" t="s">
        <v>91</v>
      </c>
      <c r="AP626" s="14">
        <v>45931.447850717595</v>
      </c>
    </row>
    <row r="627">
      <c r="A627" s="8">
        <v>45924.05479166667</v>
      </c>
      <c r="B627" s="9" t="s">
        <v>1402</v>
      </c>
      <c r="C627" s="9" t="s">
        <v>1403</v>
      </c>
      <c r="D627" s="10">
        <v>5.532999630404E12</v>
      </c>
      <c r="E627" s="9" t="s">
        <v>43</v>
      </c>
      <c r="F627" s="9"/>
      <c r="G627" s="9" t="s">
        <v>69</v>
      </c>
      <c r="H627" s="9" t="s">
        <v>61</v>
      </c>
      <c r="I627" s="9" t="s">
        <v>62</v>
      </c>
      <c r="J627" s="9" t="s">
        <v>48</v>
      </c>
      <c r="K627" s="9" t="s">
        <v>47</v>
      </c>
      <c r="L627" s="9" t="s">
        <v>48</v>
      </c>
      <c r="M627" s="9" t="s">
        <v>47</v>
      </c>
      <c r="N627" s="9" t="s">
        <v>63</v>
      </c>
      <c r="O627" s="9" t="s">
        <v>64</v>
      </c>
      <c r="P627" s="11" t="s">
        <v>51</v>
      </c>
      <c r="Q627" s="11" t="s">
        <v>89</v>
      </c>
      <c r="R627" s="11" t="s">
        <v>90</v>
      </c>
      <c r="S627" s="11" t="s">
        <v>54</v>
      </c>
      <c r="T627" s="11" t="s">
        <v>55</v>
      </c>
      <c r="U627" s="11" t="s">
        <v>56</v>
      </c>
      <c r="V627" s="11"/>
      <c r="W627" s="11"/>
      <c r="X627" s="11"/>
      <c r="Y627" s="11"/>
      <c r="Z627" s="11"/>
      <c r="AA627" s="11"/>
      <c r="AB627" s="11"/>
      <c r="AC627" s="11"/>
      <c r="AD627" s="11"/>
      <c r="AE627" s="11"/>
      <c r="AF627" s="12">
        <v>1131.0</v>
      </c>
      <c r="AG627" s="12">
        <f t="shared" si="1"/>
        <v>113</v>
      </c>
      <c r="AH627" s="12" t="str">
        <f t="array" ref="AH627">IFERROR(INDEX('Pontuação'!G$13:G$191, MATCH(AG627, 'Pontuação'!F$14:F$191, 0)), "Faixa Indefinida")</f>
        <v>B</v>
      </c>
      <c r="AI627" s="12">
        <f t="shared" si="2"/>
        <v>0</v>
      </c>
      <c r="AJ627" s="12">
        <f t="shared" si="3"/>
        <v>1</v>
      </c>
      <c r="AK627" s="12">
        <f t="shared" si="4"/>
        <v>0</v>
      </c>
      <c r="AL627" s="12">
        <f t="shared" si="5"/>
        <v>0</v>
      </c>
      <c r="AM627" s="11"/>
      <c r="AN627" s="13">
        <v>0.29661657967262545</v>
      </c>
      <c r="AO627" s="11" t="s">
        <v>91</v>
      </c>
      <c r="AP627" s="14">
        <v>45931.447850717595</v>
      </c>
    </row>
    <row r="628">
      <c r="A628" s="8">
        <v>45924.055925925924</v>
      </c>
      <c r="B628" s="9" t="s">
        <v>1404</v>
      </c>
      <c r="C628" s="9" t="s">
        <v>1405</v>
      </c>
      <c r="D628" s="10">
        <v>5.511962439908E12</v>
      </c>
      <c r="E628" s="9" t="s">
        <v>75</v>
      </c>
      <c r="F628" s="9"/>
      <c r="G628" s="9" t="s">
        <v>60</v>
      </c>
      <c r="H628" s="9" t="s">
        <v>61</v>
      </c>
      <c r="I628" s="9" t="s">
        <v>46</v>
      </c>
      <c r="J628" s="9" t="s">
        <v>48</v>
      </c>
      <c r="K628" s="9" t="s">
        <v>47</v>
      </c>
      <c r="L628" s="9" t="s">
        <v>48</v>
      </c>
      <c r="M628" s="9" t="s">
        <v>48</v>
      </c>
      <c r="N628" s="9" t="s">
        <v>63</v>
      </c>
      <c r="O628" s="9" t="s">
        <v>98</v>
      </c>
      <c r="P628" s="11" t="s">
        <v>51</v>
      </c>
      <c r="Q628" s="11" t="s">
        <v>171</v>
      </c>
      <c r="R628" s="11" t="s">
        <v>107</v>
      </c>
      <c r="S628" s="11" t="s">
        <v>172</v>
      </c>
      <c r="T628" s="11" t="s">
        <v>65</v>
      </c>
      <c r="U628" s="11" t="s">
        <v>56</v>
      </c>
      <c r="V628" s="11"/>
      <c r="W628" s="11"/>
      <c r="X628" s="11"/>
      <c r="Y628" s="11"/>
      <c r="Z628" s="11"/>
      <c r="AA628" s="11"/>
      <c r="AB628" s="11"/>
      <c r="AC628" s="11"/>
      <c r="AD628" s="11"/>
      <c r="AE628" s="11"/>
      <c r="AF628" s="12">
        <f>ROUNDUP(SUM(VLOOKUP(G628,'Pontuação'!A$2:B$11,2,FALSE),VLOOKUP(E628,'Pontuação'!C$2:D$11,2,FALSE),VLOOKUP(I628,'Pontuação'!I$2:J$11,2,FALSE),VLOOKUP(K628,'Pontuação'!G$2:H$11,2,FALSE),VLOOKUP(H628,'Pontuação'!E$2:F$11,2,FALSE),VLOOKUP(M628,'Pontuação'!K$2:L$11,2,FALSE)),0)</f>
        <v>1204</v>
      </c>
      <c r="AG628" s="12">
        <f t="shared" si="1"/>
        <v>120</v>
      </c>
      <c r="AH628" s="12" t="str">
        <f t="array" ref="AH628">IFERROR(INDEX('Pontuação'!G$13:G$191, MATCH(AG628, 'Pontuação'!F$14:F$191, 0)), "Faixa Indefinida")</f>
        <v>A</v>
      </c>
      <c r="AI628" s="12">
        <f t="shared" si="2"/>
        <v>1</v>
      </c>
      <c r="AJ628" s="12">
        <f t="shared" si="3"/>
        <v>0</v>
      </c>
      <c r="AK628" s="12">
        <f t="shared" si="4"/>
        <v>0</v>
      </c>
      <c r="AL628" s="12">
        <f t="shared" si="5"/>
        <v>0</v>
      </c>
      <c r="AM628" s="11"/>
      <c r="AN628" s="13">
        <v>0.5028349548747559</v>
      </c>
      <c r="AO628" s="11" t="s">
        <v>57</v>
      </c>
      <c r="AP628" s="14">
        <v>45931.447850717595</v>
      </c>
    </row>
    <row r="629">
      <c r="A629" s="8">
        <v>45924.05712962963</v>
      </c>
      <c r="B629" s="9" t="s">
        <v>1406</v>
      </c>
      <c r="C629" s="9" t="s">
        <v>1407</v>
      </c>
      <c r="D629" s="10">
        <v>5.555319931098E12</v>
      </c>
      <c r="E629" s="9" t="s">
        <v>43</v>
      </c>
      <c r="F629" s="9"/>
      <c r="G629" s="9" t="s">
        <v>44</v>
      </c>
      <c r="H629" s="9" t="s">
        <v>45</v>
      </c>
      <c r="I629" s="9" t="s">
        <v>78</v>
      </c>
      <c r="J629" s="9" t="s">
        <v>47</v>
      </c>
      <c r="K629" s="9" t="s">
        <v>47</v>
      </c>
      <c r="L629" s="9" t="s">
        <v>48</v>
      </c>
      <c r="M629" s="9" t="s">
        <v>47</v>
      </c>
      <c r="N629" s="9" t="s">
        <v>49</v>
      </c>
      <c r="O629" s="9" t="s">
        <v>70</v>
      </c>
      <c r="P629" s="11" t="s">
        <v>51</v>
      </c>
      <c r="Q629" s="11" t="s">
        <v>147</v>
      </c>
      <c r="R629" s="11" t="s">
        <v>107</v>
      </c>
      <c r="S629" s="11" t="s">
        <v>148</v>
      </c>
      <c r="T629" s="11" t="s">
        <v>65</v>
      </c>
      <c r="U629" s="11" t="s">
        <v>56</v>
      </c>
      <c r="V629" s="11"/>
      <c r="W629" s="11"/>
      <c r="X629" s="11"/>
      <c r="Y629" s="11"/>
      <c r="Z629" s="11"/>
      <c r="AA629" s="11"/>
      <c r="AB629" s="11"/>
      <c r="AC629" s="11"/>
      <c r="AD629" s="11"/>
      <c r="AE629" s="11"/>
      <c r="AF629" s="12">
        <v>1223.0</v>
      </c>
      <c r="AG629" s="12">
        <f t="shared" si="1"/>
        <v>122</v>
      </c>
      <c r="AH629" s="12" t="str">
        <f t="array" ref="AH629">IFERROR(INDEX('Pontuação'!G$13:G$191, MATCH(AG629, 'Pontuação'!F$14:F$191, 0)), "Faixa Indefinida")</f>
        <v>A</v>
      </c>
      <c r="AI629" s="12">
        <f t="shared" si="2"/>
        <v>1</v>
      </c>
      <c r="AJ629" s="12">
        <f t="shared" si="3"/>
        <v>0</v>
      </c>
      <c r="AK629" s="12">
        <f t="shared" si="4"/>
        <v>0</v>
      </c>
      <c r="AL629" s="12">
        <f t="shared" si="5"/>
        <v>0</v>
      </c>
      <c r="AM629" s="11"/>
      <c r="AN629" s="13">
        <v>0.3637259921101307</v>
      </c>
      <c r="AO629" s="11" t="s">
        <v>66</v>
      </c>
      <c r="AP629" s="14">
        <v>45931.447850717595</v>
      </c>
    </row>
    <row r="630">
      <c r="A630" s="8">
        <v>45924.0571875</v>
      </c>
      <c r="B630" s="9" t="s">
        <v>1408</v>
      </c>
      <c r="C630" s="9" t="s">
        <v>1409</v>
      </c>
      <c r="D630" s="10">
        <v>5.516994115006E12</v>
      </c>
      <c r="E630" s="9" t="s">
        <v>43</v>
      </c>
      <c r="F630" s="9"/>
      <c r="G630" s="9" t="s">
        <v>60</v>
      </c>
      <c r="H630" s="9" t="s">
        <v>61</v>
      </c>
      <c r="I630" s="9" t="s">
        <v>62</v>
      </c>
      <c r="J630" s="9" t="s">
        <v>48</v>
      </c>
      <c r="K630" s="9" t="s">
        <v>47</v>
      </c>
      <c r="L630" s="9" t="s">
        <v>48</v>
      </c>
      <c r="M630" s="9" t="s">
        <v>48</v>
      </c>
      <c r="N630" s="9" t="s">
        <v>79</v>
      </c>
      <c r="O630" s="9" t="s">
        <v>70</v>
      </c>
      <c r="P630" s="11" t="s">
        <v>51</v>
      </c>
      <c r="Q630" s="11" t="s">
        <v>52</v>
      </c>
      <c r="R630" s="11" t="s">
        <v>53</v>
      </c>
      <c r="S630" s="11" t="s">
        <v>54</v>
      </c>
      <c r="T630" s="11" t="s">
        <v>55</v>
      </c>
      <c r="U630" s="11" t="s">
        <v>56</v>
      </c>
      <c r="V630" s="11"/>
      <c r="W630" s="11"/>
      <c r="X630" s="11"/>
      <c r="Y630" s="11"/>
      <c r="Z630" s="11"/>
      <c r="AA630" s="11"/>
      <c r="AB630" s="11"/>
      <c r="AC630" s="11"/>
      <c r="AD630" s="11"/>
      <c r="AE630" s="11"/>
      <c r="AF630" s="12">
        <f>ROUNDUP(SUM(VLOOKUP(G630,'Pontuação'!A$2:B$11,2,FALSE),VLOOKUP(E630,'Pontuação'!C$2:D$11,2,FALSE),VLOOKUP(I630,'Pontuação'!I$2:J$11,2,FALSE),VLOOKUP(K630,'Pontuação'!G$2:H$11,2,FALSE),VLOOKUP(H630,'Pontuação'!E$2:F$11,2,FALSE),VLOOKUP(M630,'Pontuação'!K$2:L$11,2,FALSE)),0)</f>
        <v>1109</v>
      </c>
      <c r="AG630" s="12">
        <f t="shared" si="1"/>
        <v>111</v>
      </c>
      <c r="AH630" s="12" t="str">
        <f t="array" ref="AH630">IFERROR(INDEX('Pontuação'!G$13:G$191, MATCH(AG630, 'Pontuação'!F$14:F$191, 0)), "Faixa Indefinida")</f>
        <v>B</v>
      </c>
      <c r="AI630" s="12">
        <f t="shared" si="2"/>
        <v>0</v>
      </c>
      <c r="AJ630" s="12">
        <f t="shared" si="3"/>
        <v>1</v>
      </c>
      <c r="AK630" s="12">
        <f t="shared" si="4"/>
        <v>0</v>
      </c>
      <c r="AL630" s="12">
        <f t="shared" si="5"/>
        <v>0</v>
      </c>
      <c r="AM630" s="11"/>
      <c r="AN630" s="13">
        <v>0.4343937547665858</v>
      </c>
      <c r="AO630" s="11" t="s">
        <v>151</v>
      </c>
      <c r="AP630" s="14">
        <v>45931.447850717595</v>
      </c>
    </row>
    <row r="631">
      <c r="A631" s="8">
        <v>45924.05740740741</v>
      </c>
      <c r="B631" s="9" t="s">
        <v>1410</v>
      </c>
      <c r="C631" s="9" t="s">
        <v>1411</v>
      </c>
      <c r="D631" s="10">
        <v>5.541997950269E12</v>
      </c>
      <c r="E631" s="9" t="s">
        <v>43</v>
      </c>
      <c r="F631" s="9"/>
      <c r="G631" s="9" t="s">
        <v>76</v>
      </c>
      <c r="H631" s="9" t="s">
        <v>45</v>
      </c>
      <c r="I631" s="9" t="s">
        <v>46</v>
      </c>
      <c r="J631" s="9" t="s">
        <v>48</v>
      </c>
      <c r="K631" s="9" t="s">
        <v>48</v>
      </c>
      <c r="L631" s="9" t="s">
        <v>48</v>
      </c>
      <c r="M631" s="9" t="s">
        <v>47</v>
      </c>
      <c r="N631" s="9" t="s">
        <v>49</v>
      </c>
      <c r="O631" s="9" t="s">
        <v>64</v>
      </c>
      <c r="P631" s="11" t="s">
        <v>51</v>
      </c>
      <c r="Q631" s="11" t="s">
        <v>71</v>
      </c>
      <c r="R631" s="11" t="s">
        <v>90</v>
      </c>
      <c r="S631" s="11" t="s">
        <v>380</v>
      </c>
      <c r="T631" s="11" t="s">
        <v>55</v>
      </c>
      <c r="U631" s="11" t="s">
        <v>56</v>
      </c>
      <c r="V631" s="11"/>
      <c r="W631" s="11"/>
      <c r="X631" s="11"/>
      <c r="Y631" s="11"/>
      <c r="Z631" s="11"/>
      <c r="AA631" s="11"/>
      <c r="AB631" s="11"/>
      <c r="AC631" s="11"/>
      <c r="AD631" s="11"/>
      <c r="AE631" s="11"/>
      <c r="AF631" s="12">
        <f>ROUNDUP(SUM(VLOOKUP(G631,'Pontuação'!A$2:B$11,2,FALSE),VLOOKUP(E631,'Pontuação'!C$2:D$11,2,FALSE),VLOOKUP(I631,'Pontuação'!I$2:J$11,2,FALSE),VLOOKUP(K631,'Pontuação'!G$2:H$11,2,FALSE),VLOOKUP(H631,'Pontuação'!E$2:F$11,2,FALSE),VLOOKUP(M631,'Pontuação'!K$2:L$11,2,FALSE)),0)</f>
        <v>1251</v>
      </c>
      <c r="AG631" s="12">
        <f t="shared" si="1"/>
        <v>125</v>
      </c>
      <c r="AH631" s="12" t="str">
        <f t="array" ref="AH631">IFERROR(INDEX('Pontuação'!G$13:G$191, MATCH(AG631, 'Pontuação'!F$14:F$191, 0)), "Faixa Indefinida")</f>
        <v>A</v>
      </c>
      <c r="AI631" s="12">
        <f t="shared" si="2"/>
        <v>1</v>
      </c>
      <c r="AJ631" s="12">
        <f t="shared" si="3"/>
        <v>0</v>
      </c>
      <c r="AK631" s="12">
        <f t="shared" si="4"/>
        <v>0</v>
      </c>
      <c r="AL631" s="12">
        <f t="shared" si="5"/>
        <v>0</v>
      </c>
      <c r="AM631" s="11"/>
      <c r="AN631" s="13">
        <v>0.2577045447042653</v>
      </c>
      <c r="AO631" s="11" t="s">
        <v>84</v>
      </c>
      <c r="AP631" s="14">
        <v>45931.447850717595</v>
      </c>
    </row>
    <row r="632">
      <c r="A632" s="8">
        <v>45924.05747685185</v>
      </c>
      <c r="B632" s="9" t="s">
        <v>1412</v>
      </c>
      <c r="C632" s="9" t="s">
        <v>1413</v>
      </c>
      <c r="D632" s="10">
        <v>5.5959811891E12</v>
      </c>
      <c r="E632" s="9" t="s">
        <v>75</v>
      </c>
      <c r="F632" s="9"/>
      <c r="G632" s="9" t="s">
        <v>69</v>
      </c>
      <c r="H632" s="9" t="s">
        <v>45</v>
      </c>
      <c r="I632" s="9" t="s">
        <v>78</v>
      </c>
      <c r="J632" s="9" t="s">
        <v>48</v>
      </c>
      <c r="K632" s="9" t="s">
        <v>47</v>
      </c>
      <c r="L632" s="9" t="s">
        <v>47</v>
      </c>
      <c r="M632" s="9" t="s">
        <v>47</v>
      </c>
      <c r="N632" s="9" t="s">
        <v>63</v>
      </c>
      <c r="O632" s="9" t="s">
        <v>50</v>
      </c>
      <c r="P632" s="11" t="s">
        <v>51</v>
      </c>
      <c r="Q632" s="11" t="s">
        <v>141</v>
      </c>
      <c r="R632" s="11" t="s">
        <v>90</v>
      </c>
      <c r="S632" s="11" t="s">
        <v>54</v>
      </c>
      <c r="T632" s="11" t="s">
        <v>55</v>
      </c>
      <c r="U632" s="11" t="s">
        <v>56</v>
      </c>
      <c r="V632" s="11"/>
      <c r="W632" s="11"/>
      <c r="X632" s="11"/>
      <c r="Y632" s="11"/>
      <c r="Z632" s="11"/>
      <c r="AA632" s="11"/>
      <c r="AB632" s="11"/>
      <c r="AC632" s="11"/>
      <c r="AD632" s="11"/>
      <c r="AE632" s="11"/>
      <c r="AF632" s="12">
        <f>ROUNDUP(SUM(VLOOKUP(G632,'Pontuação'!A$2:B$11,2,FALSE),VLOOKUP(E632,'Pontuação'!C$2:D$11,2,FALSE),VLOOKUP(I632,'Pontuação'!I$2:J$11,2,FALSE),VLOOKUP(K632,'Pontuação'!G$2:H$11,2,FALSE),VLOOKUP(H632,'Pontuação'!E$2:F$11,2,FALSE),VLOOKUP(M632,'Pontuação'!K$2:L$11,2,FALSE)),0)</f>
        <v>955</v>
      </c>
      <c r="AG632" s="12">
        <f t="shared" si="1"/>
        <v>96</v>
      </c>
      <c r="AH632" s="12" t="str">
        <f t="array" ref="AH632">IFERROR(INDEX('Pontuação'!G$13:G$191, MATCH(AG632, 'Pontuação'!F$14:F$191, 0)), "Faixa Indefinida")</f>
        <v>C</v>
      </c>
      <c r="AI632" s="12">
        <f t="shared" si="2"/>
        <v>0</v>
      </c>
      <c r="AJ632" s="12">
        <f t="shared" si="3"/>
        <v>0</v>
      </c>
      <c r="AK632" s="12">
        <f t="shared" si="4"/>
        <v>1</v>
      </c>
      <c r="AL632" s="12">
        <f t="shared" si="5"/>
        <v>0</v>
      </c>
      <c r="AM632" s="11"/>
      <c r="AN632" s="13">
        <v>0.2958265116204249</v>
      </c>
      <c r="AO632" s="11" t="s">
        <v>91</v>
      </c>
      <c r="AP632" s="14">
        <v>45931.447850717595</v>
      </c>
    </row>
    <row r="633">
      <c r="A633" s="8">
        <v>45924.059479166666</v>
      </c>
      <c r="B633" s="9" t="s">
        <v>1414</v>
      </c>
      <c r="C633" s="9" t="s">
        <v>1415</v>
      </c>
      <c r="D633" s="10">
        <v>5.561983811095E12</v>
      </c>
      <c r="E633" s="9" t="s">
        <v>43</v>
      </c>
      <c r="F633" s="9"/>
      <c r="G633" s="9" t="s">
        <v>60</v>
      </c>
      <c r="H633" s="9" t="s">
        <v>45</v>
      </c>
      <c r="I633" s="9" t="s">
        <v>46</v>
      </c>
      <c r="J633" s="9" t="s">
        <v>47</v>
      </c>
      <c r="K633" s="9" t="s">
        <v>47</v>
      </c>
      <c r="L633" s="9" t="s">
        <v>48</v>
      </c>
      <c r="M633" s="9" t="s">
        <v>47</v>
      </c>
      <c r="N633" s="9" t="s">
        <v>79</v>
      </c>
      <c r="O633" s="9" t="s">
        <v>64</v>
      </c>
      <c r="P633" s="11" t="s">
        <v>51</v>
      </c>
      <c r="Q633" s="11" t="s">
        <v>165</v>
      </c>
      <c r="R633" s="11" t="s">
        <v>520</v>
      </c>
      <c r="S633" s="11" t="s">
        <v>521</v>
      </c>
      <c r="T633" s="11" t="s">
        <v>55</v>
      </c>
      <c r="U633" s="11" t="s">
        <v>56</v>
      </c>
      <c r="V633" s="11"/>
      <c r="W633" s="11"/>
      <c r="X633" s="11"/>
      <c r="Y633" s="11"/>
      <c r="Z633" s="11"/>
      <c r="AA633" s="11"/>
      <c r="AB633" s="11"/>
      <c r="AC633" s="11"/>
      <c r="AD633" s="11"/>
      <c r="AE633" s="11"/>
      <c r="AF633" s="12">
        <f>ROUNDUP(SUM(VLOOKUP(G633,'Pontuação'!A$2:B$11,2,FALSE),VLOOKUP(E633,'Pontuação'!C$2:D$11,2,FALSE),VLOOKUP(I633,'Pontuação'!I$2:J$11,2,FALSE),VLOOKUP(K633,'Pontuação'!G$2:H$11,2,FALSE),VLOOKUP(H633,'Pontuação'!E$2:F$11,2,FALSE),VLOOKUP(M633,'Pontuação'!K$2:L$11,2,FALSE)),0)</f>
        <v>1150</v>
      </c>
      <c r="AG633" s="12">
        <f t="shared" si="1"/>
        <v>115</v>
      </c>
      <c r="AH633" s="12" t="str">
        <f t="array" ref="AH633">IFERROR(INDEX('Pontuação'!G$13:G$191, MATCH(AG633, 'Pontuação'!F$14:F$191, 0)), "Faixa Indefinida")</f>
        <v>B</v>
      </c>
      <c r="AI633" s="12">
        <f t="shared" si="2"/>
        <v>0</v>
      </c>
      <c r="AJ633" s="12">
        <f t="shared" si="3"/>
        <v>1</v>
      </c>
      <c r="AK633" s="12">
        <f t="shared" si="4"/>
        <v>0</v>
      </c>
      <c r="AL633" s="12">
        <f t="shared" si="5"/>
        <v>0</v>
      </c>
      <c r="AM633" s="11"/>
      <c r="AN633" s="13">
        <v>0.4509175024180776</v>
      </c>
      <c r="AO633" s="11" t="s">
        <v>151</v>
      </c>
      <c r="AP633" s="14">
        <v>45931.447850717595</v>
      </c>
    </row>
    <row r="634">
      <c r="A634" s="8">
        <v>45924.06078703704</v>
      </c>
      <c r="B634" s="9" t="s">
        <v>1416</v>
      </c>
      <c r="C634" s="9" t="s">
        <v>1417</v>
      </c>
      <c r="D634" s="10">
        <v>5.535997818311E12</v>
      </c>
      <c r="E634" s="9" t="s">
        <v>43</v>
      </c>
      <c r="F634" s="9"/>
      <c r="G634" s="9" t="s">
        <v>76</v>
      </c>
      <c r="H634" s="9" t="s">
        <v>77</v>
      </c>
      <c r="I634" s="9" t="s">
        <v>88</v>
      </c>
      <c r="J634" s="9" t="s">
        <v>47</v>
      </c>
      <c r="K634" s="9" t="s">
        <v>48</v>
      </c>
      <c r="L634" s="9" t="s">
        <v>48</v>
      </c>
      <c r="M634" s="9" t="s">
        <v>47</v>
      </c>
      <c r="N634" s="9" t="s">
        <v>63</v>
      </c>
      <c r="O634" s="9" t="s">
        <v>98</v>
      </c>
      <c r="P634" s="11" t="s">
        <v>51</v>
      </c>
      <c r="Q634" s="11" t="s">
        <v>203</v>
      </c>
      <c r="R634" s="11" t="s">
        <v>593</v>
      </c>
      <c r="S634" s="11" t="s">
        <v>380</v>
      </c>
      <c r="T634" s="11" t="s">
        <v>55</v>
      </c>
      <c r="U634" s="11" t="s">
        <v>56</v>
      </c>
      <c r="V634" s="11"/>
      <c r="W634" s="11"/>
      <c r="X634" s="11"/>
      <c r="Y634" s="11"/>
      <c r="Z634" s="11"/>
      <c r="AA634" s="11"/>
      <c r="AB634" s="11"/>
      <c r="AC634" s="11"/>
      <c r="AD634" s="11"/>
      <c r="AE634" s="11"/>
      <c r="AF634" s="12">
        <f>ROUNDUP(SUM(VLOOKUP(G634,'Pontuação'!A$2:B$11,2,FALSE),VLOOKUP(E634,'Pontuação'!C$2:D$11,2,FALSE),VLOOKUP(I634,'Pontuação'!I$2:J$11,2,FALSE),VLOOKUP(K634,'Pontuação'!G$2:H$11,2,FALSE),VLOOKUP(H634,'Pontuação'!E$2:F$11,2,FALSE),VLOOKUP(M634,'Pontuação'!K$2:L$11,2,FALSE)),0)</f>
        <v>1061</v>
      </c>
      <c r="AG634" s="12">
        <f t="shared" si="1"/>
        <v>106</v>
      </c>
      <c r="AH634" s="12" t="str">
        <f t="array" ref="AH634">IFERROR(INDEX('Pontuação'!G$13:G$191, MATCH(AG634, 'Pontuação'!F$14:F$191, 0)), "Faixa Indefinida")</f>
        <v>B</v>
      </c>
      <c r="AI634" s="12">
        <f t="shared" si="2"/>
        <v>0</v>
      </c>
      <c r="AJ634" s="12">
        <f t="shared" si="3"/>
        <v>1</v>
      </c>
      <c r="AK634" s="12">
        <f t="shared" si="4"/>
        <v>0</v>
      </c>
      <c r="AL634" s="12">
        <f t="shared" si="5"/>
        <v>0</v>
      </c>
      <c r="AM634" s="11"/>
      <c r="AN634" s="13">
        <v>0.2996988546622303</v>
      </c>
      <c r="AO634" s="11" t="s">
        <v>91</v>
      </c>
      <c r="AP634" s="14">
        <v>45931.447850717595</v>
      </c>
    </row>
    <row r="635">
      <c r="A635" s="8">
        <v>45924.06180555555</v>
      </c>
      <c r="B635" s="9" t="s">
        <v>1418</v>
      </c>
      <c r="C635" s="9" t="s">
        <v>1419</v>
      </c>
      <c r="D635" s="10">
        <v>5.549991040887E12</v>
      </c>
      <c r="E635" s="9" t="s">
        <v>43</v>
      </c>
      <c r="F635" s="9"/>
      <c r="G635" s="9" t="s">
        <v>144</v>
      </c>
      <c r="H635" s="9" t="s">
        <v>45</v>
      </c>
      <c r="I635" s="9" t="s">
        <v>78</v>
      </c>
      <c r="J635" s="9" t="s">
        <v>47</v>
      </c>
      <c r="K635" s="9" t="s">
        <v>47</v>
      </c>
      <c r="L635" s="9" t="s">
        <v>48</v>
      </c>
      <c r="M635" s="9" t="s">
        <v>47</v>
      </c>
      <c r="N635" s="9" t="s">
        <v>63</v>
      </c>
      <c r="O635" s="9" t="s">
        <v>95</v>
      </c>
      <c r="P635" s="11" t="s">
        <v>51</v>
      </c>
      <c r="Q635" s="11" t="s">
        <v>857</v>
      </c>
      <c r="R635" s="11" t="s">
        <v>858</v>
      </c>
      <c r="S635" s="11" t="s">
        <v>859</v>
      </c>
      <c r="T635" s="11" t="s">
        <v>860</v>
      </c>
      <c r="U635" s="11" t="s">
        <v>47</v>
      </c>
      <c r="V635" s="11"/>
      <c r="W635" s="11"/>
      <c r="X635" s="11"/>
      <c r="Y635" s="11"/>
      <c r="Z635" s="11"/>
      <c r="AA635" s="11"/>
      <c r="AB635" s="11"/>
      <c r="AC635" s="11"/>
      <c r="AD635" s="11"/>
      <c r="AE635" s="11"/>
      <c r="AF635" s="12">
        <f>ROUNDUP(SUM(VLOOKUP(G635,'Pontuação'!A$2:B$11,2,FALSE),VLOOKUP(E635,'Pontuação'!C$2:D$11,2,FALSE),VLOOKUP(I635,'Pontuação'!I$2:J$11,2,FALSE),VLOOKUP(K635,'Pontuação'!G$2:H$11,2,FALSE),VLOOKUP(H635,'Pontuação'!E$2:F$11,2,FALSE),VLOOKUP(M635,'Pontuação'!K$2:L$11,2,FALSE)),0)</f>
        <v>1014</v>
      </c>
      <c r="AG635" s="12">
        <f t="shared" si="1"/>
        <v>101</v>
      </c>
      <c r="AH635" s="12" t="str">
        <f t="array" ref="AH635">IFERROR(INDEX('Pontuação'!G$13:G$191, MATCH(AG635, 'Pontuação'!F$14:F$191, 0)), "Faixa Indefinida")</f>
        <v>C</v>
      </c>
      <c r="AI635" s="12">
        <f t="shared" si="2"/>
        <v>0</v>
      </c>
      <c r="AJ635" s="12">
        <f t="shared" si="3"/>
        <v>0</v>
      </c>
      <c r="AK635" s="12">
        <f t="shared" si="4"/>
        <v>1</v>
      </c>
      <c r="AL635" s="12">
        <f t="shared" si="5"/>
        <v>0</v>
      </c>
      <c r="AM635" s="11"/>
      <c r="AN635" s="13">
        <v>0.14704071889339235</v>
      </c>
      <c r="AO635" s="11" t="s">
        <v>110</v>
      </c>
      <c r="AP635" s="14">
        <v>45931.447850717595</v>
      </c>
    </row>
    <row r="636">
      <c r="A636" s="8">
        <v>45924.06267361111</v>
      </c>
      <c r="B636" s="9" t="s">
        <v>1420</v>
      </c>
      <c r="C636" s="9" t="s">
        <v>1421</v>
      </c>
      <c r="D636" s="10">
        <v>5.511977423123E12</v>
      </c>
      <c r="E636" s="9" t="s">
        <v>43</v>
      </c>
      <c r="F636" s="9"/>
      <c r="G636" s="9" t="s">
        <v>44</v>
      </c>
      <c r="H636" s="9" t="s">
        <v>45</v>
      </c>
      <c r="I636" s="9" t="s">
        <v>78</v>
      </c>
      <c r="J636" s="9" t="s">
        <v>47</v>
      </c>
      <c r="K636" s="9" t="s">
        <v>47</v>
      </c>
      <c r="L636" s="9" t="s">
        <v>48</v>
      </c>
      <c r="M636" s="9" t="s">
        <v>47</v>
      </c>
      <c r="N636" s="9" t="s">
        <v>63</v>
      </c>
      <c r="O636" s="9" t="s">
        <v>95</v>
      </c>
      <c r="P636" s="11" t="s">
        <v>51</v>
      </c>
      <c r="Q636" s="11" t="s">
        <v>137</v>
      </c>
      <c r="R636" s="11" t="s">
        <v>90</v>
      </c>
      <c r="S636" s="11" t="s">
        <v>72</v>
      </c>
      <c r="T636" s="11" t="s">
        <v>65</v>
      </c>
      <c r="U636" s="11" t="s">
        <v>56</v>
      </c>
      <c r="V636" s="11"/>
      <c r="W636" s="11"/>
      <c r="X636" s="11"/>
      <c r="Y636" s="11"/>
      <c r="Z636" s="11"/>
      <c r="AA636" s="11"/>
      <c r="AB636" s="11"/>
      <c r="AC636" s="11"/>
      <c r="AD636" s="11"/>
      <c r="AE636" s="11"/>
      <c r="AF636" s="12">
        <v>1223.0</v>
      </c>
      <c r="AG636" s="12">
        <f t="shared" si="1"/>
        <v>122</v>
      </c>
      <c r="AH636" s="12" t="str">
        <f t="array" ref="AH636">IFERROR(INDEX('Pontuação'!G$13:G$191, MATCH(AG636, 'Pontuação'!F$14:F$191, 0)), "Faixa Indefinida")</f>
        <v>A</v>
      </c>
      <c r="AI636" s="12">
        <f t="shared" si="2"/>
        <v>1</v>
      </c>
      <c r="AJ636" s="12">
        <f t="shared" si="3"/>
        <v>0</v>
      </c>
      <c r="AK636" s="12">
        <f t="shared" si="4"/>
        <v>0</v>
      </c>
      <c r="AL636" s="12">
        <f t="shared" si="5"/>
        <v>0</v>
      </c>
      <c r="AM636" s="11"/>
      <c r="AN636" s="13">
        <v>0.23896605773992965</v>
      </c>
      <c r="AO636" s="11" t="s">
        <v>84</v>
      </c>
      <c r="AP636" s="14">
        <v>45931.447850717595</v>
      </c>
    </row>
    <row r="637">
      <c r="A637" s="8">
        <v>45924.063252314816</v>
      </c>
      <c r="B637" s="9" t="s">
        <v>1422</v>
      </c>
      <c r="C637" s="9" t="s">
        <v>1423</v>
      </c>
      <c r="D637" s="10">
        <v>5.511948562654E12</v>
      </c>
      <c r="E637" s="9" t="s">
        <v>43</v>
      </c>
      <c r="F637" s="9"/>
      <c r="G637" s="9" t="s">
        <v>76</v>
      </c>
      <c r="H637" s="9" t="s">
        <v>45</v>
      </c>
      <c r="I637" s="9" t="s">
        <v>46</v>
      </c>
      <c r="J637" s="9" t="s">
        <v>47</v>
      </c>
      <c r="K637" s="9" t="s">
        <v>47</v>
      </c>
      <c r="L637" s="9" t="s">
        <v>47</v>
      </c>
      <c r="M637" s="9" t="s">
        <v>48</v>
      </c>
      <c r="N637" s="9" t="s">
        <v>79</v>
      </c>
      <c r="O637" s="9" t="s">
        <v>50</v>
      </c>
      <c r="P637" s="11" t="s">
        <v>51</v>
      </c>
      <c r="Q637" s="11" t="s">
        <v>52</v>
      </c>
      <c r="R637" s="11" t="s">
        <v>53</v>
      </c>
      <c r="S637" s="11" t="s">
        <v>54</v>
      </c>
      <c r="T637" s="11" t="s">
        <v>55</v>
      </c>
      <c r="U637" s="11" t="s">
        <v>56</v>
      </c>
      <c r="V637" s="11"/>
      <c r="W637" s="11"/>
      <c r="X637" s="11"/>
      <c r="Y637" s="11"/>
      <c r="Z637" s="11"/>
      <c r="AA637" s="11"/>
      <c r="AB637" s="11"/>
      <c r="AC637" s="11"/>
      <c r="AD637" s="11"/>
      <c r="AE637" s="11"/>
      <c r="AF637" s="12">
        <f>ROUNDUP(SUM(VLOOKUP(G637,'Pontuação'!A$2:B$11,2,FALSE),VLOOKUP(E637,'Pontuação'!C$2:D$11,2,FALSE),VLOOKUP(I637,'Pontuação'!I$2:J$11,2,FALSE),VLOOKUP(K637,'Pontuação'!G$2:H$11,2,FALSE),VLOOKUP(H637,'Pontuação'!E$2:F$11,2,FALSE),VLOOKUP(M637,'Pontuação'!K$2:L$11,2,FALSE)),0)</f>
        <v>1291</v>
      </c>
      <c r="AG637" s="12">
        <f t="shared" si="1"/>
        <v>129</v>
      </c>
      <c r="AH637" s="12" t="str">
        <f t="array" ref="AH637">IFERROR(INDEX('Pontuação'!G$13:G$191, MATCH(AG637, 'Pontuação'!F$14:F$191, 0)), "Faixa Indefinida")</f>
        <v>A</v>
      </c>
      <c r="AI637" s="12">
        <f t="shared" si="2"/>
        <v>1</v>
      </c>
      <c r="AJ637" s="12">
        <f t="shared" si="3"/>
        <v>0</v>
      </c>
      <c r="AK637" s="12">
        <f t="shared" si="4"/>
        <v>0</v>
      </c>
      <c r="AL637" s="12">
        <f t="shared" si="5"/>
        <v>0</v>
      </c>
      <c r="AM637" s="11"/>
      <c r="AN637" s="13">
        <v>0.33604025592965653</v>
      </c>
      <c r="AO637" s="11" t="s">
        <v>124</v>
      </c>
      <c r="AP637" s="14">
        <v>45931.447850717595</v>
      </c>
    </row>
    <row r="638">
      <c r="A638" s="8">
        <v>45924.064421296294</v>
      </c>
      <c r="B638" s="9" t="s">
        <v>1424</v>
      </c>
      <c r="C638" s="9" t="s">
        <v>1425</v>
      </c>
      <c r="D638" s="10">
        <v>5.562998661875E12</v>
      </c>
      <c r="E638" s="9" t="s">
        <v>43</v>
      </c>
      <c r="F638" s="9"/>
      <c r="G638" s="9" t="s">
        <v>144</v>
      </c>
      <c r="H638" s="9" t="s">
        <v>77</v>
      </c>
      <c r="I638" s="9" t="s">
        <v>88</v>
      </c>
      <c r="J638" s="9" t="s">
        <v>47</v>
      </c>
      <c r="K638" s="9" t="s">
        <v>47</v>
      </c>
      <c r="L638" s="9" t="s">
        <v>48</v>
      </c>
      <c r="M638" s="9" t="s">
        <v>48</v>
      </c>
      <c r="N638" s="9" t="s">
        <v>63</v>
      </c>
      <c r="O638" s="9" t="s">
        <v>64</v>
      </c>
      <c r="P638" s="11" t="s">
        <v>51</v>
      </c>
      <c r="Q638" s="11" t="s">
        <v>141</v>
      </c>
      <c r="R638" s="11" t="s">
        <v>90</v>
      </c>
      <c r="S638" s="11" t="s">
        <v>54</v>
      </c>
      <c r="T638" s="11" t="s">
        <v>55</v>
      </c>
      <c r="U638" s="11" t="s">
        <v>56</v>
      </c>
      <c r="V638" s="11"/>
      <c r="W638" s="11"/>
      <c r="X638" s="11"/>
      <c r="Y638" s="11"/>
      <c r="Z638" s="11"/>
      <c r="AA638" s="11"/>
      <c r="AB638" s="11"/>
      <c r="AC638" s="11"/>
      <c r="AD638" s="11"/>
      <c r="AE638" s="11"/>
      <c r="AF638" s="12">
        <v>1224.0</v>
      </c>
      <c r="AG638" s="12">
        <f t="shared" si="1"/>
        <v>122</v>
      </c>
      <c r="AH638" s="12" t="str">
        <f t="array" ref="AH638">IFERROR(INDEX('Pontuação'!G$13:G$191, MATCH(AG638, 'Pontuação'!F$14:F$191, 0)), "Faixa Indefinida")</f>
        <v>A</v>
      </c>
      <c r="AI638" s="12">
        <f t="shared" si="2"/>
        <v>1</v>
      </c>
      <c r="AJ638" s="12">
        <f t="shared" si="3"/>
        <v>0</v>
      </c>
      <c r="AK638" s="12">
        <f t="shared" si="4"/>
        <v>0</v>
      </c>
      <c r="AL638" s="12">
        <f t="shared" si="5"/>
        <v>0</v>
      </c>
      <c r="AM638" s="11"/>
      <c r="AN638" s="13">
        <v>0.12738576131527965</v>
      </c>
      <c r="AO638" s="11" t="s">
        <v>99</v>
      </c>
      <c r="AP638" s="14">
        <v>45931.447850717595</v>
      </c>
    </row>
    <row r="639">
      <c r="A639" s="8">
        <v>45924.065671296295</v>
      </c>
      <c r="B639" s="9" t="s">
        <v>1426</v>
      </c>
      <c r="C639" s="9" t="s">
        <v>1427</v>
      </c>
      <c r="D639" s="10">
        <v>5.511993286405E12</v>
      </c>
      <c r="E639" s="9" t="s">
        <v>43</v>
      </c>
      <c r="F639" s="9"/>
      <c r="G639" s="9" t="s">
        <v>44</v>
      </c>
      <c r="H639" s="9" t="s">
        <v>45</v>
      </c>
      <c r="I639" s="9" t="s">
        <v>46</v>
      </c>
      <c r="J639" s="9" t="s">
        <v>48</v>
      </c>
      <c r="K639" s="9" t="s">
        <v>48</v>
      </c>
      <c r="L639" s="9" t="s">
        <v>48</v>
      </c>
      <c r="M639" s="9" t="s">
        <v>47</v>
      </c>
      <c r="N639" s="9" t="s">
        <v>63</v>
      </c>
      <c r="O639" s="9" t="s">
        <v>50</v>
      </c>
      <c r="P639" s="11" t="s">
        <v>51</v>
      </c>
      <c r="Q639" s="11" t="s">
        <v>147</v>
      </c>
      <c r="R639" s="11" t="s">
        <v>107</v>
      </c>
      <c r="S639" s="11" t="s">
        <v>148</v>
      </c>
      <c r="T639" s="11" t="s">
        <v>55</v>
      </c>
      <c r="U639" s="11" t="s">
        <v>56</v>
      </c>
      <c r="V639" s="11"/>
      <c r="W639" s="11"/>
      <c r="X639" s="11"/>
      <c r="Y639" s="11"/>
      <c r="Z639" s="11"/>
      <c r="AA639" s="11"/>
      <c r="AB639" s="11"/>
      <c r="AC639" s="11"/>
      <c r="AD639" s="11"/>
      <c r="AE639" s="11"/>
      <c r="AF639" s="12">
        <f>ROUNDUP(SUM(VLOOKUP(G639,'Pontuação'!A$2:B$11,2,FALSE),VLOOKUP(E639,'Pontuação'!C$2:D$11,2,FALSE),VLOOKUP(I639,'Pontuação'!I$2:J$11,2,FALSE),VLOOKUP(K639,'Pontuação'!G$2:H$11,2,FALSE),VLOOKUP(H639,'Pontuação'!E$2:F$11,2,FALSE),VLOOKUP(M639,'Pontuação'!K$2:L$11,2,FALSE)),0)</f>
        <v>1183</v>
      </c>
      <c r="AG639" s="12">
        <f t="shared" si="1"/>
        <v>118</v>
      </c>
      <c r="AH639" s="12" t="str">
        <f t="array" ref="AH639">IFERROR(INDEX('Pontuação'!G$13:G$191, MATCH(AG639, 'Pontuação'!F$14:F$191, 0)), "Faixa Indefinida")</f>
        <v>A</v>
      </c>
      <c r="AI639" s="12">
        <f t="shared" si="2"/>
        <v>1</v>
      </c>
      <c r="AJ639" s="12">
        <f t="shared" si="3"/>
        <v>0</v>
      </c>
      <c r="AK639" s="12">
        <f t="shared" si="4"/>
        <v>0</v>
      </c>
      <c r="AL639" s="12">
        <f t="shared" si="5"/>
        <v>0</v>
      </c>
      <c r="AM639" s="11"/>
      <c r="AN639" s="13">
        <v>0.6144638243380033</v>
      </c>
      <c r="AO639" s="11" t="s">
        <v>57</v>
      </c>
      <c r="AP639" s="14">
        <v>45931.447850717595</v>
      </c>
    </row>
    <row r="640">
      <c r="A640" s="8">
        <v>45924.065775462965</v>
      </c>
      <c r="B640" s="9" t="s">
        <v>1428</v>
      </c>
      <c r="C640" s="9" t="s">
        <v>1429</v>
      </c>
      <c r="D640" s="10">
        <v>5.53199809322E12</v>
      </c>
      <c r="E640" s="9" t="s">
        <v>43</v>
      </c>
      <c r="F640" s="9"/>
      <c r="G640" s="9" t="s">
        <v>76</v>
      </c>
      <c r="H640" s="9" t="s">
        <v>45</v>
      </c>
      <c r="I640" s="9" t="s">
        <v>78</v>
      </c>
      <c r="J640" s="9" t="s">
        <v>47</v>
      </c>
      <c r="K640" s="9" t="s">
        <v>48</v>
      </c>
      <c r="L640" s="9" t="s">
        <v>47</v>
      </c>
      <c r="M640" s="9" t="s">
        <v>47</v>
      </c>
      <c r="N640" s="9" t="s">
        <v>63</v>
      </c>
      <c r="O640" s="9" t="s">
        <v>50</v>
      </c>
      <c r="P640" s="11" t="s">
        <v>51</v>
      </c>
      <c r="Q640" s="11" t="s">
        <v>137</v>
      </c>
      <c r="R640" s="11" t="s">
        <v>90</v>
      </c>
      <c r="S640" s="11" t="s">
        <v>72</v>
      </c>
      <c r="T640" s="11" t="s">
        <v>55</v>
      </c>
      <c r="U640" s="11" t="s">
        <v>47</v>
      </c>
      <c r="V640" s="11"/>
      <c r="W640" s="11"/>
      <c r="X640" s="11"/>
      <c r="Y640" s="11"/>
      <c r="Z640" s="11"/>
      <c r="AA640" s="11"/>
      <c r="AB640" s="11"/>
      <c r="AC640" s="11"/>
      <c r="AD640" s="11"/>
      <c r="AE640" s="11"/>
      <c r="AF640" s="12">
        <f>ROUNDUP(SUM(VLOOKUP(G640,'Pontuação'!A$2:B$11,2,FALSE),VLOOKUP(E640,'Pontuação'!C$2:D$11,2,FALSE),VLOOKUP(I640,'Pontuação'!I$2:J$11,2,FALSE),VLOOKUP(K640,'Pontuação'!G$2:H$11,2,FALSE),VLOOKUP(H640,'Pontuação'!E$2:F$11,2,FALSE),VLOOKUP(M640,'Pontuação'!K$2:L$11,2,FALSE)),0)</f>
        <v>1201</v>
      </c>
      <c r="AG640" s="12">
        <f t="shared" si="1"/>
        <v>120</v>
      </c>
      <c r="AH640" s="12" t="str">
        <f t="array" ref="AH640">IFERROR(INDEX('Pontuação'!G$13:G$191, MATCH(AG640, 'Pontuação'!F$14:F$191, 0)), "Faixa Indefinida")</f>
        <v>A</v>
      </c>
      <c r="AI640" s="12">
        <f t="shared" si="2"/>
        <v>1</v>
      </c>
      <c r="AJ640" s="12">
        <f t="shared" si="3"/>
        <v>0</v>
      </c>
      <c r="AK640" s="12">
        <f t="shared" si="4"/>
        <v>0</v>
      </c>
      <c r="AL640" s="12">
        <f t="shared" si="5"/>
        <v>0</v>
      </c>
      <c r="AM640" s="11"/>
      <c r="AN640" s="13">
        <v>0.28922633368839845</v>
      </c>
      <c r="AO640" s="11" t="s">
        <v>91</v>
      </c>
      <c r="AP640" s="14">
        <v>45931.447850717595</v>
      </c>
    </row>
    <row r="641">
      <c r="A641" s="8">
        <v>45924.06655092593</v>
      </c>
      <c r="B641" s="9" t="s">
        <v>1430</v>
      </c>
      <c r="C641" s="9" t="s">
        <v>1431</v>
      </c>
      <c r="D641" s="10">
        <v>5.511940314477E12</v>
      </c>
      <c r="E641" s="9" t="s">
        <v>43</v>
      </c>
      <c r="F641" s="9"/>
      <c r="G641" s="9" t="s">
        <v>76</v>
      </c>
      <c r="H641" s="9" t="s">
        <v>77</v>
      </c>
      <c r="I641" s="9" t="s">
        <v>88</v>
      </c>
      <c r="J641" s="9" t="s">
        <v>47</v>
      </c>
      <c r="K641" s="9" t="s">
        <v>48</v>
      </c>
      <c r="L641" s="9" t="s">
        <v>48</v>
      </c>
      <c r="M641" s="9" t="s">
        <v>47</v>
      </c>
      <c r="N641" s="9" t="s">
        <v>118</v>
      </c>
      <c r="O641" s="9" t="s">
        <v>64</v>
      </c>
      <c r="P641" s="11" t="s">
        <v>51</v>
      </c>
      <c r="Q641" s="11" t="s">
        <v>171</v>
      </c>
      <c r="R641" s="11" t="s">
        <v>107</v>
      </c>
      <c r="S641" s="11" t="s">
        <v>172</v>
      </c>
      <c r="T641" s="11" t="s">
        <v>65</v>
      </c>
      <c r="U641" s="11" t="s">
        <v>56</v>
      </c>
      <c r="V641" s="11"/>
      <c r="W641" s="11"/>
      <c r="X641" s="11"/>
      <c r="Y641" s="11"/>
      <c r="Z641" s="11"/>
      <c r="AA641" s="11"/>
      <c r="AB641" s="11"/>
      <c r="AC641" s="11"/>
      <c r="AD641" s="11"/>
      <c r="AE641" s="11"/>
      <c r="AF641" s="12">
        <f>ROUNDUP(SUM(VLOOKUP(G641,'Pontuação'!A$2:B$11,2,FALSE),VLOOKUP(E641,'Pontuação'!C$2:D$11,2,FALSE),VLOOKUP(I641,'Pontuação'!I$2:J$11,2,FALSE),VLOOKUP(K641,'Pontuação'!G$2:H$11,2,FALSE),VLOOKUP(H641,'Pontuação'!E$2:F$11,2,FALSE),VLOOKUP(M641,'Pontuação'!K$2:L$11,2,FALSE)),0)</f>
        <v>1061</v>
      </c>
      <c r="AG641" s="12">
        <f t="shared" si="1"/>
        <v>106</v>
      </c>
      <c r="AH641" s="12" t="str">
        <f t="array" ref="AH641">IFERROR(INDEX('Pontuação'!G$13:G$191, MATCH(AG641, 'Pontuação'!F$14:F$191, 0)), "Faixa Indefinida")</f>
        <v>B</v>
      </c>
      <c r="AI641" s="12">
        <f t="shared" si="2"/>
        <v>0</v>
      </c>
      <c r="AJ641" s="12">
        <f t="shared" si="3"/>
        <v>1</v>
      </c>
      <c r="AK641" s="12">
        <f t="shared" si="4"/>
        <v>0</v>
      </c>
      <c r="AL641" s="12">
        <f t="shared" si="5"/>
        <v>0</v>
      </c>
      <c r="AM641" s="11"/>
      <c r="AN641" s="13">
        <v>0.13898893815380353</v>
      </c>
      <c r="AO641" s="11" t="s">
        <v>110</v>
      </c>
      <c r="AP641" s="14">
        <v>45931.447850717595</v>
      </c>
    </row>
    <row r="642">
      <c r="A642" s="8">
        <v>45924.067291666666</v>
      </c>
      <c r="B642" s="9" t="s">
        <v>1432</v>
      </c>
      <c r="C642" s="9" t="s">
        <v>1433</v>
      </c>
      <c r="D642" s="10">
        <v>5.519989351633E12</v>
      </c>
      <c r="E642" s="9" t="s">
        <v>43</v>
      </c>
      <c r="F642" s="9"/>
      <c r="G642" s="9" t="s">
        <v>170</v>
      </c>
      <c r="H642" s="9" t="s">
        <v>87</v>
      </c>
      <c r="I642" s="9" t="s">
        <v>88</v>
      </c>
      <c r="J642" s="9" t="s">
        <v>48</v>
      </c>
      <c r="K642" s="9" t="s">
        <v>47</v>
      </c>
      <c r="L642" s="9" t="s">
        <v>48</v>
      </c>
      <c r="M642" s="9" t="s">
        <v>47</v>
      </c>
      <c r="N642" s="9" t="s">
        <v>79</v>
      </c>
      <c r="O642" s="9" t="s">
        <v>64</v>
      </c>
      <c r="P642" s="11" t="s">
        <v>51</v>
      </c>
      <c r="Q642" s="11" t="s">
        <v>171</v>
      </c>
      <c r="R642" s="11" t="s">
        <v>107</v>
      </c>
      <c r="S642" s="11" t="s">
        <v>172</v>
      </c>
      <c r="T642" s="11" t="s">
        <v>65</v>
      </c>
      <c r="U642" s="11" t="s">
        <v>56</v>
      </c>
      <c r="V642" s="11"/>
      <c r="W642" s="11"/>
      <c r="X642" s="11"/>
      <c r="Y642" s="11"/>
      <c r="Z642" s="11"/>
      <c r="AA642" s="11"/>
      <c r="AB642" s="11"/>
      <c r="AC642" s="11"/>
      <c r="AD642" s="11"/>
      <c r="AE642" s="11"/>
      <c r="AF642" s="12">
        <f>ROUNDUP(SUM(VLOOKUP(G642,'Pontuação'!A$2:B$11,2,FALSE),VLOOKUP(E642,'Pontuação'!C$2:D$11,2,FALSE),VLOOKUP(I642,'Pontuação'!I$2:J$11,2,FALSE),VLOOKUP(K642,'Pontuação'!G$2:H$11,2,FALSE),VLOOKUP(H642,'Pontuação'!E$2:F$11,2,FALSE),VLOOKUP(M642,'Pontuação'!K$2:L$11,2,FALSE)),0)</f>
        <v>741</v>
      </c>
      <c r="AG642" s="12">
        <f t="shared" si="1"/>
        <v>74</v>
      </c>
      <c r="AH642" s="12" t="str">
        <f t="array" ref="AH642">IFERROR(INDEX('Pontuação'!G$13:G$191, MATCH(AG642, 'Pontuação'!F$14:F$191, 0)), "Faixa Indefinida")</f>
        <v>D</v>
      </c>
      <c r="AI642" s="12">
        <f t="shared" si="2"/>
        <v>0</v>
      </c>
      <c r="AJ642" s="12">
        <f t="shared" si="3"/>
        <v>0</v>
      </c>
      <c r="AK642" s="12">
        <f t="shared" si="4"/>
        <v>0</v>
      </c>
      <c r="AL642" s="12">
        <f t="shared" si="5"/>
        <v>1</v>
      </c>
      <c r="AM642" s="11"/>
      <c r="AN642" s="13">
        <v>0.20726138110777526</v>
      </c>
      <c r="AO642" s="11" t="s">
        <v>162</v>
      </c>
      <c r="AP642" s="14">
        <v>45931.447850717595</v>
      </c>
    </row>
    <row r="643">
      <c r="A643" s="8">
        <v>45924.06842592593</v>
      </c>
      <c r="B643" s="9" t="s">
        <v>1434</v>
      </c>
      <c r="C643" s="9" t="s">
        <v>1435</v>
      </c>
      <c r="D643" s="10">
        <v>5.592991191097E12</v>
      </c>
      <c r="E643" s="9" t="s">
        <v>75</v>
      </c>
      <c r="F643" s="9"/>
      <c r="G643" s="9" t="s">
        <v>69</v>
      </c>
      <c r="H643" s="9" t="s">
        <v>77</v>
      </c>
      <c r="I643" s="9" t="s">
        <v>78</v>
      </c>
      <c r="J643" s="9" t="s">
        <v>47</v>
      </c>
      <c r="K643" s="9" t="s">
        <v>47</v>
      </c>
      <c r="L643" s="9" t="s">
        <v>48</v>
      </c>
      <c r="M643" s="9" t="s">
        <v>47</v>
      </c>
      <c r="N643" s="9" t="s">
        <v>63</v>
      </c>
      <c r="O643" s="9" t="s">
        <v>95</v>
      </c>
      <c r="P643" s="11" t="s">
        <v>51</v>
      </c>
      <c r="Q643" s="11" t="s">
        <v>171</v>
      </c>
      <c r="R643" s="11" t="s">
        <v>107</v>
      </c>
      <c r="S643" s="11" t="s">
        <v>172</v>
      </c>
      <c r="T643" s="11" t="s">
        <v>55</v>
      </c>
      <c r="U643" s="11" t="s">
        <v>47</v>
      </c>
      <c r="V643" s="11"/>
      <c r="W643" s="11"/>
      <c r="X643" s="11"/>
      <c r="Y643" s="11"/>
      <c r="Z643" s="11"/>
      <c r="AA643" s="11"/>
      <c r="AB643" s="11"/>
      <c r="AC643" s="11"/>
      <c r="AD643" s="11"/>
      <c r="AE643" s="11"/>
      <c r="AF643" s="12">
        <f>ROUNDUP(SUM(VLOOKUP(G643,'Pontuação'!A$2:B$11,2,FALSE),VLOOKUP(E643,'Pontuação'!C$2:D$11,2,FALSE),VLOOKUP(I643,'Pontuação'!I$2:J$11,2,FALSE),VLOOKUP(K643,'Pontuação'!G$2:H$11,2,FALSE),VLOOKUP(H643,'Pontuação'!E$2:F$11,2,FALSE),VLOOKUP(M643,'Pontuação'!K$2:L$11,2,FALSE)),0)</f>
        <v>901</v>
      </c>
      <c r="AG643" s="12">
        <f t="shared" si="1"/>
        <v>90</v>
      </c>
      <c r="AH643" s="12" t="str">
        <f t="array" ref="AH643">IFERROR(INDEX('Pontuação'!G$13:G$191, MATCH(AG643, 'Pontuação'!F$14:F$191, 0)), "Faixa Indefinida")</f>
        <v>C</v>
      </c>
      <c r="AI643" s="12">
        <f t="shared" si="2"/>
        <v>0</v>
      </c>
      <c r="AJ643" s="12">
        <f t="shared" si="3"/>
        <v>0</v>
      </c>
      <c r="AK643" s="12">
        <f t="shared" si="4"/>
        <v>1</v>
      </c>
      <c r="AL643" s="12">
        <f t="shared" si="5"/>
        <v>0</v>
      </c>
      <c r="AM643" s="11"/>
      <c r="AN643" s="13">
        <v>0.1070466876476688</v>
      </c>
      <c r="AO643" s="11" t="s">
        <v>99</v>
      </c>
      <c r="AP643" s="14">
        <v>45931.447850717595</v>
      </c>
    </row>
    <row r="644">
      <c r="A644" s="8">
        <v>45924.068506944444</v>
      </c>
      <c r="B644" s="9" t="s">
        <v>1436</v>
      </c>
      <c r="C644" s="9" t="s">
        <v>1437</v>
      </c>
      <c r="D644" s="10">
        <v>5.548996842352E12</v>
      </c>
      <c r="E644" s="9" t="s">
        <v>43</v>
      </c>
      <c r="F644" s="9"/>
      <c r="G644" s="9" t="s">
        <v>76</v>
      </c>
      <c r="H644" s="9" t="s">
        <v>45</v>
      </c>
      <c r="I644" s="9" t="s">
        <v>46</v>
      </c>
      <c r="J644" s="9" t="s">
        <v>48</v>
      </c>
      <c r="K644" s="9" t="s">
        <v>47</v>
      </c>
      <c r="L644" s="9" t="s">
        <v>47</v>
      </c>
      <c r="M644" s="9" t="s">
        <v>47</v>
      </c>
      <c r="N644" s="9" t="s">
        <v>79</v>
      </c>
      <c r="O644" s="9" t="s">
        <v>64</v>
      </c>
      <c r="P644" s="11" t="s">
        <v>51</v>
      </c>
      <c r="Q644" s="11" t="s">
        <v>203</v>
      </c>
      <c r="R644" s="11" t="s">
        <v>320</v>
      </c>
      <c r="S644" s="11" t="s">
        <v>214</v>
      </c>
      <c r="T644" s="11" t="s">
        <v>55</v>
      </c>
      <c r="U644" s="11" t="s">
        <v>56</v>
      </c>
      <c r="V644" s="11"/>
      <c r="W644" s="11"/>
      <c r="X644" s="11"/>
      <c r="Y644" s="11"/>
      <c r="Z644" s="11"/>
      <c r="AA644" s="11"/>
      <c r="AB644" s="11"/>
      <c r="AC644" s="11"/>
      <c r="AD644" s="11"/>
      <c r="AE644" s="11"/>
      <c r="AF644" s="12">
        <f>ROUNDUP(SUM(VLOOKUP(G644,'Pontuação'!A$2:B$11,2,FALSE),VLOOKUP(E644,'Pontuação'!C$2:D$11,2,FALSE),VLOOKUP(I644,'Pontuação'!I$2:J$11,2,FALSE),VLOOKUP(K644,'Pontuação'!G$2:H$11,2,FALSE),VLOOKUP(H644,'Pontuação'!E$2:F$11,2,FALSE),VLOOKUP(M644,'Pontuação'!K$2:L$11,2,FALSE)),0)</f>
        <v>1141</v>
      </c>
      <c r="AG644" s="12">
        <f t="shared" si="1"/>
        <v>114</v>
      </c>
      <c r="AH644" s="12" t="str">
        <f t="array" ref="AH644">IFERROR(INDEX('Pontuação'!G$13:G$191, MATCH(AG644, 'Pontuação'!F$14:F$191, 0)), "Faixa Indefinida")</f>
        <v>B</v>
      </c>
      <c r="AI644" s="12">
        <f t="shared" si="2"/>
        <v>0</v>
      </c>
      <c r="AJ644" s="12">
        <f t="shared" si="3"/>
        <v>1</v>
      </c>
      <c r="AK644" s="12">
        <f t="shared" si="4"/>
        <v>0</v>
      </c>
      <c r="AL644" s="12">
        <f t="shared" si="5"/>
        <v>0</v>
      </c>
      <c r="AM644" s="11"/>
      <c r="AN644" s="13">
        <v>0.366871206256508</v>
      </c>
      <c r="AO644" s="11" t="s">
        <v>66</v>
      </c>
      <c r="AP644" s="14">
        <v>45931.447850717595</v>
      </c>
    </row>
    <row r="645">
      <c r="A645" s="8">
        <v>45924.06982638889</v>
      </c>
      <c r="B645" s="9" t="s">
        <v>1105</v>
      </c>
      <c r="C645" s="9" t="s">
        <v>1438</v>
      </c>
      <c r="D645" s="10">
        <v>5.581982199331E12</v>
      </c>
      <c r="E645" s="9" t="s">
        <v>43</v>
      </c>
      <c r="F645" s="9"/>
      <c r="G645" s="9" t="s">
        <v>76</v>
      </c>
      <c r="H645" s="9" t="s">
        <v>45</v>
      </c>
      <c r="I645" s="9" t="s">
        <v>78</v>
      </c>
      <c r="J645" s="9" t="s">
        <v>48</v>
      </c>
      <c r="K645" s="9" t="s">
        <v>47</v>
      </c>
      <c r="L645" s="9" t="s">
        <v>47</v>
      </c>
      <c r="M645" s="9" t="s">
        <v>47</v>
      </c>
      <c r="N645" s="9" t="s">
        <v>63</v>
      </c>
      <c r="O645" s="9" t="s">
        <v>98</v>
      </c>
      <c r="P645" s="11" t="s">
        <v>80</v>
      </c>
      <c r="Q645" s="11" t="s">
        <v>81</v>
      </c>
      <c r="R645" s="11" t="s">
        <v>82</v>
      </c>
      <c r="S645" s="11">
        <v>7.50940275538E11</v>
      </c>
      <c r="T645" s="11" t="s">
        <v>83</v>
      </c>
      <c r="U645" s="11" t="s">
        <v>47</v>
      </c>
      <c r="V645" s="11"/>
      <c r="W645" s="11"/>
      <c r="X645" s="11"/>
      <c r="Y645" s="11"/>
      <c r="Z645" s="11"/>
      <c r="AA645" s="11"/>
      <c r="AB645" s="11"/>
      <c r="AC645" s="11"/>
      <c r="AD645" s="11"/>
      <c r="AE645" s="11"/>
      <c r="AF645" s="12">
        <f>ROUNDUP(SUM(VLOOKUP(G645,'Pontuação'!A$2:B$11,2,FALSE),VLOOKUP(E645,'Pontuação'!C$2:D$11,2,FALSE),VLOOKUP(I645,'Pontuação'!I$2:J$11,2,FALSE),VLOOKUP(K645,'Pontuação'!G$2:H$11,2,FALSE),VLOOKUP(H645,'Pontuação'!E$2:F$11,2,FALSE),VLOOKUP(M645,'Pontuação'!K$2:L$11,2,FALSE)),0)</f>
        <v>1091</v>
      </c>
      <c r="AG645" s="12">
        <f t="shared" si="1"/>
        <v>109</v>
      </c>
      <c r="AH645" s="12" t="str">
        <f t="array" ref="AH645">IFERROR(INDEX('Pontuação'!G$13:G$191, MATCH(AG645, 'Pontuação'!F$14:F$191, 0)), "Faixa Indefinida")</f>
        <v>B</v>
      </c>
      <c r="AI645" s="12">
        <f t="shared" si="2"/>
        <v>0</v>
      </c>
      <c r="AJ645" s="12">
        <f t="shared" si="3"/>
        <v>1</v>
      </c>
      <c r="AK645" s="12">
        <f t="shared" si="4"/>
        <v>0</v>
      </c>
      <c r="AL645" s="12">
        <f t="shared" si="5"/>
        <v>0</v>
      </c>
      <c r="AM645" s="11"/>
      <c r="AN645" s="13">
        <v>0.30921246829047955</v>
      </c>
      <c r="AO645" s="11" t="s">
        <v>124</v>
      </c>
      <c r="AP645" s="14">
        <v>45931.447850717595</v>
      </c>
    </row>
    <row r="646">
      <c r="A646" s="8">
        <v>45924.073645833334</v>
      </c>
      <c r="B646" s="9" t="s">
        <v>1439</v>
      </c>
      <c r="C646" s="9" t="s">
        <v>1440</v>
      </c>
      <c r="D646" s="10">
        <v>5.54792638015E11</v>
      </c>
      <c r="E646" s="9" t="s">
        <v>75</v>
      </c>
      <c r="F646" s="9"/>
      <c r="G646" s="9" t="s">
        <v>44</v>
      </c>
      <c r="H646" s="9" t="s">
        <v>45</v>
      </c>
      <c r="I646" s="9" t="s">
        <v>46</v>
      </c>
      <c r="J646" s="9" t="s">
        <v>47</v>
      </c>
      <c r="K646" s="9" t="s">
        <v>47</v>
      </c>
      <c r="L646" s="9" t="s">
        <v>48</v>
      </c>
      <c r="M646" s="9" t="s">
        <v>48</v>
      </c>
      <c r="N646" s="9" t="s">
        <v>49</v>
      </c>
      <c r="O646" s="9" t="s">
        <v>50</v>
      </c>
      <c r="P646" s="11" t="s">
        <v>51</v>
      </c>
      <c r="Q646" s="11" t="s">
        <v>141</v>
      </c>
      <c r="R646" s="11" t="s">
        <v>90</v>
      </c>
      <c r="S646" s="11" t="s">
        <v>54</v>
      </c>
      <c r="T646" s="11" t="s">
        <v>55</v>
      </c>
      <c r="U646" s="11" t="s">
        <v>56</v>
      </c>
      <c r="V646" s="11"/>
      <c r="W646" s="11"/>
      <c r="X646" s="11"/>
      <c r="Y646" s="11"/>
      <c r="Z646" s="11"/>
      <c r="AA646" s="11"/>
      <c r="AB646" s="11"/>
      <c r="AC646" s="11"/>
      <c r="AD646" s="11"/>
      <c r="AE646" s="11"/>
      <c r="AF646" s="12">
        <f>ROUNDUP(SUM(VLOOKUP(G646,'Pontuação'!A$2:B$11,2,FALSE),VLOOKUP(E646,'Pontuação'!C$2:D$11,2,FALSE),VLOOKUP(I646,'Pontuação'!I$2:J$11,2,FALSE),VLOOKUP(K646,'Pontuação'!G$2:H$11,2,FALSE),VLOOKUP(H646,'Pontuação'!E$2:F$11,2,FALSE),VLOOKUP(M646,'Pontuação'!K$2:L$11,2,FALSE)),0)</f>
        <v>1206</v>
      </c>
      <c r="AG646" s="12">
        <f t="shared" si="1"/>
        <v>121</v>
      </c>
      <c r="AH646" s="12" t="str">
        <f t="array" ref="AH646">IFERROR(INDEX('Pontuação'!G$13:G$191, MATCH(AG646, 'Pontuação'!F$14:F$191, 0)), "Faixa Indefinida")</f>
        <v>A</v>
      </c>
      <c r="AI646" s="12">
        <f t="shared" si="2"/>
        <v>1</v>
      </c>
      <c r="AJ646" s="12">
        <f t="shared" si="3"/>
        <v>0</v>
      </c>
      <c r="AK646" s="12">
        <f t="shared" si="4"/>
        <v>0</v>
      </c>
      <c r="AL646" s="12">
        <f t="shared" si="5"/>
        <v>0</v>
      </c>
      <c r="AM646" s="11"/>
      <c r="AN646" s="13">
        <v>0.3269807770466792</v>
      </c>
      <c r="AO646" s="11" t="s">
        <v>124</v>
      </c>
      <c r="AP646" s="14">
        <v>45931.447850717595</v>
      </c>
    </row>
    <row r="647">
      <c r="A647" s="8">
        <v>45924.074953703705</v>
      </c>
      <c r="B647" s="9" t="s">
        <v>1441</v>
      </c>
      <c r="C647" s="9" t="s">
        <v>1442</v>
      </c>
      <c r="D647" s="10">
        <v>5.591992705663E12</v>
      </c>
      <c r="E647" s="9" t="s">
        <v>43</v>
      </c>
      <c r="F647" s="9"/>
      <c r="G647" s="9" t="s">
        <v>60</v>
      </c>
      <c r="H647" s="9" t="s">
        <v>61</v>
      </c>
      <c r="I647" s="9" t="s">
        <v>88</v>
      </c>
      <c r="J647" s="9" t="s">
        <v>47</v>
      </c>
      <c r="K647" s="9" t="s">
        <v>47</v>
      </c>
      <c r="L647" s="9" t="s">
        <v>48</v>
      </c>
      <c r="M647" s="9" t="s">
        <v>47</v>
      </c>
      <c r="N647" s="9" t="s">
        <v>79</v>
      </c>
      <c r="O647" s="9" t="s">
        <v>95</v>
      </c>
      <c r="P647" s="11" t="s">
        <v>51</v>
      </c>
      <c r="Q647" s="11" t="s">
        <v>71</v>
      </c>
      <c r="R647" s="11" t="s">
        <v>90</v>
      </c>
      <c r="S647" s="11" t="s">
        <v>138</v>
      </c>
      <c r="T647" s="11" t="s">
        <v>55</v>
      </c>
      <c r="U647" s="11" t="s">
        <v>47</v>
      </c>
      <c r="V647" s="11"/>
      <c r="W647" s="11"/>
      <c r="X647" s="11"/>
      <c r="Y647" s="11"/>
      <c r="Z647" s="11"/>
      <c r="AA647" s="11"/>
      <c r="AB647" s="11"/>
      <c r="AC647" s="11"/>
      <c r="AD647" s="11"/>
      <c r="AE647" s="11"/>
      <c r="AF647" s="12">
        <f>ROUNDUP(SUM(VLOOKUP(G647,'Pontuação'!A$2:B$11,2,FALSE),VLOOKUP(E647,'Pontuação'!C$2:D$11,2,FALSE),VLOOKUP(I647,'Pontuação'!I$2:J$11,2,FALSE),VLOOKUP(K647,'Pontuação'!G$2:H$11,2,FALSE),VLOOKUP(H647,'Pontuação'!E$2:F$11,2,FALSE),VLOOKUP(M647,'Pontuação'!K$2:L$11,2,FALSE)),0)</f>
        <v>935</v>
      </c>
      <c r="AG647" s="12">
        <f t="shared" si="1"/>
        <v>94</v>
      </c>
      <c r="AH647" s="12" t="str">
        <f t="array" ref="AH647">IFERROR(INDEX('Pontuação'!G$13:G$191, MATCH(AG647, 'Pontuação'!F$14:F$191, 0)), "Faixa Indefinida")</f>
        <v>C</v>
      </c>
      <c r="AI647" s="12">
        <f t="shared" si="2"/>
        <v>0</v>
      </c>
      <c r="AJ647" s="12">
        <f t="shared" si="3"/>
        <v>0</v>
      </c>
      <c r="AK647" s="12">
        <f t="shared" si="4"/>
        <v>1</v>
      </c>
      <c r="AL647" s="12">
        <f t="shared" si="5"/>
        <v>0</v>
      </c>
      <c r="AM647" s="11"/>
      <c r="AN647" s="13">
        <v>0.1344685702437726</v>
      </c>
      <c r="AO647" s="11" t="s">
        <v>110</v>
      </c>
      <c r="AP647" s="14">
        <v>45931.447850717595</v>
      </c>
    </row>
    <row r="648">
      <c r="A648" s="8">
        <v>45924.075891203705</v>
      </c>
      <c r="B648" s="9" t="s">
        <v>1443</v>
      </c>
      <c r="C648" s="9" t="s">
        <v>1444</v>
      </c>
      <c r="D648" s="10">
        <v>5.555149966826E12</v>
      </c>
      <c r="E648" s="9" t="s">
        <v>43</v>
      </c>
      <c r="F648" s="9"/>
      <c r="G648" s="9" t="s">
        <v>60</v>
      </c>
      <c r="H648" s="9" t="s">
        <v>45</v>
      </c>
      <c r="I648" s="9" t="s">
        <v>46</v>
      </c>
      <c r="J648" s="9" t="s">
        <v>48</v>
      </c>
      <c r="K648" s="9" t="s">
        <v>47</v>
      </c>
      <c r="L648" s="9" t="s">
        <v>47</v>
      </c>
      <c r="M648" s="9" t="s">
        <v>47</v>
      </c>
      <c r="N648" s="9" t="s">
        <v>63</v>
      </c>
      <c r="O648" s="9" t="s">
        <v>50</v>
      </c>
      <c r="P648" s="11" t="s">
        <v>51</v>
      </c>
      <c r="Q648" s="11" t="s">
        <v>121</v>
      </c>
      <c r="R648" s="11" t="s">
        <v>680</v>
      </c>
      <c r="S648" s="11" t="s">
        <v>681</v>
      </c>
      <c r="T648" s="11" t="s">
        <v>65</v>
      </c>
      <c r="U648" s="11" t="s">
        <v>47</v>
      </c>
      <c r="V648" s="11"/>
      <c r="W648" s="11"/>
      <c r="X648" s="11"/>
      <c r="Y648" s="11"/>
      <c r="Z648" s="11"/>
      <c r="AA648" s="11"/>
      <c r="AB648" s="11"/>
      <c r="AC648" s="11"/>
      <c r="AD648" s="11"/>
      <c r="AE648" s="11"/>
      <c r="AF648" s="12">
        <f>ROUNDUP(SUM(VLOOKUP(G648,'Pontuação'!A$2:B$11,2,FALSE),VLOOKUP(E648,'Pontuação'!C$2:D$11,2,FALSE),VLOOKUP(I648,'Pontuação'!I$2:J$11,2,FALSE),VLOOKUP(K648,'Pontuação'!G$2:H$11,2,FALSE),VLOOKUP(H648,'Pontuação'!E$2:F$11,2,FALSE),VLOOKUP(M648,'Pontuação'!K$2:L$11,2,FALSE)),0)</f>
        <v>1150</v>
      </c>
      <c r="AG648" s="12">
        <f t="shared" si="1"/>
        <v>115</v>
      </c>
      <c r="AH648" s="12" t="str">
        <f t="array" ref="AH648">IFERROR(INDEX('Pontuação'!G$13:G$191, MATCH(AG648, 'Pontuação'!F$14:F$191, 0)), "Faixa Indefinida")</f>
        <v>B</v>
      </c>
      <c r="AI648" s="12">
        <f t="shared" si="2"/>
        <v>0</v>
      </c>
      <c r="AJ648" s="12">
        <f t="shared" si="3"/>
        <v>1</v>
      </c>
      <c r="AK648" s="12">
        <f t="shared" si="4"/>
        <v>0</v>
      </c>
      <c r="AL648" s="12">
        <f t="shared" si="5"/>
        <v>0</v>
      </c>
      <c r="AM648" s="11"/>
      <c r="AN648" s="13">
        <v>0.2681625674692825</v>
      </c>
      <c r="AO648" s="11" t="s">
        <v>91</v>
      </c>
      <c r="AP648" s="14">
        <v>45931.447850717595</v>
      </c>
    </row>
    <row r="649">
      <c r="A649" s="8">
        <v>45924.07650462963</v>
      </c>
      <c r="B649" s="9" t="s">
        <v>1445</v>
      </c>
      <c r="C649" s="9" t="s">
        <v>1446</v>
      </c>
      <c r="D649" s="10">
        <v>5.582994331594E12</v>
      </c>
      <c r="E649" s="9" t="s">
        <v>43</v>
      </c>
      <c r="F649" s="9"/>
      <c r="G649" s="9" t="s">
        <v>44</v>
      </c>
      <c r="H649" s="9" t="s">
        <v>61</v>
      </c>
      <c r="I649" s="9" t="s">
        <v>106</v>
      </c>
      <c r="J649" s="9" t="s">
        <v>48</v>
      </c>
      <c r="K649" s="9" t="s">
        <v>48</v>
      </c>
      <c r="L649" s="9" t="s">
        <v>48</v>
      </c>
      <c r="M649" s="9" t="s">
        <v>47</v>
      </c>
      <c r="N649" s="9" t="s">
        <v>49</v>
      </c>
      <c r="O649" s="9" t="s">
        <v>50</v>
      </c>
      <c r="P649" s="11" t="s">
        <v>51</v>
      </c>
      <c r="Q649" s="11" t="s">
        <v>133</v>
      </c>
      <c r="R649" s="11" t="s">
        <v>90</v>
      </c>
      <c r="S649" s="11" t="s">
        <v>72</v>
      </c>
      <c r="T649" s="11" t="s">
        <v>55</v>
      </c>
      <c r="U649" s="11" t="s">
        <v>56</v>
      </c>
      <c r="V649" s="11"/>
      <c r="W649" s="11"/>
      <c r="X649" s="11"/>
      <c r="Y649" s="11"/>
      <c r="Z649" s="11"/>
      <c r="AA649" s="11"/>
      <c r="AB649" s="11"/>
      <c r="AC649" s="11"/>
      <c r="AD649" s="11"/>
      <c r="AE649" s="11"/>
      <c r="AF649" s="12">
        <v>1217.0</v>
      </c>
      <c r="AG649" s="12">
        <f t="shared" si="1"/>
        <v>122</v>
      </c>
      <c r="AH649" s="12" t="str">
        <f t="array" ref="AH649">IFERROR(INDEX('Pontuação'!G$13:G$191, MATCH(AG649, 'Pontuação'!F$14:F$191, 0)), "Faixa Indefinida")</f>
        <v>A</v>
      </c>
      <c r="AI649" s="12">
        <f t="shared" si="2"/>
        <v>1</v>
      </c>
      <c r="AJ649" s="12">
        <f t="shared" si="3"/>
        <v>0</v>
      </c>
      <c r="AK649" s="12">
        <f t="shared" si="4"/>
        <v>0</v>
      </c>
      <c r="AL649" s="12">
        <f t="shared" si="5"/>
        <v>0</v>
      </c>
      <c r="AM649" s="11"/>
      <c r="AN649" s="13">
        <v>0.4198568224058053</v>
      </c>
      <c r="AO649" s="11" t="s">
        <v>134</v>
      </c>
      <c r="AP649" s="14">
        <v>45931.447850717595</v>
      </c>
    </row>
    <row r="650">
      <c r="A650" s="8">
        <v>45924.077048611114</v>
      </c>
      <c r="B650" s="9" t="s">
        <v>1447</v>
      </c>
      <c r="C650" s="9" t="s">
        <v>1448</v>
      </c>
      <c r="D650" s="10">
        <v>5.581993512551E12</v>
      </c>
      <c r="E650" s="9" t="s">
        <v>43</v>
      </c>
      <c r="F650" s="9"/>
      <c r="G650" s="9" t="s">
        <v>144</v>
      </c>
      <c r="H650" s="9" t="s">
        <v>77</v>
      </c>
      <c r="I650" s="9" t="s">
        <v>88</v>
      </c>
      <c r="J650" s="9" t="s">
        <v>47</v>
      </c>
      <c r="K650" s="9" t="s">
        <v>48</v>
      </c>
      <c r="L650" s="9" t="s">
        <v>48</v>
      </c>
      <c r="M650" s="9" t="s">
        <v>47</v>
      </c>
      <c r="N650" s="9" t="s">
        <v>63</v>
      </c>
      <c r="O650" s="9" t="s">
        <v>64</v>
      </c>
      <c r="P650" s="11" t="s">
        <v>80</v>
      </c>
      <c r="Q650" s="11" t="s">
        <v>81</v>
      </c>
      <c r="R650" s="11" t="s">
        <v>82</v>
      </c>
      <c r="S650" s="11">
        <v>7.50940275529E11</v>
      </c>
      <c r="T650" s="11" t="s">
        <v>477</v>
      </c>
      <c r="U650" s="11" t="s">
        <v>56</v>
      </c>
      <c r="V650" s="11"/>
      <c r="W650" s="11"/>
      <c r="X650" s="11"/>
      <c r="Y650" s="11"/>
      <c r="Z650" s="11"/>
      <c r="AA650" s="11"/>
      <c r="AB650" s="11"/>
      <c r="AC650" s="11"/>
      <c r="AD650" s="11"/>
      <c r="AE650" s="11"/>
      <c r="AF650" s="12">
        <f>ROUNDUP(SUM(VLOOKUP(G650,'Pontuação'!A$2:B$11,2,FALSE),VLOOKUP(E650,'Pontuação'!C$2:D$11,2,FALSE),VLOOKUP(I650,'Pontuação'!I$2:J$11,2,FALSE),VLOOKUP(K650,'Pontuação'!G$2:H$11,2,FALSE),VLOOKUP(H650,'Pontuação'!E$2:F$11,2,FALSE),VLOOKUP(M650,'Pontuação'!K$2:L$11,2,FALSE)),0)</f>
        <v>984</v>
      </c>
      <c r="AG650" s="12">
        <f t="shared" si="1"/>
        <v>98</v>
      </c>
      <c r="AH650" s="12" t="str">
        <f t="array" ref="AH650">IFERROR(INDEX('Pontuação'!G$13:G$191, MATCH(AG650, 'Pontuação'!F$14:F$191, 0)), "Faixa Indefinida")</f>
        <v>C</v>
      </c>
      <c r="AI650" s="12">
        <f t="shared" si="2"/>
        <v>0</v>
      </c>
      <c r="AJ650" s="12">
        <f t="shared" si="3"/>
        <v>0</v>
      </c>
      <c r="AK650" s="12">
        <f t="shared" si="4"/>
        <v>1</v>
      </c>
      <c r="AL650" s="12">
        <f t="shared" si="5"/>
        <v>0</v>
      </c>
      <c r="AM650" s="11"/>
      <c r="AN650" s="13">
        <v>0.14886444510975144</v>
      </c>
      <c r="AO650" s="11" t="s">
        <v>110</v>
      </c>
      <c r="AP650" s="14">
        <v>45931.447850717595</v>
      </c>
    </row>
    <row r="651">
      <c r="A651" s="8">
        <v>45924.077581018515</v>
      </c>
      <c r="B651" s="9" t="s">
        <v>1449</v>
      </c>
      <c r="C651" s="9" t="s">
        <v>1450</v>
      </c>
      <c r="D651" s="10">
        <v>5.563992202343E12</v>
      </c>
      <c r="E651" s="9" t="s">
        <v>43</v>
      </c>
      <c r="F651" s="9"/>
      <c r="G651" s="9" t="s">
        <v>76</v>
      </c>
      <c r="H651" s="9" t="s">
        <v>45</v>
      </c>
      <c r="I651" s="9" t="s">
        <v>46</v>
      </c>
      <c r="J651" s="9" t="s">
        <v>48</v>
      </c>
      <c r="K651" s="9" t="s">
        <v>48</v>
      </c>
      <c r="L651" s="9" t="s">
        <v>48</v>
      </c>
      <c r="M651" s="9" t="s">
        <v>47</v>
      </c>
      <c r="N651" s="9" t="s">
        <v>94</v>
      </c>
      <c r="O651" s="9" t="s">
        <v>64</v>
      </c>
      <c r="P651" s="11" t="s">
        <v>51</v>
      </c>
      <c r="Q651" s="11" t="s">
        <v>133</v>
      </c>
      <c r="R651" s="11" t="s">
        <v>107</v>
      </c>
      <c r="S651" s="11" t="s">
        <v>380</v>
      </c>
      <c r="T651" s="11" t="s">
        <v>55</v>
      </c>
      <c r="U651" s="11" t="s">
        <v>56</v>
      </c>
      <c r="V651" s="11"/>
      <c r="W651" s="11"/>
      <c r="X651" s="11"/>
      <c r="Y651" s="11"/>
      <c r="Z651" s="11"/>
      <c r="AA651" s="11"/>
      <c r="AB651" s="11"/>
      <c r="AC651" s="11"/>
      <c r="AD651" s="11"/>
      <c r="AE651" s="11"/>
      <c r="AF651" s="12">
        <f>ROUNDUP(SUM(VLOOKUP(G651,'Pontuação'!A$2:B$11,2,FALSE),VLOOKUP(E651,'Pontuação'!C$2:D$11,2,FALSE),VLOOKUP(I651,'Pontuação'!I$2:J$11,2,FALSE),VLOOKUP(K651,'Pontuação'!G$2:H$11,2,FALSE),VLOOKUP(H651,'Pontuação'!E$2:F$11,2,FALSE),VLOOKUP(M651,'Pontuação'!K$2:L$11,2,FALSE)),0)</f>
        <v>1251</v>
      </c>
      <c r="AG651" s="12">
        <f t="shared" si="1"/>
        <v>125</v>
      </c>
      <c r="AH651" s="12" t="str">
        <f t="array" ref="AH651">IFERROR(INDEX('Pontuação'!G$13:G$191, MATCH(AG651, 'Pontuação'!F$14:F$191, 0)), "Faixa Indefinida")</f>
        <v>A</v>
      </c>
      <c r="AI651" s="12">
        <f t="shared" si="2"/>
        <v>1</v>
      </c>
      <c r="AJ651" s="12">
        <f t="shared" si="3"/>
        <v>0</v>
      </c>
      <c r="AK651" s="12">
        <f t="shared" si="4"/>
        <v>0</v>
      </c>
      <c r="AL651" s="12">
        <f t="shared" si="5"/>
        <v>0</v>
      </c>
      <c r="AM651" s="11"/>
      <c r="AN651" s="13">
        <v>0.48589962534959064</v>
      </c>
      <c r="AO651" s="11" t="s">
        <v>151</v>
      </c>
      <c r="AP651" s="14">
        <v>45931.447850717595</v>
      </c>
    </row>
    <row r="652">
      <c r="A652" s="8">
        <v>45924.078668981485</v>
      </c>
      <c r="B652" s="9" t="s">
        <v>1451</v>
      </c>
      <c r="C652" s="9" t="s">
        <v>1452</v>
      </c>
      <c r="D652" s="10">
        <v>5.53898859752E12</v>
      </c>
      <c r="E652" s="9" t="s">
        <v>43</v>
      </c>
      <c r="F652" s="9"/>
      <c r="G652" s="9" t="s">
        <v>60</v>
      </c>
      <c r="H652" s="9" t="s">
        <v>61</v>
      </c>
      <c r="I652" s="9" t="s">
        <v>46</v>
      </c>
      <c r="J652" s="9" t="s">
        <v>47</v>
      </c>
      <c r="K652" s="9" t="s">
        <v>47</v>
      </c>
      <c r="L652" s="9" t="s">
        <v>47</v>
      </c>
      <c r="M652" s="9" t="s">
        <v>47</v>
      </c>
      <c r="N652" s="9" t="s">
        <v>79</v>
      </c>
      <c r="O652" s="9" t="s">
        <v>50</v>
      </c>
      <c r="P652" s="11" t="s">
        <v>51</v>
      </c>
      <c r="Q652" s="11" t="s">
        <v>71</v>
      </c>
      <c r="R652" s="11" t="s">
        <v>107</v>
      </c>
      <c r="S652" s="11" t="s">
        <v>72</v>
      </c>
      <c r="T652" s="11" t="s">
        <v>65</v>
      </c>
      <c r="U652" s="11" t="s">
        <v>47</v>
      </c>
      <c r="V652" s="11"/>
      <c r="W652" s="11"/>
      <c r="X652" s="11"/>
      <c r="Y652" s="11"/>
      <c r="Z652" s="11"/>
      <c r="AA652" s="11"/>
      <c r="AB652" s="11"/>
      <c r="AC652" s="11"/>
      <c r="AD652" s="11"/>
      <c r="AE652" s="11"/>
      <c r="AF652" s="12">
        <f>ROUNDUP(SUM(VLOOKUP(G652,'Pontuação'!A$2:B$11,2,FALSE),VLOOKUP(E652,'Pontuação'!C$2:D$11,2,FALSE),VLOOKUP(I652,'Pontuação'!I$2:J$11,2,FALSE),VLOOKUP(K652,'Pontuação'!G$2:H$11,2,FALSE),VLOOKUP(H652,'Pontuação'!E$2:F$11,2,FALSE),VLOOKUP(M652,'Pontuação'!K$2:L$11,2,FALSE)),0)</f>
        <v>1071</v>
      </c>
      <c r="AG652" s="12">
        <f t="shared" si="1"/>
        <v>107</v>
      </c>
      <c r="AH652" s="12" t="str">
        <f t="array" ref="AH652">IFERROR(INDEX('Pontuação'!G$13:G$191, MATCH(AG652, 'Pontuação'!F$14:F$191, 0)), "Faixa Indefinida")</f>
        <v>B</v>
      </c>
      <c r="AI652" s="12">
        <f t="shared" si="2"/>
        <v>0</v>
      </c>
      <c r="AJ652" s="12">
        <f t="shared" si="3"/>
        <v>1</v>
      </c>
      <c r="AK652" s="12">
        <f t="shared" si="4"/>
        <v>0</v>
      </c>
      <c r="AL652" s="12">
        <f t="shared" si="5"/>
        <v>0</v>
      </c>
      <c r="AM652" s="11"/>
      <c r="AN652" s="13">
        <v>0.2556359534670905</v>
      </c>
      <c r="AO652" s="11" t="s">
        <v>84</v>
      </c>
      <c r="AP652" s="14">
        <v>45931.447850717595</v>
      </c>
    </row>
    <row r="653">
      <c r="A653" s="8">
        <v>45924.079201388886</v>
      </c>
      <c r="B653" s="9" t="s">
        <v>1453</v>
      </c>
      <c r="C653" s="9" t="s">
        <v>1454</v>
      </c>
      <c r="D653" s="10">
        <v>5.511990100305E12</v>
      </c>
      <c r="E653" s="9" t="s">
        <v>43</v>
      </c>
      <c r="F653" s="9"/>
      <c r="G653" s="9" t="s">
        <v>44</v>
      </c>
      <c r="H653" s="9" t="s">
        <v>61</v>
      </c>
      <c r="I653" s="9" t="s">
        <v>88</v>
      </c>
      <c r="J653" s="9" t="s">
        <v>47</v>
      </c>
      <c r="K653" s="9" t="s">
        <v>48</v>
      </c>
      <c r="L653" s="9" t="s">
        <v>47</v>
      </c>
      <c r="M653" s="9" t="s">
        <v>47</v>
      </c>
      <c r="N653" s="9" t="s">
        <v>63</v>
      </c>
      <c r="O653" s="9" t="s">
        <v>70</v>
      </c>
      <c r="P653" s="11" t="s">
        <v>51</v>
      </c>
      <c r="Q653" s="11" t="s">
        <v>133</v>
      </c>
      <c r="R653" s="11" t="s">
        <v>90</v>
      </c>
      <c r="S653" s="11" t="s">
        <v>72</v>
      </c>
      <c r="T653" s="11" t="s">
        <v>65</v>
      </c>
      <c r="U653" s="11" t="s">
        <v>47</v>
      </c>
      <c r="V653" s="11"/>
      <c r="W653" s="11"/>
      <c r="X653" s="11"/>
      <c r="Y653" s="11"/>
      <c r="Z653" s="11"/>
      <c r="AA653" s="11"/>
      <c r="AB653" s="11"/>
      <c r="AC653" s="11"/>
      <c r="AD653" s="11"/>
      <c r="AE653" s="11"/>
      <c r="AF653" s="12">
        <f>ROUNDUP(SUM(VLOOKUP(G653,'Pontuação'!A$2:B$11,2,FALSE),VLOOKUP(E653,'Pontuação'!C$2:D$11,2,FALSE),VLOOKUP(I653,'Pontuação'!I$2:J$11,2,FALSE),VLOOKUP(K653,'Pontuação'!G$2:H$11,2,FALSE),VLOOKUP(H653,'Pontuação'!E$2:F$11,2,FALSE),VLOOKUP(M653,'Pontuação'!K$2:L$11,2,FALSE)),0)</f>
        <v>968</v>
      </c>
      <c r="AG653" s="12">
        <f t="shared" si="1"/>
        <v>97</v>
      </c>
      <c r="AH653" s="12" t="str">
        <f t="array" ref="AH653">IFERROR(INDEX('Pontuação'!G$13:G$191, MATCH(AG653, 'Pontuação'!F$14:F$191, 0)), "Faixa Indefinida")</f>
        <v>C</v>
      </c>
      <c r="AI653" s="12">
        <f t="shared" si="2"/>
        <v>0</v>
      </c>
      <c r="AJ653" s="12">
        <f t="shared" si="3"/>
        <v>0</v>
      </c>
      <c r="AK653" s="12">
        <f t="shared" si="4"/>
        <v>1</v>
      </c>
      <c r="AL653" s="12">
        <f t="shared" si="5"/>
        <v>0</v>
      </c>
      <c r="AM653" s="11"/>
      <c r="AN653" s="13">
        <v>0.09074647169318313</v>
      </c>
      <c r="AO653" s="11" t="s">
        <v>99</v>
      </c>
      <c r="AP653" s="14">
        <v>45931.447850717595</v>
      </c>
    </row>
    <row r="654">
      <c r="A654" s="8">
        <v>45924.0793287037</v>
      </c>
      <c r="B654" s="9" t="s">
        <v>1455</v>
      </c>
      <c r="C654" s="9" t="s">
        <v>1456</v>
      </c>
      <c r="D654" s="10">
        <v>5.538999815863E12</v>
      </c>
      <c r="E654" s="9" t="s">
        <v>75</v>
      </c>
      <c r="F654" s="9"/>
      <c r="G654" s="9" t="s">
        <v>170</v>
      </c>
      <c r="H654" s="9" t="s">
        <v>45</v>
      </c>
      <c r="I654" s="9" t="s">
        <v>88</v>
      </c>
      <c r="J654" s="9" t="s">
        <v>47</v>
      </c>
      <c r="K654" s="9" t="s">
        <v>47</v>
      </c>
      <c r="L654" s="9" t="s">
        <v>48</v>
      </c>
      <c r="M654" s="9" t="s">
        <v>47</v>
      </c>
      <c r="N654" s="9" t="s">
        <v>79</v>
      </c>
      <c r="O654" s="9" t="s">
        <v>64</v>
      </c>
      <c r="P654" s="11" t="s">
        <v>51</v>
      </c>
      <c r="Q654" s="11" t="s">
        <v>89</v>
      </c>
      <c r="R654" s="11" t="s">
        <v>90</v>
      </c>
      <c r="S654" s="11" t="s">
        <v>54</v>
      </c>
      <c r="T654" s="11" t="s">
        <v>65</v>
      </c>
      <c r="U654" s="11" t="s">
        <v>56</v>
      </c>
      <c r="V654" s="11"/>
      <c r="W654" s="11"/>
      <c r="X654" s="11"/>
      <c r="Y654" s="11"/>
      <c r="Z654" s="11"/>
      <c r="AA654" s="11"/>
      <c r="AB654" s="11"/>
      <c r="AC654" s="11"/>
      <c r="AD654" s="11"/>
      <c r="AE654" s="11"/>
      <c r="AF654" s="12">
        <v>1113.0</v>
      </c>
      <c r="AG654" s="12">
        <f t="shared" si="1"/>
        <v>111</v>
      </c>
      <c r="AH654" s="12" t="str">
        <f t="array" ref="AH654">IFERROR(INDEX('Pontuação'!G$13:G$191, MATCH(AG654, 'Pontuação'!F$14:F$191, 0)), "Faixa Indefinida")</f>
        <v>B</v>
      </c>
      <c r="AI654" s="12">
        <f t="shared" si="2"/>
        <v>0</v>
      </c>
      <c r="AJ654" s="12">
        <f t="shared" si="3"/>
        <v>1</v>
      </c>
      <c r="AK654" s="12">
        <f t="shared" si="4"/>
        <v>0</v>
      </c>
      <c r="AL654" s="12">
        <f t="shared" si="5"/>
        <v>0</v>
      </c>
      <c r="AM654" s="11"/>
      <c r="AN654" s="13">
        <v>0.08415505311258747</v>
      </c>
      <c r="AO654" s="11" t="s">
        <v>99</v>
      </c>
      <c r="AP654" s="14">
        <v>45931.447850717595</v>
      </c>
    </row>
    <row r="655">
      <c r="A655" s="8">
        <v>45924.08011574074</v>
      </c>
      <c r="B655" s="9" t="s">
        <v>1457</v>
      </c>
      <c r="C655" s="9" t="s">
        <v>1458</v>
      </c>
      <c r="D655" s="10">
        <v>5.581996442648E12</v>
      </c>
      <c r="E655" s="9" t="s">
        <v>43</v>
      </c>
      <c r="F655" s="9"/>
      <c r="G655" s="9" t="s">
        <v>60</v>
      </c>
      <c r="H655" s="9" t="s">
        <v>45</v>
      </c>
      <c r="I655" s="9" t="s">
        <v>46</v>
      </c>
      <c r="J655" s="9" t="s">
        <v>47</v>
      </c>
      <c r="K655" s="9" t="s">
        <v>47</v>
      </c>
      <c r="L655" s="9" t="s">
        <v>48</v>
      </c>
      <c r="M655" s="9" t="s">
        <v>48</v>
      </c>
      <c r="N655" s="9" t="s">
        <v>79</v>
      </c>
      <c r="O655" s="9" t="s">
        <v>95</v>
      </c>
      <c r="P655" s="11" t="s">
        <v>51</v>
      </c>
      <c r="Q655" s="11" t="s">
        <v>52</v>
      </c>
      <c r="R655" s="11" t="s">
        <v>53</v>
      </c>
      <c r="S655" s="11" t="s">
        <v>54</v>
      </c>
      <c r="T655" s="11" t="s">
        <v>55</v>
      </c>
      <c r="U655" s="11" t="s">
        <v>47</v>
      </c>
      <c r="V655" s="11"/>
      <c r="W655" s="11"/>
      <c r="X655" s="11"/>
      <c r="Y655" s="11"/>
      <c r="Z655" s="11"/>
      <c r="AA655" s="11"/>
      <c r="AB655" s="11"/>
      <c r="AC655" s="11"/>
      <c r="AD655" s="11"/>
      <c r="AE655" s="11"/>
      <c r="AF655" s="12">
        <f>ROUNDUP(SUM(VLOOKUP(G655,'Pontuação'!A$2:B$11,2,FALSE),VLOOKUP(E655,'Pontuação'!C$2:D$11,2,FALSE),VLOOKUP(I655,'Pontuação'!I$2:J$11,2,FALSE),VLOOKUP(K655,'Pontuação'!G$2:H$11,2,FALSE),VLOOKUP(H655,'Pontuação'!E$2:F$11,2,FALSE),VLOOKUP(M655,'Pontuação'!K$2:L$11,2,FALSE)),0)</f>
        <v>1300</v>
      </c>
      <c r="AG655" s="12">
        <f t="shared" si="1"/>
        <v>130</v>
      </c>
      <c r="AH655" s="12" t="str">
        <f t="array" ref="AH655">IFERROR(INDEX('Pontuação'!G$13:G$191, MATCH(AG655, 'Pontuação'!F$14:F$191, 0)), "Faixa Indefinida")</f>
        <v>A</v>
      </c>
      <c r="AI655" s="12">
        <f t="shared" si="2"/>
        <v>1</v>
      </c>
      <c r="AJ655" s="12">
        <f t="shared" si="3"/>
        <v>0</v>
      </c>
      <c r="AK655" s="12">
        <f t="shared" si="4"/>
        <v>0</v>
      </c>
      <c r="AL655" s="12">
        <f t="shared" si="5"/>
        <v>0</v>
      </c>
      <c r="AM655" s="11"/>
      <c r="AN655" s="13">
        <v>0.1994335525403675</v>
      </c>
      <c r="AO655" s="11" t="s">
        <v>162</v>
      </c>
      <c r="AP655" s="14">
        <v>45931.447850717595</v>
      </c>
    </row>
    <row r="656">
      <c r="A656" s="8">
        <v>45924.08289351852</v>
      </c>
      <c r="B656" s="9" t="s">
        <v>1459</v>
      </c>
      <c r="C656" s="9" t="s">
        <v>1460</v>
      </c>
      <c r="D656" s="10">
        <v>5.585998573822E12</v>
      </c>
      <c r="E656" s="9" t="s">
        <v>75</v>
      </c>
      <c r="F656" s="9"/>
      <c r="G656" s="9" t="s">
        <v>60</v>
      </c>
      <c r="H656" s="9" t="s">
        <v>77</v>
      </c>
      <c r="I656" s="9" t="s">
        <v>88</v>
      </c>
      <c r="J656" s="9" t="s">
        <v>47</v>
      </c>
      <c r="K656" s="9" t="s">
        <v>47</v>
      </c>
      <c r="L656" s="9" t="s">
        <v>48</v>
      </c>
      <c r="M656" s="9" t="s">
        <v>47</v>
      </c>
      <c r="N656" s="9" t="s">
        <v>79</v>
      </c>
      <c r="O656" s="9" t="s">
        <v>95</v>
      </c>
      <c r="P656" s="11" t="s">
        <v>51</v>
      </c>
      <c r="Q656" s="11" t="s">
        <v>115</v>
      </c>
      <c r="R656" s="11" t="s">
        <v>90</v>
      </c>
      <c r="S656" s="11" t="s">
        <v>254</v>
      </c>
      <c r="T656" s="11" t="s">
        <v>55</v>
      </c>
      <c r="U656" s="11" t="s">
        <v>56</v>
      </c>
      <c r="V656" s="11"/>
      <c r="W656" s="11"/>
      <c r="X656" s="11"/>
      <c r="Y656" s="11"/>
      <c r="Z656" s="11"/>
      <c r="AA656" s="11"/>
      <c r="AB656" s="11"/>
      <c r="AC656" s="11"/>
      <c r="AD656" s="11"/>
      <c r="AE656" s="11"/>
      <c r="AF656" s="12">
        <f>ROUNDUP(SUM(VLOOKUP(G656,'Pontuação'!A$2:B$11,2,FALSE),VLOOKUP(E656,'Pontuação'!C$2:D$11,2,FALSE),VLOOKUP(I656,'Pontuação'!I$2:J$11,2,FALSE),VLOOKUP(K656,'Pontuação'!G$2:H$11,2,FALSE),VLOOKUP(H656,'Pontuação'!E$2:F$11,2,FALSE),VLOOKUP(M656,'Pontuação'!K$2:L$11,2,FALSE)),0)</f>
        <v>943</v>
      </c>
      <c r="AG656" s="12">
        <f t="shared" si="1"/>
        <v>94</v>
      </c>
      <c r="AH656" s="12" t="str">
        <f t="array" ref="AH656">IFERROR(INDEX('Pontuação'!G$13:G$191, MATCH(AG656, 'Pontuação'!F$14:F$191, 0)), "Faixa Indefinida")</f>
        <v>C</v>
      </c>
      <c r="AI656" s="12">
        <f t="shared" si="2"/>
        <v>0</v>
      </c>
      <c r="AJ656" s="12">
        <f t="shared" si="3"/>
        <v>0</v>
      </c>
      <c r="AK656" s="12">
        <f t="shared" si="4"/>
        <v>1</v>
      </c>
      <c r="AL656" s="12">
        <f t="shared" si="5"/>
        <v>0</v>
      </c>
      <c r="AM656" s="11"/>
      <c r="AN656" s="13">
        <v>0.17738575167899293</v>
      </c>
      <c r="AO656" s="11" t="s">
        <v>110</v>
      </c>
      <c r="AP656" s="14">
        <v>45931.447850717595</v>
      </c>
    </row>
    <row r="657">
      <c r="A657" s="8">
        <v>45924.08289351852</v>
      </c>
      <c r="B657" s="9" t="s">
        <v>1461</v>
      </c>
      <c r="C657" s="9" t="s">
        <v>1462</v>
      </c>
      <c r="D657" s="10">
        <v>5.584999716726E12</v>
      </c>
      <c r="E657" s="9" t="s">
        <v>75</v>
      </c>
      <c r="F657" s="9"/>
      <c r="G657" s="9" t="s">
        <v>76</v>
      </c>
      <c r="H657" s="9" t="s">
        <v>77</v>
      </c>
      <c r="I657" s="9" t="s">
        <v>88</v>
      </c>
      <c r="J657" s="9" t="s">
        <v>48</v>
      </c>
      <c r="K657" s="9" t="s">
        <v>47</v>
      </c>
      <c r="L657" s="9" t="s">
        <v>48</v>
      </c>
      <c r="M657" s="9" t="s">
        <v>47</v>
      </c>
      <c r="N657" s="9" t="s">
        <v>79</v>
      </c>
      <c r="O657" s="9" t="s">
        <v>95</v>
      </c>
      <c r="P657" s="11" t="s">
        <v>51</v>
      </c>
      <c r="Q657" s="11" t="s">
        <v>71</v>
      </c>
      <c r="R657" s="11" t="s">
        <v>90</v>
      </c>
      <c r="S657" s="11" t="s">
        <v>214</v>
      </c>
      <c r="T657" s="11" t="s">
        <v>55</v>
      </c>
      <c r="U657" s="11" t="s">
        <v>56</v>
      </c>
      <c r="V657" s="11"/>
      <c r="W657" s="11"/>
      <c r="X657" s="11"/>
      <c r="Y657" s="11"/>
      <c r="Z657" s="11"/>
      <c r="AA657" s="11"/>
      <c r="AB657" s="11"/>
      <c r="AC657" s="11"/>
      <c r="AD657" s="11"/>
      <c r="AE657" s="11"/>
      <c r="AF657" s="12">
        <f>ROUNDUP(SUM(VLOOKUP(G657,'Pontuação'!A$2:B$11,2,FALSE),VLOOKUP(E657,'Pontuação'!C$2:D$11,2,FALSE),VLOOKUP(I657,'Pontuação'!I$2:J$11,2,FALSE),VLOOKUP(K657,'Pontuação'!G$2:H$11,2,FALSE),VLOOKUP(H657,'Pontuação'!E$2:F$11,2,FALSE),VLOOKUP(M657,'Pontuação'!K$2:L$11,2,FALSE)),0)</f>
        <v>934</v>
      </c>
      <c r="AG657" s="12">
        <f t="shared" si="1"/>
        <v>93</v>
      </c>
      <c r="AH657" s="12" t="str">
        <f t="array" ref="AH657">IFERROR(INDEX('Pontuação'!G$13:G$191, MATCH(AG657, 'Pontuação'!F$14:F$191, 0)), "Faixa Indefinida")</f>
        <v>C</v>
      </c>
      <c r="AI657" s="12">
        <f t="shared" si="2"/>
        <v>0</v>
      </c>
      <c r="AJ657" s="12">
        <f t="shared" si="3"/>
        <v>0</v>
      </c>
      <c r="AK657" s="12">
        <f t="shared" si="4"/>
        <v>1</v>
      </c>
      <c r="AL657" s="12">
        <f t="shared" si="5"/>
        <v>0</v>
      </c>
      <c r="AM657" s="11"/>
      <c r="AN657" s="13">
        <v>0.08945494000093081</v>
      </c>
      <c r="AO657" s="11" t="s">
        <v>99</v>
      </c>
      <c r="AP657" s="14">
        <v>45931.447850717595</v>
      </c>
    </row>
    <row r="658">
      <c r="A658" s="8">
        <v>45924.083032407405</v>
      </c>
      <c r="B658" s="9" t="s">
        <v>1463</v>
      </c>
      <c r="C658" s="9" t="s">
        <v>1464</v>
      </c>
      <c r="D658" s="10">
        <v>5.585991101771E12</v>
      </c>
      <c r="E658" s="9" t="s">
        <v>43</v>
      </c>
      <c r="F658" s="9"/>
      <c r="G658" s="9" t="s">
        <v>60</v>
      </c>
      <c r="H658" s="9" t="s">
        <v>45</v>
      </c>
      <c r="I658" s="9" t="s">
        <v>62</v>
      </c>
      <c r="J658" s="9" t="s">
        <v>48</v>
      </c>
      <c r="K658" s="9" t="s">
        <v>48</v>
      </c>
      <c r="L658" s="9" t="s">
        <v>48</v>
      </c>
      <c r="M658" s="9" t="s">
        <v>47</v>
      </c>
      <c r="N658" s="9" t="s">
        <v>118</v>
      </c>
      <c r="O658" s="9" t="s">
        <v>64</v>
      </c>
      <c r="P658" s="11" t="s">
        <v>51</v>
      </c>
      <c r="Q658" s="11" t="s">
        <v>52</v>
      </c>
      <c r="R658" s="11" t="s">
        <v>53</v>
      </c>
      <c r="S658" s="11" t="s">
        <v>54</v>
      </c>
      <c r="T658" s="11" t="s">
        <v>55</v>
      </c>
      <c r="U658" s="11" t="s">
        <v>56</v>
      </c>
      <c r="V658" s="11"/>
      <c r="W658" s="11"/>
      <c r="X658" s="11"/>
      <c r="Y658" s="11"/>
      <c r="Z658" s="11"/>
      <c r="AA658" s="11"/>
      <c r="AB658" s="11"/>
      <c r="AC658" s="11"/>
      <c r="AD658" s="11"/>
      <c r="AE658" s="11"/>
      <c r="AF658" s="12">
        <f>ROUNDUP(SUM(VLOOKUP(G658,'Pontuação'!A$2:B$11,2,FALSE),VLOOKUP(E658,'Pontuação'!C$2:D$11,2,FALSE),VLOOKUP(I658,'Pontuação'!I$2:J$11,2,FALSE),VLOOKUP(K658,'Pontuação'!G$2:H$11,2,FALSE),VLOOKUP(H658,'Pontuação'!E$2:F$11,2,FALSE),VLOOKUP(M658,'Pontuação'!K$2:L$11,2,FALSE)),0)</f>
        <v>1148</v>
      </c>
      <c r="AG658" s="12">
        <f t="shared" si="1"/>
        <v>115</v>
      </c>
      <c r="AH658" s="12" t="str">
        <f t="array" ref="AH658">IFERROR(INDEX('Pontuação'!G$13:G$191, MATCH(AG658, 'Pontuação'!F$14:F$191, 0)), "Faixa Indefinida")</f>
        <v>B</v>
      </c>
      <c r="AI658" s="12">
        <f t="shared" si="2"/>
        <v>0</v>
      </c>
      <c r="AJ658" s="12">
        <f t="shared" si="3"/>
        <v>1</v>
      </c>
      <c r="AK658" s="12">
        <f t="shared" si="4"/>
        <v>0</v>
      </c>
      <c r="AL658" s="12">
        <f t="shared" si="5"/>
        <v>0</v>
      </c>
      <c r="AM658" s="11"/>
      <c r="AN658" s="13">
        <v>0.44605046808826254</v>
      </c>
      <c r="AO658" s="11" t="s">
        <v>151</v>
      </c>
      <c r="AP658" s="14">
        <v>45931.447850717595</v>
      </c>
    </row>
    <row r="659">
      <c r="A659" s="8">
        <v>45924.084872685184</v>
      </c>
      <c r="B659" s="9" t="s">
        <v>1465</v>
      </c>
      <c r="C659" s="9" t="s">
        <v>1466</v>
      </c>
      <c r="D659" s="10">
        <v>5.548996522353E12</v>
      </c>
      <c r="E659" s="9" t="s">
        <v>43</v>
      </c>
      <c r="F659" s="9"/>
      <c r="G659" s="9" t="s">
        <v>60</v>
      </c>
      <c r="H659" s="9" t="s">
        <v>61</v>
      </c>
      <c r="I659" s="9" t="s">
        <v>106</v>
      </c>
      <c r="J659" s="9" t="s">
        <v>48</v>
      </c>
      <c r="K659" s="9" t="s">
        <v>47</v>
      </c>
      <c r="L659" s="9" t="s">
        <v>48</v>
      </c>
      <c r="M659" s="9" t="s">
        <v>47</v>
      </c>
      <c r="N659" s="9" t="s">
        <v>63</v>
      </c>
      <c r="O659" s="9" t="s">
        <v>50</v>
      </c>
      <c r="P659" s="11" t="s">
        <v>51</v>
      </c>
      <c r="Q659" s="11" t="s">
        <v>115</v>
      </c>
      <c r="R659" s="11" t="s">
        <v>53</v>
      </c>
      <c r="S659" s="11" t="s">
        <v>54</v>
      </c>
      <c r="T659" s="11" t="s">
        <v>55</v>
      </c>
      <c r="U659" s="11" t="s">
        <v>47</v>
      </c>
      <c r="V659" s="11"/>
      <c r="W659" s="11"/>
      <c r="X659" s="11"/>
      <c r="Y659" s="11"/>
      <c r="Z659" s="11"/>
      <c r="AA659" s="11"/>
      <c r="AB659" s="11"/>
      <c r="AC659" s="11"/>
      <c r="AD659" s="11"/>
      <c r="AE659" s="11"/>
      <c r="AF659" s="12">
        <f>ROUNDUP(SUM(VLOOKUP(G659,'Pontuação'!A$2:B$11,2,FALSE),VLOOKUP(E659,'Pontuação'!C$2:D$11,2,FALSE),VLOOKUP(I659,'Pontuação'!I$2:J$11,2,FALSE),VLOOKUP(K659,'Pontuação'!G$2:H$11,2,FALSE),VLOOKUP(H659,'Pontuação'!E$2:F$11,2,FALSE),VLOOKUP(M659,'Pontuação'!K$2:L$11,2,FALSE)),0)</f>
        <v>984</v>
      </c>
      <c r="AG659" s="12">
        <f t="shared" si="1"/>
        <v>98</v>
      </c>
      <c r="AH659" s="12" t="str">
        <f t="array" ref="AH659">IFERROR(INDEX('Pontuação'!G$13:G$191, MATCH(AG659, 'Pontuação'!F$14:F$191, 0)), "Faixa Indefinida")</f>
        <v>C</v>
      </c>
      <c r="AI659" s="12">
        <f t="shared" si="2"/>
        <v>0</v>
      </c>
      <c r="AJ659" s="12">
        <f t="shared" si="3"/>
        <v>0</v>
      </c>
      <c r="AK659" s="12">
        <f t="shared" si="4"/>
        <v>1</v>
      </c>
      <c r="AL659" s="12">
        <f t="shared" si="5"/>
        <v>0</v>
      </c>
      <c r="AM659" s="11"/>
      <c r="AN659" s="13">
        <v>0.37237543870520456</v>
      </c>
      <c r="AO659" s="11" t="s">
        <v>66</v>
      </c>
      <c r="AP659" s="14">
        <v>45931.447850717595</v>
      </c>
    </row>
    <row r="660">
      <c r="A660" s="8">
        <v>45924.086435185185</v>
      </c>
      <c r="B660" s="9" t="s">
        <v>1467</v>
      </c>
      <c r="C660" s="9" t="s">
        <v>1468</v>
      </c>
      <c r="D660" s="10">
        <v>5.541998437408E12</v>
      </c>
      <c r="E660" s="9" t="s">
        <v>43</v>
      </c>
      <c r="F660" s="9"/>
      <c r="G660" s="9" t="s">
        <v>76</v>
      </c>
      <c r="H660" s="9" t="s">
        <v>77</v>
      </c>
      <c r="I660" s="9" t="s">
        <v>88</v>
      </c>
      <c r="J660" s="9" t="s">
        <v>47</v>
      </c>
      <c r="K660" s="9" t="s">
        <v>48</v>
      </c>
      <c r="L660" s="9" t="s">
        <v>48</v>
      </c>
      <c r="M660" s="9" t="s">
        <v>47</v>
      </c>
      <c r="N660" s="9" t="s">
        <v>63</v>
      </c>
      <c r="O660" s="9" t="s">
        <v>64</v>
      </c>
      <c r="P660" s="11" t="s">
        <v>51</v>
      </c>
      <c r="Q660" s="11" t="s">
        <v>137</v>
      </c>
      <c r="R660" s="11" t="s">
        <v>90</v>
      </c>
      <c r="S660" s="11" t="s">
        <v>72</v>
      </c>
      <c r="T660" s="11" t="s">
        <v>55</v>
      </c>
      <c r="U660" s="11" t="s">
        <v>56</v>
      </c>
      <c r="V660" s="11"/>
      <c r="W660" s="11"/>
      <c r="X660" s="11"/>
      <c r="Y660" s="11"/>
      <c r="Z660" s="11"/>
      <c r="AA660" s="11"/>
      <c r="AB660" s="11"/>
      <c r="AC660" s="11"/>
      <c r="AD660" s="11"/>
      <c r="AE660" s="11"/>
      <c r="AF660" s="12">
        <f>ROUNDUP(SUM(VLOOKUP(G660,'Pontuação'!A$2:B$11,2,FALSE),VLOOKUP(E660,'Pontuação'!C$2:D$11,2,FALSE),VLOOKUP(I660,'Pontuação'!I$2:J$11,2,FALSE),VLOOKUP(K660,'Pontuação'!G$2:H$11,2,FALSE),VLOOKUP(H660,'Pontuação'!E$2:F$11,2,FALSE),VLOOKUP(M660,'Pontuação'!K$2:L$11,2,FALSE)),0)</f>
        <v>1061</v>
      </c>
      <c r="AG660" s="12">
        <f t="shared" si="1"/>
        <v>106</v>
      </c>
      <c r="AH660" s="12" t="str">
        <f t="array" ref="AH660">IFERROR(INDEX('Pontuação'!G$13:G$191, MATCH(AG660, 'Pontuação'!F$14:F$191, 0)), "Faixa Indefinida")</f>
        <v>B</v>
      </c>
      <c r="AI660" s="12">
        <f t="shared" si="2"/>
        <v>0</v>
      </c>
      <c r="AJ660" s="12">
        <f t="shared" si="3"/>
        <v>1</v>
      </c>
      <c r="AK660" s="12">
        <f t="shared" si="4"/>
        <v>0</v>
      </c>
      <c r="AL660" s="12">
        <f t="shared" si="5"/>
        <v>0</v>
      </c>
      <c r="AM660" s="11"/>
      <c r="AN660" s="13">
        <v>0.214841036676796</v>
      </c>
      <c r="AO660" s="11" t="s">
        <v>162</v>
      </c>
      <c r="AP660" s="14">
        <v>45931.447850717595</v>
      </c>
    </row>
    <row r="661">
      <c r="A661" s="8">
        <v>45924.08679398148</v>
      </c>
      <c r="B661" s="9" t="s">
        <v>1469</v>
      </c>
      <c r="C661" s="9" t="s">
        <v>1470</v>
      </c>
      <c r="D661" s="10">
        <v>5.516993931409E12</v>
      </c>
      <c r="E661" s="9" t="s">
        <v>43</v>
      </c>
      <c r="F661" s="9"/>
      <c r="G661" s="9" t="s">
        <v>69</v>
      </c>
      <c r="H661" s="9" t="s">
        <v>61</v>
      </c>
      <c r="I661" s="9" t="s">
        <v>46</v>
      </c>
      <c r="J661" s="9" t="s">
        <v>47</v>
      </c>
      <c r="K661" s="9" t="s">
        <v>47</v>
      </c>
      <c r="L661" s="9" t="s">
        <v>48</v>
      </c>
      <c r="M661" s="9" t="s">
        <v>48</v>
      </c>
      <c r="N661" s="9" t="s">
        <v>94</v>
      </c>
      <c r="O661" s="9" t="s">
        <v>95</v>
      </c>
      <c r="P661" s="11" t="s">
        <v>51</v>
      </c>
      <c r="Q661" s="11" t="s">
        <v>141</v>
      </c>
      <c r="R661" s="11" t="s">
        <v>90</v>
      </c>
      <c r="S661" s="11" t="s">
        <v>54</v>
      </c>
      <c r="T661" s="11" t="s">
        <v>55</v>
      </c>
      <c r="U661" s="11" t="s">
        <v>56</v>
      </c>
      <c r="V661" s="11"/>
      <c r="W661" s="11"/>
      <c r="X661" s="11"/>
      <c r="Y661" s="11"/>
      <c r="Z661" s="11"/>
      <c r="AA661" s="11"/>
      <c r="AB661" s="11"/>
      <c r="AC661" s="11"/>
      <c r="AD661" s="11"/>
      <c r="AE661" s="11"/>
      <c r="AF661" s="12">
        <f>ROUNDUP(SUM(VLOOKUP(G661,'Pontuação'!A$2:B$11,2,FALSE),VLOOKUP(E661,'Pontuação'!C$2:D$11,2,FALSE),VLOOKUP(I661,'Pontuação'!I$2:J$11,2,FALSE),VLOOKUP(K661,'Pontuação'!G$2:H$11,2,FALSE),VLOOKUP(H661,'Pontuação'!E$2:F$11,2,FALSE),VLOOKUP(M661,'Pontuação'!K$2:L$11,2,FALSE)),0)</f>
        <v>1093</v>
      </c>
      <c r="AG661" s="12">
        <f t="shared" si="1"/>
        <v>109</v>
      </c>
      <c r="AH661" s="12" t="str">
        <f t="array" ref="AH661">IFERROR(INDEX('Pontuação'!G$13:G$191, MATCH(AG661, 'Pontuação'!F$14:F$191, 0)), "Faixa Indefinida")</f>
        <v>B</v>
      </c>
      <c r="AI661" s="12">
        <f t="shared" si="2"/>
        <v>0</v>
      </c>
      <c r="AJ661" s="12">
        <f t="shared" si="3"/>
        <v>1</v>
      </c>
      <c r="AK661" s="12">
        <f t="shared" si="4"/>
        <v>0</v>
      </c>
      <c r="AL661" s="12">
        <f t="shared" si="5"/>
        <v>0</v>
      </c>
      <c r="AM661" s="11"/>
      <c r="AN661" s="13">
        <v>0.3274641728749753</v>
      </c>
      <c r="AO661" s="11" t="s">
        <v>124</v>
      </c>
      <c r="AP661" s="14">
        <v>45931.447850717595</v>
      </c>
    </row>
    <row r="662">
      <c r="A662" s="8">
        <v>45924.087118055555</v>
      </c>
      <c r="B662" s="9" t="s">
        <v>1471</v>
      </c>
      <c r="C662" s="9" t="s">
        <v>1472</v>
      </c>
      <c r="D662" s="10">
        <v>5.524981469631E12</v>
      </c>
      <c r="E662" s="9" t="s">
        <v>43</v>
      </c>
      <c r="F662" s="9"/>
      <c r="G662" s="9" t="s">
        <v>60</v>
      </c>
      <c r="H662" s="9" t="s">
        <v>45</v>
      </c>
      <c r="I662" s="9" t="s">
        <v>106</v>
      </c>
      <c r="J662" s="9" t="s">
        <v>47</v>
      </c>
      <c r="K662" s="9" t="s">
        <v>48</v>
      </c>
      <c r="L662" s="9" t="s">
        <v>48</v>
      </c>
      <c r="M662" s="9" t="s">
        <v>48</v>
      </c>
      <c r="N662" s="9" t="s">
        <v>118</v>
      </c>
      <c r="O662" s="9" t="s">
        <v>50</v>
      </c>
      <c r="P662" s="11" t="s">
        <v>51</v>
      </c>
      <c r="Q662" s="11" t="s">
        <v>89</v>
      </c>
      <c r="R662" s="11" t="s">
        <v>90</v>
      </c>
      <c r="S662" s="11" t="s">
        <v>54</v>
      </c>
      <c r="T662" s="11" t="s">
        <v>55</v>
      </c>
      <c r="U662" s="11" t="s">
        <v>56</v>
      </c>
      <c r="V662" s="11"/>
      <c r="W662" s="11"/>
      <c r="X662" s="11"/>
      <c r="Y662" s="11"/>
      <c r="Z662" s="11"/>
      <c r="AA662" s="11"/>
      <c r="AB662" s="11"/>
      <c r="AC662" s="11"/>
      <c r="AD662" s="11"/>
      <c r="AE662" s="11"/>
      <c r="AF662" s="12">
        <f>ROUNDUP(SUM(VLOOKUP(G662,'Pontuação'!A$2:B$11,2,FALSE),VLOOKUP(E662,'Pontuação'!C$2:D$11,2,FALSE),VLOOKUP(I662,'Pontuação'!I$2:J$11,2,FALSE),VLOOKUP(K662,'Pontuação'!G$2:H$11,2,FALSE),VLOOKUP(H662,'Pontuação'!E$2:F$11,2,FALSE),VLOOKUP(M662,'Pontuação'!K$2:L$11,2,FALSE)),0)</f>
        <v>1323</v>
      </c>
      <c r="AG662" s="12">
        <f t="shared" si="1"/>
        <v>132</v>
      </c>
      <c r="AH662" s="12" t="str">
        <f t="array" ref="AH662">IFERROR(INDEX('Pontuação'!G$13:G$191, MATCH(AG662, 'Pontuação'!F$14:F$191, 0)), "Faixa Indefinida")</f>
        <v>A</v>
      </c>
      <c r="AI662" s="12">
        <f t="shared" si="2"/>
        <v>1</v>
      </c>
      <c r="AJ662" s="12">
        <f t="shared" si="3"/>
        <v>0</v>
      </c>
      <c r="AK662" s="12">
        <f t="shared" si="4"/>
        <v>0</v>
      </c>
      <c r="AL662" s="12">
        <f t="shared" si="5"/>
        <v>0</v>
      </c>
      <c r="AM662" s="11"/>
      <c r="AN662" s="13">
        <v>0.5319112764895257</v>
      </c>
      <c r="AO662" s="11" t="s">
        <v>57</v>
      </c>
      <c r="AP662" s="14">
        <v>45931.447850717595</v>
      </c>
    </row>
    <row r="663">
      <c r="A663" s="8">
        <v>45924.09085648148</v>
      </c>
      <c r="B663" s="9" t="s">
        <v>1473</v>
      </c>
      <c r="C663" s="9" t="s">
        <v>1474</v>
      </c>
      <c r="D663" s="10">
        <v>5.564981227577E12</v>
      </c>
      <c r="E663" s="9" t="s">
        <v>75</v>
      </c>
      <c r="F663" s="9"/>
      <c r="G663" s="9" t="s">
        <v>60</v>
      </c>
      <c r="H663" s="9" t="s">
        <v>87</v>
      </c>
      <c r="I663" s="9" t="s">
        <v>106</v>
      </c>
      <c r="J663" s="9" t="s">
        <v>48</v>
      </c>
      <c r="K663" s="9" t="s">
        <v>47</v>
      </c>
      <c r="L663" s="9" t="s">
        <v>47</v>
      </c>
      <c r="M663" s="9" t="s">
        <v>47</v>
      </c>
      <c r="N663" s="9" t="s">
        <v>49</v>
      </c>
      <c r="O663" s="9" t="s">
        <v>50</v>
      </c>
      <c r="P663" s="11" t="s">
        <v>51</v>
      </c>
      <c r="Q663" s="11" t="s">
        <v>115</v>
      </c>
      <c r="R663" s="11" t="s">
        <v>53</v>
      </c>
      <c r="S663" s="11" t="s">
        <v>54</v>
      </c>
      <c r="T663" s="11" t="s">
        <v>55</v>
      </c>
      <c r="U663" s="11" t="s">
        <v>47</v>
      </c>
      <c r="V663" s="11"/>
      <c r="W663" s="11"/>
      <c r="X663" s="11"/>
      <c r="Y663" s="11"/>
      <c r="Z663" s="11"/>
      <c r="AA663" s="11"/>
      <c r="AB663" s="11"/>
      <c r="AC663" s="11"/>
      <c r="AD663" s="11"/>
      <c r="AE663" s="11"/>
      <c r="AF663" s="12">
        <f>ROUNDUP(SUM(VLOOKUP(G663,'Pontuação'!A$2:B$11,2,FALSE),VLOOKUP(E663,'Pontuação'!C$2:D$11,2,FALSE),VLOOKUP(I663,'Pontuação'!I$2:J$11,2,FALSE),VLOOKUP(K663,'Pontuação'!G$2:H$11,2,FALSE),VLOOKUP(H663,'Pontuação'!E$2:F$11,2,FALSE),VLOOKUP(M663,'Pontuação'!K$2:L$11,2,FALSE)),0)</f>
        <v>957</v>
      </c>
      <c r="AG663" s="12">
        <f t="shared" si="1"/>
        <v>96</v>
      </c>
      <c r="AH663" s="12" t="str">
        <f t="array" ref="AH663">IFERROR(INDEX('Pontuação'!G$13:G$191, MATCH(AG663, 'Pontuação'!F$14:F$191, 0)), "Faixa Indefinida")</f>
        <v>C</v>
      </c>
      <c r="AI663" s="12">
        <f t="shared" si="2"/>
        <v>0</v>
      </c>
      <c r="AJ663" s="12">
        <f t="shared" si="3"/>
        <v>0</v>
      </c>
      <c r="AK663" s="12">
        <f t="shared" si="4"/>
        <v>1</v>
      </c>
      <c r="AL663" s="12">
        <f t="shared" si="5"/>
        <v>0</v>
      </c>
      <c r="AM663" s="11"/>
      <c r="AN663" s="13">
        <v>0.34314365556621973</v>
      </c>
      <c r="AO663" s="11" t="s">
        <v>66</v>
      </c>
      <c r="AP663" s="14">
        <v>45931.447850717595</v>
      </c>
    </row>
    <row r="664">
      <c r="A664" s="8">
        <v>45924.090891203705</v>
      </c>
      <c r="B664" s="9" t="s">
        <v>1475</v>
      </c>
      <c r="C664" s="9" t="s">
        <v>1476</v>
      </c>
      <c r="D664" s="10">
        <v>5.591983115535E12</v>
      </c>
      <c r="E664" s="9" t="s">
        <v>43</v>
      </c>
      <c r="F664" s="9"/>
      <c r="G664" s="9" t="s">
        <v>60</v>
      </c>
      <c r="H664" s="9" t="s">
        <v>45</v>
      </c>
      <c r="I664" s="9" t="s">
        <v>78</v>
      </c>
      <c r="J664" s="9" t="s">
        <v>47</v>
      </c>
      <c r="K664" s="9" t="s">
        <v>47</v>
      </c>
      <c r="L664" s="9" t="s">
        <v>47</v>
      </c>
      <c r="M664" s="9" t="s">
        <v>47</v>
      </c>
      <c r="N664" s="9" t="s">
        <v>63</v>
      </c>
      <c r="O664" s="9" t="s">
        <v>50</v>
      </c>
      <c r="P664" s="11" t="s">
        <v>80</v>
      </c>
      <c r="Q664" s="11" t="s">
        <v>81</v>
      </c>
      <c r="R664" s="11" t="s">
        <v>82</v>
      </c>
      <c r="S664" s="11">
        <v>7.50940275538E11</v>
      </c>
      <c r="T664" s="11" t="s">
        <v>83</v>
      </c>
      <c r="U664" s="11" t="s">
        <v>56</v>
      </c>
      <c r="V664" s="11"/>
      <c r="W664" s="11"/>
      <c r="X664" s="11"/>
      <c r="Y664" s="11"/>
      <c r="Z664" s="11"/>
      <c r="AA664" s="11"/>
      <c r="AB664" s="11"/>
      <c r="AC664" s="11"/>
      <c r="AD664" s="11"/>
      <c r="AE664" s="11"/>
      <c r="AF664" s="12">
        <f>ROUNDUP(SUM(VLOOKUP(G664,'Pontuação'!A$2:B$11,2,FALSE),VLOOKUP(E664,'Pontuação'!C$2:D$11,2,FALSE),VLOOKUP(I664,'Pontuação'!I$2:J$11,2,FALSE),VLOOKUP(K664,'Pontuação'!G$2:H$11,2,FALSE),VLOOKUP(H664,'Pontuação'!E$2:F$11,2,FALSE),VLOOKUP(M664,'Pontuação'!K$2:L$11,2,FALSE)),0)</f>
        <v>1100</v>
      </c>
      <c r="AG664" s="12">
        <f t="shared" si="1"/>
        <v>110</v>
      </c>
      <c r="AH664" s="12" t="str">
        <f t="array" ref="AH664">IFERROR(INDEX('Pontuação'!G$13:G$191, MATCH(AG664, 'Pontuação'!F$14:F$191, 0)), "Faixa Indefinida")</f>
        <v>B</v>
      </c>
      <c r="AI664" s="12">
        <f t="shared" si="2"/>
        <v>0</v>
      </c>
      <c r="AJ664" s="12">
        <f t="shared" si="3"/>
        <v>1</v>
      </c>
      <c r="AK664" s="12">
        <f t="shared" si="4"/>
        <v>0</v>
      </c>
      <c r="AL664" s="12">
        <f t="shared" si="5"/>
        <v>0</v>
      </c>
      <c r="AM664" s="11"/>
      <c r="AN664" s="13">
        <v>0.3957255700269964</v>
      </c>
      <c r="AO664" s="11" t="s">
        <v>134</v>
      </c>
      <c r="AP664" s="14">
        <v>45931.447850717595</v>
      </c>
    </row>
    <row r="665">
      <c r="A665" s="8">
        <v>45924.09196759259</v>
      </c>
      <c r="B665" s="9" t="s">
        <v>1477</v>
      </c>
      <c r="C665" s="9" t="s">
        <v>1478</v>
      </c>
      <c r="D665" s="10">
        <v>5.599984679431E12</v>
      </c>
      <c r="E665" s="9" t="s">
        <v>43</v>
      </c>
      <c r="F665" s="9"/>
      <c r="G665" s="9" t="s">
        <v>44</v>
      </c>
      <c r="H665" s="9" t="s">
        <v>61</v>
      </c>
      <c r="I665" s="9" t="s">
        <v>88</v>
      </c>
      <c r="J665" s="9" t="s">
        <v>47</v>
      </c>
      <c r="K665" s="9" t="s">
        <v>47</v>
      </c>
      <c r="L665" s="9" t="s">
        <v>48</v>
      </c>
      <c r="M665" s="9" t="s">
        <v>48</v>
      </c>
      <c r="N665" s="9" t="s">
        <v>79</v>
      </c>
      <c r="O665" s="9" t="s">
        <v>50</v>
      </c>
      <c r="P665" s="11" t="s">
        <v>80</v>
      </c>
      <c r="Q665" s="11" t="s">
        <v>81</v>
      </c>
      <c r="R665" s="11" t="s">
        <v>82</v>
      </c>
      <c r="S665" s="11">
        <v>7.50940275538E11</v>
      </c>
      <c r="T665" s="11" t="s">
        <v>83</v>
      </c>
      <c r="U665" s="11" t="s">
        <v>56</v>
      </c>
      <c r="V665" s="11"/>
      <c r="W665" s="11"/>
      <c r="X665" s="11"/>
      <c r="Y665" s="11"/>
      <c r="Z665" s="11"/>
      <c r="AA665" s="11"/>
      <c r="AB665" s="11"/>
      <c r="AC665" s="11"/>
      <c r="AD665" s="11"/>
      <c r="AE665" s="11"/>
      <c r="AF665" s="12">
        <f>ROUNDUP(SUM(VLOOKUP(G665,'Pontuação'!A$2:B$11,2,FALSE),VLOOKUP(E665,'Pontuação'!C$2:D$11,2,FALSE),VLOOKUP(I665,'Pontuação'!I$2:J$11,2,FALSE),VLOOKUP(K665,'Pontuação'!G$2:H$11,2,FALSE),VLOOKUP(H665,'Pontuação'!E$2:F$11,2,FALSE),VLOOKUP(M665,'Pontuação'!K$2:L$11,2,FALSE)),0)</f>
        <v>1008</v>
      </c>
      <c r="AG665" s="12">
        <f t="shared" si="1"/>
        <v>101</v>
      </c>
      <c r="AH665" s="12" t="str">
        <f t="array" ref="AH665">IFERROR(INDEX('Pontuação'!G$13:G$191, MATCH(AG665, 'Pontuação'!F$14:F$191, 0)), "Faixa Indefinida")</f>
        <v>C</v>
      </c>
      <c r="AI665" s="12">
        <f t="shared" si="2"/>
        <v>0</v>
      </c>
      <c r="AJ665" s="12">
        <f t="shared" si="3"/>
        <v>0</v>
      </c>
      <c r="AK665" s="12">
        <f t="shared" si="4"/>
        <v>1</v>
      </c>
      <c r="AL665" s="12">
        <f t="shared" si="5"/>
        <v>0</v>
      </c>
      <c r="AM665" s="11"/>
      <c r="AN665" s="13">
        <v>0.29129574331892205</v>
      </c>
      <c r="AO665" s="11" t="s">
        <v>91</v>
      </c>
      <c r="AP665" s="14">
        <v>45931.447850717595</v>
      </c>
    </row>
    <row r="666">
      <c r="A666" s="8">
        <v>45924.09207175926</v>
      </c>
      <c r="B666" s="9" t="s">
        <v>1479</v>
      </c>
      <c r="C666" s="9" t="s">
        <v>1480</v>
      </c>
      <c r="D666" s="10">
        <v>5.56499994128E12</v>
      </c>
      <c r="E666" s="9" t="s">
        <v>43</v>
      </c>
      <c r="F666" s="9"/>
      <c r="G666" s="9" t="s">
        <v>69</v>
      </c>
      <c r="H666" s="9" t="s">
        <v>45</v>
      </c>
      <c r="I666" s="9" t="s">
        <v>78</v>
      </c>
      <c r="J666" s="9" t="s">
        <v>47</v>
      </c>
      <c r="K666" s="9" t="s">
        <v>47</v>
      </c>
      <c r="L666" s="9" t="s">
        <v>48</v>
      </c>
      <c r="M666" s="9" t="s">
        <v>47</v>
      </c>
      <c r="N666" s="9" t="s">
        <v>94</v>
      </c>
      <c r="O666" s="9" t="s">
        <v>64</v>
      </c>
      <c r="P666" s="11" t="s">
        <v>51</v>
      </c>
      <c r="Q666" s="11" t="s">
        <v>154</v>
      </c>
      <c r="R666" s="11" t="s">
        <v>107</v>
      </c>
      <c r="S666" s="11" t="s">
        <v>72</v>
      </c>
      <c r="T666" s="11" t="s">
        <v>55</v>
      </c>
      <c r="U666" s="11" t="s">
        <v>56</v>
      </c>
      <c r="V666" s="11"/>
      <c r="W666" s="11"/>
      <c r="X666" s="11"/>
      <c r="Y666" s="11"/>
      <c r="Z666" s="11"/>
      <c r="AA666" s="11"/>
      <c r="AB666" s="11"/>
      <c r="AC666" s="11"/>
      <c r="AD666" s="11"/>
      <c r="AE666" s="11"/>
      <c r="AF666" s="12">
        <f>ROUNDUP(SUM(VLOOKUP(G666,'Pontuação'!A$2:B$11,2,FALSE),VLOOKUP(E666,'Pontuação'!C$2:D$11,2,FALSE),VLOOKUP(I666,'Pontuação'!I$2:J$11,2,FALSE),VLOOKUP(K666,'Pontuação'!G$2:H$11,2,FALSE),VLOOKUP(H666,'Pontuação'!E$2:F$11,2,FALSE),VLOOKUP(M666,'Pontuação'!K$2:L$11,2,FALSE)),0)</f>
        <v>972</v>
      </c>
      <c r="AG666" s="12">
        <f t="shared" si="1"/>
        <v>97</v>
      </c>
      <c r="AH666" s="12" t="str">
        <f t="array" ref="AH666">IFERROR(INDEX('Pontuação'!G$13:G$191, MATCH(AG666, 'Pontuação'!F$14:F$191, 0)), "Faixa Indefinida")</f>
        <v>C</v>
      </c>
      <c r="AI666" s="12">
        <f t="shared" si="2"/>
        <v>0</v>
      </c>
      <c r="AJ666" s="12">
        <f t="shared" si="3"/>
        <v>0</v>
      </c>
      <c r="AK666" s="12">
        <f t="shared" si="4"/>
        <v>1</v>
      </c>
      <c r="AL666" s="12">
        <f t="shared" si="5"/>
        <v>0</v>
      </c>
      <c r="AM666" s="11"/>
      <c r="AN666" s="13">
        <v>0.4169049631331064</v>
      </c>
      <c r="AO666" s="11" t="s">
        <v>134</v>
      </c>
      <c r="AP666" s="14">
        <v>45931.447850717595</v>
      </c>
    </row>
    <row r="667">
      <c r="A667" s="8">
        <v>45924.09341435185</v>
      </c>
      <c r="B667" s="9" t="s">
        <v>1481</v>
      </c>
      <c r="C667" s="9" t="s">
        <v>1482</v>
      </c>
      <c r="D667" s="10">
        <v>5.555219662107E12</v>
      </c>
      <c r="E667" s="9" t="s">
        <v>43</v>
      </c>
      <c r="F667" s="9"/>
      <c r="G667" s="9" t="s">
        <v>76</v>
      </c>
      <c r="H667" s="9" t="s">
        <v>77</v>
      </c>
      <c r="I667" s="9" t="s">
        <v>88</v>
      </c>
      <c r="J667" s="9" t="s">
        <v>47</v>
      </c>
      <c r="K667" s="9" t="s">
        <v>48</v>
      </c>
      <c r="L667" s="9" t="s">
        <v>48</v>
      </c>
      <c r="M667" s="9" t="s">
        <v>47</v>
      </c>
      <c r="N667" s="9" t="s">
        <v>79</v>
      </c>
      <c r="O667" s="9" t="s">
        <v>50</v>
      </c>
      <c r="P667" s="11" t="s">
        <v>51</v>
      </c>
      <c r="Q667" s="11" t="s">
        <v>71</v>
      </c>
      <c r="R667" s="11" t="s">
        <v>53</v>
      </c>
      <c r="S667" s="11" t="s">
        <v>72</v>
      </c>
      <c r="T667" s="11" t="s">
        <v>55</v>
      </c>
      <c r="U667" s="11" t="s">
        <v>56</v>
      </c>
      <c r="V667" s="11"/>
      <c r="W667" s="11"/>
      <c r="X667" s="11"/>
      <c r="Y667" s="11"/>
      <c r="Z667" s="11"/>
      <c r="AA667" s="11"/>
      <c r="AB667" s="11"/>
      <c r="AC667" s="11"/>
      <c r="AD667" s="11"/>
      <c r="AE667" s="11"/>
      <c r="AF667" s="12">
        <f>ROUNDUP(SUM(VLOOKUP(G667,'Pontuação'!A$2:B$11,2,FALSE),VLOOKUP(E667,'Pontuação'!C$2:D$11,2,FALSE),VLOOKUP(I667,'Pontuação'!I$2:J$11,2,FALSE),VLOOKUP(K667,'Pontuação'!G$2:H$11,2,FALSE),VLOOKUP(H667,'Pontuação'!E$2:F$11,2,FALSE),VLOOKUP(M667,'Pontuação'!K$2:L$11,2,FALSE)),0)</f>
        <v>1061</v>
      </c>
      <c r="AG667" s="12">
        <f t="shared" si="1"/>
        <v>106</v>
      </c>
      <c r="AH667" s="12" t="str">
        <f t="array" ref="AH667">IFERROR(INDEX('Pontuação'!G$13:G$191, MATCH(AG667, 'Pontuação'!F$14:F$191, 0)), "Faixa Indefinida")</f>
        <v>B</v>
      </c>
      <c r="AI667" s="12">
        <f t="shared" si="2"/>
        <v>0</v>
      </c>
      <c r="AJ667" s="12">
        <f t="shared" si="3"/>
        <v>1</v>
      </c>
      <c r="AK667" s="12">
        <f t="shared" si="4"/>
        <v>0</v>
      </c>
      <c r="AL667" s="12">
        <f t="shared" si="5"/>
        <v>0</v>
      </c>
      <c r="AM667" s="11"/>
      <c r="AN667" s="13">
        <v>0.20800840032614673</v>
      </c>
      <c r="AO667" s="11" t="s">
        <v>162</v>
      </c>
      <c r="AP667" s="14">
        <v>45931.447850717595</v>
      </c>
    </row>
    <row r="668">
      <c r="A668" s="8">
        <v>45924.09457175926</v>
      </c>
      <c r="B668" s="9" t="s">
        <v>1483</v>
      </c>
      <c r="C668" s="9" t="s">
        <v>1484</v>
      </c>
      <c r="D668" s="10">
        <v>5.516991452679E12</v>
      </c>
      <c r="E668" s="9" t="s">
        <v>43</v>
      </c>
      <c r="F668" s="9"/>
      <c r="G668" s="9" t="s">
        <v>76</v>
      </c>
      <c r="H668" s="9" t="s">
        <v>45</v>
      </c>
      <c r="I668" s="9" t="s">
        <v>106</v>
      </c>
      <c r="J668" s="9" t="s">
        <v>48</v>
      </c>
      <c r="K668" s="9" t="s">
        <v>48</v>
      </c>
      <c r="L668" s="9" t="s">
        <v>47</v>
      </c>
      <c r="M668" s="9" t="s">
        <v>48</v>
      </c>
      <c r="N668" s="9" t="s">
        <v>118</v>
      </c>
      <c r="O668" s="9" t="s">
        <v>64</v>
      </c>
      <c r="P668" s="11" t="s">
        <v>51</v>
      </c>
      <c r="Q668" s="11" t="s">
        <v>137</v>
      </c>
      <c r="R668" s="11" t="s">
        <v>107</v>
      </c>
      <c r="S668" s="11" t="s">
        <v>72</v>
      </c>
      <c r="T668" s="11" t="s">
        <v>65</v>
      </c>
      <c r="U668" s="11" t="s">
        <v>47</v>
      </c>
      <c r="V668" s="11"/>
      <c r="W668" s="11"/>
      <c r="X668" s="11"/>
      <c r="Y668" s="11"/>
      <c r="Z668" s="11"/>
      <c r="AA668" s="11"/>
      <c r="AB668" s="11"/>
      <c r="AC668" s="11"/>
      <c r="AD668" s="11"/>
      <c r="AE668" s="11"/>
      <c r="AF668" s="12">
        <f>ROUNDUP(SUM(VLOOKUP(G668,'Pontuação'!A$2:B$11,2,FALSE),VLOOKUP(E668,'Pontuação'!C$2:D$11,2,FALSE),VLOOKUP(I668,'Pontuação'!I$2:J$11,2,FALSE),VLOOKUP(K668,'Pontuação'!G$2:H$11,2,FALSE),VLOOKUP(H668,'Pontuação'!E$2:F$11,2,FALSE),VLOOKUP(M668,'Pontuação'!K$2:L$11,2,FALSE)),0)</f>
        <v>1314</v>
      </c>
      <c r="AG668" s="12">
        <f t="shared" si="1"/>
        <v>131</v>
      </c>
      <c r="AH668" s="12" t="str">
        <f t="array" ref="AH668">IFERROR(INDEX('Pontuação'!G$13:G$191, MATCH(AG668, 'Pontuação'!F$14:F$191, 0)), "Faixa Indefinida")</f>
        <v>A</v>
      </c>
      <c r="AI668" s="12">
        <f t="shared" si="2"/>
        <v>1</v>
      </c>
      <c r="AJ668" s="12">
        <f t="shared" si="3"/>
        <v>0</v>
      </c>
      <c r="AK668" s="12">
        <f t="shared" si="4"/>
        <v>0</v>
      </c>
      <c r="AL668" s="12">
        <f t="shared" si="5"/>
        <v>0</v>
      </c>
      <c r="AM668" s="11"/>
      <c r="AN668" s="13">
        <v>0.30903940516746026</v>
      </c>
      <c r="AO668" s="11" t="s">
        <v>124</v>
      </c>
      <c r="AP668" s="14">
        <v>45931.447850717595</v>
      </c>
    </row>
    <row r="669">
      <c r="A669" s="8">
        <v>45924.09668981482</v>
      </c>
      <c r="B669" s="9" t="s">
        <v>1485</v>
      </c>
      <c r="C669" s="9" t="s">
        <v>1486</v>
      </c>
      <c r="D669" s="10">
        <v>5.561991958633E12</v>
      </c>
      <c r="E669" s="9" t="s">
        <v>43</v>
      </c>
      <c r="F669" s="9"/>
      <c r="G669" s="9" t="s">
        <v>76</v>
      </c>
      <c r="H669" s="9" t="s">
        <v>45</v>
      </c>
      <c r="I669" s="9" t="s">
        <v>78</v>
      </c>
      <c r="J669" s="9" t="s">
        <v>47</v>
      </c>
      <c r="K669" s="9" t="s">
        <v>47</v>
      </c>
      <c r="L669" s="9" t="s">
        <v>48</v>
      </c>
      <c r="M669" s="9" t="s">
        <v>47</v>
      </c>
      <c r="N669" s="9" t="s">
        <v>63</v>
      </c>
      <c r="O669" s="9" t="s">
        <v>50</v>
      </c>
      <c r="P669" s="11" t="s">
        <v>51</v>
      </c>
      <c r="Q669" s="11" t="s">
        <v>115</v>
      </c>
      <c r="R669" s="11" t="s">
        <v>90</v>
      </c>
      <c r="S669" s="11" t="s">
        <v>254</v>
      </c>
      <c r="T669" s="11" t="s">
        <v>55</v>
      </c>
      <c r="U669" s="11" t="s">
        <v>56</v>
      </c>
      <c r="V669" s="11"/>
      <c r="W669" s="11"/>
      <c r="X669" s="11"/>
      <c r="Y669" s="11"/>
      <c r="Z669" s="11"/>
      <c r="AA669" s="11"/>
      <c r="AB669" s="11"/>
      <c r="AC669" s="11"/>
      <c r="AD669" s="11"/>
      <c r="AE669" s="11"/>
      <c r="AF669" s="12">
        <f>ROUNDUP(SUM(VLOOKUP(G669,'Pontuação'!A$2:B$11,2,FALSE),VLOOKUP(E669,'Pontuação'!C$2:D$11,2,FALSE),VLOOKUP(I669,'Pontuação'!I$2:J$11,2,FALSE),VLOOKUP(K669,'Pontuação'!G$2:H$11,2,FALSE),VLOOKUP(H669,'Pontuação'!E$2:F$11,2,FALSE),VLOOKUP(M669,'Pontuação'!K$2:L$11,2,FALSE)),0)</f>
        <v>1091</v>
      </c>
      <c r="AG669" s="12">
        <f t="shared" si="1"/>
        <v>109</v>
      </c>
      <c r="AH669" s="12" t="str">
        <f t="array" ref="AH669">IFERROR(INDEX('Pontuação'!G$13:G$191, MATCH(AG669, 'Pontuação'!F$14:F$191, 0)), "Faixa Indefinida")</f>
        <v>B</v>
      </c>
      <c r="AI669" s="12">
        <f t="shared" si="2"/>
        <v>0</v>
      </c>
      <c r="AJ669" s="12">
        <f t="shared" si="3"/>
        <v>1</v>
      </c>
      <c r="AK669" s="12">
        <f t="shared" si="4"/>
        <v>0</v>
      </c>
      <c r="AL669" s="12">
        <f t="shared" si="5"/>
        <v>0</v>
      </c>
      <c r="AM669" s="11"/>
      <c r="AN669" s="13">
        <v>0.2905283230413374</v>
      </c>
      <c r="AO669" s="11" t="s">
        <v>91</v>
      </c>
      <c r="AP669" s="14">
        <v>45931.447850717595</v>
      </c>
    </row>
    <row r="670">
      <c r="A670" s="8">
        <v>45924.09673611111</v>
      </c>
      <c r="B670" s="9" t="s">
        <v>1487</v>
      </c>
      <c r="C670" s="9" t="s">
        <v>1488</v>
      </c>
      <c r="D670" s="10">
        <v>5.527992433736E12</v>
      </c>
      <c r="E670" s="9" t="s">
        <v>43</v>
      </c>
      <c r="F670" s="9"/>
      <c r="G670" s="9" t="s">
        <v>60</v>
      </c>
      <c r="H670" s="9" t="s">
        <v>61</v>
      </c>
      <c r="I670" s="9" t="s">
        <v>78</v>
      </c>
      <c r="J670" s="9" t="s">
        <v>47</v>
      </c>
      <c r="K670" s="9" t="s">
        <v>48</v>
      </c>
      <c r="L670" s="9" t="s">
        <v>47</v>
      </c>
      <c r="M670" s="9" t="s">
        <v>47</v>
      </c>
      <c r="N670" s="9" t="s">
        <v>79</v>
      </c>
      <c r="O670" s="9" t="s">
        <v>95</v>
      </c>
      <c r="P670" s="11" t="s">
        <v>65</v>
      </c>
      <c r="Q670" s="11" t="s">
        <v>759</v>
      </c>
      <c r="R670" s="11" t="s">
        <v>128</v>
      </c>
      <c r="S670" s="11" t="s">
        <v>1489</v>
      </c>
      <c r="T670" s="11" t="s">
        <v>1490</v>
      </c>
      <c r="U670" s="11" t="s">
        <v>47</v>
      </c>
      <c r="V670" s="11"/>
      <c r="W670" s="11"/>
      <c r="X670" s="11"/>
      <c r="Y670" s="11"/>
      <c r="Z670" s="11"/>
      <c r="AA670" s="11"/>
      <c r="AB670" s="11"/>
      <c r="AC670" s="11"/>
      <c r="AD670" s="11"/>
      <c r="AE670" s="11"/>
      <c r="AF670" s="12">
        <f>ROUNDUP(SUM(VLOOKUP(G670,'Pontuação'!A$2:B$11,2,FALSE),VLOOKUP(E670,'Pontuação'!C$2:D$11,2,FALSE),VLOOKUP(I670,'Pontuação'!I$2:J$11,2,FALSE),VLOOKUP(K670,'Pontuação'!G$2:H$11,2,FALSE),VLOOKUP(H670,'Pontuação'!E$2:F$11,2,FALSE),VLOOKUP(M670,'Pontuação'!K$2:L$11,2,FALSE)),0)</f>
        <v>1131</v>
      </c>
      <c r="AG670" s="12">
        <f t="shared" si="1"/>
        <v>113</v>
      </c>
      <c r="AH670" s="12" t="str">
        <f t="array" ref="AH670">IFERROR(INDEX('Pontuação'!G$13:G$191, MATCH(AG670, 'Pontuação'!F$14:F$191, 0)), "Faixa Indefinida")</f>
        <v>B</v>
      </c>
      <c r="AI670" s="12">
        <f t="shared" si="2"/>
        <v>0</v>
      </c>
      <c r="AJ670" s="12">
        <f t="shared" si="3"/>
        <v>1</v>
      </c>
      <c r="AK670" s="12">
        <f t="shared" si="4"/>
        <v>0</v>
      </c>
      <c r="AL670" s="12">
        <f t="shared" si="5"/>
        <v>0</v>
      </c>
      <c r="AM670" s="11"/>
      <c r="AN670" s="13">
        <v>0.17829400352080488</v>
      </c>
      <c r="AO670" s="11" t="s">
        <v>110</v>
      </c>
      <c r="AP670" s="14">
        <v>45931.447850717595</v>
      </c>
    </row>
    <row r="671">
      <c r="A671" s="8">
        <v>45924.09744212963</v>
      </c>
      <c r="B671" s="9" t="s">
        <v>1491</v>
      </c>
      <c r="C671" s="9" t="s">
        <v>1492</v>
      </c>
      <c r="D671" s="10">
        <v>5.511998402739E12</v>
      </c>
      <c r="E671" s="9" t="s">
        <v>43</v>
      </c>
      <c r="F671" s="9"/>
      <c r="G671" s="9" t="s">
        <v>44</v>
      </c>
      <c r="H671" s="9" t="s">
        <v>61</v>
      </c>
      <c r="I671" s="9" t="s">
        <v>78</v>
      </c>
      <c r="J671" s="9" t="s">
        <v>47</v>
      </c>
      <c r="K671" s="9" t="s">
        <v>47</v>
      </c>
      <c r="L671" s="9" t="s">
        <v>48</v>
      </c>
      <c r="M671" s="9" t="s">
        <v>47</v>
      </c>
      <c r="N671" s="9" t="s">
        <v>79</v>
      </c>
      <c r="O671" s="9" t="s">
        <v>70</v>
      </c>
      <c r="P671" s="11" t="s">
        <v>51</v>
      </c>
      <c r="Q671" s="11" t="s">
        <v>115</v>
      </c>
      <c r="R671" s="11" t="s">
        <v>53</v>
      </c>
      <c r="S671" s="11" t="s">
        <v>54</v>
      </c>
      <c r="T671" s="11" t="s">
        <v>55</v>
      </c>
      <c r="U671" s="11" t="s">
        <v>56</v>
      </c>
      <c r="V671" s="11"/>
      <c r="W671" s="11"/>
      <c r="X671" s="11"/>
      <c r="Y671" s="11"/>
      <c r="Z671" s="11"/>
      <c r="AA671" s="11"/>
      <c r="AB671" s="11"/>
      <c r="AC671" s="11"/>
      <c r="AD671" s="11"/>
      <c r="AE671" s="11"/>
      <c r="AF671" s="12">
        <f>ROUNDUP(SUM(VLOOKUP(G671,'Pontuação'!A$2:B$11,2,FALSE),VLOOKUP(E671,'Pontuação'!C$2:D$11,2,FALSE),VLOOKUP(I671,'Pontuação'!I$2:J$11,2,FALSE),VLOOKUP(K671,'Pontuação'!G$2:H$11,2,FALSE),VLOOKUP(H671,'Pontuação'!E$2:F$11,2,FALSE),VLOOKUP(M671,'Pontuação'!K$2:L$11,2,FALSE)),0)</f>
        <v>944</v>
      </c>
      <c r="AG671" s="12">
        <f t="shared" si="1"/>
        <v>94</v>
      </c>
      <c r="AH671" s="12" t="str">
        <f t="array" ref="AH671">IFERROR(INDEX('Pontuação'!G$13:G$191, MATCH(AG671, 'Pontuação'!F$14:F$191, 0)), "Faixa Indefinida")</f>
        <v>C</v>
      </c>
      <c r="AI671" s="12">
        <f t="shared" si="2"/>
        <v>0</v>
      </c>
      <c r="AJ671" s="12">
        <f t="shared" si="3"/>
        <v>0</v>
      </c>
      <c r="AK671" s="12">
        <f t="shared" si="4"/>
        <v>1</v>
      </c>
      <c r="AL671" s="12">
        <f t="shared" si="5"/>
        <v>0</v>
      </c>
      <c r="AM671" s="11"/>
      <c r="AN671" s="13">
        <v>0.3604663932539588</v>
      </c>
      <c r="AO671" s="11" t="s">
        <v>66</v>
      </c>
      <c r="AP671" s="14">
        <v>45931.447850717595</v>
      </c>
    </row>
    <row r="672">
      <c r="A672" s="8">
        <v>45924.10030092593</v>
      </c>
      <c r="B672" s="9" t="s">
        <v>1493</v>
      </c>
      <c r="C672" s="9" t="s">
        <v>1494</v>
      </c>
      <c r="D672" s="10">
        <v>5.584991255394E12</v>
      </c>
      <c r="E672" s="9" t="s">
        <v>43</v>
      </c>
      <c r="F672" s="9"/>
      <c r="G672" s="9" t="s">
        <v>144</v>
      </c>
      <c r="H672" s="9" t="s">
        <v>77</v>
      </c>
      <c r="I672" s="9" t="s">
        <v>88</v>
      </c>
      <c r="J672" s="9" t="s">
        <v>48</v>
      </c>
      <c r="K672" s="9" t="s">
        <v>48</v>
      </c>
      <c r="L672" s="9" t="s">
        <v>48</v>
      </c>
      <c r="M672" s="9" t="s">
        <v>47</v>
      </c>
      <c r="N672" s="9" t="s">
        <v>79</v>
      </c>
      <c r="O672" s="9" t="s">
        <v>64</v>
      </c>
      <c r="P672" s="11" t="s">
        <v>80</v>
      </c>
      <c r="Q672" s="11" t="s">
        <v>81</v>
      </c>
      <c r="R672" s="11" t="s">
        <v>82</v>
      </c>
      <c r="S672" s="11">
        <v>7.50940275529E11</v>
      </c>
      <c r="T672" s="11" t="s">
        <v>477</v>
      </c>
      <c r="U672" s="11" t="s">
        <v>56</v>
      </c>
      <c r="V672" s="11"/>
      <c r="W672" s="11"/>
      <c r="X672" s="11"/>
      <c r="Y672" s="11"/>
      <c r="Z672" s="11"/>
      <c r="AA672" s="11"/>
      <c r="AB672" s="11"/>
      <c r="AC672" s="11"/>
      <c r="AD672" s="11"/>
      <c r="AE672" s="11"/>
      <c r="AF672" s="12">
        <f>ROUNDUP(SUM(VLOOKUP(G672,'Pontuação'!A$2:B$11,2,FALSE),VLOOKUP(E672,'Pontuação'!C$2:D$11,2,FALSE),VLOOKUP(I672,'Pontuação'!I$2:J$11,2,FALSE),VLOOKUP(K672,'Pontuação'!G$2:H$11,2,FALSE),VLOOKUP(H672,'Pontuação'!E$2:F$11,2,FALSE),VLOOKUP(M672,'Pontuação'!K$2:L$11,2,FALSE)),0)</f>
        <v>984</v>
      </c>
      <c r="AG672" s="12">
        <f t="shared" si="1"/>
        <v>98</v>
      </c>
      <c r="AH672" s="12" t="str">
        <f t="array" ref="AH672">IFERROR(INDEX('Pontuação'!G$13:G$191, MATCH(AG672, 'Pontuação'!F$14:F$191, 0)), "Faixa Indefinida")</f>
        <v>C</v>
      </c>
      <c r="AI672" s="12">
        <f t="shared" si="2"/>
        <v>0</v>
      </c>
      <c r="AJ672" s="12">
        <f t="shared" si="3"/>
        <v>0</v>
      </c>
      <c r="AK672" s="12">
        <f t="shared" si="4"/>
        <v>1</v>
      </c>
      <c r="AL672" s="12">
        <f t="shared" si="5"/>
        <v>0</v>
      </c>
      <c r="AM672" s="11"/>
      <c r="AN672" s="13">
        <v>0.19247483079147237</v>
      </c>
      <c r="AO672" s="11" t="s">
        <v>162</v>
      </c>
      <c r="AP672" s="14">
        <v>45931.447850717595</v>
      </c>
    </row>
    <row r="673">
      <c r="A673" s="8">
        <v>45924.10109953704</v>
      </c>
      <c r="B673" s="9" t="s">
        <v>1495</v>
      </c>
      <c r="C673" s="9" t="s">
        <v>1496</v>
      </c>
      <c r="D673" s="10">
        <v>5.521982803626E12</v>
      </c>
      <c r="E673" s="9" t="s">
        <v>75</v>
      </c>
      <c r="F673" s="9"/>
      <c r="G673" s="9" t="s">
        <v>44</v>
      </c>
      <c r="H673" s="9" t="s">
        <v>61</v>
      </c>
      <c r="I673" s="9" t="s">
        <v>88</v>
      </c>
      <c r="J673" s="9" t="s">
        <v>47</v>
      </c>
      <c r="K673" s="9" t="s">
        <v>47</v>
      </c>
      <c r="L673" s="9" t="s">
        <v>47</v>
      </c>
      <c r="M673" s="9" t="s">
        <v>47</v>
      </c>
      <c r="N673" s="9" t="s">
        <v>63</v>
      </c>
      <c r="O673" s="9" t="s">
        <v>70</v>
      </c>
      <c r="P673" s="11" t="s">
        <v>51</v>
      </c>
      <c r="Q673" s="11" t="s">
        <v>89</v>
      </c>
      <c r="R673" s="11" t="s">
        <v>90</v>
      </c>
      <c r="S673" s="11" t="s">
        <v>54</v>
      </c>
      <c r="T673" s="11" t="s">
        <v>55</v>
      </c>
      <c r="U673" s="11" t="s">
        <v>47</v>
      </c>
      <c r="V673" s="11"/>
      <c r="W673" s="11"/>
      <c r="X673" s="11"/>
      <c r="Y673" s="11"/>
      <c r="Z673" s="11"/>
      <c r="AA673" s="11"/>
      <c r="AB673" s="11"/>
      <c r="AC673" s="11"/>
      <c r="AD673" s="11"/>
      <c r="AE673" s="11"/>
      <c r="AF673" s="12">
        <v>1141.0</v>
      </c>
      <c r="AG673" s="12">
        <f t="shared" si="1"/>
        <v>114</v>
      </c>
      <c r="AH673" s="12" t="str">
        <f t="array" ref="AH673">IFERROR(INDEX('Pontuação'!G$13:G$191, MATCH(AG673, 'Pontuação'!F$14:F$191, 0)), "Faixa Indefinida")</f>
        <v>B</v>
      </c>
      <c r="AI673" s="12">
        <f t="shared" si="2"/>
        <v>0</v>
      </c>
      <c r="AJ673" s="12">
        <f t="shared" si="3"/>
        <v>1</v>
      </c>
      <c r="AK673" s="12">
        <f t="shared" si="4"/>
        <v>0</v>
      </c>
      <c r="AL673" s="12">
        <f t="shared" si="5"/>
        <v>0</v>
      </c>
      <c r="AM673" s="11"/>
      <c r="AN673" s="13">
        <v>0.1545537407504904</v>
      </c>
      <c r="AO673" s="11" t="s">
        <v>110</v>
      </c>
      <c r="AP673" s="14">
        <v>45931.447850717595</v>
      </c>
    </row>
    <row r="674">
      <c r="A674" s="8">
        <v>45924.10599537037</v>
      </c>
      <c r="B674" s="9" t="s">
        <v>1497</v>
      </c>
      <c r="C674" s="9" t="s">
        <v>1498</v>
      </c>
      <c r="D674" s="10">
        <v>5.585985955979E12</v>
      </c>
      <c r="E674" s="9" t="s">
        <v>43</v>
      </c>
      <c r="F674" s="9"/>
      <c r="G674" s="9" t="s">
        <v>44</v>
      </c>
      <c r="H674" s="9" t="s">
        <v>77</v>
      </c>
      <c r="I674" s="9" t="s">
        <v>88</v>
      </c>
      <c r="J674" s="9" t="s">
        <v>48</v>
      </c>
      <c r="K674" s="9" t="s">
        <v>48</v>
      </c>
      <c r="L674" s="9" t="s">
        <v>48</v>
      </c>
      <c r="M674" s="9" t="s">
        <v>48</v>
      </c>
      <c r="N674" s="9" t="s">
        <v>49</v>
      </c>
      <c r="O674" s="9" t="s">
        <v>50</v>
      </c>
      <c r="P674" s="11" t="s">
        <v>80</v>
      </c>
      <c r="Q674" s="11" t="s">
        <v>81</v>
      </c>
      <c r="R674" s="11" t="s">
        <v>82</v>
      </c>
      <c r="S674" s="11">
        <v>7.50940275538E11</v>
      </c>
      <c r="T674" s="11" t="s">
        <v>83</v>
      </c>
      <c r="U674" s="11" t="s">
        <v>56</v>
      </c>
      <c r="V674" s="11"/>
      <c r="W674" s="11"/>
      <c r="X674" s="11"/>
      <c r="Y674" s="11"/>
      <c r="Z674" s="11"/>
      <c r="AA674" s="11"/>
      <c r="AB674" s="11"/>
      <c r="AC674" s="11"/>
      <c r="AD674" s="11"/>
      <c r="AE674" s="11"/>
      <c r="AF674" s="12">
        <f>ROUNDUP(SUM(VLOOKUP(G674,'Pontuação'!A$2:B$11,2,FALSE),VLOOKUP(E674,'Pontuação'!C$2:D$11,2,FALSE),VLOOKUP(I674,'Pontuação'!I$2:J$11,2,FALSE),VLOOKUP(K674,'Pontuação'!G$2:H$11,2,FALSE),VLOOKUP(H674,'Pontuação'!E$2:F$11,2,FALSE),VLOOKUP(M674,'Pontuação'!K$2:L$11,2,FALSE)),0)</f>
        <v>1143</v>
      </c>
      <c r="AG674" s="12">
        <f t="shared" si="1"/>
        <v>114</v>
      </c>
      <c r="AH674" s="12" t="str">
        <f t="array" ref="AH674">IFERROR(INDEX('Pontuação'!G$13:G$191, MATCH(AG674, 'Pontuação'!F$14:F$191, 0)), "Faixa Indefinida")</f>
        <v>B</v>
      </c>
      <c r="AI674" s="12">
        <f t="shared" si="2"/>
        <v>0</v>
      </c>
      <c r="AJ674" s="12">
        <f t="shared" si="3"/>
        <v>1</v>
      </c>
      <c r="AK674" s="12">
        <f t="shared" si="4"/>
        <v>0</v>
      </c>
      <c r="AL674" s="12">
        <f t="shared" si="5"/>
        <v>0</v>
      </c>
      <c r="AM674" s="11"/>
      <c r="AN674" s="13">
        <v>0.22069637692583943</v>
      </c>
      <c r="AO674" s="11" t="s">
        <v>84</v>
      </c>
      <c r="AP674" s="14">
        <v>45931.447850717595</v>
      </c>
    </row>
    <row r="675">
      <c r="A675" s="8">
        <v>45924.10634259259</v>
      </c>
      <c r="B675" s="9" t="s">
        <v>1499</v>
      </c>
      <c r="C675" s="9" t="s">
        <v>1500</v>
      </c>
      <c r="D675" s="10">
        <v>5.566999104561E12</v>
      </c>
      <c r="E675" s="9" t="s">
        <v>43</v>
      </c>
      <c r="F675" s="9"/>
      <c r="G675" s="9" t="s">
        <v>76</v>
      </c>
      <c r="H675" s="9" t="s">
        <v>45</v>
      </c>
      <c r="I675" s="9" t="s">
        <v>88</v>
      </c>
      <c r="J675" s="9" t="s">
        <v>47</v>
      </c>
      <c r="K675" s="9" t="s">
        <v>47</v>
      </c>
      <c r="L675" s="9" t="s">
        <v>47</v>
      </c>
      <c r="M675" s="9" t="s">
        <v>47</v>
      </c>
      <c r="N675" s="9" t="s">
        <v>118</v>
      </c>
      <c r="O675" s="9" t="s">
        <v>50</v>
      </c>
      <c r="P675" s="11" t="s">
        <v>51</v>
      </c>
      <c r="Q675" s="11" t="s">
        <v>203</v>
      </c>
      <c r="R675" s="11" t="s">
        <v>311</v>
      </c>
      <c r="S675" s="11" t="s">
        <v>54</v>
      </c>
      <c r="T675" s="11" t="s">
        <v>55</v>
      </c>
      <c r="U675" s="11" t="s">
        <v>56</v>
      </c>
      <c r="V675" s="11"/>
      <c r="W675" s="11"/>
      <c r="X675" s="11"/>
      <c r="Y675" s="11"/>
      <c r="Z675" s="11"/>
      <c r="AA675" s="11"/>
      <c r="AB675" s="11"/>
      <c r="AC675" s="11"/>
      <c r="AD675" s="11"/>
      <c r="AE675" s="11"/>
      <c r="AF675" s="12">
        <f>ROUNDUP(SUM(VLOOKUP(G675,'Pontuação'!A$2:B$11,2,FALSE),VLOOKUP(E675,'Pontuação'!C$2:D$11,2,FALSE),VLOOKUP(I675,'Pontuação'!I$2:J$11,2,FALSE),VLOOKUP(K675,'Pontuação'!G$2:H$11,2,FALSE),VLOOKUP(H675,'Pontuação'!E$2:F$11,2,FALSE),VLOOKUP(M675,'Pontuação'!K$2:L$11,2,FALSE)),0)</f>
        <v>1005</v>
      </c>
      <c r="AG675" s="12">
        <f t="shared" si="1"/>
        <v>101</v>
      </c>
      <c r="AH675" s="12" t="str">
        <f t="array" ref="AH675">IFERROR(INDEX('Pontuação'!G$13:G$191, MATCH(AG675, 'Pontuação'!F$14:F$191, 0)), "Faixa Indefinida")</f>
        <v>C</v>
      </c>
      <c r="AI675" s="12">
        <f t="shared" si="2"/>
        <v>0</v>
      </c>
      <c r="AJ675" s="12">
        <f t="shared" si="3"/>
        <v>0</v>
      </c>
      <c r="AK675" s="12">
        <f t="shared" si="4"/>
        <v>1</v>
      </c>
      <c r="AL675" s="12">
        <f t="shared" si="5"/>
        <v>0</v>
      </c>
      <c r="AM675" s="11"/>
      <c r="AN675" s="13">
        <v>0.3068218894882327</v>
      </c>
      <c r="AO675" s="11" t="s">
        <v>124</v>
      </c>
      <c r="AP675" s="14">
        <v>45931.447850717595</v>
      </c>
    </row>
    <row r="676">
      <c r="A676" s="8">
        <v>45924.10859953704</v>
      </c>
      <c r="B676" s="9" t="s">
        <v>1501</v>
      </c>
      <c r="C676" s="9" t="s">
        <v>1502</v>
      </c>
      <c r="D676" s="10">
        <v>5.551997795363E12</v>
      </c>
      <c r="E676" s="9" t="s">
        <v>43</v>
      </c>
      <c r="F676" s="9"/>
      <c r="G676" s="9" t="s">
        <v>60</v>
      </c>
      <c r="H676" s="9" t="s">
        <v>45</v>
      </c>
      <c r="I676" s="9" t="s">
        <v>46</v>
      </c>
      <c r="J676" s="9" t="s">
        <v>47</v>
      </c>
      <c r="K676" s="9" t="s">
        <v>47</v>
      </c>
      <c r="L676" s="9" t="s">
        <v>48</v>
      </c>
      <c r="M676" s="9" t="s">
        <v>48</v>
      </c>
      <c r="N676" s="9" t="s">
        <v>63</v>
      </c>
      <c r="O676" s="9" t="s">
        <v>64</v>
      </c>
      <c r="P676" s="11" t="s">
        <v>80</v>
      </c>
      <c r="Q676" s="11" t="s">
        <v>81</v>
      </c>
      <c r="R676" s="11" t="s">
        <v>82</v>
      </c>
      <c r="S676" s="11">
        <v>7.50940275538E11</v>
      </c>
      <c r="T676" s="11" t="s">
        <v>83</v>
      </c>
      <c r="U676" s="11" t="s">
        <v>47</v>
      </c>
      <c r="V676" s="11"/>
      <c r="W676" s="11"/>
      <c r="X676" s="11"/>
      <c r="Y676" s="11"/>
      <c r="Z676" s="11"/>
      <c r="AA676" s="11"/>
      <c r="AB676" s="11"/>
      <c r="AC676" s="11"/>
      <c r="AD676" s="11"/>
      <c r="AE676" s="11"/>
      <c r="AF676" s="12">
        <f>ROUNDUP(SUM(VLOOKUP(G676,'Pontuação'!A$2:B$11,2,FALSE),VLOOKUP(E676,'Pontuação'!C$2:D$11,2,FALSE),VLOOKUP(I676,'Pontuação'!I$2:J$11,2,FALSE),VLOOKUP(K676,'Pontuação'!G$2:H$11,2,FALSE),VLOOKUP(H676,'Pontuação'!E$2:F$11,2,FALSE),VLOOKUP(M676,'Pontuação'!K$2:L$11,2,FALSE)),0)</f>
        <v>1300</v>
      </c>
      <c r="AG676" s="12">
        <f t="shared" si="1"/>
        <v>130</v>
      </c>
      <c r="AH676" s="12" t="str">
        <f t="array" ref="AH676">IFERROR(INDEX('Pontuação'!G$13:G$191, MATCH(AG676, 'Pontuação'!F$14:F$191, 0)), "Faixa Indefinida")</f>
        <v>A</v>
      </c>
      <c r="AI676" s="12">
        <f t="shared" si="2"/>
        <v>1</v>
      </c>
      <c r="AJ676" s="12">
        <f t="shared" si="3"/>
        <v>0</v>
      </c>
      <c r="AK676" s="12">
        <f t="shared" si="4"/>
        <v>0</v>
      </c>
      <c r="AL676" s="12">
        <f t="shared" si="5"/>
        <v>0</v>
      </c>
      <c r="AM676" s="11"/>
      <c r="AN676" s="13">
        <v>0.30426378461664494</v>
      </c>
      <c r="AO676" s="11" t="s">
        <v>124</v>
      </c>
      <c r="AP676" s="14">
        <v>45931.447850717595</v>
      </c>
    </row>
    <row r="677">
      <c r="A677" s="8">
        <v>45924.1124537037</v>
      </c>
      <c r="B677" s="9" t="s">
        <v>1503</v>
      </c>
      <c r="C677" s="9" t="s">
        <v>1504</v>
      </c>
      <c r="D677" s="10">
        <v>5.591985975173E12</v>
      </c>
      <c r="E677" s="9" t="s">
        <v>43</v>
      </c>
      <c r="F677" s="9"/>
      <c r="G677" s="9" t="s">
        <v>76</v>
      </c>
      <c r="H677" s="9" t="s">
        <v>45</v>
      </c>
      <c r="I677" s="9" t="s">
        <v>78</v>
      </c>
      <c r="J677" s="9" t="s">
        <v>47</v>
      </c>
      <c r="K677" s="9" t="s">
        <v>48</v>
      </c>
      <c r="L677" s="9" t="s">
        <v>48</v>
      </c>
      <c r="M677" s="9" t="s">
        <v>47</v>
      </c>
      <c r="N677" s="9" t="s">
        <v>63</v>
      </c>
      <c r="O677" s="9" t="s">
        <v>64</v>
      </c>
      <c r="P677" s="11" t="s">
        <v>51</v>
      </c>
      <c r="Q677" s="11" t="s">
        <v>137</v>
      </c>
      <c r="R677" s="11" t="s">
        <v>107</v>
      </c>
      <c r="S677" s="11" t="s">
        <v>254</v>
      </c>
      <c r="T677" s="11" t="s">
        <v>55</v>
      </c>
      <c r="U677" s="11" t="s">
        <v>56</v>
      </c>
      <c r="V677" s="11"/>
      <c r="W677" s="11"/>
      <c r="X677" s="11"/>
      <c r="Y677" s="11"/>
      <c r="Z677" s="11"/>
      <c r="AA677" s="11"/>
      <c r="AB677" s="11"/>
      <c r="AC677" s="11"/>
      <c r="AD677" s="11"/>
      <c r="AE677" s="11"/>
      <c r="AF677" s="12">
        <f>ROUNDUP(SUM(VLOOKUP(G677,'Pontuação'!A$2:B$11,2,FALSE),VLOOKUP(E677,'Pontuação'!C$2:D$11,2,FALSE),VLOOKUP(I677,'Pontuação'!I$2:J$11,2,FALSE),VLOOKUP(K677,'Pontuação'!G$2:H$11,2,FALSE),VLOOKUP(H677,'Pontuação'!E$2:F$11,2,FALSE),VLOOKUP(M677,'Pontuação'!K$2:L$11,2,FALSE)),0)</f>
        <v>1201</v>
      </c>
      <c r="AG677" s="12">
        <f t="shared" si="1"/>
        <v>120</v>
      </c>
      <c r="AH677" s="12" t="str">
        <f t="array" ref="AH677">IFERROR(INDEX('Pontuação'!G$13:G$191, MATCH(AG677, 'Pontuação'!F$14:F$191, 0)), "Faixa Indefinida")</f>
        <v>A</v>
      </c>
      <c r="AI677" s="12">
        <f t="shared" si="2"/>
        <v>1</v>
      </c>
      <c r="AJ677" s="12">
        <f t="shared" si="3"/>
        <v>0</v>
      </c>
      <c r="AK677" s="12">
        <f t="shared" si="4"/>
        <v>0</v>
      </c>
      <c r="AL677" s="12">
        <f t="shared" si="5"/>
        <v>0</v>
      </c>
      <c r="AM677" s="11"/>
      <c r="AN677" s="13">
        <v>0.47099877820122815</v>
      </c>
      <c r="AO677" s="11" t="s">
        <v>151</v>
      </c>
      <c r="AP677" s="14">
        <v>45931.447850717595</v>
      </c>
    </row>
    <row r="678">
      <c r="A678" s="8">
        <v>45924.113217592596</v>
      </c>
      <c r="B678" s="9" t="s">
        <v>1505</v>
      </c>
      <c r="C678" s="9" t="s">
        <v>1506</v>
      </c>
      <c r="D678" s="10">
        <v>5.548992164429E12</v>
      </c>
      <c r="E678" s="9" t="s">
        <v>75</v>
      </c>
      <c r="F678" s="9"/>
      <c r="G678" s="9" t="s">
        <v>60</v>
      </c>
      <c r="H678" s="9" t="s">
        <v>87</v>
      </c>
      <c r="I678" s="9" t="s">
        <v>88</v>
      </c>
      <c r="J678" s="9" t="s">
        <v>47</v>
      </c>
      <c r="K678" s="9" t="s">
        <v>47</v>
      </c>
      <c r="L678" s="9" t="s">
        <v>48</v>
      </c>
      <c r="M678" s="9" t="s">
        <v>47</v>
      </c>
      <c r="N678" s="9" t="s">
        <v>79</v>
      </c>
      <c r="O678" s="9" t="s">
        <v>50</v>
      </c>
      <c r="P678" s="11" t="s">
        <v>51</v>
      </c>
      <c r="Q678" s="11" t="s">
        <v>52</v>
      </c>
      <c r="R678" s="11" t="s">
        <v>53</v>
      </c>
      <c r="S678" s="11" t="s">
        <v>54</v>
      </c>
      <c r="T678" s="11" t="s">
        <v>55</v>
      </c>
      <c r="U678" s="11" t="s">
        <v>47</v>
      </c>
      <c r="V678" s="11"/>
      <c r="W678" s="11"/>
      <c r="X678" s="11"/>
      <c r="Y678" s="11"/>
      <c r="Z678" s="11"/>
      <c r="AA678" s="11"/>
      <c r="AB678" s="11"/>
      <c r="AC678" s="11"/>
      <c r="AD678" s="11"/>
      <c r="AE678" s="11"/>
      <c r="AF678" s="12">
        <f>ROUNDUP(SUM(VLOOKUP(G678,'Pontuação'!A$2:B$11,2,FALSE),VLOOKUP(E678,'Pontuação'!C$2:D$11,2,FALSE),VLOOKUP(I678,'Pontuação'!I$2:J$11,2,FALSE),VLOOKUP(K678,'Pontuação'!G$2:H$11,2,FALSE),VLOOKUP(H678,'Pontuação'!E$2:F$11,2,FALSE),VLOOKUP(M678,'Pontuação'!K$2:L$11,2,FALSE)),0)</f>
        <v>908</v>
      </c>
      <c r="AG678" s="12">
        <f t="shared" si="1"/>
        <v>91</v>
      </c>
      <c r="AH678" s="12" t="str">
        <f t="array" ref="AH678">IFERROR(INDEX('Pontuação'!G$13:G$191, MATCH(AG678, 'Pontuação'!F$14:F$191, 0)), "Faixa Indefinida")</f>
        <v>C</v>
      </c>
      <c r="AI678" s="12">
        <f t="shared" si="2"/>
        <v>0</v>
      </c>
      <c r="AJ678" s="12">
        <f t="shared" si="3"/>
        <v>0</v>
      </c>
      <c r="AK678" s="12">
        <f t="shared" si="4"/>
        <v>1</v>
      </c>
      <c r="AL678" s="12">
        <f t="shared" si="5"/>
        <v>0</v>
      </c>
      <c r="AM678" s="11"/>
      <c r="AN678" s="13">
        <v>0.26756820224751987</v>
      </c>
      <c r="AO678" s="11" t="s">
        <v>91</v>
      </c>
      <c r="AP678" s="14">
        <v>45931.447850717595</v>
      </c>
    </row>
    <row r="679">
      <c r="A679" s="8">
        <v>45924.11341435185</v>
      </c>
      <c r="B679" s="9" t="s">
        <v>1507</v>
      </c>
      <c r="C679" s="9" t="s">
        <v>1508</v>
      </c>
      <c r="D679" s="10">
        <v>5.541995861557E12</v>
      </c>
      <c r="E679" s="9" t="s">
        <v>43</v>
      </c>
      <c r="F679" s="9"/>
      <c r="G679" s="9" t="s">
        <v>69</v>
      </c>
      <c r="H679" s="9" t="s">
        <v>61</v>
      </c>
      <c r="I679" s="9" t="s">
        <v>46</v>
      </c>
      <c r="J679" s="9" t="s">
        <v>47</v>
      </c>
      <c r="K679" s="9" t="s">
        <v>47</v>
      </c>
      <c r="L679" s="9" t="s">
        <v>47</v>
      </c>
      <c r="M679" s="9" t="s">
        <v>47</v>
      </c>
      <c r="N679" s="9" t="s">
        <v>63</v>
      </c>
      <c r="O679" s="9" t="s">
        <v>64</v>
      </c>
      <c r="P679" s="11" t="s">
        <v>51</v>
      </c>
      <c r="Q679" s="11" t="s">
        <v>89</v>
      </c>
      <c r="R679" s="11" t="s">
        <v>90</v>
      </c>
      <c r="S679" s="11" t="s">
        <v>54</v>
      </c>
      <c r="T679" s="11" t="s">
        <v>65</v>
      </c>
      <c r="U679" s="11" t="s">
        <v>56</v>
      </c>
      <c r="V679" s="11"/>
      <c r="W679" s="11"/>
      <c r="X679" s="11"/>
      <c r="Y679" s="11"/>
      <c r="Z679" s="11"/>
      <c r="AA679" s="11"/>
      <c r="AB679" s="11"/>
      <c r="AC679" s="11"/>
      <c r="AD679" s="11"/>
      <c r="AE679" s="11"/>
      <c r="AF679" s="12">
        <f>ROUNDUP(SUM(VLOOKUP(G679,'Pontuação'!A$2:B$11,2,FALSE),VLOOKUP(E679,'Pontuação'!C$2:D$11,2,FALSE),VLOOKUP(I679,'Pontuação'!I$2:J$11,2,FALSE),VLOOKUP(K679,'Pontuação'!G$2:H$11,2,FALSE),VLOOKUP(H679,'Pontuação'!E$2:F$11,2,FALSE),VLOOKUP(M679,'Pontuação'!K$2:L$11,2,FALSE)),0)</f>
        <v>943</v>
      </c>
      <c r="AG679" s="12">
        <f t="shared" si="1"/>
        <v>94</v>
      </c>
      <c r="AH679" s="12" t="str">
        <f t="array" ref="AH679">IFERROR(INDEX('Pontuação'!G$13:G$191, MATCH(AG679, 'Pontuação'!F$14:F$191, 0)), "Faixa Indefinida")</f>
        <v>C</v>
      </c>
      <c r="AI679" s="12">
        <f t="shared" si="2"/>
        <v>0</v>
      </c>
      <c r="AJ679" s="12">
        <f t="shared" si="3"/>
        <v>0</v>
      </c>
      <c r="AK679" s="12">
        <f t="shared" si="4"/>
        <v>1</v>
      </c>
      <c r="AL679" s="12">
        <f t="shared" si="5"/>
        <v>0</v>
      </c>
      <c r="AM679" s="11"/>
      <c r="AN679" s="13">
        <v>0.2077198645467133</v>
      </c>
      <c r="AO679" s="11" t="s">
        <v>162</v>
      </c>
      <c r="AP679" s="14">
        <v>45931.447850717595</v>
      </c>
    </row>
    <row r="680">
      <c r="A680" s="8">
        <v>45924.11417824074</v>
      </c>
      <c r="B680" s="9" t="s">
        <v>1509</v>
      </c>
      <c r="C680" s="9" t="s">
        <v>1510</v>
      </c>
      <c r="D680" s="10">
        <v>5.521969428479E12</v>
      </c>
      <c r="E680" s="9" t="s">
        <v>75</v>
      </c>
      <c r="F680" s="9"/>
      <c r="G680" s="9" t="s">
        <v>60</v>
      </c>
      <c r="H680" s="9" t="s">
        <v>77</v>
      </c>
      <c r="I680" s="9" t="s">
        <v>78</v>
      </c>
      <c r="J680" s="9" t="s">
        <v>47</v>
      </c>
      <c r="K680" s="9" t="s">
        <v>47</v>
      </c>
      <c r="L680" s="9" t="s">
        <v>48</v>
      </c>
      <c r="M680" s="9" t="s">
        <v>48</v>
      </c>
      <c r="N680" s="9" t="s">
        <v>63</v>
      </c>
      <c r="O680" s="9" t="s">
        <v>50</v>
      </c>
      <c r="P680" s="11" t="s">
        <v>51</v>
      </c>
      <c r="Q680" s="11" t="s">
        <v>137</v>
      </c>
      <c r="R680" s="11" t="s">
        <v>107</v>
      </c>
      <c r="S680" s="11" t="s">
        <v>254</v>
      </c>
      <c r="T680" s="11" t="s">
        <v>55</v>
      </c>
      <c r="U680" s="11" t="s">
        <v>56</v>
      </c>
      <c r="V680" s="11"/>
      <c r="W680" s="11"/>
      <c r="X680" s="11"/>
      <c r="Y680" s="11"/>
      <c r="Z680" s="11"/>
      <c r="AA680" s="11"/>
      <c r="AB680" s="11"/>
      <c r="AC680" s="11"/>
      <c r="AD680" s="11"/>
      <c r="AE680" s="11"/>
      <c r="AF680" s="12">
        <f>ROUNDUP(SUM(VLOOKUP(G680,'Pontuação'!A$2:B$11,2,FALSE),VLOOKUP(E680,'Pontuação'!C$2:D$11,2,FALSE),VLOOKUP(I680,'Pontuação'!I$2:J$11,2,FALSE),VLOOKUP(K680,'Pontuação'!G$2:H$11,2,FALSE),VLOOKUP(H680,'Pontuação'!E$2:F$11,2,FALSE),VLOOKUP(M680,'Pontuação'!K$2:L$11,2,FALSE)),0)</f>
        <v>1179</v>
      </c>
      <c r="AG680" s="12">
        <f t="shared" si="1"/>
        <v>118</v>
      </c>
      <c r="AH680" s="12" t="str">
        <f t="array" ref="AH680">IFERROR(INDEX('Pontuação'!G$13:G$191, MATCH(AG680, 'Pontuação'!F$14:F$191, 0)), "Faixa Indefinida")</f>
        <v>A</v>
      </c>
      <c r="AI680" s="12">
        <f t="shared" si="2"/>
        <v>1</v>
      </c>
      <c r="AJ680" s="12">
        <f t="shared" si="3"/>
        <v>0</v>
      </c>
      <c r="AK680" s="12">
        <f t="shared" si="4"/>
        <v>0</v>
      </c>
      <c r="AL680" s="12">
        <f t="shared" si="5"/>
        <v>0</v>
      </c>
      <c r="AM680" s="11"/>
      <c r="AN680" s="13">
        <v>0.42560666112331075</v>
      </c>
      <c r="AO680" s="11" t="s">
        <v>134</v>
      </c>
      <c r="AP680" s="14">
        <v>45931.447850717595</v>
      </c>
    </row>
    <row r="681">
      <c r="A681" s="8">
        <v>45924.1156712963</v>
      </c>
      <c r="B681" s="9" t="s">
        <v>1511</v>
      </c>
      <c r="C681" s="9" t="s">
        <v>1512</v>
      </c>
      <c r="D681" s="10">
        <v>5.551986078279E12</v>
      </c>
      <c r="E681" s="9" t="s">
        <v>43</v>
      </c>
      <c r="F681" s="9"/>
      <c r="G681" s="9" t="s">
        <v>76</v>
      </c>
      <c r="H681" s="9" t="s">
        <v>77</v>
      </c>
      <c r="I681" s="9" t="s">
        <v>78</v>
      </c>
      <c r="J681" s="9" t="s">
        <v>48</v>
      </c>
      <c r="K681" s="9" t="s">
        <v>48</v>
      </c>
      <c r="L681" s="9" t="s">
        <v>48</v>
      </c>
      <c r="M681" s="9" t="s">
        <v>47</v>
      </c>
      <c r="N681" s="9" t="s">
        <v>118</v>
      </c>
      <c r="O681" s="9" t="s">
        <v>64</v>
      </c>
      <c r="P681" s="11" t="s">
        <v>51</v>
      </c>
      <c r="Q681" s="11" t="s">
        <v>71</v>
      </c>
      <c r="R681" s="11" t="s">
        <v>90</v>
      </c>
      <c r="S681" s="11" t="s">
        <v>214</v>
      </c>
      <c r="T681" s="11" t="s">
        <v>55</v>
      </c>
      <c r="U681" s="11" t="s">
        <v>56</v>
      </c>
      <c r="V681" s="11"/>
      <c r="W681" s="11"/>
      <c r="X681" s="11"/>
      <c r="Y681" s="11"/>
      <c r="Z681" s="11"/>
      <c r="AA681" s="11"/>
      <c r="AB681" s="11"/>
      <c r="AC681" s="11"/>
      <c r="AD681" s="11"/>
      <c r="AE681" s="11"/>
      <c r="AF681" s="12">
        <f>ROUNDUP(SUM(VLOOKUP(G681,'Pontuação'!A$2:B$11,2,FALSE),VLOOKUP(E681,'Pontuação'!C$2:D$11,2,FALSE),VLOOKUP(I681,'Pontuação'!I$2:J$11,2,FALSE),VLOOKUP(K681,'Pontuação'!G$2:H$11,2,FALSE),VLOOKUP(H681,'Pontuação'!E$2:F$11,2,FALSE),VLOOKUP(M681,'Pontuação'!K$2:L$11,2,FALSE)),0)</f>
        <v>1147</v>
      </c>
      <c r="AG681" s="12">
        <f t="shared" si="1"/>
        <v>115</v>
      </c>
      <c r="AH681" s="12" t="str">
        <f t="array" ref="AH681">IFERROR(INDEX('Pontuação'!G$13:G$191, MATCH(AG681, 'Pontuação'!F$14:F$191, 0)), "Faixa Indefinida")</f>
        <v>B</v>
      </c>
      <c r="AI681" s="12">
        <f t="shared" si="2"/>
        <v>0</v>
      </c>
      <c r="AJ681" s="12">
        <f t="shared" si="3"/>
        <v>1</v>
      </c>
      <c r="AK681" s="12">
        <f t="shared" si="4"/>
        <v>0</v>
      </c>
      <c r="AL681" s="12">
        <f t="shared" si="5"/>
        <v>0</v>
      </c>
      <c r="AM681" s="11"/>
      <c r="AN681" s="13">
        <v>0.14692126083640697</v>
      </c>
      <c r="AO681" s="11" t="s">
        <v>110</v>
      </c>
      <c r="AP681" s="14">
        <v>45931.447850717595</v>
      </c>
    </row>
    <row r="682">
      <c r="A682" s="8">
        <v>45924.1171412037</v>
      </c>
      <c r="B682" s="9" t="s">
        <v>1513</v>
      </c>
      <c r="C682" s="9" t="s">
        <v>1514</v>
      </c>
      <c r="D682" s="10">
        <v>5.547999956143E12</v>
      </c>
      <c r="E682" s="9" t="s">
        <v>75</v>
      </c>
      <c r="F682" s="9"/>
      <c r="G682" s="9" t="s">
        <v>69</v>
      </c>
      <c r="H682" s="9" t="s">
        <v>45</v>
      </c>
      <c r="I682" s="9" t="s">
        <v>78</v>
      </c>
      <c r="J682" s="9" t="s">
        <v>48</v>
      </c>
      <c r="K682" s="9" t="s">
        <v>47</v>
      </c>
      <c r="L682" s="9" t="s">
        <v>48</v>
      </c>
      <c r="M682" s="9" t="s">
        <v>47</v>
      </c>
      <c r="N682" s="9" t="s">
        <v>63</v>
      </c>
      <c r="O682" s="9" t="s">
        <v>98</v>
      </c>
      <c r="P682" s="11" t="s">
        <v>51</v>
      </c>
      <c r="Q682" s="11" t="s">
        <v>165</v>
      </c>
      <c r="R682" s="11" t="s">
        <v>166</v>
      </c>
      <c r="S682" s="11" t="s">
        <v>167</v>
      </c>
      <c r="T682" s="11" t="s">
        <v>55</v>
      </c>
      <c r="U682" s="11" t="s">
        <v>56</v>
      </c>
      <c r="V682" s="11"/>
      <c r="W682" s="11"/>
      <c r="X682" s="11"/>
      <c r="Y682" s="11"/>
      <c r="Z682" s="11"/>
      <c r="AA682" s="11"/>
      <c r="AB682" s="11"/>
      <c r="AC682" s="11"/>
      <c r="AD682" s="11"/>
      <c r="AE682" s="11"/>
      <c r="AF682" s="12">
        <f>ROUNDUP(SUM(VLOOKUP(G682,'Pontuação'!A$2:B$11,2,FALSE),VLOOKUP(E682,'Pontuação'!C$2:D$11,2,FALSE),VLOOKUP(I682,'Pontuação'!I$2:J$11,2,FALSE),VLOOKUP(K682,'Pontuação'!G$2:H$11,2,FALSE),VLOOKUP(H682,'Pontuação'!E$2:F$11,2,FALSE),VLOOKUP(M682,'Pontuação'!K$2:L$11,2,FALSE)),0)</f>
        <v>955</v>
      </c>
      <c r="AG682" s="12">
        <f t="shared" si="1"/>
        <v>96</v>
      </c>
      <c r="AH682" s="12" t="str">
        <f t="array" ref="AH682">IFERROR(INDEX('Pontuação'!G$13:G$191, MATCH(AG682, 'Pontuação'!F$14:F$191, 0)), "Faixa Indefinida")</f>
        <v>C</v>
      </c>
      <c r="AI682" s="12">
        <f t="shared" si="2"/>
        <v>0</v>
      </c>
      <c r="AJ682" s="12">
        <f t="shared" si="3"/>
        <v>0</v>
      </c>
      <c r="AK682" s="12">
        <f t="shared" si="4"/>
        <v>1</v>
      </c>
      <c r="AL682" s="12">
        <f t="shared" si="5"/>
        <v>0</v>
      </c>
      <c r="AM682" s="11"/>
      <c r="AN682" s="13">
        <v>0.5041690969967398</v>
      </c>
      <c r="AO682" s="11" t="s">
        <v>57</v>
      </c>
      <c r="AP682" s="14">
        <v>45931.447850717595</v>
      </c>
    </row>
    <row r="683">
      <c r="A683" s="8">
        <v>45924.1175</v>
      </c>
      <c r="B683" s="9" t="s">
        <v>1515</v>
      </c>
      <c r="C683" s="9" t="s">
        <v>1516</v>
      </c>
      <c r="D683" s="10">
        <v>5.551995332836E12</v>
      </c>
      <c r="E683" s="9" t="s">
        <v>43</v>
      </c>
      <c r="F683" s="9"/>
      <c r="G683" s="9" t="s">
        <v>69</v>
      </c>
      <c r="H683" s="9" t="s">
        <v>45</v>
      </c>
      <c r="I683" s="9" t="s">
        <v>106</v>
      </c>
      <c r="J683" s="9" t="s">
        <v>47</v>
      </c>
      <c r="K683" s="9" t="s">
        <v>48</v>
      </c>
      <c r="L683" s="9" t="s">
        <v>48</v>
      </c>
      <c r="M683" s="9" t="s">
        <v>47</v>
      </c>
      <c r="N683" s="9" t="s">
        <v>79</v>
      </c>
      <c r="O683" s="9" t="s">
        <v>70</v>
      </c>
      <c r="P683" s="11" t="s">
        <v>51</v>
      </c>
      <c r="Q683" s="11" t="s">
        <v>141</v>
      </c>
      <c r="R683" s="11" t="s">
        <v>90</v>
      </c>
      <c r="S683" s="11" t="s">
        <v>54</v>
      </c>
      <c r="T683" s="11" t="s">
        <v>65</v>
      </c>
      <c r="U683" s="11" t="s">
        <v>56</v>
      </c>
      <c r="V683" s="11"/>
      <c r="W683" s="11"/>
      <c r="X683" s="11"/>
      <c r="Y683" s="11"/>
      <c r="Z683" s="11"/>
      <c r="AA683" s="11"/>
      <c r="AB683" s="11"/>
      <c r="AC683" s="11"/>
      <c r="AD683" s="11"/>
      <c r="AE683" s="11"/>
      <c r="AF683" s="12">
        <v>1045.0</v>
      </c>
      <c r="AG683" s="12">
        <f t="shared" si="1"/>
        <v>105</v>
      </c>
      <c r="AH683" s="12" t="str">
        <f t="array" ref="AH683">IFERROR(INDEX('Pontuação'!G$13:G$191, MATCH(AG683, 'Pontuação'!F$14:F$191, 0)), "Faixa Indefinida")</f>
        <v>B</v>
      </c>
      <c r="AI683" s="12">
        <f t="shared" si="2"/>
        <v>0</v>
      </c>
      <c r="AJ683" s="12">
        <f t="shared" si="3"/>
        <v>1</v>
      </c>
      <c r="AK683" s="12">
        <f t="shared" si="4"/>
        <v>0</v>
      </c>
      <c r="AL683" s="12">
        <f t="shared" si="5"/>
        <v>0</v>
      </c>
      <c r="AM683" s="11"/>
      <c r="AN683" s="13">
        <v>0.2620463343305712</v>
      </c>
      <c r="AO683" s="11" t="s">
        <v>91</v>
      </c>
      <c r="AP683" s="14">
        <v>45931.447850717595</v>
      </c>
    </row>
    <row r="684">
      <c r="A684" s="8">
        <v>45924.11782407408</v>
      </c>
      <c r="B684" s="9" t="s">
        <v>1517</v>
      </c>
      <c r="C684" s="9" t="s">
        <v>1518</v>
      </c>
      <c r="D684" s="10">
        <v>5.589988041614E12</v>
      </c>
      <c r="E684" s="9" t="s">
        <v>75</v>
      </c>
      <c r="F684" s="9"/>
      <c r="G684" s="9" t="s">
        <v>69</v>
      </c>
      <c r="H684" s="9" t="s">
        <v>77</v>
      </c>
      <c r="I684" s="9" t="s">
        <v>78</v>
      </c>
      <c r="J684" s="9" t="s">
        <v>47</v>
      </c>
      <c r="K684" s="9" t="s">
        <v>47</v>
      </c>
      <c r="L684" s="9" t="s">
        <v>48</v>
      </c>
      <c r="M684" s="9" t="s">
        <v>48</v>
      </c>
      <c r="N684" s="9" t="s">
        <v>63</v>
      </c>
      <c r="O684" s="9" t="s">
        <v>70</v>
      </c>
      <c r="P684" s="11" t="s">
        <v>51</v>
      </c>
      <c r="Q684" s="11" t="s">
        <v>89</v>
      </c>
      <c r="R684" s="11" t="s">
        <v>90</v>
      </c>
      <c r="S684" s="11" t="s">
        <v>54</v>
      </c>
      <c r="T684" s="11" t="s">
        <v>55</v>
      </c>
      <c r="U684" s="11" t="s">
        <v>56</v>
      </c>
      <c r="V684" s="11"/>
      <c r="W684" s="11"/>
      <c r="X684" s="11"/>
      <c r="Y684" s="11"/>
      <c r="Z684" s="11"/>
      <c r="AA684" s="11"/>
      <c r="AB684" s="11"/>
      <c r="AC684" s="11"/>
      <c r="AD684" s="11"/>
      <c r="AE684" s="11"/>
      <c r="AF684" s="12">
        <f>ROUNDUP(SUM(VLOOKUP(G684,'Pontuação'!A$2:B$11,2,FALSE),VLOOKUP(E684,'Pontuação'!C$2:D$11,2,FALSE),VLOOKUP(I684,'Pontuação'!I$2:J$11,2,FALSE),VLOOKUP(K684,'Pontuação'!G$2:H$11,2,FALSE),VLOOKUP(H684,'Pontuação'!E$2:F$11,2,FALSE),VLOOKUP(M684,'Pontuação'!K$2:L$11,2,FALSE)),0)</f>
        <v>1051</v>
      </c>
      <c r="AG684" s="12">
        <f t="shared" si="1"/>
        <v>105</v>
      </c>
      <c r="AH684" s="12" t="str">
        <f t="array" ref="AH684">IFERROR(INDEX('Pontuação'!G$13:G$191, MATCH(AG684, 'Pontuação'!F$14:F$191, 0)), "Faixa Indefinida")</f>
        <v>B</v>
      </c>
      <c r="AI684" s="12">
        <f t="shared" si="2"/>
        <v>0</v>
      </c>
      <c r="AJ684" s="12">
        <f t="shared" si="3"/>
        <v>1</v>
      </c>
      <c r="AK684" s="12">
        <f t="shared" si="4"/>
        <v>0</v>
      </c>
      <c r="AL684" s="12">
        <f t="shared" si="5"/>
        <v>0</v>
      </c>
      <c r="AM684" s="11"/>
      <c r="AN684" s="13">
        <v>0.22531134911636064</v>
      </c>
      <c r="AO684" s="11" t="s">
        <v>84</v>
      </c>
      <c r="AP684" s="14">
        <v>45931.447850717595</v>
      </c>
    </row>
    <row r="685">
      <c r="A685" s="8">
        <v>45924.118483796294</v>
      </c>
      <c r="B685" s="9" t="s">
        <v>1519</v>
      </c>
      <c r="C685" s="9" t="s">
        <v>1520</v>
      </c>
      <c r="D685" s="10">
        <v>5.53197308954E12</v>
      </c>
      <c r="E685" s="9" t="s">
        <v>43</v>
      </c>
      <c r="F685" s="9"/>
      <c r="G685" s="9" t="s">
        <v>44</v>
      </c>
      <c r="H685" s="9" t="s">
        <v>157</v>
      </c>
      <c r="I685" s="9" t="s">
        <v>106</v>
      </c>
      <c r="J685" s="9" t="s">
        <v>47</v>
      </c>
      <c r="K685" s="9" t="s">
        <v>47</v>
      </c>
      <c r="L685" s="9" t="s">
        <v>48</v>
      </c>
      <c r="M685" s="9" t="s">
        <v>48</v>
      </c>
      <c r="N685" s="9" t="s">
        <v>118</v>
      </c>
      <c r="O685" s="9" t="s">
        <v>50</v>
      </c>
      <c r="P685" s="11" t="s">
        <v>51</v>
      </c>
      <c r="Q685" s="11" t="s">
        <v>203</v>
      </c>
      <c r="R685" s="11" t="s">
        <v>311</v>
      </c>
      <c r="S685" s="11" t="s">
        <v>54</v>
      </c>
      <c r="T685" s="11" t="s">
        <v>55</v>
      </c>
      <c r="U685" s="11" t="s">
        <v>56</v>
      </c>
      <c r="V685" s="11"/>
      <c r="W685" s="11"/>
      <c r="X685" s="11"/>
      <c r="Y685" s="11"/>
      <c r="Z685" s="11"/>
      <c r="AA685" s="11"/>
      <c r="AB685" s="11"/>
      <c r="AC685" s="11"/>
      <c r="AD685" s="11"/>
      <c r="AE685" s="11"/>
      <c r="AF685" s="12">
        <f>ROUNDUP(SUM(VLOOKUP(G685,'Pontuação'!A$2:B$11,2,FALSE),VLOOKUP(E685,'Pontuação'!C$2:D$11,2,FALSE),VLOOKUP(I685,'Pontuação'!I$2:J$11,2,FALSE),VLOOKUP(K685,'Pontuação'!G$2:H$11,2,FALSE),VLOOKUP(H685,'Pontuação'!E$2:F$11,2,FALSE),VLOOKUP(M685,'Pontuação'!K$2:L$11,2,FALSE)),0)</f>
        <v>1047</v>
      </c>
      <c r="AG685" s="12">
        <f t="shared" si="1"/>
        <v>105</v>
      </c>
      <c r="AH685" s="12" t="str">
        <f t="array" ref="AH685">IFERROR(INDEX('Pontuação'!G$13:G$191, MATCH(AG685, 'Pontuação'!F$14:F$191, 0)), "Faixa Indefinida")</f>
        <v>B</v>
      </c>
      <c r="AI685" s="12">
        <f t="shared" si="2"/>
        <v>0</v>
      </c>
      <c r="AJ685" s="12">
        <f t="shared" si="3"/>
        <v>1</v>
      </c>
      <c r="AK685" s="12">
        <f t="shared" si="4"/>
        <v>0</v>
      </c>
      <c r="AL685" s="12">
        <f t="shared" si="5"/>
        <v>0</v>
      </c>
      <c r="AM685" s="11"/>
      <c r="AN685" s="13">
        <v>0.5576223530369608</v>
      </c>
      <c r="AO685" s="11" t="s">
        <v>57</v>
      </c>
      <c r="AP685" s="14">
        <v>45931.447850717595</v>
      </c>
    </row>
    <row r="686">
      <c r="A686" s="8">
        <v>45924.12167824074</v>
      </c>
      <c r="B686" s="9" t="s">
        <v>1521</v>
      </c>
      <c r="C686" s="9" t="s">
        <v>1522</v>
      </c>
      <c r="D686" s="10">
        <v>5.56198365736E12</v>
      </c>
      <c r="E686" s="9" t="s">
        <v>43</v>
      </c>
      <c r="F686" s="9"/>
      <c r="G686" s="9" t="s">
        <v>144</v>
      </c>
      <c r="H686" s="9" t="s">
        <v>77</v>
      </c>
      <c r="I686" s="9" t="s">
        <v>88</v>
      </c>
      <c r="J686" s="9" t="s">
        <v>47</v>
      </c>
      <c r="K686" s="9" t="s">
        <v>47</v>
      </c>
      <c r="L686" s="9" t="s">
        <v>48</v>
      </c>
      <c r="M686" s="9" t="s">
        <v>47</v>
      </c>
      <c r="N686" s="9" t="s">
        <v>118</v>
      </c>
      <c r="O686" s="9" t="s">
        <v>50</v>
      </c>
      <c r="P686" s="11" t="s">
        <v>51</v>
      </c>
      <c r="Q686" s="11" t="s">
        <v>165</v>
      </c>
      <c r="R686" s="11" t="s">
        <v>520</v>
      </c>
      <c r="S686" s="11" t="s">
        <v>521</v>
      </c>
      <c r="T686" s="11" t="s">
        <v>55</v>
      </c>
      <c r="U686" s="11" t="s">
        <v>56</v>
      </c>
      <c r="V686" s="11"/>
      <c r="W686" s="11"/>
      <c r="X686" s="11"/>
      <c r="Y686" s="11"/>
      <c r="Z686" s="11"/>
      <c r="AA686" s="11"/>
      <c r="AB686" s="11"/>
      <c r="AC686" s="11"/>
      <c r="AD686" s="11"/>
      <c r="AE686" s="11"/>
      <c r="AF686" s="12">
        <f>ROUNDUP(SUM(VLOOKUP(G686,'Pontuação'!A$2:B$11,2,FALSE),VLOOKUP(E686,'Pontuação'!C$2:D$11,2,FALSE),VLOOKUP(I686,'Pontuação'!I$2:J$11,2,FALSE),VLOOKUP(K686,'Pontuação'!G$2:H$11,2,FALSE),VLOOKUP(H686,'Pontuação'!E$2:F$11,2,FALSE),VLOOKUP(M686,'Pontuação'!K$2:L$11,2,FALSE)),0)</f>
        <v>874</v>
      </c>
      <c r="AG686" s="12">
        <f t="shared" si="1"/>
        <v>87</v>
      </c>
      <c r="AH686" s="12" t="str">
        <f t="array" ref="AH686">IFERROR(INDEX('Pontuação'!G$13:G$191, MATCH(AG686, 'Pontuação'!F$14:F$191, 0)), "Faixa Indefinida")</f>
        <v>D</v>
      </c>
      <c r="AI686" s="12">
        <f t="shared" si="2"/>
        <v>0</v>
      </c>
      <c r="AJ686" s="12">
        <f t="shared" si="3"/>
        <v>0</v>
      </c>
      <c r="AK686" s="12">
        <f t="shared" si="4"/>
        <v>0</v>
      </c>
      <c r="AL686" s="12">
        <f t="shared" si="5"/>
        <v>1</v>
      </c>
      <c r="AM686" s="11"/>
      <c r="AN686" s="13">
        <v>0.08982544224310686</v>
      </c>
      <c r="AO686" s="11" t="s">
        <v>99</v>
      </c>
      <c r="AP686" s="14">
        <v>45931.447850717595</v>
      </c>
    </row>
    <row r="687">
      <c r="A687" s="8">
        <v>45924.122152777774</v>
      </c>
      <c r="B687" s="9" t="s">
        <v>1523</v>
      </c>
      <c r="C687" s="9" t="s">
        <v>1524</v>
      </c>
      <c r="D687" s="10">
        <v>5.569992591493E12</v>
      </c>
      <c r="E687" s="9" t="s">
        <v>43</v>
      </c>
      <c r="F687" s="9"/>
      <c r="G687" s="9" t="s">
        <v>170</v>
      </c>
      <c r="H687" s="9" t="s">
        <v>61</v>
      </c>
      <c r="I687" s="9" t="s">
        <v>78</v>
      </c>
      <c r="J687" s="9" t="s">
        <v>47</v>
      </c>
      <c r="K687" s="9" t="s">
        <v>47</v>
      </c>
      <c r="L687" s="9" t="s">
        <v>47</v>
      </c>
      <c r="M687" s="9" t="s">
        <v>47</v>
      </c>
      <c r="N687" s="9" t="s">
        <v>79</v>
      </c>
      <c r="O687" s="9" t="s">
        <v>95</v>
      </c>
      <c r="P687" s="11" t="s">
        <v>51</v>
      </c>
      <c r="Q687" s="11" t="s">
        <v>89</v>
      </c>
      <c r="R687" s="11" t="s">
        <v>90</v>
      </c>
      <c r="S687" s="11" t="s">
        <v>54</v>
      </c>
      <c r="T687" s="11" t="s">
        <v>55</v>
      </c>
      <c r="U687" s="11" t="s">
        <v>47</v>
      </c>
      <c r="V687" s="11"/>
      <c r="W687" s="11"/>
      <c r="X687" s="11"/>
      <c r="Y687" s="11"/>
      <c r="Z687" s="11"/>
      <c r="AA687" s="11"/>
      <c r="AB687" s="11"/>
      <c r="AC687" s="11"/>
      <c r="AD687" s="11"/>
      <c r="AE687" s="11"/>
      <c r="AF687" s="12">
        <v>1137.0</v>
      </c>
      <c r="AG687" s="12">
        <f t="shared" si="1"/>
        <v>114</v>
      </c>
      <c r="AH687" s="12" t="str">
        <f t="array" ref="AH687">IFERROR(INDEX('Pontuação'!G$13:G$191, MATCH(AG687, 'Pontuação'!F$14:F$191, 0)), "Faixa Indefinida")</f>
        <v>B</v>
      </c>
      <c r="AI687" s="12">
        <f t="shared" si="2"/>
        <v>0</v>
      </c>
      <c r="AJ687" s="12">
        <f t="shared" si="3"/>
        <v>1</v>
      </c>
      <c r="AK687" s="12">
        <f t="shared" si="4"/>
        <v>0</v>
      </c>
      <c r="AL687" s="12">
        <f t="shared" si="5"/>
        <v>0</v>
      </c>
      <c r="AM687" s="11"/>
      <c r="AN687" s="13">
        <v>0.1410141098337408</v>
      </c>
      <c r="AO687" s="11" t="s">
        <v>110</v>
      </c>
      <c r="AP687" s="14">
        <v>45931.447850717595</v>
      </c>
    </row>
    <row r="688">
      <c r="A688" s="8">
        <v>45924.12295138889</v>
      </c>
      <c r="B688" s="9" t="s">
        <v>1525</v>
      </c>
      <c r="C688" s="9" t="s">
        <v>1526</v>
      </c>
      <c r="D688" s="10">
        <v>5.549999714022E12</v>
      </c>
      <c r="E688" s="9" t="s">
        <v>43</v>
      </c>
      <c r="F688" s="9"/>
      <c r="G688" s="9" t="s">
        <v>69</v>
      </c>
      <c r="H688" s="9" t="s">
        <v>61</v>
      </c>
      <c r="I688" s="9" t="s">
        <v>62</v>
      </c>
      <c r="J688" s="9" t="s">
        <v>48</v>
      </c>
      <c r="K688" s="9" t="s">
        <v>47</v>
      </c>
      <c r="L688" s="9" t="s">
        <v>48</v>
      </c>
      <c r="M688" s="9" t="s">
        <v>47</v>
      </c>
      <c r="N688" s="9" t="s">
        <v>63</v>
      </c>
      <c r="O688" s="9" t="s">
        <v>50</v>
      </c>
      <c r="P688" s="11" t="s">
        <v>51</v>
      </c>
      <c r="Q688" s="11" t="s">
        <v>857</v>
      </c>
      <c r="R688" s="11" t="s">
        <v>858</v>
      </c>
      <c r="S688" s="11" t="s">
        <v>859</v>
      </c>
      <c r="T688" s="11" t="s">
        <v>860</v>
      </c>
      <c r="U688" s="11" t="s">
        <v>56</v>
      </c>
      <c r="V688" s="11"/>
      <c r="W688" s="11"/>
      <c r="X688" s="11"/>
      <c r="Y688" s="11"/>
      <c r="Z688" s="11"/>
      <c r="AA688" s="11"/>
      <c r="AB688" s="11"/>
      <c r="AC688" s="11"/>
      <c r="AD688" s="11"/>
      <c r="AE688" s="11"/>
      <c r="AF688" s="12">
        <f>ROUNDUP(SUM(VLOOKUP(G688,'Pontuação'!A$2:B$11,2,FALSE),VLOOKUP(E688,'Pontuação'!C$2:D$11,2,FALSE),VLOOKUP(I688,'Pontuação'!I$2:J$11,2,FALSE),VLOOKUP(K688,'Pontuação'!G$2:H$11,2,FALSE),VLOOKUP(H688,'Pontuação'!E$2:F$11,2,FALSE),VLOOKUP(M688,'Pontuação'!K$2:L$11,2,FALSE)),0)</f>
        <v>831</v>
      </c>
      <c r="AG688" s="12">
        <f t="shared" si="1"/>
        <v>83</v>
      </c>
      <c r="AH688" s="12" t="str">
        <f t="array" ref="AH688">IFERROR(INDEX('Pontuação'!G$13:G$191, MATCH(AG688, 'Pontuação'!F$14:F$191, 0)), "Faixa Indefinida")</f>
        <v>D</v>
      </c>
      <c r="AI688" s="12">
        <f t="shared" si="2"/>
        <v>0</v>
      </c>
      <c r="AJ688" s="12">
        <f t="shared" si="3"/>
        <v>0</v>
      </c>
      <c r="AK688" s="12">
        <f t="shared" si="4"/>
        <v>0</v>
      </c>
      <c r="AL688" s="12">
        <f t="shared" si="5"/>
        <v>1</v>
      </c>
      <c r="AM688" s="11"/>
      <c r="AN688" s="13">
        <v>0.45430032392308006</v>
      </c>
      <c r="AO688" s="11" t="s">
        <v>151</v>
      </c>
      <c r="AP688" s="14">
        <v>45931.447850717595</v>
      </c>
    </row>
    <row r="689">
      <c r="A689" s="8">
        <v>45924.125625</v>
      </c>
      <c r="B689" s="9" t="s">
        <v>1527</v>
      </c>
      <c r="C689" s="9" t="s">
        <v>1528</v>
      </c>
      <c r="D689" s="10">
        <v>5.554997150673E12</v>
      </c>
      <c r="E689" s="9" t="s">
        <v>43</v>
      </c>
      <c r="F689" s="9"/>
      <c r="G689" s="9" t="s">
        <v>44</v>
      </c>
      <c r="H689" s="9" t="s">
        <v>77</v>
      </c>
      <c r="I689" s="9" t="s">
        <v>62</v>
      </c>
      <c r="J689" s="9" t="s">
        <v>47</v>
      </c>
      <c r="K689" s="9" t="s">
        <v>47</v>
      </c>
      <c r="L689" s="9" t="s">
        <v>48</v>
      </c>
      <c r="M689" s="9" t="s">
        <v>48</v>
      </c>
      <c r="N689" s="9" t="s">
        <v>118</v>
      </c>
      <c r="O689" s="9" t="s">
        <v>70</v>
      </c>
      <c r="P689" s="11" t="s">
        <v>80</v>
      </c>
      <c r="Q689" s="11" t="s">
        <v>81</v>
      </c>
      <c r="R689" s="11" t="s">
        <v>82</v>
      </c>
      <c r="S689" s="11">
        <v>7.50940275529E11</v>
      </c>
      <c r="T689" s="11" t="s">
        <v>477</v>
      </c>
      <c r="U689" s="11" t="s">
        <v>56</v>
      </c>
      <c r="V689" s="11"/>
      <c r="W689" s="11"/>
      <c r="X689" s="11"/>
      <c r="Y689" s="11"/>
      <c r="Z689" s="11"/>
      <c r="AA689" s="11"/>
      <c r="AB689" s="11"/>
      <c r="AC689" s="11"/>
      <c r="AD689" s="11"/>
      <c r="AE689" s="11"/>
      <c r="AF689" s="12">
        <f>ROUNDUP(SUM(VLOOKUP(G689,'Pontuação'!A$2:B$11,2,FALSE),VLOOKUP(E689,'Pontuação'!C$2:D$11,2,FALSE),VLOOKUP(I689,'Pontuação'!I$2:J$11,2,FALSE),VLOOKUP(K689,'Pontuação'!G$2:H$11,2,FALSE),VLOOKUP(H689,'Pontuação'!E$2:F$11,2,FALSE),VLOOKUP(M689,'Pontuação'!K$2:L$11,2,FALSE)),0)</f>
        <v>1057</v>
      </c>
      <c r="AG689" s="12">
        <f t="shared" si="1"/>
        <v>106</v>
      </c>
      <c r="AH689" s="12" t="str">
        <f t="array" ref="AH689">IFERROR(INDEX('Pontuação'!G$13:G$191, MATCH(AG689, 'Pontuação'!F$14:F$191, 0)), "Faixa Indefinida")</f>
        <v>B</v>
      </c>
      <c r="AI689" s="12">
        <f t="shared" si="2"/>
        <v>0</v>
      </c>
      <c r="AJ689" s="12">
        <f t="shared" si="3"/>
        <v>1</v>
      </c>
      <c r="AK689" s="12">
        <f t="shared" si="4"/>
        <v>0</v>
      </c>
      <c r="AL689" s="12">
        <f t="shared" si="5"/>
        <v>0</v>
      </c>
      <c r="AM689" s="11"/>
      <c r="AN689" s="13">
        <v>0.24969998451591555</v>
      </c>
      <c r="AO689" s="11" t="s">
        <v>84</v>
      </c>
      <c r="AP689" s="14">
        <v>45931.447850717595</v>
      </c>
    </row>
    <row r="690">
      <c r="A690" s="8">
        <v>45924.135625</v>
      </c>
      <c r="B690" s="9" t="s">
        <v>1529</v>
      </c>
      <c r="C690" s="9" t="s">
        <v>1530</v>
      </c>
      <c r="D690" s="10">
        <v>5.569992256107E12</v>
      </c>
      <c r="E690" s="9" t="s">
        <v>43</v>
      </c>
      <c r="F690" s="9"/>
      <c r="G690" s="9" t="s">
        <v>76</v>
      </c>
      <c r="H690" s="9" t="s">
        <v>45</v>
      </c>
      <c r="I690" s="9" t="s">
        <v>46</v>
      </c>
      <c r="J690" s="9" t="s">
        <v>47</v>
      </c>
      <c r="K690" s="9" t="s">
        <v>47</v>
      </c>
      <c r="L690" s="9" t="s">
        <v>47</v>
      </c>
      <c r="M690" s="9" t="s">
        <v>47</v>
      </c>
      <c r="N690" s="9" t="s">
        <v>79</v>
      </c>
      <c r="O690" s="9" t="s">
        <v>50</v>
      </c>
      <c r="P690" s="11" t="s">
        <v>51</v>
      </c>
      <c r="Q690" s="11" t="s">
        <v>203</v>
      </c>
      <c r="R690" s="11" t="s">
        <v>311</v>
      </c>
      <c r="S690" s="11" t="s">
        <v>54</v>
      </c>
      <c r="T690" s="11" t="s">
        <v>55</v>
      </c>
      <c r="U690" s="11" t="s">
        <v>56</v>
      </c>
      <c r="V690" s="11"/>
      <c r="W690" s="11"/>
      <c r="X690" s="11"/>
      <c r="Y690" s="11"/>
      <c r="Z690" s="11"/>
      <c r="AA690" s="11"/>
      <c r="AB690" s="11"/>
      <c r="AC690" s="11"/>
      <c r="AD690" s="11"/>
      <c r="AE690" s="11"/>
      <c r="AF690" s="12">
        <f>ROUNDUP(SUM(VLOOKUP(G690,'Pontuação'!A$2:B$11,2,FALSE),VLOOKUP(E690,'Pontuação'!C$2:D$11,2,FALSE),VLOOKUP(I690,'Pontuação'!I$2:J$11,2,FALSE),VLOOKUP(K690,'Pontuação'!G$2:H$11,2,FALSE),VLOOKUP(H690,'Pontuação'!E$2:F$11,2,FALSE),VLOOKUP(M690,'Pontuação'!K$2:L$11,2,FALSE)),0)</f>
        <v>1141</v>
      </c>
      <c r="AG690" s="12">
        <f t="shared" si="1"/>
        <v>114</v>
      </c>
      <c r="AH690" s="12" t="str">
        <f t="array" ref="AH690">IFERROR(INDEX('Pontuação'!G$13:G$191, MATCH(AG690, 'Pontuação'!F$14:F$191, 0)), "Faixa Indefinida")</f>
        <v>B</v>
      </c>
      <c r="AI690" s="12">
        <f t="shared" si="2"/>
        <v>0</v>
      </c>
      <c r="AJ690" s="12">
        <f t="shared" si="3"/>
        <v>1</v>
      </c>
      <c r="AK690" s="12">
        <f t="shared" si="4"/>
        <v>0</v>
      </c>
      <c r="AL690" s="12">
        <f t="shared" si="5"/>
        <v>0</v>
      </c>
      <c r="AM690" s="11"/>
      <c r="AN690" s="13">
        <v>0.4303954542421238</v>
      </c>
      <c r="AO690" s="11" t="s">
        <v>151</v>
      </c>
      <c r="AP690" s="14">
        <v>45931.447850717595</v>
      </c>
    </row>
    <row r="691">
      <c r="A691" s="8">
        <v>45924.136828703704</v>
      </c>
      <c r="B691" s="9" t="s">
        <v>1531</v>
      </c>
      <c r="C691" s="9" t="s">
        <v>1532</v>
      </c>
      <c r="D691" s="10">
        <v>5.541999224081E12</v>
      </c>
      <c r="E691" s="9" t="s">
        <v>43</v>
      </c>
      <c r="F691" s="9"/>
      <c r="G691" s="9" t="s">
        <v>170</v>
      </c>
      <c r="H691" s="9" t="s">
        <v>61</v>
      </c>
      <c r="I691" s="9" t="s">
        <v>78</v>
      </c>
      <c r="J691" s="9" t="s">
        <v>47</v>
      </c>
      <c r="K691" s="9" t="s">
        <v>47</v>
      </c>
      <c r="L691" s="9" t="s">
        <v>48</v>
      </c>
      <c r="M691" s="9" t="s">
        <v>47</v>
      </c>
      <c r="N691" s="9" t="s">
        <v>63</v>
      </c>
      <c r="O691" s="9" t="s">
        <v>64</v>
      </c>
      <c r="P691" s="11" t="s">
        <v>51</v>
      </c>
      <c r="Q691" s="11" t="s">
        <v>147</v>
      </c>
      <c r="R691" s="11" t="s">
        <v>107</v>
      </c>
      <c r="S691" s="11" t="s">
        <v>1533</v>
      </c>
      <c r="T691" s="11" t="s">
        <v>65</v>
      </c>
      <c r="U691" s="11" t="s">
        <v>56</v>
      </c>
      <c r="V691" s="11"/>
      <c r="W691" s="11"/>
      <c r="X691" s="11"/>
      <c r="Y691" s="11"/>
      <c r="Z691" s="11"/>
      <c r="AA691" s="11"/>
      <c r="AB691" s="11"/>
      <c r="AC691" s="11"/>
      <c r="AD691" s="11"/>
      <c r="AE691" s="11"/>
      <c r="AF691" s="12">
        <f>ROUNDUP(SUM(VLOOKUP(G691,'Pontuação'!A$2:B$11,2,FALSE),VLOOKUP(E691,'Pontuação'!C$2:D$11,2,FALSE),VLOOKUP(I691,'Pontuação'!I$2:J$11,2,FALSE),VLOOKUP(K691,'Pontuação'!G$2:H$11,2,FALSE),VLOOKUP(H691,'Pontuação'!E$2:F$11,2,FALSE),VLOOKUP(M691,'Pontuação'!K$2:L$11,2,FALSE)),0)</f>
        <v>837</v>
      </c>
      <c r="AG691" s="12">
        <f t="shared" si="1"/>
        <v>84</v>
      </c>
      <c r="AH691" s="12" t="str">
        <f t="array" ref="AH691">IFERROR(INDEX('Pontuação'!G$13:G$191, MATCH(AG691, 'Pontuação'!F$14:F$191, 0)), "Faixa Indefinida")</f>
        <v>D</v>
      </c>
      <c r="AI691" s="12">
        <f t="shared" si="2"/>
        <v>0</v>
      </c>
      <c r="AJ691" s="12">
        <f t="shared" si="3"/>
        <v>0</v>
      </c>
      <c r="AK691" s="12">
        <f t="shared" si="4"/>
        <v>0</v>
      </c>
      <c r="AL691" s="12">
        <f t="shared" si="5"/>
        <v>1</v>
      </c>
      <c r="AM691" s="11"/>
      <c r="AN691" s="13">
        <v>0.3156195108299869</v>
      </c>
      <c r="AO691" s="11" t="s">
        <v>124</v>
      </c>
      <c r="AP691" s="14">
        <v>45931.447850717595</v>
      </c>
    </row>
    <row r="692">
      <c r="A692" s="8">
        <v>45924.137025462966</v>
      </c>
      <c r="B692" s="9" t="s">
        <v>1534</v>
      </c>
      <c r="C692" s="9" t="s">
        <v>1535</v>
      </c>
      <c r="D692" s="10">
        <v>5.543988699807E12</v>
      </c>
      <c r="E692" s="9" t="s">
        <v>43</v>
      </c>
      <c r="F692" s="9"/>
      <c r="G692" s="9" t="s">
        <v>44</v>
      </c>
      <c r="H692" s="9" t="s">
        <v>45</v>
      </c>
      <c r="I692" s="9" t="s">
        <v>46</v>
      </c>
      <c r="J692" s="9" t="s">
        <v>47</v>
      </c>
      <c r="K692" s="9" t="s">
        <v>48</v>
      </c>
      <c r="L692" s="9" t="s">
        <v>48</v>
      </c>
      <c r="M692" s="9" t="s">
        <v>47</v>
      </c>
      <c r="N692" s="9" t="s">
        <v>79</v>
      </c>
      <c r="O692" s="9" t="s">
        <v>50</v>
      </c>
      <c r="P692" s="11" t="s">
        <v>51</v>
      </c>
      <c r="Q692" s="11" t="s">
        <v>141</v>
      </c>
      <c r="R692" s="11" t="s">
        <v>90</v>
      </c>
      <c r="S692" s="11" t="s">
        <v>54</v>
      </c>
      <c r="T692" s="11" t="s">
        <v>65</v>
      </c>
      <c r="U692" s="11" t="s">
        <v>47</v>
      </c>
      <c r="V692" s="11"/>
      <c r="W692" s="11"/>
      <c r="X692" s="11"/>
      <c r="Y692" s="11"/>
      <c r="Z692" s="11"/>
      <c r="AA692" s="11"/>
      <c r="AB692" s="11"/>
      <c r="AC692" s="11"/>
      <c r="AD692" s="11"/>
      <c r="AE692" s="11"/>
      <c r="AF692" s="12">
        <f>ROUNDUP(SUM(VLOOKUP(G692,'Pontuação'!A$2:B$11,2,FALSE),VLOOKUP(E692,'Pontuação'!C$2:D$11,2,FALSE),VLOOKUP(I692,'Pontuação'!I$2:J$11,2,FALSE),VLOOKUP(K692,'Pontuação'!G$2:H$11,2,FALSE),VLOOKUP(H692,'Pontuação'!E$2:F$11,2,FALSE),VLOOKUP(M692,'Pontuação'!K$2:L$11,2,FALSE)),0)</f>
        <v>1183</v>
      </c>
      <c r="AG692" s="12">
        <f t="shared" si="1"/>
        <v>118</v>
      </c>
      <c r="AH692" s="12" t="str">
        <f t="array" ref="AH692">IFERROR(INDEX('Pontuação'!G$13:G$191, MATCH(AG692, 'Pontuação'!F$14:F$191, 0)), "Faixa Indefinida")</f>
        <v>A</v>
      </c>
      <c r="AI692" s="12">
        <f t="shared" si="2"/>
        <v>1</v>
      </c>
      <c r="AJ692" s="12">
        <f t="shared" si="3"/>
        <v>0</v>
      </c>
      <c r="AK692" s="12">
        <f t="shared" si="4"/>
        <v>0</v>
      </c>
      <c r="AL692" s="12">
        <f t="shared" si="5"/>
        <v>0</v>
      </c>
      <c r="AM692" s="11"/>
      <c r="AN692" s="13">
        <v>0.2789343269259522</v>
      </c>
      <c r="AO692" s="11" t="s">
        <v>91</v>
      </c>
      <c r="AP692" s="14">
        <v>45931.447850717595</v>
      </c>
    </row>
    <row r="693">
      <c r="A693" s="8">
        <v>45924.148726851854</v>
      </c>
      <c r="B693" s="9" t="s">
        <v>1536</v>
      </c>
      <c r="C693" s="9" t="s">
        <v>1537</v>
      </c>
      <c r="D693" s="10">
        <v>5.511910247447E12</v>
      </c>
      <c r="E693" s="9" t="s">
        <v>43</v>
      </c>
      <c r="F693" s="9"/>
      <c r="G693" s="9" t="s">
        <v>60</v>
      </c>
      <c r="H693" s="9" t="s">
        <v>45</v>
      </c>
      <c r="I693" s="9" t="s">
        <v>46</v>
      </c>
      <c r="J693" s="9" t="s">
        <v>48</v>
      </c>
      <c r="K693" s="9" t="s">
        <v>47</v>
      </c>
      <c r="L693" s="9" t="s">
        <v>48</v>
      </c>
      <c r="M693" s="9" t="s">
        <v>48</v>
      </c>
      <c r="N693" s="9" t="s">
        <v>63</v>
      </c>
      <c r="O693" s="9" t="s">
        <v>50</v>
      </c>
      <c r="P693" s="11" t="s">
        <v>51</v>
      </c>
      <c r="Q693" s="11" t="s">
        <v>203</v>
      </c>
      <c r="R693" s="11" t="s">
        <v>204</v>
      </c>
      <c r="S693" s="11" t="s">
        <v>205</v>
      </c>
      <c r="T693" s="11" t="s">
        <v>65</v>
      </c>
      <c r="U693" s="11" t="s">
        <v>56</v>
      </c>
      <c r="V693" s="11"/>
      <c r="W693" s="11"/>
      <c r="X693" s="11"/>
      <c r="Y693" s="11"/>
      <c r="Z693" s="11"/>
      <c r="AA693" s="11"/>
      <c r="AB693" s="11"/>
      <c r="AC693" s="11"/>
      <c r="AD693" s="11"/>
      <c r="AE693" s="11"/>
      <c r="AF693" s="12">
        <f>ROUNDUP(SUM(VLOOKUP(G693,'Pontuação'!A$2:B$11,2,FALSE),VLOOKUP(E693,'Pontuação'!C$2:D$11,2,FALSE),VLOOKUP(I693,'Pontuação'!I$2:J$11,2,FALSE),VLOOKUP(K693,'Pontuação'!G$2:H$11,2,FALSE),VLOOKUP(H693,'Pontuação'!E$2:F$11,2,FALSE),VLOOKUP(M693,'Pontuação'!K$2:L$11,2,FALSE)),0)</f>
        <v>1300</v>
      </c>
      <c r="AG693" s="12">
        <f t="shared" si="1"/>
        <v>130</v>
      </c>
      <c r="AH693" s="12" t="str">
        <f t="array" ref="AH693">IFERROR(INDEX('Pontuação'!G$13:G$191, MATCH(AG693, 'Pontuação'!F$14:F$191, 0)), "Faixa Indefinida")</f>
        <v>A</v>
      </c>
      <c r="AI693" s="12">
        <f t="shared" si="2"/>
        <v>1</v>
      </c>
      <c r="AJ693" s="12">
        <f t="shared" si="3"/>
        <v>0</v>
      </c>
      <c r="AK693" s="12">
        <f t="shared" si="4"/>
        <v>0</v>
      </c>
      <c r="AL693" s="12">
        <f t="shared" si="5"/>
        <v>0</v>
      </c>
      <c r="AM693" s="11"/>
      <c r="AN693" s="13">
        <v>0.5746508953439755</v>
      </c>
      <c r="AO693" s="11" t="s">
        <v>57</v>
      </c>
      <c r="AP693" s="14">
        <v>45931.447850717595</v>
      </c>
    </row>
    <row r="694">
      <c r="A694" s="8">
        <v>45924.154502314814</v>
      </c>
      <c r="B694" s="9" t="s">
        <v>1538</v>
      </c>
      <c r="C694" s="9" t="s">
        <v>1539</v>
      </c>
      <c r="D694" s="10">
        <v>5.521967552786E12</v>
      </c>
      <c r="E694" s="9" t="s">
        <v>43</v>
      </c>
      <c r="F694" s="9"/>
      <c r="G694" s="9" t="s">
        <v>144</v>
      </c>
      <c r="H694" s="9" t="s">
        <v>77</v>
      </c>
      <c r="I694" s="9" t="s">
        <v>88</v>
      </c>
      <c r="J694" s="9" t="s">
        <v>47</v>
      </c>
      <c r="K694" s="9" t="s">
        <v>47</v>
      </c>
      <c r="L694" s="9" t="s">
        <v>48</v>
      </c>
      <c r="M694" s="9" t="s">
        <v>47</v>
      </c>
      <c r="N694" s="9" t="s">
        <v>49</v>
      </c>
      <c r="O694" s="9" t="s">
        <v>50</v>
      </c>
      <c r="P694" s="11" t="s">
        <v>51</v>
      </c>
      <c r="Q694" s="11" t="s">
        <v>121</v>
      </c>
      <c r="R694" s="11" t="s">
        <v>122</v>
      </c>
      <c r="S694" s="11" t="s">
        <v>123</v>
      </c>
      <c r="T694" s="11" t="s">
        <v>55</v>
      </c>
      <c r="U694" s="11" t="s">
        <v>47</v>
      </c>
      <c r="V694" s="11"/>
      <c r="W694" s="11"/>
      <c r="X694" s="11"/>
      <c r="Y694" s="11"/>
      <c r="Z694" s="11"/>
      <c r="AA694" s="11"/>
      <c r="AB694" s="11"/>
      <c r="AC694" s="11"/>
      <c r="AD694" s="11"/>
      <c r="AE694" s="11"/>
      <c r="AF694" s="12">
        <v>884.0</v>
      </c>
      <c r="AG694" s="12">
        <f t="shared" si="1"/>
        <v>88</v>
      </c>
      <c r="AH694" s="12" t="str">
        <f t="array" ref="AH694">IFERROR(INDEX('Pontuação'!G$13:G$191, MATCH(AG694, 'Pontuação'!F$14:F$191, 0)), "Faixa Indefinida")</f>
        <v>C</v>
      </c>
      <c r="AI694" s="12">
        <f t="shared" si="2"/>
        <v>0</v>
      </c>
      <c r="AJ694" s="12">
        <f t="shared" si="3"/>
        <v>0</v>
      </c>
      <c r="AK694" s="12">
        <f t="shared" si="4"/>
        <v>1</v>
      </c>
      <c r="AL694" s="12">
        <f t="shared" si="5"/>
        <v>0</v>
      </c>
      <c r="AM694" s="11"/>
      <c r="AN694" s="13">
        <v>0.05362400507066587</v>
      </c>
      <c r="AO694" s="11" t="s">
        <v>99</v>
      </c>
      <c r="AP694" s="14">
        <v>45931.447850717595</v>
      </c>
    </row>
    <row r="695">
      <c r="A695" s="8">
        <v>45924.159004629626</v>
      </c>
      <c r="B695" s="9" t="s">
        <v>1540</v>
      </c>
      <c r="C695" s="9" t="s">
        <v>1541</v>
      </c>
      <c r="D695" s="10">
        <v>5.519981650226E12</v>
      </c>
      <c r="E695" s="9" t="s">
        <v>43</v>
      </c>
      <c r="F695" s="9"/>
      <c r="G695" s="9" t="s">
        <v>44</v>
      </c>
      <c r="H695" s="9" t="s">
        <v>45</v>
      </c>
      <c r="I695" s="9" t="s">
        <v>106</v>
      </c>
      <c r="J695" s="9" t="s">
        <v>48</v>
      </c>
      <c r="K695" s="9" t="s">
        <v>48</v>
      </c>
      <c r="L695" s="9" t="s">
        <v>48</v>
      </c>
      <c r="M695" s="9" t="s">
        <v>48</v>
      </c>
      <c r="N695" s="9" t="s">
        <v>63</v>
      </c>
      <c r="O695" s="9" t="s">
        <v>50</v>
      </c>
      <c r="P695" s="11" t="s">
        <v>51</v>
      </c>
      <c r="Q695" s="11" t="s">
        <v>52</v>
      </c>
      <c r="R695" s="11" t="s">
        <v>53</v>
      </c>
      <c r="S695" s="11" t="s">
        <v>72</v>
      </c>
      <c r="T695" s="11" t="s">
        <v>55</v>
      </c>
      <c r="U695" s="11" t="s">
        <v>56</v>
      </c>
      <c r="V695" s="11"/>
      <c r="W695" s="11"/>
      <c r="X695" s="11"/>
      <c r="Y695" s="11"/>
      <c r="Z695" s="11"/>
      <c r="AA695" s="11"/>
      <c r="AB695" s="11"/>
      <c r="AC695" s="11"/>
      <c r="AD695" s="11"/>
      <c r="AE695" s="11"/>
      <c r="AF695" s="12">
        <f>ROUNDUP(SUM(VLOOKUP(G695,'Pontuação'!A$2:B$11,2,FALSE),VLOOKUP(E695,'Pontuação'!C$2:D$11,2,FALSE),VLOOKUP(I695,'Pontuação'!I$2:J$11,2,FALSE),VLOOKUP(K695,'Pontuação'!G$2:H$11,2,FALSE),VLOOKUP(H695,'Pontuação'!E$2:F$11,2,FALSE),VLOOKUP(M695,'Pontuação'!K$2:L$11,2,FALSE)),0)</f>
        <v>1246</v>
      </c>
      <c r="AG695" s="12">
        <f t="shared" si="1"/>
        <v>125</v>
      </c>
      <c r="AH695" s="12" t="str">
        <f t="array" ref="AH695">IFERROR(INDEX('Pontuação'!G$13:G$191, MATCH(AG695, 'Pontuação'!F$14:F$191, 0)), "Faixa Indefinida")</f>
        <v>A</v>
      </c>
      <c r="AI695" s="12">
        <f t="shared" si="2"/>
        <v>1</v>
      </c>
      <c r="AJ695" s="12">
        <f t="shared" si="3"/>
        <v>0</v>
      </c>
      <c r="AK695" s="12">
        <f t="shared" si="4"/>
        <v>0</v>
      </c>
      <c r="AL695" s="12">
        <f t="shared" si="5"/>
        <v>0</v>
      </c>
      <c r="AM695" s="11"/>
      <c r="AN695" s="13">
        <v>0.6117488568961672</v>
      </c>
      <c r="AO695" s="11" t="s">
        <v>57</v>
      </c>
      <c r="AP695" s="14">
        <v>45931.447850717595</v>
      </c>
    </row>
    <row r="696">
      <c r="A696" s="8">
        <v>45924.1634837963</v>
      </c>
      <c r="B696" s="9" t="s">
        <v>1542</v>
      </c>
      <c r="C696" s="9" t="s">
        <v>1543</v>
      </c>
      <c r="D696" s="10">
        <v>5.51194330351E12</v>
      </c>
      <c r="E696" s="9" t="s">
        <v>43</v>
      </c>
      <c r="F696" s="9"/>
      <c r="G696" s="9" t="s">
        <v>60</v>
      </c>
      <c r="H696" s="9" t="s">
        <v>45</v>
      </c>
      <c r="I696" s="9" t="s">
        <v>46</v>
      </c>
      <c r="J696" s="9" t="s">
        <v>48</v>
      </c>
      <c r="K696" s="9" t="s">
        <v>47</v>
      </c>
      <c r="L696" s="9" t="s">
        <v>48</v>
      </c>
      <c r="M696" s="9" t="s">
        <v>48</v>
      </c>
      <c r="N696" s="9" t="s">
        <v>63</v>
      </c>
      <c r="O696" s="9" t="s">
        <v>50</v>
      </c>
      <c r="P696" s="11" t="s">
        <v>51</v>
      </c>
      <c r="Q696" s="11" t="s">
        <v>147</v>
      </c>
      <c r="R696" s="11" t="s">
        <v>107</v>
      </c>
      <c r="S696" s="11" t="s">
        <v>148</v>
      </c>
      <c r="T696" s="11" t="s">
        <v>55</v>
      </c>
      <c r="U696" s="11" t="s">
        <v>47</v>
      </c>
      <c r="V696" s="11"/>
      <c r="W696" s="11"/>
      <c r="X696" s="11"/>
      <c r="Y696" s="11"/>
      <c r="Z696" s="11"/>
      <c r="AA696" s="11"/>
      <c r="AB696" s="11"/>
      <c r="AC696" s="11"/>
      <c r="AD696" s="11"/>
      <c r="AE696" s="11"/>
      <c r="AF696" s="12">
        <f>ROUNDUP(SUM(VLOOKUP(G696,'Pontuação'!A$2:B$11,2,FALSE),VLOOKUP(E696,'Pontuação'!C$2:D$11,2,FALSE),VLOOKUP(I696,'Pontuação'!I$2:J$11,2,FALSE),VLOOKUP(K696,'Pontuação'!G$2:H$11,2,FALSE),VLOOKUP(H696,'Pontuação'!E$2:F$11,2,FALSE),VLOOKUP(M696,'Pontuação'!K$2:L$11,2,FALSE)),0)</f>
        <v>1300</v>
      </c>
      <c r="AG696" s="12">
        <f t="shared" si="1"/>
        <v>130</v>
      </c>
      <c r="AH696" s="12" t="str">
        <f t="array" ref="AH696">IFERROR(INDEX('Pontuação'!G$13:G$191, MATCH(AG696, 'Pontuação'!F$14:F$191, 0)), "Faixa Indefinida")</f>
        <v>A</v>
      </c>
      <c r="AI696" s="12">
        <f t="shared" si="2"/>
        <v>1</v>
      </c>
      <c r="AJ696" s="12">
        <f t="shared" si="3"/>
        <v>0</v>
      </c>
      <c r="AK696" s="12">
        <f t="shared" si="4"/>
        <v>0</v>
      </c>
      <c r="AL696" s="12">
        <f t="shared" si="5"/>
        <v>0</v>
      </c>
      <c r="AM696" s="11"/>
      <c r="AN696" s="13">
        <v>0.4623490872123146</v>
      </c>
      <c r="AO696" s="11" t="s">
        <v>151</v>
      </c>
      <c r="AP696" s="14">
        <v>45931.447850717595</v>
      </c>
    </row>
    <row r="697">
      <c r="A697" s="8">
        <v>45924.17128472222</v>
      </c>
      <c r="B697" s="9" t="s">
        <v>1544</v>
      </c>
      <c r="C697" s="9" t="s">
        <v>1545</v>
      </c>
      <c r="D697" s="10">
        <v>5.555999920575E12</v>
      </c>
      <c r="E697" s="9" t="s">
        <v>43</v>
      </c>
      <c r="F697" s="9"/>
      <c r="G697" s="9" t="s">
        <v>60</v>
      </c>
      <c r="H697" s="9" t="s">
        <v>45</v>
      </c>
      <c r="I697" s="9" t="s">
        <v>78</v>
      </c>
      <c r="J697" s="9" t="s">
        <v>47</v>
      </c>
      <c r="K697" s="9" t="s">
        <v>48</v>
      </c>
      <c r="L697" s="9" t="s">
        <v>48</v>
      </c>
      <c r="M697" s="9" t="s">
        <v>47</v>
      </c>
      <c r="N697" s="9" t="s">
        <v>49</v>
      </c>
      <c r="O697" s="9" t="s">
        <v>50</v>
      </c>
      <c r="P697" s="11" t="s">
        <v>51</v>
      </c>
      <c r="Q697" s="11" t="s">
        <v>52</v>
      </c>
      <c r="R697" s="11" t="s">
        <v>53</v>
      </c>
      <c r="S697" s="11" t="s">
        <v>54</v>
      </c>
      <c r="T697" s="11" t="s">
        <v>55</v>
      </c>
      <c r="U697" s="11" t="s">
        <v>56</v>
      </c>
      <c r="V697" s="11"/>
      <c r="W697" s="11"/>
      <c r="X697" s="11"/>
      <c r="Y697" s="11"/>
      <c r="Z697" s="11"/>
      <c r="AA697" s="11"/>
      <c r="AB697" s="11"/>
      <c r="AC697" s="11"/>
      <c r="AD697" s="11"/>
      <c r="AE697" s="11"/>
      <c r="AF697" s="12">
        <f>ROUNDUP(SUM(VLOOKUP(G697,'Pontuação'!A$2:B$11,2,FALSE),VLOOKUP(E697,'Pontuação'!C$2:D$11,2,FALSE),VLOOKUP(I697,'Pontuação'!I$2:J$11,2,FALSE),VLOOKUP(K697,'Pontuação'!G$2:H$11,2,FALSE),VLOOKUP(H697,'Pontuação'!E$2:F$11,2,FALSE),VLOOKUP(M697,'Pontuação'!K$2:L$11,2,FALSE)),0)</f>
        <v>1210</v>
      </c>
      <c r="AG697" s="12">
        <f t="shared" si="1"/>
        <v>121</v>
      </c>
      <c r="AH697" s="12" t="str">
        <f t="array" ref="AH697">IFERROR(INDEX('Pontuação'!G$13:G$191, MATCH(AG697, 'Pontuação'!F$14:F$191, 0)), "Faixa Indefinida")</f>
        <v>A</v>
      </c>
      <c r="AI697" s="12">
        <f t="shared" si="2"/>
        <v>1</v>
      </c>
      <c r="AJ697" s="12">
        <f t="shared" si="3"/>
        <v>0</v>
      </c>
      <c r="AK697" s="12">
        <f t="shared" si="4"/>
        <v>0</v>
      </c>
      <c r="AL697" s="12">
        <f t="shared" si="5"/>
        <v>0</v>
      </c>
      <c r="AM697" s="11"/>
      <c r="AN697" s="13">
        <v>0.4900054021799561</v>
      </c>
      <c r="AO697" s="11" t="s">
        <v>151</v>
      </c>
      <c r="AP697" s="14">
        <v>45931.447850717595</v>
      </c>
    </row>
    <row r="698">
      <c r="A698" s="8">
        <v>45924.172106481485</v>
      </c>
      <c r="B698" s="9" t="s">
        <v>1546</v>
      </c>
      <c r="C698" s="9" t="s">
        <v>1547</v>
      </c>
      <c r="D698" s="10">
        <v>5.571996036738E12</v>
      </c>
      <c r="E698" s="9" t="s">
        <v>43</v>
      </c>
      <c r="F698" s="9"/>
      <c r="G698" s="9" t="s">
        <v>44</v>
      </c>
      <c r="H698" s="9" t="s">
        <v>45</v>
      </c>
      <c r="I698" s="9" t="s">
        <v>46</v>
      </c>
      <c r="J698" s="9" t="s">
        <v>48</v>
      </c>
      <c r="K698" s="9" t="s">
        <v>47</v>
      </c>
      <c r="L698" s="9" t="s">
        <v>48</v>
      </c>
      <c r="M698" s="9" t="s">
        <v>48</v>
      </c>
      <c r="N698" s="9" t="s">
        <v>63</v>
      </c>
      <c r="O698" s="9" t="s">
        <v>50</v>
      </c>
      <c r="P698" s="11" t="s">
        <v>51</v>
      </c>
      <c r="Q698" s="11" t="s">
        <v>141</v>
      </c>
      <c r="R698" s="11" t="s">
        <v>90</v>
      </c>
      <c r="S698" s="11" t="s">
        <v>54</v>
      </c>
      <c r="T698" s="11" t="s">
        <v>65</v>
      </c>
      <c r="U698" s="11" t="s">
        <v>47</v>
      </c>
      <c r="V698" s="11"/>
      <c r="W698" s="11"/>
      <c r="X698" s="11"/>
      <c r="Y698" s="11"/>
      <c r="Z698" s="11"/>
      <c r="AA698" s="11"/>
      <c r="AB698" s="11"/>
      <c r="AC698" s="11"/>
      <c r="AD698" s="11"/>
      <c r="AE698" s="11"/>
      <c r="AF698" s="12">
        <f>ROUNDUP(SUM(VLOOKUP(G698,'Pontuação'!A$2:B$11,2,FALSE),VLOOKUP(E698,'Pontuação'!C$2:D$11,2,FALSE),VLOOKUP(I698,'Pontuação'!I$2:J$11,2,FALSE),VLOOKUP(K698,'Pontuação'!G$2:H$11,2,FALSE),VLOOKUP(H698,'Pontuação'!E$2:F$11,2,FALSE),VLOOKUP(M698,'Pontuação'!K$2:L$11,2,FALSE)),0)</f>
        <v>1223</v>
      </c>
      <c r="AG698" s="12">
        <f t="shared" si="1"/>
        <v>122</v>
      </c>
      <c r="AH698" s="12" t="str">
        <f t="array" ref="AH698">IFERROR(INDEX('Pontuação'!G$13:G$191, MATCH(AG698, 'Pontuação'!F$14:F$191, 0)), "Faixa Indefinida")</f>
        <v>A</v>
      </c>
      <c r="AI698" s="12">
        <f t="shared" si="2"/>
        <v>1</v>
      </c>
      <c r="AJ698" s="12">
        <f t="shared" si="3"/>
        <v>0</v>
      </c>
      <c r="AK698" s="12">
        <f t="shared" si="4"/>
        <v>0</v>
      </c>
      <c r="AL698" s="12">
        <f t="shared" si="5"/>
        <v>0</v>
      </c>
      <c r="AM698" s="11"/>
      <c r="AN698" s="13">
        <v>0.34239253070257525</v>
      </c>
      <c r="AO698" s="11" t="s">
        <v>124</v>
      </c>
      <c r="AP698" s="14">
        <v>45931.447850717595</v>
      </c>
    </row>
    <row r="699">
      <c r="A699" s="8">
        <v>45924.1809375</v>
      </c>
      <c r="B699" s="9" t="s">
        <v>1548</v>
      </c>
      <c r="C699" s="9" t="s">
        <v>1549</v>
      </c>
      <c r="D699" s="10">
        <v>5.55543984258E12</v>
      </c>
      <c r="E699" s="9" t="s">
        <v>43</v>
      </c>
      <c r="F699" s="9"/>
      <c r="G699" s="9" t="s">
        <v>170</v>
      </c>
      <c r="H699" s="9" t="s">
        <v>61</v>
      </c>
      <c r="I699" s="9" t="s">
        <v>106</v>
      </c>
      <c r="J699" s="9" t="s">
        <v>48</v>
      </c>
      <c r="K699" s="9" t="s">
        <v>48</v>
      </c>
      <c r="L699" s="9" t="s">
        <v>48</v>
      </c>
      <c r="M699" s="9" t="s">
        <v>47</v>
      </c>
      <c r="N699" s="9" t="s">
        <v>79</v>
      </c>
      <c r="O699" s="9" t="s">
        <v>70</v>
      </c>
      <c r="P699" s="11" t="s">
        <v>51</v>
      </c>
      <c r="Q699" s="11" t="s">
        <v>141</v>
      </c>
      <c r="R699" s="11" t="s">
        <v>90</v>
      </c>
      <c r="S699" s="11" t="s">
        <v>54</v>
      </c>
      <c r="T699" s="11" t="s">
        <v>65</v>
      </c>
      <c r="U699" s="11" t="s">
        <v>56</v>
      </c>
      <c r="V699" s="11"/>
      <c r="W699" s="11"/>
      <c r="X699" s="11"/>
      <c r="Y699" s="11"/>
      <c r="Z699" s="11"/>
      <c r="AA699" s="11"/>
      <c r="AB699" s="11"/>
      <c r="AC699" s="11"/>
      <c r="AD699" s="11"/>
      <c r="AE699" s="11"/>
      <c r="AF699" s="12">
        <f>ROUNDUP(SUM(VLOOKUP(G699,'Pontuação'!A$2:B$11,2,FALSE),VLOOKUP(E699,'Pontuação'!C$2:D$11,2,FALSE),VLOOKUP(I699,'Pontuação'!I$2:J$11,2,FALSE),VLOOKUP(K699,'Pontuação'!G$2:H$11,2,FALSE),VLOOKUP(H699,'Pontuação'!E$2:F$11,2,FALSE),VLOOKUP(M699,'Pontuação'!K$2:L$11,2,FALSE)),0)</f>
        <v>910</v>
      </c>
      <c r="AG699" s="12">
        <f t="shared" si="1"/>
        <v>91</v>
      </c>
      <c r="AH699" s="12" t="str">
        <f t="array" ref="AH699">IFERROR(INDEX('Pontuação'!G$13:G$191, MATCH(AG699, 'Pontuação'!F$14:F$191, 0)), "Faixa Indefinida")</f>
        <v>C</v>
      </c>
      <c r="AI699" s="12">
        <f t="shared" si="2"/>
        <v>0</v>
      </c>
      <c r="AJ699" s="12">
        <f t="shared" si="3"/>
        <v>0</v>
      </c>
      <c r="AK699" s="12">
        <f t="shared" si="4"/>
        <v>1</v>
      </c>
      <c r="AL699" s="12">
        <f t="shared" si="5"/>
        <v>0</v>
      </c>
      <c r="AM699" s="11"/>
      <c r="AN699" s="13">
        <v>0.2663563081965399</v>
      </c>
      <c r="AO699" s="11" t="s">
        <v>91</v>
      </c>
      <c r="AP699" s="14">
        <v>45931.447850717595</v>
      </c>
    </row>
    <row r="700">
      <c r="A700" s="8">
        <v>45924.18554398148</v>
      </c>
      <c r="B700" s="9" t="s">
        <v>1550</v>
      </c>
      <c r="C700" s="9" t="s">
        <v>1551</v>
      </c>
      <c r="D700" s="10">
        <v>5.511976092979E12</v>
      </c>
      <c r="E700" s="9" t="s">
        <v>43</v>
      </c>
      <c r="F700" s="9"/>
      <c r="G700" s="9" t="s">
        <v>144</v>
      </c>
      <c r="H700" s="9" t="s">
        <v>45</v>
      </c>
      <c r="I700" s="9" t="s">
        <v>78</v>
      </c>
      <c r="J700" s="9" t="s">
        <v>47</v>
      </c>
      <c r="K700" s="9" t="s">
        <v>48</v>
      </c>
      <c r="L700" s="9" t="s">
        <v>47</v>
      </c>
      <c r="M700" s="9" t="s">
        <v>47</v>
      </c>
      <c r="N700" s="9" t="s">
        <v>63</v>
      </c>
      <c r="O700" s="9" t="s">
        <v>50</v>
      </c>
      <c r="P700" s="11" t="s">
        <v>51</v>
      </c>
      <c r="Q700" s="11" t="s">
        <v>133</v>
      </c>
      <c r="R700" s="11" t="s">
        <v>90</v>
      </c>
      <c r="S700" s="11" t="s">
        <v>72</v>
      </c>
      <c r="T700" s="11" t="s">
        <v>55</v>
      </c>
      <c r="U700" s="11" t="s">
        <v>56</v>
      </c>
      <c r="V700" s="11"/>
      <c r="W700" s="11"/>
      <c r="X700" s="11"/>
      <c r="Y700" s="11"/>
      <c r="Z700" s="11"/>
      <c r="AA700" s="11"/>
      <c r="AB700" s="11"/>
      <c r="AC700" s="11"/>
      <c r="AD700" s="11"/>
      <c r="AE700" s="11"/>
      <c r="AF700" s="12">
        <f>ROUNDUP(SUM(VLOOKUP(G700,'Pontuação'!A$2:B$11,2,FALSE),VLOOKUP(E700,'Pontuação'!C$2:D$11,2,FALSE),VLOOKUP(I700,'Pontuação'!I$2:J$11,2,FALSE),VLOOKUP(K700,'Pontuação'!G$2:H$11,2,FALSE),VLOOKUP(H700,'Pontuação'!E$2:F$11,2,FALSE),VLOOKUP(M700,'Pontuação'!K$2:L$11,2,FALSE)),0)</f>
        <v>1124</v>
      </c>
      <c r="AG700" s="12">
        <f t="shared" si="1"/>
        <v>112</v>
      </c>
      <c r="AH700" s="12" t="str">
        <f t="array" ref="AH700">IFERROR(INDEX('Pontuação'!G$13:G$191, MATCH(AG700, 'Pontuação'!F$14:F$191, 0)), "Faixa Indefinida")</f>
        <v>B</v>
      </c>
      <c r="AI700" s="12">
        <f t="shared" si="2"/>
        <v>0</v>
      </c>
      <c r="AJ700" s="12">
        <f t="shared" si="3"/>
        <v>1</v>
      </c>
      <c r="AK700" s="12">
        <f t="shared" si="4"/>
        <v>0</v>
      </c>
      <c r="AL700" s="12">
        <f t="shared" si="5"/>
        <v>0</v>
      </c>
      <c r="AM700" s="11"/>
      <c r="AN700" s="13">
        <v>0.2990679633714842</v>
      </c>
      <c r="AO700" s="11" t="s">
        <v>91</v>
      </c>
      <c r="AP700" s="14">
        <v>45931.447850717595</v>
      </c>
    </row>
    <row r="701">
      <c r="A701" s="8">
        <v>45924.18681712963</v>
      </c>
      <c r="B701" s="9" t="s">
        <v>1552</v>
      </c>
      <c r="C701" s="9" t="s">
        <v>1553</v>
      </c>
      <c r="D701" s="10">
        <v>5.54799929303E12</v>
      </c>
      <c r="E701" s="9" t="s">
        <v>75</v>
      </c>
      <c r="F701" s="9"/>
      <c r="G701" s="9" t="s">
        <v>69</v>
      </c>
      <c r="H701" s="9" t="s">
        <v>61</v>
      </c>
      <c r="I701" s="9" t="s">
        <v>46</v>
      </c>
      <c r="J701" s="9" t="s">
        <v>47</v>
      </c>
      <c r="K701" s="9" t="s">
        <v>47</v>
      </c>
      <c r="L701" s="9" t="s">
        <v>48</v>
      </c>
      <c r="M701" s="9" t="s">
        <v>48</v>
      </c>
      <c r="N701" s="9" t="s">
        <v>79</v>
      </c>
      <c r="O701" s="9" t="s">
        <v>50</v>
      </c>
      <c r="P701" s="11" t="s">
        <v>51</v>
      </c>
      <c r="Q701" s="11" t="s">
        <v>171</v>
      </c>
      <c r="R701" s="11" t="s">
        <v>107</v>
      </c>
      <c r="S701" s="11" t="s">
        <v>172</v>
      </c>
      <c r="T701" s="11" t="s">
        <v>65</v>
      </c>
      <c r="U701" s="11" t="s">
        <v>56</v>
      </c>
      <c r="V701" s="11"/>
      <c r="W701" s="11"/>
      <c r="X701" s="11"/>
      <c r="Y701" s="11"/>
      <c r="Z701" s="11"/>
      <c r="AA701" s="11"/>
      <c r="AB701" s="11"/>
      <c r="AC701" s="11"/>
      <c r="AD701" s="11"/>
      <c r="AE701" s="11"/>
      <c r="AF701" s="12">
        <f>ROUNDUP(SUM(VLOOKUP(G701,'Pontuação'!A$2:B$11,2,FALSE),VLOOKUP(E701,'Pontuação'!C$2:D$11,2,FALSE),VLOOKUP(I701,'Pontuação'!I$2:J$11,2,FALSE),VLOOKUP(K701,'Pontuação'!G$2:H$11,2,FALSE),VLOOKUP(H701,'Pontuação'!E$2:F$11,2,FALSE),VLOOKUP(M701,'Pontuação'!K$2:L$11,2,FALSE)),0)</f>
        <v>1076</v>
      </c>
      <c r="AG701" s="12">
        <f t="shared" si="1"/>
        <v>108</v>
      </c>
      <c r="AH701" s="12" t="str">
        <f t="array" ref="AH701">IFERROR(INDEX('Pontuação'!G$13:G$191, MATCH(AG701, 'Pontuação'!F$14:F$191, 0)), "Faixa Indefinida")</f>
        <v>B</v>
      </c>
      <c r="AI701" s="12">
        <f t="shared" si="2"/>
        <v>0</v>
      </c>
      <c r="AJ701" s="12">
        <f t="shared" si="3"/>
        <v>1</v>
      </c>
      <c r="AK701" s="12">
        <f t="shared" si="4"/>
        <v>0</v>
      </c>
      <c r="AL701" s="12">
        <f t="shared" si="5"/>
        <v>0</v>
      </c>
      <c r="AM701" s="11"/>
      <c r="AN701" s="13">
        <v>0.403715317537505</v>
      </c>
      <c r="AO701" s="11" t="s">
        <v>134</v>
      </c>
      <c r="AP701" s="14">
        <v>45931.447850717595</v>
      </c>
    </row>
    <row r="702">
      <c r="A702" s="8">
        <v>45924.188472222224</v>
      </c>
      <c r="B702" s="9" t="s">
        <v>1554</v>
      </c>
      <c r="C702" s="9" t="s">
        <v>1555</v>
      </c>
      <c r="D702" s="10">
        <v>5.585996521807E12</v>
      </c>
      <c r="E702" s="9" t="s">
        <v>43</v>
      </c>
      <c r="F702" s="9"/>
      <c r="G702" s="9" t="s">
        <v>76</v>
      </c>
      <c r="H702" s="9" t="s">
        <v>45</v>
      </c>
      <c r="I702" s="9" t="s">
        <v>78</v>
      </c>
      <c r="J702" s="9" t="s">
        <v>47</v>
      </c>
      <c r="K702" s="9" t="s">
        <v>48</v>
      </c>
      <c r="L702" s="9" t="s">
        <v>48</v>
      </c>
      <c r="M702" s="9" t="s">
        <v>47</v>
      </c>
      <c r="N702" s="9" t="s">
        <v>49</v>
      </c>
      <c r="O702" s="9" t="s">
        <v>50</v>
      </c>
      <c r="P702" s="11" t="s">
        <v>51</v>
      </c>
      <c r="Q702" s="11" t="s">
        <v>52</v>
      </c>
      <c r="R702" s="11" t="s">
        <v>53</v>
      </c>
      <c r="S702" s="11" t="s">
        <v>54</v>
      </c>
      <c r="T702" s="11" t="s">
        <v>55</v>
      </c>
      <c r="U702" s="11" t="s">
        <v>56</v>
      </c>
      <c r="V702" s="11"/>
      <c r="W702" s="11"/>
      <c r="X702" s="11"/>
      <c r="Y702" s="11"/>
      <c r="Z702" s="11"/>
      <c r="AA702" s="11"/>
      <c r="AB702" s="11"/>
      <c r="AC702" s="11"/>
      <c r="AD702" s="11"/>
      <c r="AE702" s="11"/>
      <c r="AF702" s="12">
        <f>ROUNDUP(SUM(VLOOKUP(G702,'Pontuação'!A$2:B$11,2,FALSE),VLOOKUP(E702,'Pontuação'!C$2:D$11,2,FALSE),VLOOKUP(I702,'Pontuação'!I$2:J$11,2,FALSE),VLOOKUP(K702,'Pontuação'!G$2:H$11,2,FALSE),VLOOKUP(H702,'Pontuação'!E$2:F$11,2,FALSE),VLOOKUP(M702,'Pontuação'!K$2:L$11,2,FALSE)),0)</f>
        <v>1201</v>
      </c>
      <c r="AG702" s="12">
        <f t="shared" si="1"/>
        <v>120</v>
      </c>
      <c r="AH702" s="12" t="str">
        <f t="array" ref="AH702">IFERROR(INDEX('Pontuação'!G$13:G$191, MATCH(AG702, 'Pontuação'!F$14:F$191, 0)), "Faixa Indefinida")</f>
        <v>A</v>
      </c>
      <c r="AI702" s="12">
        <f t="shared" si="2"/>
        <v>1</v>
      </c>
      <c r="AJ702" s="12">
        <f t="shared" si="3"/>
        <v>0</v>
      </c>
      <c r="AK702" s="12">
        <f t="shared" si="4"/>
        <v>0</v>
      </c>
      <c r="AL702" s="12">
        <f t="shared" si="5"/>
        <v>0</v>
      </c>
      <c r="AM702" s="11"/>
      <c r="AN702" s="13">
        <v>0.47915667482886953</v>
      </c>
      <c r="AO702" s="11" t="s">
        <v>151</v>
      </c>
      <c r="AP702" s="14">
        <v>45931.447850717595</v>
      </c>
    </row>
    <row r="703">
      <c r="A703" s="8">
        <v>45924.189722222225</v>
      </c>
      <c r="B703" s="9" t="s">
        <v>526</v>
      </c>
      <c r="C703" s="9" t="s">
        <v>1556</v>
      </c>
      <c r="D703" s="10">
        <v>5.511996041542E12</v>
      </c>
      <c r="E703" s="9" t="s">
        <v>43</v>
      </c>
      <c r="F703" s="9"/>
      <c r="G703" s="9" t="s">
        <v>76</v>
      </c>
      <c r="H703" s="9" t="s">
        <v>61</v>
      </c>
      <c r="I703" s="9" t="s">
        <v>78</v>
      </c>
      <c r="J703" s="9" t="s">
        <v>47</v>
      </c>
      <c r="K703" s="9" t="s">
        <v>48</v>
      </c>
      <c r="L703" s="9" t="s">
        <v>48</v>
      </c>
      <c r="M703" s="9" t="s">
        <v>47</v>
      </c>
      <c r="N703" s="9" t="s">
        <v>79</v>
      </c>
      <c r="O703" s="9" t="s">
        <v>64</v>
      </c>
      <c r="P703" s="11" t="s">
        <v>51</v>
      </c>
      <c r="Q703" s="11" t="s">
        <v>52</v>
      </c>
      <c r="R703" s="11" t="s">
        <v>53</v>
      </c>
      <c r="S703" s="11" t="s">
        <v>54</v>
      </c>
      <c r="T703" s="11" t="s">
        <v>55</v>
      </c>
      <c r="U703" s="11" t="s">
        <v>56</v>
      </c>
      <c r="V703" s="11"/>
      <c r="W703" s="11"/>
      <c r="X703" s="11"/>
      <c r="Y703" s="11"/>
      <c r="Z703" s="11"/>
      <c r="AA703" s="11"/>
      <c r="AB703" s="11"/>
      <c r="AC703" s="11"/>
      <c r="AD703" s="11"/>
      <c r="AE703" s="11"/>
      <c r="AF703" s="12">
        <f>ROUNDUP(SUM(VLOOKUP(G703,'Pontuação'!A$2:B$11,2,FALSE),VLOOKUP(E703,'Pontuação'!C$2:D$11,2,FALSE),VLOOKUP(I703,'Pontuação'!I$2:J$11,2,FALSE),VLOOKUP(K703,'Pontuação'!G$2:H$11,2,FALSE),VLOOKUP(H703,'Pontuação'!E$2:F$11,2,FALSE),VLOOKUP(M703,'Pontuação'!K$2:L$11,2,FALSE)),0)</f>
        <v>1122</v>
      </c>
      <c r="AG703" s="12">
        <f t="shared" si="1"/>
        <v>112</v>
      </c>
      <c r="AH703" s="12" t="str">
        <f t="array" ref="AH703">IFERROR(INDEX('Pontuação'!G$13:G$191, MATCH(AG703, 'Pontuação'!F$14:F$191, 0)), "Faixa Indefinida")</f>
        <v>B</v>
      </c>
      <c r="AI703" s="12">
        <f t="shared" si="2"/>
        <v>0</v>
      </c>
      <c r="AJ703" s="12">
        <f t="shared" si="3"/>
        <v>1</v>
      </c>
      <c r="AK703" s="12">
        <f t="shared" si="4"/>
        <v>0</v>
      </c>
      <c r="AL703" s="12">
        <f t="shared" si="5"/>
        <v>0</v>
      </c>
      <c r="AM703" s="11"/>
      <c r="AN703" s="13">
        <v>0.35026796484180933</v>
      </c>
      <c r="AO703" s="11" t="s">
        <v>66</v>
      </c>
      <c r="AP703" s="14">
        <v>45931.447850717595</v>
      </c>
    </row>
    <row r="704">
      <c r="A704" s="8">
        <v>45924.19415509259</v>
      </c>
      <c r="B704" s="9" t="s">
        <v>1557</v>
      </c>
      <c r="C704" s="9" t="s">
        <v>1558</v>
      </c>
      <c r="D704" s="10">
        <v>5.582981257365E12</v>
      </c>
      <c r="E704" s="9" t="s">
        <v>43</v>
      </c>
      <c r="F704" s="9"/>
      <c r="G704" s="9" t="s">
        <v>76</v>
      </c>
      <c r="H704" s="9" t="s">
        <v>77</v>
      </c>
      <c r="I704" s="9" t="s">
        <v>78</v>
      </c>
      <c r="J704" s="9" t="s">
        <v>47</v>
      </c>
      <c r="K704" s="9" t="s">
        <v>47</v>
      </c>
      <c r="L704" s="9" t="s">
        <v>48</v>
      </c>
      <c r="M704" s="9" t="s">
        <v>47</v>
      </c>
      <c r="N704" s="9" t="s">
        <v>94</v>
      </c>
      <c r="O704" s="9" t="s">
        <v>50</v>
      </c>
      <c r="P704" s="11" t="s">
        <v>51</v>
      </c>
      <c r="Q704" s="11" t="s">
        <v>137</v>
      </c>
      <c r="R704" s="11" t="s">
        <v>90</v>
      </c>
      <c r="S704" s="11" t="s">
        <v>254</v>
      </c>
      <c r="T704" s="11" t="s">
        <v>55</v>
      </c>
      <c r="U704" s="11" t="s">
        <v>56</v>
      </c>
      <c r="V704" s="11"/>
      <c r="W704" s="11"/>
      <c r="X704" s="11"/>
      <c r="Y704" s="11"/>
      <c r="Z704" s="11"/>
      <c r="AA704" s="11"/>
      <c r="AB704" s="11"/>
      <c r="AC704" s="11"/>
      <c r="AD704" s="11"/>
      <c r="AE704" s="11"/>
      <c r="AF704" s="12">
        <v>1237.0</v>
      </c>
      <c r="AG704" s="12">
        <f t="shared" si="1"/>
        <v>124</v>
      </c>
      <c r="AH704" s="12" t="str">
        <f t="array" ref="AH704">IFERROR(INDEX('Pontuação'!G$13:G$191, MATCH(AG704, 'Pontuação'!F$14:F$191, 0)), "Faixa Indefinida")</f>
        <v>A</v>
      </c>
      <c r="AI704" s="12">
        <f t="shared" si="2"/>
        <v>1</v>
      </c>
      <c r="AJ704" s="12">
        <f t="shared" si="3"/>
        <v>0</v>
      </c>
      <c r="AK704" s="12">
        <f t="shared" si="4"/>
        <v>0</v>
      </c>
      <c r="AL704" s="12">
        <f t="shared" si="5"/>
        <v>0</v>
      </c>
      <c r="AM704" s="11"/>
      <c r="AN704" s="13">
        <v>0.12684450403659214</v>
      </c>
      <c r="AO704" s="11" t="s">
        <v>99</v>
      </c>
      <c r="AP704" s="14">
        <v>45931.447850717595</v>
      </c>
    </row>
    <row r="705">
      <c r="A705" s="8">
        <v>45924.20482638889</v>
      </c>
      <c r="B705" s="9" t="s">
        <v>1559</v>
      </c>
      <c r="C705" s="9" t="s">
        <v>1560</v>
      </c>
      <c r="D705" s="10">
        <v>5.567992502487E12</v>
      </c>
      <c r="E705" s="9" t="s">
        <v>43</v>
      </c>
      <c r="F705" s="9"/>
      <c r="G705" s="9" t="s">
        <v>76</v>
      </c>
      <c r="H705" s="9" t="s">
        <v>61</v>
      </c>
      <c r="I705" s="9" t="s">
        <v>106</v>
      </c>
      <c r="J705" s="9" t="s">
        <v>48</v>
      </c>
      <c r="K705" s="9" t="s">
        <v>47</v>
      </c>
      <c r="L705" s="9" t="s">
        <v>47</v>
      </c>
      <c r="M705" s="9" t="s">
        <v>48</v>
      </c>
      <c r="N705" s="9" t="s">
        <v>79</v>
      </c>
      <c r="O705" s="9" t="s">
        <v>95</v>
      </c>
      <c r="P705" s="11" t="s">
        <v>51</v>
      </c>
      <c r="Q705" s="11" t="s">
        <v>71</v>
      </c>
      <c r="R705" s="11" t="s">
        <v>90</v>
      </c>
      <c r="S705" s="11" t="s">
        <v>138</v>
      </c>
      <c r="T705" s="11" t="s">
        <v>55</v>
      </c>
      <c r="U705" s="11" t="s">
        <v>47</v>
      </c>
      <c r="V705" s="11"/>
      <c r="W705" s="11"/>
      <c r="X705" s="11"/>
      <c r="Y705" s="11"/>
      <c r="Z705" s="11"/>
      <c r="AA705" s="11"/>
      <c r="AB705" s="11"/>
      <c r="AC705" s="11"/>
      <c r="AD705" s="11"/>
      <c r="AE705" s="11"/>
      <c r="AF705" s="12">
        <f>ROUNDUP(SUM(VLOOKUP(G705,'Pontuação'!A$2:B$11,2,FALSE),VLOOKUP(E705,'Pontuação'!C$2:D$11,2,FALSE),VLOOKUP(I705,'Pontuação'!I$2:J$11,2,FALSE),VLOOKUP(K705,'Pontuação'!G$2:H$11,2,FALSE),VLOOKUP(H705,'Pontuação'!E$2:F$11,2,FALSE),VLOOKUP(M705,'Pontuação'!K$2:L$11,2,FALSE)),0)</f>
        <v>1125</v>
      </c>
      <c r="AG705" s="12">
        <f t="shared" si="1"/>
        <v>113</v>
      </c>
      <c r="AH705" s="12" t="str">
        <f t="array" ref="AH705">IFERROR(INDEX('Pontuação'!G$13:G$191, MATCH(AG705, 'Pontuação'!F$14:F$191, 0)), "Faixa Indefinida")</f>
        <v>B</v>
      </c>
      <c r="AI705" s="12">
        <f t="shared" si="2"/>
        <v>0</v>
      </c>
      <c r="AJ705" s="12">
        <f t="shared" si="3"/>
        <v>1</v>
      </c>
      <c r="AK705" s="12">
        <f t="shared" si="4"/>
        <v>0</v>
      </c>
      <c r="AL705" s="12">
        <f t="shared" si="5"/>
        <v>0</v>
      </c>
      <c r="AM705" s="11"/>
      <c r="AN705" s="13">
        <v>0.13312523690810765</v>
      </c>
      <c r="AO705" s="11" t="s">
        <v>110</v>
      </c>
      <c r="AP705" s="14">
        <v>45931.447850717595</v>
      </c>
    </row>
    <row r="706">
      <c r="A706" s="8">
        <v>45924.20615740741</v>
      </c>
      <c r="B706" s="9" t="s">
        <v>1561</v>
      </c>
      <c r="C706" s="9" t="s">
        <v>1562</v>
      </c>
      <c r="D706" s="10">
        <v>5.574991987843E12</v>
      </c>
      <c r="E706" s="9" t="s">
        <v>43</v>
      </c>
      <c r="F706" s="9"/>
      <c r="G706" s="9" t="s">
        <v>76</v>
      </c>
      <c r="H706" s="9" t="s">
        <v>45</v>
      </c>
      <c r="I706" s="9" t="s">
        <v>78</v>
      </c>
      <c r="J706" s="9" t="s">
        <v>48</v>
      </c>
      <c r="K706" s="9" t="s">
        <v>48</v>
      </c>
      <c r="L706" s="9" t="s">
        <v>48</v>
      </c>
      <c r="M706" s="9" t="s">
        <v>47</v>
      </c>
      <c r="N706" s="9" t="s">
        <v>94</v>
      </c>
      <c r="O706" s="9" t="s">
        <v>70</v>
      </c>
      <c r="P706" s="11" t="s">
        <v>51</v>
      </c>
      <c r="Q706" s="11" t="s">
        <v>133</v>
      </c>
      <c r="R706" s="11" t="s">
        <v>90</v>
      </c>
      <c r="S706" s="11" t="s">
        <v>72</v>
      </c>
      <c r="T706" s="11" t="s">
        <v>55</v>
      </c>
      <c r="U706" s="11" t="s">
        <v>56</v>
      </c>
      <c r="V706" s="11"/>
      <c r="W706" s="11"/>
      <c r="X706" s="11"/>
      <c r="Y706" s="11"/>
      <c r="Z706" s="11"/>
      <c r="AA706" s="11"/>
      <c r="AB706" s="11"/>
      <c r="AC706" s="11"/>
      <c r="AD706" s="11"/>
      <c r="AE706" s="11"/>
      <c r="AF706" s="12">
        <f>ROUNDUP(SUM(VLOOKUP(G706,'Pontuação'!A$2:B$11,2,FALSE),VLOOKUP(E706,'Pontuação'!C$2:D$11,2,FALSE),VLOOKUP(I706,'Pontuação'!I$2:J$11,2,FALSE),VLOOKUP(K706,'Pontuação'!G$2:H$11,2,FALSE),VLOOKUP(H706,'Pontuação'!E$2:F$11,2,FALSE),VLOOKUP(M706,'Pontuação'!K$2:L$11,2,FALSE)),0)</f>
        <v>1201</v>
      </c>
      <c r="AG706" s="12">
        <f t="shared" si="1"/>
        <v>120</v>
      </c>
      <c r="AH706" s="12" t="str">
        <f t="array" ref="AH706">IFERROR(INDEX('Pontuação'!G$13:G$191, MATCH(AG706, 'Pontuação'!F$14:F$191, 0)), "Faixa Indefinida")</f>
        <v>A</v>
      </c>
      <c r="AI706" s="12">
        <f t="shared" si="2"/>
        <v>1</v>
      </c>
      <c r="AJ706" s="12">
        <f t="shared" si="3"/>
        <v>0</v>
      </c>
      <c r="AK706" s="12">
        <f t="shared" si="4"/>
        <v>0</v>
      </c>
      <c r="AL706" s="12">
        <f t="shared" si="5"/>
        <v>0</v>
      </c>
      <c r="AM706" s="11"/>
      <c r="AN706" s="13">
        <v>0.25593836355573674</v>
      </c>
      <c r="AO706" s="11" t="s">
        <v>84</v>
      </c>
      <c r="AP706" s="14">
        <v>45931.447850717595</v>
      </c>
    </row>
    <row r="707">
      <c r="A707" s="8">
        <v>45924.208599537036</v>
      </c>
      <c r="B707" s="9" t="s">
        <v>1563</v>
      </c>
      <c r="C707" s="9" t="s">
        <v>1564</v>
      </c>
      <c r="D707" s="10">
        <v>5.551984643515E12</v>
      </c>
      <c r="E707" s="9" t="s">
        <v>43</v>
      </c>
      <c r="F707" s="9"/>
      <c r="G707" s="9" t="s">
        <v>69</v>
      </c>
      <c r="H707" s="9" t="s">
        <v>45</v>
      </c>
      <c r="I707" s="9" t="s">
        <v>78</v>
      </c>
      <c r="J707" s="9" t="s">
        <v>47</v>
      </c>
      <c r="K707" s="9" t="s">
        <v>47</v>
      </c>
      <c r="L707" s="9" t="s">
        <v>48</v>
      </c>
      <c r="M707" s="9" t="s">
        <v>47</v>
      </c>
      <c r="N707" s="9" t="s">
        <v>79</v>
      </c>
      <c r="O707" s="9" t="s">
        <v>64</v>
      </c>
      <c r="P707" s="11" t="s">
        <v>51</v>
      </c>
      <c r="Q707" s="11" t="s">
        <v>171</v>
      </c>
      <c r="R707" s="11" t="s">
        <v>107</v>
      </c>
      <c r="S707" s="11" t="s">
        <v>172</v>
      </c>
      <c r="T707" s="11" t="s">
        <v>65</v>
      </c>
      <c r="U707" s="11" t="s">
        <v>47</v>
      </c>
      <c r="V707" s="11"/>
      <c r="W707" s="11"/>
      <c r="X707" s="11"/>
      <c r="Y707" s="11"/>
      <c r="Z707" s="11"/>
      <c r="AA707" s="11"/>
      <c r="AB707" s="11"/>
      <c r="AC707" s="11"/>
      <c r="AD707" s="11"/>
      <c r="AE707" s="11"/>
      <c r="AF707" s="12">
        <f>ROUNDUP(SUM(VLOOKUP(G707,'Pontuação'!A$2:B$11,2,FALSE),VLOOKUP(E707,'Pontuação'!C$2:D$11,2,FALSE),VLOOKUP(I707,'Pontuação'!I$2:J$11,2,FALSE),VLOOKUP(K707,'Pontuação'!G$2:H$11,2,FALSE),VLOOKUP(H707,'Pontuação'!E$2:F$11,2,FALSE),VLOOKUP(M707,'Pontuação'!K$2:L$11,2,FALSE)),0)</f>
        <v>972</v>
      </c>
      <c r="AG707" s="12">
        <f t="shared" si="1"/>
        <v>97</v>
      </c>
      <c r="AH707" s="12" t="str">
        <f t="array" ref="AH707">IFERROR(INDEX('Pontuação'!G$13:G$191, MATCH(AG707, 'Pontuação'!F$14:F$191, 0)), "Faixa Indefinida")</f>
        <v>C</v>
      </c>
      <c r="AI707" s="12">
        <f t="shared" si="2"/>
        <v>0</v>
      </c>
      <c r="AJ707" s="12">
        <f t="shared" si="3"/>
        <v>0</v>
      </c>
      <c r="AK707" s="12">
        <f t="shared" si="4"/>
        <v>1</v>
      </c>
      <c r="AL707" s="12">
        <f t="shared" si="5"/>
        <v>0</v>
      </c>
      <c r="AM707" s="11"/>
      <c r="AN707" s="13">
        <v>0.1835499536376042</v>
      </c>
      <c r="AO707" s="11" t="s">
        <v>162</v>
      </c>
      <c r="AP707" s="14">
        <v>45931.447850717595</v>
      </c>
    </row>
    <row r="708">
      <c r="A708" s="8">
        <v>45924.21403935185</v>
      </c>
      <c r="B708" s="9" t="s">
        <v>1565</v>
      </c>
      <c r="C708" s="9" t="s">
        <v>1566</v>
      </c>
      <c r="D708" s="10">
        <v>5.511972138782E12</v>
      </c>
      <c r="E708" s="9" t="s">
        <v>43</v>
      </c>
      <c r="F708" s="9"/>
      <c r="G708" s="9" t="s">
        <v>44</v>
      </c>
      <c r="H708" s="9" t="s">
        <v>61</v>
      </c>
      <c r="I708" s="9" t="s">
        <v>106</v>
      </c>
      <c r="J708" s="9" t="s">
        <v>47</v>
      </c>
      <c r="K708" s="9" t="s">
        <v>47</v>
      </c>
      <c r="L708" s="9" t="s">
        <v>48</v>
      </c>
      <c r="M708" s="9" t="s">
        <v>48</v>
      </c>
      <c r="N708" s="9" t="s">
        <v>63</v>
      </c>
      <c r="O708" s="9" t="s">
        <v>95</v>
      </c>
      <c r="P708" s="11" t="s">
        <v>51</v>
      </c>
      <c r="Q708" s="11" t="s">
        <v>71</v>
      </c>
      <c r="R708" s="11" t="s">
        <v>107</v>
      </c>
      <c r="S708" s="11" t="s">
        <v>72</v>
      </c>
      <c r="T708" s="11" t="s">
        <v>65</v>
      </c>
      <c r="U708" s="11" t="s">
        <v>56</v>
      </c>
      <c r="V708" s="11"/>
      <c r="W708" s="11"/>
      <c r="X708" s="11"/>
      <c r="Y708" s="11"/>
      <c r="Z708" s="11"/>
      <c r="AA708" s="11"/>
      <c r="AB708" s="11"/>
      <c r="AC708" s="11"/>
      <c r="AD708" s="11"/>
      <c r="AE708" s="11"/>
      <c r="AF708" s="12">
        <f>ROUNDUP(SUM(VLOOKUP(G708,'Pontuação'!A$2:B$11,2,FALSE),VLOOKUP(E708,'Pontuação'!C$2:D$11,2,FALSE),VLOOKUP(I708,'Pontuação'!I$2:J$11,2,FALSE),VLOOKUP(K708,'Pontuação'!G$2:H$11,2,FALSE),VLOOKUP(H708,'Pontuação'!E$2:F$11,2,FALSE),VLOOKUP(M708,'Pontuação'!K$2:L$11,2,FALSE)),0)</f>
        <v>1057</v>
      </c>
      <c r="AG708" s="12">
        <f t="shared" si="1"/>
        <v>106</v>
      </c>
      <c r="AH708" s="12" t="str">
        <f t="array" ref="AH708">IFERROR(INDEX('Pontuação'!G$13:G$191, MATCH(AG708, 'Pontuação'!F$14:F$191, 0)), "Faixa Indefinida")</f>
        <v>B</v>
      </c>
      <c r="AI708" s="12">
        <f t="shared" si="2"/>
        <v>0</v>
      </c>
      <c r="AJ708" s="12">
        <f t="shared" si="3"/>
        <v>1</v>
      </c>
      <c r="AK708" s="12">
        <f t="shared" si="4"/>
        <v>0</v>
      </c>
      <c r="AL708" s="12">
        <f t="shared" si="5"/>
        <v>0</v>
      </c>
      <c r="AM708" s="11"/>
      <c r="AN708" s="13">
        <v>0.4413793733463708</v>
      </c>
      <c r="AO708" s="11" t="s">
        <v>151</v>
      </c>
      <c r="AP708" s="14">
        <v>45931.447850717595</v>
      </c>
    </row>
    <row r="709">
      <c r="A709" s="8">
        <v>45924.218518518515</v>
      </c>
      <c r="B709" s="9" t="s">
        <v>1567</v>
      </c>
      <c r="C709" s="9" t="s">
        <v>1568</v>
      </c>
      <c r="D709" s="10">
        <v>5.586998601513E12</v>
      </c>
      <c r="E709" s="9" t="s">
        <v>43</v>
      </c>
      <c r="F709" s="9"/>
      <c r="G709" s="9" t="s">
        <v>69</v>
      </c>
      <c r="H709" s="9" t="s">
        <v>61</v>
      </c>
      <c r="I709" s="9" t="s">
        <v>78</v>
      </c>
      <c r="J709" s="9" t="s">
        <v>47</v>
      </c>
      <c r="K709" s="9" t="s">
        <v>48</v>
      </c>
      <c r="L709" s="9" t="s">
        <v>47</v>
      </c>
      <c r="M709" s="9" t="s">
        <v>47</v>
      </c>
      <c r="N709" s="9" t="s">
        <v>63</v>
      </c>
      <c r="O709" s="9" t="s">
        <v>50</v>
      </c>
      <c r="P709" s="11" t="s">
        <v>51</v>
      </c>
      <c r="Q709" s="11" t="s">
        <v>89</v>
      </c>
      <c r="R709" s="11" t="s">
        <v>90</v>
      </c>
      <c r="S709" s="11" t="s">
        <v>54</v>
      </c>
      <c r="T709" s="11" t="s">
        <v>55</v>
      </c>
      <c r="U709" s="11" t="s">
        <v>56</v>
      </c>
      <c r="V709" s="11"/>
      <c r="W709" s="11"/>
      <c r="X709" s="11"/>
      <c r="Y709" s="11"/>
      <c r="Z709" s="11"/>
      <c r="AA709" s="11"/>
      <c r="AB709" s="11"/>
      <c r="AC709" s="11"/>
      <c r="AD709" s="11"/>
      <c r="AE709" s="11"/>
      <c r="AF709" s="12">
        <v>1103.0</v>
      </c>
      <c r="AG709" s="12">
        <f t="shared" si="1"/>
        <v>110</v>
      </c>
      <c r="AH709" s="12" t="str">
        <f t="array" ref="AH709">IFERROR(INDEX('Pontuação'!G$13:G$191, MATCH(AG709, 'Pontuação'!F$14:F$191, 0)), "Faixa Indefinida")</f>
        <v>B</v>
      </c>
      <c r="AI709" s="12">
        <f t="shared" si="2"/>
        <v>0</v>
      </c>
      <c r="AJ709" s="12">
        <f t="shared" si="3"/>
        <v>1</v>
      </c>
      <c r="AK709" s="12">
        <f t="shared" si="4"/>
        <v>0</v>
      </c>
      <c r="AL709" s="12">
        <f t="shared" si="5"/>
        <v>0</v>
      </c>
      <c r="AM709" s="11"/>
      <c r="AN709" s="13">
        <v>0.3406784145200069</v>
      </c>
      <c r="AO709" s="11" t="s">
        <v>124</v>
      </c>
      <c r="AP709" s="14">
        <v>45931.447850717595</v>
      </c>
    </row>
    <row r="710">
      <c r="A710" s="8">
        <v>45924.234444444446</v>
      </c>
      <c r="B710" s="9" t="s">
        <v>1569</v>
      </c>
      <c r="C710" s="9" t="s">
        <v>1570</v>
      </c>
      <c r="D710" s="10">
        <v>5.581993723827E12</v>
      </c>
      <c r="E710" s="9" t="s">
        <v>43</v>
      </c>
      <c r="F710" s="9"/>
      <c r="G710" s="9" t="s">
        <v>76</v>
      </c>
      <c r="H710" s="9" t="s">
        <v>87</v>
      </c>
      <c r="I710" s="9" t="s">
        <v>88</v>
      </c>
      <c r="J710" s="9" t="s">
        <v>47</v>
      </c>
      <c r="K710" s="9" t="s">
        <v>47</v>
      </c>
      <c r="L710" s="9" t="s">
        <v>48</v>
      </c>
      <c r="M710" s="9" t="s">
        <v>47</v>
      </c>
      <c r="N710" s="9" t="s">
        <v>63</v>
      </c>
      <c r="O710" s="9" t="s">
        <v>50</v>
      </c>
      <c r="P710" s="11" t="s">
        <v>51</v>
      </c>
      <c r="Q710" s="11" t="s">
        <v>141</v>
      </c>
      <c r="R710" s="11" t="s">
        <v>90</v>
      </c>
      <c r="S710" s="11" t="s">
        <v>54</v>
      </c>
      <c r="T710" s="11" t="s">
        <v>55</v>
      </c>
      <c r="U710" s="11" t="s">
        <v>47</v>
      </c>
      <c r="V710" s="11"/>
      <c r="W710" s="11"/>
      <c r="X710" s="11"/>
      <c r="Y710" s="11"/>
      <c r="Z710" s="11"/>
      <c r="AA710" s="11"/>
      <c r="AB710" s="11"/>
      <c r="AC710" s="11"/>
      <c r="AD710" s="11"/>
      <c r="AE710" s="11"/>
      <c r="AF710" s="12">
        <f>ROUNDUP(SUM(VLOOKUP(G710,'Pontuação'!A$2:B$11,2,FALSE),VLOOKUP(E710,'Pontuação'!C$2:D$11,2,FALSE),VLOOKUP(I710,'Pontuação'!I$2:J$11,2,FALSE),VLOOKUP(K710,'Pontuação'!G$2:H$11,2,FALSE),VLOOKUP(H710,'Pontuação'!E$2:F$11,2,FALSE),VLOOKUP(M710,'Pontuação'!K$2:L$11,2,FALSE)),0)</f>
        <v>916</v>
      </c>
      <c r="AG710" s="12">
        <f t="shared" si="1"/>
        <v>92</v>
      </c>
      <c r="AH710" s="12" t="str">
        <f t="array" ref="AH710">IFERROR(INDEX('Pontuação'!G$13:G$191, MATCH(AG710, 'Pontuação'!F$14:F$191, 0)), "Faixa Indefinida")</f>
        <v>C</v>
      </c>
      <c r="AI710" s="12">
        <f t="shared" si="2"/>
        <v>0</v>
      </c>
      <c r="AJ710" s="12">
        <f t="shared" si="3"/>
        <v>0</v>
      </c>
      <c r="AK710" s="12">
        <f t="shared" si="4"/>
        <v>1</v>
      </c>
      <c r="AL710" s="12">
        <f t="shared" si="5"/>
        <v>0</v>
      </c>
      <c r="AM710" s="11"/>
      <c r="AN710" s="13">
        <v>0.19117334928736773</v>
      </c>
      <c r="AO710" s="11" t="s">
        <v>162</v>
      </c>
      <c r="AP710" s="14">
        <v>45931.447850717595</v>
      </c>
    </row>
    <row r="711">
      <c r="A711" s="8">
        <v>45924.2353125</v>
      </c>
      <c r="B711" s="9" t="s">
        <v>1571</v>
      </c>
      <c r="C711" s="9" t="s">
        <v>1572</v>
      </c>
      <c r="D711" s="10">
        <v>5.561992954741E12</v>
      </c>
      <c r="E711" s="9" t="s">
        <v>43</v>
      </c>
      <c r="F711" s="9"/>
      <c r="G711" s="9" t="s">
        <v>60</v>
      </c>
      <c r="H711" s="9" t="s">
        <v>61</v>
      </c>
      <c r="I711" s="9" t="s">
        <v>106</v>
      </c>
      <c r="J711" s="9" t="s">
        <v>47</v>
      </c>
      <c r="K711" s="9" t="s">
        <v>47</v>
      </c>
      <c r="L711" s="9" t="s">
        <v>47</v>
      </c>
      <c r="M711" s="9" t="s">
        <v>47</v>
      </c>
      <c r="N711" s="9" t="s">
        <v>63</v>
      </c>
      <c r="O711" s="9" t="s">
        <v>50</v>
      </c>
      <c r="P711" s="11" t="s">
        <v>51</v>
      </c>
      <c r="Q711" s="11" t="s">
        <v>89</v>
      </c>
      <c r="R711" s="11" t="s">
        <v>90</v>
      </c>
      <c r="S711" s="11" t="s">
        <v>54</v>
      </c>
      <c r="T711" s="11" t="s">
        <v>55</v>
      </c>
      <c r="U711" s="11" t="s">
        <v>56</v>
      </c>
      <c r="V711" s="11"/>
      <c r="W711" s="11"/>
      <c r="X711" s="11"/>
      <c r="Y711" s="11"/>
      <c r="Z711" s="11"/>
      <c r="AA711" s="11"/>
      <c r="AB711" s="11"/>
      <c r="AC711" s="11"/>
      <c r="AD711" s="11"/>
      <c r="AE711" s="11"/>
      <c r="AF711" s="12">
        <f>ROUNDUP(SUM(VLOOKUP(G711,'Pontuação'!A$2:B$11,2,FALSE),VLOOKUP(E711,'Pontuação'!C$2:D$11,2,FALSE),VLOOKUP(I711,'Pontuação'!I$2:J$11,2,FALSE),VLOOKUP(K711,'Pontuação'!G$2:H$11,2,FALSE),VLOOKUP(H711,'Pontuação'!E$2:F$11,2,FALSE),VLOOKUP(M711,'Pontuação'!K$2:L$11,2,FALSE)),0)</f>
        <v>984</v>
      </c>
      <c r="AG711" s="12">
        <f t="shared" si="1"/>
        <v>98</v>
      </c>
      <c r="AH711" s="12" t="str">
        <f t="array" ref="AH711">IFERROR(INDEX('Pontuação'!G$13:G$191, MATCH(AG711, 'Pontuação'!F$14:F$191, 0)), "Faixa Indefinida")</f>
        <v>C</v>
      </c>
      <c r="AI711" s="12">
        <f t="shared" si="2"/>
        <v>0</v>
      </c>
      <c r="AJ711" s="12">
        <f t="shared" si="3"/>
        <v>0</v>
      </c>
      <c r="AK711" s="12">
        <f t="shared" si="4"/>
        <v>1</v>
      </c>
      <c r="AL711" s="12">
        <f t="shared" si="5"/>
        <v>0</v>
      </c>
      <c r="AM711" s="11"/>
      <c r="AN711" s="13">
        <v>0.4232155916661338</v>
      </c>
      <c r="AO711" s="11" t="s">
        <v>134</v>
      </c>
      <c r="AP711" s="14">
        <v>45931.447850717595</v>
      </c>
    </row>
    <row r="712">
      <c r="A712" s="8">
        <v>45924.24928240741</v>
      </c>
      <c r="B712" s="9" t="s">
        <v>1573</v>
      </c>
      <c r="C712" s="9" t="s">
        <v>1574</v>
      </c>
      <c r="D712" s="10">
        <v>5.511944803586E12</v>
      </c>
      <c r="E712" s="9" t="s">
        <v>43</v>
      </c>
      <c r="F712" s="9"/>
      <c r="G712" s="9" t="s">
        <v>60</v>
      </c>
      <c r="H712" s="9" t="s">
        <v>87</v>
      </c>
      <c r="I712" s="9" t="s">
        <v>88</v>
      </c>
      <c r="J712" s="9" t="s">
        <v>47</v>
      </c>
      <c r="K712" s="9" t="s">
        <v>47</v>
      </c>
      <c r="L712" s="9" t="s">
        <v>48</v>
      </c>
      <c r="M712" s="9" t="s">
        <v>47</v>
      </c>
      <c r="N712" s="9" t="s">
        <v>63</v>
      </c>
      <c r="O712" s="9" t="s">
        <v>95</v>
      </c>
      <c r="P712" s="11" t="s">
        <v>51</v>
      </c>
      <c r="Q712" s="11" t="s">
        <v>89</v>
      </c>
      <c r="R712" s="11" t="s">
        <v>90</v>
      </c>
      <c r="S712" s="11" t="s">
        <v>54</v>
      </c>
      <c r="T712" s="11" t="s">
        <v>55</v>
      </c>
      <c r="U712" s="11" t="s">
        <v>56</v>
      </c>
      <c r="V712" s="11"/>
      <c r="W712" s="11"/>
      <c r="X712" s="11"/>
      <c r="Y712" s="11"/>
      <c r="Z712" s="11"/>
      <c r="AA712" s="11"/>
      <c r="AB712" s="11"/>
      <c r="AC712" s="11"/>
      <c r="AD712" s="11"/>
      <c r="AE712" s="11"/>
      <c r="AF712" s="12">
        <f>ROUNDUP(SUM(VLOOKUP(G712,'Pontuação'!A$2:B$11,2,FALSE),VLOOKUP(E712,'Pontuação'!C$2:D$11,2,FALSE),VLOOKUP(I712,'Pontuação'!I$2:J$11,2,FALSE),VLOOKUP(K712,'Pontuação'!G$2:H$11,2,FALSE),VLOOKUP(H712,'Pontuação'!E$2:F$11,2,FALSE),VLOOKUP(M712,'Pontuação'!K$2:L$11,2,FALSE)),0)</f>
        <v>925</v>
      </c>
      <c r="AG712" s="12">
        <f t="shared" si="1"/>
        <v>93</v>
      </c>
      <c r="AH712" s="12" t="str">
        <f t="array" ref="AH712">IFERROR(INDEX('Pontuação'!G$13:G$191, MATCH(AG712, 'Pontuação'!F$14:F$191, 0)), "Faixa Indefinida")</f>
        <v>C</v>
      </c>
      <c r="AI712" s="12">
        <f t="shared" si="2"/>
        <v>0</v>
      </c>
      <c r="AJ712" s="12">
        <f t="shared" si="3"/>
        <v>0</v>
      </c>
      <c r="AK712" s="12">
        <f t="shared" si="4"/>
        <v>1</v>
      </c>
      <c r="AL712" s="12">
        <f t="shared" si="5"/>
        <v>0</v>
      </c>
      <c r="AM712" s="11"/>
      <c r="AN712" s="13">
        <v>0.1512146366412084</v>
      </c>
      <c r="AO712" s="11" t="s">
        <v>110</v>
      </c>
      <c r="AP712" s="14">
        <v>45931.447850717595</v>
      </c>
    </row>
    <row r="713">
      <c r="A713" s="8">
        <v>45924.24952546296</v>
      </c>
      <c r="B713" s="9" t="s">
        <v>1575</v>
      </c>
      <c r="C713" s="9" t="s">
        <v>1576</v>
      </c>
      <c r="D713" s="10">
        <v>5.582998360253E12</v>
      </c>
      <c r="E713" s="9" t="s">
        <v>75</v>
      </c>
      <c r="F713" s="9"/>
      <c r="G713" s="9" t="s">
        <v>76</v>
      </c>
      <c r="H713" s="9" t="s">
        <v>45</v>
      </c>
      <c r="I713" s="9" t="s">
        <v>46</v>
      </c>
      <c r="J713" s="9" t="s">
        <v>48</v>
      </c>
      <c r="K713" s="9" t="s">
        <v>48</v>
      </c>
      <c r="L713" s="9" t="s">
        <v>48</v>
      </c>
      <c r="M713" s="9" t="s">
        <v>47</v>
      </c>
      <c r="N713" s="9" t="s">
        <v>118</v>
      </c>
      <c r="O713" s="9" t="s">
        <v>70</v>
      </c>
      <c r="P713" s="11" t="s">
        <v>51</v>
      </c>
      <c r="Q713" s="11" t="s">
        <v>857</v>
      </c>
      <c r="R713" s="11" t="s">
        <v>858</v>
      </c>
      <c r="S713" s="11" t="s">
        <v>859</v>
      </c>
      <c r="T713" s="11" t="s">
        <v>860</v>
      </c>
      <c r="U713" s="11" t="s">
        <v>56</v>
      </c>
      <c r="V713" s="11"/>
      <c r="W713" s="11"/>
      <c r="X713" s="11"/>
      <c r="Y713" s="11"/>
      <c r="Z713" s="11"/>
      <c r="AA713" s="11"/>
      <c r="AB713" s="11"/>
      <c r="AC713" s="11"/>
      <c r="AD713" s="11"/>
      <c r="AE713" s="11"/>
      <c r="AF713" s="12">
        <f>ROUNDUP(SUM(VLOOKUP(G713,'Pontuação'!A$2:B$11,2,FALSE),VLOOKUP(E713,'Pontuação'!C$2:D$11,2,FALSE),VLOOKUP(I713,'Pontuação'!I$2:J$11,2,FALSE),VLOOKUP(K713,'Pontuação'!G$2:H$11,2,FALSE),VLOOKUP(H713,'Pontuação'!E$2:F$11,2,FALSE),VLOOKUP(M713,'Pontuação'!K$2:L$11,2,FALSE)),0)</f>
        <v>1234</v>
      </c>
      <c r="AG713" s="12">
        <f t="shared" si="1"/>
        <v>123</v>
      </c>
      <c r="AH713" s="12" t="str">
        <f t="array" ref="AH713">IFERROR(INDEX('Pontuação'!G$13:G$191, MATCH(AG713, 'Pontuação'!F$14:F$191, 0)), "Faixa Indefinida")</f>
        <v>A</v>
      </c>
      <c r="AI713" s="12">
        <f t="shared" si="2"/>
        <v>1</v>
      </c>
      <c r="AJ713" s="12">
        <f t="shared" si="3"/>
        <v>0</v>
      </c>
      <c r="AK713" s="12">
        <f t="shared" si="4"/>
        <v>0</v>
      </c>
      <c r="AL713" s="12">
        <f t="shared" si="5"/>
        <v>0</v>
      </c>
      <c r="AM713" s="11"/>
      <c r="AN713" s="13">
        <v>0.23651759185413324</v>
      </c>
      <c r="AO713" s="11" t="s">
        <v>84</v>
      </c>
      <c r="AP713" s="14">
        <v>45931.447850717595</v>
      </c>
    </row>
    <row r="714">
      <c r="A714" s="8">
        <v>45924.25210648148</v>
      </c>
      <c r="B714" s="9" t="s">
        <v>1577</v>
      </c>
      <c r="C714" s="9" t="s">
        <v>1578</v>
      </c>
      <c r="D714" s="10">
        <v>5.561992010762E12</v>
      </c>
      <c r="E714" s="9" t="s">
        <v>43</v>
      </c>
      <c r="F714" s="9"/>
      <c r="G714" s="9" t="s">
        <v>69</v>
      </c>
      <c r="H714" s="9" t="s">
        <v>45</v>
      </c>
      <c r="I714" s="9" t="s">
        <v>46</v>
      </c>
      <c r="J714" s="9" t="s">
        <v>47</v>
      </c>
      <c r="K714" s="9" t="s">
        <v>47</v>
      </c>
      <c r="L714" s="9" t="s">
        <v>48</v>
      </c>
      <c r="M714" s="9" t="s">
        <v>48</v>
      </c>
      <c r="N714" s="9" t="s">
        <v>63</v>
      </c>
      <c r="O714" s="9" t="s">
        <v>95</v>
      </c>
      <c r="P714" s="11" t="s">
        <v>51</v>
      </c>
      <c r="Q714" s="11" t="s">
        <v>133</v>
      </c>
      <c r="R714" s="11" t="s">
        <v>107</v>
      </c>
      <c r="S714" s="11" t="s">
        <v>72</v>
      </c>
      <c r="T714" s="11" t="s">
        <v>65</v>
      </c>
      <c r="U714" s="11" t="s">
        <v>56</v>
      </c>
      <c r="V714" s="11"/>
      <c r="W714" s="11"/>
      <c r="X714" s="11"/>
      <c r="Y714" s="11"/>
      <c r="Z714" s="11"/>
      <c r="AA714" s="11"/>
      <c r="AB714" s="11"/>
      <c r="AC714" s="11"/>
      <c r="AD714" s="11"/>
      <c r="AE714" s="11"/>
      <c r="AF714" s="12">
        <f>ROUNDUP(SUM(VLOOKUP(G714,'Pontuação'!A$2:B$11,2,FALSE),VLOOKUP(E714,'Pontuação'!C$2:D$11,2,FALSE),VLOOKUP(I714,'Pontuação'!I$2:J$11,2,FALSE),VLOOKUP(K714,'Pontuação'!G$2:H$11,2,FALSE),VLOOKUP(H714,'Pontuação'!E$2:F$11,2,FALSE),VLOOKUP(M714,'Pontuação'!K$2:L$11,2,FALSE)),0)</f>
        <v>1172</v>
      </c>
      <c r="AG714" s="12">
        <f t="shared" si="1"/>
        <v>117</v>
      </c>
      <c r="AH714" s="12" t="str">
        <f t="array" ref="AH714">IFERROR(INDEX('Pontuação'!G$13:G$191, MATCH(AG714, 'Pontuação'!F$14:F$191, 0)), "Faixa Indefinida")</f>
        <v>B</v>
      </c>
      <c r="AI714" s="12">
        <f t="shared" si="2"/>
        <v>0</v>
      </c>
      <c r="AJ714" s="12">
        <f t="shared" si="3"/>
        <v>1</v>
      </c>
      <c r="AK714" s="12">
        <f t="shared" si="4"/>
        <v>0</v>
      </c>
      <c r="AL714" s="12">
        <f t="shared" si="5"/>
        <v>0</v>
      </c>
      <c r="AM714" s="11"/>
      <c r="AN714" s="13">
        <v>0.38253297110107665</v>
      </c>
      <c r="AO714" s="11" t="s">
        <v>66</v>
      </c>
      <c r="AP714" s="14">
        <v>45931.447850717595</v>
      </c>
    </row>
    <row r="715">
      <c r="A715" s="8">
        <v>45924.25351851852</v>
      </c>
      <c r="B715" s="9" t="s">
        <v>1579</v>
      </c>
      <c r="C715" s="9" t="s">
        <v>1580</v>
      </c>
      <c r="D715" s="10">
        <v>5.531975068222E12</v>
      </c>
      <c r="E715" s="9" t="s">
        <v>43</v>
      </c>
      <c r="F715" s="9"/>
      <c r="G715" s="9" t="s">
        <v>60</v>
      </c>
      <c r="H715" s="9" t="s">
        <v>87</v>
      </c>
      <c r="I715" s="9" t="s">
        <v>88</v>
      </c>
      <c r="J715" s="9" t="s">
        <v>47</v>
      </c>
      <c r="K715" s="9" t="s">
        <v>47</v>
      </c>
      <c r="L715" s="9" t="s">
        <v>48</v>
      </c>
      <c r="M715" s="9" t="s">
        <v>47</v>
      </c>
      <c r="N715" s="9" t="s">
        <v>79</v>
      </c>
      <c r="O715" s="9" t="s">
        <v>50</v>
      </c>
      <c r="P715" s="11" t="s">
        <v>51</v>
      </c>
      <c r="Q715" s="11" t="s">
        <v>203</v>
      </c>
      <c r="R715" s="11" t="s">
        <v>311</v>
      </c>
      <c r="S715" s="11" t="s">
        <v>54</v>
      </c>
      <c r="T715" s="11" t="s">
        <v>65</v>
      </c>
      <c r="U715" s="11" t="s">
        <v>56</v>
      </c>
      <c r="V715" s="11"/>
      <c r="W715" s="11"/>
      <c r="X715" s="11"/>
      <c r="Y715" s="11"/>
      <c r="Z715" s="11"/>
      <c r="AA715" s="11"/>
      <c r="AB715" s="11"/>
      <c r="AC715" s="11"/>
      <c r="AD715" s="11"/>
      <c r="AE715" s="11"/>
      <c r="AF715" s="12">
        <f>ROUNDUP(SUM(VLOOKUP(G715,'Pontuação'!A$2:B$11,2,FALSE),VLOOKUP(E715,'Pontuação'!C$2:D$11,2,FALSE),VLOOKUP(I715,'Pontuação'!I$2:J$11,2,FALSE),VLOOKUP(K715,'Pontuação'!G$2:H$11,2,FALSE),VLOOKUP(H715,'Pontuação'!E$2:F$11,2,FALSE),VLOOKUP(M715,'Pontuação'!K$2:L$11,2,FALSE)),0)</f>
        <v>925</v>
      </c>
      <c r="AG715" s="12">
        <f t="shared" si="1"/>
        <v>93</v>
      </c>
      <c r="AH715" s="12" t="str">
        <f t="array" ref="AH715">IFERROR(INDEX('Pontuação'!G$13:G$191, MATCH(AG715, 'Pontuação'!F$14:F$191, 0)), "Faixa Indefinida")</f>
        <v>C</v>
      </c>
      <c r="AI715" s="12">
        <f t="shared" si="2"/>
        <v>0</v>
      </c>
      <c r="AJ715" s="12">
        <f t="shared" si="3"/>
        <v>0</v>
      </c>
      <c r="AK715" s="12">
        <f t="shared" si="4"/>
        <v>1</v>
      </c>
      <c r="AL715" s="12">
        <f t="shared" si="5"/>
        <v>0</v>
      </c>
      <c r="AM715" s="11"/>
      <c r="AN715" s="13">
        <v>0.2982526590510683</v>
      </c>
      <c r="AO715" s="11" t="s">
        <v>91</v>
      </c>
      <c r="AP715" s="14">
        <v>45931.447850717595</v>
      </c>
    </row>
    <row r="716">
      <c r="A716" s="8">
        <v>45924.26835648148</v>
      </c>
      <c r="B716" s="9" t="s">
        <v>1581</v>
      </c>
      <c r="C716" s="9" t="s">
        <v>1582</v>
      </c>
      <c r="D716" s="10">
        <v>5.51196402747E12</v>
      </c>
      <c r="E716" s="9" t="s">
        <v>43</v>
      </c>
      <c r="F716" s="9"/>
      <c r="G716" s="9" t="s">
        <v>170</v>
      </c>
      <c r="H716" s="9" t="s">
        <v>61</v>
      </c>
      <c r="I716" s="9" t="s">
        <v>106</v>
      </c>
      <c r="J716" s="9" t="s">
        <v>48</v>
      </c>
      <c r="K716" s="9" t="s">
        <v>47</v>
      </c>
      <c r="L716" s="9" t="s">
        <v>48</v>
      </c>
      <c r="M716" s="9" t="s">
        <v>47</v>
      </c>
      <c r="N716" s="9" t="s">
        <v>49</v>
      </c>
      <c r="O716" s="9" t="s">
        <v>70</v>
      </c>
      <c r="P716" s="11" t="s">
        <v>51</v>
      </c>
      <c r="Q716" s="11" t="s">
        <v>147</v>
      </c>
      <c r="R716" s="11" t="s">
        <v>107</v>
      </c>
      <c r="S716" s="11" t="s">
        <v>1583</v>
      </c>
      <c r="T716" s="11" t="s">
        <v>65</v>
      </c>
      <c r="U716" s="11" t="s">
        <v>56</v>
      </c>
      <c r="V716" s="11"/>
      <c r="W716" s="11"/>
      <c r="X716" s="11"/>
      <c r="Y716" s="11"/>
      <c r="Z716" s="11"/>
      <c r="AA716" s="11"/>
      <c r="AB716" s="11"/>
      <c r="AC716" s="11"/>
      <c r="AD716" s="11"/>
      <c r="AE716" s="11"/>
      <c r="AF716" s="12">
        <f>ROUNDUP(SUM(VLOOKUP(G716,'Pontuação'!A$2:B$11,2,FALSE),VLOOKUP(E716,'Pontuação'!C$2:D$11,2,FALSE),VLOOKUP(I716,'Pontuação'!I$2:J$11,2,FALSE),VLOOKUP(K716,'Pontuação'!G$2:H$11,2,FALSE),VLOOKUP(H716,'Pontuação'!E$2:F$11,2,FALSE),VLOOKUP(M716,'Pontuação'!K$2:L$11,2,FALSE)),0)</f>
        <v>800</v>
      </c>
      <c r="AG716" s="12">
        <f t="shared" si="1"/>
        <v>80</v>
      </c>
      <c r="AH716" s="12" t="str">
        <f t="array" ref="AH716">IFERROR(INDEX('Pontuação'!G$13:G$191, MATCH(AG716, 'Pontuação'!F$14:F$191, 0)), "Faixa Indefinida")</f>
        <v>D</v>
      </c>
      <c r="AI716" s="12">
        <f t="shared" si="2"/>
        <v>0</v>
      </c>
      <c r="AJ716" s="12">
        <f t="shared" si="3"/>
        <v>0</v>
      </c>
      <c r="AK716" s="12">
        <f t="shared" si="4"/>
        <v>0</v>
      </c>
      <c r="AL716" s="12">
        <f t="shared" si="5"/>
        <v>1</v>
      </c>
      <c r="AM716" s="11"/>
      <c r="AN716" s="13">
        <v>0.27465506866927436</v>
      </c>
      <c r="AO716" s="11" t="s">
        <v>91</v>
      </c>
      <c r="AP716" s="14">
        <v>45931.447850717595</v>
      </c>
    </row>
    <row r="717">
      <c r="A717" s="8">
        <v>45924.272210648145</v>
      </c>
      <c r="B717" s="9" t="s">
        <v>1584</v>
      </c>
      <c r="C717" s="9" t="s">
        <v>1585</v>
      </c>
      <c r="D717" s="10">
        <v>5.592988254994E12</v>
      </c>
      <c r="E717" s="9" t="s">
        <v>43</v>
      </c>
      <c r="F717" s="9"/>
      <c r="G717" s="9" t="s">
        <v>144</v>
      </c>
      <c r="H717" s="9" t="s">
        <v>77</v>
      </c>
      <c r="I717" s="9" t="s">
        <v>88</v>
      </c>
      <c r="J717" s="9" t="s">
        <v>47</v>
      </c>
      <c r="K717" s="9" t="s">
        <v>47</v>
      </c>
      <c r="L717" s="9" t="s">
        <v>48</v>
      </c>
      <c r="M717" s="9" t="s">
        <v>47</v>
      </c>
      <c r="N717" s="9" t="s">
        <v>63</v>
      </c>
      <c r="O717" s="9" t="s">
        <v>70</v>
      </c>
      <c r="P717" s="11" t="s">
        <v>51</v>
      </c>
      <c r="Q717" s="11" t="s">
        <v>141</v>
      </c>
      <c r="R717" s="11" t="s">
        <v>90</v>
      </c>
      <c r="S717" s="11" t="s">
        <v>54</v>
      </c>
      <c r="T717" s="11" t="s">
        <v>65</v>
      </c>
      <c r="U717" s="11" t="s">
        <v>56</v>
      </c>
      <c r="V717" s="11"/>
      <c r="W717" s="11"/>
      <c r="X717" s="11"/>
      <c r="Y717" s="11"/>
      <c r="Z717" s="11"/>
      <c r="AA717" s="11"/>
      <c r="AB717" s="11"/>
      <c r="AC717" s="11"/>
      <c r="AD717" s="11"/>
      <c r="AE717" s="11"/>
      <c r="AF717" s="12">
        <v>1174.0</v>
      </c>
      <c r="AG717" s="12">
        <f t="shared" si="1"/>
        <v>117</v>
      </c>
      <c r="AH717" s="12" t="str">
        <f t="array" ref="AH717">IFERROR(INDEX('Pontuação'!G$13:G$191, MATCH(AG717, 'Pontuação'!F$14:F$191, 0)), "Faixa Indefinida")</f>
        <v>B</v>
      </c>
      <c r="AI717" s="12">
        <f t="shared" si="2"/>
        <v>0</v>
      </c>
      <c r="AJ717" s="12">
        <f t="shared" si="3"/>
        <v>1</v>
      </c>
      <c r="AK717" s="12">
        <f t="shared" si="4"/>
        <v>0</v>
      </c>
      <c r="AL717" s="12">
        <f t="shared" si="5"/>
        <v>0</v>
      </c>
      <c r="AM717" s="11"/>
      <c r="AN717" s="13">
        <v>0.05080007065217752</v>
      </c>
      <c r="AO717" s="11" t="s">
        <v>99</v>
      </c>
      <c r="AP717" s="14">
        <v>45931.447850717595</v>
      </c>
    </row>
    <row r="718">
      <c r="A718" s="8">
        <v>45924.279699074075</v>
      </c>
      <c r="B718" s="9" t="s">
        <v>1015</v>
      </c>
      <c r="C718" s="9" t="s">
        <v>1586</v>
      </c>
      <c r="D718" s="10">
        <v>5.561981294296E12</v>
      </c>
      <c r="E718" s="9" t="s">
        <v>43</v>
      </c>
      <c r="F718" s="9"/>
      <c r="G718" s="9" t="s">
        <v>60</v>
      </c>
      <c r="H718" s="9" t="s">
        <v>45</v>
      </c>
      <c r="I718" s="9" t="s">
        <v>46</v>
      </c>
      <c r="J718" s="9" t="s">
        <v>47</v>
      </c>
      <c r="K718" s="9" t="s">
        <v>48</v>
      </c>
      <c r="L718" s="9" t="s">
        <v>48</v>
      </c>
      <c r="M718" s="9" t="s">
        <v>48</v>
      </c>
      <c r="N718" s="9" t="s">
        <v>63</v>
      </c>
      <c r="O718" s="9" t="s">
        <v>70</v>
      </c>
      <c r="P718" s="11" t="s">
        <v>51</v>
      </c>
      <c r="Q718" s="11" t="s">
        <v>52</v>
      </c>
      <c r="R718" s="11" t="s">
        <v>53</v>
      </c>
      <c r="S718" s="11" t="s">
        <v>54</v>
      </c>
      <c r="T718" s="11" t="s">
        <v>55</v>
      </c>
      <c r="U718" s="11" t="s">
        <v>56</v>
      </c>
      <c r="V718" s="11"/>
      <c r="W718" s="11"/>
      <c r="X718" s="11"/>
      <c r="Y718" s="11"/>
      <c r="Z718" s="11"/>
      <c r="AA718" s="11"/>
      <c r="AB718" s="11"/>
      <c r="AC718" s="11"/>
      <c r="AD718" s="11"/>
      <c r="AE718" s="11"/>
      <c r="AF718" s="12">
        <f>ROUNDUP(SUM(VLOOKUP(G718,'Pontuação'!A$2:B$11,2,FALSE),VLOOKUP(E718,'Pontuação'!C$2:D$11,2,FALSE),VLOOKUP(I718,'Pontuação'!I$2:J$11,2,FALSE),VLOOKUP(K718,'Pontuação'!G$2:H$11,2,FALSE),VLOOKUP(H718,'Pontuação'!E$2:F$11,2,FALSE),VLOOKUP(M718,'Pontuação'!K$2:L$11,2,FALSE)),0)</f>
        <v>1410</v>
      </c>
      <c r="AG718" s="12">
        <f t="shared" si="1"/>
        <v>141</v>
      </c>
      <c r="AH718" s="12" t="str">
        <f t="array" ref="AH718">IFERROR(INDEX('Pontuação'!G$13:G$191, MATCH(AG718, 'Pontuação'!F$14:F$191, 0)), "Faixa Indefinida")</f>
        <v>A</v>
      </c>
      <c r="AI718" s="12">
        <f t="shared" si="2"/>
        <v>1</v>
      </c>
      <c r="AJ718" s="12">
        <f t="shared" si="3"/>
        <v>0</v>
      </c>
      <c r="AK718" s="12">
        <f t="shared" si="4"/>
        <v>0</v>
      </c>
      <c r="AL718" s="12">
        <f t="shared" si="5"/>
        <v>0</v>
      </c>
      <c r="AM718" s="11"/>
      <c r="AN718" s="13">
        <v>0.40717701731170786</v>
      </c>
      <c r="AO718" s="11" t="s">
        <v>134</v>
      </c>
      <c r="AP718" s="14">
        <v>45931.447850717595</v>
      </c>
    </row>
    <row r="719">
      <c r="A719" s="8">
        <v>45924.295648148145</v>
      </c>
      <c r="B719" s="9" t="s">
        <v>1587</v>
      </c>
      <c r="C719" s="9" t="s">
        <v>1588</v>
      </c>
      <c r="D719" s="10">
        <v>5.517996188192E12</v>
      </c>
      <c r="E719" s="9" t="s">
        <v>43</v>
      </c>
      <c r="F719" s="9"/>
      <c r="G719" s="9" t="s">
        <v>170</v>
      </c>
      <c r="H719" s="9" t="s">
        <v>157</v>
      </c>
      <c r="I719" s="9" t="s">
        <v>46</v>
      </c>
      <c r="J719" s="9" t="s">
        <v>47</v>
      </c>
      <c r="K719" s="9" t="s">
        <v>47</v>
      </c>
      <c r="L719" s="9" t="s">
        <v>48</v>
      </c>
      <c r="M719" s="9" t="s">
        <v>47</v>
      </c>
      <c r="N719" s="9" t="s">
        <v>79</v>
      </c>
      <c r="O719" s="9" t="s">
        <v>64</v>
      </c>
      <c r="P719" s="11" t="s">
        <v>51</v>
      </c>
      <c r="Q719" s="11" t="s">
        <v>141</v>
      </c>
      <c r="R719" s="11" t="s">
        <v>90</v>
      </c>
      <c r="S719" s="11" t="s">
        <v>54</v>
      </c>
      <c r="T719" s="11" t="s">
        <v>65</v>
      </c>
      <c r="U719" s="11" t="s">
        <v>56</v>
      </c>
      <c r="V719" s="11"/>
      <c r="W719" s="11"/>
      <c r="X719" s="11"/>
      <c r="Y719" s="11"/>
      <c r="Z719" s="11"/>
      <c r="AA719" s="11"/>
      <c r="AB719" s="11"/>
      <c r="AC719" s="11"/>
      <c r="AD719" s="11"/>
      <c r="AE719" s="11"/>
      <c r="AF719" s="12">
        <f>ROUNDUP(SUM(VLOOKUP(G719,'Pontuação'!A$2:B$11,2,FALSE),VLOOKUP(E719,'Pontuação'!C$2:D$11,2,FALSE),VLOOKUP(I719,'Pontuação'!I$2:J$11,2,FALSE),VLOOKUP(K719,'Pontuação'!G$2:H$11,2,FALSE),VLOOKUP(H719,'Pontuação'!E$2:F$11,2,FALSE),VLOOKUP(M719,'Pontuação'!K$2:L$11,2,FALSE)),0)</f>
        <v>877</v>
      </c>
      <c r="AG719" s="12">
        <f t="shared" si="1"/>
        <v>88</v>
      </c>
      <c r="AH719" s="12" t="str">
        <f t="array" ref="AH719">IFERROR(INDEX('Pontuação'!G$13:G$191, MATCH(AG719, 'Pontuação'!F$14:F$191, 0)), "Faixa Indefinida")</f>
        <v>C</v>
      </c>
      <c r="AI719" s="12">
        <f t="shared" si="2"/>
        <v>0</v>
      </c>
      <c r="AJ719" s="12">
        <f t="shared" si="3"/>
        <v>0</v>
      </c>
      <c r="AK719" s="12">
        <f t="shared" si="4"/>
        <v>1</v>
      </c>
      <c r="AL719" s="12">
        <f t="shared" si="5"/>
        <v>0</v>
      </c>
      <c r="AM719" s="11"/>
      <c r="AN719" s="13">
        <v>0.13128952482582792</v>
      </c>
      <c r="AO719" s="11" t="s">
        <v>99</v>
      </c>
      <c r="AP719" s="14">
        <v>45931.447850717595</v>
      </c>
    </row>
    <row r="720">
      <c r="A720" s="8">
        <v>45924.321747685186</v>
      </c>
      <c r="B720" s="9" t="s">
        <v>1589</v>
      </c>
      <c r="C720" s="9" t="s">
        <v>1590</v>
      </c>
      <c r="D720" s="10">
        <v>5.583988388347E12</v>
      </c>
      <c r="E720" s="9" t="s">
        <v>43</v>
      </c>
      <c r="F720" s="9"/>
      <c r="G720" s="9" t="s">
        <v>44</v>
      </c>
      <c r="H720" s="9" t="s">
        <v>45</v>
      </c>
      <c r="I720" s="9" t="s">
        <v>106</v>
      </c>
      <c r="J720" s="9" t="s">
        <v>47</v>
      </c>
      <c r="K720" s="9" t="s">
        <v>47</v>
      </c>
      <c r="L720" s="9" t="s">
        <v>47</v>
      </c>
      <c r="M720" s="9" t="s">
        <v>47</v>
      </c>
      <c r="N720" s="9" t="s">
        <v>79</v>
      </c>
      <c r="O720" s="9" t="s">
        <v>98</v>
      </c>
      <c r="P720" s="11" t="s">
        <v>51</v>
      </c>
      <c r="Q720" s="11" t="s">
        <v>121</v>
      </c>
      <c r="R720" s="11" t="s">
        <v>612</v>
      </c>
      <c r="S720" s="11" t="s">
        <v>613</v>
      </c>
      <c r="T720" s="11" t="s">
        <v>55</v>
      </c>
      <c r="U720" s="11" t="s">
        <v>56</v>
      </c>
      <c r="V720" s="11"/>
      <c r="W720" s="11"/>
      <c r="X720" s="11"/>
      <c r="Y720" s="11"/>
      <c r="Z720" s="11"/>
      <c r="AA720" s="11"/>
      <c r="AB720" s="11"/>
      <c r="AC720" s="11"/>
      <c r="AD720" s="11"/>
      <c r="AE720" s="11"/>
      <c r="AF720" s="12">
        <f>ROUNDUP(SUM(VLOOKUP(G720,'Pontuação'!A$2:B$11,2,FALSE),VLOOKUP(E720,'Pontuação'!C$2:D$11,2,FALSE),VLOOKUP(I720,'Pontuação'!I$2:J$11,2,FALSE),VLOOKUP(K720,'Pontuação'!G$2:H$11,2,FALSE),VLOOKUP(H720,'Pontuação'!E$2:F$11,2,FALSE),VLOOKUP(M720,'Pontuação'!K$2:L$11,2,FALSE)),0)</f>
        <v>986</v>
      </c>
      <c r="AG720" s="12">
        <f t="shared" si="1"/>
        <v>99</v>
      </c>
      <c r="AH720" s="12" t="str">
        <f t="array" ref="AH720">IFERROR(INDEX('Pontuação'!G$13:G$191, MATCH(AG720, 'Pontuação'!F$14:F$191, 0)), "Faixa Indefinida")</f>
        <v>C</v>
      </c>
      <c r="AI720" s="12">
        <f t="shared" si="2"/>
        <v>0</v>
      </c>
      <c r="AJ720" s="12">
        <f t="shared" si="3"/>
        <v>0</v>
      </c>
      <c r="AK720" s="12">
        <f t="shared" si="4"/>
        <v>1</v>
      </c>
      <c r="AL720" s="12">
        <f t="shared" si="5"/>
        <v>0</v>
      </c>
      <c r="AM720" s="11"/>
      <c r="AN720" s="13">
        <v>0.49183255016879757</v>
      </c>
      <c r="AO720" s="11" t="s">
        <v>151</v>
      </c>
      <c r="AP720" s="14">
        <v>45931.447850717595</v>
      </c>
    </row>
    <row r="721">
      <c r="A721" s="8">
        <v>45924.346608796295</v>
      </c>
      <c r="B721" s="9" t="s">
        <v>1591</v>
      </c>
      <c r="C721" s="9" t="s">
        <v>1592</v>
      </c>
      <c r="D721" s="10">
        <v>5.554999727501E12</v>
      </c>
      <c r="E721" s="9" t="s">
        <v>75</v>
      </c>
      <c r="F721" s="9"/>
      <c r="G721" s="9" t="s">
        <v>76</v>
      </c>
      <c r="H721" s="9" t="s">
        <v>45</v>
      </c>
      <c r="I721" s="9" t="s">
        <v>78</v>
      </c>
      <c r="J721" s="9" t="s">
        <v>47</v>
      </c>
      <c r="K721" s="9" t="s">
        <v>47</v>
      </c>
      <c r="L721" s="9" t="s">
        <v>48</v>
      </c>
      <c r="M721" s="9" t="s">
        <v>48</v>
      </c>
      <c r="N721" s="9" t="s">
        <v>79</v>
      </c>
      <c r="O721" s="9" t="s">
        <v>50</v>
      </c>
      <c r="P721" s="11" t="s">
        <v>51</v>
      </c>
      <c r="Q721" s="11" t="s">
        <v>71</v>
      </c>
      <c r="R721" s="11" t="s">
        <v>90</v>
      </c>
      <c r="S721" s="11" t="s">
        <v>138</v>
      </c>
      <c r="T721" s="11" t="s">
        <v>65</v>
      </c>
      <c r="U721" s="11" t="s">
        <v>56</v>
      </c>
      <c r="V721" s="11"/>
      <c r="W721" s="11"/>
      <c r="X721" s="11"/>
      <c r="Y721" s="11"/>
      <c r="Z721" s="11"/>
      <c r="AA721" s="11"/>
      <c r="AB721" s="11"/>
      <c r="AC721" s="11"/>
      <c r="AD721" s="11"/>
      <c r="AE721" s="11"/>
      <c r="AF721" s="12">
        <f>ROUNDUP(SUM(VLOOKUP(G721,'Pontuação'!A$2:B$11,2,FALSE),VLOOKUP(E721,'Pontuação'!C$2:D$11,2,FALSE),VLOOKUP(I721,'Pontuação'!I$2:J$11,2,FALSE),VLOOKUP(K721,'Pontuação'!G$2:H$11,2,FALSE),VLOOKUP(H721,'Pontuação'!E$2:F$11,2,FALSE),VLOOKUP(M721,'Pontuação'!K$2:L$11,2,FALSE)),0)</f>
        <v>1224</v>
      </c>
      <c r="AG721" s="12">
        <f t="shared" si="1"/>
        <v>122</v>
      </c>
      <c r="AH721" s="12" t="str">
        <f t="array" ref="AH721">IFERROR(INDEX('Pontuação'!G$13:G$191, MATCH(AG721, 'Pontuação'!F$14:F$191, 0)), "Faixa Indefinida")</f>
        <v>A</v>
      </c>
      <c r="AI721" s="12">
        <f t="shared" si="2"/>
        <v>1</v>
      </c>
      <c r="AJ721" s="12">
        <f t="shared" si="3"/>
        <v>0</v>
      </c>
      <c r="AK721" s="12">
        <f t="shared" si="4"/>
        <v>0</v>
      </c>
      <c r="AL721" s="12">
        <f t="shared" si="5"/>
        <v>0</v>
      </c>
      <c r="AM721" s="11"/>
      <c r="AN721" s="13">
        <v>0.29051951815350635</v>
      </c>
      <c r="AO721" s="11" t="s">
        <v>91</v>
      </c>
      <c r="AP721" s="14">
        <v>45931.447850717595</v>
      </c>
    </row>
    <row r="722">
      <c r="A722" s="8">
        <v>45924.34755787037</v>
      </c>
      <c r="B722" s="9" t="s">
        <v>1593</v>
      </c>
      <c r="C722" s="9" t="s">
        <v>1594</v>
      </c>
      <c r="D722" s="10">
        <v>5.513982034035E12</v>
      </c>
      <c r="E722" s="9" t="s">
        <v>43</v>
      </c>
      <c r="F722" s="9"/>
      <c r="G722" s="9" t="s">
        <v>60</v>
      </c>
      <c r="H722" s="9" t="s">
        <v>61</v>
      </c>
      <c r="I722" s="9" t="s">
        <v>106</v>
      </c>
      <c r="J722" s="9" t="s">
        <v>47</v>
      </c>
      <c r="K722" s="9" t="s">
        <v>47</v>
      </c>
      <c r="L722" s="9" t="s">
        <v>47</v>
      </c>
      <c r="M722" s="9" t="s">
        <v>47</v>
      </c>
      <c r="N722" s="9" t="s">
        <v>63</v>
      </c>
      <c r="O722" s="9" t="s">
        <v>64</v>
      </c>
      <c r="P722" s="11" t="s">
        <v>51</v>
      </c>
      <c r="Q722" s="11" t="s">
        <v>141</v>
      </c>
      <c r="R722" s="11" t="s">
        <v>90</v>
      </c>
      <c r="S722" s="11" t="s">
        <v>54</v>
      </c>
      <c r="T722" s="11" t="s">
        <v>55</v>
      </c>
      <c r="U722" s="11" t="s">
        <v>47</v>
      </c>
      <c r="V722" s="11"/>
      <c r="W722" s="11"/>
      <c r="X722" s="11"/>
      <c r="Y722" s="11"/>
      <c r="Z722" s="11"/>
      <c r="AA722" s="11"/>
      <c r="AB722" s="11"/>
      <c r="AC722" s="11"/>
      <c r="AD722" s="11"/>
      <c r="AE722" s="11"/>
      <c r="AF722" s="12">
        <f>ROUNDUP(SUM(VLOOKUP(G722,'Pontuação'!A$2:B$11,2,FALSE),VLOOKUP(E722,'Pontuação'!C$2:D$11,2,FALSE),VLOOKUP(I722,'Pontuação'!I$2:J$11,2,FALSE),VLOOKUP(K722,'Pontuação'!G$2:H$11,2,FALSE),VLOOKUP(H722,'Pontuação'!E$2:F$11,2,FALSE),VLOOKUP(M722,'Pontuação'!K$2:L$11,2,FALSE)),0)</f>
        <v>984</v>
      </c>
      <c r="AG722" s="12">
        <f t="shared" si="1"/>
        <v>98</v>
      </c>
      <c r="AH722" s="12" t="str">
        <f t="array" ref="AH722">IFERROR(INDEX('Pontuação'!G$13:G$191, MATCH(AG722, 'Pontuação'!F$14:F$191, 0)), "Faixa Indefinida")</f>
        <v>C</v>
      </c>
      <c r="AI722" s="12">
        <f t="shared" si="2"/>
        <v>0</v>
      </c>
      <c r="AJ722" s="12">
        <f t="shared" si="3"/>
        <v>0</v>
      </c>
      <c r="AK722" s="12">
        <f t="shared" si="4"/>
        <v>1</v>
      </c>
      <c r="AL722" s="12">
        <f t="shared" si="5"/>
        <v>0</v>
      </c>
      <c r="AM722" s="11"/>
      <c r="AN722" s="13">
        <v>0.18887837898773432</v>
      </c>
      <c r="AO722" s="11" t="s">
        <v>162</v>
      </c>
      <c r="AP722" s="14">
        <v>45931.447850717595</v>
      </c>
    </row>
    <row r="723">
      <c r="A723" s="8">
        <v>45924.349814814814</v>
      </c>
      <c r="B723" s="9" t="s">
        <v>1595</v>
      </c>
      <c r="C723" s="9" t="s">
        <v>1596</v>
      </c>
      <c r="D723" s="10">
        <v>5.521970205774E12</v>
      </c>
      <c r="E723" s="9" t="s">
        <v>43</v>
      </c>
      <c r="F723" s="9"/>
      <c r="G723" s="9" t="s">
        <v>60</v>
      </c>
      <c r="H723" s="9" t="s">
        <v>61</v>
      </c>
      <c r="I723" s="9" t="s">
        <v>106</v>
      </c>
      <c r="J723" s="9" t="s">
        <v>48</v>
      </c>
      <c r="K723" s="9" t="s">
        <v>47</v>
      </c>
      <c r="L723" s="9" t="s">
        <v>47</v>
      </c>
      <c r="M723" s="9" t="s">
        <v>48</v>
      </c>
      <c r="N723" s="9" t="s">
        <v>63</v>
      </c>
      <c r="O723" s="9" t="s">
        <v>50</v>
      </c>
      <c r="P723" s="11" t="s">
        <v>51</v>
      </c>
      <c r="Q723" s="11" t="s">
        <v>115</v>
      </c>
      <c r="R723" s="11" t="s">
        <v>53</v>
      </c>
      <c r="S723" s="11" t="s">
        <v>54</v>
      </c>
      <c r="T723" s="11" t="s">
        <v>55</v>
      </c>
      <c r="U723" s="11" t="s">
        <v>56</v>
      </c>
      <c r="V723" s="11"/>
      <c r="W723" s="11"/>
      <c r="X723" s="11"/>
      <c r="Y723" s="11"/>
      <c r="Z723" s="11"/>
      <c r="AA723" s="11"/>
      <c r="AB723" s="11"/>
      <c r="AC723" s="11"/>
      <c r="AD723" s="11"/>
      <c r="AE723" s="11"/>
      <c r="AF723" s="12">
        <f>ROUNDUP(SUM(VLOOKUP(G723,'Pontuação'!A$2:B$11,2,FALSE),VLOOKUP(E723,'Pontuação'!C$2:D$11,2,FALSE),VLOOKUP(I723,'Pontuação'!I$2:J$11,2,FALSE),VLOOKUP(K723,'Pontuação'!G$2:H$11,2,FALSE),VLOOKUP(H723,'Pontuação'!E$2:F$11,2,FALSE),VLOOKUP(M723,'Pontuação'!K$2:L$11,2,FALSE)),0)</f>
        <v>1134</v>
      </c>
      <c r="AG723" s="12">
        <f t="shared" si="1"/>
        <v>113</v>
      </c>
      <c r="AH723" s="12" t="str">
        <f t="array" ref="AH723">IFERROR(INDEX('Pontuação'!G$13:G$191, MATCH(AG723, 'Pontuação'!F$14:F$191, 0)), "Faixa Indefinida")</f>
        <v>B</v>
      </c>
      <c r="AI723" s="12">
        <f t="shared" si="2"/>
        <v>0</v>
      </c>
      <c r="AJ723" s="12">
        <f t="shared" si="3"/>
        <v>1</v>
      </c>
      <c r="AK723" s="12">
        <f t="shared" si="4"/>
        <v>0</v>
      </c>
      <c r="AL723" s="12">
        <f t="shared" si="5"/>
        <v>0</v>
      </c>
      <c r="AM723" s="11"/>
      <c r="AN723" s="13">
        <v>0.575243019678327</v>
      </c>
      <c r="AO723" s="11" t="s">
        <v>57</v>
      </c>
      <c r="AP723" s="14">
        <v>45931.447850717595</v>
      </c>
    </row>
    <row r="724">
      <c r="A724" s="8">
        <v>45924.36010416667</v>
      </c>
      <c r="B724" s="9" t="s">
        <v>1597</v>
      </c>
      <c r="C724" s="9" t="s">
        <v>1598</v>
      </c>
      <c r="D724" s="10">
        <v>5.541987218641E12</v>
      </c>
      <c r="E724" s="9" t="s">
        <v>75</v>
      </c>
      <c r="F724" s="9"/>
      <c r="G724" s="9" t="s">
        <v>60</v>
      </c>
      <c r="H724" s="9" t="s">
        <v>87</v>
      </c>
      <c r="I724" s="9" t="s">
        <v>88</v>
      </c>
      <c r="J724" s="9" t="s">
        <v>47</v>
      </c>
      <c r="K724" s="9" t="s">
        <v>47</v>
      </c>
      <c r="L724" s="9" t="s">
        <v>48</v>
      </c>
      <c r="M724" s="9" t="s">
        <v>47</v>
      </c>
      <c r="N724" s="9" t="s">
        <v>79</v>
      </c>
      <c r="O724" s="9" t="s">
        <v>95</v>
      </c>
      <c r="P724" s="11" t="s">
        <v>51</v>
      </c>
      <c r="Q724" s="11" t="s">
        <v>141</v>
      </c>
      <c r="R724" s="11" t="s">
        <v>90</v>
      </c>
      <c r="S724" s="11" t="s">
        <v>54</v>
      </c>
      <c r="T724" s="11" t="s">
        <v>55</v>
      </c>
      <c r="U724" s="11" t="s">
        <v>56</v>
      </c>
      <c r="V724" s="11"/>
      <c r="W724" s="11"/>
      <c r="X724" s="11"/>
      <c r="Y724" s="11"/>
      <c r="Z724" s="11"/>
      <c r="AA724" s="11"/>
      <c r="AB724" s="11"/>
      <c r="AC724" s="11"/>
      <c r="AD724" s="11"/>
      <c r="AE724" s="11"/>
      <c r="AF724" s="12">
        <f>ROUNDUP(SUM(VLOOKUP(G724,'Pontuação'!A$2:B$11,2,FALSE),VLOOKUP(E724,'Pontuação'!C$2:D$11,2,FALSE),VLOOKUP(I724,'Pontuação'!I$2:J$11,2,FALSE),VLOOKUP(K724,'Pontuação'!G$2:H$11,2,FALSE),VLOOKUP(H724,'Pontuação'!E$2:F$11,2,FALSE),VLOOKUP(M724,'Pontuação'!K$2:L$11,2,FALSE)),0)</f>
        <v>908</v>
      </c>
      <c r="AG724" s="12">
        <f t="shared" si="1"/>
        <v>91</v>
      </c>
      <c r="AH724" s="12" t="str">
        <f t="array" ref="AH724">IFERROR(INDEX('Pontuação'!G$13:G$191, MATCH(AG724, 'Pontuação'!F$14:F$191, 0)), "Faixa Indefinida")</f>
        <v>C</v>
      </c>
      <c r="AI724" s="12">
        <f t="shared" si="2"/>
        <v>0</v>
      </c>
      <c r="AJ724" s="12">
        <f t="shared" si="3"/>
        <v>0</v>
      </c>
      <c r="AK724" s="12">
        <f t="shared" si="4"/>
        <v>1</v>
      </c>
      <c r="AL724" s="12">
        <f t="shared" si="5"/>
        <v>0</v>
      </c>
      <c r="AM724" s="11"/>
      <c r="AN724" s="13">
        <v>0.12742715344300562</v>
      </c>
      <c r="AO724" s="11" t="s">
        <v>99</v>
      </c>
      <c r="AP724" s="14">
        <v>45931.447850717595</v>
      </c>
    </row>
    <row r="725">
      <c r="A725" s="8">
        <v>45924.36513888889</v>
      </c>
      <c r="B725" s="9" t="s">
        <v>1599</v>
      </c>
      <c r="C725" s="9" t="s">
        <v>1600</v>
      </c>
      <c r="D725" s="10">
        <v>5.561995158695E12</v>
      </c>
      <c r="E725" s="9" t="s">
        <v>75</v>
      </c>
      <c r="F725" s="9"/>
      <c r="G725" s="9" t="s">
        <v>69</v>
      </c>
      <c r="H725" s="9" t="s">
        <v>61</v>
      </c>
      <c r="I725" s="9" t="s">
        <v>46</v>
      </c>
      <c r="J725" s="9" t="s">
        <v>47</v>
      </c>
      <c r="K725" s="9" t="s">
        <v>47</v>
      </c>
      <c r="L725" s="9" t="s">
        <v>48</v>
      </c>
      <c r="M725" s="9" t="s">
        <v>47</v>
      </c>
      <c r="N725" s="9" t="s">
        <v>79</v>
      </c>
      <c r="O725" s="9" t="s">
        <v>50</v>
      </c>
      <c r="P725" s="11" t="s">
        <v>51</v>
      </c>
      <c r="Q725" s="11" t="s">
        <v>171</v>
      </c>
      <c r="R725" s="11" t="s">
        <v>107</v>
      </c>
      <c r="S725" s="11" t="s">
        <v>172</v>
      </c>
      <c r="T725" s="11" t="s">
        <v>65</v>
      </c>
      <c r="U725" s="11" t="s">
        <v>56</v>
      </c>
      <c r="V725" s="11"/>
      <c r="W725" s="11"/>
      <c r="X725" s="11"/>
      <c r="Y725" s="11"/>
      <c r="Z725" s="11"/>
      <c r="AA725" s="11"/>
      <c r="AB725" s="11"/>
      <c r="AC725" s="11"/>
      <c r="AD725" s="11"/>
      <c r="AE725" s="11"/>
      <c r="AF725" s="12">
        <f>ROUNDUP(SUM(VLOOKUP(G725,'Pontuação'!A$2:B$11,2,FALSE),VLOOKUP(E725,'Pontuação'!C$2:D$11,2,FALSE),VLOOKUP(I725,'Pontuação'!I$2:J$11,2,FALSE),VLOOKUP(K725,'Pontuação'!G$2:H$11,2,FALSE),VLOOKUP(H725,'Pontuação'!E$2:F$11,2,FALSE),VLOOKUP(M725,'Pontuação'!K$2:L$11,2,FALSE)),0)</f>
        <v>926</v>
      </c>
      <c r="AG725" s="12">
        <f t="shared" si="1"/>
        <v>93</v>
      </c>
      <c r="AH725" s="12" t="str">
        <f t="array" ref="AH725">IFERROR(INDEX('Pontuação'!G$13:G$191, MATCH(AG725, 'Pontuação'!F$14:F$191, 0)), "Faixa Indefinida")</f>
        <v>C</v>
      </c>
      <c r="AI725" s="12">
        <f t="shared" si="2"/>
        <v>0</v>
      </c>
      <c r="AJ725" s="12">
        <f t="shared" si="3"/>
        <v>0</v>
      </c>
      <c r="AK725" s="12">
        <f t="shared" si="4"/>
        <v>1</v>
      </c>
      <c r="AL725" s="12">
        <f t="shared" si="5"/>
        <v>0</v>
      </c>
      <c r="AM725" s="11"/>
      <c r="AN725" s="13">
        <v>0.4014105229996481</v>
      </c>
      <c r="AO725" s="11" t="s">
        <v>134</v>
      </c>
      <c r="AP725" s="14">
        <v>45931.447850717595</v>
      </c>
    </row>
    <row r="726">
      <c r="A726" s="8">
        <v>45924.367847222224</v>
      </c>
      <c r="B726" s="9" t="s">
        <v>1601</v>
      </c>
      <c r="C726" s="9" t="s">
        <v>1602</v>
      </c>
      <c r="D726" s="10">
        <v>5.581999444577E12</v>
      </c>
      <c r="E726" s="9" t="s">
        <v>43</v>
      </c>
      <c r="F726" s="9"/>
      <c r="G726" s="9" t="s">
        <v>69</v>
      </c>
      <c r="H726" s="9" t="s">
        <v>45</v>
      </c>
      <c r="I726" s="9" t="s">
        <v>46</v>
      </c>
      <c r="J726" s="9" t="s">
        <v>47</v>
      </c>
      <c r="K726" s="9" t="s">
        <v>47</v>
      </c>
      <c r="L726" s="9" t="s">
        <v>48</v>
      </c>
      <c r="M726" s="9" t="s">
        <v>48</v>
      </c>
      <c r="N726" s="9" t="s">
        <v>63</v>
      </c>
      <c r="O726" s="9" t="s">
        <v>50</v>
      </c>
      <c r="P726" s="11" t="s">
        <v>51</v>
      </c>
      <c r="Q726" s="11" t="s">
        <v>133</v>
      </c>
      <c r="R726" s="11" t="s">
        <v>107</v>
      </c>
      <c r="S726" s="11" t="s">
        <v>72</v>
      </c>
      <c r="T726" s="11" t="s">
        <v>65</v>
      </c>
      <c r="U726" s="11" t="s">
        <v>56</v>
      </c>
      <c r="V726" s="11"/>
      <c r="W726" s="11"/>
      <c r="X726" s="11"/>
      <c r="Y726" s="11"/>
      <c r="Z726" s="11"/>
      <c r="AA726" s="11"/>
      <c r="AB726" s="11"/>
      <c r="AC726" s="11"/>
      <c r="AD726" s="11"/>
      <c r="AE726" s="11"/>
      <c r="AF726" s="12">
        <f>ROUNDUP(SUM(VLOOKUP(G726,'Pontuação'!A$2:B$11,2,FALSE),VLOOKUP(E726,'Pontuação'!C$2:D$11,2,FALSE),VLOOKUP(I726,'Pontuação'!I$2:J$11,2,FALSE),VLOOKUP(K726,'Pontuação'!G$2:H$11,2,FALSE),VLOOKUP(H726,'Pontuação'!E$2:F$11,2,FALSE),VLOOKUP(M726,'Pontuação'!K$2:L$11,2,FALSE)),0)</f>
        <v>1172</v>
      </c>
      <c r="AG726" s="12">
        <f t="shared" si="1"/>
        <v>117</v>
      </c>
      <c r="AH726" s="12" t="str">
        <f t="array" ref="AH726">IFERROR(INDEX('Pontuação'!G$13:G$191, MATCH(AG726, 'Pontuação'!F$14:F$191, 0)), "Faixa Indefinida")</f>
        <v>B</v>
      </c>
      <c r="AI726" s="12">
        <f t="shared" si="2"/>
        <v>0</v>
      </c>
      <c r="AJ726" s="12">
        <f t="shared" si="3"/>
        <v>1</v>
      </c>
      <c r="AK726" s="12">
        <f t="shared" si="4"/>
        <v>0</v>
      </c>
      <c r="AL726" s="12">
        <f t="shared" si="5"/>
        <v>0</v>
      </c>
      <c r="AM726" s="11"/>
      <c r="AN726" s="13">
        <v>0.5341960947360029</v>
      </c>
      <c r="AO726" s="11" t="s">
        <v>57</v>
      </c>
      <c r="AP726" s="14">
        <v>45931.447850717595</v>
      </c>
    </row>
    <row r="727">
      <c r="A727" s="8">
        <v>45924.36898148148</v>
      </c>
      <c r="B727" s="9" t="s">
        <v>1603</v>
      </c>
      <c r="C727" s="9" t="s">
        <v>1604</v>
      </c>
      <c r="D727" s="10">
        <v>5.553984538994E12</v>
      </c>
      <c r="E727" s="9" t="s">
        <v>43</v>
      </c>
      <c r="F727" s="9"/>
      <c r="G727" s="9" t="s">
        <v>69</v>
      </c>
      <c r="H727" s="9" t="s">
        <v>45</v>
      </c>
      <c r="I727" s="9" t="s">
        <v>78</v>
      </c>
      <c r="J727" s="9" t="s">
        <v>48</v>
      </c>
      <c r="K727" s="9" t="s">
        <v>47</v>
      </c>
      <c r="L727" s="9" t="s">
        <v>47</v>
      </c>
      <c r="M727" s="9" t="s">
        <v>47</v>
      </c>
      <c r="N727" s="9" t="s">
        <v>63</v>
      </c>
      <c r="O727" s="9" t="s">
        <v>70</v>
      </c>
      <c r="P727" s="11" t="s">
        <v>51</v>
      </c>
      <c r="Q727" s="11" t="s">
        <v>171</v>
      </c>
      <c r="R727" s="11" t="s">
        <v>107</v>
      </c>
      <c r="S727" s="11" t="s">
        <v>172</v>
      </c>
      <c r="T727" s="11" t="s">
        <v>65</v>
      </c>
      <c r="U727" s="11" t="s">
        <v>56</v>
      </c>
      <c r="V727" s="11"/>
      <c r="W727" s="11"/>
      <c r="X727" s="11"/>
      <c r="Y727" s="11"/>
      <c r="Z727" s="11"/>
      <c r="AA727" s="11"/>
      <c r="AB727" s="11"/>
      <c r="AC727" s="11"/>
      <c r="AD727" s="11"/>
      <c r="AE727" s="11"/>
      <c r="AF727" s="12">
        <f>ROUNDUP(SUM(VLOOKUP(G727,'Pontuação'!A$2:B$11,2,FALSE),VLOOKUP(E727,'Pontuação'!C$2:D$11,2,FALSE),VLOOKUP(I727,'Pontuação'!I$2:J$11,2,FALSE),VLOOKUP(K727,'Pontuação'!G$2:H$11,2,FALSE),VLOOKUP(H727,'Pontuação'!E$2:F$11,2,FALSE),VLOOKUP(M727,'Pontuação'!K$2:L$11,2,FALSE)),0)</f>
        <v>972</v>
      </c>
      <c r="AG727" s="12">
        <f t="shared" si="1"/>
        <v>97</v>
      </c>
      <c r="AH727" s="12" t="str">
        <f t="array" ref="AH727">IFERROR(INDEX('Pontuação'!G$13:G$191, MATCH(AG727, 'Pontuação'!F$14:F$191, 0)), "Faixa Indefinida")</f>
        <v>C</v>
      </c>
      <c r="AI727" s="12">
        <f t="shared" si="2"/>
        <v>0</v>
      </c>
      <c r="AJ727" s="12">
        <f t="shared" si="3"/>
        <v>0</v>
      </c>
      <c r="AK727" s="12">
        <f t="shared" si="4"/>
        <v>1</v>
      </c>
      <c r="AL727" s="12">
        <f t="shared" si="5"/>
        <v>0</v>
      </c>
      <c r="AM727" s="11"/>
      <c r="AN727" s="13">
        <v>0.3282707422465818</v>
      </c>
      <c r="AO727" s="11" t="s">
        <v>124</v>
      </c>
      <c r="AP727" s="14">
        <v>45931.447850717595</v>
      </c>
    </row>
    <row r="728">
      <c r="A728" s="8">
        <v>45924.37599537037</v>
      </c>
      <c r="B728" s="9" t="s">
        <v>1605</v>
      </c>
      <c r="C728" s="9" t="s">
        <v>1606</v>
      </c>
      <c r="D728" s="10">
        <v>5.588988099374E12</v>
      </c>
      <c r="E728" s="9" t="s">
        <v>43</v>
      </c>
      <c r="F728" s="9"/>
      <c r="G728" s="9" t="s">
        <v>144</v>
      </c>
      <c r="H728" s="9" t="s">
        <v>77</v>
      </c>
      <c r="I728" s="9" t="s">
        <v>88</v>
      </c>
      <c r="J728" s="9" t="s">
        <v>47</v>
      </c>
      <c r="K728" s="9" t="s">
        <v>47</v>
      </c>
      <c r="L728" s="9" t="s">
        <v>47</v>
      </c>
      <c r="M728" s="9" t="s">
        <v>47</v>
      </c>
      <c r="N728" s="9" t="s">
        <v>79</v>
      </c>
      <c r="O728" s="9" t="s">
        <v>98</v>
      </c>
      <c r="P728" s="11" t="s">
        <v>51</v>
      </c>
      <c r="Q728" s="11" t="s">
        <v>137</v>
      </c>
      <c r="R728" s="11" t="s">
        <v>90</v>
      </c>
      <c r="S728" s="11" t="s">
        <v>138</v>
      </c>
      <c r="T728" s="11" t="s">
        <v>55</v>
      </c>
      <c r="U728" s="11" t="s">
        <v>47</v>
      </c>
      <c r="V728" s="11"/>
      <c r="W728" s="11"/>
      <c r="X728" s="11"/>
      <c r="Y728" s="11"/>
      <c r="Z728" s="11"/>
      <c r="AA728" s="11"/>
      <c r="AB728" s="11"/>
      <c r="AC728" s="11"/>
      <c r="AD728" s="11"/>
      <c r="AE728" s="11"/>
      <c r="AF728" s="12">
        <v>884.0</v>
      </c>
      <c r="AG728" s="12">
        <f t="shared" si="1"/>
        <v>88</v>
      </c>
      <c r="AH728" s="12" t="str">
        <f t="array" ref="AH728">IFERROR(INDEX('Pontuação'!G$13:G$191, MATCH(AG728, 'Pontuação'!F$14:F$191, 0)), "Faixa Indefinida")</f>
        <v>C</v>
      </c>
      <c r="AI728" s="12">
        <f t="shared" si="2"/>
        <v>0</v>
      </c>
      <c r="AJ728" s="12">
        <f t="shared" si="3"/>
        <v>0</v>
      </c>
      <c r="AK728" s="12">
        <f t="shared" si="4"/>
        <v>1</v>
      </c>
      <c r="AL728" s="12">
        <f t="shared" si="5"/>
        <v>0</v>
      </c>
      <c r="AM728" s="11"/>
      <c r="AN728" s="13">
        <v>0.011457833808747476</v>
      </c>
      <c r="AO728" s="11" t="s">
        <v>99</v>
      </c>
      <c r="AP728" s="14">
        <v>45931.447850717595</v>
      </c>
    </row>
    <row r="729">
      <c r="A729" s="8">
        <v>45924.37871527778</v>
      </c>
      <c r="B729" s="9" t="s">
        <v>1607</v>
      </c>
      <c r="C729" s="9" t="s">
        <v>1608</v>
      </c>
      <c r="D729" s="10">
        <v>5.581993873799E12</v>
      </c>
      <c r="E729" s="9" t="s">
        <v>43</v>
      </c>
      <c r="F729" s="9"/>
      <c r="G729" s="9" t="s">
        <v>60</v>
      </c>
      <c r="H729" s="9" t="s">
        <v>61</v>
      </c>
      <c r="I729" s="9" t="s">
        <v>78</v>
      </c>
      <c r="J729" s="9" t="s">
        <v>47</v>
      </c>
      <c r="K729" s="9" t="s">
        <v>47</v>
      </c>
      <c r="L729" s="9" t="s">
        <v>48</v>
      </c>
      <c r="M729" s="9" t="s">
        <v>47</v>
      </c>
      <c r="N729" s="9" t="s">
        <v>63</v>
      </c>
      <c r="O729" s="9" t="s">
        <v>50</v>
      </c>
      <c r="P729" s="11" t="s">
        <v>51</v>
      </c>
      <c r="Q729" s="11" t="s">
        <v>115</v>
      </c>
      <c r="R729" s="11" t="s">
        <v>90</v>
      </c>
      <c r="S729" s="11" t="s">
        <v>254</v>
      </c>
      <c r="T729" s="11" t="s">
        <v>55</v>
      </c>
      <c r="U729" s="11" t="s">
        <v>56</v>
      </c>
      <c r="V729" s="11"/>
      <c r="W729" s="11"/>
      <c r="X729" s="11"/>
      <c r="Y729" s="11"/>
      <c r="Z729" s="11"/>
      <c r="AA729" s="11"/>
      <c r="AB729" s="11"/>
      <c r="AC729" s="11"/>
      <c r="AD729" s="11"/>
      <c r="AE729" s="11"/>
      <c r="AF729" s="12">
        <v>1071.0</v>
      </c>
      <c r="AG729" s="12">
        <f t="shared" si="1"/>
        <v>107</v>
      </c>
      <c r="AH729" s="12" t="str">
        <f t="array" ref="AH729">IFERROR(INDEX('Pontuação'!G$13:G$191, MATCH(AG729, 'Pontuação'!F$14:F$191, 0)), "Faixa Indefinida")</f>
        <v>B</v>
      </c>
      <c r="AI729" s="12">
        <f t="shared" si="2"/>
        <v>0</v>
      </c>
      <c r="AJ729" s="12">
        <f t="shared" si="3"/>
        <v>1</v>
      </c>
      <c r="AK729" s="12">
        <f t="shared" si="4"/>
        <v>0</v>
      </c>
      <c r="AL729" s="12">
        <f t="shared" si="5"/>
        <v>0</v>
      </c>
      <c r="AM729" s="11"/>
      <c r="AN729" s="13">
        <v>0.41350880696682407</v>
      </c>
      <c r="AO729" s="11" t="s">
        <v>134</v>
      </c>
      <c r="AP729" s="14">
        <v>45931.447850717595</v>
      </c>
    </row>
    <row r="730">
      <c r="A730" s="8">
        <v>45924.38662037037</v>
      </c>
      <c r="B730" s="9" t="s">
        <v>1609</v>
      </c>
      <c r="C730" s="9" t="s">
        <v>1610</v>
      </c>
      <c r="D730" s="10">
        <v>5.584981356817E12</v>
      </c>
      <c r="E730" s="9" t="s">
        <v>43</v>
      </c>
      <c r="F730" s="9"/>
      <c r="G730" s="9" t="s">
        <v>76</v>
      </c>
      <c r="H730" s="9" t="s">
        <v>45</v>
      </c>
      <c r="I730" s="9" t="s">
        <v>46</v>
      </c>
      <c r="J730" s="9" t="s">
        <v>48</v>
      </c>
      <c r="K730" s="9" t="s">
        <v>48</v>
      </c>
      <c r="L730" s="9" t="s">
        <v>48</v>
      </c>
      <c r="M730" s="9" t="s">
        <v>47</v>
      </c>
      <c r="N730" s="9" t="s">
        <v>63</v>
      </c>
      <c r="O730" s="9" t="s">
        <v>98</v>
      </c>
      <c r="P730" s="11" t="s">
        <v>51</v>
      </c>
      <c r="Q730" s="11" t="s">
        <v>133</v>
      </c>
      <c r="R730" s="11" t="s">
        <v>107</v>
      </c>
      <c r="S730" s="11" t="s">
        <v>254</v>
      </c>
      <c r="T730" s="11" t="s">
        <v>55</v>
      </c>
      <c r="U730" s="11" t="s">
        <v>56</v>
      </c>
      <c r="V730" s="11"/>
      <c r="W730" s="11"/>
      <c r="X730" s="11"/>
      <c r="Y730" s="11"/>
      <c r="Z730" s="11"/>
      <c r="AA730" s="11"/>
      <c r="AB730" s="11"/>
      <c r="AC730" s="11"/>
      <c r="AD730" s="11"/>
      <c r="AE730" s="11"/>
      <c r="AF730" s="12">
        <f>ROUNDUP(SUM(VLOOKUP(G730,'Pontuação'!A$2:B$11,2,FALSE),VLOOKUP(E730,'Pontuação'!C$2:D$11,2,FALSE),VLOOKUP(I730,'Pontuação'!I$2:J$11,2,FALSE),VLOOKUP(K730,'Pontuação'!G$2:H$11,2,FALSE),VLOOKUP(H730,'Pontuação'!E$2:F$11,2,FALSE),VLOOKUP(M730,'Pontuação'!K$2:L$11,2,FALSE)),0)</f>
        <v>1251</v>
      </c>
      <c r="AG730" s="12">
        <f t="shared" si="1"/>
        <v>125</v>
      </c>
      <c r="AH730" s="12" t="str">
        <f t="array" ref="AH730">IFERROR(INDEX('Pontuação'!G$13:G$191, MATCH(AG730, 'Pontuação'!F$14:F$191, 0)), "Faixa Indefinida")</f>
        <v>A</v>
      </c>
      <c r="AI730" s="12">
        <f t="shared" si="2"/>
        <v>1</v>
      </c>
      <c r="AJ730" s="12">
        <f t="shared" si="3"/>
        <v>0</v>
      </c>
      <c r="AK730" s="12">
        <f t="shared" si="4"/>
        <v>0</v>
      </c>
      <c r="AL730" s="12">
        <f t="shared" si="5"/>
        <v>0</v>
      </c>
      <c r="AM730" s="11"/>
      <c r="AN730" s="13">
        <v>0.5389499760028891</v>
      </c>
      <c r="AO730" s="11" t="s">
        <v>57</v>
      </c>
      <c r="AP730" s="14">
        <v>45931.447850717595</v>
      </c>
    </row>
    <row r="731">
      <c r="A731" s="8">
        <v>45924.38873842593</v>
      </c>
      <c r="B731" s="9" t="s">
        <v>1611</v>
      </c>
      <c r="C731" s="9" t="s">
        <v>1612</v>
      </c>
      <c r="D731" s="10">
        <v>5.521975160555E12</v>
      </c>
      <c r="E731" s="9" t="s">
        <v>75</v>
      </c>
      <c r="F731" s="9"/>
      <c r="G731" s="9" t="s">
        <v>60</v>
      </c>
      <c r="H731" s="9" t="s">
        <v>87</v>
      </c>
      <c r="I731" s="9" t="s">
        <v>88</v>
      </c>
      <c r="J731" s="9" t="s">
        <v>47</v>
      </c>
      <c r="K731" s="9" t="s">
        <v>48</v>
      </c>
      <c r="L731" s="9" t="s">
        <v>48</v>
      </c>
      <c r="M731" s="9" t="s">
        <v>47</v>
      </c>
      <c r="N731" s="9" t="s">
        <v>49</v>
      </c>
      <c r="O731" s="9" t="s">
        <v>50</v>
      </c>
      <c r="P731" s="11" t="s">
        <v>51</v>
      </c>
      <c r="Q731" s="11" t="s">
        <v>121</v>
      </c>
      <c r="R731" s="11" t="s">
        <v>686</v>
      </c>
      <c r="S731" s="11" t="s">
        <v>687</v>
      </c>
      <c r="T731" s="11" t="s">
        <v>65</v>
      </c>
      <c r="U731" s="11" t="s">
        <v>56</v>
      </c>
      <c r="V731" s="11"/>
      <c r="W731" s="11"/>
      <c r="X731" s="11"/>
      <c r="Y731" s="11"/>
      <c r="Z731" s="11"/>
      <c r="AA731" s="11"/>
      <c r="AB731" s="11"/>
      <c r="AC731" s="11"/>
      <c r="AD731" s="11"/>
      <c r="AE731" s="11"/>
      <c r="AF731" s="12">
        <v>1218.0</v>
      </c>
      <c r="AG731" s="12">
        <f t="shared" si="1"/>
        <v>122</v>
      </c>
      <c r="AH731" s="12" t="str">
        <f t="array" ref="AH731">IFERROR(INDEX('Pontuação'!G$13:G$191, MATCH(AG731, 'Pontuação'!F$14:F$191, 0)), "Faixa Indefinida")</f>
        <v>A</v>
      </c>
      <c r="AI731" s="12">
        <f t="shared" si="2"/>
        <v>1</v>
      </c>
      <c r="AJ731" s="12">
        <f t="shared" si="3"/>
        <v>0</v>
      </c>
      <c r="AK731" s="12">
        <f t="shared" si="4"/>
        <v>0</v>
      </c>
      <c r="AL731" s="12">
        <f t="shared" si="5"/>
        <v>0</v>
      </c>
      <c r="AM731" s="11"/>
      <c r="AN731" s="13">
        <v>0.31082920069841696</v>
      </c>
      <c r="AO731" s="11" t="s">
        <v>124</v>
      </c>
      <c r="AP731" s="14">
        <v>45931.447850717595</v>
      </c>
    </row>
    <row r="732">
      <c r="A732" s="8">
        <v>45924.39318287037</v>
      </c>
      <c r="B732" s="9" t="s">
        <v>1613</v>
      </c>
      <c r="C732" s="9" t="s">
        <v>1614</v>
      </c>
      <c r="D732" s="10">
        <v>5.51194996799E12</v>
      </c>
      <c r="E732" s="9" t="s">
        <v>43</v>
      </c>
      <c r="F732" s="9"/>
      <c r="G732" s="9" t="s">
        <v>170</v>
      </c>
      <c r="H732" s="9" t="s">
        <v>45</v>
      </c>
      <c r="I732" s="9" t="s">
        <v>78</v>
      </c>
      <c r="J732" s="9" t="s">
        <v>47</v>
      </c>
      <c r="K732" s="9" t="s">
        <v>47</v>
      </c>
      <c r="L732" s="9" t="s">
        <v>47</v>
      </c>
      <c r="M732" s="9" t="s">
        <v>47</v>
      </c>
      <c r="N732" s="9" t="s">
        <v>94</v>
      </c>
      <c r="O732" s="9" t="s">
        <v>50</v>
      </c>
      <c r="P732" s="11" t="s">
        <v>51</v>
      </c>
      <c r="Q732" s="11" t="s">
        <v>89</v>
      </c>
      <c r="R732" s="11" t="s">
        <v>90</v>
      </c>
      <c r="S732" s="11" t="s">
        <v>54</v>
      </c>
      <c r="T732" s="11" t="s">
        <v>65</v>
      </c>
      <c r="U732" s="11" t="s">
        <v>47</v>
      </c>
      <c r="V732" s="11"/>
      <c r="W732" s="11"/>
      <c r="X732" s="11"/>
      <c r="Y732" s="11"/>
      <c r="Z732" s="11"/>
      <c r="AA732" s="11"/>
      <c r="AB732" s="11"/>
      <c r="AC732" s="11"/>
      <c r="AD732" s="11"/>
      <c r="AE732" s="11"/>
      <c r="AF732" s="12">
        <f>ROUNDUP(SUM(VLOOKUP(G732,'Pontuação'!A$2:B$11,2,FALSE),VLOOKUP(E732,'Pontuação'!C$2:D$11,2,FALSE),VLOOKUP(I732,'Pontuação'!I$2:J$11,2,FALSE),VLOOKUP(K732,'Pontuação'!G$2:H$11,2,FALSE),VLOOKUP(H732,'Pontuação'!E$2:F$11,2,FALSE),VLOOKUP(M732,'Pontuação'!K$2:L$11,2,FALSE)),0)</f>
        <v>916</v>
      </c>
      <c r="AG732" s="12">
        <f t="shared" si="1"/>
        <v>92</v>
      </c>
      <c r="AH732" s="12" t="str">
        <f t="array" ref="AH732">IFERROR(INDEX('Pontuação'!G$13:G$191, MATCH(AG732, 'Pontuação'!F$14:F$191, 0)), "Faixa Indefinida")</f>
        <v>C</v>
      </c>
      <c r="AI732" s="12">
        <f t="shared" si="2"/>
        <v>0</v>
      </c>
      <c r="AJ732" s="12">
        <f t="shared" si="3"/>
        <v>0</v>
      </c>
      <c r="AK732" s="12">
        <f t="shared" si="4"/>
        <v>1</v>
      </c>
      <c r="AL732" s="12">
        <f t="shared" si="5"/>
        <v>0</v>
      </c>
      <c r="AM732" s="11"/>
      <c r="AN732" s="13">
        <v>0.21226911694153777</v>
      </c>
      <c r="AO732" s="11" t="s">
        <v>162</v>
      </c>
      <c r="AP732" s="14">
        <v>45931.447850717595</v>
      </c>
    </row>
    <row r="733">
      <c r="A733" s="8">
        <v>45924.40243055556</v>
      </c>
      <c r="B733" s="9" t="s">
        <v>1615</v>
      </c>
      <c r="C733" s="9" t="s">
        <v>1616</v>
      </c>
      <c r="D733" s="10">
        <v>5.555219774363E12</v>
      </c>
      <c r="E733" s="9" t="s">
        <v>43</v>
      </c>
      <c r="F733" s="9"/>
      <c r="G733" s="9" t="s">
        <v>170</v>
      </c>
      <c r="H733" s="9" t="s">
        <v>61</v>
      </c>
      <c r="I733" s="9" t="s">
        <v>78</v>
      </c>
      <c r="J733" s="9" t="s">
        <v>47</v>
      </c>
      <c r="K733" s="9" t="s">
        <v>48</v>
      </c>
      <c r="L733" s="9" t="s">
        <v>48</v>
      </c>
      <c r="M733" s="9" t="s">
        <v>48</v>
      </c>
      <c r="N733" s="9" t="s">
        <v>94</v>
      </c>
      <c r="O733" s="9" t="s">
        <v>50</v>
      </c>
      <c r="P733" s="11" t="s">
        <v>51</v>
      </c>
      <c r="Q733" s="11" t="s">
        <v>133</v>
      </c>
      <c r="R733" s="11" t="s">
        <v>90</v>
      </c>
      <c r="S733" s="11" t="s">
        <v>72</v>
      </c>
      <c r="T733" s="11" t="s">
        <v>65</v>
      </c>
      <c r="U733" s="11" t="s">
        <v>56</v>
      </c>
      <c r="V733" s="11"/>
      <c r="W733" s="11"/>
      <c r="X733" s="11"/>
      <c r="Y733" s="11"/>
      <c r="Z733" s="11"/>
      <c r="AA733" s="11"/>
      <c r="AB733" s="11"/>
      <c r="AC733" s="11"/>
      <c r="AD733" s="11"/>
      <c r="AE733" s="11"/>
      <c r="AF733" s="12">
        <f>ROUNDUP(SUM(VLOOKUP(G733,'Pontuação'!A$2:B$11,2,FALSE),VLOOKUP(E733,'Pontuação'!C$2:D$11,2,FALSE),VLOOKUP(I733,'Pontuação'!I$2:J$11,2,FALSE),VLOOKUP(K733,'Pontuação'!G$2:H$11,2,FALSE),VLOOKUP(H733,'Pontuação'!E$2:F$11,2,FALSE),VLOOKUP(M733,'Pontuação'!K$2:L$11,2,FALSE)),0)</f>
        <v>1097</v>
      </c>
      <c r="AG733" s="12">
        <f t="shared" si="1"/>
        <v>110</v>
      </c>
      <c r="AH733" s="12" t="str">
        <f t="array" ref="AH733">IFERROR(INDEX('Pontuação'!G$13:G$191, MATCH(AG733, 'Pontuação'!F$14:F$191, 0)), "Faixa Indefinida")</f>
        <v>B</v>
      </c>
      <c r="AI733" s="12">
        <f t="shared" si="2"/>
        <v>0</v>
      </c>
      <c r="AJ733" s="12">
        <f t="shared" si="3"/>
        <v>1</v>
      </c>
      <c r="AK733" s="12">
        <f t="shared" si="4"/>
        <v>0</v>
      </c>
      <c r="AL733" s="12">
        <f t="shared" si="5"/>
        <v>0</v>
      </c>
      <c r="AM733" s="11"/>
      <c r="AN733" s="13">
        <v>0.3458703782435</v>
      </c>
      <c r="AO733" s="11" t="s">
        <v>66</v>
      </c>
      <c r="AP733" s="14">
        <v>45931.447850717595</v>
      </c>
    </row>
    <row r="734">
      <c r="A734" s="8">
        <v>45924.40659722222</v>
      </c>
      <c r="B734" s="9" t="s">
        <v>1617</v>
      </c>
      <c r="C734" s="9" t="s">
        <v>1618</v>
      </c>
      <c r="D734" s="10">
        <v>5.531933046201E12</v>
      </c>
      <c r="E734" s="9" t="s">
        <v>43</v>
      </c>
      <c r="F734" s="9"/>
      <c r="G734" s="9" t="s">
        <v>60</v>
      </c>
      <c r="H734" s="9" t="s">
        <v>87</v>
      </c>
      <c r="I734" s="9" t="s">
        <v>88</v>
      </c>
      <c r="J734" s="9" t="s">
        <v>48</v>
      </c>
      <c r="K734" s="9" t="s">
        <v>47</v>
      </c>
      <c r="L734" s="9" t="s">
        <v>47</v>
      </c>
      <c r="M734" s="9" t="s">
        <v>47</v>
      </c>
      <c r="N734" s="9" t="s">
        <v>63</v>
      </c>
      <c r="O734" s="9" t="s">
        <v>95</v>
      </c>
      <c r="P734" s="11" t="s">
        <v>51</v>
      </c>
      <c r="Q734" s="11" t="s">
        <v>89</v>
      </c>
      <c r="R734" s="11" t="s">
        <v>90</v>
      </c>
      <c r="S734" s="11" t="s">
        <v>54</v>
      </c>
      <c r="T734" s="11" t="s">
        <v>65</v>
      </c>
      <c r="U734" s="11" t="s">
        <v>56</v>
      </c>
      <c r="V734" s="11"/>
      <c r="W734" s="11"/>
      <c r="X734" s="11"/>
      <c r="Y734" s="11"/>
      <c r="Z734" s="11"/>
      <c r="AA734" s="11"/>
      <c r="AB734" s="11"/>
      <c r="AC734" s="11"/>
      <c r="AD734" s="11"/>
      <c r="AE734" s="11"/>
      <c r="AF734" s="12">
        <f>ROUNDUP(SUM(VLOOKUP(G734,'Pontuação'!A$2:B$11,2,FALSE),VLOOKUP(E734,'Pontuação'!C$2:D$11,2,FALSE),VLOOKUP(I734,'Pontuação'!I$2:J$11,2,FALSE),VLOOKUP(K734,'Pontuação'!G$2:H$11,2,FALSE),VLOOKUP(H734,'Pontuação'!E$2:F$11,2,FALSE),VLOOKUP(M734,'Pontuação'!K$2:L$11,2,FALSE)),0)</f>
        <v>925</v>
      </c>
      <c r="AG734" s="12">
        <f t="shared" si="1"/>
        <v>93</v>
      </c>
      <c r="AH734" s="12" t="str">
        <f t="array" ref="AH734">IFERROR(INDEX('Pontuação'!G$13:G$191, MATCH(AG734, 'Pontuação'!F$14:F$191, 0)), "Faixa Indefinida")</f>
        <v>C</v>
      </c>
      <c r="AI734" s="12">
        <f t="shared" si="2"/>
        <v>0</v>
      </c>
      <c r="AJ734" s="12">
        <f t="shared" si="3"/>
        <v>0</v>
      </c>
      <c r="AK734" s="12">
        <f t="shared" si="4"/>
        <v>1</v>
      </c>
      <c r="AL734" s="12">
        <f t="shared" si="5"/>
        <v>0</v>
      </c>
      <c r="AM734" s="11"/>
      <c r="AN734" s="13">
        <v>0.15541501133761657</v>
      </c>
      <c r="AO734" s="11" t="s">
        <v>110</v>
      </c>
      <c r="AP734" s="14">
        <v>45931.447850717595</v>
      </c>
    </row>
    <row r="735">
      <c r="A735" s="8">
        <v>45924.40725694445</v>
      </c>
      <c r="B735" s="9" t="s">
        <v>1619</v>
      </c>
      <c r="C735" s="9" t="s">
        <v>1620</v>
      </c>
      <c r="D735" s="10">
        <v>5.519996167793E12</v>
      </c>
      <c r="E735" s="9" t="s">
        <v>43</v>
      </c>
      <c r="F735" s="9"/>
      <c r="G735" s="9" t="s">
        <v>60</v>
      </c>
      <c r="H735" s="9" t="s">
        <v>45</v>
      </c>
      <c r="I735" s="9" t="s">
        <v>46</v>
      </c>
      <c r="J735" s="9" t="s">
        <v>48</v>
      </c>
      <c r="K735" s="9" t="s">
        <v>48</v>
      </c>
      <c r="L735" s="9" t="s">
        <v>48</v>
      </c>
      <c r="M735" s="9" t="s">
        <v>47</v>
      </c>
      <c r="N735" s="9" t="s">
        <v>63</v>
      </c>
      <c r="O735" s="9" t="s">
        <v>50</v>
      </c>
      <c r="P735" s="11" t="s">
        <v>51</v>
      </c>
      <c r="Q735" s="11" t="s">
        <v>133</v>
      </c>
      <c r="R735" s="11" t="s">
        <v>107</v>
      </c>
      <c r="S735" s="11" t="s">
        <v>72</v>
      </c>
      <c r="T735" s="11" t="s">
        <v>65</v>
      </c>
      <c r="U735" s="11" t="s">
        <v>56</v>
      </c>
      <c r="V735" s="11"/>
      <c r="W735" s="11"/>
      <c r="X735" s="11"/>
      <c r="Y735" s="11"/>
      <c r="Z735" s="11"/>
      <c r="AA735" s="11"/>
      <c r="AB735" s="11"/>
      <c r="AC735" s="11"/>
      <c r="AD735" s="11"/>
      <c r="AE735" s="11"/>
      <c r="AF735" s="12">
        <f>ROUNDUP(SUM(VLOOKUP(G735,'Pontuação'!A$2:B$11,2,FALSE),VLOOKUP(E735,'Pontuação'!C$2:D$11,2,FALSE),VLOOKUP(I735,'Pontuação'!I$2:J$11,2,FALSE),VLOOKUP(K735,'Pontuação'!G$2:H$11,2,FALSE),VLOOKUP(H735,'Pontuação'!E$2:F$11,2,FALSE),VLOOKUP(M735,'Pontuação'!K$2:L$11,2,FALSE)),0)</f>
        <v>1260</v>
      </c>
      <c r="AG735" s="12">
        <f t="shared" si="1"/>
        <v>126</v>
      </c>
      <c r="AH735" s="12" t="str">
        <f t="array" ref="AH735">IFERROR(INDEX('Pontuação'!G$13:G$191, MATCH(AG735, 'Pontuação'!F$14:F$191, 0)), "Faixa Indefinida")</f>
        <v>A</v>
      </c>
      <c r="AI735" s="12">
        <f t="shared" si="2"/>
        <v>1</v>
      </c>
      <c r="AJ735" s="12">
        <f t="shared" si="3"/>
        <v>0</v>
      </c>
      <c r="AK735" s="12">
        <f t="shared" si="4"/>
        <v>0</v>
      </c>
      <c r="AL735" s="12">
        <f t="shared" si="5"/>
        <v>0</v>
      </c>
      <c r="AM735" s="11"/>
      <c r="AN735" s="13">
        <v>0.5544282823939685</v>
      </c>
      <c r="AO735" s="11" t="s">
        <v>57</v>
      </c>
      <c r="AP735" s="14">
        <v>45931.447850717595</v>
      </c>
    </row>
    <row r="736">
      <c r="A736" s="8">
        <v>45924.40777777778</v>
      </c>
      <c r="B736" s="9" t="s">
        <v>1621</v>
      </c>
      <c r="C736" s="9" t="s">
        <v>1622</v>
      </c>
      <c r="D736" s="10">
        <v>5.561995642891E12</v>
      </c>
      <c r="E736" s="9" t="s">
        <v>75</v>
      </c>
      <c r="F736" s="9"/>
      <c r="G736" s="9" t="s">
        <v>76</v>
      </c>
      <c r="H736" s="9" t="s">
        <v>45</v>
      </c>
      <c r="I736" s="9" t="s">
        <v>106</v>
      </c>
      <c r="J736" s="9" t="s">
        <v>48</v>
      </c>
      <c r="K736" s="9" t="s">
        <v>47</v>
      </c>
      <c r="L736" s="9" t="s">
        <v>48</v>
      </c>
      <c r="M736" s="9" t="s">
        <v>48</v>
      </c>
      <c r="N736" s="9" t="s">
        <v>79</v>
      </c>
      <c r="O736" s="9" t="s">
        <v>50</v>
      </c>
      <c r="P736" s="11" t="s">
        <v>51</v>
      </c>
      <c r="Q736" s="11" t="s">
        <v>203</v>
      </c>
      <c r="R736" s="11" t="s">
        <v>357</v>
      </c>
      <c r="S736" s="11" t="s">
        <v>72</v>
      </c>
      <c r="T736" s="11" t="s">
        <v>55</v>
      </c>
      <c r="U736" s="11" t="s">
        <v>56</v>
      </c>
      <c r="V736" s="11"/>
      <c r="W736" s="11"/>
      <c r="X736" s="11"/>
      <c r="Y736" s="11"/>
      <c r="Z736" s="11"/>
      <c r="AA736" s="11"/>
      <c r="AB736" s="11"/>
      <c r="AC736" s="11"/>
      <c r="AD736" s="11"/>
      <c r="AE736" s="11"/>
      <c r="AF736" s="12">
        <f>ROUNDUP(SUM(VLOOKUP(G736,'Pontuação'!A$2:B$11,2,FALSE),VLOOKUP(E736,'Pontuação'!C$2:D$11,2,FALSE),VLOOKUP(I736,'Pontuação'!I$2:J$11,2,FALSE),VLOOKUP(K736,'Pontuação'!G$2:H$11,2,FALSE),VLOOKUP(H736,'Pontuação'!E$2:F$11,2,FALSE),VLOOKUP(M736,'Pontuação'!K$2:L$11,2,FALSE)),0)</f>
        <v>1187</v>
      </c>
      <c r="AG736" s="12">
        <f t="shared" si="1"/>
        <v>119</v>
      </c>
      <c r="AH736" s="12" t="str">
        <f t="array" ref="AH736">IFERROR(INDEX('Pontuação'!G$13:G$191, MATCH(AG736, 'Pontuação'!F$14:F$191, 0)), "Faixa Indefinida")</f>
        <v>A</v>
      </c>
      <c r="AI736" s="12">
        <f t="shared" si="2"/>
        <v>1</v>
      </c>
      <c r="AJ736" s="12">
        <f t="shared" si="3"/>
        <v>0</v>
      </c>
      <c r="AK736" s="12">
        <f t="shared" si="4"/>
        <v>0</v>
      </c>
      <c r="AL736" s="12">
        <f t="shared" si="5"/>
        <v>0</v>
      </c>
      <c r="AM736" s="11"/>
      <c r="AN736" s="13">
        <v>0.37624320883249873</v>
      </c>
      <c r="AO736" s="11" t="s">
        <v>66</v>
      </c>
      <c r="AP736" s="14">
        <v>45931.447850717595</v>
      </c>
    </row>
    <row r="737">
      <c r="A737" s="8">
        <v>45924.41030092593</v>
      </c>
      <c r="B737" s="9" t="s">
        <v>1623</v>
      </c>
      <c r="C737" s="9" t="s">
        <v>1624</v>
      </c>
      <c r="D737" s="10">
        <v>5.543996625536E12</v>
      </c>
      <c r="E737" s="9" t="s">
        <v>43</v>
      </c>
      <c r="F737" s="9"/>
      <c r="G737" s="9" t="s">
        <v>60</v>
      </c>
      <c r="H737" s="9" t="s">
        <v>87</v>
      </c>
      <c r="I737" s="9" t="s">
        <v>88</v>
      </c>
      <c r="J737" s="9" t="s">
        <v>48</v>
      </c>
      <c r="K737" s="9" t="s">
        <v>48</v>
      </c>
      <c r="L737" s="9" t="s">
        <v>48</v>
      </c>
      <c r="M737" s="9" t="s">
        <v>47</v>
      </c>
      <c r="N737" s="9" t="s">
        <v>79</v>
      </c>
      <c r="O737" s="9" t="s">
        <v>70</v>
      </c>
      <c r="P737" s="11" t="s">
        <v>80</v>
      </c>
      <c r="Q737" s="11" t="s">
        <v>81</v>
      </c>
      <c r="R737" s="11" t="s">
        <v>82</v>
      </c>
      <c r="S737" s="11">
        <v>7.50940275538E11</v>
      </c>
      <c r="T737" s="11" t="s">
        <v>83</v>
      </c>
      <c r="U737" s="11" t="s">
        <v>56</v>
      </c>
      <c r="V737" s="11"/>
      <c r="W737" s="11"/>
      <c r="X737" s="11"/>
      <c r="Y737" s="11"/>
      <c r="Z737" s="11"/>
      <c r="AA737" s="11"/>
      <c r="AB737" s="11"/>
      <c r="AC737" s="11"/>
      <c r="AD737" s="11"/>
      <c r="AE737" s="11"/>
      <c r="AF737" s="12">
        <f>ROUNDUP(SUM(VLOOKUP(G737,'Pontuação'!A$2:B$11,2,FALSE),VLOOKUP(E737,'Pontuação'!C$2:D$11,2,FALSE),VLOOKUP(I737,'Pontuação'!I$2:J$11,2,FALSE),VLOOKUP(K737,'Pontuação'!G$2:H$11,2,FALSE),VLOOKUP(H737,'Pontuação'!E$2:F$11,2,FALSE),VLOOKUP(M737,'Pontuação'!K$2:L$11,2,FALSE)),0)</f>
        <v>1035</v>
      </c>
      <c r="AG737" s="12">
        <f t="shared" si="1"/>
        <v>104</v>
      </c>
      <c r="AH737" s="12" t="str">
        <f t="array" ref="AH737">IFERROR(INDEX('Pontuação'!G$13:G$191, MATCH(AG737, 'Pontuação'!F$14:F$191, 0)), "Faixa Indefinida")</f>
        <v>C</v>
      </c>
      <c r="AI737" s="12">
        <f t="shared" si="2"/>
        <v>0</v>
      </c>
      <c r="AJ737" s="12">
        <f t="shared" si="3"/>
        <v>0</v>
      </c>
      <c r="AK737" s="12">
        <f t="shared" si="4"/>
        <v>1</v>
      </c>
      <c r="AL737" s="12">
        <f t="shared" si="5"/>
        <v>0</v>
      </c>
      <c r="AM737" s="11"/>
      <c r="AN737" s="13">
        <v>0.23462232424144788</v>
      </c>
      <c r="AO737" s="11" t="s">
        <v>84</v>
      </c>
      <c r="AP737" s="14">
        <v>45931.447850717595</v>
      </c>
    </row>
    <row r="738">
      <c r="A738" s="8">
        <v>45924.41060185185</v>
      </c>
      <c r="B738" s="9" t="s">
        <v>1625</v>
      </c>
      <c r="C738" s="9" t="s">
        <v>1626</v>
      </c>
      <c r="D738" s="10">
        <v>5.593991769592E12</v>
      </c>
      <c r="E738" s="9" t="s">
        <v>43</v>
      </c>
      <c r="F738" s="9"/>
      <c r="G738" s="9" t="s">
        <v>44</v>
      </c>
      <c r="H738" s="9" t="s">
        <v>157</v>
      </c>
      <c r="I738" s="9" t="s">
        <v>78</v>
      </c>
      <c r="J738" s="9" t="s">
        <v>47</v>
      </c>
      <c r="K738" s="9" t="s">
        <v>47</v>
      </c>
      <c r="L738" s="9" t="s">
        <v>48</v>
      </c>
      <c r="M738" s="9" t="s">
        <v>47</v>
      </c>
      <c r="N738" s="9" t="s">
        <v>79</v>
      </c>
      <c r="O738" s="9" t="s">
        <v>64</v>
      </c>
      <c r="P738" s="11" t="s">
        <v>51</v>
      </c>
      <c r="Q738" s="11" t="s">
        <v>133</v>
      </c>
      <c r="R738" s="11" t="s">
        <v>107</v>
      </c>
      <c r="S738" s="11" t="s">
        <v>72</v>
      </c>
      <c r="T738" s="11" t="s">
        <v>55</v>
      </c>
      <c r="U738" s="11" t="s">
        <v>56</v>
      </c>
      <c r="V738" s="11"/>
      <c r="W738" s="11"/>
      <c r="X738" s="11"/>
      <c r="Y738" s="11"/>
      <c r="Z738" s="11"/>
      <c r="AA738" s="11"/>
      <c r="AB738" s="11"/>
      <c r="AC738" s="11"/>
      <c r="AD738" s="11"/>
      <c r="AE738" s="11"/>
      <c r="AF738" s="12">
        <f>ROUNDUP(SUM(VLOOKUP(G738,'Pontuação'!A$2:B$11,2,FALSE),VLOOKUP(E738,'Pontuação'!C$2:D$11,2,FALSE),VLOOKUP(I738,'Pontuação'!I$2:J$11,2,FALSE),VLOOKUP(K738,'Pontuação'!G$2:H$11,2,FALSE),VLOOKUP(H738,'Pontuação'!E$2:F$11,2,FALSE),VLOOKUP(M738,'Pontuação'!K$2:L$11,2,FALSE)),0)</f>
        <v>934</v>
      </c>
      <c r="AG738" s="12">
        <f t="shared" si="1"/>
        <v>93</v>
      </c>
      <c r="AH738" s="12" t="str">
        <f t="array" ref="AH738">IFERROR(INDEX('Pontuação'!G$13:G$191, MATCH(AG738, 'Pontuação'!F$14:F$191, 0)), "Faixa Indefinida")</f>
        <v>C</v>
      </c>
      <c r="AI738" s="12">
        <f t="shared" si="2"/>
        <v>0</v>
      </c>
      <c r="AJ738" s="12">
        <f t="shared" si="3"/>
        <v>0</v>
      </c>
      <c r="AK738" s="12">
        <f t="shared" si="4"/>
        <v>1</v>
      </c>
      <c r="AL738" s="12">
        <f t="shared" si="5"/>
        <v>0</v>
      </c>
      <c r="AM738" s="11"/>
      <c r="AN738" s="13">
        <v>0.4198651626131082</v>
      </c>
      <c r="AO738" s="11" t="s">
        <v>134</v>
      </c>
      <c r="AP738" s="14">
        <v>45931.447850717595</v>
      </c>
    </row>
    <row r="739">
      <c r="A739" s="8">
        <v>45924.41143518518</v>
      </c>
      <c r="B739" s="9" t="s">
        <v>1627</v>
      </c>
      <c r="C739" s="9" t="s">
        <v>1628</v>
      </c>
      <c r="D739" s="10">
        <v>5.513991142932E12</v>
      </c>
      <c r="E739" s="9" t="s">
        <v>43</v>
      </c>
      <c r="F739" s="9"/>
      <c r="G739" s="9" t="s">
        <v>44</v>
      </c>
      <c r="H739" s="9" t="s">
        <v>45</v>
      </c>
      <c r="I739" s="9" t="s">
        <v>88</v>
      </c>
      <c r="J739" s="9" t="s">
        <v>47</v>
      </c>
      <c r="K739" s="9" t="s">
        <v>47</v>
      </c>
      <c r="L739" s="9" t="s">
        <v>48</v>
      </c>
      <c r="M739" s="9" t="s">
        <v>48</v>
      </c>
      <c r="N739" s="9" t="s">
        <v>118</v>
      </c>
      <c r="O739" s="9" t="s">
        <v>64</v>
      </c>
      <c r="P739" s="11" t="s">
        <v>51</v>
      </c>
      <c r="Q739" s="11" t="s">
        <v>171</v>
      </c>
      <c r="R739" s="11" t="s">
        <v>107</v>
      </c>
      <c r="S739" s="11" t="s">
        <v>172</v>
      </c>
      <c r="T739" s="11" t="s">
        <v>55</v>
      </c>
      <c r="U739" s="11" t="s">
        <v>56</v>
      </c>
      <c r="V739" s="11"/>
      <c r="W739" s="11"/>
      <c r="X739" s="11"/>
      <c r="Y739" s="11"/>
      <c r="Z739" s="11"/>
      <c r="AA739" s="11"/>
      <c r="AB739" s="11"/>
      <c r="AC739" s="11"/>
      <c r="AD739" s="11"/>
      <c r="AE739" s="11"/>
      <c r="AF739" s="12">
        <f>ROUNDUP(SUM(VLOOKUP(G739,'Pontuação'!A$2:B$11,2,FALSE),VLOOKUP(E739,'Pontuação'!C$2:D$11,2,FALSE),VLOOKUP(I739,'Pontuação'!I$2:J$11,2,FALSE),VLOOKUP(K739,'Pontuação'!G$2:H$11,2,FALSE),VLOOKUP(H739,'Pontuação'!E$2:F$11,2,FALSE),VLOOKUP(M739,'Pontuação'!K$2:L$11,2,FALSE)),0)</f>
        <v>1087</v>
      </c>
      <c r="AG739" s="12">
        <f t="shared" si="1"/>
        <v>109</v>
      </c>
      <c r="AH739" s="12" t="str">
        <f t="array" ref="AH739">IFERROR(INDEX('Pontuação'!G$13:G$191, MATCH(AG739, 'Pontuação'!F$14:F$191, 0)), "Faixa Indefinida")</f>
        <v>B</v>
      </c>
      <c r="AI739" s="12">
        <f t="shared" si="2"/>
        <v>0</v>
      </c>
      <c r="AJ739" s="12">
        <f t="shared" si="3"/>
        <v>1</v>
      </c>
      <c r="AK739" s="12">
        <f t="shared" si="4"/>
        <v>0</v>
      </c>
      <c r="AL739" s="12">
        <f t="shared" si="5"/>
        <v>0</v>
      </c>
      <c r="AM739" s="11"/>
      <c r="AN739" s="13">
        <v>0.4133449497842976</v>
      </c>
      <c r="AO739" s="11" t="s">
        <v>134</v>
      </c>
      <c r="AP739" s="14">
        <v>45931.447850717595</v>
      </c>
    </row>
    <row r="740">
      <c r="A740" s="8">
        <v>45924.41260416667</v>
      </c>
      <c r="B740" s="9" t="s">
        <v>1629</v>
      </c>
      <c r="C740" s="9" t="s">
        <v>1630</v>
      </c>
      <c r="D740" s="10">
        <v>5.527995116407E12</v>
      </c>
      <c r="E740" s="9" t="s">
        <v>43</v>
      </c>
      <c r="F740" s="9"/>
      <c r="G740" s="9" t="s">
        <v>60</v>
      </c>
      <c r="H740" s="9" t="s">
        <v>45</v>
      </c>
      <c r="I740" s="9" t="s">
        <v>46</v>
      </c>
      <c r="J740" s="9" t="s">
        <v>47</v>
      </c>
      <c r="K740" s="9" t="s">
        <v>47</v>
      </c>
      <c r="L740" s="9" t="s">
        <v>47</v>
      </c>
      <c r="M740" s="9" t="s">
        <v>48</v>
      </c>
      <c r="N740" s="9" t="s">
        <v>94</v>
      </c>
      <c r="O740" s="9" t="s">
        <v>50</v>
      </c>
      <c r="P740" s="11" t="s">
        <v>51</v>
      </c>
      <c r="Q740" s="11" t="s">
        <v>52</v>
      </c>
      <c r="R740" s="11" t="s">
        <v>53</v>
      </c>
      <c r="S740" s="11" t="s">
        <v>54</v>
      </c>
      <c r="T740" s="11" t="s">
        <v>65</v>
      </c>
      <c r="U740" s="11" t="s">
        <v>56</v>
      </c>
      <c r="V740" s="11"/>
      <c r="W740" s="11"/>
      <c r="X740" s="11"/>
      <c r="Y740" s="11"/>
      <c r="Z740" s="11"/>
      <c r="AA740" s="11"/>
      <c r="AB740" s="11"/>
      <c r="AC740" s="11"/>
      <c r="AD740" s="11"/>
      <c r="AE740" s="11"/>
      <c r="AF740" s="12">
        <f>ROUNDUP(SUM(VLOOKUP(G740,'Pontuação'!A$2:B$11,2,FALSE),VLOOKUP(E740,'Pontuação'!C$2:D$11,2,FALSE),VLOOKUP(I740,'Pontuação'!I$2:J$11,2,FALSE),VLOOKUP(K740,'Pontuação'!G$2:H$11,2,FALSE),VLOOKUP(H740,'Pontuação'!E$2:F$11,2,FALSE),VLOOKUP(M740,'Pontuação'!K$2:L$11,2,FALSE)),0)</f>
        <v>1300</v>
      </c>
      <c r="AG740" s="12">
        <f t="shared" si="1"/>
        <v>130</v>
      </c>
      <c r="AH740" s="12" t="str">
        <f t="array" ref="AH740">IFERROR(INDEX('Pontuação'!G$13:G$191, MATCH(AG740, 'Pontuação'!F$14:F$191, 0)), "Faixa Indefinida")</f>
        <v>A</v>
      </c>
      <c r="AI740" s="12">
        <f t="shared" si="2"/>
        <v>1</v>
      </c>
      <c r="AJ740" s="12">
        <f t="shared" si="3"/>
        <v>0</v>
      </c>
      <c r="AK740" s="12">
        <f t="shared" si="4"/>
        <v>0</v>
      </c>
      <c r="AL740" s="12">
        <f t="shared" si="5"/>
        <v>0</v>
      </c>
      <c r="AM740" s="11"/>
      <c r="AN740" s="13">
        <v>0.4590847117081486</v>
      </c>
      <c r="AO740" s="11" t="s">
        <v>151</v>
      </c>
      <c r="AP740" s="14">
        <v>45931.447850717595</v>
      </c>
    </row>
    <row r="741">
      <c r="A741" s="8">
        <v>45924.41261574074</v>
      </c>
      <c r="B741" s="9" t="s">
        <v>1631</v>
      </c>
      <c r="C741" s="9" t="s">
        <v>1632</v>
      </c>
      <c r="D741" s="10">
        <v>5.561993176275E12</v>
      </c>
      <c r="E741" s="9" t="s">
        <v>43</v>
      </c>
      <c r="F741" s="9"/>
      <c r="G741" s="9" t="s">
        <v>69</v>
      </c>
      <c r="H741" s="9" t="s">
        <v>61</v>
      </c>
      <c r="I741" s="9" t="s">
        <v>46</v>
      </c>
      <c r="J741" s="9" t="s">
        <v>47</v>
      </c>
      <c r="K741" s="9" t="s">
        <v>47</v>
      </c>
      <c r="L741" s="9" t="s">
        <v>47</v>
      </c>
      <c r="M741" s="9" t="s">
        <v>47</v>
      </c>
      <c r="N741" s="9" t="s">
        <v>94</v>
      </c>
      <c r="O741" s="9" t="s">
        <v>70</v>
      </c>
      <c r="P741" s="11" t="s">
        <v>51</v>
      </c>
      <c r="Q741" s="11" t="s">
        <v>71</v>
      </c>
      <c r="R741" s="11" t="s">
        <v>107</v>
      </c>
      <c r="S741" s="11" t="s">
        <v>72</v>
      </c>
      <c r="T741" s="11" t="s">
        <v>65</v>
      </c>
      <c r="U741" s="11" t="s">
        <v>56</v>
      </c>
      <c r="V741" s="11"/>
      <c r="W741" s="11"/>
      <c r="X741" s="11"/>
      <c r="Y741" s="11"/>
      <c r="Z741" s="11"/>
      <c r="AA741" s="11"/>
      <c r="AB741" s="11"/>
      <c r="AC741" s="11"/>
      <c r="AD741" s="11"/>
      <c r="AE741" s="11"/>
      <c r="AF741" s="12">
        <f>ROUNDUP(SUM(VLOOKUP(G741,'Pontuação'!A$2:B$11,2,FALSE),VLOOKUP(E741,'Pontuação'!C$2:D$11,2,FALSE),VLOOKUP(I741,'Pontuação'!I$2:J$11,2,FALSE),VLOOKUP(K741,'Pontuação'!G$2:H$11,2,FALSE),VLOOKUP(H741,'Pontuação'!E$2:F$11,2,FALSE),VLOOKUP(M741,'Pontuação'!K$2:L$11,2,FALSE)),0)</f>
        <v>943</v>
      </c>
      <c r="AG741" s="12">
        <f t="shared" si="1"/>
        <v>94</v>
      </c>
      <c r="AH741" s="12" t="str">
        <f t="array" ref="AH741">IFERROR(INDEX('Pontuação'!G$13:G$191, MATCH(AG741, 'Pontuação'!F$14:F$191, 0)), "Faixa Indefinida")</f>
        <v>C</v>
      </c>
      <c r="AI741" s="12">
        <f t="shared" si="2"/>
        <v>0</v>
      </c>
      <c r="AJ741" s="12">
        <f t="shared" si="3"/>
        <v>0</v>
      </c>
      <c r="AK741" s="12">
        <f t="shared" si="4"/>
        <v>1</v>
      </c>
      <c r="AL741" s="12">
        <f t="shared" si="5"/>
        <v>0</v>
      </c>
      <c r="AM741" s="11"/>
      <c r="AN741" s="13">
        <v>0.3100190647207204</v>
      </c>
      <c r="AO741" s="11" t="s">
        <v>124</v>
      </c>
      <c r="AP741" s="14">
        <v>45931.447850717595</v>
      </c>
    </row>
    <row r="742">
      <c r="A742" s="8">
        <v>45924.41405092592</v>
      </c>
      <c r="B742" s="9" t="s">
        <v>1633</v>
      </c>
      <c r="C742" s="9" t="s">
        <v>1634</v>
      </c>
      <c r="D742" s="10">
        <v>5.511998018965E12</v>
      </c>
      <c r="E742" s="9" t="s">
        <v>43</v>
      </c>
      <c r="F742" s="9"/>
      <c r="G742" s="9" t="s">
        <v>76</v>
      </c>
      <c r="H742" s="9" t="s">
        <v>45</v>
      </c>
      <c r="I742" s="9" t="s">
        <v>46</v>
      </c>
      <c r="J742" s="9" t="s">
        <v>48</v>
      </c>
      <c r="K742" s="9" t="s">
        <v>48</v>
      </c>
      <c r="L742" s="9" t="s">
        <v>48</v>
      </c>
      <c r="M742" s="9" t="s">
        <v>48</v>
      </c>
      <c r="N742" s="9" t="s">
        <v>63</v>
      </c>
      <c r="O742" s="9" t="s">
        <v>70</v>
      </c>
      <c r="P742" s="11" t="s">
        <v>51</v>
      </c>
      <c r="Q742" s="11" t="s">
        <v>203</v>
      </c>
      <c r="R742" s="11" t="s">
        <v>415</v>
      </c>
      <c r="S742" s="11" t="s">
        <v>416</v>
      </c>
      <c r="T742" s="11" t="s">
        <v>65</v>
      </c>
      <c r="U742" s="11" t="s">
        <v>56</v>
      </c>
      <c r="V742" s="11"/>
      <c r="W742" s="11"/>
      <c r="X742" s="11"/>
      <c r="Y742" s="11"/>
      <c r="Z742" s="11"/>
      <c r="AA742" s="11"/>
      <c r="AB742" s="11"/>
      <c r="AC742" s="11"/>
      <c r="AD742" s="11"/>
      <c r="AE742" s="11"/>
      <c r="AF742" s="12">
        <f>ROUNDUP(SUM(VLOOKUP(G742,'Pontuação'!A$2:B$11,2,FALSE),VLOOKUP(E742,'Pontuação'!C$2:D$11,2,FALSE),VLOOKUP(I742,'Pontuação'!I$2:J$11,2,FALSE),VLOOKUP(K742,'Pontuação'!G$2:H$11,2,FALSE),VLOOKUP(H742,'Pontuação'!E$2:F$11,2,FALSE),VLOOKUP(M742,'Pontuação'!K$2:L$11,2,FALSE)),0)</f>
        <v>1401</v>
      </c>
      <c r="AG742" s="12">
        <f t="shared" si="1"/>
        <v>140</v>
      </c>
      <c r="AH742" s="12" t="str">
        <f t="array" ref="AH742">IFERROR(INDEX('Pontuação'!G$13:G$191, MATCH(AG742, 'Pontuação'!F$14:F$191, 0)), "Faixa Indefinida")</f>
        <v>A</v>
      </c>
      <c r="AI742" s="12">
        <f t="shared" si="2"/>
        <v>1</v>
      </c>
      <c r="AJ742" s="12">
        <f t="shared" si="3"/>
        <v>0</v>
      </c>
      <c r="AK742" s="12">
        <f t="shared" si="4"/>
        <v>0</v>
      </c>
      <c r="AL742" s="12">
        <f t="shared" si="5"/>
        <v>0</v>
      </c>
      <c r="AM742" s="11"/>
      <c r="AN742" s="13">
        <v>0.45085880098280917</v>
      </c>
      <c r="AO742" s="11" t="s">
        <v>151</v>
      </c>
      <c r="AP742" s="14">
        <v>45931.447850717595</v>
      </c>
    </row>
    <row r="743">
      <c r="A743" s="8">
        <v>45924.41599537037</v>
      </c>
      <c r="B743" s="9" t="s">
        <v>1635</v>
      </c>
      <c r="C743" s="9" t="s">
        <v>1636</v>
      </c>
      <c r="D743" s="10">
        <v>5.551981174377E12</v>
      </c>
      <c r="E743" s="9" t="s">
        <v>43</v>
      </c>
      <c r="F743" s="9"/>
      <c r="G743" s="9" t="s">
        <v>69</v>
      </c>
      <c r="H743" s="9" t="s">
        <v>45</v>
      </c>
      <c r="I743" s="9" t="s">
        <v>106</v>
      </c>
      <c r="J743" s="9" t="s">
        <v>48</v>
      </c>
      <c r="K743" s="9" t="s">
        <v>48</v>
      </c>
      <c r="L743" s="9" t="s">
        <v>48</v>
      </c>
      <c r="M743" s="9" t="s">
        <v>47</v>
      </c>
      <c r="N743" s="9" t="s">
        <v>63</v>
      </c>
      <c r="O743" s="9" t="s">
        <v>50</v>
      </c>
      <c r="P743" s="11" t="s">
        <v>51</v>
      </c>
      <c r="Q743" s="11" t="s">
        <v>52</v>
      </c>
      <c r="R743" s="11" t="s">
        <v>53</v>
      </c>
      <c r="S743" s="11" t="s">
        <v>54</v>
      </c>
      <c r="T743" s="11" t="s">
        <v>55</v>
      </c>
      <c r="U743" s="11" t="s">
        <v>56</v>
      </c>
      <c r="V743" s="11"/>
      <c r="W743" s="11"/>
      <c r="X743" s="11"/>
      <c r="Y743" s="11"/>
      <c r="Z743" s="11"/>
      <c r="AA743" s="11"/>
      <c r="AB743" s="11"/>
      <c r="AC743" s="11"/>
      <c r="AD743" s="11"/>
      <c r="AE743" s="11"/>
      <c r="AF743" s="12">
        <f>ROUNDUP(SUM(VLOOKUP(G743,'Pontuação'!A$2:B$11,2,FALSE),VLOOKUP(E743,'Pontuação'!C$2:D$11,2,FALSE),VLOOKUP(I743,'Pontuação'!I$2:J$11,2,FALSE),VLOOKUP(K743,'Pontuação'!G$2:H$11,2,FALSE),VLOOKUP(H743,'Pontuação'!E$2:F$11,2,FALSE),VLOOKUP(M743,'Pontuação'!K$2:L$11,2,FALSE)),0)</f>
        <v>1045</v>
      </c>
      <c r="AG743" s="12">
        <f t="shared" si="1"/>
        <v>105</v>
      </c>
      <c r="AH743" s="12" t="str">
        <f t="array" ref="AH743">IFERROR(INDEX('Pontuação'!G$13:G$191, MATCH(AG743, 'Pontuação'!F$14:F$191, 0)), "Faixa Indefinida")</f>
        <v>B</v>
      </c>
      <c r="AI743" s="12">
        <f t="shared" si="2"/>
        <v>0</v>
      </c>
      <c r="AJ743" s="12">
        <f t="shared" si="3"/>
        <v>1</v>
      </c>
      <c r="AK743" s="12">
        <f t="shared" si="4"/>
        <v>0</v>
      </c>
      <c r="AL743" s="12">
        <f t="shared" si="5"/>
        <v>0</v>
      </c>
      <c r="AM743" s="11"/>
      <c r="AN743" s="13">
        <v>0.5038653293961614</v>
      </c>
      <c r="AO743" s="11" t="s">
        <v>57</v>
      </c>
      <c r="AP743" s="14">
        <v>45931.447850717595</v>
      </c>
    </row>
    <row r="744">
      <c r="A744" s="8">
        <v>45924.41741898148</v>
      </c>
      <c r="B744" s="9" t="s">
        <v>1637</v>
      </c>
      <c r="C744" s="9" t="s">
        <v>1638</v>
      </c>
      <c r="D744" s="10">
        <v>5.521983525569E12</v>
      </c>
      <c r="E744" s="9" t="s">
        <v>43</v>
      </c>
      <c r="F744" s="9"/>
      <c r="G744" s="9" t="s">
        <v>44</v>
      </c>
      <c r="H744" s="9" t="s">
        <v>87</v>
      </c>
      <c r="I744" s="9" t="s">
        <v>46</v>
      </c>
      <c r="J744" s="9" t="s">
        <v>48</v>
      </c>
      <c r="K744" s="9" t="s">
        <v>48</v>
      </c>
      <c r="L744" s="9" t="s">
        <v>48</v>
      </c>
      <c r="M744" s="9" t="s">
        <v>48</v>
      </c>
      <c r="N744" s="9" t="s">
        <v>118</v>
      </c>
      <c r="O744" s="9" t="s">
        <v>50</v>
      </c>
      <c r="P744" s="11" t="s">
        <v>51</v>
      </c>
      <c r="Q744" s="11" t="s">
        <v>133</v>
      </c>
      <c r="R744" s="11" t="s">
        <v>107</v>
      </c>
      <c r="S744" s="11" t="s">
        <v>72</v>
      </c>
      <c r="T744" s="11" t="s">
        <v>65</v>
      </c>
      <c r="U744" s="11" t="s">
        <v>56</v>
      </c>
      <c r="V744" s="11"/>
      <c r="W744" s="11"/>
      <c r="X744" s="11"/>
      <c r="Y744" s="11"/>
      <c r="Z744" s="11"/>
      <c r="AA744" s="11"/>
      <c r="AB744" s="11"/>
      <c r="AC744" s="11"/>
      <c r="AD744" s="11"/>
      <c r="AE744" s="11"/>
      <c r="AF744" s="12">
        <f>ROUNDUP(SUM(VLOOKUP(G744,'Pontuação'!A$2:B$11,2,FALSE),VLOOKUP(E744,'Pontuação'!C$2:D$11,2,FALSE),VLOOKUP(I744,'Pontuação'!I$2:J$11,2,FALSE),VLOOKUP(K744,'Pontuação'!G$2:H$11,2,FALSE),VLOOKUP(H744,'Pontuação'!E$2:F$11,2,FALSE),VLOOKUP(M744,'Pontuação'!K$2:L$11,2,FALSE)),0)</f>
        <v>1244</v>
      </c>
      <c r="AG744" s="12">
        <f t="shared" si="1"/>
        <v>124</v>
      </c>
      <c r="AH744" s="12" t="str">
        <f t="array" ref="AH744">IFERROR(INDEX('Pontuação'!G$13:G$191, MATCH(AG744, 'Pontuação'!F$14:F$191, 0)), "Faixa Indefinida")</f>
        <v>A</v>
      </c>
      <c r="AI744" s="12">
        <f t="shared" si="2"/>
        <v>1</v>
      </c>
      <c r="AJ744" s="12">
        <f t="shared" si="3"/>
        <v>0</v>
      </c>
      <c r="AK744" s="12">
        <f t="shared" si="4"/>
        <v>0</v>
      </c>
      <c r="AL744" s="12">
        <f t="shared" si="5"/>
        <v>0</v>
      </c>
      <c r="AM744" s="11"/>
      <c r="AN744" s="13">
        <v>0.5111544934222482</v>
      </c>
      <c r="AO744" s="11" t="s">
        <v>57</v>
      </c>
      <c r="AP744" s="14">
        <v>45931.447850717595</v>
      </c>
    </row>
    <row r="745">
      <c r="A745" s="8">
        <v>45924.41755787037</v>
      </c>
      <c r="B745" s="9" t="s">
        <v>1639</v>
      </c>
      <c r="C745" s="9" t="s">
        <v>1640</v>
      </c>
      <c r="D745" s="10">
        <v>5.555219743164E12</v>
      </c>
      <c r="E745" s="9" t="s">
        <v>43</v>
      </c>
      <c r="F745" s="9"/>
      <c r="G745" s="9" t="s">
        <v>69</v>
      </c>
      <c r="H745" s="9" t="s">
        <v>45</v>
      </c>
      <c r="I745" s="9" t="s">
        <v>78</v>
      </c>
      <c r="J745" s="9" t="s">
        <v>47</v>
      </c>
      <c r="K745" s="9" t="s">
        <v>47</v>
      </c>
      <c r="L745" s="9" t="s">
        <v>47</v>
      </c>
      <c r="M745" s="9" t="s">
        <v>47</v>
      </c>
      <c r="N745" s="9" t="s">
        <v>63</v>
      </c>
      <c r="O745" s="9" t="s">
        <v>50</v>
      </c>
      <c r="P745" s="11" t="s">
        <v>51</v>
      </c>
      <c r="Q745" s="11" t="s">
        <v>133</v>
      </c>
      <c r="R745" s="11" t="s">
        <v>107</v>
      </c>
      <c r="S745" s="11" t="s">
        <v>72</v>
      </c>
      <c r="T745" s="11" t="s">
        <v>55</v>
      </c>
      <c r="U745" s="11" t="s">
        <v>56</v>
      </c>
      <c r="V745" s="11"/>
      <c r="W745" s="11"/>
      <c r="X745" s="11"/>
      <c r="Y745" s="11"/>
      <c r="Z745" s="11"/>
      <c r="AA745" s="11"/>
      <c r="AB745" s="11"/>
      <c r="AC745" s="11"/>
      <c r="AD745" s="11"/>
      <c r="AE745" s="11"/>
      <c r="AF745" s="12">
        <f>ROUNDUP(SUM(VLOOKUP(G745,'Pontuação'!A$2:B$11,2,FALSE),VLOOKUP(E745,'Pontuação'!C$2:D$11,2,FALSE),VLOOKUP(I745,'Pontuação'!I$2:J$11,2,FALSE),VLOOKUP(K745,'Pontuação'!G$2:H$11,2,FALSE),VLOOKUP(H745,'Pontuação'!E$2:F$11,2,FALSE),VLOOKUP(M745,'Pontuação'!K$2:L$11,2,FALSE)),0)</f>
        <v>972</v>
      </c>
      <c r="AG745" s="12">
        <f t="shared" si="1"/>
        <v>97</v>
      </c>
      <c r="AH745" s="12" t="str">
        <f t="array" ref="AH745">IFERROR(INDEX('Pontuação'!G$13:G$191, MATCH(AG745, 'Pontuação'!F$14:F$191, 0)), "Faixa Indefinida")</f>
        <v>C</v>
      </c>
      <c r="AI745" s="12">
        <f t="shared" si="2"/>
        <v>0</v>
      </c>
      <c r="AJ745" s="12">
        <f t="shared" si="3"/>
        <v>0</v>
      </c>
      <c r="AK745" s="12">
        <f t="shared" si="4"/>
        <v>1</v>
      </c>
      <c r="AL745" s="12">
        <f t="shared" si="5"/>
        <v>0</v>
      </c>
      <c r="AM745" s="11"/>
      <c r="AN745" s="13">
        <v>0.498696685426067</v>
      </c>
      <c r="AO745" s="11" t="s">
        <v>151</v>
      </c>
      <c r="AP745" s="14">
        <v>45931.447850717595</v>
      </c>
    </row>
    <row r="746">
      <c r="A746" s="8">
        <v>45924.4190625</v>
      </c>
      <c r="B746" s="9" t="s">
        <v>1641</v>
      </c>
      <c r="C746" s="9" t="s">
        <v>1642</v>
      </c>
      <c r="D746" s="10">
        <v>5.547992583905E12</v>
      </c>
      <c r="E746" s="9" t="s">
        <v>43</v>
      </c>
      <c r="F746" s="9"/>
      <c r="G746" s="9" t="s">
        <v>44</v>
      </c>
      <c r="H746" s="9" t="s">
        <v>45</v>
      </c>
      <c r="I746" s="9" t="s">
        <v>46</v>
      </c>
      <c r="J746" s="9" t="s">
        <v>47</v>
      </c>
      <c r="K746" s="9" t="s">
        <v>48</v>
      </c>
      <c r="L746" s="9" t="s">
        <v>47</v>
      </c>
      <c r="M746" s="9" t="s">
        <v>47</v>
      </c>
      <c r="N746" s="9" t="s">
        <v>63</v>
      </c>
      <c r="O746" s="9" t="s">
        <v>50</v>
      </c>
      <c r="P746" s="11" t="s">
        <v>51</v>
      </c>
      <c r="Q746" s="11" t="s">
        <v>165</v>
      </c>
      <c r="R746" s="11" t="s">
        <v>1107</v>
      </c>
      <c r="S746" s="11" t="s">
        <v>1108</v>
      </c>
      <c r="T746" s="11" t="s">
        <v>55</v>
      </c>
      <c r="U746" s="11" t="s">
        <v>56</v>
      </c>
      <c r="V746" s="11"/>
      <c r="W746" s="11"/>
      <c r="X746" s="11"/>
      <c r="Y746" s="11"/>
      <c r="Z746" s="11"/>
      <c r="AA746" s="11"/>
      <c r="AB746" s="11"/>
      <c r="AC746" s="11"/>
      <c r="AD746" s="11"/>
      <c r="AE746" s="11"/>
      <c r="AF746" s="12">
        <f>ROUNDUP(SUM(VLOOKUP(G746,'Pontuação'!A$2:B$11,2,FALSE),VLOOKUP(E746,'Pontuação'!C$2:D$11,2,FALSE),VLOOKUP(I746,'Pontuação'!I$2:J$11,2,FALSE),VLOOKUP(K746,'Pontuação'!G$2:H$11,2,FALSE),VLOOKUP(H746,'Pontuação'!E$2:F$11,2,FALSE),VLOOKUP(M746,'Pontuação'!K$2:L$11,2,FALSE)),0)</f>
        <v>1183</v>
      </c>
      <c r="AG746" s="12">
        <f t="shared" si="1"/>
        <v>118</v>
      </c>
      <c r="AH746" s="12" t="str">
        <f t="array" ref="AH746">IFERROR(INDEX('Pontuação'!G$13:G$191, MATCH(AG746, 'Pontuação'!F$14:F$191, 0)), "Faixa Indefinida")</f>
        <v>A</v>
      </c>
      <c r="AI746" s="12">
        <f t="shared" si="2"/>
        <v>1</v>
      </c>
      <c r="AJ746" s="12">
        <f t="shared" si="3"/>
        <v>0</v>
      </c>
      <c r="AK746" s="12">
        <f t="shared" si="4"/>
        <v>0</v>
      </c>
      <c r="AL746" s="12">
        <f t="shared" si="5"/>
        <v>0</v>
      </c>
      <c r="AM746" s="11"/>
      <c r="AN746" s="13">
        <v>0.6722596248008541</v>
      </c>
      <c r="AO746" s="11" t="s">
        <v>57</v>
      </c>
      <c r="AP746" s="14">
        <v>45931.447850717595</v>
      </c>
    </row>
    <row r="747">
      <c r="A747" s="8">
        <v>45924.42120370371</v>
      </c>
      <c r="B747" s="9" t="s">
        <v>1643</v>
      </c>
      <c r="C747" s="9" t="s">
        <v>1644</v>
      </c>
      <c r="D747" s="10">
        <v>5.54199887432E12</v>
      </c>
      <c r="E747" s="9" t="s">
        <v>43</v>
      </c>
      <c r="F747" s="9"/>
      <c r="G747" s="9" t="s">
        <v>44</v>
      </c>
      <c r="H747" s="9" t="s">
        <v>45</v>
      </c>
      <c r="I747" s="9" t="s">
        <v>78</v>
      </c>
      <c r="J747" s="9" t="s">
        <v>47</v>
      </c>
      <c r="K747" s="9" t="s">
        <v>47</v>
      </c>
      <c r="L747" s="9" t="s">
        <v>48</v>
      </c>
      <c r="M747" s="9" t="s">
        <v>47</v>
      </c>
      <c r="N747" s="9" t="s">
        <v>79</v>
      </c>
      <c r="O747" s="9" t="s">
        <v>64</v>
      </c>
      <c r="P747" s="11" t="s">
        <v>51</v>
      </c>
      <c r="Q747" s="11" t="s">
        <v>165</v>
      </c>
      <c r="R747" s="11" t="s">
        <v>360</v>
      </c>
      <c r="S747" s="11" t="s">
        <v>361</v>
      </c>
      <c r="T747" s="11" t="s">
        <v>65</v>
      </c>
      <c r="U747" s="11" t="s">
        <v>47</v>
      </c>
      <c r="V747" s="11"/>
      <c r="W747" s="11"/>
      <c r="X747" s="11"/>
      <c r="Y747" s="11"/>
      <c r="Z747" s="11"/>
      <c r="AA747" s="11"/>
      <c r="AB747" s="11"/>
      <c r="AC747" s="11"/>
      <c r="AD747" s="11"/>
      <c r="AE747" s="11"/>
      <c r="AF747" s="12">
        <f>ROUNDUP(SUM(VLOOKUP(G747,'Pontuação'!A$2:B$11,2,FALSE),VLOOKUP(E747,'Pontuação'!C$2:D$11,2,FALSE),VLOOKUP(I747,'Pontuação'!I$2:J$11,2,FALSE),VLOOKUP(K747,'Pontuação'!G$2:H$11,2,FALSE),VLOOKUP(H747,'Pontuação'!E$2:F$11,2,FALSE),VLOOKUP(M747,'Pontuação'!K$2:L$11,2,FALSE)),0)</f>
        <v>1023</v>
      </c>
      <c r="AG747" s="12">
        <f t="shared" si="1"/>
        <v>102</v>
      </c>
      <c r="AH747" s="12" t="str">
        <f t="array" ref="AH747">IFERROR(INDEX('Pontuação'!G$13:G$191, MATCH(AG747, 'Pontuação'!F$14:F$191, 0)), "Faixa Indefinida")</f>
        <v>C</v>
      </c>
      <c r="AI747" s="12">
        <f t="shared" si="2"/>
        <v>0</v>
      </c>
      <c r="AJ747" s="12">
        <f t="shared" si="3"/>
        <v>0</v>
      </c>
      <c r="AK747" s="12">
        <f t="shared" si="4"/>
        <v>1</v>
      </c>
      <c r="AL747" s="12">
        <f t="shared" si="5"/>
        <v>0</v>
      </c>
      <c r="AM747" s="11"/>
      <c r="AN747" s="13">
        <v>0.24415270160392502</v>
      </c>
      <c r="AO747" s="11" t="s">
        <v>84</v>
      </c>
      <c r="AP747" s="14">
        <v>45931.447850717595</v>
      </c>
    </row>
    <row r="748">
      <c r="A748" s="8">
        <v>45924.42197916667</v>
      </c>
      <c r="B748" s="9" t="s">
        <v>1645</v>
      </c>
      <c r="C748" s="9" t="s">
        <v>1646</v>
      </c>
      <c r="D748" s="10">
        <v>5.512978147753E12</v>
      </c>
      <c r="E748" s="9" t="s">
        <v>43</v>
      </c>
      <c r="F748" s="9"/>
      <c r="G748" s="9" t="s">
        <v>144</v>
      </c>
      <c r="H748" s="9" t="s">
        <v>77</v>
      </c>
      <c r="I748" s="9" t="s">
        <v>88</v>
      </c>
      <c r="J748" s="9" t="s">
        <v>47</v>
      </c>
      <c r="K748" s="9" t="s">
        <v>48</v>
      </c>
      <c r="L748" s="9" t="s">
        <v>47</v>
      </c>
      <c r="M748" s="9" t="s">
        <v>48</v>
      </c>
      <c r="N748" s="9" t="s">
        <v>63</v>
      </c>
      <c r="O748" s="9" t="s">
        <v>50</v>
      </c>
      <c r="P748" s="11" t="s">
        <v>51</v>
      </c>
      <c r="Q748" s="11" t="s">
        <v>203</v>
      </c>
      <c r="R748" s="11" t="s">
        <v>911</v>
      </c>
      <c r="S748" s="11" t="s">
        <v>912</v>
      </c>
      <c r="T748" s="11" t="s">
        <v>55</v>
      </c>
      <c r="U748" s="11" t="s">
        <v>56</v>
      </c>
      <c r="V748" s="11"/>
      <c r="W748" s="11"/>
      <c r="X748" s="11"/>
      <c r="Y748" s="11"/>
      <c r="Z748" s="11"/>
      <c r="AA748" s="11"/>
      <c r="AB748" s="11"/>
      <c r="AC748" s="11"/>
      <c r="AD748" s="11"/>
      <c r="AE748" s="11"/>
      <c r="AF748" s="12">
        <f>ROUNDUP(SUM(VLOOKUP(G748,'Pontuação'!A$2:B$11,2,FALSE),VLOOKUP(E748,'Pontuação'!C$2:D$11,2,FALSE),VLOOKUP(I748,'Pontuação'!I$2:J$11,2,FALSE),VLOOKUP(K748,'Pontuação'!G$2:H$11,2,FALSE),VLOOKUP(H748,'Pontuação'!E$2:F$11,2,FALSE),VLOOKUP(M748,'Pontuação'!K$2:L$11,2,FALSE)),0)</f>
        <v>1134</v>
      </c>
      <c r="AG748" s="12">
        <f t="shared" si="1"/>
        <v>113</v>
      </c>
      <c r="AH748" s="12" t="str">
        <f t="array" ref="AH748">IFERROR(INDEX('Pontuação'!G$13:G$191, MATCH(AG748, 'Pontuação'!F$14:F$191, 0)), "Faixa Indefinida")</f>
        <v>B</v>
      </c>
      <c r="AI748" s="12">
        <f t="shared" si="2"/>
        <v>0</v>
      </c>
      <c r="AJ748" s="12">
        <f t="shared" si="3"/>
        <v>1</v>
      </c>
      <c r="AK748" s="12">
        <f t="shared" si="4"/>
        <v>0</v>
      </c>
      <c r="AL748" s="12">
        <f t="shared" si="5"/>
        <v>0</v>
      </c>
      <c r="AM748" s="11"/>
      <c r="AN748" s="13">
        <v>0.30305391538598037</v>
      </c>
      <c r="AO748" s="11" t="s">
        <v>91</v>
      </c>
      <c r="AP748" s="14">
        <v>45931.447850717595</v>
      </c>
    </row>
    <row r="749">
      <c r="A749" s="8">
        <v>45924.42461805556</v>
      </c>
      <c r="B749" s="9" t="s">
        <v>1647</v>
      </c>
      <c r="C749" s="9" t="s">
        <v>1648</v>
      </c>
      <c r="D749" s="10">
        <v>5.561984096435E12</v>
      </c>
      <c r="E749" s="9" t="s">
        <v>43</v>
      </c>
      <c r="F749" s="9"/>
      <c r="G749" s="9" t="s">
        <v>69</v>
      </c>
      <c r="H749" s="9" t="s">
        <v>45</v>
      </c>
      <c r="I749" s="9" t="s">
        <v>106</v>
      </c>
      <c r="J749" s="9" t="s">
        <v>48</v>
      </c>
      <c r="K749" s="9" t="s">
        <v>47</v>
      </c>
      <c r="L749" s="9" t="s">
        <v>47</v>
      </c>
      <c r="M749" s="9" t="s">
        <v>48</v>
      </c>
      <c r="N749" s="9" t="s">
        <v>63</v>
      </c>
      <c r="O749" s="9" t="s">
        <v>95</v>
      </c>
      <c r="P749" s="11" t="s">
        <v>51</v>
      </c>
      <c r="Q749" s="11" t="s">
        <v>141</v>
      </c>
      <c r="R749" s="11" t="s">
        <v>90</v>
      </c>
      <c r="S749" s="11" t="s">
        <v>54</v>
      </c>
      <c r="T749" s="11" t="s">
        <v>65</v>
      </c>
      <c r="U749" s="11" t="s">
        <v>56</v>
      </c>
      <c r="V749" s="11"/>
      <c r="W749" s="11"/>
      <c r="X749" s="11"/>
      <c r="Y749" s="11"/>
      <c r="Z749" s="11"/>
      <c r="AA749" s="11"/>
      <c r="AB749" s="11"/>
      <c r="AC749" s="11"/>
      <c r="AD749" s="11"/>
      <c r="AE749" s="11"/>
      <c r="AF749" s="12">
        <f>ROUNDUP(SUM(VLOOKUP(G749,'Pontuação'!A$2:B$11,2,FALSE),VLOOKUP(E749,'Pontuação'!C$2:D$11,2,FALSE),VLOOKUP(I749,'Pontuação'!I$2:J$11,2,FALSE),VLOOKUP(K749,'Pontuação'!G$2:H$11,2,FALSE),VLOOKUP(H749,'Pontuação'!E$2:F$11,2,FALSE),VLOOKUP(M749,'Pontuação'!K$2:L$11,2,FALSE)),0)</f>
        <v>1085</v>
      </c>
      <c r="AG749" s="12">
        <f t="shared" si="1"/>
        <v>109</v>
      </c>
      <c r="AH749" s="12" t="str">
        <f t="array" ref="AH749">IFERROR(INDEX('Pontuação'!G$13:G$191, MATCH(AG749, 'Pontuação'!F$14:F$191, 0)), "Faixa Indefinida")</f>
        <v>B</v>
      </c>
      <c r="AI749" s="12">
        <f t="shared" si="2"/>
        <v>0</v>
      </c>
      <c r="AJ749" s="12">
        <f t="shared" si="3"/>
        <v>1</v>
      </c>
      <c r="AK749" s="12">
        <f t="shared" si="4"/>
        <v>0</v>
      </c>
      <c r="AL749" s="12">
        <f t="shared" si="5"/>
        <v>0</v>
      </c>
      <c r="AM749" s="11"/>
      <c r="AN749" s="13">
        <v>0.2716637356952953</v>
      </c>
      <c r="AO749" s="11" t="s">
        <v>91</v>
      </c>
      <c r="AP749" s="14">
        <v>45931.447850717595</v>
      </c>
    </row>
    <row r="750">
      <c r="A750" s="8">
        <v>45924.42506944444</v>
      </c>
      <c r="B750" s="9" t="s">
        <v>1649</v>
      </c>
      <c r="C750" s="9" t="s">
        <v>1650</v>
      </c>
      <c r="D750" s="10">
        <v>5.511966396202E12</v>
      </c>
      <c r="E750" s="9" t="s">
        <v>43</v>
      </c>
      <c r="F750" s="9"/>
      <c r="G750" s="9" t="s">
        <v>76</v>
      </c>
      <c r="H750" s="9" t="s">
        <v>87</v>
      </c>
      <c r="I750" s="9" t="s">
        <v>88</v>
      </c>
      <c r="J750" s="9" t="s">
        <v>47</v>
      </c>
      <c r="K750" s="9" t="s">
        <v>47</v>
      </c>
      <c r="L750" s="9" t="s">
        <v>48</v>
      </c>
      <c r="M750" s="9" t="s">
        <v>47</v>
      </c>
      <c r="N750" s="9" t="s">
        <v>63</v>
      </c>
      <c r="O750" s="9" t="s">
        <v>64</v>
      </c>
      <c r="P750" s="11" t="s">
        <v>51</v>
      </c>
      <c r="Q750" s="11" t="s">
        <v>203</v>
      </c>
      <c r="R750" s="11" t="s">
        <v>320</v>
      </c>
      <c r="S750" s="11" t="s">
        <v>214</v>
      </c>
      <c r="T750" s="11" t="s">
        <v>55</v>
      </c>
      <c r="U750" s="11" t="s">
        <v>56</v>
      </c>
      <c r="V750" s="11"/>
      <c r="W750" s="11"/>
      <c r="X750" s="11"/>
      <c r="Y750" s="11"/>
      <c r="Z750" s="11"/>
      <c r="AA750" s="11"/>
      <c r="AB750" s="11"/>
      <c r="AC750" s="11"/>
      <c r="AD750" s="11"/>
      <c r="AE750" s="11"/>
      <c r="AF750" s="12">
        <f>ROUNDUP(SUM(VLOOKUP(G750,'Pontuação'!A$2:B$11,2,FALSE),VLOOKUP(E750,'Pontuação'!C$2:D$11,2,FALSE),VLOOKUP(I750,'Pontuação'!I$2:J$11,2,FALSE),VLOOKUP(K750,'Pontuação'!G$2:H$11,2,FALSE),VLOOKUP(H750,'Pontuação'!E$2:F$11,2,FALSE),VLOOKUP(M750,'Pontuação'!K$2:L$11,2,FALSE)),0)</f>
        <v>916</v>
      </c>
      <c r="AG750" s="12">
        <f t="shared" si="1"/>
        <v>92</v>
      </c>
      <c r="AH750" s="12" t="str">
        <f t="array" ref="AH750">IFERROR(INDEX('Pontuação'!G$13:G$191, MATCH(AG750, 'Pontuação'!F$14:F$191, 0)), "Faixa Indefinida")</f>
        <v>C</v>
      </c>
      <c r="AI750" s="12">
        <f t="shared" si="2"/>
        <v>0</v>
      </c>
      <c r="AJ750" s="12">
        <f t="shared" si="3"/>
        <v>0</v>
      </c>
      <c r="AK750" s="12">
        <f t="shared" si="4"/>
        <v>1</v>
      </c>
      <c r="AL750" s="12">
        <f t="shared" si="5"/>
        <v>0</v>
      </c>
      <c r="AM750" s="11"/>
      <c r="AN750" s="13">
        <v>0.3224816298517878</v>
      </c>
      <c r="AO750" s="11" t="s">
        <v>124</v>
      </c>
      <c r="AP750" s="14">
        <v>45931.447850717595</v>
      </c>
    </row>
    <row r="751">
      <c r="A751" s="8">
        <v>45924.42612268519</v>
      </c>
      <c r="B751" s="9" t="s">
        <v>1651</v>
      </c>
      <c r="C751" s="9" t="s">
        <v>1652</v>
      </c>
      <c r="D751" s="10">
        <v>5.581987752232E12</v>
      </c>
      <c r="E751" s="9" t="s">
        <v>43</v>
      </c>
      <c r="F751" s="9"/>
      <c r="G751" s="9" t="s">
        <v>60</v>
      </c>
      <c r="H751" s="9" t="s">
        <v>45</v>
      </c>
      <c r="I751" s="9" t="s">
        <v>78</v>
      </c>
      <c r="J751" s="9" t="s">
        <v>47</v>
      </c>
      <c r="K751" s="9" t="s">
        <v>47</v>
      </c>
      <c r="L751" s="9" t="s">
        <v>47</v>
      </c>
      <c r="M751" s="9" t="s">
        <v>47</v>
      </c>
      <c r="N751" s="9" t="s">
        <v>94</v>
      </c>
      <c r="O751" s="9" t="s">
        <v>95</v>
      </c>
      <c r="P751" s="11" t="s">
        <v>51</v>
      </c>
      <c r="Q751" s="11" t="s">
        <v>133</v>
      </c>
      <c r="R751" s="11" t="s">
        <v>107</v>
      </c>
      <c r="S751" s="11" t="s">
        <v>254</v>
      </c>
      <c r="T751" s="11" t="s">
        <v>55</v>
      </c>
      <c r="U751" s="11" t="s">
        <v>56</v>
      </c>
      <c r="V751" s="11"/>
      <c r="W751" s="11"/>
      <c r="X751" s="11"/>
      <c r="Y751" s="11"/>
      <c r="Z751" s="11"/>
      <c r="AA751" s="11"/>
      <c r="AB751" s="11"/>
      <c r="AC751" s="11"/>
      <c r="AD751" s="11"/>
      <c r="AE751" s="11"/>
      <c r="AF751" s="12">
        <f>ROUNDUP(SUM(VLOOKUP(G751,'Pontuação'!A$2:B$11,2,FALSE),VLOOKUP(E751,'Pontuação'!C$2:D$11,2,FALSE),VLOOKUP(I751,'Pontuação'!I$2:J$11,2,FALSE),VLOOKUP(K751,'Pontuação'!G$2:H$11,2,FALSE),VLOOKUP(H751,'Pontuação'!E$2:F$11,2,FALSE),VLOOKUP(M751,'Pontuação'!K$2:L$11,2,FALSE)),0)</f>
        <v>1100</v>
      </c>
      <c r="AG751" s="12">
        <f t="shared" si="1"/>
        <v>110</v>
      </c>
      <c r="AH751" s="12" t="str">
        <f t="array" ref="AH751">IFERROR(INDEX('Pontuação'!G$13:G$191, MATCH(AG751, 'Pontuação'!F$14:F$191, 0)), "Faixa Indefinida")</f>
        <v>B</v>
      </c>
      <c r="AI751" s="12">
        <f t="shared" si="2"/>
        <v>0</v>
      </c>
      <c r="AJ751" s="12">
        <f t="shared" si="3"/>
        <v>1</v>
      </c>
      <c r="AK751" s="12">
        <f t="shared" si="4"/>
        <v>0</v>
      </c>
      <c r="AL751" s="12">
        <f t="shared" si="5"/>
        <v>0</v>
      </c>
      <c r="AM751" s="11"/>
      <c r="AN751" s="13">
        <v>0.4048609570946051</v>
      </c>
      <c r="AO751" s="11" t="s">
        <v>134</v>
      </c>
      <c r="AP751" s="14">
        <v>45931.447850717595</v>
      </c>
    </row>
    <row r="752">
      <c r="A752" s="8">
        <v>45924.42767361111</v>
      </c>
      <c r="B752" s="9" t="s">
        <v>459</v>
      </c>
      <c r="C752" s="9" t="s">
        <v>1653</v>
      </c>
      <c r="D752" s="10">
        <v>5.519994523716E12</v>
      </c>
      <c r="E752" s="9" t="s">
        <v>43</v>
      </c>
      <c r="F752" s="9"/>
      <c r="G752" s="9" t="s">
        <v>44</v>
      </c>
      <c r="H752" s="9" t="s">
        <v>45</v>
      </c>
      <c r="I752" s="9" t="s">
        <v>46</v>
      </c>
      <c r="J752" s="9" t="s">
        <v>47</v>
      </c>
      <c r="K752" s="9" t="s">
        <v>47</v>
      </c>
      <c r="L752" s="9" t="s">
        <v>47</v>
      </c>
      <c r="M752" s="9" t="s">
        <v>47</v>
      </c>
      <c r="N752" s="9" t="s">
        <v>79</v>
      </c>
      <c r="O752" s="9" t="s">
        <v>64</v>
      </c>
      <c r="P752" s="11" t="s">
        <v>51</v>
      </c>
      <c r="Q752" s="11" t="s">
        <v>52</v>
      </c>
      <c r="R752" s="11" t="s">
        <v>53</v>
      </c>
      <c r="S752" s="11" t="s">
        <v>54</v>
      </c>
      <c r="T752" s="11" t="s">
        <v>55</v>
      </c>
      <c r="U752" s="11" t="s">
        <v>56</v>
      </c>
      <c r="V752" s="11"/>
      <c r="W752" s="11"/>
      <c r="X752" s="11"/>
      <c r="Y752" s="11"/>
      <c r="Z752" s="11"/>
      <c r="AA752" s="11"/>
      <c r="AB752" s="11"/>
      <c r="AC752" s="11"/>
      <c r="AD752" s="11"/>
      <c r="AE752" s="11"/>
      <c r="AF752" s="12">
        <f>ROUNDUP(SUM(VLOOKUP(G752,'Pontuação'!A$2:B$11,2,FALSE),VLOOKUP(E752,'Pontuação'!C$2:D$11,2,FALSE),VLOOKUP(I752,'Pontuação'!I$2:J$11,2,FALSE),VLOOKUP(K752,'Pontuação'!G$2:H$11,2,FALSE),VLOOKUP(H752,'Pontuação'!E$2:F$11,2,FALSE),VLOOKUP(M752,'Pontuação'!K$2:L$11,2,FALSE)),0)</f>
        <v>1073</v>
      </c>
      <c r="AG752" s="12">
        <f t="shared" si="1"/>
        <v>107</v>
      </c>
      <c r="AH752" s="12" t="str">
        <f t="array" ref="AH752">IFERROR(INDEX('Pontuação'!G$13:G$191, MATCH(AG752, 'Pontuação'!F$14:F$191, 0)), "Faixa Indefinida")</f>
        <v>B</v>
      </c>
      <c r="AI752" s="12">
        <f t="shared" si="2"/>
        <v>0</v>
      </c>
      <c r="AJ752" s="12">
        <f t="shared" si="3"/>
        <v>1</v>
      </c>
      <c r="AK752" s="12">
        <f t="shared" si="4"/>
        <v>0</v>
      </c>
      <c r="AL752" s="12">
        <f t="shared" si="5"/>
        <v>0</v>
      </c>
      <c r="AM752" s="11"/>
      <c r="AN752" s="13">
        <v>0.35237658296119906</v>
      </c>
      <c r="AO752" s="11" t="s">
        <v>66</v>
      </c>
      <c r="AP752" s="14">
        <v>45931.447850717595</v>
      </c>
    </row>
    <row r="753">
      <c r="A753" s="8">
        <v>45924.428032407406</v>
      </c>
      <c r="B753" s="9" t="s">
        <v>1654</v>
      </c>
      <c r="C753" s="9" t="s">
        <v>1655</v>
      </c>
      <c r="D753" s="10">
        <v>5.583982180315E12</v>
      </c>
      <c r="E753" s="9" t="s">
        <v>43</v>
      </c>
      <c r="F753" s="9"/>
      <c r="G753" s="9" t="s">
        <v>60</v>
      </c>
      <c r="H753" s="9" t="s">
        <v>61</v>
      </c>
      <c r="I753" s="9" t="s">
        <v>78</v>
      </c>
      <c r="J753" s="9" t="s">
        <v>48</v>
      </c>
      <c r="K753" s="9" t="s">
        <v>47</v>
      </c>
      <c r="L753" s="9" t="s">
        <v>47</v>
      </c>
      <c r="M753" s="9" t="s">
        <v>48</v>
      </c>
      <c r="N753" s="9" t="s">
        <v>63</v>
      </c>
      <c r="O753" s="9" t="s">
        <v>64</v>
      </c>
      <c r="P753" s="11" t="s">
        <v>51</v>
      </c>
      <c r="Q753" s="11" t="s">
        <v>115</v>
      </c>
      <c r="R753" s="11" t="s">
        <v>53</v>
      </c>
      <c r="S753" s="11" t="s">
        <v>54</v>
      </c>
      <c r="T753" s="11" t="s">
        <v>55</v>
      </c>
      <c r="U753" s="11" t="s">
        <v>56</v>
      </c>
      <c r="V753" s="11"/>
      <c r="W753" s="11"/>
      <c r="X753" s="11"/>
      <c r="Y753" s="11"/>
      <c r="Z753" s="11"/>
      <c r="AA753" s="11"/>
      <c r="AB753" s="11"/>
      <c r="AC753" s="11"/>
      <c r="AD753" s="11"/>
      <c r="AE753" s="11"/>
      <c r="AF753" s="12">
        <v>1271.0</v>
      </c>
      <c r="AG753" s="12">
        <f t="shared" si="1"/>
        <v>127</v>
      </c>
      <c r="AH753" s="12" t="str">
        <f t="array" ref="AH753">IFERROR(INDEX('Pontuação'!G$13:G$191, MATCH(AG753, 'Pontuação'!F$14:F$191, 0)), "Faixa Indefinida")</f>
        <v>A</v>
      </c>
      <c r="AI753" s="12">
        <f t="shared" si="2"/>
        <v>1</v>
      </c>
      <c r="AJ753" s="12">
        <f t="shared" si="3"/>
        <v>0</v>
      </c>
      <c r="AK753" s="12">
        <f t="shared" si="4"/>
        <v>0</v>
      </c>
      <c r="AL753" s="12">
        <f t="shared" si="5"/>
        <v>0</v>
      </c>
      <c r="AM753" s="11"/>
      <c r="AN753" s="13">
        <v>0.419836855898416</v>
      </c>
      <c r="AO753" s="11" t="s">
        <v>134</v>
      </c>
      <c r="AP753" s="14">
        <v>45931.447850717595</v>
      </c>
    </row>
    <row r="754">
      <c r="A754" s="8">
        <v>45924.42815972222</v>
      </c>
      <c r="B754" s="9" t="s">
        <v>1656</v>
      </c>
      <c r="C754" s="9" t="s">
        <v>1657</v>
      </c>
      <c r="D754" s="10">
        <v>5.565996071702E12</v>
      </c>
      <c r="E754" s="9" t="s">
        <v>43</v>
      </c>
      <c r="F754" s="9"/>
      <c r="G754" s="9" t="s">
        <v>170</v>
      </c>
      <c r="H754" s="9" t="s">
        <v>45</v>
      </c>
      <c r="I754" s="9" t="s">
        <v>62</v>
      </c>
      <c r="J754" s="9" t="s">
        <v>47</v>
      </c>
      <c r="K754" s="9" t="s">
        <v>47</v>
      </c>
      <c r="L754" s="9" t="s">
        <v>48</v>
      </c>
      <c r="M754" s="9" t="s">
        <v>47</v>
      </c>
      <c r="N754" s="9" t="s">
        <v>79</v>
      </c>
      <c r="O754" s="9" t="s">
        <v>70</v>
      </c>
      <c r="P754" s="11" t="s">
        <v>51</v>
      </c>
      <c r="Q754" s="11" t="s">
        <v>137</v>
      </c>
      <c r="R754" s="11" t="s">
        <v>90</v>
      </c>
      <c r="S754" s="11" t="s">
        <v>72</v>
      </c>
      <c r="T754" s="11" t="s">
        <v>65</v>
      </c>
      <c r="U754" s="11" t="s">
        <v>56</v>
      </c>
      <c r="V754" s="11"/>
      <c r="W754" s="11"/>
      <c r="X754" s="11"/>
      <c r="Y754" s="11"/>
      <c r="Z754" s="11"/>
      <c r="AA754" s="11"/>
      <c r="AB754" s="11"/>
      <c r="AC754" s="11"/>
      <c r="AD754" s="11"/>
      <c r="AE754" s="11"/>
      <c r="AF754" s="12">
        <f>ROUNDUP(SUM(VLOOKUP(G754,'Pontuação'!A$2:B$11,2,FALSE),VLOOKUP(E754,'Pontuação'!C$2:D$11,2,FALSE),VLOOKUP(I754,'Pontuação'!I$2:J$11,2,FALSE),VLOOKUP(K754,'Pontuação'!G$2:H$11,2,FALSE),VLOOKUP(H754,'Pontuação'!E$2:F$11,2,FALSE),VLOOKUP(M754,'Pontuação'!K$2:L$11,2,FALSE)),0)</f>
        <v>854</v>
      </c>
      <c r="AG754" s="12">
        <f t="shared" si="1"/>
        <v>85</v>
      </c>
      <c r="AH754" s="12" t="str">
        <f t="array" ref="AH754">IFERROR(INDEX('Pontuação'!G$13:G$191, MATCH(AG754, 'Pontuação'!F$14:F$191, 0)), "Faixa Indefinida")</f>
        <v>D</v>
      </c>
      <c r="AI754" s="12">
        <f t="shared" si="2"/>
        <v>0</v>
      </c>
      <c r="AJ754" s="12">
        <f t="shared" si="3"/>
        <v>0</v>
      </c>
      <c r="AK754" s="12">
        <f t="shared" si="4"/>
        <v>0</v>
      </c>
      <c r="AL754" s="12">
        <f t="shared" si="5"/>
        <v>1</v>
      </c>
      <c r="AM754" s="11"/>
      <c r="AN754" s="13">
        <v>0.1954149529406785</v>
      </c>
      <c r="AO754" s="11" t="s">
        <v>162</v>
      </c>
      <c r="AP754" s="14">
        <v>45931.447850717595</v>
      </c>
    </row>
    <row r="755">
      <c r="A755" s="8">
        <v>45924.42925925926</v>
      </c>
      <c r="B755" s="9" t="s">
        <v>1658</v>
      </c>
      <c r="C755" s="9" t="s">
        <v>1659</v>
      </c>
      <c r="D755" s="10">
        <v>5.514996871712E12</v>
      </c>
      <c r="E755" s="9" t="s">
        <v>75</v>
      </c>
      <c r="F755" s="9"/>
      <c r="G755" s="9" t="s">
        <v>69</v>
      </c>
      <c r="H755" s="9" t="s">
        <v>87</v>
      </c>
      <c r="I755" s="9" t="s">
        <v>88</v>
      </c>
      <c r="J755" s="9" t="s">
        <v>47</v>
      </c>
      <c r="K755" s="9" t="s">
        <v>47</v>
      </c>
      <c r="L755" s="9" t="s">
        <v>47</v>
      </c>
      <c r="M755" s="9" t="s">
        <v>48</v>
      </c>
      <c r="N755" s="9" t="s">
        <v>79</v>
      </c>
      <c r="O755" s="9" t="s">
        <v>95</v>
      </c>
      <c r="P755" s="11" t="s">
        <v>51</v>
      </c>
      <c r="Q755" s="11" t="s">
        <v>89</v>
      </c>
      <c r="R755" s="11" t="s">
        <v>90</v>
      </c>
      <c r="S755" s="11" t="s">
        <v>54</v>
      </c>
      <c r="T755" s="11" t="s">
        <v>65</v>
      </c>
      <c r="U755" s="11" t="s">
        <v>56</v>
      </c>
      <c r="V755" s="11"/>
      <c r="W755" s="11"/>
      <c r="X755" s="11"/>
      <c r="Y755" s="11"/>
      <c r="Z755" s="11"/>
      <c r="AA755" s="11"/>
      <c r="AB755" s="11"/>
      <c r="AC755" s="11"/>
      <c r="AD755" s="11"/>
      <c r="AE755" s="11"/>
      <c r="AF755" s="12">
        <f>ROUNDUP(SUM(VLOOKUP(G755,'Pontuação'!A$2:B$11,2,FALSE),VLOOKUP(E755,'Pontuação'!C$2:D$11,2,FALSE),VLOOKUP(I755,'Pontuação'!I$2:J$11,2,FALSE),VLOOKUP(K755,'Pontuação'!G$2:H$11,2,FALSE),VLOOKUP(H755,'Pontuação'!E$2:F$11,2,FALSE),VLOOKUP(M755,'Pontuação'!K$2:L$11,2,FALSE)),0)</f>
        <v>930</v>
      </c>
      <c r="AG755" s="12">
        <f t="shared" si="1"/>
        <v>93</v>
      </c>
      <c r="AH755" s="12" t="str">
        <f t="array" ref="AH755">IFERROR(INDEX('Pontuação'!G$13:G$191, MATCH(AG755, 'Pontuação'!F$14:F$191, 0)), "Faixa Indefinida")</f>
        <v>C</v>
      </c>
      <c r="AI755" s="12">
        <f t="shared" si="2"/>
        <v>0</v>
      </c>
      <c r="AJ755" s="12">
        <f t="shared" si="3"/>
        <v>0</v>
      </c>
      <c r="AK755" s="12">
        <f t="shared" si="4"/>
        <v>1</v>
      </c>
      <c r="AL755" s="12">
        <f t="shared" si="5"/>
        <v>0</v>
      </c>
      <c r="AM755" s="11"/>
      <c r="AN755" s="13">
        <v>0.08746721451511506</v>
      </c>
      <c r="AO755" s="11" t="s">
        <v>99</v>
      </c>
      <c r="AP755" s="14">
        <v>45931.447850717595</v>
      </c>
    </row>
    <row r="756">
      <c r="A756" s="8">
        <v>45924.43</v>
      </c>
      <c r="B756" s="9" t="s">
        <v>1660</v>
      </c>
      <c r="C756" s="9" t="s">
        <v>1661</v>
      </c>
      <c r="D756" s="10">
        <v>5.53298838551E12</v>
      </c>
      <c r="E756" s="9" t="s">
        <v>43</v>
      </c>
      <c r="F756" s="9"/>
      <c r="G756" s="9" t="s">
        <v>144</v>
      </c>
      <c r="H756" s="9" t="s">
        <v>45</v>
      </c>
      <c r="I756" s="9" t="s">
        <v>46</v>
      </c>
      <c r="J756" s="9" t="s">
        <v>47</v>
      </c>
      <c r="K756" s="9" t="s">
        <v>47</v>
      </c>
      <c r="L756" s="9" t="s">
        <v>47</v>
      </c>
      <c r="M756" s="9" t="s">
        <v>48</v>
      </c>
      <c r="N756" s="9" t="s">
        <v>63</v>
      </c>
      <c r="O756" s="9" t="s">
        <v>95</v>
      </c>
      <c r="P756" s="11" t="s">
        <v>51</v>
      </c>
      <c r="Q756" s="11" t="s">
        <v>133</v>
      </c>
      <c r="R756" s="11" t="s">
        <v>90</v>
      </c>
      <c r="S756" s="11" t="s">
        <v>72</v>
      </c>
      <c r="T756" s="11" t="s">
        <v>55</v>
      </c>
      <c r="U756" s="11" t="s">
        <v>47</v>
      </c>
      <c r="V756" s="11"/>
      <c r="W756" s="11"/>
      <c r="X756" s="11"/>
      <c r="Y756" s="11"/>
      <c r="Z756" s="11"/>
      <c r="AA756" s="11"/>
      <c r="AB756" s="11"/>
      <c r="AC756" s="11"/>
      <c r="AD756" s="11"/>
      <c r="AE756" s="11"/>
      <c r="AF756" s="12">
        <f>ROUNDUP(SUM(VLOOKUP(G756,'Pontuação'!A$2:B$11,2,FALSE),VLOOKUP(E756,'Pontuação'!C$2:D$11,2,FALSE),VLOOKUP(I756,'Pontuação'!I$2:J$11,2,FALSE),VLOOKUP(K756,'Pontuação'!G$2:H$11,2,FALSE),VLOOKUP(H756,'Pontuação'!E$2:F$11,2,FALSE),VLOOKUP(M756,'Pontuação'!K$2:L$11,2,FALSE)),0)</f>
        <v>1214</v>
      </c>
      <c r="AG756" s="12">
        <f t="shared" si="1"/>
        <v>121</v>
      </c>
      <c r="AH756" s="12" t="str">
        <f t="array" ref="AH756">IFERROR(INDEX('Pontuação'!G$13:G$191, MATCH(AG756, 'Pontuação'!F$14:F$191, 0)), "Faixa Indefinida")</f>
        <v>A</v>
      </c>
      <c r="AI756" s="12">
        <f t="shared" si="2"/>
        <v>1</v>
      </c>
      <c r="AJ756" s="12">
        <f t="shared" si="3"/>
        <v>0</v>
      </c>
      <c r="AK756" s="12">
        <f t="shared" si="4"/>
        <v>0</v>
      </c>
      <c r="AL756" s="12">
        <f t="shared" si="5"/>
        <v>0</v>
      </c>
      <c r="AM756" s="11"/>
      <c r="AN756" s="13">
        <v>0.22059046590494966</v>
      </c>
      <c r="AO756" s="11" t="s">
        <v>162</v>
      </c>
      <c r="AP756" s="14">
        <v>45931.447850717595</v>
      </c>
    </row>
    <row r="757">
      <c r="A757" s="8">
        <v>45924.43130787037</v>
      </c>
      <c r="B757" s="9" t="s">
        <v>1662</v>
      </c>
      <c r="C757" s="9" t="s">
        <v>1663</v>
      </c>
      <c r="D757" s="10">
        <v>5.545988342647E12</v>
      </c>
      <c r="E757" s="9" t="s">
        <v>43</v>
      </c>
      <c r="F757" s="9"/>
      <c r="G757" s="9" t="s">
        <v>76</v>
      </c>
      <c r="H757" s="9" t="s">
        <v>45</v>
      </c>
      <c r="I757" s="9" t="s">
        <v>78</v>
      </c>
      <c r="J757" s="9" t="s">
        <v>47</v>
      </c>
      <c r="K757" s="9" t="s">
        <v>47</v>
      </c>
      <c r="L757" s="9" t="s">
        <v>48</v>
      </c>
      <c r="M757" s="9" t="s">
        <v>47</v>
      </c>
      <c r="N757" s="9" t="s">
        <v>63</v>
      </c>
      <c r="O757" s="9" t="s">
        <v>50</v>
      </c>
      <c r="P757" s="11" t="s">
        <v>51</v>
      </c>
      <c r="Q757" s="11" t="s">
        <v>71</v>
      </c>
      <c r="R757" s="11" t="s">
        <v>90</v>
      </c>
      <c r="S757" s="11" t="s">
        <v>214</v>
      </c>
      <c r="T757" s="11" t="s">
        <v>65</v>
      </c>
      <c r="U757" s="11" t="s">
        <v>56</v>
      </c>
      <c r="V757" s="11"/>
      <c r="W757" s="11"/>
      <c r="X757" s="11"/>
      <c r="Y757" s="11"/>
      <c r="Z757" s="11"/>
      <c r="AA757" s="11"/>
      <c r="AB757" s="11"/>
      <c r="AC757" s="11"/>
      <c r="AD757" s="11"/>
      <c r="AE757" s="11"/>
      <c r="AF757" s="12">
        <f>ROUNDUP(SUM(VLOOKUP(G757,'Pontuação'!A$2:B$11,2,FALSE),VLOOKUP(E757,'Pontuação'!C$2:D$11,2,FALSE),VLOOKUP(I757,'Pontuação'!I$2:J$11,2,FALSE),VLOOKUP(K757,'Pontuação'!G$2:H$11,2,FALSE),VLOOKUP(H757,'Pontuação'!E$2:F$11,2,FALSE),VLOOKUP(M757,'Pontuação'!K$2:L$11,2,FALSE)),0)</f>
        <v>1091</v>
      </c>
      <c r="AG757" s="12">
        <f t="shared" si="1"/>
        <v>109</v>
      </c>
      <c r="AH757" s="12" t="str">
        <f t="array" ref="AH757">IFERROR(INDEX('Pontuação'!G$13:G$191, MATCH(AG757, 'Pontuação'!F$14:F$191, 0)), "Faixa Indefinida")</f>
        <v>B</v>
      </c>
      <c r="AI757" s="12">
        <f t="shared" si="2"/>
        <v>0</v>
      </c>
      <c r="AJ757" s="12">
        <f t="shared" si="3"/>
        <v>1</v>
      </c>
      <c r="AK757" s="12">
        <f t="shared" si="4"/>
        <v>0</v>
      </c>
      <c r="AL757" s="12">
        <f t="shared" si="5"/>
        <v>0</v>
      </c>
      <c r="AM757" s="11"/>
      <c r="AN757" s="13">
        <v>0.2636224921790263</v>
      </c>
      <c r="AO757" s="11" t="s">
        <v>91</v>
      </c>
      <c r="AP757" s="14">
        <v>45931.447850717595</v>
      </c>
    </row>
    <row r="758">
      <c r="A758" s="8">
        <v>45924.432291666664</v>
      </c>
      <c r="B758" s="9" t="s">
        <v>1664</v>
      </c>
      <c r="C758" s="9" t="s">
        <v>1665</v>
      </c>
      <c r="D758" s="10">
        <v>5.555991207386E12</v>
      </c>
      <c r="E758" s="9" t="s">
        <v>43</v>
      </c>
      <c r="F758" s="9"/>
      <c r="G758" s="9" t="s">
        <v>44</v>
      </c>
      <c r="H758" s="9" t="s">
        <v>45</v>
      </c>
      <c r="I758" s="9" t="s">
        <v>46</v>
      </c>
      <c r="J758" s="9" t="s">
        <v>47</v>
      </c>
      <c r="K758" s="9" t="s">
        <v>48</v>
      </c>
      <c r="L758" s="9" t="s">
        <v>48</v>
      </c>
      <c r="M758" s="9" t="s">
        <v>48</v>
      </c>
      <c r="N758" s="9" t="s">
        <v>79</v>
      </c>
      <c r="O758" s="9" t="s">
        <v>64</v>
      </c>
      <c r="P758" s="11" t="s">
        <v>51</v>
      </c>
      <c r="Q758" s="11" t="s">
        <v>137</v>
      </c>
      <c r="R758" s="11" t="s">
        <v>107</v>
      </c>
      <c r="S758" s="11" t="s">
        <v>72</v>
      </c>
      <c r="T758" s="11" t="s">
        <v>55</v>
      </c>
      <c r="U758" s="11" t="s">
        <v>56</v>
      </c>
      <c r="V758" s="11"/>
      <c r="W758" s="11"/>
      <c r="X758" s="11"/>
      <c r="Y758" s="11"/>
      <c r="Z758" s="11"/>
      <c r="AA758" s="11"/>
      <c r="AB758" s="11"/>
      <c r="AC758" s="11"/>
      <c r="AD758" s="11"/>
      <c r="AE758" s="11"/>
      <c r="AF758" s="12">
        <f>ROUNDUP(SUM(VLOOKUP(G758,'Pontuação'!A$2:B$11,2,FALSE),VLOOKUP(E758,'Pontuação'!C$2:D$11,2,FALSE),VLOOKUP(I758,'Pontuação'!I$2:J$11,2,FALSE),VLOOKUP(K758,'Pontuação'!G$2:H$11,2,FALSE),VLOOKUP(H758,'Pontuação'!E$2:F$11,2,FALSE),VLOOKUP(M758,'Pontuação'!K$2:L$11,2,FALSE)),0)</f>
        <v>1333</v>
      </c>
      <c r="AG758" s="12">
        <f t="shared" si="1"/>
        <v>133</v>
      </c>
      <c r="AH758" s="12" t="str">
        <f t="array" ref="AH758">IFERROR(INDEX('Pontuação'!G$13:G$191, MATCH(AG758, 'Pontuação'!F$14:F$191, 0)), "Faixa Indefinida")</f>
        <v>A</v>
      </c>
      <c r="AI758" s="12">
        <f t="shared" si="2"/>
        <v>1</v>
      </c>
      <c r="AJ758" s="12">
        <f t="shared" si="3"/>
        <v>0</v>
      </c>
      <c r="AK758" s="12">
        <f t="shared" si="4"/>
        <v>0</v>
      </c>
      <c r="AL758" s="12">
        <f t="shared" si="5"/>
        <v>0</v>
      </c>
      <c r="AM758" s="11"/>
      <c r="AN758" s="13">
        <v>0.5391092340216788</v>
      </c>
      <c r="AO758" s="11" t="s">
        <v>57</v>
      </c>
      <c r="AP758" s="14">
        <v>45931.447850717595</v>
      </c>
    </row>
    <row r="759">
      <c r="A759" s="8">
        <v>45924.43246527778</v>
      </c>
      <c r="B759" s="9" t="s">
        <v>1666</v>
      </c>
      <c r="C759" s="9" t="s">
        <v>1667</v>
      </c>
      <c r="D759" s="10">
        <v>5.511951174434E12</v>
      </c>
      <c r="E759" s="9" t="s">
        <v>75</v>
      </c>
      <c r="F759" s="9"/>
      <c r="G759" s="9" t="s">
        <v>76</v>
      </c>
      <c r="H759" s="9" t="s">
        <v>45</v>
      </c>
      <c r="I759" s="9" t="s">
        <v>78</v>
      </c>
      <c r="J759" s="9" t="s">
        <v>48</v>
      </c>
      <c r="K759" s="9" t="s">
        <v>47</v>
      </c>
      <c r="L759" s="9" t="s">
        <v>48</v>
      </c>
      <c r="M759" s="9" t="s">
        <v>47</v>
      </c>
      <c r="N759" s="9" t="s">
        <v>118</v>
      </c>
      <c r="O759" s="9" t="s">
        <v>64</v>
      </c>
      <c r="P759" s="11" t="s">
        <v>51</v>
      </c>
      <c r="Q759" s="11" t="s">
        <v>137</v>
      </c>
      <c r="R759" s="11" t="s">
        <v>107</v>
      </c>
      <c r="S759" s="11" t="s">
        <v>72</v>
      </c>
      <c r="T759" s="11" t="s">
        <v>55</v>
      </c>
      <c r="U759" s="11" t="s">
        <v>56</v>
      </c>
      <c r="V759" s="11"/>
      <c r="W759" s="11"/>
      <c r="X759" s="11"/>
      <c r="Y759" s="11"/>
      <c r="Z759" s="11"/>
      <c r="AA759" s="11"/>
      <c r="AB759" s="11"/>
      <c r="AC759" s="11"/>
      <c r="AD759" s="11"/>
      <c r="AE759" s="11"/>
      <c r="AF759" s="12">
        <f>ROUNDUP(SUM(VLOOKUP(G759,'Pontuação'!A$2:B$11,2,FALSE),VLOOKUP(E759,'Pontuação'!C$2:D$11,2,FALSE),VLOOKUP(I759,'Pontuação'!I$2:J$11,2,FALSE),VLOOKUP(K759,'Pontuação'!G$2:H$11,2,FALSE),VLOOKUP(H759,'Pontuação'!E$2:F$11,2,FALSE),VLOOKUP(M759,'Pontuação'!K$2:L$11,2,FALSE)),0)</f>
        <v>1074</v>
      </c>
      <c r="AG759" s="12">
        <f t="shared" si="1"/>
        <v>107</v>
      </c>
      <c r="AH759" s="12" t="str">
        <f t="array" ref="AH759">IFERROR(INDEX('Pontuação'!G$13:G$191, MATCH(AG759, 'Pontuação'!F$14:F$191, 0)), "Faixa Indefinida")</f>
        <v>B</v>
      </c>
      <c r="AI759" s="12">
        <f t="shared" si="2"/>
        <v>0</v>
      </c>
      <c r="AJ759" s="12">
        <f t="shared" si="3"/>
        <v>1</v>
      </c>
      <c r="AK759" s="12">
        <f t="shared" si="4"/>
        <v>0</v>
      </c>
      <c r="AL759" s="12">
        <f t="shared" si="5"/>
        <v>0</v>
      </c>
      <c r="AM759" s="11"/>
      <c r="AN759" s="13">
        <v>0.3143913101326851</v>
      </c>
      <c r="AO759" s="11" t="s">
        <v>124</v>
      </c>
      <c r="AP759" s="14">
        <v>45931.447850717595</v>
      </c>
    </row>
    <row r="760">
      <c r="A760" s="8">
        <v>45924.43682870371</v>
      </c>
      <c r="B760" s="9" t="s">
        <v>1668</v>
      </c>
      <c r="C760" s="9" t="s">
        <v>1669</v>
      </c>
      <c r="D760" s="10">
        <v>5.511944080345E12</v>
      </c>
      <c r="E760" s="9" t="s">
        <v>75</v>
      </c>
      <c r="F760" s="9"/>
      <c r="G760" s="9" t="s">
        <v>69</v>
      </c>
      <c r="H760" s="9" t="s">
        <v>61</v>
      </c>
      <c r="I760" s="9" t="s">
        <v>78</v>
      </c>
      <c r="J760" s="9" t="s">
        <v>47</v>
      </c>
      <c r="K760" s="9" t="s">
        <v>47</v>
      </c>
      <c r="L760" s="9" t="s">
        <v>47</v>
      </c>
      <c r="M760" s="9" t="s">
        <v>48</v>
      </c>
      <c r="N760" s="9" t="s">
        <v>63</v>
      </c>
      <c r="O760" s="9" t="s">
        <v>50</v>
      </c>
      <c r="P760" s="11" t="s">
        <v>51</v>
      </c>
      <c r="Q760" s="11" t="s">
        <v>137</v>
      </c>
      <c r="R760" s="11" t="s">
        <v>107</v>
      </c>
      <c r="S760" s="11" t="s">
        <v>72</v>
      </c>
      <c r="T760" s="11" t="s">
        <v>65</v>
      </c>
      <c r="U760" s="11" t="s">
        <v>56</v>
      </c>
      <c r="V760" s="11"/>
      <c r="W760" s="11"/>
      <c r="X760" s="11"/>
      <c r="Y760" s="11"/>
      <c r="Z760" s="11"/>
      <c r="AA760" s="11"/>
      <c r="AB760" s="11"/>
      <c r="AC760" s="11"/>
      <c r="AD760" s="11"/>
      <c r="AE760" s="11"/>
      <c r="AF760" s="12">
        <v>1226.0</v>
      </c>
      <c r="AG760" s="12">
        <f t="shared" si="1"/>
        <v>123</v>
      </c>
      <c r="AH760" s="12" t="str">
        <f t="array" ref="AH760">IFERROR(INDEX('Pontuação'!G$13:G$191, MATCH(AG760, 'Pontuação'!F$14:F$191, 0)), "Faixa Indefinida")</f>
        <v>A</v>
      </c>
      <c r="AI760" s="12">
        <f t="shared" si="2"/>
        <v>1</v>
      </c>
      <c r="AJ760" s="12">
        <f t="shared" si="3"/>
        <v>0</v>
      </c>
      <c r="AK760" s="12">
        <f t="shared" si="4"/>
        <v>0</v>
      </c>
      <c r="AL760" s="12">
        <f t="shared" si="5"/>
        <v>0</v>
      </c>
      <c r="AM760" s="11"/>
      <c r="AN760" s="13">
        <v>0.4486622534026924</v>
      </c>
      <c r="AO760" s="11" t="s">
        <v>151</v>
      </c>
      <c r="AP760" s="14">
        <v>45931.447850717595</v>
      </c>
    </row>
    <row r="761">
      <c r="A761" s="8">
        <v>45924.43717592592</v>
      </c>
      <c r="B761" s="9" t="s">
        <v>1670</v>
      </c>
      <c r="C761" s="9" t="s">
        <v>1671</v>
      </c>
      <c r="D761" s="10">
        <v>5.516994354228E12</v>
      </c>
      <c r="E761" s="9" t="s">
        <v>43</v>
      </c>
      <c r="F761" s="9"/>
      <c r="G761" s="9" t="s">
        <v>69</v>
      </c>
      <c r="H761" s="9" t="s">
        <v>61</v>
      </c>
      <c r="I761" s="9" t="s">
        <v>46</v>
      </c>
      <c r="J761" s="9" t="s">
        <v>47</v>
      </c>
      <c r="K761" s="9" t="s">
        <v>47</v>
      </c>
      <c r="L761" s="9" t="s">
        <v>48</v>
      </c>
      <c r="M761" s="9" t="s">
        <v>48</v>
      </c>
      <c r="N761" s="9" t="s">
        <v>79</v>
      </c>
      <c r="O761" s="9" t="s">
        <v>50</v>
      </c>
      <c r="P761" s="11" t="s">
        <v>51</v>
      </c>
      <c r="Q761" s="11" t="s">
        <v>71</v>
      </c>
      <c r="R761" s="11" t="s">
        <v>53</v>
      </c>
      <c r="S761" s="11" t="s">
        <v>72</v>
      </c>
      <c r="T761" s="11" t="s">
        <v>55</v>
      </c>
      <c r="U761" s="11" t="s">
        <v>56</v>
      </c>
      <c r="V761" s="11"/>
      <c r="W761" s="11"/>
      <c r="X761" s="11"/>
      <c r="Y761" s="11"/>
      <c r="Z761" s="11"/>
      <c r="AA761" s="11"/>
      <c r="AB761" s="11"/>
      <c r="AC761" s="11"/>
      <c r="AD761" s="11"/>
      <c r="AE761" s="11"/>
      <c r="AF761" s="12">
        <f>ROUNDUP(SUM(VLOOKUP(G761,'Pontuação'!A$2:B$11,2,FALSE),VLOOKUP(E761,'Pontuação'!C$2:D$11,2,FALSE),VLOOKUP(I761,'Pontuação'!I$2:J$11,2,FALSE),VLOOKUP(K761,'Pontuação'!G$2:H$11,2,FALSE),VLOOKUP(H761,'Pontuação'!E$2:F$11,2,FALSE),VLOOKUP(M761,'Pontuação'!K$2:L$11,2,FALSE)),0)</f>
        <v>1093</v>
      </c>
      <c r="AG761" s="12">
        <f t="shared" si="1"/>
        <v>109</v>
      </c>
      <c r="AH761" s="12" t="str">
        <f t="array" ref="AH761">IFERROR(INDEX('Pontuação'!G$13:G$191, MATCH(AG761, 'Pontuação'!F$14:F$191, 0)), "Faixa Indefinida")</f>
        <v>B</v>
      </c>
      <c r="AI761" s="12">
        <f t="shared" si="2"/>
        <v>0</v>
      </c>
      <c r="AJ761" s="12">
        <f t="shared" si="3"/>
        <v>1</v>
      </c>
      <c r="AK761" s="12">
        <f t="shared" si="4"/>
        <v>0</v>
      </c>
      <c r="AL761" s="12">
        <f t="shared" si="5"/>
        <v>0</v>
      </c>
      <c r="AM761" s="11"/>
      <c r="AN761" s="13">
        <v>0.47856994218641236</v>
      </c>
      <c r="AO761" s="11" t="s">
        <v>151</v>
      </c>
      <c r="AP761" s="14">
        <v>45931.447850717595</v>
      </c>
    </row>
    <row r="762">
      <c r="A762" s="8">
        <v>45924.439791666664</v>
      </c>
      <c r="B762" s="9" t="s">
        <v>722</v>
      </c>
      <c r="C762" s="9" t="s">
        <v>1672</v>
      </c>
      <c r="D762" s="10">
        <v>5.537998709573E12</v>
      </c>
      <c r="E762" s="9" t="s">
        <v>43</v>
      </c>
      <c r="F762" s="9"/>
      <c r="G762" s="9" t="s">
        <v>76</v>
      </c>
      <c r="H762" s="9" t="s">
        <v>45</v>
      </c>
      <c r="I762" s="9" t="s">
        <v>78</v>
      </c>
      <c r="J762" s="9" t="s">
        <v>47</v>
      </c>
      <c r="K762" s="9" t="s">
        <v>47</v>
      </c>
      <c r="L762" s="9" t="s">
        <v>48</v>
      </c>
      <c r="M762" s="9" t="s">
        <v>47</v>
      </c>
      <c r="N762" s="9" t="s">
        <v>63</v>
      </c>
      <c r="O762" s="9" t="s">
        <v>50</v>
      </c>
      <c r="P762" s="11" t="s">
        <v>51</v>
      </c>
      <c r="Q762" s="11" t="s">
        <v>52</v>
      </c>
      <c r="R762" s="11" t="s">
        <v>53</v>
      </c>
      <c r="S762" s="11" t="s">
        <v>54</v>
      </c>
      <c r="T762" s="11" t="s">
        <v>55</v>
      </c>
      <c r="U762" s="11" t="s">
        <v>56</v>
      </c>
      <c r="V762" s="11"/>
      <c r="W762" s="11"/>
      <c r="X762" s="11"/>
      <c r="Y762" s="11"/>
      <c r="Z762" s="11"/>
      <c r="AA762" s="11"/>
      <c r="AB762" s="11"/>
      <c r="AC762" s="11"/>
      <c r="AD762" s="11"/>
      <c r="AE762" s="11"/>
      <c r="AF762" s="12">
        <f>ROUNDUP(SUM(VLOOKUP(G762,'Pontuação'!A$2:B$11,2,FALSE),VLOOKUP(E762,'Pontuação'!C$2:D$11,2,FALSE),VLOOKUP(I762,'Pontuação'!I$2:J$11,2,FALSE),VLOOKUP(K762,'Pontuação'!G$2:H$11,2,FALSE),VLOOKUP(H762,'Pontuação'!E$2:F$11,2,FALSE),VLOOKUP(M762,'Pontuação'!K$2:L$11,2,FALSE)),0)</f>
        <v>1091</v>
      </c>
      <c r="AG762" s="12">
        <f t="shared" si="1"/>
        <v>109</v>
      </c>
      <c r="AH762" s="12" t="str">
        <f t="array" ref="AH762">IFERROR(INDEX('Pontuação'!G$13:G$191, MATCH(AG762, 'Pontuação'!F$14:F$191, 0)), "Faixa Indefinida")</f>
        <v>B</v>
      </c>
      <c r="AI762" s="12">
        <f t="shared" si="2"/>
        <v>0</v>
      </c>
      <c r="AJ762" s="12">
        <f t="shared" si="3"/>
        <v>1</v>
      </c>
      <c r="AK762" s="12">
        <f t="shared" si="4"/>
        <v>0</v>
      </c>
      <c r="AL762" s="12">
        <f t="shared" si="5"/>
        <v>0</v>
      </c>
      <c r="AM762" s="11"/>
      <c r="AN762" s="13">
        <v>0.4302704480974808</v>
      </c>
      <c r="AO762" s="11" t="s">
        <v>151</v>
      </c>
      <c r="AP762" s="14">
        <v>45931.447850717595</v>
      </c>
    </row>
    <row r="763">
      <c r="A763" s="8">
        <v>45924.44019675926</v>
      </c>
      <c r="B763" s="9" t="s">
        <v>1673</v>
      </c>
      <c r="C763" s="9" t="s">
        <v>1674</v>
      </c>
      <c r="D763" s="10">
        <v>5.591981470158E12</v>
      </c>
      <c r="E763" s="9" t="s">
        <v>43</v>
      </c>
      <c r="F763" s="9"/>
      <c r="G763" s="9" t="s">
        <v>69</v>
      </c>
      <c r="H763" s="9" t="s">
        <v>61</v>
      </c>
      <c r="I763" s="9" t="s">
        <v>78</v>
      </c>
      <c r="J763" s="9" t="s">
        <v>47</v>
      </c>
      <c r="K763" s="9" t="s">
        <v>47</v>
      </c>
      <c r="L763" s="9" t="s">
        <v>48</v>
      </c>
      <c r="M763" s="9" t="s">
        <v>48</v>
      </c>
      <c r="N763" s="9" t="s">
        <v>79</v>
      </c>
      <c r="O763" s="9" t="s">
        <v>98</v>
      </c>
      <c r="P763" s="11" t="s">
        <v>51</v>
      </c>
      <c r="Q763" s="11" t="s">
        <v>171</v>
      </c>
      <c r="R763" s="11" t="s">
        <v>107</v>
      </c>
      <c r="S763" s="11" t="s">
        <v>172</v>
      </c>
      <c r="T763" s="11" t="s">
        <v>65</v>
      </c>
      <c r="U763" s="11" t="s">
        <v>56</v>
      </c>
      <c r="V763" s="11"/>
      <c r="W763" s="11"/>
      <c r="X763" s="11"/>
      <c r="Y763" s="11"/>
      <c r="Z763" s="11"/>
      <c r="AA763" s="11"/>
      <c r="AB763" s="11"/>
      <c r="AC763" s="11"/>
      <c r="AD763" s="11"/>
      <c r="AE763" s="11"/>
      <c r="AF763" s="12">
        <f>ROUNDUP(SUM(VLOOKUP(G763,'Pontuação'!A$2:B$11,2,FALSE),VLOOKUP(E763,'Pontuação'!C$2:D$11,2,FALSE),VLOOKUP(I763,'Pontuação'!I$2:J$11,2,FALSE),VLOOKUP(K763,'Pontuação'!G$2:H$11,2,FALSE),VLOOKUP(H763,'Pontuação'!E$2:F$11,2,FALSE),VLOOKUP(M763,'Pontuação'!K$2:L$11,2,FALSE)),0)</f>
        <v>1043</v>
      </c>
      <c r="AG763" s="12">
        <f t="shared" si="1"/>
        <v>104</v>
      </c>
      <c r="AH763" s="12" t="str">
        <f t="array" ref="AH763">IFERROR(INDEX('Pontuação'!G$13:G$191, MATCH(AG763, 'Pontuação'!F$14:F$191, 0)), "Faixa Indefinida")</f>
        <v>C</v>
      </c>
      <c r="AI763" s="12">
        <f t="shared" si="2"/>
        <v>0</v>
      </c>
      <c r="AJ763" s="12">
        <f t="shared" si="3"/>
        <v>0</v>
      </c>
      <c r="AK763" s="12">
        <f t="shared" si="4"/>
        <v>1</v>
      </c>
      <c r="AL763" s="12">
        <f t="shared" si="5"/>
        <v>0</v>
      </c>
      <c r="AM763" s="11"/>
      <c r="AN763" s="13">
        <v>0.40789077801119156</v>
      </c>
      <c r="AO763" s="11" t="s">
        <v>134</v>
      </c>
      <c r="AP763" s="14">
        <v>45931.447850717595</v>
      </c>
    </row>
    <row r="764">
      <c r="A764" s="8">
        <v>45924.44032407407</v>
      </c>
      <c r="B764" s="9" t="s">
        <v>663</v>
      </c>
      <c r="C764" s="9" t="s">
        <v>1675</v>
      </c>
      <c r="D764" s="10">
        <v>5.517991482573E12</v>
      </c>
      <c r="E764" s="9" t="s">
        <v>43</v>
      </c>
      <c r="F764" s="9"/>
      <c r="G764" s="9" t="s">
        <v>44</v>
      </c>
      <c r="H764" s="9" t="s">
        <v>45</v>
      </c>
      <c r="I764" s="9" t="s">
        <v>106</v>
      </c>
      <c r="J764" s="9" t="s">
        <v>48</v>
      </c>
      <c r="K764" s="9" t="s">
        <v>47</v>
      </c>
      <c r="L764" s="9" t="s">
        <v>48</v>
      </c>
      <c r="M764" s="9" t="s">
        <v>48</v>
      </c>
      <c r="N764" s="9" t="s">
        <v>79</v>
      </c>
      <c r="O764" s="9" t="s">
        <v>50</v>
      </c>
      <c r="P764" s="11" t="s">
        <v>51</v>
      </c>
      <c r="Q764" s="11" t="s">
        <v>52</v>
      </c>
      <c r="R764" s="11" t="s">
        <v>53</v>
      </c>
      <c r="S764" s="11" t="s">
        <v>54</v>
      </c>
      <c r="T764" s="11" t="s">
        <v>65</v>
      </c>
      <c r="U764" s="11" t="s">
        <v>56</v>
      </c>
      <c r="V764" s="11"/>
      <c r="W764" s="11"/>
      <c r="X764" s="11"/>
      <c r="Y764" s="11"/>
      <c r="Z764" s="11"/>
      <c r="AA764" s="11"/>
      <c r="AB764" s="11"/>
      <c r="AC764" s="11"/>
      <c r="AD764" s="11"/>
      <c r="AE764" s="11"/>
      <c r="AF764" s="12">
        <f>ROUNDUP(SUM(VLOOKUP(G764,'Pontuação'!A$2:B$11,2,FALSE),VLOOKUP(E764,'Pontuação'!C$2:D$11,2,FALSE),VLOOKUP(I764,'Pontuação'!I$2:J$11,2,FALSE),VLOOKUP(K764,'Pontuação'!G$2:H$11,2,FALSE),VLOOKUP(H764,'Pontuação'!E$2:F$11,2,FALSE),VLOOKUP(M764,'Pontuação'!K$2:L$11,2,FALSE)),0)</f>
        <v>1136</v>
      </c>
      <c r="AG764" s="12">
        <f t="shared" si="1"/>
        <v>114</v>
      </c>
      <c r="AH764" s="12" t="str">
        <f t="array" ref="AH764">IFERROR(INDEX('Pontuação'!G$13:G$191, MATCH(AG764, 'Pontuação'!F$14:F$191, 0)), "Faixa Indefinida")</f>
        <v>B</v>
      </c>
      <c r="AI764" s="12">
        <f t="shared" si="2"/>
        <v>0</v>
      </c>
      <c r="AJ764" s="12">
        <f t="shared" si="3"/>
        <v>1</v>
      </c>
      <c r="AK764" s="12">
        <f t="shared" si="4"/>
        <v>0</v>
      </c>
      <c r="AL764" s="12">
        <f t="shared" si="5"/>
        <v>0</v>
      </c>
      <c r="AM764" s="11"/>
      <c r="AN764" s="13">
        <v>0.45255666595704186</v>
      </c>
      <c r="AO764" s="11" t="s">
        <v>151</v>
      </c>
      <c r="AP764" s="14">
        <v>45931.447850717595</v>
      </c>
    </row>
    <row r="765">
      <c r="A765" s="8">
        <v>45924.44359953704</v>
      </c>
      <c r="B765" s="9" t="s">
        <v>1676</v>
      </c>
      <c r="C765" s="9" t="s">
        <v>1677</v>
      </c>
      <c r="D765" s="10">
        <v>5.588981450518E12</v>
      </c>
      <c r="E765" s="9" t="s">
        <v>43</v>
      </c>
      <c r="F765" s="9"/>
      <c r="G765" s="9" t="s">
        <v>44</v>
      </c>
      <c r="H765" s="9" t="s">
        <v>61</v>
      </c>
      <c r="I765" s="9" t="s">
        <v>78</v>
      </c>
      <c r="J765" s="9" t="s">
        <v>47</v>
      </c>
      <c r="K765" s="9" t="s">
        <v>47</v>
      </c>
      <c r="L765" s="9" t="s">
        <v>48</v>
      </c>
      <c r="M765" s="9" t="s">
        <v>47</v>
      </c>
      <c r="N765" s="9" t="s">
        <v>63</v>
      </c>
      <c r="O765" s="9" t="s">
        <v>95</v>
      </c>
      <c r="P765" s="11" t="s">
        <v>51</v>
      </c>
      <c r="Q765" s="11" t="s">
        <v>89</v>
      </c>
      <c r="R765" s="11" t="s">
        <v>90</v>
      </c>
      <c r="S765" s="11" t="s">
        <v>54</v>
      </c>
      <c r="T765" s="11" t="s">
        <v>55</v>
      </c>
      <c r="U765" s="11" t="s">
        <v>56</v>
      </c>
      <c r="V765" s="11"/>
      <c r="W765" s="11"/>
      <c r="X765" s="11"/>
      <c r="Y765" s="11"/>
      <c r="Z765" s="11"/>
      <c r="AA765" s="11"/>
      <c r="AB765" s="11"/>
      <c r="AC765" s="11"/>
      <c r="AD765" s="11"/>
      <c r="AE765" s="11"/>
      <c r="AF765" s="12">
        <f>ROUNDUP(SUM(VLOOKUP(G765,'Pontuação'!A$2:B$11,2,FALSE),VLOOKUP(E765,'Pontuação'!C$2:D$11,2,FALSE),VLOOKUP(I765,'Pontuação'!I$2:J$11,2,FALSE),VLOOKUP(K765,'Pontuação'!G$2:H$11,2,FALSE),VLOOKUP(H765,'Pontuação'!E$2:F$11,2,FALSE),VLOOKUP(M765,'Pontuação'!K$2:L$11,2,FALSE)),0)</f>
        <v>944</v>
      </c>
      <c r="AG765" s="12">
        <f t="shared" si="1"/>
        <v>94</v>
      </c>
      <c r="AH765" s="12" t="str">
        <f t="array" ref="AH765">IFERROR(INDEX('Pontuação'!G$13:G$191, MATCH(AG765, 'Pontuação'!F$14:F$191, 0)), "Faixa Indefinida")</f>
        <v>C</v>
      </c>
      <c r="AI765" s="12">
        <f t="shared" si="2"/>
        <v>0</v>
      </c>
      <c r="AJ765" s="12">
        <f t="shared" si="3"/>
        <v>0</v>
      </c>
      <c r="AK765" s="12">
        <f t="shared" si="4"/>
        <v>1</v>
      </c>
      <c r="AL765" s="12">
        <f t="shared" si="5"/>
        <v>0</v>
      </c>
      <c r="AM765" s="11"/>
      <c r="AN765" s="13">
        <v>0.3476286471220733</v>
      </c>
      <c r="AO765" s="11" t="s">
        <v>66</v>
      </c>
      <c r="AP765" s="14">
        <v>45931.447850717595</v>
      </c>
    </row>
    <row r="766">
      <c r="A766" s="8">
        <v>45924.44364583334</v>
      </c>
      <c r="B766" s="9" t="s">
        <v>1678</v>
      </c>
      <c r="C766" s="9" t="s">
        <v>1679</v>
      </c>
      <c r="D766" s="10">
        <v>5.569992482216E12</v>
      </c>
      <c r="E766" s="9" t="s">
        <v>43</v>
      </c>
      <c r="F766" s="9"/>
      <c r="G766" s="9" t="s">
        <v>44</v>
      </c>
      <c r="H766" s="9" t="s">
        <v>61</v>
      </c>
      <c r="I766" s="9" t="s">
        <v>106</v>
      </c>
      <c r="J766" s="9" t="s">
        <v>47</v>
      </c>
      <c r="K766" s="9" t="s">
        <v>47</v>
      </c>
      <c r="L766" s="9" t="s">
        <v>48</v>
      </c>
      <c r="M766" s="9" t="s">
        <v>47</v>
      </c>
      <c r="N766" s="9" t="s">
        <v>79</v>
      </c>
      <c r="O766" s="9" t="s">
        <v>64</v>
      </c>
      <c r="P766" s="11" t="s">
        <v>51</v>
      </c>
      <c r="Q766" s="11" t="s">
        <v>171</v>
      </c>
      <c r="R766" s="11" t="s">
        <v>107</v>
      </c>
      <c r="S766" s="11" t="s">
        <v>172</v>
      </c>
      <c r="T766" s="11" t="s">
        <v>65</v>
      </c>
      <c r="U766" s="11" t="s">
        <v>47</v>
      </c>
      <c r="V766" s="11"/>
      <c r="W766" s="11"/>
      <c r="X766" s="11"/>
      <c r="Y766" s="11"/>
      <c r="Z766" s="11"/>
      <c r="AA766" s="11"/>
      <c r="AB766" s="11"/>
      <c r="AC766" s="11"/>
      <c r="AD766" s="11"/>
      <c r="AE766" s="11"/>
      <c r="AF766" s="12">
        <f>ROUNDUP(SUM(VLOOKUP(G766,'Pontuação'!A$2:B$11,2,FALSE),VLOOKUP(E766,'Pontuação'!C$2:D$11,2,FALSE),VLOOKUP(I766,'Pontuação'!I$2:J$11,2,FALSE),VLOOKUP(K766,'Pontuação'!G$2:H$11,2,FALSE),VLOOKUP(H766,'Pontuação'!E$2:F$11,2,FALSE),VLOOKUP(M766,'Pontuação'!K$2:L$11,2,FALSE)),0)</f>
        <v>907</v>
      </c>
      <c r="AG766" s="12">
        <f t="shared" si="1"/>
        <v>91</v>
      </c>
      <c r="AH766" s="12" t="str">
        <f t="array" ref="AH766">IFERROR(INDEX('Pontuação'!G$13:G$191, MATCH(AG766, 'Pontuação'!F$14:F$191, 0)), "Faixa Indefinida")</f>
        <v>C</v>
      </c>
      <c r="AI766" s="12">
        <f t="shared" si="2"/>
        <v>0</v>
      </c>
      <c r="AJ766" s="12">
        <f t="shared" si="3"/>
        <v>0</v>
      </c>
      <c r="AK766" s="12">
        <f t="shared" si="4"/>
        <v>1</v>
      </c>
      <c r="AL766" s="12">
        <f t="shared" si="5"/>
        <v>0</v>
      </c>
      <c r="AM766" s="11"/>
      <c r="AN766" s="13">
        <v>0.2164044920297355</v>
      </c>
      <c r="AO766" s="11" t="s">
        <v>162</v>
      </c>
      <c r="AP766" s="14">
        <v>45931.447850717595</v>
      </c>
    </row>
    <row r="767">
      <c r="A767" s="8">
        <v>45924.44640046296</v>
      </c>
      <c r="B767" s="9" t="s">
        <v>1680</v>
      </c>
      <c r="C767" s="9" t="s">
        <v>1681</v>
      </c>
      <c r="D767" s="10">
        <v>5.534996410799E12</v>
      </c>
      <c r="E767" s="9" t="s">
        <v>43</v>
      </c>
      <c r="F767" s="9"/>
      <c r="G767" s="9" t="s">
        <v>44</v>
      </c>
      <c r="H767" s="9" t="s">
        <v>45</v>
      </c>
      <c r="I767" s="9" t="s">
        <v>78</v>
      </c>
      <c r="J767" s="9" t="s">
        <v>47</v>
      </c>
      <c r="K767" s="9" t="s">
        <v>47</v>
      </c>
      <c r="L767" s="9" t="s">
        <v>48</v>
      </c>
      <c r="M767" s="9" t="s">
        <v>47</v>
      </c>
      <c r="N767" s="9" t="s">
        <v>94</v>
      </c>
      <c r="O767" s="9" t="s">
        <v>50</v>
      </c>
      <c r="P767" s="11" t="s">
        <v>51</v>
      </c>
      <c r="Q767" s="11" t="s">
        <v>121</v>
      </c>
      <c r="R767" s="11" t="s">
        <v>496</v>
      </c>
      <c r="S767" s="11" t="s">
        <v>497</v>
      </c>
      <c r="T767" s="11" t="s">
        <v>65</v>
      </c>
      <c r="U767" s="11" t="s">
        <v>56</v>
      </c>
      <c r="V767" s="11"/>
      <c r="W767" s="11"/>
      <c r="X767" s="11"/>
      <c r="Y767" s="11"/>
      <c r="Z767" s="11"/>
      <c r="AA767" s="11"/>
      <c r="AB767" s="11"/>
      <c r="AC767" s="11"/>
      <c r="AD767" s="11"/>
      <c r="AE767" s="11"/>
      <c r="AF767" s="12">
        <v>1223.0</v>
      </c>
      <c r="AG767" s="12">
        <f t="shared" si="1"/>
        <v>122</v>
      </c>
      <c r="AH767" s="12" t="str">
        <f t="array" ref="AH767">IFERROR(INDEX('Pontuação'!G$13:G$191, MATCH(AG767, 'Pontuação'!F$14:F$191, 0)), "Faixa Indefinida")</f>
        <v>A</v>
      </c>
      <c r="AI767" s="12">
        <f t="shared" si="2"/>
        <v>1</v>
      </c>
      <c r="AJ767" s="12">
        <f t="shared" si="3"/>
        <v>0</v>
      </c>
      <c r="AK767" s="12">
        <f t="shared" si="4"/>
        <v>0</v>
      </c>
      <c r="AL767" s="12">
        <f t="shared" si="5"/>
        <v>0</v>
      </c>
      <c r="AM767" s="11"/>
      <c r="AN767" s="13">
        <v>0.46031631569336084</v>
      </c>
      <c r="AO767" s="11" t="s">
        <v>151</v>
      </c>
      <c r="AP767" s="14">
        <v>45931.447850717595</v>
      </c>
    </row>
    <row r="768">
      <c r="A768" s="8">
        <v>45924.44734953704</v>
      </c>
      <c r="B768" s="9" t="s">
        <v>1682</v>
      </c>
      <c r="C768" s="9" t="s">
        <v>1683</v>
      </c>
      <c r="D768" s="10">
        <v>5.511983286736E12</v>
      </c>
      <c r="E768" s="9" t="s">
        <v>75</v>
      </c>
      <c r="F768" s="9"/>
      <c r="G768" s="9" t="s">
        <v>76</v>
      </c>
      <c r="H768" s="9" t="s">
        <v>45</v>
      </c>
      <c r="I768" s="9" t="s">
        <v>106</v>
      </c>
      <c r="J768" s="9" t="s">
        <v>48</v>
      </c>
      <c r="K768" s="9" t="s">
        <v>48</v>
      </c>
      <c r="L768" s="9" t="s">
        <v>48</v>
      </c>
      <c r="M768" s="9" t="s">
        <v>47</v>
      </c>
      <c r="N768" s="9" t="s">
        <v>63</v>
      </c>
      <c r="O768" s="9" t="s">
        <v>95</v>
      </c>
      <c r="P768" s="11" t="s">
        <v>51</v>
      </c>
      <c r="Q768" s="11" t="s">
        <v>121</v>
      </c>
      <c r="R768" s="11" t="s">
        <v>122</v>
      </c>
      <c r="S768" s="11" t="s">
        <v>123</v>
      </c>
      <c r="T768" s="11" t="s">
        <v>55</v>
      </c>
      <c r="U768" s="11" t="s">
        <v>56</v>
      </c>
      <c r="V768" s="11"/>
      <c r="W768" s="11"/>
      <c r="X768" s="11"/>
      <c r="Y768" s="11"/>
      <c r="Z768" s="11"/>
      <c r="AA768" s="11"/>
      <c r="AB768" s="11"/>
      <c r="AC768" s="11"/>
      <c r="AD768" s="11"/>
      <c r="AE768" s="11"/>
      <c r="AF768" s="12">
        <f>ROUNDUP(SUM(VLOOKUP(G768,'Pontuação'!A$2:B$11,2,FALSE),VLOOKUP(E768,'Pontuação'!C$2:D$11,2,FALSE),VLOOKUP(I768,'Pontuação'!I$2:J$11,2,FALSE),VLOOKUP(K768,'Pontuação'!G$2:H$11,2,FALSE),VLOOKUP(H768,'Pontuação'!E$2:F$11,2,FALSE),VLOOKUP(M768,'Pontuação'!K$2:L$11,2,FALSE)),0)</f>
        <v>1147</v>
      </c>
      <c r="AG768" s="12">
        <f t="shared" si="1"/>
        <v>115</v>
      </c>
      <c r="AH768" s="12" t="str">
        <f t="array" ref="AH768">IFERROR(INDEX('Pontuação'!G$13:G$191, MATCH(AG768, 'Pontuação'!F$14:F$191, 0)), "Faixa Indefinida")</f>
        <v>B</v>
      </c>
      <c r="AI768" s="12">
        <f t="shared" si="2"/>
        <v>0</v>
      </c>
      <c r="AJ768" s="12">
        <f t="shared" si="3"/>
        <v>1</v>
      </c>
      <c r="AK768" s="12">
        <f t="shared" si="4"/>
        <v>0</v>
      </c>
      <c r="AL768" s="12">
        <f t="shared" si="5"/>
        <v>0</v>
      </c>
      <c r="AM768" s="11"/>
      <c r="AN768" s="13">
        <v>0.31195483449880845</v>
      </c>
      <c r="AO768" s="11" t="s">
        <v>124</v>
      </c>
      <c r="AP768" s="14">
        <v>45931.447850717595</v>
      </c>
    </row>
    <row r="769">
      <c r="A769" s="8">
        <v>45924.44793981482</v>
      </c>
      <c r="B769" s="9" t="s">
        <v>1684</v>
      </c>
      <c r="C769" s="9" t="s">
        <v>1685</v>
      </c>
      <c r="D769" s="10">
        <v>5.5919822686E12</v>
      </c>
      <c r="E769" s="9" t="s">
        <v>43</v>
      </c>
      <c r="F769" s="9"/>
      <c r="G769" s="9" t="s">
        <v>69</v>
      </c>
      <c r="H769" s="9" t="s">
        <v>87</v>
      </c>
      <c r="I769" s="9" t="s">
        <v>88</v>
      </c>
      <c r="J769" s="9" t="s">
        <v>48</v>
      </c>
      <c r="K769" s="9" t="s">
        <v>47</v>
      </c>
      <c r="L769" s="9" t="s">
        <v>47</v>
      </c>
      <c r="M769" s="9" t="s">
        <v>47</v>
      </c>
      <c r="N769" s="9" t="s">
        <v>94</v>
      </c>
      <c r="O769" s="9" t="s">
        <v>95</v>
      </c>
      <c r="P769" s="11" t="s">
        <v>51</v>
      </c>
      <c r="Q769" s="11" t="s">
        <v>89</v>
      </c>
      <c r="R769" s="11" t="s">
        <v>90</v>
      </c>
      <c r="S769" s="11" t="s">
        <v>54</v>
      </c>
      <c r="T769" s="11" t="s">
        <v>55</v>
      </c>
      <c r="U769" s="11" t="s">
        <v>56</v>
      </c>
      <c r="V769" s="11"/>
      <c r="W769" s="11"/>
      <c r="X769" s="11"/>
      <c r="Y769" s="11"/>
      <c r="Z769" s="11"/>
      <c r="AA769" s="11"/>
      <c r="AB769" s="11"/>
      <c r="AC769" s="11"/>
      <c r="AD769" s="11"/>
      <c r="AE769" s="11"/>
      <c r="AF769" s="12">
        <f>ROUNDUP(SUM(VLOOKUP(G769,'Pontuação'!A$2:B$11,2,FALSE),VLOOKUP(E769,'Pontuação'!C$2:D$11,2,FALSE),VLOOKUP(I769,'Pontuação'!I$2:J$11,2,FALSE),VLOOKUP(K769,'Pontuação'!G$2:H$11,2,FALSE),VLOOKUP(H769,'Pontuação'!E$2:F$11,2,FALSE),VLOOKUP(M769,'Pontuação'!K$2:L$11,2,FALSE)),0)</f>
        <v>797</v>
      </c>
      <c r="AG769" s="12">
        <f t="shared" si="1"/>
        <v>80</v>
      </c>
      <c r="AH769" s="12" t="str">
        <f t="array" ref="AH769">IFERROR(INDEX('Pontuação'!G$13:G$191, MATCH(AG769, 'Pontuação'!F$14:F$191, 0)), "Faixa Indefinida")</f>
        <v>D</v>
      </c>
      <c r="AI769" s="12">
        <f t="shared" si="2"/>
        <v>0</v>
      </c>
      <c r="AJ769" s="12">
        <f t="shared" si="3"/>
        <v>0</v>
      </c>
      <c r="AK769" s="12">
        <f t="shared" si="4"/>
        <v>0</v>
      </c>
      <c r="AL769" s="12">
        <f t="shared" si="5"/>
        <v>1</v>
      </c>
      <c r="AM769" s="11"/>
      <c r="AN769" s="13">
        <v>0.2094078624671928</v>
      </c>
      <c r="AO769" s="11" t="s">
        <v>162</v>
      </c>
      <c r="AP769" s="14">
        <v>45931.447850717595</v>
      </c>
    </row>
    <row r="770">
      <c r="A770" s="8">
        <v>45924.452314814815</v>
      </c>
      <c r="B770" s="9" t="s">
        <v>1686</v>
      </c>
      <c r="C770" s="9" t="s">
        <v>1687</v>
      </c>
      <c r="D770" s="10">
        <v>5.532998194938E12</v>
      </c>
      <c r="E770" s="9" t="s">
        <v>75</v>
      </c>
      <c r="F770" s="9"/>
      <c r="G770" s="9" t="s">
        <v>76</v>
      </c>
      <c r="H770" s="9" t="s">
        <v>45</v>
      </c>
      <c r="I770" s="9" t="s">
        <v>78</v>
      </c>
      <c r="J770" s="9" t="s">
        <v>48</v>
      </c>
      <c r="K770" s="9" t="s">
        <v>48</v>
      </c>
      <c r="L770" s="9" t="s">
        <v>48</v>
      </c>
      <c r="M770" s="9" t="s">
        <v>47</v>
      </c>
      <c r="N770" s="9" t="s">
        <v>79</v>
      </c>
      <c r="O770" s="9" t="s">
        <v>95</v>
      </c>
      <c r="P770" s="11" t="s">
        <v>51</v>
      </c>
      <c r="Q770" s="11" t="s">
        <v>133</v>
      </c>
      <c r="R770" s="11" t="s">
        <v>90</v>
      </c>
      <c r="S770" s="11" t="s">
        <v>254</v>
      </c>
      <c r="T770" s="11" t="s">
        <v>55</v>
      </c>
      <c r="U770" s="11" t="s">
        <v>56</v>
      </c>
      <c r="V770" s="11"/>
      <c r="W770" s="11"/>
      <c r="X770" s="11"/>
      <c r="Y770" s="11"/>
      <c r="Z770" s="11"/>
      <c r="AA770" s="11"/>
      <c r="AB770" s="11"/>
      <c r="AC770" s="11"/>
      <c r="AD770" s="11"/>
      <c r="AE770" s="11"/>
      <c r="AF770" s="12">
        <f>ROUNDUP(SUM(VLOOKUP(G770,'Pontuação'!A$2:B$11,2,FALSE),VLOOKUP(E770,'Pontuação'!C$2:D$11,2,FALSE),VLOOKUP(I770,'Pontuação'!I$2:J$11,2,FALSE),VLOOKUP(K770,'Pontuação'!G$2:H$11,2,FALSE),VLOOKUP(H770,'Pontuação'!E$2:F$11,2,FALSE),VLOOKUP(M770,'Pontuação'!K$2:L$11,2,FALSE)),0)</f>
        <v>1184</v>
      </c>
      <c r="AG770" s="12">
        <f t="shared" si="1"/>
        <v>118</v>
      </c>
      <c r="AH770" s="12" t="str">
        <f t="array" ref="AH770">IFERROR(INDEX('Pontuação'!G$13:G$191, MATCH(AG770, 'Pontuação'!F$14:F$191, 0)), "Faixa Indefinida")</f>
        <v>A</v>
      </c>
      <c r="AI770" s="12">
        <f t="shared" si="2"/>
        <v>1</v>
      </c>
      <c r="AJ770" s="12">
        <f t="shared" si="3"/>
        <v>0</v>
      </c>
      <c r="AK770" s="12">
        <f t="shared" si="4"/>
        <v>0</v>
      </c>
      <c r="AL770" s="12">
        <f t="shared" si="5"/>
        <v>0</v>
      </c>
      <c r="AM770" s="11"/>
      <c r="AN770" s="13">
        <v>0.19875002290214852</v>
      </c>
      <c r="AO770" s="11" t="s">
        <v>162</v>
      </c>
      <c r="AP770" s="14">
        <v>45931.447850717595</v>
      </c>
    </row>
    <row r="771">
      <c r="A771" s="8">
        <v>45924.45460648148</v>
      </c>
      <c r="B771" s="9" t="s">
        <v>1688</v>
      </c>
      <c r="C771" s="9" t="s">
        <v>1689</v>
      </c>
      <c r="D771" s="10">
        <v>5.51193374725E11</v>
      </c>
      <c r="E771" s="9" t="s">
        <v>75</v>
      </c>
      <c r="F771" s="9"/>
      <c r="G771" s="9" t="s">
        <v>44</v>
      </c>
      <c r="H771" s="9" t="s">
        <v>87</v>
      </c>
      <c r="I771" s="9" t="s">
        <v>88</v>
      </c>
      <c r="J771" s="9" t="s">
        <v>47</v>
      </c>
      <c r="K771" s="9" t="s">
        <v>47</v>
      </c>
      <c r="L771" s="9" t="s">
        <v>48</v>
      </c>
      <c r="M771" s="9" t="s">
        <v>47</v>
      </c>
      <c r="N771" s="9" t="s">
        <v>79</v>
      </c>
      <c r="O771" s="9" t="s">
        <v>50</v>
      </c>
      <c r="P771" s="11" t="s">
        <v>51</v>
      </c>
      <c r="Q771" s="11" t="s">
        <v>89</v>
      </c>
      <c r="R771" s="11" t="s">
        <v>90</v>
      </c>
      <c r="S771" s="11" t="s">
        <v>54</v>
      </c>
      <c r="T771" s="11" t="s">
        <v>55</v>
      </c>
      <c r="U771" s="11" t="s">
        <v>56</v>
      </c>
      <c r="V771" s="11"/>
      <c r="W771" s="11"/>
      <c r="X771" s="11"/>
      <c r="Y771" s="11"/>
      <c r="Z771" s="11"/>
      <c r="AA771" s="11"/>
      <c r="AB771" s="11"/>
      <c r="AC771" s="11"/>
      <c r="AD771" s="11"/>
      <c r="AE771" s="11"/>
      <c r="AF771" s="12">
        <v>1131.0</v>
      </c>
      <c r="AG771" s="12">
        <f t="shared" si="1"/>
        <v>113</v>
      </c>
      <c r="AH771" s="12" t="str">
        <f t="array" ref="AH771">IFERROR(INDEX('Pontuação'!G$13:G$191, MATCH(AG771, 'Pontuação'!F$14:F$191, 0)), "Faixa Indefinida")</f>
        <v>B</v>
      </c>
      <c r="AI771" s="12">
        <f t="shared" si="2"/>
        <v>0</v>
      </c>
      <c r="AJ771" s="12">
        <f t="shared" si="3"/>
        <v>1</v>
      </c>
      <c r="AK771" s="12">
        <f t="shared" si="4"/>
        <v>0</v>
      </c>
      <c r="AL771" s="12">
        <f t="shared" si="5"/>
        <v>0</v>
      </c>
      <c r="AM771" s="11"/>
      <c r="AN771" s="13">
        <v>0.16196397114659242</v>
      </c>
      <c r="AO771" s="11" t="s">
        <v>110</v>
      </c>
      <c r="AP771" s="14">
        <v>45931.447850717595</v>
      </c>
    </row>
    <row r="772">
      <c r="A772" s="8">
        <v>45924.45594907407</v>
      </c>
      <c r="B772" s="9" t="s">
        <v>1690</v>
      </c>
      <c r="C772" s="9" t="s">
        <v>1691</v>
      </c>
      <c r="D772" s="10">
        <v>5.555219836019E12</v>
      </c>
      <c r="E772" s="9" t="s">
        <v>75</v>
      </c>
      <c r="F772" s="9"/>
      <c r="G772" s="9" t="s">
        <v>69</v>
      </c>
      <c r="H772" s="9" t="s">
        <v>87</v>
      </c>
      <c r="I772" s="9" t="s">
        <v>88</v>
      </c>
      <c r="J772" s="9" t="s">
        <v>47</v>
      </c>
      <c r="K772" s="9" t="s">
        <v>48</v>
      </c>
      <c r="L772" s="9" t="s">
        <v>48</v>
      </c>
      <c r="M772" s="9" t="s">
        <v>47</v>
      </c>
      <c r="N772" s="9" t="s">
        <v>79</v>
      </c>
      <c r="O772" s="9" t="s">
        <v>70</v>
      </c>
      <c r="P772" s="11" t="s">
        <v>51</v>
      </c>
      <c r="Q772" s="11" t="s">
        <v>89</v>
      </c>
      <c r="R772" s="11" t="s">
        <v>90</v>
      </c>
      <c r="S772" s="11" t="s">
        <v>54</v>
      </c>
      <c r="T772" s="11" t="s">
        <v>55</v>
      </c>
      <c r="U772" s="11" t="s">
        <v>56</v>
      </c>
      <c r="V772" s="11"/>
      <c r="W772" s="11"/>
      <c r="X772" s="11"/>
      <c r="Y772" s="11"/>
      <c r="Z772" s="11"/>
      <c r="AA772" s="11"/>
      <c r="AB772" s="11"/>
      <c r="AC772" s="11"/>
      <c r="AD772" s="11"/>
      <c r="AE772" s="11"/>
      <c r="AF772" s="12">
        <f>ROUNDUP(SUM(VLOOKUP(G772,'Pontuação'!A$2:B$11,2,FALSE),VLOOKUP(E772,'Pontuação'!C$2:D$11,2,FALSE),VLOOKUP(I772,'Pontuação'!I$2:J$11,2,FALSE),VLOOKUP(K772,'Pontuação'!G$2:H$11,2,FALSE),VLOOKUP(H772,'Pontuação'!E$2:F$11,2,FALSE),VLOOKUP(M772,'Pontuação'!K$2:L$11,2,FALSE)),0)</f>
        <v>890</v>
      </c>
      <c r="AG772" s="12">
        <f t="shared" si="1"/>
        <v>89</v>
      </c>
      <c r="AH772" s="12" t="str">
        <f t="array" ref="AH772">IFERROR(INDEX('Pontuação'!G$13:G$191, MATCH(AG772, 'Pontuação'!F$14:F$191, 0)), "Faixa Indefinida")</f>
        <v>C</v>
      </c>
      <c r="AI772" s="12">
        <f t="shared" si="2"/>
        <v>0</v>
      </c>
      <c r="AJ772" s="12">
        <f t="shared" si="3"/>
        <v>0</v>
      </c>
      <c r="AK772" s="12">
        <f t="shared" si="4"/>
        <v>1</v>
      </c>
      <c r="AL772" s="12">
        <f t="shared" si="5"/>
        <v>0</v>
      </c>
      <c r="AM772" s="11"/>
      <c r="AN772" s="13">
        <v>0.15339011095333452</v>
      </c>
      <c r="AO772" s="11" t="s">
        <v>110</v>
      </c>
      <c r="AP772" s="14">
        <v>45931.447850717595</v>
      </c>
    </row>
    <row r="773">
      <c r="A773" s="8">
        <v>45924.45673611111</v>
      </c>
      <c r="B773" s="9" t="s">
        <v>1692</v>
      </c>
      <c r="C773" s="9" t="s">
        <v>1693</v>
      </c>
      <c r="D773" s="10">
        <v>5.561992165814E12</v>
      </c>
      <c r="E773" s="9" t="s">
        <v>43</v>
      </c>
      <c r="F773" s="9"/>
      <c r="G773" s="9" t="s">
        <v>76</v>
      </c>
      <c r="H773" s="9" t="s">
        <v>87</v>
      </c>
      <c r="I773" s="9" t="s">
        <v>78</v>
      </c>
      <c r="J773" s="9" t="s">
        <v>48</v>
      </c>
      <c r="K773" s="9" t="s">
        <v>47</v>
      </c>
      <c r="L773" s="9" t="s">
        <v>48</v>
      </c>
      <c r="M773" s="9" t="s">
        <v>47</v>
      </c>
      <c r="N773" s="9" t="s">
        <v>63</v>
      </c>
      <c r="O773" s="9" t="s">
        <v>95</v>
      </c>
      <c r="P773" s="11" t="s">
        <v>51</v>
      </c>
      <c r="Q773" s="11" t="s">
        <v>133</v>
      </c>
      <c r="R773" s="11" t="s">
        <v>90</v>
      </c>
      <c r="S773" s="11" t="s">
        <v>72</v>
      </c>
      <c r="T773" s="11" t="s">
        <v>55</v>
      </c>
      <c r="U773" s="11" t="s">
        <v>47</v>
      </c>
      <c r="V773" s="11"/>
      <c r="W773" s="11"/>
      <c r="X773" s="11"/>
      <c r="Y773" s="11"/>
      <c r="Z773" s="11"/>
      <c r="AA773" s="11"/>
      <c r="AB773" s="11"/>
      <c r="AC773" s="11"/>
      <c r="AD773" s="11"/>
      <c r="AE773" s="11"/>
      <c r="AF773" s="12">
        <f>ROUNDUP(SUM(VLOOKUP(G773,'Pontuação'!A$2:B$11,2,FALSE),VLOOKUP(E773,'Pontuação'!C$2:D$11,2,FALSE),VLOOKUP(I773,'Pontuação'!I$2:J$11,2,FALSE),VLOOKUP(K773,'Pontuação'!G$2:H$11,2,FALSE),VLOOKUP(H773,'Pontuação'!E$2:F$11,2,FALSE),VLOOKUP(M773,'Pontuação'!K$2:L$11,2,FALSE)),0)</f>
        <v>1002</v>
      </c>
      <c r="AG773" s="12">
        <f t="shared" si="1"/>
        <v>100</v>
      </c>
      <c r="AH773" s="12" t="str">
        <f t="array" ref="AH773">IFERROR(INDEX('Pontuação'!G$13:G$191, MATCH(AG773, 'Pontuação'!F$14:F$191, 0)), "Faixa Indefinida")</f>
        <v>C</v>
      </c>
      <c r="AI773" s="12">
        <f t="shared" si="2"/>
        <v>0</v>
      </c>
      <c r="AJ773" s="12">
        <f t="shared" si="3"/>
        <v>0</v>
      </c>
      <c r="AK773" s="12">
        <f t="shared" si="4"/>
        <v>1</v>
      </c>
      <c r="AL773" s="12">
        <f t="shared" si="5"/>
        <v>0</v>
      </c>
      <c r="AM773" s="11"/>
      <c r="AN773" s="13">
        <v>0.17915106266647765</v>
      </c>
      <c r="AO773" s="11" t="s">
        <v>110</v>
      </c>
      <c r="AP773" s="14">
        <v>45931.447850717595</v>
      </c>
    </row>
    <row r="774">
      <c r="A774" s="8">
        <v>45924.456770833334</v>
      </c>
      <c r="B774" s="9" t="s">
        <v>1694</v>
      </c>
      <c r="C774" s="9" t="s">
        <v>1695</v>
      </c>
      <c r="D774" s="10">
        <v>5.582996304742E12</v>
      </c>
      <c r="E774" s="9" t="s">
        <v>43</v>
      </c>
      <c r="F774" s="9"/>
      <c r="G774" s="9" t="s">
        <v>44</v>
      </c>
      <c r="H774" s="9" t="s">
        <v>45</v>
      </c>
      <c r="I774" s="9" t="s">
        <v>106</v>
      </c>
      <c r="J774" s="9" t="s">
        <v>47</v>
      </c>
      <c r="K774" s="9" t="s">
        <v>48</v>
      </c>
      <c r="L774" s="9" t="s">
        <v>48</v>
      </c>
      <c r="M774" s="9" t="s">
        <v>47</v>
      </c>
      <c r="N774" s="9" t="s">
        <v>79</v>
      </c>
      <c r="O774" s="9" t="s">
        <v>50</v>
      </c>
      <c r="P774" s="11" t="s">
        <v>51</v>
      </c>
      <c r="Q774" s="11" t="s">
        <v>52</v>
      </c>
      <c r="R774" s="11" t="s">
        <v>53</v>
      </c>
      <c r="S774" s="11" t="s">
        <v>72</v>
      </c>
      <c r="T774" s="11" t="s">
        <v>55</v>
      </c>
      <c r="U774" s="11" t="s">
        <v>56</v>
      </c>
      <c r="V774" s="11"/>
      <c r="W774" s="11"/>
      <c r="X774" s="11"/>
      <c r="Y774" s="11"/>
      <c r="Z774" s="11"/>
      <c r="AA774" s="11"/>
      <c r="AB774" s="11"/>
      <c r="AC774" s="11"/>
      <c r="AD774" s="11"/>
      <c r="AE774" s="11"/>
      <c r="AF774" s="12">
        <f>ROUNDUP(SUM(VLOOKUP(G774,'Pontuação'!A$2:B$11,2,FALSE),VLOOKUP(E774,'Pontuação'!C$2:D$11,2,FALSE),VLOOKUP(I774,'Pontuação'!I$2:J$11,2,FALSE),VLOOKUP(K774,'Pontuação'!G$2:H$11,2,FALSE),VLOOKUP(H774,'Pontuação'!E$2:F$11,2,FALSE),VLOOKUP(M774,'Pontuação'!K$2:L$11,2,FALSE)),0)</f>
        <v>1096</v>
      </c>
      <c r="AG774" s="12">
        <f t="shared" si="1"/>
        <v>110</v>
      </c>
      <c r="AH774" s="12" t="str">
        <f t="array" ref="AH774">IFERROR(INDEX('Pontuação'!G$13:G$191, MATCH(AG774, 'Pontuação'!F$14:F$191, 0)), "Faixa Indefinida")</f>
        <v>B</v>
      </c>
      <c r="AI774" s="12">
        <f t="shared" si="2"/>
        <v>0</v>
      </c>
      <c r="AJ774" s="12">
        <f t="shared" si="3"/>
        <v>1</v>
      </c>
      <c r="AK774" s="12">
        <f t="shared" si="4"/>
        <v>0</v>
      </c>
      <c r="AL774" s="12">
        <f t="shared" si="5"/>
        <v>0</v>
      </c>
      <c r="AM774" s="11"/>
      <c r="AN774" s="13">
        <v>0.503829207991376</v>
      </c>
      <c r="AO774" s="11" t="s">
        <v>57</v>
      </c>
      <c r="AP774" s="14">
        <v>45931.447850717595</v>
      </c>
    </row>
    <row r="775">
      <c r="A775" s="8">
        <v>45924.458865740744</v>
      </c>
      <c r="B775" s="9" t="s">
        <v>1696</v>
      </c>
      <c r="C775" s="9" t="s">
        <v>1697</v>
      </c>
      <c r="D775" s="10">
        <v>5.591988441425E12</v>
      </c>
      <c r="E775" s="9" t="s">
        <v>43</v>
      </c>
      <c r="F775" s="9"/>
      <c r="G775" s="9" t="s">
        <v>60</v>
      </c>
      <c r="H775" s="9" t="s">
        <v>45</v>
      </c>
      <c r="I775" s="9" t="s">
        <v>46</v>
      </c>
      <c r="J775" s="9" t="s">
        <v>47</v>
      </c>
      <c r="K775" s="9" t="s">
        <v>47</v>
      </c>
      <c r="L775" s="9" t="s">
        <v>48</v>
      </c>
      <c r="M775" s="9" t="s">
        <v>48</v>
      </c>
      <c r="N775" s="9" t="s">
        <v>79</v>
      </c>
      <c r="O775" s="9" t="s">
        <v>64</v>
      </c>
      <c r="P775" s="11" t="s">
        <v>51</v>
      </c>
      <c r="Q775" s="11" t="s">
        <v>115</v>
      </c>
      <c r="R775" s="11" t="s">
        <v>90</v>
      </c>
      <c r="S775" s="11" t="s">
        <v>254</v>
      </c>
      <c r="T775" s="11" t="s">
        <v>65</v>
      </c>
      <c r="U775" s="11" t="s">
        <v>56</v>
      </c>
      <c r="V775" s="11"/>
      <c r="W775" s="11"/>
      <c r="X775" s="11"/>
      <c r="Y775" s="11"/>
      <c r="Z775" s="11"/>
      <c r="AA775" s="11"/>
      <c r="AB775" s="11"/>
      <c r="AC775" s="11"/>
      <c r="AD775" s="11"/>
      <c r="AE775" s="11"/>
      <c r="AF775" s="12">
        <f>ROUNDUP(SUM(VLOOKUP(G775,'Pontuação'!A$2:B$11,2,FALSE),VLOOKUP(E775,'Pontuação'!C$2:D$11,2,FALSE),VLOOKUP(I775,'Pontuação'!I$2:J$11,2,FALSE),VLOOKUP(K775,'Pontuação'!G$2:H$11,2,FALSE),VLOOKUP(H775,'Pontuação'!E$2:F$11,2,FALSE),VLOOKUP(M775,'Pontuação'!K$2:L$11,2,FALSE)),0)</f>
        <v>1300</v>
      </c>
      <c r="AG775" s="12">
        <f t="shared" si="1"/>
        <v>130</v>
      </c>
      <c r="AH775" s="12" t="str">
        <f t="array" ref="AH775">IFERROR(INDEX('Pontuação'!G$13:G$191, MATCH(AG775, 'Pontuação'!F$14:F$191, 0)), "Faixa Indefinida")</f>
        <v>A</v>
      </c>
      <c r="AI775" s="12">
        <f t="shared" si="2"/>
        <v>1</v>
      </c>
      <c r="AJ775" s="12">
        <f t="shared" si="3"/>
        <v>0</v>
      </c>
      <c r="AK775" s="12">
        <f t="shared" si="4"/>
        <v>0</v>
      </c>
      <c r="AL775" s="12">
        <f t="shared" si="5"/>
        <v>0</v>
      </c>
      <c r="AM775" s="11"/>
      <c r="AN775" s="13">
        <v>0.3056498751351065</v>
      </c>
      <c r="AO775" s="11" t="s">
        <v>124</v>
      </c>
      <c r="AP775" s="14">
        <v>45931.447850717595</v>
      </c>
    </row>
    <row r="776">
      <c r="A776" s="8">
        <v>45924.46238425926</v>
      </c>
      <c r="B776" s="9" t="s">
        <v>1698</v>
      </c>
      <c r="C776" s="9" t="s">
        <v>1699</v>
      </c>
      <c r="D776" s="10">
        <v>5.511994477071E12</v>
      </c>
      <c r="E776" s="9" t="s">
        <v>75</v>
      </c>
      <c r="F776" s="9"/>
      <c r="G776" s="9" t="s">
        <v>44</v>
      </c>
      <c r="H776" s="9" t="s">
        <v>61</v>
      </c>
      <c r="I776" s="9" t="s">
        <v>78</v>
      </c>
      <c r="J776" s="9" t="s">
        <v>47</v>
      </c>
      <c r="K776" s="9" t="s">
        <v>47</v>
      </c>
      <c r="L776" s="9" t="s">
        <v>48</v>
      </c>
      <c r="M776" s="9" t="s">
        <v>47</v>
      </c>
      <c r="N776" s="9" t="s">
        <v>63</v>
      </c>
      <c r="O776" s="9" t="s">
        <v>50</v>
      </c>
      <c r="P776" s="11" t="s">
        <v>51</v>
      </c>
      <c r="Q776" s="11" t="s">
        <v>121</v>
      </c>
      <c r="R776" s="11" t="s">
        <v>1700</v>
      </c>
      <c r="S776" s="11" t="s">
        <v>1701</v>
      </c>
      <c r="T776" s="11" t="s">
        <v>55</v>
      </c>
      <c r="U776" s="11" t="s">
        <v>56</v>
      </c>
      <c r="V776" s="11"/>
      <c r="W776" s="11"/>
      <c r="X776" s="11"/>
      <c r="Y776" s="11"/>
      <c r="Z776" s="11"/>
      <c r="AA776" s="11"/>
      <c r="AB776" s="11"/>
      <c r="AC776" s="11"/>
      <c r="AD776" s="11"/>
      <c r="AE776" s="11"/>
      <c r="AF776" s="12">
        <f>ROUNDUP(SUM(VLOOKUP(G776,'Pontuação'!A$2:B$11,2,FALSE),VLOOKUP(E776,'Pontuação'!C$2:D$11,2,FALSE),VLOOKUP(I776,'Pontuação'!I$2:J$11,2,FALSE),VLOOKUP(K776,'Pontuação'!G$2:H$11,2,FALSE),VLOOKUP(H776,'Pontuação'!E$2:F$11,2,FALSE),VLOOKUP(M776,'Pontuação'!K$2:L$11,2,FALSE)),0)</f>
        <v>927</v>
      </c>
      <c r="AG776" s="12">
        <f t="shared" si="1"/>
        <v>93</v>
      </c>
      <c r="AH776" s="12" t="str">
        <f t="array" ref="AH776">IFERROR(INDEX('Pontuação'!G$13:G$191, MATCH(AG776, 'Pontuação'!F$14:F$191, 0)), "Faixa Indefinida")</f>
        <v>C</v>
      </c>
      <c r="AI776" s="12">
        <f t="shared" si="2"/>
        <v>0</v>
      </c>
      <c r="AJ776" s="12">
        <f t="shared" si="3"/>
        <v>0</v>
      </c>
      <c r="AK776" s="12">
        <f t="shared" si="4"/>
        <v>1</v>
      </c>
      <c r="AL776" s="12">
        <f t="shared" si="5"/>
        <v>0</v>
      </c>
      <c r="AM776" s="11"/>
      <c r="AN776" s="13">
        <v>0.5811341767268229</v>
      </c>
      <c r="AO776" s="11" t="s">
        <v>57</v>
      </c>
      <c r="AP776" s="14">
        <v>45931.447850717595</v>
      </c>
    </row>
    <row r="777">
      <c r="A777" s="8">
        <v>45924.4640162037</v>
      </c>
      <c r="B777" s="9" t="s">
        <v>1702</v>
      </c>
      <c r="C777" s="9" t="s">
        <v>1703</v>
      </c>
      <c r="D777" s="10">
        <v>5.569992718919E12</v>
      </c>
      <c r="E777" s="9" t="s">
        <v>43</v>
      </c>
      <c r="F777" s="9"/>
      <c r="G777" s="9" t="s">
        <v>144</v>
      </c>
      <c r="H777" s="9" t="s">
        <v>77</v>
      </c>
      <c r="I777" s="9" t="s">
        <v>88</v>
      </c>
      <c r="J777" s="9" t="s">
        <v>48</v>
      </c>
      <c r="K777" s="9" t="s">
        <v>47</v>
      </c>
      <c r="L777" s="9" t="s">
        <v>48</v>
      </c>
      <c r="M777" s="9" t="s">
        <v>47</v>
      </c>
      <c r="N777" s="9" t="s">
        <v>79</v>
      </c>
      <c r="O777" s="9" t="s">
        <v>95</v>
      </c>
      <c r="P777" s="11" t="s">
        <v>80</v>
      </c>
      <c r="Q777" s="11" t="s">
        <v>81</v>
      </c>
      <c r="R777" s="11" t="s">
        <v>82</v>
      </c>
      <c r="S777" s="11">
        <v>7.50940275538E11</v>
      </c>
      <c r="T777" s="11" t="s">
        <v>83</v>
      </c>
      <c r="U777" s="11" t="s">
        <v>56</v>
      </c>
      <c r="V777" s="11"/>
      <c r="W777" s="11"/>
      <c r="X777" s="11"/>
      <c r="Y777" s="11"/>
      <c r="Z777" s="11"/>
      <c r="AA777" s="11"/>
      <c r="AB777" s="11"/>
      <c r="AC777" s="11"/>
      <c r="AD777" s="11"/>
      <c r="AE777" s="11"/>
      <c r="AF777" s="12">
        <f>ROUNDUP(SUM(VLOOKUP(G777,'Pontuação'!A$2:B$11,2,FALSE),VLOOKUP(E777,'Pontuação'!C$2:D$11,2,FALSE),VLOOKUP(I777,'Pontuação'!I$2:J$11,2,FALSE),VLOOKUP(K777,'Pontuação'!G$2:H$11,2,FALSE),VLOOKUP(H777,'Pontuação'!E$2:F$11,2,FALSE),VLOOKUP(M777,'Pontuação'!K$2:L$11,2,FALSE)),0)</f>
        <v>874</v>
      </c>
      <c r="AG777" s="12">
        <f t="shared" si="1"/>
        <v>87</v>
      </c>
      <c r="AH777" s="12" t="str">
        <f t="array" ref="AH777">IFERROR(INDEX('Pontuação'!G$13:G$191, MATCH(AG777, 'Pontuação'!F$14:F$191, 0)), "Faixa Indefinida")</f>
        <v>D</v>
      </c>
      <c r="AI777" s="12">
        <f t="shared" si="2"/>
        <v>0</v>
      </c>
      <c r="AJ777" s="12">
        <f t="shared" si="3"/>
        <v>0</v>
      </c>
      <c r="AK777" s="12">
        <f t="shared" si="4"/>
        <v>0</v>
      </c>
      <c r="AL777" s="12">
        <f t="shared" si="5"/>
        <v>1</v>
      </c>
      <c r="AM777" s="11"/>
      <c r="AN777" s="13">
        <v>0.14205172979153163</v>
      </c>
      <c r="AO777" s="11" t="s">
        <v>110</v>
      </c>
      <c r="AP777" s="14">
        <v>45931.447850717595</v>
      </c>
    </row>
    <row r="778">
      <c r="A778" s="8">
        <v>45924.46665509259</v>
      </c>
      <c r="B778" s="9" t="s">
        <v>1704</v>
      </c>
      <c r="C778" s="9" t="s">
        <v>1705</v>
      </c>
      <c r="D778" s="10">
        <v>5.524992335171E12</v>
      </c>
      <c r="E778" s="9" t="s">
        <v>43</v>
      </c>
      <c r="F778" s="9"/>
      <c r="G778" s="9" t="s">
        <v>76</v>
      </c>
      <c r="H778" s="9" t="s">
        <v>45</v>
      </c>
      <c r="I778" s="9" t="s">
        <v>78</v>
      </c>
      <c r="J778" s="9" t="s">
        <v>48</v>
      </c>
      <c r="K778" s="9" t="s">
        <v>48</v>
      </c>
      <c r="L778" s="9" t="s">
        <v>48</v>
      </c>
      <c r="M778" s="9" t="s">
        <v>48</v>
      </c>
      <c r="N778" s="9" t="s">
        <v>63</v>
      </c>
      <c r="O778" s="9" t="s">
        <v>98</v>
      </c>
      <c r="P778" s="11" t="s">
        <v>51</v>
      </c>
      <c r="Q778" s="11" t="s">
        <v>71</v>
      </c>
      <c r="R778" s="11" t="s">
        <v>53</v>
      </c>
      <c r="S778" s="11" t="s">
        <v>72</v>
      </c>
      <c r="T778" s="11" t="s">
        <v>55</v>
      </c>
      <c r="U778" s="11" t="s">
        <v>56</v>
      </c>
      <c r="V778" s="11"/>
      <c r="W778" s="11"/>
      <c r="X778" s="11"/>
      <c r="Y778" s="11"/>
      <c r="Z778" s="11"/>
      <c r="AA778" s="11"/>
      <c r="AB778" s="11"/>
      <c r="AC778" s="11"/>
      <c r="AD778" s="11"/>
      <c r="AE778" s="11"/>
      <c r="AF778" s="12">
        <f>ROUNDUP(SUM(VLOOKUP(G778,'Pontuação'!A$2:B$11,2,FALSE),VLOOKUP(E778,'Pontuação'!C$2:D$11,2,FALSE),VLOOKUP(I778,'Pontuação'!I$2:J$11,2,FALSE),VLOOKUP(K778,'Pontuação'!G$2:H$11,2,FALSE),VLOOKUP(H778,'Pontuação'!E$2:F$11,2,FALSE),VLOOKUP(M778,'Pontuação'!K$2:L$11,2,FALSE)),0)</f>
        <v>1351</v>
      </c>
      <c r="AG778" s="12">
        <f t="shared" si="1"/>
        <v>135</v>
      </c>
      <c r="AH778" s="12" t="str">
        <f t="array" ref="AH778">IFERROR(INDEX('Pontuação'!G$13:G$191, MATCH(AG778, 'Pontuação'!F$14:F$191, 0)), "Faixa Indefinida")</f>
        <v>A</v>
      </c>
      <c r="AI778" s="12">
        <f t="shared" si="2"/>
        <v>1</v>
      </c>
      <c r="AJ778" s="12">
        <f t="shared" si="3"/>
        <v>0</v>
      </c>
      <c r="AK778" s="12">
        <f t="shared" si="4"/>
        <v>0</v>
      </c>
      <c r="AL778" s="12">
        <f t="shared" si="5"/>
        <v>0</v>
      </c>
      <c r="AM778" s="11"/>
      <c r="AN778" s="13">
        <v>0.4623127613342472</v>
      </c>
      <c r="AO778" s="11" t="s">
        <v>151</v>
      </c>
      <c r="AP778" s="14">
        <v>45931.447850717595</v>
      </c>
    </row>
    <row r="779">
      <c r="A779" s="8">
        <v>45924.47238425926</v>
      </c>
      <c r="B779" s="9" t="s">
        <v>1706</v>
      </c>
      <c r="C779" s="9" t="s">
        <v>1707</v>
      </c>
      <c r="D779" s="10">
        <v>5.521987419029E12</v>
      </c>
      <c r="E779" s="9" t="s">
        <v>43</v>
      </c>
      <c r="F779" s="9"/>
      <c r="G779" s="9" t="s">
        <v>60</v>
      </c>
      <c r="H779" s="9" t="s">
        <v>87</v>
      </c>
      <c r="I779" s="9" t="s">
        <v>88</v>
      </c>
      <c r="J779" s="9" t="s">
        <v>47</v>
      </c>
      <c r="K779" s="9" t="s">
        <v>47</v>
      </c>
      <c r="L779" s="9" t="s">
        <v>48</v>
      </c>
      <c r="M779" s="9" t="s">
        <v>48</v>
      </c>
      <c r="N779" s="9" t="s">
        <v>63</v>
      </c>
      <c r="O779" s="9" t="s">
        <v>64</v>
      </c>
      <c r="P779" s="11" t="s">
        <v>80</v>
      </c>
      <c r="Q779" s="11" t="s">
        <v>81</v>
      </c>
      <c r="R779" s="11" t="s">
        <v>82</v>
      </c>
      <c r="S779" s="11">
        <v>7.50940275538E11</v>
      </c>
      <c r="T779" s="11" t="s">
        <v>83</v>
      </c>
      <c r="U779" s="11" t="s">
        <v>47</v>
      </c>
      <c r="V779" s="11"/>
      <c r="W779" s="11"/>
      <c r="X779" s="11"/>
      <c r="Y779" s="11"/>
      <c r="Z779" s="11"/>
      <c r="AA779" s="11"/>
      <c r="AB779" s="11"/>
      <c r="AC779" s="11"/>
      <c r="AD779" s="11"/>
      <c r="AE779" s="11"/>
      <c r="AF779" s="12">
        <f>ROUNDUP(SUM(VLOOKUP(G779,'Pontuação'!A$2:B$11,2,FALSE),VLOOKUP(E779,'Pontuação'!C$2:D$11,2,FALSE),VLOOKUP(I779,'Pontuação'!I$2:J$11,2,FALSE),VLOOKUP(K779,'Pontuação'!G$2:H$11,2,FALSE),VLOOKUP(H779,'Pontuação'!E$2:F$11,2,FALSE),VLOOKUP(M779,'Pontuação'!K$2:L$11,2,FALSE)),0)</f>
        <v>1075</v>
      </c>
      <c r="AG779" s="12">
        <f t="shared" si="1"/>
        <v>108</v>
      </c>
      <c r="AH779" s="12" t="str">
        <f t="array" ref="AH779">IFERROR(INDEX('Pontuação'!G$13:G$191, MATCH(AG779, 'Pontuação'!F$14:F$191, 0)), "Faixa Indefinida")</f>
        <v>B</v>
      </c>
      <c r="AI779" s="12">
        <f t="shared" si="2"/>
        <v>0</v>
      </c>
      <c r="AJ779" s="12">
        <f t="shared" si="3"/>
        <v>1</v>
      </c>
      <c r="AK779" s="12">
        <f t="shared" si="4"/>
        <v>0</v>
      </c>
      <c r="AL779" s="12">
        <f t="shared" si="5"/>
        <v>0</v>
      </c>
      <c r="AM779" s="11"/>
      <c r="AN779" s="13">
        <v>0.13905894467343796</v>
      </c>
      <c r="AO779" s="11" t="s">
        <v>110</v>
      </c>
      <c r="AP779" s="14">
        <v>45931.447850717595</v>
      </c>
    </row>
    <row r="780">
      <c r="A780" s="8">
        <v>45924.47248842593</v>
      </c>
      <c r="B780" s="9" t="s">
        <v>1708</v>
      </c>
      <c r="C780" s="9" t="s">
        <v>1709</v>
      </c>
      <c r="D780" s="10">
        <v>5.511985885855E12</v>
      </c>
      <c r="E780" s="9" t="s">
        <v>43</v>
      </c>
      <c r="F780" s="9"/>
      <c r="G780" s="9" t="s">
        <v>144</v>
      </c>
      <c r="H780" s="9" t="s">
        <v>77</v>
      </c>
      <c r="I780" s="9" t="s">
        <v>88</v>
      </c>
      <c r="J780" s="9" t="s">
        <v>47</v>
      </c>
      <c r="K780" s="9" t="s">
        <v>47</v>
      </c>
      <c r="L780" s="9" t="s">
        <v>47</v>
      </c>
      <c r="M780" s="9" t="s">
        <v>47</v>
      </c>
      <c r="N780" s="9" t="s">
        <v>79</v>
      </c>
      <c r="O780" s="9" t="s">
        <v>98</v>
      </c>
      <c r="P780" s="11" t="s">
        <v>51</v>
      </c>
      <c r="Q780" s="11" t="s">
        <v>115</v>
      </c>
      <c r="R780" s="11" t="s">
        <v>53</v>
      </c>
      <c r="S780" s="11" t="s">
        <v>54</v>
      </c>
      <c r="T780" s="11" t="s">
        <v>55</v>
      </c>
      <c r="U780" s="11" t="s">
        <v>56</v>
      </c>
      <c r="V780" s="11"/>
      <c r="W780" s="11"/>
      <c r="X780" s="11"/>
      <c r="Y780" s="11"/>
      <c r="Z780" s="11"/>
      <c r="AA780" s="11"/>
      <c r="AB780" s="11"/>
      <c r="AC780" s="11"/>
      <c r="AD780" s="11"/>
      <c r="AE780" s="11"/>
      <c r="AF780" s="12">
        <f>ROUNDUP(SUM(VLOOKUP(G780,'Pontuação'!A$2:B$11,2,FALSE),VLOOKUP(E780,'Pontuação'!C$2:D$11,2,FALSE),VLOOKUP(I780,'Pontuação'!I$2:J$11,2,FALSE),VLOOKUP(K780,'Pontuação'!G$2:H$11,2,FALSE),VLOOKUP(H780,'Pontuação'!E$2:F$11,2,FALSE),VLOOKUP(M780,'Pontuação'!K$2:L$11,2,FALSE)),0)</f>
        <v>874</v>
      </c>
      <c r="AG780" s="12">
        <f t="shared" si="1"/>
        <v>87</v>
      </c>
      <c r="AH780" s="12" t="str">
        <f t="array" ref="AH780">IFERROR(INDEX('Pontuação'!G$13:G$191, MATCH(AG780, 'Pontuação'!F$14:F$191, 0)), "Faixa Indefinida")</f>
        <v>D</v>
      </c>
      <c r="AI780" s="12">
        <f t="shared" si="2"/>
        <v>0</v>
      </c>
      <c r="AJ780" s="12">
        <f t="shared" si="3"/>
        <v>0</v>
      </c>
      <c r="AK780" s="12">
        <f t="shared" si="4"/>
        <v>0</v>
      </c>
      <c r="AL780" s="12">
        <f t="shared" si="5"/>
        <v>1</v>
      </c>
      <c r="AM780" s="11"/>
      <c r="AN780" s="13">
        <v>0.04795530191357478</v>
      </c>
      <c r="AO780" s="11" t="s">
        <v>99</v>
      </c>
      <c r="AP780" s="14">
        <v>45931.447850717595</v>
      </c>
    </row>
    <row r="781">
      <c r="A781" s="8">
        <v>45924.472662037035</v>
      </c>
      <c r="B781" s="9" t="s">
        <v>1710</v>
      </c>
      <c r="C781" s="9" t="s">
        <v>1711</v>
      </c>
      <c r="D781" s="10">
        <v>5.564992689467E12</v>
      </c>
      <c r="E781" s="9" t="s">
        <v>43</v>
      </c>
      <c r="F781" s="9"/>
      <c r="G781" s="9" t="s">
        <v>60</v>
      </c>
      <c r="H781" s="9" t="s">
        <v>87</v>
      </c>
      <c r="I781" s="9" t="s">
        <v>78</v>
      </c>
      <c r="J781" s="9" t="s">
        <v>47</v>
      </c>
      <c r="K781" s="9" t="s">
        <v>47</v>
      </c>
      <c r="L781" s="9" t="s">
        <v>48</v>
      </c>
      <c r="M781" s="9" t="s">
        <v>47</v>
      </c>
      <c r="N781" s="9" t="s">
        <v>79</v>
      </c>
      <c r="O781" s="9" t="s">
        <v>50</v>
      </c>
      <c r="P781" s="11" t="s">
        <v>51</v>
      </c>
      <c r="Q781" s="11" t="s">
        <v>52</v>
      </c>
      <c r="R781" s="11" t="s">
        <v>53</v>
      </c>
      <c r="S781" s="11" t="s">
        <v>54</v>
      </c>
      <c r="T781" s="11" t="s">
        <v>55</v>
      </c>
      <c r="U781" s="11" t="s">
        <v>56</v>
      </c>
      <c r="V781" s="11"/>
      <c r="W781" s="11"/>
      <c r="X781" s="11"/>
      <c r="Y781" s="11"/>
      <c r="Z781" s="11"/>
      <c r="AA781" s="11"/>
      <c r="AB781" s="11"/>
      <c r="AC781" s="11"/>
      <c r="AD781" s="11"/>
      <c r="AE781" s="11"/>
      <c r="AF781" s="12">
        <f>ROUNDUP(SUM(VLOOKUP(G781,'Pontuação'!A$2:B$11,2,FALSE),VLOOKUP(E781,'Pontuação'!C$2:D$11,2,FALSE),VLOOKUP(I781,'Pontuação'!I$2:J$11,2,FALSE),VLOOKUP(K781,'Pontuação'!G$2:H$11,2,FALSE),VLOOKUP(H781,'Pontuação'!E$2:F$11,2,FALSE),VLOOKUP(M781,'Pontuação'!K$2:L$11,2,FALSE)),0)</f>
        <v>1011</v>
      </c>
      <c r="AG781" s="12">
        <f t="shared" si="1"/>
        <v>101</v>
      </c>
      <c r="AH781" s="12" t="str">
        <f t="array" ref="AH781">IFERROR(INDEX('Pontuação'!G$13:G$191, MATCH(AG781, 'Pontuação'!F$14:F$191, 0)), "Faixa Indefinida")</f>
        <v>C</v>
      </c>
      <c r="AI781" s="12">
        <f t="shared" si="2"/>
        <v>0</v>
      </c>
      <c r="AJ781" s="12">
        <f t="shared" si="3"/>
        <v>0</v>
      </c>
      <c r="AK781" s="12">
        <f t="shared" si="4"/>
        <v>1</v>
      </c>
      <c r="AL781" s="12">
        <f t="shared" si="5"/>
        <v>0</v>
      </c>
      <c r="AM781" s="11"/>
      <c r="AN781" s="13">
        <v>0.4306586165094909</v>
      </c>
      <c r="AO781" s="11" t="s">
        <v>151</v>
      </c>
      <c r="AP781" s="14">
        <v>45931.447850717595</v>
      </c>
    </row>
    <row r="782">
      <c r="A782" s="8">
        <v>45924.47625</v>
      </c>
      <c r="B782" s="9" t="s">
        <v>1712</v>
      </c>
      <c r="C782" s="9" t="s">
        <v>1713</v>
      </c>
      <c r="D782" s="10">
        <v>5.561999252626E12</v>
      </c>
      <c r="E782" s="9" t="s">
        <v>43</v>
      </c>
      <c r="F782" s="9"/>
      <c r="G782" s="9" t="s">
        <v>170</v>
      </c>
      <c r="H782" s="9" t="s">
        <v>45</v>
      </c>
      <c r="I782" s="9" t="s">
        <v>106</v>
      </c>
      <c r="J782" s="9" t="s">
        <v>47</v>
      </c>
      <c r="K782" s="9" t="s">
        <v>47</v>
      </c>
      <c r="L782" s="9" t="s">
        <v>48</v>
      </c>
      <c r="M782" s="9" t="s">
        <v>47</v>
      </c>
      <c r="N782" s="9" t="s">
        <v>79</v>
      </c>
      <c r="O782" s="9" t="s">
        <v>70</v>
      </c>
      <c r="P782" s="11" t="s">
        <v>51</v>
      </c>
      <c r="Q782" s="11" t="s">
        <v>137</v>
      </c>
      <c r="R782" s="11" t="s">
        <v>107</v>
      </c>
      <c r="S782" s="11" t="s">
        <v>254</v>
      </c>
      <c r="T782" s="11" t="s">
        <v>55</v>
      </c>
      <c r="U782" s="11" t="s">
        <v>56</v>
      </c>
      <c r="V782" s="11"/>
      <c r="W782" s="11"/>
      <c r="X782" s="11"/>
      <c r="Y782" s="11"/>
      <c r="Z782" s="11"/>
      <c r="AA782" s="11"/>
      <c r="AB782" s="11"/>
      <c r="AC782" s="11"/>
      <c r="AD782" s="11"/>
      <c r="AE782" s="11"/>
      <c r="AF782" s="12">
        <f>ROUNDUP(SUM(VLOOKUP(G782,'Pontuação'!A$2:B$11,2,FALSE),VLOOKUP(E782,'Pontuação'!C$2:D$11,2,FALSE),VLOOKUP(I782,'Pontuação'!I$2:J$11,2,FALSE),VLOOKUP(K782,'Pontuação'!G$2:H$11,2,FALSE),VLOOKUP(H782,'Pontuação'!E$2:F$11,2,FALSE),VLOOKUP(M782,'Pontuação'!K$2:L$11,2,FALSE)),0)</f>
        <v>879</v>
      </c>
      <c r="AG782" s="12">
        <f t="shared" si="1"/>
        <v>88</v>
      </c>
      <c r="AH782" s="12" t="str">
        <f t="array" ref="AH782">IFERROR(INDEX('Pontuação'!G$13:G$191, MATCH(AG782, 'Pontuação'!F$14:F$191, 0)), "Faixa Indefinida")</f>
        <v>C</v>
      </c>
      <c r="AI782" s="12">
        <f t="shared" si="2"/>
        <v>0</v>
      </c>
      <c r="AJ782" s="12">
        <f t="shared" si="3"/>
        <v>0</v>
      </c>
      <c r="AK782" s="12">
        <f t="shared" si="4"/>
        <v>1</v>
      </c>
      <c r="AL782" s="12">
        <f t="shared" si="5"/>
        <v>0</v>
      </c>
      <c r="AM782" s="11"/>
      <c r="AN782" s="13">
        <v>0.3188312051068191</v>
      </c>
      <c r="AO782" s="11" t="s">
        <v>124</v>
      </c>
      <c r="AP782" s="14">
        <v>45931.447850717595</v>
      </c>
    </row>
    <row r="783">
      <c r="A783" s="8">
        <v>45924.477685185186</v>
      </c>
      <c r="B783" s="9" t="s">
        <v>1714</v>
      </c>
      <c r="C783" s="9" t="s">
        <v>1715</v>
      </c>
      <c r="D783" s="10">
        <v>5.592986128844E12</v>
      </c>
      <c r="E783" s="9" t="s">
        <v>75</v>
      </c>
      <c r="F783" s="9"/>
      <c r="G783" s="9" t="s">
        <v>69</v>
      </c>
      <c r="H783" s="9" t="s">
        <v>45</v>
      </c>
      <c r="I783" s="9" t="s">
        <v>78</v>
      </c>
      <c r="J783" s="9" t="s">
        <v>47</v>
      </c>
      <c r="K783" s="9" t="s">
        <v>47</v>
      </c>
      <c r="L783" s="9" t="s">
        <v>48</v>
      </c>
      <c r="M783" s="9" t="s">
        <v>47</v>
      </c>
      <c r="N783" s="9" t="s">
        <v>79</v>
      </c>
      <c r="O783" s="9" t="s">
        <v>95</v>
      </c>
      <c r="P783" s="11" t="s">
        <v>51</v>
      </c>
      <c r="Q783" s="11" t="s">
        <v>141</v>
      </c>
      <c r="R783" s="11" t="s">
        <v>90</v>
      </c>
      <c r="S783" s="11" t="s">
        <v>54</v>
      </c>
      <c r="T783" s="11" t="s">
        <v>65</v>
      </c>
      <c r="U783" s="11" t="s">
        <v>56</v>
      </c>
      <c r="V783" s="11"/>
      <c r="W783" s="11"/>
      <c r="X783" s="11"/>
      <c r="Y783" s="11"/>
      <c r="Z783" s="11"/>
      <c r="AA783" s="11"/>
      <c r="AB783" s="11"/>
      <c r="AC783" s="11"/>
      <c r="AD783" s="11"/>
      <c r="AE783" s="11"/>
      <c r="AF783" s="12">
        <f>ROUNDUP(SUM(VLOOKUP(G783,'Pontuação'!A$2:B$11,2,FALSE),VLOOKUP(E783,'Pontuação'!C$2:D$11,2,FALSE),VLOOKUP(I783,'Pontuação'!I$2:J$11,2,FALSE),VLOOKUP(K783,'Pontuação'!G$2:H$11,2,FALSE),VLOOKUP(H783,'Pontuação'!E$2:F$11,2,FALSE),VLOOKUP(M783,'Pontuação'!K$2:L$11,2,FALSE)),0)</f>
        <v>955</v>
      </c>
      <c r="AG783" s="12">
        <f t="shared" si="1"/>
        <v>96</v>
      </c>
      <c r="AH783" s="12" t="str">
        <f t="array" ref="AH783">IFERROR(INDEX('Pontuação'!G$13:G$191, MATCH(AG783, 'Pontuação'!F$14:F$191, 0)), "Faixa Indefinida")</f>
        <v>C</v>
      </c>
      <c r="AI783" s="12">
        <f t="shared" si="2"/>
        <v>0</v>
      </c>
      <c r="AJ783" s="12">
        <f t="shared" si="3"/>
        <v>0</v>
      </c>
      <c r="AK783" s="12">
        <f t="shared" si="4"/>
        <v>1</v>
      </c>
      <c r="AL783" s="12">
        <f t="shared" si="5"/>
        <v>0</v>
      </c>
      <c r="AM783" s="11"/>
      <c r="AN783" s="13">
        <v>0.17884986060862906</v>
      </c>
      <c r="AO783" s="11" t="s">
        <v>110</v>
      </c>
      <c r="AP783" s="14">
        <v>45931.447850717595</v>
      </c>
    </row>
    <row r="784">
      <c r="A784" s="8">
        <v>45924.482615740744</v>
      </c>
      <c r="B784" s="9" t="s">
        <v>1716</v>
      </c>
      <c r="C784" s="9" t="s">
        <v>1717</v>
      </c>
      <c r="D784" s="10">
        <v>5.562999341534E12</v>
      </c>
      <c r="E784" s="9" t="s">
        <v>43</v>
      </c>
      <c r="F784" s="9"/>
      <c r="G784" s="9" t="s">
        <v>170</v>
      </c>
      <c r="H784" s="9" t="s">
        <v>61</v>
      </c>
      <c r="I784" s="9" t="s">
        <v>78</v>
      </c>
      <c r="J784" s="9" t="s">
        <v>47</v>
      </c>
      <c r="K784" s="9" t="s">
        <v>47</v>
      </c>
      <c r="L784" s="9" t="s">
        <v>47</v>
      </c>
      <c r="M784" s="9" t="s">
        <v>47</v>
      </c>
      <c r="N784" s="9" t="s">
        <v>63</v>
      </c>
      <c r="O784" s="9" t="s">
        <v>70</v>
      </c>
      <c r="P784" s="11" t="s">
        <v>51</v>
      </c>
      <c r="Q784" s="11" t="s">
        <v>71</v>
      </c>
      <c r="R784" s="11" t="s">
        <v>107</v>
      </c>
      <c r="S784" s="11" t="s">
        <v>72</v>
      </c>
      <c r="T784" s="11" t="s">
        <v>55</v>
      </c>
      <c r="U784" s="11" t="s">
        <v>47</v>
      </c>
      <c r="V784" s="11"/>
      <c r="W784" s="11"/>
      <c r="X784" s="11"/>
      <c r="Y784" s="11"/>
      <c r="Z784" s="11"/>
      <c r="AA784" s="11"/>
      <c r="AB784" s="11"/>
      <c r="AC784" s="11"/>
      <c r="AD784" s="11"/>
      <c r="AE784" s="11"/>
      <c r="AF784" s="12">
        <f>ROUNDUP(SUM(VLOOKUP(G784,'Pontuação'!A$2:B$11,2,FALSE),VLOOKUP(E784,'Pontuação'!C$2:D$11,2,FALSE),VLOOKUP(I784,'Pontuação'!I$2:J$11,2,FALSE),VLOOKUP(K784,'Pontuação'!G$2:H$11,2,FALSE),VLOOKUP(H784,'Pontuação'!E$2:F$11,2,FALSE),VLOOKUP(M784,'Pontuação'!K$2:L$11,2,FALSE)),0)</f>
        <v>837</v>
      </c>
      <c r="AG784" s="12">
        <f t="shared" si="1"/>
        <v>84</v>
      </c>
      <c r="AH784" s="12" t="str">
        <f t="array" ref="AH784">IFERROR(INDEX('Pontuação'!G$13:G$191, MATCH(AG784, 'Pontuação'!F$14:F$191, 0)), "Faixa Indefinida")</f>
        <v>D</v>
      </c>
      <c r="AI784" s="12">
        <f t="shared" si="2"/>
        <v>0</v>
      </c>
      <c r="AJ784" s="12">
        <f t="shared" si="3"/>
        <v>0</v>
      </c>
      <c r="AK784" s="12">
        <f t="shared" si="4"/>
        <v>0</v>
      </c>
      <c r="AL784" s="12">
        <f t="shared" si="5"/>
        <v>1</v>
      </c>
      <c r="AM784" s="11"/>
      <c r="AN784" s="13">
        <v>0.15139517574973993</v>
      </c>
      <c r="AO784" s="11" t="s">
        <v>110</v>
      </c>
      <c r="AP784" s="14">
        <v>45931.447850717595</v>
      </c>
    </row>
    <row r="785">
      <c r="A785" s="8">
        <v>45924.48732638889</v>
      </c>
      <c r="B785" s="9" t="s">
        <v>1718</v>
      </c>
      <c r="C785" s="9" t="s">
        <v>1719</v>
      </c>
      <c r="D785" s="10">
        <v>5.511992552612E12</v>
      </c>
      <c r="E785" s="9" t="s">
        <v>43</v>
      </c>
      <c r="F785" s="9"/>
      <c r="G785" s="9" t="s">
        <v>69</v>
      </c>
      <c r="H785" s="9" t="s">
        <v>61</v>
      </c>
      <c r="I785" s="9" t="s">
        <v>106</v>
      </c>
      <c r="J785" s="9" t="s">
        <v>47</v>
      </c>
      <c r="K785" s="9" t="s">
        <v>47</v>
      </c>
      <c r="L785" s="9" t="s">
        <v>47</v>
      </c>
      <c r="M785" s="9" t="s">
        <v>48</v>
      </c>
      <c r="N785" s="9" t="s">
        <v>63</v>
      </c>
      <c r="O785" s="9" t="s">
        <v>50</v>
      </c>
      <c r="P785" s="11" t="s">
        <v>51</v>
      </c>
      <c r="Q785" s="11" t="s">
        <v>141</v>
      </c>
      <c r="R785" s="11" t="s">
        <v>90</v>
      </c>
      <c r="S785" s="11" t="s">
        <v>54</v>
      </c>
      <c r="T785" s="11" t="s">
        <v>65</v>
      </c>
      <c r="U785" s="11" t="s">
        <v>56</v>
      </c>
      <c r="V785" s="11"/>
      <c r="W785" s="11"/>
      <c r="X785" s="11"/>
      <c r="Y785" s="11"/>
      <c r="Z785" s="11"/>
      <c r="AA785" s="11"/>
      <c r="AB785" s="11"/>
      <c r="AC785" s="11"/>
      <c r="AD785" s="11"/>
      <c r="AE785" s="11"/>
      <c r="AF785" s="12">
        <v>1106.0</v>
      </c>
      <c r="AG785" s="12">
        <f t="shared" si="1"/>
        <v>111</v>
      </c>
      <c r="AH785" s="12" t="str">
        <f t="array" ref="AH785">IFERROR(INDEX('Pontuação'!G$13:G$191, MATCH(AG785, 'Pontuação'!F$14:F$191, 0)), "Faixa Indefinida")</f>
        <v>B</v>
      </c>
      <c r="AI785" s="12">
        <f t="shared" si="2"/>
        <v>0</v>
      </c>
      <c r="AJ785" s="12">
        <f t="shared" si="3"/>
        <v>1</v>
      </c>
      <c r="AK785" s="12">
        <f t="shared" si="4"/>
        <v>0</v>
      </c>
      <c r="AL785" s="12">
        <f t="shared" si="5"/>
        <v>0</v>
      </c>
      <c r="AM785" s="11"/>
      <c r="AN785" s="13">
        <v>0.39941782387081787</v>
      </c>
      <c r="AO785" s="11" t="s">
        <v>134</v>
      </c>
      <c r="AP785" s="14">
        <v>45931.447850717595</v>
      </c>
    </row>
    <row r="786">
      <c r="A786" s="8">
        <v>45924.48774305556</v>
      </c>
      <c r="B786" s="9" t="s">
        <v>1720</v>
      </c>
      <c r="C786" s="9" t="s">
        <v>1721</v>
      </c>
      <c r="D786" s="10">
        <v>5.51194216859E12</v>
      </c>
      <c r="E786" s="9" t="s">
        <v>43</v>
      </c>
      <c r="F786" s="9"/>
      <c r="G786" s="9" t="s">
        <v>69</v>
      </c>
      <c r="H786" s="9" t="s">
        <v>61</v>
      </c>
      <c r="I786" s="9" t="s">
        <v>46</v>
      </c>
      <c r="J786" s="9" t="s">
        <v>47</v>
      </c>
      <c r="K786" s="9" t="s">
        <v>48</v>
      </c>
      <c r="L786" s="9" t="s">
        <v>48</v>
      </c>
      <c r="M786" s="9" t="s">
        <v>48</v>
      </c>
      <c r="N786" s="9" t="s">
        <v>79</v>
      </c>
      <c r="O786" s="9" t="s">
        <v>70</v>
      </c>
      <c r="P786" s="11" t="s">
        <v>80</v>
      </c>
      <c r="Q786" s="11" t="s">
        <v>81</v>
      </c>
      <c r="R786" s="11" t="s">
        <v>82</v>
      </c>
      <c r="S786" s="11">
        <v>7.50940275532E11</v>
      </c>
      <c r="T786" s="11" t="s">
        <v>229</v>
      </c>
      <c r="U786" s="11" t="s">
        <v>56</v>
      </c>
      <c r="V786" s="11"/>
      <c r="W786" s="11"/>
      <c r="X786" s="11"/>
      <c r="Y786" s="11"/>
      <c r="Z786" s="11"/>
      <c r="AA786" s="11"/>
      <c r="AB786" s="11"/>
      <c r="AC786" s="11"/>
      <c r="AD786" s="11"/>
      <c r="AE786" s="11"/>
      <c r="AF786" s="12">
        <f>ROUNDUP(SUM(VLOOKUP(G786,'Pontuação'!A$2:B$11,2,FALSE),VLOOKUP(E786,'Pontuação'!C$2:D$11,2,FALSE),VLOOKUP(I786,'Pontuação'!I$2:J$11,2,FALSE),VLOOKUP(K786,'Pontuação'!G$2:H$11,2,FALSE),VLOOKUP(H786,'Pontuação'!E$2:F$11,2,FALSE),VLOOKUP(M786,'Pontuação'!K$2:L$11,2,FALSE)),0)</f>
        <v>1203</v>
      </c>
      <c r="AG786" s="12">
        <f t="shared" si="1"/>
        <v>120</v>
      </c>
      <c r="AH786" s="12" t="str">
        <f t="array" ref="AH786">IFERROR(INDEX('Pontuação'!G$13:G$191, MATCH(AG786, 'Pontuação'!F$14:F$191, 0)), "Faixa Indefinida")</f>
        <v>A</v>
      </c>
      <c r="AI786" s="12">
        <f t="shared" si="2"/>
        <v>1</v>
      </c>
      <c r="AJ786" s="12">
        <f t="shared" si="3"/>
        <v>0</v>
      </c>
      <c r="AK786" s="12">
        <f t="shared" si="4"/>
        <v>0</v>
      </c>
      <c r="AL786" s="12">
        <f t="shared" si="5"/>
        <v>0</v>
      </c>
      <c r="AM786" s="11"/>
      <c r="AN786" s="13">
        <v>0.4063935225011086</v>
      </c>
      <c r="AO786" s="11" t="s">
        <v>134</v>
      </c>
      <c r="AP786" s="14">
        <v>45931.447850717595</v>
      </c>
    </row>
    <row r="787">
      <c r="A787" s="8">
        <v>45924.4878125</v>
      </c>
      <c r="B787" s="9" t="s">
        <v>1722</v>
      </c>
      <c r="C787" s="9" t="s">
        <v>1723</v>
      </c>
      <c r="D787" s="10">
        <v>5.582981013809E12</v>
      </c>
      <c r="E787" s="9" t="s">
        <v>43</v>
      </c>
      <c r="F787" s="9"/>
      <c r="G787" s="9" t="s">
        <v>44</v>
      </c>
      <c r="H787" s="9" t="s">
        <v>61</v>
      </c>
      <c r="I787" s="9" t="s">
        <v>106</v>
      </c>
      <c r="J787" s="9" t="s">
        <v>48</v>
      </c>
      <c r="K787" s="9" t="s">
        <v>47</v>
      </c>
      <c r="L787" s="9" t="s">
        <v>48</v>
      </c>
      <c r="M787" s="9" t="s">
        <v>48</v>
      </c>
      <c r="N787" s="9" t="s">
        <v>63</v>
      </c>
      <c r="O787" s="9" t="s">
        <v>70</v>
      </c>
      <c r="P787" s="11" t="s">
        <v>51</v>
      </c>
      <c r="Q787" s="11" t="s">
        <v>121</v>
      </c>
      <c r="R787" s="11" t="s">
        <v>680</v>
      </c>
      <c r="S787" s="11" t="s">
        <v>681</v>
      </c>
      <c r="T787" s="11" t="s">
        <v>65</v>
      </c>
      <c r="U787" s="11" t="s">
        <v>56</v>
      </c>
      <c r="V787" s="11"/>
      <c r="W787" s="11"/>
      <c r="X787" s="11"/>
      <c r="Y787" s="11"/>
      <c r="Z787" s="11"/>
      <c r="AA787" s="11"/>
      <c r="AB787" s="11"/>
      <c r="AC787" s="11"/>
      <c r="AD787" s="11"/>
      <c r="AE787" s="11"/>
      <c r="AF787" s="12">
        <f>ROUNDUP(SUM(VLOOKUP(G787,'Pontuação'!A$2:B$11,2,FALSE),VLOOKUP(E787,'Pontuação'!C$2:D$11,2,FALSE),VLOOKUP(I787,'Pontuação'!I$2:J$11,2,FALSE),VLOOKUP(K787,'Pontuação'!G$2:H$11,2,FALSE),VLOOKUP(H787,'Pontuação'!E$2:F$11,2,FALSE),VLOOKUP(M787,'Pontuação'!K$2:L$11,2,FALSE)),0)</f>
        <v>1057</v>
      </c>
      <c r="AG787" s="12">
        <f t="shared" si="1"/>
        <v>106</v>
      </c>
      <c r="AH787" s="12" t="str">
        <f t="array" ref="AH787">IFERROR(INDEX('Pontuação'!G$13:G$191, MATCH(AG787, 'Pontuação'!F$14:F$191, 0)), "Faixa Indefinida")</f>
        <v>B</v>
      </c>
      <c r="AI787" s="12">
        <f t="shared" si="2"/>
        <v>0</v>
      </c>
      <c r="AJ787" s="12">
        <f t="shared" si="3"/>
        <v>1</v>
      </c>
      <c r="AK787" s="12">
        <f t="shared" si="4"/>
        <v>0</v>
      </c>
      <c r="AL787" s="12">
        <f t="shared" si="5"/>
        <v>0</v>
      </c>
      <c r="AM787" s="11"/>
      <c r="AN787" s="13">
        <v>0.4446656404907128</v>
      </c>
      <c r="AO787" s="11" t="s">
        <v>151</v>
      </c>
      <c r="AP787" s="14">
        <v>45931.447850717595</v>
      </c>
    </row>
    <row r="788">
      <c r="A788" s="8">
        <v>45924.490219907406</v>
      </c>
      <c r="B788" s="9" t="s">
        <v>1724</v>
      </c>
      <c r="C788" s="9" t="s">
        <v>1725</v>
      </c>
      <c r="D788" s="10">
        <v>5.571982558982E12</v>
      </c>
      <c r="E788" s="9" t="s">
        <v>75</v>
      </c>
      <c r="F788" s="9"/>
      <c r="G788" s="9" t="s">
        <v>44</v>
      </c>
      <c r="H788" s="9" t="s">
        <v>45</v>
      </c>
      <c r="I788" s="9" t="s">
        <v>78</v>
      </c>
      <c r="J788" s="9" t="s">
        <v>47</v>
      </c>
      <c r="K788" s="9" t="s">
        <v>47</v>
      </c>
      <c r="L788" s="9" t="s">
        <v>48</v>
      </c>
      <c r="M788" s="9" t="s">
        <v>47</v>
      </c>
      <c r="N788" s="9" t="s">
        <v>49</v>
      </c>
      <c r="O788" s="9" t="s">
        <v>64</v>
      </c>
      <c r="P788" s="11" t="s">
        <v>51</v>
      </c>
      <c r="Q788" s="11" t="s">
        <v>89</v>
      </c>
      <c r="R788" s="11" t="s">
        <v>90</v>
      </c>
      <c r="S788" s="11" t="s">
        <v>54</v>
      </c>
      <c r="T788" s="11" t="s">
        <v>55</v>
      </c>
      <c r="U788" s="11" t="s">
        <v>47</v>
      </c>
      <c r="V788" s="11"/>
      <c r="W788" s="11"/>
      <c r="X788" s="11"/>
      <c r="Y788" s="11"/>
      <c r="Z788" s="11"/>
      <c r="AA788" s="11"/>
      <c r="AB788" s="11"/>
      <c r="AC788" s="11"/>
      <c r="AD788" s="11"/>
      <c r="AE788" s="11"/>
      <c r="AF788" s="12">
        <v>1106.0</v>
      </c>
      <c r="AG788" s="12">
        <f t="shared" si="1"/>
        <v>111</v>
      </c>
      <c r="AH788" s="12" t="str">
        <f t="array" ref="AH788">IFERROR(INDEX('Pontuação'!G$13:G$191, MATCH(AG788, 'Pontuação'!F$14:F$191, 0)), "Faixa Indefinida")</f>
        <v>B</v>
      </c>
      <c r="AI788" s="12">
        <f t="shared" si="2"/>
        <v>0</v>
      </c>
      <c r="AJ788" s="12">
        <f t="shared" si="3"/>
        <v>1</v>
      </c>
      <c r="AK788" s="12">
        <f t="shared" si="4"/>
        <v>0</v>
      </c>
      <c r="AL788" s="12">
        <f t="shared" si="5"/>
        <v>0</v>
      </c>
      <c r="AM788" s="11"/>
      <c r="AN788" s="13">
        <v>0.17983125396356742</v>
      </c>
      <c r="AO788" s="11" t="s">
        <v>110</v>
      </c>
      <c r="AP788" s="14">
        <v>45931.447850717595</v>
      </c>
    </row>
    <row r="789">
      <c r="A789" s="8">
        <v>45924.49136574074</v>
      </c>
      <c r="B789" s="9" t="s">
        <v>1726</v>
      </c>
      <c r="C789" s="9" t="s">
        <v>1727</v>
      </c>
      <c r="D789" s="10">
        <v>5.581987156434E12</v>
      </c>
      <c r="E789" s="9" t="s">
        <v>75</v>
      </c>
      <c r="F789" s="9"/>
      <c r="G789" s="9" t="s">
        <v>44</v>
      </c>
      <c r="H789" s="9" t="s">
        <v>157</v>
      </c>
      <c r="I789" s="9" t="s">
        <v>78</v>
      </c>
      <c r="J789" s="9" t="s">
        <v>47</v>
      </c>
      <c r="K789" s="9" t="s">
        <v>47</v>
      </c>
      <c r="L789" s="9" t="s">
        <v>47</v>
      </c>
      <c r="M789" s="9" t="s">
        <v>47</v>
      </c>
      <c r="N789" s="9" t="s">
        <v>79</v>
      </c>
      <c r="O789" s="9" t="s">
        <v>50</v>
      </c>
      <c r="P789" s="11" t="s">
        <v>51</v>
      </c>
      <c r="Q789" s="11" t="s">
        <v>121</v>
      </c>
      <c r="R789" s="11" t="s">
        <v>323</v>
      </c>
      <c r="S789" s="11" t="s">
        <v>324</v>
      </c>
      <c r="T789" s="11" t="s">
        <v>65</v>
      </c>
      <c r="U789" s="11" t="s">
        <v>56</v>
      </c>
      <c r="V789" s="11"/>
      <c r="W789" s="11"/>
      <c r="X789" s="11"/>
      <c r="Y789" s="11"/>
      <c r="Z789" s="11"/>
      <c r="AA789" s="11"/>
      <c r="AB789" s="11"/>
      <c r="AC789" s="11"/>
      <c r="AD789" s="11"/>
      <c r="AE789" s="11"/>
      <c r="AF789" s="12">
        <f>ROUNDUP(SUM(VLOOKUP(G789,'Pontuação'!A$2:B$11,2,FALSE),VLOOKUP(E789,'Pontuação'!C$2:D$11,2,FALSE),VLOOKUP(I789,'Pontuação'!I$2:J$11,2,FALSE),VLOOKUP(K789,'Pontuação'!G$2:H$11,2,FALSE),VLOOKUP(H789,'Pontuação'!E$2:F$11,2,FALSE),VLOOKUP(M789,'Pontuação'!K$2:L$11,2,FALSE)),0)</f>
        <v>917</v>
      </c>
      <c r="AG789" s="12">
        <f t="shared" si="1"/>
        <v>92</v>
      </c>
      <c r="AH789" s="12" t="str">
        <f t="array" ref="AH789">IFERROR(INDEX('Pontuação'!G$13:G$191, MATCH(AG789, 'Pontuação'!F$14:F$191, 0)), "Faixa Indefinida")</f>
        <v>C</v>
      </c>
      <c r="AI789" s="12">
        <f t="shared" si="2"/>
        <v>0</v>
      </c>
      <c r="AJ789" s="12">
        <f t="shared" si="3"/>
        <v>0</v>
      </c>
      <c r="AK789" s="12">
        <f t="shared" si="4"/>
        <v>1</v>
      </c>
      <c r="AL789" s="12">
        <f t="shared" si="5"/>
        <v>0</v>
      </c>
      <c r="AM789" s="11"/>
      <c r="AN789" s="13">
        <v>0.40278381674179575</v>
      </c>
      <c r="AO789" s="11" t="s">
        <v>134</v>
      </c>
      <c r="AP789" s="14">
        <v>45931.447850717595</v>
      </c>
    </row>
    <row r="790">
      <c r="A790" s="8">
        <v>45924.492106481484</v>
      </c>
      <c r="B790" s="9" t="s">
        <v>1728</v>
      </c>
      <c r="C790" s="9" t="s">
        <v>1729</v>
      </c>
      <c r="D790" s="10">
        <v>5.514991130348E12</v>
      </c>
      <c r="E790" s="9" t="s">
        <v>43</v>
      </c>
      <c r="F790" s="9"/>
      <c r="G790" s="9" t="s">
        <v>60</v>
      </c>
      <c r="H790" s="9" t="s">
        <v>45</v>
      </c>
      <c r="I790" s="9" t="s">
        <v>46</v>
      </c>
      <c r="J790" s="9" t="s">
        <v>47</v>
      </c>
      <c r="K790" s="9" t="s">
        <v>47</v>
      </c>
      <c r="L790" s="9" t="s">
        <v>48</v>
      </c>
      <c r="M790" s="9" t="s">
        <v>47</v>
      </c>
      <c r="N790" s="9" t="s">
        <v>79</v>
      </c>
      <c r="O790" s="9" t="s">
        <v>50</v>
      </c>
      <c r="P790" s="11" t="s">
        <v>80</v>
      </c>
      <c r="Q790" s="11" t="s">
        <v>81</v>
      </c>
      <c r="R790" s="11" t="s">
        <v>82</v>
      </c>
      <c r="S790" s="11">
        <v>7.50940275538E11</v>
      </c>
      <c r="T790" s="11" t="s">
        <v>83</v>
      </c>
      <c r="U790" s="11" t="s">
        <v>56</v>
      </c>
      <c r="V790" s="11"/>
      <c r="W790" s="11"/>
      <c r="X790" s="11"/>
      <c r="Y790" s="11"/>
      <c r="Z790" s="11"/>
      <c r="AA790" s="11"/>
      <c r="AB790" s="11"/>
      <c r="AC790" s="11"/>
      <c r="AD790" s="11"/>
      <c r="AE790" s="11"/>
      <c r="AF790" s="12">
        <f>ROUNDUP(SUM(VLOOKUP(G790,'Pontuação'!A$2:B$11,2,FALSE),VLOOKUP(E790,'Pontuação'!C$2:D$11,2,FALSE),VLOOKUP(I790,'Pontuação'!I$2:J$11,2,FALSE),VLOOKUP(K790,'Pontuação'!G$2:H$11,2,FALSE),VLOOKUP(H790,'Pontuação'!E$2:F$11,2,FALSE),VLOOKUP(M790,'Pontuação'!K$2:L$11,2,FALSE)),0)</f>
        <v>1150</v>
      </c>
      <c r="AG790" s="12">
        <f t="shared" si="1"/>
        <v>115</v>
      </c>
      <c r="AH790" s="12" t="str">
        <f t="array" ref="AH790">IFERROR(INDEX('Pontuação'!G$13:G$191, MATCH(AG790, 'Pontuação'!F$14:F$191, 0)), "Faixa Indefinida")</f>
        <v>B</v>
      </c>
      <c r="AI790" s="12">
        <f t="shared" si="2"/>
        <v>0</v>
      </c>
      <c r="AJ790" s="12">
        <f t="shared" si="3"/>
        <v>1</v>
      </c>
      <c r="AK790" s="12">
        <f t="shared" si="4"/>
        <v>0</v>
      </c>
      <c r="AL790" s="12">
        <f t="shared" si="5"/>
        <v>0</v>
      </c>
      <c r="AM790" s="11"/>
      <c r="AN790" s="13">
        <v>0.383132752544995</v>
      </c>
      <c r="AO790" s="11" t="s">
        <v>66</v>
      </c>
      <c r="AP790" s="14">
        <v>45931.447850717595</v>
      </c>
    </row>
    <row r="791">
      <c r="A791" s="8">
        <v>45924.493055555555</v>
      </c>
      <c r="B791" s="9" t="s">
        <v>1730</v>
      </c>
      <c r="C791" s="9" t="s">
        <v>1731</v>
      </c>
      <c r="D791" s="10">
        <v>5.57199250374E12</v>
      </c>
      <c r="E791" s="9" t="s">
        <v>43</v>
      </c>
      <c r="F791" s="9"/>
      <c r="G791" s="9" t="s">
        <v>76</v>
      </c>
      <c r="H791" s="9" t="s">
        <v>45</v>
      </c>
      <c r="I791" s="9" t="s">
        <v>46</v>
      </c>
      <c r="J791" s="9" t="s">
        <v>47</v>
      </c>
      <c r="K791" s="9" t="s">
        <v>48</v>
      </c>
      <c r="L791" s="9" t="s">
        <v>48</v>
      </c>
      <c r="M791" s="9" t="s">
        <v>48</v>
      </c>
      <c r="N791" s="9" t="s">
        <v>79</v>
      </c>
      <c r="O791" s="9" t="s">
        <v>70</v>
      </c>
      <c r="P791" s="11" t="s">
        <v>80</v>
      </c>
      <c r="Q791" s="11" t="s">
        <v>81</v>
      </c>
      <c r="R791" s="11" t="s">
        <v>82</v>
      </c>
      <c r="S791" s="11">
        <v>7.50940275529E11</v>
      </c>
      <c r="T791" s="11" t="s">
        <v>477</v>
      </c>
      <c r="U791" s="11" t="s">
        <v>56</v>
      </c>
      <c r="V791" s="11"/>
      <c r="W791" s="11"/>
      <c r="X791" s="11"/>
      <c r="Y791" s="11"/>
      <c r="Z791" s="11"/>
      <c r="AA791" s="11"/>
      <c r="AB791" s="11"/>
      <c r="AC791" s="11"/>
      <c r="AD791" s="11"/>
      <c r="AE791" s="11"/>
      <c r="AF791" s="12">
        <f>ROUNDUP(SUM(VLOOKUP(G791,'Pontuação'!A$2:B$11,2,FALSE),VLOOKUP(E791,'Pontuação'!C$2:D$11,2,FALSE),VLOOKUP(I791,'Pontuação'!I$2:J$11,2,FALSE),VLOOKUP(K791,'Pontuação'!G$2:H$11,2,FALSE),VLOOKUP(H791,'Pontuação'!E$2:F$11,2,FALSE),VLOOKUP(M791,'Pontuação'!K$2:L$11,2,FALSE)),0)</f>
        <v>1401</v>
      </c>
      <c r="AG791" s="12">
        <f t="shared" si="1"/>
        <v>140</v>
      </c>
      <c r="AH791" s="12" t="str">
        <f t="array" ref="AH791">IFERROR(INDEX('Pontuação'!G$13:G$191, MATCH(AG791, 'Pontuação'!F$14:F$191, 0)), "Faixa Indefinida")</f>
        <v>A</v>
      </c>
      <c r="AI791" s="12">
        <f t="shared" si="2"/>
        <v>1</v>
      </c>
      <c r="AJ791" s="12">
        <f t="shared" si="3"/>
        <v>0</v>
      </c>
      <c r="AK791" s="12">
        <f t="shared" si="4"/>
        <v>0</v>
      </c>
      <c r="AL791" s="12">
        <f t="shared" si="5"/>
        <v>0</v>
      </c>
      <c r="AM791" s="11"/>
      <c r="AN791" s="13">
        <v>0.49927133132313195</v>
      </c>
      <c r="AO791" s="11" t="s">
        <v>151</v>
      </c>
      <c r="AP791" s="14">
        <v>45931.447850717595</v>
      </c>
    </row>
    <row r="792">
      <c r="A792" s="8">
        <v>45924.494618055556</v>
      </c>
      <c r="B792" s="9" t="s">
        <v>1732</v>
      </c>
      <c r="C792" s="9" t="s">
        <v>1733</v>
      </c>
      <c r="D792" s="10">
        <v>5.521993216029E12</v>
      </c>
      <c r="E792" s="9" t="s">
        <v>43</v>
      </c>
      <c r="F792" s="9"/>
      <c r="G792" s="9" t="s">
        <v>60</v>
      </c>
      <c r="H792" s="9" t="s">
        <v>61</v>
      </c>
      <c r="I792" s="9" t="s">
        <v>106</v>
      </c>
      <c r="J792" s="9" t="s">
        <v>48</v>
      </c>
      <c r="K792" s="9" t="s">
        <v>47</v>
      </c>
      <c r="L792" s="9" t="s">
        <v>47</v>
      </c>
      <c r="M792" s="9" t="s">
        <v>47</v>
      </c>
      <c r="N792" s="9" t="s">
        <v>94</v>
      </c>
      <c r="O792" s="9" t="s">
        <v>70</v>
      </c>
      <c r="P792" s="11" t="s">
        <v>51</v>
      </c>
      <c r="Q792" s="11" t="s">
        <v>52</v>
      </c>
      <c r="R792" s="11" t="s">
        <v>53</v>
      </c>
      <c r="S792" s="11" t="s">
        <v>54</v>
      </c>
      <c r="T792" s="11" t="s">
        <v>55</v>
      </c>
      <c r="U792" s="11" t="s">
        <v>56</v>
      </c>
      <c r="V792" s="11"/>
      <c r="W792" s="11"/>
      <c r="X792" s="11"/>
      <c r="Y792" s="11"/>
      <c r="Z792" s="11"/>
      <c r="AA792" s="11"/>
      <c r="AB792" s="11"/>
      <c r="AC792" s="11"/>
      <c r="AD792" s="11"/>
      <c r="AE792" s="11"/>
      <c r="AF792" s="12">
        <f>ROUNDUP(SUM(VLOOKUP(G792,'Pontuação'!A$2:B$11,2,FALSE),VLOOKUP(E792,'Pontuação'!C$2:D$11,2,FALSE),VLOOKUP(I792,'Pontuação'!I$2:J$11,2,FALSE),VLOOKUP(K792,'Pontuação'!G$2:H$11,2,FALSE),VLOOKUP(H792,'Pontuação'!E$2:F$11,2,FALSE),VLOOKUP(M792,'Pontuação'!K$2:L$11,2,FALSE)),0)</f>
        <v>984</v>
      </c>
      <c r="AG792" s="12">
        <f t="shared" si="1"/>
        <v>98</v>
      </c>
      <c r="AH792" s="12" t="str">
        <f t="array" ref="AH792">IFERROR(INDEX('Pontuação'!G$13:G$191, MATCH(AG792, 'Pontuação'!F$14:F$191, 0)), "Faixa Indefinida")</f>
        <v>C</v>
      </c>
      <c r="AI792" s="12">
        <f t="shared" si="2"/>
        <v>0</v>
      </c>
      <c r="AJ792" s="12">
        <f t="shared" si="3"/>
        <v>0</v>
      </c>
      <c r="AK792" s="12">
        <f t="shared" si="4"/>
        <v>1</v>
      </c>
      <c r="AL792" s="12">
        <f t="shared" si="5"/>
        <v>0</v>
      </c>
      <c r="AM792" s="11"/>
      <c r="AN792" s="13">
        <v>0.30301324039218874</v>
      </c>
      <c r="AO792" s="11" t="s">
        <v>91</v>
      </c>
      <c r="AP792" s="14">
        <v>45931.447850717595</v>
      </c>
    </row>
    <row r="793">
      <c r="A793" s="8">
        <v>45924.49490740741</v>
      </c>
      <c r="B793" s="9" t="s">
        <v>1734</v>
      </c>
      <c r="C793" s="9" t="s">
        <v>1735</v>
      </c>
      <c r="D793" s="10">
        <v>5.591984020503E12</v>
      </c>
      <c r="E793" s="9" t="s">
        <v>43</v>
      </c>
      <c r="F793" s="9"/>
      <c r="G793" s="9" t="s">
        <v>60</v>
      </c>
      <c r="H793" s="9" t="s">
        <v>45</v>
      </c>
      <c r="I793" s="9" t="s">
        <v>46</v>
      </c>
      <c r="J793" s="9" t="s">
        <v>47</v>
      </c>
      <c r="K793" s="9" t="s">
        <v>47</v>
      </c>
      <c r="L793" s="9" t="s">
        <v>48</v>
      </c>
      <c r="M793" s="9" t="s">
        <v>47</v>
      </c>
      <c r="N793" s="9" t="s">
        <v>63</v>
      </c>
      <c r="O793" s="9" t="s">
        <v>50</v>
      </c>
      <c r="P793" s="11" t="s">
        <v>51</v>
      </c>
      <c r="Q793" s="11" t="s">
        <v>203</v>
      </c>
      <c r="R793" s="11" t="s">
        <v>911</v>
      </c>
      <c r="S793" s="11" t="s">
        <v>912</v>
      </c>
      <c r="T793" s="11" t="s">
        <v>55</v>
      </c>
      <c r="U793" s="11" t="s">
        <v>56</v>
      </c>
      <c r="V793" s="11"/>
      <c r="W793" s="11"/>
      <c r="X793" s="11"/>
      <c r="Y793" s="11"/>
      <c r="Z793" s="11"/>
      <c r="AA793" s="11"/>
      <c r="AB793" s="11"/>
      <c r="AC793" s="11"/>
      <c r="AD793" s="11"/>
      <c r="AE793" s="11"/>
      <c r="AF793" s="12">
        <f>ROUNDUP(SUM(VLOOKUP(G793,'Pontuação'!A$2:B$11,2,FALSE),VLOOKUP(E793,'Pontuação'!C$2:D$11,2,FALSE),VLOOKUP(I793,'Pontuação'!I$2:J$11,2,FALSE),VLOOKUP(K793,'Pontuação'!G$2:H$11,2,FALSE),VLOOKUP(H793,'Pontuação'!E$2:F$11,2,FALSE),VLOOKUP(M793,'Pontuação'!K$2:L$11,2,FALSE)),0)</f>
        <v>1150</v>
      </c>
      <c r="AG793" s="12">
        <f t="shared" si="1"/>
        <v>115</v>
      </c>
      <c r="AH793" s="12" t="str">
        <f t="array" ref="AH793">IFERROR(INDEX('Pontuação'!G$13:G$191, MATCH(AG793, 'Pontuação'!F$14:F$191, 0)), "Faixa Indefinida")</f>
        <v>B</v>
      </c>
      <c r="AI793" s="12">
        <f t="shared" si="2"/>
        <v>0</v>
      </c>
      <c r="AJ793" s="12">
        <f t="shared" si="3"/>
        <v>1</v>
      </c>
      <c r="AK793" s="12">
        <f t="shared" si="4"/>
        <v>0</v>
      </c>
      <c r="AL793" s="12">
        <f t="shared" si="5"/>
        <v>0</v>
      </c>
      <c r="AM793" s="11"/>
      <c r="AN793" s="13">
        <v>0.6094393540619706</v>
      </c>
      <c r="AO793" s="11" t="s">
        <v>57</v>
      </c>
      <c r="AP793" s="14">
        <v>45931.447850717595</v>
      </c>
    </row>
    <row r="794">
      <c r="A794" s="8">
        <v>45924.496886574074</v>
      </c>
      <c r="B794" s="9" t="s">
        <v>1736</v>
      </c>
      <c r="C794" s="9" t="s">
        <v>1737</v>
      </c>
      <c r="D794" s="10">
        <v>5.588998038428E12</v>
      </c>
      <c r="E794" s="9" t="s">
        <v>43</v>
      </c>
      <c r="F794" s="9"/>
      <c r="G794" s="9" t="s">
        <v>44</v>
      </c>
      <c r="H794" s="9" t="s">
        <v>61</v>
      </c>
      <c r="I794" s="9" t="s">
        <v>88</v>
      </c>
      <c r="J794" s="9" t="s">
        <v>47</v>
      </c>
      <c r="K794" s="9" t="s">
        <v>47</v>
      </c>
      <c r="L794" s="9" t="s">
        <v>47</v>
      </c>
      <c r="M794" s="9" t="s">
        <v>47</v>
      </c>
      <c r="N794" s="9" t="s">
        <v>118</v>
      </c>
      <c r="O794" s="9" t="s">
        <v>95</v>
      </c>
      <c r="P794" s="11" t="s">
        <v>51</v>
      </c>
      <c r="Q794" s="11" t="s">
        <v>203</v>
      </c>
      <c r="R794" s="11" t="s">
        <v>320</v>
      </c>
      <c r="S794" s="11" t="s">
        <v>214</v>
      </c>
      <c r="T794" s="11" t="s">
        <v>55</v>
      </c>
      <c r="U794" s="11" t="s">
        <v>56</v>
      </c>
      <c r="V794" s="11"/>
      <c r="W794" s="11"/>
      <c r="X794" s="11"/>
      <c r="Y794" s="11"/>
      <c r="Z794" s="11"/>
      <c r="AA794" s="11"/>
      <c r="AB794" s="11"/>
      <c r="AC794" s="11"/>
      <c r="AD794" s="11"/>
      <c r="AE794" s="11"/>
      <c r="AF794" s="12">
        <f>ROUNDUP(SUM(VLOOKUP(G794,'Pontuação'!A$2:B$11,2,FALSE),VLOOKUP(E794,'Pontuação'!C$2:D$11,2,FALSE),VLOOKUP(I794,'Pontuação'!I$2:J$11,2,FALSE),VLOOKUP(K794,'Pontuação'!G$2:H$11,2,FALSE),VLOOKUP(H794,'Pontuação'!E$2:F$11,2,FALSE),VLOOKUP(M794,'Pontuação'!K$2:L$11,2,FALSE)),0)</f>
        <v>858</v>
      </c>
      <c r="AG794" s="12">
        <f t="shared" si="1"/>
        <v>86</v>
      </c>
      <c r="AH794" s="12" t="str">
        <f t="array" ref="AH794">IFERROR(INDEX('Pontuação'!G$13:G$191, MATCH(AG794, 'Pontuação'!F$14:F$191, 0)), "Faixa Indefinida")</f>
        <v>D</v>
      </c>
      <c r="AI794" s="12">
        <f t="shared" si="2"/>
        <v>0</v>
      </c>
      <c r="AJ794" s="12">
        <f t="shared" si="3"/>
        <v>0</v>
      </c>
      <c r="AK794" s="12">
        <f t="shared" si="4"/>
        <v>0</v>
      </c>
      <c r="AL794" s="12">
        <f t="shared" si="5"/>
        <v>1</v>
      </c>
      <c r="AM794" s="11"/>
      <c r="AN794" s="13">
        <v>0.3936587133378046</v>
      </c>
      <c r="AO794" s="11" t="s">
        <v>134</v>
      </c>
      <c r="AP794" s="14">
        <v>45931.447850717595</v>
      </c>
    </row>
    <row r="795">
      <c r="A795" s="8">
        <v>45924.49790509259</v>
      </c>
      <c r="B795" s="9" t="s">
        <v>1738</v>
      </c>
      <c r="C795" s="9" t="s">
        <v>1739</v>
      </c>
      <c r="D795" s="10">
        <v>5.582996337967E12</v>
      </c>
      <c r="E795" s="9" t="s">
        <v>43</v>
      </c>
      <c r="F795" s="9"/>
      <c r="G795" s="9" t="s">
        <v>76</v>
      </c>
      <c r="H795" s="9" t="s">
        <v>61</v>
      </c>
      <c r="I795" s="9" t="s">
        <v>106</v>
      </c>
      <c r="J795" s="9" t="s">
        <v>47</v>
      </c>
      <c r="K795" s="9" t="s">
        <v>48</v>
      </c>
      <c r="L795" s="9" t="s">
        <v>47</v>
      </c>
      <c r="M795" s="9" t="s">
        <v>48</v>
      </c>
      <c r="N795" s="9" t="s">
        <v>49</v>
      </c>
      <c r="O795" s="9" t="s">
        <v>70</v>
      </c>
      <c r="P795" s="11" t="s">
        <v>51</v>
      </c>
      <c r="Q795" s="11" t="s">
        <v>133</v>
      </c>
      <c r="R795" s="11" t="s">
        <v>90</v>
      </c>
      <c r="S795" s="11" t="s">
        <v>72</v>
      </c>
      <c r="T795" s="11" t="s">
        <v>55</v>
      </c>
      <c r="U795" s="11" t="s">
        <v>56</v>
      </c>
      <c r="V795" s="11"/>
      <c r="W795" s="11"/>
      <c r="X795" s="11"/>
      <c r="Y795" s="11"/>
      <c r="Z795" s="11"/>
      <c r="AA795" s="11"/>
      <c r="AB795" s="11"/>
      <c r="AC795" s="11"/>
      <c r="AD795" s="11"/>
      <c r="AE795" s="11"/>
      <c r="AF795" s="12">
        <f>ROUNDUP(SUM(VLOOKUP(G795,'Pontuação'!A$2:B$11,2,FALSE),VLOOKUP(E795,'Pontuação'!C$2:D$11,2,FALSE),VLOOKUP(I795,'Pontuação'!I$2:J$11,2,FALSE),VLOOKUP(K795,'Pontuação'!G$2:H$11,2,FALSE),VLOOKUP(H795,'Pontuação'!E$2:F$11,2,FALSE),VLOOKUP(M795,'Pontuação'!K$2:L$11,2,FALSE)),0)</f>
        <v>1235</v>
      </c>
      <c r="AG795" s="12">
        <f t="shared" si="1"/>
        <v>124</v>
      </c>
      <c r="AH795" s="12" t="str">
        <f t="array" ref="AH795">IFERROR(INDEX('Pontuação'!G$13:G$191, MATCH(AG795, 'Pontuação'!F$14:F$191, 0)), "Faixa Indefinida")</f>
        <v>A</v>
      </c>
      <c r="AI795" s="12">
        <f t="shared" si="2"/>
        <v>1</v>
      </c>
      <c r="AJ795" s="12">
        <f t="shared" si="3"/>
        <v>0</v>
      </c>
      <c r="AK795" s="12">
        <f t="shared" si="4"/>
        <v>0</v>
      </c>
      <c r="AL795" s="12">
        <f t="shared" si="5"/>
        <v>0</v>
      </c>
      <c r="AM795" s="11"/>
      <c r="AN795" s="13">
        <v>0.23384100375069483</v>
      </c>
      <c r="AO795" s="11" t="s">
        <v>84</v>
      </c>
      <c r="AP795" s="14">
        <v>45931.447850717595</v>
      </c>
    </row>
    <row r="796">
      <c r="A796" s="8">
        <v>45924.499027777776</v>
      </c>
      <c r="B796" s="9" t="s">
        <v>1740</v>
      </c>
      <c r="C796" s="9" t="s">
        <v>1741</v>
      </c>
      <c r="D796" s="10">
        <v>5.511964132644E12</v>
      </c>
      <c r="E796" s="9" t="s">
        <v>43</v>
      </c>
      <c r="F796" s="9"/>
      <c r="G796" s="9" t="s">
        <v>76</v>
      </c>
      <c r="H796" s="9" t="s">
        <v>45</v>
      </c>
      <c r="I796" s="9" t="s">
        <v>78</v>
      </c>
      <c r="J796" s="9" t="s">
        <v>47</v>
      </c>
      <c r="K796" s="9" t="s">
        <v>47</v>
      </c>
      <c r="L796" s="9" t="s">
        <v>48</v>
      </c>
      <c r="M796" s="9" t="s">
        <v>47</v>
      </c>
      <c r="N796" s="9" t="s">
        <v>49</v>
      </c>
      <c r="O796" s="9" t="s">
        <v>98</v>
      </c>
      <c r="P796" s="11" t="s">
        <v>51</v>
      </c>
      <c r="Q796" s="11" t="s">
        <v>71</v>
      </c>
      <c r="R796" s="11" t="s">
        <v>107</v>
      </c>
      <c r="S796" s="11" t="s">
        <v>72</v>
      </c>
      <c r="T796" s="11" t="s">
        <v>55</v>
      </c>
      <c r="U796" s="11" t="s">
        <v>47</v>
      </c>
      <c r="V796" s="11"/>
      <c r="W796" s="11"/>
      <c r="X796" s="11"/>
      <c r="Y796" s="11"/>
      <c r="Z796" s="11"/>
      <c r="AA796" s="11"/>
      <c r="AB796" s="11"/>
      <c r="AC796" s="11"/>
      <c r="AD796" s="11"/>
      <c r="AE796" s="11"/>
      <c r="AF796" s="12">
        <f>ROUNDUP(SUM(VLOOKUP(G796,'Pontuação'!A$2:B$11,2,FALSE),VLOOKUP(E796,'Pontuação'!C$2:D$11,2,FALSE),VLOOKUP(I796,'Pontuação'!I$2:J$11,2,FALSE),VLOOKUP(K796,'Pontuação'!G$2:H$11,2,FALSE),VLOOKUP(H796,'Pontuação'!E$2:F$11,2,FALSE),VLOOKUP(M796,'Pontuação'!K$2:L$11,2,FALSE)),0)</f>
        <v>1091</v>
      </c>
      <c r="AG796" s="12">
        <f t="shared" si="1"/>
        <v>109</v>
      </c>
      <c r="AH796" s="12" t="str">
        <f t="array" ref="AH796">IFERROR(INDEX('Pontuação'!G$13:G$191, MATCH(AG796, 'Pontuação'!F$14:F$191, 0)), "Faixa Indefinida")</f>
        <v>B</v>
      </c>
      <c r="AI796" s="12">
        <f t="shared" si="2"/>
        <v>0</v>
      </c>
      <c r="AJ796" s="12">
        <f t="shared" si="3"/>
        <v>1</v>
      </c>
      <c r="AK796" s="12">
        <f t="shared" si="4"/>
        <v>0</v>
      </c>
      <c r="AL796" s="12">
        <f t="shared" si="5"/>
        <v>0</v>
      </c>
      <c r="AM796" s="11"/>
      <c r="AN796" s="13">
        <v>0.23600978209798235</v>
      </c>
      <c r="AO796" s="11" t="s">
        <v>84</v>
      </c>
      <c r="AP796" s="14">
        <v>45931.447850717595</v>
      </c>
    </row>
    <row r="797">
      <c r="A797" s="8">
        <v>45924.50063657408</v>
      </c>
      <c r="B797" s="9" t="s">
        <v>1742</v>
      </c>
      <c r="C797" s="9" t="s">
        <v>1743</v>
      </c>
      <c r="D797" s="10">
        <v>5.595984064434E12</v>
      </c>
      <c r="E797" s="9" t="s">
        <v>43</v>
      </c>
      <c r="F797" s="9"/>
      <c r="G797" s="9" t="s">
        <v>60</v>
      </c>
      <c r="H797" s="9" t="s">
        <v>45</v>
      </c>
      <c r="I797" s="9" t="s">
        <v>78</v>
      </c>
      <c r="J797" s="9" t="s">
        <v>48</v>
      </c>
      <c r="K797" s="9" t="s">
        <v>47</v>
      </c>
      <c r="L797" s="9" t="s">
        <v>48</v>
      </c>
      <c r="M797" s="9" t="s">
        <v>48</v>
      </c>
      <c r="N797" s="9" t="s">
        <v>63</v>
      </c>
      <c r="O797" s="9" t="s">
        <v>70</v>
      </c>
      <c r="P797" s="11" t="s">
        <v>51</v>
      </c>
      <c r="Q797" s="11" t="s">
        <v>154</v>
      </c>
      <c r="R797" s="11" t="s">
        <v>107</v>
      </c>
      <c r="S797" s="11" t="s">
        <v>72</v>
      </c>
      <c r="T797" s="11" t="s">
        <v>65</v>
      </c>
      <c r="U797" s="11" t="s">
        <v>56</v>
      </c>
      <c r="V797" s="11"/>
      <c r="W797" s="11"/>
      <c r="X797" s="11"/>
      <c r="Y797" s="11"/>
      <c r="Z797" s="11"/>
      <c r="AA797" s="11"/>
      <c r="AB797" s="11"/>
      <c r="AC797" s="11"/>
      <c r="AD797" s="11"/>
      <c r="AE797" s="11"/>
      <c r="AF797" s="12">
        <f>ROUNDUP(SUM(VLOOKUP(G797,'Pontuação'!A$2:B$11,2,FALSE),VLOOKUP(E797,'Pontuação'!C$2:D$11,2,FALSE),VLOOKUP(I797,'Pontuação'!I$2:J$11,2,FALSE),VLOOKUP(K797,'Pontuação'!G$2:H$11,2,FALSE),VLOOKUP(H797,'Pontuação'!E$2:F$11,2,FALSE),VLOOKUP(M797,'Pontuação'!K$2:L$11,2,FALSE)),0)</f>
        <v>1250</v>
      </c>
      <c r="AG797" s="12">
        <f t="shared" si="1"/>
        <v>125</v>
      </c>
      <c r="AH797" s="12" t="str">
        <f t="array" ref="AH797">IFERROR(INDEX('Pontuação'!G$13:G$191, MATCH(AG797, 'Pontuação'!F$14:F$191, 0)), "Faixa Indefinida")</f>
        <v>A</v>
      </c>
      <c r="AI797" s="12">
        <f t="shared" si="2"/>
        <v>1</v>
      </c>
      <c r="AJ797" s="12">
        <f t="shared" si="3"/>
        <v>0</v>
      </c>
      <c r="AK797" s="12">
        <f t="shared" si="4"/>
        <v>0</v>
      </c>
      <c r="AL797" s="12">
        <f t="shared" si="5"/>
        <v>0</v>
      </c>
      <c r="AM797" s="11"/>
      <c r="AN797" s="13">
        <v>0.4963513547902139</v>
      </c>
      <c r="AO797" s="11" t="s">
        <v>151</v>
      </c>
      <c r="AP797" s="14">
        <v>45931.447850717595</v>
      </c>
    </row>
    <row r="798">
      <c r="A798" s="8">
        <v>45924.5046875</v>
      </c>
      <c r="B798" s="9" t="s">
        <v>1744</v>
      </c>
      <c r="C798" s="9" t="s">
        <v>1745</v>
      </c>
      <c r="D798" s="10">
        <v>5.53298825997E12</v>
      </c>
      <c r="E798" s="9" t="s">
        <v>75</v>
      </c>
      <c r="F798" s="9"/>
      <c r="G798" s="9" t="s">
        <v>69</v>
      </c>
      <c r="H798" s="9" t="s">
        <v>45</v>
      </c>
      <c r="I798" s="9" t="s">
        <v>106</v>
      </c>
      <c r="J798" s="9" t="s">
        <v>47</v>
      </c>
      <c r="K798" s="9" t="s">
        <v>48</v>
      </c>
      <c r="L798" s="9" t="s">
        <v>47</v>
      </c>
      <c r="M798" s="9" t="s">
        <v>48</v>
      </c>
      <c r="N798" s="9" t="s">
        <v>63</v>
      </c>
      <c r="O798" s="9" t="s">
        <v>64</v>
      </c>
      <c r="P798" s="11" t="s">
        <v>51</v>
      </c>
      <c r="Q798" s="11" t="s">
        <v>137</v>
      </c>
      <c r="R798" s="11" t="s">
        <v>107</v>
      </c>
      <c r="S798" s="11" t="s">
        <v>72</v>
      </c>
      <c r="T798" s="11" t="s">
        <v>55</v>
      </c>
      <c r="U798" s="11" t="s">
        <v>47</v>
      </c>
      <c r="V798" s="11"/>
      <c r="W798" s="11"/>
      <c r="X798" s="11"/>
      <c r="Y798" s="11"/>
      <c r="Z798" s="11"/>
      <c r="AA798" s="11"/>
      <c r="AB798" s="11"/>
      <c r="AC798" s="11"/>
      <c r="AD798" s="11"/>
      <c r="AE798" s="11"/>
      <c r="AF798" s="12">
        <f>ROUNDUP(SUM(VLOOKUP(G798,'Pontuação'!A$2:B$11,2,FALSE),VLOOKUP(E798,'Pontuação'!C$2:D$11,2,FALSE),VLOOKUP(I798,'Pontuação'!I$2:J$11,2,FALSE),VLOOKUP(K798,'Pontuação'!G$2:H$11,2,FALSE),VLOOKUP(H798,'Pontuação'!E$2:F$11,2,FALSE),VLOOKUP(M798,'Pontuação'!K$2:L$11,2,FALSE)),0)</f>
        <v>1178</v>
      </c>
      <c r="AG798" s="12">
        <f t="shared" si="1"/>
        <v>118</v>
      </c>
      <c r="AH798" s="12" t="str">
        <f t="array" ref="AH798">IFERROR(INDEX('Pontuação'!G$13:G$191, MATCH(AG798, 'Pontuação'!F$14:F$191, 0)), "Faixa Indefinida")</f>
        <v>A</v>
      </c>
      <c r="AI798" s="12">
        <f t="shared" si="2"/>
        <v>1</v>
      </c>
      <c r="AJ798" s="12">
        <f t="shared" si="3"/>
        <v>0</v>
      </c>
      <c r="AK798" s="12">
        <f t="shared" si="4"/>
        <v>0</v>
      </c>
      <c r="AL798" s="12">
        <f t="shared" si="5"/>
        <v>0</v>
      </c>
      <c r="AM798" s="11"/>
      <c r="AN798" s="13">
        <v>0.18802746724106778</v>
      </c>
      <c r="AO798" s="11" t="s">
        <v>162</v>
      </c>
      <c r="AP798" s="14">
        <v>45931.447850717595</v>
      </c>
    </row>
    <row r="799">
      <c r="A799" s="8">
        <v>45924.506319444445</v>
      </c>
      <c r="B799" s="9" t="s">
        <v>1746</v>
      </c>
      <c r="C799" s="9" t="s">
        <v>1747</v>
      </c>
      <c r="D799" s="10">
        <v>5.555459997752E12</v>
      </c>
      <c r="E799" s="9" t="s">
        <v>43</v>
      </c>
      <c r="F799" s="9"/>
      <c r="G799" s="9" t="s">
        <v>60</v>
      </c>
      <c r="H799" s="9" t="s">
        <v>45</v>
      </c>
      <c r="I799" s="9" t="s">
        <v>46</v>
      </c>
      <c r="J799" s="9" t="s">
        <v>47</v>
      </c>
      <c r="K799" s="9" t="s">
        <v>47</v>
      </c>
      <c r="L799" s="9" t="s">
        <v>48</v>
      </c>
      <c r="M799" s="9" t="s">
        <v>48</v>
      </c>
      <c r="N799" s="9" t="s">
        <v>49</v>
      </c>
      <c r="O799" s="9" t="s">
        <v>64</v>
      </c>
      <c r="P799" s="11" t="s">
        <v>51</v>
      </c>
      <c r="Q799" s="11" t="s">
        <v>52</v>
      </c>
      <c r="R799" s="11" t="s">
        <v>53</v>
      </c>
      <c r="S799" s="11" t="s">
        <v>54</v>
      </c>
      <c r="T799" s="11" t="s">
        <v>55</v>
      </c>
      <c r="U799" s="11" t="s">
        <v>56</v>
      </c>
      <c r="V799" s="11"/>
      <c r="W799" s="11"/>
      <c r="X799" s="11"/>
      <c r="Y799" s="11"/>
      <c r="Z799" s="11"/>
      <c r="AA799" s="11"/>
      <c r="AB799" s="11"/>
      <c r="AC799" s="11"/>
      <c r="AD799" s="11"/>
      <c r="AE799" s="11"/>
      <c r="AF799" s="12">
        <f>ROUNDUP(SUM(VLOOKUP(G799,'Pontuação'!A$2:B$11,2,FALSE),VLOOKUP(E799,'Pontuação'!C$2:D$11,2,FALSE),VLOOKUP(I799,'Pontuação'!I$2:J$11,2,FALSE),VLOOKUP(K799,'Pontuação'!G$2:H$11,2,FALSE),VLOOKUP(H799,'Pontuação'!E$2:F$11,2,FALSE),VLOOKUP(M799,'Pontuação'!K$2:L$11,2,FALSE)),0)</f>
        <v>1300</v>
      </c>
      <c r="AG799" s="12">
        <f t="shared" si="1"/>
        <v>130</v>
      </c>
      <c r="AH799" s="12" t="str">
        <f t="array" ref="AH799">IFERROR(INDEX('Pontuação'!G$13:G$191, MATCH(AG799, 'Pontuação'!F$14:F$191, 0)), "Faixa Indefinida")</f>
        <v>A</v>
      </c>
      <c r="AI799" s="12">
        <f t="shared" si="2"/>
        <v>1</v>
      </c>
      <c r="AJ799" s="12">
        <f t="shared" si="3"/>
        <v>0</v>
      </c>
      <c r="AK799" s="12">
        <f t="shared" si="4"/>
        <v>0</v>
      </c>
      <c r="AL799" s="12">
        <f t="shared" si="5"/>
        <v>0</v>
      </c>
      <c r="AM799" s="11"/>
      <c r="AN799" s="13">
        <v>0.44260923187738505</v>
      </c>
      <c r="AO799" s="11" t="s">
        <v>151</v>
      </c>
      <c r="AP799" s="14">
        <v>45931.447850717595</v>
      </c>
    </row>
    <row r="800">
      <c r="A800" s="8">
        <v>45924.50800925926</v>
      </c>
      <c r="B800" s="9" t="s">
        <v>1748</v>
      </c>
      <c r="C800" s="9" t="s">
        <v>1749</v>
      </c>
      <c r="D800" s="10">
        <v>5.551981470323E12</v>
      </c>
      <c r="E800" s="9" t="s">
        <v>43</v>
      </c>
      <c r="F800" s="9"/>
      <c r="G800" s="9" t="s">
        <v>144</v>
      </c>
      <c r="H800" s="9" t="s">
        <v>77</v>
      </c>
      <c r="I800" s="9" t="s">
        <v>88</v>
      </c>
      <c r="J800" s="9" t="s">
        <v>47</v>
      </c>
      <c r="K800" s="9" t="s">
        <v>48</v>
      </c>
      <c r="L800" s="9" t="s">
        <v>48</v>
      </c>
      <c r="M800" s="9" t="s">
        <v>47</v>
      </c>
      <c r="N800" s="9" t="s">
        <v>63</v>
      </c>
      <c r="O800" s="9" t="s">
        <v>50</v>
      </c>
      <c r="P800" s="11" t="s">
        <v>51</v>
      </c>
      <c r="Q800" s="11" t="s">
        <v>121</v>
      </c>
      <c r="R800" s="11" t="s">
        <v>122</v>
      </c>
      <c r="S800" s="11" t="s">
        <v>123</v>
      </c>
      <c r="T800" s="11" t="s">
        <v>55</v>
      </c>
      <c r="U800" s="11" t="s">
        <v>56</v>
      </c>
      <c r="V800" s="11"/>
      <c r="W800" s="11"/>
      <c r="X800" s="11"/>
      <c r="Y800" s="11"/>
      <c r="Z800" s="11"/>
      <c r="AA800" s="11"/>
      <c r="AB800" s="11"/>
      <c r="AC800" s="11"/>
      <c r="AD800" s="11"/>
      <c r="AE800" s="11"/>
      <c r="AF800" s="12">
        <f>ROUNDUP(SUM(VLOOKUP(G800,'Pontuação'!A$2:B$11,2,FALSE),VLOOKUP(E800,'Pontuação'!C$2:D$11,2,FALSE),VLOOKUP(I800,'Pontuação'!I$2:J$11,2,FALSE),VLOOKUP(K800,'Pontuação'!G$2:H$11,2,FALSE),VLOOKUP(H800,'Pontuação'!E$2:F$11,2,FALSE),VLOOKUP(M800,'Pontuação'!K$2:L$11,2,FALSE)),0)</f>
        <v>984</v>
      </c>
      <c r="AG800" s="12">
        <f t="shared" si="1"/>
        <v>98</v>
      </c>
      <c r="AH800" s="12" t="str">
        <f t="array" ref="AH800">IFERROR(INDEX('Pontuação'!G$13:G$191, MATCH(AG800, 'Pontuação'!F$14:F$191, 0)), "Faixa Indefinida")</f>
        <v>C</v>
      </c>
      <c r="AI800" s="12">
        <f t="shared" si="2"/>
        <v>0</v>
      </c>
      <c r="AJ800" s="12">
        <f t="shared" si="3"/>
        <v>0</v>
      </c>
      <c r="AK800" s="12">
        <f t="shared" si="4"/>
        <v>1</v>
      </c>
      <c r="AL800" s="12">
        <f t="shared" si="5"/>
        <v>0</v>
      </c>
      <c r="AM800" s="11"/>
      <c r="AN800" s="13">
        <v>0.21670241892661524</v>
      </c>
      <c r="AO800" s="11" t="s">
        <v>162</v>
      </c>
      <c r="AP800" s="14">
        <v>45931.447850717595</v>
      </c>
    </row>
    <row r="801">
      <c r="A801" s="8">
        <v>45924.50821759259</v>
      </c>
      <c r="B801" s="9" t="s">
        <v>1750</v>
      </c>
      <c r="C801" s="9" t="s">
        <v>1751</v>
      </c>
      <c r="D801" s="10">
        <v>5.528999205481E12</v>
      </c>
      <c r="E801" s="9" t="s">
        <v>75</v>
      </c>
      <c r="F801" s="9"/>
      <c r="G801" s="9" t="s">
        <v>60</v>
      </c>
      <c r="H801" s="9" t="s">
        <v>61</v>
      </c>
      <c r="I801" s="9" t="s">
        <v>88</v>
      </c>
      <c r="J801" s="9" t="s">
        <v>48</v>
      </c>
      <c r="K801" s="9" t="s">
        <v>47</v>
      </c>
      <c r="L801" s="9" t="s">
        <v>48</v>
      </c>
      <c r="M801" s="9" t="s">
        <v>48</v>
      </c>
      <c r="N801" s="9" t="s">
        <v>79</v>
      </c>
      <c r="O801" s="9" t="s">
        <v>64</v>
      </c>
      <c r="P801" s="11" t="s">
        <v>51</v>
      </c>
      <c r="Q801" s="11" t="s">
        <v>52</v>
      </c>
      <c r="R801" s="11" t="s">
        <v>53</v>
      </c>
      <c r="S801" s="11" t="s">
        <v>54</v>
      </c>
      <c r="T801" s="11" t="s">
        <v>55</v>
      </c>
      <c r="U801" s="11" t="s">
        <v>56</v>
      </c>
      <c r="V801" s="11"/>
      <c r="W801" s="11"/>
      <c r="X801" s="11"/>
      <c r="Y801" s="11"/>
      <c r="Z801" s="11"/>
      <c r="AA801" s="11"/>
      <c r="AB801" s="11"/>
      <c r="AC801" s="11"/>
      <c r="AD801" s="11"/>
      <c r="AE801" s="11"/>
      <c r="AF801" s="12">
        <f>ROUNDUP(SUM(VLOOKUP(G801,'Pontuação'!A$2:B$11,2,FALSE),VLOOKUP(E801,'Pontuação'!C$2:D$11,2,FALSE),VLOOKUP(I801,'Pontuação'!I$2:J$11,2,FALSE),VLOOKUP(K801,'Pontuação'!G$2:H$11,2,FALSE),VLOOKUP(H801,'Pontuação'!E$2:F$11,2,FALSE),VLOOKUP(M801,'Pontuação'!K$2:L$11,2,FALSE)),0)</f>
        <v>1068</v>
      </c>
      <c r="AG801" s="12">
        <f t="shared" si="1"/>
        <v>107</v>
      </c>
      <c r="AH801" s="12" t="str">
        <f t="array" ref="AH801">IFERROR(INDEX('Pontuação'!G$13:G$191, MATCH(AG801, 'Pontuação'!F$14:F$191, 0)), "Faixa Indefinida")</f>
        <v>B</v>
      </c>
      <c r="AI801" s="12">
        <f t="shared" si="2"/>
        <v>0</v>
      </c>
      <c r="AJ801" s="12">
        <f t="shared" si="3"/>
        <v>1</v>
      </c>
      <c r="AK801" s="12">
        <f t="shared" si="4"/>
        <v>0</v>
      </c>
      <c r="AL801" s="12">
        <f t="shared" si="5"/>
        <v>0</v>
      </c>
      <c r="AM801" s="11"/>
      <c r="AN801" s="13">
        <v>0.3516369804617641</v>
      </c>
      <c r="AO801" s="11" t="s">
        <v>66</v>
      </c>
      <c r="AP801" s="14">
        <v>45931.447850717595</v>
      </c>
    </row>
    <row r="802">
      <c r="A802" s="8">
        <v>45924.50921296296</v>
      </c>
      <c r="B802" s="9" t="s">
        <v>289</v>
      </c>
      <c r="C802" s="9" t="s">
        <v>1752</v>
      </c>
      <c r="D802" s="10">
        <v>5.517988463676E12</v>
      </c>
      <c r="E802" s="9" t="s">
        <v>43</v>
      </c>
      <c r="F802" s="9"/>
      <c r="G802" s="9" t="s">
        <v>60</v>
      </c>
      <c r="H802" s="9" t="s">
        <v>45</v>
      </c>
      <c r="I802" s="9" t="s">
        <v>78</v>
      </c>
      <c r="J802" s="9" t="s">
        <v>47</v>
      </c>
      <c r="K802" s="9" t="s">
        <v>47</v>
      </c>
      <c r="L802" s="9" t="s">
        <v>47</v>
      </c>
      <c r="M802" s="9" t="s">
        <v>48</v>
      </c>
      <c r="N802" s="9" t="s">
        <v>79</v>
      </c>
      <c r="O802" s="9" t="s">
        <v>50</v>
      </c>
      <c r="P802" s="11" t="s">
        <v>51</v>
      </c>
      <c r="Q802" s="11" t="s">
        <v>137</v>
      </c>
      <c r="R802" s="11" t="s">
        <v>90</v>
      </c>
      <c r="S802" s="11" t="s">
        <v>72</v>
      </c>
      <c r="T802" s="11" t="s">
        <v>65</v>
      </c>
      <c r="U802" s="11" t="s">
        <v>56</v>
      </c>
      <c r="V802" s="11"/>
      <c r="W802" s="11"/>
      <c r="X802" s="11"/>
      <c r="Y802" s="11"/>
      <c r="Z802" s="11"/>
      <c r="AA802" s="11"/>
      <c r="AB802" s="11"/>
      <c r="AC802" s="11"/>
      <c r="AD802" s="11"/>
      <c r="AE802" s="11"/>
      <c r="AF802" s="12">
        <f>ROUNDUP(SUM(VLOOKUP(G802,'Pontuação'!A$2:B$11,2,FALSE),VLOOKUP(E802,'Pontuação'!C$2:D$11,2,FALSE),VLOOKUP(I802,'Pontuação'!I$2:J$11,2,FALSE),VLOOKUP(K802,'Pontuação'!G$2:H$11,2,FALSE),VLOOKUP(H802,'Pontuação'!E$2:F$11,2,FALSE),VLOOKUP(M802,'Pontuação'!K$2:L$11,2,FALSE)),0)</f>
        <v>1250</v>
      </c>
      <c r="AG802" s="12">
        <f t="shared" si="1"/>
        <v>125</v>
      </c>
      <c r="AH802" s="12" t="str">
        <f t="array" ref="AH802">IFERROR(INDEX('Pontuação'!G$13:G$191, MATCH(AG802, 'Pontuação'!F$14:F$191, 0)), "Faixa Indefinida")</f>
        <v>A</v>
      </c>
      <c r="AI802" s="12">
        <f t="shared" si="2"/>
        <v>1</v>
      </c>
      <c r="AJ802" s="12">
        <f t="shared" si="3"/>
        <v>0</v>
      </c>
      <c r="AK802" s="12">
        <f t="shared" si="4"/>
        <v>0</v>
      </c>
      <c r="AL802" s="12">
        <f t="shared" si="5"/>
        <v>0</v>
      </c>
      <c r="AM802" s="11"/>
      <c r="AN802" s="13">
        <v>0.35900989990178056</v>
      </c>
      <c r="AO802" s="11" t="s">
        <v>66</v>
      </c>
      <c r="AP802" s="14">
        <v>45931.447850717595</v>
      </c>
    </row>
    <row r="803">
      <c r="A803" s="8">
        <v>45924.50981481482</v>
      </c>
      <c r="B803" s="9" t="s">
        <v>1753</v>
      </c>
      <c r="C803" s="9" t="s">
        <v>1754</v>
      </c>
      <c r="D803" s="10">
        <v>5.592999800599E12</v>
      </c>
      <c r="E803" s="9" t="s">
        <v>43</v>
      </c>
      <c r="F803" s="9"/>
      <c r="G803" s="9" t="s">
        <v>44</v>
      </c>
      <c r="H803" s="9" t="s">
        <v>45</v>
      </c>
      <c r="I803" s="9" t="s">
        <v>78</v>
      </c>
      <c r="J803" s="9" t="s">
        <v>47</v>
      </c>
      <c r="K803" s="9" t="s">
        <v>47</v>
      </c>
      <c r="L803" s="9" t="s">
        <v>48</v>
      </c>
      <c r="M803" s="9" t="s">
        <v>47</v>
      </c>
      <c r="N803" s="9" t="s">
        <v>63</v>
      </c>
      <c r="O803" s="9" t="s">
        <v>50</v>
      </c>
      <c r="P803" s="11" t="s">
        <v>51</v>
      </c>
      <c r="Q803" s="11" t="s">
        <v>121</v>
      </c>
      <c r="R803" s="11" t="s">
        <v>122</v>
      </c>
      <c r="S803" s="11" t="s">
        <v>123</v>
      </c>
      <c r="T803" s="11" t="s">
        <v>55</v>
      </c>
      <c r="U803" s="11" t="s">
        <v>56</v>
      </c>
      <c r="V803" s="11"/>
      <c r="W803" s="11"/>
      <c r="X803" s="11"/>
      <c r="Y803" s="11"/>
      <c r="Z803" s="11"/>
      <c r="AA803" s="11"/>
      <c r="AB803" s="11"/>
      <c r="AC803" s="11"/>
      <c r="AD803" s="11"/>
      <c r="AE803" s="11"/>
      <c r="AF803" s="12">
        <f>ROUNDUP(SUM(VLOOKUP(G803,'Pontuação'!A$2:B$11,2,FALSE),VLOOKUP(E803,'Pontuação'!C$2:D$11,2,FALSE),VLOOKUP(I803,'Pontuação'!I$2:J$11,2,FALSE),VLOOKUP(K803,'Pontuação'!G$2:H$11,2,FALSE),VLOOKUP(H803,'Pontuação'!E$2:F$11,2,FALSE),VLOOKUP(M803,'Pontuação'!K$2:L$11,2,FALSE)),0)</f>
        <v>1023</v>
      </c>
      <c r="AG803" s="12">
        <f t="shared" si="1"/>
        <v>102</v>
      </c>
      <c r="AH803" s="12" t="str">
        <f t="array" ref="AH803">IFERROR(INDEX('Pontuação'!G$13:G$191, MATCH(AG803, 'Pontuação'!F$14:F$191, 0)), "Faixa Indefinida")</f>
        <v>C</v>
      </c>
      <c r="AI803" s="12">
        <f t="shared" si="2"/>
        <v>0</v>
      </c>
      <c r="AJ803" s="12">
        <f t="shared" si="3"/>
        <v>0</v>
      </c>
      <c r="AK803" s="12">
        <f t="shared" si="4"/>
        <v>1</v>
      </c>
      <c r="AL803" s="12">
        <f t="shared" si="5"/>
        <v>0</v>
      </c>
      <c r="AM803" s="11"/>
      <c r="AN803" s="13">
        <v>0.601455304571947</v>
      </c>
      <c r="AO803" s="11" t="s">
        <v>57</v>
      </c>
      <c r="AP803" s="14">
        <v>45931.447850717595</v>
      </c>
    </row>
    <row r="804">
      <c r="A804" s="8">
        <v>45924.511087962965</v>
      </c>
      <c r="B804" s="9" t="s">
        <v>1755</v>
      </c>
      <c r="C804" s="9" t="s">
        <v>1756</v>
      </c>
      <c r="D804" s="10">
        <v>5.532984661261E12</v>
      </c>
      <c r="E804" s="9" t="s">
        <v>43</v>
      </c>
      <c r="F804" s="9"/>
      <c r="G804" s="9" t="s">
        <v>76</v>
      </c>
      <c r="H804" s="9" t="s">
        <v>61</v>
      </c>
      <c r="I804" s="9" t="s">
        <v>78</v>
      </c>
      <c r="J804" s="9" t="s">
        <v>48</v>
      </c>
      <c r="K804" s="9" t="s">
        <v>48</v>
      </c>
      <c r="L804" s="9" t="s">
        <v>48</v>
      </c>
      <c r="M804" s="9" t="s">
        <v>47</v>
      </c>
      <c r="N804" s="9" t="s">
        <v>79</v>
      </c>
      <c r="O804" s="9" t="s">
        <v>64</v>
      </c>
      <c r="P804" s="11" t="s">
        <v>80</v>
      </c>
      <c r="Q804" s="11" t="s">
        <v>81</v>
      </c>
      <c r="R804" s="11" t="s">
        <v>82</v>
      </c>
      <c r="S804" s="11">
        <v>7.50940275538E11</v>
      </c>
      <c r="T804" s="11" t="s">
        <v>83</v>
      </c>
      <c r="U804" s="11" t="s">
        <v>56</v>
      </c>
      <c r="V804" s="11"/>
      <c r="W804" s="11"/>
      <c r="X804" s="11"/>
      <c r="Y804" s="11"/>
      <c r="Z804" s="11"/>
      <c r="AA804" s="11"/>
      <c r="AB804" s="11"/>
      <c r="AC804" s="11"/>
      <c r="AD804" s="11"/>
      <c r="AE804" s="11"/>
      <c r="AF804" s="12">
        <f>ROUNDUP(SUM(VLOOKUP(G804,'Pontuação'!A$2:B$11,2,FALSE),VLOOKUP(E804,'Pontuação'!C$2:D$11,2,FALSE),VLOOKUP(I804,'Pontuação'!I$2:J$11,2,FALSE),VLOOKUP(K804,'Pontuação'!G$2:H$11,2,FALSE),VLOOKUP(H804,'Pontuação'!E$2:F$11,2,FALSE),VLOOKUP(M804,'Pontuação'!K$2:L$11,2,FALSE)),0)</f>
        <v>1122</v>
      </c>
      <c r="AG804" s="12">
        <f t="shared" si="1"/>
        <v>112</v>
      </c>
      <c r="AH804" s="12" t="str">
        <f t="array" ref="AH804">IFERROR(INDEX('Pontuação'!G$13:G$191, MATCH(AG804, 'Pontuação'!F$14:F$191, 0)), "Faixa Indefinida")</f>
        <v>B</v>
      </c>
      <c r="AI804" s="12">
        <f t="shared" si="2"/>
        <v>0</v>
      </c>
      <c r="AJ804" s="12">
        <f t="shared" si="3"/>
        <v>1</v>
      </c>
      <c r="AK804" s="12">
        <f t="shared" si="4"/>
        <v>0</v>
      </c>
      <c r="AL804" s="12">
        <f t="shared" si="5"/>
        <v>0</v>
      </c>
      <c r="AM804" s="11"/>
      <c r="AN804" s="13">
        <v>0.35659152163834745</v>
      </c>
      <c r="AO804" s="11" t="s">
        <v>66</v>
      </c>
      <c r="AP804" s="14">
        <v>45931.447850717595</v>
      </c>
    </row>
    <row r="805">
      <c r="A805" s="8">
        <v>45924.51267361111</v>
      </c>
      <c r="B805" s="9" t="s">
        <v>1757</v>
      </c>
      <c r="C805" s="9" t="s">
        <v>1758</v>
      </c>
      <c r="D805" s="10">
        <v>5.543988540365E12</v>
      </c>
      <c r="E805" s="9" t="s">
        <v>75</v>
      </c>
      <c r="F805" s="9"/>
      <c r="G805" s="9" t="s">
        <v>60</v>
      </c>
      <c r="H805" s="9" t="s">
        <v>45</v>
      </c>
      <c r="I805" s="9" t="s">
        <v>78</v>
      </c>
      <c r="J805" s="9" t="s">
        <v>47</v>
      </c>
      <c r="K805" s="9" t="s">
        <v>47</v>
      </c>
      <c r="L805" s="9" t="s">
        <v>48</v>
      </c>
      <c r="M805" s="9" t="s">
        <v>47</v>
      </c>
      <c r="N805" s="9" t="s">
        <v>79</v>
      </c>
      <c r="O805" s="9" t="s">
        <v>64</v>
      </c>
      <c r="P805" s="11" t="s">
        <v>51</v>
      </c>
      <c r="Q805" s="11" t="s">
        <v>137</v>
      </c>
      <c r="R805" s="11" t="s">
        <v>107</v>
      </c>
      <c r="S805" s="11" t="s">
        <v>72</v>
      </c>
      <c r="T805" s="11" t="s">
        <v>55</v>
      </c>
      <c r="U805" s="11" t="s">
        <v>56</v>
      </c>
      <c r="V805" s="11"/>
      <c r="W805" s="11"/>
      <c r="X805" s="11"/>
      <c r="Y805" s="11"/>
      <c r="Z805" s="11"/>
      <c r="AA805" s="11"/>
      <c r="AB805" s="11"/>
      <c r="AC805" s="11"/>
      <c r="AD805" s="11"/>
      <c r="AE805" s="11"/>
      <c r="AF805" s="12">
        <f>ROUNDUP(SUM(VLOOKUP(G805,'Pontuação'!A$2:B$11,2,FALSE),VLOOKUP(E805,'Pontuação'!C$2:D$11,2,FALSE),VLOOKUP(I805,'Pontuação'!I$2:J$11,2,FALSE),VLOOKUP(K805,'Pontuação'!G$2:H$11,2,FALSE),VLOOKUP(H805,'Pontuação'!E$2:F$11,2,FALSE),VLOOKUP(M805,'Pontuação'!K$2:L$11,2,FALSE)),0)</f>
        <v>1083</v>
      </c>
      <c r="AG805" s="12">
        <f t="shared" si="1"/>
        <v>108</v>
      </c>
      <c r="AH805" s="12" t="str">
        <f t="array" ref="AH805">IFERROR(INDEX('Pontuação'!G$13:G$191, MATCH(AG805, 'Pontuação'!F$14:F$191, 0)), "Faixa Indefinida")</f>
        <v>B</v>
      </c>
      <c r="AI805" s="12">
        <f t="shared" si="2"/>
        <v>0</v>
      </c>
      <c r="AJ805" s="12">
        <f t="shared" si="3"/>
        <v>1</v>
      </c>
      <c r="AK805" s="12">
        <f t="shared" si="4"/>
        <v>0</v>
      </c>
      <c r="AL805" s="12">
        <f t="shared" si="5"/>
        <v>0</v>
      </c>
      <c r="AM805" s="11"/>
      <c r="AN805" s="13">
        <v>0.3903786297966098</v>
      </c>
      <c r="AO805" s="11" t="s">
        <v>134</v>
      </c>
      <c r="AP805" s="14">
        <v>45931.447850717595</v>
      </c>
    </row>
    <row r="806">
      <c r="A806" s="8">
        <v>45924.51358796296</v>
      </c>
      <c r="B806" s="9" t="s">
        <v>1759</v>
      </c>
      <c r="C806" s="9" t="s">
        <v>1760</v>
      </c>
      <c r="D806" s="10">
        <v>5.511980490352E12</v>
      </c>
      <c r="E806" s="9" t="s">
        <v>43</v>
      </c>
      <c r="F806" s="9"/>
      <c r="G806" s="9" t="s">
        <v>69</v>
      </c>
      <c r="H806" s="9" t="s">
        <v>61</v>
      </c>
      <c r="I806" s="9" t="s">
        <v>88</v>
      </c>
      <c r="J806" s="9" t="s">
        <v>47</v>
      </c>
      <c r="K806" s="9" t="s">
        <v>47</v>
      </c>
      <c r="L806" s="9" t="s">
        <v>47</v>
      </c>
      <c r="M806" s="9" t="s">
        <v>47</v>
      </c>
      <c r="N806" s="9" t="s">
        <v>49</v>
      </c>
      <c r="O806" s="9" t="s">
        <v>50</v>
      </c>
      <c r="P806" s="11" t="s">
        <v>51</v>
      </c>
      <c r="Q806" s="11" t="s">
        <v>89</v>
      </c>
      <c r="R806" s="11" t="s">
        <v>90</v>
      </c>
      <c r="S806" s="11" t="s">
        <v>54</v>
      </c>
      <c r="T806" s="11" t="s">
        <v>65</v>
      </c>
      <c r="U806" s="11" t="s">
        <v>47</v>
      </c>
      <c r="V806" s="11"/>
      <c r="W806" s="11"/>
      <c r="X806" s="11"/>
      <c r="Y806" s="11"/>
      <c r="Z806" s="11"/>
      <c r="AA806" s="11"/>
      <c r="AB806" s="11"/>
      <c r="AC806" s="11"/>
      <c r="AD806" s="11"/>
      <c r="AE806" s="11"/>
      <c r="AF806" s="12">
        <f>ROUNDUP(SUM(VLOOKUP(G806,'Pontuação'!A$2:B$11,2,FALSE),VLOOKUP(E806,'Pontuação'!C$2:D$11,2,FALSE),VLOOKUP(I806,'Pontuação'!I$2:J$11,2,FALSE),VLOOKUP(K806,'Pontuação'!G$2:H$11,2,FALSE),VLOOKUP(H806,'Pontuação'!E$2:F$11,2,FALSE),VLOOKUP(M806,'Pontuação'!K$2:L$11,2,FALSE)),0)</f>
        <v>807</v>
      </c>
      <c r="AG806" s="12">
        <f t="shared" si="1"/>
        <v>81</v>
      </c>
      <c r="AH806" s="12" t="str">
        <f t="array" ref="AH806">IFERROR(INDEX('Pontuação'!G$13:G$191, MATCH(AG806, 'Pontuação'!F$14:F$191, 0)), "Faixa Indefinida")</f>
        <v>D</v>
      </c>
      <c r="AI806" s="12">
        <f t="shared" si="2"/>
        <v>0</v>
      </c>
      <c r="AJ806" s="12">
        <f t="shared" si="3"/>
        <v>0</v>
      </c>
      <c r="AK806" s="12">
        <f t="shared" si="4"/>
        <v>0</v>
      </c>
      <c r="AL806" s="12">
        <f t="shared" si="5"/>
        <v>1</v>
      </c>
      <c r="AM806" s="11"/>
      <c r="AN806" s="13">
        <v>0.11563364222675465</v>
      </c>
      <c r="AO806" s="11" t="s">
        <v>99</v>
      </c>
      <c r="AP806" s="14">
        <v>45931.447850717595</v>
      </c>
    </row>
    <row r="807">
      <c r="A807" s="8">
        <v>45924.516689814816</v>
      </c>
      <c r="B807" s="9" t="s">
        <v>1761</v>
      </c>
      <c r="C807" s="9" t="s">
        <v>1762</v>
      </c>
      <c r="D807" s="10">
        <v>5.582987117842E12</v>
      </c>
      <c r="E807" s="9" t="s">
        <v>75</v>
      </c>
      <c r="F807" s="9"/>
      <c r="G807" s="9" t="s">
        <v>60</v>
      </c>
      <c r="H807" s="9" t="s">
        <v>87</v>
      </c>
      <c r="I807" s="9" t="s">
        <v>88</v>
      </c>
      <c r="J807" s="9" t="s">
        <v>47</v>
      </c>
      <c r="K807" s="9" t="s">
        <v>48</v>
      </c>
      <c r="L807" s="9" t="s">
        <v>48</v>
      </c>
      <c r="M807" s="9" t="s">
        <v>47</v>
      </c>
      <c r="N807" s="9" t="s">
        <v>79</v>
      </c>
      <c r="O807" s="9" t="s">
        <v>50</v>
      </c>
      <c r="P807" s="11" t="s">
        <v>51</v>
      </c>
      <c r="Q807" s="11" t="s">
        <v>133</v>
      </c>
      <c r="R807" s="11" t="s">
        <v>90</v>
      </c>
      <c r="S807" s="11" t="s">
        <v>72</v>
      </c>
      <c r="T807" s="11" t="s">
        <v>55</v>
      </c>
      <c r="U807" s="11" t="s">
        <v>56</v>
      </c>
      <c r="V807" s="11"/>
      <c r="W807" s="11"/>
      <c r="X807" s="11"/>
      <c r="Y807" s="11"/>
      <c r="Z807" s="11"/>
      <c r="AA807" s="11"/>
      <c r="AB807" s="11"/>
      <c r="AC807" s="11"/>
      <c r="AD807" s="11"/>
      <c r="AE807" s="11"/>
      <c r="AF807" s="12">
        <f>ROUNDUP(SUM(VLOOKUP(G807,'Pontuação'!A$2:B$11,2,FALSE),VLOOKUP(E807,'Pontuação'!C$2:D$11,2,FALSE),VLOOKUP(I807,'Pontuação'!I$2:J$11,2,FALSE),VLOOKUP(K807,'Pontuação'!G$2:H$11,2,FALSE),VLOOKUP(H807,'Pontuação'!E$2:F$11,2,FALSE),VLOOKUP(M807,'Pontuação'!K$2:L$11,2,FALSE)),0)</f>
        <v>1018</v>
      </c>
      <c r="AG807" s="12">
        <f t="shared" si="1"/>
        <v>102</v>
      </c>
      <c r="AH807" s="12" t="str">
        <f t="array" ref="AH807">IFERROR(INDEX('Pontuação'!G$13:G$191, MATCH(AG807, 'Pontuação'!F$14:F$191, 0)), "Faixa Indefinida")</f>
        <v>C</v>
      </c>
      <c r="AI807" s="12">
        <f t="shared" si="2"/>
        <v>0</v>
      </c>
      <c r="AJ807" s="12">
        <f t="shared" si="3"/>
        <v>0</v>
      </c>
      <c r="AK807" s="12">
        <f t="shared" si="4"/>
        <v>1</v>
      </c>
      <c r="AL807" s="12">
        <f t="shared" si="5"/>
        <v>0</v>
      </c>
      <c r="AM807" s="11"/>
      <c r="AN807" s="13">
        <v>0.23077522085436883</v>
      </c>
      <c r="AO807" s="11" t="s">
        <v>84</v>
      </c>
      <c r="AP807" s="14">
        <v>45931.447850717595</v>
      </c>
    </row>
    <row r="808">
      <c r="A808" s="8">
        <v>45924.51861111111</v>
      </c>
      <c r="B808" s="9" t="s">
        <v>1763</v>
      </c>
      <c r="C808" s="9" t="s">
        <v>1764</v>
      </c>
      <c r="D808" s="10">
        <v>5.581986708625E12</v>
      </c>
      <c r="E808" s="9" t="s">
        <v>75</v>
      </c>
      <c r="F808" s="9"/>
      <c r="G808" s="9" t="s">
        <v>76</v>
      </c>
      <c r="H808" s="9" t="s">
        <v>77</v>
      </c>
      <c r="I808" s="9" t="s">
        <v>88</v>
      </c>
      <c r="J808" s="9" t="s">
        <v>47</v>
      </c>
      <c r="K808" s="9" t="s">
        <v>48</v>
      </c>
      <c r="L808" s="9" t="s">
        <v>48</v>
      </c>
      <c r="M808" s="9" t="s">
        <v>47</v>
      </c>
      <c r="N808" s="9" t="s">
        <v>118</v>
      </c>
      <c r="O808" s="9" t="s">
        <v>98</v>
      </c>
      <c r="P808" s="11" t="s">
        <v>80</v>
      </c>
      <c r="Q808" s="11" t="s">
        <v>81</v>
      </c>
      <c r="R808" s="11" t="s">
        <v>82</v>
      </c>
      <c r="S808" s="11">
        <v>7.50940275529E11</v>
      </c>
      <c r="T808" s="11" t="s">
        <v>477</v>
      </c>
      <c r="U808" s="11" t="s">
        <v>56</v>
      </c>
      <c r="V808" s="11"/>
      <c r="W808" s="11"/>
      <c r="X808" s="11"/>
      <c r="Y808" s="11"/>
      <c r="Z808" s="11"/>
      <c r="AA808" s="11"/>
      <c r="AB808" s="11"/>
      <c r="AC808" s="11"/>
      <c r="AD808" s="11"/>
      <c r="AE808" s="11"/>
      <c r="AF808" s="12">
        <f>ROUNDUP(SUM(VLOOKUP(G808,'Pontuação'!A$2:B$11,2,FALSE),VLOOKUP(E808,'Pontuação'!C$2:D$11,2,FALSE),VLOOKUP(I808,'Pontuação'!I$2:J$11,2,FALSE),VLOOKUP(K808,'Pontuação'!G$2:H$11,2,FALSE),VLOOKUP(H808,'Pontuação'!E$2:F$11,2,FALSE),VLOOKUP(M808,'Pontuação'!K$2:L$11,2,FALSE)),0)</f>
        <v>1044</v>
      </c>
      <c r="AG808" s="12">
        <f t="shared" si="1"/>
        <v>104</v>
      </c>
      <c r="AH808" s="12" t="str">
        <f t="array" ref="AH808">IFERROR(INDEX('Pontuação'!G$13:G$191, MATCH(AG808, 'Pontuação'!F$14:F$191, 0)), "Faixa Indefinida")</f>
        <v>C</v>
      </c>
      <c r="AI808" s="12">
        <f t="shared" si="2"/>
        <v>0</v>
      </c>
      <c r="AJ808" s="12">
        <f t="shared" si="3"/>
        <v>0</v>
      </c>
      <c r="AK808" s="12">
        <f t="shared" si="4"/>
        <v>1</v>
      </c>
      <c r="AL808" s="12">
        <f t="shared" si="5"/>
        <v>0</v>
      </c>
      <c r="AM808" s="11"/>
      <c r="AN808" s="13">
        <v>0.08176860398026874</v>
      </c>
      <c r="AO808" s="11" t="s">
        <v>99</v>
      </c>
      <c r="AP808" s="14">
        <v>45931.447850717595</v>
      </c>
    </row>
    <row r="809">
      <c r="A809" s="8">
        <v>45924.52309027778</v>
      </c>
      <c r="B809" s="9" t="s">
        <v>1765</v>
      </c>
      <c r="C809" s="9" t="s">
        <v>1766</v>
      </c>
      <c r="D809" s="10">
        <v>5.581998047394E12</v>
      </c>
      <c r="E809" s="9" t="s">
        <v>75</v>
      </c>
      <c r="F809" s="9"/>
      <c r="G809" s="9" t="s">
        <v>60</v>
      </c>
      <c r="H809" s="9" t="s">
        <v>77</v>
      </c>
      <c r="I809" s="9" t="s">
        <v>88</v>
      </c>
      <c r="J809" s="9" t="s">
        <v>47</v>
      </c>
      <c r="K809" s="9" t="s">
        <v>48</v>
      </c>
      <c r="L809" s="9" t="s">
        <v>48</v>
      </c>
      <c r="M809" s="9" t="s">
        <v>47</v>
      </c>
      <c r="N809" s="9" t="s">
        <v>79</v>
      </c>
      <c r="O809" s="9" t="s">
        <v>50</v>
      </c>
      <c r="P809" s="11" t="s">
        <v>51</v>
      </c>
      <c r="Q809" s="11" t="s">
        <v>71</v>
      </c>
      <c r="R809" s="11" t="s">
        <v>107</v>
      </c>
      <c r="S809" s="11" t="s">
        <v>72</v>
      </c>
      <c r="T809" s="11" t="s">
        <v>65</v>
      </c>
      <c r="U809" s="11" t="s">
        <v>56</v>
      </c>
      <c r="V809" s="11"/>
      <c r="W809" s="11"/>
      <c r="X809" s="11"/>
      <c r="Y809" s="11"/>
      <c r="Z809" s="11"/>
      <c r="AA809" s="11"/>
      <c r="AB809" s="11"/>
      <c r="AC809" s="11"/>
      <c r="AD809" s="11"/>
      <c r="AE809" s="11"/>
      <c r="AF809" s="12">
        <f>ROUNDUP(SUM(VLOOKUP(G809,'Pontuação'!A$2:B$11,2,FALSE),VLOOKUP(E809,'Pontuação'!C$2:D$11,2,FALSE),VLOOKUP(I809,'Pontuação'!I$2:J$11,2,FALSE),VLOOKUP(K809,'Pontuação'!G$2:H$11,2,FALSE),VLOOKUP(H809,'Pontuação'!E$2:F$11,2,FALSE),VLOOKUP(M809,'Pontuação'!K$2:L$11,2,FALSE)),0)</f>
        <v>1053</v>
      </c>
      <c r="AG809" s="12">
        <f t="shared" si="1"/>
        <v>105</v>
      </c>
      <c r="AH809" s="12" t="str">
        <f t="array" ref="AH809">IFERROR(INDEX('Pontuação'!G$13:G$191, MATCH(AG809, 'Pontuação'!F$14:F$191, 0)), "Faixa Indefinida")</f>
        <v>B</v>
      </c>
      <c r="AI809" s="12">
        <f t="shared" si="2"/>
        <v>0</v>
      </c>
      <c r="AJ809" s="12">
        <f t="shared" si="3"/>
        <v>1</v>
      </c>
      <c r="AK809" s="12">
        <f t="shared" si="4"/>
        <v>0</v>
      </c>
      <c r="AL809" s="12">
        <f t="shared" si="5"/>
        <v>0</v>
      </c>
      <c r="AM809" s="11"/>
      <c r="AN809" s="13">
        <v>0.1977032156307019</v>
      </c>
      <c r="AO809" s="11" t="s">
        <v>162</v>
      </c>
      <c r="AP809" s="14">
        <v>45931.447850717595</v>
      </c>
    </row>
    <row r="810">
      <c r="A810" s="8">
        <v>45924.52618055556</v>
      </c>
      <c r="B810" s="9" t="s">
        <v>1767</v>
      </c>
      <c r="C810" s="9" t="s">
        <v>1768</v>
      </c>
      <c r="D810" s="10">
        <v>5.583993677388E12</v>
      </c>
      <c r="E810" s="9" t="s">
        <v>43</v>
      </c>
      <c r="F810" s="9"/>
      <c r="G810" s="9" t="s">
        <v>60</v>
      </c>
      <c r="H810" s="9" t="s">
        <v>61</v>
      </c>
      <c r="I810" s="9" t="s">
        <v>78</v>
      </c>
      <c r="J810" s="9" t="s">
        <v>48</v>
      </c>
      <c r="K810" s="9" t="s">
        <v>48</v>
      </c>
      <c r="L810" s="9" t="s">
        <v>48</v>
      </c>
      <c r="M810" s="9" t="s">
        <v>48</v>
      </c>
      <c r="N810" s="9" t="s">
        <v>79</v>
      </c>
      <c r="O810" s="9" t="s">
        <v>70</v>
      </c>
      <c r="P810" s="11" t="s">
        <v>51</v>
      </c>
      <c r="Q810" s="11" t="s">
        <v>115</v>
      </c>
      <c r="R810" s="11" t="s">
        <v>53</v>
      </c>
      <c r="S810" s="11" t="s">
        <v>54</v>
      </c>
      <c r="T810" s="11" t="s">
        <v>55</v>
      </c>
      <c r="U810" s="11" t="s">
        <v>47</v>
      </c>
      <c r="V810" s="11"/>
      <c r="W810" s="11"/>
      <c r="X810" s="11"/>
      <c r="Y810" s="11"/>
      <c r="Z810" s="11"/>
      <c r="AA810" s="11"/>
      <c r="AB810" s="11"/>
      <c r="AC810" s="11"/>
      <c r="AD810" s="11"/>
      <c r="AE810" s="11"/>
      <c r="AF810" s="12">
        <f>ROUNDUP(SUM(VLOOKUP(G810,'Pontuação'!A$2:B$11,2,FALSE),VLOOKUP(E810,'Pontuação'!C$2:D$11,2,FALSE),VLOOKUP(I810,'Pontuação'!I$2:J$11,2,FALSE),VLOOKUP(K810,'Pontuação'!G$2:H$11,2,FALSE),VLOOKUP(H810,'Pontuação'!E$2:F$11,2,FALSE),VLOOKUP(M810,'Pontuação'!K$2:L$11,2,FALSE)),0)</f>
        <v>1281</v>
      </c>
      <c r="AG810" s="12">
        <f t="shared" si="1"/>
        <v>128</v>
      </c>
      <c r="AH810" s="12" t="str">
        <f t="array" ref="AH810">IFERROR(INDEX('Pontuação'!G$13:G$191, MATCH(AG810, 'Pontuação'!F$14:F$191, 0)), "Faixa Indefinida")</f>
        <v>A</v>
      </c>
      <c r="AI810" s="12">
        <f t="shared" si="2"/>
        <v>1</v>
      </c>
      <c r="AJ810" s="12">
        <f t="shared" si="3"/>
        <v>0</v>
      </c>
      <c r="AK810" s="12">
        <f t="shared" si="4"/>
        <v>0</v>
      </c>
      <c r="AL810" s="12">
        <f t="shared" si="5"/>
        <v>0</v>
      </c>
      <c r="AM810" s="11"/>
      <c r="AN810" s="13">
        <v>0.25752599537987986</v>
      </c>
      <c r="AO810" s="11" t="s">
        <v>84</v>
      </c>
      <c r="AP810" s="14">
        <v>45931.447850717595</v>
      </c>
    </row>
    <row r="811">
      <c r="A811" s="8">
        <v>45924.52799768518</v>
      </c>
      <c r="B811" s="9" t="s">
        <v>1769</v>
      </c>
      <c r="C811" s="9" t="s">
        <v>1770</v>
      </c>
      <c r="D811" s="10">
        <v>5.555489969102E12</v>
      </c>
      <c r="E811" s="9" t="s">
        <v>43</v>
      </c>
      <c r="F811" s="9"/>
      <c r="G811" s="9" t="s">
        <v>44</v>
      </c>
      <c r="H811" s="9" t="s">
        <v>61</v>
      </c>
      <c r="I811" s="9" t="s">
        <v>88</v>
      </c>
      <c r="J811" s="9" t="s">
        <v>47</v>
      </c>
      <c r="K811" s="9" t="s">
        <v>48</v>
      </c>
      <c r="L811" s="9" t="s">
        <v>47</v>
      </c>
      <c r="M811" s="9" t="s">
        <v>48</v>
      </c>
      <c r="N811" s="9" t="s">
        <v>79</v>
      </c>
      <c r="O811" s="9" t="s">
        <v>50</v>
      </c>
      <c r="P811" s="11" t="s">
        <v>51</v>
      </c>
      <c r="Q811" s="11" t="s">
        <v>137</v>
      </c>
      <c r="R811" s="11" t="s">
        <v>90</v>
      </c>
      <c r="S811" s="11" t="s">
        <v>72</v>
      </c>
      <c r="T811" s="11" t="s">
        <v>55</v>
      </c>
      <c r="U811" s="11" t="s">
        <v>56</v>
      </c>
      <c r="V811" s="11"/>
      <c r="W811" s="11"/>
      <c r="X811" s="11"/>
      <c r="Y811" s="11"/>
      <c r="Z811" s="11"/>
      <c r="AA811" s="11"/>
      <c r="AB811" s="11"/>
      <c r="AC811" s="11"/>
      <c r="AD811" s="11"/>
      <c r="AE811" s="11"/>
      <c r="AF811" s="12">
        <f>ROUNDUP(SUM(VLOOKUP(G811,'Pontuação'!A$2:B$11,2,FALSE),VLOOKUP(E811,'Pontuação'!C$2:D$11,2,FALSE),VLOOKUP(I811,'Pontuação'!I$2:J$11,2,FALSE),VLOOKUP(K811,'Pontuação'!G$2:H$11,2,FALSE),VLOOKUP(H811,'Pontuação'!E$2:F$11,2,FALSE),VLOOKUP(M811,'Pontuação'!K$2:L$11,2,FALSE)),0)</f>
        <v>1118</v>
      </c>
      <c r="AG811" s="12">
        <f t="shared" si="1"/>
        <v>112</v>
      </c>
      <c r="AH811" s="12" t="str">
        <f t="array" ref="AH811">IFERROR(INDEX('Pontuação'!G$13:G$191, MATCH(AG811, 'Pontuação'!F$14:F$191, 0)), "Faixa Indefinida")</f>
        <v>B</v>
      </c>
      <c r="AI811" s="12">
        <f t="shared" si="2"/>
        <v>0</v>
      </c>
      <c r="AJ811" s="12">
        <f t="shared" si="3"/>
        <v>1</v>
      </c>
      <c r="AK811" s="12">
        <f t="shared" si="4"/>
        <v>0</v>
      </c>
      <c r="AL811" s="12">
        <f t="shared" si="5"/>
        <v>0</v>
      </c>
      <c r="AM811" s="11"/>
      <c r="AN811" s="13">
        <v>0.22263765055058035</v>
      </c>
      <c r="AO811" s="11" t="s">
        <v>84</v>
      </c>
      <c r="AP811" s="14">
        <v>45931.447850717595</v>
      </c>
    </row>
    <row r="812">
      <c r="A812" s="8">
        <v>45924.52920138889</v>
      </c>
      <c r="B812" s="9" t="s">
        <v>1771</v>
      </c>
      <c r="C812" s="9" t="s">
        <v>1772</v>
      </c>
      <c r="D812" s="10">
        <v>5.522981286252E12</v>
      </c>
      <c r="E812" s="9" t="s">
        <v>75</v>
      </c>
      <c r="F812" s="9"/>
      <c r="G812" s="9" t="s">
        <v>69</v>
      </c>
      <c r="H812" s="9" t="s">
        <v>45</v>
      </c>
      <c r="I812" s="9" t="s">
        <v>78</v>
      </c>
      <c r="J812" s="9" t="s">
        <v>48</v>
      </c>
      <c r="K812" s="9" t="s">
        <v>47</v>
      </c>
      <c r="L812" s="9" t="s">
        <v>48</v>
      </c>
      <c r="M812" s="9" t="s">
        <v>47</v>
      </c>
      <c r="N812" s="9" t="s">
        <v>63</v>
      </c>
      <c r="O812" s="9" t="s">
        <v>95</v>
      </c>
      <c r="P812" s="11" t="s">
        <v>51</v>
      </c>
      <c r="Q812" s="11" t="s">
        <v>203</v>
      </c>
      <c r="R812" s="11" t="s">
        <v>748</v>
      </c>
      <c r="S812" s="11" t="s">
        <v>749</v>
      </c>
      <c r="T812" s="11" t="s">
        <v>55</v>
      </c>
      <c r="U812" s="11" t="s">
        <v>47</v>
      </c>
      <c r="V812" s="11"/>
      <c r="W812" s="11"/>
      <c r="X812" s="11"/>
      <c r="Y812" s="11"/>
      <c r="Z812" s="11"/>
      <c r="AA812" s="11"/>
      <c r="AB812" s="11"/>
      <c r="AC812" s="11"/>
      <c r="AD812" s="11"/>
      <c r="AE812" s="11"/>
      <c r="AF812" s="12">
        <f>ROUNDUP(SUM(VLOOKUP(G812,'Pontuação'!A$2:B$11,2,FALSE),VLOOKUP(E812,'Pontuação'!C$2:D$11,2,FALSE),VLOOKUP(I812,'Pontuação'!I$2:J$11,2,FALSE),VLOOKUP(K812,'Pontuação'!G$2:H$11,2,FALSE),VLOOKUP(H812,'Pontuação'!E$2:F$11,2,FALSE),VLOOKUP(M812,'Pontuação'!K$2:L$11,2,FALSE)),0)</f>
        <v>955</v>
      </c>
      <c r="AG812" s="12">
        <f t="shared" si="1"/>
        <v>96</v>
      </c>
      <c r="AH812" s="12" t="str">
        <f t="array" ref="AH812">IFERROR(INDEX('Pontuação'!G$13:G$191, MATCH(AG812, 'Pontuação'!F$14:F$191, 0)), "Faixa Indefinida")</f>
        <v>C</v>
      </c>
      <c r="AI812" s="12">
        <f t="shared" si="2"/>
        <v>0</v>
      </c>
      <c r="AJ812" s="12">
        <f t="shared" si="3"/>
        <v>0</v>
      </c>
      <c r="AK812" s="12">
        <f t="shared" si="4"/>
        <v>1</v>
      </c>
      <c r="AL812" s="12">
        <f t="shared" si="5"/>
        <v>0</v>
      </c>
      <c r="AM812" s="11"/>
      <c r="AN812" s="13">
        <v>0.24310062998297519</v>
      </c>
      <c r="AO812" s="11" t="s">
        <v>84</v>
      </c>
      <c r="AP812" s="14">
        <v>45931.447850717595</v>
      </c>
    </row>
    <row r="813">
      <c r="A813" s="8">
        <v>45924.52984953704</v>
      </c>
      <c r="B813" s="9" t="s">
        <v>1773</v>
      </c>
      <c r="C813" s="9" t="s">
        <v>1774</v>
      </c>
      <c r="D813" s="10">
        <v>5.598985010517E12</v>
      </c>
      <c r="E813" s="9" t="s">
        <v>75</v>
      </c>
      <c r="F813" s="9"/>
      <c r="G813" s="9" t="s">
        <v>44</v>
      </c>
      <c r="H813" s="9" t="s">
        <v>87</v>
      </c>
      <c r="I813" s="9" t="s">
        <v>88</v>
      </c>
      <c r="J813" s="9" t="s">
        <v>48</v>
      </c>
      <c r="K813" s="9" t="s">
        <v>47</v>
      </c>
      <c r="L813" s="9" t="s">
        <v>48</v>
      </c>
      <c r="M813" s="9" t="s">
        <v>47</v>
      </c>
      <c r="N813" s="9" t="s">
        <v>94</v>
      </c>
      <c r="O813" s="9" t="s">
        <v>95</v>
      </c>
      <c r="P813" s="11" t="s">
        <v>51</v>
      </c>
      <c r="Q813" s="11" t="s">
        <v>89</v>
      </c>
      <c r="R813" s="11" t="s">
        <v>90</v>
      </c>
      <c r="S813" s="11" t="s">
        <v>54</v>
      </c>
      <c r="T813" s="11" t="s">
        <v>55</v>
      </c>
      <c r="U813" s="11" t="s">
        <v>56</v>
      </c>
      <c r="V813" s="11"/>
      <c r="W813" s="11"/>
      <c r="X813" s="11"/>
      <c r="Y813" s="11"/>
      <c r="Z813" s="11"/>
      <c r="AA813" s="11"/>
      <c r="AB813" s="11"/>
      <c r="AC813" s="11"/>
      <c r="AD813" s="11"/>
      <c r="AE813" s="11"/>
      <c r="AF813" s="12">
        <f>ROUNDUP(SUM(VLOOKUP(G813,'Pontuação'!A$2:B$11,2,FALSE),VLOOKUP(E813,'Pontuação'!C$2:D$11,2,FALSE),VLOOKUP(I813,'Pontuação'!I$2:J$11,2,FALSE),VLOOKUP(K813,'Pontuação'!G$2:H$11,2,FALSE),VLOOKUP(H813,'Pontuação'!E$2:F$11,2,FALSE),VLOOKUP(M813,'Pontuação'!K$2:L$11,2,FALSE)),0)</f>
        <v>831</v>
      </c>
      <c r="AG813" s="12">
        <f t="shared" si="1"/>
        <v>83</v>
      </c>
      <c r="AH813" s="12" t="str">
        <f t="array" ref="AH813">IFERROR(INDEX('Pontuação'!G$13:G$191, MATCH(AG813, 'Pontuação'!F$14:F$191, 0)), "Faixa Indefinida")</f>
        <v>D</v>
      </c>
      <c r="AI813" s="12">
        <f t="shared" si="2"/>
        <v>0</v>
      </c>
      <c r="AJ813" s="12">
        <f t="shared" si="3"/>
        <v>0</v>
      </c>
      <c r="AK813" s="12">
        <f t="shared" si="4"/>
        <v>0</v>
      </c>
      <c r="AL813" s="12">
        <f t="shared" si="5"/>
        <v>1</v>
      </c>
      <c r="AM813" s="11"/>
      <c r="AN813" s="13">
        <v>0.189181222779094</v>
      </c>
      <c r="AO813" s="11" t="s">
        <v>162</v>
      </c>
      <c r="AP813" s="14">
        <v>45931.447850717595</v>
      </c>
    </row>
    <row r="814">
      <c r="A814" s="8">
        <v>45924.53335648148</v>
      </c>
      <c r="B814" s="9" t="s">
        <v>1775</v>
      </c>
      <c r="C814" s="9" t="s">
        <v>1776</v>
      </c>
      <c r="D814" s="10">
        <v>5.579988590879E12</v>
      </c>
      <c r="E814" s="9" t="s">
        <v>43</v>
      </c>
      <c r="F814" s="9"/>
      <c r="G814" s="9" t="s">
        <v>69</v>
      </c>
      <c r="H814" s="9" t="s">
        <v>45</v>
      </c>
      <c r="I814" s="9" t="s">
        <v>78</v>
      </c>
      <c r="J814" s="9" t="s">
        <v>47</v>
      </c>
      <c r="K814" s="9" t="s">
        <v>47</v>
      </c>
      <c r="L814" s="9" t="s">
        <v>48</v>
      </c>
      <c r="M814" s="9" t="s">
        <v>47</v>
      </c>
      <c r="N814" s="9" t="s">
        <v>49</v>
      </c>
      <c r="O814" s="9" t="s">
        <v>98</v>
      </c>
      <c r="P814" s="11" t="s">
        <v>51</v>
      </c>
      <c r="Q814" s="11" t="s">
        <v>147</v>
      </c>
      <c r="R814" s="11" t="s">
        <v>107</v>
      </c>
      <c r="S814" s="11" t="s">
        <v>148</v>
      </c>
      <c r="T814" s="11" t="s">
        <v>65</v>
      </c>
      <c r="U814" s="11" t="s">
        <v>56</v>
      </c>
      <c r="V814" s="11"/>
      <c r="W814" s="11"/>
      <c r="X814" s="11"/>
      <c r="Y814" s="11"/>
      <c r="Z814" s="11"/>
      <c r="AA814" s="11"/>
      <c r="AB814" s="11"/>
      <c r="AC814" s="11"/>
      <c r="AD814" s="11"/>
      <c r="AE814" s="11"/>
      <c r="AF814" s="12">
        <f>ROUNDUP(SUM(VLOOKUP(G814,'Pontuação'!A$2:B$11,2,FALSE),VLOOKUP(E814,'Pontuação'!C$2:D$11,2,FALSE),VLOOKUP(I814,'Pontuação'!I$2:J$11,2,FALSE),VLOOKUP(K814,'Pontuação'!G$2:H$11,2,FALSE),VLOOKUP(H814,'Pontuação'!E$2:F$11,2,FALSE),VLOOKUP(M814,'Pontuação'!K$2:L$11,2,FALSE)),0)</f>
        <v>972</v>
      </c>
      <c r="AG814" s="12">
        <f t="shared" si="1"/>
        <v>97</v>
      </c>
      <c r="AH814" s="12" t="str">
        <f t="array" ref="AH814">IFERROR(INDEX('Pontuação'!G$13:G$191, MATCH(AG814, 'Pontuação'!F$14:F$191, 0)), "Faixa Indefinida")</f>
        <v>C</v>
      </c>
      <c r="AI814" s="12">
        <f t="shared" si="2"/>
        <v>0</v>
      </c>
      <c r="AJ814" s="12">
        <f t="shared" si="3"/>
        <v>0</v>
      </c>
      <c r="AK814" s="12">
        <f t="shared" si="4"/>
        <v>1</v>
      </c>
      <c r="AL814" s="12">
        <f t="shared" si="5"/>
        <v>0</v>
      </c>
      <c r="AM814" s="11"/>
      <c r="AN814" s="13">
        <v>0.3353913685962548</v>
      </c>
      <c r="AO814" s="11" t="s">
        <v>124</v>
      </c>
      <c r="AP814" s="14">
        <v>45931.447850717595</v>
      </c>
    </row>
    <row r="815">
      <c r="A815" s="8">
        <v>45924.536157407405</v>
      </c>
      <c r="B815" s="9" t="s">
        <v>1777</v>
      </c>
      <c r="C815" s="9" t="s">
        <v>1778</v>
      </c>
      <c r="D815" s="10">
        <v>5.567993060895E12</v>
      </c>
      <c r="E815" s="9" t="s">
        <v>75</v>
      </c>
      <c r="F815" s="9"/>
      <c r="G815" s="9" t="s">
        <v>60</v>
      </c>
      <c r="H815" s="9" t="s">
        <v>87</v>
      </c>
      <c r="I815" s="9" t="s">
        <v>88</v>
      </c>
      <c r="J815" s="9" t="s">
        <v>48</v>
      </c>
      <c r="K815" s="9" t="s">
        <v>47</v>
      </c>
      <c r="L815" s="9" t="s">
        <v>47</v>
      </c>
      <c r="M815" s="9" t="s">
        <v>47</v>
      </c>
      <c r="N815" s="9" t="s">
        <v>63</v>
      </c>
      <c r="O815" s="9" t="s">
        <v>95</v>
      </c>
      <c r="P815" s="11" t="s">
        <v>51</v>
      </c>
      <c r="Q815" s="11" t="s">
        <v>203</v>
      </c>
      <c r="R815" s="11" t="s">
        <v>311</v>
      </c>
      <c r="S815" s="11" t="s">
        <v>54</v>
      </c>
      <c r="T815" s="11" t="s">
        <v>65</v>
      </c>
      <c r="U815" s="11" t="s">
        <v>47</v>
      </c>
      <c r="V815" s="11"/>
      <c r="W815" s="11"/>
      <c r="X815" s="11"/>
      <c r="Y815" s="11"/>
      <c r="Z815" s="11"/>
      <c r="AA815" s="11"/>
      <c r="AB815" s="11"/>
      <c r="AC815" s="11"/>
      <c r="AD815" s="11"/>
      <c r="AE815" s="11"/>
      <c r="AF815" s="12">
        <f>ROUNDUP(SUM(VLOOKUP(G815,'Pontuação'!A$2:B$11,2,FALSE),VLOOKUP(E815,'Pontuação'!C$2:D$11,2,FALSE),VLOOKUP(I815,'Pontuação'!I$2:J$11,2,FALSE),VLOOKUP(K815,'Pontuação'!G$2:H$11,2,FALSE),VLOOKUP(H815,'Pontuação'!E$2:F$11,2,FALSE),VLOOKUP(M815,'Pontuação'!K$2:L$11,2,FALSE)),0)</f>
        <v>908</v>
      </c>
      <c r="AG815" s="12">
        <f t="shared" si="1"/>
        <v>91</v>
      </c>
      <c r="AH815" s="12" t="str">
        <f t="array" ref="AH815">IFERROR(INDEX('Pontuação'!G$13:G$191, MATCH(AG815, 'Pontuação'!F$14:F$191, 0)), "Faixa Indefinida")</f>
        <v>C</v>
      </c>
      <c r="AI815" s="12">
        <f t="shared" si="2"/>
        <v>0</v>
      </c>
      <c r="AJ815" s="12">
        <f t="shared" si="3"/>
        <v>0</v>
      </c>
      <c r="AK815" s="12">
        <f t="shared" si="4"/>
        <v>1</v>
      </c>
      <c r="AL815" s="12">
        <f t="shared" si="5"/>
        <v>0</v>
      </c>
      <c r="AM815" s="11"/>
      <c r="AN815" s="13">
        <v>0.283264833606333</v>
      </c>
      <c r="AO815" s="11" t="s">
        <v>91</v>
      </c>
      <c r="AP815" s="14">
        <v>45931.447850717595</v>
      </c>
    </row>
    <row r="816">
      <c r="A816" s="8">
        <v>45924.538298611114</v>
      </c>
      <c r="B816" s="9" t="s">
        <v>1779</v>
      </c>
      <c r="C816" s="9" t="s">
        <v>1780</v>
      </c>
      <c r="D816" s="10">
        <v>5.55199505627E12</v>
      </c>
      <c r="E816" s="9" t="s">
        <v>43</v>
      </c>
      <c r="F816" s="9"/>
      <c r="G816" s="9" t="s">
        <v>69</v>
      </c>
      <c r="H816" s="9" t="s">
        <v>61</v>
      </c>
      <c r="I816" s="9" t="s">
        <v>46</v>
      </c>
      <c r="J816" s="9" t="s">
        <v>48</v>
      </c>
      <c r="K816" s="9" t="s">
        <v>47</v>
      </c>
      <c r="L816" s="9" t="s">
        <v>48</v>
      </c>
      <c r="M816" s="9" t="s">
        <v>47</v>
      </c>
      <c r="N816" s="9" t="s">
        <v>118</v>
      </c>
      <c r="O816" s="9" t="s">
        <v>95</v>
      </c>
      <c r="P816" s="11" t="s">
        <v>51</v>
      </c>
      <c r="Q816" s="11" t="s">
        <v>89</v>
      </c>
      <c r="R816" s="11" t="s">
        <v>90</v>
      </c>
      <c r="S816" s="11" t="s">
        <v>54</v>
      </c>
      <c r="T816" s="11" t="s">
        <v>55</v>
      </c>
      <c r="U816" s="11" t="s">
        <v>47</v>
      </c>
      <c r="V816" s="11"/>
      <c r="W816" s="11"/>
      <c r="X816" s="11"/>
      <c r="Y816" s="11"/>
      <c r="Z816" s="11"/>
      <c r="AA816" s="11"/>
      <c r="AB816" s="11"/>
      <c r="AC816" s="11"/>
      <c r="AD816" s="11"/>
      <c r="AE816" s="11"/>
      <c r="AF816" s="12">
        <f>ROUNDUP(SUM(VLOOKUP(G816,'Pontuação'!A$2:B$11,2,FALSE),VLOOKUP(E816,'Pontuação'!C$2:D$11,2,FALSE),VLOOKUP(I816,'Pontuação'!I$2:J$11,2,FALSE),VLOOKUP(K816,'Pontuação'!G$2:H$11,2,FALSE),VLOOKUP(H816,'Pontuação'!E$2:F$11,2,FALSE),VLOOKUP(M816,'Pontuação'!K$2:L$11,2,FALSE)),0)</f>
        <v>943</v>
      </c>
      <c r="AG816" s="12">
        <f t="shared" si="1"/>
        <v>94</v>
      </c>
      <c r="AH816" s="12" t="str">
        <f t="array" ref="AH816">IFERROR(INDEX('Pontuação'!G$13:G$191, MATCH(AG816, 'Pontuação'!F$14:F$191, 0)), "Faixa Indefinida")</f>
        <v>C</v>
      </c>
      <c r="AI816" s="12">
        <f t="shared" si="2"/>
        <v>0</v>
      </c>
      <c r="AJ816" s="12">
        <f t="shared" si="3"/>
        <v>0</v>
      </c>
      <c r="AK816" s="12">
        <f t="shared" si="4"/>
        <v>1</v>
      </c>
      <c r="AL816" s="12">
        <f t="shared" si="5"/>
        <v>0</v>
      </c>
      <c r="AM816" s="11"/>
      <c r="AN816" s="13">
        <v>0.21839481376470357</v>
      </c>
      <c r="AO816" s="11" t="s">
        <v>162</v>
      </c>
      <c r="AP816" s="14">
        <v>45931.447850717595</v>
      </c>
    </row>
    <row r="817">
      <c r="A817" s="8">
        <v>45924.54201388889</v>
      </c>
      <c r="B817" s="9" t="s">
        <v>1781</v>
      </c>
      <c r="C817" s="9" t="s">
        <v>1782</v>
      </c>
      <c r="D817" s="10">
        <v>5.561991627124E12</v>
      </c>
      <c r="E817" s="9" t="s">
        <v>43</v>
      </c>
      <c r="F817" s="9"/>
      <c r="G817" s="9" t="s">
        <v>44</v>
      </c>
      <c r="H817" s="9" t="s">
        <v>61</v>
      </c>
      <c r="I817" s="9" t="s">
        <v>62</v>
      </c>
      <c r="J817" s="9" t="s">
        <v>47</v>
      </c>
      <c r="K817" s="9" t="s">
        <v>47</v>
      </c>
      <c r="L817" s="9" t="s">
        <v>48</v>
      </c>
      <c r="M817" s="9" t="s">
        <v>48</v>
      </c>
      <c r="N817" s="9" t="s">
        <v>79</v>
      </c>
      <c r="O817" s="9" t="s">
        <v>70</v>
      </c>
      <c r="P817" s="11" t="s">
        <v>51</v>
      </c>
      <c r="Q817" s="11" t="s">
        <v>141</v>
      </c>
      <c r="R817" s="11" t="s">
        <v>90</v>
      </c>
      <c r="S817" s="11" t="s">
        <v>54</v>
      </c>
      <c r="T817" s="11" t="s">
        <v>55</v>
      </c>
      <c r="U817" s="11" t="s">
        <v>56</v>
      </c>
      <c r="V817" s="11"/>
      <c r="W817" s="11"/>
      <c r="X817" s="11"/>
      <c r="Y817" s="11"/>
      <c r="Z817" s="11"/>
      <c r="AA817" s="11"/>
      <c r="AB817" s="11"/>
      <c r="AC817" s="11"/>
      <c r="AD817" s="11"/>
      <c r="AE817" s="11"/>
      <c r="AF817" s="12">
        <v>1132.0</v>
      </c>
      <c r="AG817" s="12">
        <f t="shared" si="1"/>
        <v>113</v>
      </c>
      <c r="AH817" s="12" t="str">
        <f t="array" ref="AH817">IFERROR(INDEX('Pontuação'!G$13:G$191, MATCH(AG817, 'Pontuação'!F$14:F$191, 0)), "Faixa Indefinida")</f>
        <v>B</v>
      </c>
      <c r="AI817" s="12">
        <f t="shared" si="2"/>
        <v>0</v>
      </c>
      <c r="AJ817" s="12">
        <f t="shared" si="3"/>
        <v>1</v>
      </c>
      <c r="AK817" s="12">
        <f t="shared" si="4"/>
        <v>0</v>
      </c>
      <c r="AL817" s="12">
        <f t="shared" si="5"/>
        <v>0</v>
      </c>
      <c r="AM817" s="11"/>
      <c r="AN817" s="13">
        <v>0.27660724090955335</v>
      </c>
      <c r="AO817" s="11" t="s">
        <v>91</v>
      </c>
      <c r="AP817" s="14">
        <v>45931.447850717595</v>
      </c>
    </row>
    <row r="818">
      <c r="A818" s="8">
        <v>45924.54287037037</v>
      </c>
      <c r="B818" s="9" t="s">
        <v>1783</v>
      </c>
      <c r="C818" s="9" t="s">
        <v>1784</v>
      </c>
      <c r="D818" s="10">
        <v>5.586998473257E12</v>
      </c>
      <c r="E818" s="9" t="s">
        <v>43</v>
      </c>
      <c r="F818" s="9"/>
      <c r="G818" s="9" t="s">
        <v>44</v>
      </c>
      <c r="H818" s="9" t="s">
        <v>61</v>
      </c>
      <c r="I818" s="9" t="s">
        <v>106</v>
      </c>
      <c r="J818" s="9" t="s">
        <v>47</v>
      </c>
      <c r="K818" s="9" t="s">
        <v>47</v>
      </c>
      <c r="L818" s="9" t="s">
        <v>48</v>
      </c>
      <c r="M818" s="9" t="s">
        <v>47</v>
      </c>
      <c r="N818" s="9" t="s">
        <v>63</v>
      </c>
      <c r="O818" s="9" t="s">
        <v>95</v>
      </c>
      <c r="P818" s="11" t="s">
        <v>51</v>
      </c>
      <c r="Q818" s="11" t="s">
        <v>165</v>
      </c>
      <c r="R818" s="11" t="s">
        <v>567</v>
      </c>
      <c r="S818" s="11" t="s">
        <v>568</v>
      </c>
      <c r="T818" s="11" t="s">
        <v>55</v>
      </c>
      <c r="U818" s="11" t="s">
        <v>56</v>
      </c>
      <c r="V818" s="11"/>
      <c r="W818" s="11"/>
      <c r="X818" s="11"/>
      <c r="Y818" s="11"/>
      <c r="Z818" s="11"/>
      <c r="AA818" s="11"/>
      <c r="AB818" s="11"/>
      <c r="AC818" s="11"/>
      <c r="AD818" s="11"/>
      <c r="AE818" s="11"/>
      <c r="AF818" s="12">
        <f>ROUNDUP(SUM(VLOOKUP(G818,'Pontuação'!A$2:B$11,2,FALSE),VLOOKUP(E818,'Pontuação'!C$2:D$11,2,FALSE),VLOOKUP(I818,'Pontuação'!I$2:J$11,2,FALSE),VLOOKUP(K818,'Pontuação'!G$2:H$11,2,FALSE),VLOOKUP(H818,'Pontuação'!E$2:F$11,2,FALSE),VLOOKUP(M818,'Pontuação'!K$2:L$11,2,FALSE)),0)</f>
        <v>907</v>
      </c>
      <c r="AG818" s="12">
        <f t="shared" si="1"/>
        <v>91</v>
      </c>
      <c r="AH818" s="12" t="str">
        <f t="array" ref="AH818">IFERROR(INDEX('Pontuação'!G$13:G$191, MATCH(AG818, 'Pontuação'!F$14:F$191, 0)), "Faixa Indefinida")</f>
        <v>C</v>
      </c>
      <c r="AI818" s="12">
        <f t="shared" si="2"/>
        <v>0</v>
      </c>
      <c r="AJ818" s="12">
        <f t="shared" si="3"/>
        <v>0</v>
      </c>
      <c r="AK818" s="12">
        <f t="shared" si="4"/>
        <v>1</v>
      </c>
      <c r="AL818" s="12">
        <f t="shared" si="5"/>
        <v>0</v>
      </c>
      <c r="AM818" s="11"/>
      <c r="AN818" s="13">
        <v>0.5662057425255245</v>
      </c>
      <c r="AO818" s="11" t="s">
        <v>57</v>
      </c>
      <c r="AP818" s="14">
        <v>45931.447850717595</v>
      </c>
    </row>
    <row r="819">
      <c r="A819" s="8">
        <v>45924.543645833335</v>
      </c>
      <c r="B819" s="9" t="s">
        <v>1785</v>
      </c>
      <c r="C819" s="9" t="s">
        <v>1786</v>
      </c>
      <c r="D819" s="10">
        <v>5.555219729793E12</v>
      </c>
      <c r="E819" s="9" t="s">
        <v>43</v>
      </c>
      <c r="F819" s="9"/>
      <c r="G819" s="9" t="s">
        <v>170</v>
      </c>
      <c r="H819" s="9" t="s">
        <v>45</v>
      </c>
      <c r="I819" s="9" t="s">
        <v>46</v>
      </c>
      <c r="J819" s="9" t="s">
        <v>48</v>
      </c>
      <c r="K819" s="9" t="s">
        <v>47</v>
      </c>
      <c r="L819" s="9" t="s">
        <v>47</v>
      </c>
      <c r="M819" s="9" t="s">
        <v>47</v>
      </c>
      <c r="N819" s="9" t="s">
        <v>63</v>
      </c>
      <c r="O819" s="9" t="s">
        <v>98</v>
      </c>
      <c r="P819" s="11" t="s">
        <v>51</v>
      </c>
      <c r="Q819" s="11" t="s">
        <v>89</v>
      </c>
      <c r="R819" s="11" t="s">
        <v>90</v>
      </c>
      <c r="S819" s="11" t="s">
        <v>54</v>
      </c>
      <c r="T819" s="11" t="s">
        <v>65</v>
      </c>
      <c r="U819" s="11" t="s">
        <v>56</v>
      </c>
      <c r="V819" s="11"/>
      <c r="W819" s="11"/>
      <c r="X819" s="11"/>
      <c r="Y819" s="11"/>
      <c r="Z819" s="11"/>
      <c r="AA819" s="11"/>
      <c r="AB819" s="11"/>
      <c r="AC819" s="11"/>
      <c r="AD819" s="11"/>
      <c r="AE819" s="11"/>
      <c r="AF819" s="12">
        <f>ROUNDUP(SUM(VLOOKUP(G819,'Pontuação'!A$2:B$11,2,FALSE),VLOOKUP(E819,'Pontuação'!C$2:D$11,2,FALSE),VLOOKUP(I819,'Pontuação'!I$2:J$11,2,FALSE),VLOOKUP(K819,'Pontuação'!G$2:H$11,2,FALSE),VLOOKUP(H819,'Pontuação'!E$2:F$11,2,FALSE),VLOOKUP(M819,'Pontuação'!K$2:L$11,2,FALSE)),0)</f>
        <v>966</v>
      </c>
      <c r="AG819" s="12">
        <f t="shared" si="1"/>
        <v>97</v>
      </c>
      <c r="AH819" s="12" t="str">
        <f t="array" ref="AH819">IFERROR(INDEX('Pontuação'!G$13:G$191, MATCH(AG819, 'Pontuação'!F$14:F$191, 0)), "Faixa Indefinida")</f>
        <v>C</v>
      </c>
      <c r="AI819" s="12">
        <f t="shared" si="2"/>
        <v>0</v>
      </c>
      <c r="AJ819" s="12">
        <f t="shared" si="3"/>
        <v>0</v>
      </c>
      <c r="AK819" s="12">
        <f t="shared" si="4"/>
        <v>1</v>
      </c>
      <c r="AL819" s="12">
        <f t="shared" si="5"/>
        <v>0</v>
      </c>
      <c r="AM819" s="11"/>
      <c r="AN819" s="13">
        <v>0.22852438401759034</v>
      </c>
      <c r="AO819" s="11" t="s">
        <v>84</v>
      </c>
      <c r="AP819" s="14">
        <v>45931.447850717595</v>
      </c>
    </row>
    <row r="820">
      <c r="A820" s="8">
        <v>45924.543703703705</v>
      </c>
      <c r="B820" s="9" t="s">
        <v>1787</v>
      </c>
      <c r="C820" s="9" t="s">
        <v>1788</v>
      </c>
      <c r="D820" s="10">
        <v>5.511957639185E12</v>
      </c>
      <c r="E820" s="9" t="s">
        <v>75</v>
      </c>
      <c r="F820" s="9"/>
      <c r="G820" s="9" t="s">
        <v>44</v>
      </c>
      <c r="H820" s="9" t="s">
        <v>87</v>
      </c>
      <c r="I820" s="9" t="s">
        <v>88</v>
      </c>
      <c r="J820" s="9" t="s">
        <v>47</v>
      </c>
      <c r="K820" s="9" t="s">
        <v>48</v>
      </c>
      <c r="L820" s="9" t="s">
        <v>48</v>
      </c>
      <c r="M820" s="9" t="s">
        <v>47</v>
      </c>
      <c r="N820" s="9" t="s">
        <v>79</v>
      </c>
      <c r="O820" s="9" t="s">
        <v>64</v>
      </c>
      <c r="P820" s="11" t="s">
        <v>51</v>
      </c>
      <c r="Q820" s="11" t="s">
        <v>115</v>
      </c>
      <c r="R820" s="11" t="s">
        <v>53</v>
      </c>
      <c r="S820" s="11" t="s">
        <v>54</v>
      </c>
      <c r="T820" s="11" t="s">
        <v>55</v>
      </c>
      <c r="U820" s="11" t="s">
        <v>56</v>
      </c>
      <c r="V820" s="11"/>
      <c r="W820" s="11"/>
      <c r="X820" s="11"/>
      <c r="Y820" s="11"/>
      <c r="Z820" s="11"/>
      <c r="AA820" s="11"/>
      <c r="AB820" s="11"/>
      <c r="AC820" s="11"/>
      <c r="AD820" s="11"/>
      <c r="AE820" s="11"/>
      <c r="AF820" s="12">
        <f>ROUNDUP(SUM(VLOOKUP(G820,'Pontuação'!A$2:B$11,2,FALSE),VLOOKUP(E820,'Pontuação'!C$2:D$11,2,FALSE),VLOOKUP(I820,'Pontuação'!I$2:J$11,2,FALSE),VLOOKUP(K820,'Pontuação'!G$2:H$11,2,FALSE),VLOOKUP(H820,'Pontuação'!E$2:F$11,2,FALSE),VLOOKUP(M820,'Pontuação'!K$2:L$11,2,FALSE)),0)</f>
        <v>941</v>
      </c>
      <c r="AG820" s="12">
        <f t="shared" si="1"/>
        <v>94</v>
      </c>
      <c r="AH820" s="12" t="str">
        <f t="array" ref="AH820">IFERROR(INDEX('Pontuação'!G$13:G$191, MATCH(AG820, 'Pontuação'!F$14:F$191, 0)), "Faixa Indefinida")</f>
        <v>C</v>
      </c>
      <c r="AI820" s="12">
        <f t="shared" si="2"/>
        <v>0</v>
      </c>
      <c r="AJ820" s="12">
        <f t="shared" si="3"/>
        <v>0</v>
      </c>
      <c r="AK820" s="12">
        <f t="shared" si="4"/>
        <v>1</v>
      </c>
      <c r="AL820" s="12">
        <f t="shared" si="5"/>
        <v>0</v>
      </c>
      <c r="AM820" s="11"/>
      <c r="AN820" s="13">
        <v>0.29284718439764634</v>
      </c>
      <c r="AO820" s="11" t="s">
        <v>91</v>
      </c>
      <c r="AP820" s="14">
        <v>45931.447850717595</v>
      </c>
    </row>
    <row r="821">
      <c r="A821" s="8">
        <v>45924.5447337963</v>
      </c>
      <c r="B821" s="9" t="s">
        <v>1789</v>
      </c>
      <c r="C821" s="9" t="s">
        <v>1790</v>
      </c>
      <c r="D821" s="10">
        <v>5.511976926268E12</v>
      </c>
      <c r="E821" s="9" t="s">
        <v>43</v>
      </c>
      <c r="F821" s="9"/>
      <c r="G821" s="9" t="s">
        <v>44</v>
      </c>
      <c r="H821" s="9" t="s">
        <v>45</v>
      </c>
      <c r="I821" s="9" t="s">
        <v>78</v>
      </c>
      <c r="J821" s="9" t="s">
        <v>47</v>
      </c>
      <c r="K821" s="9" t="s">
        <v>47</v>
      </c>
      <c r="L821" s="9" t="s">
        <v>48</v>
      </c>
      <c r="M821" s="9" t="s">
        <v>47</v>
      </c>
      <c r="N821" s="9" t="s">
        <v>94</v>
      </c>
      <c r="O821" s="9" t="s">
        <v>50</v>
      </c>
      <c r="P821" s="11" t="s">
        <v>51</v>
      </c>
      <c r="Q821" s="11" t="s">
        <v>141</v>
      </c>
      <c r="R821" s="11" t="s">
        <v>90</v>
      </c>
      <c r="S821" s="11" t="s">
        <v>54</v>
      </c>
      <c r="T821" s="11" t="s">
        <v>55</v>
      </c>
      <c r="U821" s="11" t="s">
        <v>56</v>
      </c>
      <c r="V821" s="11"/>
      <c r="W821" s="11"/>
      <c r="X821" s="11"/>
      <c r="Y821" s="11"/>
      <c r="Z821" s="11"/>
      <c r="AA821" s="11"/>
      <c r="AB821" s="11"/>
      <c r="AC821" s="11"/>
      <c r="AD821" s="11"/>
      <c r="AE821" s="11"/>
      <c r="AF821" s="12">
        <v>1123.0</v>
      </c>
      <c r="AG821" s="12">
        <f t="shared" si="1"/>
        <v>112</v>
      </c>
      <c r="AH821" s="12" t="str">
        <f t="array" ref="AH821">IFERROR(INDEX('Pontuação'!G$13:G$191, MATCH(AG821, 'Pontuação'!F$14:F$191, 0)), "Faixa Indefinida")</f>
        <v>B</v>
      </c>
      <c r="AI821" s="12">
        <f t="shared" si="2"/>
        <v>0</v>
      </c>
      <c r="AJ821" s="12">
        <f t="shared" si="3"/>
        <v>1</v>
      </c>
      <c r="AK821" s="12">
        <f t="shared" si="4"/>
        <v>0</v>
      </c>
      <c r="AL821" s="12">
        <f t="shared" si="5"/>
        <v>0</v>
      </c>
      <c r="AM821" s="11"/>
      <c r="AN821" s="13">
        <v>0.33422410844060524</v>
      </c>
      <c r="AO821" s="11" t="s">
        <v>124</v>
      </c>
      <c r="AP821" s="14">
        <v>45931.447850717595</v>
      </c>
    </row>
    <row r="822">
      <c r="A822" s="8">
        <v>45924.54723379629</v>
      </c>
      <c r="B822" s="9" t="s">
        <v>1791</v>
      </c>
      <c r="C822" s="9" t="s">
        <v>1792</v>
      </c>
      <c r="D822" s="10">
        <v>5.511983732703E12</v>
      </c>
      <c r="E822" s="9" t="s">
        <v>43</v>
      </c>
      <c r="F822" s="9"/>
      <c r="G822" s="9" t="s">
        <v>144</v>
      </c>
      <c r="H822" s="9" t="s">
        <v>77</v>
      </c>
      <c r="I822" s="9" t="s">
        <v>88</v>
      </c>
      <c r="J822" s="9" t="s">
        <v>47</v>
      </c>
      <c r="K822" s="9" t="s">
        <v>48</v>
      </c>
      <c r="L822" s="9" t="s">
        <v>48</v>
      </c>
      <c r="M822" s="9" t="s">
        <v>48</v>
      </c>
      <c r="N822" s="9" t="s">
        <v>118</v>
      </c>
      <c r="O822" s="9" t="s">
        <v>70</v>
      </c>
      <c r="P822" s="11" t="s">
        <v>51</v>
      </c>
      <c r="Q822" s="11" t="s">
        <v>71</v>
      </c>
      <c r="R822" s="11" t="s">
        <v>90</v>
      </c>
      <c r="S822" s="11" t="s">
        <v>214</v>
      </c>
      <c r="T822" s="11" t="s">
        <v>55</v>
      </c>
      <c r="U822" s="11" t="s">
        <v>56</v>
      </c>
      <c r="V822" s="11"/>
      <c r="W822" s="11"/>
      <c r="X822" s="11"/>
      <c r="Y822" s="11"/>
      <c r="Z822" s="11"/>
      <c r="AA822" s="11"/>
      <c r="AB822" s="11"/>
      <c r="AC822" s="11"/>
      <c r="AD822" s="11"/>
      <c r="AE822" s="11"/>
      <c r="AF822" s="12">
        <f>ROUNDUP(SUM(VLOOKUP(G822,'Pontuação'!A$2:B$11,2,FALSE),VLOOKUP(E822,'Pontuação'!C$2:D$11,2,FALSE),VLOOKUP(I822,'Pontuação'!I$2:J$11,2,FALSE),VLOOKUP(K822,'Pontuação'!G$2:H$11,2,FALSE),VLOOKUP(H822,'Pontuação'!E$2:F$11,2,FALSE),VLOOKUP(M822,'Pontuação'!K$2:L$11,2,FALSE)),0)</f>
        <v>1134</v>
      </c>
      <c r="AG822" s="12">
        <f t="shared" si="1"/>
        <v>113</v>
      </c>
      <c r="AH822" s="12" t="str">
        <f t="array" ref="AH822">IFERROR(INDEX('Pontuação'!G$13:G$191, MATCH(AG822, 'Pontuação'!F$14:F$191, 0)), "Faixa Indefinida")</f>
        <v>B</v>
      </c>
      <c r="AI822" s="12">
        <f t="shared" si="2"/>
        <v>0</v>
      </c>
      <c r="AJ822" s="12">
        <f t="shared" si="3"/>
        <v>1</v>
      </c>
      <c r="AK822" s="12">
        <f t="shared" si="4"/>
        <v>0</v>
      </c>
      <c r="AL822" s="12">
        <f t="shared" si="5"/>
        <v>0</v>
      </c>
      <c r="AM822" s="11"/>
      <c r="AN822" s="13">
        <v>0.07086039632874447</v>
      </c>
      <c r="AO822" s="11" t="s">
        <v>99</v>
      </c>
      <c r="AP822" s="14">
        <v>45931.447850717595</v>
      </c>
    </row>
    <row r="823">
      <c r="A823" s="8">
        <v>45924.5475</v>
      </c>
      <c r="B823" s="9" t="s">
        <v>1793</v>
      </c>
      <c r="C823" s="9" t="s">
        <v>1794</v>
      </c>
      <c r="D823" s="10">
        <v>5.561999060017E12</v>
      </c>
      <c r="E823" s="9" t="s">
        <v>43</v>
      </c>
      <c r="F823" s="9"/>
      <c r="G823" s="9" t="s">
        <v>69</v>
      </c>
      <c r="H823" s="9" t="s">
        <v>45</v>
      </c>
      <c r="I823" s="9" t="s">
        <v>46</v>
      </c>
      <c r="J823" s="9" t="s">
        <v>48</v>
      </c>
      <c r="K823" s="9" t="s">
        <v>48</v>
      </c>
      <c r="L823" s="9" t="s">
        <v>48</v>
      </c>
      <c r="M823" s="9" t="s">
        <v>48</v>
      </c>
      <c r="N823" s="9" t="s">
        <v>63</v>
      </c>
      <c r="O823" s="9" t="s">
        <v>50</v>
      </c>
      <c r="P823" s="11" t="s">
        <v>51</v>
      </c>
      <c r="Q823" s="11" t="s">
        <v>89</v>
      </c>
      <c r="R823" s="11" t="s">
        <v>90</v>
      </c>
      <c r="S823" s="11" t="s">
        <v>54</v>
      </c>
      <c r="T823" s="11" t="s">
        <v>55</v>
      </c>
      <c r="U823" s="11" t="s">
        <v>56</v>
      </c>
      <c r="V823" s="11"/>
      <c r="W823" s="11"/>
      <c r="X823" s="11"/>
      <c r="Y823" s="11"/>
      <c r="Z823" s="11"/>
      <c r="AA823" s="11"/>
      <c r="AB823" s="11"/>
      <c r="AC823" s="11"/>
      <c r="AD823" s="11"/>
      <c r="AE823" s="11"/>
      <c r="AF823" s="12">
        <f>ROUNDUP(SUM(VLOOKUP(G823,'Pontuação'!A$2:B$11,2,FALSE),VLOOKUP(E823,'Pontuação'!C$2:D$11,2,FALSE),VLOOKUP(I823,'Pontuação'!I$2:J$11,2,FALSE),VLOOKUP(K823,'Pontuação'!G$2:H$11,2,FALSE),VLOOKUP(H823,'Pontuação'!E$2:F$11,2,FALSE),VLOOKUP(M823,'Pontuação'!K$2:L$11,2,FALSE)),0)</f>
        <v>1282</v>
      </c>
      <c r="AG823" s="12">
        <f t="shared" si="1"/>
        <v>128</v>
      </c>
      <c r="AH823" s="12" t="str">
        <f t="array" ref="AH823">IFERROR(INDEX('Pontuação'!G$13:G$191, MATCH(AG823, 'Pontuação'!F$14:F$191, 0)), "Faixa Indefinida")</f>
        <v>A</v>
      </c>
      <c r="AI823" s="12">
        <f t="shared" si="2"/>
        <v>1</v>
      </c>
      <c r="AJ823" s="12">
        <f t="shared" si="3"/>
        <v>0</v>
      </c>
      <c r="AK823" s="12">
        <f t="shared" si="4"/>
        <v>0</v>
      </c>
      <c r="AL823" s="12">
        <f t="shared" si="5"/>
        <v>0</v>
      </c>
      <c r="AM823" s="11"/>
      <c r="AN823" s="13">
        <v>0.5260547620925481</v>
      </c>
      <c r="AO823" s="11" t="s">
        <v>57</v>
      </c>
      <c r="AP823" s="14">
        <v>45931.447850717595</v>
      </c>
    </row>
    <row r="824">
      <c r="A824" s="8">
        <v>45924.547847222224</v>
      </c>
      <c r="B824" s="9" t="s">
        <v>1795</v>
      </c>
      <c r="C824" s="9" t="s">
        <v>1796</v>
      </c>
      <c r="D824" s="10">
        <v>5.521959284604E12</v>
      </c>
      <c r="E824" s="9" t="s">
        <v>43</v>
      </c>
      <c r="F824" s="9"/>
      <c r="G824" s="9" t="s">
        <v>69</v>
      </c>
      <c r="H824" s="9" t="s">
        <v>45</v>
      </c>
      <c r="I824" s="9" t="s">
        <v>46</v>
      </c>
      <c r="J824" s="9" t="s">
        <v>47</v>
      </c>
      <c r="K824" s="9" t="s">
        <v>48</v>
      </c>
      <c r="L824" s="9" t="s">
        <v>48</v>
      </c>
      <c r="M824" s="9" t="s">
        <v>47</v>
      </c>
      <c r="N824" s="9" t="s">
        <v>79</v>
      </c>
      <c r="O824" s="9" t="s">
        <v>64</v>
      </c>
      <c r="P824" s="11" t="s">
        <v>51</v>
      </c>
      <c r="Q824" s="11" t="s">
        <v>133</v>
      </c>
      <c r="R824" s="11" t="s">
        <v>107</v>
      </c>
      <c r="S824" s="11" t="s">
        <v>138</v>
      </c>
      <c r="T824" s="11" t="s">
        <v>65</v>
      </c>
      <c r="U824" s="11" t="s">
        <v>56</v>
      </c>
      <c r="V824" s="11"/>
      <c r="W824" s="11"/>
      <c r="X824" s="11"/>
      <c r="Y824" s="11"/>
      <c r="Z824" s="11"/>
      <c r="AA824" s="11"/>
      <c r="AB824" s="11"/>
      <c r="AC824" s="11"/>
      <c r="AD824" s="11"/>
      <c r="AE824" s="11"/>
      <c r="AF824" s="12">
        <f>ROUNDUP(SUM(VLOOKUP(G824,'Pontuação'!A$2:B$11,2,FALSE),VLOOKUP(E824,'Pontuação'!C$2:D$11,2,FALSE),VLOOKUP(I824,'Pontuação'!I$2:J$11,2,FALSE),VLOOKUP(K824,'Pontuação'!G$2:H$11,2,FALSE),VLOOKUP(H824,'Pontuação'!E$2:F$11,2,FALSE),VLOOKUP(M824,'Pontuação'!K$2:L$11,2,FALSE)),0)</f>
        <v>1132</v>
      </c>
      <c r="AG824" s="12">
        <f t="shared" si="1"/>
        <v>113</v>
      </c>
      <c r="AH824" s="12" t="str">
        <f t="array" ref="AH824">IFERROR(INDEX('Pontuação'!G$13:G$191, MATCH(AG824, 'Pontuação'!F$14:F$191, 0)), "Faixa Indefinida")</f>
        <v>B</v>
      </c>
      <c r="AI824" s="12">
        <f t="shared" si="2"/>
        <v>0</v>
      </c>
      <c r="AJ824" s="12">
        <f t="shared" si="3"/>
        <v>1</v>
      </c>
      <c r="AK824" s="12">
        <f t="shared" si="4"/>
        <v>0</v>
      </c>
      <c r="AL824" s="12">
        <f t="shared" si="5"/>
        <v>0</v>
      </c>
      <c r="AM824" s="11"/>
      <c r="AN824" s="13">
        <v>0.34419199593934435</v>
      </c>
      <c r="AO824" s="11" t="s">
        <v>66</v>
      </c>
      <c r="AP824" s="14">
        <v>45931.447850717595</v>
      </c>
    </row>
    <row r="825">
      <c r="A825" s="8">
        <v>45924.54813657407</v>
      </c>
      <c r="B825" s="9" t="s">
        <v>1797</v>
      </c>
      <c r="C825" s="9" t="s">
        <v>1798</v>
      </c>
      <c r="D825" s="10">
        <v>5.544999929599E12</v>
      </c>
      <c r="E825" s="9" t="s">
        <v>43</v>
      </c>
      <c r="F825" s="9"/>
      <c r="G825" s="9" t="s">
        <v>44</v>
      </c>
      <c r="H825" s="9" t="s">
        <v>61</v>
      </c>
      <c r="I825" s="9" t="s">
        <v>46</v>
      </c>
      <c r="J825" s="9" t="s">
        <v>47</v>
      </c>
      <c r="K825" s="9" t="s">
        <v>47</v>
      </c>
      <c r="L825" s="9" t="s">
        <v>48</v>
      </c>
      <c r="M825" s="9" t="s">
        <v>48</v>
      </c>
      <c r="N825" s="9" t="s">
        <v>79</v>
      </c>
      <c r="O825" s="9" t="s">
        <v>50</v>
      </c>
      <c r="P825" s="11" t="s">
        <v>51</v>
      </c>
      <c r="Q825" s="11" t="s">
        <v>137</v>
      </c>
      <c r="R825" s="11" t="s">
        <v>90</v>
      </c>
      <c r="S825" s="11" t="s">
        <v>72</v>
      </c>
      <c r="T825" s="11" t="s">
        <v>65</v>
      </c>
      <c r="U825" s="11" t="s">
        <v>56</v>
      </c>
      <c r="V825" s="11"/>
      <c r="W825" s="11"/>
      <c r="X825" s="11"/>
      <c r="Y825" s="11"/>
      <c r="Z825" s="11"/>
      <c r="AA825" s="11"/>
      <c r="AB825" s="11"/>
      <c r="AC825" s="11"/>
      <c r="AD825" s="11"/>
      <c r="AE825" s="11"/>
      <c r="AF825" s="12">
        <f>ROUNDUP(SUM(VLOOKUP(G825,'Pontuação'!A$2:B$11,2,FALSE),VLOOKUP(E825,'Pontuação'!C$2:D$11,2,FALSE),VLOOKUP(I825,'Pontuação'!I$2:J$11,2,FALSE),VLOOKUP(K825,'Pontuação'!G$2:H$11,2,FALSE),VLOOKUP(H825,'Pontuação'!E$2:F$11,2,FALSE),VLOOKUP(M825,'Pontuação'!K$2:L$11,2,FALSE)),0)</f>
        <v>1144</v>
      </c>
      <c r="AG825" s="12">
        <f t="shared" si="1"/>
        <v>114</v>
      </c>
      <c r="AH825" s="12" t="str">
        <f t="array" ref="AH825">IFERROR(INDEX('Pontuação'!G$13:G$191, MATCH(AG825, 'Pontuação'!F$14:F$191, 0)), "Faixa Indefinida")</f>
        <v>B</v>
      </c>
      <c r="AI825" s="12">
        <f t="shared" si="2"/>
        <v>0</v>
      </c>
      <c r="AJ825" s="12">
        <f t="shared" si="3"/>
        <v>1</v>
      </c>
      <c r="AK825" s="12">
        <f t="shared" si="4"/>
        <v>0</v>
      </c>
      <c r="AL825" s="12">
        <f t="shared" si="5"/>
        <v>0</v>
      </c>
      <c r="AM825" s="11"/>
      <c r="AN825" s="13">
        <v>0.39489548950556247</v>
      </c>
      <c r="AO825" s="11" t="s">
        <v>134</v>
      </c>
      <c r="AP825" s="14">
        <v>45931.447850717595</v>
      </c>
    </row>
    <row r="826">
      <c r="A826" s="8">
        <v>45924.54829861111</v>
      </c>
      <c r="B826" s="9" t="s">
        <v>1799</v>
      </c>
      <c r="C826" s="9" t="s">
        <v>1800</v>
      </c>
      <c r="D826" s="10">
        <v>5.511982716088E12</v>
      </c>
      <c r="E826" s="9" t="s">
        <v>43</v>
      </c>
      <c r="F826" s="9"/>
      <c r="G826" s="9" t="s">
        <v>44</v>
      </c>
      <c r="H826" s="9" t="s">
        <v>61</v>
      </c>
      <c r="I826" s="9" t="s">
        <v>62</v>
      </c>
      <c r="J826" s="9" t="s">
        <v>47</v>
      </c>
      <c r="K826" s="9" t="s">
        <v>47</v>
      </c>
      <c r="L826" s="9" t="s">
        <v>48</v>
      </c>
      <c r="M826" s="9" t="s">
        <v>48</v>
      </c>
      <c r="N826" s="9" t="s">
        <v>63</v>
      </c>
      <c r="O826" s="9" t="s">
        <v>70</v>
      </c>
      <c r="P826" s="11" t="s">
        <v>51</v>
      </c>
      <c r="Q826" s="11" t="s">
        <v>71</v>
      </c>
      <c r="R826" s="11" t="s">
        <v>53</v>
      </c>
      <c r="S826" s="11" t="s">
        <v>72</v>
      </c>
      <c r="T826" s="11" t="s">
        <v>65</v>
      </c>
      <c r="U826" s="11" t="s">
        <v>56</v>
      </c>
      <c r="V826" s="11"/>
      <c r="W826" s="11"/>
      <c r="X826" s="11"/>
      <c r="Y826" s="11"/>
      <c r="Z826" s="11"/>
      <c r="AA826" s="11"/>
      <c r="AB826" s="11"/>
      <c r="AC826" s="11"/>
      <c r="AD826" s="11"/>
      <c r="AE826" s="11"/>
      <c r="AF826" s="12">
        <f>ROUNDUP(SUM(VLOOKUP(G826,'Pontuação'!A$2:B$11,2,FALSE),VLOOKUP(E826,'Pontuação'!C$2:D$11,2,FALSE),VLOOKUP(I826,'Pontuação'!I$2:J$11,2,FALSE),VLOOKUP(K826,'Pontuação'!G$2:H$11,2,FALSE),VLOOKUP(H826,'Pontuação'!E$2:F$11,2,FALSE),VLOOKUP(M826,'Pontuação'!K$2:L$11,2,FALSE)),0)</f>
        <v>1032</v>
      </c>
      <c r="AG826" s="12">
        <f t="shared" si="1"/>
        <v>103</v>
      </c>
      <c r="AH826" s="12" t="str">
        <f t="array" ref="AH826">IFERROR(INDEX('Pontuação'!G$13:G$191, MATCH(AG826, 'Pontuação'!F$14:F$191, 0)), "Faixa Indefinida")</f>
        <v>C</v>
      </c>
      <c r="AI826" s="12">
        <f t="shared" si="2"/>
        <v>0</v>
      </c>
      <c r="AJ826" s="12">
        <f t="shared" si="3"/>
        <v>0</v>
      </c>
      <c r="AK826" s="12">
        <f t="shared" si="4"/>
        <v>1</v>
      </c>
      <c r="AL826" s="12">
        <f t="shared" si="5"/>
        <v>0</v>
      </c>
      <c r="AM826" s="11"/>
      <c r="AN826" s="13">
        <v>0.35609682542142224</v>
      </c>
      <c r="AO826" s="11" t="s">
        <v>66</v>
      </c>
      <c r="AP826" s="14">
        <v>45931.447850717595</v>
      </c>
    </row>
    <row r="827">
      <c r="A827" s="8">
        <v>45924.54832175926</v>
      </c>
      <c r="B827" s="9" t="s">
        <v>1801</v>
      </c>
      <c r="C827" s="9" t="s">
        <v>1802</v>
      </c>
      <c r="D827" s="10">
        <v>5.548999024111E12</v>
      </c>
      <c r="E827" s="9" t="s">
        <v>75</v>
      </c>
      <c r="F827" s="9"/>
      <c r="G827" s="9" t="s">
        <v>60</v>
      </c>
      <c r="H827" s="9" t="s">
        <v>87</v>
      </c>
      <c r="I827" s="9" t="s">
        <v>78</v>
      </c>
      <c r="J827" s="9" t="s">
        <v>48</v>
      </c>
      <c r="K827" s="9" t="s">
        <v>47</v>
      </c>
      <c r="L827" s="9" t="s">
        <v>47</v>
      </c>
      <c r="M827" s="9" t="s">
        <v>47</v>
      </c>
      <c r="N827" s="9" t="s">
        <v>63</v>
      </c>
      <c r="O827" s="9" t="s">
        <v>95</v>
      </c>
      <c r="P827" s="11" t="s">
        <v>51</v>
      </c>
      <c r="Q827" s="11" t="s">
        <v>141</v>
      </c>
      <c r="R827" s="11" t="s">
        <v>90</v>
      </c>
      <c r="S827" s="11" t="s">
        <v>54</v>
      </c>
      <c r="T827" s="11" t="s">
        <v>55</v>
      </c>
      <c r="U827" s="11" t="s">
        <v>56</v>
      </c>
      <c r="V827" s="11"/>
      <c r="W827" s="11"/>
      <c r="X827" s="11"/>
      <c r="Y827" s="11"/>
      <c r="Z827" s="11"/>
      <c r="AA827" s="11"/>
      <c r="AB827" s="11"/>
      <c r="AC827" s="11"/>
      <c r="AD827" s="11"/>
      <c r="AE827" s="11"/>
      <c r="AF827" s="12">
        <v>1194.0</v>
      </c>
      <c r="AG827" s="12">
        <f t="shared" si="1"/>
        <v>119</v>
      </c>
      <c r="AH827" s="12" t="str">
        <f t="array" ref="AH827">IFERROR(INDEX('Pontuação'!G$13:G$191, MATCH(AG827, 'Pontuação'!F$14:F$191, 0)), "Faixa Indefinida")</f>
        <v>A</v>
      </c>
      <c r="AI827" s="12">
        <f t="shared" si="2"/>
        <v>1</v>
      </c>
      <c r="AJ827" s="12">
        <f t="shared" si="3"/>
        <v>0</v>
      </c>
      <c r="AK827" s="12">
        <f t="shared" si="4"/>
        <v>0</v>
      </c>
      <c r="AL827" s="12">
        <f t="shared" si="5"/>
        <v>0</v>
      </c>
      <c r="AM827" s="11"/>
      <c r="AN827" s="13">
        <v>0.24005337307516264</v>
      </c>
      <c r="AO827" s="11" t="s">
        <v>84</v>
      </c>
      <c r="AP827" s="14">
        <v>45931.447850717595</v>
      </c>
    </row>
    <row r="828">
      <c r="A828" s="8">
        <v>45924.549155092594</v>
      </c>
      <c r="B828" s="9" t="s">
        <v>1803</v>
      </c>
      <c r="C828" s="9" t="s">
        <v>1804</v>
      </c>
      <c r="D828" s="10">
        <v>5.592981181487E12</v>
      </c>
      <c r="E828" s="9" t="s">
        <v>43</v>
      </c>
      <c r="F828" s="9"/>
      <c r="G828" s="9" t="s">
        <v>60</v>
      </c>
      <c r="H828" s="9" t="s">
        <v>77</v>
      </c>
      <c r="I828" s="9" t="s">
        <v>88</v>
      </c>
      <c r="J828" s="9" t="s">
        <v>47</v>
      </c>
      <c r="K828" s="9" t="s">
        <v>47</v>
      </c>
      <c r="L828" s="9" t="s">
        <v>48</v>
      </c>
      <c r="M828" s="9" t="s">
        <v>47</v>
      </c>
      <c r="N828" s="9" t="s">
        <v>79</v>
      </c>
      <c r="O828" s="9" t="s">
        <v>50</v>
      </c>
      <c r="P828" s="11" t="s">
        <v>51</v>
      </c>
      <c r="Q828" s="11" t="s">
        <v>115</v>
      </c>
      <c r="R828" s="11" t="s">
        <v>53</v>
      </c>
      <c r="S828" s="11" t="s">
        <v>54</v>
      </c>
      <c r="T828" s="11" t="s">
        <v>55</v>
      </c>
      <c r="U828" s="11" t="s">
        <v>56</v>
      </c>
      <c r="V828" s="11"/>
      <c r="W828" s="11"/>
      <c r="X828" s="11"/>
      <c r="Y828" s="11"/>
      <c r="Z828" s="11"/>
      <c r="AA828" s="11"/>
      <c r="AB828" s="11"/>
      <c r="AC828" s="11"/>
      <c r="AD828" s="11"/>
      <c r="AE828" s="11"/>
      <c r="AF828" s="12">
        <f>ROUNDUP(SUM(VLOOKUP(G828,'Pontuação'!A$2:B$11,2,FALSE),VLOOKUP(E828,'Pontuação'!C$2:D$11,2,FALSE),VLOOKUP(I828,'Pontuação'!I$2:J$11,2,FALSE),VLOOKUP(K828,'Pontuação'!G$2:H$11,2,FALSE),VLOOKUP(H828,'Pontuação'!E$2:F$11,2,FALSE),VLOOKUP(M828,'Pontuação'!K$2:L$11,2,FALSE)),0)</f>
        <v>960</v>
      </c>
      <c r="AG828" s="12">
        <f t="shared" si="1"/>
        <v>96</v>
      </c>
      <c r="AH828" s="12" t="str">
        <f t="array" ref="AH828">IFERROR(INDEX('Pontuação'!G$13:G$191, MATCH(AG828, 'Pontuação'!F$14:F$191, 0)), "Faixa Indefinida")</f>
        <v>C</v>
      </c>
      <c r="AI828" s="12">
        <f t="shared" si="2"/>
        <v>0</v>
      </c>
      <c r="AJ828" s="12">
        <f t="shared" si="3"/>
        <v>0</v>
      </c>
      <c r="AK828" s="12">
        <f t="shared" si="4"/>
        <v>1</v>
      </c>
      <c r="AL828" s="12">
        <f t="shared" si="5"/>
        <v>0</v>
      </c>
      <c r="AM828" s="11"/>
      <c r="AN828" s="13">
        <v>0.23158033900051683</v>
      </c>
      <c r="AO828" s="11" t="s">
        <v>84</v>
      </c>
      <c r="AP828" s="14">
        <v>45931.447850717595</v>
      </c>
    </row>
    <row r="829">
      <c r="A829" s="8">
        <v>45924.550787037035</v>
      </c>
      <c r="B829" s="9" t="s">
        <v>1805</v>
      </c>
      <c r="C829" s="9" t="s">
        <v>1806</v>
      </c>
      <c r="D829" s="10">
        <v>5.561981232526E12</v>
      </c>
      <c r="E829" s="9" t="s">
        <v>43</v>
      </c>
      <c r="F829" s="9"/>
      <c r="G829" s="9" t="s">
        <v>60</v>
      </c>
      <c r="H829" s="9" t="s">
        <v>45</v>
      </c>
      <c r="I829" s="9" t="s">
        <v>62</v>
      </c>
      <c r="J829" s="9" t="s">
        <v>48</v>
      </c>
      <c r="K829" s="9" t="s">
        <v>48</v>
      </c>
      <c r="L829" s="9" t="s">
        <v>48</v>
      </c>
      <c r="M829" s="9" t="s">
        <v>48</v>
      </c>
      <c r="N829" s="9" t="s">
        <v>79</v>
      </c>
      <c r="O829" s="9" t="s">
        <v>98</v>
      </c>
      <c r="P829" s="11" t="s">
        <v>51</v>
      </c>
      <c r="Q829" s="11" t="s">
        <v>203</v>
      </c>
      <c r="R829" s="11" t="s">
        <v>357</v>
      </c>
      <c r="S829" s="11" t="s">
        <v>72</v>
      </c>
      <c r="T829" s="11" t="s">
        <v>55</v>
      </c>
      <c r="U829" s="11" t="s">
        <v>56</v>
      </c>
      <c r="V829" s="11"/>
      <c r="W829" s="11"/>
      <c r="X829" s="11"/>
      <c r="Y829" s="11"/>
      <c r="Z829" s="11"/>
      <c r="AA829" s="11"/>
      <c r="AB829" s="11"/>
      <c r="AC829" s="11"/>
      <c r="AD829" s="11"/>
      <c r="AE829" s="11"/>
      <c r="AF829" s="12">
        <f>ROUNDUP(SUM(VLOOKUP(G829,'Pontuação'!A$2:B$11,2,FALSE),VLOOKUP(E829,'Pontuação'!C$2:D$11,2,FALSE),VLOOKUP(I829,'Pontuação'!I$2:J$11,2,FALSE),VLOOKUP(K829,'Pontuação'!G$2:H$11,2,FALSE),VLOOKUP(H829,'Pontuação'!E$2:F$11,2,FALSE),VLOOKUP(M829,'Pontuação'!K$2:L$11,2,FALSE)),0)</f>
        <v>1298</v>
      </c>
      <c r="AG829" s="12">
        <f t="shared" si="1"/>
        <v>130</v>
      </c>
      <c r="AH829" s="12" t="str">
        <f t="array" ref="AH829">IFERROR(INDEX('Pontuação'!G$13:G$191, MATCH(AG829, 'Pontuação'!F$14:F$191, 0)), "Faixa Indefinida")</f>
        <v>A</v>
      </c>
      <c r="AI829" s="12">
        <f t="shared" si="2"/>
        <v>1</v>
      </c>
      <c r="AJ829" s="12">
        <f t="shared" si="3"/>
        <v>0</v>
      </c>
      <c r="AK829" s="12">
        <f t="shared" si="4"/>
        <v>0</v>
      </c>
      <c r="AL829" s="12">
        <f t="shared" si="5"/>
        <v>0</v>
      </c>
      <c r="AM829" s="11"/>
      <c r="AN829" s="13">
        <v>0.5512526813130119</v>
      </c>
      <c r="AO829" s="11" t="s">
        <v>57</v>
      </c>
      <c r="AP829" s="14">
        <v>45931.447850717595</v>
      </c>
    </row>
    <row r="830">
      <c r="A830" s="8">
        <v>45924.5516087963</v>
      </c>
      <c r="B830" s="9" t="s">
        <v>1807</v>
      </c>
      <c r="C830" s="9" t="s">
        <v>1808</v>
      </c>
      <c r="D830" s="10">
        <v>5.51196604064E12</v>
      </c>
      <c r="E830" s="9" t="s">
        <v>43</v>
      </c>
      <c r="F830" s="9"/>
      <c r="G830" s="9" t="s">
        <v>60</v>
      </c>
      <c r="H830" s="9" t="s">
        <v>77</v>
      </c>
      <c r="I830" s="9" t="s">
        <v>78</v>
      </c>
      <c r="J830" s="9" t="s">
        <v>47</v>
      </c>
      <c r="K830" s="9" t="s">
        <v>48</v>
      </c>
      <c r="L830" s="9" t="s">
        <v>48</v>
      </c>
      <c r="M830" s="9" t="s">
        <v>47</v>
      </c>
      <c r="N830" s="9" t="s">
        <v>79</v>
      </c>
      <c r="O830" s="9" t="s">
        <v>64</v>
      </c>
      <c r="P830" s="11" t="s">
        <v>51</v>
      </c>
      <c r="Q830" s="11" t="s">
        <v>165</v>
      </c>
      <c r="R830" s="11" t="s">
        <v>520</v>
      </c>
      <c r="S830" s="11" t="s">
        <v>521</v>
      </c>
      <c r="T830" s="11" t="s">
        <v>55</v>
      </c>
      <c r="U830" s="11" t="s">
        <v>56</v>
      </c>
      <c r="V830" s="11"/>
      <c r="W830" s="11"/>
      <c r="X830" s="11"/>
      <c r="Y830" s="11"/>
      <c r="Z830" s="11"/>
      <c r="AA830" s="11"/>
      <c r="AB830" s="11"/>
      <c r="AC830" s="11"/>
      <c r="AD830" s="11"/>
      <c r="AE830" s="11"/>
      <c r="AF830" s="12">
        <f>ROUNDUP(SUM(VLOOKUP(G830,'Pontuação'!A$2:B$11,2,FALSE),VLOOKUP(E830,'Pontuação'!C$2:D$11,2,FALSE),VLOOKUP(I830,'Pontuação'!I$2:J$11,2,FALSE),VLOOKUP(K830,'Pontuação'!G$2:H$11,2,FALSE),VLOOKUP(H830,'Pontuação'!E$2:F$11,2,FALSE),VLOOKUP(M830,'Pontuação'!K$2:L$11,2,FALSE)),0)</f>
        <v>1156</v>
      </c>
      <c r="AG830" s="12">
        <f t="shared" si="1"/>
        <v>116</v>
      </c>
      <c r="AH830" s="12" t="str">
        <f t="array" ref="AH830">IFERROR(INDEX('Pontuação'!G$13:G$191, MATCH(AG830, 'Pontuação'!F$14:F$191, 0)), "Faixa Indefinida")</f>
        <v>B</v>
      </c>
      <c r="AI830" s="12">
        <f t="shared" si="2"/>
        <v>0</v>
      </c>
      <c r="AJ830" s="12">
        <f t="shared" si="3"/>
        <v>1</v>
      </c>
      <c r="AK830" s="12">
        <f t="shared" si="4"/>
        <v>0</v>
      </c>
      <c r="AL830" s="12">
        <f t="shared" si="5"/>
        <v>0</v>
      </c>
      <c r="AM830" s="11"/>
      <c r="AN830" s="13">
        <v>0.43246067071776545</v>
      </c>
      <c r="AO830" s="11" t="s">
        <v>151</v>
      </c>
      <c r="AP830" s="14">
        <v>45931.447850717595</v>
      </c>
    </row>
    <row r="831">
      <c r="A831" s="8">
        <v>45924.55266203704</v>
      </c>
      <c r="B831" s="9" t="s">
        <v>1809</v>
      </c>
      <c r="C831" s="9" t="s">
        <v>1810</v>
      </c>
      <c r="D831" s="10">
        <v>5.575992518327E12</v>
      </c>
      <c r="E831" s="9" t="s">
        <v>43</v>
      </c>
      <c r="F831" s="9"/>
      <c r="G831" s="9" t="s">
        <v>144</v>
      </c>
      <c r="H831" s="9" t="s">
        <v>77</v>
      </c>
      <c r="I831" s="9" t="s">
        <v>88</v>
      </c>
      <c r="J831" s="9" t="s">
        <v>47</v>
      </c>
      <c r="K831" s="9" t="s">
        <v>47</v>
      </c>
      <c r="L831" s="9" t="s">
        <v>48</v>
      </c>
      <c r="M831" s="9" t="s">
        <v>47</v>
      </c>
      <c r="N831" s="9" t="s">
        <v>49</v>
      </c>
      <c r="O831" s="9" t="s">
        <v>50</v>
      </c>
      <c r="P831" s="11" t="s">
        <v>51</v>
      </c>
      <c r="Q831" s="11" t="s">
        <v>115</v>
      </c>
      <c r="R831" s="11" t="s">
        <v>53</v>
      </c>
      <c r="S831" s="11" t="s">
        <v>54</v>
      </c>
      <c r="T831" s="11" t="s">
        <v>55</v>
      </c>
      <c r="U831" s="11" t="s">
        <v>56</v>
      </c>
      <c r="V831" s="11"/>
      <c r="W831" s="11"/>
      <c r="X831" s="11"/>
      <c r="Y831" s="11"/>
      <c r="Z831" s="11"/>
      <c r="AA831" s="11"/>
      <c r="AB831" s="11"/>
      <c r="AC831" s="11"/>
      <c r="AD831" s="11"/>
      <c r="AE831" s="11"/>
      <c r="AF831" s="12">
        <f>ROUNDUP(SUM(VLOOKUP(G831,'Pontuação'!A$2:B$11,2,FALSE),VLOOKUP(E831,'Pontuação'!C$2:D$11,2,FALSE),VLOOKUP(I831,'Pontuação'!I$2:J$11,2,FALSE),VLOOKUP(K831,'Pontuação'!G$2:H$11,2,FALSE),VLOOKUP(H831,'Pontuação'!E$2:F$11,2,FALSE),VLOOKUP(M831,'Pontuação'!K$2:L$11,2,FALSE)),0)</f>
        <v>874</v>
      </c>
      <c r="AG831" s="12">
        <f t="shared" si="1"/>
        <v>87</v>
      </c>
      <c r="AH831" s="12" t="str">
        <f t="array" ref="AH831">IFERROR(INDEX('Pontuação'!G$13:G$191, MATCH(AG831, 'Pontuação'!F$14:F$191, 0)), "Faixa Indefinida")</f>
        <v>D</v>
      </c>
      <c r="AI831" s="12">
        <f t="shared" si="2"/>
        <v>0</v>
      </c>
      <c r="AJ831" s="12">
        <f t="shared" si="3"/>
        <v>0</v>
      </c>
      <c r="AK831" s="12">
        <f t="shared" si="4"/>
        <v>0</v>
      </c>
      <c r="AL831" s="12">
        <f t="shared" si="5"/>
        <v>1</v>
      </c>
      <c r="AM831" s="11"/>
      <c r="AN831" s="13">
        <v>0.05812052015082805</v>
      </c>
      <c r="AO831" s="11" t="s">
        <v>99</v>
      </c>
      <c r="AP831" s="14">
        <v>45931.447850717595</v>
      </c>
    </row>
    <row r="832">
      <c r="A832" s="8">
        <v>45924.554768518516</v>
      </c>
      <c r="B832" s="9" t="s">
        <v>1811</v>
      </c>
      <c r="C832" s="9" t="s">
        <v>1812</v>
      </c>
      <c r="D832" s="10">
        <v>5.575988175631E12</v>
      </c>
      <c r="E832" s="9" t="s">
        <v>75</v>
      </c>
      <c r="F832" s="9"/>
      <c r="G832" s="9" t="s">
        <v>69</v>
      </c>
      <c r="H832" s="9" t="s">
        <v>45</v>
      </c>
      <c r="I832" s="9" t="s">
        <v>46</v>
      </c>
      <c r="J832" s="9" t="s">
        <v>47</v>
      </c>
      <c r="K832" s="9" t="s">
        <v>47</v>
      </c>
      <c r="L832" s="9" t="s">
        <v>48</v>
      </c>
      <c r="M832" s="9" t="s">
        <v>47</v>
      </c>
      <c r="N832" s="9" t="s">
        <v>63</v>
      </c>
      <c r="O832" s="9" t="s">
        <v>70</v>
      </c>
      <c r="P832" s="11" t="s">
        <v>51</v>
      </c>
      <c r="Q832" s="11" t="s">
        <v>171</v>
      </c>
      <c r="R832" s="11" t="s">
        <v>107</v>
      </c>
      <c r="S832" s="11" t="s">
        <v>172</v>
      </c>
      <c r="T832" s="11" t="s">
        <v>65</v>
      </c>
      <c r="U832" s="11" t="s">
        <v>47</v>
      </c>
      <c r="V832" s="11"/>
      <c r="W832" s="11"/>
      <c r="X832" s="11"/>
      <c r="Y832" s="11"/>
      <c r="Z832" s="11"/>
      <c r="AA832" s="11"/>
      <c r="AB832" s="11"/>
      <c r="AC832" s="11"/>
      <c r="AD832" s="11"/>
      <c r="AE832" s="11"/>
      <c r="AF832" s="12">
        <f>ROUNDUP(SUM(VLOOKUP(G832,'Pontuação'!A$2:B$11,2,FALSE),VLOOKUP(E832,'Pontuação'!C$2:D$11,2,FALSE),VLOOKUP(I832,'Pontuação'!I$2:J$11,2,FALSE),VLOOKUP(K832,'Pontuação'!G$2:H$11,2,FALSE),VLOOKUP(H832,'Pontuação'!E$2:F$11,2,FALSE),VLOOKUP(M832,'Pontuação'!K$2:L$11,2,FALSE)),0)</f>
        <v>1005</v>
      </c>
      <c r="AG832" s="12">
        <f t="shared" si="1"/>
        <v>101</v>
      </c>
      <c r="AH832" s="12" t="str">
        <f t="array" ref="AH832">IFERROR(INDEX('Pontuação'!G$13:G$191, MATCH(AG832, 'Pontuação'!F$14:F$191, 0)), "Faixa Indefinida")</f>
        <v>C</v>
      </c>
      <c r="AI832" s="12">
        <f t="shared" si="2"/>
        <v>0</v>
      </c>
      <c r="AJ832" s="12">
        <f t="shared" si="3"/>
        <v>0</v>
      </c>
      <c r="AK832" s="12">
        <f t="shared" si="4"/>
        <v>1</v>
      </c>
      <c r="AL832" s="12">
        <f t="shared" si="5"/>
        <v>0</v>
      </c>
      <c r="AM832" s="11"/>
      <c r="AN832" s="13">
        <v>0.1901391607121914</v>
      </c>
      <c r="AO832" s="11" t="s">
        <v>162</v>
      </c>
      <c r="AP832" s="14">
        <v>45931.447850717595</v>
      </c>
    </row>
    <row r="833">
      <c r="A833" s="8">
        <v>45924.55501157408</v>
      </c>
      <c r="B833" s="9" t="s">
        <v>1813</v>
      </c>
      <c r="C833" s="9" t="s">
        <v>1814</v>
      </c>
      <c r="D833" s="10">
        <v>5.583993755269E12</v>
      </c>
      <c r="E833" s="9" t="s">
        <v>43</v>
      </c>
      <c r="F833" s="9"/>
      <c r="G833" s="9" t="s">
        <v>60</v>
      </c>
      <c r="H833" s="9" t="s">
        <v>61</v>
      </c>
      <c r="I833" s="9" t="s">
        <v>78</v>
      </c>
      <c r="J833" s="9" t="s">
        <v>47</v>
      </c>
      <c r="K833" s="9" t="s">
        <v>48</v>
      </c>
      <c r="L833" s="9" t="s">
        <v>48</v>
      </c>
      <c r="M833" s="9" t="s">
        <v>48</v>
      </c>
      <c r="N833" s="9" t="s">
        <v>49</v>
      </c>
      <c r="O833" s="9" t="s">
        <v>50</v>
      </c>
      <c r="P833" s="11" t="s">
        <v>51</v>
      </c>
      <c r="Q833" s="11" t="s">
        <v>165</v>
      </c>
      <c r="R833" s="11" t="s">
        <v>276</v>
      </c>
      <c r="S833" s="11" t="s">
        <v>148</v>
      </c>
      <c r="T833" s="11" t="s">
        <v>55</v>
      </c>
      <c r="U833" s="11" t="s">
        <v>47</v>
      </c>
      <c r="V833" s="11"/>
      <c r="W833" s="11"/>
      <c r="X833" s="11"/>
      <c r="Y833" s="11"/>
      <c r="Z833" s="11"/>
      <c r="AA833" s="11"/>
      <c r="AB833" s="11"/>
      <c r="AC833" s="11"/>
      <c r="AD833" s="11"/>
      <c r="AE833" s="11"/>
      <c r="AF833" s="12">
        <f>ROUNDUP(SUM(VLOOKUP(G833,'Pontuação'!A$2:B$11,2,FALSE),VLOOKUP(E833,'Pontuação'!C$2:D$11,2,FALSE),VLOOKUP(I833,'Pontuação'!I$2:J$11,2,FALSE),VLOOKUP(K833,'Pontuação'!G$2:H$11,2,FALSE),VLOOKUP(H833,'Pontuação'!E$2:F$11,2,FALSE),VLOOKUP(M833,'Pontuação'!K$2:L$11,2,FALSE)),0)</f>
        <v>1281</v>
      </c>
      <c r="AG833" s="12">
        <f t="shared" si="1"/>
        <v>128</v>
      </c>
      <c r="AH833" s="12" t="str">
        <f t="array" ref="AH833">IFERROR(INDEX('Pontuação'!G$13:G$191, MATCH(AG833, 'Pontuação'!F$14:F$191, 0)), "Faixa Indefinida")</f>
        <v>A</v>
      </c>
      <c r="AI833" s="12">
        <f t="shared" si="2"/>
        <v>1</v>
      </c>
      <c r="AJ833" s="12">
        <f t="shared" si="3"/>
        <v>0</v>
      </c>
      <c r="AK833" s="12">
        <f t="shared" si="4"/>
        <v>0</v>
      </c>
      <c r="AL833" s="12">
        <f t="shared" si="5"/>
        <v>0</v>
      </c>
      <c r="AM833" s="11"/>
      <c r="AN833" s="13">
        <v>0.21976650872196385</v>
      </c>
      <c r="AO833" s="11" t="s">
        <v>162</v>
      </c>
      <c r="AP833" s="14">
        <v>45931.447850717595</v>
      </c>
    </row>
    <row r="834">
      <c r="A834" s="8">
        <v>45924.55504629629</v>
      </c>
      <c r="B834" s="9" t="s">
        <v>1815</v>
      </c>
      <c r="C834" s="9" t="s">
        <v>1816</v>
      </c>
      <c r="D834" s="10">
        <v>5.5219939319E12</v>
      </c>
      <c r="E834" s="9" t="s">
        <v>43</v>
      </c>
      <c r="F834" s="9"/>
      <c r="G834" s="9" t="s">
        <v>144</v>
      </c>
      <c r="H834" s="9" t="s">
        <v>77</v>
      </c>
      <c r="I834" s="9" t="s">
        <v>88</v>
      </c>
      <c r="J834" s="9" t="s">
        <v>47</v>
      </c>
      <c r="K834" s="9" t="s">
        <v>47</v>
      </c>
      <c r="L834" s="9" t="s">
        <v>48</v>
      </c>
      <c r="M834" s="9" t="s">
        <v>48</v>
      </c>
      <c r="N834" s="9" t="s">
        <v>79</v>
      </c>
      <c r="O834" s="9" t="s">
        <v>95</v>
      </c>
      <c r="P834" s="11" t="s">
        <v>80</v>
      </c>
      <c r="Q834" s="11" t="s">
        <v>81</v>
      </c>
      <c r="R834" s="11" t="s">
        <v>82</v>
      </c>
      <c r="S834" s="11">
        <v>7.50940275529E11</v>
      </c>
      <c r="T834" s="11" t="s">
        <v>477</v>
      </c>
      <c r="U834" s="11" t="s">
        <v>56</v>
      </c>
      <c r="V834" s="11"/>
      <c r="W834" s="11"/>
      <c r="X834" s="11"/>
      <c r="Y834" s="11"/>
      <c r="Z834" s="11"/>
      <c r="AA834" s="11"/>
      <c r="AB834" s="11"/>
      <c r="AC834" s="11"/>
      <c r="AD834" s="11"/>
      <c r="AE834" s="11"/>
      <c r="AF834" s="12">
        <f>ROUNDUP(SUM(VLOOKUP(G834,'Pontuação'!A$2:B$11,2,FALSE),VLOOKUP(E834,'Pontuação'!C$2:D$11,2,FALSE),VLOOKUP(I834,'Pontuação'!I$2:J$11,2,FALSE),VLOOKUP(K834,'Pontuação'!G$2:H$11,2,FALSE),VLOOKUP(H834,'Pontuação'!E$2:F$11,2,FALSE),VLOOKUP(M834,'Pontuação'!K$2:L$11,2,FALSE)),0)</f>
        <v>1024</v>
      </c>
      <c r="AG834" s="12">
        <f t="shared" si="1"/>
        <v>102</v>
      </c>
      <c r="AH834" s="12" t="str">
        <f t="array" ref="AH834">IFERROR(INDEX('Pontuação'!G$13:G$191, MATCH(AG834, 'Pontuação'!F$14:F$191, 0)), "Faixa Indefinida")</f>
        <v>C</v>
      </c>
      <c r="AI834" s="12">
        <f t="shared" si="2"/>
        <v>0</v>
      </c>
      <c r="AJ834" s="12">
        <f t="shared" si="3"/>
        <v>0</v>
      </c>
      <c r="AK834" s="12">
        <f t="shared" si="4"/>
        <v>1</v>
      </c>
      <c r="AL834" s="12">
        <f t="shared" si="5"/>
        <v>0</v>
      </c>
      <c r="AM834" s="11"/>
      <c r="AN834" s="13">
        <v>0.11908757648303499</v>
      </c>
      <c r="AO834" s="11" t="s">
        <v>99</v>
      </c>
      <c r="AP834" s="14">
        <v>45931.447850717595</v>
      </c>
    </row>
    <row r="835">
      <c r="A835" s="8">
        <v>45924.55554398148</v>
      </c>
      <c r="B835" s="9" t="s">
        <v>1817</v>
      </c>
      <c r="C835" s="9" t="s">
        <v>1818</v>
      </c>
      <c r="D835" s="10">
        <v>5.58199835944E12</v>
      </c>
      <c r="E835" s="9" t="s">
        <v>75</v>
      </c>
      <c r="F835" s="9"/>
      <c r="G835" s="9" t="s">
        <v>76</v>
      </c>
      <c r="H835" s="9" t="s">
        <v>77</v>
      </c>
      <c r="I835" s="9" t="s">
        <v>88</v>
      </c>
      <c r="J835" s="9" t="s">
        <v>48</v>
      </c>
      <c r="K835" s="9" t="s">
        <v>47</v>
      </c>
      <c r="L835" s="9" t="s">
        <v>48</v>
      </c>
      <c r="M835" s="9" t="s">
        <v>48</v>
      </c>
      <c r="N835" s="9" t="s">
        <v>79</v>
      </c>
      <c r="O835" s="9" t="s">
        <v>50</v>
      </c>
      <c r="P835" s="11" t="s">
        <v>51</v>
      </c>
      <c r="Q835" s="11" t="s">
        <v>52</v>
      </c>
      <c r="R835" s="11" t="s">
        <v>53</v>
      </c>
      <c r="S835" s="11" t="s">
        <v>54</v>
      </c>
      <c r="T835" s="11" t="s">
        <v>55</v>
      </c>
      <c r="U835" s="11" t="s">
        <v>56</v>
      </c>
      <c r="V835" s="11"/>
      <c r="W835" s="11"/>
      <c r="X835" s="11"/>
      <c r="Y835" s="11"/>
      <c r="Z835" s="11"/>
      <c r="AA835" s="11"/>
      <c r="AB835" s="11"/>
      <c r="AC835" s="11"/>
      <c r="AD835" s="11"/>
      <c r="AE835" s="11"/>
      <c r="AF835" s="12">
        <f>ROUNDUP(SUM(VLOOKUP(G835,'Pontuação'!A$2:B$11,2,FALSE),VLOOKUP(E835,'Pontuação'!C$2:D$11,2,FALSE),VLOOKUP(I835,'Pontuação'!I$2:J$11,2,FALSE),VLOOKUP(K835,'Pontuação'!G$2:H$11,2,FALSE),VLOOKUP(H835,'Pontuação'!E$2:F$11,2,FALSE),VLOOKUP(M835,'Pontuação'!K$2:L$11,2,FALSE)),0)</f>
        <v>1084</v>
      </c>
      <c r="AG835" s="12">
        <f t="shared" si="1"/>
        <v>108</v>
      </c>
      <c r="AH835" s="12" t="str">
        <f t="array" ref="AH835">IFERROR(INDEX('Pontuação'!G$13:G$191, MATCH(AG835, 'Pontuação'!F$14:F$191, 0)), "Faixa Indefinida")</f>
        <v>B</v>
      </c>
      <c r="AI835" s="12">
        <f t="shared" si="2"/>
        <v>0</v>
      </c>
      <c r="AJ835" s="12">
        <f t="shared" si="3"/>
        <v>1</v>
      </c>
      <c r="AK835" s="12">
        <f t="shared" si="4"/>
        <v>0</v>
      </c>
      <c r="AL835" s="12">
        <f t="shared" si="5"/>
        <v>0</v>
      </c>
      <c r="AM835" s="11"/>
      <c r="AN835" s="13">
        <v>0.15027728248629807</v>
      </c>
      <c r="AO835" s="11" t="s">
        <v>110</v>
      </c>
      <c r="AP835" s="14">
        <v>45931.447850717595</v>
      </c>
    </row>
    <row r="836">
      <c r="A836" s="8">
        <v>45924.55567129629</v>
      </c>
      <c r="B836" s="9" t="s">
        <v>1819</v>
      </c>
      <c r="C836" s="9" t="s">
        <v>1820</v>
      </c>
      <c r="D836" s="10">
        <v>2.588421615E10</v>
      </c>
      <c r="E836" s="9" t="s">
        <v>75</v>
      </c>
      <c r="F836" s="9"/>
      <c r="G836" s="9" t="s">
        <v>69</v>
      </c>
      <c r="H836" s="9" t="s">
        <v>87</v>
      </c>
      <c r="I836" s="9" t="s">
        <v>88</v>
      </c>
      <c r="J836" s="9" t="s">
        <v>47</v>
      </c>
      <c r="K836" s="9" t="s">
        <v>47</v>
      </c>
      <c r="L836" s="9" t="s">
        <v>48</v>
      </c>
      <c r="M836" s="9" t="s">
        <v>47</v>
      </c>
      <c r="N836" s="9" t="s">
        <v>94</v>
      </c>
      <c r="O836" s="9" t="s">
        <v>70</v>
      </c>
      <c r="P836" s="11" t="s">
        <v>51</v>
      </c>
      <c r="Q836" s="11" t="s">
        <v>171</v>
      </c>
      <c r="R836" s="11" t="s">
        <v>107</v>
      </c>
      <c r="S836" s="11" t="s">
        <v>172</v>
      </c>
      <c r="T836" s="11" t="s">
        <v>65</v>
      </c>
      <c r="U836" s="11" t="s">
        <v>56</v>
      </c>
      <c r="V836" s="11"/>
      <c r="W836" s="11"/>
      <c r="X836" s="11"/>
      <c r="Y836" s="11"/>
      <c r="Z836" s="11"/>
      <c r="AA836" s="11"/>
      <c r="AB836" s="11"/>
      <c r="AC836" s="11"/>
      <c r="AD836" s="11"/>
      <c r="AE836" s="11"/>
      <c r="AF836" s="12">
        <f>ROUNDUP(SUM(VLOOKUP(G836,'Pontuação'!A$2:B$11,2,FALSE),VLOOKUP(E836,'Pontuação'!C$2:D$11,2,FALSE),VLOOKUP(I836,'Pontuação'!I$2:J$11,2,FALSE),VLOOKUP(K836,'Pontuação'!G$2:H$11,2,FALSE),VLOOKUP(H836,'Pontuação'!E$2:F$11,2,FALSE),VLOOKUP(M836,'Pontuação'!K$2:L$11,2,FALSE)),0)</f>
        <v>780</v>
      </c>
      <c r="AG836" s="12">
        <f t="shared" si="1"/>
        <v>78</v>
      </c>
      <c r="AH836" s="12" t="str">
        <f t="array" ref="AH836">IFERROR(INDEX('Pontuação'!G$13:G$191, MATCH(AG836, 'Pontuação'!F$14:F$191, 0)), "Faixa Indefinida")</f>
        <v>D</v>
      </c>
      <c r="AI836" s="12">
        <f t="shared" si="2"/>
        <v>0</v>
      </c>
      <c r="AJ836" s="12">
        <f t="shared" si="3"/>
        <v>0</v>
      </c>
      <c r="AK836" s="12">
        <f t="shared" si="4"/>
        <v>0</v>
      </c>
      <c r="AL836" s="12">
        <f t="shared" si="5"/>
        <v>1</v>
      </c>
      <c r="AM836" s="11"/>
      <c r="AN836" s="13">
        <v>0.16564652453790127</v>
      </c>
      <c r="AO836" s="11" t="s">
        <v>110</v>
      </c>
      <c r="AP836" s="14">
        <v>45931.447850717595</v>
      </c>
    </row>
    <row r="837">
      <c r="A837" s="8">
        <v>45924.55967592593</v>
      </c>
      <c r="B837" s="9" t="s">
        <v>1821</v>
      </c>
      <c r="C837" s="9" t="s">
        <v>1822</v>
      </c>
      <c r="D837" s="10">
        <v>5.579991109335E12</v>
      </c>
      <c r="E837" s="9" t="s">
        <v>43</v>
      </c>
      <c r="F837" s="9"/>
      <c r="G837" s="9" t="s">
        <v>60</v>
      </c>
      <c r="H837" s="9" t="s">
        <v>61</v>
      </c>
      <c r="I837" s="9" t="s">
        <v>78</v>
      </c>
      <c r="J837" s="9" t="s">
        <v>47</v>
      </c>
      <c r="K837" s="9" t="s">
        <v>48</v>
      </c>
      <c r="L837" s="9" t="s">
        <v>47</v>
      </c>
      <c r="M837" s="9" t="s">
        <v>48</v>
      </c>
      <c r="N837" s="9" t="s">
        <v>94</v>
      </c>
      <c r="O837" s="9" t="s">
        <v>64</v>
      </c>
      <c r="P837" s="11" t="s">
        <v>51</v>
      </c>
      <c r="Q837" s="11" t="s">
        <v>137</v>
      </c>
      <c r="R837" s="11" t="s">
        <v>107</v>
      </c>
      <c r="S837" s="11" t="s">
        <v>254</v>
      </c>
      <c r="T837" s="11" t="s">
        <v>55</v>
      </c>
      <c r="U837" s="11" t="s">
        <v>56</v>
      </c>
      <c r="V837" s="11"/>
      <c r="W837" s="11"/>
      <c r="X837" s="11"/>
      <c r="Y837" s="11"/>
      <c r="Z837" s="11"/>
      <c r="AA837" s="11"/>
      <c r="AB837" s="11"/>
      <c r="AC837" s="11"/>
      <c r="AD837" s="11"/>
      <c r="AE837" s="11"/>
      <c r="AF837" s="12">
        <f>ROUNDUP(SUM(VLOOKUP(G837,'Pontuação'!A$2:B$11,2,FALSE),VLOOKUP(E837,'Pontuação'!C$2:D$11,2,FALSE),VLOOKUP(I837,'Pontuação'!I$2:J$11,2,FALSE),VLOOKUP(K837,'Pontuação'!G$2:H$11,2,FALSE),VLOOKUP(H837,'Pontuação'!E$2:F$11,2,FALSE),VLOOKUP(M837,'Pontuação'!K$2:L$11,2,FALSE)),0)</f>
        <v>1281</v>
      </c>
      <c r="AG837" s="12">
        <f t="shared" si="1"/>
        <v>128</v>
      </c>
      <c r="AH837" s="12" t="str">
        <f t="array" ref="AH837">IFERROR(INDEX('Pontuação'!G$13:G$191, MATCH(AG837, 'Pontuação'!F$14:F$191, 0)), "Faixa Indefinida")</f>
        <v>A</v>
      </c>
      <c r="AI837" s="12">
        <f t="shared" si="2"/>
        <v>1</v>
      </c>
      <c r="AJ837" s="12">
        <f t="shared" si="3"/>
        <v>0</v>
      </c>
      <c r="AK837" s="12">
        <f t="shared" si="4"/>
        <v>0</v>
      </c>
      <c r="AL837" s="12">
        <f t="shared" si="5"/>
        <v>0</v>
      </c>
      <c r="AM837" s="11"/>
      <c r="AN837" s="13">
        <v>0.5299659134638511</v>
      </c>
      <c r="AO837" s="11" t="s">
        <v>57</v>
      </c>
      <c r="AP837" s="14">
        <v>45931.447850717595</v>
      </c>
    </row>
    <row r="838">
      <c r="A838" s="8">
        <v>45924.56030092593</v>
      </c>
      <c r="B838" s="9" t="s">
        <v>1823</v>
      </c>
      <c r="C838" s="9" t="s">
        <v>1824</v>
      </c>
      <c r="D838" s="10">
        <v>5.574998192864E12</v>
      </c>
      <c r="E838" s="9" t="s">
        <v>75</v>
      </c>
      <c r="F838" s="9"/>
      <c r="G838" s="9" t="s">
        <v>60</v>
      </c>
      <c r="H838" s="9" t="s">
        <v>77</v>
      </c>
      <c r="I838" s="9" t="s">
        <v>88</v>
      </c>
      <c r="J838" s="9" t="s">
        <v>47</v>
      </c>
      <c r="K838" s="9" t="s">
        <v>47</v>
      </c>
      <c r="L838" s="9" t="s">
        <v>48</v>
      </c>
      <c r="M838" s="9" t="s">
        <v>47</v>
      </c>
      <c r="N838" s="9" t="s">
        <v>79</v>
      </c>
      <c r="O838" s="9" t="s">
        <v>64</v>
      </c>
      <c r="P838" s="11" t="s">
        <v>51</v>
      </c>
      <c r="Q838" s="11" t="s">
        <v>203</v>
      </c>
      <c r="R838" s="11" t="s">
        <v>357</v>
      </c>
      <c r="S838" s="11" t="s">
        <v>72</v>
      </c>
      <c r="T838" s="11" t="s">
        <v>55</v>
      </c>
      <c r="U838" s="11" t="s">
        <v>47</v>
      </c>
      <c r="V838" s="11"/>
      <c r="W838" s="11"/>
      <c r="X838" s="11"/>
      <c r="Y838" s="11"/>
      <c r="Z838" s="11"/>
      <c r="AA838" s="11"/>
      <c r="AB838" s="11"/>
      <c r="AC838" s="11"/>
      <c r="AD838" s="11"/>
      <c r="AE838" s="11"/>
      <c r="AF838" s="12">
        <f>ROUNDUP(SUM(VLOOKUP(G838,'Pontuação'!A$2:B$11,2,FALSE),VLOOKUP(E838,'Pontuação'!C$2:D$11,2,FALSE),VLOOKUP(I838,'Pontuação'!I$2:J$11,2,FALSE),VLOOKUP(K838,'Pontuação'!G$2:H$11,2,FALSE),VLOOKUP(H838,'Pontuação'!E$2:F$11,2,FALSE),VLOOKUP(M838,'Pontuação'!K$2:L$11,2,FALSE)),0)</f>
        <v>943</v>
      </c>
      <c r="AG838" s="12">
        <f t="shared" si="1"/>
        <v>94</v>
      </c>
      <c r="AH838" s="12" t="str">
        <f t="array" ref="AH838">IFERROR(INDEX('Pontuação'!G$13:G$191, MATCH(AG838, 'Pontuação'!F$14:F$191, 0)), "Faixa Indefinida")</f>
        <v>C</v>
      </c>
      <c r="AI838" s="12">
        <f t="shared" si="2"/>
        <v>0</v>
      </c>
      <c r="AJ838" s="12">
        <f t="shared" si="3"/>
        <v>0</v>
      </c>
      <c r="AK838" s="12">
        <f t="shared" si="4"/>
        <v>1</v>
      </c>
      <c r="AL838" s="12">
        <f t="shared" si="5"/>
        <v>0</v>
      </c>
      <c r="AM838" s="11"/>
      <c r="AN838" s="13">
        <v>0.25349398292985453</v>
      </c>
      <c r="AO838" s="11" t="s">
        <v>84</v>
      </c>
      <c r="AP838" s="14">
        <v>45931.447850717595</v>
      </c>
    </row>
    <row r="839">
      <c r="A839" s="8">
        <v>45924.56065972222</v>
      </c>
      <c r="B839" s="9" t="s">
        <v>1825</v>
      </c>
      <c r="C839" s="9" t="s">
        <v>1826</v>
      </c>
      <c r="D839" s="10">
        <v>5.547999493449E12</v>
      </c>
      <c r="E839" s="9" t="s">
        <v>43</v>
      </c>
      <c r="F839" s="9"/>
      <c r="G839" s="9" t="s">
        <v>60</v>
      </c>
      <c r="H839" s="9" t="s">
        <v>45</v>
      </c>
      <c r="I839" s="9" t="s">
        <v>106</v>
      </c>
      <c r="J839" s="9" t="s">
        <v>47</v>
      </c>
      <c r="K839" s="9" t="s">
        <v>48</v>
      </c>
      <c r="L839" s="9" t="s">
        <v>48</v>
      </c>
      <c r="M839" s="9" t="s">
        <v>47</v>
      </c>
      <c r="N839" s="9" t="s">
        <v>118</v>
      </c>
      <c r="O839" s="9" t="s">
        <v>95</v>
      </c>
      <c r="P839" s="11" t="s">
        <v>51</v>
      </c>
      <c r="Q839" s="11" t="s">
        <v>71</v>
      </c>
      <c r="R839" s="11" t="s">
        <v>90</v>
      </c>
      <c r="S839" s="11" t="s">
        <v>214</v>
      </c>
      <c r="T839" s="11" t="s">
        <v>55</v>
      </c>
      <c r="U839" s="11" t="s">
        <v>56</v>
      </c>
      <c r="V839" s="11"/>
      <c r="W839" s="11"/>
      <c r="X839" s="11"/>
      <c r="Y839" s="11"/>
      <c r="Z839" s="11"/>
      <c r="AA839" s="11"/>
      <c r="AB839" s="11"/>
      <c r="AC839" s="11"/>
      <c r="AD839" s="11"/>
      <c r="AE839" s="11"/>
      <c r="AF839" s="12">
        <f>ROUNDUP(SUM(VLOOKUP(G839,'Pontuação'!A$2:B$11,2,FALSE),VLOOKUP(E839,'Pontuação'!C$2:D$11,2,FALSE),VLOOKUP(I839,'Pontuação'!I$2:J$11,2,FALSE),VLOOKUP(K839,'Pontuação'!G$2:H$11,2,FALSE),VLOOKUP(H839,'Pontuação'!E$2:F$11,2,FALSE),VLOOKUP(M839,'Pontuação'!K$2:L$11,2,FALSE)),0)</f>
        <v>1173</v>
      </c>
      <c r="AG839" s="12">
        <f t="shared" si="1"/>
        <v>117</v>
      </c>
      <c r="AH839" s="12" t="str">
        <f t="array" ref="AH839">IFERROR(INDEX('Pontuação'!G$13:G$191, MATCH(AG839, 'Pontuação'!F$14:F$191, 0)), "Faixa Indefinida")</f>
        <v>B</v>
      </c>
      <c r="AI839" s="12">
        <f t="shared" si="2"/>
        <v>0</v>
      </c>
      <c r="AJ839" s="12">
        <f t="shared" si="3"/>
        <v>1</v>
      </c>
      <c r="AK839" s="12">
        <f t="shared" si="4"/>
        <v>0</v>
      </c>
      <c r="AL839" s="12">
        <f t="shared" si="5"/>
        <v>0</v>
      </c>
      <c r="AM839" s="11"/>
      <c r="AN839" s="13">
        <v>0.29041901712154083</v>
      </c>
      <c r="AO839" s="11" t="s">
        <v>91</v>
      </c>
      <c r="AP839" s="14">
        <v>45931.447850717595</v>
      </c>
    </row>
    <row r="840">
      <c r="A840" s="8">
        <v>45924.56072916667</v>
      </c>
      <c r="B840" s="9" t="s">
        <v>1827</v>
      </c>
      <c r="C840" s="9" t="s">
        <v>1828</v>
      </c>
      <c r="D840" s="10">
        <v>5.584981149122E12</v>
      </c>
      <c r="E840" s="9" t="s">
        <v>75</v>
      </c>
      <c r="F840" s="9"/>
      <c r="G840" s="9" t="s">
        <v>44</v>
      </c>
      <c r="H840" s="9" t="s">
        <v>61</v>
      </c>
      <c r="I840" s="9" t="s">
        <v>78</v>
      </c>
      <c r="J840" s="9" t="s">
        <v>47</v>
      </c>
      <c r="K840" s="9" t="s">
        <v>47</v>
      </c>
      <c r="L840" s="9" t="s">
        <v>48</v>
      </c>
      <c r="M840" s="9" t="s">
        <v>47</v>
      </c>
      <c r="N840" s="9" t="s">
        <v>79</v>
      </c>
      <c r="O840" s="9" t="s">
        <v>98</v>
      </c>
      <c r="P840" s="11" t="s">
        <v>51</v>
      </c>
      <c r="Q840" s="11" t="s">
        <v>171</v>
      </c>
      <c r="R840" s="11" t="s">
        <v>107</v>
      </c>
      <c r="S840" s="11" t="s">
        <v>54</v>
      </c>
      <c r="T840" s="11" t="s">
        <v>55</v>
      </c>
      <c r="U840" s="11" t="s">
        <v>56</v>
      </c>
      <c r="V840" s="11"/>
      <c r="W840" s="11"/>
      <c r="X840" s="11"/>
      <c r="Y840" s="11"/>
      <c r="Z840" s="11"/>
      <c r="AA840" s="11"/>
      <c r="AB840" s="11"/>
      <c r="AC840" s="11"/>
      <c r="AD840" s="11"/>
      <c r="AE840" s="11"/>
      <c r="AF840" s="12">
        <f>ROUNDUP(SUM(VLOOKUP(G840,'Pontuação'!A$2:B$11,2,FALSE),VLOOKUP(E840,'Pontuação'!C$2:D$11,2,FALSE),VLOOKUP(I840,'Pontuação'!I$2:J$11,2,FALSE),VLOOKUP(K840,'Pontuação'!G$2:H$11,2,FALSE),VLOOKUP(H840,'Pontuação'!E$2:F$11,2,FALSE),VLOOKUP(M840,'Pontuação'!K$2:L$11,2,FALSE)),0)</f>
        <v>927</v>
      </c>
      <c r="AG840" s="12">
        <f t="shared" si="1"/>
        <v>93</v>
      </c>
      <c r="AH840" s="12" t="str">
        <f t="array" ref="AH840">IFERROR(INDEX('Pontuação'!G$13:G$191, MATCH(AG840, 'Pontuação'!F$14:F$191, 0)), "Faixa Indefinida")</f>
        <v>C</v>
      </c>
      <c r="AI840" s="12">
        <f t="shared" si="2"/>
        <v>0</v>
      </c>
      <c r="AJ840" s="12">
        <f t="shared" si="3"/>
        <v>0</v>
      </c>
      <c r="AK840" s="12">
        <f t="shared" si="4"/>
        <v>1</v>
      </c>
      <c r="AL840" s="12">
        <f t="shared" si="5"/>
        <v>0</v>
      </c>
      <c r="AM840" s="11"/>
      <c r="AN840" s="13">
        <v>0.4068777630187072</v>
      </c>
      <c r="AO840" s="11" t="s">
        <v>134</v>
      </c>
      <c r="AP840" s="14">
        <v>45931.447850717595</v>
      </c>
    </row>
    <row r="841">
      <c r="A841" s="8">
        <v>45924.56141203704</v>
      </c>
      <c r="B841" s="9" t="s">
        <v>1829</v>
      </c>
      <c r="C841" s="9" t="s">
        <v>1830</v>
      </c>
      <c r="D841" s="10">
        <v>5.55592999656E12</v>
      </c>
      <c r="E841" s="9" t="s">
        <v>75</v>
      </c>
      <c r="F841" s="9"/>
      <c r="G841" s="9" t="s">
        <v>69</v>
      </c>
      <c r="H841" s="9" t="s">
        <v>45</v>
      </c>
      <c r="I841" s="9" t="s">
        <v>78</v>
      </c>
      <c r="J841" s="9" t="s">
        <v>47</v>
      </c>
      <c r="K841" s="9" t="s">
        <v>48</v>
      </c>
      <c r="L841" s="9" t="s">
        <v>48</v>
      </c>
      <c r="M841" s="9" t="s">
        <v>47</v>
      </c>
      <c r="N841" s="9" t="s">
        <v>79</v>
      </c>
      <c r="O841" s="9" t="s">
        <v>50</v>
      </c>
      <c r="P841" s="11" t="s">
        <v>51</v>
      </c>
      <c r="Q841" s="11" t="s">
        <v>171</v>
      </c>
      <c r="R841" s="11" t="s">
        <v>107</v>
      </c>
      <c r="S841" s="11" t="s">
        <v>54</v>
      </c>
      <c r="T841" s="11" t="s">
        <v>65</v>
      </c>
      <c r="U841" s="11" t="s">
        <v>56</v>
      </c>
      <c r="V841" s="11"/>
      <c r="W841" s="11"/>
      <c r="X841" s="11"/>
      <c r="Y841" s="11"/>
      <c r="Z841" s="11"/>
      <c r="AA841" s="11"/>
      <c r="AB841" s="11"/>
      <c r="AC841" s="11"/>
      <c r="AD841" s="11"/>
      <c r="AE841" s="11"/>
      <c r="AF841" s="12">
        <f>ROUNDUP(SUM(VLOOKUP(G841,'Pontuação'!A$2:B$11,2,FALSE),VLOOKUP(E841,'Pontuação'!C$2:D$11,2,FALSE),VLOOKUP(I841,'Pontuação'!I$2:J$11,2,FALSE),VLOOKUP(K841,'Pontuação'!G$2:H$11,2,FALSE),VLOOKUP(H841,'Pontuação'!E$2:F$11,2,FALSE),VLOOKUP(M841,'Pontuação'!K$2:L$11,2,FALSE)),0)</f>
        <v>1065</v>
      </c>
      <c r="AG841" s="12">
        <f t="shared" si="1"/>
        <v>107</v>
      </c>
      <c r="AH841" s="12" t="str">
        <f t="array" ref="AH841">IFERROR(INDEX('Pontuação'!G$13:G$191, MATCH(AG841, 'Pontuação'!F$14:F$191, 0)), "Faixa Indefinida")</f>
        <v>B</v>
      </c>
      <c r="AI841" s="12">
        <f t="shared" si="2"/>
        <v>0</v>
      </c>
      <c r="AJ841" s="12">
        <f t="shared" si="3"/>
        <v>1</v>
      </c>
      <c r="AK841" s="12">
        <f t="shared" si="4"/>
        <v>0</v>
      </c>
      <c r="AL841" s="12">
        <f t="shared" si="5"/>
        <v>0</v>
      </c>
      <c r="AM841" s="11"/>
      <c r="AN841" s="13">
        <v>0.3838760559093571</v>
      </c>
      <c r="AO841" s="11" t="s">
        <v>134</v>
      </c>
      <c r="AP841" s="14">
        <v>45931.447850717595</v>
      </c>
    </row>
    <row r="842">
      <c r="A842" s="8">
        <v>45924.562951388885</v>
      </c>
      <c r="B842" s="9" t="s">
        <v>1799</v>
      </c>
      <c r="C842" s="9" t="s">
        <v>1831</v>
      </c>
      <c r="D842" s="10">
        <v>5.585996014938E12</v>
      </c>
      <c r="E842" s="9" t="s">
        <v>43</v>
      </c>
      <c r="F842" s="9"/>
      <c r="G842" s="9" t="s">
        <v>60</v>
      </c>
      <c r="H842" s="9" t="s">
        <v>87</v>
      </c>
      <c r="I842" s="9" t="s">
        <v>88</v>
      </c>
      <c r="J842" s="9" t="s">
        <v>47</v>
      </c>
      <c r="K842" s="9" t="s">
        <v>47</v>
      </c>
      <c r="L842" s="9" t="s">
        <v>48</v>
      </c>
      <c r="M842" s="9" t="s">
        <v>47</v>
      </c>
      <c r="N842" s="9" t="s">
        <v>63</v>
      </c>
      <c r="O842" s="9" t="s">
        <v>95</v>
      </c>
      <c r="P842" s="11" t="s">
        <v>80</v>
      </c>
      <c r="Q842" s="11" t="s">
        <v>81</v>
      </c>
      <c r="R842" s="11" t="s">
        <v>82</v>
      </c>
      <c r="S842" s="11">
        <v>7.50940275538E11</v>
      </c>
      <c r="T842" s="11" t="s">
        <v>83</v>
      </c>
      <c r="U842" s="11" t="s">
        <v>56</v>
      </c>
      <c r="V842" s="11"/>
      <c r="W842" s="11"/>
      <c r="X842" s="11"/>
      <c r="Y842" s="11"/>
      <c r="Z842" s="11"/>
      <c r="AA842" s="11"/>
      <c r="AB842" s="11"/>
      <c r="AC842" s="11"/>
      <c r="AD842" s="11"/>
      <c r="AE842" s="11"/>
      <c r="AF842" s="12">
        <f>ROUNDUP(SUM(VLOOKUP(G842,'Pontuação'!A$2:B$11,2,FALSE),VLOOKUP(E842,'Pontuação'!C$2:D$11,2,FALSE),VLOOKUP(I842,'Pontuação'!I$2:J$11,2,FALSE),VLOOKUP(K842,'Pontuação'!G$2:H$11,2,FALSE),VLOOKUP(H842,'Pontuação'!E$2:F$11,2,FALSE),VLOOKUP(M842,'Pontuação'!K$2:L$11,2,FALSE)),0)</f>
        <v>925</v>
      </c>
      <c r="AG842" s="12">
        <f t="shared" si="1"/>
        <v>93</v>
      </c>
      <c r="AH842" s="12" t="str">
        <f t="array" ref="AH842">IFERROR(INDEX('Pontuação'!G$13:G$191, MATCH(AG842, 'Pontuação'!F$14:F$191, 0)), "Faixa Indefinida")</f>
        <v>C</v>
      </c>
      <c r="AI842" s="12">
        <f t="shared" si="2"/>
        <v>0</v>
      </c>
      <c r="AJ842" s="12">
        <f t="shared" si="3"/>
        <v>0</v>
      </c>
      <c r="AK842" s="12">
        <f t="shared" si="4"/>
        <v>1</v>
      </c>
      <c r="AL842" s="12">
        <f t="shared" si="5"/>
        <v>0</v>
      </c>
      <c r="AM842" s="11"/>
      <c r="AN842" s="13">
        <v>0.25815590095591784</v>
      </c>
      <c r="AO842" s="11" t="s">
        <v>84</v>
      </c>
      <c r="AP842" s="14">
        <v>45931.447850717595</v>
      </c>
    </row>
    <row r="843">
      <c r="A843" s="8">
        <v>45924.56431712963</v>
      </c>
      <c r="B843" s="9" t="s">
        <v>1832</v>
      </c>
      <c r="C843" s="9" t="s">
        <v>1833</v>
      </c>
      <c r="D843" s="10">
        <v>5.543998181198E12</v>
      </c>
      <c r="E843" s="9" t="s">
        <v>43</v>
      </c>
      <c r="F843" s="9"/>
      <c r="G843" s="9" t="s">
        <v>60</v>
      </c>
      <c r="H843" s="9" t="s">
        <v>87</v>
      </c>
      <c r="I843" s="9" t="s">
        <v>88</v>
      </c>
      <c r="J843" s="9" t="s">
        <v>47</v>
      </c>
      <c r="K843" s="9" t="s">
        <v>47</v>
      </c>
      <c r="L843" s="9" t="s">
        <v>48</v>
      </c>
      <c r="M843" s="9" t="s">
        <v>47</v>
      </c>
      <c r="N843" s="9" t="s">
        <v>49</v>
      </c>
      <c r="O843" s="9" t="s">
        <v>64</v>
      </c>
      <c r="P843" s="11" t="s">
        <v>51</v>
      </c>
      <c r="Q843" s="11" t="s">
        <v>71</v>
      </c>
      <c r="R843" s="11" t="s">
        <v>107</v>
      </c>
      <c r="S843" s="11" t="s">
        <v>72</v>
      </c>
      <c r="T843" s="11" t="s">
        <v>65</v>
      </c>
      <c r="U843" s="11" t="s">
        <v>47</v>
      </c>
      <c r="V843" s="11"/>
      <c r="W843" s="11"/>
      <c r="X843" s="11"/>
      <c r="Y843" s="11"/>
      <c r="Z843" s="11"/>
      <c r="AA843" s="11"/>
      <c r="AB843" s="11"/>
      <c r="AC843" s="11"/>
      <c r="AD843" s="11"/>
      <c r="AE843" s="11"/>
      <c r="AF843" s="12">
        <f>ROUNDUP(SUM(VLOOKUP(G843,'Pontuação'!A$2:B$11,2,FALSE),VLOOKUP(E843,'Pontuação'!C$2:D$11,2,FALSE),VLOOKUP(I843,'Pontuação'!I$2:J$11,2,FALSE),VLOOKUP(K843,'Pontuação'!G$2:H$11,2,FALSE),VLOOKUP(H843,'Pontuação'!E$2:F$11,2,FALSE),VLOOKUP(M843,'Pontuação'!K$2:L$11,2,FALSE)),0)</f>
        <v>925</v>
      </c>
      <c r="AG843" s="12">
        <f t="shared" si="1"/>
        <v>93</v>
      </c>
      <c r="AH843" s="12" t="str">
        <f t="array" ref="AH843">IFERROR(INDEX('Pontuação'!G$13:G$191, MATCH(AG843, 'Pontuação'!F$14:F$191, 0)), "Faixa Indefinida")</f>
        <v>C</v>
      </c>
      <c r="AI843" s="12">
        <f t="shared" si="2"/>
        <v>0</v>
      </c>
      <c r="AJ843" s="12">
        <f t="shared" si="3"/>
        <v>0</v>
      </c>
      <c r="AK843" s="12">
        <f t="shared" si="4"/>
        <v>1</v>
      </c>
      <c r="AL843" s="12">
        <f t="shared" si="5"/>
        <v>0</v>
      </c>
      <c r="AM843" s="11"/>
      <c r="AN843" s="13">
        <v>0.23509746378887086</v>
      </c>
      <c r="AO843" s="11" t="s">
        <v>84</v>
      </c>
      <c r="AP843" s="14">
        <v>45931.447850717595</v>
      </c>
    </row>
    <row r="844">
      <c r="A844" s="8">
        <v>45924.56585648148</v>
      </c>
      <c r="B844" s="9" t="s">
        <v>1834</v>
      </c>
      <c r="C844" s="9" t="s">
        <v>1835</v>
      </c>
      <c r="D844" s="10">
        <v>5.599991454206E12</v>
      </c>
      <c r="E844" s="9" t="s">
        <v>43</v>
      </c>
      <c r="F844" s="9"/>
      <c r="G844" s="9" t="s">
        <v>44</v>
      </c>
      <c r="H844" s="9" t="s">
        <v>61</v>
      </c>
      <c r="I844" s="9" t="s">
        <v>46</v>
      </c>
      <c r="J844" s="9" t="s">
        <v>48</v>
      </c>
      <c r="K844" s="9" t="s">
        <v>47</v>
      </c>
      <c r="L844" s="9" t="s">
        <v>48</v>
      </c>
      <c r="M844" s="9" t="s">
        <v>48</v>
      </c>
      <c r="N844" s="9" t="s">
        <v>79</v>
      </c>
      <c r="O844" s="9" t="s">
        <v>64</v>
      </c>
      <c r="P844" s="11" t="s">
        <v>51</v>
      </c>
      <c r="Q844" s="11" t="s">
        <v>141</v>
      </c>
      <c r="R844" s="11" t="s">
        <v>90</v>
      </c>
      <c r="S844" s="11" t="s">
        <v>54</v>
      </c>
      <c r="T844" s="11" t="s">
        <v>55</v>
      </c>
      <c r="U844" s="11" t="s">
        <v>56</v>
      </c>
      <c r="V844" s="11"/>
      <c r="W844" s="11"/>
      <c r="X844" s="11"/>
      <c r="Y844" s="11"/>
      <c r="Z844" s="11"/>
      <c r="AA844" s="11"/>
      <c r="AB844" s="11"/>
      <c r="AC844" s="11"/>
      <c r="AD844" s="11"/>
      <c r="AE844" s="11"/>
      <c r="AF844" s="12">
        <f>ROUNDUP(SUM(VLOOKUP(G844,'Pontuação'!A$2:B$11,2,FALSE),VLOOKUP(E844,'Pontuação'!C$2:D$11,2,FALSE),VLOOKUP(I844,'Pontuação'!I$2:J$11,2,FALSE),VLOOKUP(K844,'Pontuação'!G$2:H$11,2,FALSE),VLOOKUP(H844,'Pontuação'!E$2:F$11,2,FALSE),VLOOKUP(M844,'Pontuação'!K$2:L$11,2,FALSE)),0)</f>
        <v>1144</v>
      </c>
      <c r="AG844" s="12">
        <f t="shared" si="1"/>
        <v>114</v>
      </c>
      <c r="AH844" s="12" t="str">
        <f t="array" ref="AH844">IFERROR(INDEX('Pontuação'!G$13:G$191, MATCH(AG844, 'Pontuação'!F$14:F$191, 0)), "Faixa Indefinida")</f>
        <v>B</v>
      </c>
      <c r="AI844" s="12">
        <f t="shared" si="2"/>
        <v>0</v>
      </c>
      <c r="AJ844" s="12">
        <f t="shared" si="3"/>
        <v>1</v>
      </c>
      <c r="AK844" s="12">
        <f t="shared" si="4"/>
        <v>0</v>
      </c>
      <c r="AL844" s="12">
        <f t="shared" si="5"/>
        <v>0</v>
      </c>
      <c r="AM844" s="11"/>
      <c r="AN844" s="13">
        <v>0.38408772966867394</v>
      </c>
      <c r="AO844" s="11" t="s">
        <v>134</v>
      </c>
      <c r="AP844" s="14">
        <v>45931.447850717595</v>
      </c>
    </row>
    <row r="845">
      <c r="A845" s="8">
        <v>45924.57298611111</v>
      </c>
      <c r="B845" s="9" t="s">
        <v>1836</v>
      </c>
      <c r="C845" s="9" t="s">
        <v>1837</v>
      </c>
      <c r="D845" s="10">
        <v>5.587981270804E12</v>
      </c>
      <c r="E845" s="9" t="s">
        <v>43</v>
      </c>
      <c r="F845" s="9"/>
      <c r="G845" s="9" t="s">
        <v>44</v>
      </c>
      <c r="H845" s="9" t="s">
        <v>87</v>
      </c>
      <c r="I845" s="9" t="s">
        <v>78</v>
      </c>
      <c r="J845" s="9" t="s">
        <v>47</v>
      </c>
      <c r="K845" s="9" t="s">
        <v>47</v>
      </c>
      <c r="L845" s="9" t="s">
        <v>48</v>
      </c>
      <c r="M845" s="9" t="s">
        <v>47</v>
      </c>
      <c r="N845" s="9" t="s">
        <v>63</v>
      </c>
      <c r="O845" s="9" t="s">
        <v>95</v>
      </c>
      <c r="P845" s="11" t="s">
        <v>51</v>
      </c>
      <c r="Q845" s="11" t="s">
        <v>171</v>
      </c>
      <c r="R845" s="11" t="s">
        <v>107</v>
      </c>
      <c r="S845" s="11" t="s">
        <v>172</v>
      </c>
      <c r="T845" s="11" t="s">
        <v>65</v>
      </c>
      <c r="U845" s="11" t="s">
        <v>47</v>
      </c>
      <c r="V845" s="11"/>
      <c r="W845" s="11"/>
      <c r="X845" s="11"/>
      <c r="Y845" s="11"/>
      <c r="Z845" s="11"/>
      <c r="AA845" s="11"/>
      <c r="AB845" s="11"/>
      <c r="AC845" s="11"/>
      <c r="AD845" s="11"/>
      <c r="AE845" s="11"/>
      <c r="AF845" s="12">
        <f>ROUNDUP(SUM(VLOOKUP(G845,'Pontuação'!A$2:B$11,2,FALSE),VLOOKUP(E845,'Pontuação'!C$2:D$11,2,FALSE),VLOOKUP(I845,'Pontuação'!I$2:J$11,2,FALSE),VLOOKUP(K845,'Pontuação'!G$2:H$11,2,FALSE),VLOOKUP(H845,'Pontuação'!E$2:F$11,2,FALSE),VLOOKUP(M845,'Pontuação'!K$2:L$11,2,FALSE)),0)</f>
        <v>934</v>
      </c>
      <c r="AG845" s="12">
        <f t="shared" si="1"/>
        <v>93</v>
      </c>
      <c r="AH845" s="12" t="str">
        <f t="array" ref="AH845">IFERROR(INDEX('Pontuação'!G$13:G$191, MATCH(AG845, 'Pontuação'!F$14:F$191, 0)), "Faixa Indefinida")</f>
        <v>C</v>
      </c>
      <c r="AI845" s="12">
        <f t="shared" si="2"/>
        <v>0</v>
      </c>
      <c r="AJ845" s="12">
        <f t="shared" si="3"/>
        <v>0</v>
      </c>
      <c r="AK845" s="12">
        <f t="shared" si="4"/>
        <v>1</v>
      </c>
      <c r="AL845" s="12">
        <f t="shared" si="5"/>
        <v>0</v>
      </c>
      <c r="AM845" s="11"/>
      <c r="AN845" s="13">
        <v>0.26137567517342347</v>
      </c>
      <c r="AO845" s="11" t="s">
        <v>84</v>
      </c>
      <c r="AP845" s="14">
        <v>45931.447850717595</v>
      </c>
    </row>
    <row r="846">
      <c r="A846" s="8">
        <v>45924.57351851852</v>
      </c>
      <c r="B846" s="9" t="s">
        <v>1838</v>
      </c>
      <c r="C846" s="9" t="s">
        <v>1839</v>
      </c>
      <c r="D846" s="10">
        <v>5.555219820487E12</v>
      </c>
      <c r="E846" s="9" t="s">
        <v>43</v>
      </c>
      <c r="F846" s="9"/>
      <c r="G846" s="9" t="s">
        <v>76</v>
      </c>
      <c r="H846" s="9" t="s">
        <v>45</v>
      </c>
      <c r="I846" s="9" t="s">
        <v>78</v>
      </c>
      <c r="J846" s="9" t="s">
        <v>48</v>
      </c>
      <c r="K846" s="9" t="s">
        <v>48</v>
      </c>
      <c r="L846" s="9" t="s">
        <v>48</v>
      </c>
      <c r="M846" s="9" t="s">
        <v>48</v>
      </c>
      <c r="N846" s="9" t="s">
        <v>79</v>
      </c>
      <c r="O846" s="9" t="s">
        <v>98</v>
      </c>
      <c r="P846" s="11" t="s">
        <v>51</v>
      </c>
      <c r="Q846" s="11" t="s">
        <v>137</v>
      </c>
      <c r="R846" s="11" t="s">
        <v>107</v>
      </c>
      <c r="S846" s="11" t="s">
        <v>254</v>
      </c>
      <c r="T846" s="11" t="s">
        <v>55</v>
      </c>
      <c r="U846" s="11" t="s">
        <v>56</v>
      </c>
      <c r="V846" s="11"/>
      <c r="W846" s="11"/>
      <c r="X846" s="11"/>
      <c r="Y846" s="11"/>
      <c r="Z846" s="11"/>
      <c r="AA846" s="11"/>
      <c r="AB846" s="11"/>
      <c r="AC846" s="11"/>
      <c r="AD846" s="11"/>
      <c r="AE846" s="11"/>
      <c r="AF846" s="12">
        <f>ROUNDUP(SUM(VLOOKUP(G846,'Pontuação'!A$2:B$11,2,FALSE),VLOOKUP(E846,'Pontuação'!C$2:D$11,2,FALSE),VLOOKUP(I846,'Pontuação'!I$2:J$11,2,FALSE),VLOOKUP(K846,'Pontuação'!G$2:H$11,2,FALSE),VLOOKUP(H846,'Pontuação'!E$2:F$11,2,FALSE),VLOOKUP(M846,'Pontuação'!K$2:L$11,2,FALSE)),0)</f>
        <v>1351</v>
      </c>
      <c r="AG846" s="12">
        <f t="shared" si="1"/>
        <v>135</v>
      </c>
      <c r="AH846" s="12" t="str">
        <f t="array" ref="AH846">IFERROR(INDEX('Pontuação'!G$13:G$191, MATCH(AG846, 'Pontuação'!F$14:F$191, 0)), "Faixa Indefinida")</f>
        <v>A</v>
      </c>
      <c r="AI846" s="12">
        <f t="shared" si="2"/>
        <v>1</v>
      </c>
      <c r="AJ846" s="12">
        <f t="shared" si="3"/>
        <v>0</v>
      </c>
      <c r="AK846" s="12">
        <f t="shared" si="4"/>
        <v>0</v>
      </c>
      <c r="AL846" s="12">
        <f t="shared" si="5"/>
        <v>0</v>
      </c>
      <c r="AM846" s="11"/>
      <c r="AN846" s="13">
        <v>0.4485306453945022</v>
      </c>
      <c r="AO846" s="11" t="s">
        <v>151</v>
      </c>
      <c r="AP846" s="14">
        <v>45931.447850717595</v>
      </c>
    </row>
    <row r="847">
      <c r="A847" s="8">
        <v>45924.57418981481</v>
      </c>
      <c r="B847" s="9" t="s">
        <v>1840</v>
      </c>
      <c r="C847" s="9" t="s">
        <v>1841</v>
      </c>
      <c r="D847" s="10">
        <v>5.514997815396E12</v>
      </c>
      <c r="E847" s="9" t="s">
        <v>43</v>
      </c>
      <c r="F847" s="9"/>
      <c r="G847" s="9" t="s">
        <v>69</v>
      </c>
      <c r="H847" s="9" t="s">
        <v>87</v>
      </c>
      <c r="I847" s="9" t="s">
        <v>88</v>
      </c>
      <c r="J847" s="9" t="s">
        <v>47</v>
      </c>
      <c r="K847" s="9" t="s">
        <v>47</v>
      </c>
      <c r="L847" s="9" t="s">
        <v>48</v>
      </c>
      <c r="M847" s="9" t="s">
        <v>48</v>
      </c>
      <c r="N847" s="9" t="s">
        <v>63</v>
      </c>
      <c r="O847" s="9" t="s">
        <v>95</v>
      </c>
      <c r="P847" s="11" t="s">
        <v>51</v>
      </c>
      <c r="Q847" s="11" t="s">
        <v>141</v>
      </c>
      <c r="R847" s="11" t="s">
        <v>90</v>
      </c>
      <c r="S847" s="11" t="s">
        <v>54</v>
      </c>
      <c r="T847" s="11" t="s">
        <v>65</v>
      </c>
      <c r="U847" s="11" t="s">
        <v>56</v>
      </c>
      <c r="V847" s="11"/>
      <c r="W847" s="11"/>
      <c r="X847" s="11"/>
      <c r="Y847" s="11"/>
      <c r="Z847" s="11"/>
      <c r="AA847" s="11"/>
      <c r="AB847" s="11"/>
      <c r="AC847" s="11"/>
      <c r="AD847" s="11"/>
      <c r="AE847" s="11"/>
      <c r="AF847" s="12">
        <f>ROUNDUP(SUM(VLOOKUP(G847,'Pontuação'!A$2:B$11,2,FALSE),VLOOKUP(E847,'Pontuação'!C$2:D$11,2,FALSE),VLOOKUP(I847,'Pontuação'!I$2:J$11,2,FALSE),VLOOKUP(K847,'Pontuação'!G$2:H$11,2,FALSE),VLOOKUP(H847,'Pontuação'!E$2:F$11,2,FALSE),VLOOKUP(M847,'Pontuação'!K$2:L$11,2,FALSE)),0)</f>
        <v>947</v>
      </c>
      <c r="AG847" s="12">
        <f t="shared" si="1"/>
        <v>95</v>
      </c>
      <c r="AH847" s="12" t="str">
        <f t="array" ref="AH847">IFERROR(INDEX('Pontuação'!G$13:G$191, MATCH(AG847, 'Pontuação'!F$14:F$191, 0)), "Faixa Indefinida")</f>
        <v>C</v>
      </c>
      <c r="AI847" s="12">
        <f t="shared" si="2"/>
        <v>0</v>
      </c>
      <c r="AJ847" s="12">
        <f t="shared" si="3"/>
        <v>0</v>
      </c>
      <c r="AK847" s="12">
        <f t="shared" si="4"/>
        <v>1</v>
      </c>
      <c r="AL847" s="12">
        <f t="shared" si="5"/>
        <v>0</v>
      </c>
      <c r="AM847" s="11"/>
      <c r="AN847" s="13">
        <v>0.23836169929967457</v>
      </c>
      <c r="AO847" s="11" t="s">
        <v>84</v>
      </c>
      <c r="AP847" s="14">
        <v>45931.447850717595</v>
      </c>
    </row>
    <row r="848">
      <c r="A848" s="8">
        <v>45924.574328703704</v>
      </c>
      <c r="B848" s="9" t="s">
        <v>1842</v>
      </c>
      <c r="C848" s="9" t="s">
        <v>1843</v>
      </c>
      <c r="D848" s="10">
        <v>5.515996551241E12</v>
      </c>
      <c r="E848" s="9" t="s">
        <v>43</v>
      </c>
      <c r="F848" s="9"/>
      <c r="G848" s="9" t="s">
        <v>44</v>
      </c>
      <c r="H848" s="9" t="s">
        <v>61</v>
      </c>
      <c r="I848" s="9" t="s">
        <v>106</v>
      </c>
      <c r="J848" s="9" t="s">
        <v>48</v>
      </c>
      <c r="K848" s="9" t="s">
        <v>47</v>
      </c>
      <c r="L848" s="9" t="s">
        <v>47</v>
      </c>
      <c r="M848" s="9" t="s">
        <v>48</v>
      </c>
      <c r="N848" s="9" t="s">
        <v>63</v>
      </c>
      <c r="O848" s="9" t="s">
        <v>95</v>
      </c>
      <c r="P848" s="11" t="s">
        <v>51</v>
      </c>
      <c r="Q848" s="11" t="s">
        <v>137</v>
      </c>
      <c r="R848" s="11" t="s">
        <v>90</v>
      </c>
      <c r="S848" s="11" t="s">
        <v>72</v>
      </c>
      <c r="T848" s="11" t="s">
        <v>65</v>
      </c>
      <c r="U848" s="11" t="s">
        <v>56</v>
      </c>
      <c r="V848" s="11"/>
      <c r="W848" s="11"/>
      <c r="X848" s="11"/>
      <c r="Y848" s="11"/>
      <c r="Z848" s="11"/>
      <c r="AA848" s="11"/>
      <c r="AB848" s="11"/>
      <c r="AC848" s="11"/>
      <c r="AD848" s="11"/>
      <c r="AE848" s="11"/>
      <c r="AF848" s="12">
        <f>ROUNDUP(SUM(VLOOKUP(G848,'Pontuação'!A$2:B$11,2,FALSE),VLOOKUP(E848,'Pontuação'!C$2:D$11,2,FALSE),VLOOKUP(I848,'Pontuação'!I$2:J$11,2,FALSE),VLOOKUP(K848,'Pontuação'!G$2:H$11,2,FALSE),VLOOKUP(H848,'Pontuação'!E$2:F$11,2,FALSE),VLOOKUP(M848,'Pontuação'!K$2:L$11,2,FALSE)),0)</f>
        <v>1057</v>
      </c>
      <c r="AG848" s="12">
        <f t="shared" si="1"/>
        <v>106</v>
      </c>
      <c r="AH848" s="12" t="str">
        <f t="array" ref="AH848">IFERROR(INDEX('Pontuação'!G$13:G$191, MATCH(AG848, 'Pontuação'!F$14:F$191, 0)), "Faixa Indefinida")</f>
        <v>B</v>
      </c>
      <c r="AI848" s="12">
        <f t="shared" si="2"/>
        <v>0</v>
      </c>
      <c r="AJ848" s="12">
        <f t="shared" si="3"/>
        <v>1</v>
      </c>
      <c r="AK848" s="12">
        <f t="shared" si="4"/>
        <v>0</v>
      </c>
      <c r="AL848" s="12">
        <f t="shared" si="5"/>
        <v>0</v>
      </c>
      <c r="AM848" s="11"/>
      <c r="AN848" s="13">
        <v>0.28429263734971927</v>
      </c>
      <c r="AO848" s="11" t="s">
        <v>91</v>
      </c>
      <c r="AP848" s="14">
        <v>45931.447850717595</v>
      </c>
    </row>
    <row r="849">
      <c r="A849" s="8">
        <v>45924.57478009259</v>
      </c>
      <c r="B849" s="9" t="s">
        <v>1844</v>
      </c>
      <c r="C849" s="9" t="s">
        <v>1845</v>
      </c>
      <c r="D849" s="10">
        <v>5.581998350067E12</v>
      </c>
      <c r="E849" s="9" t="s">
        <v>75</v>
      </c>
      <c r="F849" s="9"/>
      <c r="G849" s="9" t="s">
        <v>170</v>
      </c>
      <c r="H849" s="9" t="s">
        <v>61</v>
      </c>
      <c r="I849" s="9" t="s">
        <v>106</v>
      </c>
      <c r="J849" s="9" t="s">
        <v>48</v>
      </c>
      <c r="K849" s="9" t="s">
        <v>47</v>
      </c>
      <c r="L849" s="9" t="s">
        <v>48</v>
      </c>
      <c r="M849" s="9" t="s">
        <v>47</v>
      </c>
      <c r="N849" s="9" t="s">
        <v>63</v>
      </c>
      <c r="O849" s="9" t="s">
        <v>50</v>
      </c>
      <c r="P849" s="11" t="s">
        <v>51</v>
      </c>
      <c r="Q849" s="11" t="s">
        <v>133</v>
      </c>
      <c r="R849" s="11" t="s">
        <v>90</v>
      </c>
      <c r="S849" s="11" t="s">
        <v>72</v>
      </c>
      <c r="T849" s="11" t="s">
        <v>55</v>
      </c>
      <c r="U849" s="11" t="s">
        <v>56</v>
      </c>
      <c r="V849" s="11"/>
      <c r="W849" s="11"/>
      <c r="X849" s="11"/>
      <c r="Y849" s="11"/>
      <c r="Z849" s="11"/>
      <c r="AA849" s="11"/>
      <c r="AB849" s="11"/>
      <c r="AC849" s="11"/>
      <c r="AD849" s="11"/>
      <c r="AE849" s="11"/>
      <c r="AF849" s="12">
        <f>ROUNDUP(SUM(VLOOKUP(G849,'Pontuação'!A$2:B$11,2,FALSE),VLOOKUP(E849,'Pontuação'!C$2:D$11,2,FALSE),VLOOKUP(I849,'Pontuação'!I$2:J$11,2,FALSE),VLOOKUP(K849,'Pontuação'!G$2:H$11,2,FALSE),VLOOKUP(H849,'Pontuação'!E$2:F$11,2,FALSE),VLOOKUP(M849,'Pontuação'!K$2:L$11,2,FALSE)),0)</f>
        <v>783</v>
      </c>
      <c r="AG849" s="12">
        <f t="shared" si="1"/>
        <v>78</v>
      </c>
      <c r="AH849" s="12" t="str">
        <f t="array" ref="AH849">IFERROR(INDEX('Pontuação'!G$13:G$191, MATCH(AG849, 'Pontuação'!F$14:F$191, 0)), "Faixa Indefinida")</f>
        <v>D</v>
      </c>
      <c r="AI849" s="12">
        <f t="shared" si="2"/>
        <v>0</v>
      </c>
      <c r="AJ849" s="12">
        <f t="shared" si="3"/>
        <v>0</v>
      </c>
      <c r="AK849" s="12">
        <f t="shared" si="4"/>
        <v>0</v>
      </c>
      <c r="AL849" s="12">
        <f t="shared" si="5"/>
        <v>1</v>
      </c>
      <c r="AM849" s="11"/>
      <c r="AN849" s="13">
        <v>0.29503556879154064</v>
      </c>
      <c r="AO849" s="11" t="s">
        <v>91</v>
      </c>
      <c r="AP849" s="14">
        <v>45931.447850717595</v>
      </c>
    </row>
    <row r="850">
      <c r="A850" s="8">
        <v>45924.575787037036</v>
      </c>
      <c r="B850" s="9" t="s">
        <v>1846</v>
      </c>
      <c r="C850" s="9" t="s">
        <v>1847</v>
      </c>
      <c r="D850" s="10">
        <v>5.521997730631E12</v>
      </c>
      <c r="E850" s="9" t="s">
        <v>43</v>
      </c>
      <c r="F850" s="9"/>
      <c r="G850" s="9" t="s">
        <v>170</v>
      </c>
      <c r="H850" s="9" t="s">
        <v>45</v>
      </c>
      <c r="I850" s="9" t="s">
        <v>62</v>
      </c>
      <c r="J850" s="9" t="s">
        <v>48</v>
      </c>
      <c r="K850" s="9" t="s">
        <v>48</v>
      </c>
      <c r="L850" s="9" t="s">
        <v>48</v>
      </c>
      <c r="M850" s="9" t="s">
        <v>47</v>
      </c>
      <c r="N850" s="9" t="s">
        <v>63</v>
      </c>
      <c r="O850" s="9" t="s">
        <v>64</v>
      </c>
      <c r="P850" s="11" t="s">
        <v>51</v>
      </c>
      <c r="Q850" s="11" t="s">
        <v>137</v>
      </c>
      <c r="R850" s="11" t="s">
        <v>107</v>
      </c>
      <c r="S850" s="11" t="s">
        <v>72</v>
      </c>
      <c r="T850" s="11" t="s">
        <v>55</v>
      </c>
      <c r="U850" s="11" t="s">
        <v>56</v>
      </c>
      <c r="V850" s="11"/>
      <c r="W850" s="11"/>
      <c r="X850" s="11"/>
      <c r="Y850" s="11"/>
      <c r="Z850" s="11"/>
      <c r="AA850" s="11"/>
      <c r="AB850" s="11"/>
      <c r="AC850" s="11"/>
      <c r="AD850" s="11"/>
      <c r="AE850" s="11"/>
      <c r="AF850" s="12">
        <f>ROUNDUP(SUM(VLOOKUP(G850,'Pontuação'!A$2:B$11,2,FALSE),VLOOKUP(E850,'Pontuação'!C$2:D$11,2,FALSE),VLOOKUP(I850,'Pontuação'!I$2:J$11,2,FALSE),VLOOKUP(K850,'Pontuação'!G$2:H$11,2,FALSE),VLOOKUP(H850,'Pontuação'!E$2:F$11,2,FALSE),VLOOKUP(M850,'Pontuação'!K$2:L$11,2,FALSE)),0)</f>
        <v>964</v>
      </c>
      <c r="AG850" s="12">
        <f t="shared" si="1"/>
        <v>96</v>
      </c>
      <c r="AH850" s="12" t="str">
        <f t="array" ref="AH850">IFERROR(INDEX('Pontuação'!G$13:G$191, MATCH(AG850, 'Pontuação'!F$14:F$191, 0)), "Faixa Indefinida")</f>
        <v>C</v>
      </c>
      <c r="AI850" s="12">
        <f t="shared" si="2"/>
        <v>0</v>
      </c>
      <c r="AJ850" s="12">
        <f t="shared" si="3"/>
        <v>0</v>
      </c>
      <c r="AK850" s="12">
        <f t="shared" si="4"/>
        <v>1</v>
      </c>
      <c r="AL850" s="12">
        <f t="shared" si="5"/>
        <v>0</v>
      </c>
      <c r="AM850" s="11"/>
      <c r="AN850" s="13">
        <v>0.3867678371490105</v>
      </c>
      <c r="AO850" s="11" t="s">
        <v>134</v>
      </c>
      <c r="AP850" s="14">
        <v>45931.447850717595</v>
      </c>
    </row>
    <row r="851">
      <c r="A851" s="8">
        <v>45924.57686342593</v>
      </c>
      <c r="B851" s="9" t="s">
        <v>1848</v>
      </c>
      <c r="C851" s="9" t="s">
        <v>1849</v>
      </c>
      <c r="D851" s="10">
        <v>5.53198676625E11</v>
      </c>
      <c r="E851" s="9" t="s">
        <v>75</v>
      </c>
      <c r="F851" s="9"/>
      <c r="G851" s="9" t="s">
        <v>170</v>
      </c>
      <c r="H851" s="9" t="s">
        <v>61</v>
      </c>
      <c r="I851" s="9" t="s">
        <v>78</v>
      </c>
      <c r="J851" s="9" t="s">
        <v>48</v>
      </c>
      <c r="K851" s="9" t="s">
        <v>47</v>
      </c>
      <c r="L851" s="9" t="s">
        <v>47</v>
      </c>
      <c r="M851" s="9" t="s">
        <v>47</v>
      </c>
      <c r="N851" s="9" t="s">
        <v>63</v>
      </c>
      <c r="O851" s="9" t="s">
        <v>50</v>
      </c>
      <c r="P851" s="11" t="s">
        <v>51</v>
      </c>
      <c r="Q851" s="11" t="s">
        <v>89</v>
      </c>
      <c r="R851" s="11" t="s">
        <v>90</v>
      </c>
      <c r="S851" s="11" t="s">
        <v>54</v>
      </c>
      <c r="T851" s="11" t="s">
        <v>65</v>
      </c>
      <c r="U851" s="11" t="s">
        <v>47</v>
      </c>
      <c r="V851" s="11"/>
      <c r="W851" s="11"/>
      <c r="X851" s="11"/>
      <c r="Y851" s="11"/>
      <c r="Z851" s="11"/>
      <c r="AA851" s="11"/>
      <c r="AB851" s="11"/>
      <c r="AC851" s="11"/>
      <c r="AD851" s="11"/>
      <c r="AE851" s="11"/>
      <c r="AF851" s="12">
        <f>ROUNDUP(SUM(VLOOKUP(G851,'Pontuação'!A$2:B$11,2,FALSE),VLOOKUP(E851,'Pontuação'!C$2:D$11,2,FALSE),VLOOKUP(I851,'Pontuação'!I$2:J$11,2,FALSE),VLOOKUP(K851,'Pontuação'!G$2:H$11,2,FALSE),VLOOKUP(H851,'Pontuação'!E$2:F$11,2,FALSE),VLOOKUP(M851,'Pontuação'!K$2:L$11,2,FALSE)),0)</f>
        <v>820</v>
      </c>
      <c r="AG851" s="12">
        <f t="shared" si="1"/>
        <v>82</v>
      </c>
      <c r="AH851" s="12" t="str">
        <f t="array" ref="AH851">IFERROR(INDEX('Pontuação'!G$13:G$191, MATCH(AG851, 'Pontuação'!F$14:F$191, 0)), "Faixa Indefinida")</f>
        <v>D</v>
      </c>
      <c r="AI851" s="12">
        <f t="shared" si="2"/>
        <v>0</v>
      </c>
      <c r="AJ851" s="12">
        <f t="shared" si="3"/>
        <v>0</v>
      </c>
      <c r="AK851" s="12">
        <f t="shared" si="4"/>
        <v>0</v>
      </c>
      <c r="AL851" s="12">
        <f t="shared" si="5"/>
        <v>1</v>
      </c>
      <c r="AM851" s="11"/>
      <c r="AN851" s="13">
        <v>0.13547431785272526</v>
      </c>
      <c r="AO851" s="11" t="s">
        <v>110</v>
      </c>
      <c r="AP851" s="14">
        <v>45931.447850717595</v>
      </c>
    </row>
    <row r="852">
      <c r="A852" s="8">
        <v>45924.57784722222</v>
      </c>
      <c r="B852" s="9" t="s">
        <v>1850</v>
      </c>
      <c r="C852" s="9" t="s">
        <v>1851</v>
      </c>
      <c r="D852" s="10">
        <v>5.587999849018E12</v>
      </c>
      <c r="E852" s="9" t="s">
        <v>43</v>
      </c>
      <c r="F852" s="9"/>
      <c r="G852" s="9" t="s">
        <v>60</v>
      </c>
      <c r="H852" s="9" t="s">
        <v>45</v>
      </c>
      <c r="I852" s="9" t="s">
        <v>78</v>
      </c>
      <c r="J852" s="9" t="s">
        <v>47</v>
      </c>
      <c r="K852" s="9" t="s">
        <v>47</v>
      </c>
      <c r="L852" s="9" t="s">
        <v>48</v>
      </c>
      <c r="M852" s="9" t="s">
        <v>48</v>
      </c>
      <c r="N852" s="9" t="s">
        <v>63</v>
      </c>
      <c r="O852" s="9" t="s">
        <v>95</v>
      </c>
      <c r="P852" s="11" t="s">
        <v>51</v>
      </c>
      <c r="Q852" s="11" t="s">
        <v>89</v>
      </c>
      <c r="R852" s="11" t="s">
        <v>90</v>
      </c>
      <c r="S852" s="11" t="s">
        <v>54</v>
      </c>
      <c r="T852" s="11" t="s">
        <v>55</v>
      </c>
      <c r="U852" s="11" t="s">
        <v>56</v>
      </c>
      <c r="V852" s="11"/>
      <c r="W852" s="11"/>
      <c r="X852" s="11"/>
      <c r="Y852" s="11"/>
      <c r="Z852" s="11"/>
      <c r="AA852" s="11"/>
      <c r="AB852" s="11"/>
      <c r="AC852" s="11"/>
      <c r="AD852" s="11"/>
      <c r="AE852" s="11"/>
      <c r="AF852" s="12">
        <f>ROUNDUP(SUM(VLOOKUP(G852,'Pontuação'!A$2:B$11,2,FALSE),VLOOKUP(E852,'Pontuação'!C$2:D$11,2,FALSE),VLOOKUP(I852,'Pontuação'!I$2:J$11,2,FALSE),VLOOKUP(K852,'Pontuação'!G$2:H$11,2,FALSE),VLOOKUP(H852,'Pontuação'!E$2:F$11,2,FALSE),VLOOKUP(M852,'Pontuação'!K$2:L$11,2,FALSE)),0)</f>
        <v>1250</v>
      </c>
      <c r="AG852" s="12">
        <f t="shared" si="1"/>
        <v>125</v>
      </c>
      <c r="AH852" s="12" t="str">
        <f t="array" ref="AH852">IFERROR(INDEX('Pontuação'!G$13:G$191, MATCH(AG852, 'Pontuação'!F$14:F$191, 0)), "Faixa Indefinida")</f>
        <v>A</v>
      </c>
      <c r="AI852" s="12">
        <f t="shared" si="2"/>
        <v>1</v>
      </c>
      <c r="AJ852" s="12">
        <f t="shared" si="3"/>
        <v>0</v>
      </c>
      <c r="AK852" s="12">
        <f t="shared" si="4"/>
        <v>0</v>
      </c>
      <c r="AL852" s="12">
        <f t="shared" si="5"/>
        <v>0</v>
      </c>
      <c r="AM852" s="11"/>
      <c r="AN852" s="13">
        <v>0.4485248008268786</v>
      </c>
      <c r="AO852" s="11" t="s">
        <v>151</v>
      </c>
      <c r="AP852" s="14">
        <v>45931.447850717595</v>
      </c>
    </row>
    <row r="853">
      <c r="A853" s="8">
        <v>45924.58179398148</v>
      </c>
      <c r="B853" s="9" t="s">
        <v>1852</v>
      </c>
      <c r="C853" s="9" t="s">
        <v>1853</v>
      </c>
      <c r="D853" s="10">
        <v>5.561994209364E12</v>
      </c>
      <c r="E853" s="9" t="s">
        <v>43</v>
      </c>
      <c r="F853" s="9"/>
      <c r="G853" s="9" t="s">
        <v>144</v>
      </c>
      <c r="H853" s="9" t="s">
        <v>61</v>
      </c>
      <c r="I853" s="9" t="s">
        <v>78</v>
      </c>
      <c r="J853" s="9" t="s">
        <v>47</v>
      </c>
      <c r="K853" s="9" t="s">
        <v>48</v>
      </c>
      <c r="L853" s="9" t="s">
        <v>47</v>
      </c>
      <c r="M853" s="9" t="s">
        <v>48</v>
      </c>
      <c r="N853" s="9" t="s">
        <v>118</v>
      </c>
      <c r="O853" s="9" t="s">
        <v>64</v>
      </c>
      <c r="P853" s="11" t="s">
        <v>51</v>
      </c>
      <c r="Q853" s="11" t="s">
        <v>133</v>
      </c>
      <c r="R853" s="11" t="s">
        <v>107</v>
      </c>
      <c r="S853" s="11" t="s">
        <v>254</v>
      </c>
      <c r="T853" s="11" t="s">
        <v>55</v>
      </c>
      <c r="U853" s="11" t="s">
        <v>56</v>
      </c>
      <c r="V853" s="11"/>
      <c r="W853" s="11"/>
      <c r="X853" s="11"/>
      <c r="Y853" s="11"/>
      <c r="Z853" s="11"/>
      <c r="AA853" s="11"/>
      <c r="AB853" s="11"/>
      <c r="AC853" s="11"/>
      <c r="AD853" s="11"/>
      <c r="AE853" s="11"/>
      <c r="AF853" s="12">
        <f>ROUNDUP(SUM(VLOOKUP(G853,'Pontuação'!A$2:B$11,2,FALSE),VLOOKUP(E853,'Pontuação'!C$2:D$11,2,FALSE),VLOOKUP(I853,'Pontuação'!I$2:J$11,2,FALSE),VLOOKUP(K853,'Pontuação'!G$2:H$11,2,FALSE),VLOOKUP(H853,'Pontuação'!E$2:F$11,2,FALSE),VLOOKUP(M853,'Pontuação'!K$2:L$11,2,FALSE)),0)</f>
        <v>1195</v>
      </c>
      <c r="AG853" s="12">
        <f t="shared" si="1"/>
        <v>120</v>
      </c>
      <c r="AH853" s="12" t="str">
        <f t="array" ref="AH853">IFERROR(INDEX('Pontuação'!G$13:G$191, MATCH(AG853, 'Pontuação'!F$14:F$191, 0)), "Faixa Indefinida")</f>
        <v>A</v>
      </c>
      <c r="AI853" s="12">
        <f t="shared" si="2"/>
        <v>1</v>
      </c>
      <c r="AJ853" s="12">
        <f t="shared" si="3"/>
        <v>0</v>
      </c>
      <c r="AK853" s="12">
        <f t="shared" si="4"/>
        <v>0</v>
      </c>
      <c r="AL853" s="12">
        <f t="shared" si="5"/>
        <v>0</v>
      </c>
      <c r="AM853" s="11"/>
      <c r="AN853" s="13">
        <v>0.3865037099567736</v>
      </c>
      <c r="AO853" s="11" t="s">
        <v>134</v>
      </c>
      <c r="AP853" s="14">
        <v>45931.447850717595</v>
      </c>
    </row>
    <row r="854">
      <c r="A854" s="8">
        <v>45924.58268518518</v>
      </c>
      <c r="B854" s="9" t="s">
        <v>1854</v>
      </c>
      <c r="C854" s="9" t="s">
        <v>1855</v>
      </c>
      <c r="D854" s="10">
        <v>5.548999628706E12</v>
      </c>
      <c r="E854" s="9" t="s">
        <v>43</v>
      </c>
      <c r="F854" s="9"/>
      <c r="G854" s="9" t="s">
        <v>170</v>
      </c>
      <c r="H854" s="9" t="s">
        <v>157</v>
      </c>
      <c r="I854" s="9" t="s">
        <v>46</v>
      </c>
      <c r="J854" s="9" t="s">
        <v>47</v>
      </c>
      <c r="K854" s="9" t="s">
        <v>47</v>
      </c>
      <c r="L854" s="9" t="s">
        <v>47</v>
      </c>
      <c r="M854" s="9" t="s">
        <v>47</v>
      </c>
      <c r="N854" s="9" t="s">
        <v>63</v>
      </c>
      <c r="O854" s="9" t="s">
        <v>95</v>
      </c>
      <c r="P854" s="11" t="s">
        <v>51</v>
      </c>
      <c r="Q854" s="11" t="s">
        <v>89</v>
      </c>
      <c r="R854" s="11" t="s">
        <v>90</v>
      </c>
      <c r="S854" s="11" t="s">
        <v>54</v>
      </c>
      <c r="T854" s="11" t="s">
        <v>65</v>
      </c>
      <c r="U854" s="11" t="s">
        <v>56</v>
      </c>
      <c r="V854" s="11"/>
      <c r="W854" s="11"/>
      <c r="X854" s="11"/>
      <c r="Y854" s="11"/>
      <c r="Z854" s="11"/>
      <c r="AA854" s="11"/>
      <c r="AB854" s="11"/>
      <c r="AC854" s="11"/>
      <c r="AD854" s="11"/>
      <c r="AE854" s="11"/>
      <c r="AF854" s="12">
        <f>ROUNDUP(SUM(VLOOKUP(G854,'Pontuação'!A$2:B$11,2,FALSE),VLOOKUP(E854,'Pontuação'!C$2:D$11,2,FALSE),VLOOKUP(I854,'Pontuação'!I$2:J$11,2,FALSE),VLOOKUP(K854,'Pontuação'!G$2:H$11,2,FALSE),VLOOKUP(H854,'Pontuação'!E$2:F$11,2,FALSE),VLOOKUP(M854,'Pontuação'!K$2:L$11,2,FALSE)),0)</f>
        <v>877</v>
      </c>
      <c r="AG854" s="12">
        <f t="shared" si="1"/>
        <v>88</v>
      </c>
      <c r="AH854" s="12" t="str">
        <f t="array" ref="AH854">IFERROR(INDEX('Pontuação'!G$13:G$191, MATCH(AG854, 'Pontuação'!F$14:F$191, 0)), "Faixa Indefinida")</f>
        <v>C</v>
      </c>
      <c r="AI854" s="12">
        <f t="shared" si="2"/>
        <v>0</v>
      </c>
      <c r="AJ854" s="12">
        <f t="shared" si="3"/>
        <v>0</v>
      </c>
      <c r="AK854" s="12">
        <f t="shared" si="4"/>
        <v>1</v>
      </c>
      <c r="AL854" s="12">
        <f t="shared" si="5"/>
        <v>0</v>
      </c>
      <c r="AM854" s="11"/>
      <c r="AN854" s="13">
        <v>0.12778468345291089</v>
      </c>
      <c r="AO854" s="11" t="s">
        <v>99</v>
      </c>
      <c r="AP854" s="14">
        <v>45931.447850717595</v>
      </c>
    </row>
    <row r="855">
      <c r="A855" s="8">
        <v>45924.58599537037</v>
      </c>
      <c r="B855" s="9" t="s">
        <v>1856</v>
      </c>
      <c r="C855" s="9" t="s">
        <v>1857</v>
      </c>
      <c r="D855" s="10">
        <v>5.515997739655E12</v>
      </c>
      <c r="E855" s="9" t="s">
        <v>43</v>
      </c>
      <c r="F855" s="9"/>
      <c r="G855" s="9" t="s">
        <v>76</v>
      </c>
      <c r="H855" s="9" t="s">
        <v>77</v>
      </c>
      <c r="I855" s="9" t="s">
        <v>88</v>
      </c>
      <c r="J855" s="9" t="s">
        <v>47</v>
      </c>
      <c r="K855" s="9" t="s">
        <v>47</v>
      </c>
      <c r="L855" s="9" t="s">
        <v>48</v>
      </c>
      <c r="M855" s="9" t="s">
        <v>47</v>
      </c>
      <c r="N855" s="9" t="s">
        <v>79</v>
      </c>
      <c r="O855" s="9" t="s">
        <v>64</v>
      </c>
      <c r="P855" s="11" t="s">
        <v>51</v>
      </c>
      <c r="Q855" s="11" t="s">
        <v>133</v>
      </c>
      <c r="R855" s="11" t="s">
        <v>90</v>
      </c>
      <c r="S855" s="11" t="s">
        <v>72</v>
      </c>
      <c r="T855" s="11" t="s">
        <v>55</v>
      </c>
      <c r="U855" s="11" t="s">
        <v>47</v>
      </c>
      <c r="V855" s="11"/>
      <c r="W855" s="11"/>
      <c r="X855" s="11"/>
      <c r="Y855" s="11"/>
      <c r="Z855" s="11"/>
      <c r="AA855" s="11"/>
      <c r="AB855" s="11"/>
      <c r="AC855" s="11"/>
      <c r="AD855" s="11"/>
      <c r="AE855" s="11"/>
      <c r="AF855" s="12">
        <f>ROUNDUP(SUM(VLOOKUP(G855,'Pontuação'!A$2:B$11,2,FALSE),VLOOKUP(E855,'Pontuação'!C$2:D$11,2,FALSE),VLOOKUP(I855,'Pontuação'!I$2:J$11,2,FALSE),VLOOKUP(K855,'Pontuação'!G$2:H$11,2,FALSE),VLOOKUP(H855,'Pontuação'!E$2:F$11,2,FALSE),VLOOKUP(M855,'Pontuação'!K$2:L$11,2,FALSE)),0)</f>
        <v>951</v>
      </c>
      <c r="AG855" s="12">
        <f t="shared" si="1"/>
        <v>95</v>
      </c>
      <c r="AH855" s="12" t="str">
        <f t="array" ref="AH855">IFERROR(INDEX('Pontuação'!G$13:G$191, MATCH(AG855, 'Pontuação'!F$14:F$191, 0)), "Faixa Indefinida")</f>
        <v>C</v>
      </c>
      <c r="AI855" s="12">
        <f t="shared" si="2"/>
        <v>0</v>
      </c>
      <c r="AJ855" s="12">
        <f t="shared" si="3"/>
        <v>0</v>
      </c>
      <c r="AK855" s="12">
        <f t="shared" si="4"/>
        <v>1</v>
      </c>
      <c r="AL855" s="12">
        <f t="shared" si="5"/>
        <v>0</v>
      </c>
      <c r="AM855" s="11"/>
      <c r="AN855" s="13">
        <v>0.05120509758231981</v>
      </c>
      <c r="AO855" s="11" t="s">
        <v>99</v>
      </c>
      <c r="AP855" s="14">
        <v>45931.447850717595</v>
      </c>
    </row>
    <row r="856">
      <c r="A856" s="8">
        <v>45924.58761574074</v>
      </c>
      <c r="B856" s="9" t="s">
        <v>1858</v>
      </c>
      <c r="C856" s="9" t="s">
        <v>1859</v>
      </c>
      <c r="D856" s="10">
        <v>5.58199841189E12</v>
      </c>
      <c r="E856" s="9" t="s">
        <v>43</v>
      </c>
      <c r="F856" s="9"/>
      <c r="G856" s="9" t="s">
        <v>60</v>
      </c>
      <c r="H856" s="9" t="s">
        <v>61</v>
      </c>
      <c r="I856" s="9" t="s">
        <v>78</v>
      </c>
      <c r="J856" s="9" t="s">
        <v>47</v>
      </c>
      <c r="K856" s="9" t="s">
        <v>48</v>
      </c>
      <c r="L856" s="9" t="s">
        <v>48</v>
      </c>
      <c r="M856" s="9" t="s">
        <v>48</v>
      </c>
      <c r="N856" s="9" t="s">
        <v>118</v>
      </c>
      <c r="O856" s="9" t="s">
        <v>50</v>
      </c>
      <c r="P856" s="11" t="s">
        <v>51</v>
      </c>
      <c r="Q856" s="11" t="s">
        <v>52</v>
      </c>
      <c r="R856" s="11" t="s">
        <v>53</v>
      </c>
      <c r="S856" s="11" t="s">
        <v>54</v>
      </c>
      <c r="T856" s="11" t="s">
        <v>55</v>
      </c>
      <c r="U856" s="11" t="s">
        <v>56</v>
      </c>
      <c r="V856" s="11"/>
      <c r="W856" s="11"/>
      <c r="X856" s="11"/>
      <c r="Y856" s="11"/>
      <c r="Z856" s="11"/>
      <c r="AA856" s="11"/>
      <c r="AB856" s="11"/>
      <c r="AC856" s="11"/>
      <c r="AD856" s="11"/>
      <c r="AE856" s="11"/>
      <c r="AF856" s="12">
        <f>ROUNDUP(SUM(VLOOKUP(G856,'Pontuação'!A$2:B$11,2,FALSE),VLOOKUP(E856,'Pontuação'!C$2:D$11,2,FALSE),VLOOKUP(I856,'Pontuação'!I$2:J$11,2,FALSE),VLOOKUP(K856,'Pontuação'!G$2:H$11,2,FALSE),VLOOKUP(H856,'Pontuação'!E$2:F$11,2,FALSE),VLOOKUP(M856,'Pontuação'!K$2:L$11,2,FALSE)),0)</f>
        <v>1281</v>
      </c>
      <c r="AG856" s="12">
        <f t="shared" si="1"/>
        <v>128</v>
      </c>
      <c r="AH856" s="12" t="str">
        <f t="array" ref="AH856">IFERROR(INDEX('Pontuação'!G$13:G$191, MATCH(AG856, 'Pontuação'!F$14:F$191, 0)), "Faixa Indefinida")</f>
        <v>A</v>
      </c>
      <c r="AI856" s="12">
        <f t="shared" si="2"/>
        <v>1</v>
      </c>
      <c r="AJ856" s="12">
        <f t="shared" si="3"/>
        <v>0</v>
      </c>
      <c r="AK856" s="12">
        <f t="shared" si="4"/>
        <v>0</v>
      </c>
      <c r="AL856" s="12">
        <f t="shared" si="5"/>
        <v>0</v>
      </c>
      <c r="AM856" s="11"/>
      <c r="AN856" s="13">
        <v>0.5591077062017824</v>
      </c>
      <c r="AO856" s="11" t="s">
        <v>57</v>
      </c>
      <c r="AP856" s="14">
        <v>45931.447850717595</v>
      </c>
    </row>
    <row r="857">
      <c r="A857" s="8">
        <v>45924.588784722226</v>
      </c>
      <c r="B857" s="9" t="s">
        <v>1860</v>
      </c>
      <c r="C857" s="9" t="s">
        <v>1861</v>
      </c>
      <c r="D857" s="10">
        <v>5.516996000299E12</v>
      </c>
      <c r="E857" s="9" t="s">
        <v>75</v>
      </c>
      <c r="F857" s="9"/>
      <c r="G857" s="9" t="s">
        <v>69</v>
      </c>
      <c r="H857" s="9" t="s">
        <v>61</v>
      </c>
      <c r="I857" s="9" t="s">
        <v>106</v>
      </c>
      <c r="J857" s="9" t="s">
        <v>48</v>
      </c>
      <c r="K857" s="9" t="s">
        <v>47</v>
      </c>
      <c r="L857" s="9" t="s">
        <v>48</v>
      </c>
      <c r="M857" s="9" t="s">
        <v>48</v>
      </c>
      <c r="N857" s="9" t="s">
        <v>79</v>
      </c>
      <c r="O857" s="9" t="s">
        <v>50</v>
      </c>
      <c r="P857" s="11" t="s">
        <v>51</v>
      </c>
      <c r="Q857" s="11" t="s">
        <v>154</v>
      </c>
      <c r="R857" s="11" t="s">
        <v>107</v>
      </c>
      <c r="S857" s="11" t="s">
        <v>72</v>
      </c>
      <c r="T857" s="11" t="s">
        <v>65</v>
      </c>
      <c r="U857" s="11" t="s">
        <v>56</v>
      </c>
      <c r="V857" s="11"/>
      <c r="W857" s="11"/>
      <c r="X857" s="11"/>
      <c r="Y857" s="11"/>
      <c r="Z857" s="11"/>
      <c r="AA857" s="11"/>
      <c r="AB857" s="11"/>
      <c r="AC857" s="11"/>
      <c r="AD857" s="11"/>
      <c r="AE857" s="11"/>
      <c r="AF857" s="12">
        <f>ROUNDUP(SUM(VLOOKUP(G857,'Pontuação'!A$2:B$11,2,FALSE),VLOOKUP(E857,'Pontuação'!C$2:D$11,2,FALSE),VLOOKUP(I857,'Pontuação'!I$2:J$11,2,FALSE),VLOOKUP(K857,'Pontuação'!G$2:H$11,2,FALSE),VLOOKUP(H857,'Pontuação'!E$2:F$11,2,FALSE),VLOOKUP(M857,'Pontuação'!K$2:L$11,2,FALSE)),0)</f>
        <v>989</v>
      </c>
      <c r="AG857" s="12">
        <f t="shared" si="1"/>
        <v>99</v>
      </c>
      <c r="AH857" s="12" t="str">
        <f t="array" ref="AH857">IFERROR(INDEX('Pontuação'!G$13:G$191, MATCH(AG857, 'Pontuação'!F$14:F$191, 0)), "Faixa Indefinida")</f>
        <v>C</v>
      </c>
      <c r="AI857" s="12">
        <f t="shared" si="2"/>
        <v>0</v>
      </c>
      <c r="AJ857" s="12">
        <f t="shared" si="3"/>
        <v>0</v>
      </c>
      <c r="AK857" s="12">
        <f t="shared" si="4"/>
        <v>1</v>
      </c>
      <c r="AL857" s="12">
        <f t="shared" si="5"/>
        <v>0</v>
      </c>
      <c r="AM857" s="11"/>
      <c r="AN857" s="13">
        <v>0.40555006955122225</v>
      </c>
      <c r="AO857" s="11" t="s">
        <v>134</v>
      </c>
      <c r="AP857" s="14">
        <v>45931.447850717595</v>
      </c>
    </row>
    <row r="858">
      <c r="A858" s="8">
        <v>45924.58943287037</v>
      </c>
      <c r="B858" s="9" t="s">
        <v>1862</v>
      </c>
      <c r="C858" s="9" t="s">
        <v>1863</v>
      </c>
      <c r="D858" s="10">
        <v>5.511959045069E12</v>
      </c>
      <c r="E858" s="9" t="s">
        <v>43</v>
      </c>
      <c r="F858" s="9"/>
      <c r="G858" s="9" t="s">
        <v>76</v>
      </c>
      <c r="H858" s="9" t="s">
        <v>77</v>
      </c>
      <c r="I858" s="9" t="s">
        <v>88</v>
      </c>
      <c r="J858" s="9" t="s">
        <v>47</v>
      </c>
      <c r="K858" s="9" t="s">
        <v>47</v>
      </c>
      <c r="L858" s="9" t="s">
        <v>48</v>
      </c>
      <c r="M858" s="9" t="s">
        <v>47</v>
      </c>
      <c r="N858" s="9" t="s">
        <v>63</v>
      </c>
      <c r="O858" s="9" t="s">
        <v>50</v>
      </c>
      <c r="P858" s="11" t="s">
        <v>51</v>
      </c>
      <c r="Q858" s="11" t="s">
        <v>133</v>
      </c>
      <c r="R858" s="11" t="s">
        <v>107</v>
      </c>
      <c r="S858" s="11" t="s">
        <v>72</v>
      </c>
      <c r="T858" s="11" t="s">
        <v>55</v>
      </c>
      <c r="U858" s="11" t="s">
        <v>56</v>
      </c>
      <c r="V858" s="11"/>
      <c r="W858" s="11"/>
      <c r="X858" s="11"/>
      <c r="Y858" s="11"/>
      <c r="Z858" s="11"/>
      <c r="AA858" s="11"/>
      <c r="AB858" s="11"/>
      <c r="AC858" s="11"/>
      <c r="AD858" s="11"/>
      <c r="AE858" s="11"/>
      <c r="AF858" s="12">
        <f>ROUNDUP(SUM(VLOOKUP(G858,'Pontuação'!A$2:B$11,2,FALSE),VLOOKUP(E858,'Pontuação'!C$2:D$11,2,FALSE),VLOOKUP(I858,'Pontuação'!I$2:J$11,2,FALSE),VLOOKUP(K858,'Pontuação'!G$2:H$11,2,FALSE),VLOOKUP(H858,'Pontuação'!E$2:F$11,2,FALSE),VLOOKUP(M858,'Pontuação'!K$2:L$11,2,FALSE)),0)</f>
        <v>951</v>
      </c>
      <c r="AG858" s="12">
        <f t="shared" si="1"/>
        <v>95</v>
      </c>
      <c r="AH858" s="12" t="str">
        <f t="array" ref="AH858">IFERROR(INDEX('Pontuação'!G$13:G$191, MATCH(AG858, 'Pontuação'!F$14:F$191, 0)), "Faixa Indefinida")</f>
        <v>C</v>
      </c>
      <c r="AI858" s="12">
        <f t="shared" si="2"/>
        <v>0</v>
      </c>
      <c r="AJ858" s="12">
        <f t="shared" si="3"/>
        <v>0</v>
      </c>
      <c r="AK858" s="12">
        <f t="shared" si="4"/>
        <v>1</v>
      </c>
      <c r="AL858" s="12">
        <f t="shared" si="5"/>
        <v>0</v>
      </c>
      <c r="AM858" s="11"/>
      <c r="AN858" s="13">
        <v>0.19313694026709874</v>
      </c>
      <c r="AO858" s="11" t="s">
        <v>162</v>
      </c>
      <c r="AP858" s="14">
        <v>45931.447850717595</v>
      </c>
    </row>
    <row r="859">
      <c r="A859" s="8">
        <v>45924.59013888889</v>
      </c>
      <c r="B859" s="9" t="s">
        <v>1864</v>
      </c>
      <c r="C859" s="9" t="s">
        <v>1865</v>
      </c>
      <c r="D859" s="10">
        <v>5.538998759889E12</v>
      </c>
      <c r="E859" s="9" t="s">
        <v>43</v>
      </c>
      <c r="F859" s="9"/>
      <c r="G859" s="9" t="s">
        <v>69</v>
      </c>
      <c r="H859" s="9" t="s">
        <v>45</v>
      </c>
      <c r="I859" s="9" t="s">
        <v>106</v>
      </c>
      <c r="J859" s="9" t="s">
        <v>48</v>
      </c>
      <c r="K859" s="9" t="s">
        <v>48</v>
      </c>
      <c r="L859" s="9" t="s">
        <v>48</v>
      </c>
      <c r="M859" s="9" t="s">
        <v>48</v>
      </c>
      <c r="N859" s="9" t="s">
        <v>79</v>
      </c>
      <c r="O859" s="9" t="s">
        <v>95</v>
      </c>
      <c r="P859" s="11" t="s">
        <v>51</v>
      </c>
      <c r="Q859" s="11" t="s">
        <v>141</v>
      </c>
      <c r="R859" s="11" t="s">
        <v>90</v>
      </c>
      <c r="S859" s="11" t="s">
        <v>54</v>
      </c>
      <c r="T859" s="11" t="s">
        <v>65</v>
      </c>
      <c r="U859" s="11" t="s">
        <v>56</v>
      </c>
      <c r="V859" s="11"/>
      <c r="W859" s="11"/>
      <c r="X859" s="11"/>
      <c r="Y859" s="11"/>
      <c r="Z859" s="11"/>
      <c r="AA859" s="11"/>
      <c r="AB859" s="11"/>
      <c r="AC859" s="11"/>
      <c r="AD859" s="11"/>
      <c r="AE859" s="11"/>
      <c r="AF859" s="12">
        <f>ROUNDUP(SUM(VLOOKUP(G859,'Pontuação'!A$2:B$11,2,FALSE),VLOOKUP(E859,'Pontuação'!C$2:D$11,2,FALSE),VLOOKUP(I859,'Pontuação'!I$2:J$11,2,FALSE),VLOOKUP(K859,'Pontuação'!G$2:H$11,2,FALSE),VLOOKUP(H859,'Pontuação'!E$2:F$11,2,FALSE),VLOOKUP(M859,'Pontuação'!K$2:L$11,2,FALSE)),0)</f>
        <v>1195</v>
      </c>
      <c r="AG859" s="12">
        <f t="shared" si="1"/>
        <v>120</v>
      </c>
      <c r="AH859" s="12" t="str">
        <f t="array" ref="AH859">IFERROR(INDEX('Pontuação'!G$13:G$191, MATCH(AG859, 'Pontuação'!F$14:F$191, 0)), "Faixa Indefinida")</f>
        <v>A</v>
      </c>
      <c r="AI859" s="12">
        <f t="shared" si="2"/>
        <v>1</v>
      </c>
      <c r="AJ859" s="12">
        <f t="shared" si="3"/>
        <v>0</v>
      </c>
      <c r="AK859" s="12">
        <f t="shared" si="4"/>
        <v>0</v>
      </c>
      <c r="AL859" s="12">
        <f t="shared" si="5"/>
        <v>0</v>
      </c>
      <c r="AM859" s="11"/>
      <c r="AN859" s="13">
        <v>0.34562303235691133</v>
      </c>
      <c r="AO859" s="11" t="s">
        <v>66</v>
      </c>
      <c r="AP859" s="14">
        <v>45931.447850717595</v>
      </c>
    </row>
    <row r="860">
      <c r="A860" s="8">
        <v>45924.59469907408</v>
      </c>
      <c r="B860" s="9" t="s">
        <v>1866</v>
      </c>
      <c r="C860" s="9" t="s">
        <v>1867</v>
      </c>
      <c r="D860" s="10">
        <v>5.596981020418E12</v>
      </c>
      <c r="E860" s="9" t="s">
        <v>43</v>
      </c>
      <c r="F860" s="9"/>
      <c r="G860" s="9" t="s">
        <v>44</v>
      </c>
      <c r="H860" s="9" t="s">
        <v>45</v>
      </c>
      <c r="I860" s="9" t="s">
        <v>106</v>
      </c>
      <c r="J860" s="9" t="s">
        <v>48</v>
      </c>
      <c r="K860" s="9" t="s">
        <v>48</v>
      </c>
      <c r="L860" s="9" t="s">
        <v>48</v>
      </c>
      <c r="M860" s="9" t="s">
        <v>47</v>
      </c>
      <c r="N860" s="9" t="s">
        <v>63</v>
      </c>
      <c r="O860" s="9" t="s">
        <v>50</v>
      </c>
      <c r="P860" s="11"/>
      <c r="Q860" s="11"/>
      <c r="R860" s="11"/>
      <c r="S860" s="11"/>
      <c r="T860" s="11"/>
      <c r="U860" s="11" t="s">
        <v>56</v>
      </c>
      <c r="V860" s="11"/>
      <c r="W860" s="11"/>
      <c r="X860" s="11"/>
      <c r="Y860" s="11"/>
      <c r="Z860" s="11"/>
      <c r="AA860" s="11"/>
      <c r="AB860" s="11"/>
      <c r="AC860" s="11"/>
      <c r="AD860" s="11"/>
      <c r="AE860" s="11"/>
      <c r="AF860" s="12">
        <f>ROUNDUP(SUM(VLOOKUP(G860,'Pontuação'!A$2:B$11,2,FALSE),VLOOKUP(E860,'Pontuação'!C$2:D$11,2,FALSE),VLOOKUP(I860,'Pontuação'!I$2:J$11,2,FALSE),VLOOKUP(K860,'Pontuação'!G$2:H$11,2,FALSE),VLOOKUP(H860,'Pontuação'!E$2:F$11,2,FALSE),VLOOKUP(M860,'Pontuação'!K$2:L$11,2,FALSE)),0)</f>
        <v>1096</v>
      </c>
      <c r="AG860" s="12">
        <f t="shared" si="1"/>
        <v>110</v>
      </c>
      <c r="AH860" s="12" t="str">
        <f t="array" ref="AH860">IFERROR(INDEX('Pontuação'!G$13:G$191, MATCH(AG860, 'Pontuação'!F$14:F$191, 0)), "Faixa Indefinida")</f>
        <v>B</v>
      </c>
      <c r="AI860" s="12">
        <f t="shared" si="2"/>
        <v>0</v>
      </c>
      <c r="AJ860" s="12">
        <f t="shared" si="3"/>
        <v>1</v>
      </c>
      <c r="AK860" s="12">
        <f t="shared" si="4"/>
        <v>0</v>
      </c>
      <c r="AL860" s="12">
        <f t="shared" si="5"/>
        <v>0</v>
      </c>
      <c r="AM860" s="11"/>
      <c r="AN860" s="13">
        <v>0.5667947497370547</v>
      </c>
      <c r="AO860" s="11" t="s">
        <v>57</v>
      </c>
      <c r="AP860" s="14">
        <v>45931.447850717595</v>
      </c>
    </row>
    <row r="861">
      <c r="A861" s="8">
        <v>45924.595138888886</v>
      </c>
      <c r="B861" s="9" t="s">
        <v>1868</v>
      </c>
      <c r="C861" s="9" t="s">
        <v>1869</v>
      </c>
      <c r="D861" s="10">
        <v>5.528999429333E12</v>
      </c>
      <c r="E861" s="9" t="s">
        <v>43</v>
      </c>
      <c r="F861" s="9"/>
      <c r="G861" s="9" t="s">
        <v>69</v>
      </c>
      <c r="H861" s="9" t="s">
        <v>45</v>
      </c>
      <c r="I861" s="9" t="s">
        <v>78</v>
      </c>
      <c r="J861" s="9" t="s">
        <v>48</v>
      </c>
      <c r="K861" s="9" t="s">
        <v>48</v>
      </c>
      <c r="L861" s="9" t="s">
        <v>47</v>
      </c>
      <c r="M861" s="9" t="s">
        <v>47</v>
      </c>
      <c r="N861" s="9" t="s">
        <v>79</v>
      </c>
      <c r="O861" s="9" t="s">
        <v>95</v>
      </c>
      <c r="P861" s="11" t="s">
        <v>51</v>
      </c>
      <c r="Q861" s="11" t="s">
        <v>133</v>
      </c>
      <c r="R861" s="11" t="s">
        <v>107</v>
      </c>
      <c r="S861" s="11" t="s">
        <v>72</v>
      </c>
      <c r="T861" s="11" t="s">
        <v>65</v>
      </c>
      <c r="U861" s="11" t="s">
        <v>47</v>
      </c>
      <c r="V861" s="11"/>
      <c r="W861" s="11"/>
      <c r="X861" s="11"/>
      <c r="Y861" s="11"/>
      <c r="Z861" s="11"/>
      <c r="AA861" s="11"/>
      <c r="AB861" s="11"/>
      <c r="AC861" s="11"/>
      <c r="AD861" s="11"/>
      <c r="AE861" s="11"/>
      <c r="AF861" s="12">
        <f>ROUNDUP(SUM(VLOOKUP(G861,'Pontuação'!A$2:B$11,2,FALSE),VLOOKUP(E861,'Pontuação'!C$2:D$11,2,FALSE),VLOOKUP(I861,'Pontuação'!I$2:J$11,2,FALSE),VLOOKUP(K861,'Pontuação'!G$2:H$11,2,FALSE),VLOOKUP(H861,'Pontuação'!E$2:F$11,2,FALSE),VLOOKUP(M861,'Pontuação'!K$2:L$11,2,FALSE)),0)</f>
        <v>1082</v>
      </c>
      <c r="AG861" s="12">
        <f t="shared" si="1"/>
        <v>108</v>
      </c>
      <c r="AH861" s="12" t="str">
        <f t="array" ref="AH861">IFERROR(INDEX('Pontuação'!G$13:G$191, MATCH(AG861, 'Pontuação'!F$14:F$191, 0)), "Faixa Indefinida")</f>
        <v>B</v>
      </c>
      <c r="AI861" s="12">
        <f t="shared" si="2"/>
        <v>0</v>
      </c>
      <c r="AJ861" s="12">
        <f t="shared" si="3"/>
        <v>1</v>
      </c>
      <c r="AK861" s="12">
        <f t="shared" si="4"/>
        <v>0</v>
      </c>
      <c r="AL861" s="12">
        <f t="shared" si="5"/>
        <v>0</v>
      </c>
      <c r="AM861" s="11"/>
      <c r="AN861" s="13">
        <v>0.16352338013932438</v>
      </c>
      <c r="AO861" s="11" t="s">
        <v>110</v>
      </c>
      <c r="AP861" s="14">
        <v>45931.447850717595</v>
      </c>
    </row>
    <row r="862">
      <c r="A862" s="8">
        <v>45924.60450231482</v>
      </c>
      <c r="B862" s="9" t="s">
        <v>1870</v>
      </c>
      <c r="C862" s="9" t="s">
        <v>1871</v>
      </c>
      <c r="D862" s="10">
        <v>5.53199755609E12</v>
      </c>
      <c r="E862" s="9" t="s">
        <v>75</v>
      </c>
      <c r="F862" s="9"/>
      <c r="G862" s="9" t="s">
        <v>69</v>
      </c>
      <c r="H862" s="9" t="s">
        <v>45</v>
      </c>
      <c r="I862" s="9" t="s">
        <v>78</v>
      </c>
      <c r="J862" s="9" t="s">
        <v>47</v>
      </c>
      <c r="K862" s="9" t="s">
        <v>47</v>
      </c>
      <c r="L862" s="9" t="s">
        <v>47</v>
      </c>
      <c r="M862" s="9" t="s">
        <v>47</v>
      </c>
      <c r="N862" s="9" t="s">
        <v>94</v>
      </c>
      <c r="O862" s="9" t="s">
        <v>95</v>
      </c>
      <c r="P862" s="11" t="s">
        <v>51</v>
      </c>
      <c r="Q862" s="11" t="s">
        <v>89</v>
      </c>
      <c r="R862" s="11" t="s">
        <v>90</v>
      </c>
      <c r="S862" s="11" t="s">
        <v>54</v>
      </c>
      <c r="T862" s="11" t="s">
        <v>55</v>
      </c>
      <c r="U862" s="11" t="s">
        <v>47</v>
      </c>
      <c r="V862" s="11"/>
      <c r="W862" s="11"/>
      <c r="X862" s="11"/>
      <c r="Y862" s="11"/>
      <c r="Z862" s="11"/>
      <c r="AA862" s="11"/>
      <c r="AB862" s="11"/>
      <c r="AC862" s="11"/>
      <c r="AD862" s="11"/>
      <c r="AE862" s="11"/>
      <c r="AF862" s="12">
        <f>ROUNDUP(SUM(VLOOKUP(G862,'Pontuação'!A$2:B$11,2,FALSE),VLOOKUP(E862,'Pontuação'!C$2:D$11,2,FALSE),VLOOKUP(I862,'Pontuação'!I$2:J$11,2,FALSE),VLOOKUP(K862,'Pontuação'!G$2:H$11,2,FALSE),VLOOKUP(H862,'Pontuação'!E$2:F$11,2,FALSE),VLOOKUP(M862,'Pontuação'!K$2:L$11,2,FALSE)),0)</f>
        <v>955</v>
      </c>
      <c r="AG862" s="12">
        <f t="shared" si="1"/>
        <v>96</v>
      </c>
      <c r="AH862" s="12" t="str">
        <f t="array" ref="AH862">IFERROR(INDEX('Pontuação'!G$13:G$191, MATCH(AG862, 'Pontuação'!F$14:F$191, 0)), "Faixa Indefinida")</f>
        <v>C</v>
      </c>
      <c r="AI862" s="12">
        <f t="shared" si="2"/>
        <v>0</v>
      </c>
      <c r="AJ862" s="12">
        <f t="shared" si="3"/>
        <v>0</v>
      </c>
      <c r="AK862" s="12">
        <f t="shared" si="4"/>
        <v>1</v>
      </c>
      <c r="AL862" s="12">
        <f t="shared" si="5"/>
        <v>0</v>
      </c>
      <c r="AM862" s="11"/>
      <c r="AN862" s="13">
        <v>0.14045692830040413</v>
      </c>
      <c r="AO862" s="11" t="s">
        <v>110</v>
      </c>
      <c r="AP862" s="14">
        <v>45931.447850717595</v>
      </c>
    </row>
    <row r="863">
      <c r="A863" s="8">
        <v>45924.60731481481</v>
      </c>
      <c r="B863" s="9" t="s">
        <v>1872</v>
      </c>
      <c r="C863" s="9" t="s">
        <v>1873</v>
      </c>
      <c r="D863" s="10">
        <v>5.512991933953E12</v>
      </c>
      <c r="E863" s="9" t="s">
        <v>43</v>
      </c>
      <c r="F863" s="9"/>
      <c r="G863" s="9" t="s">
        <v>60</v>
      </c>
      <c r="H863" s="9" t="s">
        <v>77</v>
      </c>
      <c r="I863" s="9" t="s">
        <v>88</v>
      </c>
      <c r="J863" s="9" t="s">
        <v>47</v>
      </c>
      <c r="K863" s="9" t="s">
        <v>48</v>
      </c>
      <c r="L863" s="9" t="s">
        <v>47</v>
      </c>
      <c r="M863" s="9" t="s">
        <v>47</v>
      </c>
      <c r="N863" s="9" t="s">
        <v>94</v>
      </c>
      <c r="O863" s="9" t="s">
        <v>64</v>
      </c>
      <c r="P863" s="11" t="s">
        <v>51</v>
      </c>
      <c r="Q863" s="11" t="s">
        <v>141</v>
      </c>
      <c r="R863" s="11" t="s">
        <v>90</v>
      </c>
      <c r="S863" s="11" t="s">
        <v>54</v>
      </c>
      <c r="T863" s="11" t="s">
        <v>65</v>
      </c>
      <c r="U863" s="11" t="s">
        <v>56</v>
      </c>
      <c r="V863" s="11"/>
      <c r="W863" s="11"/>
      <c r="X863" s="11"/>
      <c r="Y863" s="11"/>
      <c r="Z863" s="11"/>
      <c r="AA863" s="11"/>
      <c r="AB863" s="11"/>
      <c r="AC863" s="11"/>
      <c r="AD863" s="11"/>
      <c r="AE863" s="11"/>
      <c r="AF863" s="12">
        <f>ROUNDUP(SUM(VLOOKUP(G863,'Pontuação'!A$2:B$11,2,FALSE),VLOOKUP(E863,'Pontuação'!C$2:D$11,2,FALSE),VLOOKUP(I863,'Pontuação'!I$2:J$11,2,FALSE),VLOOKUP(K863,'Pontuação'!G$2:H$11,2,FALSE),VLOOKUP(H863,'Pontuação'!E$2:F$11,2,FALSE),VLOOKUP(M863,'Pontuação'!K$2:L$11,2,FALSE)),0)</f>
        <v>1070</v>
      </c>
      <c r="AG863" s="12">
        <f t="shared" si="1"/>
        <v>107</v>
      </c>
      <c r="AH863" s="12" t="str">
        <f t="array" ref="AH863">IFERROR(INDEX('Pontuação'!G$13:G$191, MATCH(AG863, 'Pontuação'!F$14:F$191, 0)), "Faixa Indefinida")</f>
        <v>B</v>
      </c>
      <c r="AI863" s="12">
        <f t="shared" si="2"/>
        <v>0</v>
      </c>
      <c r="AJ863" s="12">
        <f t="shared" si="3"/>
        <v>1</v>
      </c>
      <c r="AK863" s="12">
        <f t="shared" si="4"/>
        <v>0</v>
      </c>
      <c r="AL863" s="12">
        <f t="shared" si="5"/>
        <v>0</v>
      </c>
      <c r="AM863" s="11"/>
      <c r="AN863" s="13">
        <v>0.09261042307525648</v>
      </c>
      <c r="AO863" s="11" t="s">
        <v>99</v>
      </c>
      <c r="AP863" s="14">
        <v>45931.447850717595</v>
      </c>
    </row>
    <row r="864">
      <c r="A864" s="8">
        <v>45924.60859953704</v>
      </c>
      <c r="B864" s="9" t="s">
        <v>1874</v>
      </c>
      <c r="C864" s="9" t="s">
        <v>1875</v>
      </c>
      <c r="D864" s="10">
        <v>5.555991002159E12</v>
      </c>
      <c r="E864" s="9" t="s">
        <v>75</v>
      </c>
      <c r="F864" s="9"/>
      <c r="G864" s="9" t="s">
        <v>44</v>
      </c>
      <c r="H864" s="9" t="s">
        <v>87</v>
      </c>
      <c r="I864" s="9" t="s">
        <v>88</v>
      </c>
      <c r="J864" s="9" t="s">
        <v>47</v>
      </c>
      <c r="K864" s="9" t="s">
        <v>47</v>
      </c>
      <c r="L864" s="9" t="s">
        <v>47</v>
      </c>
      <c r="M864" s="9" t="s">
        <v>47</v>
      </c>
      <c r="N864" s="9" t="s">
        <v>79</v>
      </c>
      <c r="O864" s="9" t="s">
        <v>70</v>
      </c>
      <c r="P864" s="11" t="s">
        <v>51</v>
      </c>
      <c r="Q864" s="11" t="s">
        <v>89</v>
      </c>
      <c r="R864" s="11" t="s">
        <v>90</v>
      </c>
      <c r="S864" s="11" t="s">
        <v>54</v>
      </c>
      <c r="T864" s="11" t="s">
        <v>65</v>
      </c>
      <c r="U864" s="11" t="s">
        <v>56</v>
      </c>
      <c r="V864" s="11"/>
      <c r="W864" s="11"/>
      <c r="X864" s="11"/>
      <c r="Y864" s="11"/>
      <c r="Z864" s="11"/>
      <c r="AA864" s="11"/>
      <c r="AB864" s="11"/>
      <c r="AC864" s="11"/>
      <c r="AD864" s="11"/>
      <c r="AE864" s="11"/>
      <c r="AF864" s="12">
        <f>ROUNDUP(SUM(VLOOKUP(G864,'Pontuação'!A$2:B$11,2,FALSE),VLOOKUP(E864,'Pontuação'!C$2:D$11,2,FALSE),VLOOKUP(I864,'Pontuação'!I$2:J$11,2,FALSE),VLOOKUP(K864,'Pontuação'!G$2:H$11,2,FALSE),VLOOKUP(H864,'Pontuação'!E$2:F$11,2,FALSE),VLOOKUP(M864,'Pontuação'!K$2:L$11,2,FALSE)),0)</f>
        <v>831</v>
      </c>
      <c r="AG864" s="12">
        <f t="shared" si="1"/>
        <v>83</v>
      </c>
      <c r="AH864" s="12" t="str">
        <f t="array" ref="AH864">IFERROR(INDEX('Pontuação'!G$13:G$191, MATCH(AG864, 'Pontuação'!F$14:F$191, 0)), "Faixa Indefinida")</f>
        <v>D</v>
      </c>
      <c r="AI864" s="12">
        <f t="shared" si="2"/>
        <v>0</v>
      </c>
      <c r="AJ864" s="12">
        <f t="shared" si="3"/>
        <v>0</v>
      </c>
      <c r="AK864" s="12">
        <f t="shared" si="4"/>
        <v>0</v>
      </c>
      <c r="AL864" s="12">
        <f t="shared" si="5"/>
        <v>1</v>
      </c>
      <c r="AM864" s="11"/>
      <c r="AN864" s="13">
        <v>0.11087017813316936</v>
      </c>
      <c r="AO864" s="11" t="s">
        <v>99</v>
      </c>
      <c r="AP864" s="14">
        <v>45931.447850717595</v>
      </c>
    </row>
    <row r="865">
      <c r="A865" s="8">
        <v>45924.608761574076</v>
      </c>
      <c r="B865" s="9" t="s">
        <v>1876</v>
      </c>
      <c r="C865" s="9" t="s">
        <v>1877</v>
      </c>
      <c r="D865" s="10">
        <v>5.581971146502E12</v>
      </c>
      <c r="E865" s="9" t="s">
        <v>43</v>
      </c>
      <c r="F865" s="9"/>
      <c r="G865" s="9" t="s">
        <v>44</v>
      </c>
      <c r="H865" s="9" t="s">
        <v>45</v>
      </c>
      <c r="I865" s="9" t="s">
        <v>106</v>
      </c>
      <c r="J865" s="9" t="s">
        <v>48</v>
      </c>
      <c r="K865" s="9" t="s">
        <v>47</v>
      </c>
      <c r="L865" s="9" t="s">
        <v>48</v>
      </c>
      <c r="M865" s="9" t="s">
        <v>47</v>
      </c>
      <c r="N865" s="9" t="s">
        <v>63</v>
      </c>
      <c r="O865" s="9" t="s">
        <v>50</v>
      </c>
      <c r="P865" s="11" t="s">
        <v>51</v>
      </c>
      <c r="Q865" s="11" t="s">
        <v>52</v>
      </c>
      <c r="R865" s="11" t="s">
        <v>53</v>
      </c>
      <c r="S865" s="11" t="s">
        <v>54</v>
      </c>
      <c r="T865" s="11" t="s">
        <v>55</v>
      </c>
      <c r="U865" s="11" t="s">
        <v>56</v>
      </c>
      <c r="V865" s="11"/>
      <c r="W865" s="11"/>
      <c r="X865" s="11"/>
      <c r="Y865" s="11"/>
      <c r="Z865" s="11"/>
      <c r="AA865" s="11"/>
      <c r="AB865" s="11"/>
      <c r="AC865" s="11"/>
      <c r="AD865" s="11"/>
      <c r="AE865" s="11"/>
      <c r="AF865" s="12">
        <f>ROUNDUP(SUM(VLOOKUP(G865,'Pontuação'!A$2:B$11,2,FALSE),VLOOKUP(E865,'Pontuação'!C$2:D$11,2,FALSE),VLOOKUP(I865,'Pontuação'!I$2:J$11,2,FALSE),VLOOKUP(K865,'Pontuação'!G$2:H$11,2,FALSE),VLOOKUP(H865,'Pontuação'!E$2:F$11,2,FALSE),VLOOKUP(M865,'Pontuação'!K$2:L$11,2,FALSE)),0)</f>
        <v>986</v>
      </c>
      <c r="AG865" s="12">
        <f t="shared" si="1"/>
        <v>99</v>
      </c>
      <c r="AH865" s="12" t="str">
        <f t="array" ref="AH865">IFERROR(INDEX('Pontuação'!G$13:G$191, MATCH(AG865, 'Pontuação'!F$14:F$191, 0)), "Faixa Indefinida")</f>
        <v>C</v>
      </c>
      <c r="AI865" s="12">
        <f t="shared" si="2"/>
        <v>0</v>
      </c>
      <c r="AJ865" s="12">
        <f t="shared" si="3"/>
        <v>0</v>
      </c>
      <c r="AK865" s="12">
        <f t="shared" si="4"/>
        <v>1</v>
      </c>
      <c r="AL865" s="12">
        <f t="shared" si="5"/>
        <v>0</v>
      </c>
      <c r="AM865" s="11"/>
      <c r="AN865" s="13">
        <v>0.5644619951452436</v>
      </c>
      <c r="AO865" s="11" t="s">
        <v>57</v>
      </c>
      <c r="AP865" s="14">
        <v>45931.447850717595</v>
      </c>
    </row>
    <row r="866">
      <c r="A866" s="8">
        <v>45924.60905092592</v>
      </c>
      <c r="B866" s="9" t="s">
        <v>1878</v>
      </c>
      <c r="C866" s="9" t="s">
        <v>1879</v>
      </c>
      <c r="D866" s="10">
        <v>5.585988844156E12</v>
      </c>
      <c r="E866" s="9" t="s">
        <v>43</v>
      </c>
      <c r="F866" s="9"/>
      <c r="G866" s="9" t="s">
        <v>69</v>
      </c>
      <c r="H866" s="9" t="s">
        <v>61</v>
      </c>
      <c r="I866" s="9" t="s">
        <v>78</v>
      </c>
      <c r="J866" s="9" t="s">
        <v>48</v>
      </c>
      <c r="K866" s="9" t="s">
        <v>47</v>
      </c>
      <c r="L866" s="9" t="s">
        <v>48</v>
      </c>
      <c r="M866" s="9" t="s">
        <v>47</v>
      </c>
      <c r="N866" s="9" t="s">
        <v>63</v>
      </c>
      <c r="O866" s="9" t="s">
        <v>50</v>
      </c>
      <c r="P866" s="11" t="s">
        <v>51</v>
      </c>
      <c r="Q866" s="11" t="s">
        <v>89</v>
      </c>
      <c r="R866" s="11" t="s">
        <v>90</v>
      </c>
      <c r="S866" s="11" t="s">
        <v>54</v>
      </c>
      <c r="T866" s="11" t="s">
        <v>55</v>
      </c>
      <c r="U866" s="11" t="s">
        <v>56</v>
      </c>
      <c r="V866" s="11"/>
      <c r="W866" s="11"/>
      <c r="X866" s="11"/>
      <c r="Y866" s="11"/>
      <c r="Z866" s="11"/>
      <c r="AA866" s="11"/>
      <c r="AB866" s="11"/>
      <c r="AC866" s="11"/>
      <c r="AD866" s="11"/>
      <c r="AE866" s="11"/>
      <c r="AF866" s="12">
        <f>ROUNDUP(SUM(VLOOKUP(G866,'Pontuação'!A$2:B$11,2,FALSE),VLOOKUP(E866,'Pontuação'!C$2:D$11,2,FALSE),VLOOKUP(I866,'Pontuação'!I$2:J$11,2,FALSE),VLOOKUP(K866,'Pontuação'!G$2:H$11,2,FALSE),VLOOKUP(H866,'Pontuação'!E$2:F$11,2,FALSE),VLOOKUP(M866,'Pontuação'!K$2:L$11,2,FALSE)),0)</f>
        <v>893</v>
      </c>
      <c r="AG866" s="12">
        <f t="shared" si="1"/>
        <v>89</v>
      </c>
      <c r="AH866" s="12" t="str">
        <f t="array" ref="AH866">IFERROR(INDEX('Pontuação'!G$13:G$191, MATCH(AG866, 'Pontuação'!F$14:F$191, 0)), "Faixa Indefinida")</f>
        <v>C</v>
      </c>
      <c r="AI866" s="12">
        <f t="shared" si="2"/>
        <v>0</v>
      </c>
      <c r="AJ866" s="12">
        <f t="shared" si="3"/>
        <v>0</v>
      </c>
      <c r="AK866" s="12">
        <f t="shared" si="4"/>
        <v>1</v>
      </c>
      <c r="AL866" s="12">
        <f t="shared" si="5"/>
        <v>0</v>
      </c>
      <c r="AM866" s="11"/>
      <c r="AN866" s="13">
        <v>0.39460616486959416</v>
      </c>
      <c r="AO866" s="11" t="s">
        <v>134</v>
      </c>
      <c r="AP866" s="14">
        <v>45931.447850717595</v>
      </c>
    </row>
    <row r="867">
      <c r="A867" s="8">
        <v>45924.6125</v>
      </c>
      <c r="B867" s="9" t="s">
        <v>1880</v>
      </c>
      <c r="C867" s="9" t="s">
        <v>1881</v>
      </c>
      <c r="D867" s="10">
        <v>5.598981504612E12</v>
      </c>
      <c r="E867" s="9" t="s">
        <v>75</v>
      </c>
      <c r="F867" s="9"/>
      <c r="G867" s="9" t="s">
        <v>76</v>
      </c>
      <c r="H867" s="9" t="s">
        <v>77</v>
      </c>
      <c r="I867" s="9" t="s">
        <v>88</v>
      </c>
      <c r="J867" s="9" t="s">
        <v>47</v>
      </c>
      <c r="K867" s="9" t="s">
        <v>47</v>
      </c>
      <c r="L867" s="9" t="s">
        <v>47</v>
      </c>
      <c r="M867" s="9" t="s">
        <v>48</v>
      </c>
      <c r="N867" s="9" t="s">
        <v>79</v>
      </c>
      <c r="O867" s="9" t="s">
        <v>50</v>
      </c>
      <c r="P867" s="11" t="s">
        <v>51</v>
      </c>
      <c r="Q867" s="11" t="s">
        <v>137</v>
      </c>
      <c r="R867" s="11" t="s">
        <v>90</v>
      </c>
      <c r="S867" s="11" t="s">
        <v>138</v>
      </c>
      <c r="T867" s="11" t="s">
        <v>55</v>
      </c>
      <c r="U867" s="11" t="s">
        <v>47</v>
      </c>
      <c r="V867" s="11"/>
      <c r="W867" s="11"/>
      <c r="X867" s="11"/>
      <c r="Y867" s="11"/>
      <c r="Z867" s="11"/>
      <c r="AA867" s="11"/>
      <c r="AB867" s="11"/>
      <c r="AC867" s="11"/>
      <c r="AD867" s="11"/>
      <c r="AE867" s="11"/>
      <c r="AF867" s="12">
        <f>ROUNDUP(SUM(VLOOKUP(G867,'Pontuação'!A$2:B$11,2,FALSE),VLOOKUP(E867,'Pontuação'!C$2:D$11,2,FALSE),VLOOKUP(I867,'Pontuação'!I$2:J$11,2,FALSE),VLOOKUP(K867,'Pontuação'!G$2:H$11,2,FALSE),VLOOKUP(H867,'Pontuação'!E$2:F$11,2,FALSE),VLOOKUP(M867,'Pontuação'!K$2:L$11,2,FALSE)),0)</f>
        <v>1084</v>
      </c>
      <c r="AG867" s="12">
        <f t="shared" si="1"/>
        <v>108</v>
      </c>
      <c r="AH867" s="12" t="str">
        <f t="array" ref="AH867">IFERROR(INDEX('Pontuação'!G$13:G$191, MATCH(AG867, 'Pontuação'!F$14:F$191, 0)), "Faixa Indefinida")</f>
        <v>B</v>
      </c>
      <c r="AI867" s="12">
        <f t="shared" si="2"/>
        <v>0</v>
      </c>
      <c r="AJ867" s="12">
        <f t="shared" si="3"/>
        <v>1</v>
      </c>
      <c r="AK867" s="12">
        <f t="shared" si="4"/>
        <v>0</v>
      </c>
      <c r="AL867" s="12">
        <f t="shared" si="5"/>
        <v>0</v>
      </c>
      <c r="AM867" s="11"/>
      <c r="AN867" s="13">
        <v>0.09349939703130633</v>
      </c>
      <c r="AO867" s="11" t="s">
        <v>99</v>
      </c>
      <c r="AP867" s="14">
        <v>45931.447850717595</v>
      </c>
    </row>
    <row r="868">
      <c r="A868" s="8">
        <v>45924.61498842593</v>
      </c>
      <c r="B868" s="9" t="s">
        <v>1882</v>
      </c>
      <c r="C868" s="9" t="s">
        <v>1883</v>
      </c>
      <c r="D868" s="10">
        <v>5.584988821391E12</v>
      </c>
      <c r="E868" s="9" t="s">
        <v>43</v>
      </c>
      <c r="F868" s="9"/>
      <c r="G868" s="9" t="s">
        <v>60</v>
      </c>
      <c r="H868" s="9" t="s">
        <v>45</v>
      </c>
      <c r="I868" s="9" t="s">
        <v>88</v>
      </c>
      <c r="J868" s="9" t="s">
        <v>48</v>
      </c>
      <c r="K868" s="9" t="s">
        <v>47</v>
      </c>
      <c r="L868" s="9" t="s">
        <v>47</v>
      </c>
      <c r="M868" s="9" t="s">
        <v>47</v>
      </c>
      <c r="N868" s="9" t="s">
        <v>79</v>
      </c>
      <c r="O868" s="9" t="s">
        <v>98</v>
      </c>
      <c r="P868" s="11" t="s">
        <v>51</v>
      </c>
      <c r="Q868" s="11" t="s">
        <v>137</v>
      </c>
      <c r="R868" s="11" t="s">
        <v>107</v>
      </c>
      <c r="S868" s="11" t="s">
        <v>72</v>
      </c>
      <c r="T868" s="11" t="s">
        <v>55</v>
      </c>
      <c r="U868" s="11" t="s">
        <v>56</v>
      </c>
      <c r="V868" s="11"/>
      <c r="W868" s="11"/>
      <c r="X868" s="11"/>
      <c r="Y868" s="11"/>
      <c r="Z868" s="11"/>
      <c r="AA868" s="11"/>
      <c r="AB868" s="11"/>
      <c r="AC868" s="11"/>
      <c r="AD868" s="11"/>
      <c r="AE868" s="11"/>
      <c r="AF868" s="12">
        <f>ROUNDUP(SUM(VLOOKUP(G868,'Pontuação'!A$2:B$11,2,FALSE),VLOOKUP(E868,'Pontuação'!C$2:D$11,2,FALSE),VLOOKUP(I868,'Pontuação'!I$2:J$11,2,FALSE),VLOOKUP(K868,'Pontuação'!G$2:H$11,2,FALSE),VLOOKUP(H868,'Pontuação'!E$2:F$11,2,FALSE),VLOOKUP(M868,'Pontuação'!K$2:L$11,2,FALSE)),0)</f>
        <v>1014</v>
      </c>
      <c r="AG868" s="12">
        <f t="shared" si="1"/>
        <v>101</v>
      </c>
      <c r="AH868" s="12" t="str">
        <f t="array" ref="AH868">IFERROR(INDEX('Pontuação'!G$13:G$191, MATCH(AG868, 'Pontuação'!F$14:F$191, 0)), "Faixa Indefinida")</f>
        <v>C</v>
      </c>
      <c r="AI868" s="12">
        <f t="shared" si="2"/>
        <v>0</v>
      </c>
      <c r="AJ868" s="12">
        <f t="shared" si="3"/>
        <v>0</v>
      </c>
      <c r="AK868" s="12">
        <f t="shared" si="4"/>
        <v>1</v>
      </c>
      <c r="AL868" s="12">
        <f t="shared" si="5"/>
        <v>0</v>
      </c>
      <c r="AM868" s="11"/>
      <c r="AN868" s="13">
        <v>0.32369320999553963</v>
      </c>
      <c r="AO868" s="11" t="s">
        <v>124</v>
      </c>
      <c r="AP868" s="14">
        <v>45931.447850717595</v>
      </c>
    </row>
    <row r="869">
      <c r="A869" s="8">
        <v>45924.61508101852</v>
      </c>
      <c r="B869" s="9" t="s">
        <v>1884</v>
      </c>
      <c r="C869" s="9" t="s">
        <v>1885</v>
      </c>
      <c r="D869" s="10">
        <v>5.519992654465E12</v>
      </c>
      <c r="E869" s="9" t="s">
        <v>43</v>
      </c>
      <c r="F869" s="9"/>
      <c r="G869" s="9" t="s">
        <v>44</v>
      </c>
      <c r="H869" s="9" t="s">
        <v>61</v>
      </c>
      <c r="I869" s="9" t="s">
        <v>106</v>
      </c>
      <c r="J869" s="9" t="s">
        <v>47</v>
      </c>
      <c r="K869" s="9" t="s">
        <v>48</v>
      </c>
      <c r="L869" s="9" t="s">
        <v>48</v>
      </c>
      <c r="M869" s="9" t="s">
        <v>48</v>
      </c>
      <c r="N869" s="9" t="s">
        <v>63</v>
      </c>
      <c r="O869" s="9" t="s">
        <v>64</v>
      </c>
      <c r="P869" s="11" t="s">
        <v>51</v>
      </c>
      <c r="Q869" s="11" t="s">
        <v>165</v>
      </c>
      <c r="R869" s="11" t="s">
        <v>166</v>
      </c>
      <c r="S869" s="11" t="s">
        <v>167</v>
      </c>
      <c r="T869" s="11" t="s">
        <v>55</v>
      </c>
      <c r="U869" s="11" t="s">
        <v>56</v>
      </c>
      <c r="V869" s="11"/>
      <c r="W869" s="11"/>
      <c r="X869" s="11"/>
      <c r="Y869" s="11"/>
      <c r="Z869" s="11"/>
      <c r="AA869" s="11"/>
      <c r="AB869" s="11"/>
      <c r="AC869" s="11"/>
      <c r="AD869" s="11"/>
      <c r="AE869" s="11"/>
      <c r="AF869" s="12">
        <f>ROUNDUP(SUM(VLOOKUP(G869,'Pontuação'!A$2:B$11,2,FALSE),VLOOKUP(E869,'Pontuação'!C$2:D$11,2,FALSE),VLOOKUP(I869,'Pontuação'!I$2:J$11,2,FALSE),VLOOKUP(K869,'Pontuação'!G$2:H$11,2,FALSE),VLOOKUP(H869,'Pontuação'!E$2:F$11,2,FALSE),VLOOKUP(M869,'Pontuação'!K$2:L$11,2,FALSE)),0)</f>
        <v>1167</v>
      </c>
      <c r="AG869" s="12">
        <f t="shared" si="1"/>
        <v>117</v>
      </c>
      <c r="AH869" s="12" t="str">
        <f t="array" ref="AH869">IFERROR(INDEX('Pontuação'!G$13:G$191, MATCH(AG869, 'Pontuação'!F$14:F$191, 0)), "Faixa Indefinida")</f>
        <v>B</v>
      </c>
      <c r="AI869" s="12">
        <f t="shared" si="2"/>
        <v>0</v>
      </c>
      <c r="AJ869" s="12">
        <f t="shared" si="3"/>
        <v>1</v>
      </c>
      <c r="AK869" s="12">
        <f t="shared" si="4"/>
        <v>0</v>
      </c>
      <c r="AL869" s="12">
        <f t="shared" si="5"/>
        <v>0</v>
      </c>
      <c r="AM869" s="11"/>
      <c r="AN869" s="13">
        <v>0.5173930053928951</v>
      </c>
      <c r="AO869" s="11" t="s">
        <v>57</v>
      </c>
      <c r="AP869" s="14">
        <v>45931.447850717595</v>
      </c>
    </row>
    <row r="870">
      <c r="A870" s="8">
        <v>45924.6153587963</v>
      </c>
      <c r="B870" s="9" t="s">
        <v>1886</v>
      </c>
      <c r="C870" s="9" t="s">
        <v>1887</v>
      </c>
      <c r="D870" s="10">
        <v>5.519999953478E12</v>
      </c>
      <c r="E870" s="9" t="s">
        <v>43</v>
      </c>
      <c r="F870" s="9"/>
      <c r="G870" s="9" t="s">
        <v>144</v>
      </c>
      <c r="H870" s="9" t="s">
        <v>45</v>
      </c>
      <c r="I870" s="9" t="s">
        <v>88</v>
      </c>
      <c r="J870" s="9" t="s">
        <v>47</v>
      </c>
      <c r="K870" s="9" t="s">
        <v>47</v>
      </c>
      <c r="L870" s="9" t="s">
        <v>47</v>
      </c>
      <c r="M870" s="9" t="s">
        <v>47</v>
      </c>
      <c r="N870" s="9" t="s">
        <v>49</v>
      </c>
      <c r="O870" s="9" t="s">
        <v>98</v>
      </c>
      <c r="P870" s="11" t="s">
        <v>51</v>
      </c>
      <c r="Q870" s="11" t="s">
        <v>71</v>
      </c>
      <c r="R870" s="11" t="s">
        <v>90</v>
      </c>
      <c r="S870" s="11" t="s">
        <v>214</v>
      </c>
      <c r="T870" s="11" t="s">
        <v>55</v>
      </c>
      <c r="U870" s="11" t="s">
        <v>56</v>
      </c>
      <c r="V870" s="11"/>
      <c r="W870" s="11"/>
      <c r="X870" s="11"/>
      <c r="Y870" s="11"/>
      <c r="Z870" s="11"/>
      <c r="AA870" s="11"/>
      <c r="AB870" s="11"/>
      <c r="AC870" s="11"/>
      <c r="AD870" s="11"/>
      <c r="AE870" s="11"/>
      <c r="AF870" s="12">
        <f>ROUNDUP(SUM(VLOOKUP(G870,'Pontuação'!A$2:B$11,2,FALSE),VLOOKUP(E870,'Pontuação'!C$2:D$11,2,FALSE),VLOOKUP(I870,'Pontuação'!I$2:J$11,2,FALSE),VLOOKUP(K870,'Pontuação'!G$2:H$11,2,FALSE),VLOOKUP(H870,'Pontuação'!E$2:F$11,2,FALSE),VLOOKUP(M870,'Pontuação'!K$2:L$11,2,FALSE)),0)</f>
        <v>928</v>
      </c>
      <c r="AG870" s="12">
        <f t="shared" si="1"/>
        <v>93</v>
      </c>
      <c r="AH870" s="12" t="str">
        <f t="array" ref="AH870">IFERROR(INDEX('Pontuação'!G$13:G$191, MATCH(AG870, 'Pontuação'!F$14:F$191, 0)), "Faixa Indefinida")</f>
        <v>C</v>
      </c>
      <c r="AI870" s="12">
        <f t="shared" si="2"/>
        <v>0</v>
      </c>
      <c r="AJ870" s="12">
        <f t="shared" si="3"/>
        <v>0</v>
      </c>
      <c r="AK870" s="12">
        <f t="shared" si="4"/>
        <v>1</v>
      </c>
      <c r="AL870" s="12">
        <f t="shared" si="5"/>
        <v>0</v>
      </c>
      <c r="AM870" s="11"/>
      <c r="AN870" s="13">
        <v>0.10459306867047793</v>
      </c>
      <c r="AO870" s="11" t="s">
        <v>99</v>
      </c>
      <c r="AP870" s="14">
        <v>45931.447850717595</v>
      </c>
    </row>
    <row r="871">
      <c r="A871" s="8">
        <v>45924.616643518515</v>
      </c>
      <c r="B871" s="9" t="s">
        <v>1888</v>
      </c>
      <c r="C871" s="9" t="s">
        <v>1889</v>
      </c>
      <c r="D871" s="10">
        <v>5.574999559006E12</v>
      </c>
      <c r="E871" s="9" t="s">
        <v>43</v>
      </c>
      <c r="F871" s="9"/>
      <c r="G871" s="9" t="s">
        <v>60</v>
      </c>
      <c r="H871" s="9" t="s">
        <v>87</v>
      </c>
      <c r="I871" s="9" t="s">
        <v>88</v>
      </c>
      <c r="J871" s="9" t="s">
        <v>47</v>
      </c>
      <c r="K871" s="9" t="s">
        <v>47</v>
      </c>
      <c r="L871" s="9" t="s">
        <v>48</v>
      </c>
      <c r="M871" s="9" t="s">
        <v>47</v>
      </c>
      <c r="N871" s="9" t="s">
        <v>79</v>
      </c>
      <c r="O871" s="9" t="s">
        <v>50</v>
      </c>
      <c r="P871" s="11" t="s">
        <v>51</v>
      </c>
      <c r="Q871" s="11" t="s">
        <v>71</v>
      </c>
      <c r="R871" s="11" t="s">
        <v>90</v>
      </c>
      <c r="S871" s="11" t="s">
        <v>380</v>
      </c>
      <c r="T871" s="11" t="s">
        <v>55</v>
      </c>
      <c r="U871" s="11" t="s">
        <v>47</v>
      </c>
      <c r="V871" s="11"/>
      <c r="W871" s="11"/>
      <c r="X871" s="11"/>
      <c r="Y871" s="11"/>
      <c r="Z871" s="11"/>
      <c r="AA871" s="11"/>
      <c r="AB871" s="11"/>
      <c r="AC871" s="11"/>
      <c r="AD871" s="11"/>
      <c r="AE871" s="11"/>
      <c r="AF871" s="12">
        <f>ROUNDUP(SUM(VLOOKUP(G871,'Pontuação'!A$2:B$11,2,FALSE),VLOOKUP(E871,'Pontuação'!C$2:D$11,2,FALSE),VLOOKUP(I871,'Pontuação'!I$2:J$11,2,FALSE),VLOOKUP(K871,'Pontuação'!G$2:H$11,2,FALSE),VLOOKUP(H871,'Pontuação'!E$2:F$11,2,FALSE),VLOOKUP(M871,'Pontuação'!K$2:L$11,2,FALSE)),0)</f>
        <v>925</v>
      </c>
      <c r="AG871" s="12">
        <f t="shared" si="1"/>
        <v>93</v>
      </c>
      <c r="AH871" s="12" t="str">
        <f t="array" ref="AH871">IFERROR(INDEX('Pontuação'!G$13:G$191, MATCH(AG871, 'Pontuação'!F$14:F$191, 0)), "Faixa Indefinida")</f>
        <v>C</v>
      </c>
      <c r="AI871" s="12">
        <f t="shared" si="2"/>
        <v>0</v>
      </c>
      <c r="AJ871" s="12">
        <f t="shared" si="3"/>
        <v>0</v>
      </c>
      <c r="AK871" s="12">
        <f t="shared" si="4"/>
        <v>1</v>
      </c>
      <c r="AL871" s="12">
        <f t="shared" si="5"/>
        <v>0</v>
      </c>
      <c r="AM871" s="11"/>
      <c r="AN871" s="13">
        <v>0.19758212991307808</v>
      </c>
      <c r="AO871" s="11" t="s">
        <v>162</v>
      </c>
      <c r="AP871" s="14">
        <v>45931.447850717595</v>
      </c>
    </row>
    <row r="872">
      <c r="A872" s="8">
        <v>45924.616643518515</v>
      </c>
      <c r="B872" s="9" t="s">
        <v>1890</v>
      </c>
      <c r="C872" s="9" t="s">
        <v>1891</v>
      </c>
      <c r="D872" s="10">
        <v>5.564993471308E12</v>
      </c>
      <c r="E872" s="9" t="s">
        <v>43</v>
      </c>
      <c r="F872" s="9"/>
      <c r="G872" s="9" t="s">
        <v>60</v>
      </c>
      <c r="H872" s="9" t="s">
        <v>45</v>
      </c>
      <c r="I872" s="9" t="s">
        <v>106</v>
      </c>
      <c r="J872" s="9" t="s">
        <v>47</v>
      </c>
      <c r="K872" s="9" t="s">
        <v>47</v>
      </c>
      <c r="L872" s="9" t="s">
        <v>48</v>
      </c>
      <c r="M872" s="9" t="s">
        <v>48</v>
      </c>
      <c r="N872" s="9" t="s">
        <v>63</v>
      </c>
      <c r="O872" s="9" t="s">
        <v>70</v>
      </c>
      <c r="P872" s="11" t="s">
        <v>51</v>
      </c>
      <c r="Q872" s="11" t="s">
        <v>89</v>
      </c>
      <c r="R872" s="11" t="s">
        <v>90</v>
      </c>
      <c r="S872" s="11" t="s">
        <v>54</v>
      </c>
      <c r="T872" s="11" t="s">
        <v>65</v>
      </c>
      <c r="U872" s="11" t="s">
        <v>56</v>
      </c>
      <c r="V872" s="11"/>
      <c r="W872" s="11"/>
      <c r="X872" s="11"/>
      <c r="Y872" s="11"/>
      <c r="Z872" s="11"/>
      <c r="AA872" s="11"/>
      <c r="AB872" s="11"/>
      <c r="AC872" s="11"/>
      <c r="AD872" s="11"/>
      <c r="AE872" s="11"/>
      <c r="AF872" s="12">
        <f>ROUNDUP(SUM(VLOOKUP(G872,'Pontuação'!A$2:B$11,2,FALSE),VLOOKUP(E872,'Pontuação'!C$2:D$11,2,FALSE),VLOOKUP(I872,'Pontuação'!I$2:J$11,2,FALSE),VLOOKUP(K872,'Pontuação'!G$2:H$11,2,FALSE),VLOOKUP(H872,'Pontuação'!E$2:F$11,2,FALSE),VLOOKUP(M872,'Pontuação'!K$2:L$11,2,FALSE)),0)</f>
        <v>1213</v>
      </c>
      <c r="AG872" s="12">
        <f t="shared" si="1"/>
        <v>121</v>
      </c>
      <c r="AH872" s="12" t="str">
        <f t="array" ref="AH872">IFERROR(INDEX('Pontuação'!G$13:G$191, MATCH(AG872, 'Pontuação'!F$14:F$191, 0)), "Faixa Indefinida")</f>
        <v>A</v>
      </c>
      <c r="AI872" s="12">
        <f t="shared" si="2"/>
        <v>1</v>
      </c>
      <c r="AJ872" s="12">
        <f t="shared" si="3"/>
        <v>0</v>
      </c>
      <c r="AK872" s="12">
        <f t="shared" si="4"/>
        <v>0</v>
      </c>
      <c r="AL872" s="12">
        <f t="shared" si="5"/>
        <v>0</v>
      </c>
      <c r="AM872" s="11"/>
      <c r="AN872" s="13">
        <v>0.3214256883475215</v>
      </c>
      <c r="AO872" s="11" t="s">
        <v>124</v>
      </c>
      <c r="AP872" s="14">
        <v>45931.447850717595</v>
      </c>
    </row>
    <row r="873">
      <c r="A873" s="8">
        <v>45924.61800925926</v>
      </c>
      <c r="B873" s="9" t="s">
        <v>1892</v>
      </c>
      <c r="C873" s="9" t="s">
        <v>1893</v>
      </c>
      <c r="D873" s="10">
        <v>5.511965733812E12</v>
      </c>
      <c r="E873" s="9" t="s">
        <v>43</v>
      </c>
      <c r="F873" s="9"/>
      <c r="G873" s="9" t="s">
        <v>60</v>
      </c>
      <c r="H873" s="9" t="s">
        <v>61</v>
      </c>
      <c r="I873" s="9" t="s">
        <v>46</v>
      </c>
      <c r="J873" s="9" t="s">
        <v>47</v>
      </c>
      <c r="K873" s="9" t="s">
        <v>47</v>
      </c>
      <c r="L873" s="9" t="s">
        <v>48</v>
      </c>
      <c r="M873" s="9" t="s">
        <v>47</v>
      </c>
      <c r="N873" s="9" t="s">
        <v>63</v>
      </c>
      <c r="O873" s="9" t="s">
        <v>50</v>
      </c>
      <c r="P873" s="11" t="s">
        <v>51</v>
      </c>
      <c r="Q873" s="11" t="s">
        <v>165</v>
      </c>
      <c r="R873" s="11" t="s">
        <v>360</v>
      </c>
      <c r="S873" s="11" t="s">
        <v>361</v>
      </c>
      <c r="T873" s="11" t="s">
        <v>55</v>
      </c>
      <c r="U873" s="11" t="s">
        <v>56</v>
      </c>
      <c r="V873" s="11"/>
      <c r="W873" s="11"/>
      <c r="X873" s="11"/>
      <c r="Y873" s="11"/>
      <c r="Z873" s="11"/>
      <c r="AA873" s="11"/>
      <c r="AB873" s="11"/>
      <c r="AC873" s="11"/>
      <c r="AD873" s="11"/>
      <c r="AE873" s="11"/>
      <c r="AF873" s="12">
        <f>ROUNDUP(SUM(VLOOKUP(G873,'Pontuação'!A$2:B$11,2,FALSE),VLOOKUP(E873,'Pontuação'!C$2:D$11,2,FALSE),VLOOKUP(I873,'Pontuação'!I$2:J$11,2,FALSE),VLOOKUP(K873,'Pontuação'!G$2:H$11,2,FALSE),VLOOKUP(H873,'Pontuação'!E$2:F$11,2,FALSE),VLOOKUP(M873,'Pontuação'!K$2:L$11,2,FALSE)),0)</f>
        <v>1071</v>
      </c>
      <c r="AG873" s="12">
        <f t="shared" si="1"/>
        <v>107</v>
      </c>
      <c r="AH873" s="12" t="str">
        <f t="array" ref="AH873">IFERROR(INDEX('Pontuação'!G$13:G$191, MATCH(AG873, 'Pontuação'!F$14:F$191, 0)), "Faixa Indefinida")</f>
        <v>B</v>
      </c>
      <c r="AI873" s="12">
        <f t="shared" si="2"/>
        <v>0</v>
      </c>
      <c r="AJ873" s="12">
        <f t="shared" si="3"/>
        <v>1</v>
      </c>
      <c r="AK873" s="12">
        <f t="shared" si="4"/>
        <v>0</v>
      </c>
      <c r="AL873" s="12">
        <f t="shared" si="5"/>
        <v>0</v>
      </c>
      <c r="AM873" s="11"/>
      <c r="AN873" s="13">
        <v>0.6419013774135158</v>
      </c>
      <c r="AO873" s="11" t="s">
        <v>57</v>
      </c>
      <c r="AP873" s="14">
        <v>45931.447850717595</v>
      </c>
    </row>
    <row r="874">
      <c r="A874" s="8">
        <v>45924.62136574074</v>
      </c>
      <c r="B874" s="9" t="s">
        <v>1894</v>
      </c>
      <c r="C874" s="9" t="s">
        <v>1895</v>
      </c>
      <c r="D874" s="10">
        <v>5.516988771434E12</v>
      </c>
      <c r="E874" s="9" t="s">
        <v>43</v>
      </c>
      <c r="F874" s="9"/>
      <c r="G874" s="9" t="s">
        <v>170</v>
      </c>
      <c r="H874" s="9" t="s">
        <v>61</v>
      </c>
      <c r="I874" s="9" t="s">
        <v>46</v>
      </c>
      <c r="J874" s="9" t="s">
        <v>48</v>
      </c>
      <c r="K874" s="9" t="s">
        <v>47</v>
      </c>
      <c r="L874" s="9" t="s">
        <v>47</v>
      </c>
      <c r="M874" s="9" t="s">
        <v>48</v>
      </c>
      <c r="N874" s="9" t="s">
        <v>79</v>
      </c>
      <c r="O874" s="9" t="s">
        <v>95</v>
      </c>
      <c r="P874" s="11" t="s">
        <v>51</v>
      </c>
      <c r="Q874" s="11" t="s">
        <v>133</v>
      </c>
      <c r="R874" s="11" t="s">
        <v>90</v>
      </c>
      <c r="S874" s="11" t="s">
        <v>72</v>
      </c>
      <c r="T874" s="11" t="s">
        <v>65</v>
      </c>
      <c r="U874" s="11" t="s">
        <v>56</v>
      </c>
      <c r="V874" s="11"/>
      <c r="W874" s="11"/>
      <c r="X874" s="11"/>
      <c r="Y874" s="11"/>
      <c r="Z874" s="11"/>
      <c r="AA874" s="11"/>
      <c r="AB874" s="11"/>
      <c r="AC874" s="11"/>
      <c r="AD874" s="11"/>
      <c r="AE874" s="11"/>
      <c r="AF874" s="12">
        <f>ROUNDUP(SUM(VLOOKUP(G874,'Pontuação'!A$2:B$11,2,FALSE),VLOOKUP(E874,'Pontuação'!C$2:D$11,2,FALSE),VLOOKUP(I874,'Pontuação'!I$2:J$11,2,FALSE),VLOOKUP(K874,'Pontuação'!G$2:H$11,2,FALSE),VLOOKUP(H874,'Pontuação'!E$2:F$11,2,FALSE),VLOOKUP(M874,'Pontuação'!K$2:L$11,2,FALSE)),0)</f>
        <v>1037</v>
      </c>
      <c r="AG874" s="12">
        <f t="shared" si="1"/>
        <v>104</v>
      </c>
      <c r="AH874" s="12" t="str">
        <f t="array" ref="AH874">IFERROR(INDEX('Pontuação'!G$13:G$191, MATCH(AG874, 'Pontuação'!F$14:F$191, 0)), "Faixa Indefinida")</f>
        <v>C</v>
      </c>
      <c r="AI874" s="12">
        <f t="shared" si="2"/>
        <v>0</v>
      </c>
      <c r="AJ874" s="12">
        <f t="shared" si="3"/>
        <v>0</v>
      </c>
      <c r="AK874" s="12">
        <f t="shared" si="4"/>
        <v>1</v>
      </c>
      <c r="AL874" s="12">
        <f t="shared" si="5"/>
        <v>0</v>
      </c>
      <c r="AM874" s="11"/>
      <c r="AN874" s="13">
        <v>0.24174319241575723</v>
      </c>
      <c r="AO874" s="11" t="s">
        <v>84</v>
      </c>
      <c r="AP874" s="14">
        <v>45931.447850717595</v>
      </c>
    </row>
    <row r="875">
      <c r="A875" s="8">
        <v>45924.62383101852</v>
      </c>
      <c r="B875" s="9" t="s">
        <v>1896</v>
      </c>
      <c r="C875" s="9" t="s">
        <v>1897</v>
      </c>
      <c r="D875" s="10">
        <v>5.588997095187E12</v>
      </c>
      <c r="E875" s="9" t="s">
        <v>75</v>
      </c>
      <c r="F875" s="9"/>
      <c r="G875" s="9" t="s">
        <v>60</v>
      </c>
      <c r="H875" s="9" t="s">
        <v>61</v>
      </c>
      <c r="I875" s="9" t="s">
        <v>46</v>
      </c>
      <c r="J875" s="9" t="s">
        <v>47</v>
      </c>
      <c r="K875" s="9" t="s">
        <v>47</v>
      </c>
      <c r="L875" s="9" t="s">
        <v>47</v>
      </c>
      <c r="M875" s="9" t="s">
        <v>48</v>
      </c>
      <c r="N875" s="9" t="s">
        <v>118</v>
      </c>
      <c r="O875" s="9" t="s">
        <v>50</v>
      </c>
      <c r="P875" s="11" t="s">
        <v>51</v>
      </c>
      <c r="Q875" s="11" t="s">
        <v>52</v>
      </c>
      <c r="R875" s="11" t="s">
        <v>53</v>
      </c>
      <c r="S875" s="11" t="s">
        <v>54</v>
      </c>
      <c r="T875" s="11" t="s">
        <v>65</v>
      </c>
      <c r="U875" s="11" t="s">
        <v>47</v>
      </c>
      <c r="V875" s="11"/>
      <c r="W875" s="11"/>
      <c r="X875" s="11"/>
      <c r="Y875" s="11"/>
      <c r="Z875" s="11"/>
      <c r="AA875" s="11"/>
      <c r="AB875" s="11"/>
      <c r="AC875" s="11"/>
      <c r="AD875" s="11"/>
      <c r="AE875" s="11"/>
      <c r="AF875" s="12">
        <f>ROUNDUP(SUM(VLOOKUP(G875,'Pontuação'!A$2:B$11,2,FALSE),VLOOKUP(E875,'Pontuação'!C$2:D$11,2,FALSE),VLOOKUP(I875,'Pontuação'!I$2:J$11,2,FALSE),VLOOKUP(K875,'Pontuação'!G$2:H$11,2,FALSE),VLOOKUP(H875,'Pontuação'!E$2:F$11,2,FALSE),VLOOKUP(M875,'Pontuação'!K$2:L$11,2,FALSE)),0)</f>
        <v>1204</v>
      </c>
      <c r="AG875" s="12">
        <f t="shared" si="1"/>
        <v>120</v>
      </c>
      <c r="AH875" s="12" t="str">
        <f t="array" ref="AH875">IFERROR(INDEX('Pontuação'!G$13:G$191, MATCH(AG875, 'Pontuação'!F$14:F$191, 0)), "Faixa Indefinida")</f>
        <v>A</v>
      </c>
      <c r="AI875" s="12">
        <f t="shared" si="2"/>
        <v>1</v>
      </c>
      <c r="AJ875" s="12">
        <f t="shared" si="3"/>
        <v>0</v>
      </c>
      <c r="AK875" s="12">
        <f t="shared" si="4"/>
        <v>0</v>
      </c>
      <c r="AL875" s="12">
        <f t="shared" si="5"/>
        <v>0</v>
      </c>
      <c r="AM875" s="11"/>
      <c r="AN875" s="13">
        <v>0.200334643541843</v>
      </c>
      <c r="AO875" s="11" t="s">
        <v>162</v>
      </c>
      <c r="AP875" s="14">
        <v>45931.447850717595</v>
      </c>
    </row>
    <row r="876">
      <c r="A876" s="8">
        <v>45924.62431712963</v>
      </c>
      <c r="B876" s="9" t="s">
        <v>1898</v>
      </c>
      <c r="C876" s="9" t="s">
        <v>1899</v>
      </c>
      <c r="D876" s="10">
        <v>5.551992285372E12</v>
      </c>
      <c r="E876" s="9" t="s">
        <v>43</v>
      </c>
      <c r="F876" s="9"/>
      <c r="G876" s="9" t="s">
        <v>170</v>
      </c>
      <c r="H876" s="9" t="s">
        <v>61</v>
      </c>
      <c r="I876" s="9" t="s">
        <v>46</v>
      </c>
      <c r="J876" s="9" t="s">
        <v>47</v>
      </c>
      <c r="K876" s="9" t="s">
        <v>47</v>
      </c>
      <c r="L876" s="9" t="s">
        <v>48</v>
      </c>
      <c r="M876" s="9" t="s">
        <v>47</v>
      </c>
      <c r="N876" s="9" t="s">
        <v>63</v>
      </c>
      <c r="O876" s="9" t="s">
        <v>95</v>
      </c>
      <c r="P876" s="11" t="s">
        <v>51</v>
      </c>
      <c r="Q876" s="11" t="s">
        <v>89</v>
      </c>
      <c r="R876" s="11" t="s">
        <v>90</v>
      </c>
      <c r="S876" s="11" t="s">
        <v>54</v>
      </c>
      <c r="T876" s="11" t="s">
        <v>65</v>
      </c>
      <c r="U876" s="11" t="s">
        <v>56</v>
      </c>
      <c r="V876" s="11"/>
      <c r="W876" s="11"/>
      <c r="X876" s="11"/>
      <c r="Y876" s="11"/>
      <c r="Z876" s="11"/>
      <c r="AA876" s="11"/>
      <c r="AB876" s="11"/>
      <c r="AC876" s="11"/>
      <c r="AD876" s="11"/>
      <c r="AE876" s="11"/>
      <c r="AF876" s="12">
        <f>ROUNDUP(SUM(VLOOKUP(G876,'Pontuação'!A$2:B$11,2,FALSE),VLOOKUP(E876,'Pontuação'!C$2:D$11,2,FALSE),VLOOKUP(I876,'Pontuação'!I$2:J$11,2,FALSE),VLOOKUP(K876,'Pontuação'!G$2:H$11,2,FALSE),VLOOKUP(H876,'Pontuação'!E$2:F$11,2,FALSE),VLOOKUP(M876,'Pontuação'!K$2:L$11,2,FALSE)),0)</f>
        <v>887</v>
      </c>
      <c r="AG876" s="12">
        <f t="shared" si="1"/>
        <v>89</v>
      </c>
      <c r="AH876" s="12" t="str">
        <f t="array" ref="AH876">IFERROR(INDEX('Pontuação'!G$13:G$191, MATCH(AG876, 'Pontuação'!F$14:F$191, 0)), "Faixa Indefinida")</f>
        <v>C</v>
      </c>
      <c r="AI876" s="12">
        <f t="shared" si="2"/>
        <v>0</v>
      </c>
      <c r="AJ876" s="12">
        <f t="shared" si="3"/>
        <v>0</v>
      </c>
      <c r="AK876" s="12">
        <f t="shared" si="4"/>
        <v>1</v>
      </c>
      <c r="AL876" s="12">
        <f t="shared" si="5"/>
        <v>0</v>
      </c>
      <c r="AM876" s="11"/>
      <c r="AN876" s="13">
        <v>0.22520871575964838</v>
      </c>
      <c r="AO876" s="11" t="s">
        <v>84</v>
      </c>
      <c r="AP876" s="14">
        <v>45931.447850717595</v>
      </c>
    </row>
    <row r="877">
      <c r="A877" s="8">
        <v>45924.62457175926</v>
      </c>
      <c r="B877" s="9" t="s">
        <v>1900</v>
      </c>
      <c r="C877" s="9" t="s">
        <v>1901</v>
      </c>
      <c r="D877" s="10">
        <v>5.511959312088E12</v>
      </c>
      <c r="E877" s="9" t="s">
        <v>43</v>
      </c>
      <c r="F877" s="9"/>
      <c r="G877" s="9" t="s">
        <v>69</v>
      </c>
      <c r="H877" s="9" t="s">
        <v>61</v>
      </c>
      <c r="I877" s="9" t="s">
        <v>106</v>
      </c>
      <c r="J877" s="9" t="s">
        <v>47</v>
      </c>
      <c r="K877" s="9" t="s">
        <v>47</v>
      </c>
      <c r="L877" s="9" t="s">
        <v>47</v>
      </c>
      <c r="M877" s="9" t="s">
        <v>47</v>
      </c>
      <c r="N877" s="9" t="s">
        <v>94</v>
      </c>
      <c r="O877" s="9" t="s">
        <v>64</v>
      </c>
      <c r="P877" s="11" t="s">
        <v>51</v>
      </c>
      <c r="Q877" s="11" t="s">
        <v>147</v>
      </c>
      <c r="R877" s="11" t="s">
        <v>107</v>
      </c>
      <c r="S877" s="11" t="s">
        <v>148</v>
      </c>
      <c r="T877" s="11" t="s">
        <v>65</v>
      </c>
      <c r="U877" s="11" t="s">
        <v>56</v>
      </c>
      <c r="V877" s="11"/>
      <c r="W877" s="11"/>
      <c r="X877" s="11"/>
      <c r="Y877" s="11"/>
      <c r="Z877" s="11"/>
      <c r="AA877" s="11"/>
      <c r="AB877" s="11"/>
      <c r="AC877" s="11"/>
      <c r="AD877" s="11"/>
      <c r="AE877" s="11"/>
      <c r="AF877" s="12">
        <f>ROUNDUP(SUM(VLOOKUP(G877,'Pontuação'!A$2:B$11,2,FALSE),VLOOKUP(E877,'Pontuação'!C$2:D$11,2,FALSE),VLOOKUP(I877,'Pontuação'!I$2:J$11,2,FALSE),VLOOKUP(K877,'Pontuação'!G$2:H$11,2,FALSE),VLOOKUP(H877,'Pontuação'!E$2:F$11,2,FALSE),VLOOKUP(M877,'Pontuação'!K$2:L$11,2,FALSE)),0)</f>
        <v>856</v>
      </c>
      <c r="AG877" s="12">
        <f t="shared" si="1"/>
        <v>86</v>
      </c>
      <c r="AH877" s="12" t="str">
        <f t="array" ref="AH877">IFERROR(INDEX('Pontuação'!G$13:G$191, MATCH(AG877, 'Pontuação'!F$14:F$191, 0)), "Faixa Indefinida")</f>
        <v>D</v>
      </c>
      <c r="AI877" s="12">
        <f t="shared" si="2"/>
        <v>0</v>
      </c>
      <c r="AJ877" s="12">
        <f t="shared" si="3"/>
        <v>0</v>
      </c>
      <c r="AK877" s="12">
        <f t="shared" si="4"/>
        <v>0</v>
      </c>
      <c r="AL877" s="12">
        <f t="shared" si="5"/>
        <v>1</v>
      </c>
      <c r="AM877" s="11"/>
      <c r="AN877" s="13">
        <v>0.3203876239352308</v>
      </c>
      <c r="AO877" s="11" t="s">
        <v>124</v>
      </c>
      <c r="AP877" s="14">
        <v>45931.447850717595</v>
      </c>
    </row>
    <row r="878">
      <c r="A878" s="8">
        <v>45924.626238425924</v>
      </c>
      <c r="B878" s="9" t="s">
        <v>1902</v>
      </c>
      <c r="C878" s="9" t="s">
        <v>1903</v>
      </c>
      <c r="D878" s="10">
        <v>5.55198043431E12</v>
      </c>
      <c r="E878" s="9" t="s">
        <v>43</v>
      </c>
      <c r="F878" s="9"/>
      <c r="G878" s="9" t="s">
        <v>60</v>
      </c>
      <c r="H878" s="9" t="s">
        <v>45</v>
      </c>
      <c r="I878" s="9" t="s">
        <v>46</v>
      </c>
      <c r="J878" s="9" t="s">
        <v>48</v>
      </c>
      <c r="K878" s="9" t="s">
        <v>48</v>
      </c>
      <c r="L878" s="9" t="s">
        <v>48</v>
      </c>
      <c r="M878" s="9" t="s">
        <v>47</v>
      </c>
      <c r="N878" s="9" t="s">
        <v>79</v>
      </c>
      <c r="O878" s="9" t="s">
        <v>50</v>
      </c>
      <c r="P878" s="11" t="s">
        <v>51</v>
      </c>
      <c r="Q878" s="11" t="s">
        <v>137</v>
      </c>
      <c r="R878" s="11" t="s">
        <v>90</v>
      </c>
      <c r="S878" s="11" t="s">
        <v>72</v>
      </c>
      <c r="T878" s="11" t="s">
        <v>65</v>
      </c>
      <c r="U878" s="11" t="s">
        <v>56</v>
      </c>
      <c r="V878" s="11"/>
      <c r="W878" s="11"/>
      <c r="X878" s="11"/>
      <c r="Y878" s="11"/>
      <c r="Z878" s="11"/>
      <c r="AA878" s="11"/>
      <c r="AB878" s="11"/>
      <c r="AC878" s="11"/>
      <c r="AD878" s="11"/>
      <c r="AE878" s="11"/>
      <c r="AF878" s="12">
        <f>ROUNDUP(SUM(VLOOKUP(G878,'Pontuação'!A$2:B$11,2,FALSE),VLOOKUP(E878,'Pontuação'!C$2:D$11,2,FALSE),VLOOKUP(I878,'Pontuação'!I$2:J$11,2,FALSE),VLOOKUP(K878,'Pontuação'!G$2:H$11,2,FALSE),VLOOKUP(H878,'Pontuação'!E$2:F$11,2,FALSE),VLOOKUP(M878,'Pontuação'!K$2:L$11,2,FALSE)),0)</f>
        <v>1260</v>
      </c>
      <c r="AG878" s="12">
        <f t="shared" si="1"/>
        <v>126</v>
      </c>
      <c r="AH878" s="12" t="str">
        <f t="array" ref="AH878">IFERROR(INDEX('Pontuação'!G$13:G$191, MATCH(AG878, 'Pontuação'!F$14:F$191, 0)), "Faixa Indefinida")</f>
        <v>A</v>
      </c>
      <c r="AI878" s="12">
        <f t="shared" si="2"/>
        <v>1</v>
      </c>
      <c r="AJ878" s="12">
        <f t="shared" si="3"/>
        <v>0</v>
      </c>
      <c r="AK878" s="12">
        <f t="shared" si="4"/>
        <v>0</v>
      </c>
      <c r="AL878" s="12">
        <f t="shared" si="5"/>
        <v>0</v>
      </c>
      <c r="AM878" s="11"/>
      <c r="AN878" s="13">
        <v>0.3184636856691469</v>
      </c>
      <c r="AO878" s="11" t="s">
        <v>124</v>
      </c>
      <c r="AP878" s="14">
        <v>45931.447850717595</v>
      </c>
    </row>
    <row r="879">
      <c r="A879" s="8">
        <v>45924.62671296296</v>
      </c>
      <c r="B879" s="9" t="s">
        <v>1904</v>
      </c>
      <c r="C879" s="9" t="s">
        <v>1905</v>
      </c>
      <c r="D879" s="10">
        <v>5.543991236057E12</v>
      </c>
      <c r="E879" s="9" t="s">
        <v>43</v>
      </c>
      <c r="F879" s="9"/>
      <c r="G879" s="9" t="s">
        <v>76</v>
      </c>
      <c r="H879" s="9" t="s">
        <v>61</v>
      </c>
      <c r="I879" s="9" t="s">
        <v>78</v>
      </c>
      <c r="J879" s="9" t="s">
        <v>47</v>
      </c>
      <c r="K879" s="9" t="s">
        <v>47</v>
      </c>
      <c r="L879" s="9" t="s">
        <v>47</v>
      </c>
      <c r="M879" s="9" t="s">
        <v>47</v>
      </c>
      <c r="N879" s="9" t="s">
        <v>94</v>
      </c>
      <c r="O879" s="9" t="s">
        <v>95</v>
      </c>
      <c r="P879" s="11" t="s">
        <v>51</v>
      </c>
      <c r="Q879" s="11" t="s">
        <v>71</v>
      </c>
      <c r="R879" s="11" t="s">
        <v>107</v>
      </c>
      <c r="S879" s="11" t="s">
        <v>138</v>
      </c>
      <c r="T879" s="11" t="s">
        <v>55</v>
      </c>
      <c r="U879" s="11" t="s">
        <v>47</v>
      </c>
      <c r="V879" s="11"/>
      <c r="W879" s="11"/>
      <c r="X879" s="11"/>
      <c r="Y879" s="11"/>
      <c r="Z879" s="11"/>
      <c r="AA879" s="11"/>
      <c r="AB879" s="11"/>
      <c r="AC879" s="11"/>
      <c r="AD879" s="11"/>
      <c r="AE879" s="11"/>
      <c r="AF879" s="12">
        <f>ROUNDUP(SUM(VLOOKUP(G879,'Pontuação'!A$2:B$11,2,FALSE),VLOOKUP(E879,'Pontuação'!C$2:D$11,2,FALSE),VLOOKUP(I879,'Pontuação'!I$2:J$11,2,FALSE),VLOOKUP(K879,'Pontuação'!G$2:H$11,2,FALSE),VLOOKUP(H879,'Pontuação'!E$2:F$11,2,FALSE),VLOOKUP(M879,'Pontuação'!K$2:L$11,2,FALSE)),0)</f>
        <v>1012</v>
      </c>
      <c r="AG879" s="12">
        <f t="shared" si="1"/>
        <v>101</v>
      </c>
      <c r="AH879" s="12" t="str">
        <f t="array" ref="AH879">IFERROR(INDEX('Pontuação'!G$13:G$191, MATCH(AG879, 'Pontuação'!F$14:F$191, 0)), "Faixa Indefinida")</f>
        <v>C</v>
      </c>
      <c r="AI879" s="12">
        <f t="shared" si="2"/>
        <v>0</v>
      </c>
      <c r="AJ879" s="12">
        <f t="shared" si="3"/>
        <v>0</v>
      </c>
      <c r="AK879" s="12">
        <f t="shared" si="4"/>
        <v>1</v>
      </c>
      <c r="AL879" s="12">
        <f t="shared" si="5"/>
        <v>0</v>
      </c>
      <c r="AM879" s="11"/>
      <c r="AN879" s="13">
        <v>0.1730821078072238</v>
      </c>
      <c r="AO879" s="11" t="s">
        <v>110</v>
      </c>
      <c r="AP879" s="14">
        <v>45931.447850717595</v>
      </c>
    </row>
    <row r="880">
      <c r="A880" s="8">
        <v>45924.62862268519</v>
      </c>
      <c r="B880" s="9" t="s">
        <v>1906</v>
      </c>
      <c r="C880" s="9" t="s">
        <v>1907</v>
      </c>
      <c r="D880" s="10">
        <v>5.531984324311E12</v>
      </c>
      <c r="E880" s="9" t="s">
        <v>43</v>
      </c>
      <c r="F880" s="9"/>
      <c r="G880" s="9" t="s">
        <v>60</v>
      </c>
      <c r="H880" s="9" t="s">
        <v>61</v>
      </c>
      <c r="I880" s="9" t="s">
        <v>46</v>
      </c>
      <c r="J880" s="9" t="s">
        <v>48</v>
      </c>
      <c r="K880" s="9" t="s">
        <v>48</v>
      </c>
      <c r="L880" s="9" t="s">
        <v>48</v>
      </c>
      <c r="M880" s="9" t="s">
        <v>48</v>
      </c>
      <c r="N880" s="9" t="s">
        <v>63</v>
      </c>
      <c r="O880" s="9" t="s">
        <v>64</v>
      </c>
      <c r="P880" s="11" t="s">
        <v>51</v>
      </c>
      <c r="Q880" s="11" t="s">
        <v>115</v>
      </c>
      <c r="R880" s="11" t="s">
        <v>53</v>
      </c>
      <c r="S880" s="11" t="s">
        <v>54</v>
      </c>
      <c r="T880" s="11" t="s">
        <v>55</v>
      </c>
      <c r="U880" s="11" t="s">
        <v>56</v>
      </c>
      <c r="V880" s="11"/>
      <c r="W880" s="11"/>
      <c r="X880" s="11"/>
      <c r="Y880" s="11"/>
      <c r="Z880" s="11"/>
      <c r="AA880" s="11"/>
      <c r="AB880" s="11"/>
      <c r="AC880" s="11"/>
      <c r="AD880" s="11"/>
      <c r="AE880" s="11"/>
      <c r="AF880" s="12">
        <f>ROUNDUP(SUM(VLOOKUP(G880,'Pontuação'!A$2:B$11,2,FALSE),VLOOKUP(E880,'Pontuação'!C$2:D$11,2,FALSE),VLOOKUP(I880,'Pontuação'!I$2:J$11,2,FALSE),VLOOKUP(K880,'Pontuação'!G$2:H$11,2,FALSE),VLOOKUP(H880,'Pontuação'!E$2:F$11,2,FALSE),VLOOKUP(M880,'Pontuação'!K$2:L$11,2,FALSE)),0)</f>
        <v>1331</v>
      </c>
      <c r="AG880" s="12">
        <f t="shared" si="1"/>
        <v>133</v>
      </c>
      <c r="AH880" s="12" t="str">
        <f t="array" ref="AH880">IFERROR(INDEX('Pontuação'!G$13:G$191, MATCH(AG880, 'Pontuação'!F$14:F$191, 0)), "Faixa Indefinida")</f>
        <v>A</v>
      </c>
      <c r="AI880" s="12">
        <f t="shared" si="2"/>
        <v>1</v>
      </c>
      <c r="AJ880" s="12">
        <f t="shared" si="3"/>
        <v>0</v>
      </c>
      <c r="AK880" s="12">
        <f t="shared" si="4"/>
        <v>0</v>
      </c>
      <c r="AL880" s="12">
        <f t="shared" si="5"/>
        <v>0</v>
      </c>
      <c r="AM880" s="11"/>
      <c r="AN880" s="13">
        <v>0.5063215181762251</v>
      </c>
      <c r="AO880" s="11" t="s">
        <v>57</v>
      </c>
      <c r="AP880" s="14">
        <v>45931.447850717595</v>
      </c>
    </row>
    <row r="881">
      <c r="A881" s="8">
        <v>45924.629282407404</v>
      </c>
      <c r="B881" s="9" t="s">
        <v>1908</v>
      </c>
      <c r="C881" s="9" t="s">
        <v>1909</v>
      </c>
      <c r="D881" s="10">
        <v>5.54798906422E12</v>
      </c>
      <c r="E881" s="9" t="s">
        <v>43</v>
      </c>
      <c r="F881" s="9"/>
      <c r="G881" s="9" t="s">
        <v>76</v>
      </c>
      <c r="H881" s="9" t="s">
        <v>45</v>
      </c>
      <c r="I881" s="9" t="s">
        <v>46</v>
      </c>
      <c r="J881" s="9" t="s">
        <v>48</v>
      </c>
      <c r="K881" s="9" t="s">
        <v>47</v>
      </c>
      <c r="L881" s="9" t="s">
        <v>47</v>
      </c>
      <c r="M881" s="9" t="s">
        <v>48</v>
      </c>
      <c r="N881" s="9" t="s">
        <v>79</v>
      </c>
      <c r="O881" s="9" t="s">
        <v>50</v>
      </c>
      <c r="P881" s="11" t="s">
        <v>51</v>
      </c>
      <c r="Q881" s="11" t="s">
        <v>133</v>
      </c>
      <c r="R881" s="11" t="s">
        <v>107</v>
      </c>
      <c r="S881" s="11" t="s">
        <v>254</v>
      </c>
      <c r="T881" s="11" t="s">
        <v>55</v>
      </c>
      <c r="U881" s="11" t="s">
        <v>56</v>
      </c>
      <c r="V881" s="11"/>
      <c r="W881" s="11"/>
      <c r="X881" s="11"/>
      <c r="Y881" s="11"/>
      <c r="Z881" s="11"/>
      <c r="AA881" s="11"/>
      <c r="AB881" s="11"/>
      <c r="AC881" s="11"/>
      <c r="AD881" s="11"/>
      <c r="AE881" s="11"/>
      <c r="AF881" s="12">
        <f>ROUNDUP(SUM(VLOOKUP(G881,'Pontuação'!A$2:B$11,2,FALSE),VLOOKUP(E881,'Pontuação'!C$2:D$11,2,FALSE),VLOOKUP(I881,'Pontuação'!I$2:J$11,2,FALSE),VLOOKUP(K881,'Pontuação'!G$2:H$11,2,FALSE),VLOOKUP(H881,'Pontuação'!E$2:F$11,2,FALSE),VLOOKUP(M881,'Pontuação'!K$2:L$11,2,FALSE)),0)</f>
        <v>1291</v>
      </c>
      <c r="AG881" s="12">
        <f t="shared" si="1"/>
        <v>129</v>
      </c>
      <c r="AH881" s="12" t="str">
        <f t="array" ref="AH881">IFERROR(INDEX('Pontuação'!G$13:G$191, MATCH(AG881, 'Pontuação'!F$14:F$191, 0)), "Faixa Indefinida")</f>
        <v>A</v>
      </c>
      <c r="AI881" s="12">
        <f t="shared" si="2"/>
        <v>1</v>
      </c>
      <c r="AJ881" s="12">
        <f t="shared" si="3"/>
        <v>0</v>
      </c>
      <c r="AK881" s="12">
        <f t="shared" si="4"/>
        <v>0</v>
      </c>
      <c r="AL881" s="12">
        <f t="shared" si="5"/>
        <v>0</v>
      </c>
      <c r="AM881" s="11"/>
      <c r="AN881" s="13">
        <v>0.4264683516628863</v>
      </c>
      <c r="AO881" s="11" t="s">
        <v>134</v>
      </c>
      <c r="AP881" s="14">
        <v>45931.447850717595</v>
      </c>
    </row>
    <row r="882">
      <c r="A882" s="8">
        <v>45924.63450231482</v>
      </c>
      <c r="B882" s="9" t="s">
        <v>1910</v>
      </c>
      <c r="C882" s="9" t="s">
        <v>1911</v>
      </c>
      <c r="D882" s="10">
        <v>5.555219687632E12</v>
      </c>
      <c r="E882" s="9" t="s">
        <v>43</v>
      </c>
      <c r="F882" s="9"/>
      <c r="G882" s="9" t="s">
        <v>60</v>
      </c>
      <c r="H882" s="9" t="s">
        <v>45</v>
      </c>
      <c r="I882" s="9" t="s">
        <v>88</v>
      </c>
      <c r="J882" s="9" t="s">
        <v>48</v>
      </c>
      <c r="K882" s="9" t="s">
        <v>47</v>
      </c>
      <c r="L882" s="9" t="s">
        <v>48</v>
      </c>
      <c r="M882" s="9" t="s">
        <v>48</v>
      </c>
      <c r="N882" s="9" t="s">
        <v>79</v>
      </c>
      <c r="O882" s="9" t="s">
        <v>95</v>
      </c>
      <c r="P882" s="11" t="s">
        <v>51</v>
      </c>
      <c r="Q882" s="11" t="s">
        <v>203</v>
      </c>
      <c r="R882" s="11" t="s">
        <v>415</v>
      </c>
      <c r="S882" s="11" t="s">
        <v>416</v>
      </c>
      <c r="T882" s="11" t="s">
        <v>55</v>
      </c>
      <c r="U882" s="11" t="s">
        <v>56</v>
      </c>
      <c r="V882" s="11"/>
      <c r="W882" s="11"/>
      <c r="X882" s="11"/>
      <c r="Y882" s="11"/>
      <c r="Z882" s="11"/>
      <c r="AA882" s="11"/>
      <c r="AB882" s="11"/>
      <c r="AC882" s="11"/>
      <c r="AD882" s="11"/>
      <c r="AE882" s="11"/>
      <c r="AF882" s="12">
        <f>ROUNDUP(SUM(VLOOKUP(G882,'Pontuação'!A$2:B$11,2,FALSE),VLOOKUP(E882,'Pontuação'!C$2:D$11,2,FALSE),VLOOKUP(I882,'Pontuação'!I$2:J$11,2,FALSE),VLOOKUP(K882,'Pontuação'!G$2:H$11,2,FALSE),VLOOKUP(H882,'Pontuação'!E$2:F$11,2,FALSE),VLOOKUP(M882,'Pontuação'!K$2:L$11,2,FALSE)),0)</f>
        <v>1164</v>
      </c>
      <c r="AG882" s="12">
        <f t="shared" si="1"/>
        <v>116</v>
      </c>
      <c r="AH882" s="12" t="str">
        <f t="array" ref="AH882">IFERROR(INDEX('Pontuação'!G$13:G$191, MATCH(AG882, 'Pontuação'!F$14:F$191, 0)), "Faixa Indefinida")</f>
        <v>B</v>
      </c>
      <c r="AI882" s="12">
        <f t="shared" si="2"/>
        <v>0</v>
      </c>
      <c r="AJ882" s="12">
        <f t="shared" si="3"/>
        <v>1</v>
      </c>
      <c r="AK882" s="12">
        <f t="shared" si="4"/>
        <v>0</v>
      </c>
      <c r="AL882" s="12">
        <f t="shared" si="5"/>
        <v>0</v>
      </c>
      <c r="AM882" s="11"/>
      <c r="AN882" s="13">
        <v>0.34950888162421373</v>
      </c>
      <c r="AO882" s="11" t="s">
        <v>66</v>
      </c>
      <c r="AP882" s="14">
        <v>45931.447850717595</v>
      </c>
    </row>
    <row r="883">
      <c r="A883" s="8">
        <v>45924.63484953704</v>
      </c>
      <c r="B883" s="9" t="s">
        <v>1912</v>
      </c>
      <c r="C883" s="9" t="s">
        <v>1913</v>
      </c>
      <c r="D883" s="10">
        <v>5.513981356201E12</v>
      </c>
      <c r="E883" s="9" t="s">
        <v>43</v>
      </c>
      <c r="F883" s="9"/>
      <c r="G883" s="9" t="s">
        <v>76</v>
      </c>
      <c r="H883" s="9" t="s">
        <v>61</v>
      </c>
      <c r="I883" s="9" t="s">
        <v>78</v>
      </c>
      <c r="J883" s="9" t="s">
        <v>47</v>
      </c>
      <c r="K883" s="9" t="s">
        <v>47</v>
      </c>
      <c r="L883" s="9" t="s">
        <v>47</v>
      </c>
      <c r="M883" s="9" t="s">
        <v>47</v>
      </c>
      <c r="N883" s="9" t="s">
        <v>118</v>
      </c>
      <c r="O883" s="9" t="s">
        <v>50</v>
      </c>
      <c r="P883" s="11" t="s">
        <v>51</v>
      </c>
      <c r="Q883" s="11" t="s">
        <v>133</v>
      </c>
      <c r="R883" s="11" t="s">
        <v>90</v>
      </c>
      <c r="S883" s="11" t="s">
        <v>72</v>
      </c>
      <c r="T883" s="11" t="s">
        <v>55</v>
      </c>
      <c r="U883" s="11" t="s">
        <v>56</v>
      </c>
      <c r="V883" s="11"/>
      <c r="W883" s="11"/>
      <c r="X883" s="11"/>
      <c r="Y883" s="11"/>
      <c r="Z883" s="11"/>
      <c r="AA883" s="11"/>
      <c r="AB883" s="11"/>
      <c r="AC883" s="11"/>
      <c r="AD883" s="11"/>
      <c r="AE883" s="11"/>
      <c r="AF883" s="12">
        <f>ROUNDUP(SUM(VLOOKUP(G883,'Pontuação'!A$2:B$11,2,FALSE),VLOOKUP(E883,'Pontuação'!C$2:D$11,2,FALSE),VLOOKUP(I883,'Pontuação'!I$2:J$11,2,FALSE),VLOOKUP(K883,'Pontuação'!G$2:H$11,2,FALSE),VLOOKUP(H883,'Pontuação'!E$2:F$11,2,FALSE),VLOOKUP(M883,'Pontuação'!K$2:L$11,2,FALSE)),0)</f>
        <v>1012</v>
      </c>
      <c r="AG883" s="12">
        <f t="shared" si="1"/>
        <v>101</v>
      </c>
      <c r="AH883" s="12" t="str">
        <f t="array" ref="AH883">IFERROR(INDEX('Pontuação'!G$13:G$191, MATCH(AG883, 'Pontuação'!F$14:F$191, 0)), "Faixa Indefinida")</f>
        <v>C</v>
      </c>
      <c r="AI883" s="12">
        <f t="shared" si="2"/>
        <v>0</v>
      </c>
      <c r="AJ883" s="12">
        <f t="shared" si="3"/>
        <v>0</v>
      </c>
      <c r="AK883" s="12">
        <f t="shared" si="4"/>
        <v>1</v>
      </c>
      <c r="AL883" s="12">
        <f t="shared" si="5"/>
        <v>0</v>
      </c>
      <c r="AM883" s="11"/>
      <c r="AN883" s="13">
        <v>0.25914532726426676</v>
      </c>
      <c r="AO883" s="11" t="s">
        <v>84</v>
      </c>
      <c r="AP883" s="14">
        <v>45931.447850717595</v>
      </c>
    </row>
    <row r="884">
      <c r="A884" s="8">
        <v>45924.63605324074</v>
      </c>
      <c r="B884" s="9" t="s">
        <v>1914</v>
      </c>
      <c r="C884" s="9" t="s">
        <v>1915</v>
      </c>
      <c r="D884" s="10">
        <v>5.521980344162E12</v>
      </c>
      <c r="E884" s="9" t="s">
        <v>75</v>
      </c>
      <c r="F884" s="9"/>
      <c r="G884" s="9" t="s">
        <v>76</v>
      </c>
      <c r="H884" s="9" t="s">
        <v>77</v>
      </c>
      <c r="I884" s="9" t="s">
        <v>88</v>
      </c>
      <c r="J884" s="9" t="s">
        <v>47</v>
      </c>
      <c r="K884" s="9" t="s">
        <v>47</v>
      </c>
      <c r="L884" s="9" t="s">
        <v>48</v>
      </c>
      <c r="M884" s="9" t="s">
        <v>47</v>
      </c>
      <c r="N884" s="9" t="s">
        <v>63</v>
      </c>
      <c r="O884" s="9" t="s">
        <v>50</v>
      </c>
      <c r="P884" s="11" t="s">
        <v>51</v>
      </c>
      <c r="Q884" s="11" t="s">
        <v>203</v>
      </c>
      <c r="R884" s="11" t="s">
        <v>911</v>
      </c>
      <c r="S884" s="11" t="s">
        <v>912</v>
      </c>
      <c r="T884" s="11" t="s">
        <v>55</v>
      </c>
      <c r="U884" s="11" t="s">
        <v>47</v>
      </c>
      <c r="V884" s="11"/>
      <c r="W884" s="11"/>
      <c r="X884" s="11"/>
      <c r="Y884" s="11"/>
      <c r="Z884" s="11"/>
      <c r="AA884" s="11"/>
      <c r="AB884" s="11"/>
      <c r="AC884" s="11"/>
      <c r="AD884" s="11"/>
      <c r="AE884" s="11"/>
      <c r="AF884" s="12">
        <f>ROUNDUP(SUM(VLOOKUP(G884,'Pontuação'!A$2:B$11,2,FALSE),VLOOKUP(E884,'Pontuação'!C$2:D$11,2,FALSE),VLOOKUP(I884,'Pontuação'!I$2:J$11,2,FALSE),VLOOKUP(K884,'Pontuação'!G$2:H$11,2,FALSE),VLOOKUP(H884,'Pontuação'!E$2:F$11,2,FALSE),VLOOKUP(M884,'Pontuação'!K$2:L$11,2,FALSE)),0)</f>
        <v>934</v>
      </c>
      <c r="AG884" s="12">
        <f t="shared" si="1"/>
        <v>93</v>
      </c>
      <c r="AH884" s="12" t="str">
        <f t="array" ref="AH884">IFERROR(INDEX('Pontuação'!G$13:G$191, MATCH(AG884, 'Pontuação'!F$14:F$191, 0)), "Faixa Indefinida")</f>
        <v>C</v>
      </c>
      <c r="AI884" s="12">
        <f t="shared" si="2"/>
        <v>0</v>
      </c>
      <c r="AJ884" s="12">
        <f t="shared" si="3"/>
        <v>0</v>
      </c>
      <c r="AK884" s="12">
        <f t="shared" si="4"/>
        <v>1</v>
      </c>
      <c r="AL884" s="12">
        <f t="shared" si="5"/>
        <v>0</v>
      </c>
      <c r="AM884" s="11"/>
      <c r="AN884" s="13">
        <v>0.1042412748613565</v>
      </c>
      <c r="AO884" s="11" t="s">
        <v>99</v>
      </c>
      <c r="AP884" s="14">
        <v>45931.447850717595</v>
      </c>
    </row>
    <row r="885">
      <c r="A885" s="8">
        <v>45924.636087962965</v>
      </c>
      <c r="B885" s="9" t="s">
        <v>1916</v>
      </c>
      <c r="C885" s="9" t="s">
        <v>1917</v>
      </c>
      <c r="D885" s="10">
        <v>5.519987473431E12</v>
      </c>
      <c r="E885" s="9" t="s">
        <v>43</v>
      </c>
      <c r="F885" s="9"/>
      <c r="G885" s="9" t="s">
        <v>60</v>
      </c>
      <c r="H885" s="9" t="s">
        <v>87</v>
      </c>
      <c r="I885" s="9" t="s">
        <v>88</v>
      </c>
      <c r="J885" s="9" t="s">
        <v>47</v>
      </c>
      <c r="K885" s="9" t="s">
        <v>48</v>
      </c>
      <c r="L885" s="9" t="s">
        <v>47</v>
      </c>
      <c r="M885" s="9" t="s">
        <v>47</v>
      </c>
      <c r="N885" s="9" t="s">
        <v>63</v>
      </c>
      <c r="O885" s="9" t="s">
        <v>50</v>
      </c>
      <c r="P885" s="11" t="s">
        <v>51</v>
      </c>
      <c r="Q885" s="11" t="s">
        <v>121</v>
      </c>
      <c r="R885" s="11" t="s">
        <v>323</v>
      </c>
      <c r="S885" s="11" t="s">
        <v>324</v>
      </c>
      <c r="T885" s="11" t="s">
        <v>65</v>
      </c>
      <c r="U885" s="11" t="s">
        <v>56</v>
      </c>
      <c r="V885" s="11"/>
      <c r="W885" s="11"/>
      <c r="X885" s="11"/>
      <c r="Y885" s="11"/>
      <c r="Z885" s="11"/>
      <c r="AA885" s="11"/>
      <c r="AB885" s="11"/>
      <c r="AC885" s="11"/>
      <c r="AD885" s="11"/>
      <c r="AE885" s="11"/>
      <c r="AF885" s="12">
        <f>ROUNDUP(SUM(VLOOKUP(G885,'Pontuação'!A$2:B$11,2,FALSE),VLOOKUP(E885,'Pontuação'!C$2:D$11,2,FALSE),VLOOKUP(I885,'Pontuação'!I$2:J$11,2,FALSE),VLOOKUP(K885,'Pontuação'!G$2:H$11,2,FALSE),VLOOKUP(H885,'Pontuação'!E$2:F$11,2,FALSE),VLOOKUP(M885,'Pontuação'!K$2:L$11,2,FALSE)),0)</f>
        <v>1035</v>
      </c>
      <c r="AG885" s="12">
        <f t="shared" si="1"/>
        <v>104</v>
      </c>
      <c r="AH885" s="12" t="str">
        <f t="array" ref="AH885">IFERROR(INDEX('Pontuação'!G$13:G$191, MATCH(AG885, 'Pontuação'!F$14:F$191, 0)), "Faixa Indefinida")</f>
        <v>C</v>
      </c>
      <c r="AI885" s="12">
        <f t="shared" si="2"/>
        <v>0</v>
      </c>
      <c r="AJ885" s="12">
        <f t="shared" si="3"/>
        <v>0</v>
      </c>
      <c r="AK885" s="12">
        <f t="shared" si="4"/>
        <v>1</v>
      </c>
      <c r="AL885" s="12">
        <f t="shared" si="5"/>
        <v>0</v>
      </c>
      <c r="AM885" s="11"/>
      <c r="AN885" s="13">
        <v>0.3775948467465426</v>
      </c>
      <c r="AO885" s="11" t="s">
        <v>66</v>
      </c>
      <c r="AP885" s="14">
        <v>45931.447850717595</v>
      </c>
    </row>
    <row r="886">
      <c r="A886" s="8">
        <v>45924.63636574074</v>
      </c>
      <c r="B886" s="9" t="s">
        <v>1918</v>
      </c>
      <c r="C886" s="9" t="s">
        <v>1919</v>
      </c>
      <c r="D886" s="10">
        <v>5.511986623596E12</v>
      </c>
      <c r="E886" s="9" t="s">
        <v>43</v>
      </c>
      <c r="F886" s="9"/>
      <c r="G886" s="9" t="s">
        <v>60</v>
      </c>
      <c r="H886" s="9" t="s">
        <v>45</v>
      </c>
      <c r="I886" s="9" t="s">
        <v>46</v>
      </c>
      <c r="J886" s="9" t="s">
        <v>47</v>
      </c>
      <c r="K886" s="9" t="s">
        <v>47</v>
      </c>
      <c r="L886" s="9" t="s">
        <v>48</v>
      </c>
      <c r="M886" s="9" t="s">
        <v>47</v>
      </c>
      <c r="N886" s="9" t="s">
        <v>79</v>
      </c>
      <c r="O886" s="9" t="s">
        <v>50</v>
      </c>
      <c r="P886" s="11" t="s">
        <v>51</v>
      </c>
      <c r="Q886" s="11" t="s">
        <v>133</v>
      </c>
      <c r="R886" s="11" t="s">
        <v>107</v>
      </c>
      <c r="S886" s="11" t="s">
        <v>380</v>
      </c>
      <c r="T886" s="11" t="s">
        <v>65</v>
      </c>
      <c r="U886" s="11" t="s">
        <v>56</v>
      </c>
      <c r="V886" s="11"/>
      <c r="W886" s="11"/>
      <c r="X886" s="11"/>
      <c r="Y886" s="11"/>
      <c r="Z886" s="11"/>
      <c r="AA886" s="11"/>
      <c r="AB886" s="11"/>
      <c r="AC886" s="11"/>
      <c r="AD886" s="11"/>
      <c r="AE886" s="11"/>
      <c r="AF886" s="12">
        <f>ROUNDUP(SUM(VLOOKUP(G886,'Pontuação'!A$2:B$11,2,FALSE),VLOOKUP(E886,'Pontuação'!C$2:D$11,2,FALSE),VLOOKUP(I886,'Pontuação'!I$2:J$11,2,FALSE),VLOOKUP(K886,'Pontuação'!G$2:H$11,2,FALSE),VLOOKUP(H886,'Pontuação'!E$2:F$11,2,FALSE),VLOOKUP(M886,'Pontuação'!K$2:L$11,2,FALSE)),0)</f>
        <v>1150</v>
      </c>
      <c r="AG886" s="12">
        <f t="shared" si="1"/>
        <v>115</v>
      </c>
      <c r="AH886" s="12" t="str">
        <f t="array" ref="AH886">IFERROR(INDEX('Pontuação'!G$13:G$191, MATCH(AG886, 'Pontuação'!F$14:F$191, 0)), "Faixa Indefinida")</f>
        <v>B</v>
      </c>
      <c r="AI886" s="12">
        <f t="shared" si="2"/>
        <v>0</v>
      </c>
      <c r="AJ886" s="12">
        <f t="shared" si="3"/>
        <v>1</v>
      </c>
      <c r="AK886" s="12">
        <f t="shared" si="4"/>
        <v>0</v>
      </c>
      <c r="AL886" s="12">
        <f t="shared" si="5"/>
        <v>0</v>
      </c>
      <c r="AM886" s="11"/>
      <c r="AN886" s="13">
        <v>0.4379032133488288</v>
      </c>
      <c r="AO886" s="11" t="s">
        <v>151</v>
      </c>
      <c r="AP886" s="14">
        <v>45931.447850717595</v>
      </c>
    </row>
    <row r="887">
      <c r="A887" s="8">
        <v>45924.63842592593</v>
      </c>
      <c r="B887" s="9" t="s">
        <v>1920</v>
      </c>
      <c r="C887" s="9" t="s">
        <v>1921</v>
      </c>
      <c r="D887" s="10">
        <v>5.555619810359E12</v>
      </c>
      <c r="E887" s="9" t="s">
        <v>43</v>
      </c>
      <c r="F887" s="9"/>
      <c r="G887" s="9" t="s">
        <v>60</v>
      </c>
      <c r="H887" s="9" t="s">
        <v>45</v>
      </c>
      <c r="I887" s="9" t="s">
        <v>62</v>
      </c>
      <c r="J887" s="9" t="s">
        <v>48</v>
      </c>
      <c r="K887" s="9" t="s">
        <v>47</v>
      </c>
      <c r="L887" s="9" t="s">
        <v>47</v>
      </c>
      <c r="M887" s="9" t="s">
        <v>48</v>
      </c>
      <c r="N887" s="9" t="s">
        <v>49</v>
      </c>
      <c r="O887" s="9" t="s">
        <v>70</v>
      </c>
      <c r="P887" s="11" t="s">
        <v>51</v>
      </c>
      <c r="Q887" s="11" t="s">
        <v>137</v>
      </c>
      <c r="R887" s="11" t="s">
        <v>107</v>
      </c>
      <c r="S887" s="11" t="s">
        <v>72</v>
      </c>
      <c r="T887" s="11" t="s">
        <v>55</v>
      </c>
      <c r="U887" s="11" t="s">
        <v>56</v>
      </c>
      <c r="V887" s="11"/>
      <c r="W887" s="11"/>
      <c r="X887" s="11"/>
      <c r="Y887" s="11"/>
      <c r="Z887" s="11"/>
      <c r="AA887" s="11"/>
      <c r="AB887" s="11"/>
      <c r="AC887" s="11"/>
      <c r="AD887" s="11"/>
      <c r="AE887" s="11"/>
      <c r="AF887" s="12">
        <f>ROUNDUP(SUM(VLOOKUP(G887,'Pontuação'!A$2:B$11,2,FALSE),VLOOKUP(E887,'Pontuação'!C$2:D$11,2,FALSE),VLOOKUP(I887,'Pontuação'!I$2:J$11,2,FALSE),VLOOKUP(K887,'Pontuação'!G$2:H$11,2,FALSE),VLOOKUP(H887,'Pontuação'!E$2:F$11,2,FALSE),VLOOKUP(M887,'Pontuação'!K$2:L$11,2,FALSE)),0)</f>
        <v>1188</v>
      </c>
      <c r="AG887" s="12">
        <f t="shared" si="1"/>
        <v>119</v>
      </c>
      <c r="AH887" s="12" t="str">
        <f t="array" ref="AH887">IFERROR(INDEX('Pontuação'!G$13:G$191, MATCH(AG887, 'Pontuação'!F$14:F$191, 0)), "Faixa Indefinida")</f>
        <v>A</v>
      </c>
      <c r="AI887" s="12">
        <f t="shared" si="2"/>
        <v>1</v>
      </c>
      <c r="AJ887" s="12">
        <f t="shared" si="3"/>
        <v>0</v>
      </c>
      <c r="AK887" s="12">
        <f t="shared" si="4"/>
        <v>0</v>
      </c>
      <c r="AL887" s="12">
        <f t="shared" si="5"/>
        <v>0</v>
      </c>
      <c r="AM887" s="11"/>
      <c r="AN887" s="13">
        <v>0.4996371964211702</v>
      </c>
      <c r="AO887" s="11" t="s">
        <v>151</v>
      </c>
      <c r="AP887" s="14">
        <v>45931.447850717595</v>
      </c>
    </row>
    <row r="888">
      <c r="A888" s="8">
        <v>45924.641226851854</v>
      </c>
      <c r="B888" s="9" t="s">
        <v>1922</v>
      </c>
      <c r="C888" s="9" t="s">
        <v>1923</v>
      </c>
      <c r="D888" s="10">
        <v>5.511952727812E12</v>
      </c>
      <c r="E888" s="9" t="s">
        <v>43</v>
      </c>
      <c r="F888" s="9"/>
      <c r="G888" s="9" t="s">
        <v>76</v>
      </c>
      <c r="H888" s="9" t="s">
        <v>45</v>
      </c>
      <c r="I888" s="9" t="s">
        <v>78</v>
      </c>
      <c r="J888" s="9" t="s">
        <v>48</v>
      </c>
      <c r="K888" s="9" t="s">
        <v>47</v>
      </c>
      <c r="L888" s="9" t="s">
        <v>47</v>
      </c>
      <c r="M888" s="9" t="s">
        <v>48</v>
      </c>
      <c r="N888" s="9" t="s">
        <v>94</v>
      </c>
      <c r="O888" s="9" t="s">
        <v>50</v>
      </c>
      <c r="P888" s="11" t="s">
        <v>51</v>
      </c>
      <c r="Q888" s="11" t="s">
        <v>203</v>
      </c>
      <c r="R888" s="11" t="s">
        <v>357</v>
      </c>
      <c r="S888" s="11" t="s">
        <v>72</v>
      </c>
      <c r="T888" s="11" t="s">
        <v>55</v>
      </c>
      <c r="U888" s="11" t="s">
        <v>47</v>
      </c>
      <c r="V888" s="11"/>
      <c r="W888" s="11"/>
      <c r="X888" s="11"/>
      <c r="Y888" s="11"/>
      <c r="Z888" s="11"/>
      <c r="AA888" s="11"/>
      <c r="AB888" s="11"/>
      <c r="AC888" s="11"/>
      <c r="AD888" s="11"/>
      <c r="AE888" s="11"/>
      <c r="AF888" s="12">
        <f>ROUNDUP(SUM(VLOOKUP(G888,'Pontuação'!A$2:B$11,2,FALSE),VLOOKUP(E888,'Pontuação'!C$2:D$11,2,FALSE),VLOOKUP(I888,'Pontuação'!I$2:J$11,2,FALSE),VLOOKUP(K888,'Pontuação'!G$2:H$11,2,FALSE),VLOOKUP(H888,'Pontuação'!E$2:F$11,2,FALSE),VLOOKUP(M888,'Pontuação'!K$2:L$11,2,FALSE)),0)</f>
        <v>1241</v>
      </c>
      <c r="AG888" s="12">
        <f t="shared" si="1"/>
        <v>124</v>
      </c>
      <c r="AH888" s="12" t="str">
        <f t="array" ref="AH888">IFERROR(INDEX('Pontuação'!G$13:G$191, MATCH(AG888, 'Pontuação'!F$14:F$191, 0)), "Faixa Indefinida")</f>
        <v>A</v>
      </c>
      <c r="AI888" s="12">
        <f t="shared" si="2"/>
        <v>1</v>
      </c>
      <c r="AJ888" s="12">
        <f t="shared" si="3"/>
        <v>0</v>
      </c>
      <c r="AK888" s="12">
        <f t="shared" si="4"/>
        <v>0</v>
      </c>
      <c r="AL888" s="12">
        <f t="shared" si="5"/>
        <v>0</v>
      </c>
      <c r="AM888" s="11"/>
      <c r="AN888" s="13">
        <v>0.24674591590282557</v>
      </c>
      <c r="AO888" s="11" t="s">
        <v>84</v>
      </c>
      <c r="AP888" s="14">
        <v>45931.447850717595</v>
      </c>
    </row>
    <row r="889">
      <c r="A889" s="8">
        <v>45924.64164351852</v>
      </c>
      <c r="B889" s="9" t="s">
        <v>1924</v>
      </c>
      <c r="C889" s="9" t="s">
        <v>1925</v>
      </c>
      <c r="D889" s="10">
        <v>5.581993832175E12</v>
      </c>
      <c r="E889" s="9" t="s">
        <v>43</v>
      </c>
      <c r="F889" s="9"/>
      <c r="G889" s="9" t="s">
        <v>44</v>
      </c>
      <c r="H889" s="9" t="s">
        <v>45</v>
      </c>
      <c r="I889" s="9" t="s">
        <v>78</v>
      </c>
      <c r="J889" s="9" t="s">
        <v>48</v>
      </c>
      <c r="K889" s="9" t="s">
        <v>48</v>
      </c>
      <c r="L889" s="9" t="s">
        <v>47</v>
      </c>
      <c r="M889" s="9" t="s">
        <v>47</v>
      </c>
      <c r="N889" s="9" t="s">
        <v>63</v>
      </c>
      <c r="O889" s="9" t="s">
        <v>64</v>
      </c>
      <c r="P889" s="11" t="s">
        <v>51</v>
      </c>
      <c r="Q889" s="11" t="s">
        <v>137</v>
      </c>
      <c r="R889" s="11" t="s">
        <v>90</v>
      </c>
      <c r="S889" s="11" t="s">
        <v>214</v>
      </c>
      <c r="T889" s="11" t="s">
        <v>55</v>
      </c>
      <c r="U889" s="11" t="s">
        <v>56</v>
      </c>
      <c r="V889" s="11"/>
      <c r="W889" s="11"/>
      <c r="X889" s="11"/>
      <c r="Y889" s="11"/>
      <c r="Z889" s="11"/>
      <c r="AA889" s="11"/>
      <c r="AB889" s="11"/>
      <c r="AC889" s="11"/>
      <c r="AD889" s="11"/>
      <c r="AE889" s="11"/>
      <c r="AF889" s="12">
        <f>ROUNDUP(SUM(VLOOKUP(G889,'Pontuação'!A$2:B$11,2,FALSE),VLOOKUP(E889,'Pontuação'!C$2:D$11,2,FALSE),VLOOKUP(I889,'Pontuação'!I$2:J$11,2,FALSE),VLOOKUP(K889,'Pontuação'!G$2:H$11,2,FALSE),VLOOKUP(H889,'Pontuação'!E$2:F$11,2,FALSE),VLOOKUP(M889,'Pontuação'!K$2:L$11,2,FALSE)),0)</f>
        <v>1133</v>
      </c>
      <c r="AG889" s="12">
        <f t="shared" si="1"/>
        <v>113</v>
      </c>
      <c r="AH889" s="12" t="str">
        <f t="array" ref="AH889">IFERROR(INDEX('Pontuação'!G$13:G$191, MATCH(AG889, 'Pontuação'!F$14:F$191, 0)), "Faixa Indefinida")</f>
        <v>B</v>
      </c>
      <c r="AI889" s="12">
        <f t="shared" si="2"/>
        <v>0</v>
      </c>
      <c r="AJ889" s="12">
        <f t="shared" si="3"/>
        <v>1</v>
      </c>
      <c r="AK889" s="12">
        <f t="shared" si="4"/>
        <v>0</v>
      </c>
      <c r="AL889" s="12">
        <f t="shared" si="5"/>
        <v>0</v>
      </c>
      <c r="AM889" s="11"/>
      <c r="AN889" s="13">
        <v>0.3108319757615792</v>
      </c>
      <c r="AO889" s="11" t="s">
        <v>124</v>
      </c>
      <c r="AP889" s="14">
        <v>45931.447850717595</v>
      </c>
    </row>
    <row r="890">
      <c r="A890" s="8">
        <v>45924.64346064815</v>
      </c>
      <c r="B890" s="9" t="s">
        <v>1926</v>
      </c>
      <c r="C890" s="9" t="s">
        <v>1927</v>
      </c>
      <c r="D890" s="10">
        <v>5.511956610853E12</v>
      </c>
      <c r="E890" s="9" t="s">
        <v>75</v>
      </c>
      <c r="F890" s="9"/>
      <c r="G890" s="9" t="s">
        <v>170</v>
      </c>
      <c r="H890" s="9" t="s">
        <v>61</v>
      </c>
      <c r="I890" s="9" t="s">
        <v>78</v>
      </c>
      <c r="J890" s="9" t="s">
        <v>47</v>
      </c>
      <c r="K890" s="9" t="s">
        <v>47</v>
      </c>
      <c r="L890" s="9" t="s">
        <v>48</v>
      </c>
      <c r="M890" s="9" t="s">
        <v>47</v>
      </c>
      <c r="N890" s="9" t="s">
        <v>63</v>
      </c>
      <c r="O890" s="9" t="s">
        <v>50</v>
      </c>
      <c r="P890" s="11" t="s">
        <v>51</v>
      </c>
      <c r="Q890" s="11" t="s">
        <v>171</v>
      </c>
      <c r="R890" s="11" t="s">
        <v>107</v>
      </c>
      <c r="S890" s="11" t="s">
        <v>172</v>
      </c>
      <c r="T890" s="11" t="s">
        <v>65</v>
      </c>
      <c r="U890" s="11" t="s">
        <v>56</v>
      </c>
      <c r="V890" s="11"/>
      <c r="W890" s="11"/>
      <c r="X890" s="11"/>
      <c r="Y890" s="11"/>
      <c r="Z890" s="11"/>
      <c r="AA890" s="11"/>
      <c r="AB890" s="11"/>
      <c r="AC890" s="11"/>
      <c r="AD890" s="11"/>
      <c r="AE890" s="11"/>
      <c r="AF890" s="12">
        <f>ROUNDUP(SUM(VLOOKUP(G890,'Pontuação'!A$2:B$11,2,FALSE),VLOOKUP(E890,'Pontuação'!C$2:D$11,2,FALSE),VLOOKUP(I890,'Pontuação'!I$2:J$11,2,FALSE),VLOOKUP(K890,'Pontuação'!G$2:H$11,2,FALSE),VLOOKUP(H890,'Pontuação'!E$2:F$11,2,FALSE),VLOOKUP(M890,'Pontuação'!K$2:L$11,2,FALSE)),0)</f>
        <v>820</v>
      </c>
      <c r="AG890" s="12">
        <f t="shared" si="1"/>
        <v>82</v>
      </c>
      <c r="AH890" s="12" t="str">
        <f t="array" ref="AH890">IFERROR(INDEX('Pontuação'!G$13:G$191, MATCH(AG890, 'Pontuação'!F$14:F$191, 0)), "Faixa Indefinida")</f>
        <v>D</v>
      </c>
      <c r="AI890" s="12">
        <f t="shared" si="2"/>
        <v>0</v>
      </c>
      <c r="AJ890" s="12">
        <f t="shared" si="3"/>
        <v>0</v>
      </c>
      <c r="AK890" s="12">
        <f t="shared" si="4"/>
        <v>0</v>
      </c>
      <c r="AL890" s="12">
        <f t="shared" si="5"/>
        <v>1</v>
      </c>
      <c r="AM890" s="11"/>
      <c r="AN890" s="13">
        <v>0.3707630046340304</v>
      </c>
      <c r="AO890" s="11" t="s">
        <v>66</v>
      </c>
      <c r="AP890" s="14">
        <v>45931.447850717595</v>
      </c>
    </row>
    <row r="891">
      <c r="A891" s="8">
        <v>45924.646828703706</v>
      </c>
      <c r="B891" s="9" t="s">
        <v>1928</v>
      </c>
      <c r="C891" s="9" t="s">
        <v>1929</v>
      </c>
      <c r="D891" s="10">
        <v>5.516992924433E12</v>
      </c>
      <c r="E891" s="9" t="s">
        <v>43</v>
      </c>
      <c r="F891" s="9"/>
      <c r="G891" s="9" t="s">
        <v>69</v>
      </c>
      <c r="H891" s="9" t="s">
        <v>61</v>
      </c>
      <c r="I891" s="9" t="s">
        <v>46</v>
      </c>
      <c r="J891" s="9" t="s">
        <v>47</v>
      </c>
      <c r="K891" s="9" t="s">
        <v>47</v>
      </c>
      <c r="L891" s="9" t="s">
        <v>48</v>
      </c>
      <c r="M891" s="9" t="s">
        <v>48</v>
      </c>
      <c r="N891" s="9" t="s">
        <v>118</v>
      </c>
      <c r="O891" s="9" t="s">
        <v>64</v>
      </c>
      <c r="P891" s="11" t="s">
        <v>51</v>
      </c>
      <c r="Q891" s="11" t="s">
        <v>141</v>
      </c>
      <c r="R891" s="11" t="s">
        <v>90</v>
      </c>
      <c r="S891" s="11" t="s">
        <v>54</v>
      </c>
      <c r="T891" s="11" t="s">
        <v>65</v>
      </c>
      <c r="U891" s="11" t="s">
        <v>47</v>
      </c>
      <c r="V891" s="11"/>
      <c r="W891" s="11"/>
      <c r="X891" s="11"/>
      <c r="Y891" s="11"/>
      <c r="Z891" s="11"/>
      <c r="AA891" s="11"/>
      <c r="AB891" s="11"/>
      <c r="AC891" s="11"/>
      <c r="AD891" s="11"/>
      <c r="AE891" s="11"/>
      <c r="AF891" s="12">
        <f>ROUNDUP(SUM(VLOOKUP(G891,'Pontuação'!A$2:B$11,2,FALSE),VLOOKUP(E891,'Pontuação'!C$2:D$11,2,FALSE),VLOOKUP(I891,'Pontuação'!I$2:J$11,2,FALSE),VLOOKUP(K891,'Pontuação'!G$2:H$11,2,FALSE),VLOOKUP(H891,'Pontuação'!E$2:F$11,2,FALSE),VLOOKUP(M891,'Pontuação'!K$2:L$11,2,FALSE)),0)</f>
        <v>1093</v>
      </c>
      <c r="AG891" s="12">
        <f t="shared" si="1"/>
        <v>109</v>
      </c>
      <c r="AH891" s="12" t="str">
        <f t="array" ref="AH891">IFERROR(INDEX('Pontuação'!G$13:G$191, MATCH(AG891, 'Pontuação'!F$14:F$191, 0)), "Faixa Indefinida")</f>
        <v>B</v>
      </c>
      <c r="AI891" s="12">
        <f t="shared" si="2"/>
        <v>0</v>
      </c>
      <c r="AJ891" s="12">
        <f t="shared" si="3"/>
        <v>1</v>
      </c>
      <c r="AK891" s="12">
        <f t="shared" si="4"/>
        <v>0</v>
      </c>
      <c r="AL891" s="12">
        <f t="shared" si="5"/>
        <v>0</v>
      </c>
      <c r="AM891" s="11"/>
      <c r="AN891" s="13">
        <v>0.17973598247648873</v>
      </c>
      <c r="AO891" s="11" t="s">
        <v>110</v>
      </c>
      <c r="AP891" s="14">
        <v>45931.447850717595</v>
      </c>
    </row>
    <row r="892">
      <c r="A892" s="8">
        <v>45924.646828703706</v>
      </c>
      <c r="B892" s="9" t="s">
        <v>1930</v>
      </c>
      <c r="C892" s="9" t="s">
        <v>1931</v>
      </c>
      <c r="D892" s="10">
        <v>5.579996544372E12</v>
      </c>
      <c r="E892" s="9" t="s">
        <v>43</v>
      </c>
      <c r="F892" s="9"/>
      <c r="G892" s="9" t="s">
        <v>60</v>
      </c>
      <c r="H892" s="9" t="s">
        <v>45</v>
      </c>
      <c r="I892" s="9" t="s">
        <v>78</v>
      </c>
      <c r="J892" s="9" t="s">
        <v>47</v>
      </c>
      <c r="K892" s="9" t="s">
        <v>47</v>
      </c>
      <c r="L892" s="9" t="s">
        <v>47</v>
      </c>
      <c r="M892" s="9" t="s">
        <v>47</v>
      </c>
      <c r="N892" s="9" t="s">
        <v>49</v>
      </c>
      <c r="O892" s="9" t="s">
        <v>95</v>
      </c>
      <c r="P892" s="11" t="s">
        <v>51</v>
      </c>
      <c r="Q892" s="11" t="s">
        <v>52</v>
      </c>
      <c r="R892" s="11" t="s">
        <v>53</v>
      </c>
      <c r="S892" s="11" t="s">
        <v>54</v>
      </c>
      <c r="T892" s="11" t="s">
        <v>55</v>
      </c>
      <c r="U892" s="11" t="s">
        <v>56</v>
      </c>
      <c r="V892" s="11"/>
      <c r="W892" s="11"/>
      <c r="X892" s="11"/>
      <c r="Y892" s="11"/>
      <c r="Z892" s="11"/>
      <c r="AA892" s="11"/>
      <c r="AB892" s="11"/>
      <c r="AC892" s="11"/>
      <c r="AD892" s="11"/>
      <c r="AE892" s="11"/>
      <c r="AF892" s="12">
        <f>ROUNDUP(SUM(VLOOKUP(G892,'Pontuação'!A$2:B$11,2,FALSE),VLOOKUP(E892,'Pontuação'!C$2:D$11,2,FALSE),VLOOKUP(I892,'Pontuação'!I$2:J$11,2,FALSE),VLOOKUP(K892,'Pontuação'!G$2:H$11,2,FALSE),VLOOKUP(H892,'Pontuação'!E$2:F$11,2,FALSE),VLOOKUP(M892,'Pontuação'!K$2:L$11,2,FALSE)),0)</f>
        <v>1100</v>
      </c>
      <c r="AG892" s="12">
        <f t="shared" si="1"/>
        <v>110</v>
      </c>
      <c r="AH892" s="12" t="str">
        <f t="array" ref="AH892">IFERROR(INDEX('Pontuação'!G$13:G$191, MATCH(AG892, 'Pontuação'!F$14:F$191, 0)), "Faixa Indefinida")</f>
        <v>B</v>
      </c>
      <c r="AI892" s="12">
        <f t="shared" si="2"/>
        <v>0</v>
      </c>
      <c r="AJ892" s="12">
        <f t="shared" si="3"/>
        <v>1</v>
      </c>
      <c r="AK892" s="12">
        <f t="shared" si="4"/>
        <v>0</v>
      </c>
      <c r="AL892" s="12">
        <f t="shared" si="5"/>
        <v>0</v>
      </c>
      <c r="AM892" s="11"/>
      <c r="AN892" s="13">
        <v>0.3798842071426563</v>
      </c>
      <c r="AO892" s="11" t="s">
        <v>66</v>
      </c>
      <c r="AP892" s="14">
        <v>45931.447850717595</v>
      </c>
    </row>
    <row r="893">
      <c r="A893" s="8">
        <v>45924.64885416667</v>
      </c>
      <c r="B893" s="9" t="s">
        <v>1932</v>
      </c>
      <c r="C893" s="9" t="s">
        <v>1933</v>
      </c>
      <c r="D893" s="10">
        <v>5.535999207244E12</v>
      </c>
      <c r="E893" s="9" t="s">
        <v>43</v>
      </c>
      <c r="F893" s="9"/>
      <c r="G893" s="9" t="s">
        <v>69</v>
      </c>
      <c r="H893" s="9" t="s">
        <v>45</v>
      </c>
      <c r="I893" s="9" t="s">
        <v>46</v>
      </c>
      <c r="J893" s="9" t="s">
        <v>47</v>
      </c>
      <c r="K893" s="9" t="s">
        <v>48</v>
      </c>
      <c r="L893" s="9" t="s">
        <v>48</v>
      </c>
      <c r="M893" s="9" t="s">
        <v>48</v>
      </c>
      <c r="N893" s="9" t="s">
        <v>63</v>
      </c>
      <c r="O893" s="9" t="s">
        <v>50</v>
      </c>
      <c r="P893" s="11" t="s">
        <v>51</v>
      </c>
      <c r="Q893" s="11" t="s">
        <v>115</v>
      </c>
      <c r="R893" s="11" t="s">
        <v>90</v>
      </c>
      <c r="S893" s="11" t="s">
        <v>254</v>
      </c>
      <c r="T893" s="11" t="s">
        <v>55</v>
      </c>
      <c r="U893" s="11" t="s">
        <v>56</v>
      </c>
      <c r="V893" s="11"/>
      <c r="W893" s="11"/>
      <c r="X893" s="11"/>
      <c r="Y893" s="11"/>
      <c r="Z893" s="11"/>
      <c r="AA893" s="11"/>
      <c r="AB893" s="11"/>
      <c r="AC893" s="11"/>
      <c r="AD893" s="11"/>
      <c r="AE893" s="11"/>
      <c r="AF893" s="12">
        <f>ROUNDUP(SUM(VLOOKUP(G893,'Pontuação'!A$2:B$11,2,FALSE),VLOOKUP(E893,'Pontuação'!C$2:D$11,2,FALSE),VLOOKUP(I893,'Pontuação'!I$2:J$11,2,FALSE),VLOOKUP(K893,'Pontuação'!G$2:H$11,2,FALSE),VLOOKUP(H893,'Pontuação'!E$2:F$11,2,FALSE),VLOOKUP(M893,'Pontuação'!K$2:L$11,2,FALSE)),0)</f>
        <v>1282</v>
      </c>
      <c r="AG893" s="12">
        <f t="shared" si="1"/>
        <v>128</v>
      </c>
      <c r="AH893" s="12" t="str">
        <f t="array" ref="AH893">IFERROR(INDEX('Pontuação'!G$13:G$191, MATCH(AG893, 'Pontuação'!F$14:F$191, 0)), "Faixa Indefinida")</f>
        <v>A</v>
      </c>
      <c r="AI893" s="12">
        <f t="shared" si="2"/>
        <v>1</v>
      </c>
      <c r="AJ893" s="12">
        <f t="shared" si="3"/>
        <v>0</v>
      </c>
      <c r="AK893" s="12">
        <f t="shared" si="4"/>
        <v>0</v>
      </c>
      <c r="AL893" s="12">
        <f t="shared" si="5"/>
        <v>0</v>
      </c>
      <c r="AM893" s="11"/>
      <c r="AN893" s="13">
        <v>0.5524637029184778</v>
      </c>
      <c r="AO893" s="11" t="s">
        <v>57</v>
      </c>
      <c r="AP893" s="14">
        <v>45931.447850717595</v>
      </c>
    </row>
    <row r="894">
      <c r="A894" s="8">
        <v>45924.65225694444</v>
      </c>
      <c r="B894" s="9" t="s">
        <v>722</v>
      </c>
      <c r="C894" s="9" t="s">
        <v>1934</v>
      </c>
      <c r="D894" s="10">
        <v>5.516993319375E12</v>
      </c>
      <c r="E894" s="9" t="s">
        <v>43</v>
      </c>
      <c r="F894" s="9"/>
      <c r="G894" s="9" t="s">
        <v>60</v>
      </c>
      <c r="H894" s="9" t="s">
        <v>77</v>
      </c>
      <c r="I894" s="9" t="s">
        <v>46</v>
      </c>
      <c r="J894" s="9" t="s">
        <v>48</v>
      </c>
      <c r="K894" s="9" t="s">
        <v>48</v>
      </c>
      <c r="L894" s="9" t="s">
        <v>48</v>
      </c>
      <c r="M894" s="9" t="s">
        <v>47</v>
      </c>
      <c r="N894" s="9" t="s">
        <v>79</v>
      </c>
      <c r="O894" s="9" t="s">
        <v>64</v>
      </c>
      <c r="P894" s="11" t="s">
        <v>51</v>
      </c>
      <c r="Q894" s="11" t="s">
        <v>52</v>
      </c>
      <c r="R894" s="11" t="s">
        <v>53</v>
      </c>
      <c r="S894" s="11" t="s">
        <v>54</v>
      </c>
      <c r="T894" s="11" t="s">
        <v>55</v>
      </c>
      <c r="U894" s="11" t="s">
        <v>56</v>
      </c>
      <c r="V894" s="11"/>
      <c r="W894" s="11"/>
      <c r="X894" s="11"/>
      <c r="Y894" s="11"/>
      <c r="Z894" s="11"/>
      <c r="AA894" s="11"/>
      <c r="AB894" s="11"/>
      <c r="AC894" s="11"/>
      <c r="AD894" s="11"/>
      <c r="AE894" s="11"/>
      <c r="AF894" s="12">
        <f>ROUNDUP(SUM(VLOOKUP(G894,'Pontuação'!A$2:B$11,2,FALSE),VLOOKUP(E894,'Pontuação'!C$2:D$11,2,FALSE),VLOOKUP(I894,'Pontuação'!I$2:J$11,2,FALSE),VLOOKUP(K894,'Pontuação'!G$2:H$11,2,FALSE),VLOOKUP(H894,'Pontuação'!E$2:F$11,2,FALSE),VLOOKUP(M894,'Pontuação'!K$2:L$11,2,FALSE)),0)</f>
        <v>1206</v>
      </c>
      <c r="AG894" s="12">
        <f t="shared" si="1"/>
        <v>121</v>
      </c>
      <c r="AH894" s="12" t="str">
        <f t="array" ref="AH894">IFERROR(INDEX('Pontuação'!G$13:G$191, MATCH(AG894, 'Pontuação'!F$14:F$191, 0)), "Faixa Indefinida")</f>
        <v>A</v>
      </c>
      <c r="AI894" s="12">
        <f t="shared" si="2"/>
        <v>1</v>
      </c>
      <c r="AJ894" s="12">
        <f t="shared" si="3"/>
        <v>0</v>
      </c>
      <c r="AK894" s="12">
        <f t="shared" si="4"/>
        <v>0</v>
      </c>
      <c r="AL894" s="12">
        <f t="shared" si="5"/>
        <v>0</v>
      </c>
      <c r="AM894" s="11"/>
      <c r="AN894" s="13">
        <v>0.3153484532546109</v>
      </c>
      <c r="AO894" s="11" t="s">
        <v>124</v>
      </c>
      <c r="AP894" s="14">
        <v>45931.447850717595</v>
      </c>
    </row>
    <row r="895">
      <c r="A895" s="8">
        <v>45924.65237268519</v>
      </c>
      <c r="B895" s="9" t="s">
        <v>1935</v>
      </c>
      <c r="C895" s="9" t="s">
        <v>1936</v>
      </c>
      <c r="D895" s="10">
        <v>5.531991529623E12</v>
      </c>
      <c r="E895" s="9" t="s">
        <v>43</v>
      </c>
      <c r="F895" s="9"/>
      <c r="G895" s="9" t="s">
        <v>60</v>
      </c>
      <c r="H895" s="9" t="s">
        <v>45</v>
      </c>
      <c r="I895" s="9" t="s">
        <v>78</v>
      </c>
      <c r="J895" s="9" t="s">
        <v>48</v>
      </c>
      <c r="K895" s="9" t="s">
        <v>47</v>
      </c>
      <c r="L895" s="9" t="s">
        <v>47</v>
      </c>
      <c r="M895" s="9" t="s">
        <v>48</v>
      </c>
      <c r="N895" s="9" t="s">
        <v>79</v>
      </c>
      <c r="O895" s="9" t="s">
        <v>64</v>
      </c>
      <c r="P895" s="11" t="s">
        <v>51</v>
      </c>
      <c r="Q895" s="11" t="s">
        <v>52</v>
      </c>
      <c r="R895" s="11" t="s">
        <v>53</v>
      </c>
      <c r="S895" s="11" t="s">
        <v>54</v>
      </c>
      <c r="T895" s="11" t="s">
        <v>55</v>
      </c>
      <c r="U895" s="11" t="s">
        <v>56</v>
      </c>
      <c r="V895" s="11"/>
      <c r="W895" s="11"/>
      <c r="X895" s="11"/>
      <c r="Y895" s="11"/>
      <c r="Z895" s="11"/>
      <c r="AA895" s="11"/>
      <c r="AB895" s="11"/>
      <c r="AC895" s="11"/>
      <c r="AD895" s="11"/>
      <c r="AE895" s="11"/>
      <c r="AF895" s="12">
        <f>ROUNDUP(SUM(VLOOKUP(G895,'Pontuação'!A$2:B$11,2,FALSE),VLOOKUP(E895,'Pontuação'!C$2:D$11,2,FALSE),VLOOKUP(I895,'Pontuação'!I$2:J$11,2,FALSE),VLOOKUP(K895,'Pontuação'!G$2:H$11,2,FALSE),VLOOKUP(H895,'Pontuação'!E$2:F$11,2,FALSE),VLOOKUP(M895,'Pontuação'!K$2:L$11,2,FALSE)),0)</f>
        <v>1250</v>
      </c>
      <c r="AG895" s="12">
        <f t="shared" si="1"/>
        <v>125</v>
      </c>
      <c r="AH895" s="12" t="str">
        <f t="array" ref="AH895">IFERROR(INDEX('Pontuação'!G$13:G$191, MATCH(AG895, 'Pontuação'!F$14:F$191, 0)), "Faixa Indefinida")</f>
        <v>A</v>
      </c>
      <c r="AI895" s="12">
        <f t="shared" si="2"/>
        <v>1</v>
      </c>
      <c r="AJ895" s="12">
        <f t="shared" si="3"/>
        <v>0</v>
      </c>
      <c r="AK895" s="12">
        <f t="shared" si="4"/>
        <v>0</v>
      </c>
      <c r="AL895" s="12">
        <f t="shared" si="5"/>
        <v>0</v>
      </c>
      <c r="AM895" s="11"/>
      <c r="AN895" s="13">
        <v>0.4066551266909203</v>
      </c>
      <c r="AO895" s="11" t="s">
        <v>134</v>
      </c>
      <c r="AP895" s="14">
        <v>45931.447850717595</v>
      </c>
    </row>
    <row r="896">
      <c r="A896" s="8">
        <v>45924.654652777775</v>
      </c>
      <c r="B896" s="9" t="s">
        <v>1937</v>
      </c>
      <c r="C896" s="9" t="s">
        <v>1938</v>
      </c>
      <c r="D896" s="10">
        <v>5.511987352875E12</v>
      </c>
      <c r="E896" s="9" t="s">
        <v>43</v>
      </c>
      <c r="F896" s="9"/>
      <c r="G896" s="9" t="s">
        <v>60</v>
      </c>
      <c r="H896" s="9" t="s">
        <v>61</v>
      </c>
      <c r="I896" s="9" t="s">
        <v>106</v>
      </c>
      <c r="J896" s="9" t="s">
        <v>48</v>
      </c>
      <c r="K896" s="9" t="s">
        <v>47</v>
      </c>
      <c r="L896" s="9" t="s">
        <v>48</v>
      </c>
      <c r="M896" s="9" t="s">
        <v>47</v>
      </c>
      <c r="N896" s="9" t="s">
        <v>79</v>
      </c>
      <c r="O896" s="9" t="s">
        <v>50</v>
      </c>
      <c r="P896" s="11" t="s">
        <v>51</v>
      </c>
      <c r="Q896" s="11" t="s">
        <v>52</v>
      </c>
      <c r="R896" s="11" t="s">
        <v>53</v>
      </c>
      <c r="S896" s="11" t="s">
        <v>54</v>
      </c>
      <c r="T896" s="11" t="s">
        <v>55</v>
      </c>
      <c r="U896" s="11" t="s">
        <v>56</v>
      </c>
      <c r="V896" s="11"/>
      <c r="W896" s="11"/>
      <c r="X896" s="11"/>
      <c r="Y896" s="11"/>
      <c r="Z896" s="11"/>
      <c r="AA896" s="11"/>
      <c r="AB896" s="11"/>
      <c r="AC896" s="11"/>
      <c r="AD896" s="11"/>
      <c r="AE896" s="11"/>
      <c r="AF896" s="12">
        <f>ROUNDUP(SUM(VLOOKUP(G896,'Pontuação'!A$2:B$11,2,FALSE),VLOOKUP(E896,'Pontuação'!C$2:D$11,2,FALSE),VLOOKUP(I896,'Pontuação'!I$2:J$11,2,FALSE),VLOOKUP(K896,'Pontuação'!G$2:H$11,2,FALSE),VLOOKUP(H896,'Pontuação'!E$2:F$11,2,FALSE),VLOOKUP(M896,'Pontuação'!K$2:L$11,2,FALSE)),0)</f>
        <v>984</v>
      </c>
      <c r="AG896" s="12">
        <f t="shared" si="1"/>
        <v>98</v>
      </c>
      <c r="AH896" s="12" t="str">
        <f t="array" ref="AH896">IFERROR(INDEX('Pontuação'!G$13:G$191, MATCH(AG896, 'Pontuação'!F$14:F$191, 0)), "Faixa Indefinida")</f>
        <v>C</v>
      </c>
      <c r="AI896" s="12">
        <f t="shared" si="2"/>
        <v>0</v>
      </c>
      <c r="AJ896" s="12">
        <f t="shared" si="3"/>
        <v>0</v>
      </c>
      <c r="AK896" s="12">
        <f t="shared" si="4"/>
        <v>1</v>
      </c>
      <c r="AL896" s="12">
        <f t="shared" si="5"/>
        <v>0</v>
      </c>
      <c r="AM896" s="11"/>
      <c r="AN896" s="13">
        <v>0.5312688690018611</v>
      </c>
      <c r="AO896" s="11" t="s">
        <v>57</v>
      </c>
      <c r="AP896" s="14">
        <v>45931.447850717595</v>
      </c>
    </row>
    <row r="897">
      <c r="A897" s="8">
        <v>45924.65814814815</v>
      </c>
      <c r="B897" s="9" t="s">
        <v>1939</v>
      </c>
      <c r="C897" s="9" t="s">
        <v>1940</v>
      </c>
      <c r="D897" s="10">
        <v>5.519989907606E12</v>
      </c>
      <c r="E897" s="9" t="s">
        <v>43</v>
      </c>
      <c r="F897" s="9"/>
      <c r="G897" s="9" t="s">
        <v>60</v>
      </c>
      <c r="H897" s="9" t="s">
        <v>45</v>
      </c>
      <c r="I897" s="9" t="s">
        <v>46</v>
      </c>
      <c r="J897" s="9" t="s">
        <v>48</v>
      </c>
      <c r="K897" s="9" t="s">
        <v>48</v>
      </c>
      <c r="L897" s="9" t="s">
        <v>48</v>
      </c>
      <c r="M897" s="9" t="s">
        <v>48</v>
      </c>
      <c r="N897" s="9" t="s">
        <v>49</v>
      </c>
      <c r="O897" s="9" t="s">
        <v>50</v>
      </c>
      <c r="P897" s="11" t="s">
        <v>51</v>
      </c>
      <c r="Q897" s="11" t="s">
        <v>203</v>
      </c>
      <c r="R897" s="11" t="s">
        <v>320</v>
      </c>
      <c r="S897" s="11" t="s">
        <v>214</v>
      </c>
      <c r="T897" s="11" t="s">
        <v>55</v>
      </c>
      <c r="U897" s="11" t="s">
        <v>56</v>
      </c>
      <c r="V897" s="11"/>
      <c r="W897" s="11"/>
      <c r="X897" s="11"/>
      <c r="Y897" s="11"/>
      <c r="Z897" s="11"/>
      <c r="AA897" s="11"/>
      <c r="AB897" s="11"/>
      <c r="AC897" s="11"/>
      <c r="AD897" s="11"/>
      <c r="AE897" s="11"/>
      <c r="AF897" s="12">
        <f>ROUNDUP(SUM(VLOOKUP(G897,'Pontuação'!A$2:B$11,2,FALSE),VLOOKUP(E897,'Pontuação'!C$2:D$11,2,FALSE),VLOOKUP(I897,'Pontuação'!I$2:J$11,2,FALSE),VLOOKUP(K897,'Pontuação'!G$2:H$11,2,FALSE),VLOOKUP(H897,'Pontuação'!E$2:F$11,2,FALSE),VLOOKUP(M897,'Pontuação'!K$2:L$11,2,FALSE)),0)</f>
        <v>1410</v>
      </c>
      <c r="AG897" s="12">
        <f t="shared" si="1"/>
        <v>141</v>
      </c>
      <c r="AH897" s="12" t="str">
        <f t="array" ref="AH897">IFERROR(INDEX('Pontuação'!G$13:G$191, MATCH(AG897, 'Pontuação'!F$14:F$191, 0)), "Faixa Indefinida")</f>
        <v>A</v>
      </c>
      <c r="AI897" s="12">
        <f t="shared" si="2"/>
        <v>1</v>
      </c>
      <c r="AJ897" s="12">
        <f t="shared" si="3"/>
        <v>0</v>
      </c>
      <c r="AK897" s="12">
        <f t="shared" si="4"/>
        <v>0</v>
      </c>
      <c r="AL897" s="12">
        <f t="shared" si="5"/>
        <v>0</v>
      </c>
      <c r="AM897" s="11"/>
      <c r="AN897" s="13">
        <v>0.5001543004843737</v>
      </c>
      <c r="AO897" s="11" t="s">
        <v>57</v>
      </c>
      <c r="AP897" s="14">
        <v>45931.447850717595</v>
      </c>
    </row>
    <row r="898">
      <c r="A898" s="8">
        <v>45924.65949074074</v>
      </c>
      <c r="B898" s="9" t="s">
        <v>1941</v>
      </c>
      <c r="C898" s="9" t="s">
        <v>1942</v>
      </c>
      <c r="D898" s="10">
        <v>5.54599829344E12</v>
      </c>
      <c r="E898" s="9" t="s">
        <v>75</v>
      </c>
      <c r="F898" s="9"/>
      <c r="G898" s="9" t="s">
        <v>60</v>
      </c>
      <c r="H898" s="9" t="s">
        <v>77</v>
      </c>
      <c r="I898" s="9" t="s">
        <v>88</v>
      </c>
      <c r="J898" s="9" t="s">
        <v>47</v>
      </c>
      <c r="K898" s="9" t="s">
        <v>47</v>
      </c>
      <c r="L898" s="9" t="s">
        <v>48</v>
      </c>
      <c r="M898" s="9" t="s">
        <v>47</v>
      </c>
      <c r="N898" s="9" t="s">
        <v>79</v>
      </c>
      <c r="O898" s="9" t="s">
        <v>50</v>
      </c>
      <c r="P898" s="11" t="s">
        <v>51</v>
      </c>
      <c r="Q898" s="11" t="s">
        <v>137</v>
      </c>
      <c r="R898" s="11" t="s">
        <v>90</v>
      </c>
      <c r="S898" s="11" t="s">
        <v>72</v>
      </c>
      <c r="T898" s="11" t="s">
        <v>65</v>
      </c>
      <c r="U898" s="11" t="s">
        <v>56</v>
      </c>
      <c r="V898" s="11"/>
      <c r="W898" s="11"/>
      <c r="X898" s="11"/>
      <c r="Y898" s="11"/>
      <c r="Z898" s="11"/>
      <c r="AA898" s="11"/>
      <c r="AB898" s="11"/>
      <c r="AC898" s="11"/>
      <c r="AD898" s="11"/>
      <c r="AE898" s="11"/>
      <c r="AF898" s="12">
        <f>ROUNDUP(SUM(VLOOKUP(G898,'Pontuação'!A$2:B$11,2,FALSE),VLOOKUP(E898,'Pontuação'!C$2:D$11,2,FALSE),VLOOKUP(I898,'Pontuação'!I$2:J$11,2,FALSE),VLOOKUP(K898,'Pontuação'!G$2:H$11,2,FALSE),VLOOKUP(H898,'Pontuação'!E$2:F$11,2,FALSE),VLOOKUP(M898,'Pontuação'!K$2:L$11,2,FALSE)),0)</f>
        <v>943</v>
      </c>
      <c r="AG898" s="12">
        <f t="shared" si="1"/>
        <v>94</v>
      </c>
      <c r="AH898" s="12" t="str">
        <f t="array" ref="AH898">IFERROR(INDEX('Pontuação'!G$13:G$191, MATCH(AG898, 'Pontuação'!F$14:F$191, 0)), "Faixa Indefinida")</f>
        <v>C</v>
      </c>
      <c r="AI898" s="12">
        <f t="shared" si="2"/>
        <v>0</v>
      </c>
      <c r="AJ898" s="12">
        <f t="shared" si="3"/>
        <v>0</v>
      </c>
      <c r="AK898" s="12">
        <f t="shared" si="4"/>
        <v>1</v>
      </c>
      <c r="AL898" s="12">
        <f t="shared" si="5"/>
        <v>0</v>
      </c>
      <c r="AM898" s="11"/>
      <c r="AN898" s="13">
        <v>0.15289033684138148</v>
      </c>
      <c r="AO898" s="11" t="s">
        <v>110</v>
      </c>
      <c r="AP898" s="14">
        <v>45931.447850717595</v>
      </c>
    </row>
    <row r="899">
      <c r="A899" s="8">
        <v>45924.66070601852</v>
      </c>
      <c r="B899" s="9" t="s">
        <v>1943</v>
      </c>
      <c r="C899" s="9" t="s">
        <v>1944</v>
      </c>
      <c r="D899" s="10">
        <v>5.598981284658E12</v>
      </c>
      <c r="E899" s="9" t="s">
        <v>43</v>
      </c>
      <c r="F899" s="9"/>
      <c r="G899" s="9" t="s">
        <v>76</v>
      </c>
      <c r="H899" s="9" t="s">
        <v>77</v>
      </c>
      <c r="I899" s="9" t="s">
        <v>78</v>
      </c>
      <c r="J899" s="9" t="s">
        <v>48</v>
      </c>
      <c r="K899" s="9" t="s">
        <v>48</v>
      </c>
      <c r="L899" s="9" t="s">
        <v>48</v>
      </c>
      <c r="M899" s="9" t="s">
        <v>47</v>
      </c>
      <c r="N899" s="9" t="s">
        <v>63</v>
      </c>
      <c r="O899" s="9" t="s">
        <v>50</v>
      </c>
      <c r="P899" s="11" t="s">
        <v>51</v>
      </c>
      <c r="Q899" s="11" t="s">
        <v>137</v>
      </c>
      <c r="R899" s="11" t="s">
        <v>107</v>
      </c>
      <c r="S899" s="11" t="s">
        <v>254</v>
      </c>
      <c r="T899" s="11" t="s">
        <v>55</v>
      </c>
      <c r="U899" s="11" t="s">
        <v>56</v>
      </c>
      <c r="V899" s="11"/>
      <c r="W899" s="11"/>
      <c r="X899" s="11"/>
      <c r="Y899" s="11"/>
      <c r="Z899" s="11"/>
      <c r="AA899" s="11"/>
      <c r="AB899" s="11"/>
      <c r="AC899" s="11"/>
      <c r="AD899" s="11"/>
      <c r="AE899" s="11"/>
      <c r="AF899" s="12">
        <f>ROUNDUP(SUM(VLOOKUP(G899,'Pontuação'!A$2:B$11,2,FALSE),VLOOKUP(E899,'Pontuação'!C$2:D$11,2,FALSE),VLOOKUP(I899,'Pontuação'!I$2:J$11,2,FALSE),VLOOKUP(K899,'Pontuação'!G$2:H$11,2,FALSE),VLOOKUP(H899,'Pontuação'!E$2:F$11,2,FALSE),VLOOKUP(M899,'Pontuação'!K$2:L$11,2,FALSE)),0)</f>
        <v>1147</v>
      </c>
      <c r="AG899" s="12">
        <f t="shared" si="1"/>
        <v>115</v>
      </c>
      <c r="AH899" s="12" t="str">
        <f t="array" ref="AH899">IFERROR(INDEX('Pontuação'!G$13:G$191, MATCH(AG899, 'Pontuação'!F$14:F$191, 0)), "Faixa Indefinida")</f>
        <v>B</v>
      </c>
      <c r="AI899" s="12">
        <f t="shared" si="2"/>
        <v>0</v>
      </c>
      <c r="AJ899" s="12">
        <f t="shared" si="3"/>
        <v>1</v>
      </c>
      <c r="AK899" s="12">
        <f t="shared" si="4"/>
        <v>0</v>
      </c>
      <c r="AL899" s="12">
        <f t="shared" si="5"/>
        <v>0</v>
      </c>
      <c r="AM899" s="11"/>
      <c r="AN899" s="13">
        <v>0.37201340618504913</v>
      </c>
      <c r="AO899" s="11" t="s">
        <v>66</v>
      </c>
      <c r="AP899" s="14">
        <v>45931.447850717595</v>
      </c>
    </row>
    <row r="900">
      <c r="A900" s="8">
        <v>45924.66092592593</v>
      </c>
      <c r="B900" s="9" t="s">
        <v>1945</v>
      </c>
      <c r="C900" s="9" t="s">
        <v>1946</v>
      </c>
      <c r="D900" s="10">
        <v>5.561985330014E12</v>
      </c>
      <c r="E900" s="9" t="s">
        <v>43</v>
      </c>
      <c r="F900" s="9"/>
      <c r="G900" s="9" t="s">
        <v>69</v>
      </c>
      <c r="H900" s="9" t="s">
        <v>45</v>
      </c>
      <c r="I900" s="9" t="s">
        <v>106</v>
      </c>
      <c r="J900" s="9" t="s">
        <v>47</v>
      </c>
      <c r="K900" s="9" t="s">
        <v>47</v>
      </c>
      <c r="L900" s="9" t="s">
        <v>48</v>
      </c>
      <c r="M900" s="9" t="s">
        <v>47</v>
      </c>
      <c r="N900" s="9" t="s">
        <v>79</v>
      </c>
      <c r="O900" s="9" t="s">
        <v>70</v>
      </c>
      <c r="P900" s="11" t="s">
        <v>51</v>
      </c>
      <c r="Q900" s="11" t="s">
        <v>203</v>
      </c>
      <c r="R900" s="11" t="s">
        <v>593</v>
      </c>
      <c r="S900" s="11" t="s">
        <v>380</v>
      </c>
      <c r="T900" s="11" t="s">
        <v>65</v>
      </c>
      <c r="U900" s="11" t="s">
        <v>56</v>
      </c>
      <c r="V900" s="11"/>
      <c r="W900" s="11"/>
      <c r="X900" s="11"/>
      <c r="Y900" s="11"/>
      <c r="Z900" s="11"/>
      <c r="AA900" s="11"/>
      <c r="AB900" s="11"/>
      <c r="AC900" s="11"/>
      <c r="AD900" s="11"/>
      <c r="AE900" s="11"/>
      <c r="AF900" s="12">
        <f>ROUNDUP(SUM(VLOOKUP(G900,'Pontuação'!A$2:B$11,2,FALSE),VLOOKUP(E900,'Pontuação'!C$2:D$11,2,FALSE),VLOOKUP(I900,'Pontuação'!I$2:J$11,2,FALSE),VLOOKUP(K900,'Pontuação'!G$2:H$11,2,FALSE),VLOOKUP(H900,'Pontuação'!E$2:F$11,2,FALSE),VLOOKUP(M900,'Pontuação'!K$2:L$11,2,FALSE)),0)</f>
        <v>935</v>
      </c>
      <c r="AG900" s="12">
        <f t="shared" si="1"/>
        <v>94</v>
      </c>
      <c r="AH900" s="12" t="str">
        <f t="array" ref="AH900">IFERROR(INDEX('Pontuação'!G$13:G$191, MATCH(AG900, 'Pontuação'!F$14:F$191, 0)), "Faixa Indefinida")</f>
        <v>C</v>
      </c>
      <c r="AI900" s="12">
        <f t="shared" si="2"/>
        <v>0</v>
      </c>
      <c r="AJ900" s="12">
        <f t="shared" si="3"/>
        <v>0</v>
      </c>
      <c r="AK900" s="12">
        <f t="shared" si="4"/>
        <v>1</v>
      </c>
      <c r="AL900" s="12">
        <f t="shared" si="5"/>
        <v>0</v>
      </c>
      <c r="AM900" s="11"/>
      <c r="AN900" s="13">
        <v>0.3038972089022602</v>
      </c>
      <c r="AO900" s="11" t="s">
        <v>91</v>
      </c>
      <c r="AP900" s="14">
        <v>45931.447850717595</v>
      </c>
    </row>
    <row r="901">
      <c r="A901" s="8">
        <v>45924.66372685185</v>
      </c>
      <c r="B901" s="9" t="s">
        <v>1947</v>
      </c>
      <c r="C901" s="9" t="s">
        <v>1948</v>
      </c>
      <c r="D901" s="10">
        <v>5.518997609604E12</v>
      </c>
      <c r="E901" s="9" t="s">
        <v>43</v>
      </c>
      <c r="F901" s="9"/>
      <c r="G901" s="9" t="s">
        <v>76</v>
      </c>
      <c r="H901" s="9" t="s">
        <v>45</v>
      </c>
      <c r="I901" s="9" t="s">
        <v>78</v>
      </c>
      <c r="J901" s="9" t="s">
        <v>48</v>
      </c>
      <c r="K901" s="9" t="s">
        <v>48</v>
      </c>
      <c r="L901" s="9" t="s">
        <v>48</v>
      </c>
      <c r="M901" s="9" t="s">
        <v>48</v>
      </c>
      <c r="N901" s="9" t="s">
        <v>94</v>
      </c>
      <c r="O901" s="9" t="s">
        <v>64</v>
      </c>
      <c r="P901" s="11" t="s">
        <v>51</v>
      </c>
      <c r="Q901" s="11" t="s">
        <v>133</v>
      </c>
      <c r="R901" s="11" t="s">
        <v>90</v>
      </c>
      <c r="S901" s="11" t="s">
        <v>72</v>
      </c>
      <c r="T901" s="11" t="s">
        <v>55</v>
      </c>
      <c r="U901" s="11" t="s">
        <v>56</v>
      </c>
      <c r="V901" s="11"/>
      <c r="W901" s="11"/>
      <c r="X901" s="11"/>
      <c r="Y901" s="11"/>
      <c r="Z901" s="11"/>
      <c r="AA901" s="11"/>
      <c r="AB901" s="11"/>
      <c r="AC901" s="11"/>
      <c r="AD901" s="11"/>
      <c r="AE901" s="11"/>
      <c r="AF901" s="12">
        <f>ROUNDUP(SUM(VLOOKUP(G901,'Pontuação'!A$2:B$11,2,FALSE),VLOOKUP(E901,'Pontuação'!C$2:D$11,2,FALSE),VLOOKUP(I901,'Pontuação'!I$2:J$11,2,FALSE),VLOOKUP(K901,'Pontuação'!G$2:H$11,2,FALSE),VLOOKUP(H901,'Pontuação'!E$2:F$11,2,FALSE),VLOOKUP(M901,'Pontuação'!K$2:L$11,2,FALSE)),0)</f>
        <v>1351</v>
      </c>
      <c r="AG901" s="12">
        <f t="shared" si="1"/>
        <v>135</v>
      </c>
      <c r="AH901" s="12" t="str">
        <f t="array" ref="AH901">IFERROR(INDEX('Pontuação'!G$13:G$191, MATCH(AG901, 'Pontuação'!F$14:F$191, 0)), "Faixa Indefinida")</f>
        <v>A</v>
      </c>
      <c r="AI901" s="12">
        <f t="shared" si="2"/>
        <v>1</v>
      </c>
      <c r="AJ901" s="12">
        <f t="shared" si="3"/>
        <v>0</v>
      </c>
      <c r="AK901" s="12">
        <f t="shared" si="4"/>
        <v>0</v>
      </c>
      <c r="AL901" s="12">
        <f t="shared" si="5"/>
        <v>0</v>
      </c>
      <c r="AM901" s="11"/>
      <c r="AN901" s="13">
        <v>0.30017969642086245</v>
      </c>
      <c r="AO901" s="11" t="s">
        <v>91</v>
      </c>
      <c r="AP901" s="14">
        <v>45931.447850717595</v>
      </c>
    </row>
    <row r="902">
      <c r="A902" s="8">
        <v>45924.663773148146</v>
      </c>
      <c r="B902" s="9" t="s">
        <v>1949</v>
      </c>
      <c r="C902" s="9" t="s">
        <v>1950</v>
      </c>
      <c r="D902" s="10">
        <v>5.573991033386E12</v>
      </c>
      <c r="E902" s="9" t="s">
        <v>43</v>
      </c>
      <c r="F902" s="9"/>
      <c r="G902" s="9" t="s">
        <v>69</v>
      </c>
      <c r="H902" s="9" t="s">
        <v>45</v>
      </c>
      <c r="I902" s="9" t="s">
        <v>46</v>
      </c>
      <c r="J902" s="9" t="s">
        <v>48</v>
      </c>
      <c r="K902" s="9" t="s">
        <v>47</v>
      </c>
      <c r="L902" s="9" t="s">
        <v>47</v>
      </c>
      <c r="M902" s="9" t="s">
        <v>48</v>
      </c>
      <c r="N902" s="9" t="s">
        <v>79</v>
      </c>
      <c r="O902" s="9" t="s">
        <v>64</v>
      </c>
      <c r="P902" s="11" t="s">
        <v>51</v>
      </c>
      <c r="Q902" s="11" t="s">
        <v>71</v>
      </c>
      <c r="R902" s="11" t="s">
        <v>90</v>
      </c>
      <c r="S902" s="11" t="s">
        <v>138</v>
      </c>
      <c r="T902" s="11" t="s">
        <v>55</v>
      </c>
      <c r="U902" s="11" t="s">
        <v>47</v>
      </c>
      <c r="V902" s="11"/>
      <c r="W902" s="11"/>
      <c r="X902" s="11"/>
      <c r="Y902" s="11"/>
      <c r="Z902" s="11"/>
      <c r="AA902" s="11"/>
      <c r="AB902" s="11"/>
      <c r="AC902" s="11"/>
      <c r="AD902" s="11"/>
      <c r="AE902" s="11"/>
      <c r="AF902" s="12">
        <f>ROUNDUP(SUM(VLOOKUP(G902,'Pontuação'!A$2:B$11,2,FALSE),VLOOKUP(E902,'Pontuação'!C$2:D$11,2,FALSE),VLOOKUP(I902,'Pontuação'!I$2:J$11,2,FALSE),VLOOKUP(K902,'Pontuação'!G$2:H$11,2,FALSE),VLOOKUP(H902,'Pontuação'!E$2:F$11,2,FALSE),VLOOKUP(M902,'Pontuação'!K$2:L$11,2,FALSE)),0)</f>
        <v>1172</v>
      </c>
      <c r="AG902" s="12">
        <f t="shared" si="1"/>
        <v>117</v>
      </c>
      <c r="AH902" s="12" t="str">
        <f t="array" ref="AH902">IFERROR(INDEX('Pontuação'!G$13:G$191, MATCH(AG902, 'Pontuação'!F$14:F$191, 0)), "Faixa Indefinida")</f>
        <v>B</v>
      </c>
      <c r="AI902" s="12">
        <f t="shared" si="2"/>
        <v>0</v>
      </c>
      <c r="AJ902" s="12">
        <f t="shared" si="3"/>
        <v>1</v>
      </c>
      <c r="AK902" s="12">
        <f t="shared" si="4"/>
        <v>0</v>
      </c>
      <c r="AL902" s="12">
        <f t="shared" si="5"/>
        <v>0</v>
      </c>
      <c r="AM902" s="11"/>
      <c r="AN902" s="13">
        <v>0.1564412367862063</v>
      </c>
      <c r="AO902" s="11" t="s">
        <v>110</v>
      </c>
      <c r="AP902" s="14">
        <v>45931.447850717595</v>
      </c>
    </row>
    <row r="903">
      <c r="A903" s="8">
        <v>45924.66453703704</v>
      </c>
      <c r="B903" s="9" t="s">
        <v>1951</v>
      </c>
      <c r="C903" s="9" t="s">
        <v>1952</v>
      </c>
      <c r="D903" s="10">
        <v>5.537991334257E12</v>
      </c>
      <c r="E903" s="9" t="s">
        <v>43</v>
      </c>
      <c r="F903" s="9"/>
      <c r="G903" s="9" t="s">
        <v>60</v>
      </c>
      <c r="H903" s="9" t="s">
        <v>45</v>
      </c>
      <c r="I903" s="9" t="s">
        <v>46</v>
      </c>
      <c r="J903" s="9" t="s">
        <v>48</v>
      </c>
      <c r="K903" s="9" t="s">
        <v>48</v>
      </c>
      <c r="L903" s="9" t="s">
        <v>48</v>
      </c>
      <c r="M903" s="9" t="s">
        <v>47</v>
      </c>
      <c r="N903" s="9" t="s">
        <v>63</v>
      </c>
      <c r="O903" s="9" t="s">
        <v>50</v>
      </c>
      <c r="P903" s="11" t="s">
        <v>51</v>
      </c>
      <c r="Q903" s="11" t="s">
        <v>115</v>
      </c>
      <c r="R903" s="11" t="s">
        <v>53</v>
      </c>
      <c r="S903" s="11" t="s">
        <v>72</v>
      </c>
      <c r="T903" s="11" t="s">
        <v>55</v>
      </c>
      <c r="U903" s="11" t="s">
        <v>56</v>
      </c>
      <c r="V903" s="11"/>
      <c r="W903" s="11"/>
      <c r="X903" s="11"/>
      <c r="Y903" s="11"/>
      <c r="Z903" s="11"/>
      <c r="AA903" s="11"/>
      <c r="AB903" s="11"/>
      <c r="AC903" s="11"/>
      <c r="AD903" s="11"/>
      <c r="AE903" s="11"/>
      <c r="AF903" s="12">
        <f>ROUNDUP(SUM(VLOOKUP(G903,'Pontuação'!A$2:B$11,2,FALSE),VLOOKUP(E903,'Pontuação'!C$2:D$11,2,FALSE),VLOOKUP(I903,'Pontuação'!I$2:J$11,2,FALSE),VLOOKUP(K903,'Pontuação'!G$2:H$11,2,FALSE),VLOOKUP(H903,'Pontuação'!E$2:F$11,2,FALSE),VLOOKUP(M903,'Pontuação'!K$2:L$11,2,FALSE)),0)</f>
        <v>1260</v>
      </c>
      <c r="AG903" s="12">
        <f t="shared" si="1"/>
        <v>126</v>
      </c>
      <c r="AH903" s="12" t="str">
        <f t="array" ref="AH903">IFERROR(INDEX('Pontuação'!G$13:G$191, MATCH(AG903, 'Pontuação'!F$14:F$191, 0)), "Faixa Indefinida")</f>
        <v>A</v>
      </c>
      <c r="AI903" s="12">
        <f t="shared" si="2"/>
        <v>1</v>
      </c>
      <c r="AJ903" s="12">
        <f t="shared" si="3"/>
        <v>0</v>
      </c>
      <c r="AK903" s="12">
        <f t="shared" si="4"/>
        <v>0</v>
      </c>
      <c r="AL903" s="12">
        <f t="shared" si="5"/>
        <v>0</v>
      </c>
      <c r="AM903" s="11"/>
      <c r="AN903" s="13">
        <v>0.5893676782449946</v>
      </c>
      <c r="AO903" s="11" t="s">
        <v>57</v>
      </c>
      <c r="AP903" s="14">
        <v>45931.447850717595</v>
      </c>
    </row>
    <row r="904">
      <c r="A904" s="8">
        <v>45924.66494212963</v>
      </c>
      <c r="B904" s="9" t="s">
        <v>1953</v>
      </c>
      <c r="C904" s="9" t="s">
        <v>1954</v>
      </c>
      <c r="D904" s="10">
        <v>5.511945867521E12</v>
      </c>
      <c r="E904" s="9" t="s">
        <v>43</v>
      </c>
      <c r="F904" s="9"/>
      <c r="G904" s="9" t="s">
        <v>60</v>
      </c>
      <c r="H904" s="9" t="s">
        <v>45</v>
      </c>
      <c r="I904" s="9" t="s">
        <v>46</v>
      </c>
      <c r="J904" s="9" t="s">
        <v>47</v>
      </c>
      <c r="K904" s="9" t="s">
        <v>47</v>
      </c>
      <c r="L904" s="9" t="s">
        <v>48</v>
      </c>
      <c r="M904" s="9" t="s">
        <v>47</v>
      </c>
      <c r="N904" s="9" t="s">
        <v>79</v>
      </c>
      <c r="O904" s="9" t="s">
        <v>64</v>
      </c>
      <c r="P904" s="11" t="s">
        <v>51</v>
      </c>
      <c r="Q904" s="11" t="s">
        <v>121</v>
      </c>
      <c r="R904" s="11" t="s">
        <v>122</v>
      </c>
      <c r="S904" s="11" t="s">
        <v>123</v>
      </c>
      <c r="T904" s="11" t="s">
        <v>55</v>
      </c>
      <c r="U904" s="11" t="s">
        <v>56</v>
      </c>
      <c r="V904" s="11"/>
      <c r="W904" s="11"/>
      <c r="X904" s="11"/>
      <c r="Y904" s="11"/>
      <c r="Z904" s="11"/>
      <c r="AA904" s="11"/>
      <c r="AB904" s="11"/>
      <c r="AC904" s="11"/>
      <c r="AD904" s="11"/>
      <c r="AE904" s="11"/>
      <c r="AF904" s="12">
        <f>ROUNDUP(SUM(VLOOKUP(G904,'Pontuação'!A$2:B$11,2,FALSE),VLOOKUP(E904,'Pontuação'!C$2:D$11,2,FALSE),VLOOKUP(I904,'Pontuação'!I$2:J$11,2,FALSE),VLOOKUP(K904,'Pontuação'!G$2:H$11,2,FALSE),VLOOKUP(H904,'Pontuação'!E$2:F$11,2,FALSE),VLOOKUP(M904,'Pontuação'!K$2:L$11,2,FALSE)),0)</f>
        <v>1150</v>
      </c>
      <c r="AG904" s="12">
        <f t="shared" si="1"/>
        <v>115</v>
      </c>
      <c r="AH904" s="12" t="str">
        <f t="array" ref="AH904">IFERROR(INDEX('Pontuação'!G$13:G$191, MATCH(AG904, 'Pontuação'!F$14:F$191, 0)), "Faixa Indefinida")</f>
        <v>B</v>
      </c>
      <c r="AI904" s="12">
        <f t="shared" si="2"/>
        <v>0</v>
      </c>
      <c r="AJ904" s="12">
        <f t="shared" si="3"/>
        <v>1</v>
      </c>
      <c r="AK904" s="12">
        <f t="shared" si="4"/>
        <v>0</v>
      </c>
      <c r="AL904" s="12">
        <f t="shared" si="5"/>
        <v>0</v>
      </c>
      <c r="AM904" s="11"/>
      <c r="AN904" s="13">
        <v>0.5075543795200129</v>
      </c>
      <c r="AO904" s="11" t="s">
        <v>57</v>
      </c>
      <c r="AP904" s="14">
        <v>45931.447850717595</v>
      </c>
    </row>
    <row r="905">
      <c r="A905" s="8">
        <v>45924.66788194444</v>
      </c>
      <c r="B905" s="9" t="s">
        <v>1955</v>
      </c>
      <c r="C905" s="9" t="s">
        <v>1956</v>
      </c>
      <c r="D905" s="10">
        <v>5.571983909175E12</v>
      </c>
      <c r="E905" s="9" t="s">
        <v>43</v>
      </c>
      <c r="F905" s="9"/>
      <c r="G905" s="9" t="s">
        <v>60</v>
      </c>
      <c r="H905" s="9" t="s">
        <v>45</v>
      </c>
      <c r="I905" s="9" t="s">
        <v>78</v>
      </c>
      <c r="J905" s="9" t="s">
        <v>47</v>
      </c>
      <c r="K905" s="9" t="s">
        <v>47</v>
      </c>
      <c r="L905" s="9" t="s">
        <v>48</v>
      </c>
      <c r="M905" s="9" t="s">
        <v>48</v>
      </c>
      <c r="N905" s="9" t="s">
        <v>79</v>
      </c>
      <c r="O905" s="9" t="s">
        <v>95</v>
      </c>
      <c r="P905" s="11" t="s">
        <v>51</v>
      </c>
      <c r="Q905" s="11" t="s">
        <v>52</v>
      </c>
      <c r="R905" s="11" t="s">
        <v>53</v>
      </c>
      <c r="S905" s="11" t="s">
        <v>54</v>
      </c>
      <c r="T905" s="11" t="s">
        <v>55</v>
      </c>
      <c r="U905" s="11" t="s">
        <v>56</v>
      </c>
      <c r="V905" s="11"/>
      <c r="W905" s="11"/>
      <c r="X905" s="11"/>
      <c r="Y905" s="11"/>
      <c r="Z905" s="11"/>
      <c r="AA905" s="11"/>
      <c r="AB905" s="11"/>
      <c r="AC905" s="11"/>
      <c r="AD905" s="11"/>
      <c r="AE905" s="11"/>
      <c r="AF905" s="12">
        <f>ROUNDUP(SUM(VLOOKUP(G905,'Pontuação'!A$2:B$11,2,FALSE),VLOOKUP(E905,'Pontuação'!C$2:D$11,2,FALSE),VLOOKUP(I905,'Pontuação'!I$2:J$11,2,FALSE),VLOOKUP(K905,'Pontuação'!G$2:H$11,2,FALSE),VLOOKUP(H905,'Pontuação'!E$2:F$11,2,FALSE),VLOOKUP(M905,'Pontuação'!K$2:L$11,2,FALSE)),0)</f>
        <v>1250</v>
      </c>
      <c r="AG905" s="12">
        <f t="shared" si="1"/>
        <v>125</v>
      </c>
      <c r="AH905" s="12" t="str">
        <f t="array" ref="AH905">IFERROR(INDEX('Pontuação'!G$13:G$191, MATCH(AG905, 'Pontuação'!F$14:F$191, 0)), "Faixa Indefinida")</f>
        <v>A</v>
      </c>
      <c r="AI905" s="12">
        <f t="shared" si="2"/>
        <v>1</v>
      </c>
      <c r="AJ905" s="12">
        <f t="shared" si="3"/>
        <v>0</v>
      </c>
      <c r="AK905" s="12">
        <f t="shared" si="4"/>
        <v>0</v>
      </c>
      <c r="AL905" s="12">
        <f t="shared" si="5"/>
        <v>0</v>
      </c>
      <c r="AM905" s="11"/>
      <c r="AN905" s="13">
        <v>0.43148572102948235</v>
      </c>
      <c r="AO905" s="11" t="s">
        <v>151</v>
      </c>
      <c r="AP905" s="14">
        <v>45931.447850717595</v>
      </c>
    </row>
    <row r="906">
      <c r="A906" s="8">
        <v>45924.67246527778</v>
      </c>
      <c r="B906" s="9" t="s">
        <v>1957</v>
      </c>
      <c r="C906" s="9" t="s">
        <v>1958</v>
      </c>
      <c r="D906" s="10">
        <v>5.583998259684E12</v>
      </c>
      <c r="E906" s="9" t="s">
        <v>43</v>
      </c>
      <c r="F906" s="9"/>
      <c r="G906" s="9" t="s">
        <v>44</v>
      </c>
      <c r="H906" s="9" t="s">
        <v>87</v>
      </c>
      <c r="I906" s="9" t="s">
        <v>78</v>
      </c>
      <c r="J906" s="9" t="s">
        <v>47</v>
      </c>
      <c r="K906" s="9" t="s">
        <v>47</v>
      </c>
      <c r="L906" s="9" t="s">
        <v>47</v>
      </c>
      <c r="M906" s="9" t="s">
        <v>47</v>
      </c>
      <c r="N906" s="9" t="s">
        <v>63</v>
      </c>
      <c r="O906" s="9" t="s">
        <v>95</v>
      </c>
      <c r="P906" s="11" t="s">
        <v>51</v>
      </c>
      <c r="Q906" s="11" t="s">
        <v>141</v>
      </c>
      <c r="R906" s="11" t="s">
        <v>90</v>
      </c>
      <c r="S906" s="11" t="s">
        <v>54</v>
      </c>
      <c r="T906" s="11" t="s">
        <v>65</v>
      </c>
      <c r="U906" s="11" t="s">
        <v>47</v>
      </c>
      <c r="V906" s="11"/>
      <c r="W906" s="11"/>
      <c r="X906" s="11"/>
      <c r="Y906" s="11"/>
      <c r="Z906" s="11"/>
      <c r="AA906" s="11"/>
      <c r="AB906" s="11"/>
      <c r="AC906" s="11"/>
      <c r="AD906" s="11"/>
      <c r="AE906" s="11"/>
      <c r="AF906" s="12">
        <f>ROUNDUP(SUM(VLOOKUP(G906,'Pontuação'!A$2:B$11,2,FALSE),VLOOKUP(E906,'Pontuação'!C$2:D$11,2,FALSE),VLOOKUP(I906,'Pontuação'!I$2:J$11,2,FALSE),VLOOKUP(K906,'Pontuação'!G$2:H$11,2,FALSE),VLOOKUP(H906,'Pontuação'!E$2:F$11,2,FALSE),VLOOKUP(M906,'Pontuação'!K$2:L$11,2,FALSE)),0)</f>
        <v>934</v>
      </c>
      <c r="AG906" s="12">
        <f t="shared" si="1"/>
        <v>93</v>
      </c>
      <c r="AH906" s="12" t="str">
        <f t="array" ref="AH906">IFERROR(INDEX('Pontuação'!G$13:G$191, MATCH(AG906, 'Pontuação'!F$14:F$191, 0)), "Faixa Indefinida")</f>
        <v>C</v>
      </c>
      <c r="AI906" s="12">
        <f t="shared" si="2"/>
        <v>0</v>
      </c>
      <c r="AJ906" s="12">
        <f t="shared" si="3"/>
        <v>0</v>
      </c>
      <c r="AK906" s="12">
        <f t="shared" si="4"/>
        <v>1</v>
      </c>
      <c r="AL906" s="12">
        <f t="shared" si="5"/>
        <v>0</v>
      </c>
      <c r="AM906" s="11"/>
      <c r="AN906" s="13">
        <v>0.10991663215483366</v>
      </c>
      <c r="AO906" s="11" t="s">
        <v>99</v>
      </c>
      <c r="AP906" s="14">
        <v>45931.447850717595</v>
      </c>
    </row>
    <row r="907">
      <c r="A907" s="8">
        <v>45924.67322916666</v>
      </c>
      <c r="B907" s="9" t="s">
        <v>1959</v>
      </c>
      <c r="C907" s="9" t="s">
        <v>1960</v>
      </c>
      <c r="D907" s="10">
        <v>5.581987162828E12</v>
      </c>
      <c r="E907" s="9" t="s">
        <v>43</v>
      </c>
      <c r="F907" s="9"/>
      <c r="G907" s="9" t="s">
        <v>44</v>
      </c>
      <c r="H907" s="9" t="s">
        <v>61</v>
      </c>
      <c r="I907" s="9" t="s">
        <v>106</v>
      </c>
      <c r="J907" s="9" t="s">
        <v>48</v>
      </c>
      <c r="K907" s="9" t="s">
        <v>47</v>
      </c>
      <c r="L907" s="9" t="s">
        <v>48</v>
      </c>
      <c r="M907" s="9" t="s">
        <v>48</v>
      </c>
      <c r="N907" s="9" t="s">
        <v>63</v>
      </c>
      <c r="O907" s="9" t="s">
        <v>95</v>
      </c>
      <c r="P907" s="11" t="s">
        <v>51</v>
      </c>
      <c r="Q907" s="11" t="s">
        <v>71</v>
      </c>
      <c r="R907" s="11" t="s">
        <v>90</v>
      </c>
      <c r="S907" s="11" t="s">
        <v>138</v>
      </c>
      <c r="T907" s="11" t="s">
        <v>55</v>
      </c>
      <c r="U907" s="11" t="s">
        <v>56</v>
      </c>
      <c r="V907" s="11"/>
      <c r="W907" s="11"/>
      <c r="X907" s="11"/>
      <c r="Y907" s="11"/>
      <c r="Z907" s="11"/>
      <c r="AA907" s="11"/>
      <c r="AB907" s="11"/>
      <c r="AC907" s="11"/>
      <c r="AD907" s="11"/>
      <c r="AE907" s="11"/>
      <c r="AF907" s="12">
        <f>ROUNDUP(SUM(VLOOKUP(G907,'Pontuação'!A$2:B$11,2,FALSE),VLOOKUP(E907,'Pontuação'!C$2:D$11,2,FALSE),VLOOKUP(I907,'Pontuação'!I$2:J$11,2,FALSE),VLOOKUP(K907,'Pontuação'!G$2:H$11,2,FALSE),VLOOKUP(H907,'Pontuação'!E$2:F$11,2,FALSE),VLOOKUP(M907,'Pontuação'!K$2:L$11,2,FALSE)),0)</f>
        <v>1057</v>
      </c>
      <c r="AG907" s="12">
        <f t="shared" si="1"/>
        <v>106</v>
      </c>
      <c r="AH907" s="12" t="str">
        <f t="array" ref="AH907">IFERROR(INDEX('Pontuação'!G$13:G$191, MATCH(AG907, 'Pontuação'!F$14:F$191, 0)), "Faixa Indefinida")</f>
        <v>B</v>
      </c>
      <c r="AI907" s="12">
        <f t="shared" si="2"/>
        <v>0</v>
      </c>
      <c r="AJ907" s="12">
        <f t="shared" si="3"/>
        <v>1</v>
      </c>
      <c r="AK907" s="12">
        <f t="shared" si="4"/>
        <v>0</v>
      </c>
      <c r="AL907" s="12">
        <f t="shared" si="5"/>
        <v>0</v>
      </c>
      <c r="AM907" s="11"/>
      <c r="AN907" s="13">
        <v>0.35641589107678506</v>
      </c>
      <c r="AO907" s="11" t="s">
        <v>66</v>
      </c>
      <c r="AP907" s="14">
        <v>45931.447850717595</v>
      </c>
    </row>
    <row r="908">
      <c r="A908" s="8">
        <v>45924.67435185185</v>
      </c>
      <c r="B908" s="9" t="s">
        <v>1961</v>
      </c>
      <c r="C908" s="9" t="s">
        <v>1962</v>
      </c>
      <c r="D908" s="10">
        <v>5.54184376816E11</v>
      </c>
      <c r="E908" s="9" t="s">
        <v>43</v>
      </c>
      <c r="F908" s="9"/>
      <c r="G908" s="9" t="s">
        <v>144</v>
      </c>
      <c r="H908" s="9" t="s">
        <v>77</v>
      </c>
      <c r="I908" s="9" t="s">
        <v>88</v>
      </c>
      <c r="J908" s="9" t="s">
        <v>47</v>
      </c>
      <c r="K908" s="9" t="s">
        <v>47</v>
      </c>
      <c r="L908" s="9" t="s">
        <v>48</v>
      </c>
      <c r="M908" s="9" t="s">
        <v>47</v>
      </c>
      <c r="N908" s="9" t="s">
        <v>63</v>
      </c>
      <c r="O908" s="9" t="s">
        <v>70</v>
      </c>
      <c r="P908" s="11" t="s">
        <v>51</v>
      </c>
      <c r="Q908" s="11" t="s">
        <v>141</v>
      </c>
      <c r="R908" s="11" t="s">
        <v>90</v>
      </c>
      <c r="S908" s="11" t="s">
        <v>54</v>
      </c>
      <c r="T908" s="11" t="s">
        <v>65</v>
      </c>
      <c r="U908" s="11" t="s">
        <v>56</v>
      </c>
      <c r="V908" s="11"/>
      <c r="W908" s="11"/>
      <c r="X908" s="11"/>
      <c r="Y908" s="11"/>
      <c r="Z908" s="11"/>
      <c r="AA908" s="11"/>
      <c r="AB908" s="11"/>
      <c r="AC908" s="11"/>
      <c r="AD908" s="11"/>
      <c r="AE908" s="11"/>
      <c r="AF908" s="12">
        <f>ROUNDUP(SUM(VLOOKUP(G908,'Pontuação'!A$2:B$11,2,FALSE),VLOOKUP(E908,'Pontuação'!C$2:D$11,2,FALSE),VLOOKUP(I908,'Pontuação'!I$2:J$11,2,FALSE),VLOOKUP(K908,'Pontuação'!G$2:H$11,2,FALSE),VLOOKUP(H908,'Pontuação'!E$2:F$11,2,FALSE),VLOOKUP(M908,'Pontuação'!K$2:L$11,2,FALSE)),0)</f>
        <v>874</v>
      </c>
      <c r="AG908" s="12">
        <f t="shared" si="1"/>
        <v>87</v>
      </c>
      <c r="AH908" s="12" t="str">
        <f t="array" ref="AH908">IFERROR(INDEX('Pontuação'!G$13:G$191, MATCH(AG908, 'Pontuação'!F$14:F$191, 0)), "Faixa Indefinida")</f>
        <v>D</v>
      </c>
      <c r="AI908" s="12">
        <f t="shared" si="2"/>
        <v>0</v>
      </c>
      <c r="AJ908" s="12">
        <f t="shared" si="3"/>
        <v>0</v>
      </c>
      <c r="AK908" s="12">
        <f t="shared" si="4"/>
        <v>0</v>
      </c>
      <c r="AL908" s="12">
        <f t="shared" si="5"/>
        <v>1</v>
      </c>
      <c r="AM908" s="11"/>
      <c r="AN908" s="13">
        <v>0.04234451191571478</v>
      </c>
      <c r="AO908" s="11" t="s">
        <v>99</v>
      </c>
      <c r="AP908" s="14">
        <v>45931.447850717595</v>
      </c>
    </row>
    <row r="909">
      <c r="A909" s="8">
        <v>45924.678032407406</v>
      </c>
      <c r="B909" s="9" t="s">
        <v>1963</v>
      </c>
      <c r="C909" s="9" t="s">
        <v>1964</v>
      </c>
      <c r="D909" s="10">
        <v>5.511978560011E12</v>
      </c>
      <c r="E909" s="9" t="s">
        <v>43</v>
      </c>
      <c r="F909" s="9"/>
      <c r="G909" s="9" t="s">
        <v>69</v>
      </c>
      <c r="H909" s="9" t="s">
        <v>45</v>
      </c>
      <c r="I909" s="9" t="s">
        <v>78</v>
      </c>
      <c r="J909" s="9" t="s">
        <v>47</v>
      </c>
      <c r="K909" s="9" t="s">
        <v>47</v>
      </c>
      <c r="L909" s="9" t="s">
        <v>47</v>
      </c>
      <c r="M909" s="9" t="s">
        <v>47</v>
      </c>
      <c r="N909" s="9" t="s">
        <v>49</v>
      </c>
      <c r="O909" s="9" t="s">
        <v>64</v>
      </c>
      <c r="P909" s="11" t="s">
        <v>51</v>
      </c>
      <c r="Q909" s="11" t="s">
        <v>141</v>
      </c>
      <c r="R909" s="11" t="s">
        <v>90</v>
      </c>
      <c r="S909" s="11" t="s">
        <v>54</v>
      </c>
      <c r="T909" s="11" t="s">
        <v>65</v>
      </c>
      <c r="U909" s="11" t="s">
        <v>56</v>
      </c>
      <c r="V909" s="11"/>
      <c r="W909" s="11"/>
      <c r="X909" s="11"/>
      <c r="Y909" s="11"/>
      <c r="Z909" s="11"/>
      <c r="AA909" s="11"/>
      <c r="AB909" s="11"/>
      <c r="AC909" s="11"/>
      <c r="AD909" s="11"/>
      <c r="AE909" s="11"/>
      <c r="AF909" s="12">
        <f>ROUNDUP(SUM(VLOOKUP(G909,'Pontuação'!A$2:B$11,2,FALSE),VLOOKUP(E909,'Pontuação'!C$2:D$11,2,FALSE),VLOOKUP(I909,'Pontuação'!I$2:J$11,2,FALSE),VLOOKUP(K909,'Pontuação'!G$2:H$11,2,FALSE),VLOOKUP(H909,'Pontuação'!E$2:F$11,2,FALSE),VLOOKUP(M909,'Pontuação'!K$2:L$11,2,FALSE)),0)</f>
        <v>972</v>
      </c>
      <c r="AG909" s="12">
        <f t="shared" si="1"/>
        <v>97</v>
      </c>
      <c r="AH909" s="12" t="str">
        <f t="array" ref="AH909">IFERROR(INDEX('Pontuação'!G$13:G$191, MATCH(AG909, 'Pontuação'!F$14:F$191, 0)), "Faixa Indefinida")</f>
        <v>C</v>
      </c>
      <c r="AI909" s="12">
        <f t="shared" si="2"/>
        <v>0</v>
      </c>
      <c r="AJ909" s="12">
        <f t="shared" si="3"/>
        <v>0</v>
      </c>
      <c r="AK909" s="12">
        <f t="shared" si="4"/>
        <v>1</v>
      </c>
      <c r="AL909" s="12">
        <f t="shared" si="5"/>
        <v>0</v>
      </c>
      <c r="AM909" s="11"/>
      <c r="AN909" s="13">
        <v>0.14318754959873517</v>
      </c>
      <c r="AO909" s="11" t="s">
        <v>110</v>
      </c>
      <c r="AP909" s="14">
        <v>45931.447850717595</v>
      </c>
    </row>
    <row r="910">
      <c r="A910" s="8">
        <v>45924.67916666667</v>
      </c>
      <c r="B910" s="9" t="s">
        <v>1965</v>
      </c>
      <c r="C910" s="9" t="s">
        <v>1966</v>
      </c>
      <c r="D910" s="10">
        <v>5.585996600606E12</v>
      </c>
      <c r="E910" s="9" t="s">
        <v>43</v>
      </c>
      <c r="F910" s="9"/>
      <c r="G910" s="9" t="s">
        <v>60</v>
      </c>
      <c r="H910" s="9" t="s">
        <v>61</v>
      </c>
      <c r="I910" s="9" t="s">
        <v>46</v>
      </c>
      <c r="J910" s="9" t="s">
        <v>47</v>
      </c>
      <c r="K910" s="9" t="s">
        <v>47</v>
      </c>
      <c r="L910" s="9" t="s">
        <v>48</v>
      </c>
      <c r="M910" s="9" t="s">
        <v>47</v>
      </c>
      <c r="N910" s="9" t="s">
        <v>63</v>
      </c>
      <c r="O910" s="9" t="s">
        <v>95</v>
      </c>
      <c r="P910" s="11" t="s">
        <v>51</v>
      </c>
      <c r="Q910" s="11" t="s">
        <v>115</v>
      </c>
      <c r="R910" s="11" t="s">
        <v>53</v>
      </c>
      <c r="S910" s="11" t="s">
        <v>54</v>
      </c>
      <c r="T910" s="11" t="s">
        <v>55</v>
      </c>
      <c r="U910" s="11" t="s">
        <v>56</v>
      </c>
      <c r="V910" s="11"/>
      <c r="W910" s="11"/>
      <c r="X910" s="11"/>
      <c r="Y910" s="11"/>
      <c r="Z910" s="11"/>
      <c r="AA910" s="11"/>
      <c r="AB910" s="11"/>
      <c r="AC910" s="11"/>
      <c r="AD910" s="11"/>
      <c r="AE910" s="11"/>
      <c r="AF910" s="12">
        <f>ROUNDUP(SUM(VLOOKUP(G910,'Pontuação'!A$2:B$11,2,FALSE),VLOOKUP(E910,'Pontuação'!C$2:D$11,2,FALSE),VLOOKUP(I910,'Pontuação'!I$2:J$11,2,FALSE),VLOOKUP(K910,'Pontuação'!G$2:H$11,2,FALSE),VLOOKUP(H910,'Pontuação'!E$2:F$11,2,FALSE),VLOOKUP(M910,'Pontuação'!K$2:L$11,2,FALSE)),0)</f>
        <v>1071</v>
      </c>
      <c r="AG910" s="12">
        <f t="shared" si="1"/>
        <v>107</v>
      </c>
      <c r="AH910" s="12" t="str">
        <f t="array" ref="AH910">IFERROR(INDEX('Pontuação'!G$13:G$191, MATCH(AG910, 'Pontuação'!F$14:F$191, 0)), "Faixa Indefinida")</f>
        <v>B</v>
      </c>
      <c r="AI910" s="12">
        <f t="shared" si="2"/>
        <v>0</v>
      </c>
      <c r="AJ910" s="12">
        <f t="shared" si="3"/>
        <v>1</v>
      </c>
      <c r="AK910" s="12">
        <f t="shared" si="4"/>
        <v>0</v>
      </c>
      <c r="AL910" s="12">
        <f t="shared" si="5"/>
        <v>0</v>
      </c>
      <c r="AM910" s="11"/>
      <c r="AN910" s="13">
        <v>0.4964511599202134</v>
      </c>
      <c r="AO910" s="11" t="s">
        <v>151</v>
      </c>
      <c r="AP910" s="14">
        <v>45931.447850717595</v>
      </c>
    </row>
    <row r="911">
      <c r="A911" s="8">
        <v>45924.6802662037</v>
      </c>
      <c r="B911" s="9" t="s">
        <v>1967</v>
      </c>
      <c r="C911" s="9" t="s">
        <v>1968</v>
      </c>
      <c r="D911" s="10">
        <v>5.547996937159E12</v>
      </c>
      <c r="E911" s="9" t="s">
        <v>43</v>
      </c>
      <c r="F911" s="9"/>
      <c r="G911" s="9" t="s">
        <v>170</v>
      </c>
      <c r="H911" s="9" t="s">
        <v>61</v>
      </c>
      <c r="I911" s="9" t="s">
        <v>106</v>
      </c>
      <c r="J911" s="9" t="s">
        <v>48</v>
      </c>
      <c r="K911" s="9" t="s">
        <v>47</v>
      </c>
      <c r="L911" s="9" t="s">
        <v>47</v>
      </c>
      <c r="M911" s="9" t="s">
        <v>47</v>
      </c>
      <c r="N911" s="9" t="s">
        <v>94</v>
      </c>
      <c r="O911" s="9" t="s">
        <v>95</v>
      </c>
      <c r="P911" s="11" t="s">
        <v>51</v>
      </c>
      <c r="Q911" s="11" t="s">
        <v>133</v>
      </c>
      <c r="R911" s="11" t="s">
        <v>107</v>
      </c>
      <c r="S911" s="11" t="s">
        <v>138</v>
      </c>
      <c r="T911" s="11" t="s">
        <v>65</v>
      </c>
      <c r="U911" s="11" t="s">
        <v>56</v>
      </c>
      <c r="V911" s="11"/>
      <c r="W911" s="11"/>
      <c r="X911" s="11"/>
      <c r="Y911" s="11"/>
      <c r="Z911" s="11"/>
      <c r="AA911" s="11"/>
      <c r="AB911" s="11"/>
      <c r="AC911" s="11"/>
      <c r="AD911" s="11"/>
      <c r="AE911" s="11"/>
      <c r="AF911" s="12">
        <f>ROUNDUP(SUM(VLOOKUP(G911,'Pontuação'!A$2:B$11,2,FALSE),VLOOKUP(E911,'Pontuação'!C$2:D$11,2,FALSE),VLOOKUP(I911,'Pontuação'!I$2:J$11,2,FALSE),VLOOKUP(K911,'Pontuação'!G$2:H$11,2,FALSE),VLOOKUP(H911,'Pontuação'!E$2:F$11,2,FALSE),VLOOKUP(M911,'Pontuação'!K$2:L$11,2,FALSE)),0)</f>
        <v>800</v>
      </c>
      <c r="AG911" s="12">
        <f t="shared" si="1"/>
        <v>80</v>
      </c>
      <c r="AH911" s="12" t="str">
        <f t="array" ref="AH911">IFERROR(INDEX('Pontuação'!G$13:G$191, MATCH(AG911, 'Pontuação'!F$14:F$191, 0)), "Faixa Indefinida")</f>
        <v>D</v>
      </c>
      <c r="AI911" s="12">
        <f t="shared" si="2"/>
        <v>0</v>
      </c>
      <c r="AJ911" s="12">
        <f t="shared" si="3"/>
        <v>0</v>
      </c>
      <c r="AK911" s="12">
        <f t="shared" si="4"/>
        <v>0</v>
      </c>
      <c r="AL911" s="12">
        <f t="shared" si="5"/>
        <v>1</v>
      </c>
      <c r="AM911" s="11"/>
      <c r="AN911" s="13">
        <v>0.2871123580789378</v>
      </c>
      <c r="AO911" s="11" t="s">
        <v>91</v>
      </c>
      <c r="AP911" s="14">
        <v>45931.447850717595</v>
      </c>
    </row>
    <row r="912">
      <c r="A912" s="8">
        <v>45924.68048611111</v>
      </c>
      <c r="B912" s="9" t="s">
        <v>1969</v>
      </c>
      <c r="C912" s="9" t="s">
        <v>1970</v>
      </c>
      <c r="D912" s="10">
        <v>5.527999545293E12</v>
      </c>
      <c r="E912" s="9" t="s">
        <v>75</v>
      </c>
      <c r="F912" s="9"/>
      <c r="G912" s="9" t="s">
        <v>44</v>
      </c>
      <c r="H912" s="9" t="s">
        <v>77</v>
      </c>
      <c r="I912" s="9" t="s">
        <v>78</v>
      </c>
      <c r="J912" s="9" t="s">
        <v>47</v>
      </c>
      <c r="K912" s="9" t="s">
        <v>47</v>
      </c>
      <c r="L912" s="9" t="s">
        <v>48</v>
      </c>
      <c r="M912" s="9" t="s">
        <v>48</v>
      </c>
      <c r="N912" s="9" t="s">
        <v>63</v>
      </c>
      <c r="O912" s="9" t="s">
        <v>70</v>
      </c>
      <c r="P912" s="11" t="s">
        <v>51</v>
      </c>
      <c r="Q912" s="11" t="s">
        <v>133</v>
      </c>
      <c r="R912" s="11" t="s">
        <v>90</v>
      </c>
      <c r="S912" s="11" t="s">
        <v>72</v>
      </c>
      <c r="T912" s="11" t="s">
        <v>55</v>
      </c>
      <c r="U912" s="11" t="s">
        <v>56</v>
      </c>
      <c r="V912" s="11"/>
      <c r="W912" s="11"/>
      <c r="X912" s="11"/>
      <c r="Y912" s="11"/>
      <c r="Z912" s="11"/>
      <c r="AA912" s="11"/>
      <c r="AB912" s="11"/>
      <c r="AC912" s="11"/>
      <c r="AD912" s="11"/>
      <c r="AE912" s="11"/>
      <c r="AF912" s="12">
        <f>ROUNDUP(SUM(VLOOKUP(G912,'Pontuação'!A$2:B$11,2,FALSE),VLOOKUP(E912,'Pontuação'!C$2:D$11,2,FALSE),VLOOKUP(I912,'Pontuação'!I$2:J$11,2,FALSE),VLOOKUP(K912,'Pontuação'!G$2:H$11,2,FALSE),VLOOKUP(H912,'Pontuação'!E$2:F$11,2,FALSE),VLOOKUP(M912,'Pontuação'!K$2:L$11,2,FALSE)),0)</f>
        <v>1102</v>
      </c>
      <c r="AG912" s="12">
        <f t="shared" si="1"/>
        <v>110</v>
      </c>
      <c r="AH912" s="12" t="str">
        <f t="array" ref="AH912">IFERROR(INDEX('Pontuação'!G$13:G$191, MATCH(AG912, 'Pontuação'!F$14:F$191, 0)), "Faixa Indefinida")</f>
        <v>B</v>
      </c>
      <c r="AI912" s="12">
        <f t="shared" si="2"/>
        <v>0</v>
      </c>
      <c r="AJ912" s="12">
        <f t="shared" si="3"/>
        <v>1</v>
      </c>
      <c r="AK912" s="12">
        <f t="shared" si="4"/>
        <v>0</v>
      </c>
      <c r="AL912" s="12">
        <f t="shared" si="5"/>
        <v>0</v>
      </c>
      <c r="AM912" s="11"/>
      <c r="AN912" s="13">
        <v>0.26775696933738435</v>
      </c>
      <c r="AO912" s="11" t="s">
        <v>91</v>
      </c>
      <c r="AP912" s="14">
        <v>45931.447850717595</v>
      </c>
    </row>
    <row r="913">
      <c r="A913" s="8">
        <v>45924.68048611111</v>
      </c>
      <c r="B913" s="9" t="s">
        <v>1971</v>
      </c>
      <c r="C913" s="9" t="s">
        <v>1972</v>
      </c>
      <c r="D913" s="10">
        <v>5.567998773402E12</v>
      </c>
      <c r="E913" s="9" t="s">
        <v>43</v>
      </c>
      <c r="F913" s="9"/>
      <c r="G913" s="9" t="s">
        <v>76</v>
      </c>
      <c r="H913" s="9" t="s">
        <v>45</v>
      </c>
      <c r="I913" s="9" t="s">
        <v>78</v>
      </c>
      <c r="J913" s="9" t="s">
        <v>47</v>
      </c>
      <c r="K913" s="9" t="s">
        <v>47</v>
      </c>
      <c r="L913" s="9" t="s">
        <v>47</v>
      </c>
      <c r="M913" s="9" t="s">
        <v>47</v>
      </c>
      <c r="N913" s="9" t="s">
        <v>79</v>
      </c>
      <c r="O913" s="9" t="s">
        <v>64</v>
      </c>
      <c r="P913" s="11" t="s">
        <v>51</v>
      </c>
      <c r="Q913" s="11" t="s">
        <v>133</v>
      </c>
      <c r="R913" s="11" t="s">
        <v>90</v>
      </c>
      <c r="S913" s="11" t="s">
        <v>72</v>
      </c>
      <c r="T913" s="11" t="s">
        <v>55</v>
      </c>
      <c r="U913" s="11" t="s">
        <v>56</v>
      </c>
      <c r="V913" s="11"/>
      <c r="W913" s="11"/>
      <c r="X913" s="11"/>
      <c r="Y913" s="11"/>
      <c r="Z913" s="11"/>
      <c r="AA913" s="11"/>
      <c r="AB913" s="11"/>
      <c r="AC913" s="11"/>
      <c r="AD913" s="11"/>
      <c r="AE913" s="11"/>
      <c r="AF913" s="12">
        <f>ROUNDUP(SUM(VLOOKUP(G913,'Pontuação'!A$2:B$11,2,FALSE),VLOOKUP(E913,'Pontuação'!C$2:D$11,2,FALSE),VLOOKUP(I913,'Pontuação'!I$2:J$11,2,FALSE),VLOOKUP(K913,'Pontuação'!G$2:H$11,2,FALSE),VLOOKUP(H913,'Pontuação'!E$2:F$11,2,FALSE),VLOOKUP(M913,'Pontuação'!K$2:L$11,2,FALSE)),0)</f>
        <v>1091</v>
      </c>
      <c r="AG913" s="12">
        <f t="shared" si="1"/>
        <v>109</v>
      </c>
      <c r="AH913" s="12" t="str">
        <f t="array" ref="AH913">IFERROR(INDEX('Pontuação'!G$13:G$191, MATCH(AG913, 'Pontuação'!F$14:F$191, 0)), "Faixa Indefinida")</f>
        <v>B</v>
      </c>
      <c r="AI913" s="12">
        <f t="shared" si="2"/>
        <v>0</v>
      </c>
      <c r="AJ913" s="12">
        <f t="shared" si="3"/>
        <v>1</v>
      </c>
      <c r="AK913" s="12">
        <f t="shared" si="4"/>
        <v>0</v>
      </c>
      <c r="AL913" s="12">
        <f t="shared" si="5"/>
        <v>0</v>
      </c>
      <c r="AM913" s="11"/>
      <c r="AN913" s="13">
        <v>0.1913681205013863</v>
      </c>
      <c r="AO913" s="11" t="s">
        <v>162</v>
      </c>
      <c r="AP913" s="14">
        <v>45931.447850717595</v>
      </c>
    </row>
    <row r="914">
      <c r="A914" s="8">
        <v>45924.68399305556</v>
      </c>
      <c r="B914" s="9" t="s">
        <v>1973</v>
      </c>
      <c r="C914" s="9" t="s">
        <v>1974</v>
      </c>
      <c r="D914" s="10">
        <v>5.532999636575E12</v>
      </c>
      <c r="E914" s="9" t="s">
        <v>43</v>
      </c>
      <c r="F914" s="9"/>
      <c r="G914" s="9" t="s">
        <v>44</v>
      </c>
      <c r="H914" s="9" t="s">
        <v>87</v>
      </c>
      <c r="I914" s="9" t="s">
        <v>88</v>
      </c>
      <c r="J914" s="9" t="s">
        <v>47</v>
      </c>
      <c r="K914" s="9" t="s">
        <v>47</v>
      </c>
      <c r="L914" s="9" t="s">
        <v>47</v>
      </c>
      <c r="M914" s="9" t="s">
        <v>47</v>
      </c>
      <c r="N914" s="9" t="s">
        <v>63</v>
      </c>
      <c r="O914" s="9" t="s">
        <v>50</v>
      </c>
      <c r="P914" s="11" t="s">
        <v>51</v>
      </c>
      <c r="Q914" s="11" t="s">
        <v>203</v>
      </c>
      <c r="R914" s="11" t="s">
        <v>311</v>
      </c>
      <c r="S914" s="11" t="s">
        <v>54</v>
      </c>
      <c r="T914" s="11" t="s">
        <v>55</v>
      </c>
      <c r="U914" s="11" t="s">
        <v>47</v>
      </c>
      <c r="V914" s="11"/>
      <c r="W914" s="11"/>
      <c r="X914" s="11"/>
      <c r="Y914" s="11"/>
      <c r="Z914" s="11"/>
      <c r="AA914" s="11"/>
      <c r="AB914" s="11"/>
      <c r="AC914" s="11"/>
      <c r="AD914" s="11"/>
      <c r="AE914" s="11"/>
      <c r="AF914" s="12">
        <f>ROUNDUP(SUM(VLOOKUP(G914,'Pontuação'!A$2:B$11,2,FALSE),VLOOKUP(E914,'Pontuação'!C$2:D$11,2,FALSE),VLOOKUP(I914,'Pontuação'!I$2:J$11,2,FALSE),VLOOKUP(K914,'Pontuação'!G$2:H$11,2,FALSE),VLOOKUP(H914,'Pontuação'!E$2:F$11,2,FALSE),VLOOKUP(M914,'Pontuação'!K$2:L$11,2,FALSE)),0)</f>
        <v>848</v>
      </c>
      <c r="AG914" s="12">
        <f t="shared" si="1"/>
        <v>85</v>
      </c>
      <c r="AH914" s="12" t="str">
        <f t="array" ref="AH914">IFERROR(INDEX('Pontuação'!G$13:G$191, MATCH(AG914, 'Pontuação'!F$14:F$191, 0)), "Faixa Indefinida")</f>
        <v>D</v>
      </c>
      <c r="AI914" s="12">
        <f t="shared" si="2"/>
        <v>0</v>
      </c>
      <c r="AJ914" s="12">
        <f t="shared" si="3"/>
        <v>0</v>
      </c>
      <c r="AK914" s="12">
        <f t="shared" si="4"/>
        <v>0</v>
      </c>
      <c r="AL914" s="12">
        <f t="shared" si="5"/>
        <v>1</v>
      </c>
      <c r="AM914" s="11"/>
      <c r="AN914" s="13">
        <v>0.30263959064535695</v>
      </c>
      <c r="AO914" s="11" t="s">
        <v>91</v>
      </c>
      <c r="AP914" s="14">
        <v>45931.447850717595</v>
      </c>
    </row>
    <row r="915">
      <c r="A915" s="8">
        <v>45924.68614583334</v>
      </c>
      <c r="B915" s="9" t="s">
        <v>1975</v>
      </c>
      <c r="C915" s="9" t="s">
        <v>1976</v>
      </c>
      <c r="D915" s="10">
        <v>5.531992545721E12</v>
      </c>
      <c r="E915" s="9" t="s">
        <v>43</v>
      </c>
      <c r="F915" s="9"/>
      <c r="G915" s="9" t="s">
        <v>60</v>
      </c>
      <c r="H915" s="9" t="s">
        <v>45</v>
      </c>
      <c r="I915" s="9" t="s">
        <v>78</v>
      </c>
      <c r="J915" s="9" t="s">
        <v>47</v>
      </c>
      <c r="K915" s="9" t="s">
        <v>48</v>
      </c>
      <c r="L915" s="9" t="s">
        <v>48</v>
      </c>
      <c r="M915" s="9" t="s">
        <v>47</v>
      </c>
      <c r="N915" s="9" t="s">
        <v>79</v>
      </c>
      <c r="O915" s="9" t="s">
        <v>64</v>
      </c>
      <c r="P915" s="11" t="s">
        <v>51</v>
      </c>
      <c r="Q915" s="11" t="s">
        <v>121</v>
      </c>
      <c r="R915" s="11" t="s">
        <v>1977</v>
      </c>
      <c r="S915" s="11" t="s">
        <v>1978</v>
      </c>
      <c r="T915" s="11" t="s">
        <v>55</v>
      </c>
      <c r="U915" s="11" t="s">
        <v>47</v>
      </c>
      <c r="V915" s="11"/>
      <c r="W915" s="11"/>
      <c r="X915" s="11"/>
      <c r="Y915" s="11"/>
      <c r="Z915" s="11"/>
      <c r="AA915" s="11"/>
      <c r="AB915" s="11"/>
      <c r="AC915" s="11"/>
      <c r="AD915" s="11"/>
      <c r="AE915" s="11"/>
      <c r="AF915" s="12">
        <f>ROUNDUP(SUM(VLOOKUP(G915,'Pontuação'!A$2:B$11,2,FALSE),VLOOKUP(E915,'Pontuação'!C$2:D$11,2,FALSE),VLOOKUP(I915,'Pontuação'!I$2:J$11,2,FALSE),VLOOKUP(K915,'Pontuação'!G$2:H$11,2,FALSE),VLOOKUP(H915,'Pontuação'!E$2:F$11,2,FALSE),VLOOKUP(M915,'Pontuação'!K$2:L$11,2,FALSE)),0)</f>
        <v>1210</v>
      </c>
      <c r="AG915" s="12">
        <f t="shared" si="1"/>
        <v>121</v>
      </c>
      <c r="AH915" s="12" t="str">
        <f t="array" ref="AH915">IFERROR(INDEX('Pontuação'!G$13:G$191, MATCH(AG915, 'Pontuação'!F$14:F$191, 0)), "Faixa Indefinida")</f>
        <v>A</v>
      </c>
      <c r="AI915" s="12">
        <f t="shared" si="2"/>
        <v>1</v>
      </c>
      <c r="AJ915" s="12">
        <f t="shared" si="3"/>
        <v>0</v>
      </c>
      <c r="AK915" s="12">
        <f t="shared" si="4"/>
        <v>0</v>
      </c>
      <c r="AL915" s="12">
        <f t="shared" si="5"/>
        <v>0</v>
      </c>
      <c r="AM915" s="11"/>
      <c r="AN915" s="13">
        <v>0.20695110963967814</v>
      </c>
      <c r="AO915" s="11" t="s">
        <v>162</v>
      </c>
      <c r="AP915" s="14">
        <v>45931.447850717595</v>
      </c>
    </row>
    <row r="916">
      <c r="A916" s="8">
        <v>45924.68732638889</v>
      </c>
      <c r="B916" s="9" t="s">
        <v>1979</v>
      </c>
      <c r="C916" s="9" t="s">
        <v>1980</v>
      </c>
      <c r="D916" s="10">
        <v>5.579996640286E12</v>
      </c>
      <c r="E916" s="9" t="s">
        <v>43</v>
      </c>
      <c r="F916" s="9"/>
      <c r="G916" s="9" t="s">
        <v>44</v>
      </c>
      <c r="H916" s="9" t="s">
        <v>61</v>
      </c>
      <c r="I916" s="9" t="s">
        <v>78</v>
      </c>
      <c r="J916" s="9" t="s">
        <v>48</v>
      </c>
      <c r="K916" s="9" t="s">
        <v>47</v>
      </c>
      <c r="L916" s="9" t="s">
        <v>48</v>
      </c>
      <c r="M916" s="9" t="s">
        <v>47</v>
      </c>
      <c r="N916" s="9" t="s">
        <v>94</v>
      </c>
      <c r="O916" s="9" t="s">
        <v>95</v>
      </c>
      <c r="P916" s="11" t="s">
        <v>51</v>
      </c>
      <c r="Q916" s="11" t="s">
        <v>89</v>
      </c>
      <c r="R916" s="11" t="s">
        <v>90</v>
      </c>
      <c r="S916" s="11" t="s">
        <v>54</v>
      </c>
      <c r="T916" s="11" t="s">
        <v>55</v>
      </c>
      <c r="U916" s="11" t="s">
        <v>56</v>
      </c>
      <c r="V916" s="11"/>
      <c r="W916" s="11"/>
      <c r="X916" s="11"/>
      <c r="Y916" s="11"/>
      <c r="Z916" s="11"/>
      <c r="AA916" s="11"/>
      <c r="AB916" s="11"/>
      <c r="AC916" s="11"/>
      <c r="AD916" s="11"/>
      <c r="AE916" s="11"/>
      <c r="AF916" s="12">
        <f>ROUNDUP(SUM(VLOOKUP(G916,'Pontuação'!A$2:B$11,2,FALSE),VLOOKUP(E916,'Pontuação'!C$2:D$11,2,FALSE),VLOOKUP(I916,'Pontuação'!I$2:J$11,2,FALSE),VLOOKUP(K916,'Pontuação'!G$2:H$11,2,FALSE),VLOOKUP(H916,'Pontuação'!E$2:F$11,2,FALSE),VLOOKUP(M916,'Pontuação'!K$2:L$11,2,FALSE)),0)</f>
        <v>944</v>
      </c>
      <c r="AG916" s="12">
        <f t="shared" si="1"/>
        <v>94</v>
      </c>
      <c r="AH916" s="12" t="str">
        <f t="array" ref="AH916">IFERROR(INDEX('Pontuação'!G$13:G$191, MATCH(AG916, 'Pontuação'!F$14:F$191, 0)), "Faixa Indefinida")</f>
        <v>C</v>
      </c>
      <c r="AI916" s="12">
        <f t="shared" si="2"/>
        <v>0</v>
      </c>
      <c r="AJ916" s="12">
        <f t="shared" si="3"/>
        <v>0</v>
      </c>
      <c r="AK916" s="12">
        <f t="shared" si="4"/>
        <v>1</v>
      </c>
      <c r="AL916" s="12">
        <f t="shared" si="5"/>
        <v>0</v>
      </c>
      <c r="AM916" s="11"/>
      <c r="AN916" s="13">
        <v>0.3534002270876782</v>
      </c>
      <c r="AO916" s="11" t="s">
        <v>66</v>
      </c>
      <c r="AP916" s="14">
        <v>45931.447850717595</v>
      </c>
    </row>
    <row r="917">
      <c r="A917" s="8">
        <v>45924.68865740741</v>
      </c>
      <c r="B917" s="9" t="s">
        <v>1981</v>
      </c>
      <c r="C917" s="9" t="s">
        <v>1982</v>
      </c>
      <c r="D917" s="10">
        <v>5.512997357832E12</v>
      </c>
      <c r="E917" s="9" t="s">
        <v>43</v>
      </c>
      <c r="F917" s="9"/>
      <c r="G917" s="9" t="s">
        <v>44</v>
      </c>
      <c r="H917" s="9" t="s">
        <v>61</v>
      </c>
      <c r="I917" s="9" t="s">
        <v>46</v>
      </c>
      <c r="J917" s="9" t="s">
        <v>47</v>
      </c>
      <c r="K917" s="9" t="s">
        <v>47</v>
      </c>
      <c r="L917" s="9" t="s">
        <v>48</v>
      </c>
      <c r="M917" s="9" t="s">
        <v>47</v>
      </c>
      <c r="N917" s="9" t="s">
        <v>79</v>
      </c>
      <c r="O917" s="9" t="s">
        <v>98</v>
      </c>
      <c r="P917" s="11" t="s">
        <v>80</v>
      </c>
      <c r="Q917" s="11" t="s">
        <v>81</v>
      </c>
      <c r="R917" s="11" t="s">
        <v>82</v>
      </c>
      <c r="S917" s="11">
        <v>7.50940275538E11</v>
      </c>
      <c r="T917" s="11" t="s">
        <v>83</v>
      </c>
      <c r="U917" s="11" t="s">
        <v>56</v>
      </c>
      <c r="V917" s="11"/>
      <c r="W917" s="11"/>
      <c r="X917" s="11"/>
      <c r="Y917" s="11"/>
      <c r="Z917" s="11"/>
      <c r="AA917" s="11"/>
      <c r="AB917" s="11"/>
      <c r="AC917" s="11"/>
      <c r="AD917" s="11"/>
      <c r="AE917" s="11"/>
      <c r="AF917" s="12">
        <f>ROUNDUP(SUM(VLOOKUP(G917,'Pontuação'!A$2:B$11,2,FALSE),VLOOKUP(E917,'Pontuação'!C$2:D$11,2,FALSE),VLOOKUP(I917,'Pontuação'!I$2:J$11,2,FALSE),VLOOKUP(K917,'Pontuação'!G$2:H$11,2,FALSE),VLOOKUP(H917,'Pontuação'!E$2:F$11,2,FALSE),VLOOKUP(M917,'Pontuação'!K$2:L$11,2,FALSE)),0)</f>
        <v>994</v>
      </c>
      <c r="AG917" s="12">
        <f t="shared" si="1"/>
        <v>99</v>
      </c>
      <c r="AH917" s="12" t="str">
        <f t="array" ref="AH917">IFERROR(INDEX('Pontuação'!G$13:G$191, MATCH(AG917, 'Pontuação'!F$14:F$191, 0)), "Faixa Indefinida")</f>
        <v>C</v>
      </c>
      <c r="AI917" s="12">
        <f t="shared" si="2"/>
        <v>0</v>
      </c>
      <c r="AJ917" s="12">
        <f t="shared" si="3"/>
        <v>0</v>
      </c>
      <c r="AK917" s="12">
        <f t="shared" si="4"/>
        <v>1</v>
      </c>
      <c r="AL917" s="12">
        <f t="shared" si="5"/>
        <v>0</v>
      </c>
      <c r="AM917" s="11"/>
      <c r="AN917" s="13">
        <v>0.3563831585720871</v>
      </c>
      <c r="AO917" s="11" t="s">
        <v>66</v>
      </c>
      <c r="AP917" s="14">
        <v>45931.447850717595</v>
      </c>
    </row>
    <row r="918">
      <c r="A918" s="8">
        <v>45924.68965277778</v>
      </c>
      <c r="B918" s="9" t="s">
        <v>1983</v>
      </c>
      <c r="C918" s="9" t="s">
        <v>1984</v>
      </c>
      <c r="D918" s="10">
        <v>5.511986482848E12</v>
      </c>
      <c r="E918" s="9" t="s">
        <v>43</v>
      </c>
      <c r="F918" s="9"/>
      <c r="G918" s="9" t="s">
        <v>170</v>
      </c>
      <c r="H918" s="9" t="s">
        <v>61</v>
      </c>
      <c r="I918" s="9" t="s">
        <v>88</v>
      </c>
      <c r="J918" s="9" t="s">
        <v>47</v>
      </c>
      <c r="K918" s="9" t="s">
        <v>47</v>
      </c>
      <c r="L918" s="9" t="s">
        <v>47</v>
      </c>
      <c r="M918" s="9" t="s">
        <v>47</v>
      </c>
      <c r="N918" s="9" t="s">
        <v>79</v>
      </c>
      <c r="O918" s="9" t="s">
        <v>95</v>
      </c>
      <c r="P918" s="11" t="s">
        <v>51</v>
      </c>
      <c r="Q918" s="11" t="s">
        <v>89</v>
      </c>
      <c r="R918" s="11" t="s">
        <v>90</v>
      </c>
      <c r="S918" s="11" t="s">
        <v>54</v>
      </c>
      <c r="T918" s="11" t="s">
        <v>55</v>
      </c>
      <c r="U918" s="11" t="s">
        <v>47</v>
      </c>
      <c r="V918" s="11"/>
      <c r="W918" s="11"/>
      <c r="X918" s="11"/>
      <c r="Y918" s="11"/>
      <c r="Z918" s="11"/>
      <c r="AA918" s="11"/>
      <c r="AB918" s="11"/>
      <c r="AC918" s="11"/>
      <c r="AD918" s="11"/>
      <c r="AE918" s="11"/>
      <c r="AF918" s="12">
        <f>ROUNDUP(SUM(VLOOKUP(G918,'Pontuação'!A$2:B$11,2,FALSE),VLOOKUP(E918,'Pontuação'!C$2:D$11,2,FALSE),VLOOKUP(I918,'Pontuação'!I$2:J$11,2,FALSE),VLOOKUP(K918,'Pontuação'!G$2:H$11,2,FALSE),VLOOKUP(H918,'Pontuação'!E$2:F$11,2,FALSE),VLOOKUP(M918,'Pontuação'!K$2:L$11,2,FALSE)),0)</f>
        <v>751</v>
      </c>
      <c r="AG918" s="12">
        <f t="shared" si="1"/>
        <v>75</v>
      </c>
      <c r="AH918" s="12" t="str">
        <f t="array" ref="AH918">IFERROR(INDEX('Pontuação'!G$13:G$191, MATCH(AG918, 'Pontuação'!F$14:F$191, 0)), "Faixa Indefinida")</f>
        <v>D</v>
      </c>
      <c r="AI918" s="12">
        <f t="shared" si="2"/>
        <v>0</v>
      </c>
      <c r="AJ918" s="12">
        <f t="shared" si="3"/>
        <v>0</v>
      </c>
      <c r="AK918" s="12">
        <f t="shared" si="4"/>
        <v>0</v>
      </c>
      <c r="AL918" s="12">
        <f t="shared" si="5"/>
        <v>1</v>
      </c>
      <c r="AM918" s="11"/>
      <c r="AN918" s="13">
        <v>0.08358690779040791</v>
      </c>
      <c r="AO918" s="11" t="s">
        <v>99</v>
      </c>
      <c r="AP918" s="14">
        <v>45931.447850717595</v>
      </c>
    </row>
    <row r="919">
      <c r="A919" s="8">
        <v>45924.69055555556</v>
      </c>
      <c r="B919" s="9" t="s">
        <v>1985</v>
      </c>
      <c r="C919" s="9" t="s">
        <v>1986</v>
      </c>
      <c r="D919" s="10">
        <v>5.555519833028E12</v>
      </c>
      <c r="E919" s="9" t="s">
        <v>43</v>
      </c>
      <c r="F919" s="9"/>
      <c r="G919" s="9" t="s">
        <v>60</v>
      </c>
      <c r="H919" s="9" t="s">
        <v>61</v>
      </c>
      <c r="I919" s="9" t="s">
        <v>62</v>
      </c>
      <c r="J919" s="9" t="s">
        <v>48</v>
      </c>
      <c r="K919" s="9" t="s">
        <v>47</v>
      </c>
      <c r="L919" s="9" t="s">
        <v>48</v>
      </c>
      <c r="M919" s="9" t="s">
        <v>47</v>
      </c>
      <c r="N919" s="9" t="s">
        <v>79</v>
      </c>
      <c r="O919" s="9" t="s">
        <v>70</v>
      </c>
      <c r="P919" s="11" t="s">
        <v>51</v>
      </c>
      <c r="Q919" s="11" t="s">
        <v>165</v>
      </c>
      <c r="R919" s="11" t="s">
        <v>360</v>
      </c>
      <c r="S919" s="11" t="s">
        <v>361</v>
      </c>
      <c r="T919" s="11" t="s">
        <v>65</v>
      </c>
      <c r="U919" s="11" t="s">
        <v>56</v>
      </c>
      <c r="V919" s="11"/>
      <c r="W919" s="11"/>
      <c r="X919" s="11"/>
      <c r="Y919" s="11"/>
      <c r="Z919" s="11"/>
      <c r="AA919" s="11"/>
      <c r="AB919" s="11"/>
      <c r="AC919" s="11"/>
      <c r="AD919" s="11"/>
      <c r="AE919" s="11"/>
      <c r="AF919" s="12">
        <f>ROUNDUP(SUM(VLOOKUP(G919,'Pontuação'!A$2:B$11,2,FALSE),VLOOKUP(E919,'Pontuação'!C$2:D$11,2,FALSE),VLOOKUP(I919,'Pontuação'!I$2:J$11,2,FALSE),VLOOKUP(K919,'Pontuação'!G$2:H$11,2,FALSE),VLOOKUP(H919,'Pontuação'!E$2:F$11,2,FALSE),VLOOKUP(M919,'Pontuação'!K$2:L$11,2,FALSE)),0)</f>
        <v>959</v>
      </c>
      <c r="AG919" s="12">
        <f t="shared" si="1"/>
        <v>96</v>
      </c>
      <c r="AH919" s="12" t="str">
        <f t="array" ref="AH919">IFERROR(INDEX('Pontuação'!G$13:G$191, MATCH(AG919, 'Pontuação'!F$14:F$191, 0)), "Faixa Indefinida")</f>
        <v>C</v>
      </c>
      <c r="AI919" s="12">
        <f t="shared" si="2"/>
        <v>0</v>
      </c>
      <c r="AJ919" s="12">
        <f t="shared" si="3"/>
        <v>0</v>
      </c>
      <c r="AK919" s="12">
        <f t="shared" si="4"/>
        <v>1</v>
      </c>
      <c r="AL919" s="12">
        <f t="shared" si="5"/>
        <v>0</v>
      </c>
      <c r="AM919" s="11"/>
      <c r="AN919" s="13">
        <v>0.30016583694152765</v>
      </c>
      <c r="AO919" s="11" t="s">
        <v>91</v>
      </c>
      <c r="AP919" s="14">
        <v>45931.447850717595</v>
      </c>
    </row>
    <row r="920">
      <c r="A920" s="8">
        <v>45924.69170138889</v>
      </c>
      <c r="B920" s="9" t="s">
        <v>1987</v>
      </c>
      <c r="C920" s="9" t="s">
        <v>1988</v>
      </c>
      <c r="D920" s="10">
        <v>5.535999001728E12</v>
      </c>
      <c r="E920" s="9" t="s">
        <v>43</v>
      </c>
      <c r="F920" s="9"/>
      <c r="G920" s="9" t="s">
        <v>60</v>
      </c>
      <c r="H920" s="9" t="s">
        <v>61</v>
      </c>
      <c r="I920" s="9" t="s">
        <v>106</v>
      </c>
      <c r="J920" s="9" t="s">
        <v>48</v>
      </c>
      <c r="K920" s="9" t="s">
        <v>47</v>
      </c>
      <c r="L920" s="9" t="s">
        <v>48</v>
      </c>
      <c r="M920" s="9" t="s">
        <v>48</v>
      </c>
      <c r="N920" s="9" t="s">
        <v>79</v>
      </c>
      <c r="O920" s="9" t="s">
        <v>50</v>
      </c>
      <c r="P920" s="11" t="s">
        <v>51</v>
      </c>
      <c r="Q920" s="11" t="s">
        <v>203</v>
      </c>
      <c r="R920" s="11" t="s">
        <v>311</v>
      </c>
      <c r="S920" s="11" t="s">
        <v>54</v>
      </c>
      <c r="T920" s="11" t="s">
        <v>55</v>
      </c>
      <c r="U920" s="11" t="s">
        <v>56</v>
      </c>
      <c r="V920" s="11"/>
      <c r="W920" s="11"/>
      <c r="X920" s="11"/>
      <c r="Y920" s="11"/>
      <c r="Z920" s="11"/>
      <c r="AA920" s="11"/>
      <c r="AB920" s="11"/>
      <c r="AC920" s="11"/>
      <c r="AD920" s="11"/>
      <c r="AE920" s="11"/>
      <c r="AF920" s="12">
        <f>ROUNDUP(SUM(VLOOKUP(G920,'Pontuação'!A$2:B$11,2,FALSE),VLOOKUP(E920,'Pontuação'!C$2:D$11,2,FALSE),VLOOKUP(I920,'Pontuação'!I$2:J$11,2,FALSE),VLOOKUP(K920,'Pontuação'!G$2:H$11,2,FALSE),VLOOKUP(H920,'Pontuação'!E$2:F$11,2,FALSE),VLOOKUP(M920,'Pontuação'!K$2:L$11,2,FALSE)),0)</f>
        <v>1134</v>
      </c>
      <c r="AG920" s="12">
        <f t="shared" si="1"/>
        <v>113</v>
      </c>
      <c r="AH920" s="12" t="str">
        <f t="array" ref="AH920">IFERROR(INDEX('Pontuação'!G$13:G$191, MATCH(AG920, 'Pontuação'!F$14:F$191, 0)), "Faixa Indefinida")</f>
        <v>B</v>
      </c>
      <c r="AI920" s="12">
        <f t="shared" si="2"/>
        <v>0</v>
      </c>
      <c r="AJ920" s="12">
        <f t="shared" si="3"/>
        <v>1</v>
      </c>
      <c r="AK920" s="12">
        <f t="shared" si="4"/>
        <v>0</v>
      </c>
      <c r="AL920" s="12">
        <f t="shared" si="5"/>
        <v>0</v>
      </c>
      <c r="AM920" s="11"/>
      <c r="AN920" s="13">
        <v>0.6544119349295059</v>
      </c>
      <c r="AO920" s="11" t="s">
        <v>57</v>
      </c>
      <c r="AP920" s="14">
        <v>45931.447850717595</v>
      </c>
    </row>
    <row r="921">
      <c r="A921" s="8">
        <v>45924.69417824074</v>
      </c>
      <c r="B921" s="9" t="s">
        <v>1989</v>
      </c>
      <c r="C921" s="9" t="s">
        <v>1990</v>
      </c>
      <c r="D921" s="10">
        <v>5.56198109801E12</v>
      </c>
      <c r="E921" s="9" t="s">
        <v>43</v>
      </c>
      <c r="F921" s="9"/>
      <c r="G921" s="9" t="s">
        <v>170</v>
      </c>
      <c r="H921" s="9" t="s">
        <v>157</v>
      </c>
      <c r="I921" s="9" t="s">
        <v>62</v>
      </c>
      <c r="J921" s="9" t="s">
        <v>47</v>
      </c>
      <c r="K921" s="9" t="s">
        <v>47</v>
      </c>
      <c r="L921" s="9" t="s">
        <v>47</v>
      </c>
      <c r="M921" s="9" t="s">
        <v>48</v>
      </c>
      <c r="N921" s="9" t="s">
        <v>94</v>
      </c>
      <c r="O921" s="9" t="s">
        <v>64</v>
      </c>
      <c r="P921" s="11" t="s">
        <v>80</v>
      </c>
      <c r="Q921" s="11" t="s">
        <v>81</v>
      </c>
      <c r="R921" s="11" t="s">
        <v>82</v>
      </c>
      <c r="S921" s="11">
        <v>7.50940275538E11</v>
      </c>
      <c r="T921" s="11" t="s">
        <v>83</v>
      </c>
      <c r="U921" s="11" t="s">
        <v>56</v>
      </c>
      <c r="V921" s="11"/>
      <c r="W921" s="11"/>
      <c r="X921" s="11"/>
      <c r="Y921" s="11"/>
      <c r="Z921" s="11"/>
      <c r="AA921" s="11"/>
      <c r="AB921" s="11"/>
      <c r="AC921" s="11"/>
      <c r="AD921" s="11"/>
      <c r="AE921" s="11"/>
      <c r="AF921" s="12">
        <f>ROUNDUP(SUM(VLOOKUP(G921,'Pontuação'!A$2:B$11,2,FALSE),VLOOKUP(E921,'Pontuação'!C$2:D$11,2,FALSE),VLOOKUP(I921,'Pontuação'!I$2:J$11,2,FALSE),VLOOKUP(K921,'Pontuação'!G$2:H$11,2,FALSE),VLOOKUP(H921,'Pontuação'!E$2:F$11,2,FALSE),VLOOKUP(M921,'Pontuação'!K$2:L$11,2,FALSE)),0)</f>
        <v>915</v>
      </c>
      <c r="AG921" s="12">
        <f t="shared" si="1"/>
        <v>92</v>
      </c>
      <c r="AH921" s="12" t="str">
        <f t="array" ref="AH921">IFERROR(INDEX('Pontuação'!G$13:G$191, MATCH(AG921, 'Pontuação'!F$14:F$191, 0)), "Faixa Indefinida")</f>
        <v>C</v>
      </c>
      <c r="AI921" s="12">
        <f t="shared" si="2"/>
        <v>0</v>
      </c>
      <c r="AJ921" s="12">
        <f t="shared" si="3"/>
        <v>0</v>
      </c>
      <c r="AK921" s="12">
        <f t="shared" si="4"/>
        <v>1</v>
      </c>
      <c r="AL921" s="12">
        <f t="shared" si="5"/>
        <v>0</v>
      </c>
      <c r="AM921" s="11"/>
      <c r="AN921" s="13">
        <v>0.21482268391819065</v>
      </c>
      <c r="AO921" s="11" t="s">
        <v>162</v>
      </c>
      <c r="AP921" s="14">
        <v>45931.447850717595</v>
      </c>
    </row>
    <row r="922">
      <c r="A922" s="8">
        <v>45924.694652777776</v>
      </c>
      <c r="B922" s="9" t="s">
        <v>1991</v>
      </c>
      <c r="C922" s="9" t="s">
        <v>1992</v>
      </c>
      <c r="D922" s="10">
        <v>5.511984622957E12</v>
      </c>
      <c r="E922" s="9" t="s">
        <v>75</v>
      </c>
      <c r="F922" s="9"/>
      <c r="G922" s="9" t="s">
        <v>170</v>
      </c>
      <c r="H922" s="9" t="s">
        <v>77</v>
      </c>
      <c r="I922" s="9" t="s">
        <v>88</v>
      </c>
      <c r="J922" s="9" t="s">
        <v>47</v>
      </c>
      <c r="K922" s="9" t="s">
        <v>48</v>
      </c>
      <c r="L922" s="9" t="s">
        <v>47</v>
      </c>
      <c r="M922" s="9" t="s">
        <v>48</v>
      </c>
      <c r="N922" s="9" t="s">
        <v>63</v>
      </c>
      <c r="O922" s="9" t="s">
        <v>64</v>
      </c>
      <c r="P922" s="11" t="s">
        <v>51</v>
      </c>
      <c r="Q922" s="11" t="s">
        <v>133</v>
      </c>
      <c r="R922" s="11" t="s">
        <v>90</v>
      </c>
      <c r="S922" s="11" t="s">
        <v>72</v>
      </c>
      <c r="T922" s="11" t="s">
        <v>65</v>
      </c>
      <c r="U922" s="11" t="s">
        <v>56</v>
      </c>
      <c r="V922" s="11"/>
      <c r="W922" s="11"/>
      <c r="X922" s="11"/>
      <c r="Y922" s="11"/>
      <c r="Z922" s="11"/>
      <c r="AA922" s="11"/>
      <c r="AB922" s="11"/>
      <c r="AC922" s="11"/>
      <c r="AD922" s="11"/>
      <c r="AE922" s="11"/>
      <c r="AF922" s="12">
        <f>ROUNDUP(SUM(VLOOKUP(G922,'Pontuação'!A$2:B$11,2,FALSE),VLOOKUP(E922,'Pontuação'!C$2:D$11,2,FALSE),VLOOKUP(I922,'Pontuação'!I$2:J$11,2,FALSE),VLOOKUP(K922,'Pontuação'!G$2:H$11,2,FALSE),VLOOKUP(H922,'Pontuação'!E$2:F$11,2,FALSE),VLOOKUP(M922,'Pontuação'!K$2:L$11,2,FALSE)),0)</f>
        <v>1019</v>
      </c>
      <c r="AG922" s="12">
        <f t="shared" si="1"/>
        <v>102</v>
      </c>
      <c r="AH922" s="12" t="str">
        <f t="array" ref="AH922">IFERROR(INDEX('Pontuação'!G$13:G$191, MATCH(AG922, 'Pontuação'!F$14:F$191, 0)), "Faixa Indefinida")</f>
        <v>C</v>
      </c>
      <c r="AI922" s="12">
        <f t="shared" si="2"/>
        <v>0</v>
      </c>
      <c r="AJ922" s="12">
        <f t="shared" si="3"/>
        <v>0</v>
      </c>
      <c r="AK922" s="12">
        <f t="shared" si="4"/>
        <v>1</v>
      </c>
      <c r="AL922" s="12">
        <f t="shared" si="5"/>
        <v>0</v>
      </c>
      <c r="AM922" s="11"/>
      <c r="AN922" s="13">
        <v>0.11971044854540581</v>
      </c>
      <c r="AO922" s="11" t="s">
        <v>99</v>
      </c>
      <c r="AP922" s="14">
        <v>45931.447850717595</v>
      </c>
    </row>
    <row r="923">
      <c r="A923" s="8">
        <v>45924.69497685185</v>
      </c>
      <c r="B923" s="9" t="s">
        <v>1993</v>
      </c>
      <c r="C923" s="9" t="s">
        <v>1994</v>
      </c>
      <c r="D923" s="10">
        <v>5.567998141956E12</v>
      </c>
      <c r="E923" s="9" t="s">
        <v>43</v>
      </c>
      <c r="F923" s="9"/>
      <c r="G923" s="9" t="s">
        <v>60</v>
      </c>
      <c r="H923" s="9" t="s">
        <v>45</v>
      </c>
      <c r="I923" s="9" t="s">
        <v>78</v>
      </c>
      <c r="J923" s="9" t="s">
        <v>47</v>
      </c>
      <c r="K923" s="9" t="s">
        <v>47</v>
      </c>
      <c r="L923" s="9" t="s">
        <v>47</v>
      </c>
      <c r="M923" s="9" t="s">
        <v>48</v>
      </c>
      <c r="N923" s="9" t="s">
        <v>63</v>
      </c>
      <c r="O923" s="9" t="s">
        <v>95</v>
      </c>
      <c r="P923" s="11" t="s">
        <v>51</v>
      </c>
      <c r="Q923" s="11" t="s">
        <v>89</v>
      </c>
      <c r="R923" s="11" t="s">
        <v>90</v>
      </c>
      <c r="S923" s="11" t="s">
        <v>54</v>
      </c>
      <c r="T923" s="11" t="s">
        <v>55</v>
      </c>
      <c r="U923" s="11" t="s">
        <v>56</v>
      </c>
      <c r="V923" s="11"/>
      <c r="W923" s="11"/>
      <c r="X923" s="11"/>
      <c r="Y923" s="11"/>
      <c r="Z923" s="11"/>
      <c r="AA923" s="11"/>
      <c r="AB923" s="11"/>
      <c r="AC923" s="11"/>
      <c r="AD923" s="11"/>
      <c r="AE923" s="11"/>
      <c r="AF923" s="12">
        <f>ROUNDUP(SUM(VLOOKUP(G923,'Pontuação'!A$2:B$11,2,FALSE),VLOOKUP(E923,'Pontuação'!C$2:D$11,2,FALSE),VLOOKUP(I923,'Pontuação'!I$2:J$11,2,FALSE),VLOOKUP(K923,'Pontuação'!G$2:H$11,2,FALSE),VLOOKUP(H923,'Pontuação'!E$2:F$11,2,FALSE),VLOOKUP(M923,'Pontuação'!K$2:L$11,2,FALSE)),0)</f>
        <v>1250</v>
      </c>
      <c r="AG923" s="12">
        <f t="shared" si="1"/>
        <v>125</v>
      </c>
      <c r="AH923" s="12" t="str">
        <f t="array" ref="AH923">IFERROR(INDEX('Pontuação'!G$13:G$191, MATCH(AG923, 'Pontuação'!F$14:F$191, 0)), "Faixa Indefinida")</f>
        <v>A</v>
      </c>
      <c r="AI923" s="12">
        <f t="shared" si="2"/>
        <v>1</v>
      </c>
      <c r="AJ923" s="12">
        <f t="shared" si="3"/>
        <v>0</v>
      </c>
      <c r="AK923" s="12">
        <f t="shared" si="4"/>
        <v>0</v>
      </c>
      <c r="AL923" s="12">
        <f t="shared" si="5"/>
        <v>0</v>
      </c>
      <c r="AM923" s="11"/>
      <c r="AN923" s="13">
        <v>0.3736153824159191</v>
      </c>
      <c r="AO923" s="11" t="s">
        <v>66</v>
      </c>
      <c r="AP923" s="14">
        <v>45931.447850717595</v>
      </c>
    </row>
    <row r="924">
      <c r="A924" s="8">
        <v>45924.69599537037</v>
      </c>
      <c r="B924" s="9" t="s">
        <v>1995</v>
      </c>
      <c r="C924" s="9" t="s">
        <v>1996</v>
      </c>
      <c r="D924" s="10">
        <v>5.588993421413E12</v>
      </c>
      <c r="E924" s="9" t="s">
        <v>43</v>
      </c>
      <c r="F924" s="9"/>
      <c r="G924" s="9" t="s">
        <v>60</v>
      </c>
      <c r="H924" s="9" t="s">
        <v>45</v>
      </c>
      <c r="I924" s="9" t="s">
        <v>88</v>
      </c>
      <c r="J924" s="9" t="s">
        <v>47</v>
      </c>
      <c r="K924" s="9" t="s">
        <v>48</v>
      </c>
      <c r="L924" s="9" t="s">
        <v>48</v>
      </c>
      <c r="M924" s="9" t="s">
        <v>48</v>
      </c>
      <c r="N924" s="9" t="s">
        <v>79</v>
      </c>
      <c r="O924" s="9" t="s">
        <v>70</v>
      </c>
      <c r="P924" s="11" t="s">
        <v>51</v>
      </c>
      <c r="Q924" s="11" t="s">
        <v>52</v>
      </c>
      <c r="R924" s="11" t="s">
        <v>53</v>
      </c>
      <c r="S924" s="11" t="s">
        <v>54</v>
      </c>
      <c r="T924" s="11" t="s">
        <v>55</v>
      </c>
      <c r="U924" s="11" t="s">
        <v>56</v>
      </c>
      <c r="V924" s="11"/>
      <c r="W924" s="11"/>
      <c r="X924" s="11"/>
      <c r="Y924" s="11"/>
      <c r="Z924" s="11"/>
      <c r="AA924" s="11"/>
      <c r="AB924" s="11"/>
      <c r="AC924" s="11"/>
      <c r="AD924" s="11"/>
      <c r="AE924" s="11"/>
      <c r="AF924" s="12">
        <f>ROUNDUP(SUM(VLOOKUP(G924,'Pontuação'!A$2:B$11,2,FALSE),VLOOKUP(E924,'Pontuação'!C$2:D$11,2,FALSE),VLOOKUP(I924,'Pontuação'!I$2:J$11,2,FALSE),VLOOKUP(K924,'Pontuação'!G$2:H$11,2,FALSE),VLOOKUP(H924,'Pontuação'!E$2:F$11,2,FALSE),VLOOKUP(M924,'Pontuação'!K$2:L$11,2,FALSE)),0)</f>
        <v>1274</v>
      </c>
      <c r="AG924" s="12">
        <f t="shared" si="1"/>
        <v>127</v>
      </c>
      <c r="AH924" s="12" t="str">
        <f t="array" ref="AH924">IFERROR(INDEX('Pontuação'!G$13:G$191, MATCH(AG924, 'Pontuação'!F$14:F$191, 0)), "Faixa Indefinida")</f>
        <v>A</v>
      </c>
      <c r="AI924" s="12">
        <f t="shared" si="2"/>
        <v>1</v>
      </c>
      <c r="AJ924" s="12">
        <f t="shared" si="3"/>
        <v>0</v>
      </c>
      <c r="AK924" s="12">
        <f t="shared" si="4"/>
        <v>0</v>
      </c>
      <c r="AL924" s="12">
        <f t="shared" si="5"/>
        <v>0</v>
      </c>
      <c r="AM924" s="11"/>
      <c r="AN924" s="13">
        <v>0.3630534996470409</v>
      </c>
      <c r="AO924" s="11" t="s">
        <v>66</v>
      </c>
      <c r="AP924" s="14">
        <v>45931.447850717595</v>
      </c>
    </row>
    <row r="925">
      <c r="A925" s="8">
        <v>45924.69658564815</v>
      </c>
      <c r="B925" s="9" t="s">
        <v>1997</v>
      </c>
      <c r="C925" s="9" t="s">
        <v>1998</v>
      </c>
      <c r="D925" s="10">
        <v>5.585982343121E12</v>
      </c>
      <c r="E925" s="9" t="s">
        <v>43</v>
      </c>
      <c r="F925" s="9"/>
      <c r="G925" s="9" t="s">
        <v>69</v>
      </c>
      <c r="H925" s="9" t="s">
        <v>61</v>
      </c>
      <c r="I925" s="9" t="s">
        <v>106</v>
      </c>
      <c r="J925" s="9" t="s">
        <v>47</v>
      </c>
      <c r="K925" s="9" t="s">
        <v>47</v>
      </c>
      <c r="L925" s="9" t="s">
        <v>48</v>
      </c>
      <c r="M925" s="9" t="s">
        <v>47</v>
      </c>
      <c r="N925" s="9" t="s">
        <v>63</v>
      </c>
      <c r="O925" s="9" t="s">
        <v>50</v>
      </c>
      <c r="P925" s="11" t="s">
        <v>51</v>
      </c>
      <c r="Q925" s="11" t="s">
        <v>141</v>
      </c>
      <c r="R925" s="11" t="s">
        <v>90</v>
      </c>
      <c r="S925" s="11" t="s">
        <v>54</v>
      </c>
      <c r="T925" s="11" t="s">
        <v>55</v>
      </c>
      <c r="U925" s="11" t="s">
        <v>56</v>
      </c>
      <c r="V925" s="11"/>
      <c r="W925" s="11"/>
      <c r="X925" s="11"/>
      <c r="Y925" s="11"/>
      <c r="Z925" s="11"/>
      <c r="AA925" s="11"/>
      <c r="AB925" s="11"/>
      <c r="AC925" s="11"/>
      <c r="AD925" s="11"/>
      <c r="AE925" s="11"/>
      <c r="AF925" s="12">
        <f>ROUNDUP(SUM(VLOOKUP(G925,'Pontuação'!A$2:B$11,2,FALSE),VLOOKUP(E925,'Pontuação'!C$2:D$11,2,FALSE),VLOOKUP(I925,'Pontuação'!I$2:J$11,2,FALSE),VLOOKUP(K925,'Pontuação'!G$2:H$11,2,FALSE),VLOOKUP(H925,'Pontuação'!E$2:F$11,2,FALSE),VLOOKUP(M925,'Pontuação'!K$2:L$11,2,FALSE)),0)</f>
        <v>856</v>
      </c>
      <c r="AG925" s="12">
        <f t="shared" si="1"/>
        <v>86</v>
      </c>
      <c r="AH925" s="12" t="str">
        <f t="array" ref="AH925">IFERROR(INDEX('Pontuação'!G$13:G$191, MATCH(AG925, 'Pontuação'!F$14:F$191, 0)), "Faixa Indefinida")</f>
        <v>D</v>
      </c>
      <c r="AI925" s="12">
        <f t="shared" si="2"/>
        <v>0</v>
      </c>
      <c r="AJ925" s="12">
        <f t="shared" si="3"/>
        <v>0</v>
      </c>
      <c r="AK925" s="12">
        <f t="shared" si="4"/>
        <v>0</v>
      </c>
      <c r="AL925" s="12">
        <f t="shared" si="5"/>
        <v>1</v>
      </c>
      <c r="AM925" s="11"/>
      <c r="AN925" s="13">
        <v>0.42349788940089184</v>
      </c>
      <c r="AO925" s="11" t="s">
        <v>134</v>
      </c>
      <c r="AP925" s="14">
        <v>45931.447850717595</v>
      </c>
    </row>
    <row r="926">
      <c r="A926" s="8">
        <v>45924.69739583333</v>
      </c>
      <c r="B926" s="9" t="s">
        <v>1999</v>
      </c>
      <c r="C926" s="9" t="s">
        <v>2000</v>
      </c>
      <c r="D926" s="10">
        <v>5.51199753824E11</v>
      </c>
      <c r="E926" s="9" t="s">
        <v>43</v>
      </c>
      <c r="F926" s="9"/>
      <c r="G926" s="9" t="s">
        <v>44</v>
      </c>
      <c r="H926" s="9" t="s">
        <v>45</v>
      </c>
      <c r="I926" s="9" t="s">
        <v>46</v>
      </c>
      <c r="J926" s="9" t="s">
        <v>47</v>
      </c>
      <c r="K926" s="9" t="s">
        <v>47</v>
      </c>
      <c r="L926" s="9" t="s">
        <v>48</v>
      </c>
      <c r="M926" s="9" t="s">
        <v>48</v>
      </c>
      <c r="N926" s="9" t="s">
        <v>79</v>
      </c>
      <c r="O926" s="9" t="s">
        <v>50</v>
      </c>
      <c r="P926" s="11" t="s">
        <v>51</v>
      </c>
      <c r="Q926" s="11" t="s">
        <v>141</v>
      </c>
      <c r="R926" s="11" t="s">
        <v>90</v>
      </c>
      <c r="S926" s="11" t="s">
        <v>54</v>
      </c>
      <c r="T926" s="11" t="s">
        <v>65</v>
      </c>
      <c r="U926" s="11" t="s">
        <v>47</v>
      </c>
      <c r="V926" s="11"/>
      <c r="W926" s="11"/>
      <c r="X926" s="11"/>
      <c r="Y926" s="11"/>
      <c r="Z926" s="11"/>
      <c r="AA926" s="11"/>
      <c r="AB926" s="11"/>
      <c r="AC926" s="11"/>
      <c r="AD926" s="11"/>
      <c r="AE926" s="11"/>
      <c r="AF926" s="12">
        <f>ROUNDUP(SUM(VLOOKUP(G926,'Pontuação'!A$2:B$11,2,FALSE),VLOOKUP(E926,'Pontuação'!C$2:D$11,2,FALSE),VLOOKUP(I926,'Pontuação'!I$2:J$11,2,FALSE),VLOOKUP(K926,'Pontuação'!G$2:H$11,2,FALSE),VLOOKUP(H926,'Pontuação'!E$2:F$11,2,FALSE),VLOOKUP(M926,'Pontuação'!K$2:L$11,2,FALSE)),0)</f>
        <v>1223</v>
      </c>
      <c r="AG926" s="12">
        <f t="shared" si="1"/>
        <v>122</v>
      </c>
      <c r="AH926" s="12" t="str">
        <f t="array" ref="AH926">IFERROR(INDEX('Pontuação'!G$13:G$191, MATCH(AG926, 'Pontuação'!F$14:F$191, 0)), "Faixa Indefinida")</f>
        <v>A</v>
      </c>
      <c r="AI926" s="12">
        <f t="shared" si="2"/>
        <v>1</v>
      </c>
      <c r="AJ926" s="12">
        <f t="shared" si="3"/>
        <v>0</v>
      </c>
      <c r="AK926" s="12">
        <f t="shared" si="4"/>
        <v>0</v>
      </c>
      <c r="AL926" s="12">
        <f t="shared" si="5"/>
        <v>0</v>
      </c>
      <c r="AM926" s="11"/>
      <c r="AN926" s="13">
        <v>0.23303440521507748</v>
      </c>
      <c r="AO926" s="11" t="s">
        <v>84</v>
      </c>
      <c r="AP926" s="14">
        <v>45931.447850717595</v>
      </c>
    </row>
    <row r="927">
      <c r="A927" s="8">
        <v>45924.69940972222</v>
      </c>
      <c r="B927" s="9" t="s">
        <v>2001</v>
      </c>
      <c r="C927" s="9" t="s">
        <v>2002</v>
      </c>
      <c r="D927" s="10">
        <v>5.511942411133E12</v>
      </c>
      <c r="E927" s="9" t="s">
        <v>75</v>
      </c>
      <c r="F927" s="9"/>
      <c r="G927" s="9" t="s">
        <v>60</v>
      </c>
      <c r="H927" s="9" t="s">
        <v>77</v>
      </c>
      <c r="I927" s="9" t="s">
        <v>46</v>
      </c>
      <c r="J927" s="9" t="s">
        <v>48</v>
      </c>
      <c r="K927" s="9" t="s">
        <v>47</v>
      </c>
      <c r="L927" s="9" t="s">
        <v>48</v>
      </c>
      <c r="M927" s="9" t="s">
        <v>47</v>
      </c>
      <c r="N927" s="9" t="s">
        <v>49</v>
      </c>
      <c r="O927" s="9" t="s">
        <v>50</v>
      </c>
      <c r="P927" s="11" t="s">
        <v>51</v>
      </c>
      <c r="Q927" s="11" t="s">
        <v>71</v>
      </c>
      <c r="R927" s="11" t="s">
        <v>107</v>
      </c>
      <c r="S927" s="11" t="s">
        <v>380</v>
      </c>
      <c r="T927" s="11" t="s">
        <v>55</v>
      </c>
      <c r="U927" s="11" t="s">
        <v>56</v>
      </c>
      <c r="V927" s="11"/>
      <c r="W927" s="11"/>
      <c r="X927" s="11"/>
      <c r="Y927" s="11"/>
      <c r="Z927" s="11"/>
      <c r="AA927" s="11"/>
      <c r="AB927" s="11"/>
      <c r="AC927" s="11"/>
      <c r="AD927" s="11"/>
      <c r="AE927" s="11"/>
      <c r="AF927" s="12">
        <f>ROUNDUP(SUM(VLOOKUP(G927,'Pontuação'!A$2:B$11,2,FALSE),VLOOKUP(E927,'Pontuação'!C$2:D$11,2,FALSE),VLOOKUP(I927,'Pontuação'!I$2:J$11,2,FALSE),VLOOKUP(K927,'Pontuação'!G$2:H$11,2,FALSE),VLOOKUP(H927,'Pontuação'!E$2:F$11,2,FALSE),VLOOKUP(M927,'Pontuação'!K$2:L$11,2,FALSE)),0)</f>
        <v>1079</v>
      </c>
      <c r="AG927" s="12">
        <f t="shared" si="1"/>
        <v>108</v>
      </c>
      <c r="AH927" s="12" t="str">
        <f t="array" ref="AH927">IFERROR(INDEX('Pontuação'!G$13:G$191, MATCH(AG927, 'Pontuação'!F$14:F$191, 0)), "Faixa Indefinida")</f>
        <v>B</v>
      </c>
      <c r="AI927" s="12">
        <f t="shared" si="2"/>
        <v>0</v>
      </c>
      <c r="AJ927" s="12">
        <f t="shared" si="3"/>
        <v>1</v>
      </c>
      <c r="AK927" s="12">
        <f t="shared" si="4"/>
        <v>0</v>
      </c>
      <c r="AL927" s="12">
        <f t="shared" si="5"/>
        <v>0</v>
      </c>
      <c r="AM927" s="11"/>
      <c r="AN927" s="13">
        <v>0.33603916955402646</v>
      </c>
      <c r="AO927" s="11" t="s">
        <v>124</v>
      </c>
      <c r="AP927" s="14">
        <v>45931.447850717595</v>
      </c>
    </row>
    <row r="928">
      <c r="A928" s="8">
        <v>45924.70350694445</v>
      </c>
      <c r="B928" s="9" t="s">
        <v>2003</v>
      </c>
      <c r="C928" s="9" t="s">
        <v>2004</v>
      </c>
      <c r="D928" s="10">
        <v>5.573999528847E12</v>
      </c>
      <c r="E928" s="9" t="s">
        <v>43</v>
      </c>
      <c r="F928" s="9"/>
      <c r="G928" s="9" t="s">
        <v>44</v>
      </c>
      <c r="H928" s="9" t="s">
        <v>45</v>
      </c>
      <c r="I928" s="9" t="s">
        <v>46</v>
      </c>
      <c r="J928" s="9" t="s">
        <v>47</v>
      </c>
      <c r="K928" s="9" t="s">
        <v>47</v>
      </c>
      <c r="L928" s="9" t="s">
        <v>47</v>
      </c>
      <c r="M928" s="9" t="s">
        <v>48</v>
      </c>
      <c r="N928" s="9" t="s">
        <v>79</v>
      </c>
      <c r="O928" s="9" t="s">
        <v>50</v>
      </c>
      <c r="P928" s="11" t="s">
        <v>51</v>
      </c>
      <c r="Q928" s="11" t="s">
        <v>71</v>
      </c>
      <c r="R928" s="11" t="s">
        <v>107</v>
      </c>
      <c r="S928" s="11" t="s">
        <v>72</v>
      </c>
      <c r="T928" s="11" t="s">
        <v>55</v>
      </c>
      <c r="U928" s="11" t="s">
        <v>56</v>
      </c>
      <c r="V928" s="11"/>
      <c r="W928" s="11"/>
      <c r="X928" s="11"/>
      <c r="Y928" s="11"/>
      <c r="Z928" s="11"/>
      <c r="AA928" s="11"/>
      <c r="AB928" s="11"/>
      <c r="AC928" s="11"/>
      <c r="AD928" s="11"/>
      <c r="AE928" s="11"/>
      <c r="AF928" s="12">
        <f>ROUNDUP(SUM(VLOOKUP(G928,'Pontuação'!A$2:B$11,2,FALSE),VLOOKUP(E928,'Pontuação'!C$2:D$11,2,FALSE),VLOOKUP(I928,'Pontuação'!I$2:J$11,2,FALSE),VLOOKUP(K928,'Pontuação'!G$2:H$11,2,FALSE),VLOOKUP(H928,'Pontuação'!E$2:F$11,2,FALSE),VLOOKUP(M928,'Pontuação'!K$2:L$11,2,FALSE)),0)</f>
        <v>1223</v>
      </c>
      <c r="AG928" s="12">
        <f t="shared" si="1"/>
        <v>122</v>
      </c>
      <c r="AH928" s="12" t="str">
        <f t="array" ref="AH928">IFERROR(INDEX('Pontuação'!G$13:G$191, MATCH(AG928, 'Pontuação'!F$14:F$191, 0)), "Faixa Indefinida")</f>
        <v>A</v>
      </c>
      <c r="AI928" s="12">
        <f t="shared" si="2"/>
        <v>1</v>
      </c>
      <c r="AJ928" s="12">
        <f t="shared" si="3"/>
        <v>0</v>
      </c>
      <c r="AK928" s="12">
        <f t="shared" si="4"/>
        <v>0</v>
      </c>
      <c r="AL928" s="12">
        <f t="shared" si="5"/>
        <v>0</v>
      </c>
      <c r="AM928" s="11"/>
      <c r="AN928" s="13">
        <v>0.5448361588412365</v>
      </c>
      <c r="AO928" s="11" t="s">
        <v>57</v>
      </c>
      <c r="AP928" s="14">
        <v>45931.447850717595</v>
      </c>
    </row>
    <row r="929">
      <c r="A929" s="8">
        <v>45924.704722222225</v>
      </c>
      <c r="B929" s="9" t="s">
        <v>2005</v>
      </c>
      <c r="C929" s="9" t="s">
        <v>2006</v>
      </c>
      <c r="D929" s="10">
        <v>5.59898845047E11</v>
      </c>
      <c r="E929" s="9" t="s">
        <v>43</v>
      </c>
      <c r="F929" s="9"/>
      <c r="G929" s="9" t="s">
        <v>44</v>
      </c>
      <c r="H929" s="9" t="s">
        <v>45</v>
      </c>
      <c r="I929" s="9" t="s">
        <v>46</v>
      </c>
      <c r="J929" s="9" t="s">
        <v>48</v>
      </c>
      <c r="K929" s="9" t="s">
        <v>48</v>
      </c>
      <c r="L929" s="9" t="s">
        <v>48</v>
      </c>
      <c r="M929" s="9" t="s">
        <v>48</v>
      </c>
      <c r="N929" s="9" t="s">
        <v>63</v>
      </c>
      <c r="O929" s="9" t="s">
        <v>70</v>
      </c>
      <c r="P929" s="11" t="s">
        <v>80</v>
      </c>
      <c r="Q929" s="11" t="s">
        <v>81</v>
      </c>
      <c r="R929" s="11" t="s">
        <v>82</v>
      </c>
      <c r="S929" s="11">
        <v>7.50940275538E11</v>
      </c>
      <c r="T929" s="11" t="s">
        <v>83</v>
      </c>
      <c r="U929" s="11" t="s">
        <v>56</v>
      </c>
      <c r="V929" s="11"/>
      <c r="W929" s="11"/>
      <c r="X929" s="11"/>
      <c r="Y929" s="11"/>
      <c r="Z929" s="11"/>
      <c r="AA929" s="11"/>
      <c r="AB929" s="11"/>
      <c r="AC929" s="11"/>
      <c r="AD929" s="11"/>
      <c r="AE929" s="11"/>
      <c r="AF929" s="12">
        <f>ROUNDUP(SUM(VLOOKUP(G929,'Pontuação'!A$2:B$11,2,FALSE),VLOOKUP(E929,'Pontuação'!C$2:D$11,2,FALSE),VLOOKUP(I929,'Pontuação'!I$2:J$11,2,FALSE),VLOOKUP(K929,'Pontuação'!G$2:H$11,2,FALSE),VLOOKUP(H929,'Pontuação'!E$2:F$11,2,FALSE),VLOOKUP(M929,'Pontuação'!K$2:L$11,2,FALSE)),0)</f>
        <v>1333</v>
      </c>
      <c r="AG929" s="12">
        <f t="shared" si="1"/>
        <v>133</v>
      </c>
      <c r="AH929" s="12" t="str">
        <f t="array" ref="AH929">IFERROR(INDEX('Pontuação'!G$13:G$191, MATCH(AG929, 'Pontuação'!F$14:F$191, 0)), "Faixa Indefinida")</f>
        <v>A</v>
      </c>
      <c r="AI929" s="12">
        <f t="shared" si="2"/>
        <v>1</v>
      </c>
      <c r="AJ929" s="12">
        <f t="shared" si="3"/>
        <v>0</v>
      </c>
      <c r="AK929" s="12">
        <f t="shared" si="4"/>
        <v>0</v>
      </c>
      <c r="AL929" s="12">
        <f t="shared" si="5"/>
        <v>0</v>
      </c>
      <c r="AM929" s="11"/>
      <c r="AN929" s="13">
        <v>0.3266862356815402</v>
      </c>
      <c r="AO929" s="11" t="s">
        <v>124</v>
      </c>
      <c r="AP929" s="14">
        <v>45931.447850717595</v>
      </c>
    </row>
    <row r="930">
      <c r="A930" s="8">
        <v>45924.70539351852</v>
      </c>
      <c r="B930" s="9" t="s">
        <v>2007</v>
      </c>
      <c r="C930" s="9" t="s">
        <v>2008</v>
      </c>
      <c r="D930" s="10">
        <v>5.51498819034E12</v>
      </c>
      <c r="E930" s="9" t="s">
        <v>43</v>
      </c>
      <c r="F930" s="9"/>
      <c r="G930" s="9" t="s">
        <v>170</v>
      </c>
      <c r="H930" s="9" t="s">
        <v>157</v>
      </c>
      <c r="I930" s="9" t="s">
        <v>46</v>
      </c>
      <c r="J930" s="9" t="s">
        <v>48</v>
      </c>
      <c r="K930" s="9" t="s">
        <v>47</v>
      </c>
      <c r="L930" s="9" t="s">
        <v>47</v>
      </c>
      <c r="M930" s="9" t="s">
        <v>47</v>
      </c>
      <c r="N930" s="9" t="s">
        <v>79</v>
      </c>
      <c r="O930" s="9" t="s">
        <v>95</v>
      </c>
      <c r="P930" s="11" t="s">
        <v>51</v>
      </c>
      <c r="Q930" s="11" t="s">
        <v>137</v>
      </c>
      <c r="R930" s="11" t="s">
        <v>107</v>
      </c>
      <c r="S930" s="11" t="s">
        <v>72</v>
      </c>
      <c r="T930" s="11" t="s">
        <v>65</v>
      </c>
      <c r="U930" s="11" t="s">
        <v>56</v>
      </c>
      <c r="V930" s="11"/>
      <c r="W930" s="11"/>
      <c r="X930" s="11"/>
      <c r="Y930" s="11"/>
      <c r="Z930" s="11"/>
      <c r="AA930" s="11"/>
      <c r="AB930" s="11"/>
      <c r="AC930" s="11"/>
      <c r="AD930" s="11"/>
      <c r="AE930" s="11"/>
      <c r="AF930" s="12">
        <f>ROUNDUP(SUM(VLOOKUP(G930,'Pontuação'!A$2:B$11,2,FALSE),VLOOKUP(E930,'Pontuação'!C$2:D$11,2,FALSE),VLOOKUP(I930,'Pontuação'!I$2:J$11,2,FALSE),VLOOKUP(K930,'Pontuação'!G$2:H$11,2,FALSE),VLOOKUP(H930,'Pontuação'!E$2:F$11,2,FALSE),VLOOKUP(M930,'Pontuação'!K$2:L$11,2,FALSE)),0)</f>
        <v>877</v>
      </c>
      <c r="AG930" s="12">
        <f t="shared" si="1"/>
        <v>88</v>
      </c>
      <c r="AH930" s="12" t="str">
        <f t="array" ref="AH930">IFERROR(INDEX('Pontuação'!G$13:G$191, MATCH(AG930, 'Pontuação'!F$14:F$191, 0)), "Faixa Indefinida")</f>
        <v>C</v>
      </c>
      <c r="AI930" s="12">
        <f t="shared" si="2"/>
        <v>0</v>
      </c>
      <c r="AJ930" s="12">
        <f t="shared" si="3"/>
        <v>0</v>
      </c>
      <c r="AK930" s="12">
        <f t="shared" si="4"/>
        <v>1</v>
      </c>
      <c r="AL930" s="12">
        <f t="shared" si="5"/>
        <v>0</v>
      </c>
      <c r="AM930" s="11"/>
      <c r="AN930" s="13">
        <v>0.1628532535605314</v>
      </c>
      <c r="AO930" s="11" t="s">
        <v>110</v>
      </c>
      <c r="AP930" s="14">
        <v>45931.447850717595</v>
      </c>
    </row>
    <row r="931">
      <c r="A931" s="8">
        <v>45924.705729166664</v>
      </c>
      <c r="B931" s="9" t="s">
        <v>2005</v>
      </c>
      <c r="C931" s="9" t="s">
        <v>2006</v>
      </c>
      <c r="D931" s="10">
        <v>5.59898845047E11</v>
      </c>
      <c r="E931" s="9" t="s">
        <v>43</v>
      </c>
      <c r="F931" s="9"/>
      <c r="G931" s="9" t="s">
        <v>44</v>
      </c>
      <c r="H931" s="9" t="s">
        <v>45</v>
      </c>
      <c r="I931" s="9" t="s">
        <v>78</v>
      </c>
      <c r="J931" s="9" t="s">
        <v>48</v>
      </c>
      <c r="K931" s="9" t="s">
        <v>48</v>
      </c>
      <c r="L931" s="9" t="s">
        <v>48</v>
      </c>
      <c r="M931" s="9" t="s">
        <v>47</v>
      </c>
      <c r="N931" s="9" t="s">
        <v>63</v>
      </c>
      <c r="O931" s="9" t="s">
        <v>70</v>
      </c>
      <c r="P931" s="11" t="s">
        <v>80</v>
      </c>
      <c r="Q931" s="11" t="s">
        <v>81</v>
      </c>
      <c r="R931" s="11" t="s">
        <v>82</v>
      </c>
      <c r="S931" s="11">
        <v>7.50940275538E11</v>
      </c>
      <c r="T931" s="11" t="s">
        <v>83</v>
      </c>
      <c r="U931" s="11" t="s">
        <v>56</v>
      </c>
      <c r="V931" s="11"/>
      <c r="W931" s="11"/>
      <c r="X931" s="11"/>
      <c r="Y931" s="11"/>
      <c r="Z931" s="11"/>
      <c r="AA931" s="11"/>
      <c r="AB931" s="11"/>
      <c r="AC931" s="11"/>
      <c r="AD931" s="11"/>
      <c r="AE931" s="11"/>
      <c r="AF931" s="12">
        <f>ROUNDUP(SUM(VLOOKUP(G931,'Pontuação'!A$2:B$11,2,FALSE),VLOOKUP(E931,'Pontuação'!C$2:D$11,2,FALSE),VLOOKUP(I931,'Pontuação'!I$2:J$11,2,FALSE),VLOOKUP(K931,'Pontuação'!G$2:H$11,2,FALSE),VLOOKUP(H931,'Pontuação'!E$2:F$11,2,FALSE),VLOOKUP(M931,'Pontuação'!K$2:L$11,2,FALSE)),0)</f>
        <v>1133</v>
      </c>
      <c r="AG931" s="12">
        <f t="shared" si="1"/>
        <v>113</v>
      </c>
      <c r="AH931" s="12" t="str">
        <f t="array" ref="AH931">IFERROR(INDEX('Pontuação'!G$13:G$191, MATCH(AG931, 'Pontuação'!F$14:F$191, 0)), "Faixa Indefinida")</f>
        <v>B</v>
      </c>
      <c r="AI931" s="12">
        <f t="shared" si="2"/>
        <v>0</v>
      </c>
      <c r="AJ931" s="12">
        <f t="shared" si="3"/>
        <v>1</v>
      </c>
      <c r="AK931" s="12">
        <f t="shared" si="4"/>
        <v>0</v>
      </c>
      <c r="AL931" s="12">
        <f t="shared" si="5"/>
        <v>0</v>
      </c>
      <c r="AM931" s="11"/>
      <c r="AN931" s="13">
        <v>0.2604456451425947</v>
      </c>
      <c r="AO931" s="11" t="s">
        <v>84</v>
      </c>
      <c r="AP931" s="14">
        <v>45931.447850717595</v>
      </c>
    </row>
    <row r="932">
      <c r="A932" s="8">
        <v>45924.70854166667</v>
      </c>
      <c r="B932" s="9" t="s">
        <v>2009</v>
      </c>
      <c r="C932" s="9" t="s">
        <v>2010</v>
      </c>
      <c r="D932" s="10">
        <v>5.581987954103E12</v>
      </c>
      <c r="E932" s="9" t="s">
        <v>43</v>
      </c>
      <c r="F932" s="9"/>
      <c r="G932" s="9" t="s">
        <v>44</v>
      </c>
      <c r="H932" s="9" t="s">
        <v>45</v>
      </c>
      <c r="I932" s="9" t="s">
        <v>78</v>
      </c>
      <c r="J932" s="9" t="s">
        <v>48</v>
      </c>
      <c r="K932" s="9" t="s">
        <v>47</v>
      </c>
      <c r="L932" s="9" t="s">
        <v>48</v>
      </c>
      <c r="M932" s="9" t="s">
        <v>47</v>
      </c>
      <c r="N932" s="9" t="s">
        <v>49</v>
      </c>
      <c r="O932" s="9" t="s">
        <v>50</v>
      </c>
      <c r="P932" s="11" t="s">
        <v>51</v>
      </c>
      <c r="Q932" s="11" t="s">
        <v>89</v>
      </c>
      <c r="R932" s="11" t="s">
        <v>90</v>
      </c>
      <c r="S932" s="11" t="s">
        <v>54</v>
      </c>
      <c r="T932" s="11" t="s">
        <v>65</v>
      </c>
      <c r="U932" s="11" t="s">
        <v>56</v>
      </c>
      <c r="V932" s="11"/>
      <c r="W932" s="11"/>
      <c r="X932" s="11"/>
      <c r="Y932" s="11"/>
      <c r="Z932" s="11"/>
      <c r="AA932" s="11"/>
      <c r="AB932" s="11"/>
      <c r="AC932" s="11"/>
      <c r="AD932" s="11"/>
      <c r="AE932" s="11"/>
      <c r="AF932" s="12">
        <v>1123.0</v>
      </c>
      <c r="AG932" s="12">
        <f t="shared" si="1"/>
        <v>112</v>
      </c>
      <c r="AH932" s="12" t="str">
        <f t="array" ref="AH932">IFERROR(INDEX('Pontuação'!G$13:G$191, MATCH(AG932, 'Pontuação'!F$14:F$191, 0)), "Faixa Indefinida")</f>
        <v>B</v>
      </c>
      <c r="AI932" s="12">
        <f t="shared" si="2"/>
        <v>0</v>
      </c>
      <c r="AJ932" s="12">
        <f t="shared" si="3"/>
        <v>1</v>
      </c>
      <c r="AK932" s="12">
        <f t="shared" si="4"/>
        <v>0</v>
      </c>
      <c r="AL932" s="12">
        <f t="shared" si="5"/>
        <v>0</v>
      </c>
      <c r="AM932" s="11"/>
      <c r="AN932" s="13">
        <v>0.277033731856823</v>
      </c>
      <c r="AO932" s="11" t="s">
        <v>91</v>
      </c>
      <c r="AP932" s="14">
        <v>45931.447850717595</v>
      </c>
    </row>
    <row r="933">
      <c r="A933" s="8">
        <v>45924.7103125</v>
      </c>
      <c r="B933" s="9" t="s">
        <v>2011</v>
      </c>
      <c r="C933" s="9" t="s">
        <v>2012</v>
      </c>
      <c r="D933" s="10">
        <v>5.512988810259E12</v>
      </c>
      <c r="E933" s="9" t="s">
        <v>43</v>
      </c>
      <c r="F933" s="9"/>
      <c r="G933" s="9" t="s">
        <v>60</v>
      </c>
      <c r="H933" s="9" t="s">
        <v>61</v>
      </c>
      <c r="I933" s="9" t="s">
        <v>46</v>
      </c>
      <c r="J933" s="9" t="s">
        <v>47</v>
      </c>
      <c r="K933" s="9" t="s">
        <v>47</v>
      </c>
      <c r="L933" s="9" t="s">
        <v>47</v>
      </c>
      <c r="M933" s="9" t="s">
        <v>47</v>
      </c>
      <c r="N933" s="9" t="s">
        <v>63</v>
      </c>
      <c r="O933" s="9" t="s">
        <v>95</v>
      </c>
      <c r="P933" s="11" t="s">
        <v>51</v>
      </c>
      <c r="Q933" s="11" t="s">
        <v>89</v>
      </c>
      <c r="R933" s="11" t="s">
        <v>90</v>
      </c>
      <c r="S933" s="11" t="s">
        <v>54</v>
      </c>
      <c r="T933" s="11" t="s">
        <v>55</v>
      </c>
      <c r="U933" s="11" t="s">
        <v>56</v>
      </c>
      <c r="V933" s="11"/>
      <c r="W933" s="11"/>
      <c r="X933" s="11"/>
      <c r="Y933" s="11"/>
      <c r="Z933" s="11"/>
      <c r="AA933" s="11"/>
      <c r="AB933" s="11"/>
      <c r="AC933" s="11"/>
      <c r="AD933" s="11"/>
      <c r="AE933" s="11"/>
      <c r="AF933" s="12">
        <f>ROUNDUP(SUM(VLOOKUP(G933,'Pontuação'!A$2:B$11,2,FALSE),VLOOKUP(E933,'Pontuação'!C$2:D$11,2,FALSE),VLOOKUP(I933,'Pontuação'!I$2:J$11,2,FALSE),VLOOKUP(K933,'Pontuação'!G$2:H$11,2,FALSE),VLOOKUP(H933,'Pontuação'!E$2:F$11,2,FALSE),VLOOKUP(M933,'Pontuação'!K$2:L$11,2,FALSE)),0)</f>
        <v>1071</v>
      </c>
      <c r="AG933" s="12">
        <f t="shared" si="1"/>
        <v>107</v>
      </c>
      <c r="AH933" s="12" t="str">
        <f t="array" ref="AH933">IFERROR(INDEX('Pontuação'!G$13:G$191, MATCH(AG933, 'Pontuação'!F$14:F$191, 0)), "Faixa Indefinida")</f>
        <v>B</v>
      </c>
      <c r="AI933" s="12">
        <f t="shared" si="2"/>
        <v>0</v>
      </c>
      <c r="AJ933" s="12">
        <f t="shared" si="3"/>
        <v>1</v>
      </c>
      <c r="AK933" s="12">
        <f t="shared" si="4"/>
        <v>0</v>
      </c>
      <c r="AL933" s="12">
        <f t="shared" si="5"/>
        <v>0</v>
      </c>
      <c r="AM933" s="11"/>
      <c r="AN933" s="13">
        <v>0.3259777257763892</v>
      </c>
      <c r="AO933" s="11" t="s">
        <v>124</v>
      </c>
      <c r="AP933" s="14">
        <v>45931.447850717595</v>
      </c>
    </row>
    <row r="934">
      <c r="A934" s="8">
        <v>45924.71140046296</v>
      </c>
      <c r="B934" s="9" t="s">
        <v>2013</v>
      </c>
      <c r="C934" s="9" t="s">
        <v>2014</v>
      </c>
      <c r="D934" s="10">
        <v>5.535999820571E12</v>
      </c>
      <c r="E934" s="9" t="s">
        <v>43</v>
      </c>
      <c r="F934" s="9"/>
      <c r="G934" s="9" t="s">
        <v>44</v>
      </c>
      <c r="H934" s="9" t="s">
        <v>45</v>
      </c>
      <c r="I934" s="9" t="s">
        <v>46</v>
      </c>
      <c r="J934" s="9" t="s">
        <v>47</v>
      </c>
      <c r="K934" s="9" t="s">
        <v>47</v>
      </c>
      <c r="L934" s="9" t="s">
        <v>48</v>
      </c>
      <c r="M934" s="9" t="s">
        <v>47</v>
      </c>
      <c r="N934" s="9" t="s">
        <v>94</v>
      </c>
      <c r="O934" s="9" t="s">
        <v>50</v>
      </c>
      <c r="P934" s="11" t="s">
        <v>51</v>
      </c>
      <c r="Q934" s="11" t="s">
        <v>137</v>
      </c>
      <c r="R934" s="11" t="s">
        <v>90</v>
      </c>
      <c r="S934" s="11" t="s">
        <v>72</v>
      </c>
      <c r="T934" s="11" t="s">
        <v>65</v>
      </c>
      <c r="U934" s="11" t="s">
        <v>56</v>
      </c>
      <c r="V934" s="11"/>
      <c r="W934" s="11"/>
      <c r="X934" s="11"/>
      <c r="Y934" s="11"/>
      <c r="Z934" s="11"/>
      <c r="AA934" s="11"/>
      <c r="AB934" s="11"/>
      <c r="AC934" s="11"/>
      <c r="AD934" s="11"/>
      <c r="AE934" s="11"/>
      <c r="AF934" s="12">
        <f>ROUNDUP(SUM(VLOOKUP(G934,'Pontuação'!A$2:B$11,2,FALSE),VLOOKUP(E934,'Pontuação'!C$2:D$11,2,FALSE),VLOOKUP(I934,'Pontuação'!I$2:J$11,2,FALSE),VLOOKUP(K934,'Pontuação'!G$2:H$11,2,FALSE),VLOOKUP(H934,'Pontuação'!E$2:F$11,2,FALSE),VLOOKUP(M934,'Pontuação'!K$2:L$11,2,FALSE)),0)</f>
        <v>1073</v>
      </c>
      <c r="AG934" s="12">
        <f t="shared" si="1"/>
        <v>107</v>
      </c>
      <c r="AH934" s="12" t="str">
        <f t="array" ref="AH934">IFERROR(INDEX('Pontuação'!G$13:G$191, MATCH(AG934, 'Pontuação'!F$14:F$191, 0)), "Faixa Indefinida")</f>
        <v>B</v>
      </c>
      <c r="AI934" s="12">
        <f t="shared" si="2"/>
        <v>0</v>
      </c>
      <c r="AJ934" s="12">
        <f t="shared" si="3"/>
        <v>1</v>
      </c>
      <c r="AK934" s="12">
        <f t="shared" si="4"/>
        <v>0</v>
      </c>
      <c r="AL934" s="12">
        <f t="shared" si="5"/>
        <v>0</v>
      </c>
      <c r="AM934" s="11"/>
      <c r="AN934" s="13">
        <v>0.3561827941041655</v>
      </c>
      <c r="AO934" s="11" t="s">
        <v>66</v>
      </c>
      <c r="AP934" s="14">
        <v>45931.447850717595</v>
      </c>
    </row>
    <row r="935">
      <c r="A935" s="8">
        <v>45924.71394675926</v>
      </c>
      <c r="B935" s="9" t="s">
        <v>2015</v>
      </c>
      <c r="C935" s="9" t="s">
        <v>2016</v>
      </c>
      <c r="D935" s="10">
        <v>5.56199159849E12</v>
      </c>
      <c r="E935" s="9" t="s">
        <v>43</v>
      </c>
      <c r="F935" s="9"/>
      <c r="G935" s="9" t="s">
        <v>44</v>
      </c>
      <c r="H935" s="9" t="s">
        <v>45</v>
      </c>
      <c r="I935" s="9" t="s">
        <v>106</v>
      </c>
      <c r="J935" s="9" t="s">
        <v>47</v>
      </c>
      <c r="K935" s="9" t="s">
        <v>48</v>
      </c>
      <c r="L935" s="9" t="s">
        <v>48</v>
      </c>
      <c r="M935" s="9" t="s">
        <v>47</v>
      </c>
      <c r="N935" s="9" t="s">
        <v>79</v>
      </c>
      <c r="O935" s="9" t="s">
        <v>98</v>
      </c>
      <c r="P935" s="11" t="s">
        <v>51</v>
      </c>
      <c r="Q935" s="11" t="s">
        <v>165</v>
      </c>
      <c r="R935" s="11" t="s">
        <v>166</v>
      </c>
      <c r="S935" s="11" t="s">
        <v>167</v>
      </c>
      <c r="T935" s="11" t="s">
        <v>55</v>
      </c>
      <c r="U935" s="11" t="s">
        <v>56</v>
      </c>
      <c r="V935" s="11"/>
      <c r="W935" s="11"/>
      <c r="X935" s="11"/>
      <c r="Y935" s="11"/>
      <c r="Z935" s="11"/>
      <c r="AA935" s="11"/>
      <c r="AB935" s="11"/>
      <c r="AC935" s="11"/>
      <c r="AD935" s="11"/>
      <c r="AE935" s="11"/>
      <c r="AF935" s="12">
        <f>ROUNDUP(SUM(VLOOKUP(G935,'Pontuação'!A$2:B$11,2,FALSE),VLOOKUP(E935,'Pontuação'!C$2:D$11,2,FALSE),VLOOKUP(I935,'Pontuação'!I$2:J$11,2,FALSE),VLOOKUP(K935,'Pontuação'!G$2:H$11,2,FALSE),VLOOKUP(H935,'Pontuação'!E$2:F$11,2,FALSE),VLOOKUP(M935,'Pontuação'!K$2:L$11,2,FALSE)),0)</f>
        <v>1096</v>
      </c>
      <c r="AG935" s="12">
        <f t="shared" si="1"/>
        <v>110</v>
      </c>
      <c r="AH935" s="12" t="str">
        <f t="array" ref="AH935">IFERROR(INDEX('Pontuação'!G$13:G$191, MATCH(AG935, 'Pontuação'!F$14:F$191, 0)), "Faixa Indefinida")</f>
        <v>B</v>
      </c>
      <c r="AI935" s="12">
        <f t="shared" si="2"/>
        <v>0</v>
      </c>
      <c r="AJ935" s="12">
        <f t="shared" si="3"/>
        <v>1</v>
      </c>
      <c r="AK935" s="12">
        <f t="shared" si="4"/>
        <v>0</v>
      </c>
      <c r="AL935" s="12">
        <f t="shared" si="5"/>
        <v>0</v>
      </c>
      <c r="AM935" s="11"/>
      <c r="AN935" s="13">
        <v>0.5125372307592282</v>
      </c>
      <c r="AO935" s="11" t="s">
        <v>57</v>
      </c>
      <c r="AP935" s="14">
        <v>45931.447850717595</v>
      </c>
    </row>
    <row r="936">
      <c r="A936" s="8">
        <v>45924.7184837963</v>
      </c>
      <c r="B936" s="9" t="s">
        <v>2017</v>
      </c>
      <c r="C936" s="9" t="s">
        <v>2018</v>
      </c>
      <c r="D936" s="10">
        <v>5.595991311418E12</v>
      </c>
      <c r="E936" s="9" t="s">
        <v>43</v>
      </c>
      <c r="F936" s="9"/>
      <c r="G936" s="9" t="s">
        <v>60</v>
      </c>
      <c r="H936" s="9" t="s">
        <v>45</v>
      </c>
      <c r="I936" s="9" t="s">
        <v>46</v>
      </c>
      <c r="J936" s="9" t="s">
        <v>47</v>
      </c>
      <c r="K936" s="9" t="s">
        <v>47</v>
      </c>
      <c r="L936" s="9" t="s">
        <v>48</v>
      </c>
      <c r="M936" s="9" t="s">
        <v>47</v>
      </c>
      <c r="N936" s="9" t="s">
        <v>79</v>
      </c>
      <c r="O936" s="9" t="s">
        <v>50</v>
      </c>
      <c r="P936" s="11" t="s">
        <v>51</v>
      </c>
      <c r="Q936" s="11" t="s">
        <v>52</v>
      </c>
      <c r="R936" s="11" t="s">
        <v>53</v>
      </c>
      <c r="S936" s="11" t="s">
        <v>54</v>
      </c>
      <c r="T936" s="11" t="s">
        <v>65</v>
      </c>
      <c r="U936" s="11" t="s">
        <v>56</v>
      </c>
      <c r="V936" s="11"/>
      <c r="W936" s="11"/>
      <c r="X936" s="11"/>
      <c r="Y936" s="11"/>
      <c r="Z936" s="11"/>
      <c r="AA936" s="11"/>
      <c r="AB936" s="11"/>
      <c r="AC936" s="11"/>
      <c r="AD936" s="11"/>
      <c r="AE936" s="11"/>
      <c r="AF936" s="12">
        <f>ROUNDUP(SUM(VLOOKUP(G936,'Pontuação'!A$2:B$11,2,FALSE),VLOOKUP(E936,'Pontuação'!C$2:D$11,2,FALSE),VLOOKUP(I936,'Pontuação'!I$2:J$11,2,FALSE),VLOOKUP(K936,'Pontuação'!G$2:H$11,2,FALSE),VLOOKUP(H936,'Pontuação'!E$2:F$11,2,FALSE),VLOOKUP(M936,'Pontuação'!K$2:L$11,2,FALSE)),0)</f>
        <v>1150</v>
      </c>
      <c r="AG936" s="12">
        <f t="shared" si="1"/>
        <v>115</v>
      </c>
      <c r="AH936" s="12" t="str">
        <f t="array" ref="AH936">IFERROR(INDEX('Pontuação'!G$13:G$191, MATCH(AG936, 'Pontuação'!F$14:F$191, 0)), "Faixa Indefinida")</f>
        <v>B</v>
      </c>
      <c r="AI936" s="12">
        <f t="shared" si="2"/>
        <v>0</v>
      </c>
      <c r="AJ936" s="12">
        <f t="shared" si="3"/>
        <v>1</v>
      </c>
      <c r="AK936" s="12">
        <f t="shared" si="4"/>
        <v>0</v>
      </c>
      <c r="AL936" s="12">
        <f t="shared" si="5"/>
        <v>0</v>
      </c>
      <c r="AM936" s="11"/>
      <c r="AN936" s="13">
        <v>0.40398868918937303</v>
      </c>
      <c r="AO936" s="11" t="s">
        <v>134</v>
      </c>
      <c r="AP936" s="14">
        <v>45931.447850717595</v>
      </c>
    </row>
    <row r="937">
      <c r="A937" s="8">
        <v>45924.71958333333</v>
      </c>
      <c r="B937" s="9" t="s">
        <v>2019</v>
      </c>
      <c r="C937" s="9" t="s">
        <v>2020</v>
      </c>
      <c r="D937" s="10">
        <v>5.531997076677E12</v>
      </c>
      <c r="E937" s="9" t="s">
        <v>75</v>
      </c>
      <c r="F937" s="9"/>
      <c r="G937" s="9" t="s">
        <v>60</v>
      </c>
      <c r="H937" s="9" t="s">
        <v>45</v>
      </c>
      <c r="I937" s="9" t="s">
        <v>78</v>
      </c>
      <c r="J937" s="9" t="s">
        <v>48</v>
      </c>
      <c r="K937" s="9" t="s">
        <v>47</v>
      </c>
      <c r="L937" s="9" t="s">
        <v>47</v>
      </c>
      <c r="M937" s="9" t="s">
        <v>47</v>
      </c>
      <c r="N937" s="9" t="s">
        <v>79</v>
      </c>
      <c r="O937" s="9" t="s">
        <v>64</v>
      </c>
      <c r="P937" s="11" t="s">
        <v>51</v>
      </c>
      <c r="Q937" s="11" t="s">
        <v>52</v>
      </c>
      <c r="R937" s="11" t="s">
        <v>53</v>
      </c>
      <c r="S937" s="11" t="s">
        <v>54</v>
      </c>
      <c r="T937" s="11" t="s">
        <v>55</v>
      </c>
      <c r="U937" s="11" t="s">
        <v>47</v>
      </c>
      <c r="V937" s="11"/>
      <c r="W937" s="11"/>
      <c r="X937" s="11"/>
      <c r="Y937" s="11"/>
      <c r="Z937" s="11"/>
      <c r="AA937" s="11"/>
      <c r="AB937" s="11"/>
      <c r="AC937" s="11"/>
      <c r="AD937" s="11"/>
      <c r="AE937" s="11"/>
      <c r="AF937" s="12">
        <f>ROUNDUP(SUM(VLOOKUP(G937,'Pontuação'!A$2:B$11,2,FALSE),VLOOKUP(E937,'Pontuação'!C$2:D$11,2,FALSE),VLOOKUP(I937,'Pontuação'!I$2:J$11,2,FALSE),VLOOKUP(K937,'Pontuação'!G$2:H$11,2,FALSE),VLOOKUP(H937,'Pontuação'!E$2:F$11,2,FALSE),VLOOKUP(M937,'Pontuação'!K$2:L$11,2,FALSE)),0)</f>
        <v>1083</v>
      </c>
      <c r="AG937" s="12">
        <f t="shared" si="1"/>
        <v>108</v>
      </c>
      <c r="AH937" s="12" t="str">
        <f t="array" ref="AH937">IFERROR(INDEX('Pontuação'!G$13:G$191, MATCH(AG937, 'Pontuação'!F$14:F$191, 0)), "Faixa Indefinida")</f>
        <v>B</v>
      </c>
      <c r="AI937" s="12">
        <f t="shared" si="2"/>
        <v>0</v>
      </c>
      <c r="AJ937" s="12">
        <f t="shared" si="3"/>
        <v>1</v>
      </c>
      <c r="AK937" s="12">
        <f t="shared" si="4"/>
        <v>0</v>
      </c>
      <c r="AL937" s="12">
        <f t="shared" si="5"/>
        <v>0</v>
      </c>
      <c r="AM937" s="11"/>
      <c r="AN937" s="13">
        <v>0.18131975998025066</v>
      </c>
      <c r="AO937" s="11" t="s">
        <v>110</v>
      </c>
      <c r="AP937" s="14">
        <v>45931.447850717595</v>
      </c>
    </row>
    <row r="938">
      <c r="A938" s="8">
        <v>45924.72237268519</v>
      </c>
      <c r="B938" s="9" t="s">
        <v>2021</v>
      </c>
      <c r="C938" s="9" t="s">
        <v>2022</v>
      </c>
      <c r="D938" s="10">
        <v>5.575998084341E12</v>
      </c>
      <c r="E938" s="9" t="s">
        <v>43</v>
      </c>
      <c r="F938" s="9"/>
      <c r="G938" s="9" t="s">
        <v>76</v>
      </c>
      <c r="H938" s="9" t="s">
        <v>77</v>
      </c>
      <c r="I938" s="9" t="s">
        <v>78</v>
      </c>
      <c r="J938" s="9" t="s">
        <v>47</v>
      </c>
      <c r="K938" s="9" t="s">
        <v>48</v>
      </c>
      <c r="L938" s="9" t="s">
        <v>48</v>
      </c>
      <c r="M938" s="9" t="s">
        <v>48</v>
      </c>
      <c r="N938" s="9" t="s">
        <v>63</v>
      </c>
      <c r="O938" s="9" t="s">
        <v>98</v>
      </c>
      <c r="P938" s="11" t="s">
        <v>51</v>
      </c>
      <c r="Q938" s="11" t="s">
        <v>71</v>
      </c>
      <c r="R938" s="11" t="s">
        <v>90</v>
      </c>
      <c r="S938" s="11" t="s">
        <v>254</v>
      </c>
      <c r="T938" s="11" t="s">
        <v>55</v>
      </c>
      <c r="U938" s="11" t="s">
        <v>56</v>
      </c>
      <c r="V938" s="11"/>
      <c r="W938" s="11"/>
      <c r="X938" s="11"/>
      <c r="Y938" s="11"/>
      <c r="Z938" s="11"/>
      <c r="AA938" s="11"/>
      <c r="AB938" s="11"/>
      <c r="AC938" s="11"/>
      <c r="AD938" s="11"/>
      <c r="AE938" s="11"/>
      <c r="AF938" s="12">
        <f>ROUNDUP(SUM(VLOOKUP(G938,'Pontuação'!A$2:B$11,2,FALSE),VLOOKUP(E938,'Pontuação'!C$2:D$11,2,FALSE),VLOOKUP(I938,'Pontuação'!I$2:J$11,2,FALSE),VLOOKUP(K938,'Pontuação'!G$2:H$11,2,FALSE),VLOOKUP(H938,'Pontuação'!E$2:F$11,2,FALSE),VLOOKUP(M938,'Pontuação'!K$2:L$11,2,FALSE)),0)</f>
        <v>1297</v>
      </c>
      <c r="AG938" s="12">
        <f t="shared" si="1"/>
        <v>130</v>
      </c>
      <c r="AH938" s="12" t="str">
        <f t="array" ref="AH938">IFERROR(INDEX('Pontuação'!G$13:G$191, MATCH(AG938, 'Pontuação'!F$14:F$191, 0)), "Faixa Indefinida")</f>
        <v>A</v>
      </c>
      <c r="AI938" s="12">
        <f t="shared" si="2"/>
        <v>1</v>
      </c>
      <c r="AJ938" s="12">
        <f t="shared" si="3"/>
        <v>0</v>
      </c>
      <c r="AK938" s="12">
        <f t="shared" si="4"/>
        <v>0</v>
      </c>
      <c r="AL938" s="12">
        <f t="shared" si="5"/>
        <v>0</v>
      </c>
      <c r="AM938" s="11"/>
      <c r="AN938" s="13">
        <v>0.2379933328372368</v>
      </c>
      <c r="AO938" s="11" t="s">
        <v>84</v>
      </c>
      <c r="AP938" s="14">
        <v>45931.447850717595</v>
      </c>
    </row>
    <row r="939">
      <c r="A939" s="8">
        <v>45924.72298611111</v>
      </c>
      <c r="B939" s="9" t="s">
        <v>2023</v>
      </c>
      <c r="C939" s="9" t="s">
        <v>2024</v>
      </c>
      <c r="D939" s="10">
        <v>5.571987762717E12</v>
      </c>
      <c r="E939" s="9" t="s">
        <v>43</v>
      </c>
      <c r="F939" s="9"/>
      <c r="G939" s="9" t="s">
        <v>44</v>
      </c>
      <c r="H939" s="9" t="s">
        <v>45</v>
      </c>
      <c r="I939" s="9" t="s">
        <v>46</v>
      </c>
      <c r="J939" s="9" t="s">
        <v>47</v>
      </c>
      <c r="K939" s="9" t="s">
        <v>47</v>
      </c>
      <c r="L939" s="9" t="s">
        <v>48</v>
      </c>
      <c r="M939" s="9" t="s">
        <v>47</v>
      </c>
      <c r="N939" s="9" t="s">
        <v>63</v>
      </c>
      <c r="O939" s="9" t="s">
        <v>70</v>
      </c>
      <c r="P939" s="11" t="s">
        <v>80</v>
      </c>
      <c r="Q939" s="11" t="s">
        <v>81</v>
      </c>
      <c r="R939" s="11" t="s">
        <v>82</v>
      </c>
      <c r="S939" s="11">
        <v>7.50940275538E11</v>
      </c>
      <c r="T939" s="11" t="s">
        <v>83</v>
      </c>
      <c r="U939" s="11" t="s">
        <v>56</v>
      </c>
      <c r="V939" s="11"/>
      <c r="W939" s="11"/>
      <c r="X939" s="11"/>
      <c r="Y939" s="11"/>
      <c r="Z939" s="11"/>
      <c r="AA939" s="11"/>
      <c r="AB939" s="11"/>
      <c r="AC939" s="11"/>
      <c r="AD939" s="11"/>
      <c r="AE939" s="11"/>
      <c r="AF939" s="12">
        <f>ROUNDUP(SUM(VLOOKUP(G939,'Pontuação'!A$2:B$11,2,FALSE),VLOOKUP(E939,'Pontuação'!C$2:D$11,2,FALSE),VLOOKUP(I939,'Pontuação'!I$2:J$11,2,FALSE),VLOOKUP(K939,'Pontuação'!G$2:H$11,2,FALSE),VLOOKUP(H939,'Pontuação'!E$2:F$11,2,FALSE),VLOOKUP(M939,'Pontuação'!K$2:L$11,2,FALSE)),0)</f>
        <v>1073</v>
      </c>
      <c r="AG939" s="12">
        <f t="shared" si="1"/>
        <v>107</v>
      </c>
      <c r="AH939" s="12" t="str">
        <f t="array" ref="AH939">IFERROR(INDEX('Pontuação'!G$13:G$191, MATCH(AG939, 'Pontuação'!F$14:F$191, 0)), "Faixa Indefinida")</f>
        <v>B</v>
      </c>
      <c r="AI939" s="12">
        <f t="shared" si="2"/>
        <v>0</v>
      </c>
      <c r="AJ939" s="12">
        <f t="shared" si="3"/>
        <v>1</v>
      </c>
      <c r="AK939" s="12">
        <f t="shared" si="4"/>
        <v>0</v>
      </c>
      <c r="AL939" s="12">
        <f t="shared" si="5"/>
        <v>0</v>
      </c>
      <c r="AM939" s="11"/>
      <c r="AN939" s="13">
        <v>0.4067436082783542</v>
      </c>
      <c r="AO939" s="11" t="s">
        <v>134</v>
      </c>
      <c r="AP939" s="14">
        <v>45931.447850717595</v>
      </c>
    </row>
    <row r="940">
      <c r="A940" s="8">
        <v>45924.72636574074</v>
      </c>
      <c r="B940" s="9" t="s">
        <v>2025</v>
      </c>
      <c r="C940" s="9" t="s">
        <v>2026</v>
      </c>
      <c r="D940" s="10">
        <v>5.516992498514E12</v>
      </c>
      <c r="E940" s="9" t="s">
        <v>43</v>
      </c>
      <c r="F940" s="9"/>
      <c r="G940" s="9" t="s">
        <v>44</v>
      </c>
      <c r="H940" s="9" t="s">
        <v>45</v>
      </c>
      <c r="I940" s="9" t="s">
        <v>46</v>
      </c>
      <c r="J940" s="9" t="s">
        <v>48</v>
      </c>
      <c r="K940" s="9" t="s">
        <v>47</v>
      </c>
      <c r="L940" s="9" t="s">
        <v>47</v>
      </c>
      <c r="M940" s="9" t="s">
        <v>47</v>
      </c>
      <c r="N940" s="9" t="s">
        <v>63</v>
      </c>
      <c r="O940" s="9" t="s">
        <v>50</v>
      </c>
      <c r="P940" s="11" t="s">
        <v>51</v>
      </c>
      <c r="Q940" s="11" t="s">
        <v>89</v>
      </c>
      <c r="R940" s="11" t="s">
        <v>90</v>
      </c>
      <c r="S940" s="11" t="s">
        <v>54</v>
      </c>
      <c r="T940" s="11" t="s">
        <v>55</v>
      </c>
      <c r="U940" s="11" t="s">
        <v>47</v>
      </c>
      <c r="V940" s="11"/>
      <c r="W940" s="11"/>
      <c r="X940" s="11"/>
      <c r="Y940" s="11"/>
      <c r="Z940" s="11"/>
      <c r="AA940" s="11"/>
      <c r="AB940" s="11"/>
      <c r="AC940" s="11"/>
      <c r="AD940" s="11"/>
      <c r="AE940" s="11"/>
      <c r="AF940" s="12">
        <f>ROUNDUP(SUM(VLOOKUP(G940,'Pontuação'!A$2:B$11,2,FALSE),VLOOKUP(E940,'Pontuação'!C$2:D$11,2,FALSE),VLOOKUP(I940,'Pontuação'!I$2:J$11,2,FALSE),VLOOKUP(K940,'Pontuação'!G$2:H$11,2,FALSE),VLOOKUP(H940,'Pontuação'!E$2:F$11,2,FALSE),VLOOKUP(M940,'Pontuação'!K$2:L$11,2,FALSE)),0)</f>
        <v>1073</v>
      </c>
      <c r="AG940" s="12">
        <f t="shared" si="1"/>
        <v>107</v>
      </c>
      <c r="AH940" s="12" t="str">
        <f t="array" ref="AH940">IFERROR(INDEX('Pontuação'!G$13:G$191, MATCH(AG940, 'Pontuação'!F$14:F$191, 0)), "Faixa Indefinida")</f>
        <v>B</v>
      </c>
      <c r="AI940" s="12">
        <f t="shared" si="2"/>
        <v>0</v>
      </c>
      <c r="AJ940" s="12">
        <f t="shared" si="3"/>
        <v>1</v>
      </c>
      <c r="AK940" s="12">
        <f t="shared" si="4"/>
        <v>0</v>
      </c>
      <c r="AL940" s="12">
        <f t="shared" si="5"/>
        <v>0</v>
      </c>
      <c r="AM940" s="11"/>
      <c r="AN940" s="13">
        <v>0.33787880545318655</v>
      </c>
      <c r="AO940" s="11" t="s">
        <v>124</v>
      </c>
      <c r="AP940" s="14">
        <v>45931.447850717595</v>
      </c>
    </row>
    <row r="941">
      <c r="A941" s="8">
        <v>45924.72857638889</v>
      </c>
      <c r="B941" s="9" t="s">
        <v>2027</v>
      </c>
      <c r="C941" s="9" t="s">
        <v>2028</v>
      </c>
      <c r="D941" s="10">
        <v>5.586988881908E12</v>
      </c>
      <c r="E941" s="9" t="s">
        <v>43</v>
      </c>
      <c r="F941" s="9"/>
      <c r="G941" s="9" t="s">
        <v>144</v>
      </c>
      <c r="H941" s="9" t="s">
        <v>77</v>
      </c>
      <c r="I941" s="9" t="s">
        <v>88</v>
      </c>
      <c r="J941" s="9" t="s">
        <v>47</v>
      </c>
      <c r="K941" s="9" t="s">
        <v>48</v>
      </c>
      <c r="L941" s="9" t="s">
        <v>48</v>
      </c>
      <c r="M941" s="9" t="s">
        <v>48</v>
      </c>
      <c r="N941" s="9" t="s">
        <v>94</v>
      </c>
      <c r="O941" s="9" t="s">
        <v>64</v>
      </c>
      <c r="P941" s="11" t="s">
        <v>80</v>
      </c>
      <c r="Q941" s="11" t="s">
        <v>81</v>
      </c>
      <c r="R941" s="11" t="s">
        <v>82</v>
      </c>
      <c r="S941" s="11">
        <v>7.50940275538E11</v>
      </c>
      <c r="T941" s="11" t="s">
        <v>83</v>
      </c>
      <c r="U941" s="11" t="s">
        <v>56</v>
      </c>
      <c r="V941" s="11"/>
      <c r="W941" s="11"/>
      <c r="X941" s="11"/>
      <c r="Y941" s="11"/>
      <c r="Z941" s="11"/>
      <c r="AA941" s="11"/>
      <c r="AB941" s="11"/>
      <c r="AC941" s="11"/>
      <c r="AD941" s="11"/>
      <c r="AE941" s="11"/>
      <c r="AF941" s="12">
        <f>ROUNDUP(SUM(VLOOKUP(G941,'Pontuação'!A$2:B$11,2,FALSE),VLOOKUP(E941,'Pontuação'!C$2:D$11,2,FALSE),VLOOKUP(I941,'Pontuação'!I$2:J$11,2,FALSE),VLOOKUP(K941,'Pontuação'!G$2:H$11,2,FALSE),VLOOKUP(H941,'Pontuação'!E$2:F$11,2,FALSE),VLOOKUP(M941,'Pontuação'!K$2:L$11,2,FALSE)),0)</f>
        <v>1134</v>
      </c>
      <c r="AG941" s="12">
        <f t="shared" si="1"/>
        <v>113</v>
      </c>
      <c r="AH941" s="12" t="str">
        <f t="array" ref="AH941">IFERROR(INDEX('Pontuação'!G$13:G$191, MATCH(AG941, 'Pontuação'!F$14:F$191, 0)), "Faixa Indefinida")</f>
        <v>B</v>
      </c>
      <c r="AI941" s="12">
        <f t="shared" si="2"/>
        <v>0</v>
      </c>
      <c r="AJ941" s="12">
        <f t="shared" si="3"/>
        <v>1</v>
      </c>
      <c r="AK941" s="12">
        <f t="shared" si="4"/>
        <v>0</v>
      </c>
      <c r="AL941" s="12">
        <f t="shared" si="5"/>
        <v>0</v>
      </c>
      <c r="AM941" s="11"/>
      <c r="AN941" s="13">
        <v>0.1924272678009148</v>
      </c>
      <c r="AO941" s="11" t="s">
        <v>162</v>
      </c>
      <c r="AP941" s="14">
        <v>45931.447850717595</v>
      </c>
    </row>
    <row r="942">
      <c r="A942" s="8">
        <v>45924.72960648148</v>
      </c>
      <c r="B942" s="9" t="s">
        <v>2029</v>
      </c>
      <c r="C942" s="9" t="s">
        <v>2030</v>
      </c>
      <c r="D942" s="10">
        <v>5.555219802311E12</v>
      </c>
      <c r="E942" s="9" t="s">
        <v>43</v>
      </c>
      <c r="F942" s="9"/>
      <c r="G942" s="9" t="s">
        <v>60</v>
      </c>
      <c r="H942" s="9" t="s">
        <v>61</v>
      </c>
      <c r="I942" s="9" t="s">
        <v>46</v>
      </c>
      <c r="J942" s="9" t="s">
        <v>47</v>
      </c>
      <c r="K942" s="9" t="s">
        <v>47</v>
      </c>
      <c r="L942" s="9" t="s">
        <v>48</v>
      </c>
      <c r="M942" s="9" t="s">
        <v>47</v>
      </c>
      <c r="N942" s="9" t="s">
        <v>79</v>
      </c>
      <c r="O942" s="9" t="s">
        <v>95</v>
      </c>
      <c r="P942" s="11" t="s">
        <v>51</v>
      </c>
      <c r="Q942" s="11" t="s">
        <v>115</v>
      </c>
      <c r="R942" s="11" t="s">
        <v>53</v>
      </c>
      <c r="S942" s="11" t="s">
        <v>54</v>
      </c>
      <c r="T942" s="11" t="s">
        <v>65</v>
      </c>
      <c r="U942" s="11" t="s">
        <v>56</v>
      </c>
      <c r="V942" s="11"/>
      <c r="W942" s="11"/>
      <c r="X942" s="11"/>
      <c r="Y942" s="11"/>
      <c r="Z942" s="11"/>
      <c r="AA942" s="11"/>
      <c r="AB942" s="11"/>
      <c r="AC942" s="11"/>
      <c r="AD942" s="11"/>
      <c r="AE942" s="11"/>
      <c r="AF942" s="12">
        <f>ROUNDUP(SUM(VLOOKUP(G942,'Pontuação'!A$2:B$11,2,FALSE),VLOOKUP(E942,'Pontuação'!C$2:D$11,2,FALSE),VLOOKUP(I942,'Pontuação'!I$2:J$11,2,FALSE),VLOOKUP(K942,'Pontuação'!G$2:H$11,2,FALSE),VLOOKUP(H942,'Pontuação'!E$2:F$11,2,FALSE),VLOOKUP(M942,'Pontuação'!K$2:L$11,2,FALSE)),0)</f>
        <v>1071</v>
      </c>
      <c r="AG942" s="12">
        <f t="shared" si="1"/>
        <v>107</v>
      </c>
      <c r="AH942" s="12" t="str">
        <f t="array" ref="AH942">IFERROR(INDEX('Pontuação'!G$13:G$191, MATCH(AG942, 'Pontuação'!F$14:F$191, 0)), "Faixa Indefinida")</f>
        <v>B</v>
      </c>
      <c r="AI942" s="12">
        <f t="shared" si="2"/>
        <v>0</v>
      </c>
      <c r="AJ942" s="12">
        <f t="shared" si="3"/>
        <v>1</v>
      </c>
      <c r="AK942" s="12">
        <f t="shared" si="4"/>
        <v>0</v>
      </c>
      <c r="AL942" s="12">
        <f t="shared" si="5"/>
        <v>0</v>
      </c>
      <c r="AM942" s="11"/>
      <c r="AN942" s="13">
        <v>0.33800040532902764</v>
      </c>
      <c r="AO942" s="11" t="s">
        <v>124</v>
      </c>
      <c r="AP942" s="14">
        <v>45931.447850717595</v>
      </c>
    </row>
    <row r="943">
      <c r="A943" s="8">
        <v>45924.72986111111</v>
      </c>
      <c r="B943" s="9" t="s">
        <v>2031</v>
      </c>
      <c r="C943" s="9" t="s">
        <v>2032</v>
      </c>
      <c r="D943" s="10">
        <v>5.585987649748E12</v>
      </c>
      <c r="E943" s="9" t="s">
        <v>43</v>
      </c>
      <c r="F943" s="9"/>
      <c r="G943" s="9" t="s">
        <v>69</v>
      </c>
      <c r="H943" s="9" t="s">
        <v>61</v>
      </c>
      <c r="I943" s="9" t="s">
        <v>46</v>
      </c>
      <c r="J943" s="9" t="s">
        <v>48</v>
      </c>
      <c r="K943" s="9" t="s">
        <v>48</v>
      </c>
      <c r="L943" s="9" t="s">
        <v>48</v>
      </c>
      <c r="M943" s="9" t="s">
        <v>48</v>
      </c>
      <c r="N943" s="9" t="s">
        <v>63</v>
      </c>
      <c r="O943" s="9" t="s">
        <v>64</v>
      </c>
      <c r="P943" s="11" t="s">
        <v>51</v>
      </c>
      <c r="Q943" s="11" t="s">
        <v>89</v>
      </c>
      <c r="R943" s="11" t="s">
        <v>90</v>
      </c>
      <c r="S943" s="11" t="s">
        <v>54</v>
      </c>
      <c r="T943" s="11" t="s">
        <v>65</v>
      </c>
      <c r="U943" s="11" t="s">
        <v>56</v>
      </c>
      <c r="V943" s="11"/>
      <c r="W943" s="11"/>
      <c r="X943" s="11"/>
      <c r="Y943" s="11"/>
      <c r="Z943" s="11"/>
      <c r="AA943" s="11"/>
      <c r="AB943" s="11"/>
      <c r="AC943" s="11"/>
      <c r="AD943" s="11"/>
      <c r="AE943" s="11"/>
      <c r="AF943" s="12">
        <f>ROUNDUP(SUM(VLOOKUP(G943,'Pontuação'!A$2:B$11,2,FALSE),VLOOKUP(E943,'Pontuação'!C$2:D$11,2,FALSE),VLOOKUP(I943,'Pontuação'!I$2:J$11,2,FALSE),VLOOKUP(K943,'Pontuação'!G$2:H$11,2,FALSE),VLOOKUP(H943,'Pontuação'!E$2:F$11,2,FALSE),VLOOKUP(M943,'Pontuação'!K$2:L$11,2,FALSE)),0)</f>
        <v>1203</v>
      </c>
      <c r="AG943" s="12">
        <f t="shared" si="1"/>
        <v>120</v>
      </c>
      <c r="AH943" s="12" t="str">
        <f t="array" ref="AH943">IFERROR(INDEX('Pontuação'!G$13:G$191, MATCH(AG943, 'Pontuação'!F$14:F$191, 0)), "Faixa Indefinida")</f>
        <v>A</v>
      </c>
      <c r="AI943" s="12">
        <f t="shared" si="2"/>
        <v>1</v>
      </c>
      <c r="AJ943" s="12">
        <f t="shared" si="3"/>
        <v>0</v>
      </c>
      <c r="AK943" s="12">
        <f t="shared" si="4"/>
        <v>0</v>
      </c>
      <c r="AL943" s="12">
        <f t="shared" si="5"/>
        <v>0</v>
      </c>
      <c r="AM943" s="11"/>
      <c r="AN943" s="13">
        <v>0.3973169958201052</v>
      </c>
      <c r="AO943" s="11" t="s">
        <v>134</v>
      </c>
      <c r="AP943" s="14">
        <v>45931.447850717595</v>
      </c>
    </row>
    <row r="944">
      <c r="A944" s="8">
        <v>45924.73048611111</v>
      </c>
      <c r="B944" s="9" t="s">
        <v>923</v>
      </c>
      <c r="C944" s="9" t="s">
        <v>2033</v>
      </c>
      <c r="D944" s="10">
        <v>5.521966281741E12</v>
      </c>
      <c r="E944" s="9" t="s">
        <v>43</v>
      </c>
      <c r="F944" s="9"/>
      <c r="G944" s="9" t="s">
        <v>60</v>
      </c>
      <c r="H944" s="9" t="s">
        <v>61</v>
      </c>
      <c r="I944" s="9" t="s">
        <v>78</v>
      </c>
      <c r="J944" s="9" t="s">
        <v>47</v>
      </c>
      <c r="K944" s="9" t="s">
        <v>47</v>
      </c>
      <c r="L944" s="9" t="s">
        <v>48</v>
      </c>
      <c r="M944" s="9" t="s">
        <v>47</v>
      </c>
      <c r="N944" s="9" t="s">
        <v>79</v>
      </c>
      <c r="O944" s="9" t="s">
        <v>50</v>
      </c>
      <c r="P944" s="11" t="s">
        <v>51</v>
      </c>
      <c r="Q944" s="11" t="s">
        <v>165</v>
      </c>
      <c r="R944" s="11" t="s">
        <v>567</v>
      </c>
      <c r="S944" s="11" t="s">
        <v>568</v>
      </c>
      <c r="T944" s="11" t="s">
        <v>55</v>
      </c>
      <c r="U944" s="11" t="s">
        <v>47</v>
      </c>
      <c r="V944" s="11"/>
      <c r="W944" s="11"/>
      <c r="X944" s="11"/>
      <c r="Y944" s="11"/>
      <c r="Z944" s="11"/>
      <c r="AA944" s="11"/>
      <c r="AB944" s="11"/>
      <c r="AC944" s="11"/>
      <c r="AD944" s="11"/>
      <c r="AE944" s="11"/>
      <c r="AF944" s="12">
        <f>ROUNDUP(SUM(VLOOKUP(G944,'Pontuação'!A$2:B$11,2,FALSE),VLOOKUP(E944,'Pontuação'!C$2:D$11,2,FALSE),VLOOKUP(I944,'Pontuação'!I$2:J$11,2,FALSE),VLOOKUP(K944,'Pontuação'!G$2:H$11,2,FALSE),VLOOKUP(H944,'Pontuação'!E$2:F$11,2,FALSE),VLOOKUP(M944,'Pontuação'!K$2:L$11,2,FALSE)),0)</f>
        <v>1021</v>
      </c>
      <c r="AG944" s="12">
        <f t="shared" si="1"/>
        <v>102</v>
      </c>
      <c r="AH944" s="12" t="str">
        <f t="array" ref="AH944">IFERROR(INDEX('Pontuação'!G$13:G$191, MATCH(AG944, 'Pontuação'!F$14:F$191, 0)), "Faixa Indefinida")</f>
        <v>C</v>
      </c>
      <c r="AI944" s="12">
        <f t="shared" si="2"/>
        <v>0</v>
      </c>
      <c r="AJ944" s="12">
        <f t="shared" si="3"/>
        <v>0</v>
      </c>
      <c r="AK944" s="12">
        <f t="shared" si="4"/>
        <v>1</v>
      </c>
      <c r="AL944" s="12">
        <f t="shared" si="5"/>
        <v>0</v>
      </c>
      <c r="AM944" s="11"/>
      <c r="AN944" s="13">
        <v>0.3345063378321701</v>
      </c>
      <c r="AO944" s="11" t="s">
        <v>124</v>
      </c>
      <c r="AP944" s="14">
        <v>45931.447850717595</v>
      </c>
    </row>
    <row r="945">
      <c r="A945" s="8">
        <v>45924.73400462963</v>
      </c>
      <c r="B945" s="9" t="s">
        <v>2034</v>
      </c>
      <c r="C945" s="9" t="s">
        <v>2035</v>
      </c>
      <c r="D945" s="10">
        <v>5.519988897231E12</v>
      </c>
      <c r="E945" s="9" t="s">
        <v>75</v>
      </c>
      <c r="F945" s="9"/>
      <c r="G945" s="9" t="s">
        <v>60</v>
      </c>
      <c r="H945" s="9" t="s">
        <v>61</v>
      </c>
      <c r="I945" s="9" t="s">
        <v>106</v>
      </c>
      <c r="J945" s="9" t="s">
        <v>47</v>
      </c>
      <c r="K945" s="9" t="s">
        <v>48</v>
      </c>
      <c r="L945" s="9" t="s">
        <v>47</v>
      </c>
      <c r="M945" s="9" t="s">
        <v>48</v>
      </c>
      <c r="N945" s="9" t="s">
        <v>63</v>
      </c>
      <c r="O945" s="9" t="s">
        <v>70</v>
      </c>
      <c r="P945" s="11" t="s">
        <v>51</v>
      </c>
      <c r="Q945" s="11" t="s">
        <v>115</v>
      </c>
      <c r="R945" s="11" t="s">
        <v>53</v>
      </c>
      <c r="S945" s="11" t="s">
        <v>54</v>
      </c>
      <c r="T945" s="11" t="s">
        <v>55</v>
      </c>
      <c r="U945" s="11" t="s">
        <v>56</v>
      </c>
      <c r="V945" s="11"/>
      <c r="W945" s="11"/>
      <c r="X945" s="11"/>
      <c r="Y945" s="11"/>
      <c r="Z945" s="11"/>
      <c r="AA945" s="11"/>
      <c r="AB945" s="11"/>
      <c r="AC945" s="11"/>
      <c r="AD945" s="11"/>
      <c r="AE945" s="11"/>
      <c r="AF945" s="12">
        <f>ROUNDUP(SUM(VLOOKUP(G945,'Pontuação'!A$2:B$11,2,FALSE),VLOOKUP(E945,'Pontuação'!C$2:D$11,2,FALSE),VLOOKUP(I945,'Pontuação'!I$2:J$11,2,FALSE),VLOOKUP(K945,'Pontuação'!G$2:H$11,2,FALSE),VLOOKUP(H945,'Pontuação'!E$2:F$11,2,FALSE),VLOOKUP(M945,'Pontuação'!K$2:L$11,2,FALSE)),0)</f>
        <v>1227</v>
      </c>
      <c r="AG945" s="12">
        <f t="shared" si="1"/>
        <v>123</v>
      </c>
      <c r="AH945" s="12" t="str">
        <f t="array" ref="AH945">IFERROR(INDEX('Pontuação'!G$13:G$191, MATCH(AG945, 'Pontuação'!F$14:F$191, 0)), "Faixa Indefinida")</f>
        <v>A</v>
      </c>
      <c r="AI945" s="12">
        <f t="shared" si="2"/>
        <v>1</v>
      </c>
      <c r="AJ945" s="12">
        <f t="shared" si="3"/>
        <v>0</v>
      </c>
      <c r="AK945" s="12">
        <f t="shared" si="4"/>
        <v>0</v>
      </c>
      <c r="AL945" s="12">
        <f t="shared" si="5"/>
        <v>0</v>
      </c>
      <c r="AM945" s="11"/>
      <c r="AN945" s="13">
        <v>0.3711159847217311</v>
      </c>
      <c r="AO945" s="11" t="s">
        <v>66</v>
      </c>
      <c r="AP945" s="14">
        <v>45931.447850717595</v>
      </c>
    </row>
    <row r="946">
      <c r="A946" s="8">
        <v>45924.73892361111</v>
      </c>
      <c r="B946" s="9" t="s">
        <v>2036</v>
      </c>
      <c r="C946" s="9" t="s">
        <v>2037</v>
      </c>
      <c r="D946" s="10">
        <v>5.555519985722E12</v>
      </c>
      <c r="E946" s="9" t="s">
        <v>75</v>
      </c>
      <c r="F946" s="9"/>
      <c r="G946" s="9" t="s">
        <v>44</v>
      </c>
      <c r="H946" s="9" t="s">
        <v>87</v>
      </c>
      <c r="I946" s="9" t="s">
        <v>88</v>
      </c>
      <c r="J946" s="9" t="s">
        <v>47</v>
      </c>
      <c r="K946" s="9" t="s">
        <v>47</v>
      </c>
      <c r="L946" s="9" t="s">
        <v>48</v>
      </c>
      <c r="M946" s="9" t="s">
        <v>48</v>
      </c>
      <c r="N946" s="9" t="s">
        <v>79</v>
      </c>
      <c r="O946" s="9" t="s">
        <v>95</v>
      </c>
      <c r="P946" s="11" t="s">
        <v>51</v>
      </c>
      <c r="Q946" s="11" t="s">
        <v>141</v>
      </c>
      <c r="R946" s="11" t="s">
        <v>90</v>
      </c>
      <c r="S946" s="11" t="s">
        <v>54</v>
      </c>
      <c r="T946" s="11" t="s">
        <v>55</v>
      </c>
      <c r="U946" s="11" t="s">
        <v>56</v>
      </c>
      <c r="V946" s="11"/>
      <c r="W946" s="11"/>
      <c r="X946" s="11"/>
      <c r="Y946" s="11"/>
      <c r="Z946" s="11"/>
      <c r="AA946" s="11"/>
      <c r="AB946" s="11"/>
      <c r="AC946" s="11"/>
      <c r="AD946" s="11"/>
      <c r="AE946" s="11"/>
      <c r="AF946" s="12">
        <f>ROUNDUP(SUM(VLOOKUP(G946,'Pontuação'!A$2:B$11,2,FALSE),VLOOKUP(E946,'Pontuação'!C$2:D$11,2,FALSE),VLOOKUP(I946,'Pontuação'!I$2:J$11,2,FALSE),VLOOKUP(K946,'Pontuação'!G$2:H$11,2,FALSE),VLOOKUP(H946,'Pontuação'!E$2:F$11,2,FALSE),VLOOKUP(M946,'Pontuação'!K$2:L$11,2,FALSE)),0)</f>
        <v>981</v>
      </c>
      <c r="AG946" s="12">
        <f t="shared" si="1"/>
        <v>98</v>
      </c>
      <c r="AH946" s="12" t="str">
        <f t="array" ref="AH946">IFERROR(INDEX('Pontuação'!G$13:G$191, MATCH(AG946, 'Pontuação'!F$14:F$191, 0)), "Faixa Indefinida")</f>
        <v>C</v>
      </c>
      <c r="AI946" s="12">
        <f t="shared" si="2"/>
        <v>0</v>
      </c>
      <c r="AJ946" s="12">
        <f t="shared" si="3"/>
        <v>0</v>
      </c>
      <c r="AK946" s="12">
        <f t="shared" si="4"/>
        <v>1</v>
      </c>
      <c r="AL946" s="12">
        <f t="shared" si="5"/>
        <v>0</v>
      </c>
      <c r="AM946" s="11"/>
      <c r="AN946" s="13">
        <v>0.2212787602152171</v>
      </c>
      <c r="AO946" s="11" t="s">
        <v>162</v>
      </c>
      <c r="AP946" s="14">
        <v>45931.447850717595</v>
      </c>
    </row>
    <row r="947">
      <c r="A947" s="8">
        <v>45924.74097222222</v>
      </c>
      <c r="B947" s="9" t="s">
        <v>2038</v>
      </c>
      <c r="C947" s="9" t="s">
        <v>2039</v>
      </c>
      <c r="D947" s="10">
        <v>5.581991955708E12</v>
      </c>
      <c r="E947" s="9" t="s">
        <v>43</v>
      </c>
      <c r="F947" s="9"/>
      <c r="G947" s="9" t="s">
        <v>144</v>
      </c>
      <c r="H947" s="9" t="s">
        <v>77</v>
      </c>
      <c r="I947" s="9" t="s">
        <v>88</v>
      </c>
      <c r="J947" s="9" t="s">
        <v>47</v>
      </c>
      <c r="K947" s="9" t="s">
        <v>48</v>
      </c>
      <c r="L947" s="9" t="s">
        <v>48</v>
      </c>
      <c r="M947" s="9" t="s">
        <v>48</v>
      </c>
      <c r="N947" s="9" t="s">
        <v>79</v>
      </c>
      <c r="O947" s="9" t="s">
        <v>64</v>
      </c>
      <c r="P947" s="11" t="s">
        <v>80</v>
      </c>
      <c r="Q947" s="11" t="s">
        <v>81</v>
      </c>
      <c r="R947" s="11" t="s">
        <v>82</v>
      </c>
      <c r="S947" s="11">
        <v>7.50940275538E11</v>
      </c>
      <c r="T947" s="11" t="s">
        <v>83</v>
      </c>
      <c r="U947" s="11" t="s">
        <v>56</v>
      </c>
      <c r="V947" s="11"/>
      <c r="W947" s="11"/>
      <c r="X947" s="11"/>
      <c r="Y947" s="11"/>
      <c r="Z947" s="11"/>
      <c r="AA947" s="11"/>
      <c r="AB947" s="11"/>
      <c r="AC947" s="11"/>
      <c r="AD947" s="11"/>
      <c r="AE947" s="11"/>
      <c r="AF947" s="12">
        <f>ROUNDUP(SUM(VLOOKUP(G947,'Pontuação'!A$2:B$11,2,FALSE),VLOOKUP(E947,'Pontuação'!C$2:D$11,2,FALSE),VLOOKUP(I947,'Pontuação'!I$2:J$11,2,FALSE),VLOOKUP(K947,'Pontuação'!G$2:H$11,2,FALSE),VLOOKUP(H947,'Pontuação'!E$2:F$11,2,FALSE),VLOOKUP(M947,'Pontuação'!K$2:L$11,2,FALSE)),0)</f>
        <v>1134</v>
      </c>
      <c r="AG947" s="12">
        <f t="shared" si="1"/>
        <v>113</v>
      </c>
      <c r="AH947" s="12" t="str">
        <f t="array" ref="AH947">IFERROR(INDEX('Pontuação'!G$13:G$191, MATCH(AG947, 'Pontuação'!F$14:F$191, 0)), "Faixa Indefinida")</f>
        <v>B</v>
      </c>
      <c r="AI947" s="12">
        <f t="shared" si="2"/>
        <v>0</v>
      </c>
      <c r="AJ947" s="12">
        <f t="shared" si="3"/>
        <v>1</v>
      </c>
      <c r="AK947" s="12">
        <f t="shared" si="4"/>
        <v>0</v>
      </c>
      <c r="AL947" s="12">
        <f t="shared" si="5"/>
        <v>0</v>
      </c>
      <c r="AM947" s="11"/>
      <c r="AN947" s="13">
        <v>0.16605221925319832</v>
      </c>
      <c r="AO947" s="11" t="s">
        <v>110</v>
      </c>
      <c r="AP947" s="14">
        <v>45931.447850717595</v>
      </c>
    </row>
    <row r="948">
      <c r="A948" s="8">
        <v>45924.74386574074</v>
      </c>
      <c r="B948" s="9" t="s">
        <v>2040</v>
      </c>
      <c r="C948" s="9" t="s">
        <v>2041</v>
      </c>
      <c r="D948" s="10">
        <v>5.521988584831E12</v>
      </c>
      <c r="E948" s="9" t="s">
        <v>43</v>
      </c>
      <c r="F948" s="9"/>
      <c r="G948" s="9" t="s">
        <v>60</v>
      </c>
      <c r="H948" s="9" t="s">
        <v>77</v>
      </c>
      <c r="I948" s="9" t="s">
        <v>46</v>
      </c>
      <c r="J948" s="9" t="s">
        <v>47</v>
      </c>
      <c r="K948" s="9" t="s">
        <v>47</v>
      </c>
      <c r="L948" s="9" t="s">
        <v>48</v>
      </c>
      <c r="M948" s="9" t="s">
        <v>47</v>
      </c>
      <c r="N948" s="9" t="s">
        <v>79</v>
      </c>
      <c r="O948" s="9" t="s">
        <v>64</v>
      </c>
      <c r="P948" s="11" t="s">
        <v>51</v>
      </c>
      <c r="Q948" s="11" t="s">
        <v>137</v>
      </c>
      <c r="R948" s="11" t="s">
        <v>107</v>
      </c>
      <c r="S948" s="11" t="s">
        <v>72</v>
      </c>
      <c r="T948" s="11" t="s">
        <v>65</v>
      </c>
      <c r="U948" s="11" t="s">
        <v>56</v>
      </c>
      <c r="V948" s="11"/>
      <c r="W948" s="11"/>
      <c r="X948" s="11"/>
      <c r="Y948" s="11"/>
      <c r="Z948" s="11"/>
      <c r="AA948" s="11"/>
      <c r="AB948" s="11"/>
      <c r="AC948" s="11"/>
      <c r="AD948" s="11"/>
      <c r="AE948" s="11"/>
      <c r="AF948" s="12">
        <f>ROUNDUP(SUM(VLOOKUP(G948,'Pontuação'!A$2:B$11,2,FALSE),VLOOKUP(E948,'Pontuação'!C$2:D$11,2,FALSE),VLOOKUP(I948,'Pontuação'!I$2:J$11,2,FALSE),VLOOKUP(K948,'Pontuação'!G$2:H$11,2,FALSE),VLOOKUP(H948,'Pontuação'!E$2:F$11,2,FALSE),VLOOKUP(M948,'Pontuação'!K$2:L$11,2,FALSE)),0)</f>
        <v>1096</v>
      </c>
      <c r="AG948" s="12">
        <f t="shared" si="1"/>
        <v>110</v>
      </c>
      <c r="AH948" s="12" t="str">
        <f t="array" ref="AH948">IFERROR(INDEX('Pontuação'!G$13:G$191, MATCH(AG948, 'Pontuação'!F$14:F$191, 0)), "Faixa Indefinida")</f>
        <v>B</v>
      </c>
      <c r="AI948" s="12">
        <f t="shared" si="2"/>
        <v>0</v>
      </c>
      <c r="AJ948" s="12">
        <f t="shared" si="3"/>
        <v>1</v>
      </c>
      <c r="AK948" s="12">
        <f t="shared" si="4"/>
        <v>0</v>
      </c>
      <c r="AL948" s="12">
        <f t="shared" si="5"/>
        <v>0</v>
      </c>
      <c r="AM948" s="11"/>
      <c r="AN948" s="13">
        <v>0.2761878555543917</v>
      </c>
      <c r="AO948" s="11" t="s">
        <v>84</v>
      </c>
      <c r="AP948" s="14">
        <v>45931.447850717595</v>
      </c>
    </row>
    <row r="949">
      <c r="A949" s="8">
        <v>45924.74474537037</v>
      </c>
      <c r="B949" s="9" t="s">
        <v>2042</v>
      </c>
      <c r="C949" s="9" t="s">
        <v>2043</v>
      </c>
      <c r="D949" s="10">
        <v>5.548999758434E12</v>
      </c>
      <c r="E949" s="9" t="s">
        <v>43</v>
      </c>
      <c r="F949" s="9"/>
      <c r="G949" s="9" t="s">
        <v>76</v>
      </c>
      <c r="H949" s="9" t="s">
        <v>45</v>
      </c>
      <c r="I949" s="9" t="s">
        <v>78</v>
      </c>
      <c r="J949" s="9" t="s">
        <v>48</v>
      </c>
      <c r="K949" s="9" t="s">
        <v>47</v>
      </c>
      <c r="L949" s="9" t="s">
        <v>48</v>
      </c>
      <c r="M949" s="9" t="s">
        <v>47</v>
      </c>
      <c r="N949" s="9" t="s">
        <v>49</v>
      </c>
      <c r="O949" s="9" t="s">
        <v>50</v>
      </c>
      <c r="P949" s="11" t="s">
        <v>51</v>
      </c>
      <c r="Q949" s="11" t="s">
        <v>133</v>
      </c>
      <c r="R949" s="11" t="s">
        <v>90</v>
      </c>
      <c r="S949" s="11" t="s">
        <v>72</v>
      </c>
      <c r="T949" s="11" t="s">
        <v>55</v>
      </c>
      <c r="U949" s="11" t="s">
        <v>56</v>
      </c>
      <c r="V949" s="11"/>
      <c r="W949" s="11"/>
      <c r="X949" s="11"/>
      <c r="Y949" s="11"/>
      <c r="Z949" s="11"/>
      <c r="AA949" s="11"/>
      <c r="AB949" s="11"/>
      <c r="AC949" s="11"/>
      <c r="AD949" s="11"/>
      <c r="AE949" s="11"/>
      <c r="AF949" s="12">
        <f>ROUNDUP(SUM(VLOOKUP(G949,'Pontuação'!A$2:B$11,2,FALSE),VLOOKUP(E949,'Pontuação'!C$2:D$11,2,FALSE),VLOOKUP(I949,'Pontuação'!I$2:J$11,2,FALSE),VLOOKUP(K949,'Pontuação'!G$2:H$11,2,FALSE),VLOOKUP(H949,'Pontuação'!E$2:F$11,2,FALSE),VLOOKUP(M949,'Pontuação'!K$2:L$11,2,FALSE)),0)</f>
        <v>1091</v>
      </c>
      <c r="AG949" s="12">
        <f t="shared" si="1"/>
        <v>109</v>
      </c>
      <c r="AH949" s="12" t="str">
        <f t="array" ref="AH949">IFERROR(INDEX('Pontuação'!G$13:G$191, MATCH(AG949, 'Pontuação'!F$14:F$191, 0)), "Faixa Indefinida")</f>
        <v>B</v>
      </c>
      <c r="AI949" s="12">
        <f t="shared" si="2"/>
        <v>0</v>
      </c>
      <c r="AJ949" s="12">
        <f t="shared" si="3"/>
        <v>1</v>
      </c>
      <c r="AK949" s="12">
        <f t="shared" si="4"/>
        <v>0</v>
      </c>
      <c r="AL949" s="12">
        <f t="shared" si="5"/>
        <v>0</v>
      </c>
      <c r="AM949" s="11"/>
      <c r="AN949" s="13">
        <v>0.26572949418888897</v>
      </c>
      <c r="AO949" s="11" t="s">
        <v>84</v>
      </c>
      <c r="AP949" s="14">
        <v>45931.447850717595</v>
      </c>
    </row>
    <row r="950">
      <c r="A950" s="8">
        <v>45924.74568287037</v>
      </c>
      <c r="B950" s="9" t="s">
        <v>2044</v>
      </c>
      <c r="C950" s="9" t="s">
        <v>2045</v>
      </c>
      <c r="D950" s="10">
        <v>5.51298193678E11</v>
      </c>
      <c r="E950" s="9" t="s">
        <v>43</v>
      </c>
      <c r="F950" s="9"/>
      <c r="G950" s="9" t="s">
        <v>69</v>
      </c>
      <c r="H950" s="9" t="s">
        <v>45</v>
      </c>
      <c r="I950" s="9" t="s">
        <v>46</v>
      </c>
      <c r="J950" s="9" t="s">
        <v>47</v>
      </c>
      <c r="K950" s="9" t="s">
        <v>47</v>
      </c>
      <c r="L950" s="9" t="s">
        <v>48</v>
      </c>
      <c r="M950" s="9" t="s">
        <v>47</v>
      </c>
      <c r="N950" s="9" t="s">
        <v>63</v>
      </c>
      <c r="O950" s="9" t="s">
        <v>50</v>
      </c>
      <c r="P950" s="11" t="s">
        <v>51</v>
      </c>
      <c r="Q950" s="11" t="s">
        <v>89</v>
      </c>
      <c r="R950" s="11" t="s">
        <v>90</v>
      </c>
      <c r="S950" s="11" t="s">
        <v>54</v>
      </c>
      <c r="T950" s="11" t="s">
        <v>55</v>
      </c>
      <c r="U950" s="11" t="s">
        <v>47</v>
      </c>
      <c r="V950" s="11"/>
      <c r="W950" s="11"/>
      <c r="X950" s="11"/>
      <c r="Y950" s="11"/>
      <c r="Z950" s="11"/>
      <c r="AA950" s="11"/>
      <c r="AB950" s="11"/>
      <c r="AC950" s="11"/>
      <c r="AD950" s="11"/>
      <c r="AE950" s="11"/>
      <c r="AF950" s="12">
        <v>1122.0</v>
      </c>
      <c r="AG950" s="12">
        <f t="shared" si="1"/>
        <v>112</v>
      </c>
      <c r="AH950" s="12" t="str">
        <f t="array" ref="AH950">IFERROR(INDEX('Pontuação'!G$13:G$191, MATCH(AG950, 'Pontuação'!F$14:F$191, 0)), "Faixa Indefinida")</f>
        <v>B</v>
      </c>
      <c r="AI950" s="12">
        <f t="shared" si="2"/>
        <v>0</v>
      </c>
      <c r="AJ950" s="12">
        <f t="shared" si="3"/>
        <v>1</v>
      </c>
      <c r="AK950" s="12">
        <f t="shared" si="4"/>
        <v>0</v>
      </c>
      <c r="AL950" s="12">
        <f t="shared" si="5"/>
        <v>0</v>
      </c>
      <c r="AM950" s="11"/>
      <c r="AN950" s="13">
        <v>0.2740330352023692</v>
      </c>
      <c r="AO950" s="11" t="s">
        <v>84</v>
      </c>
      <c r="AP950" s="14">
        <v>45931.447850717595</v>
      </c>
    </row>
    <row r="951">
      <c r="A951" s="8">
        <v>45924.74983796296</v>
      </c>
      <c r="B951" s="9" t="s">
        <v>2046</v>
      </c>
      <c r="C951" s="9" t="s">
        <v>2047</v>
      </c>
      <c r="D951" s="10">
        <v>5.521974268187E12</v>
      </c>
      <c r="E951" s="9" t="s">
        <v>43</v>
      </c>
      <c r="F951" s="9"/>
      <c r="G951" s="9" t="s">
        <v>76</v>
      </c>
      <c r="H951" s="9" t="s">
        <v>45</v>
      </c>
      <c r="I951" s="9" t="s">
        <v>78</v>
      </c>
      <c r="J951" s="9" t="s">
        <v>48</v>
      </c>
      <c r="K951" s="9" t="s">
        <v>47</v>
      </c>
      <c r="L951" s="9" t="s">
        <v>48</v>
      </c>
      <c r="M951" s="9" t="s">
        <v>48</v>
      </c>
      <c r="N951" s="9" t="s">
        <v>49</v>
      </c>
      <c r="O951" s="9" t="s">
        <v>50</v>
      </c>
      <c r="P951" s="11" t="s">
        <v>51</v>
      </c>
      <c r="Q951" s="11" t="s">
        <v>203</v>
      </c>
      <c r="R951" s="11" t="s">
        <v>528</v>
      </c>
      <c r="S951" s="11" t="s">
        <v>529</v>
      </c>
      <c r="T951" s="11" t="s">
        <v>55</v>
      </c>
      <c r="U951" s="11" t="s">
        <v>56</v>
      </c>
      <c r="V951" s="11"/>
      <c r="W951" s="11"/>
      <c r="X951" s="11"/>
      <c r="Y951" s="11"/>
      <c r="Z951" s="11"/>
      <c r="AA951" s="11"/>
      <c r="AB951" s="11"/>
      <c r="AC951" s="11"/>
      <c r="AD951" s="11"/>
      <c r="AE951" s="11"/>
      <c r="AF951" s="12">
        <f>ROUNDUP(SUM(VLOOKUP(G951,'Pontuação'!A$2:B$11,2,FALSE),VLOOKUP(E951,'Pontuação'!C$2:D$11,2,FALSE),VLOOKUP(I951,'Pontuação'!I$2:J$11,2,FALSE),VLOOKUP(K951,'Pontuação'!G$2:H$11,2,FALSE),VLOOKUP(H951,'Pontuação'!E$2:F$11,2,FALSE),VLOOKUP(M951,'Pontuação'!K$2:L$11,2,FALSE)),0)</f>
        <v>1241</v>
      </c>
      <c r="AG951" s="12">
        <f t="shared" si="1"/>
        <v>124</v>
      </c>
      <c r="AH951" s="12" t="str">
        <f t="array" ref="AH951">IFERROR(INDEX('Pontuação'!G$13:G$191, MATCH(AG951, 'Pontuação'!F$14:F$191, 0)), "Faixa Indefinida")</f>
        <v>A</v>
      </c>
      <c r="AI951" s="12">
        <f t="shared" si="2"/>
        <v>1</v>
      </c>
      <c r="AJ951" s="12">
        <f t="shared" si="3"/>
        <v>0</v>
      </c>
      <c r="AK951" s="12">
        <f t="shared" si="4"/>
        <v>0</v>
      </c>
      <c r="AL951" s="12">
        <f t="shared" si="5"/>
        <v>0</v>
      </c>
      <c r="AM951" s="11"/>
      <c r="AN951" s="13">
        <v>0.4247381773636607</v>
      </c>
      <c r="AO951" s="11" t="s">
        <v>134</v>
      </c>
      <c r="AP951" s="14">
        <v>45931.447850717595</v>
      </c>
    </row>
    <row r="952">
      <c r="A952" s="8">
        <v>45924.7509375</v>
      </c>
      <c r="B952" s="9" t="s">
        <v>2048</v>
      </c>
      <c r="C952" s="9" t="s">
        <v>2049</v>
      </c>
      <c r="D952" s="10">
        <v>5.577981111511E12</v>
      </c>
      <c r="E952" s="9" t="s">
        <v>75</v>
      </c>
      <c r="F952" s="9"/>
      <c r="G952" s="9" t="s">
        <v>44</v>
      </c>
      <c r="H952" s="9" t="s">
        <v>87</v>
      </c>
      <c r="I952" s="9" t="s">
        <v>88</v>
      </c>
      <c r="J952" s="9" t="s">
        <v>47</v>
      </c>
      <c r="K952" s="9" t="s">
        <v>47</v>
      </c>
      <c r="L952" s="9" t="s">
        <v>48</v>
      </c>
      <c r="M952" s="9" t="s">
        <v>48</v>
      </c>
      <c r="N952" s="9" t="s">
        <v>118</v>
      </c>
      <c r="O952" s="9" t="s">
        <v>95</v>
      </c>
      <c r="P952" s="11" t="s">
        <v>51</v>
      </c>
      <c r="Q952" s="11" t="s">
        <v>89</v>
      </c>
      <c r="R952" s="11" t="s">
        <v>90</v>
      </c>
      <c r="S952" s="11" t="s">
        <v>54</v>
      </c>
      <c r="T952" s="11" t="s">
        <v>55</v>
      </c>
      <c r="U952" s="11" t="s">
        <v>56</v>
      </c>
      <c r="V952" s="11"/>
      <c r="W952" s="11"/>
      <c r="X952" s="11"/>
      <c r="Y952" s="11"/>
      <c r="Z952" s="11"/>
      <c r="AA952" s="11"/>
      <c r="AB952" s="11"/>
      <c r="AC952" s="11"/>
      <c r="AD952" s="11"/>
      <c r="AE952" s="11"/>
      <c r="AF952" s="12">
        <f>ROUNDUP(SUM(VLOOKUP(G952,'Pontuação'!A$2:B$11,2,FALSE),VLOOKUP(E952,'Pontuação'!C$2:D$11,2,FALSE),VLOOKUP(I952,'Pontuação'!I$2:J$11,2,FALSE),VLOOKUP(K952,'Pontuação'!G$2:H$11,2,FALSE),VLOOKUP(H952,'Pontuação'!E$2:F$11,2,FALSE),VLOOKUP(M952,'Pontuação'!K$2:L$11,2,FALSE)),0)</f>
        <v>981</v>
      </c>
      <c r="AG952" s="12">
        <f t="shared" si="1"/>
        <v>98</v>
      </c>
      <c r="AH952" s="12" t="str">
        <f t="array" ref="AH952">IFERROR(INDEX('Pontuação'!G$13:G$191, MATCH(AG952, 'Pontuação'!F$14:F$191, 0)), "Faixa Indefinida")</f>
        <v>C</v>
      </c>
      <c r="AI952" s="12">
        <f t="shared" si="2"/>
        <v>0</v>
      </c>
      <c r="AJ952" s="12">
        <f t="shared" si="3"/>
        <v>0</v>
      </c>
      <c r="AK952" s="12">
        <f t="shared" si="4"/>
        <v>1</v>
      </c>
      <c r="AL952" s="12">
        <f t="shared" si="5"/>
        <v>0</v>
      </c>
      <c r="AM952" s="11"/>
      <c r="AN952" s="13">
        <v>0.2869269313922962</v>
      </c>
      <c r="AO952" s="11" t="s">
        <v>91</v>
      </c>
      <c r="AP952" s="14">
        <v>45931.447850717595</v>
      </c>
    </row>
    <row r="953">
      <c r="A953" s="8">
        <v>45924.752546296295</v>
      </c>
      <c r="B953" s="9" t="s">
        <v>2050</v>
      </c>
      <c r="C953" s="9" t="s">
        <v>2051</v>
      </c>
      <c r="D953" s="10">
        <v>5.555997214342E12</v>
      </c>
      <c r="E953" s="9" t="s">
        <v>43</v>
      </c>
      <c r="F953" s="9"/>
      <c r="G953" s="9" t="s">
        <v>76</v>
      </c>
      <c r="H953" s="9" t="s">
        <v>77</v>
      </c>
      <c r="I953" s="9" t="s">
        <v>88</v>
      </c>
      <c r="J953" s="9" t="s">
        <v>48</v>
      </c>
      <c r="K953" s="9" t="s">
        <v>48</v>
      </c>
      <c r="L953" s="9" t="s">
        <v>48</v>
      </c>
      <c r="M953" s="9" t="s">
        <v>47</v>
      </c>
      <c r="N953" s="9" t="s">
        <v>63</v>
      </c>
      <c r="O953" s="9" t="s">
        <v>50</v>
      </c>
      <c r="P953" s="11" t="s">
        <v>51</v>
      </c>
      <c r="Q953" s="11" t="s">
        <v>115</v>
      </c>
      <c r="R953" s="11" t="s">
        <v>90</v>
      </c>
      <c r="S953" s="11" t="s">
        <v>254</v>
      </c>
      <c r="T953" s="11" t="s">
        <v>55</v>
      </c>
      <c r="U953" s="11" t="s">
        <v>56</v>
      </c>
      <c r="V953" s="11"/>
      <c r="W953" s="11"/>
      <c r="X953" s="11"/>
      <c r="Y953" s="11"/>
      <c r="Z953" s="11"/>
      <c r="AA953" s="11"/>
      <c r="AB953" s="11"/>
      <c r="AC953" s="11"/>
      <c r="AD953" s="11"/>
      <c r="AE953" s="11"/>
      <c r="AF953" s="12">
        <f>ROUNDUP(SUM(VLOOKUP(G953,'Pontuação'!A$2:B$11,2,FALSE),VLOOKUP(E953,'Pontuação'!C$2:D$11,2,FALSE),VLOOKUP(I953,'Pontuação'!I$2:J$11,2,FALSE),VLOOKUP(K953,'Pontuação'!G$2:H$11,2,FALSE),VLOOKUP(H953,'Pontuação'!E$2:F$11,2,FALSE),VLOOKUP(M953,'Pontuação'!K$2:L$11,2,FALSE)),0)</f>
        <v>1061</v>
      </c>
      <c r="AG953" s="12">
        <f t="shared" si="1"/>
        <v>106</v>
      </c>
      <c r="AH953" s="12" t="str">
        <f t="array" ref="AH953">IFERROR(INDEX('Pontuação'!G$13:G$191, MATCH(AG953, 'Pontuação'!F$14:F$191, 0)), "Faixa Indefinida")</f>
        <v>B</v>
      </c>
      <c r="AI953" s="12">
        <f t="shared" si="2"/>
        <v>0</v>
      </c>
      <c r="AJ953" s="12">
        <f t="shared" si="3"/>
        <v>1</v>
      </c>
      <c r="AK953" s="12">
        <f t="shared" si="4"/>
        <v>0</v>
      </c>
      <c r="AL953" s="12">
        <f t="shared" si="5"/>
        <v>0</v>
      </c>
      <c r="AM953" s="11"/>
      <c r="AN953" s="13">
        <v>0.14412563568261294</v>
      </c>
      <c r="AO953" s="11" t="s">
        <v>110</v>
      </c>
      <c r="AP953" s="14">
        <v>45931.447850717595</v>
      </c>
    </row>
    <row r="954">
      <c r="A954" s="8">
        <v>45924.752962962964</v>
      </c>
      <c r="B954" s="9" t="s">
        <v>2052</v>
      </c>
      <c r="C954" s="9" t="s">
        <v>2053</v>
      </c>
      <c r="D954" s="10">
        <v>5.511957863462E12</v>
      </c>
      <c r="E954" s="9" t="s">
        <v>75</v>
      </c>
      <c r="F954" s="9"/>
      <c r="G954" s="9" t="s">
        <v>60</v>
      </c>
      <c r="H954" s="9" t="s">
        <v>87</v>
      </c>
      <c r="I954" s="9" t="s">
        <v>88</v>
      </c>
      <c r="J954" s="9" t="s">
        <v>47</v>
      </c>
      <c r="K954" s="9" t="s">
        <v>47</v>
      </c>
      <c r="L954" s="9" t="s">
        <v>47</v>
      </c>
      <c r="M954" s="9" t="s">
        <v>48</v>
      </c>
      <c r="N954" s="9" t="s">
        <v>79</v>
      </c>
      <c r="O954" s="9" t="s">
        <v>50</v>
      </c>
      <c r="P954" s="11" t="s">
        <v>51</v>
      </c>
      <c r="Q954" s="11" t="s">
        <v>89</v>
      </c>
      <c r="R954" s="11" t="s">
        <v>90</v>
      </c>
      <c r="S954" s="11" t="s">
        <v>54</v>
      </c>
      <c r="T954" s="11" t="s">
        <v>55</v>
      </c>
      <c r="U954" s="11" t="s">
        <v>56</v>
      </c>
      <c r="V954" s="11"/>
      <c r="W954" s="11"/>
      <c r="X954" s="11"/>
      <c r="Y954" s="11"/>
      <c r="Z954" s="11"/>
      <c r="AA954" s="11"/>
      <c r="AB954" s="11"/>
      <c r="AC954" s="11"/>
      <c r="AD954" s="11"/>
      <c r="AE954" s="11"/>
      <c r="AF954" s="12">
        <f>ROUNDUP(SUM(VLOOKUP(G954,'Pontuação'!A$2:B$11,2,FALSE),VLOOKUP(E954,'Pontuação'!C$2:D$11,2,FALSE),VLOOKUP(I954,'Pontuação'!I$2:J$11,2,FALSE),VLOOKUP(K954,'Pontuação'!G$2:H$11,2,FALSE),VLOOKUP(H954,'Pontuação'!E$2:F$11,2,FALSE),VLOOKUP(M954,'Pontuação'!K$2:L$11,2,FALSE)),0)</f>
        <v>1058</v>
      </c>
      <c r="AG954" s="12">
        <f t="shared" si="1"/>
        <v>106</v>
      </c>
      <c r="AH954" s="12" t="str">
        <f t="array" ref="AH954">IFERROR(INDEX('Pontuação'!G$13:G$191, MATCH(AG954, 'Pontuação'!F$14:F$191, 0)), "Faixa Indefinida")</f>
        <v>B</v>
      </c>
      <c r="AI954" s="12">
        <f t="shared" si="2"/>
        <v>0</v>
      </c>
      <c r="AJ954" s="12">
        <f t="shared" si="3"/>
        <v>1</v>
      </c>
      <c r="AK954" s="12">
        <f t="shared" si="4"/>
        <v>0</v>
      </c>
      <c r="AL954" s="12">
        <f t="shared" si="5"/>
        <v>0</v>
      </c>
      <c r="AM954" s="11"/>
      <c r="AN954" s="13">
        <v>0.15018386911569595</v>
      </c>
      <c r="AO954" s="11" t="s">
        <v>110</v>
      </c>
      <c r="AP954" s="14">
        <v>45931.447850717595</v>
      </c>
    </row>
    <row r="955">
      <c r="A955" s="8">
        <v>45924.75528935185</v>
      </c>
      <c r="B955" s="9" t="s">
        <v>2054</v>
      </c>
      <c r="C955" s="9" t="s">
        <v>2055</v>
      </c>
      <c r="D955" s="10">
        <v>5.515981810256E12</v>
      </c>
      <c r="E955" s="9" t="s">
        <v>43</v>
      </c>
      <c r="F955" s="9"/>
      <c r="G955" s="9" t="s">
        <v>76</v>
      </c>
      <c r="H955" s="9" t="s">
        <v>87</v>
      </c>
      <c r="I955" s="9" t="s">
        <v>88</v>
      </c>
      <c r="J955" s="9" t="s">
        <v>47</v>
      </c>
      <c r="K955" s="9" t="s">
        <v>47</v>
      </c>
      <c r="L955" s="9" t="s">
        <v>48</v>
      </c>
      <c r="M955" s="9" t="s">
        <v>47</v>
      </c>
      <c r="N955" s="9" t="s">
        <v>49</v>
      </c>
      <c r="O955" s="9" t="s">
        <v>98</v>
      </c>
      <c r="P955" s="11" t="s">
        <v>51</v>
      </c>
      <c r="Q955" s="11" t="s">
        <v>71</v>
      </c>
      <c r="R955" s="11" t="s">
        <v>90</v>
      </c>
      <c r="S955" s="11" t="s">
        <v>138</v>
      </c>
      <c r="T955" s="11" t="s">
        <v>65</v>
      </c>
      <c r="U955" s="11" t="s">
        <v>47</v>
      </c>
      <c r="V955" s="11"/>
      <c r="W955" s="11"/>
      <c r="X955" s="11"/>
      <c r="Y955" s="11"/>
      <c r="Z955" s="11"/>
      <c r="AA955" s="11"/>
      <c r="AB955" s="11"/>
      <c r="AC955" s="11"/>
      <c r="AD955" s="11"/>
      <c r="AE955" s="11"/>
      <c r="AF955" s="12">
        <f>ROUNDUP(SUM(VLOOKUP(G955,'Pontuação'!A$2:B$11,2,FALSE),VLOOKUP(E955,'Pontuação'!C$2:D$11,2,FALSE),VLOOKUP(I955,'Pontuação'!I$2:J$11,2,FALSE),VLOOKUP(K955,'Pontuação'!G$2:H$11,2,FALSE),VLOOKUP(H955,'Pontuação'!E$2:F$11,2,FALSE),VLOOKUP(M955,'Pontuação'!K$2:L$11,2,FALSE)),0)</f>
        <v>916</v>
      </c>
      <c r="AG955" s="12">
        <f t="shared" si="1"/>
        <v>92</v>
      </c>
      <c r="AH955" s="12" t="str">
        <f t="array" ref="AH955">IFERROR(INDEX('Pontuação'!G$13:G$191, MATCH(AG955, 'Pontuação'!F$14:F$191, 0)), "Faixa Indefinida")</f>
        <v>C</v>
      </c>
      <c r="AI955" s="12">
        <f t="shared" si="2"/>
        <v>0</v>
      </c>
      <c r="AJ955" s="12">
        <f t="shared" si="3"/>
        <v>0</v>
      </c>
      <c r="AK955" s="12">
        <f t="shared" si="4"/>
        <v>1</v>
      </c>
      <c r="AL955" s="12">
        <f t="shared" si="5"/>
        <v>0</v>
      </c>
      <c r="AM955" s="11"/>
      <c r="AN955" s="13">
        <v>0.08522288234889283</v>
      </c>
      <c r="AO955" s="11" t="s">
        <v>99</v>
      </c>
      <c r="AP955" s="14">
        <v>45931.447850717595</v>
      </c>
    </row>
    <row r="956">
      <c r="A956" s="8">
        <v>45924.75819444445</v>
      </c>
      <c r="B956" s="9" t="s">
        <v>2056</v>
      </c>
      <c r="C956" s="9" t="s">
        <v>2057</v>
      </c>
      <c r="D956" s="10">
        <v>5.584981683207E12</v>
      </c>
      <c r="E956" s="9" t="s">
        <v>43</v>
      </c>
      <c r="F956" s="9"/>
      <c r="G956" s="9" t="s">
        <v>69</v>
      </c>
      <c r="H956" s="9" t="s">
        <v>87</v>
      </c>
      <c r="I956" s="9" t="s">
        <v>78</v>
      </c>
      <c r="J956" s="9" t="s">
        <v>47</v>
      </c>
      <c r="K956" s="9" t="s">
        <v>47</v>
      </c>
      <c r="L956" s="9" t="s">
        <v>48</v>
      </c>
      <c r="M956" s="9" t="s">
        <v>48</v>
      </c>
      <c r="N956" s="9" t="s">
        <v>49</v>
      </c>
      <c r="O956" s="9" t="s">
        <v>95</v>
      </c>
      <c r="P956" s="11" t="s">
        <v>51</v>
      </c>
      <c r="Q956" s="11" t="s">
        <v>133</v>
      </c>
      <c r="R956" s="11" t="s">
        <v>90</v>
      </c>
      <c r="S956" s="11" t="s">
        <v>72</v>
      </c>
      <c r="T956" s="11" t="s">
        <v>65</v>
      </c>
      <c r="U956" s="11" t="s">
        <v>56</v>
      </c>
      <c r="V956" s="11"/>
      <c r="W956" s="11"/>
      <c r="X956" s="11"/>
      <c r="Y956" s="11"/>
      <c r="Z956" s="11"/>
      <c r="AA956" s="11"/>
      <c r="AB956" s="11"/>
      <c r="AC956" s="11"/>
      <c r="AD956" s="11"/>
      <c r="AE956" s="11"/>
      <c r="AF956" s="12">
        <f>ROUNDUP(SUM(VLOOKUP(G956,'Pontuação'!A$2:B$11,2,FALSE),VLOOKUP(E956,'Pontuação'!C$2:D$11,2,FALSE),VLOOKUP(I956,'Pontuação'!I$2:J$11,2,FALSE),VLOOKUP(K956,'Pontuação'!G$2:H$11,2,FALSE),VLOOKUP(H956,'Pontuação'!E$2:F$11,2,FALSE),VLOOKUP(M956,'Pontuação'!K$2:L$11,2,FALSE)),0)</f>
        <v>1033</v>
      </c>
      <c r="AG956" s="12">
        <f t="shared" si="1"/>
        <v>103</v>
      </c>
      <c r="AH956" s="12" t="str">
        <f t="array" ref="AH956">IFERROR(INDEX('Pontuação'!G$13:G$191, MATCH(AG956, 'Pontuação'!F$14:F$191, 0)), "Faixa Indefinida")</f>
        <v>C</v>
      </c>
      <c r="AI956" s="12">
        <f t="shared" si="2"/>
        <v>0</v>
      </c>
      <c r="AJ956" s="12">
        <f t="shared" si="3"/>
        <v>0</v>
      </c>
      <c r="AK956" s="12">
        <f t="shared" si="4"/>
        <v>1</v>
      </c>
      <c r="AL956" s="12">
        <f t="shared" si="5"/>
        <v>0</v>
      </c>
      <c r="AM956" s="11"/>
      <c r="AN956" s="13">
        <v>0.25787195793441703</v>
      </c>
      <c r="AO956" s="11" t="s">
        <v>84</v>
      </c>
      <c r="AP956" s="14">
        <v>45931.447850717595</v>
      </c>
    </row>
    <row r="957">
      <c r="A957" s="8">
        <v>45924.758356481485</v>
      </c>
      <c r="B957" s="9" t="s">
        <v>2058</v>
      </c>
      <c r="C957" s="9" t="s">
        <v>2059</v>
      </c>
      <c r="D957" s="10">
        <v>5.527988495578E12</v>
      </c>
      <c r="E957" s="9" t="s">
        <v>43</v>
      </c>
      <c r="F957" s="9"/>
      <c r="G957" s="9" t="s">
        <v>44</v>
      </c>
      <c r="H957" s="9" t="s">
        <v>77</v>
      </c>
      <c r="I957" s="9" t="s">
        <v>78</v>
      </c>
      <c r="J957" s="9" t="s">
        <v>48</v>
      </c>
      <c r="K957" s="9" t="s">
        <v>48</v>
      </c>
      <c r="L957" s="9" t="s">
        <v>48</v>
      </c>
      <c r="M957" s="9" t="s">
        <v>48</v>
      </c>
      <c r="N957" s="9" t="s">
        <v>79</v>
      </c>
      <c r="O957" s="9" t="s">
        <v>50</v>
      </c>
      <c r="P957" s="11" t="s">
        <v>80</v>
      </c>
      <c r="Q957" s="11" t="s">
        <v>81</v>
      </c>
      <c r="R957" s="11" t="s">
        <v>82</v>
      </c>
      <c r="S957" s="11">
        <v>7.50940275529E11</v>
      </c>
      <c r="T957" s="11" t="s">
        <v>477</v>
      </c>
      <c r="U957" s="11" t="s">
        <v>56</v>
      </c>
      <c r="V957" s="11"/>
      <c r="W957" s="11"/>
      <c r="X957" s="11"/>
      <c r="Y957" s="11"/>
      <c r="Z957" s="11"/>
      <c r="AA957" s="11"/>
      <c r="AB957" s="11"/>
      <c r="AC957" s="11"/>
      <c r="AD957" s="11"/>
      <c r="AE957" s="11"/>
      <c r="AF957" s="12">
        <f>ROUNDUP(SUM(VLOOKUP(G957,'Pontuação'!A$2:B$11,2,FALSE),VLOOKUP(E957,'Pontuação'!C$2:D$11,2,FALSE),VLOOKUP(I957,'Pontuação'!I$2:J$11,2,FALSE),VLOOKUP(K957,'Pontuação'!G$2:H$11,2,FALSE),VLOOKUP(H957,'Pontuação'!E$2:F$11,2,FALSE),VLOOKUP(M957,'Pontuação'!K$2:L$11,2,FALSE)),0)</f>
        <v>1229</v>
      </c>
      <c r="AG957" s="12">
        <f t="shared" si="1"/>
        <v>123</v>
      </c>
      <c r="AH957" s="12" t="str">
        <f t="array" ref="AH957">IFERROR(INDEX('Pontuação'!G$13:G$191, MATCH(AG957, 'Pontuação'!F$14:F$191, 0)), "Faixa Indefinida")</f>
        <v>A</v>
      </c>
      <c r="AI957" s="12">
        <f t="shared" si="2"/>
        <v>1</v>
      </c>
      <c r="AJ957" s="12">
        <f t="shared" si="3"/>
        <v>0</v>
      </c>
      <c r="AK957" s="12">
        <f t="shared" si="4"/>
        <v>0</v>
      </c>
      <c r="AL957" s="12">
        <f t="shared" si="5"/>
        <v>0</v>
      </c>
      <c r="AM957" s="11"/>
      <c r="AN957" s="13">
        <v>0.415460229045502</v>
      </c>
      <c r="AO957" s="11" t="s">
        <v>134</v>
      </c>
      <c r="AP957" s="14">
        <v>45931.447850717595</v>
      </c>
    </row>
    <row r="958">
      <c r="A958" s="8">
        <v>45924.75994212963</v>
      </c>
      <c r="B958" s="9" t="s">
        <v>2060</v>
      </c>
      <c r="C958" s="9" t="s">
        <v>2061</v>
      </c>
      <c r="D958" s="10">
        <v>5.581985693682E12</v>
      </c>
      <c r="E958" s="9" t="s">
        <v>43</v>
      </c>
      <c r="F958" s="9"/>
      <c r="G958" s="9" t="s">
        <v>76</v>
      </c>
      <c r="H958" s="9" t="s">
        <v>87</v>
      </c>
      <c r="I958" s="9" t="s">
        <v>88</v>
      </c>
      <c r="J958" s="9" t="s">
        <v>47</v>
      </c>
      <c r="K958" s="9" t="s">
        <v>48</v>
      </c>
      <c r="L958" s="9" t="s">
        <v>48</v>
      </c>
      <c r="M958" s="9" t="s">
        <v>48</v>
      </c>
      <c r="N958" s="9" t="s">
        <v>79</v>
      </c>
      <c r="O958" s="9" t="s">
        <v>50</v>
      </c>
      <c r="P958" s="11" t="s">
        <v>51</v>
      </c>
      <c r="Q958" s="11" t="s">
        <v>115</v>
      </c>
      <c r="R958" s="11" t="s">
        <v>53</v>
      </c>
      <c r="S958" s="11" t="s">
        <v>54</v>
      </c>
      <c r="T958" s="11" t="s">
        <v>55</v>
      </c>
      <c r="U958" s="11" t="s">
        <v>56</v>
      </c>
      <c r="V958" s="11"/>
      <c r="W958" s="11"/>
      <c r="X958" s="11"/>
      <c r="Y958" s="11"/>
      <c r="Z958" s="11"/>
      <c r="AA958" s="11"/>
      <c r="AB958" s="11"/>
      <c r="AC958" s="11"/>
      <c r="AD958" s="11"/>
      <c r="AE958" s="11"/>
      <c r="AF958" s="12">
        <f>ROUNDUP(SUM(VLOOKUP(G958,'Pontuação'!A$2:B$11,2,FALSE),VLOOKUP(E958,'Pontuação'!C$2:D$11,2,FALSE),VLOOKUP(I958,'Pontuação'!I$2:J$11,2,FALSE),VLOOKUP(K958,'Pontuação'!G$2:H$11,2,FALSE),VLOOKUP(H958,'Pontuação'!E$2:F$11,2,FALSE),VLOOKUP(M958,'Pontuação'!K$2:L$11,2,FALSE)),0)</f>
        <v>1176</v>
      </c>
      <c r="AG958" s="12">
        <f t="shared" si="1"/>
        <v>118</v>
      </c>
      <c r="AH958" s="12" t="str">
        <f t="array" ref="AH958">IFERROR(INDEX('Pontuação'!G$13:G$191, MATCH(AG958, 'Pontuação'!F$14:F$191, 0)), "Faixa Indefinida")</f>
        <v>A</v>
      </c>
      <c r="AI958" s="12">
        <f t="shared" si="2"/>
        <v>1</v>
      </c>
      <c r="AJ958" s="12">
        <f t="shared" si="3"/>
        <v>0</v>
      </c>
      <c r="AK958" s="12">
        <f t="shared" si="4"/>
        <v>0</v>
      </c>
      <c r="AL958" s="12">
        <f t="shared" si="5"/>
        <v>0</v>
      </c>
      <c r="AM958" s="11"/>
      <c r="AN958" s="13">
        <v>0.3077414265628098</v>
      </c>
      <c r="AO958" s="11" t="s">
        <v>91</v>
      </c>
      <c r="AP958" s="14">
        <v>45931.447850717595</v>
      </c>
    </row>
    <row r="959">
      <c r="A959" s="8">
        <v>45924.76152777778</v>
      </c>
      <c r="B959" s="9" t="s">
        <v>2062</v>
      </c>
      <c r="C959" s="9" t="s">
        <v>2063</v>
      </c>
      <c r="D959" s="10">
        <v>5.521967087479E12</v>
      </c>
      <c r="E959" s="9" t="s">
        <v>43</v>
      </c>
      <c r="F959" s="9"/>
      <c r="G959" s="9" t="s">
        <v>44</v>
      </c>
      <c r="H959" s="9" t="s">
        <v>45</v>
      </c>
      <c r="I959" s="9" t="s">
        <v>46</v>
      </c>
      <c r="J959" s="9" t="s">
        <v>48</v>
      </c>
      <c r="K959" s="9" t="s">
        <v>47</v>
      </c>
      <c r="L959" s="9" t="s">
        <v>48</v>
      </c>
      <c r="M959" s="9" t="s">
        <v>47</v>
      </c>
      <c r="N959" s="9" t="s">
        <v>63</v>
      </c>
      <c r="O959" s="9" t="s">
        <v>50</v>
      </c>
      <c r="P959" s="11" t="s">
        <v>51</v>
      </c>
      <c r="Q959" s="11" t="s">
        <v>133</v>
      </c>
      <c r="R959" s="11" t="s">
        <v>90</v>
      </c>
      <c r="S959" s="11" t="s">
        <v>72</v>
      </c>
      <c r="T959" s="11" t="s">
        <v>55</v>
      </c>
      <c r="U959" s="11" t="s">
        <v>56</v>
      </c>
      <c r="V959" s="11"/>
      <c r="W959" s="11"/>
      <c r="X959" s="11"/>
      <c r="Y959" s="11"/>
      <c r="Z959" s="11"/>
      <c r="AA959" s="11"/>
      <c r="AB959" s="11"/>
      <c r="AC959" s="11"/>
      <c r="AD959" s="11"/>
      <c r="AE959" s="11"/>
      <c r="AF959" s="12">
        <f>ROUNDUP(SUM(VLOOKUP(G959,'Pontuação'!A$2:B$11,2,FALSE),VLOOKUP(E959,'Pontuação'!C$2:D$11,2,FALSE),VLOOKUP(I959,'Pontuação'!I$2:J$11,2,FALSE),VLOOKUP(K959,'Pontuação'!G$2:H$11,2,FALSE),VLOOKUP(H959,'Pontuação'!E$2:F$11,2,FALSE),VLOOKUP(M959,'Pontuação'!K$2:L$11,2,FALSE)),0)</f>
        <v>1073</v>
      </c>
      <c r="AG959" s="12">
        <f t="shared" si="1"/>
        <v>107</v>
      </c>
      <c r="AH959" s="12" t="str">
        <f t="array" ref="AH959">IFERROR(INDEX('Pontuação'!G$13:G$191, MATCH(AG959, 'Pontuação'!F$14:F$191, 0)), "Faixa Indefinida")</f>
        <v>B</v>
      </c>
      <c r="AI959" s="12">
        <f t="shared" si="2"/>
        <v>0</v>
      </c>
      <c r="AJ959" s="12">
        <f t="shared" si="3"/>
        <v>1</v>
      </c>
      <c r="AK959" s="12">
        <f t="shared" si="4"/>
        <v>0</v>
      </c>
      <c r="AL959" s="12">
        <f t="shared" si="5"/>
        <v>0</v>
      </c>
      <c r="AM959" s="11"/>
      <c r="AN959" s="13">
        <v>0.4294826731336521</v>
      </c>
      <c r="AO959" s="11" t="s">
        <v>134</v>
      </c>
      <c r="AP959" s="14">
        <v>45931.447850717595</v>
      </c>
    </row>
    <row r="960">
      <c r="A960" s="8">
        <v>45924.762094907404</v>
      </c>
      <c r="B960" s="9" t="s">
        <v>2064</v>
      </c>
      <c r="C960" s="9" t="s">
        <v>2065</v>
      </c>
      <c r="D960" s="10">
        <v>5.567999550884E12</v>
      </c>
      <c r="E960" s="9" t="s">
        <v>43</v>
      </c>
      <c r="F960" s="9"/>
      <c r="G960" s="9" t="s">
        <v>76</v>
      </c>
      <c r="H960" s="9" t="s">
        <v>87</v>
      </c>
      <c r="I960" s="9" t="s">
        <v>78</v>
      </c>
      <c r="J960" s="9" t="s">
        <v>48</v>
      </c>
      <c r="K960" s="9" t="s">
        <v>48</v>
      </c>
      <c r="L960" s="9" t="s">
        <v>48</v>
      </c>
      <c r="M960" s="9" t="s">
        <v>48</v>
      </c>
      <c r="N960" s="9" t="s">
        <v>79</v>
      </c>
      <c r="O960" s="9" t="s">
        <v>50</v>
      </c>
      <c r="P960" s="11" t="s">
        <v>80</v>
      </c>
      <c r="Q960" s="11" t="s">
        <v>81</v>
      </c>
      <c r="R960" s="11" t="s">
        <v>82</v>
      </c>
      <c r="S960" s="11">
        <v>7.50940275538E11</v>
      </c>
      <c r="T960" s="11" t="s">
        <v>83</v>
      </c>
      <c r="U960" s="11" t="s">
        <v>56</v>
      </c>
      <c r="V960" s="11"/>
      <c r="W960" s="11"/>
      <c r="X960" s="11"/>
      <c r="Y960" s="11"/>
      <c r="Z960" s="11"/>
      <c r="AA960" s="11"/>
      <c r="AB960" s="11"/>
      <c r="AC960" s="11"/>
      <c r="AD960" s="11"/>
      <c r="AE960" s="11"/>
      <c r="AF960" s="12">
        <f>ROUNDUP(SUM(VLOOKUP(G960,'Pontuação'!A$2:B$11,2,FALSE),VLOOKUP(E960,'Pontuação'!C$2:D$11,2,FALSE),VLOOKUP(I960,'Pontuação'!I$2:J$11,2,FALSE),VLOOKUP(K960,'Pontuação'!G$2:H$11,2,FALSE),VLOOKUP(H960,'Pontuação'!E$2:F$11,2,FALSE),VLOOKUP(M960,'Pontuação'!K$2:L$11,2,FALSE)),0)</f>
        <v>1262</v>
      </c>
      <c r="AG960" s="12">
        <f t="shared" si="1"/>
        <v>126</v>
      </c>
      <c r="AH960" s="12" t="str">
        <f t="array" ref="AH960">IFERROR(INDEX('Pontuação'!G$13:G$191, MATCH(AG960, 'Pontuação'!F$14:F$191, 0)), "Faixa Indefinida")</f>
        <v>A</v>
      </c>
      <c r="AI960" s="12">
        <f t="shared" si="2"/>
        <v>1</v>
      </c>
      <c r="AJ960" s="12">
        <f t="shared" si="3"/>
        <v>0</v>
      </c>
      <c r="AK960" s="12">
        <f t="shared" si="4"/>
        <v>0</v>
      </c>
      <c r="AL960" s="12">
        <f t="shared" si="5"/>
        <v>0</v>
      </c>
      <c r="AM960" s="11"/>
      <c r="AN960" s="13">
        <v>0.4791741706649701</v>
      </c>
      <c r="AO960" s="11" t="s">
        <v>151</v>
      </c>
      <c r="AP960" s="14">
        <v>45931.447850717595</v>
      </c>
    </row>
    <row r="961">
      <c r="A961" s="8">
        <v>45924.76887731482</v>
      </c>
      <c r="B961" s="9" t="s">
        <v>2066</v>
      </c>
      <c r="C961" s="9" t="s">
        <v>2067</v>
      </c>
      <c r="D961" s="10">
        <v>5.562994313807E12</v>
      </c>
      <c r="E961" s="9" t="s">
        <v>43</v>
      </c>
      <c r="F961" s="9"/>
      <c r="G961" s="9" t="s">
        <v>76</v>
      </c>
      <c r="H961" s="9" t="s">
        <v>87</v>
      </c>
      <c r="I961" s="9" t="s">
        <v>88</v>
      </c>
      <c r="J961" s="9" t="s">
        <v>47</v>
      </c>
      <c r="K961" s="9" t="s">
        <v>47</v>
      </c>
      <c r="L961" s="9" t="s">
        <v>48</v>
      </c>
      <c r="M961" s="9" t="s">
        <v>48</v>
      </c>
      <c r="N961" s="9" t="s">
        <v>63</v>
      </c>
      <c r="O961" s="9" t="s">
        <v>64</v>
      </c>
      <c r="P961" s="11" t="s">
        <v>51</v>
      </c>
      <c r="Q961" s="11" t="s">
        <v>71</v>
      </c>
      <c r="R961" s="11" t="s">
        <v>90</v>
      </c>
      <c r="S961" s="11" t="s">
        <v>214</v>
      </c>
      <c r="T961" s="11" t="s">
        <v>55</v>
      </c>
      <c r="U961" s="11" t="s">
        <v>56</v>
      </c>
      <c r="V961" s="11"/>
      <c r="W961" s="11"/>
      <c r="X961" s="11"/>
      <c r="Y961" s="11"/>
      <c r="Z961" s="11"/>
      <c r="AA961" s="11"/>
      <c r="AB961" s="11"/>
      <c r="AC961" s="11"/>
      <c r="AD961" s="11"/>
      <c r="AE961" s="11"/>
      <c r="AF961" s="12">
        <f>ROUNDUP(SUM(VLOOKUP(G961,'Pontuação'!A$2:B$11,2,FALSE),VLOOKUP(E961,'Pontuação'!C$2:D$11,2,FALSE),VLOOKUP(I961,'Pontuação'!I$2:J$11,2,FALSE),VLOOKUP(K961,'Pontuação'!G$2:H$11,2,FALSE),VLOOKUP(H961,'Pontuação'!E$2:F$11,2,FALSE),VLOOKUP(M961,'Pontuação'!K$2:L$11,2,FALSE)),0)</f>
        <v>1066</v>
      </c>
      <c r="AG961" s="12">
        <f t="shared" si="1"/>
        <v>107</v>
      </c>
      <c r="AH961" s="12" t="str">
        <f t="array" ref="AH961">IFERROR(INDEX('Pontuação'!G$13:G$191, MATCH(AG961, 'Pontuação'!F$14:F$191, 0)), "Faixa Indefinida")</f>
        <v>B</v>
      </c>
      <c r="AI961" s="12">
        <f t="shared" si="2"/>
        <v>0</v>
      </c>
      <c r="AJ961" s="12">
        <f t="shared" si="3"/>
        <v>1</v>
      </c>
      <c r="AK961" s="12">
        <f t="shared" si="4"/>
        <v>0</v>
      </c>
      <c r="AL961" s="12">
        <f t="shared" si="5"/>
        <v>0</v>
      </c>
      <c r="AM961" s="11"/>
      <c r="AN961" s="13">
        <v>0.24172307438438875</v>
      </c>
      <c r="AO961" s="11" t="s">
        <v>84</v>
      </c>
      <c r="AP961" s="14">
        <v>45931.447850717595</v>
      </c>
    </row>
    <row r="962">
      <c r="A962" s="8">
        <v>45924.76924768519</v>
      </c>
      <c r="B962" s="9" t="s">
        <v>2068</v>
      </c>
      <c r="C962" s="9" t="s">
        <v>2069</v>
      </c>
      <c r="D962" s="10">
        <v>5.511949562764E12</v>
      </c>
      <c r="E962" s="9" t="s">
        <v>43</v>
      </c>
      <c r="F962" s="9"/>
      <c r="G962" s="9" t="s">
        <v>44</v>
      </c>
      <c r="H962" s="9" t="s">
        <v>45</v>
      </c>
      <c r="I962" s="9" t="s">
        <v>78</v>
      </c>
      <c r="J962" s="9" t="s">
        <v>47</v>
      </c>
      <c r="K962" s="9" t="s">
        <v>47</v>
      </c>
      <c r="L962" s="9" t="s">
        <v>48</v>
      </c>
      <c r="M962" s="9" t="s">
        <v>47</v>
      </c>
      <c r="N962" s="9" t="s">
        <v>79</v>
      </c>
      <c r="O962" s="9" t="s">
        <v>98</v>
      </c>
      <c r="P962" s="11" t="s">
        <v>51</v>
      </c>
      <c r="Q962" s="11" t="s">
        <v>171</v>
      </c>
      <c r="R962" s="11" t="s">
        <v>107</v>
      </c>
      <c r="S962" s="11" t="s">
        <v>172</v>
      </c>
      <c r="T962" s="11" t="s">
        <v>65</v>
      </c>
      <c r="U962" s="11" t="s">
        <v>47</v>
      </c>
      <c r="V962" s="11"/>
      <c r="W962" s="11"/>
      <c r="X962" s="11"/>
      <c r="Y962" s="11"/>
      <c r="Z962" s="11"/>
      <c r="AA962" s="11"/>
      <c r="AB962" s="11"/>
      <c r="AC962" s="11"/>
      <c r="AD962" s="11"/>
      <c r="AE962" s="11"/>
      <c r="AF962" s="12">
        <f>ROUNDUP(SUM(VLOOKUP(G962,'Pontuação'!A$2:B$11,2,FALSE),VLOOKUP(E962,'Pontuação'!C$2:D$11,2,FALSE),VLOOKUP(I962,'Pontuação'!I$2:J$11,2,FALSE),VLOOKUP(K962,'Pontuação'!G$2:H$11,2,FALSE),VLOOKUP(H962,'Pontuação'!E$2:F$11,2,FALSE),VLOOKUP(M962,'Pontuação'!K$2:L$11,2,FALSE)),0)</f>
        <v>1023</v>
      </c>
      <c r="AG962" s="12">
        <f t="shared" si="1"/>
        <v>102</v>
      </c>
      <c r="AH962" s="12" t="str">
        <f t="array" ref="AH962">IFERROR(INDEX('Pontuação'!G$13:G$191, MATCH(AG962, 'Pontuação'!F$14:F$191, 0)), "Faixa Indefinida")</f>
        <v>C</v>
      </c>
      <c r="AI962" s="12">
        <f t="shared" si="2"/>
        <v>0</v>
      </c>
      <c r="AJ962" s="12">
        <f t="shared" si="3"/>
        <v>0</v>
      </c>
      <c r="AK962" s="12">
        <f t="shared" si="4"/>
        <v>1</v>
      </c>
      <c r="AL962" s="12">
        <f t="shared" si="5"/>
        <v>0</v>
      </c>
      <c r="AM962" s="11"/>
      <c r="AN962" s="13">
        <v>0.25962726060217933</v>
      </c>
      <c r="AO962" s="11" t="s">
        <v>84</v>
      </c>
      <c r="AP962" s="14">
        <v>45931.447850717595</v>
      </c>
    </row>
    <row r="963">
      <c r="A963" s="8">
        <v>45924.771145833336</v>
      </c>
      <c r="B963" s="9" t="s">
        <v>2070</v>
      </c>
      <c r="C963" s="9" t="s">
        <v>2071</v>
      </c>
      <c r="D963" s="10">
        <v>5.518997545956E12</v>
      </c>
      <c r="E963" s="9" t="s">
        <v>43</v>
      </c>
      <c r="F963" s="9"/>
      <c r="G963" s="9" t="s">
        <v>170</v>
      </c>
      <c r="H963" s="9" t="s">
        <v>157</v>
      </c>
      <c r="I963" s="9" t="s">
        <v>46</v>
      </c>
      <c r="J963" s="9" t="s">
        <v>48</v>
      </c>
      <c r="K963" s="9" t="s">
        <v>48</v>
      </c>
      <c r="L963" s="9" t="s">
        <v>48</v>
      </c>
      <c r="M963" s="9" t="s">
        <v>47</v>
      </c>
      <c r="N963" s="9" t="s">
        <v>118</v>
      </c>
      <c r="O963" s="9" t="s">
        <v>70</v>
      </c>
      <c r="P963" s="11" t="s">
        <v>51</v>
      </c>
      <c r="Q963" s="11" t="s">
        <v>171</v>
      </c>
      <c r="R963" s="11" t="s">
        <v>107</v>
      </c>
      <c r="S963" s="11" t="s">
        <v>172</v>
      </c>
      <c r="T963" s="11" t="s">
        <v>65</v>
      </c>
      <c r="U963" s="11" t="s">
        <v>56</v>
      </c>
      <c r="V963" s="11"/>
      <c r="W963" s="11"/>
      <c r="X963" s="11"/>
      <c r="Y963" s="11"/>
      <c r="Z963" s="11"/>
      <c r="AA963" s="11"/>
      <c r="AB963" s="11"/>
      <c r="AC963" s="11"/>
      <c r="AD963" s="11"/>
      <c r="AE963" s="11"/>
      <c r="AF963" s="12">
        <f>ROUNDUP(SUM(VLOOKUP(G963,'Pontuação'!A$2:B$11,2,FALSE),VLOOKUP(E963,'Pontuação'!C$2:D$11,2,FALSE),VLOOKUP(I963,'Pontuação'!I$2:J$11,2,FALSE),VLOOKUP(K963,'Pontuação'!G$2:H$11,2,FALSE),VLOOKUP(H963,'Pontuação'!E$2:F$11,2,FALSE),VLOOKUP(M963,'Pontuação'!K$2:L$11,2,FALSE)),0)</f>
        <v>987</v>
      </c>
      <c r="AG963" s="12">
        <f t="shared" si="1"/>
        <v>99</v>
      </c>
      <c r="AH963" s="12" t="str">
        <f t="array" ref="AH963">IFERROR(INDEX('Pontuação'!G$13:G$191, MATCH(AG963, 'Pontuação'!F$14:F$191, 0)), "Faixa Indefinida")</f>
        <v>C</v>
      </c>
      <c r="AI963" s="12">
        <f t="shared" si="2"/>
        <v>0</v>
      </c>
      <c r="AJ963" s="12">
        <f t="shared" si="3"/>
        <v>0</v>
      </c>
      <c r="AK963" s="12">
        <f t="shared" si="4"/>
        <v>1</v>
      </c>
      <c r="AL963" s="12">
        <f t="shared" si="5"/>
        <v>0</v>
      </c>
      <c r="AM963" s="11"/>
      <c r="AN963" s="13">
        <v>0.21201081324315335</v>
      </c>
      <c r="AO963" s="11" t="s">
        <v>162</v>
      </c>
      <c r="AP963" s="14">
        <v>45931.447850717595</v>
      </c>
    </row>
    <row r="964">
      <c r="A964" s="8">
        <v>45924.77143518518</v>
      </c>
      <c r="B964" s="9" t="s">
        <v>2072</v>
      </c>
      <c r="C964" s="9" t="s">
        <v>2073</v>
      </c>
      <c r="D964" s="10">
        <v>5.555139912917E12</v>
      </c>
      <c r="E964" s="9" t="s">
        <v>43</v>
      </c>
      <c r="F964" s="9"/>
      <c r="G964" s="9" t="s">
        <v>44</v>
      </c>
      <c r="H964" s="9" t="s">
        <v>87</v>
      </c>
      <c r="I964" s="9" t="s">
        <v>78</v>
      </c>
      <c r="J964" s="9" t="s">
        <v>48</v>
      </c>
      <c r="K964" s="9" t="s">
        <v>47</v>
      </c>
      <c r="L964" s="9" t="s">
        <v>47</v>
      </c>
      <c r="M964" s="9" t="s">
        <v>47</v>
      </c>
      <c r="N964" s="9" t="s">
        <v>63</v>
      </c>
      <c r="O964" s="9" t="s">
        <v>70</v>
      </c>
      <c r="P964" s="11" t="s">
        <v>51</v>
      </c>
      <c r="Q964" s="11" t="s">
        <v>71</v>
      </c>
      <c r="R964" s="11" t="s">
        <v>90</v>
      </c>
      <c r="S964" s="11" t="s">
        <v>138</v>
      </c>
      <c r="T964" s="11" t="s">
        <v>65</v>
      </c>
      <c r="U964" s="11" t="s">
        <v>47</v>
      </c>
      <c r="V964" s="11"/>
      <c r="W964" s="11"/>
      <c r="X964" s="11"/>
      <c r="Y964" s="11"/>
      <c r="Z964" s="11"/>
      <c r="AA964" s="11"/>
      <c r="AB964" s="11"/>
      <c r="AC964" s="11"/>
      <c r="AD964" s="11"/>
      <c r="AE964" s="11"/>
      <c r="AF964" s="12">
        <f>ROUNDUP(SUM(VLOOKUP(G964,'Pontuação'!A$2:B$11,2,FALSE),VLOOKUP(E964,'Pontuação'!C$2:D$11,2,FALSE),VLOOKUP(I964,'Pontuação'!I$2:J$11,2,FALSE),VLOOKUP(K964,'Pontuação'!G$2:H$11,2,FALSE),VLOOKUP(H964,'Pontuação'!E$2:F$11,2,FALSE),VLOOKUP(M964,'Pontuação'!K$2:L$11,2,FALSE)),0)</f>
        <v>934</v>
      </c>
      <c r="AG964" s="12">
        <f t="shared" si="1"/>
        <v>93</v>
      </c>
      <c r="AH964" s="12" t="str">
        <f t="array" ref="AH964">IFERROR(INDEX('Pontuação'!G$13:G$191, MATCH(AG964, 'Pontuação'!F$14:F$191, 0)), "Faixa Indefinida")</f>
        <v>C</v>
      </c>
      <c r="AI964" s="12">
        <f t="shared" si="2"/>
        <v>0</v>
      </c>
      <c r="AJ964" s="12">
        <f t="shared" si="3"/>
        <v>0</v>
      </c>
      <c r="AK964" s="12">
        <f t="shared" si="4"/>
        <v>1</v>
      </c>
      <c r="AL964" s="12">
        <f t="shared" si="5"/>
        <v>0</v>
      </c>
      <c r="AM964" s="11"/>
      <c r="AN964" s="13">
        <v>0.17748677241585914</v>
      </c>
      <c r="AO964" s="11" t="s">
        <v>110</v>
      </c>
      <c r="AP964" s="14">
        <v>45931.447850717595</v>
      </c>
    </row>
    <row r="965">
      <c r="A965" s="8">
        <v>45924.77162037037</v>
      </c>
      <c r="B965" s="9" t="s">
        <v>2074</v>
      </c>
      <c r="C965" s="9" t="s">
        <v>2075</v>
      </c>
      <c r="D965" s="10">
        <v>5.551980446028E12</v>
      </c>
      <c r="E965" s="9" t="s">
        <v>43</v>
      </c>
      <c r="F965" s="9"/>
      <c r="G965" s="9" t="s">
        <v>76</v>
      </c>
      <c r="H965" s="9" t="s">
        <v>45</v>
      </c>
      <c r="I965" s="9" t="s">
        <v>78</v>
      </c>
      <c r="J965" s="9" t="s">
        <v>47</v>
      </c>
      <c r="K965" s="9" t="s">
        <v>48</v>
      </c>
      <c r="L965" s="9" t="s">
        <v>48</v>
      </c>
      <c r="M965" s="9" t="s">
        <v>47</v>
      </c>
      <c r="N965" s="9" t="s">
        <v>63</v>
      </c>
      <c r="O965" s="9" t="s">
        <v>50</v>
      </c>
      <c r="P965" s="11" t="s">
        <v>51</v>
      </c>
      <c r="Q965" s="11" t="s">
        <v>121</v>
      </c>
      <c r="R965" s="11" t="s">
        <v>122</v>
      </c>
      <c r="S965" s="11" t="s">
        <v>123</v>
      </c>
      <c r="T965" s="11" t="s">
        <v>55</v>
      </c>
      <c r="U965" s="11" t="s">
        <v>56</v>
      </c>
      <c r="V965" s="11"/>
      <c r="W965" s="11"/>
      <c r="X965" s="11"/>
      <c r="Y965" s="11"/>
      <c r="Z965" s="11"/>
      <c r="AA965" s="11"/>
      <c r="AB965" s="11"/>
      <c r="AC965" s="11"/>
      <c r="AD965" s="11"/>
      <c r="AE965" s="11"/>
      <c r="AF965" s="12">
        <f>ROUNDUP(SUM(VLOOKUP(G965,'Pontuação'!A$2:B$11,2,FALSE),VLOOKUP(E965,'Pontuação'!C$2:D$11,2,FALSE),VLOOKUP(I965,'Pontuação'!I$2:J$11,2,FALSE),VLOOKUP(K965,'Pontuação'!G$2:H$11,2,FALSE),VLOOKUP(H965,'Pontuação'!E$2:F$11,2,FALSE),VLOOKUP(M965,'Pontuação'!K$2:L$11,2,FALSE)),0)</f>
        <v>1201</v>
      </c>
      <c r="AG965" s="12">
        <f t="shared" si="1"/>
        <v>120</v>
      </c>
      <c r="AH965" s="12" t="str">
        <f t="array" ref="AH965">IFERROR(INDEX('Pontuação'!G$13:G$191, MATCH(AG965, 'Pontuação'!F$14:F$191, 0)), "Faixa Indefinida")</f>
        <v>A</v>
      </c>
      <c r="AI965" s="12">
        <f t="shared" si="2"/>
        <v>1</v>
      </c>
      <c r="AJ965" s="12">
        <f t="shared" si="3"/>
        <v>0</v>
      </c>
      <c r="AK965" s="12">
        <f t="shared" si="4"/>
        <v>0</v>
      </c>
      <c r="AL965" s="12">
        <f t="shared" si="5"/>
        <v>0</v>
      </c>
      <c r="AM965" s="11"/>
      <c r="AN965" s="13">
        <v>0.5766043392533663</v>
      </c>
      <c r="AO965" s="11" t="s">
        <v>57</v>
      </c>
      <c r="AP965" s="14">
        <v>45931.447850717595</v>
      </c>
    </row>
    <row r="966">
      <c r="A966" s="8">
        <v>45924.773043981484</v>
      </c>
      <c r="B966" s="9" t="s">
        <v>2076</v>
      </c>
      <c r="C966" s="9" t="s">
        <v>2077</v>
      </c>
      <c r="D966" s="10">
        <v>5.51993044621E11</v>
      </c>
      <c r="E966" s="9" t="s">
        <v>43</v>
      </c>
      <c r="F966" s="9"/>
      <c r="G966" s="9" t="s">
        <v>69</v>
      </c>
      <c r="H966" s="9" t="s">
        <v>61</v>
      </c>
      <c r="I966" s="9" t="s">
        <v>88</v>
      </c>
      <c r="J966" s="9" t="s">
        <v>48</v>
      </c>
      <c r="K966" s="9" t="s">
        <v>47</v>
      </c>
      <c r="L966" s="9" t="s">
        <v>48</v>
      </c>
      <c r="M966" s="9" t="s">
        <v>47</v>
      </c>
      <c r="N966" s="9" t="s">
        <v>63</v>
      </c>
      <c r="O966" s="9" t="s">
        <v>95</v>
      </c>
      <c r="P966" s="11" t="s">
        <v>51</v>
      </c>
      <c r="Q966" s="11" t="s">
        <v>71</v>
      </c>
      <c r="R966" s="11" t="s">
        <v>53</v>
      </c>
      <c r="S966" s="11" t="s">
        <v>72</v>
      </c>
      <c r="T966" s="11" t="s">
        <v>65</v>
      </c>
      <c r="U966" s="11" t="s">
        <v>56</v>
      </c>
      <c r="V966" s="11"/>
      <c r="W966" s="11"/>
      <c r="X966" s="11"/>
      <c r="Y966" s="11"/>
      <c r="Z966" s="11"/>
      <c r="AA966" s="11"/>
      <c r="AB966" s="11"/>
      <c r="AC966" s="11"/>
      <c r="AD966" s="11"/>
      <c r="AE966" s="11"/>
      <c r="AF966" s="12">
        <f>ROUNDUP(SUM(VLOOKUP(G966,'Pontuação'!A$2:B$11,2,FALSE),VLOOKUP(E966,'Pontuação'!C$2:D$11,2,FALSE),VLOOKUP(I966,'Pontuação'!I$2:J$11,2,FALSE),VLOOKUP(K966,'Pontuação'!G$2:H$11,2,FALSE),VLOOKUP(H966,'Pontuação'!E$2:F$11,2,FALSE),VLOOKUP(M966,'Pontuação'!K$2:L$11,2,FALSE)),0)</f>
        <v>807</v>
      </c>
      <c r="AG966" s="12">
        <f t="shared" si="1"/>
        <v>81</v>
      </c>
      <c r="AH966" s="12" t="str">
        <f t="array" ref="AH966">IFERROR(INDEX('Pontuação'!G$13:G$191, MATCH(AG966, 'Pontuação'!F$14:F$191, 0)), "Faixa Indefinida")</f>
        <v>D</v>
      </c>
      <c r="AI966" s="12">
        <f t="shared" si="2"/>
        <v>0</v>
      </c>
      <c r="AJ966" s="12">
        <f t="shared" si="3"/>
        <v>0</v>
      </c>
      <c r="AK966" s="12">
        <f t="shared" si="4"/>
        <v>0</v>
      </c>
      <c r="AL966" s="12">
        <f t="shared" si="5"/>
        <v>1</v>
      </c>
      <c r="AM966" s="11"/>
      <c r="AN966" s="13">
        <v>0.19534509642372216</v>
      </c>
      <c r="AO966" s="11" t="s">
        <v>162</v>
      </c>
      <c r="AP966" s="14">
        <v>45931.447850717595</v>
      </c>
    </row>
    <row r="967">
      <c r="A967" s="8">
        <v>45924.783634259256</v>
      </c>
      <c r="B967" s="9" t="s">
        <v>2078</v>
      </c>
      <c r="C967" s="9" t="s">
        <v>2079</v>
      </c>
      <c r="D967" s="10">
        <v>5.592981919365E12</v>
      </c>
      <c r="E967" s="9" t="s">
        <v>43</v>
      </c>
      <c r="F967" s="9"/>
      <c r="G967" s="9" t="s">
        <v>44</v>
      </c>
      <c r="H967" s="9" t="s">
        <v>61</v>
      </c>
      <c r="I967" s="9" t="s">
        <v>78</v>
      </c>
      <c r="J967" s="9" t="s">
        <v>47</v>
      </c>
      <c r="K967" s="9" t="s">
        <v>48</v>
      </c>
      <c r="L967" s="9" t="s">
        <v>48</v>
      </c>
      <c r="M967" s="9" t="s">
        <v>48</v>
      </c>
      <c r="N967" s="9" t="s">
        <v>94</v>
      </c>
      <c r="O967" s="9" t="s">
        <v>50</v>
      </c>
      <c r="P967" s="11" t="s">
        <v>51</v>
      </c>
      <c r="Q967" s="11" t="s">
        <v>89</v>
      </c>
      <c r="R967" s="11" t="s">
        <v>90</v>
      </c>
      <c r="S967" s="11" t="s">
        <v>54</v>
      </c>
      <c r="T967" s="11" t="s">
        <v>65</v>
      </c>
      <c r="U967" s="11" t="s">
        <v>56</v>
      </c>
      <c r="V967" s="11"/>
      <c r="W967" s="11"/>
      <c r="X967" s="11"/>
      <c r="Y967" s="11"/>
      <c r="Z967" s="11"/>
      <c r="AA967" s="11"/>
      <c r="AB967" s="11"/>
      <c r="AC967" s="11"/>
      <c r="AD967" s="11"/>
      <c r="AE967" s="11"/>
      <c r="AF967" s="12">
        <f>ROUNDUP(SUM(VLOOKUP(G967,'Pontuação'!A$2:B$11,2,FALSE),VLOOKUP(E967,'Pontuação'!C$2:D$11,2,FALSE),VLOOKUP(I967,'Pontuação'!I$2:J$11,2,FALSE),VLOOKUP(K967,'Pontuação'!G$2:H$11,2,FALSE),VLOOKUP(H967,'Pontuação'!E$2:F$11,2,FALSE),VLOOKUP(M967,'Pontuação'!K$2:L$11,2,FALSE)),0)</f>
        <v>1204</v>
      </c>
      <c r="AG967" s="12">
        <f t="shared" si="1"/>
        <v>120</v>
      </c>
      <c r="AH967" s="12" t="str">
        <f t="array" ref="AH967">IFERROR(INDEX('Pontuação'!G$13:G$191, MATCH(AG967, 'Pontuação'!F$14:F$191, 0)), "Faixa Indefinida")</f>
        <v>A</v>
      </c>
      <c r="AI967" s="12">
        <f t="shared" si="2"/>
        <v>1</v>
      </c>
      <c r="AJ967" s="12">
        <f t="shared" si="3"/>
        <v>0</v>
      </c>
      <c r="AK967" s="12">
        <f t="shared" si="4"/>
        <v>0</v>
      </c>
      <c r="AL967" s="12">
        <f t="shared" si="5"/>
        <v>0</v>
      </c>
      <c r="AM967" s="11"/>
      <c r="AN967" s="13">
        <v>0.46947646538635035</v>
      </c>
      <c r="AO967" s="11" t="s">
        <v>151</v>
      </c>
      <c r="AP967" s="14">
        <v>45931.447850717595</v>
      </c>
    </row>
    <row r="968">
      <c r="A968" s="8">
        <v>45924.78407407407</v>
      </c>
      <c r="B968" s="9" t="s">
        <v>2080</v>
      </c>
      <c r="C968" s="9" t="s">
        <v>2081</v>
      </c>
      <c r="D968" s="10">
        <v>5.555419961318E12</v>
      </c>
      <c r="E968" s="9" t="s">
        <v>43</v>
      </c>
      <c r="F968" s="9"/>
      <c r="G968" s="9" t="s">
        <v>60</v>
      </c>
      <c r="H968" s="9" t="s">
        <v>45</v>
      </c>
      <c r="I968" s="9" t="s">
        <v>78</v>
      </c>
      <c r="J968" s="9" t="s">
        <v>48</v>
      </c>
      <c r="K968" s="9" t="s">
        <v>47</v>
      </c>
      <c r="L968" s="9" t="s">
        <v>48</v>
      </c>
      <c r="M968" s="9" t="s">
        <v>47</v>
      </c>
      <c r="N968" s="9" t="s">
        <v>79</v>
      </c>
      <c r="O968" s="9" t="s">
        <v>50</v>
      </c>
      <c r="P968" s="11" t="s">
        <v>51</v>
      </c>
      <c r="Q968" s="11" t="s">
        <v>147</v>
      </c>
      <c r="R968" s="11" t="s">
        <v>107</v>
      </c>
      <c r="S968" s="11" t="s">
        <v>148</v>
      </c>
      <c r="T968" s="11" t="s">
        <v>65</v>
      </c>
      <c r="U968" s="11" t="s">
        <v>56</v>
      </c>
      <c r="V968" s="11"/>
      <c r="W968" s="11"/>
      <c r="X968" s="11"/>
      <c r="Y968" s="11"/>
      <c r="Z968" s="11"/>
      <c r="AA968" s="11"/>
      <c r="AB968" s="11"/>
      <c r="AC968" s="11"/>
      <c r="AD968" s="11"/>
      <c r="AE968" s="11"/>
      <c r="AF968" s="12">
        <f>ROUNDUP(SUM(VLOOKUP(G968,'Pontuação'!A$2:B$11,2,FALSE),VLOOKUP(E968,'Pontuação'!C$2:D$11,2,FALSE),VLOOKUP(I968,'Pontuação'!I$2:J$11,2,FALSE),VLOOKUP(K968,'Pontuação'!G$2:H$11,2,FALSE),VLOOKUP(H968,'Pontuação'!E$2:F$11,2,FALSE),VLOOKUP(M968,'Pontuação'!K$2:L$11,2,FALSE)),0)</f>
        <v>1100</v>
      </c>
      <c r="AG968" s="12">
        <f t="shared" si="1"/>
        <v>110</v>
      </c>
      <c r="AH968" s="12" t="str">
        <f t="array" ref="AH968">IFERROR(INDEX('Pontuação'!G$13:G$191, MATCH(AG968, 'Pontuação'!F$14:F$191, 0)), "Faixa Indefinida")</f>
        <v>B</v>
      </c>
      <c r="AI968" s="12">
        <f t="shared" si="2"/>
        <v>0</v>
      </c>
      <c r="AJ968" s="12">
        <f t="shared" si="3"/>
        <v>1</v>
      </c>
      <c r="AK968" s="12">
        <f t="shared" si="4"/>
        <v>0</v>
      </c>
      <c r="AL968" s="12">
        <f t="shared" si="5"/>
        <v>0</v>
      </c>
      <c r="AM968" s="11"/>
      <c r="AN968" s="13">
        <v>0.4345610089450423</v>
      </c>
      <c r="AO968" s="11" t="s">
        <v>134</v>
      </c>
      <c r="AP968" s="14">
        <v>45931.447850717595</v>
      </c>
    </row>
    <row r="969">
      <c r="A969" s="8">
        <v>45924.78491898148</v>
      </c>
      <c r="B969" s="9" t="s">
        <v>2082</v>
      </c>
      <c r="C969" s="9" t="s">
        <v>2083</v>
      </c>
      <c r="D969" s="10">
        <v>5.551995104282E12</v>
      </c>
      <c r="E969" s="9" t="s">
        <v>43</v>
      </c>
      <c r="F969" s="9"/>
      <c r="G969" s="9" t="s">
        <v>60</v>
      </c>
      <c r="H969" s="9" t="s">
        <v>45</v>
      </c>
      <c r="I969" s="9" t="s">
        <v>78</v>
      </c>
      <c r="J969" s="9" t="s">
        <v>48</v>
      </c>
      <c r="K969" s="9" t="s">
        <v>47</v>
      </c>
      <c r="L969" s="9" t="s">
        <v>47</v>
      </c>
      <c r="M969" s="9" t="s">
        <v>48</v>
      </c>
      <c r="N969" s="9" t="s">
        <v>79</v>
      </c>
      <c r="O969" s="9" t="s">
        <v>70</v>
      </c>
      <c r="P969" s="11" t="s">
        <v>51</v>
      </c>
      <c r="Q969" s="11" t="s">
        <v>52</v>
      </c>
      <c r="R969" s="11" t="s">
        <v>53</v>
      </c>
      <c r="S969" s="11" t="s">
        <v>54</v>
      </c>
      <c r="T969" s="11" t="s">
        <v>55</v>
      </c>
      <c r="U969" s="11" t="s">
        <v>47</v>
      </c>
      <c r="V969" s="11"/>
      <c r="W969" s="11"/>
      <c r="X969" s="11"/>
      <c r="Y969" s="11"/>
      <c r="Z969" s="11"/>
      <c r="AA969" s="11"/>
      <c r="AB969" s="11"/>
      <c r="AC969" s="11"/>
      <c r="AD969" s="11"/>
      <c r="AE969" s="11"/>
      <c r="AF969" s="12">
        <f>ROUNDUP(SUM(VLOOKUP(G969,'Pontuação'!A$2:B$11,2,FALSE),VLOOKUP(E969,'Pontuação'!C$2:D$11,2,FALSE),VLOOKUP(I969,'Pontuação'!I$2:J$11,2,FALSE),VLOOKUP(K969,'Pontuação'!G$2:H$11,2,FALSE),VLOOKUP(H969,'Pontuação'!E$2:F$11,2,FALSE),VLOOKUP(M969,'Pontuação'!K$2:L$11,2,FALSE)),0)</f>
        <v>1250</v>
      </c>
      <c r="AG969" s="12">
        <f t="shared" si="1"/>
        <v>125</v>
      </c>
      <c r="AH969" s="12" t="str">
        <f t="array" ref="AH969">IFERROR(INDEX('Pontuação'!G$13:G$191, MATCH(AG969, 'Pontuação'!F$14:F$191, 0)), "Faixa Indefinida")</f>
        <v>A</v>
      </c>
      <c r="AI969" s="12">
        <f t="shared" si="2"/>
        <v>1</v>
      </c>
      <c r="AJ969" s="12">
        <f t="shared" si="3"/>
        <v>0</v>
      </c>
      <c r="AK969" s="12">
        <f t="shared" si="4"/>
        <v>0</v>
      </c>
      <c r="AL969" s="12">
        <f t="shared" si="5"/>
        <v>0</v>
      </c>
      <c r="AM969" s="11"/>
      <c r="AN969" s="13">
        <v>0.24657850224293024</v>
      </c>
      <c r="AO969" s="11" t="s">
        <v>84</v>
      </c>
      <c r="AP969" s="14">
        <v>45931.447850717595</v>
      </c>
    </row>
    <row r="970">
      <c r="A970" s="8">
        <v>45924.786678240744</v>
      </c>
      <c r="B970" s="9" t="s">
        <v>2084</v>
      </c>
      <c r="C970" s="9" t="s">
        <v>2085</v>
      </c>
      <c r="D970" s="10">
        <v>5.522996087123E12</v>
      </c>
      <c r="E970" s="9" t="s">
        <v>43</v>
      </c>
      <c r="F970" s="9"/>
      <c r="G970" s="9" t="s">
        <v>144</v>
      </c>
      <c r="H970" s="9" t="s">
        <v>77</v>
      </c>
      <c r="I970" s="9" t="s">
        <v>88</v>
      </c>
      <c r="J970" s="9" t="s">
        <v>47</v>
      </c>
      <c r="K970" s="9" t="s">
        <v>47</v>
      </c>
      <c r="L970" s="9" t="s">
        <v>47</v>
      </c>
      <c r="M970" s="9" t="s">
        <v>47</v>
      </c>
      <c r="N970" s="9" t="s">
        <v>79</v>
      </c>
      <c r="O970" s="9" t="s">
        <v>50</v>
      </c>
      <c r="P970" s="11" t="s">
        <v>80</v>
      </c>
      <c r="Q970" s="11" t="s">
        <v>81</v>
      </c>
      <c r="R970" s="11" t="s">
        <v>82</v>
      </c>
      <c r="S970" s="11">
        <v>7.50940275538E11</v>
      </c>
      <c r="T970" s="11" t="s">
        <v>83</v>
      </c>
      <c r="U970" s="11" t="s">
        <v>56</v>
      </c>
      <c r="V970" s="11"/>
      <c r="W970" s="11"/>
      <c r="X970" s="11"/>
      <c r="Y970" s="11"/>
      <c r="Z970" s="11"/>
      <c r="AA970" s="11"/>
      <c r="AB970" s="11"/>
      <c r="AC970" s="11"/>
      <c r="AD970" s="11"/>
      <c r="AE970" s="11"/>
      <c r="AF970" s="12">
        <f>ROUNDUP(SUM(VLOOKUP(G970,'Pontuação'!A$2:B$11,2,FALSE),VLOOKUP(E970,'Pontuação'!C$2:D$11,2,FALSE),VLOOKUP(I970,'Pontuação'!I$2:J$11,2,FALSE),VLOOKUP(K970,'Pontuação'!G$2:H$11,2,FALSE),VLOOKUP(H970,'Pontuação'!E$2:F$11,2,FALSE),VLOOKUP(M970,'Pontuação'!K$2:L$11,2,FALSE)),0)</f>
        <v>874</v>
      </c>
      <c r="AG970" s="12">
        <f t="shared" si="1"/>
        <v>87</v>
      </c>
      <c r="AH970" s="12" t="str">
        <f t="array" ref="AH970">IFERROR(INDEX('Pontuação'!G$13:G$191, MATCH(AG970, 'Pontuação'!F$14:F$191, 0)), "Faixa Indefinida")</f>
        <v>D</v>
      </c>
      <c r="AI970" s="12">
        <f t="shared" si="2"/>
        <v>0</v>
      </c>
      <c r="AJ970" s="12">
        <f t="shared" si="3"/>
        <v>0</v>
      </c>
      <c r="AK970" s="12">
        <f t="shared" si="4"/>
        <v>0</v>
      </c>
      <c r="AL970" s="12">
        <f t="shared" si="5"/>
        <v>1</v>
      </c>
      <c r="AM970" s="11"/>
      <c r="AN970" s="13">
        <v>0.04271934272758309</v>
      </c>
      <c r="AO970" s="11" t="s">
        <v>99</v>
      </c>
      <c r="AP970" s="14">
        <v>45931.447850717595</v>
      </c>
    </row>
    <row r="971">
      <c r="A971" s="8">
        <v>45924.79011574074</v>
      </c>
      <c r="B971" s="9" t="s">
        <v>2086</v>
      </c>
      <c r="C971" s="9" t="s">
        <v>2087</v>
      </c>
      <c r="D971" s="10">
        <v>5.511910550282E12</v>
      </c>
      <c r="E971" s="9" t="s">
        <v>43</v>
      </c>
      <c r="F971" s="9"/>
      <c r="G971" s="9" t="s">
        <v>44</v>
      </c>
      <c r="H971" s="9" t="s">
        <v>45</v>
      </c>
      <c r="I971" s="9" t="s">
        <v>46</v>
      </c>
      <c r="J971" s="9" t="s">
        <v>48</v>
      </c>
      <c r="K971" s="9" t="s">
        <v>47</v>
      </c>
      <c r="L971" s="9" t="s">
        <v>48</v>
      </c>
      <c r="M971" s="9" t="s">
        <v>47</v>
      </c>
      <c r="N971" s="9" t="s">
        <v>79</v>
      </c>
      <c r="O971" s="9" t="s">
        <v>64</v>
      </c>
      <c r="P971" s="11" t="s">
        <v>80</v>
      </c>
      <c r="Q971" s="11" t="s">
        <v>81</v>
      </c>
      <c r="R971" s="11" t="s">
        <v>82</v>
      </c>
      <c r="S971" s="11">
        <v>7.50940275532E11</v>
      </c>
      <c r="T971" s="11" t="s">
        <v>229</v>
      </c>
      <c r="U971" s="11" t="s">
        <v>56</v>
      </c>
      <c r="V971" s="11"/>
      <c r="W971" s="11"/>
      <c r="X971" s="11"/>
      <c r="Y971" s="11"/>
      <c r="Z971" s="11"/>
      <c r="AA971" s="11"/>
      <c r="AB971" s="11"/>
      <c r="AC971" s="11"/>
      <c r="AD971" s="11"/>
      <c r="AE971" s="11"/>
      <c r="AF971" s="12">
        <f>ROUNDUP(SUM(VLOOKUP(G971,'Pontuação'!A$2:B$11,2,FALSE),VLOOKUP(E971,'Pontuação'!C$2:D$11,2,FALSE),VLOOKUP(I971,'Pontuação'!I$2:J$11,2,FALSE),VLOOKUP(K971,'Pontuação'!G$2:H$11,2,FALSE),VLOOKUP(H971,'Pontuação'!E$2:F$11,2,FALSE),VLOOKUP(M971,'Pontuação'!K$2:L$11,2,FALSE)),0)</f>
        <v>1073</v>
      </c>
      <c r="AG971" s="12">
        <f t="shared" si="1"/>
        <v>107</v>
      </c>
      <c r="AH971" s="12" t="str">
        <f t="array" ref="AH971">IFERROR(INDEX('Pontuação'!G$13:G$191, MATCH(AG971, 'Pontuação'!F$14:F$191, 0)), "Faixa Indefinida")</f>
        <v>B</v>
      </c>
      <c r="AI971" s="12">
        <f t="shared" si="2"/>
        <v>0</v>
      </c>
      <c r="AJ971" s="12">
        <f t="shared" si="3"/>
        <v>1</v>
      </c>
      <c r="AK971" s="12">
        <f t="shared" si="4"/>
        <v>0</v>
      </c>
      <c r="AL971" s="12">
        <f t="shared" si="5"/>
        <v>0</v>
      </c>
      <c r="AM971" s="11"/>
      <c r="AN971" s="13">
        <v>0.42433955938246215</v>
      </c>
      <c r="AO971" s="11" t="s">
        <v>134</v>
      </c>
      <c r="AP971" s="14">
        <v>45931.447850717595</v>
      </c>
    </row>
    <row r="972">
      <c r="A972" s="8">
        <v>45924.79230324074</v>
      </c>
      <c r="B972" s="9" t="s">
        <v>2088</v>
      </c>
      <c r="C972" s="9" t="s">
        <v>2089</v>
      </c>
      <c r="D972" s="10">
        <v>5.51899820626E12</v>
      </c>
      <c r="E972" s="9" t="s">
        <v>75</v>
      </c>
      <c r="F972" s="9"/>
      <c r="G972" s="9" t="s">
        <v>60</v>
      </c>
      <c r="H972" s="9" t="s">
        <v>87</v>
      </c>
      <c r="I972" s="9" t="s">
        <v>88</v>
      </c>
      <c r="J972" s="9" t="s">
        <v>47</v>
      </c>
      <c r="K972" s="9" t="s">
        <v>47</v>
      </c>
      <c r="L972" s="9" t="s">
        <v>47</v>
      </c>
      <c r="M972" s="9" t="s">
        <v>47</v>
      </c>
      <c r="N972" s="9" t="s">
        <v>79</v>
      </c>
      <c r="O972" s="9" t="s">
        <v>70</v>
      </c>
      <c r="P972" s="11" t="s">
        <v>51</v>
      </c>
      <c r="Q972" s="11" t="s">
        <v>52</v>
      </c>
      <c r="R972" s="11" t="s">
        <v>53</v>
      </c>
      <c r="S972" s="11" t="s">
        <v>54</v>
      </c>
      <c r="T972" s="11" t="s">
        <v>55</v>
      </c>
      <c r="U972" s="11" t="s">
        <v>56</v>
      </c>
      <c r="V972" s="11"/>
      <c r="W972" s="11"/>
      <c r="X972" s="11"/>
      <c r="Y972" s="11"/>
      <c r="Z972" s="11"/>
      <c r="AA972" s="11"/>
      <c r="AB972" s="11"/>
      <c r="AC972" s="11"/>
      <c r="AD972" s="11"/>
      <c r="AE972" s="11"/>
      <c r="AF972" s="12">
        <f>ROUNDUP(SUM(VLOOKUP(G972,'Pontuação'!A$2:B$11,2,FALSE),VLOOKUP(E972,'Pontuação'!C$2:D$11,2,FALSE),VLOOKUP(I972,'Pontuação'!I$2:J$11,2,FALSE),VLOOKUP(K972,'Pontuação'!G$2:H$11,2,FALSE),VLOOKUP(H972,'Pontuação'!E$2:F$11,2,FALSE),VLOOKUP(M972,'Pontuação'!K$2:L$11,2,FALSE)),0)</f>
        <v>908</v>
      </c>
      <c r="AG972" s="12">
        <f t="shared" si="1"/>
        <v>91</v>
      </c>
      <c r="AH972" s="12" t="str">
        <f t="array" ref="AH972">IFERROR(INDEX('Pontuação'!G$13:G$191, MATCH(AG972, 'Pontuação'!F$14:F$191, 0)), "Faixa Indefinida")</f>
        <v>C</v>
      </c>
      <c r="AI972" s="12">
        <f t="shared" si="2"/>
        <v>0</v>
      </c>
      <c r="AJ972" s="12">
        <f t="shared" si="3"/>
        <v>0</v>
      </c>
      <c r="AK972" s="12">
        <f t="shared" si="4"/>
        <v>1</v>
      </c>
      <c r="AL972" s="12">
        <f t="shared" si="5"/>
        <v>0</v>
      </c>
      <c r="AM972" s="11"/>
      <c r="AN972" s="13">
        <v>0.21282227458538464</v>
      </c>
      <c r="AO972" s="11" t="s">
        <v>162</v>
      </c>
      <c r="AP972" s="14">
        <v>45931.447850717595</v>
      </c>
    </row>
    <row r="973">
      <c r="A973" s="8">
        <v>45924.79251157407</v>
      </c>
      <c r="B973" s="9" t="s">
        <v>2090</v>
      </c>
      <c r="C973" s="9" t="s">
        <v>2091</v>
      </c>
      <c r="D973" s="10">
        <v>5.592982259165E12</v>
      </c>
      <c r="E973" s="9" t="s">
        <v>43</v>
      </c>
      <c r="F973" s="9"/>
      <c r="G973" s="9" t="s">
        <v>69</v>
      </c>
      <c r="H973" s="9" t="s">
        <v>45</v>
      </c>
      <c r="I973" s="9" t="s">
        <v>106</v>
      </c>
      <c r="J973" s="9" t="s">
        <v>47</v>
      </c>
      <c r="K973" s="9" t="s">
        <v>47</v>
      </c>
      <c r="L973" s="9" t="s">
        <v>48</v>
      </c>
      <c r="M973" s="9" t="s">
        <v>47</v>
      </c>
      <c r="N973" s="9" t="s">
        <v>63</v>
      </c>
      <c r="O973" s="9" t="s">
        <v>95</v>
      </c>
      <c r="P973" s="11" t="s">
        <v>51</v>
      </c>
      <c r="Q973" s="11" t="s">
        <v>141</v>
      </c>
      <c r="R973" s="11" t="s">
        <v>90</v>
      </c>
      <c r="S973" s="11" t="s">
        <v>54</v>
      </c>
      <c r="T973" s="11" t="s">
        <v>55</v>
      </c>
      <c r="U973" s="11" t="s">
        <v>56</v>
      </c>
      <c r="V973" s="11"/>
      <c r="W973" s="11"/>
      <c r="X973" s="11"/>
      <c r="Y973" s="11"/>
      <c r="Z973" s="11"/>
      <c r="AA973" s="11"/>
      <c r="AB973" s="11"/>
      <c r="AC973" s="11"/>
      <c r="AD973" s="11"/>
      <c r="AE973" s="11"/>
      <c r="AF973" s="12">
        <f>ROUNDUP(SUM(VLOOKUP(G973,'Pontuação'!A$2:B$11,2,FALSE),VLOOKUP(E973,'Pontuação'!C$2:D$11,2,FALSE),VLOOKUP(I973,'Pontuação'!I$2:J$11,2,FALSE),VLOOKUP(K973,'Pontuação'!G$2:H$11,2,FALSE),VLOOKUP(H973,'Pontuação'!E$2:F$11,2,FALSE),VLOOKUP(M973,'Pontuação'!K$2:L$11,2,FALSE)),0)</f>
        <v>935</v>
      </c>
      <c r="AG973" s="12">
        <f t="shared" si="1"/>
        <v>94</v>
      </c>
      <c r="AH973" s="12" t="str">
        <f t="array" ref="AH973">IFERROR(INDEX('Pontuação'!G$13:G$191, MATCH(AG973, 'Pontuação'!F$14:F$191, 0)), "Faixa Indefinida")</f>
        <v>C</v>
      </c>
      <c r="AI973" s="12">
        <f t="shared" si="2"/>
        <v>0</v>
      </c>
      <c r="AJ973" s="12">
        <f t="shared" si="3"/>
        <v>0</v>
      </c>
      <c r="AK973" s="12">
        <f t="shared" si="4"/>
        <v>1</v>
      </c>
      <c r="AL973" s="12">
        <f t="shared" si="5"/>
        <v>0</v>
      </c>
      <c r="AM973" s="11"/>
      <c r="AN973" s="13">
        <v>0.2162620918177961</v>
      </c>
      <c r="AO973" s="11" t="s">
        <v>162</v>
      </c>
      <c r="AP973" s="14">
        <v>45931.447850717595</v>
      </c>
    </row>
    <row r="974">
      <c r="A974" s="8">
        <v>45924.79324074074</v>
      </c>
      <c r="B974" s="9" t="s">
        <v>2092</v>
      </c>
      <c r="C974" s="9" t="s">
        <v>2093</v>
      </c>
      <c r="D974" s="10">
        <v>5.521981363915E12</v>
      </c>
      <c r="E974" s="9" t="s">
        <v>43</v>
      </c>
      <c r="F974" s="9"/>
      <c r="G974" s="9" t="s">
        <v>60</v>
      </c>
      <c r="H974" s="9" t="s">
        <v>45</v>
      </c>
      <c r="I974" s="9" t="s">
        <v>78</v>
      </c>
      <c r="J974" s="9" t="s">
        <v>48</v>
      </c>
      <c r="K974" s="9" t="s">
        <v>48</v>
      </c>
      <c r="L974" s="9" t="s">
        <v>48</v>
      </c>
      <c r="M974" s="9" t="s">
        <v>47</v>
      </c>
      <c r="N974" s="9" t="s">
        <v>63</v>
      </c>
      <c r="O974" s="9" t="s">
        <v>95</v>
      </c>
      <c r="P974" s="11" t="s">
        <v>51</v>
      </c>
      <c r="Q974" s="11" t="s">
        <v>133</v>
      </c>
      <c r="R974" s="11" t="s">
        <v>90</v>
      </c>
      <c r="S974" s="11" t="s">
        <v>72</v>
      </c>
      <c r="T974" s="11" t="s">
        <v>55</v>
      </c>
      <c r="U974" s="11" t="s">
        <v>56</v>
      </c>
      <c r="V974" s="11"/>
      <c r="W974" s="11"/>
      <c r="X974" s="11"/>
      <c r="Y974" s="11"/>
      <c r="Z974" s="11"/>
      <c r="AA974" s="11"/>
      <c r="AB974" s="11"/>
      <c r="AC974" s="11"/>
      <c r="AD974" s="11"/>
      <c r="AE974" s="11"/>
      <c r="AF974" s="12">
        <f>ROUNDUP(SUM(VLOOKUP(G974,'Pontuação'!A$2:B$11,2,FALSE),VLOOKUP(E974,'Pontuação'!C$2:D$11,2,FALSE),VLOOKUP(I974,'Pontuação'!I$2:J$11,2,FALSE),VLOOKUP(K974,'Pontuação'!G$2:H$11,2,FALSE),VLOOKUP(H974,'Pontuação'!E$2:F$11,2,FALSE),VLOOKUP(M974,'Pontuação'!K$2:L$11,2,FALSE)),0)</f>
        <v>1210</v>
      </c>
      <c r="AG974" s="12">
        <f t="shared" si="1"/>
        <v>121</v>
      </c>
      <c r="AH974" s="12" t="str">
        <f t="array" ref="AH974">IFERROR(INDEX('Pontuação'!G$13:G$191, MATCH(AG974, 'Pontuação'!F$14:F$191, 0)), "Faixa Indefinida")</f>
        <v>A</v>
      </c>
      <c r="AI974" s="12">
        <f t="shared" si="2"/>
        <v>1</v>
      </c>
      <c r="AJ974" s="12">
        <f t="shared" si="3"/>
        <v>0</v>
      </c>
      <c r="AK974" s="12">
        <f t="shared" si="4"/>
        <v>0</v>
      </c>
      <c r="AL974" s="12">
        <f t="shared" si="5"/>
        <v>0</v>
      </c>
      <c r="AM974" s="11"/>
      <c r="AN974" s="13">
        <v>0.36212240488484854</v>
      </c>
      <c r="AO974" s="11" t="s">
        <v>66</v>
      </c>
      <c r="AP974" s="14">
        <v>45931.447850717595</v>
      </c>
    </row>
    <row r="975">
      <c r="A975" s="8">
        <v>45924.794537037036</v>
      </c>
      <c r="B975" s="9" t="s">
        <v>2094</v>
      </c>
      <c r="C975" s="9" t="s">
        <v>2095</v>
      </c>
      <c r="D975" s="10">
        <v>5.562982403261E12</v>
      </c>
      <c r="E975" s="9" t="s">
        <v>43</v>
      </c>
      <c r="F975" s="9"/>
      <c r="G975" s="9" t="s">
        <v>76</v>
      </c>
      <c r="H975" s="9" t="s">
        <v>87</v>
      </c>
      <c r="I975" s="9" t="s">
        <v>78</v>
      </c>
      <c r="J975" s="9" t="s">
        <v>48</v>
      </c>
      <c r="K975" s="9" t="s">
        <v>48</v>
      </c>
      <c r="L975" s="9" t="s">
        <v>48</v>
      </c>
      <c r="M975" s="9" t="s">
        <v>48</v>
      </c>
      <c r="N975" s="9" t="s">
        <v>118</v>
      </c>
      <c r="O975" s="9" t="s">
        <v>64</v>
      </c>
      <c r="P975" s="11" t="s">
        <v>51</v>
      </c>
      <c r="Q975" s="11" t="s">
        <v>71</v>
      </c>
      <c r="R975" s="11" t="s">
        <v>90</v>
      </c>
      <c r="S975" s="11" t="s">
        <v>214</v>
      </c>
      <c r="T975" s="11" t="s">
        <v>55</v>
      </c>
      <c r="U975" s="11" t="s">
        <v>56</v>
      </c>
      <c r="V975" s="11"/>
      <c r="W975" s="11"/>
      <c r="X975" s="11"/>
      <c r="Y975" s="11"/>
      <c r="Z975" s="11"/>
      <c r="AA975" s="11"/>
      <c r="AB975" s="11"/>
      <c r="AC975" s="11"/>
      <c r="AD975" s="11"/>
      <c r="AE975" s="11"/>
      <c r="AF975" s="12">
        <f>ROUNDUP(SUM(VLOOKUP(G975,'Pontuação'!A$2:B$11,2,FALSE),VLOOKUP(E975,'Pontuação'!C$2:D$11,2,FALSE),VLOOKUP(I975,'Pontuação'!I$2:J$11,2,FALSE),VLOOKUP(K975,'Pontuação'!G$2:H$11,2,FALSE),VLOOKUP(H975,'Pontuação'!E$2:F$11,2,FALSE),VLOOKUP(M975,'Pontuação'!K$2:L$11,2,FALSE)),0)</f>
        <v>1262</v>
      </c>
      <c r="AG975" s="12">
        <f t="shared" si="1"/>
        <v>126</v>
      </c>
      <c r="AH975" s="12" t="str">
        <f t="array" ref="AH975">IFERROR(INDEX('Pontuação'!G$13:G$191, MATCH(AG975, 'Pontuação'!F$14:F$191, 0)), "Faixa Indefinida")</f>
        <v>A</v>
      </c>
      <c r="AI975" s="12">
        <f t="shared" si="2"/>
        <v>1</v>
      </c>
      <c r="AJ975" s="12">
        <f t="shared" si="3"/>
        <v>0</v>
      </c>
      <c r="AK975" s="12">
        <f t="shared" si="4"/>
        <v>0</v>
      </c>
      <c r="AL975" s="12">
        <f t="shared" si="5"/>
        <v>0</v>
      </c>
      <c r="AM975" s="11"/>
      <c r="AN975" s="13">
        <v>0.28718698837546436</v>
      </c>
      <c r="AO975" s="11" t="s">
        <v>91</v>
      </c>
      <c r="AP975" s="14">
        <v>45931.447850717595</v>
      </c>
    </row>
    <row r="976">
      <c r="A976" s="8">
        <v>45924.795902777776</v>
      </c>
      <c r="B976" s="9" t="s">
        <v>2096</v>
      </c>
      <c r="C976" s="9" t="s">
        <v>2097</v>
      </c>
      <c r="D976" s="10">
        <v>5.583987742838E12</v>
      </c>
      <c r="E976" s="9" t="s">
        <v>43</v>
      </c>
      <c r="F976" s="9"/>
      <c r="G976" s="9" t="s">
        <v>60</v>
      </c>
      <c r="H976" s="9" t="s">
        <v>77</v>
      </c>
      <c r="I976" s="9" t="s">
        <v>106</v>
      </c>
      <c r="J976" s="9" t="s">
        <v>48</v>
      </c>
      <c r="K976" s="9" t="s">
        <v>47</v>
      </c>
      <c r="L976" s="9" t="s">
        <v>48</v>
      </c>
      <c r="M976" s="9" t="s">
        <v>47</v>
      </c>
      <c r="N976" s="9" t="s">
        <v>79</v>
      </c>
      <c r="O976" s="9" t="s">
        <v>70</v>
      </c>
      <c r="P976" s="11" t="s">
        <v>51</v>
      </c>
      <c r="Q976" s="11" t="s">
        <v>52</v>
      </c>
      <c r="R976" s="11" t="s">
        <v>53</v>
      </c>
      <c r="S976" s="11" t="s">
        <v>72</v>
      </c>
      <c r="T976" s="11" t="s">
        <v>65</v>
      </c>
      <c r="U976" s="11" t="s">
        <v>56</v>
      </c>
      <c r="V976" s="11"/>
      <c r="W976" s="11"/>
      <c r="X976" s="11"/>
      <c r="Y976" s="11"/>
      <c r="Z976" s="11"/>
      <c r="AA976" s="11"/>
      <c r="AB976" s="11"/>
      <c r="AC976" s="11"/>
      <c r="AD976" s="11"/>
      <c r="AE976" s="11"/>
      <c r="AF976" s="12">
        <f>ROUNDUP(SUM(VLOOKUP(G976,'Pontuação'!A$2:B$11,2,FALSE),VLOOKUP(E976,'Pontuação'!C$2:D$11,2,FALSE),VLOOKUP(I976,'Pontuação'!I$2:J$11,2,FALSE),VLOOKUP(K976,'Pontuação'!G$2:H$11,2,FALSE),VLOOKUP(H976,'Pontuação'!E$2:F$11,2,FALSE),VLOOKUP(M976,'Pontuação'!K$2:L$11,2,FALSE)),0)</f>
        <v>1009</v>
      </c>
      <c r="AG976" s="12">
        <f t="shared" si="1"/>
        <v>101</v>
      </c>
      <c r="AH976" s="12" t="str">
        <f t="array" ref="AH976">IFERROR(INDEX('Pontuação'!G$13:G$191, MATCH(AG976, 'Pontuação'!F$14:F$191, 0)), "Faixa Indefinida")</f>
        <v>C</v>
      </c>
      <c r="AI976" s="12">
        <f t="shared" si="2"/>
        <v>0</v>
      </c>
      <c r="AJ976" s="12">
        <f t="shared" si="3"/>
        <v>0</v>
      </c>
      <c r="AK976" s="12">
        <f t="shared" si="4"/>
        <v>1</v>
      </c>
      <c r="AL976" s="12">
        <f t="shared" si="5"/>
        <v>0</v>
      </c>
      <c r="AM976" s="11"/>
      <c r="AN976" s="13">
        <v>0.20839718596252801</v>
      </c>
      <c r="AO976" s="11" t="s">
        <v>162</v>
      </c>
      <c r="AP976" s="14">
        <v>45931.447850717595</v>
      </c>
    </row>
    <row r="977">
      <c r="A977" s="8">
        <v>45924.79744212963</v>
      </c>
      <c r="B977" s="9" t="s">
        <v>2098</v>
      </c>
      <c r="C977" s="9" t="s">
        <v>2099</v>
      </c>
      <c r="D977" s="10">
        <v>5.534997339034E12</v>
      </c>
      <c r="E977" s="9" t="s">
        <v>43</v>
      </c>
      <c r="F977" s="9"/>
      <c r="G977" s="9" t="s">
        <v>60</v>
      </c>
      <c r="H977" s="9" t="s">
        <v>45</v>
      </c>
      <c r="I977" s="9" t="s">
        <v>78</v>
      </c>
      <c r="J977" s="9" t="s">
        <v>47</v>
      </c>
      <c r="K977" s="9" t="s">
        <v>47</v>
      </c>
      <c r="L977" s="9" t="s">
        <v>48</v>
      </c>
      <c r="M977" s="9" t="s">
        <v>48</v>
      </c>
      <c r="N977" s="9" t="s">
        <v>118</v>
      </c>
      <c r="O977" s="9" t="s">
        <v>95</v>
      </c>
      <c r="P977" s="11" t="s">
        <v>51</v>
      </c>
      <c r="Q977" s="11" t="s">
        <v>52</v>
      </c>
      <c r="R977" s="11" t="s">
        <v>53</v>
      </c>
      <c r="S977" s="11" t="s">
        <v>54</v>
      </c>
      <c r="T977" s="11" t="s">
        <v>55</v>
      </c>
      <c r="U977" s="11" t="s">
        <v>56</v>
      </c>
      <c r="V977" s="11"/>
      <c r="W977" s="11"/>
      <c r="X977" s="11"/>
      <c r="Y977" s="11"/>
      <c r="Z977" s="11"/>
      <c r="AA977" s="11"/>
      <c r="AB977" s="11"/>
      <c r="AC977" s="11"/>
      <c r="AD977" s="11"/>
      <c r="AE977" s="11"/>
      <c r="AF977" s="12">
        <f>ROUNDUP(SUM(VLOOKUP(G977,'Pontuação'!A$2:B$11,2,FALSE),VLOOKUP(E977,'Pontuação'!C$2:D$11,2,FALSE),VLOOKUP(I977,'Pontuação'!I$2:J$11,2,FALSE),VLOOKUP(K977,'Pontuação'!G$2:H$11,2,FALSE),VLOOKUP(H977,'Pontuação'!E$2:F$11,2,FALSE),VLOOKUP(M977,'Pontuação'!K$2:L$11,2,FALSE)),0)</f>
        <v>1250</v>
      </c>
      <c r="AG977" s="12">
        <f t="shared" si="1"/>
        <v>125</v>
      </c>
      <c r="AH977" s="12" t="str">
        <f t="array" ref="AH977">IFERROR(INDEX('Pontuação'!G$13:G$191, MATCH(AG977, 'Pontuação'!F$14:F$191, 0)), "Faixa Indefinida")</f>
        <v>A</v>
      </c>
      <c r="AI977" s="12">
        <f t="shared" si="2"/>
        <v>1</v>
      </c>
      <c r="AJ977" s="12">
        <f t="shared" si="3"/>
        <v>0</v>
      </c>
      <c r="AK977" s="12">
        <f t="shared" si="4"/>
        <v>0</v>
      </c>
      <c r="AL977" s="12">
        <f t="shared" si="5"/>
        <v>0</v>
      </c>
      <c r="AM977" s="11"/>
      <c r="AN977" s="13">
        <v>0.44577663406462975</v>
      </c>
      <c r="AO977" s="11" t="s">
        <v>151</v>
      </c>
      <c r="AP977" s="14">
        <v>45931.447850717595</v>
      </c>
    </row>
    <row r="978">
      <c r="A978" s="8">
        <v>45924.7993287037</v>
      </c>
      <c r="B978" s="9" t="s">
        <v>2100</v>
      </c>
      <c r="C978" s="9" t="s">
        <v>2101</v>
      </c>
      <c r="D978" s="10">
        <v>5.582996799202E12</v>
      </c>
      <c r="E978" s="9" t="s">
        <v>43</v>
      </c>
      <c r="F978" s="9"/>
      <c r="G978" s="9" t="s">
        <v>76</v>
      </c>
      <c r="H978" s="9" t="s">
        <v>87</v>
      </c>
      <c r="I978" s="9" t="s">
        <v>88</v>
      </c>
      <c r="J978" s="9" t="s">
        <v>47</v>
      </c>
      <c r="K978" s="9" t="s">
        <v>47</v>
      </c>
      <c r="L978" s="9" t="s">
        <v>47</v>
      </c>
      <c r="M978" s="9" t="s">
        <v>47</v>
      </c>
      <c r="N978" s="9" t="s">
        <v>63</v>
      </c>
      <c r="O978" s="9" t="s">
        <v>70</v>
      </c>
      <c r="P978" s="11" t="s">
        <v>80</v>
      </c>
      <c r="Q978" s="11" t="s">
        <v>81</v>
      </c>
      <c r="R978" s="11" t="s">
        <v>82</v>
      </c>
      <c r="S978" s="11">
        <v>7.50940275538E11</v>
      </c>
      <c r="T978" s="11" t="s">
        <v>83</v>
      </c>
      <c r="U978" s="11" t="s">
        <v>47</v>
      </c>
      <c r="V978" s="11"/>
      <c r="W978" s="11"/>
      <c r="X978" s="11"/>
      <c r="Y978" s="11"/>
      <c r="Z978" s="11"/>
      <c r="AA978" s="11"/>
      <c r="AB978" s="11"/>
      <c r="AC978" s="11"/>
      <c r="AD978" s="11"/>
      <c r="AE978" s="11"/>
      <c r="AF978" s="12">
        <f>ROUNDUP(SUM(VLOOKUP(G978,'Pontuação'!A$2:B$11,2,FALSE),VLOOKUP(E978,'Pontuação'!C$2:D$11,2,FALSE),VLOOKUP(I978,'Pontuação'!I$2:J$11,2,FALSE),VLOOKUP(K978,'Pontuação'!G$2:H$11,2,FALSE),VLOOKUP(H978,'Pontuação'!E$2:F$11,2,FALSE),VLOOKUP(M978,'Pontuação'!K$2:L$11,2,FALSE)),0)</f>
        <v>916</v>
      </c>
      <c r="AG978" s="12">
        <f t="shared" si="1"/>
        <v>92</v>
      </c>
      <c r="AH978" s="12" t="str">
        <f t="array" ref="AH978">IFERROR(INDEX('Pontuação'!G$13:G$191, MATCH(AG978, 'Pontuação'!F$14:F$191, 0)), "Faixa Indefinida")</f>
        <v>C</v>
      </c>
      <c r="AI978" s="12">
        <f t="shared" si="2"/>
        <v>0</v>
      </c>
      <c r="AJ978" s="12">
        <f t="shared" si="3"/>
        <v>0</v>
      </c>
      <c r="AK978" s="12">
        <f t="shared" si="4"/>
        <v>1</v>
      </c>
      <c r="AL978" s="12">
        <f t="shared" si="5"/>
        <v>0</v>
      </c>
      <c r="AM978" s="11"/>
      <c r="AN978" s="13">
        <v>0.16196899496748202</v>
      </c>
      <c r="AO978" s="11" t="s">
        <v>110</v>
      </c>
      <c r="AP978" s="14">
        <v>45931.447850717595</v>
      </c>
    </row>
    <row r="979">
      <c r="A979" s="8">
        <v>45924.799895833334</v>
      </c>
      <c r="B979" s="9" t="s">
        <v>2102</v>
      </c>
      <c r="C979" s="9" t="s">
        <v>2103</v>
      </c>
      <c r="D979" s="10">
        <v>5.582996766766E12</v>
      </c>
      <c r="E979" s="9" t="s">
        <v>43</v>
      </c>
      <c r="F979" s="9"/>
      <c r="G979" s="9" t="s">
        <v>44</v>
      </c>
      <c r="H979" s="9" t="s">
        <v>61</v>
      </c>
      <c r="I979" s="9" t="s">
        <v>78</v>
      </c>
      <c r="J979" s="9" t="s">
        <v>47</v>
      </c>
      <c r="K979" s="9" t="s">
        <v>47</v>
      </c>
      <c r="L979" s="9" t="s">
        <v>47</v>
      </c>
      <c r="M979" s="9" t="s">
        <v>47</v>
      </c>
      <c r="N979" s="9" t="s">
        <v>79</v>
      </c>
      <c r="O979" s="9" t="s">
        <v>50</v>
      </c>
      <c r="P979" s="11" t="s">
        <v>51</v>
      </c>
      <c r="Q979" s="11" t="s">
        <v>89</v>
      </c>
      <c r="R979" s="11" t="s">
        <v>90</v>
      </c>
      <c r="S979" s="11" t="s">
        <v>54</v>
      </c>
      <c r="T979" s="11" t="s">
        <v>55</v>
      </c>
      <c r="U979" s="11" t="s">
        <v>56</v>
      </c>
      <c r="V979" s="11"/>
      <c r="W979" s="11"/>
      <c r="X979" s="11"/>
      <c r="Y979" s="11"/>
      <c r="Z979" s="11"/>
      <c r="AA979" s="11"/>
      <c r="AB979" s="11"/>
      <c r="AC979" s="11"/>
      <c r="AD979" s="11"/>
      <c r="AE979" s="11"/>
      <c r="AF979" s="12">
        <f>ROUNDUP(SUM(VLOOKUP(G979,'Pontuação'!A$2:B$11,2,FALSE),VLOOKUP(E979,'Pontuação'!C$2:D$11,2,FALSE),VLOOKUP(I979,'Pontuação'!I$2:J$11,2,FALSE),VLOOKUP(K979,'Pontuação'!G$2:H$11,2,FALSE),VLOOKUP(H979,'Pontuação'!E$2:F$11,2,FALSE),VLOOKUP(M979,'Pontuação'!K$2:L$11,2,FALSE)),0)</f>
        <v>944</v>
      </c>
      <c r="AG979" s="12">
        <f t="shared" si="1"/>
        <v>94</v>
      </c>
      <c r="AH979" s="12" t="str">
        <f t="array" ref="AH979">IFERROR(INDEX('Pontuação'!G$13:G$191, MATCH(AG979, 'Pontuação'!F$14:F$191, 0)), "Faixa Indefinida")</f>
        <v>C</v>
      </c>
      <c r="AI979" s="12">
        <f t="shared" si="2"/>
        <v>0</v>
      </c>
      <c r="AJ979" s="12">
        <f t="shared" si="3"/>
        <v>0</v>
      </c>
      <c r="AK979" s="12">
        <f t="shared" si="4"/>
        <v>1</v>
      </c>
      <c r="AL979" s="12">
        <f t="shared" si="5"/>
        <v>0</v>
      </c>
      <c r="AM979" s="11"/>
      <c r="AN979" s="13">
        <v>0.3191556781229039</v>
      </c>
      <c r="AO979" s="11" t="s">
        <v>124</v>
      </c>
      <c r="AP979" s="14">
        <v>45931.447850717595</v>
      </c>
    </row>
    <row r="980">
      <c r="A980" s="8">
        <v>45924.801469907405</v>
      </c>
      <c r="B980" s="9" t="s">
        <v>2104</v>
      </c>
      <c r="C980" s="9" t="s">
        <v>2105</v>
      </c>
      <c r="D980" s="10">
        <v>5.542920001926E12</v>
      </c>
      <c r="E980" s="9" t="s">
        <v>43</v>
      </c>
      <c r="F980" s="9"/>
      <c r="G980" s="9" t="s">
        <v>76</v>
      </c>
      <c r="H980" s="9" t="s">
        <v>77</v>
      </c>
      <c r="I980" s="9" t="s">
        <v>78</v>
      </c>
      <c r="J980" s="9" t="s">
        <v>48</v>
      </c>
      <c r="K980" s="9" t="s">
        <v>48</v>
      </c>
      <c r="L980" s="9" t="s">
        <v>48</v>
      </c>
      <c r="M980" s="9" t="s">
        <v>48</v>
      </c>
      <c r="N980" s="9" t="s">
        <v>118</v>
      </c>
      <c r="O980" s="9" t="s">
        <v>70</v>
      </c>
      <c r="P980" s="11" t="s">
        <v>80</v>
      </c>
      <c r="Q980" s="11" t="s">
        <v>81</v>
      </c>
      <c r="R980" s="11" t="s">
        <v>82</v>
      </c>
      <c r="S980" s="11">
        <v>7.50940275538E11</v>
      </c>
      <c r="T980" s="11" t="s">
        <v>83</v>
      </c>
      <c r="U980" s="11" t="s">
        <v>56</v>
      </c>
      <c r="V980" s="11"/>
      <c r="W980" s="11"/>
      <c r="X980" s="11"/>
      <c r="Y980" s="11"/>
      <c r="Z980" s="11"/>
      <c r="AA980" s="11"/>
      <c r="AB980" s="11"/>
      <c r="AC980" s="11"/>
      <c r="AD980" s="11"/>
      <c r="AE980" s="11"/>
      <c r="AF980" s="12">
        <f>ROUNDUP(SUM(VLOOKUP(G980,'Pontuação'!A$2:B$11,2,FALSE),VLOOKUP(E980,'Pontuação'!C$2:D$11,2,FALSE),VLOOKUP(I980,'Pontuação'!I$2:J$11,2,FALSE),VLOOKUP(K980,'Pontuação'!G$2:H$11,2,FALSE),VLOOKUP(H980,'Pontuação'!E$2:F$11,2,FALSE),VLOOKUP(M980,'Pontuação'!K$2:L$11,2,FALSE)),0)</f>
        <v>1297</v>
      </c>
      <c r="AG980" s="12">
        <f t="shared" si="1"/>
        <v>130</v>
      </c>
      <c r="AH980" s="12" t="str">
        <f t="array" ref="AH980">IFERROR(INDEX('Pontuação'!G$13:G$191, MATCH(AG980, 'Pontuação'!F$14:F$191, 0)), "Faixa Indefinida")</f>
        <v>A</v>
      </c>
      <c r="AI980" s="12">
        <f t="shared" si="2"/>
        <v>1</v>
      </c>
      <c r="AJ980" s="12">
        <f t="shared" si="3"/>
        <v>0</v>
      </c>
      <c r="AK980" s="12">
        <f t="shared" si="4"/>
        <v>0</v>
      </c>
      <c r="AL980" s="12">
        <f t="shared" si="5"/>
        <v>0</v>
      </c>
      <c r="AM980" s="11"/>
      <c r="AN980" s="13">
        <v>0.26347147608088173</v>
      </c>
      <c r="AO980" s="11" t="s">
        <v>84</v>
      </c>
      <c r="AP980" s="14">
        <v>45931.447850717595</v>
      </c>
    </row>
    <row r="981">
      <c r="A981" s="8">
        <v>45924.80564814815</v>
      </c>
      <c r="B981" s="9" t="s">
        <v>2106</v>
      </c>
      <c r="C981" s="9" t="s">
        <v>2107</v>
      </c>
      <c r="D981" s="10">
        <v>5.547991110054E12</v>
      </c>
      <c r="E981" s="9" t="s">
        <v>43</v>
      </c>
      <c r="F981" s="9"/>
      <c r="G981" s="9" t="s">
        <v>144</v>
      </c>
      <c r="H981" s="9" t="s">
        <v>45</v>
      </c>
      <c r="I981" s="9" t="s">
        <v>78</v>
      </c>
      <c r="J981" s="9" t="s">
        <v>47</v>
      </c>
      <c r="K981" s="9" t="s">
        <v>47</v>
      </c>
      <c r="L981" s="9" t="s">
        <v>48</v>
      </c>
      <c r="M981" s="9" t="s">
        <v>47</v>
      </c>
      <c r="N981" s="9" t="s">
        <v>118</v>
      </c>
      <c r="O981" s="9" t="s">
        <v>50</v>
      </c>
      <c r="P981" s="11" t="s">
        <v>51</v>
      </c>
      <c r="Q981" s="11" t="s">
        <v>52</v>
      </c>
      <c r="R981" s="11" t="s">
        <v>53</v>
      </c>
      <c r="S981" s="11" t="s">
        <v>54</v>
      </c>
      <c r="T981" s="11" t="s">
        <v>55</v>
      </c>
      <c r="U981" s="11" t="s">
        <v>56</v>
      </c>
      <c r="V981" s="11"/>
      <c r="W981" s="11"/>
      <c r="X981" s="11"/>
      <c r="Y981" s="11"/>
      <c r="Z981" s="11"/>
      <c r="AA981" s="11"/>
      <c r="AB981" s="11"/>
      <c r="AC981" s="11"/>
      <c r="AD981" s="11"/>
      <c r="AE981" s="11"/>
      <c r="AF981" s="12">
        <f>ROUNDUP(SUM(VLOOKUP(G981,'Pontuação'!A$2:B$11,2,FALSE),VLOOKUP(E981,'Pontuação'!C$2:D$11,2,FALSE),VLOOKUP(I981,'Pontuação'!I$2:J$11,2,FALSE),VLOOKUP(K981,'Pontuação'!G$2:H$11,2,FALSE),VLOOKUP(H981,'Pontuação'!E$2:F$11,2,FALSE),VLOOKUP(M981,'Pontuação'!K$2:L$11,2,FALSE)),0)</f>
        <v>1014</v>
      </c>
      <c r="AG981" s="12">
        <f t="shared" si="1"/>
        <v>101</v>
      </c>
      <c r="AH981" s="12" t="str">
        <f t="array" ref="AH981">IFERROR(INDEX('Pontuação'!G$13:G$191, MATCH(AG981, 'Pontuação'!F$14:F$191, 0)), "Faixa Indefinida")</f>
        <v>C</v>
      </c>
      <c r="AI981" s="12">
        <f t="shared" si="2"/>
        <v>0</v>
      </c>
      <c r="AJ981" s="12">
        <f t="shared" si="3"/>
        <v>0</v>
      </c>
      <c r="AK981" s="12">
        <f t="shared" si="4"/>
        <v>1</v>
      </c>
      <c r="AL981" s="12">
        <f t="shared" si="5"/>
        <v>0</v>
      </c>
      <c r="AM981" s="11"/>
      <c r="AN981" s="13">
        <v>0.35392228740552184</v>
      </c>
      <c r="AO981" s="11" t="s">
        <v>66</v>
      </c>
      <c r="AP981" s="14">
        <v>45931.447850717595</v>
      </c>
    </row>
    <row r="982">
      <c r="A982" s="8">
        <v>45924.80600694445</v>
      </c>
      <c r="B982" s="9" t="s">
        <v>2108</v>
      </c>
      <c r="C982" s="9" t="s">
        <v>2109</v>
      </c>
      <c r="D982" s="10">
        <v>5.555219721332E12</v>
      </c>
      <c r="E982" s="9" t="s">
        <v>43</v>
      </c>
      <c r="F982" s="9"/>
      <c r="G982" s="9" t="s">
        <v>60</v>
      </c>
      <c r="H982" s="9" t="s">
        <v>61</v>
      </c>
      <c r="I982" s="9" t="s">
        <v>62</v>
      </c>
      <c r="J982" s="9" t="s">
        <v>47</v>
      </c>
      <c r="K982" s="9" t="s">
        <v>47</v>
      </c>
      <c r="L982" s="9" t="s">
        <v>47</v>
      </c>
      <c r="M982" s="9" t="s">
        <v>48</v>
      </c>
      <c r="N982" s="9" t="s">
        <v>79</v>
      </c>
      <c r="O982" s="9" t="s">
        <v>50</v>
      </c>
      <c r="P982" s="11" t="s">
        <v>51</v>
      </c>
      <c r="Q982" s="11" t="s">
        <v>133</v>
      </c>
      <c r="R982" s="11" t="s">
        <v>107</v>
      </c>
      <c r="S982" s="11" t="s">
        <v>138</v>
      </c>
      <c r="T982" s="11" t="s">
        <v>55</v>
      </c>
      <c r="U982" s="11" t="s">
        <v>56</v>
      </c>
      <c r="V982" s="11"/>
      <c r="W982" s="11"/>
      <c r="X982" s="11"/>
      <c r="Y982" s="11"/>
      <c r="Z982" s="11"/>
      <c r="AA982" s="11"/>
      <c r="AB982" s="11"/>
      <c r="AC982" s="11"/>
      <c r="AD982" s="11"/>
      <c r="AE982" s="11"/>
      <c r="AF982" s="12">
        <f>ROUNDUP(SUM(VLOOKUP(G982,'Pontuação'!A$2:B$11,2,FALSE),VLOOKUP(E982,'Pontuação'!C$2:D$11,2,FALSE),VLOOKUP(I982,'Pontuação'!I$2:J$11,2,FALSE),VLOOKUP(K982,'Pontuação'!G$2:H$11,2,FALSE),VLOOKUP(H982,'Pontuação'!E$2:F$11,2,FALSE),VLOOKUP(M982,'Pontuação'!K$2:L$11,2,FALSE)),0)</f>
        <v>1109</v>
      </c>
      <c r="AG982" s="12">
        <f t="shared" si="1"/>
        <v>111</v>
      </c>
      <c r="AH982" s="12" t="str">
        <f t="array" ref="AH982">IFERROR(INDEX('Pontuação'!G$13:G$191, MATCH(AG982, 'Pontuação'!F$14:F$191, 0)), "Faixa Indefinida")</f>
        <v>B</v>
      </c>
      <c r="AI982" s="12">
        <f t="shared" si="2"/>
        <v>0</v>
      </c>
      <c r="AJ982" s="12">
        <f t="shared" si="3"/>
        <v>1</v>
      </c>
      <c r="AK982" s="12">
        <f t="shared" si="4"/>
        <v>0</v>
      </c>
      <c r="AL982" s="12">
        <f t="shared" si="5"/>
        <v>0</v>
      </c>
      <c r="AM982" s="11"/>
      <c r="AN982" s="13">
        <v>0.5165602964695839</v>
      </c>
      <c r="AO982" s="11" t="s">
        <v>57</v>
      </c>
      <c r="AP982" s="14">
        <v>45931.447850717595</v>
      </c>
    </row>
    <row r="983">
      <c r="A983" s="8">
        <v>45924.80810185185</v>
      </c>
      <c r="B983" s="9" t="s">
        <v>2110</v>
      </c>
      <c r="C983" s="9" t="s">
        <v>2111</v>
      </c>
      <c r="D983" s="10">
        <v>5.555819711832E12</v>
      </c>
      <c r="E983" s="9" t="s">
        <v>43</v>
      </c>
      <c r="F983" s="9"/>
      <c r="G983" s="9" t="s">
        <v>170</v>
      </c>
      <c r="H983" s="9" t="s">
        <v>157</v>
      </c>
      <c r="I983" s="9" t="s">
        <v>62</v>
      </c>
      <c r="J983" s="9" t="s">
        <v>47</v>
      </c>
      <c r="K983" s="9" t="s">
        <v>47</v>
      </c>
      <c r="L983" s="9" t="s">
        <v>48</v>
      </c>
      <c r="M983" s="9" t="s">
        <v>47</v>
      </c>
      <c r="N983" s="9" t="s">
        <v>79</v>
      </c>
      <c r="O983" s="9" t="s">
        <v>98</v>
      </c>
      <c r="P983" s="11" t="s">
        <v>51</v>
      </c>
      <c r="Q983" s="11" t="s">
        <v>171</v>
      </c>
      <c r="R983" s="11" t="s">
        <v>107</v>
      </c>
      <c r="S983" s="11" t="s">
        <v>172</v>
      </c>
      <c r="T983" s="11" t="s">
        <v>55</v>
      </c>
      <c r="U983" s="11" t="s">
        <v>56</v>
      </c>
      <c r="V983" s="11"/>
      <c r="W983" s="11"/>
      <c r="X983" s="11"/>
      <c r="Y983" s="11"/>
      <c r="Z983" s="11"/>
      <c r="AA983" s="11"/>
      <c r="AB983" s="11"/>
      <c r="AC983" s="11"/>
      <c r="AD983" s="11"/>
      <c r="AE983" s="11"/>
      <c r="AF983" s="12">
        <f>ROUNDUP(SUM(VLOOKUP(G983,'Pontuação'!A$2:B$11,2,FALSE),VLOOKUP(E983,'Pontuação'!C$2:D$11,2,FALSE),VLOOKUP(I983,'Pontuação'!I$2:J$11,2,FALSE),VLOOKUP(K983,'Pontuação'!G$2:H$11,2,FALSE),VLOOKUP(H983,'Pontuação'!E$2:F$11,2,FALSE),VLOOKUP(M983,'Pontuação'!K$2:L$11,2,FALSE)),0)</f>
        <v>765</v>
      </c>
      <c r="AG983" s="12">
        <f t="shared" si="1"/>
        <v>77</v>
      </c>
      <c r="AH983" s="12" t="str">
        <f t="array" ref="AH983">IFERROR(INDEX('Pontuação'!G$13:G$191, MATCH(AG983, 'Pontuação'!F$14:F$191, 0)), "Faixa Indefinida")</f>
        <v>D</v>
      </c>
      <c r="AI983" s="12">
        <f t="shared" si="2"/>
        <v>0</v>
      </c>
      <c r="AJ983" s="12">
        <f t="shared" si="3"/>
        <v>0</v>
      </c>
      <c r="AK983" s="12">
        <f t="shared" si="4"/>
        <v>0</v>
      </c>
      <c r="AL983" s="12">
        <f t="shared" si="5"/>
        <v>1</v>
      </c>
      <c r="AM983" s="11"/>
      <c r="AN983" s="13">
        <v>0.2905240416691684</v>
      </c>
      <c r="AO983" s="11" t="s">
        <v>91</v>
      </c>
      <c r="AP983" s="14">
        <v>45931.447850717595</v>
      </c>
    </row>
    <row r="984">
      <c r="A984" s="8">
        <v>45924.81590277778</v>
      </c>
      <c r="B984" s="9" t="s">
        <v>2112</v>
      </c>
      <c r="C984" s="9" t="s">
        <v>2113</v>
      </c>
      <c r="D984" s="10">
        <v>5.521995326333E12</v>
      </c>
      <c r="E984" s="9" t="s">
        <v>43</v>
      </c>
      <c r="F984" s="9"/>
      <c r="G984" s="9" t="s">
        <v>44</v>
      </c>
      <c r="H984" s="9" t="s">
        <v>87</v>
      </c>
      <c r="I984" s="9" t="s">
        <v>88</v>
      </c>
      <c r="J984" s="9" t="s">
        <v>48</v>
      </c>
      <c r="K984" s="9" t="s">
        <v>47</v>
      </c>
      <c r="L984" s="9" t="s">
        <v>47</v>
      </c>
      <c r="M984" s="9" t="s">
        <v>48</v>
      </c>
      <c r="N984" s="9" t="s">
        <v>94</v>
      </c>
      <c r="O984" s="9" t="s">
        <v>50</v>
      </c>
      <c r="P984" s="11" t="s">
        <v>51</v>
      </c>
      <c r="Q984" s="11" t="s">
        <v>115</v>
      </c>
      <c r="R984" s="11" t="s">
        <v>53</v>
      </c>
      <c r="S984" s="11" t="s">
        <v>54</v>
      </c>
      <c r="T984" s="11" t="s">
        <v>55</v>
      </c>
      <c r="U984" s="11" t="s">
        <v>56</v>
      </c>
      <c r="V984" s="11"/>
      <c r="W984" s="11"/>
      <c r="X984" s="11"/>
      <c r="Y984" s="11"/>
      <c r="Z984" s="11"/>
      <c r="AA984" s="11"/>
      <c r="AB984" s="11"/>
      <c r="AC984" s="11"/>
      <c r="AD984" s="11"/>
      <c r="AE984" s="11"/>
      <c r="AF984" s="12">
        <f>ROUNDUP(SUM(VLOOKUP(G984,'Pontuação'!A$2:B$11,2,FALSE),VLOOKUP(E984,'Pontuação'!C$2:D$11,2,FALSE),VLOOKUP(I984,'Pontuação'!I$2:J$11,2,FALSE),VLOOKUP(K984,'Pontuação'!G$2:H$11,2,FALSE),VLOOKUP(H984,'Pontuação'!E$2:F$11,2,FALSE),VLOOKUP(M984,'Pontuação'!K$2:L$11,2,FALSE)),0)</f>
        <v>998</v>
      </c>
      <c r="AG984" s="12">
        <f t="shared" si="1"/>
        <v>100</v>
      </c>
      <c r="AH984" s="12" t="str">
        <f t="array" ref="AH984">IFERROR(INDEX('Pontuação'!G$13:G$191, MATCH(AG984, 'Pontuação'!F$14:F$191, 0)), "Faixa Indefinida")</f>
        <v>C</v>
      </c>
      <c r="AI984" s="12">
        <f t="shared" si="2"/>
        <v>0</v>
      </c>
      <c r="AJ984" s="12">
        <f t="shared" si="3"/>
        <v>0</v>
      </c>
      <c r="AK984" s="12">
        <f t="shared" si="4"/>
        <v>1</v>
      </c>
      <c r="AL984" s="12">
        <f t="shared" si="5"/>
        <v>0</v>
      </c>
      <c r="AM984" s="11"/>
      <c r="AN984" s="13">
        <v>0.2995083892506585</v>
      </c>
      <c r="AO984" s="11" t="s">
        <v>91</v>
      </c>
      <c r="AP984" s="14">
        <v>45931.447850717595</v>
      </c>
    </row>
    <row r="985">
      <c r="A985" s="8">
        <v>45924.81922453704</v>
      </c>
      <c r="B985" s="9" t="s">
        <v>2114</v>
      </c>
      <c r="C985" s="9" t="s">
        <v>2115</v>
      </c>
      <c r="D985" s="10">
        <v>5.534997695306E12</v>
      </c>
      <c r="E985" s="9" t="s">
        <v>43</v>
      </c>
      <c r="F985" s="9"/>
      <c r="G985" s="9" t="s">
        <v>76</v>
      </c>
      <c r="H985" s="9" t="s">
        <v>77</v>
      </c>
      <c r="I985" s="9" t="s">
        <v>88</v>
      </c>
      <c r="J985" s="9" t="s">
        <v>48</v>
      </c>
      <c r="K985" s="9" t="s">
        <v>48</v>
      </c>
      <c r="L985" s="9" t="s">
        <v>48</v>
      </c>
      <c r="M985" s="9" t="s">
        <v>47</v>
      </c>
      <c r="N985" s="9" t="s">
        <v>79</v>
      </c>
      <c r="O985" s="9" t="s">
        <v>50</v>
      </c>
      <c r="P985" s="11" t="s">
        <v>51</v>
      </c>
      <c r="Q985" s="11" t="s">
        <v>137</v>
      </c>
      <c r="R985" s="11" t="s">
        <v>90</v>
      </c>
      <c r="S985" s="11" t="s">
        <v>214</v>
      </c>
      <c r="T985" s="11" t="s">
        <v>55</v>
      </c>
      <c r="U985" s="11" t="s">
        <v>56</v>
      </c>
      <c r="V985" s="11"/>
      <c r="W985" s="11"/>
      <c r="X985" s="11"/>
      <c r="Y985" s="11"/>
      <c r="Z985" s="11"/>
      <c r="AA985" s="11"/>
      <c r="AB985" s="11"/>
      <c r="AC985" s="11"/>
      <c r="AD985" s="11"/>
      <c r="AE985" s="11"/>
      <c r="AF985" s="12">
        <f>ROUNDUP(SUM(VLOOKUP(G985,'Pontuação'!A$2:B$11,2,FALSE),VLOOKUP(E985,'Pontuação'!C$2:D$11,2,FALSE),VLOOKUP(I985,'Pontuação'!I$2:J$11,2,FALSE),VLOOKUP(K985,'Pontuação'!G$2:H$11,2,FALSE),VLOOKUP(H985,'Pontuação'!E$2:F$11,2,FALSE),VLOOKUP(M985,'Pontuação'!K$2:L$11,2,FALSE)),0)</f>
        <v>1061</v>
      </c>
      <c r="AG985" s="12">
        <f t="shared" si="1"/>
        <v>106</v>
      </c>
      <c r="AH985" s="12" t="str">
        <f t="array" ref="AH985">IFERROR(INDEX('Pontuação'!G$13:G$191, MATCH(AG985, 'Pontuação'!F$14:F$191, 0)), "Faixa Indefinida")</f>
        <v>B</v>
      </c>
      <c r="AI985" s="12">
        <f t="shared" si="2"/>
        <v>0</v>
      </c>
      <c r="AJ985" s="12">
        <f t="shared" si="3"/>
        <v>1</v>
      </c>
      <c r="AK985" s="12">
        <f t="shared" si="4"/>
        <v>0</v>
      </c>
      <c r="AL985" s="12">
        <f t="shared" si="5"/>
        <v>0</v>
      </c>
      <c r="AM985" s="11"/>
      <c r="AN985" s="13">
        <v>0.12951825003698814</v>
      </c>
      <c r="AO985" s="11" t="s">
        <v>110</v>
      </c>
      <c r="AP985" s="14">
        <v>45931.447850717595</v>
      </c>
    </row>
    <row r="986">
      <c r="A986" s="8">
        <v>45924.81980324074</v>
      </c>
      <c r="B986" s="9" t="s">
        <v>2116</v>
      </c>
      <c r="C986" s="9" t="s">
        <v>2117</v>
      </c>
      <c r="D986" s="10">
        <v>5.555519811933E12</v>
      </c>
      <c r="E986" s="9" t="s">
        <v>43</v>
      </c>
      <c r="F986" s="9"/>
      <c r="G986" s="9" t="s">
        <v>60</v>
      </c>
      <c r="H986" s="9" t="s">
        <v>61</v>
      </c>
      <c r="I986" s="9" t="s">
        <v>88</v>
      </c>
      <c r="J986" s="9" t="s">
        <v>47</v>
      </c>
      <c r="K986" s="9" t="s">
        <v>47</v>
      </c>
      <c r="L986" s="9" t="s">
        <v>47</v>
      </c>
      <c r="M986" s="9" t="s">
        <v>47</v>
      </c>
      <c r="N986" s="9" t="s">
        <v>79</v>
      </c>
      <c r="O986" s="9" t="s">
        <v>98</v>
      </c>
      <c r="P986" s="11" t="s">
        <v>51</v>
      </c>
      <c r="Q986" s="11" t="s">
        <v>154</v>
      </c>
      <c r="R986" s="11" t="s">
        <v>107</v>
      </c>
      <c r="S986" s="11" t="s">
        <v>72</v>
      </c>
      <c r="T986" s="11" t="s">
        <v>55</v>
      </c>
      <c r="U986" s="11" t="s">
        <v>47</v>
      </c>
      <c r="V986" s="11"/>
      <c r="W986" s="11"/>
      <c r="X986" s="11"/>
      <c r="Y986" s="11"/>
      <c r="Z986" s="11"/>
      <c r="AA986" s="11"/>
      <c r="AB986" s="11"/>
      <c r="AC986" s="11"/>
      <c r="AD986" s="11"/>
      <c r="AE986" s="11"/>
      <c r="AF986" s="12">
        <f>ROUNDUP(SUM(VLOOKUP(G986,'Pontuação'!A$2:B$11,2,FALSE),VLOOKUP(E986,'Pontuação'!C$2:D$11,2,FALSE),VLOOKUP(I986,'Pontuação'!I$2:J$11,2,FALSE),VLOOKUP(K986,'Pontuação'!G$2:H$11,2,FALSE),VLOOKUP(H986,'Pontuação'!E$2:F$11,2,FALSE),VLOOKUP(M986,'Pontuação'!K$2:L$11,2,FALSE)),0)</f>
        <v>935</v>
      </c>
      <c r="AG986" s="12">
        <f t="shared" si="1"/>
        <v>94</v>
      </c>
      <c r="AH986" s="12" t="str">
        <f t="array" ref="AH986">IFERROR(INDEX('Pontuação'!G$13:G$191, MATCH(AG986, 'Pontuação'!F$14:F$191, 0)), "Faixa Indefinida")</f>
        <v>C</v>
      </c>
      <c r="AI986" s="12">
        <f t="shared" si="2"/>
        <v>0</v>
      </c>
      <c r="AJ986" s="12">
        <f t="shared" si="3"/>
        <v>0</v>
      </c>
      <c r="AK986" s="12">
        <f t="shared" si="4"/>
        <v>1</v>
      </c>
      <c r="AL986" s="12">
        <f t="shared" si="5"/>
        <v>0</v>
      </c>
      <c r="AM986" s="11"/>
      <c r="AN986" s="13">
        <v>0.13964667955501325</v>
      </c>
      <c r="AO986" s="11" t="s">
        <v>110</v>
      </c>
      <c r="AP986" s="14">
        <v>45931.447850717595</v>
      </c>
    </row>
    <row r="987">
      <c r="A987" s="8">
        <v>45924.821064814816</v>
      </c>
      <c r="B987" s="9" t="s">
        <v>2118</v>
      </c>
      <c r="C987" s="9" t="s">
        <v>2119</v>
      </c>
      <c r="D987" s="10">
        <v>5.511991032373E12</v>
      </c>
      <c r="E987" s="9" t="s">
        <v>43</v>
      </c>
      <c r="F987" s="9"/>
      <c r="G987" s="9" t="s">
        <v>44</v>
      </c>
      <c r="H987" s="9" t="s">
        <v>45</v>
      </c>
      <c r="I987" s="9" t="s">
        <v>106</v>
      </c>
      <c r="J987" s="9" t="s">
        <v>48</v>
      </c>
      <c r="K987" s="9" t="s">
        <v>47</v>
      </c>
      <c r="L987" s="9" t="s">
        <v>48</v>
      </c>
      <c r="M987" s="9" t="s">
        <v>47</v>
      </c>
      <c r="N987" s="9" t="s">
        <v>49</v>
      </c>
      <c r="O987" s="9" t="s">
        <v>64</v>
      </c>
      <c r="P987" s="11" t="s">
        <v>51</v>
      </c>
      <c r="Q987" s="11" t="s">
        <v>203</v>
      </c>
      <c r="R987" s="11" t="s">
        <v>748</v>
      </c>
      <c r="S987" s="11" t="s">
        <v>749</v>
      </c>
      <c r="T987" s="11" t="s">
        <v>55</v>
      </c>
      <c r="U987" s="11" t="s">
        <v>47</v>
      </c>
      <c r="V987" s="11"/>
      <c r="W987" s="11"/>
      <c r="X987" s="11"/>
      <c r="Y987" s="11"/>
      <c r="Z987" s="11"/>
      <c r="AA987" s="11"/>
      <c r="AB987" s="11"/>
      <c r="AC987" s="11"/>
      <c r="AD987" s="11"/>
      <c r="AE987" s="11"/>
      <c r="AF987" s="12">
        <f>ROUNDUP(SUM(VLOOKUP(G987,'Pontuação'!A$2:B$11,2,FALSE),VLOOKUP(E987,'Pontuação'!C$2:D$11,2,FALSE),VLOOKUP(I987,'Pontuação'!I$2:J$11,2,FALSE),VLOOKUP(K987,'Pontuação'!G$2:H$11,2,FALSE),VLOOKUP(H987,'Pontuação'!E$2:F$11,2,FALSE),VLOOKUP(M987,'Pontuação'!K$2:L$11,2,FALSE)),0)</f>
        <v>986</v>
      </c>
      <c r="AG987" s="12">
        <f t="shared" si="1"/>
        <v>99</v>
      </c>
      <c r="AH987" s="12" t="str">
        <f t="array" ref="AH987">IFERROR(INDEX('Pontuação'!G$13:G$191, MATCH(AG987, 'Pontuação'!F$14:F$191, 0)), "Faixa Indefinida")</f>
        <v>C</v>
      </c>
      <c r="AI987" s="12">
        <f t="shared" si="2"/>
        <v>0</v>
      </c>
      <c r="AJ987" s="12">
        <f t="shared" si="3"/>
        <v>0</v>
      </c>
      <c r="AK987" s="12">
        <f t="shared" si="4"/>
        <v>1</v>
      </c>
      <c r="AL987" s="12">
        <f t="shared" si="5"/>
        <v>0</v>
      </c>
      <c r="AM987" s="11"/>
      <c r="AN987" s="13">
        <v>0.343832849309367</v>
      </c>
      <c r="AO987" s="11" t="s">
        <v>124</v>
      </c>
      <c r="AP987" s="14">
        <v>45931.447850717595</v>
      </c>
    </row>
    <row r="988">
      <c r="A988" s="8">
        <v>45924.82530092593</v>
      </c>
      <c r="B988" s="9" t="s">
        <v>2120</v>
      </c>
      <c r="C988" s="9" t="s">
        <v>2121</v>
      </c>
      <c r="D988" s="10">
        <v>5.511940113074E12</v>
      </c>
      <c r="E988" s="9" t="s">
        <v>43</v>
      </c>
      <c r="F988" s="9"/>
      <c r="G988" s="9" t="s">
        <v>76</v>
      </c>
      <c r="H988" s="9" t="s">
        <v>77</v>
      </c>
      <c r="I988" s="9" t="s">
        <v>88</v>
      </c>
      <c r="J988" s="9" t="s">
        <v>47</v>
      </c>
      <c r="K988" s="9" t="s">
        <v>48</v>
      </c>
      <c r="L988" s="9" t="s">
        <v>48</v>
      </c>
      <c r="M988" s="9" t="s">
        <v>47</v>
      </c>
      <c r="N988" s="9" t="s">
        <v>79</v>
      </c>
      <c r="O988" s="9" t="s">
        <v>70</v>
      </c>
      <c r="P988" s="11" t="s">
        <v>51</v>
      </c>
      <c r="Q988" s="11" t="s">
        <v>133</v>
      </c>
      <c r="R988" s="11" t="s">
        <v>90</v>
      </c>
      <c r="S988" s="11" t="s">
        <v>214</v>
      </c>
      <c r="T988" s="11" t="s">
        <v>55</v>
      </c>
      <c r="U988" s="11" t="s">
        <v>56</v>
      </c>
      <c r="V988" s="11"/>
      <c r="W988" s="11"/>
      <c r="X988" s="11"/>
      <c r="Y988" s="11"/>
      <c r="Z988" s="11"/>
      <c r="AA988" s="11"/>
      <c r="AB988" s="11"/>
      <c r="AC988" s="11"/>
      <c r="AD988" s="11"/>
      <c r="AE988" s="11"/>
      <c r="AF988" s="12">
        <f>ROUNDUP(SUM(VLOOKUP(G988,'Pontuação'!A$2:B$11,2,FALSE),VLOOKUP(E988,'Pontuação'!C$2:D$11,2,FALSE),VLOOKUP(I988,'Pontuação'!I$2:J$11,2,FALSE),VLOOKUP(K988,'Pontuação'!G$2:H$11,2,FALSE),VLOOKUP(H988,'Pontuação'!E$2:F$11,2,FALSE),VLOOKUP(M988,'Pontuação'!K$2:L$11,2,FALSE)),0)</f>
        <v>1061</v>
      </c>
      <c r="AG988" s="12">
        <f t="shared" si="1"/>
        <v>106</v>
      </c>
      <c r="AH988" s="12" t="str">
        <f t="array" ref="AH988">IFERROR(INDEX('Pontuação'!G$13:G$191, MATCH(AG988, 'Pontuação'!F$14:F$191, 0)), "Faixa Indefinida")</f>
        <v>B</v>
      </c>
      <c r="AI988" s="12">
        <f t="shared" si="2"/>
        <v>0</v>
      </c>
      <c r="AJ988" s="12">
        <f t="shared" si="3"/>
        <v>1</v>
      </c>
      <c r="AK988" s="12">
        <f t="shared" si="4"/>
        <v>0</v>
      </c>
      <c r="AL988" s="12">
        <f t="shared" si="5"/>
        <v>0</v>
      </c>
      <c r="AM988" s="11"/>
      <c r="AN988" s="13">
        <v>0.11690385450402763</v>
      </c>
      <c r="AO988" s="11" t="s">
        <v>99</v>
      </c>
      <c r="AP988" s="14">
        <v>45931.447850717595</v>
      </c>
    </row>
    <row r="989">
      <c r="A989" s="8">
        <v>45924.82711805555</v>
      </c>
      <c r="B989" s="9" t="s">
        <v>2122</v>
      </c>
      <c r="C989" s="9" t="s">
        <v>2123</v>
      </c>
      <c r="D989" s="10">
        <v>5.511965734627E12</v>
      </c>
      <c r="E989" s="9" t="s">
        <v>43</v>
      </c>
      <c r="F989" s="9"/>
      <c r="G989" s="9" t="s">
        <v>69</v>
      </c>
      <c r="H989" s="9" t="s">
        <v>45</v>
      </c>
      <c r="I989" s="9" t="s">
        <v>78</v>
      </c>
      <c r="J989" s="9" t="s">
        <v>47</v>
      </c>
      <c r="K989" s="9" t="s">
        <v>47</v>
      </c>
      <c r="L989" s="9" t="s">
        <v>48</v>
      </c>
      <c r="M989" s="9" t="s">
        <v>47</v>
      </c>
      <c r="N989" s="9" t="s">
        <v>63</v>
      </c>
      <c r="O989" s="9" t="s">
        <v>95</v>
      </c>
      <c r="P989" s="11" t="s">
        <v>51</v>
      </c>
      <c r="Q989" s="11" t="s">
        <v>137</v>
      </c>
      <c r="R989" s="11" t="s">
        <v>107</v>
      </c>
      <c r="S989" s="11" t="s">
        <v>72</v>
      </c>
      <c r="T989" s="11" t="s">
        <v>55</v>
      </c>
      <c r="U989" s="11" t="s">
        <v>56</v>
      </c>
      <c r="V989" s="11"/>
      <c r="W989" s="11"/>
      <c r="X989" s="11"/>
      <c r="Y989" s="11"/>
      <c r="Z989" s="11"/>
      <c r="AA989" s="11"/>
      <c r="AB989" s="11"/>
      <c r="AC989" s="11"/>
      <c r="AD989" s="11"/>
      <c r="AE989" s="11"/>
      <c r="AF989" s="12">
        <f>ROUNDUP(SUM(VLOOKUP(G989,'Pontuação'!A$2:B$11,2,FALSE),VLOOKUP(E989,'Pontuação'!C$2:D$11,2,FALSE),VLOOKUP(I989,'Pontuação'!I$2:J$11,2,FALSE),VLOOKUP(K989,'Pontuação'!G$2:H$11,2,FALSE),VLOOKUP(H989,'Pontuação'!E$2:F$11,2,FALSE),VLOOKUP(M989,'Pontuação'!K$2:L$11,2,FALSE)),0)</f>
        <v>972</v>
      </c>
      <c r="AG989" s="12">
        <f t="shared" si="1"/>
        <v>97</v>
      </c>
      <c r="AH989" s="12" t="str">
        <f t="array" ref="AH989">IFERROR(INDEX('Pontuação'!G$13:G$191, MATCH(AG989, 'Pontuação'!F$14:F$191, 0)), "Faixa Indefinida")</f>
        <v>C</v>
      </c>
      <c r="AI989" s="12">
        <f t="shared" si="2"/>
        <v>0</v>
      </c>
      <c r="AJ989" s="12">
        <f t="shared" si="3"/>
        <v>0</v>
      </c>
      <c r="AK989" s="12">
        <f t="shared" si="4"/>
        <v>1</v>
      </c>
      <c r="AL989" s="12">
        <f t="shared" si="5"/>
        <v>0</v>
      </c>
      <c r="AM989" s="11"/>
      <c r="AN989" s="13">
        <v>0.38466132181788404</v>
      </c>
      <c r="AO989" s="11" t="s">
        <v>66</v>
      </c>
      <c r="AP989" s="14">
        <v>45931.447850717595</v>
      </c>
    </row>
    <row r="990">
      <c r="A990" s="8">
        <v>45924.830775462964</v>
      </c>
      <c r="B990" s="9" t="s">
        <v>2124</v>
      </c>
      <c r="C990" s="9" t="s">
        <v>2125</v>
      </c>
      <c r="D990" s="10">
        <v>5.579999163785E12</v>
      </c>
      <c r="E990" s="9" t="s">
        <v>43</v>
      </c>
      <c r="F990" s="9"/>
      <c r="G990" s="9" t="s">
        <v>76</v>
      </c>
      <c r="H990" s="9" t="s">
        <v>77</v>
      </c>
      <c r="I990" s="9" t="s">
        <v>88</v>
      </c>
      <c r="J990" s="9" t="s">
        <v>48</v>
      </c>
      <c r="K990" s="9" t="s">
        <v>47</v>
      </c>
      <c r="L990" s="9" t="s">
        <v>48</v>
      </c>
      <c r="M990" s="9" t="s">
        <v>48</v>
      </c>
      <c r="N990" s="9" t="s">
        <v>79</v>
      </c>
      <c r="O990" s="9" t="s">
        <v>98</v>
      </c>
      <c r="P990" s="11" t="s">
        <v>51</v>
      </c>
      <c r="Q990" s="11" t="s">
        <v>133</v>
      </c>
      <c r="R990" s="11" t="s">
        <v>90</v>
      </c>
      <c r="S990" s="11" t="s">
        <v>72</v>
      </c>
      <c r="T990" s="11" t="s">
        <v>55</v>
      </c>
      <c r="U990" s="11" t="s">
        <v>56</v>
      </c>
      <c r="V990" s="11"/>
      <c r="W990" s="11"/>
      <c r="X990" s="11"/>
      <c r="Y990" s="11"/>
      <c r="Z990" s="11"/>
      <c r="AA990" s="11"/>
      <c r="AB990" s="11"/>
      <c r="AC990" s="11"/>
      <c r="AD990" s="11"/>
      <c r="AE990" s="11"/>
      <c r="AF990" s="12">
        <f>ROUNDUP(SUM(VLOOKUP(G990,'Pontuação'!A$2:B$11,2,FALSE),VLOOKUP(E990,'Pontuação'!C$2:D$11,2,FALSE),VLOOKUP(I990,'Pontuação'!I$2:J$11,2,FALSE),VLOOKUP(K990,'Pontuação'!G$2:H$11,2,FALSE),VLOOKUP(H990,'Pontuação'!E$2:F$11,2,FALSE),VLOOKUP(M990,'Pontuação'!K$2:L$11,2,FALSE)),0)</f>
        <v>1101</v>
      </c>
      <c r="AG990" s="12">
        <f t="shared" si="1"/>
        <v>110</v>
      </c>
      <c r="AH990" s="12" t="str">
        <f t="array" ref="AH990">IFERROR(INDEX('Pontuação'!G$13:G$191, MATCH(AG990, 'Pontuação'!F$14:F$191, 0)), "Faixa Indefinida")</f>
        <v>B</v>
      </c>
      <c r="AI990" s="12">
        <f t="shared" si="2"/>
        <v>0</v>
      </c>
      <c r="AJ990" s="12">
        <f t="shared" si="3"/>
        <v>1</v>
      </c>
      <c r="AK990" s="12">
        <f t="shared" si="4"/>
        <v>0</v>
      </c>
      <c r="AL990" s="12">
        <f t="shared" si="5"/>
        <v>0</v>
      </c>
      <c r="AM990" s="11"/>
      <c r="AN990" s="13">
        <v>0.08271506933297106</v>
      </c>
      <c r="AO990" s="11" t="s">
        <v>99</v>
      </c>
      <c r="AP990" s="14">
        <v>45931.447850717595</v>
      </c>
    </row>
    <row r="991">
      <c r="A991" s="8">
        <v>45924.83201388889</v>
      </c>
      <c r="B991" s="9" t="s">
        <v>2126</v>
      </c>
      <c r="C991" s="9" t="s">
        <v>2127</v>
      </c>
      <c r="D991" s="10">
        <v>5.527992825993E12</v>
      </c>
      <c r="E991" s="9" t="s">
        <v>43</v>
      </c>
      <c r="F991" s="9"/>
      <c r="G991" s="9" t="s">
        <v>44</v>
      </c>
      <c r="H991" s="9" t="s">
        <v>45</v>
      </c>
      <c r="I991" s="9" t="s">
        <v>46</v>
      </c>
      <c r="J991" s="9" t="s">
        <v>47</v>
      </c>
      <c r="K991" s="9" t="s">
        <v>47</v>
      </c>
      <c r="L991" s="9" t="s">
        <v>48</v>
      </c>
      <c r="M991" s="9" t="s">
        <v>48</v>
      </c>
      <c r="N991" s="9" t="s">
        <v>79</v>
      </c>
      <c r="O991" s="9" t="s">
        <v>64</v>
      </c>
      <c r="P991" s="11" t="s">
        <v>51</v>
      </c>
      <c r="Q991" s="11" t="s">
        <v>115</v>
      </c>
      <c r="R991" s="11" t="s">
        <v>53</v>
      </c>
      <c r="S991" s="11" t="s">
        <v>54</v>
      </c>
      <c r="T991" s="11" t="s">
        <v>55</v>
      </c>
      <c r="U991" s="11" t="s">
        <v>56</v>
      </c>
      <c r="V991" s="11"/>
      <c r="W991" s="11"/>
      <c r="X991" s="11"/>
      <c r="Y991" s="11"/>
      <c r="Z991" s="11"/>
      <c r="AA991" s="11"/>
      <c r="AB991" s="11"/>
      <c r="AC991" s="11"/>
      <c r="AD991" s="11"/>
      <c r="AE991" s="11"/>
      <c r="AF991" s="12">
        <f>ROUNDUP(SUM(VLOOKUP(G991,'Pontuação'!A$2:B$11,2,FALSE),VLOOKUP(E991,'Pontuação'!C$2:D$11,2,FALSE),VLOOKUP(I991,'Pontuação'!I$2:J$11,2,FALSE),VLOOKUP(K991,'Pontuação'!G$2:H$11,2,FALSE),VLOOKUP(H991,'Pontuação'!E$2:F$11,2,FALSE),VLOOKUP(M991,'Pontuação'!K$2:L$11,2,FALSE)),0)</f>
        <v>1223</v>
      </c>
      <c r="AG991" s="12">
        <f t="shared" si="1"/>
        <v>122</v>
      </c>
      <c r="AH991" s="12" t="str">
        <f t="array" ref="AH991">IFERROR(INDEX('Pontuação'!G$13:G$191, MATCH(AG991, 'Pontuação'!F$14:F$191, 0)), "Faixa Indefinida")</f>
        <v>A</v>
      </c>
      <c r="AI991" s="12">
        <f t="shared" si="2"/>
        <v>1</v>
      </c>
      <c r="AJ991" s="12">
        <f t="shared" si="3"/>
        <v>0</v>
      </c>
      <c r="AK991" s="12">
        <f t="shared" si="4"/>
        <v>0</v>
      </c>
      <c r="AL991" s="12">
        <f t="shared" si="5"/>
        <v>0</v>
      </c>
      <c r="AM991" s="11"/>
      <c r="AN991" s="13">
        <v>0.42025207936936765</v>
      </c>
      <c r="AO991" s="11" t="s">
        <v>134</v>
      </c>
      <c r="AP991" s="14">
        <v>45931.447850717595</v>
      </c>
    </row>
    <row r="992">
      <c r="A992" s="8">
        <v>45924.83342592593</v>
      </c>
      <c r="B992" s="9" t="s">
        <v>2128</v>
      </c>
      <c r="C992" s="9" t="s">
        <v>2129</v>
      </c>
      <c r="D992" s="10">
        <v>5.544988325628E12</v>
      </c>
      <c r="E992" s="9" t="s">
        <v>43</v>
      </c>
      <c r="F992" s="9"/>
      <c r="G992" s="9" t="s">
        <v>76</v>
      </c>
      <c r="H992" s="9" t="s">
        <v>45</v>
      </c>
      <c r="I992" s="9" t="s">
        <v>78</v>
      </c>
      <c r="J992" s="9" t="s">
        <v>47</v>
      </c>
      <c r="K992" s="9" t="s">
        <v>48</v>
      </c>
      <c r="L992" s="9" t="s">
        <v>48</v>
      </c>
      <c r="M992" s="9" t="s">
        <v>48</v>
      </c>
      <c r="N992" s="9" t="s">
        <v>63</v>
      </c>
      <c r="O992" s="9" t="s">
        <v>70</v>
      </c>
      <c r="P992" s="11" t="s">
        <v>51</v>
      </c>
      <c r="Q992" s="11" t="s">
        <v>137</v>
      </c>
      <c r="R992" s="11" t="s">
        <v>90</v>
      </c>
      <c r="S992" s="11" t="s">
        <v>72</v>
      </c>
      <c r="T992" s="11" t="s">
        <v>55</v>
      </c>
      <c r="U992" s="11" t="s">
        <v>56</v>
      </c>
      <c r="V992" s="11"/>
      <c r="W992" s="11"/>
      <c r="X992" s="11"/>
      <c r="Y992" s="11"/>
      <c r="Z992" s="11"/>
      <c r="AA992" s="11"/>
      <c r="AB992" s="11"/>
      <c r="AC992" s="11"/>
      <c r="AD992" s="11"/>
      <c r="AE992" s="11"/>
      <c r="AF992" s="12">
        <f>ROUNDUP(SUM(VLOOKUP(G992,'Pontuação'!A$2:B$11,2,FALSE),VLOOKUP(E992,'Pontuação'!C$2:D$11,2,FALSE),VLOOKUP(I992,'Pontuação'!I$2:J$11,2,FALSE),VLOOKUP(K992,'Pontuação'!G$2:H$11,2,FALSE),VLOOKUP(H992,'Pontuação'!E$2:F$11,2,FALSE),VLOOKUP(M992,'Pontuação'!K$2:L$11,2,FALSE)),0)</f>
        <v>1351</v>
      </c>
      <c r="AG992" s="12">
        <f t="shared" si="1"/>
        <v>135</v>
      </c>
      <c r="AH992" s="12" t="str">
        <f t="array" ref="AH992">IFERROR(INDEX('Pontuação'!G$13:G$191, MATCH(AG992, 'Pontuação'!F$14:F$191, 0)), "Faixa Indefinida")</f>
        <v>A</v>
      </c>
      <c r="AI992" s="12">
        <f t="shared" si="2"/>
        <v>1</v>
      </c>
      <c r="AJ992" s="12">
        <f t="shared" si="3"/>
        <v>0</v>
      </c>
      <c r="AK992" s="12">
        <f t="shared" si="4"/>
        <v>0</v>
      </c>
      <c r="AL992" s="12">
        <f t="shared" si="5"/>
        <v>0</v>
      </c>
      <c r="AM992" s="11"/>
      <c r="AN992" s="13">
        <v>0.3441278509428946</v>
      </c>
      <c r="AO992" s="11" t="s">
        <v>66</v>
      </c>
      <c r="AP992" s="14">
        <v>45931.447850717595</v>
      </c>
    </row>
    <row r="993">
      <c r="A993" s="8">
        <v>45924.83515046296</v>
      </c>
      <c r="B993" s="9" t="s">
        <v>2130</v>
      </c>
      <c r="C993" s="9" t="s">
        <v>2131</v>
      </c>
      <c r="D993" s="10">
        <v>5.52197110917E12</v>
      </c>
      <c r="E993" s="9" t="s">
        <v>43</v>
      </c>
      <c r="F993" s="9"/>
      <c r="G993" s="9" t="s">
        <v>76</v>
      </c>
      <c r="H993" s="9" t="s">
        <v>45</v>
      </c>
      <c r="I993" s="9" t="s">
        <v>78</v>
      </c>
      <c r="J993" s="9" t="s">
        <v>47</v>
      </c>
      <c r="K993" s="9" t="s">
        <v>47</v>
      </c>
      <c r="L993" s="9" t="s">
        <v>48</v>
      </c>
      <c r="M993" s="9" t="s">
        <v>47</v>
      </c>
      <c r="N993" s="9" t="s">
        <v>79</v>
      </c>
      <c r="O993" s="9" t="s">
        <v>64</v>
      </c>
      <c r="P993" s="11" t="s">
        <v>51</v>
      </c>
      <c r="Q993" s="11" t="s">
        <v>133</v>
      </c>
      <c r="R993" s="11" t="s">
        <v>90</v>
      </c>
      <c r="S993" s="11" t="s">
        <v>72</v>
      </c>
      <c r="T993" s="11" t="s">
        <v>55</v>
      </c>
      <c r="U993" s="11" t="s">
        <v>56</v>
      </c>
      <c r="V993" s="11"/>
      <c r="W993" s="11"/>
      <c r="X993" s="11"/>
      <c r="Y993" s="11"/>
      <c r="Z993" s="11"/>
      <c r="AA993" s="11"/>
      <c r="AB993" s="11"/>
      <c r="AC993" s="11"/>
      <c r="AD993" s="11"/>
      <c r="AE993" s="11"/>
      <c r="AF993" s="12">
        <f>ROUNDUP(SUM(VLOOKUP(G993,'Pontuação'!A$2:B$11,2,FALSE),VLOOKUP(E993,'Pontuação'!C$2:D$11,2,FALSE),VLOOKUP(I993,'Pontuação'!I$2:J$11,2,FALSE),VLOOKUP(K993,'Pontuação'!G$2:H$11,2,FALSE),VLOOKUP(H993,'Pontuação'!E$2:F$11,2,FALSE),VLOOKUP(M993,'Pontuação'!K$2:L$11,2,FALSE)),0)</f>
        <v>1091</v>
      </c>
      <c r="AG993" s="12">
        <f t="shared" si="1"/>
        <v>109</v>
      </c>
      <c r="AH993" s="12" t="str">
        <f t="array" ref="AH993">IFERROR(INDEX('Pontuação'!G$13:G$191, MATCH(AG993, 'Pontuação'!F$14:F$191, 0)), "Faixa Indefinida")</f>
        <v>B</v>
      </c>
      <c r="AI993" s="12">
        <f t="shared" si="2"/>
        <v>0</v>
      </c>
      <c r="AJ993" s="12">
        <f t="shared" si="3"/>
        <v>1</v>
      </c>
      <c r="AK993" s="12">
        <f t="shared" si="4"/>
        <v>0</v>
      </c>
      <c r="AL993" s="12">
        <f t="shared" si="5"/>
        <v>0</v>
      </c>
      <c r="AM993" s="11"/>
      <c r="AN993" s="13">
        <v>0.18917808058353225</v>
      </c>
      <c r="AO993" s="11" t="s">
        <v>162</v>
      </c>
      <c r="AP993" s="14">
        <v>45931.447850717595</v>
      </c>
    </row>
    <row r="994">
      <c r="A994" s="8">
        <v>45924.83621527778</v>
      </c>
      <c r="B994" s="9" t="s">
        <v>2132</v>
      </c>
      <c r="C994" s="9" t="s">
        <v>2133</v>
      </c>
      <c r="D994" s="10">
        <v>5.511954489075E12</v>
      </c>
      <c r="E994" s="9" t="s">
        <v>43</v>
      </c>
      <c r="F994" s="9"/>
      <c r="G994" s="9" t="s">
        <v>69</v>
      </c>
      <c r="H994" s="9" t="s">
        <v>45</v>
      </c>
      <c r="I994" s="9" t="s">
        <v>78</v>
      </c>
      <c r="J994" s="9" t="s">
        <v>47</v>
      </c>
      <c r="K994" s="9" t="s">
        <v>47</v>
      </c>
      <c r="L994" s="9" t="s">
        <v>47</v>
      </c>
      <c r="M994" s="9" t="s">
        <v>47</v>
      </c>
      <c r="N994" s="9" t="s">
        <v>79</v>
      </c>
      <c r="O994" s="9" t="s">
        <v>95</v>
      </c>
      <c r="P994" s="11" t="s">
        <v>51</v>
      </c>
      <c r="Q994" s="11" t="s">
        <v>171</v>
      </c>
      <c r="R994" s="11" t="s">
        <v>107</v>
      </c>
      <c r="S994" s="11" t="s">
        <v>172</v>
      </c>
      <c r="T994" s="11" t="s">
        <v>65</v>
      </c>
      <c r="U994" s="11" t="s">
        <v>56</v>
      </c>
      <c r="V994" s="11"/>
      <c r="W994" s="11"/>
      <c r="X994" s="11"/>
      <c r="Y994" s="11"/>
      <c r="Z994" s="11"/>
      <c r="AA994" s="11"/>
      <c r="AB994" s="11"/>
      <c r="AC994" s="11"/>
      <c r="AD994" s="11"/>
      <c r="AE994" s="11"/>
      <c r="AF994" s="12">
        <f>ROUNDUP(SUM(VLOOKUP(G994,'Pontuação'!A$2:B$11,2,FALSE),VLOOKUP(E994,'Pontuação'!C$2:D$11,2,FALSE),VLOOKUP(I994,'Pontuação'!I$2:J$11,2,FALSE),VLOOKUP(K994,'Pontuação'!G$2:H$11,2,FALSE),VLOOKUP(H994,'Pontuação'!E$2:F$11,2,FALSE),VLOOKUP(M994,'Pontuação'!K$2:L$11,2,FALSE)),0)</f>
        <v>972</v>
      </c>
      <c r="AG994" s="12">
        <f t="shared" si="1"/>
        <v>97</v>
      </c>
      <c r="AH994" s="12" t="str">
        <f t="array" ref="AH994">IFERROR(INDEX('Pontuação'!G$13:G$191, MATCH(AG994, 'Pontuação'!F$14:F$191, 0)), "Faixa Indefinida")</f>
        <v>C</v>
      </c>
      <c r="AI994" s="12">
        <f t="shared" si="2"/>
        <v>0</v>
      </c>
      <c r="AJ994" s="12">
        <f t="shared" si="3"/>
        <v>0</v>
      </c>
      <c r="AK994" s="12">
        <f t="shared" si="4"/>
        <v>1</v>
      </c>
      <c r="AL994" s="12">
        <f t="shared" si="5"/>
        <v>0</v>
      </c>
      <c r="AM994" s="11"/>
      <c r="AN994" s="13">
        <v>0.3463132689759583</v>
      </c>
      <c r="AO994" s="11" t="s">
        <v>66</v>
      </c>
      <c r="AP994" s="14">
        <v>45931.447850717595</v>
      </c>
    </row>
    <row r="995">
      <c r="A995" s="8">
        <v>45924.839594907404</v>
      </c>
      <c r="B995" s="9" t="s">
        <v>2134</v>
      </c>
      <c r="C995" s="9" t="s">
        <v>2135</v>
      </c>
      <c r="D995" s="10">
        <v>5.53199591126E12</v>
      </c>
      <c r="E995" s="9" t="s">
        <v>43</v>
      </c>
      <c r="F995" s="9"/>
      <c r="G995" s="9" t="s">
        <v>44</v>
      </c>
      <c r="H995" s="9" t="s">
        <v>45</v>
      </c>
      <c r="I995" s="9" t="s">
        <v>78</v>
      </c>
      <c r="J995" s="9" t="s">
        <v>47</v>
      </c>
      <c r="K995" s="9" t="s">
        <v>47</v>
      </c>
      <c r="L995" s="9" t="s">
        <v>48</v>
      </c>
      <c r="M995" s="9" t="s">
        <v>47</v>
      </c>
      <c r="N995" s="9" t="s">
        <v>63</v>
      </c>
      <c r="O995" s="9" t="s">
        <v>95</v>
      </c>
      <c r="P995" s="11" t="s">
        <v>51</v>
      </c>
      <c r="Q995" s="11" t="s">
        <v>165</v>
      </c>
      <c r="R995" s="11" t="s">
        <v>166</v>
      </c>
      <c r="S995" s="11" t="s">
        <v>167</v>
      </c>
      <c r="T995" s="11" t="s">
        <v>55</v>
      </c>
      <c r="U995" s="11" t="s">
        <v>47</v>
      </c>
      <c r="V995" s="11"/>
      <c r="W995" s="11"/>
      <c r="X995" s="11"/>
      <c r="Y995" s="11"/>
      <c r="Z995" s="11"/>
      <c r="AA995" s="11"/>
      <c r="AB995" s="11"/>
      <c r="AC995" s="11"/>
      <c r="AD995" s="11"/>
      <c r="AE995" s="11"/>
      <c r="AF995" s="12">
        <f>ROUNDUP(SUM(VLOOKUP(G995,'Pontuação'!A$2:B$11,2,FALSE),VLOOKUP(E995,'Pontuação'!C$2:D$11,2,FALSE),VLOOKUP(I995,'Pontuação'!I$2:J$11,2,FALSE),VLOOKUP(K995,'Pontuação'!G$2:H$11,2,FALSE),VLOOKUP(H995,'Pontuação'!E$2:F$11,2,FALSE),VLOOKUP(M995,'Pontuação'!K$2:L$11,2,FALSE)),0)</f>
        <v>1023</v>
      </c>
      <c r="AG995" s="12">
        <f t="shared" si="1"/>
        <v>102</v>
      </c>
      <c r="AH995" s="12" t="str">
        <f t="array" ref="AH995">IFERROR(INDEX('Pontuação'!G$13:G$191, MATCH(AG995, 'Pontuação'!F$14:F$191, 0)), "Faixa Indefinida")</f>
        <v>C</v>
      </c>
      <c r="AI995" s="12">
        <f t="shared" si="2"/>
        <v>0</v>
      </c>
      <c r="AJ995" s="12">
        <f t="shared" si="3"/>
        <v>0</v>
      </c>
      <c r="AK995" s="12">
        <f t="shared" si="4"/>
        <v>1</v>
      </c>
      <c r="AL995" s="12">
        <f t="shared" si="5"/>
        <v>0</v>
      </c>
      <c r="AM995" s="11"/>
      <c r="AN995" s="13">
        <v>0.33883636874438183</v>
      </c>
      <c r="AO995" s="11" t="s">
        <v>124</v>
      </c>
      <c r="AP995" s="14">
        <v>45931.447850717595</v>
      </c>
    </row>
    <row r="996">
      <c r="A996" s="8">
        <v>45924.84165509259</v>
      </c>
      <c r="B996" s="9" t="s">
        <v>2136</v>
      </c>
      <c r="C996" s="9" t="s">
        <v>2137</v>
      </c>
      <c r="D996" s="10">
        <v>5.514998098786E12</v>
      </c>
      <c r="E996" s="9" t="s">
        <v>75</v>
      </c>
      <c r="F996" s="9"/>
      <c r="G996" s="9" t="s">
        <v>44</v>
      </c>
      <c r="H996" s="9" t="s">
        <v>45</v>
      </c>
      <c r="I996" s="9" t="s">
        <v>78</v>
      </c>
      <c r="J996" s="9" t="s">
        <v>47</v>
      </c>
      <c r="K996" s="9" t="s">
        <v>48</v>
      </c>
      <c r="L996" s="9" t="s">
        <v>47</v>
      </c>
      <c r="M996" s="9" t="s">
        <v>48</v>
      </c>
      <c r="N996" s="9" t="s">
        <v>63</v>
      </c>
      <c r="O996" s="9" t="s">
        <v>70</v>
      </c>
      <c r="P996" s="11" t="s">
        <v>51</v>
      </c>
      <c r="Q996" s="11" t="s">
        <v>115</v>
      </c>
      <c r="R996" s="11" t="s">
        <v>53</v>
      </c>
      <c r="S996" s="11" t="s">
        <v>54</v>
      </c>
      <c r="T996" s="11" t="s">
        <v>55</v>
      </c>
      <c r="U996" s="11" t="s">
        <v>56</v>
      </c>
      <c r="V996" s="11"/>
      <c r="W996" s="11"/>
      <c r="X996" s="11"/>
      <c r="Y996" s="11"/>
      <c r="Z996" s="11"/>
      <c r="AA996" s="11"/>
      <c r="AB996" s="11"/>
      <c r="AC996" s="11"/>
      <c r="AD996" s="11"/>
      <c r="AE996" s="11"/>
      <c r="AF996" s="12">
        <f>ROUNDUP(SUM(VLOOKUP(G996,'Pontuação'!A$2:B$11,2,FALSE),VLOOKUP(E996,'Pontuação'!C$2:D$11,2,FALSE),VLOOKUP(I996,'Pontuação'!I$2:J$11,2,FALSE),VLOOKUP(K996,'Pontuação'!G$2:H$11,2,FALSE),VLOOKUP(H996,'Pontuação'!E$2:F$11,2,FALSE),VLOOKUP(M996,'Pontuação'!K$2:L$11,2,FALSE)),0)</f>
        <v>1266</v>
      </c>
      <c r="AG996" s="12">
        <f t="shared" si="1"/>
        <v>127</v>
      </c>
      <c r="AH996" s="12" t="str">
        <f t="array" ref="AH996">IFERROR(INDEX('Pontuação'!G$13:G$191, MATCH(AG996, 'Pontuação'!F$14:F$191, 0)), "Faixa Indefinida")</f>
        <v>A</v>
      </c>
      <c r="AI996" s="12">
        <f t="shared" si="2"/>
        <v>1</v>
      </c>
      <c r="AJ996" s="12">
        <f t="shared" si="3"/>
        <v>0</v>
      </c>
      <c r="AK996" s="12">
        <f t="shared" si="4"/>
        <v>0</v>
      </c>
      <c r="AL996" s="12">
        <f t="shared" si="5"/>
        <v>0</v>
      </c>
      <c r="AM996" s="11"/>
      <c r="AN996" s="13">
        <v>0.3423242623772452</v>
      </c>
      <c r="AO996" s="11" t="s">
        <v>124</v>
      </c>
      <c r="AP996" s="14">
        <v>45931.447850717595</v>
      </c>
    </row>
    <row r="997">
      <c r="A997" s="8">
        <v>45924.84284722222</v>
      </c>
      <c r="B997" s="9" t="s">
        <v>435</v>
      </c>
      <c r="C997" s="9" t="s">
        <v>2138</v>
      </c>
      <c r="D997" s="10">
        <v>5.519982149157E12</v>
      </c>
      <c r="E997" s="9" t="s">
        <v>75</v>
      </c>
      <c r="F997" s="9"/>
      <c r="G997" s="9" t="s">
        <v>60</v>
      </c>
      <c r="H997" s="9" t="s">
        <v>61</v>
      </c>
      <c r="I997" s="9" t="s">
        <v>78</v>
      </c>
      <c r="J997" s="9" t="s">
        <v>47</v>
      </c>
      <c r="K997" s="9" t="s">
        <v>47</v>
      </c>
      <c r="L997" s="9" t="s">
        <v>48</v>
      </c>
      <c r="M997" s="9" t="s">
        <v>48</v>
      </c>
      <c r="N997" s="9" t="s">
        <v>79</v>
      </c>
      <c r="O997" s="9" t="s">
        <v>70</v>
      </c>
      <c r="P997" s="11" t="s">
        <v>51</v>
      </c>
      <c r="Q997" s="11" t="s">
        <v>89</v>
      </c>
      <c r="R997" s="11" t="s">
        <v>90</v>
      </c>
      <c r="S997" s="11" t="s">
        <v>54</v>
      </c>
      <c r="T997" s="11" t="s">
        <v>65</v>
      </c>
      <c r="U997" s="11" t="s">
        <v>56</v>
      </c>
      <c r="V997" s="11"/>
      <c r="W997" s="11"/>
      <c r="X997" s="11"/>
      <c r="Y997" s="11"/>
      <c r="Z997" s="11"/>
      <c r="AA997" s="11"/>
      <c r="AB997" s="11"/>
      <c r="AC997" s="11"/>
      <c r="AD997" s="11"/>
      <c r="AE997" s="11"/>
      <c r="AF997" s="12">
        <f>ROUNDUP(SUM(VLOOKUP(G997,'Pontuação'!A$2:B$11,2,FALSE),VLOOKUP(E997,'Pontuação'!C$2:D$11,2,FALSE),VLOOKUP(I997,'Pontuação'!I$2:J$11,2,FALSE),VLOOKUP(K997,'Pontuação'!G$2:H$11,2,FALSE),VLOOKUP(H997,'Pontuação'!E$2:F$11,2,FALSE),VLOOKUP(M997,'Pontuação'!K$2:L$11,2,FALSE)),0)</f>
        <v>1154</v>
      </c>
      <c r="AG997" s="12">
        <f t="shared" si="1"/>
        <v>115</v>
      </c>
      <c r="AH997" s="12" t="str">
        <f t="array" ref="AH997">IFERROR(INDEX('Pontuação'!G$13:G$191, MATCH(AG997, 'Pontuação'!F$14:F$191, 0)), "Faixa Indefinida")</f>
        <v>B</v>
      </c>
      <c r="AI997" s="12">
        <f t="shared" si="2"/>
        <v>0</v>
      </c>
      <c r="AJ997" s="12">
        <f t="shared" si="3"/>
        <v>1</v>
      </c>
      <c r="AK997" s="12">
        <f t="shared" si="4"/>
        <v>0</v>
      </c>
      <c r="AL997" s="12">
        <f t="shared" si="5"/>
        <v>0</v>
      </c>
      <c r="AM997" s="11"/>
      <c r="AN997" s="13">
        <v>0.24324765670387438</v>
      </c>
      <c r="AO997" s="11" t="s">
        <v>84</v>
      </c>
      <c r="AP997" s="14">
        <v>45931.447850717595</v>
      </c>
    </row>
    <row r="998">
      <c r="A998" s="8">
        <v>45924.84318287037</v>
      </c>
      <c r="B998" s="9" t="s">
        <v>2139</v>
      </c>
      <c r="C998" s="9" t="s">
        <v>2140</v>
      </c>
      <c r="D998" s="10">
        <v>5.511917343608E12</v>
      </c>
      <c r="E998" s="9" t="s">
        <v>75</v>
      </c>
      <c r="F998" s="9"/>
      <c r="G998" s="9" t="s">
        <v>44</v>
      </c>
      <c r="H998" s="9" t="s">
        <v>45</v>
      </c>
      <c r="I998" s="9" t="s">
        <v>106</v>
      </c>
      <c r="J998" s="9" t="s">
        <v>47</v>
      </c>
      <c r="K998" s="9" t="s">
        <v>47</v>
      </c>
      <c r="L998" s="9" t="s">
        <v>48</v>
      </c>
      <c r="M998" s="9" t="s">
        <v>47</v>
      </c>
      <c r="N998" s="9" t="s">
        <v>63</v>
      </c>
      <c r="O998" s="9" t="s">
        <v>50</v>
      </c>
      <c r="P998" s="11" t="s">
        <v>51</v>
      </c>
      <c r="Q998" s="11" t="s">
        <v>133</v>
      </c>
      <c r="R998" s="11" t="s">
        <v>107</v>
      </c>
      <c r="S998" s="11" t="s">
        <v>72</v>
      </c>
      <c r="T998" s="11" t="s">
        <v>55</v>
      </c>
      <c r="U998" s="11" t="s">
        <v>56</v>
      </c>
      <c r="V998" s="11"/>
      <c r="W998" s="11"/>
      <c r="X998" s="11"/>
      <c r="Y998" s="11"/>
      <c r="Z998" s="11"/>
      <c r="AA998" s="11"/>
      <c r="AB998" s="11"/>
      <c r="AC998" s="11"/>
      <c r="AD998" s="11"/>
      <c r="AE998" s="11"/>
      <c r="AF998" s="12">
        <f>ROUNDUP(SUM(VLOOKUP(G998,'Pontuação'!A$2:B$11,2,FALSE),VLOOKUP(E998,'Pontuação'!C$2:D$11,2,FALSE),VLOOKUP(I998,'Pontuação'!I$2:J$11,2,FALSE),VLOOKUP(K998,'Pontuação'!G$2:H$11,2,FALSE),VLOOKUP(H998,'Pontuação'!E$2:F$11,2,FALSE),VLOOKUP(M998,'Pontuação'!K$2:L$11,2,FALSE)),0)</f>
        <v>969</v>
      </c>
      <c r="AG998" s="12">
        <f t="shared" si="1"/>
        <v>97</v>
      </c>
      <c r="AH998" s="12" t="str">
        <f t="array" ref="AH998">IFERROR(INDEX('Pontuação'!G$13:G$191, MATCH(AG998, 'Pontuação'!F$14:F$191, 0)), "Faixa Indefinida")</f>
        <v>C</v>
      </c>
      <c r="AI998" s="12">
        <f t="shared" si="2"/>
        <v>0</v>
      </c>
      <c r="AJ998" s="12">
        <f t="shared" si="3"/>
        <v>0</v>
      </c>
      <c r="AK998" s="12">
        <f t="shared" si="4"/>
        <v>1</v>
      </c>
      <c r="AL998" s="12">
        <f t="shared" si="5"/>
        <v>0</v>
      </c>
      <c r="AM998" s="11"/>
      <c r="AN998" s="13">
        <v>0.518020567021498</v>
      </c>
      <c r="AO998" s="11" t="s">
        <v>57</v>
      </c>
      <c r="AP998" s="14">
        <v>45931.447850717595</v>
      </c>
    </row>
    <row r="999">
      <c r="A999" s="8">
        <v>45924.84967592593</v>
      </c>
      <c r="B999" s="9" t="s">
        <v>2141</v>
      </c>
      <c r="C999" s="9" t="s">
        <v>2142</v>
      </c>
      <c r="D999" s="10">
        <v>5.575981199064E12</v>
      </c>
      <c r="E999" s="9" t="s">
        <v>43</v>
      </c>
      <c r="F999" s="9"/>
      <c r="G999" s="9" t="s">
        <v>144</v>
      </c>
      <c r="H999" s="9" t="s">
        <v>77</v>
      </c>
      <c r="I999" s="9" t="s">
        <v>88</v>
      </c>
      <c r="J999" s="9" t="s">
        <v>47</v>
      </c>
      <c r="K999" s="9" t="s">
        <v>48</v>
      </c>
      <c r="L999" s="9" t="s">
        <v>48</v>
      </c>
      <c r="M999" s="9" t="s">
        <v>48</v>
      </c>
      <c r="N999" s="9" t="s">
        <v>63</v>
      </c>
      <c r="O999" s="9" t="s">
        <v>98</v>
      </c>
      <c r="P999" s="11" t="s">
        <v>51</v>
      </c>
      <c r="Q999" s="11" t="s">
        <v>203</v>
      </c>
      <c r="R999" s="11" t="s">
        <v>311</v>
      </c>
      <c r="S999" s="11" t="s">
        <v>54</v>
      </c>
      <c r="T999" s="11" t="s">
        <v>55</v>
      </c>
      <c r="U999" s="11" t="s">
        <v>47</v>
      </c>
      <c r="V999" s="11"/>
      <c r="W999" s="11"/>
      <c r="X999" s="11"/>
      <c r="Y999" s="11"/>
      <c r="Z999" s="11"/>
      <c r="AA999" s="11"/>
      <c r="AB999" s="11"/>
      <c r="AC999" s="11"/>
      <c r="AD999" s="11"/>
      <c r="AE999" s="11"/>
      <c r="AF999" s="12">
        <f>ROUNDUP(SUM(VLOOKUP(G999,'Pontuação'!A$2:B$11,2,FALSE),VLOOKUP(E999,'Pontuação'!C$2:D$11,2,FALSE),VLOOKUP(I999,'Pontuação'!I$2:J$11,2,FALSE),VLOOKUP(K999,'Pontuação'!G$2:H$11,2,FALSE),VLOOKUP(H999,'Pontuação'!E$2:F$11,2,FALSE),VLOOKUP(M999,'Pontuação'!K$2:L$11,2,FALSE)),0)</f>
        <v>1134</v>
      </c>
      <c r="AG999" s="12">
        <f t="shared" si="1"/>
        <v>113</v>
      </c>
      <c r="AH999" s="12" t="str">
        <f t="array" ref="AH999">IFERROR(INDEX('Pontuação'!G$13:G$191, MATCH(AG999, 'Pontuação'!F$14:F$191, 0)), "Faixa Indefinida")</f>
        <v>B</v>
      </c>
      <c r="AI999" s="12">
        <f t="shared" si="2"/>
        <v>0</v>
      </c>
      <c r="AJ999" s="12">
        <f t="shared" si="3"/>
        <v>1</v>
      </c>
      <c r="AK999" s="12">
        <f t="shared" si="4"/>
        <v>0</v>
      </c>
      <c r="AL999" s="12">
        <f t="shared" si="5"/>
        <v>0</v>
      </c>
      <c r="AM999" s="11"/>
      <c r="AN999" s="13">
        <v>0.15163134993466879</v>
      </c>
      <c r="AO999" s="11" t="s">
        <v>110</v>
      </c>
      <c r="AP999" s="14">
        <v>45931.447850717595</v>
      </c>
    </row>
    <row r="1000">
      <c r="A1000" s="8">
        <v>45924.85028935185</v>
      </c>
      <c r="B1000" s="9" t="s">
        <v>2143</v>
      </c>
      <c r="C1000" s="9" t="s">
        <v>2144</v>
      </c>
      <c r="D1000" s="10">
        <v>5.527996246378E12</v>
      </c>
      <c r="E1000" s="9" t="s">
        <v>43</v>
      </c>
      <c r="F1000" s="9"/>
      <c r="G1000" s="9" t="s">
        <v>76</v>
      </c>
      <c r="H1000" s="9" t="s">
        <v>45</v>
      </c>
      <c r="I1000" s="9" t="s">
        <v>78</v>
      </c>
      <c r="J1000" s="9" t="s">
        <v>47</v>
      </c>
      <c r="K1000" s="9" t="s">
        <v>48</v>
      </c>
      <c r="L1000" s="9" t="s">
        <v>48</v>
      </c>
      <c r="M1000" s="9" t="s">
        <v>48</v>
      </c>
      <c r="N1000" s="9" t="s">
        <v>63</v>
      </c>
      <c r="O1000" s="9" t="s">
        <v>64</v>
      </c>
      <c r="P1000" s="11" t="s">
        <v>51</v>
      </c>
      <c r="Q1000" s="11" t="s">
        <v>137</v>
      </c>
      <c r="R1000" s="11" t="s">
        <v>107</v>
      </c>
      <c r="S1000" s="11" t="s">
        <v>254</v>
      </c>
      <c r="T1000" s="11" t="s">
        <v>55</v>
      </c>
      <c r="U1000" s="11" t="s">
        <v>56</v>
      </c>
      <c r="V1000" s="11"/>
      <c r="W1000" s="11"/>
      <c r="X1000" s="11"/>
      <c r="Y1000" s="11"/>
      <c r="Z1000" s="11"/>
      <c r="AA1000" s="11"/>
      <c r="AB1000" s="11"/>
      <c r="AC1000" s="11"/>
      <c r="AD1000" s="11"/>
      <c r="AE1000" s="11"/>
      <c r="AF1000" s="12">
        <f>ROUNDUP(SUM(VLOOKUP(G1000,'Pontuação'!A$2:B$11,2,FALSE),VLOOKUP(E1000,'Pontuação'!C$2:D$11,2,FALSE),VLOOKUP(I1000,'Pontuação'!I$2:J$11,2,FALSE),VLOOKUP(K1000,'Pontuação'!G$2:H$11,2,FALSE),VLOOKUP(H1000,'Pontuação'!E$2:F$11,2,FALSE),VLOOKUP(M1000,'Pontuação'!K$2:L$11,2,FALSE)),0)</f>
        <v>1351</v>
      </c>
      <c r="AG1000" s="12">
        <f t="shared" si="1"/>
        <v>135</v>
      </c>
      <c r="AH1000" s="12" t="str">
        <f t="array" ref="AH1000">IFERROR(INDEX('Pontuação'!G$13:G$191, MATCH(AG1000, 'Pontuação'!F$14:F$191, 0)), "Faixa Indefinida")</f>
        <v>A</v>
      </c>
      <c r="AI1000" s="12">
        <f t="shared" si="2"/>
        <v>1</v>
      </c>
      <c r="AJ1000" s="12">
        <f t="shared" si="3"/>
        <v>0</v>
      </c>
      <c r="AK1000" s="12">
        <f t="shared" si="4"/>
        <v>0</v>
      </c>
      <c r="AL1000" s="12">
        <f t="shared" si="5"/>
        <v>0</v>
      </c>
      <c r="AM1000" s="11"/>
      <c r="AN1000" s="13">
        <v>0.5733923262616432</v>
      </c>
      <c r="AO1000" s="11" t="s">
        <v>57</v>
      </c>
      <c r="AP1000" s="14">
        <v>45931.447850717595</v>
      </c>
    </row>
    <row r="1001">
      <c r="A1001" s="8">
        <v>45924.85055555555</v>
      </c>
      <c r="B1001" s="9" t="s">
        <v>2145</v>
      </c>
      <c r="C1001" s="9" t="s">
        <v>2146</v>
      </c>
      <c r="D1001" s="10">
        <v>5.555119831163E12</v>
      </c>
      <c r="E1001" s="9" t="s">
        <v>75</v>
      </c>
      <c r="F1001" s="9"/>
      <c r="G1001" s="9" t="s">
        <v>44</v>
      </c>
      <c r="H1001" s="9" t="s">
        <v>61</v>
      </c>
      <c r="I1001" s="9" t="s">
        <v>46</v>
      </c>
      <c r="J1001" s="9" t="s">
        <v>47</v>
      </c>
      <c r="K1001" s="9" t="s">
        <v>47</v>
      </c>
      <c r="L1001" s="9" t="s">
        <v>48</v>
      </c>
      <c r="M1001" s="9" t="s">
        <v>48</v>
      </c>
      <c r="N1001" s="9" t="s">
        <v>63</v>
      </c>
      <c r="O1001" s="9" t="s">
        <v>50</v>
      </c>
      <c r="P1001" s="11" t="s">
        <v>51</v>
      </c>
      <c r="Q1001" s="11" t="s">
        <v>89</v>
      </c>
      <c r="R1001" s="11" t="s">
        <v>90</v>
      </c>
      <c r="S1001" s="11" t="s">
        <v>54</v>
      </c>
      <c r="T1001" s="11" t="s">
        <v>55</v>
      </c>
      <c r="U1001" s="11" t="s">
        <v>56</v>
      </c>
      <c r="V1001" s="11"/>
      <c r="W1001" s="11"/>
      <c r="X1001" s="11"/>
      <c r="Y1001" s="11"/>
      <c r="Z1001" s="11"/>
      <c r="AA1001" s="11"/>
      <c r="AB1001" s="11"/>
      <c r="AC1001" s="11"/>
      <c r="AD1001" s="11"/>
      <c r="AE1001" s="11"/>
      <c r="AF1001" s="12">
        <f>ROUNDUP(SUM(VLOOKUP(G1001,'Pontuação'!A$2:B$11,2,FALSE),VLOOKUP(E1001,'Pontuação'!C$2:D$11,2,FALSE),VLOOKUP(I1001,'Pontuação'!I$2:J$11,2,FALSE),VLOOKUP(K1001,'Pontuação'!G$2:H$11,2,FALSE),VLOOKUP(H1001,'Pontuação'!E$2:F$11,2,FALSE),VLOOKUP(M1001,'Pontuação'!K$2:L$11,2,FALSE)),0)</f>
        <v>1127</v>
      </c>
      <c r="AG1001" s="12">
        <f t="shared" si="1"/>
        <v>113</v>
      </c>
      <c r="AH1001" s="12" t="str">
        <f t="array" ref="AH1001">IFERROR(INDEX('Pontuação'!G$13:G$191, MATCH(AG1001, 'Pontuação'!F$14:F$191, 0)), "Faixa Indefinida")</f>
        <v>B</v>
      </c>
      <c r="AI1001" s="12">
        <f t="shared" si="2"/>
        <v>0</v>
      </c>
      <c r="AJ1001" s="12">
        <f t="shared" si="3"/>
        <v>1</v>
      </c>
      <c r="AK1001" s="12">
        <f t="shared" si="4"/>
        <v>0</v>
      </c>
      <c r="AL1001" s="12">
        <f t="shared" si="5"/>
        <v>0</v>
      </c>
      <c r="AM1001" s="11"/>
      <c r="AN1001" s="13">
        <v>0.4561170683511392</v>
      </c>
      <c r="AO1001" s="11" t="s">
        <v>151</v>
      </c>
      <c r="AP1001" s="14">
        <v>45931.447850717595</v>
      </c>
    </row>
    <row r="1002">
      <c r="A1002" s="8">
        <v>45924.850625</v>
      </c>
      <c r="B1002" s="9" t="s">
        <v>2147</v>
      </c>
      <c r="C1002" s="9" t="s">
        <v>2148</v>
      </c>
      <c r="D1002" s="10">
        <v>5.521988371311E12</v>
      </c>
      <c r="E1002" s="9" t="s">
        <v>75</v>
      </c>
      <c r="F1002" s="9"/>
      <c r="G1002" s="9" t="s">
        <v>44</v>
      </c>
      <c r="H1002" s="9" t="s">
        <v>87</v>
      </c>
      <c r="I1002" s="9" t="s">
        <v>88</v>
      </c>
      <c r="J1002" s="9" t="s">
        <v>47</v>
      </c>
      <c r="K1002" s="9" t="s">
        <v>47</v>
      </c>
      <c r="L1002" s="9" t="s">
        <v>47</v>
      </c>
      <c r="M1002" s="9" t="s">
        <v>47</v>
      </c>
      <c r="N1002" s="9" t="s">
        <v>94</v>
      </c>
      <c r="O1002" s="9" t="s">
        <v>95</v>
      </c>
      <c r="P1002" s="11" t="s">
        <v>51</v>
      </c>
      <c r="Q1002" s="11" t="s">
        <v>89</v>
      </c>
      <c r="R1002" s="11" t="s">
        <v>90</v>
      </c>
      <c r="S1002" s="11" t="s">
        <v>54</v>
      </c>
      <c r="T1002" s="11" t="s">
        <v>65</v>
      </c>
      <c r="U1002" s="11" t="s">
        <v>47</v>
      </c>
      <c r="V1002" s="11"/>
      <c r="W1002" s="11"/>
      <c r="X1002" s="11"/>
      <c r="Y1002" s="11"/>
      <c r="Z1002" s="11"/>
      <c r="AA1002" s="11"/>
      <c r="AB1002" s="11"/>
      <c r="AC1002" s="11"/>
      <c r="AD1002" s="11"/>
      <c r="AE1002" s="11"/>
      <c r="AF1002" s="12">
        <f>ROUNDUP(SUM(VLOOKUP(G1002,'Pontuação'!A$2:B$11,2,FALSE),VLOOKUP(E1002,'Pontuação'!C$2:D$11,2,FALSE),VLOOKUP(I1002,'Pontuação'!I$2:J$11,2,FALSE),VLOOKUP(K1002,'Pontuação'!G$2:H$11,2,FALSE),VLOOKUP(H1002,'Pontuação'!E$2:F$11,2,FALSE),VLOOKUP(M1002,'Pontuação'!K$2:L$11,2,FALSE)),0)</f>
        <v>831</v>
      </c>
      <c r="AG1002" s="12">
        <f t="shared" si="1"/>
        <v>83</v>
      </c>
      <c r="AH1002" s="12" t="str">
        <f t="array" ref="AH1002">IFERROR(INDEX('Pontuação'!G$13:G$191, MATCH(AG1002, 'Pontuação'!F$14:F$191, 0)), "Faixa Indefinida")</f>
        <v>D</v>
      </c>
      <c r="AI1002" s="12">
        <f t="shared" si="2"/>
        <v>0</v>
      </c>
      <c r="AJ1002" s="12">
        <f t="shared" si="3"/>
        <v>0</v>
      </c>
      <c r="AK1002" s="12">
        <f t="shared" si="4"/>
        <v>0</v>
      </c>
      <c r="AL1002" s="12">
        <f t="shared" si="5"/>
        <v>1</v>
      </c>
      <c r="AM1002" s="11"/>
      <c r="AN1002" s="13">
        <v>0.13491139332600102</v>
      </c>
      <c r="AO1002" s="11" t="s">
        <v>110</v>
      </c>
      <c r="AP1002" s="14">
        <v>45931.447850717595</v>
      </c>
    </row>
    <row r="1003">
      <c r="A1003" s="8">
        <v>45924.851481481484</v>
      </c>
      <c r="B1003" s="9" t="s">
        <v>2149</v>
      </c>
      <c r="C1003" s="9" t="s">
        <v>2150</v>
      </c>
      <c r="D1003" s="10">
        <v>5.585996225173E12</v>
      </c>
      <c r="E1003" s="9" t="s">
        <v>43</v>
      </c>
      <c r="F1003" s="9"/>
      <c r="G1003" s="9" t="s">
        <v>170</v>
      </c>
      <c r="H1003" s="9" t="s">
        <v>45</v>
      </c>
      <c r="I1003" s="9" t="s">
        <v>78</v>
      </c>
      <c r="J1003" s="9" t="s">
        <v>48</v>
      </c>
      <c r="K1003" s="9" t="s">
        <v>47</v>
      </c>
      <c r="L1003" s="9" t="s">
        <v>48</v>
      </c>
      <c r="M1003" s="9" t="s">
        <v>47</v>
      </c>
      <c r="N1003" s="9" t="s">
        <v>63</v>
      </c>
      <c r="O1003" s="9" t="s">
        <v>95</v>
      </c>
      <c r="P1003" s="11" t="s">
        <v>51</v>
      </c>
      <c r="Q1003" s="11" t="s">
        <v>171</v>
      </c>
      <c r="R1003" s="11" t="s">
        <v>107</v>
      </c>
      <c r="S1003" s="11" t="s">
        <v>172</v>
      </c>
      <c r="T1003" s="11" t="s">
        <v>65</v>
      </c>
      <c r="U1003" s="11" t="s">
        <v>56</v>
      </c>
      <c r="V1003" s="11"/>
      <c r="W1003" s="11"/>
      <c r="X1003" s="11"/>
      <c r="Y1003" s="11"/>
      <c r="Z1003" s="11"/>
      <c r="AA1003" s="11"/>
      <c r="AB1003" s="11"/>
      <c r="AC1003" s="11"/>
      <c r="AD1003" s="11"/>
      <c r="AE1003" s="11"/>
      <c r="AF1003" s="12">
        <f>ROUNDUP(SUM(VLOOKUP(G1003,'Pontuação'!A$2:B$11,2,FALSE),VLOOKUP(E1003,'Pontuação'!C$2:D$11,2,FALSE),VLOOKUP(I1003,'Pontuação'!I$2:J$11,2,FALSE),VLOOKUP(K1003,'Pontuação'!G$2:H$11,2,FALSE),VLOOKUP(H1003,'Pontuação'!E$2:F$11,2,FALSE),VLOOKUP(M1003,'Pontuação'!K$2:L$11,2,FALSE)),0)</f>
        <v>916</v>
      </c>
      <c r="AG1003" s="12">
        <f t="shared" si="1"/>
        <v>92</v>
      </c>
      <c r="AH1003" s="12" t="str">
        <f t="array" ref="AH1003">IFERROR(INDEX('Pontuação'!G$13:G$191, MATCH(AG1003, 'Pontuação'!F$14:F$191, 0)), "Faixa Indefinida")</f>
        <v>C</v>
      </c>
      <c r="AI1003" s="12">
        <f t="shared" si="2"/>
        <v>0</v>
      </c>
      <c r="AJ1003" s="12">
        <f t="shared" si="3"/>
        <v>0</v>
      </c>
      <c r="AK1003" s="12">
        <f t="shared" si="4"/>
        <v>1</v>
      </c>
      <c r="AL1003" s="12">
        <f t="shared" si="5"/>
        <v>0</v>
      </c>
      <c r="AM1003" s="11"/>
      <c r="AN1003" s="13">
        <v>0.26417375620984984</v>
      </c>
      <c r="AO1003" s="11" t="s">
        <v>84</v>
      </c>
      <c r="AP1003" s="14">
        <v>45931.447850717595</v>
      </c>
    </row>
    <row r="1004">
      <c r="A1004" s="8">
        <v>45924.85333333333</v>
      </c>
      <c r="B1004" s="9" t="s">
        <v>2151</v>
      </c>
      <c r="C1004" s="9" t="s">
        <v>2152</v>
      </c>
      <c r="D1004" s="10">
        <v>5.511947438568E12</v>
      </c>
      <c r="E1004" s="9" t="s">
        <v>43</v>
      </c>
      <c r="F1004" s="9"/>
      <c r="G1004" s="9" t="s">
        <v>44</v>
      </c>
      <c r="H1004" s="9" t="s">
        <v>45</v>
      </c>
      <c r="I1004" s="9" t="s">
        <v>46</v>
      </c>
      <c r="J1004" s="9" t="s">
        <v>48</v>
      </c>
      <c r="K1004" s="9" t="s">
        <v>48</v>
      </c>
      <c r="L1004" s="9" t="s">
        <v>48</v>
      </c>
      <c r="M1004" s="9" t="s">
        <v>47</v>
      </c>
      <c r="N1004" s="9" t="s">
        <v>63</v>
      </c>
      <c r="O1004" s="9" t="s">
        <v>98</v>
      </c>
      <c r="P1004" s="11" t="s">
        <v>80</v>
      </c>
      <c r="Q1004" s="11" t="s">
        <v>81</v>
      </c>
      <c r="R1004" s="11" t="s">
        <v>82</v>
      </c>
      <c r="S1004" s="11">
        <v>7.50940275538E11</v>
      </c>
      <c r="T1004" s="11" t="s">
        <v>83</v>
      </c>
      <c r="U1004" s="11" t="s">
        <v>56</v>
      </c>
      <c r="V1004" s="11"/>
      <c r="W1004" s="11"/>
      <c r="X1004" s="11"/>
      <c r="Y1004" s="11"/>
      <c r="Z1004" s="11"/>
      <c r="AA1004" s="11"/>
      <c r="AB1004" s="11"/>
      <c r="AC1004" s="11"/>
      <c r="AD1004" s="11"/>
      <c r="AE1004" s="11"/>
      <c r="AF1004" s="12">
        <f>ROUNDUP(SUM(VLOOKUP(G1004,'Pontuação'!A$2:B$11,2,FALSE),VLOOKUP(E1004,'Pontuação'!C$2:D$11,2,FALSE),VLOOKUP(I1004,'Pontuação'!I$2:J$11,2,FALSE),VLOOKUP(K1004,'Pontuação'!G$2:H$11,2,FALSE),VLOOKUP(H1004,'Pontuação'!E$2:F$11,2,FALSE),VLOOKUP(M1004,'Pontuação'!K$2:L$11,2,FALSE)),0)</f>
        <v>1183</v>
      </c>
      <c r="AG1004" s="12">
        <f t="shared" si="1"/>
        <v>118</v>
      </c>
      <c r="AH1004" s="12" t="str">
        <f t="array" ref="AH1004">IFERROR(INDEX('Pontuação'!G$13:G$191, MATCH(AG1004, 'Pontuação'!F$14:F$191, 0)), "Faixa Indefinida")</f>
        <v>A</v>
      </c>
      <c r="AI1004" s="12">
        <f t="shared" si="2"/>
        <v>1</v>
      </c>
      <c r="AJ1004" s="12">
        <f t="shared" si="3"/>
        <v>0</v>
      </c>
      <c r="AK1004" s="12">
        <f t="shared" si="4"/>
        <v>0</v>
      </c>
      <c r="AL1004" s="12">
        <f t="shared" si="5"/>
        <v>0</v>
      </c>
      <c r="AM1004" s="11"/>
      <c r="AN1004" s="13">
        <v>0.44407348409804187</v>
      </c>
      <c r="AO1004" s="11" t="s">
        <v>151</v>
      </c>
      <c r="AP1004" s="14">
        <v>45931.447850717595</v>
      </c>
    </row>
    <row r="1005">
      <c r="A1005" s="8">
        <v>45924.8540162037</v>
      </c>
      <c r="B1005" s="9" t="s">
        <v>2153</v>
      </c>
      <c r="C1005" s="9" t="s">
        <v>2154</v>
      </c>
      <c r="D1005" s="10">
        <v>5.547991560503E12</v>
      </c>
      <c r="E1005" s="9" t="s">
        <v>75</v>
      </c>
      <c r="F1005" s="9"/>
      <c r="G1005" s="9" t="s">
        <v>44</v>
      </c>
      <c r="H1005" s="9" t="s">
        <v>61</v>
      </c>
      <c r="I1005" s="9" t="s">
        <v>106</v>
      </c>
      <c r="J1005" s="9" t="s">
        <v>47</v>
      </c>
      <c r="K1005" s="9" t="s">
        <v>47</v>
      </c>
      <c r="L1005" s="9" t="s">
        <v>47</v>
      </c>
      <c r="M1005" s="9" t="s">
        <v>48</v>
      </c>
      <c r="N1005" s="9" t="s">
        <v>49</v>
      </c>
      <c r="O1005" s="9" t="s">
        <v>50</v>
      </c>
      <c r="P1005" s="11" t="s">
        <v>51</v>
      </c>
      <c r="Q1005" s="11" t="s">
        <v>133</v>
      </c>
      <c r="R1005" s="11" t="s">
        <v>90</v>
      </c>
      <c r="S1005" s="11" t="s">
        <v>72</v>
      </c>
      <c r="T1005" s="11" t="s">
        <v>65</v>
      </c>
      <c r="U1005" s="11" t="s">
        <v>56</v>
      </c>
      <c r="V1005" s="11"/>
      <c r="W1005" s="11"/>
      <c r="X1005" s="11"/>
      <c r="Y1005" s="11"/>
      <c r="Z1005" s="11"/>
      <c r="AA1005" s="11"/>
      <c r="AB1005" s="11"/>
      <c r="AC1005" s="11"/>
      <c r="AD1005" s="11"/>
      <c r="AE1005" s="11"/>
      <c r="AF1005" s="12">
        <f>ROUNDUP(SUM(VLOOKUP(G1005,'Pontuação'!A$2:B$11,2,FALSE),VLOOKUP(E1005,'Pontuação'!C$2:D$11,2,FALSE),VLOOKUP(I1005,'Pontuação'!I$2:J$11,2,FALSE),VLOOKUP(K1005,'Pontuação'!G$2:H$11,2,FALSE),VLOOKUP(H1005,'Pontuação'!E$2:F$11,2,FALSE),VLOOKUP(M1005,'Pontuação'!K$2:L$11,2,FALSE)),0)</f>
        <v>1040</v>
      </c>
      <c r="AG1005" s="12">
        <f t="shared" si="1"/>
        <v>104</v>
      </c>
      <c r="AH1005" s="12" t="str">
        <f t="array" ref="AH1005">IFERROR(INDEX('Pontuação'!G$13:G$191, MATCH(AG1005, 'Pontuação'!F$14:F$191, 0)), "Faixa Indefinida")</f>
        <v>C</v>
      </c>
      <c r="AI1005" s="12">
        <f t="shared" si="2"/>
        <v>0</v>
      </c>
      <c r="AJ1005" s="12">
        <f t="shared" si="3"/>
        <v>0</v>
      </c>
      <c r="AK1005" s="12">
        <f t="shared" si="4"/>
        <v>1</v>
      </c>
      <c r="AL1005" s="12">
        <f t="shared" si="5"/>
        <v>0</v>
      </c>
      <c r="AM1005" s="11"/>
      <c r="AN1005" s="13">
        <v>0.3431106071233667</v>
      </c>
      <c r="AO1005" s="11" t="s">
        <v>124</v>
      </c>
      <c r="AP1005" s="14">
        <v>45931.447850717595</v>
      </c>
    </row>
    <row r="1006">
      <c r="A1006" s="8">
        <v>45924.85590277778</v>
      </c>
      <c r="B1006" s="9" t="s">
        <v>2155</v>
      </c>
      <c r="C1006" s="9" t="s">
        <v>2156</v>
      </c>
      <c r="D1006" s="10">
        <v>5.595984053046E12</v>
      </c>
      <c r="E1006" s="9" t="s">
        <v>43</v>
      </c>
      <c r="F1006" s="9"/>
      <c r="G1006" s="9" t="s">
        <v>60</v>
      </c>
      <c r="H1006" s="9" t="s">
        <v>45</v>
      </c>
      <c r="I1006" s="9" t="s">
        <v>46</v>
      </c>
      <c r="J1006" s="9" t="s">
        <v>48</v>
      </c>
      <c r="K1006" s="9" t="s">
        <v>48</v>
      </c>
      <c r="L1006" s="9" t="s">
        <v>47</v>
      </c>
      <c r="M1006" s="9" t="s">
        <v>47</v>
      </c>
      <c r="N1006" s="9" t="s">
        <v>63</v>
      </c>
      <c r="O1006" s="9" t="s">
        <v>50</v>
      </c>
      <c r="P1006" s="11" t="s">
        <v>51</v>
      </c>
      <c r="Q1006" s="11" t="s">
        <v>52</v>
      </c>
      <c r="R1006" s="11" t="s">
        <v>53</v>
      </c>
      <c r="S1006" s="11" t="s">
        <v>54</v>
      </c>
      <c r="T1006" s="11" t="s">
        <v>55</v>
      </c>
      <c r="U1006" s="11" t="s">
        <v>56</v>
      </c>
      <c r="V1006" s="11"/>
      <c r="W1006" s="11"/>
      <c r="X1006" s="11"/>
      <c r="Y1006" s="11"/>
      <c r="Z1006" s="11"/>
      <c r="AA1006" s="11"/>
      <c r="AB1006" s="11"/>
      <c r="AC1006" s="11"/>
      <c r="AD1006" s="11"/>
      <c r="AE1006" s="11"/>
      <c r="AF1006" s="12">
        <f>ROUNDUP(SUM(VLOOKUP(G1006,'Pontuação'!A$2:B$11,2,FALSE),VLOOKUP(E1006,'Pontuação'!C$2:D$11,2,FALSE),VLOOKUP(I1006,'Pontuação'!I$2:J$11,2,FALSE),VLOOKUP(K1006,'Pontuação'!G$2:H$11,2,FALSE),VLOOKUP(H1006,'Pontuação'!E$2:F$11,2,FALSE),VLOOKUP(M1006,'Pontuação'!K$2:L$11,2,FALSE)),0)</f>
        <v>1260</v>
      </c>
      <c r="AG1006" s="12">
        <f t="shared" si="1"/>
        <v>126</v>
      </c>
      <c r="AH1006" s="12" t="str">
        <f t="array" ref="AH1006">IFERROR(INDEX('Pontuação'!G$13:G$191, MATCH(AG1006, 'Pontuação'!F$14:F$191, 0)), "Faixa Indefinida")</f>
        <v>A</v>
      </c>
      <c r="AI1006" s="12">
        <f t="shared" si="2"/>
        <v>1</v>
      </c>
      <c r="AJ1006" s="12">
        <f t="shared" si="3"/>
        <v>0</v>
      </c>
      <c r="AK1006" s="12">
        <f t="shared" si="4"/>
        <v>0</v>
      </c>
      <c r="AL1006" s="12">
        <f t="shared" si="5"/>
        <v>0</v>
      </c>
      <c r="AM1006" s="11"/>
      <c r="AN1006" s="13">
        <v>0.4908540201643905</v>
      </c>
      <c r="AO1006" s="11" t="s">
        <v>151</v>
      </c>
      <c r="AP1006" s="14">
        <v>45931.447850717595</v>
      </c>
    </row>
    <row r="1007">
      <c r="A1007" s="8">
        <v>45924.857523148145</v>
      </c>
      <c r="B1007" s="9" t="s">
        <v>2157</v>
      </c>
      <c r="C1007" s="9" t="s">
        <v>2158</v>
      </c>
      <c r="D1007" s="10">
        <v>5.511986011844E12</v>
      </c>
      <c r="E1007" s="9" t="s">
        <v>43</v>
      </c>
      <c r="F1007" s="9"/>
      <c r="G1007" s="9" t="s">
        <v>170</v>
      </c>
      <c r="H1007" s="9" t="s">
        <v>45</v>
      </c>
      <c r="I1007" s="9" t="s">
        <v>78</v>
      </c>
      <c r="J1007" s="9" t="s">
        <v>48</v>
      </c>
      <c r="K1007" s="9" t="s">
        <v>48</v>
      </c>
      <c r="L1007" s="9" t="s">
        <v>48</v>
      </c>
      <c r="M1007" s="9" t="s">
        <v>47</v>
      </c>
      <c r="N1007" s="9" t="s">
        <v>79</v>
      </c>
      <c r="O1007" s="9" t="s">
        <v>98</v>
      </c>
      <c r="P1007" s="11" t="s">
        <v>51</v>
      </c>
      <c r="Q1007" s="11" t="s">
        <v>52</v>
      </c>
      <c r="R1007" s="11" t="s">
        <v>53</v>
      </c>
      <c r="S1007" s="11" t="s">
        <v>54</v>
      </c>
      <c r="T1007" s="11" t="s">
        <v>65</v>
      </c>
      <c r="U1007" s="11" t="s">
        <v>56</v>
      </c>
      <c r="V1007" s="11"/>
      <c r="W1007" s="11"/>
      <c r="X1007" s="11"/>
      <c r="Y1007" s="11"/>
      <c r="Z1007" s="11"/>
      <c r="AA1007" s="11"/>
      <c r="AB1007" s="11"/>
      <c r="AC1007" s="11"/>
      <c r="AD1007" s="11"/>
      <c r="AE1007" s="11"/>
      <c r="AF1007" s="12">
        <f>ROUNDUP(SUM(VLOOKUP(G1007,'Pontuação'!A$2:B$11,2,FALSE),VLOOKUP(E1007,'Pontuação'!C$2:D$11,2,FALSE),VLOOKUP(I1007,'Pontuação'!I$2:J$11,2,FALSE),VLOOKUP(K1007,'Pontuação'!G$2:H$11,2,FALSE),VLOOKUP(H1007,'Pontuação'!E$2:F$11,2,FALSE),VLOOKUP(M1007,'Pontuação'!K$2:L$11,2,FALSE)),0)</f>
        <v>1026</v>
      </c>
      <c r="AG1007" s="12">
        <f t="shared" si="1"/>
        <v>103</v>
      </c>
      <c r="AH1007" s="12" t="str">
        <f t="array" ref="AH1007">IFERROR(INDEX('Pontuação'!G$13:G$191, MATCH(AG1007, 'Pontuação'!F$14:F$191, 0)), "Faixa Indefinida")</f>
        <v>C</v>
      </c>
      <c r="AI1007" s="12">
        <f t="shared" si="2"/>
        <v>0</v>
      </c>
      <c r="AJ1007" s="12">
        <f t="shared" si="3"/>
        <v>0</v>
      </c>
      <c r="AK1007" s="12">
        <f t="shared" si="4"/>
        <v>1</v>
      </c>
      <c r="AL1007" s="12">
        <f t="shared" si="5"/>
        <v>0</v>
      </c>
      <c r="AM1007" s="11"/>
      <c r="AN1007" s="13">
        <v>0.2464835506029639</v>
      </c>
      <c r="AO1007" s="11" t="s">
        <v>84</v>
      </c>
      <c r="AP1007" s="14">
        <v>45931.447850717595</v>
      </c>
    </row>
    <row r="1008">
      <c r="A1008" s="8">
        <v>45924.85988425926</v>
      </c>
      <c r="B1008" s="9" t="s">
        <v>2159</v>
      </c>
      <c r="C1008" s="9" t="s">
        <v>2160</v>
      </c>
      <c r="D1008" s="10">
        <v>5.541987677958E12</v>
      </c>
      <c r="E1008" s="9" t="s">
        <v>43</v>
      </c>
      <c r="F1008" s="9"/>
      <c r="G1008" s="9" t="s">
        <v>76</v>
      </c>
      <c r="H1008" s="9" t="s">
        <v>61</v>
      </c>
      <c r="I1008" s="9" t="s">
        <v>46</v>
      </c>
      <c r="J1008" s="9" t="s">
        <v>47</v>
      </c>
      <c r="K1008" s="9" t="s">
        <v>48</v>
      </c>
      <c r="L1008" s="9" t="s">
        <v>48</v>
      </c>
      <c r="M1008" s="9" t="s">
        <v>48</v>
      </c>
      <c r="N1008" s="9" t="s">
        <v>79</v>
      </c>
      <c r="O1008" s="9" t="s">
        <v>70</v>
      </c>
      <c r="P1008" s="11" t="s">
        <v>51</v>
      </c>
      <c r="Q1008" s="11" t="s">
        <v>137</v>
      </c>
      <c r="R1008" s="11" t="s">
        <v>107</v>
      </c>
      <c r="S1008" s="11" t="s">
        <v>72</v>
      </c>
      <c r="T1008" s="11" t="s">
        <v>55</v>
      </c>
      <c r="U1008" s="11" t="s">
        <v>56</v>
      </c>
      <c r="V1008" s="11"/>
      <c r="W1008" s="11"/>
      <c r="X1008" s="11"/>
      <c r="Y1008" s="11"/>
      <c r="Z1008" s="11"/>
      <c r="AA1008" s="11"/>
      <c r="AB1008" s="11"/>
      <c r="AC1008" s="11"/>
      <c r="AD1008" s="11"/>
      <c r="AE1008" s="11"/>
      <c r="AF1008" s="12">
        <f>ROUNDUP(SUM(VLOOKUP(G1008,'Pontuação'!A$2:B$11,2,FALSE),VLOOKUP(E1008,'Pontuação'!C$2:D$11,2,FALSE),VLOOKUP(I1008,'Pontuação'!I$2:J$11,2,FALSE),VLOOKUP(K1008,'Pontuação'!G$2:H$11,2,FALSE),VLOOKUP(H1008,'Pontuação'!E$2:F$11,2,FALSE),VLOOKUP(M1008,'Pontuação'!K$2:L$11,2,FALSE)),0)</f>
        <v>1322</v>
      </c>
      <c r="AG1008" s="12">
        <f t="shared" si="1"/>
        <v>132</v>
      </c>
      <c r="AH1008" s="12" t="str">
        <f t="array" ref="AH1008">IFERROR(INDEX('Pontuação'!G$13:G$191, MATCH(AG1008, 'Pontuação'!F$14:F$191, 0)), "Faixa Indefinida")</f>
        <v>A</v>
      </c>
      <c r="AI1008" s="12">
        <f t="shared" si="2"/>
        <v>1</v>
      </c>
      <c r="AJ1008" s="12">
        <f t="shared" si="3"/>
        <v>0</v>
      </c>
      <c r="AK1008" s="12">
        <f t="shared" si="4"/>
        <v>0</v>
      </c>
      <c r="AL1008" s="12">
        <f t="shared" si="5"/>
        <v>0</v>
      </c>
      <c r="AM1008" s="11"/>
      <c r="AN1008" s="13">
        <v>0.45635956357656404</v>
      </c>
      <c r="AO1008" s="11" t="s">
        <v>151</v>
      </c>
      <c r="AP1008" s="14">
        <v>45931.447850717595</v>
      </c>
    </row>
    <row r="1009">
      <c r="A1009" s="8">
        <v>45924.86111111111</v>
      </c>
      <c r="B1009" s="9" t="s">
        <v>2161</v>
      </c>
      <c r="C1009" s="9" t="s">
        <v>2162</v>
      </c>
      <c r="D1009" s="10">
        <v>5.51499654224E12</v>
      </c>
      <c r="E1009" s="9" t="s">
        <v>75</v>
      </c>
      <c r="F1009" s="9"/>
      <c r="G1009" s="9" t="s">
        <v>60</v>
      </c>
      <c r="H1009" s="9" t="s">
        <v>45</v>
      </c>
      <c r="I1009" s="9" t="s">
        <v>78</v>
      </c>
      <c r="J1009" s="9" t="s">
        <v>48</v>
      </c>
      <c r="K1009" s="9" t="s">
        <v>47</v>
      </c>
      <c r="L1009" s="9" t="s">
        <v>47</v>
      </c>
      <c r="M1009" s="9" t="s">
        <v>48</v>
      </c>
      <c r="N1009" s="9" t="s">
        <v>63</v>
      </c>
      <c r="O1009" s="9" t="s">
        <v>95</v>
      </c>
      <c r="P1009" s="11" t="s">
        <v>51</v>
      </c>
      <c r="Q1009" s="11" t="s">
        <v>121</v>
      </c>
      <c r="R1009" s="11" t="s">
        <v>557</v>
      </c>
      <c r="S1009" s="11" t="s">
        <v>558</v>
      </c>
      <c r="T1009" s="11" t="s">
        <v>65</v>
      </c>
      <c r="U1009" s="11" t="s">
        <v>47</v>
      </c>
      <c r="V1009" s="11"/>
      <c r="W1009" s="11"/>
      <c r="X1009" s="11"/>
      <c r="Y1009" s="11"/>
      <c r="Z1009" s="11"/>
      <c r="AA1009" s="11"/>
      <c r="AB1009" s="11"/>
      <c r="AC1009" s="11"/>
      <c r="AD1009" s="11"/>
      <c r="AE1009" s="11"/>
      <c r="AF1009" s="12">
        <f>ROUNDUP(SUM(VLOOKUP(G1009,'Pontuação'!A$2:B$11,2,FALSE),VLOOKUP(E1009,'Pontuação'!C$2:D$11,2,FALSE),VLOOKUP(I1009,'Pontuação'!I$2:J$11,2,FALSE),VLOOKUP(K1009,'Pontuação'!G$2:H$11,2,FALSE),VLOOKUP(H1009,'Pontuação'!E$2:F$11,2,FALSE),VLOOKUP(M1009,'Pontuação'!K$2:L$11,2,FALSE)),0)</f>
        <v>1233</v>
      </c>
      <c r="AG1009" s="12">
        <f t="shared" si="1"/>
        <v>123</v>
      </c>
      <c r="AH1009" s="12" t="str">
        <f t="array" ref="AH1009">IFERROR(INDEX('Pontuação'!G$13:G$191, MATCH(AG1009, 'Pontuação'!F$14:F$191, 0)), "Faixa Indefinida")</f>
        <v>A</v>
      </c>
      <c r="AI1009" s="12">
        <f t="shared" si="2"/>
        <v>1</v>
      </c>
      <c r="AJ1009" s="12">
        <f t="shared" si="3"/>
        <v>0</v>
      </c>
      <c r="AK1009" s="12">
        <f t="shared" si="4"/>
        <v>0</v>
      </c>
      <c r="AL1009" s="12">
        <f t="shared" si="5"/>
        <v>0</v>
      </c>
      <c r="AM1009" s="11"/>
      <c r="AN1009" s="13">
        <v>0.23689334575244067</v>
      </c>
      <c r="AO1009" s="11" t="s">
        <v>84</v>
      </c>
      <c r="AP1009" s="14">
        <v>45931.447850717595</v>
      </c>
    </row>
    <row r="1010">
      <c r="A1010" s="8">
        <v>45924.86114583333</v>
      </c>
      <c r="B1010" s="9" t="s">
        <v>2163</v>
      </c>
      <c r="C1010" s="9" t="s">
        <v>2164</v>
      </c>
      <c r="D1010" s="10">
        <v>5.527995899835E12</v>
      </c>
      <c r="E1010" s="9" t="s">
        <v>43</v>
      </c>
      <c r="F1010" s="9"/>
      <c r="G1010" s="9" t="s">
        <v>170</v>
      </c>
      <c r="H1010" s="9" t="s">
        <v>157</v>
      </c>
      <c r="I1010" s="9" t="s">
        <v>106</v>
      </c>
      <c r="J1010" s="9" t="s">
        <v>47</v>
      </c>
      <c r="K1010" s="9" t="s">
        <v>48</v>
      </c>
      <c r="L1010" s="9" t="s">
        <v>48</v>
      </c>
      <c r="M1010" s="9" t="s">
        <v>48</v>
      </c>
      <c r="N1010" s="9" t="s">
        <v>79</v>
      </c>
      <c r="O1010" s="9" t="s">
        <v>70</v>
      </c>
      <c r="P1010" s="11" t="s">
        <v>51</v>
      </c>
      <c r="Q1010" s="11" t="s">
        <v>71</v>
      </c>
      <c r="R1010" s="11" t="s">
        <v>107</v>
      </c>
      <c r="S1010" s="11" t="s">
        <v>138</v>
      </c>
      <c r="T1010" s="11" t="s">
        <v>55</v>
      </c>
      <c r="U1010" s="11" t="s">
        <v>56</v>
      </c>
      <c r="V1010" s="11"/>
      <c r="W1010" s="11"/>
      <c r="X1010" s="11"/>
      <c r="Y1010" s="11"/>
      <c r="Z1010" s="11"/>
      <c r="AA1010" s="11"/>
      <c r="AB1010" s="11"/>
      <c r="AC1010" s="11"/>
      <c r="AD1010" s="11"/>
      <c r="AE1010" s="11"/>
      <c r="AF1010" s="12">
        <f>ROUNDUP(SUM(VLOOKUP(G1010,'Pontuação'!A$2:B$11,2,FALSE),VLOOKUP(E1010,'Pontuação'!C$2:D$11,2,FALSE),VLOOKUP(I1010,'Pontuação'!I$2:J$11,2,FALSE),VLOOKUP(K1010,'Pontuação'!G$2:H$11,2,FALSE),VLOOKUP(H1010,'Pontuação'!E$2:F$11,2,FALSE),VLOOKUP(M1010,'Pontuação'!K$2:L$11,2,FALSE)),0)</f>
        <v>1050</v>
      </c>
      <c r="AG1010" s="12">
        <f t="shared" si="1"/>
        <v>105</v>
      </c>
      <c r="AH1010" s="12" t="str">
        <f t="array" ref="AH1010">IFERROR(INDEX('Pontuação'!G$13:G$191, MATCH(AG1010, 'Pontuação'!F$14:F$191, 0)), "Faixa Indefinida")</f>
        <v>B</v>
      </c>
      <c r="AI1010" s="12">
        <f t="shared" si="2"/>
        <v>0</v>
      </c>
      <c r="AJ1010" s="12">
        <f t="shared" si="3"/>
        <v>1</v>
      </c>
      <c r="AK1010" s="12">
        <f t="shared" si="4"/>
        <v>0</v>
      </c>
      <c r="AL1010" s="12">
        <f t="shared" si="5"/>
        <v>0</v>
      </c>
      <c r="AM1010" s="11"/>
      <c r="AN1010" s="13">
        <v>0.2715635799572088</v>
      </c>
      <c r="AO1010" s="11" t="s">
        <v>84</v>
      </c>
      <c r="AP1010" s="14">
        <v>45931.447850717595</v>
      </c>
    </row>
    <row r="1011">
      <c r="A1011" s="8">
        <v>45924.86163194444</v>
      </c>
      <c r="B1011" s="9" t="s">
        <v>2165</v>
      </c>
      <c r="C1011" s="9" t="s">
        <v>2166</v>
      </c>
      <c r="D1011" s="10">
        <v>5.511970536336E12</v>
      </c>
      <c r="E1011" s="9" t="s">
        <v>75</v>
      </c>
      <c r="F1011" s="9"/>
      <c r="G1011" s="9" t="s">
        <v>44</v>
      </c>
      <c r="H1011" s="9" t="s">
        <v>77</v>
      </c>
      <c r="I1011" s="9" t="s">
        <v>88</v>
      </c>
      <c r="J1011" s="9" t="s">
        <v>48</v>
      </c>
      <c r="K1011" s="9" t="s">
        <v>48</v>
      </c>
      <c r="L1011" s="9" t="s">
        <v>48</v>
      </c>
      <c r="M1011" s="9" t="s">
        <v>47</v>
      </c>
      <c r="N1011" s="9" t="s">
        <v>79</v>
      </c>
      <c r="O1011" s="9" t="s">
        <v>64</v>
      </c>
      <c r="P1011" s="11" t="s">
        <v>80</v>
      </c>
      <c r="Q1011" s="11" t="s">
        <v>81</v>
      </c>
      <c r="R1011" s="11" t="s">
        <v>82</v>
      </c>
      <c r="S1011" s="11">
        <v>7.50940275529E11</v>
      </c>
      <c r="T1011" s="11" t="s">
        <v>477</v>
      </c>
      <c r="U1011" s="11" t="s">
        <v>56</v>
      </c>
      <c r="V1011" s="11"/>
      <c r="W1011" s="11"/>
      <c r="X1011" s="11"/>
      <c r="Y1011" s="11"/>
      <c r="Z1011" s="11"/>
      <c r="AA1011" s="11"/>
      <c r="AB1011" s="11"/>
      <c r="AC1011" s="11"/>
      <c r="AD1011" s="11"/>
      <c r="AE1011" s="11"/>
      <c r="AF1011" s="12">
        <f>ROUNDUP(SUM(VLOOKUP(G1011,'Pontuação'!A$2:B$11,2,FALSE),VLOOKUP(E1011,'Pontuação'!C$2:D$11,2,FALSE),VLOOKUP(I1011,'Pontuação'!I$2:J$11,2,FALSE),VLOOKUP(K1011,'Pontuação'!G$2:H$11,2,FALSE),VLOOKUP(H1011,'Pontuação'!E$2:F$11,2,FALSE),VLOOKUP(M1011,'Pontuação'!K$2:L$11,2,FALSE)),0)</f>
        <v>976</v>
      </c>
      <c r="AG1011" s="12">
        <f t="shared" si="1"/>
        <v>98</v>
      </c>
      <c r="AH1011" s="12" t="str">
        <f t="array" ref="AH1011">IFERROR(INDEX('Pontuação'!G$13:G$191, MATCH(AG1011, 'Pontuação'!F$14:F$191, 0)), "Faixa Indefinida")</f>
        <v>C</v>
      </c>
      <c r="AI1011" s="12">
        <f t="shared" si="2"/>
        <v>0</v>
      </c>
      <c r="AJ1011" s="12">
        <f t="shared" si="3"/>
        <v>0</v>
      </c>
      <c r="AK1011" s="12">
        <f t="shared" si="4"/>
        <v>1</v>
      </c>
      <c r="AL1011" s="12">
        <f t="shared" si="5"/>
        <v>0</v>
      </c>
      <c r="AM1011" s="11"/>
      <c r="AN1011" s="13">
        <v>0.22781050063257055</v>
      </c>
      <c r="AO1011" s="11" t="s">
        <v>162</v>
      </c>
      <c r="AP1011" s="14">
        <v>45931.447850717595</v>
      </c>
    </row>
    <row r="1012">
      <c r="A1012" s="8">
        <v>45924.86856481482</v>
      </c>
      <c r="B1012" s="9" t="s">
        <v>2167</v>
      </c>
      <c r="C1012" s="9" t="s">
        <v>2168</v>
      </c>
      <c r="D1012" s="10">
        <v>5.551981416787E12</v>
      </c>
      <c r="E1012" s="9" t="s">
        <v>75</v>
      </c>
      <c r="F1012" s="9"/>
      <c r="G1012" s="9" t="s">
        <v>69</v>
      </c>
      <c r="H1012" s="9" t="s">
        <v>61</v>
      </c>
      <c r="I1012" s="9" t="s">
        <v>46</v>
      </c>
      <c r="J1012" s="9" t="s">
        <v>48</v>
      </c>
      <c r="K1012" s="9" t="s">
        <v>48</v>
      </c>
      <c r="L1012" s="9" t="s">
        <v>48</v>
      </c>
      <c r="M1012" s="9" t="s">
        <v>48</v>
      </c>
      <c r="N1012" s="9" t="s">
        <v>79</v>
      </c>
      <c r="O1012" s="9" t="s">
        <v>64</v>
      </c>
      <c r="P1012" s="11" t="s">
        <v>51</v>
      </c>
      <c r="Q1012" s="11" t="s">
        <v>137</v>
      </c>
      <c r="R1012" s="11" t="s">
        <v>90</v>
      </c>
      <c r="S1012" s="11" t="s">
        <v>138</v>
      </c>
      <c r="T1012" s="11" t="s">
        <v>55</v>
      </c>
      <c r="U1012" s="11" t="s">
        <v>56</v>
      </c>
      <c r="V1012" s="11"/>
      <c r="W1012" s="11"/>
      <c r="X1012" s="11"/>
      <c r="Y1012" s="11"/>
      <c r="Z1012" s="11"/>
      <c r="AA1012" s="11"/>
      <c r="AB1012" s="11"/>
      <c r="AC1012" s="11"/>
      <c r="AD1012" s="11"/>
      <c r="AE1012" s="11"/>
      <c r="AF1012" s="12">
        <f>ROUNDUP(SUM(VLOOKUP(G1012,'Pontuação'!A$2:B$11,2,FALSE),VLOOKUP(E1012,'Pontuação'!C$2:D$11,2,FALSE),VLOOKUP(I1012,'Pontuação'!I$2:J$11,2,FALSE),VLOOKUP(K1012,'Pontuação'!G$2:H$11,2,FALSE),VLOOKUP(H1012,'Pontuação'!E$2:F$11,2,FALSE),VLOOKUP(M1012,'Pontuação'!K$2:L$11,2,FALSE)),0)</f>
        <v>1186</v>
      </c>
      <c r="AG1012" s="12">
        <f t="shared" si="1"/>
        <v>119</v>
      </c>
      <c r="AH1012" s="12" t="str">
        <f t="array" ref="AH1012">IFERROR(INDEX('Pontuação'!G$13:G$191, MATCH(AG1012, 'Pontuação'!F$14:F$191, 0)), "Faixa Indefinida")</f>
        <v>A</v>
      </c>
      <c r="AI1012" s="12">
        <f t="shared" si="2"/>
        <v>1</v>
      </c>
      <c r="AJ1012" s="12">
        <f t="shared" si="3"/>
        <v>0</v>
      </c>
      <c r="AK1012" s="12">
        <f t="shared" si="4"/>
        <v>0</v>
      </c>
      <c r="AL1012" s="12">
        <f t="shared" si="5"/>
        <v>0</v>
      </c>
      <c r="AM1012" s="11"/>
      <c r="AN1012" s="13">
        <v>0.3081294032632928</v>
      </c>
      <c r="AO1012" s="11" t="s">
        <v>124</v>
      </c>
      <c r="AP1012" s="14">
        <v>45931.447850717595</v>
      </c>
    </row>
    <row r="1013">
      <c r="A1013" s="8">
        <v>45924.868946759256</v>
      </c>
      <c r="B1013" s="9" t="s">
        <v>2169</v>
      </c>
      <c r="C1013" s="9" t="s">
        <v>2170</v>
      </c>
      <c r="D1013" s="10">
        <v>5.514988346942E12</v>
      </c>
      <c r="E1013" s="9" t="s">
        <v>43</v>
      </c>
      <c r="F1013" s="9"/>
      <c r="G1013" s="9" t="s">
        <v>144</v>
      </c>
      <c r="H1013" s="9" t="s">
        <v>77</v>
      </c>
      <c r="I1013" s="9" t="s">
        <v>88</v>
      </c>
      <c r="J1013" s="9" t="s">
        <v>47</v>
      </c>
      <c r="K1013" s="9" t="s">
        <v>48</v>
      </c>
      <c r="L1013" s="9" t="s">
        <v>48</v>
      </c>
      <c r="M1013" s="9" t="s">
        <v>47</v>
      </c>
      <c r="N1013" s="9" t="s">
        <v>79</v>
      </c>
      <c r="O1013" s="9" t="s">
        <v>70</v>
      </c>
      <c r="P1013" s="11" t="s">
        <v>51</v>
      </c>
      <c r="Q1013" s="11" t="s">
        <v>154</v>
      </c>
      <c r="R1013" s="11" t="s">
        <v>107</v>
      </c>
      <c r="S1013" s="11" t="s">
        <v>72</v>
      </c>
      <c r="T1013" s="11" t="s">
        <v>55</v>
      </c>
      <c r="U1013" s="11" t="s">
        <v>47</v>
      </c>
      <c r="V1013" s="11"/>
      <c r="W1013" s="11"/>
      <c r="X1013" s="11"/>
      <c r="Y1013" s="11"/>
      <c r="Z1013" s="11"/>
      <c r="AA1013" s="11"/>
      <c r="AB1013" s="11"/>
      <c r="AC1013" s="11"/>
      <c r="AD1013" s="11"/>
      <c r="AE1013" s="11"/>
      <c r="AF1013" s="12">
        <f>ROUNDUP(SUM(VLOOKUP(G1013,'Pontuação'!A$2:B$11,2,FALSE),VLOOKUP(E1013,'Pontuação'!C$2:D$11,2,FALSE),VLOOKUP(I1013,'Pontuação'!I$2:J$11,2,FALSE),VLOOKUP(K1013,'Pontuação'!G$2:H$11,2,FALSE),VLOOKUP(H1013,'Pontuação'!E$2:F$11,2,FALSE),VLOOKUP(M1013,'Pontuação'!K$2:L$11,2,FALSE)),0)</f>
        <v>984</v>
      </c>
      <c r="AG1013" s="12">
        <f t="shared" si="1"/>
        <v>98</v>
      </c>
      <c r="AH1013" s="12" t="str">
        <f t="array" ref="AH1013">IFERROR(INDEX('Pontuação'!G$13:G$191, MATCH(AG1013, 'Pontuação'!F$14:F$191, 0)), "Faixa Indefinida")</f>
        <v>C</v>
      </c>
      <c r="AI1013" s="12">
        <f t="shared" si="2"/>
        <v>0</v>
      </c>
      <c r="AJ1013" s="12">
        <f t="shared" si="3"/>
        <v>0</v>
      </c>
      <c r="AK1013" s="12">
        <f t="shared" si="4"/>
        <v>1</v>
      </c>
      <c r="AL1013" s="12">
        <f t="shared" si="5"/>
        <v>0</v>
      </c>
      <c r="AM1013" s="11"/>
      <c r="AN1013" s="13">
        <v>0.04288651665641023</v>
      </c>
      <c r="AO1013" s="11" t="s">
        <v>99</v>
      </c>
      <c r="AP1013" s="14">
        <v>45931.447850717595</v>
      </c>
    </row>
    <row r="1014">
      <c r="A1014" s="8">
        <v>45924.871782407405</v>
      </c>
      <c r="B1014" s="9" t="s">
        <v>2171</v>
      </c>
      <c r="C1014" s="9" t="s">
        <v>2172</v>
      </c>
      <c r="D1014" s="10">
        <v>5.511956989806E12</v>
      </c>
      <c r="E1014" s="9" t="s">
        <v>43</v>
      </c>
      <c r="F1014" s="9"/>
      <c r="G1014" s="9" t="s">
        <v>44</v>
      </c>
      <c r="H1014" s="9" t="s">
        <v>45</v>
      </c>
      <c r="I1014" s="9" t="s">
        <v>46</v>
      </c>
      <c r="J1014" s="9" t="s">
        <v>47</v>
      </c>
      <c r="K1014" s="9" t="s">
        <v>47</v>
      </c>
      <c r="L1014" s="9" t="s">
        <v>47</v>
      </c>
      <c r="M1014" s="9" t="s">
        <v>47</v>
      </c>
      <c r="N1014" s="9" t="s">
        <v>63</v>
      </c>
      <c r="O1014" s="9" t="s">
        <v>95</v>
      </c>
      <c r="P1014" s="11" t="s">
        <v>51</v>
      </c>
      <c r="Q1014" s="11" t="s">
        <v>203</v>
      </c>
      <c r="R1014" s="11" t="s">
        <v>748</v>
      </c>
      <c r="S1014" s="11" t="s">
        <v>749</v>
      </c>
      <c r="T1014" s="11" t="s">
        <v>55</v>
      </c>
      <c r="U1014" s="11" t="s">
        <v>47</v>
      </c>
      <c r="V1014" s="11"/>
      <c r="W1014" s="11"/>
      <c r="X1014" s="11"/>
      <c r="Y1014" s="11"/>
      <c r="Z1014" s="11"/>
      <c r="AA1014" s="11"/>
      <c r="AB1014" s="11"/>
      <c r="AC1014" s="11"/>
      <c r="AD1014" s="11"/>
      <c r="AE1014" s="11"/>
      <c r="AF1014" s="12">
        <f>ROUNDUP(SUM(VLOOKUP(G1014,'Pontuação'!A$2:B$11,2,FALSE),VLOOKUP(E1014,'Pontuação'!C$2:D$11,2,FALSE),VLOOKUP(I1014,'Pontuação'!I$2:J$11,2,FALSE),VLOOKUP(K1014,'Pontuação'!G$2:H$11,2,FALSE),VLOOKUP(H1014,'Pontuação'!E$2:F$11,2,FALSE),VLOOKUP(M1014,'Pontuação'!K$2:L$11,2,FALSE)),0)</f>
        <v>1073</v>
      </c>
      <c r="AG1014" s="12">
        <f t="shared" si="1"/>
        <v>107</v>
      </c>
      <c r="AH1014" s="12" t="str">
        <f t="array" ref="AH1014">IFERROR(INDEX('Pontuação'!G$13:G$191, MATCH(AG1014, 'Pontuação'!F$14:F$191, 0)), "Faixa Indefinida")</f>
        <v>B</v>
      </c>
      <c r="AI1014" s="12">
        <f t="shared" si="2"/>
        <v>0</v>
      </c>
      <c r="AJ1014" s="12">
        <f t="shared" si="3"/>
        <v>1</v>
      </c>
      <c r="AK1014" s="12">
        <f t="shared" si="4"/>
        <v>0</v>
      </c>
      <c r="AL1014" s="12">
        <f t="shared" si="5"/>
        <v>0</v>
      </c>
      <c r="AM1014" s="11"/>
      <c r="AN1014" s="13">
        <v>0.3192494529496701</v>
      </c>
      <c r="AO1014" s="11" t="s">
        <v>124</v>
      </c>
      <c r="AP1014" s="14">
        <v>45931.447850717595</v>
      </c>
    </row>
    <row r="1015">
      <c r="A1015" s="8">
        <v>45924.872094907405</v>
      </c>
      <c r="B1015" s="9" t="s">
        <v>2173</v>
      </c>
      <c r="C1015" s="9" t="s">
        <v>2174</v>
      </c>
      <c r="D1015" s="10">
        <v>5.511991153651E12</v>
      </c>
      <c r="E1015" s="9" t="s">
        <v>75</v>
      </c>
      <c r="F1015" s="9"/>
      <c r="G1015" s="9" t="s">
        <v>76</v>
      </c>
      <c r="H1015" s="9" t="s">
        <v>77</v>
      </c>
      <c r="I1015" s="9" t="s">
        <v>106</v>
      </c>
      <c r="J1015" s="9" t="s">
        <v>48</v>
      </c>
      <c r="K1015" s="9" t="s">
        <v>48</v>
      </c>
      <c r="L1015" s="9" t="s">
        <v>48</v>
      </c>
      <c r="M1015" s="9" t="s">
        <v>48</v>
      </c>
      <c r="N1015" s="9" t="s">
        <v>63</v>
      </c>
      <c r="O1015" s="9" t="s">
        <v>70</v>
      </c>
      <c r="P1015" s="11" t="s">
        <v>51</v>
      </c>
      <c r="Q1015" s="11" t="s">
        <v>137</v>
      </c>
      <c r="R1015" s="11" t="s">
        <v>90</v>
      </c>
      <c r="S1015" s="11" t="s">
        <v>72</v>
      </c>
      <c r="T1015" s="11" t="s">
        <v>55</v>
      </c>
      <c r="U1015" s="11" t="s">
        <v>56</v>
      </c>
      <c r="V1015" s="11"/>
      <c r="W1015" s="11"/>
      <c r="X1015" s="11"/>
      <c r="Y1015" s="11"/>
      <c r="Z1015" s="11"/>
      <c r="AA1015" s="11"/>
      <c r="AB1015" s="11"/>
      <c r="AC1015" s="11"/>
      <c r="AD1015" s="11"/>
      <c r="AE1015" s="11"/>
      <c r="AF1015" s="12">
        <f>ROUNDUP(SUM(VLOOKUP(G1015,'Pontuação'!A$2:B$11,2,FALSE),VLOOKUP(E1015,'Pontuação'!C$2:D$11,2,FALSE),VLOOKUP(I1015,'Pontuação'!I$2:J$11,2,FALSE),VLOOKUP(K1015,'Pontuação'!G$2:H$11,2,FALSE),VLOOKUP(H1015,'Pontuação'!E$2:F$11,2,FALSE),VLOOKUP(M1015,'Pontuação'!K$2:L$11,2,FALSE)),0)</f>
        <v>1243</v>
      </c>
      <c r="AG1015" s="12">
        <f t="shared" si="1"/>
        <v>124</v>
      </c>
      <c r="AH1015" s="12" t="str">
        <f t="array" ref="AH1015">IFERROR(INDEX('Pontuação'!G$13:G$191, MATCH(AG1015, 'Pontuação'!F$14:F$191, 0)), "Faixa Indefinida")</f>
        <v>A</v>
      </c>
      <c r="AI1015" s="12">
        <f t="shared" si="2"/>
        <v>1</v>
      </c>
      <c r="AJ1015" s="12">
        <f t="shared" si="3"/>
        <v>0</v>
      </c>
      <c r="AK1015" s="12">
        <f t="shared" si="4"/>
        <v>0</v>
      </c>
      <c r="AL1015" s="12">
        <f t="shared" si="5"/>
        <v>0</v>
      </c>
      <c r="AM1015" s="11"/>
      <c r="AN1015" s="13">
        <v>0.11715488605825979</v>
      </c>
      <c r="AO1015" s="11" t="s">
        <v>99</v>
      </c>
      <c r="AP1015" s="14">
        <v>45931.447850717595</v>
      </c>
    </row>
    <row r="1016">
      <c r="A1016" s="8">
        <v>45924.873090277775</v>
      </c>
      <c r="B1016" s="9" t="s">
        <v>2175</v>
      </c>
      <c r="C1016" s="9" t="s">
        <v>2176</v>
      </c>
      <c r="D1016" s="10">
        <v>5.522997639717E12</v>
      </c>
      <c r="E1016" s="9" t="s">
        <v>75</v>
      </c>
      <c r="F1016" s="9"/>
      <c r="G1016" s="9" t="s">
        <v>44</v>
      </c>
      <c r="H1016" s="9" t="s">
        <v>61</v>
      </c>
      <c r="I1016" s="9" t="s">
        <v>78</v>
      </c>
      <c r="J1016" s="9" t="s">
        <v>48</v>
      </c>
      <c r="K1016" s="9" t="s">
        <v>47</v>
      </c>
      <c r="L1016" s="9" t="s">
        <v>48</v>
      </c>
      <c r="M1016" s="9" t="s">
        <v>47</v>
      </c>
      <c r="N1016" s="9" t="s">
        <v>94</v>
      </c>
      <c r="O1016" s="9" t="s">
        <v>70</v>
      </c>
      <c r="P1016" s="11" t="s">
        <v>51</v>
      </c>
      <c r="Q1016" s="11" t="s">
        <v>141</v>
      </c>
      <c r="R1016" s="11" t="s">
        <v>90</v>
      </c>
      <c r="S1016" s="11" t="s">
        <v>54</v>
      </c>
      <c r="T1016" s="11" t="s">
        <v>65</v>
      </c>
      <c r="U1016" s="11" t="s">
        <v>47</v>
      </c>
      <c r="V1016" s="11"/>
      <c r="W1016" s="11"/>
      <c r="X1016" s="11"/>
      <c r="Y1016" s="11"/>
      <c r="Z1016" s="11"/>
      <c r="AA1016" s="11"/>
      <c r="AB1016" s="11"/>
      <c r="AC1016" s="11"/>
      <c r="AD1016" s="11"/>
      <c r="AE1016" s="11"/>
      <c r="AF1016" s="12">
        <f>ROUNDUP(SUM(VLOOKUP(G1016,'Pontuação'!A$2:B$11,2,FALSE),VLOOKUP(E1016,'Pontuação'!C$2:D$11,2,FALSE),VLOOKUP(I1016,'Pontuação'!I$2:J$11,2,FALSE),VLOOKUP(K1016,'Pontuação'!G$2:H$11,2,FALSE),VLOOKUP(H1016,'Pontuação'!E$2:F$11,2,FALSE),VLOOKUP(M1016,'Pontuação'!K$2:L$11,2,FALSE)),0)</f>
        <v>927</v>
      </c>
      <c r="AG1016" s="12">
        <f t="shared" si="1"/>
        <v>93</v>
      </c>
      <c r="AH1016" s="12" t="str">
        <f t="array" ref="AH1016">IFERROR(INDEX('Pontuação'!G$13:G$191, MATCH(AG1016, 'Pontuação'!F$14:F$191, 0)), "Faixa Indefinida")</f>
        <v>C</v>
      </c>
      <c r="AI1016" s="12">
        <f t="shared" si="2"/>
        <v>0</v>
      </c>
      <c r="AJ1016" s="12">
        <f t="shared" si="3"/>
        <v>0</v>
      </c>
      <c r="AK1016" s="12">
        <f t="shared" si="4"/>
        <v>1</v>
      </c>
      <c r="AL1016" s="12">
        <f t="shared" si="5"/>
        <v>0</v>
      </c>
      <c r="AM1016" s="11"/>
      <c r="AN1016" s="13">
        <v>0.194669327860393</v>
      </c>
      <c r="AO1016" s="11" t="s">
        <v>162</v>
      </c>
      <c r="AP1016" s="14">
        <v>45931.447850717595</v>
      </c>
    </row>
    <row r="1017">
      <c r="A1017" s="8">
        <v>45924.873090277775</v>
      </c>
      <c r="B1017" s="9" t="s">
        <v>2177</v>
      </c>
      <c r="C1017" s="9" t="s">
        <v>2178</v>
      </c>
      <c r="D1017" s="10">
        <v>5.562992841638E12</v>
      </c>
      <c r="E1017" s="9" t="s">
        <v>75</v>
      </c>
      <c r="F1017" s="9"/>
      <c r="G1017" s="9" t="s">
        <v>44</v>
      </c>
      <c r="H1017" s="9" t="s">
        <v>45</v>
      </c>
      <c r="I1017" s="9" t="s">
        <v>78</v>
      </c>
      <c r="J1017" s="9" t="s">
        <v>47</v>
      </c>
      <c r="K1017" s="9" t="s">
        <v>47</v>
      </c>
      <c r="L1017" s="9" t="s">
        <v>47</v>
      </c>
      <c r="M1017" s="9" t="s">
        <v>48</v>
      </c>
      <c r="N1017" s="9" t="s">
        <v>63</v>
      </c>
      <c r="O1017" s="9" t="s">
        <v>70</v>
      </c>
      <c r="P1017" s="11" t="s">
        <v>51</v>
      </c>
      <c r="Q1017" s="11" t="s">
        <v>203</v>
      </c>
      <c r="R1017" s="11" t="s">
        <v>748</v>
      </c>
      <c r="S1017" s="11" t="s">
        <v>749</v>
      </c>
      <c r="T1017" s="11" t="s">
        <v>55</v>
      </c>
      <c r="U1017" s="11" t="s">
        <v>56</v>
      </c>
      <c r="V1017" s="11"/>
      <c r="W1017" s="11"/>
      <c r="X1017" s="11"/>
      <c r="Y1017" s="11"/>
      <c r="Z1017" s="11"/>
      <c r="AA1017" s="11"/>
      <c r="AB1017" s="11"/>
      <c r="AC1017" s="11"/>
      <c r="AD1017" s="11"/>
      <c r="AE1017" s="11"/>
      <c r="AF1017" s="12">
        <f>ROUNDUP(SUM(VLOOKUP(G1017,'Pontuação'!A$2:B$11,2,FALSE),VLOOKUP(E1017,'Pontuação'!C$2:D$11,2,FALSE),VLOOKUP(I1017,'Pontuação'!I$2:J$11,2,FALSE),VLOOKUP(K1017,'Pontuação'!G$2:H$11,2,FALSE),VLOOKUP(H1017,'Pontuação'!E$2:F$11,2,FALSE),VLOOKUP(M1017,'Pontuação'!K$2:L$11,2,FALSE)),0)</f>
        <v>1156</v>
      </c>
      <c r="AG1017" s="12">
        <f t="shared" si="1"/>
        <v>116</v>
      </c>
      <c r="AH1017" s="12" t="str">
        <f t="array" ref="AH1017">IFERROR(INDEX('Pontuação'!G$13:G$191, MATCH(AG1017, 'Pontuação'!F$14:F$191, 0)), "Faixa Indefinida")</f>
        <v>B</v>
      </c>
      <c r="AI1017" s="12">
        <f t="shared" si="2"/>
        <v>0</v>
      </c>
      <c r="AJ1017" s="12">
        <f t="shared" si="3"/>
        <v>1</v>
      </c>
      <c r="AK1017" s="12">
        <f t="shared" si="4"/>
        <v>0</v>
      </c>
      <c r="AL1017" s="12">
        <f t="shared" si="5"/>
        <v>0</v>
      </c>
      <c r="AM1017" s="11"/>
      <c r="AN1017" s="13">
        <v>0.5439633876532727</v>
      </c>
      <c r="AO1017" s="11" t="s">
        <v>57</v>
      </c>
      <c r="AP1017" s="14">
        <v>45931.447850717595</v>
      </c>
    </row>
    <row r="1018">
      <c r="A1018" s="8">
        <v>45924.8744212963</v>
      </c>
      <c r="B1018" s="9" t="s">
        <v>2179</v>
      </c>
      <c r="C1018" s="9" t="s">
        <v>2180</v>
      </c>
      <c r="D1018" s="10">
        <v>5.555619857345E12</v>
      </c>
      <c r="E1018" s="9" t="s">
        <v>43</v>
      </c>
      <c r="F1018" s="9"/>
      <c r="G1018" s="9" t="s">
        <v>144</v>
      </c>
      <c r="H1018" s="9" t="s">
        <v>77</v>
      </c>
      <c r="I1018" s="9" t="s">
        <v>88</v>
      </c>
      <c r="J1018" s="9" t="s">
        <v>47</v>
      </c>
      <c r="K1018" s="9" t="s">
        <v>47</v>
      </c>
      <c r="L1018" s="9" t="s">
        <v>48</v>
      </c>
      <c r="M1018" s="9" t="s">
        <v>47</v>
      </c>
      <c r="N1018" s="9" t="s">
        <v>63</v>
      </c>
      <c r="O1018" s="9" t="s">
        <v>95</v>
      </c>
      <c r="P1018" s="11" t="s">
        <v>51</v>
      </c>
      <c r="Q1018" s="11" t="s">
        <v>89</v>
      </c>
      <c r="R1018" s="11" t="s">
        <v>90</v>
      </c>
      <c r="S1018" s="11" t="s">
        <v>54</v>
      </c>
      <c r="T1018" s="11" t="s">
        <v>65</v>
      </c>
      <c r="U1018" s="11" t="s">
        <v>56</v>
      </c>
      <c r="V1018" s="11"/>
      <c r="W1018" s="11"/>
      <c r="X1018" s="11"/>
      <c r="Y1018" s="11"/>
      <c r="Z1018" s="11"/>
      <c r="AA1018" s="11"/>
      <c r="AB1018" s="11"/>
      <c r="AC1018" s="11"/>
      <c r="AD1018" s="11"/>
      <c r="AE1018" s="11"/>
      <c r="AF1018" s="12">
        <f>ROUNDUP(SUM(VLOOKUP(G1018,'Pontuação'!A$2:B$11,2,FALSE),VLOOKUP(E1018,'Pontuação'!C$2:D$11,2,FALSE),VLOOKUP(I1018,'Pontuação'!I$2:J$11,2,FALSE),VLOOKUP(K1018,'Pontuação'!G$2:H$11,2,FALSE),VLOOKUP(H1018,'Pontuação'!E$2:F$11,2,FALSE),VLOOKUP(M1018,'Pontuação'!K$2:L$11,2,FALSE)),0)</f>
        <v>874</v>
      </c>
      <c r="AG1018" s="12">
        <f t="shared" si="1"/>
        <v>87</v>
      </c>
      <c r="AH1018" s="12" t="str">
        <f t="array" ref="AH1018">IFERROR(INDEX('Pontuação'!G$13:G$191, MATCH(AG1018, 'Pontuação'!F$14:F$191, 0)), "Faixa Indefinida")</f>
        <v>D</v>
      </c>
      <c r="AI1018" s="12">
        <f t="shared" si="2"/>
        <v>0</v>
      </c>
      <c r="AJ1018" s="12">
        <f t="shared" si="3"/>
        <v>0</v>
      </c>
      <c r="AK1018" s="12">
        <f t="shared" si="4"/>
        <v>0</v>
      </c>
      <c r="AL1018" s="12">
        <f t="shared" si="5"/>
        <v>1</v>
      </c>
      <c r="AM1018" s="11"/>
      <c r="AN1018" s="13">
        <v>0.047166627239822956</v>
      </c>
      <c r="AO1018" s="11" t="s">
        <v>99</v>
      </c>
      <c r="AP1018" s="14">
        <v>45931.447850717595</v>
      </c>
    </row>
    <row r="1019">
      <c r="A1019" s="8">
        <v>45924.87721064815</v>
      </c>
      <c r="B1019" s="9" t="s">
        <v>2181</v>
      </c>
      <c r="C1019" s="9" t="s">
        <v>2182</v>
      </c>
      <c r="D1019" s="10">
        <v>5.519983010578E12</v>
      </c>
      <c r="E1019" s="9" t="s">
        <v>43</v>
      </c>
      <c r="F1019" s="9"/>
      <c r="G1019" s="9" t="s">
        <v>76</v>
      </c>
      <c r="H1019" s="9" t="s">
        <v>45</v>
      </c>
      <c r="I1019" s="9" t="s">
        <v>78</v>
      </c>
      <c r="J1019" s="9" t="s">
        <v>48</v>
      </c>
      <c r="K1019" s="9" t="s">
        <v>48</v>
      </c>
      <c r="L1019" s="9" t="s">
        <v>48</v>
      </c>
      <c r="M1019" s="9" t="s">
        <v>47</v>
      </c>
      <c r="N1019" s="9" t="s">
        <v>63</v>
      </c>
      <c r="O1019" s="9" t="s">
        <v>50</v>
      </c>
      <c r="P1019" s="11" t="s">
        <v>51</v>
      </c>
      <c r="Q1019" s="11" t="s">
        <v>154</v>
      </c>
      <c r="R1019" s="11" t="s">
        <v>107</v>
      </c>
      <c r="S1019" s="11" t="s">
        <v>380</v>
      </c>
      <c r="T1019" s="11" t="s">
        <v>55</v>
      </c>
      <c r="U1019" s="11" t="s">
        <v>56</v>
      </c>
      <c r="V1019" s="11"/>
      <c r="W1019" s="11"/>
      <c r="X1019" s="11"/>
      <c r="Y1019" s="11"/>
      <c r="Z1019" s="11"/>
      <c r="AA1019" s="11"/>
      <c r="AB1019" s="11"/>
      <c r="AC1019" s="11"/>
      <c r="AD1019" s="11"/>
      <c r="AE1019" s="11"/>
      <c r="AF1019" s="12">
        <f>ROUNDUP(SUM(VLOOKUP(G1019,'Pontuação'!A$2:B$11,2,FALSE),VLOOKUP(E1019,'Pontuação'!C$2:D$11,2,FALSE),VLOOKUP(I1019,'Pontuação'!I$2:J$11,2,FALSE),VLOOKUP(K1019,'Pontuação'!G$2:H$11,2,FALSE),VLOOKUP(H1019,'Pontuação'!E$2:F$11,2,FALSE),VLOOKUP(M1019,'Pontuação'!K$2:L$11,2,FALSE)),0)</f>
        <v>1201</v>
      </c>
      <c r="AG1019" s="12">
        <f t="shared" si="1"/>
        <v>120</v>
      </c>
      <c r="AH1019" s="12" t="str">
        <f t="array" ref="AH1019">IFERROR(INDEX('Pontuação'!G$13:G$191, MATCH(AG1019, 'Pontuação'!F$14:F$191, 0)), "Faixa Indefinida")</f>
        <v>A</v>
      </c>
      <c r="AI1019" s="12">
        <f t="shared" si="2"/>
        <v>1</v>
      </c>
      <c r="AJ1019" s="12">
        <f t="shared" si="3"/>
        <v>0</v>
      </c>
      <c r="AK1019" s="12">
        <f t="shared" si="4"/>
        <v>0</v>
      </c>
      <c r="AL1019" s="12">
        <f t="shared" si="5"/>
        <v>0</v>
      </c>
      <c r="AM1019" s="11"/>
      <c r="AN1019" s="13">
        <v>0.5672273911545337</v>
      </c>
      <c r="AO1019" s="11" t="s">
        <v>57</v>
      </c>
      <c r="AP1019" s="14">
        <v>45931.447850717595</v>
      </c>
    </row>
    <row r="1020">
      <c r="A1020" s="8">
        <v>45924.87768518519</v>
      </c>
      <c r="B1020" s="9" t="s">
        <v>2183</v>
      </c>
      <c r="C1020" s="9" t="s">
        <v>2184</v>
      </c>
      <c r="D1020" s="10">
        <v>5.515992500466E12</v>
      </c>
      <c r="E1020" s="9" t="s">
        <v>43</v>
      </c>
      <c r="F1020" s="9"/>
      <c r="G1020" s="9" t="s">
        <v>60</v>
      </c>
      <c r="H1020" s="9" t="s">
        <v>45</v>
      </c>
      <c r="I1020" s="9" t="s">
        <v>78</v>
      </c>
      <c r="J1020" s="9" t="s">
        <v>47</v>
      </c>
      <c r="K1020" s="9" t="s">
        <v>47</v>
      </c>
      <c r="L1020" s="9" t="s">
        <v>47</v>
      </c>
      <c r="M1020" s="9" t="s">
        <v>47</v>
      </c>
      <c r="N1020" s="9" t="s">
        <v>63</v>
      </c>
      <c r="O1020" s="9" t="s">
        <v>64</v>
      </c>
      <c r="P1020" s="11" t="s">
        <v>51</v>
      </c>
      <c r="Q1020" s="11" t="s">
        <v>89</v>
      </c>
      <c r="R1020" s="11" t="s">
        <v>90</v>
      </c>
      <c r="S1020" s="11" t="s">
        <v>54</v>
      </c>
      <c r="T1020" s="11" t="s">
        <v>65</v>
      </c>
      <c r="U1020" s="11" t="s">
        <v>47</v>
      </c>
      <c r="V1020" s="11"/>
      <c r="W1020" s="11"/>
      <c r="X1020" s="11"/>
      <c r="Y1020" s="11"/>
      <c r="Z1020" s="11"/>
      <c r="AA1020" s="11"/>
      <c r="AB1020" s="11"/>
      <c r="AC1020" s="11"/>
      <c r="AD1020" s="11"/>
      <c r="AE1020" s="11"/>
      <c r="AF1020" s="12">
        <f>ROUNDUP(SUM(VLOOKUP(G1020,'Pontuação'!A$2:B$11,2,FALSE),VLOOKUP(E1020,'Pontuação'!C$2:D$11,2,FALSE),VLOOKUP(I1020,'Pontuação'!I$2:J$11,2,FALSE),VLOOKUP(K1020,'Pontuação'!G$2:H$11,2,FALSE),VLOOKUP(H1020,'Pontuação'!E$2:F$11,2,FALSE),VLOOKUP(M1020,'Pontuação'!K$2:L$11,2,FALSE)),0)</f>
        <v>1100</v>
      </c>
      <c r="AG1020" s="12">
        <f t="shared" si="1"/>
        <v>110</v>
      </c>
      <c r="AH1020" s="12" t="str">
        <f t="array" ref="AH1020">IFERROR(INDEX('Pontuação'!G$13:G$191, MATCH(AG1020, 'Pontuação'!F$14:F$191, 0)), "Faixa Indefinida")</f>
        <v>B</v>
      </c>
      <c r="AI1020" s="12">
        <f t="shared" si="2"/>
        <v>0</v>
      </c>
      <c r="AJ1020" s="12">
        <f t="shared" si="3"/>
        <v>1</v>
      </c>
      <c r="AK1020" s="12">
        <f t="shared" si="4"/>
        <v>0</v>
      </c>
      <c r="AL1020" s="12">
        <f t="shared" si="5"/>
        <v>0</v>
      </c>
      <c r="AM1020" s="11"/>
      <c r="AN1020" s="13">
        <v>0.1621680355515963</v>
      </c>
      <c r="AO1020" s="11" t="s">
        <v>110</v>
      </c>
      <c r="AP1020" s="14">
        <v>45931.447850717595</v>
      </c>
    </row>
    <row r="1021">
      <c r="A1021" s="8">
        <v>45924.877800925926</v>
      </c>
      <c r="B1021" s="9" t="s">
        <v>2185</v>
      </c>
      <c r="C1021" s="9" t="s">
        <v>2186</v>
      </c>
      <c r="D1021" s="10">
        <v>5.5919854819E12</v>
      </c>
      <c r="E1021" s="9" t="s">
        <v>75</v>
      </c>
      <c r="F1021" s="9"/>
      <c r="G1021" s="9" t="s">
        <v>60</v>
      </c>
      <c r="H1021" s="9" t="s">
        <v>45</v>
      </c>
      <c r="I1021" s="9" t="s">
        <v>88</v>
      </c>
      <c r="J1021" s="9" t="s">
        <v>47</v>
      </c>
      <c r="K1021" s="9" t="s">
        <v>47</v>
      </c>
      <c r="L1021" s="9" t="s">
        <v>48</v>
      </c>
      <c r="M1021" s="9" t="s">
        <v>47</v>
      </c>
      <c r="N1021" s="9" t="s">
        <v>79</v>
      </c>
      <c r="O1021" s="9" t="s">
        <v>95</v>
      </c>
      <c r="P1021" s="11" t="s">
        <v>51</v>
      </c>
      <c r="Q1021" s="11" t="s">
        <v>71</v>
      </c>
      <c r="R1021" s="11" t="s">
        <v>90</v>
      </c>
      <c r="S1021" s="11" t="s">
        <v>138</v>
      </c>
      <c r="T1021" s="11" t="s">
        <v>55</v>
      </c>
      <c r="U1021" s="11" t="s">
        <v>47</v>
      </c>
      <c r="V1021" s="11"/>
      <c r="W1021" s="11"/>
      <c r="X1021" s="11"/>
      <c r="Y1021" s="11"/>
      <c r="Z1021" s="11"/>
      <c r="AA1021" s="11"/>
      <c r="AB1021" s="11"/>
      <c r="AC1021" s="11"/>
      <c r="AD1021" s="11"/>
      <c r="AE1021" s="11"/>
      <c r="AF1021" s="12">
        <f>ROUNDUP(SUM(VLOOKUP(G1021,'Pontuação'!A$2:B$11,2,FALSE),VLOOKUP(E1021,'Pontuação'!C$2:D$11,2,FALSE),VLOOKUP(I1021,'Pontuação'!I$2:J$11,2,FALSE),VLOOKUP(K1021,'Pontuação'!G$2:H$11,2,FALSE),VLOOKUP(H1021,'Pontuação'!E$2:F$11,2,FALSE),VLOOKUP(M1021,'Pontuação'!K$2:L$11,2,FALSE)),0)</f>
        <v>997</v>
      </c>
      <c r="AG1021" s="12">
        <f t="shared" si="1"/>
        <v>100</v>
      </c>
      <c r="AH1021" s="12" t="str">
        <f t="array" ref="AH1021">IFERROR(INDEX('Pontuação'!G$13:G$191, MATCH(AG1021, 'Pontuação'!F$14:F$191, 0)), "Faixa Indefinida")</f>
        <v>C</v>
      </c>
      <c r="AI1021" s="12">
        <f t="shared" si="2"/>
        <v>0</v>
      </c>
      <c r="AJ1021" s="12">
        <f t="shared" si="3"/>
        <v>0</v>
      </c>
      <c r="AK1021" s="12">
        <f t="shared" si="4"/>
        <v>1</v>
      </c>
      <c r="AL1021" s="12">
        <f t="shared" si="5"/>
        <v>0</v>
      </c>
      <c r="AM1021" s="11"/>
      <c r="AN1021" s="13">
        <v>0.12013291202356974</v>
      </c>
      <c r="AO1021" s="11" t="s">
        <v>99</v>
      </c>
      <c r="AP1021" s="14">
        <v>45931.447850717595</v>
      </c>
    </row>
    <row r="1022">
      <c r="A1022" s="8">
        <v>45924.88248842592</v>
      </c>
      <c r="B1022" s="9" t="s">
        <v>2187</v>
      </c>
      <c r="C1022" s="9" t="s">
        <v>2188</v>
      </c>
      <c r="D1022" s="10">
        <v>5.521964886366E12</v>
      </c>
      <c r="E1022" s="9" t="s">
        <v>43</v>
      </c>
      <c r="F1022" s="9"/>
      <c r="G1022" s="9" t="s">
        <v>44</v>
      </c>
      <c r="H1022" s="9" t="s">
        <v>87</v>
      </c>
      <c r="I1022" s="9" t="s">
        <v>88</v>
      </c>
      <c r="J1022" s="9" t="s">
        <v>48</v>
      </c>
      <c r="K1022" s="9" t="s">
        <v>47</v>
      </c>
      <c r="L1022" s="9" t="s">
        <v>47</v>
      </c>
      <c r="M1022" s="9" t="s">
        <v>48</v>
      </c>
      <c r="N1022" s="9" t="s">
        <v>63</v>
      </c>
      <c r="O1022" s="9" t="s">
        <v>50</v>
      </c>
      <c r="P1022" s="11" t="s">
        <v>51</v>
      </c>
      <c r="Q1022" s="11" t="s">
        <v>141</v>
      </c>
      <c r="R1022" s="11" t="s">
        <v>90</v>
      </c>
      <c r="S1022" s="11" t="s">
        <v>54</v>
      </c>
      <c r="T1022" s="11" t="s">
        <v>65</v>
      </c>
      <c r="U1022" s="11" t="s">
        <v>47</v>
      </c>
      <c r="V1022" s="11"/>
      <c r="W1022" s="11"/>
      <c r="X1022" s="11"/>
      <c r="Y1022" s="11"/>
      <c r="Z1022" s="11"/>
      <c r="AA1022" s="11"/>
      <c r="AB1022" s="11"/>
      <c r="AC1022" s="11"/>
      <c r="AD1022" s="11"/>
      <c r="AE1022" s="11"/>
      <c r="AF1022" s="12">
        <v>1198.0</v>
      </c>
      <c r="AG1022" s="12">
        <f t="shared" si="1"/>
        <v>120</v>
      </c>
      <c r="AH1022" s="12" t="str">
        <f t="array" ref="AH1022">IFERROR(INDEX('Pontuação'!G$13:G$191, MATCH(AG1022, 'Pontuação'!F$14:F$191, 0)), "Faixa Indefinida")</f>
        <v>A</v>
      </c>
      <c r="AI1022" s="12">
        <f t="shared" si="2"/>
        <v>1</v>
      </c>
      <c r="AJ1022" s="12">
        <f t="shared" si="3"/>
        <v>0</v>
      </c>
      <c r="AK1022" s="12">
        <f t="shared" si="4"/>
        <v>0</v>
      </c>
      <c r="AL1022" s="12">
        <f t="shared" si="5"/>
        <v>0</v>
      </c>
      <c r="AM1022" s="11"/>
      <c r="AN1022" s="13">
        <v>0.19462223785376007</v>
      </c>
      <c r="AO1022" s="11" t="s">
        <v>162</v>
      </c>
      <c r="AP1022" s="14">
        <v>45931.447850717595</v>
      </c>
    </row>
    <row r="1023">
      <c r="A1023" s="8">
        <v>45924.8846412037</v>
      </c>
      <c r="B1023" s="9" t="s">
        <v>2189</v>
      </c>
      <c r="C1023" s="9" t="s">
        <v>2190</v>
      </c>
      <c r="D1023" s="10">
        <v>5.599985103084E12</v>
      </c>
      <c r="E1023" s="9" t="s">
        <v>43</v>
      </c>
      <c r="F1023" s="9"/>
      <c r="G1023" s="9" t="s">
        <v>60</v>
      </c>
      <c r="H1023" s="9" t="s">
        <v>61</v>
      </c>
      <c r="I1023" s="9" t="s">
        <v>78</v>
      </c>
      <c r="J1023" s="9" t="s">
        <v>47</v>
      </c>
      <c r="K1023" s="9" t="s">
        <v>47</v>
      </c>
      <c r="L1023" s="9" t="s">
        <v>47</v>
      </c>
      <c r="M1023" s="9" t="s">
        <v>48</v>
      </c>
      <c r="N1023" s="9" t="s">
        <v>63</v>
      </c>
      <c r="O1023" s="9" t="s">
        <v>50</v>
      </c>
      <c r="P1023" s="11" t="s">
        <v>51</v>
      </c>
      <c r="Q1023" s="11" t="s">
        <v>165</v>
      </c>
      <c r="R1023" s="11" t="s">
        <v>1107</v>
      </c>
      <c r="S1023" s="11" t="s">
        <v>1108</v>
      </c>
      <c r="T1023" s="11" t="s">
        <v>55</v>
      </c>
      <c r="U1023" s="11" t="s">
        <v>56</v>
      </c>
      <c r="V1023" s="11"/>
      <c r="W1023" s="11"/>
      <c r="X1023" s="11"/>
      <c r="Y1023" s="11"/>
      <c r="Z1023" s="11"/>
      <c r="AA1023" s="11"/>
      <c r="AB1023" s="11"/>
      <c r="AC1023" s="11"/>
      <c r="AD1023" s="11"/>
      <c r="AE1023" s="11"/>
      <c r="AF1023" s="12">
        <f>ROUNDUP(SUM(VLOOKUP(G1023,'Pontuação'!A$2:B$11,2,FALSE),VLOOKUP(E1023,'Pontuação'!C$2:D$11,2,FALSE),VLOOKUP(I1023,'Pontuação'!I$2:J$11,2,FALSE),VLOOKUP(K1023,'Pontuação'!G$2:H$11,2,FALSE),VLOOKUP(H1023,'Pontuação'!E$2:F$11,2,FALSE),VLOOKUP(M1023,'Pontuação'!K$2:L$11,2,FALSE)),0)</f>
        <v>1171</v>
      </c>
      <c r="AG1023" s="12">
        <f t="shared" si="1"/>
        <v>117</v>
      </c>
      <c r="AH1023" s="12" t="str">
        <f t="array" ref="AH1023">IFERROR(INDEX('Pontuação'!G$13:G$191, MATCH(AG1023, 'Pontuação'!F$14:F$191, 0)), "Faixa Indefinida")</f>
        <v>B</v>
      </c>
      <c r="AI1023" s="12">
        <f t="shared" si="2"/>
        <v>0</v>
      </c>
      <c r="AJ1023" s="12">
        <f t="shared" si="3"/>
        <v>1</v>
      </c>
      <c r="AK1023" s="12">
        <f t="shared" si="4"/>
        <v>0</v>
      </c>
      <c r="AL1023" s="12">
        <f t="shared" si="5"/>
        <v>0</v>
      </c>
      <c r="AM1023" s="11"/>
      <c r="AN1023" s="13">
        <v>0.6789290738497336</v>
      </c>
      <c r="AO1023" s="11" t="s">
        <v>57</v>
      </c>
      <c r="AP1023" s="14">
        <v>45931.447850717595</v>
      </c>
    </row>
    <row r="1024">
      <c r="A1024" s="8">
        <v>45924.884780092594</v>
      </c>
      <c r="B1024" s="9" t="s">
        <v>2191</v>
      </c>
      <c r="C1024" s="9" t="s">
        <v>2192</v>
      </c>
      <c r="D1024" s="10">
        <v>5.585996433832E12</v>
      </c>
      <c r="E1024" s="9" t="s">
        <v>43</v>
      </c>
      <c r="F1024" s="9"/>
      <c r="G1024" s="9" t="s">
        <v>60</v>
      </c>
      <c r="H1024" s="9" t="s">
        <v>45</v>
      </c>
      <c r="I1024" s="9" t="s">
        <v>78</v>
      </c>
      <c r="J1024" s="9" t="s">
        <v>47</v>
      </c>
      <c r="K1024" s="9" t="s">
        <v>48</v>
      </c>
      <c r="L1024" s="9" t="s">
        <v>48</v>
      </c>
      <c r="M1024" s="9" t="s">
        <v>47</v>
      </c>
      <c r="N1024" s="9" t="s">
        <v>79</v>
      </c>
      <c r="O1024" s="9" t="s">
        <v>64</v>
      </c>
      <c r="P1024" s="11" t="s">
        <v>51</v>
      </c>
      <c r="Q1024" s="11" t="s">
        <v>133</v>
      </c>
      <c r="R1024" s="11" t="s">
        <v>107</v>
      </c>
      <c r="S1024" s="11" t="s">
        <v>138</v>
      </c>
      <c r="T1024" s="11" t="s">
        <v>55</v>
      </c>
      <c r="U1024" s="11" t="s">
        <v>56</v>
      </c>
      <c r="V1024" s="11"/>
      <c r="W1024" s="11"/>
      <c r="X1024" s="11"/>
      <c r="Y1024" s="11"/>
      <c r="Z1024" s="11"/>
      <c r="AA1024" s="11"/>
      <c r="AB1024" s="11"/>
      <c r="AC1024" s="11"/>
      <c r="AD1024" s="11"/>
      <c r="AE1024" s="11"/>
      <c r="AF1024" s="12">
        <f>ROUNDUP(SUM(VLOOKUP(G1024,'Pontuação'!A$2:B$11,2,FALSE),VLOOKUP(E1024,'Pontuação'!C$2:D$11,2,FALSE),VLOOKUP(I1024,'Pontuação'!I$2:J$11,2,FALSE),VLOOKUP(K1024,'Pontuação'!G$2:H$11,2,FALSE),VLOOKUP(H1024,'Pontuação'!E$2:F$11,2,FALSE),VLOOKUP(M1024,'Pontuação'!K$2:L$11,2,FALSE)),0)</f>
        <v>1210</v>
      </c>
      <c r="AG1024" s="12">
        <f t="shared" si="1"/>
        <v>121</v>
      </c>
      <c r="AH1024" s="12" t="str">
        <f t="array" ref="AH1024">IFERROR(INDEX('Pontuação'!G$13:G$191, MATCH(AG1024, 'Pontuação'!F$14:F$191, 0)), "Faixa Indefinida")</f>
        <v>A</v>
      </c>
      <c r="AI1024" s="12">
        <f t="shared" si="2"/>
        <v>1</v>
      </c>
      <c r="AJ1024" s="12">
        <f t="shared" si="3"/>
        <v>0</v>
      </c>
      <c r="AK1024" s="12">
        <f t="shared" si="4"/>
        <v>0</v>
      </c>
      <c r="AL1024" s="12">
        <f t="shared" si="5"/>
        <v>0</v>
      </c>
      <c r="AM1024" s="11"/>
      <c r="AN1024" s="13">
        <v>0.4974605785670931</v>
      </c>
      <c r="AO1024" s="11" t="s">
        <v>151</v>
      </c>
      <c r="AP1024" s="14">
        <v>45931.447850717595</v>
      </c>
    </row>
    <row r="1025">
      <c r="A1025" s="8">
        <v>45924.888553240744</v>
      </c>
      <c r="B1025" s="9" t="s">
        <v>2193</v>
      </c>
      <c r="C1025" s="9" t="s">
        <v>2194</v>
      </c>
      <c r="D1025" s="10">
        <v>5.527999644186E12</v>
      </c>
      <c r="E1025" s="9" t="s">
        <v>43</v>
      </c>
      <c r="F1025" s="9"/>
      <c r="G1025" s="9" t="s">
        <v>44</v>
      </c>
      <c r="H1025" s="9" t="s">
        <v>157</v>
      </c>
      <c r="I1025" s="9" t="s">
        <v>78</v>
      </c>
      <c r="J1025" s="9" t="s">
        <v>47</v>
      </c>
      <c r="K1025" s="9" t="s">
        <v>47</v>
      </c>
      <c r="L1025" s="9" t="s">
        <v>48</v>
      </c>
      <c r="M1025" s="9" t="s">
        <v>47</v>
      </c>
      <c r="N1025" s="9" t="s">
        <v>79</v>
      </c>
      <c r="O1025" s="9" t="s">
        <v>64</v>
      </c>
      <c r="P1025" s="11" t="s">
        <v>51</v>
      </c>
      <c r="Q1025" s="11" t="s">
        <v>141</v>
      </c>
      <c r="R1025" s="11" t="s">
        <v>90</v>
      </c>
      <c r="S1025" s="11" t="s">
        <v>54</v>
      </c>
      <c r="T1025" s="11" t="s">
        <v>55</v>
      </c>
      <c r="U1025" s="11" t="s">
        <v>56</v>
      </c>
      <c r="V1025" s="11"/>
      <c r="W1025" s="11"/>
      <c r="X1025" s="11"/>
      <c r="Y1025" s="11"/>
      <c r="Z1025" s="11"/>
      <c r="AA1025" s="11"/>
      <c r="AB1025" s="11"/>
      <c r="AC1025" s="11"/>
      <c r="AD1025" s="11"/>
      <c r="AE1025" s="11"/>
      <c r="AF1025" s="12">
        <f>ROUNDUP(SUM(VLOOKUP(G1025,'Pontuação'!A$2:B$11,2,FALSE),VLOOKUP(E1025,'Pontuação'!C$2:D$11,2,FALSE),VLOOKUP(I1025,'Pontuação'!I$2:J$11,2,FALSE),VLOOKUP(K1025,'Pontuação'!G$2:H$11,2,FALSE),VLOOKUP(H1025,'Pontuação'!E$2:F$11,2,FALSE),VLOOKUP(M1025,'Pontuação'!K$2:L$11,2,FALSE)),0)</f>
        <v>934</v>
      </c>
      <c r="AG1025" s="12">
        <f t="shared" si="1"/>
        <v>93</v>
      </c>
      <c r="AH1025" s="12" t="str">
        <f t="array" ref="AH1025">IFERROR(INDEX('Pontuação'!G$13:G$191, MATCH(AG1025, 'Pontuação'!F$14:F$191, 0)), "Faixa Indefinida")</f>
        <v>C</v>
      </c>
      <c r="AI1025" s="12">
        <f t="shared" si="2"/>
        <v>0</v>
      </c>
      <c r="AJ1025" s="12">
        <f t="shared" si="3"/>
        <v>0</v>
      </c>
      <c r="AK1025" s="12">
        <f t="shared" si="4"/>
        <v>1</v>
      </c>
      <c r="AL1025" s="12">
        <f t="shared" si="5"/>
        <v>0</v>
      </c>
      <c r="AM1025" s="11"/>
      <c r="AN1025" s="13">
        <v>0.23360099918867783</v>
      </c>
      <c r="AO1025" s="11" t="s">
        <v>84</v>
      </c>
      <c r="AP1025" s="14">
        <v>45931.447850717595</v>
      </c>
    </row>
    <row r="1026">
      <c r="A1026" s="8">
        <v>45924.888703703706</v>
      </c>
      <c r="B1026" s="9" t="s">
        <v>2195</v>
      </c>
      <c r="C1026" s="9" t="s">
        <v>2196</v>
      </c>
      <c r="D1026" s="10">
        <v>5.543999245706E12</v>
      </c>
      <c r="E1026" s="9" t="s">
        <v>43</v>
      </c>
      <c r="F1026" s="9"/>
      <c r="G1026" s="9" t="s">
        <v>60</v>
      </c>
      <c r="H1026" s="9" t="s">
        <v>77</v>
      </c>
      <c r="I1026" s="9" t="s">
        <v>78</v>
      </c>
      <c r="J1026" s="9" t="s">
        <v>47</v>
      </c>
      <c r="K1026" s="9" t="s">
        <v>48</v>
      </c>
      <c r="L1026" s="9" t="s">
        <v>48</v>
      </c>
      <c r="M1026" s="9" t="s">
        <v>48</v>
      </c>
      <c r="N1026" s="9" t="s">
        <v>79</v>
      </c>
      <c r="O1026" s="9" t="s">
        <v>50</v>
      </c>
      <c r="P1026" s="11" t="s">
        <v>51</v>
      </c>
      <c r="Q1026" s="11" t="s">
        <v>52</v>
      </c>
      <c r="R1026" s="11" t="s">
        <v>53</v>
      </c>
      <c r="S1026" s="11" t="s">
        <v>54</v>
      </c>
      <c r="T1026" s="11" t="s">
        <v>55</v>
      </c>
      <c r="U1026" s="11" t="s">
        <v>56</v>
      </c>
      <c r="V1026" s="11"/>
      <c r="W1026" s="11"/>
      <c r="X1026" s="11"/>
      <c r="Y1026" s="11"/>
      <c r="Z1026" s="11"/>
      <c r="AA1026" s="11"/>
      <c r="AB1026" s="11"/>
      <c r="AC1026" s="11"/>
      <c r="AD1026" s="11"/>
      <c r="AE1026" s="11"/>
      <c r="AF1026" s="12">
        <f>ROUNDUP(SUM(VLOOKUP(G1026,'Pontuação'!A$2:B$11,2,FALSE),VLOOKUP(E1026,'Pontuação'!C$2:D$11,2,FALSE),VLOOKUP(I1026,'Pontuação'!I$2:J$11,2,FALSE),VLOOKUP(K1026,'Pontuação'!G$2:H$11,2,FALSE),VLOOKUP(H1026,'Pontuação'!E$2:F$11,2,FALSE),VLOOKUP(M1026,'Pontuação'!K$2:L$11,2,FALSE)),0)</f>
        <v>1306</v>
      </c>
      <c r="AG1026" s="12">
        <f t="shared" si="1"/>
        <v>131</v>
      </c>
      <c r="AH1026" s="12" t="str">
        <f t="array" ref="AH1026">IFERROR(INDEX('Pontuação'!G$13:G$191, MATCH(AG1026, 'Pontuação'!F$14:F$191, 0)), "Faixa Indefinida")</f>
        <v>A</v>
      </c>
      <c r="AI1026" s="12">
        <f t="shared" si="2"/>
        <v>1</v>
      </c>
      <c r="AJ1026" s="12">
        <f t="shared" si="3"/>
        <v>0</v>
      </c>
      <c r="AK1026" s="12">
        <f t="shared" si="4"/>
        <v>0</v>
      </c>
      <c r="AL1026" s="12">
        <f t="shared" si="5"/>
        <v>0</v>
      </c>
      <c r="AM1026" s="11"/>
      <c r="AN1026" s="13">
        <v>0.4584024860167527</v>
      </c>
      <c r="AO1026" s="11" t="s">
        <v>151</v>
      </c>
      <c r="AP1026" s="14">
        <v>45931.447850717595</v>
      </c>
    </row>
    <row r="1027">
      <c r="A1027" s="8">
        <v>45924.891435185185</v>
      </c>
      <c r="B1027" s="9" t="s">
        <v>2197</v>
      </c>
      <c r="C1027" s="9" t="s">
        <v>2198</v>
      </c>
      <c r="D1027" s="10">
        <v>5.547991791634E12</v>
      </c>
      <c r="E1027" s="9" t="s">
        <v>43</v>
      </c>
      <c r="F1027" s="9"/>
      <c r="G1027" s="9" t="s">
        <v>60</v>
      </c>
      <c r="H1027" s="9" t="s">
        <v>45</v>
      </c>
      <c r="I1027" s="9" t="s">
        <v>46</v>
      </c>
      <c r="J1027" s="9" t="s">
        <v>47</v>
      </c>
      <c r="K1027" s="9" t="s">
        <v>48</v>
      </c>
      <c r="L1027" s="9" t="s">
        <v>47</v>
      </c>
      <c r="M1027" s="9" t="s">
        <v>48</v>
      </c>
      <c r="N1027" s="9" t="s">
        <v>63</v>
      </c>
      <c r="O1027" s="9" t="s">
        <v>70</v>
      </c>
      <c r="P1027" s="11" t="s">
        <v>51</v>
      </c>
      <c r="Q1027" s="11" t="s">
        <v>71</v>
      </c>
      <c r="R1027" s="11" t="s">
        <v>107</v>
      </c>
      <c r="S1027" s="11" t="s">
        <v>138</v>
      </c>
      <c r="T1027" s="11" t="s">
        <v>55</v>
      </c>
      <c r="U1027" s="11" t="s">
        <v>56</v>
      </c>
      <c r="V1027" s="11"/>
      <c r="W1027" s="11"/>
      <c r="X1027" s="11"/>
      <c r="Y1027" s="11"/>
      <c r="Z1027" s="11"/>
      <c r="AA1027" s="11"/>
      <c r="AB1027" s="11"/>
      <c r="AC1027" s="11"/>
      <c r="AD1027" s="11"/>
      <c r="AE1027" s="11"/>
      <c r="AF1027" s="12">
        <f>ROUNDUP(SUM(VLOOKUP(G1027,'Pontuação'!A$2:B$11,2,FALSE),VLOOKUP(E1027,'Pontuação'!C$2:D$11,2,FALSE),VLOOKUP(I1027,'Pontuação'!I$2:J$11,2,FALSE),VLOOKUP(K1027,'Pontuação'!G$2:H$11,2,FALSE),VLOOKUP(H1027,'Pontuação'!E$2:F$11,2,FALSE),VLOOKUP(M1027,'Pontuação'!K$2:L$11,2,FALSE)),0)</f>
        <v>1410</v>
      </c>
      <c r="AG1027" s="12">
        <f t="shared" si="1"/>
        <v>141</v>
      </c>
      <c r="AH1027" s="12" t="str">
        <f t="array" ref="AH1027">IFERROR(INDEX('Pontuação'!G$13:G$191, MATCH(AG1027, 'Pontuação'!F$14:F$191, 0)), "Faixa Indefinida")</f>
        <v>A</v>
      </c>
      <c r="AI1027" s="12">
        <f t="shared" si="2"/>
        <v>1</v>
      </c>
      <c r="AJ1027" s="12">
        <f t="shared" si="3"/>
        <v>0</v>
      </c>
      <c r="AK1027" s="12">
        <f t="shared" si="4"/>
        <v>0</v>
      </c>
      <c r="AL1027" s="12">
        <f t="shared" si="5"/>
        <v>0</v>
      </c>
      <c r="AM1027" s="11"/>
      <c r="AN1027" s="13">
        <v>0.5463102423374281</v>
      </c>
      <c r="AO1027" s="11" t="s">
        <v>57</v>
      </c>
      <c r="AP1027" s="14">
        <v>45931.447850717595</v>
      </c>
    </row>
    <row r="1028">
      <c r="A1028" s="8">
        <v>45924.891863425924</v>
      </c>
      <c r="B1028" s="9" t="s">
        <v>2199</v>
      </c>
      <c r="C1028" s="9" t="s">
        <v>2200</v>
      </c>
      <c r="D1028" s="10">
        <v>5.583999250697E12</v>
      </c>
      <c r="E1028" s="9" t="s">
        <v>75</v>
      </c>
      <c r="F1028" s="9"/>
      <c r="G1028" s="9" t="s">
        <v>69</v>
      </c>
      <c r="H1028" s="9" t="s">
        <v>77</v>
      </c>
      <c r="I1028" s="9" t="s">
        <v>46</v>
      </c>
      <c r="J1028" s="9" t="s">
        <v>47</v>
      </c>
      <c r="K1028" s="9" t="s">
        <v>47</v>
      </c>
      <c r="L1028" s="9" t="s">
        <v>48</v>
      </c>
      <c r="M1028" s="9" t="s">
        <v>48</v>
      </c>
      <c r="N1028" s="9" t="s">
        <v>49</v>
      </c>
      <c r="O1028" s="9" t="s">
        <v>95</v>
      </c>
      <c r="P1028" s="11" t="s">
        <v>51</v>
      </c>
      <c r="Q1028" s="11" t="s">
        <v>171</v>
      </c>
      <c r="R1028" s="11" t="s">
        <v>107</v>
      </c>
      <c r="S1028" s="11" t="s">
        <v>172</v>
      </c>
      <c r="T1028" s="11" t="s">
        <v>65</v>
      </c>
      <c r="U1028" s="11" t="s">
        <v>56</v>
      </c>
      <c r="V1028" s="11"/>
      <c r="W1028" s="11"/>
      <c r="X1028" s="11"/>
      <c r="Y1028" s="11"/>
      <c r="Z1028" s="11"/>
      <c r="AA1028" s="11"/>
      <c r="AB1028" s="11"/>
      <c r="AC1028" s="11"/>
      <c r="AD1028" s="11"/>
      <c r="AE1028" s="11"/>
      <c r="AF1028" s="12">
        <f>ROUNDUP(SUM(VLOOKUP(G1028,'Pontuação'!A$2:B$11,2,FALSE),VLOOKUP(E1028,'Pontuação'!C$2:D$11,2,FALSE),VLOOKUP(I1028,'Pontuação'!I$2:J$11,2,FALSE),VLOOKUP(K1028,'Pontuação'!G$2:H$11,2,FALSE),VLOOKUP(H1028,'Pontuação'!E$2:F$11,2,FALSE),VLOOKUP(M1028,'Pontuação'!K$2:L$11,2,FALSE)),0)</f>
        <v>1101</v>
      </c>
      <c r="AG1028" s="12">
        <f t="shared" si="1"/>
        <v>110</v>
      </c>
      <c r="AH1028" s="12" t="str">
        <f t="array" ref="AH1028">IFERROR(INDEX('Pontuação'!G$13:G$191, MATCH(AG1028, 'Pontuação'!F$14:F$191, 0)), "Faixa Indefinida")</f>
        <v>B</v>
      </c>
      <c r="AI1028" s="12">
        <f t="shared" si="2"/>
        <v>0</v>
      </c>
      <c r="AJ1028" s="12">
        <f t="shared" si="3"/>
        <v>1</v>
      </c>
      <c r="AK1028" s="12">
        <f t="shared" si="4"/>
        <v>0</v>
      </c>
      <c r="AL1028" s="12">
        <f t="shared" si="5"/>
        <v>0</v>
      </c>
      <c r="AM1028" s="11"/>
      <c r="AN1028" s="13">
        <v>0.22293379951816433</v>
      </c>
      <c r="AO1028" s="11" t="s">
        <v>162</v>
      </c>
      <c r="AP1028" s="14">
        <v>45931.447850717595</v>
      </c>
    </row>
    <row r="1029">
      <c r="A1029" s="8">
        <v>45924.89640046296</v>
      </c>
      <c r="B1029" s="9" t="s">
        <v>2201</v>
      </c>
      <c r="C1029" s="9" t="s">
        <v>2202</v>
      </c>
      <c r="D1029" s="10">
        <v>5.583996795684E12</v>
      </c>
      <c r="E1029" s="9" t="s">
        <v>43</v>
      </c>
      <c r="F1029" s="9"/>
      <c r="G1029" s="9" t="s">
        <v>76</v>
      </c>
      <c r="H1029" s="9" t="s">
        <v>45</v>
      </c>
      <c r="I1029" s="9" t="s">
        <v>78</v>
      </c>
      <c r="J1029" s="9" t="s">
        <v>48</v>
      </c>
      <c r="K1029" s="9" t="s">
        <v>48</v>
      </c>
      <c r="L1029" s="9" t="s">
        <v>48</v>
      </c>
      <c r="M1029" s="9" t="s">
        <v>47</v>
      </c>
      <c r="N1029" s="9" t="s">
        <v>49</v>
      </c>
      <c r="O1029" s="9" t="s">
        <v>50</v>
      </c>
      <c r="P1029" s="11" t="s">
        <v>51</v>
      </c>
      <c r="Q1029" s="11" t="s">
        <v>203</v>
      </c>
      <c r="R1029" s="11" t="s">
        <v>415</v>
      </c>
      <c r="S1029" s="11" t="s">
        <v>416</v>
      </c>
      <c r="T1029" s="11" t="s">
        <v>55</v>
      </c>
      <c r="U1029" s="11" t="s">
        <v>56</v>
      </c>
      <c r="V1029" s="11"/>
      <c r="W1029" s="11"/>
      <c r="X1029" s="11"/>
      <c r="Y1029" s="11"/>
      <c r="Z1029" s="11"/>
      <c r="AA1029" s="11"/>
      <c r="AB1029" s="11"/>
      <c r="AC1029" s="11"/>
      <c r="AD1029" s="11"/>
      <c r="AE1029" s="11"/>
      <c r="AF1029" s="12">
        <f>ROUNDUP(SUM(VLOOKUP(G1029,'Pontuação'!A$2:B$11,2,FALSE),VLOOKUP(E1029,'Pontuação'!C$2:D$11,2,FALSE),VLOOKUP(I1029,'Pontuação'!I$2:J$11,2,FALSE),VLOOKUP(K1029,'Pontuação'!G$2:H$11,2,FALSE),VLOOKUP(H1029,'Pontuação'!E$2:F$11,2,FALSE),VLOOKUP(M1029,'Pontuação'!K$2:L$11,2,FALSE)),0)</f>
        <v>1201</v>
      </c>
      <c r="AG1029" s="12">
        <f t="shared" si="1"/>
        <v>120</v>
      </c>
      <c r="AH1029" s="12" t="str">
        <f t="array" ref="AH1029">IFERROR(INDEX('Pontuação'!G$13:G$191, MATCH(AG1029, 'Pontuação'!F$14:F$191, 0)), "Faixa Indefinida")</f>
        <v>A</v>
      </c>
      <c r="AI1029" s="12">
        <f t="shared" si="2"/>
        <v>1</v>
      </c>
      <c r="AJ1029" s="12">
        <f t="shared" si="3"/>
        <v>0</v>
      </c>
      <c r="AK1029" s="12">
        <f t="shared" si="4"/>
        <v>0</v>
      </c>
      <c r="AL1029" s="12">
        <f t="shared" si="5"/>
        <v>0</v>
      </c>
      <c r="AM1029" s="11"/>
      <c r="AN1029" s="13">
        <v>0.4473787519371544</v>
      </c>
      <c r="AO1029" s="11" t="s">
        <v>151</v>
      </c>
      <c r="AP1029" s="14">
        <v>45931.447850717595</v>
      </c>
    </row>
    <row r="1030">
      <c r="A1030" s="8">
        <v>45924.896828703706</v>
      </c>
      <c r="B1030" s="9" t="s">
        <v>2203</v>
      </c>
      <c r="C1030" s="9" t="s">
        <v>2204</v>
      </c>
      <c r="D1030" s="10">
        <v>5.516993656829E12</v>
      </c>
      <c r="E1030" s="9" t="s">
        <v>43</v>
      </c>
      <c r="F1030" s="9"/>
      <c r="G1030" s="9" t="s">
        <v>76</v>
      </c>
      <c r="H1030" s="9" t="s">
        <v>45</v>
      </c>
      <c r="I1030" s="9" t="s">
        <v>46</v>
      </c>
      <c r="J1030" s="9" t="s">
        <v>48</v>
      </c>
      <c r="K1030" s="9" t="s">
        <v>47</v>
      </c>
      <c r="L1030" s="9" t="s">
        <v>48</v>
      </c>
      <c r="M1030" s="9" t="s">
        <v>47</v>
      </c>
      <c r="N1030" s="9" t="s">
        <v>79</v>
      </c>
      <c r="O1030" s="9" t="s">
        <v>50</v>
      </c>
      <c r="P1030" s="11" t="s">
        <v>51</v>
      </c>
      <c r="Q1030" s="11" t="s">
        <v>203</v>
      </c>
      <c r="R1030" s="11" t="s">
        <v>320</v>
      </c>
      <c r="S1030" s="11" t="s">
        <v>214</v>
      </c>
      <c r="T1030" s="11" t="s">
        <v>65</v>
      </c>
      <c r="U1030" s="11" t="s">
        <v>56</v>
      </c>
      <c r="V1030" s="11"/>
      <c r="W1030" s="11"/>
      <c r="X1030" s="11"/>
      <c r="Y1030" s="11"/>
      <c r="Z1030" s="11"/>
      <c r="AA1030" s="11"/>
      <c r="AB1030" s="11"/>
      <c r="AC1030" s="11"/>
      <c r="AD1030" s="11"/>
      <c r="AE1030" s="11"/>
      <c r="AF1030" s="12">
        <f>ROUNDUP(SUM(VLOOKUP(G1030,'Pontuação'!A$2:B$11,2,FALSE),VLOOKUP(E1030,'Pontuação'!C$2:D$11,2,FALSE),VLOOKUP(I1030,'Pontuação'!I$2:J$11,2,FALSE),VLOOKUP(K1030,'Pontuação'!G$2:H$11,2,FALSE),VLOOKUP(H1030,'Pontuação'!E$2:F$11,2,FALSE),VLOOKUP(M1030,'Pontuação'!K$2:L$11,2,FALSE)),0)</f>
        <v>1141</v>
      </c>
      <c r="AG1030" s="12">
        <f t="shared" si="1"/>
        <v>114</v>
      </c>
      <c r="AH1030" s="12" t="str">
        <f t="array" ref="AH1030">IFERROR(INDEX('Pontuação'!G$13:G$191, MATCH(AG1030, 'Pontuação'!F$14:F$191, 0)), "Faixa Indefinida")</f>
        <v>B</v>
      </c>
      <c r="AI1030" s="12">
        <f t="shared" si="2"/>
        <v>0</v>
      </c>
      <c r="AJ1030" s="12">
        <f t="shared" si="3"/>
        <v>1</v>
      </c>
      <c r="AK1030" s="12">
        <f t="shared" si="4"/>
        <v>0</v>
      </c>
      <c r="AL1030" s="12">
        <f t="shared" si="5"/>
        <v>0</v>
      </c>
      <c r="AM1030" s="11"/>
      <c r="AN1030" s="13">
        <v>0.29274508955806083</v>
      </c>
      <c r="AO1030" s="11" t="s">
        <v>91</v>
      </c>
      <c r="AP1030" s="14">
        <v>45931.447850717595</v>
      </c>
    </row>
    <row r="1031">
      <c r="A1031" s="8">
        <v>45924.898981481485</v>
      </c>
      <c r="B1031" s="9" t="s">
        <v>2205</v>
      </c>
      <c r="C1031" s="9" t="s">
        <v>2206</v>
      </c>
      <c r="D1031" s="10">
        <v>5.587996021978E12</v>
      </c>
      <c r="E1031" s="9" t="s">
        <v>75</v>
      </c>
      <c r="F1031" s="9"/>
      <c r="G1031" s="9" t="s">
        <v>144</v>
      </c>
      <c r="H1031" s="9" t="s">
        <v>77</v>
      </c>
      <c r="I1031" s="9" t="s">
        <v>88</v>
      </c>
      <c r="J1031" s="9" t="s">
        <v>48</v>
      </c>
      <c r="K1031" s="9" t="s">
        <v>48</v>
      </c>
      <c r="L1031" s="9" t="s">
        <v>48</v>
      </c>
      <c r="M1031" s="9" t="s">
        <v>47</v>
      </c>
      <c r="N1031" s="9" t="s">
        <v>63</v>
      </c>
      <c r="O1031" s="9" t="s">
        <v>50</v>
      </c>
      <c r="P1031" s="11" t="s">
        <v>80</v>
      </c>
      <c r="Q1031" s="11" t="s">
        <v>81</v>
      </c>
      <c r="R1031" s="11" t="s">
        <v>82</v>
      </c>
      <c r="S1031" s="11">
        <v>7.50940275538E11</v>
      </c>
      <c r="T1031" s="11" t="s">
        <v>83</v>
      </c>
      <c r="U1031" s="11" t="s">
        <v>56</v>
      </c>
      <c r="V1031" s="11"/>
      <c r="W1031" s="11"/>
      <c r="X1031" s="11"/>
      <c r="Y1031" s="11"/>
      <c r="Z1031" s="11"/>
      <c r="AA1031" s="11"/>
      <c r="AB1031" s="11"/>
      <c r="AC1031" s="11"/>
      <c r="AD1031" s="11"/>
      <c r="AE1031" s="11"/>
      <c r="AF1031" s="12">
        <f>ROUNDUP(SUM(VLOOKUP(G1031,'Pontuação'!A$2:B$11,2,FALSE),VLOOKUP(E1031,'Pontuação'!C$2:D$11,2,FALSE),VLOOKUP(I1031,'Pontuação'!I$2:J$11,2,FALSE),VLOOKUP(K1031,'Pontuação'!G$2:H$11,2,FALSE),VLOOKUP(H1031,'Pontuação'!E$2:F$11,2,FALSE),VLOOKUP(M1031,'Pontuação'!K$2:L$11,2,FALSE)),0)</f>
        <v>967</v>
      </c>
      <c r="AG1031" s="12">
        <f t="shared" si="1"/>
        <v>97</v>
      </c>
      <c r="AH1031" s="12" t="str">
        <f t="array" ref="AH1031">IFERROR(INDEX('Pontuação'!G$13:G$191, MATCH(AG1031, 'Pontuação'!F$14:F$191, 0)), "Faixa Indefinida")</f>
        <v>C</v>
      </c>
      <c r="AI1031" s="12">
        <f t="shared" si="2"/>
        <v>0</v>
      </c>
      <c r="AJ1031" s="12">
        <f t="shared" si="3"/>
        <v>0</v>
      </c>
      <c r="AK1031" s="12">
        <f t="shared" si="4"/>
        <v>1</v>
      </c>
      <c r="AL1031" s="12">
        <f t="shared" si="5"/>
        <v>0</v>
      </c>
      <c r="AM1031" s="11"/>
      <c r="AN1031" s="13">
        <v>0.09565688265430784</v>
      </c>
      <c r="AO1031" s="11" t="s">
        <v>99</v>
      </c>
      <c r="AP1031" s="14">
        <v>45931.447850717595</v>
      </c>
    </row>
    <row r="1032">
      <c r="A1032" s="8">
        <v>45924.90217592593</v>
      </c>
      <c r="B1032" s="9" t="s">
        <v>2207</v>
      </c>
      <c r="C1032" s="9" t="s">
        <v>2208</v>
      </c>
      <c r="D1032" s="10">
        <v>5.544991263808E12</v>
      </c>
      <c r="E1032" s="9" t="s">
        <v>43</v>
      </c>
      <c r="F1032" s="9"/>
      <c r="G1032" s="9" t="s">
        <v>76</v>
      </c>
      <c r="H1032" s="9" t="s">
        <v>61</v>
      </c>
      <c r="I1032" s="9" t="s">
        <v>46</v>
      </c>
      <c r="J1032" s="9" t="s">
        <v>48</v>
      </c>
      <c r="K1032" s="9" t="s">
        <v>47</v>
      </c>
      <c r="L1032" s="9" t="s">
        <v>47</v>
      </c>
      <c r="M1032" s="9" t="s">
        <v>48</v>
      </c>
      <c r="N1032" s="9" t="s">
        <v>63</v>
      </c>
      <c r="O1032" s="9" t="s">
        <v>50</v>
      </c>
      <c r="P1032" s="11" t="s">
        <v>51</v>
      </c>
      <c r="Q1032" s="11" t="s">
        <v>137</v>
      </c>
      <c r="R1032" s="11" t="s">
        <v>90</v>
      </c>
      <c r="S1032" s="11" t="s">
        <v>214</v>
      </c>
      <c r="T1032" s="11" t="s">
        <v>65</v>
      </c>
      <c r="U1032" s="11" t="s">
        <v>56</v>
      </c>
      <c r="V1032" s="11"/>
      <c r="W1032" s="11"/>
      <c r="X1032" s="11"/>
      <c r="Y1032" s="11"/>
      <c r="Z1032" s="11"/>
      <c r="AA1032" s="11"/>
      <c r="AB1032" s="11"/>
      <c r="AC1032" s="11"/>
      <c r="AD1032" s="11"/>
      <c r="AE1032" s="11"/>
      <c r="AF1032" s="12">
        <f>ROUNDUP(SUM(VLOOKUP(G1032,'Pontuação'!A$2:B$11,2,FALSE),VLOOKUP(E1032,'Pontuação'!C$2:D$11,2,FALSE),VLOOKUP(I1032,'Pontuação'!I$2:J$11,2,FALSE),VLOOKUP(K1032,'Pontuação'!G$2:H$11,2,FALSE),VLOOKUP(H1032,'Pontuação'!E$2:F$11,2,FALSE),VLOOKUP(M1032,'Pontuação'!K$2:L$11,2,FALSE)),0)</f>
        <v>1212</v>
      </c>
      <c r="AG1032" s="12">
        <f t="shared" si="1"/>
        <v>121</v>
      </c>
      <c r="AH1032" s="12" t="str">
        <f t="array" ref="AH1032">IFERROR(INDEX('Pontuação'!G$13:G$191, MATCH(AG1032, 'Pontuação'!F$14:F$191, 0)), "Faixa Indefinida")</f>
        <v>A</v>
      </c>
      <c r="AI1032" s="12">
        <f t="shared" si="2"/>
        <v>1</v>
      </c>
      <c r="AJ1032" s="12">
        <f t="shared" si="3"/>
        <v>0</v>
      </c>
      <c r="AK1032" s="12">
        <f t="shared" si="4"/>
        <v>0</v>
      </c>
      <c r="AL1032" s="12">
        <f t="shared" si="5"/>
        <v>0</v>
      </c>
      <c r="AM1032" s="11"/>
      <c r="AN1032" s="13">
        <v>0.2904631649890126</v>
      </c>
      <c r="AO1032" s="11" t="s">
        <v>91</v>
      </c>
      <c r="AP1032" s="14">
        <v>45931.447850717595</v>
      </c>
    </row>
    <row r="1033">
      <c r="A1033" s="8">
        <v>45924.90261574074</v>
      </c>
      <c r="B1033" s="9" t="s">
        <v>2209</v>
      </c>
      <c r="C1033" s="9" t="s">
        <v>2210</v>
      </c>
      <c r="D1033" s="10">
        <v>5.511918797668E12</v>
      </c>
      <c r="E1033" s="9" t="s">
        <v>43</v>
      </c>
      <c r="F1033" s="9"/>
      <c r="G1033" s="9" t="s">
        <v>76</v>
      </c>
      <c r="H1033" s="9" t="s">
        <v>77</v>
      </c>
      <c r="I1033" s="9" t="s">
        <v>88</v>
      </c>
      <c r="J1033" s="9" t="s">
        <v>47</v>
      </c>
      <c r="K1033" s="9" t="s">
        <v>48</v>
      </c>
      <c r="L1033" s="9" t="s">
        <v>48</v>
      </c>
      <c r="M1033" s="9" t="s">
        <v>47</v>
      </c>
      <c r="N1033" s="9" t="s">
        <v>49</v>
      </c>
      <c r="O1033" s="9" t="s">
        <v>64</v>
      </c>
      <c r="P1033" s="11" t="s">
        <v>51</v>
      </c>
      <c r="Q1033" s="11" t="s">
        <v>137</v>
      </c>
      <c r="R1033" s="11" t="s">
        <v>90</v>
      </c>
      <c r="S1033" s="11" t="s">
        <v>72</v>
      </c>
      <c r="T1033" s="11" t="s">
        <v>55</v>
      </c>
      <c r="U1033" s="11" t="s">
        <v>47</v>
      </c>
      <c r="V1033" s="11"/>
      <c r="W1033" s="11"/>
      <c r="X1033" s="11"/>
      <c r="Y1033" s="11"/>
      <c r="Z1033" s="11"/>
      <c r="AA1033" s="11"/>
      <c r="AB1033" s="11"/>
      <c r="AC1033" s="11"/>
      <c r="AD1033" s="11"/>
      <c r="AE1033" s="11"/>
      <c r="AF1033" s="12">
        <f>ROUNDUP(SUM(VLOOKUP(G1033,'Pontuação'!A$2:B$11,2,FALSE),VLOOKUP(E1033,'Pontuação'!C$2:D$11,2,FALSE),VLOOKUP(I1033,'Pontuação'!I$2:J$11,2,FALSE),VLOOKUP(K1033,'Pontuação'!G$2:H$11,2,FALSE),VLOOKUP(H1033,'Pontuação'!E$2:F$11,2,FALSE),VLOOKUP(M1033,'Pontuação'!K$2:L$11,2,FALSE)),0)</f>
        <v>1061</v>
      </c>
      <c r="AG1033" s="12">
        <f t="shared" si="1"/>
        <v>106</v>
      </c>
      <c r="AH1033" s="12" t="str">
        <f t="array" ref="AH1033">IFERROR(INDEX('Pontuação'!G$13:G$191, MATCH(AG1033, 'Pontuação'!F$14:F$191, 0)), "Faixa Indefinida")</f>
        <v>B</v>
      </c>
      <c r="AI1033" s="12">
        <f t="shared" si="2"/>
        <v>0</v>
      </c>
      <c r="AJ1033" s="12">
        <f t="shared" si="3"/>
        <v>1</v>
      </c>
      <c r="AK1033" s="12">
        <f t="shared" si="4"/>
        <v>0</v>
      </c>
      <c r="AL1033" s="12">
        <f t="shared" si="5"/>
        <v>0</v>
      </c>
      <c r="AM1033" s="11"/>
      <c r="AN1033" s="13">
        <v>0.09990442572061799</v>
      </c>
      <c r="AO1033" s="11" t="s">
        <v>99</v>
      </c>
      <c r="AP1033" s="14">
        <v>45931.447850717595</v>
      </c>
    </row>
    <row r="1034">
      <c r="A1034" s="8">
        <v>45924.90614583333</v>
      </c>
      <c r="B1034" s="9" t="s">
        <v>2211</v>
      </c>
      <c r="C1034" s="9" t="s">
        <v>2212</v>
      </c>
      <c r="D1034" s="10">
        <v>5.582993133397E12</v>
      </c>
      <c r="E1034" s="9" t="s">
        <v>43</v>
      </c>
      <c r="F1034" s="9"/>
      <c r="G1034" s="9" t="s">
        <v>69</v>
      </c>
      <c r="H1034" s="9" t="s">
        <v>61</v>
      </c>
      <c r="I1034" s="9" t="s">
        <v>106</v>
      </c>
      <c r="J1034" s="9" t="s">
        <v>47</v>
      </c>
      <c r="K1034" s="9" t="s">
        <v>47</v>
      </c>
      <c r="L1034" s="9" t="s">
        <v>47</v>
      </c>
      <c r="M1034" s="9" t="s">
        <v>47</v>
      </c>
      <c r="N1034" s="9" t="s">
        <v>63</v>
      </c>
      <c r="O1034" s="9" t="s">
        <v>95</v>
      </c>
      <c r="P1034" s="11" t="s">
        <v>51</v>
      </c>
      <c r="Q1034" s="11" t="s">
        <v>89</v>
      </c>
      <c r="R1034" s="11" t="s">
        <v>90</v>
      </c>
      <c r="S1034" s="11" t="s">
        <v>54</v>
      </c>
      <c r="T1034" s="11" t="s">
        <v>65</v>
      </c>
      <c r="U1034" s="11" t="s">
        <v>47</v>
      </c>
      <c r="V1034" s="11"/>
      <c r="W1034" s="11"/>
      <c r="X1034" s="11"/>
      <c r="Y1034" s="11"/>
      <c r="Z1034" s="11"/>
      <c r="AA1034" s="11"/>
      <c r="AB1034" s="11"/>
      <c r="AC1034" s="11"/>
      <c r="AD1034" s="11"/>
      <c r="AE1034" s="11"/>
      <c r="AF1034" s="12">
        <f>ROUNDUP(SUM(VLOOKUP(G1034,'Pontuação'!A$2:B$11,2,FALSE),VLOOKUP(E1034,'Pontuação'!C$2:D$11,2,FALSE),VLOOKUP(I1034,'Pontuação'!I$2:J$11,2,FALSE),VLOOKUP(K1034,'Pontuação'!G$2:H$11,2,FALSE),VLOOKUP(H1034,'Pontuação'!E$2:F$11,2,FALSE),VLOOKUP(M1034,'Pontuação'!K$2:L$11,2,FALSE)),0)</f>
        <v>856</v>
      </c>
      <c r="AG1034" s="12">
        <f t="shared" si="1"/>
        <v>86</v>
      </c>
      <c r="AH1034" s="12" t="str">
        <f t="array" ref="AH1034">IFERROR(INDEX('Pontuação'!G$13:G$191, MATCH(AG1034, 'Pontuação'!F$14:F$191, 0)), "Faixa Indefinida")</f>
        <v>D</v>
      </c>
      <c r="AI1034" s="12">
        <f t="shared" si="2"/>
        <v>0</v>
      </c>
      <c r="AJ1034" s="12">
        <f t="shared" si="3"/>
        <v>0</v>
      </c>
      <c r="AK1034" s="12">
        <f t="shared" si="4"/>
        <v>0</v>
      </c>
      <c r="AL1034" s="12">
        <f t="shared" si="5"/>
        <v>1</v>
      </c>
      <c r="AM1034" s="11"/>
      <c r="AN1034" s="13">
        <v>0.08547479262124406</v>
      </c>
      <c r="AO1034" s="11" t="s">
        <v>99</v>
      </c>
      <c r="AP1034" s="14">
        <v>45931.447850717595</v>
      </c>
    </row>
    <row r="1035">
      <c r="A1035" s="8">
        <v>45924.91048611111</v>
      </c>
      <c r="B1035" s="9" t="s">
        <v>2213</v>
      </c>
      <c r="C1035" s="9" t="s">
        <v>2214</v>
      </c>
      <c r="D1035" s="10">
        <v>5.511953909569E12</v>
      </c>
      <c r="E1035" s="9" t="s">
        <v>75</v>
      </c>
      <c r="F1035" s="9"/>
      <c r="G1035" s="9" t="s">
        <v>44</v>
      </c>
      <c r="H1035" s="9" t="s">
        <v>45</v>
      </c>
      <c r="I1035" s="9" t="s">
        <v>106</v>
      </c>
      <c r="J1035" s="9" t="s">
        <v>48</v>
      </c>
      <c r="K1035" s="9" t="s">
        <v>47</v>
      </c>
      <c r="L1035" s="9" t="s">
        <v>47</v>
      </c>
      <c r="M1035" s="9" t="s">
        <v>48</v>
      </c>
      <c r="N1035" s="9" t="s">
        <v>63</v>
      </c>
      <c r="O1035" s="9" t="s">
        <v>70</v>
      </c>
      <c r="P1035" s="11" t="s">
        <v>51</v>
      </c>
      <c r="Q1035" s="11" t="s">
        <v>165</v>
      </c>
      <c r="R1035" s="11" t="s">
        <v>166</v>
      </c>
      <c r="S1035" s="11" t="s">
        <v>167</v>
      </c>
      <c r="T1035" s="11" t="s">
        <v>55</v>
      </c>
      <c r="U1035" s="11" t="s">
        <v>56</v>
      </c>
      <c r="V1035" s="11"/>
      <c r="W1035" s="11"/>
      <c r="X1035" s="11"/>
      <c r="Y1035" s="11"/>
      <c r="Z1035" s="11"/>
      <c r="AA1035" s="11"/>
      <c r="AB1035" s="11"/>
      <c r="AC1035" s="11"/>
      <c r="AD1035" s="11"/>
      <c r="AE1035" s="11"/>
      <c r="AF1035" s="12">
        <f>ROUNDUP(SUM(VLOOKUP(G1035,'Pontuação'!A$2:B$11,2,FALSE),VLOOKUP(E1035,'Pontuação'!C$2:D$11,2,FALSE),VLOOKUP(I1035,'Pontuação'!I$2:J$11,2,FALSE),VLOOKUP(K1035,'Pontuação'!G$2:H$11,2,FALSE),VLOOKUP(H1035,'Pontuação'!E$2:F$11,2,FALSE),VLOOKUP(M1035,'Pontuação'!K$2:L$11,2,FALSE)),0)</f>
        <v>1119</v>
      </c>
      <c r="AG1035" s="12">
        <f t="shared" si="1"/>
        <v>112</v>
      </c>
      <c r="AH1035" s="12" t="str">
        <f t="array" ref="AH1035">IFERROR(INDEX('Pontuação'!G$13:G$191, MATCH(AG1035, 'Pontuação'!F$14:F$191, 0)), "Faixa Indefinida")</f>
        <v>B</v>
      </c>
      <c r="AI1035" s="12">
        <f t="shared" si="2"/>
        <v>0</v>
      </c>
      <c r="AJ1035" s="12">
        <f t="shared" si="3"/>
        <v>1</v>
      </c>
      <c r="AK1035" s="12">
        <f t="shared" si="4"/>
        <v>0</v>
      </c>
      <c r="AL1035" s="12">
        <f t="shared" si="5"/>
        <v>0</v>
      </c>
      <c r="AM1035" s="11"/>
      <c r="AN1035" s="13">
        <v>0.5446628889081613</v>
      </c>
      <c r="AO1035" s="11" t="s">
        <v>57</v>
      </c>
      <c r="AP1035" s="14">
        <v>45931.447850717595</v>
      </c>
    </row>
    <row r="1036">
      <c r="A1036" s="8">
        <v>45924.91211805555</v>
      </c>
      <c r="B1036" s="9" t="s">
        <v>2215</v>
      </c>
      <c r="C1036" s="9" t="s">
        <v>2216</v>
      </c>
      <c r="D1036" s="10">
        <v>5.555219837978E12</v>
      </c>
      <c r="E1036" s="9" t="s">
        <v>43</v>
      </c>
      <c r="F1036" s="9"/>
      <c r="G1036" s="9" t="s">
        <v>170</v>
      </c>
      <c r="H1036" s="9" t="s">
        <v>45</v>
      </c>
      <c r="I1036" s="9" t="s">
        <v>46</v>
      </c>
      <c r="J1036" s="9" t="s">
        <v>48</v>
      </c>
      <c r="K1036" s="9" t="s">
        <v>47</v>
      </c>
      <c r="L1036" s="9" t="s">
        <v>48</v>
      </c>
      <c r="M1036" s="9" t="s">
        <v>47</v>
      </c>
      <c r="N1036" s="9" t="s">
        <v>63</v>
      </c>
      <c r="O1036" s="9" t="s">
        <v>70</v>
      </c>
      <c r="P1036" s="11" t="s">
        <v>51</v>
      </c>
      <c r="Q1036" s="11" t="s">
        <v>141</v>
      </c>
      <c r="R1036" s="11" t="s">
        <v>90</v>
      </c>
      <c r="S1036" s="11" t="s">
        <v>54</v>
      </c>
      <c r="T1036" s="11" t="s">
        <v>65</v>
      </c>
      <c r="U1036" s="11" t="s">
        <v>56</v>
      </c>
      <c r="V1036" s="11"/>
      <c r="W1036" s="11"/>
      <c r="X1036" s="11"/>
      <c r="Y1036" s="11"/>
      <c r="Z1036" s="11"/>
      <c r="AA1036" s="11"/>
      <c r="AB1036" s="11"/>
      <c r="AC1036" s="11"/>
      <c r="AD1036" s="11"/>
      <c r="AE1036" s="11"/>
      <c r="AF1036" s="12">
        <f>ROUNDUP(SUM(VLOOKUP(G1036,'Pontuação'!A$2:B$11,2,FALSE),VLOOKUP(E1036,'Pontuação'!C$2:D$11,2,FALSE),VLOOKUP(I1036,'Pontuação'!I$2:J$11,2,FALSE),VLOOKUP(K1036,'Pontuação'!G$2:H$11,2,FALSE),VLOOKUP(H1036,'Pontuação'!E$2:F$11,2,FALSE),VLOOKUP(M1036,'Pontuação'!K$2:L$11,2,FALSE)),0)</f>
        <v>966</v>
      </c>
      <c r="AG1036" s="12">
        <f t="shared" si="1"/>
        <v>97</v>
      </c>
      <c r="AH1036" s="12" t="str">
        <f t="array" ref="AH1036">IFERROR(INDEX('Pontuação'!G$13:G$191, MATCH(AG1036, 'Pontuação'!F$14:F$191, 0)), "Faixa Indefinida")</f>
        <v>C</v>
      </c>
      <c r="AI1036" s="12">
        <f t="shared" si="2"/>
        <v>0</v>
      </c>
      <c r="AJ1036" s="12">
        <f t="shared" si="3"/>
        <v>0</v>
      </c>
      <c r="AK1036" s="12">
        <f t="shared" si="4"/>
        <v>1</v>
      </c>
      <c r="AL1036" s="12">
        <f t="shared" si="5"/>
        <v>0</v>
      </c>
      <c r="AM1036" s="11"/>
      <c r="AN1036" s="13">
        <v>0.14294113288036722</v>
      </c>
      <c r="AO1036" s="11" t="s">
        <v>110</v>
      </c>
      <c r="AP1036" s="14">
        <v>45931.447850717595</v>
      </c>
    </row>
    <row r="1037">
      <c r="A1037" s="8">
        <v>45924.91380787037</v>
      </c>
      <c r="B1037" s="9" t="s">
        <v>2217</v>
      </c>
      <c r="C1037" s="9" t="s">
        <v>2218</v>
      </c>
      <c r="D1037" s="10">
        <v>5.547999460917E12</v>
      </c>
      <c r="E1037" s="9" t="s">
        <v>43</v>
      </c>
      <c r="F1037" s="9"/>
      <c r="G1037" s="9" t="s">
        <v>44</v>
      </c>
      <c r="H1037" s="9" t="s">
        <v>45</v>
      </c>
      <c r="I1037" s="9" t="s">
        <v>78</v>
      </c>
      <c r="J1037" s="9" t="s">
        <v>48</v>
      </c>
      <c r="K1037" s="9" t="s">
        <v>47</v>
      </c>
      <c r="L1037" s="9" t="s">
        <v>47</v>
      </c>
      <c r="M1037" s="9" t="s">
        <v>47</v>
      </c>
      <c r="N1037" s="9" t="s">
        <v>49</v>
      </c>
      <c r="O1037" s="9" t="s">
        <v>50</v>
      </c>
      <c r="P1037" s="11" t="s">
        <v>51</v>
      </c>
      <c r="Q1037" s="11" t="s">
        <v>141</v>
      </c>
      <c r="R1037" s="11" t="s">
        <v>90</v>
      </c>
      <c r="S1037" s="11" t="s">
        <v>54</v>
      </c>
      <c r="T1037" s="11" t="s">
        <v>65</v>
      </c>
      <c r="U1037" s="11" t="s">
        <v>47</v>
      </c>
      <c r="V1037" s="11"/>
      <c r="W1037" s="11"/>
      <c r="X1037" s="11"/>
      <c r="Y1037" s="11"/>
      <c r="Z1037" s="11"/>
      <c r="AA1037" s="11"/>
      <c r="AB1037" s="11"/>
      <c r="AC1037" s="11"/>
      <c r="AD1037" s="11"/>
      <c r="AE1037" s="11"/>
      <c r="AF1037" s="12">
        <v>1123.0</v>
      </c>
      <c r="AG1037" s="12">
        <f t="shared" si="1"/>
        <v>112</v>
      </c>
      <c r="AH1037" s="12" t="str">
        <f t="array" ref="AH1037">IFERROR(INDEX('Pontuação'!G$13:G$191, MATCH(AG1037, 'Pontuação'!F$14:F$191, 0)), "Faixa Indefinida")</f>
        <v>B</v>
      </c>
      <c r="AI1037" s="12">
        <f t="shared" si="2"/>
        <v>0</v>
      </c>
      <c r="AJ1037" s="12">
        <f t="shared" si="3"/>
        <v>1</v>
      </c>
      <c r="AK1037" s="12">
        <f t="shared" si="4"/>
        <v>0</v>
      </c>
      <c r="AL1037" s="12">
        <f t="shared" si="5"/>
        <v>0</v>
      </c>
      <c r="AM1037" s="11"/>
      <c r="AN1037" s="13">
        <v>0.2100988417002801</v>
      </c>
      <c r="AO1037" s="11" t="s">
        <v>162</v>
      </c>
      <c r="AP1037" s="14">
        <v>45931.447850717595</v>
      </c>
    </row>
    <row r="1038">
      <c r="A1038" s="8">
        <v>45924.91575231482</v>
      </c>
      <c r="B1038" s="9" t="s">
        <v>2219</v>
      </c>
      <c r="C1038" s="9" t="s">
        <v>2220</v>
      </c>
      <c r="D1038" s="10">
        <v>5.514991120065E12</v>
      </c>
      <c r="E1038" s="9" t="s">
        <v>43</v>
      </c>
      <c r="F1038" s="9"/>
      <c r="G1038" s="9" t="s">
        <v>60</v>
      </c>
      <c r="H1038" s="9" t="s">
        <v>61</v>
      </c>
      <c r="I1038" s="9" t="s">
        <v>106</v>
      </c>
      <c r="J1038" s="9" t="s">
        <v>48</v>
      </c>
      <c r="K1038" s="9" t="s">
        <v>47</v>
      </c>
      <c r="L1038" s="9" t="s">
        <v>47</v>
      </c>
      <c r="M1038" s="9" t="s">
        <v>48</v>
      </c>
      <c r="N1038" s="9" t="s">
        <v>63</v>
      </c>
      <c r="O1038" s="9" t="s">
        <v>64</v>
      </c>
      <c r="P1038" s="11" t="s">
        <v>51</v>
      </c>
      <c r="Q1038" s="11" t="s">
        <v>165</v>
      </c>
      <c r="R1038" s="11" t="s">
        <v>166</v>
      </c>
      <c r="S1038" s="11" t="s">
        <v>167</v>
      </c>
      <c r="T1038" s="11" t="s">
        <v>55</v>
      </c>
      <c r="U1038" s="11" t="s">
        <v>56</v>
      </c>
      <c r="V1038" s="11"/>
      <c r="W1038" s="11"/>
      <c r="X1038" s="11"/>
      <c r="Y1038" s="11"/>
      <c r="Z1038" s="11"/>
      <c r="AA1038" s="11"/>
      <c r="AB1038" s="11"/>
      <c r="AC1038" s="11"/>
      <c r="AD1038" s="11"/>
      <c r="AE1038" s="11"/>
      <c r="AF1038" s="12">
        <f>ROUNDUP(SUM(VLOOKUP(G1038,'Pontuação'!A$2:B$11,2,FALSE),VLOOKUP(E1038,'Pontuação'!C$2:D$11,2,FALSE),VLOOKUP(I1038,'Pontuação'!I$2:J$11,2,FALSE),VLOOKUP(K1038,'Pontuação'!G$2:H$11,2,FALSE),VLOOKUP(H1038,'Pontuação'!E$2:F$11,2,FALSE),VLOOKUP(M1038,'Pontuação'!K$2:L$11,2,FALSE)),0)</f>
        <v>1134</v>
      </c>
      <c r="AG1038" s="12">
        <f t="shared" si="1"/>
        <v>113</v>
      </c>
      <c r="AH1038" s="12" t="str">
        <f t="array" ref="AH1038">IFERROR(INDEX('Pontuação'!G$13:G$191, MATCH(AG1038, 'Pontuação'!F$14:F$191, 0)), "Faixa Indefinida")</f>
        <v>B</v>
      </c>
      <c r="AI1038" s="12">
        <f t="shared" si="2"/>
        <v>0</v>
      </c>
      <c r="AJ1038" s="12">
        <f t="shared" si="3"/>
        <v>1</v>
      </c>
      <c r="AK1038" s="12">
        <f t="shared" si="4"/>
        <v>0</v>
      </c>
      <c r="AL1038" s="12">
        <f t="shared" si="5"/>
        <v>0</v>
      </c>
      <c r="AM1038" s="11"/>
      <c r="AN1038" s="13">
        <v>0.6410741745930605</v>
      </c>
      <c r="AO1038" s="11" t="s">
        <v>57</v>
      </c>
      <c r="AP1038" s="14">
        <v>45931.447850717595</v>
      </c>
    </row>
    <row r="1039">
      <c r="A1039" s="8">
        <v>45924.92423611111</v>
      </c>
      <c r="B1039" s="9" t="s">
        <v>2221</v>
      </c>
      <c r="C1039" s="9" t="s">
        <v>2222</v>
      </c>
      <c r="D1039" s="10">
        <v>5.5519949374E12</v>
      </c>
      <c r="E1039" s="9" t="s">
        <v>43</v>
      </c>
      <c r="F1039" s="9"/>
      <c r="G1039" s="9" t="s">
        <v>69</v>
      </c>
      <c r="H1039" s="9" t="s">
        <v>61</v>
      </c>
      <c r="I1039" s="9" t="s">
        <v>62</v>
      </c>
      <c r="J1039" s="9" t="s">
        <v>48</v>
      </c>
      <c r="K1039" s="9" t="s">
        <v>47</v>
      </c>
      <c r="L1039" s="9" t="s">
        <v>47</v>
      </c>
      <c r="M1039" s="9" t="s">
        <v>47</v>
      </c>
      <c r="N1039" s="9" t="s">
        <v>79</v>
      </c>
      <c r="O1039" s="9" t="s">
        <v>95</v>
      </c>
      <c r="P1039" s="11" t="s">
        <v>51</v>
      </c>
      <c r="Q1039" s="11" t="s">
        <v>133</v>
      </c>
      <c r="R1039" s="11" t="s">
        <v>90</v>
      </c>
      <c r="S1039" s="11" t="s">
        <v>72</v>
      </c>
      <c r="T1039" s="11" t="s">
        <v>55</v>
      </c>
      <c r="U1039" s="11" t="s">
        <v>56</v>
      </c>
      <c r="V1039" s="11"/>
      <c r="W1039" s="11"/>
      <c r="X1039" s="11"/>
      <c r="Y1039" s="11"/>
      <c r="Z1039" s="11"/>
      <c r="AA1039" s="11"/>
      <c r="AB1039" s="11"/>
      <c r="AC1039" s="11"/>
      <c r="AD1039" s="11"/>
      <c r="AE1039" s="11"/>
      <c r="AF1039" s="12">
        <f>ROUNDUP(SUM(VLOOKUP(G1039,'Pontuação'!A$2:B$11,2,FALSE),VLOOKUP(E1039,'Pontuação'!C$2:D$11,2,FALSE),VLOOKUP(I1039,'Pontuação'!I$2:J$11,2,FALSE),VLOOKUP(K1039,'Pontuação'!G$2:H$11,2,FALSE),VLOOKUP(H1039,'Pontuação'!E$2:F$11,2,FALSE),VLOOKUP(M1039,'Pontuação'!K$2:L$11,2,FALSE)),0)</f>
        <v>831</v>
      </c>
      <c r="AG1039" s="12">
        <f t="shared" si="1"/>
        <v>83</v>
      </c>
      <c r="AH1039" s="12" t="str">
        <f t="array" ref="AH1039">IFERROR(INDEX('Pontuação'!G$13:G$191, MATCH(AG1039, 'Pontuação'!F$14:F$191, 0)), "Faixa Indefinida")</f>
        <v>D</v>
      </c>
      <c r="AI1039" s="12">
        <f t="shared" si="2"/>
        <v>0</v>
      </c>
      <c r="AJ1039" s="12">
        <f t="shared" si="3"/>
        <v>0</v>
      </c>
      <c r="AK1039" s="12">
        <f t="shared" si="4"/>
        <v>0</v>
      </c>
      <c r="AL1039" s="12">
        <f t="shared" si="5"/>
        <v>1</v>
      </c>
      <c r="AM1039" s="11"/>
      <c r="AN1039" s="13">
        <v>0.30431725657683967</v>
      </c>
      <c r="AO1039" s="11" t="s">
        <v>91</v>
      </c>
      <c r="AP1039" s="14">
        <v>45931.447850717595</v>
      </c>
    </row>
    <row r="1040">
      <c r="A1040" s="8">
        <v>45924.92560185185</v>
      </c>
      <c r="B1040" s="9" t="s">
        <v>2223</v>
      </c>
      <c r="C1040" s="9" t="s">
        <v>2224</v>
      </c>
      <c r="D1040" s="10">
        <v>5.555279960123E12</v>
      </c>
      <c r="E1040" s="9" t="s">
        <v>43</v>
      </c>
      <c r="F1040" s="9"/>
      <c r="G1040" s="9" t="s">
        <v>170</v>
      </c>
      <c r="H1040" s="9" t="s">
        <v>61</v>
      </c>
      <c r="I1040" s="9" t="s">
        <v>106</v>
      </c>
      <c r="J1040" s="9" t="s">
        <v>48</v>
      </c>
      <c r="K1040" s="9" t="s">
        <v>47</v>
      </c>
      <c r="L1040" s="9" t="s">
        <v>47</v>
      </c>
      <c r="M1040" s="9" t="s">
        <v>47</v>
      </c>
      <c r="N1040" s="9" t="s">
        <v>94</v>
      </c>
      <c r="O1040" s="9" t="s">
        <v>70</v>
      </c>
      <c r="P1040" s="11" t="s">
        <v>51</v>
      </c>
      <c r="Q1040" s="11" t="s">
        <v>89</v>
      </c>
      <c r="R1040" s="11" t="s">
        <v>90</v>
      </c>
      <c r="S1040" s="11" t="s">
        <v>54</v>
      </c>
      <c r="T1040" s="11" t="s">
        <v>65</v>
      </c>
      <c r="U1040" s="11" t="s">
        <v>56</v>
      </c>
      <c r="V1040" s="11"/>
      <c r="W1040" s="11"/>
      <c r="X1040" s="11"/>
      <c r="Y1040" s="11"/>
      <c r="Z1040" s="11"/>
      <c r="AA1040" s="11"/>
      <c r="AB1040" s="11"/>
      <c r="AC1040" s="11"/>
      <c r="AD1040" s="11"/>
      <c r="AE1040" s="11"/>
      <c r="AF1040" s="12">
        <f>ROUNDUP(SUM(VLOOKUP(G1040,'Pontuação'!A$2:B$11,2,FALSE),VLOOKUP(E1040,'Pontuação'!C$2:D$11,2,FALSE),VLOOKUP(I1040,'Pontuação'!I$2:J$11,2,FALSE),VLOOKUP(K1040,'Pontuação'!G$2:H$11,2,FALSE),VLOOKUP(H1040,'Pontuação'!E$2:F$11,2,FALSE),VLOOKUP(M1040,'Pontuação'!K$2:L$11,2,FALSE)),0)</f>
        <v>800</v>
      </c>
      <c r="AG1040" s="12">
        <f t="shared" si="1"/>
        <v>80</v>
      </c>
      <c r="AH1040" s="12" t="str">
        <f t="array" ref="AH1040">IFERROR(INDEX('Pontuação'!G$13:G$191, MATCH(AG1040, 'Pontuação'!F$14:F$191, 0)), "Faixa Indefinida")</f>
        <v>D</v>
      </c>
      <c r="AI1040" s="12">
        <f t="shared" si="2"/>
        <v>0</v>
      </c>
      <c r="AJ1040" s="12">
        <f t="shared" si="3"/>
        <v>0</v>
      </c>
      <c r="AK1040" s="12">
        <f t="shared" si="4"/>
        <v>0</v>
      </c>
      <c r="AL1040" s="12">
        <f t="shared" si="5"/>
        <v>1</v>
      </c>
      <c r="AM1040" s="11"/>
      <c r="AN1040" s="13">
        <v>0.1463179729956704</v>
      </c>
      <c r="AO1040" s="11" t="s">
        <v>110</v>
      </c>
      <c r="AP1040" s="14">
        <v>45931.447850717595</v>
      </c>
    </row>
    <row r="1041">
      <c r="A1041" s="8">
        <v>45924.92795138889</v>
      </c>
      <c r="B1041" s="9" t="s">
        <v>2225</v>
      </c>
      <c r="C1041" s="9" t="s">
        <v>2226</v>
      </c>
      <c r="D1041" s="10">
        <v>5.5559971484E12</v>
      </c>
      <c r="E1041" s="9" t="s">
        <v>43</v>
      </c>
      <c r="F1041" s="9"/>
      <c r="G1041" s="9" t="s">
        <v>44</v>
      </c>
      <c r="H1041" s="9" t="s">
        <v>61</v>
      </c>
      <c r="I1041" s="9" t="s">
        <v>46</v>
      </c>
      <c r="J1041" s="9" t="s">
        <v>47</v>
      </c>
      <c r="K1041" s="9" t="s">
        <v>47</v>
      </c>
      <c r="L1041" s="9" t="s">
        <v>48</v>
      </c>
      <c r="M1041" s="9" t="s">
        <v>47</v>
      </c>
      <c r="N1041" s="9" t="s">
        <v>63</v>
      </c>
      <c r="O1041" s="9" t="s">
        <v>50</v>
      </c>
      <c r="P1041" s="11" t="s">
        <v>51</v>
      </c>
      <c r="Q1041" s="11" t="s">
        <v>52</v>
      </c>
      <c r="R1041" s="11" t="s">
        <v>53</v>
      </c>
      <c r="S1041" s="11" t="s">
        <v>72</v>
      </c>
      <c r="T1041" s="11" t="s">
        <v>55</v>
      </c>
      <c r="U1041" s="11" t="s">
        <v>56</v>
      </c>
      <c r="V1041" s="11"/>
      <c r="W1041" s="11"/>
      <c r="X1041" s="11"/>
      <c r="Y1041" s="11"/>
      <c r="Z1041" s="11"/>
      <c r="AA1041" s="11"/>
      <c r="AB1041" s="11"/>
      <c r="AC1041" s="11"/>
      <c r="AD1041" s="11"/>
      <c r="AE1041" s="11"/>
      <c r="AF1041" s="12">
        <f>ROUNDUP(SUM(VLOOKUP(G1041,'Pontuação'!A$2:B$11,2,FALSE),VLOOKUP(E1041,'Pontuação'!C$2:D$11,2,FALSE),VLOOKUP(I1041,'Pontuação'!I$2:J$11,2,FALSE),VLOOKUP(K1041,'Pontuação'!G$2:H$11,2,FALSE),VLOOKUP(H1041,'Pontuação'!E$2:F$11,2,FALSE),VLOOKUP(M1041,'Pontuação'!K$2:L$11,2,FALSE)),0)</f>
        <v>994</v>
      </c>
      <c r="AG1041" s="12">
        <f t="shared" si="1"/>
        <v>99</v>
      </c>
      <c r="AH1041" s="12" t="str">
        <f t="array" ref="AH1041">IFERROR(INDEX('Pontuação'!G$13:G$191, MATCH(AG1041, 'Pontuação'!F$14:F$191, 0)), "Faixa Indefinida")</f>
        <v>C</v>
      </c>
      <c r="AI1041" s="12">
        <f t="shared" si="2"/>
        <v>0</v>
      </c>
      <c r="AJ1041" s="12">
        <f t="shared" si="3"/>
        <v>0</v>
      </c>
      <c r="AK1041" s="12">
        <f t="shared" si="4"/>
        <v>1</v>
      </c>
      <c r="AL1041" s="12">
        <f t="shared" si="5"/>
        <v>0</v>
      </c>
      <c r="AM1041" s="11"/>
      <c r="AN1041" s="13">
        <v>0.554614950016263</v>
      </c>
      <c r="AO1041" s="11" t="s">
        <v>57</v>
      </c>
      <c r="AP1041" s="14">
        <v>45931.447850717595</v>
      </c>
    </row>
    <row r="1042">
      <c r="A1042" s="8">
        <v>45924.93006944445</v>
      </c>
      <c r="B1042" s="9" t="s">
        <v>2227</v>
      </c>
      <c r="C1042" s="9" t="s">
        <v>2228</v>
      </c>
      <c r="D1042" s="10">
        <v>5.516991809883E12</v>
      </c>
      <c r="E1042" s="9" t="s">
        <v>43</v>
      </c>
      <c r="F1042" s="9"/>
      <c r="G1042" s="9" t="s">
        <v>170</v>
      </c>
      <c r="H1042" s="9" t="s">
        <v>61</v>
      </c>
      <c r="I1042" s="9" t="s">
        <v>46</v>
      </c>
      <c r="J1042" s="9" t="s">
        <v>47</v>
      </c>
      <c r="K1042" s="9" t="s">
        <v>48</v>
      </c>
      <c r="L1042" s="9" t="s">
        <v>48</v>
      </c>
      <c r="M1042" s="9" t="s">
        <v>47</v>
      </c>
      <c r="N1042" s="9" t="s">
        <v>79</v>
      </c>
      <c r="O1042" s="9" t="s">
        <v>64</v>
      </c>
      <c r="P1042" s="11" t="s">
        <v>51</v>
      </c>
      <c r="Q1042" s="11" t="s">
        <v>89</v>
      </c>
      <c r="R1042" s="11" t="s">
        <v>90</v>
      </c>
      <c r="S1042" s="11" t="s">
        <v>54</v>
      </c>
      <c r="T1042" s="11" t="s">
        <v>55</v>
      </c>
      <c r="U1042" s="11" t="s">
        <v>56</v>
      </c>
      <c r="V1042" s="11"/>
      <c r="W1042" s="11"/>
      <c r="X1042" s="11"/>
      <c r="Y1042" s="11"/>
      <c r="Z1042" s="11"/>
      <c r="AA1042" s="11"/>
      <c r="AB1042" s="11"/>
      <c r="AC1042" s="11"/>
      <c r="AD1042" s="11"/>
      <c r="AE1042" s="11"/>
      <c r="AF1042" s="12">
        <v>1197.0</v>
      </c>
      <c r="AG1042" s="12">
        <f t="shared" si="1"/>
        <v>120</v>
      </c>
      <c r="AH1042" s="12" t="str">
        <f t="array" ref="AH1042">IFERROR(INDEX('Pontuação'!G$13:G$191, MATCH(AG1042, 'Pontuação'!F$14:F$191, 0)), "Faixa Indefinida")</f>
        <v>A</v>
      </c>
      <c r="AI1042" s="12">
        <f t="shared" si="2"/>
        <v>1</v>
      </c>
      <c r="AJ1042" s="12">
        <f t="shared" si="3"/>
        <v>0</v>
      </c>
      <c r="AK1042" s="12">
        <f t="shared" si="4"/>
        <v>0</v>
      </c>
      <c r="AL1042" s="12">
        <f t="shared" si="5"/>
        <v>0</v>
      </c>
      <c r="AM1042" s="11"/>
      <c r="AN1042" s="13">
        <v>0.2610011963416899</v>
      </c>
      <c r="AO1042" s="11" t="s">
        <v>84</v>
      </c>
      <c r="AP1042" s="14">
        <v>45931.447850717595</v>
      </c>
    </row>
    <row r="1043">
      <c r="A1043" s="8">
        <v>45924.93079861111</v>
      </c>
      <c r="B1043" s="9" t="s">
        <v>2229</v>
      </c>
      <c r="C1043" s="9" t="s">
        <v>2230</v>
      </c>
      <c r="D1043" s="10">
        <v>5.571987403711E12</v>
      </c>
      <c r="E1043" s="9" t="s">
        <v>43</v>
      </c>
      <c r="F1043" s="9"/>
      <c r="G1043" s="9" t="s">
        <v>44</v>
      </c>
      <c r="H1043" s="9" t="s">
        <v>61</v>
      </c>
      <c r="I1043" s="9" t="s">
        <v>88</v>
      </c>
      <c r="J1043" s="9" t="s">
        <v>47</v>
      </c>
      <c r="K1043" s="9" t="s">
        <v>47</v>
      </c>
      <c r="L1043" s="9" t="s">
        <v>48</v>
      </c>
      <c r="M1043" s="9" t="s">
        <v>48</v>
      </c>
      <c r="N1043" s="9" t="s">
        <v>79</v>
      </c>
      <c r="O1043" s="9" t="s">
        <v>64</v>
      </c>
      <c r="P1043" s="11" t="s">
        <v>51</v>
      </c>
      <c r="Q1043" s="11" t="s">
        <v>89</v>
      </c>
      <c r="R1043" s="11" t="s">
        <v>90</v>
      </c>
      <c r="S1043" s="11" t="s">
        <v>54</v>
      </c>
      <c r="T1043" s="11" t="s">
        <v>65</v>
      </c>
      <c r="U1043" s="11" t="s">
        <v>56</v>
      </c>
      <c r="V1043" s="11"/>
      <c r="W1043" s="11"/>
      <c r="X1043" s="11"/>
      <c r="Y1043" s="11"/>
      <c r="Z1043" s="11"/>
      <c r="AA1043" s="11"/>
      <c r="AB1043" s="11"/>
      <c r="AC1043" s="11"/>
      <c r="AD1043" s="11"/>
      <c r="AE1043" s="11"/>
      <c r="AF1043" s="12">
        <v>1108.0</v>
      </c>
      <c r="AG1043" s="12">
        <f t="shared" si="1"/>
        <v>111</v>
      </c>
      <c r="AH1043" s="12" t="str">
        <f t="array" ref="AH1043">IFERROR(INDEX('Pontuação'!G$13:G$191, MATCH(AG1043, 'Pontuação'!F$14:F$191, 0)), "Faixa Indefinida")</f>
        <v>B</v>
      </c>
      <c r="AI1043" s="12">
        <f t="shared" si="2"/>
        <v>0</v>
      </c>
      <c r="AJ1043" s="12">
        <f t="shared" si="3"/>
        <v>1</v>
      </c>
      <c r="AK1043" s="12">
        <f t="shared" si="4"/>
        <v>0</v>
      </c>
      <c r="AL1043" s="12">
        <f t="shared" si="5"/>
        <v>0</v>
      </c>
      <c r="AM1043" s="11"/>
      <c r="AN1043" s="13">
        <v>0.26215772878305665</v>
      </c>
      <c r="AO1043" s="11" t="s">
        <v>84</v>
      </c>
      <c r="AP1043" s="14">
        <v>45931.447850717595</v>
      </c>
    </row>
    <row r="1044">
      <c r="A1044" s="8">
        <v>45924.93145833333</v>
      </c>
      <c r="B1044" s="9" t="s">
        <v>2231</v>
      </c>
      <c r="C1044" s="9" t="s">
        <v>2232</v>
      </c>
      <c r="D1044" s="10">
        <v>5.511950661552E12</v>
      </c>
      <c r="E1044" s="9" t="s">
        <v>43</v>
      </c>
      <c r="F1044" s="9"/>
      <c r="G1044" s="9" t="s">
        <v>60</v>
      </c>
      <c r="H1044" s="9" t="s">
        <v>61</v>
      </c>
      <c r="I1044" s="9" t="s">
        <v>106</v>
      </c>
      <c r="J1044" s="9" t="s">
        <v>48</v>
      </c>
      <c r="K1044" s="9" t="s">
        <v>47</v>
      </c>
      <c r="L1044" s="9" t="s">
        <v>48</v>
      </c>
      <c r="M1044" s="9" t="s">
        <v>47</v>
      </c>
      <c r="N1044" s="9" t="s">
        <v>118</v>
      </c>
      <c r="O1044" s="9" t="s">
        <v>98</v>
      </c>
      <c r="P1044" s="11" t="s">
        <v>51</v>
      </c>
      <c r="Q1044" s="11" t="s">
        <v>52</v>
      </c>
      <c r="R1044" s="11" t="s">
        <v>53</v>
      </c>
      <c r="S1044" s="11" t="s">
        <v>54</v>
      </c>
      <c r="T1044" s="11" t="s">
        <v>55</v>
      </c>
      <c r="U1044" s="11" t="s">
        <v>56</v>
      </c>
      <c r="V1044" s="11"/>
      <c r="W1044" s="11"/>
      <c r="X1044" s="11"/>
      <c r="Y1044" s="11"/>
      <c r="Z1044" s="11"/>
      <c r="AA1044" s="11"/>
      <c r="AB1044" s="11"/>
      <c r="AC1044" s="11"/>
      <c r="AD1044" s="11"/>
      <c r="AE1044" s="11"/>
      <c r="AF1044" s="12">
        <f>ROUNDUP(SUM(VLOOKUP(G1044,'Pontuação'!A$2:B$11,2,FALSE),VLOOKUP(E1044,'Pontuação'!C$2:D$11,2,FALSE),VLOOKUP(I1044,'Pontuação'!I$2:J$11,2,FALSE),VLOOKUP(K1044,'Pontuação'!G$2:H$11,2,FALSE),VLOOKUP(H1044,'Pontuação'!E$2:F$11,2,FALSE),VLOOKUP(M1044,'Pontuação'!K$2:L$11,2,FALSE)),0)</f>
        <v>984</v>
      </c>
      <c r="AG1044" s="12">
        <f t="shared" si="1"/>
        <v>98</v>
      </c>
      <c r="AH1044" s="12" t="str">
        <f t="array" ref="AH1044">IFERROR(INDEX('Pontuação'!G$13:G$191, MATCH(AG1044, 'Pontuação'!F$14:F$191, 0)), "Faixa Indefinida")</f>
        <v>C</v>
      </c>
      <c r="AI1044" s="12">
        <f t="shared" si="2"/>
        <v>0</v>
      </c>
      <c r="AJ1044" s="12">
        <f t="shared" si="3"/>
        <v>0</v>
      </c>
      <c r="AK1044" s="12">
        <f t="shared" si="4"/>
        <v>1</v>
      </c>
      <c r="AL1044" s="12">
        <f t="shared" si="5"/>
        <v>0</v>
      </c>
      <c r="AM1044" s="11"/>
      <c r="AN1044" s="13">
        <v>0.4612700964582157</v>
      </c>
      <c r="AO1044" s="11" t="s">
        <v>151</v>
      </c>
      <c r="AP1044" s="14">
        <v>45931.447850717595</v>
      </c>
    </row>
    <row r="1045">
      <c r="A1045" s="8">
        <v>45924.93200231482</v>
      </c>
      <c r="B1045" s="9" t="s">
        <v>2233</v>
      </c>
      <c r="C1045" s="9" t="s">
        <v>2234</v>
      </c>
      <c r="D1045" s="10">
        <v>5.567999984564E12</v>
      </c>
      <c r="E1045" s="9" t="s">
        <v>43</v>
      </c>
      <c r="F1045" s="9"/>
      <c r="G1045" s="9" t="s">
        <v>44</v>
      </c>
      <c r="H1045" s="9" t="s">
        <v>61</v>
      </c>
      <c r="I1045" s="9" t="s">
        <v>62</v>
      </c>
      <c r="J1045" s="9" t="s">
        <v>48</v>
      </c>
      <c r="K1045" s="9" t="s">
        <v>47</v>
      </c>
      <c r="L1045" s="9" t="s">
        <v>48</v>
      </c>
      <c r="M1045" s="9" t="s">
        <v>47</v>
      </c>
      <c r="N1045" s="9" t="s">
        <v>79</v>
      </c>
      <c r="O1045" s="9" t="s">
        <v>64</v>
      </c>
      <c r="P1045" s="11" t="s">
        <v>51</v>
      </c>
      <c r="Q1045" s="11" t="s">
        <v>52</v>
      </c>
      <c r="R1045" s="11" t="s">
        <v>53</v>
      </c>
      <c r="S1045" s="11" t="s">
        <v>54</v>
      </c>
      <c r="T1045" s="11" t="s">
        <v>65</v>
      </c>
      <c r="U1045" s="11" t="s">
        <v>56</v>
      </c>
      <c r="V1045" s="11"/>
      <c r="W1045" s="11"/>
      <c r="X1045" s="11"/>
      <c r="Y1045" s="11"/>
      <c r="Z1045" s="11"/>
      <c r="AA1045" s="11"/>
      <c r="AB1045" s="11"/>
      <c r="AC1045" s="11"/>
      <c r="AD1045" s="11"/>
      <c r="AE1045" s="11"/>
      <c r="AF1045" s="12">
        <f>ROUNDUP(SUM(VLOOKUP(G1045,'Pontuação'!A$2:B$11,2,FALSE),VLOOKUP(E1045,'Pontuação'!C$2:D$11,2,FALSE),VLOOKUP(I1045,'Pontuação'!I$2:J$11,2,FALSE),VLOOKUP(K1045,'Pontuação'!G$2:H$11,2,FALSE),VLOOKUP(H1045,'Pontuação'!E$2:F$11,2,FALSE),VLOOKUP(M1045,'Pontuação'!K$2:L$11,2,FALSE)),0)</f>
        <v>882</v>
      </c>
      <c r="AG1045" s="12">
        <f t="shared" si="1"/>
        <v>88</v>
      </c>
      <c r="AH1045" s="12" t="str">
        <f t="array" ref="AH1045">IFERROR(INDEX('Pontuação'!G$13:G$191, MATCH(AG1045, 'Pontuação'!F$14:F$191, 0)), "Faixa Indefinida")</f>
        <v>C</v>
      </c>
      <c r="AI1045" s="12">
        <f t="shared" si="2"/>
        <v>0</v>
      </c>
      <c r="AJ1045" s="12">
        <f t="shared" si="3"/>
        <v>0</v>
      </c>
      <c r="AK1045" s="12">
        <f t="shared" si="4"/>
        <v>1</v>
      </c>
      <c r="AL1045" s="12">
        <f t="shared" si="5"/>
        <v>0</v>
      </c>
      <c r="AM1045" s="11"/>
      <c r="AN1045" s="13">
        <v>0.3178861650421181</v>
      </c>
      <c r="AO1045" s="11" t="s">
        <v>124</v>
      </c>
      <c r="AP1045" s="14">
        <v>45931.447850717595</v>
      </c>
    </row>
    <row r="1046">
      <c r="A1046" s="8">
        <v>45924.93208333333</v>
      </c>
      <c r="B1046" s="9" t="s">
        <v>2235</v>
      </c>
      <c r="C1046" s="9" t="s">
        <v>2236</v>
      </c>
      <c r="D1046" s="10">
        <v>5.531992546658E12</v>
      </c>
      <c r="E1046" s="9" t="s">
        <v>43</v>
      </c>
      <c r="F1046" s="9"/>
      <c r="G1046" s="9" t="s">
        <v>60</v>
      </c>
      <c r="H1046" s="9" t="s">
        <v>45</v>
      </c>
      <c r="I1046" s="9" t="s">
        <v>62</v>
      </c>
      <c r="J1046" s="9" t="s">
        <v>47</v>
      </c>
      <c r="K1046" s="9" t="s">
        <v>47</v>
      </c>
      <c r="L1046" s="9" t="s">
        <v>47</v>
      </c>
      <c r="M1046" s="9" t="s">
        <v>47</v>
      </c>
      <c r="N1046" s="9" t="s">
        <v>49</v>
      </c>
      <c r="O1046" s="9" t="s">
        <v>64</v>
      </c>
      <c r="P1046" s="11" t="s">
        <v>51</v>
      </c>
      <c r="Q1046" s="11" t="s">
        <v>171</v>
      </c>
      <c r="R1046" s="11" t="s">
        <v>107</v>
      </c>
      <c r="S1046" s="11" t="s">
        <v>172</v>
      </c>
      <c r="T1046" s="11" t="s">
        <v>55</v>
      </c>
      <c r="U1046" s="11" t="s">
        <v>47</v>
      </c>
      <c r="V1046" s="11"/>
      <c r="W1046" s="11"/>
      <c r="X1046" s="11"/>
      <c r="Y1046" s="11"/>
      <c r="Z1046" s="11"/>
      <c r="AA1046" s="11"/>
      <c r="AB1046" s="11"/>
      <c r="AC1046" s="11"/>
      <c r="AD1046" s="11"/>
      <c r="AE1046" s="11"/>
      <c r="AF1046" s="12">
        <f>ROUNDUP(SUM(VLOOKUP(G1046,'Pontuação'!A$2:B$11,2,FALSE),VLOOKUP(E1046,'Pontuação'!C$2:D$11,2,FALSE),VLOOKUP(I1046,'Pontuação'!I$2:J$11,2,FALSE),VLOOKUP(K1046,'Pontuação'!G$2:H$11,2,FALSE),VLOOKUP(H1046,'Pontuação'!E$2:F$11,2,FALSE),VLOOKUP(M1046,'Pontuação'!K$2:L$11,2,FALSE)),0)</f>
        <v>1038</v>
      </c>
      <c r="AG1046" s="12">
        <f t="shared" si="1"/>
        <v>104</v>
      </c>
      <c r="AH1046" s="12" t="str">
        <f t="array" ref="AH1046">IFERROR(INDEX('Pontuação'!G$13:G$191, MATCH(AG1046, 'Pontuação'!F$14:F$191, 0)), "Faixa Indefinida")</f>
        <v>C</v>
      </c>
      <c r="AI1046" s="12">
        <f t="shared" si="2"/>
        <v>0</v>
      </c>
      <c r="AJ1046" s="12">
        <f t="shared" si="3"/>
        <v>0</v>
      </c>
      <c r="AK1046" s="12">
        <f t="shared" si="4"/>
        <v>1</v>
      </c>
      <c r="AL1046" s="12">
        <f t="shared" si="5"/>
        <v>0</v>
      </c>
      <c r="AM1046" s="11"/>
      <c r="AN1046" s="13">
        <v>0.2727777176531363</v>
      </c>
      <c r="AO1046" s="11" t="s">
        <v>84</v>
      </c>
      <c r="AP1046" s="14">
        <v>45931.447850717595</v>
      </c>
    </row>
    <row r="1047">
      <c r="A1047" s="8">
        <v>45924.93377314815</v>
      </c>
      <c r="B1047" s="9" t="s">
        <v>2237</v>
      </c>
      <c r="C1047" s="9" t="s">
        <v>2238</v>
      </c>
      <c r="D1047" s="10">
        <v>5.565992170382E12</v>
      </c>
      <c r="E1047" s="9" t="s">
        <v>43</v>
      </c>
      <c r="F1047" s="9"/>
      <c r="G1047" s="9" t="s">
        <v>76</v>
      </c>
      <c r="H1047" s="9" t="s">
        <v>77</v>
      </c>
      <c r="I1047" s="9" t="s">
        <v>78</v>
      </c>
      <c r="J1047" s="9" t="s">
        <v>47</v>
      </c>
      <c r="K1047" s="9" t="s">
        <v>47</v>
      </c>
      <c r="L1047" s="9" t="s">
        <v>47</v>
      </c>
      <c r="M1047" s="9" t="s">
        <v>47</v>
      </c>
      <c r="N1047" s="9" t="s">
        <v>79</v>
      </c>
      <c r="O1047" s="9" t="s">
        <v>50</v>
      </c>
      <c r="P1047" s="11" t="s">
        <v>51</v>
      </c>
      <c r="Q1047" s="11" t="s">
        <v>89</v>
      </c>
      <c r="R1047" s="11" t="s">
        <v>90</v>
      </c>
      <c r="S1047" s="11" t="s">
        <v>54</v>
      </c>
      <c r="T1047" s="11" t="s">
        <v>55</v>
      </c>
      <c r="U1047" s="11" t="s">
        <v>56</v>
      </c>
      <c r="V1047" s="11"/>
      <c r="W1047" s="11"/>
      <c r="X1047" s="11"/>
      <c r="Y1047" s="11"/>
      <c r="Z1047" s="11"/>
      <c r="AA1047" s="11"/>
      <c r="AB1047" s="11"/>
      <c r="AC1047" s="11"/>
      <c r="AD1047" s="11"/>
      <c r="AE1047" s="11"/>
      <c r="AF1047" s="12">
        <v>1137.0</v>
      </c>
      <c r="AG1047" s="12">
        <f t="shared" si="1"/>
        <v>114</v>
      </c>
      <c r="AH1047" s="12" t="str">
        <f t="array" ref="AH1047">IFERROR(INDEX('Pontuação'!G$13:G$191, MATCH(AG1047, 'Pontuação'!F$14:F$191, 0)), "Faixa Indefinida")</f>
        <v>B</v>
      </c>
      <c r="AI1047" s="12">
        <f t="shared" si="2"/>
        <v>0</v>
      </c>
      <c r="AJ1047" s="12">
        <f t="shared" si="3"/>
        <v>1</v>
      </c>
      <c r="AK1047" s="12">
        <f t="shared" si="4"/>
        <v>0</v>
      </c>
      <c r="AL1047" s="12">
        <f t="shared" si="5"/>
        <v>0</v>
      </c>
      <c r="AM1047" s="11"/>
      <c r="AN1047" s="13">
        <v>0.16408545806984795</v>
      </c>
      <c r="AO1047" s="11" t="s">
        <v>110</v>
      </c>
      <c r="AP1047" s="14">
        <v>45931.447850717595</v>
      </c>
    </row>
    <row r="1048">
      <c r="A1048" s="8">
        <v>45924.93488425926</v>
      </c>
      <c r="B1048" s="9" t="s">
        <v>2239</v>
      </c>
      <c r="C1048" s="9" t="s">
        <v>2240</v>
      </c>
      <c r="D1048" s="10">
        <v>5.596981363893E12</v>
      </c>
      <c r="E1048" s="9" t="s">
        <v>43</v>
      </c>
      <c r="F1048" s="9"/>
      <c r="G1048" s="9" t="s">
        <v>44</v>
      </c>
      <c r="H1048" s="9" t="s">
        <v>45</v>
      </c>
      <c r="I1048" s="9" t="s">
        <v>78</v>
      </c>
      <c r="J1048" s="9" t="s">
        <v>48</v>
      </c>
      <c r="K1048" s="9" t="s">
        <v>48</v>
      </c>
      <c r="L1048" s="9" t="s">
        <v>48</v>
      </c>
      <c r="M1048" s="9" t="s">
        <v>48</v>
      </c>
      <c r="N1048" s="9" t="s">
        <v>118</v>
      </c>
      <c r="O1048" s="9" t="s">
        <v>50</v>
      </c>
      <c r="P1048" s="11" t="s">
        <v>51</v>
      </c>
      <c r="Q1048" s="11" t="s">
        <v>154</v>
      </c>
      <c r="R1048" s="11" t="s">
        <v>107</v>
      </c>
      <c r="S1048" s="11" t="s">
        <v>72</v>
      </c>
      <c r="T1048" s="11" t="s">
        <v>55</v>
      </c>
      <c r="U1048" s="11" t="s">
        <v>56</v>
      </c>
      <c r="V1048" s="11"/>
      <c r="W1048" s="11"/>
      <c r="X1048" s="11"/>
      <c r="Y1048" s="11"/>
      <c r="Z1048" s="11"/>
      <c r="AA1048" s="11"/>
      <c r="AB1048" s="11"/>
      <c r="AC1048" s="11"/>
      <c r="AD1048" s="11"/>
      <c r="AE1048" s="11"/>
      <c r="AF1048" s="12">
        <f>ROUNDUP(SUM(VLOOKUP(G1048,'Pontuação'!A$2:B$11,2,FALSE),VLOOKUP(E1048,'Pontuação'!C$2:D$11,2,FALSE),VLOOKUP(I1048,'Pontuação'!I$2:J$11,2,FALSE),VLOOKUP(K1048,'Pontuação'!G$2:H$11,2,FALSE),VLOOKUP(H1048,'Pontuação'!E$2:F$11,2,FALSE),VLOOKUP(M1048,'Pontuação'!K$2:L$11,2,FALSE)),0)</f>
        <v>1283</v>
      </c>
      <c r="AG1048" s="12">
        <f t="shared" si="1"/>
        <v>128</v>
      </c>
      <c r="AH1048" s="12" t="str">
        <f t="array" ref="AH1048">IFERROR(INDEX('Pontuação'!G$13:G$191, MATCH(AG1048, 'Pontuação'!F$14:F$191, 0)), "Faixa Indefinida")</f>
        <v>A</v>
      </c>
      <c r="AI1048" s="12">
        <f t="shared" si="2"/>
        <v>1</v>
      </c>
      <c r="AJ1048" s="12">
        <f t="shared" si="3"/>
        <v>0</v>
      </c>
      <c r="AK1048" s="12">
        <f t="shared" si="4"/>
        <v>0</v>
      </c>
      <c r="AL1048" s="12">
        <f t="shared" si="5"/>
        <v>0</v>
      </c>
      <c r="AM1048" s="11"/>
      <c r="AN1048" s="13">
        <v>0.5950612425119693</v>
      </c>
      <c r="AO1048" s="11" t="s">
        <v>57</v>
      </c>
      <c r="AP1048" s="14">
        <v>45931.447850717595</v>
      </c>
    </row>
    <row r="1049">
      <c r="A1049" s="8">
        <v>45924.93604166667</v>
      </c>
      <c r="B1049" s="9" t="s">
        <v>2241</v>
      </c>
      <c r="C1049" s="9" t="s">
        <v>2242</v>
      </c>
      <c r="D1049" s="10">
        <v>5.551993342344E12</v>
      </c>
      <c r="E1049" s="9" t="s">
        <v>43</v>
      </c>
      <c r="F1049" s="9"/>
      <c r="G1049" s="9" t="s">
        <v>60</v>
      </c>
      <c r="H1049" s="9" t="s">
        <v>61</v>
      </c>
      <c r="I1049" s="9" t="s">
        <v>88</v>
      </c>
      <c r="J1049" s="9" t="s">
        <v>48</v>
      </c>
      <c r="K1049" s="9" t="s">
        <v>48</v>
      </c>
      <c r="L1049" s="9" t="s">
        <v>48</v>
      </c>
      <c r="M1049" s="9" t="s">
        <v>48</v>
      </c>
      <c r="N1049" s="9" t="s">
        <v>118</v>
      </c>
      <c r="O1049" s="9" t="s">
        <v>50</v>
      </c>
      <c r="P1049" s="11" t="s">
        <v>51</v>
      </c>
      <c r="Q1049" s="11" t="s">
        <v>115</v>
      </c>
      <c r="R1049" s="11" t="s">
        <v>53</v>
      </c>
      <c r="S1049" s="11" t="s">
        <v>54</v>
      </c>
      <c r="T1049" s="11" t="s">
        <v>55</v>
      </c>
      <c r="U1049" s="11" t="s">
        <v>56</v>
      </c>
      <c r="V1049" s="11"/>
      <c r="W1049" s="11"/>
      <c r="X1049" s="11"/>
      <c r="Y1049" s="11"/>
      <c r="Z1049" s="11"/>
      <c r="AA1049" s="11"/>
      <c r="AB1049" s="11"/>
      <c r="AC1049" s="11"/>
      <c r="AD1049" s="11"/>
      <c r="AE1049" s="11"/>
      <c r="AF1049" s="12">
        <f>ROUNDUP(SUM(VLOOKUP(G1049,'Pontuação'!A$2:B$11,2,FALSE),VLOOKUP(E1049,'Pontuação'!C$2:D$11,2,FALSE),VLOOKUP(I1049,'Pontuação'!I$2:J$11,2,FALSE),VLOOKUP(K1049,'Pontuação'!G$2:H$11,2,FALSE),VLOOKUP(H1049,'Pontuação'!E$2:F$11,2,FALSE),VLOOKUP(M1049,'Pontuação'!K$2:L$11,2,FALSE)),0)</f>
        <v>1195</v>
      </c>
      <c r="AG1049" s="12">
        <f t="shared" si="1"/>
        <v>120</v>
      </c>
      <c r="AH1049" s="12" t="str">
        <f t="array" ref="AH1049">IFERROR(INDEX('Pontuação'!G$13:G$191, MATCH(AG1049, 'Pontuação'!F$14:F$191, 0)), "Faixa Indefinida")</f>
        <v>A</v>
      </c>
      <c r="AI1049" s="12">
        <f t="shared" si="2"/>
        <v>1</v>
      </c>
      <c r="AJ1049" s="12">
        <f t="shared" si="3"/>
        <v>0</v>
      </c>
      <c r="AK1049" s="12">
        <f t="shared" si="4"/>
        <v>0</v>
      </c>
      <c r="AL1049" s="12">
        <f t="shared" si="5"/>
        <v>0</v>
      </c>
      <c r="AM1049" s="11"/>
      <c r="AN1049" s="13">
        <v>0.43276626155048886</v>
      </c>
      <c r="AO1049" s="11" t="s">
        <v>134</v>
      </c>
      <c r="AP1049" s="14">
        <v>45931.447850717595</v>
      </c>
    </row>
    <row r="1050">
      <c r="A1050" s="8">
        <v>45924.93755787037</v>
      </c>
      <c r="B1050" s="9" t="s">
        <v>2243</v>
      </c>
      <c r="C1050" s="9" t="s">
        <v>2244</v>
      </c>
      <c r="D1050" s="10">
        <v>5.581998334286E12</v>
      </c>
      <c r="E1050" s="9" t="s">
        <v>43</v>
      </c>
      <c r="F1050" s="9"/>
      <c r="G1050" s="9" t="s">
        <v>69</v>
      </c>
      <c r="H1050" s="9" t="s">
        <v>45</v>
      </c>
      <c r="I1050" s="9" t="s">
        <v>106</v>
      </c>
      <c r="J1050" s="9" t="s">
        <v>48</v>
      </c>
      <c r="K1050" s="9" t="s">
        <v>48</v>
      </c>
      <c r="L1050" s="9" t="s">
        <v>48</v>
      </c>
      <c r="M1050" s="9" t="s">
        <v>48</v>
      </c>
      <c r="N1050" s="9" t="s">
        <v>79</v>
      </c>
      <c r="O1050" s="9" t="s">
        <v>50</v>
      </c>
      <c r="P1050" s="11" t="s">
        <v>51</v>
      </c>
      <c r="Q1050" s="11" t="s">
        <v>154</v>
      </c>
      <c r="R1050" s="11" t="s">
        <v>107</v>
      </c>
      <c r="S1050" s="11" t="s">
        <v>380</v>
      </c>
      <c r="T1050" s="11" t="s">
        <v>55</v>
      </c>
      <c r="U1050" s="11" t="s">
        <v>56</v>
      </c>
      <c r="V1050" s="11"/>
      <c r="W1050" s="11"/>
      <c r="X1050" s="11"/>
      <c r="Y1050" s="11"/>
      <c r="Z1050" s="11"/>
      <c r="AA1050" s="11"/>
      <c r="AB1050" s="11"/>
      <c r="AC1050" s="11"/>
      <c r="AD1050" s="11"/>
      <c r="AE1050" s="11"/>
      <c r="AF1050" s="12">
        <f>ROUNDUP(SUM(VLOOKUP(G1050,'Pontuação'!A$2:B$11,2,FALSE),VLOOKUP(E1050,'Pontuação'!C$2:D$11,2,FALSE),VLOOKUP(I1050,'Pontuação'!I$2:J$11,2,FALSE),VLOOKUP(K1050,'Pontuação'!G$2:H$11,2,FALSE),VLOOKUP(H1050,'Pontuação'!E$2:F$11,2,FALSE),VLOOKUP(M1050,'Pontuação'!K$2:L$11,2,FALSE)),0)</f>
        <v>1195</v>
      </c>
      <c r="AG1050" s="12">
        <f t="shared" si="1"/>
        <v>120</v>
      </c>
      <c r="AH1050" s="12" t="str">
        <f t="array" ref="AH1050">IFERROR(INDEX('Pontuação'!G$13:G$191, MATCH(AG1050, 'Pontuação'!F$14:F$191, 0)), "Faixa Indefinida")</f>
        <v>A</v>
      </c>
      <c r="AI1050" s="12">
        <f t="shared" si="2"/>
        <v>1</v>
      </c>
      <c r="AJ1050" s="12">
        <f t="shared" si="3"/>
        <v>0</v>
      </c>
      <c r="AK1050" s="12">
        <f t="shared" si="4"/>
        <v>0</v>
      </c>
      <c r="AL1050" s="12">
        <f t="shared" si="5"/>
        <v>0</v>
      </c>
      <c r="AM1050" s="11"/>
      <c r="AN1050" s="13">
        <v>0.5860519759485077</v>
      </c>
      <c r="AO1050" s="11" t="s">
        <v>57</v>
      </c>
      <c r="AP1050" s="14">
        <v>45931.447850717595</v>
      </c>
    </row>
    <row r="1051">
      <c r="A1051" s="8">
        <v>45924.93766203704</v>
      </c>
      <c r="B1051" s="9" t="s">
        <v>2245</v>
      </c>
      <c r="C1051" s="9" t="s">
        <v>2246</v>
      </c>
      <c r="D1051" s="10">
        <v>5.562993171584E12</v>
      </c>
      <c r="E1051" s="9" t="s">
        <v>43</v>
      </c>
      <c r="F1051" s="9"/>
      <c r="G1051" s="9" t="s">
        <v>76</v>
      </c>
      <c r="H1051" s="9" t="s">
        <v>45</v>
      </c>
      <c r="I1051" s="9" t="s">
        <v>78</v>
      </c>
      <c r="J1051" s="9" t="s">
        <v>47</v>
      </c>
      <c r="K1051" s="9" t="s">
        <v>47</v>
      </c>
      <c r="L1051" s="9" t="s">
        <v>47</v>
      </c>
      <c r="M1051" s="9" t="s">
        <v>47</v>
      </c>
      <c r="N1051" s="9" t="s">
        <v>79</v>
      </c>
      <c r="O1051" s="9" t="s">
        <v>50</v>
      </c>
      <c r="P1051" s="11" t="s">
        <v>51</v>
      </c>
      <c r="Q1051" s="11" t="s">
        <v>137</v>
      </c>
      <c r="R1051" s="11" t="s">
        <v>90</v>
      </c>
      <c r="S1051" s="11" t="s">
        <v>138</v>
      </c>
      <c r="T1051" s="11" t="s">
        <v>65</v>
      </c>
      <c r="U1051" s="11" t="s">
        <v>47</v>
      </c>
      <c r="V1051" s="11"/>
      <c r="W1051" s="11"/>
      <c r="X1051" s="11"/>
      <c r="Y1051" s="11"/>
      <c r="Z1051" s="11"/>
      <c r="AA1051" s="11"/>
      <c r="AB1051" s="11"/>
      <c r="AC1051" s="11"/>
      <c r="AD1051" s="11"/>
      <c r="AE1051" s="11"/>
      <c r="AF1051" s="12">
        <f>ROUNDUP(SUM(VLOOKUP(G1051,'Pontuação'!A$2:B$11,2,FALSE),VLOOKUP(E1051,'Pontuação'!C$2:D$11,2,FALSE),VLOOKUP(I1051,'Pontuação'!I$2:J$11,2,FALSE),VLOOKUP(K1051,'Pontuação'!G$2:H$11,2,FALSE),VLOOKUP(H1051,'Pontuação'!E$2:F$11,2,FALSE),VLOOKUP(M1051,'Pontuação'!K$2:L$11,2,FALSE)),0)</f>
        <v>1091</v>
      </c>
      <c r="AG1051" s="12">
        <f t="shared" si="1"/>
        <v>109</v>
      </c>
      <c r="AH1051" s="12" t="str">
        <f t="array" ref="AH1051">IFERROR(INDEX('Pontuação'!G$13:G$191, MATCH(AG1051, 'Pontuação'!F$14:F$191, 0)), "Faixa Indefinida")</f>
        <v>B</v>
      </c>
      <c r="AI1051" s="12">
        <f t="shared" si="2"/>
        <v>0</v>
      </c>
      <c r="AJ1051" s="12">
        <f t="shared" si="3"/>
        <v>1</v>
      </c>
      <c r="AK1051" s="12">
        <f t="shared" si="4"/>
        <v>0</v>
      </c>
      <c r="AL1051" s="12">
        <f t="shared" si="5"/>
        <v>0</v>
      </c>
      <c r="AM1051" s="11"/>
      <c r="AN1051" s="13">
        <v>0.18549067940329078</v>
      </c>
      <c r="AO1051" s="11" t="s">
        <v>110</v>
      </c>
      <c r="AP1051" s="14">
        <v>45931.447850717595</v>
      </c>
    </row>
    <row r="1052">
      <c r="A1052" s="8">
        <v>45924.93883101852</v>
      </c>
      <c r="B1052" s="9" t="s">
        <v>2247</v>
      </c>
      <c r="C1052" s="9" t="s">
        <v>2248</v>
      </c>
      <c r="D1052" s="10">
        <v>5.511965551094E12</v>
      </c>
      <c r="E1052" s="9" t="s">
        <v>43</v>
      </c>
      <c r="F1052" s="9"/>
      <c r="G1052" s="9" t="s">
        <v>44</v>
      </c>
      <c r="H1052" s="9" t="s">
        <v>87</v>
      </c>
      <c r="I1052" s="9" t="s">
        <v>78</v>
      </c>
      <c r="J1052" s="9" t="s">
        <v>47</v>
      </c>
      <c r="K1052" s="9" t="s">
        <v>47</v>
      </c>
      <c r="L1052" s="9" t="s">
        <v>48</v>
      </c>
      <c r="M1052" s="9" t="s">
        <v>48</v>
      </c>
      <c r="N1052" s="9" t="s">
        <v>49</v>
      </c>
      <c r="O1052" s="9" t="s">
        <v>98</v>
      </c>
      <c r="P1052" s="11" t="s">
        <v>51</v>
      </c>
      <c r="Q1052" s="11" t="s">
        <v>147</v>
      </c>
      <c r="R1052" s="11" t="s">
        <v>107</v>
      </c>
      <c r="S1052" s="11" t="s">
        <v>148</v>
      </c>
      <c r="T1052" s="11" t="s">
        <v>65</v>
      </c>
      <c r="U1052" s="11" t="s">
        <v>47</v>
      </c>
      <c r="V1052" s="11"/>
      <c r="W1052" s="11"/>
      <c r="X1052" s="11"/>
      <c r="Y1052" s="11"/>
      <c r="Z1052" s="11"/>
      <c r="AA1052" s="11"/>
      <c r="AB1052" s="11"/>
      <c r="AC1052" s="11"/>
      <c r="AD1052" s="11"/>
      <c r="AE1052" s="11"/>
      <c r="AF1052" s="12">
        <f>ROUNDUP(SUM(VLOOKUP(G1052,'Pontuação'!A$2:B$11,2,FALSE),VLOOKUP(E1052,'Pontuação'!C$2:D$11,2,FALSE),VLOOKUP(I1052,'Pontuação'!I$2:J$11,2,FALSE),VLOOKUP(K1052,'Pontuação'!G$2:H$11,2,FALSE),VLOOKUP(H1052,'Pontuação'!E$2:F$11,2,FALSE),VLOOKUP(M1052,'Pontuação'!K$2:L$11,2,FALSE)),0)</f>
        <v>1084</v>
      </c>
      <c r="AG1052" s="12">
        <f t="shared" si="1"/>
        <v>108</v>
      </c>
      <c r="AH1052" s="12" t="str">
        <f t="array" ref="AH1052">IFERROR(INDEX('Pontuação'!G$13:G$191, MATCH(AG1052, 'Pontuação'!F$14:F$191, 0)), "Faixa Indefinida")</f>
        <v>B</v>
      </c>
      <c r="AI1052" s="12">
        <f t="shared" si="2"/>
        <v>0</v>
      </c>
      <c r="AJ1052" s="12">
        <f t="shared" si="3"/>
        <v>1</v>
      </c>
      <c r="AK1052" s="12">
        <f t="shared" si="4"/>
        <v>0</v>
      </c>
      <c r="AL1052" s="12">
        <f t="shared" si="5"/>
        <v>0</v>
      </c>
      <c r="AM1052" s="11"/>
      <c r="AN1052" s="13">
        <v>0.3022326633216476</v>
      </c>
      <c r="AO1052" s="11" t="s">
        <v>91</v>
      </c>
      <c r="AP1052" s="14">
        <v>45931.447850717595</v>
      </c>
    </row>
    <row r="1053">
      <c r="A1053" s="8">
        <v>45924.93929398148</v>
      </c>
      <c r="B1053" s="9" t="s">
        <v>2249</v>
      </c>
      <c r="C1053" s="9" t="s">
        <v>2250</v>
      </c>
      <c r="D1053" s="10">
        <v>5.541998887905E12</v>
      </c>
      <c r="E1053" s="9" t="s">
        <v>75</v>
      </c>
      <c r="F1053" s="9"/>
      <c r="G1053" s="9" t="s">
        <v>60</v>
      </c>
      <c r="H1053" s="9" t="s">
        <v>87</v>
      </c>
      <c r="I1053" s="9" t="s">
        <v>88</v>
      </c>
      <c r="J1053" s="9" t="s">
        <v>47</v>
      </c>
      <c r="K1053" s="9" t="s">
        <v>47</v>
      </c>
      <c r="L1053" s="9" t="s">
        <v>47</v>
      </c>
      <c r="M1053" s="9" t="s">
        <v>47</v>
      </c>
      <c r="N1053" s="9" t="s">
        <v>94</v>
      </c>
      <c r="O1053" s="9" t="s">
        <v>95</v>
      </c>
      <c r="P1053" s="11" t="s">
        <v>51</v>
      </c>
      <c r="Q1053" s="11" t="s">
        <v>141</v>
      </c>
      <c r="R1053" s="11" t="s">
        <v>90</v>
      </c>
      <c r="S1053" s="11" t="s">
        <v>54</v>
      </c>
      <c r="T1053" s="11" t="s">
        <v>55</v>
      </c>
      <c r="U1053" s="11" t="s">
        <v>56</v>
      </c>
      <c r="V1053" s="11"/>
      <c r="W1053" s="11"/>
      <c r="X1053" s="11"/>
      <c r="Y1053" s="11"/>
      <c r="Z1053" s="11"/>
      <c r="AA1053" s="11"/>
      <c r="AB1053" s="11"/>
      <c r="AC1053" s="11"/>
      <c r="AD1053" s="11"/>
      <c r="AE1053" s="11"/>
      <c r="AF1053" s="12">
        <f>ROUNDUP(SUM(VLOOKUP(G1053,'Pontuação'!A$2:B$11,2,FALSE),VLOOKUP(E1053,'Pontuação'!C$2:D$11,2,FALSE),VLOOKUP(I1053,'Pontuação'!I$2:J$11,2,FALSE),VLOOKUP(K1053,'Pontuação'!G$2:H$11,2,FALSE),VLOOKUP(H1053,'Pontuação'!E$2:F$11,2,FALSE),VLOOKUP(M1053,'Pontuação'!K$2:L$11,2,FALSE)),0)</f>
        <v>908</v>
      </c>
      <c r="AG1053" s="12">
        <f t="shared" si="1"/>
        <v>91</v>
      </c>
      <c r="AH1053" s="12" t="str">
        <f t="array" ref="AH1053">IFERROR(INDEX('Pontuação'!G$13:G$191, MATCH(AG1053, 'Pontuação'!F$14:F$191, 0)), "Faixa Indefinida")</f>
        <v>C</v>
      </c>
      <c r="AI1053" s="12">
        <f t="shared" si="2"/>
        <v>0</v>
      </c>
      <c r="AJ1053" s="12">
        <f t="shared" si="3"/>
        <v>0</v>
      </c>
      <c r="AK1053" s="12">
        <f t="shared" si="4"/>
        <v>1</v>
      </c>
      <c r="AL1053" s="12">
        <f t="shared" si="5"/>
        <v>0</v>
      </c>
      <c r="AM1053" s="11"/>
      <c r="AN1053" s="13">
        <v>0.171728226940992</v>
      </c>
      <c r="AO1053" s="11" t="s">
        <v>110</v>
      </c>
      <c r="AP1053" s="14">
        <v>45931.447850717595</v>
      </c>
    </row>
    <row r="1054">
      <c r="A1054" s="8">
        <v>45924.939618055556</v>
      </c>
      <c r="B1054" s="9" t="s">
        <v>2251</v>
      </c>
      <c r="C1054" s="9" t="s">
        <v>2252</v>
      </c>
      <c r="D1054" s="10">
        <v>5.598984641724E12</v>
      </c>
      <c r="E1054" s="9" t="s">
        <v>43</v>
      </c>
      <c r="F1054" s="9"/>
      <c r="G1054" s="9" t="s">
        <v>69</v>
      </c>
      <c r="H1054" s="9" t="s">
        <v>45</v>
      </c>
      <c r="I1054" s="9" t="s">
        <v>46</v>
      </c>
      <c r="J1054" s="9" t="s">
        <v>48</v>
      </c>
      <c r="K1054" s="9" t="s">
        <v>47</v>
      </c>
      <c r="L1054" s="9" t="s">
        <v>48</v>
      </c>
      <c r="M1054" s="9" t="s">
        <v>47</v>
      </c>
      <c r="N1054" s="9" t="s">
        <v>79</v>
      </c>
      <c r="O1054" s="9" t="s">
        <v>64</v>
      </c>
      <c r="P1054" s="11" t="s">
        <v>51</v>
      </c>
      <c r="Q1054" s="11" t="s">
        <v>89</v>
      </c>
      <c r="R1054" s="11" t="s">
        <v>90</v>
      </c>
      <c r="S1054" s="11" t="s">
        <v>54</v>
      </c>
      <c r="T1054" s="11" t="s">
        <v>55</v>
      </c>
      <c r="U1054" s="11" t="s">
        <v>56</v>
      </c>
      <c r="V1054" s="11"/>
      <c r="W1054" s="11"/>
      <c r="X1054" s="11"/>
      <c r="Y1054" s="11"/>
      <c r="Z1054" s="11"/>
      <c r="AA1054" s="11"/>
      <c r="AB1054" s="11"/>
      <c r="AC1054" s="11"/>
      <c r="AD1054" s="11"/>
      <c r="AE1054" s="11"/>
      <c r="AF1054" s="12">
        <v>1122.0</v>
      </c>
      <c r="AG1054" s="12">
        <f t="shared" si="1"/>
        <v>112</v>
      </c>
      <c r="AH1054" s="12" t="str">
        <f t="array" ref="AH1054">IFERROR(INDEX('Pontuação'!G$13:G$191, MATCH(AG1054, 'Pontuação'!F$14:F$191, 0)), "Faixa Indefinida")</f>
        <v>B</v>
      </c>
      <c r="AI1054" s="12">
        <f t="shared" si="2"/>
        <v>0</v>
      </c>
      <c r="AJ1054" s="12">
        <f t="shared" si="3"/>
        <v>1</v>
      </c>
      <c r="AK1054" s="12">
        <f t="shared" si="4"/>
        <v>0</v>
      </c>
      <c r="AL1054" s="12">
        <f t="shared" si="5"/>
        <v>0</v>
      </c>
      <c r="AM1054" s="11"/>
      <c r="AN1054" s="13">
        <v>0.2891303274154222</v>
      </c>
      <c r="AO1054" s="11" t="s">
        <v>91</v>
      </c>
      <c r="AP1054" s="14">
        <v>45931.447850717595</v>
      </c>
    </row>
    <row r="1055">
      <c r="A1055" s="8">
        <v>45924.94258101852</v>
      </c>
      <c r="B1055" s="9" t="s">
        <v>2253</v>
      </c>
      <c r="C1055" s="9" t="s">
        <v>2254</v>
      </c>
      <c r="D1055" s="10">
        <v>5.521970481903E12</v>
      </c>
      <c r="E1055" s="9" t="s">
        <v>43</v>
      </c>
      <c r="F1055" s="9"/>
      <c r="G1055" s="9" t="s">
        <v>144</v>
      </c>
      <c r="H1055" s="9" t="s">
        <v>77</v>
      </c>
      <c r="I1055" s="9" t="s">
        <v>88</v>
      </c>
      <c r="J1055" s="9" t="s">
        <v>48</v>
      </c>
      <c r="K1055" s="9" t="s">
        <v>48</v>
      </c>
      <c r="L1055" s="9" t="s">
        <v>48</v>
      </c>
      <c r="M1055" s="9" t="s">
        <v>47</v>
      </c>
      <c r="N1055" s="9" t="s">
        <v>79</v>
      </c>
      <c r="O1055" s="9" t="s">
        <v>64</v>
      </c>
      <c r="P1055" s="11" t="s">
        <v>51</v>
      </c>
      <c r="Q1055" s="11" t="s">
        <v>137</v>
      </c>
      <c r="R1055" s="11" t="s">
        <v>107</v>
      </c>
      <c r="S1055" s="11" t="s">
        <v>254</v>
      </c>
      <c r="T1055" s="11" t="s">
        <v>55</v>
      </c>
      <c r="U1055" s="11" t="s">
        <v>56</v>
      </c>
      <c r="V1055" s="11"/>
      <c r="W1055" s="11"/>
      <c r="X1055" s="11"/>
      <c r="Y1055" s="11"/>
      <c r="Z1055" s="11"/>
      <c r="AA1055" s="11"/>
      <c r="AB1055" s="11"/>
      <c r="AC1055" s="11"/>
      <c r="AD1055" s="11"/>
      <c r="AE1055" s="11"/>
      <c r="AF1055" s="12">
        <f>ROUNDUP(SUM(VLOOKUP(G1055,'Pontuação'!A$2:B$11,2,FALSE),VLOOKUP(E1055,'Pontuação'!C$2:D$11,2,FALSE),VLOOKUP(I1055,'Pontuação'!I$2:J$11,2,FALSE),VLOOKUP(K1055,'Pontuação'!G$2:H$11,2,FALSE),VLOOKUP(H1055,'Pontuação'!E$2:F$11,2,FALSE),VLOOKUP(M1055,'Pontuação'!K$2:L$11,2,FALSE)),0)</f>
        <v>984</v>
      </c>
      <c r="AG1055" s="12">
        <f t="shared" si="1"/>
        <v>98</v>
      </c>
      <c r="AH1055" s="12" t="str">
        <f t="array" ref="AH1055">IFERROR(INDEX('Pontuação'!G$13:G$191, MATCH(AG1055, 'Pontuação'!F$14:F$191, 0)), "Faixa Indefinida")</f>
        <v>C</v>
      </c>
      <c r="AI1055" s="12">
        <f t="shared" si="2"/>
        <v>0</v>
      </c>
      <c r="AJ1055" s="12">
        <f t="shared" si="3"/>
        <v>0</v>
      </c>
      <c r="AK1055" s="12">
        <f t="shared" si="4"/>
        <v>1</v>
      </c>
      <c r="AL1055" s="12">
        <f t="shared" si="5"/>
        <v>0</v>
      </c>
      <c r="AM1055" s="11"/>
      <c r="AN1055" s="13">
        <v>0.21121386104861148</v>
      </c>
      <c r="AO1055" s="11" t="s">
        <v>162</v>
      </c>
      <c r="AP1055" s="14">
        <v>45931.447850717595</v>
      </c>
    </row>
    <row r="1056">
      <c r="A1056" s="8">
        <v>45924.94422453704</v>
      </c>
      <c r="B1056" s="9" t="s">
        <v>2255</v>
      </c>
      <c r="C1056" s="9" t="s">
        <v>2256</v>
      </c>
      <c r="D1056" s="10">
        <v>5.53197509065E12</v>
      </c>
      <c r="E1056" s="9" t="s">
        <v>43</v>
      </c>
      <c r="F1056" s="9"/>
      <c r="G1056" s="9" t="s">
        <v>60</v>
      </c>
      <c r="H1056" s="9" t="s">
        <v>61</v>
      </c>
      <c r="I1056" s="9" t="s">
        <v>78</v>
      </c>
      <c r="J1056" s="9" t="s">
        <v>47</v>
      </c>
      <c r="K1056" s="9" t="s">
        <v>47</v>
      </c>
      <c r="L1056" s="9" t="s">
        <v>48</v>
      </c>
      <c r="M1056" s="9" t="s">
        <v>48</v>
      </c>
      <c r="N1056" s="9" t="s">
        <v>63</v>
      </c>
      <c r="O1056" s="9" t="s">
        <v>64</v>
      </c>
      <c r="P1056" s="11" t="s">
        <v>51</v>
      </c>
      <c r="Q1056" s="11" t="s">
        <v>52</v>
      </c>
      <c r="R1056" s="11" t="s">
        <v>53</v>
      </c>
      <c r="S1056" s="11" t="s">
        <v>54</v>
      </c>
      <c r="T1056" s="11" t="s">
        <v>55</v>
      </c>
      <c r="U1056" s="11" t="s">
        <v>56</v>
      </c>
      <c r="V1056" s="11"/>
      <c r="W1056" s="11"/>
      <c r="X1056" s="11"/>
      <c r="Y1056" s="11"/>
      <c r="Z1056" s="11"/>
      <c r="AA1056" s="11"/>
      <c r="AB1056" s="11"/>
      <c r="AC1056" s="11"/>
      <c r="AD1056" s="11"/>
      <c r="AE1056" s="11"/>
      <c r="AF1056" s="12">
        <f>ROUNDUP(SUM(VLOOKUP(G1056,'Pontuação'!A$2:B$11,2,FALSE),VLOOKUP(E1056,'Pontuação'!C$2:D$11,2,FALSE),VLOOKUP(I1056,'Pontuação'!I$2:J$11,2,FALSE),VLOOKUP(K1056,'Pontuação'!G$2:H$11,2,FALSE),VLOOKUP(H1056,'Pontuação'!E$2:F$11,2,FALSE),VLOOKUP(M1056,'Pontuação'!K$2:L$11,2,FALSE)),0)</f>
        <v>1171</v>
      </c>
      <c r="AG1056" s="12">
        <f t="shared" si="1"/>
        <v>117</v>
      </c>
      <c r="AH1056" s="12" t="str">
        <f t="array" ref="AH1056">IFERROR(INDEX('Pontuação'!G$13:G$191, MATCH(AG1056, 'Pontuação'!F$14:F$191, 0)), "Faixa Indefinida")</f>
        <v>B</v>
      </c>
      <c r="AI1056" s="12">
        <f t="shared" si="2"/>
        <v>0</v>
      </c>
      <c r="AJ1056" s="12">
        <f t="shared" si="3"/>
        <v>1</v>
      </c>
      <c r="AK1056" s="12">
        <f t="shared" si="4"/>
        <v>0</v>
      </c>
      <c r="AL1056" s="12">
        <f t="shared" si="5"/>
        <v>0</v>
      </c>
      <c r="AM1056" s="11"/>
      <c r="AN1056" s="13">
        <v>0.4268959401547704</v>
      </c>
      <c r="AO1056" s="11" t="s">
        <v>134</v>
      </c>
      <c r="AP1056" s="14">
        <v>45931.447850717595</v>
      </c>
    </row>
    <row r="1057">
      <c r="A1057" s="8">
        <v>45924.94480324074</v>
      </c>
      <c r="B1057" s="9" t="s">
        <v>2257</v>
      </c>
      <c r="C1057" s="9" t="s">
        <v>2258</v>
      </c>
      <c r="D1057" s="10">
        <v>5.514981608009E12</v>
      </c>
      <c r="E1057" s="9" t="s">
        <v>43</v>
      </c>
      <c r="F1057" s="9"/>
      <c r="G1057" s="9" t="s">
        <v>60</v>
      </c>
      <c r="H1057" s="9" t="s">
        <v>77</v>
      </c>
      <c r="I1057" s="9" t="s">
        <v>78</v>
      </c>
      <c r="J1057" s="9" t="s">
        <v>47</v>
      </c>
      <c r="K1057" s="9" t="s">
        <v>47</v>
      </c>
      <c r="L1057" s="9" t="s">
        <v>48</v>
      </c>
      <c r="M1057" s="9" t="s">
        <v>48</v>
      </c>
      <c r="N1057" s="9" t="s">
        <v>79</v>
      </c>
      <c r="O1057" s="9" t="s">
        <v>50</v>
      </c>
      <c r="P1057" s="11" t="s">
        <v>51</v>
      </c>
      <c r="Q1057" s="11" t="s">
        <v>52</v>
      </c>
      <c r="R1057" s="11" t="s">
        <v>53</v>
      </c>
      <c r="S1057" s="11" t="s">
        <v>72</v>
      </c>
      <c r="T1057" s="11" t="s">
        <v>65</v>
      </c>
      <c r="U1057" s="11" t="s">
        <v>56</v>
      </c>
      <c r="V1057" s="11"/>
      <c r="W1057" s="11"/>
      <c r="X1057" s="11"/>
      <c r="Y1057" s="11"/>
      <c r="Z1057" s="11"/>
      <c r="AA1057" s="11"/>
      <c r="AB1057" s="11"/>
      <c r="AC1057" s="11"/>
      <c r="AD1057" s="11"/>
      <c r="AE1057" s="11"/>
      <c r="AF1057" s="12">
        <f>ROUNDUP(SUM(VLOOKUP(G1057,'Pontuação'!A$2:B$11,2,FALSE),VLOOKUP(E1057,'Pontuação'!C$2:D$11,2,FALSE),VLOOKUP(I1057,'Pontuação'!I$2:J$11,2,FALSE),VLOOKUP(K1057,'Pontuação'!G$2:H$11,2,FALSE),VLOOKUP(H1057,'Pontuação'!E$2:F$11,2,FALSE),VLOOKUP(M1057,'Pontuação'!K$2:L$11,2,FALSE)),0)</f>
        <v>1196</v>
      </c>
      <c r="AG1057" s="12">
        <f t="shared" si="1"/>
        <v>120</v>
      </c>
      <c r="AH1057" s="12" t="str">
        <f t="array" ref="AH1057">IFERROR(INDEX('Pontuação'!G$13:G$191, MATCH(AG1057, 'Pontuação'!F$14:F$191, 0)), "Faixa Indefinida")</f>
        <v>A</v>
      </c>
      <c r="AI1057" s="12">
        <f t="shared" si="2"/>
        <v>1</v>
      </c>
      <c r="AJ1057" s="12">
        <f t="shared" si="3"/>
        <v>0</v>
      </c>
      <c r="AK1057" s="12">
        <f t="shared" si="4"/>
        <v>0</v>
      </c>
      <c r="AL1057" s="12">
        <f t="shared" si="5"/>
        <v>0</v>
      </c>
      <c r="AM1057" s="11"/>
      <c r="AN1057" s="13">
        <v>0.3561682605929842</v>
      </c>
      <c r="AO1057" s="11" t="s">
        <v>66</v>
      </c>
      <c r="AP1057" s="14">
        <v>45931.447850717595</v>
      </c>
    </row>
    <row r="1058">
      <c r="A1058" s="8">
        <v>45924.94563657408</v>
      </c>
      <c r="B1058" s="9" t="s">
        <v>2259</v>
      </c>
      <c r="C1058" s="9" t="s">
        <v>2260</v>
      </c>
      <c r="D1058" s="10">
        <v>5.541997088004E12</v>
      </c>
      <c r="E1058" s="9" t="s">
        <v>43</v>
      </c>
      <c r="F1058" s="9"/>
      <c r="G1058" s="9" t="s">
        <v>60</v>
      </c>
      <c r="H1058" s="9" t="s">
        <v>61</v>
      </c>
      <c r="I1058" s="9" t="s">
        <v>46</v>
      </c>
      <c r="J1058" s="9" t="s">
        <v>47</v>
      </c>
      <c r="K1058" s="9" t="s">
        <v>48</v>
      </c>
      <c r="L1058" s="9" t="s">
        <v>48</v>
      </c>
      <c r="M1058" s="9" t="s">
        <v>48</v>
      </c>
      <c r="N1058" s="9" t="s">
        <v>79</v>
      </c>
      <c r="O1058" s="9" t="s">
        <v>70</v>
      </c>
      <c r="P1058" s="11" t="s">
        <v>51</v>
      </c>
      <c r="Q1058" s="11" t="s">
        <v>89</v>
      </c>
      <c r="R1058" s="11" t="s">
        <v>90</v>
      </c>
      <c r="S1058" s="11" t="s">
        <v>54</v>
      </c>
      <c r="T1058" s="11" t="s">
        <v>55</v>
      </c>
      <c r="U1058" s="11" t="s">
        <v>56</v>
      </c>
      <c r="V1058" s="11"/>
      <c r="W1058" s="11"/>
      <c r="X1058" s="11"/>
      <c r="Y1058" s="11"/>
      <c r="Z1058" s="11"/>
      <c r="AA1058" s="11"/>
      <c r="AB1058" s="11"/>
      <c r="AC1058" s="11"/>
      <c r="AD1058" s="11"/>
      <c r="AE1058" s="11"/>
      <c r="AF1058" s="12">
        <f>ROUNDUP(SUM(VLOOKUP(G1058,'Pontuação'!A$2:B$11,2,FALSE),VLOOKUP(E1058,'Pontuação'!C$2:D$11,2,FALSE),VLOOKUP(I1058,'Pontuação'!I$2:J$11,2,FALSE),VLOOKUP(K1058,'Pontuação'!G$2:H$11,2,FALSE),VLOOKUP(H1058,'Pontuação'!E$2:F$11,2,FALSE),VLOOKUP(M1058,'Pontuação'!K$2:L$11,2,FALSE)),0)</f>
        <v>1331</v>
      </c>
      <c r="AG1058" s="12">
        <f t="shared" si="1"/>
        <v>133</v>
      </c>
      <c r="AH1058" s="12" t="str">
        <f t="array" ref="AH1058">IFERROR(INDEX('Pontuação'!G$13:G$191, MATCH(AG1058, 'Pontuação'!F$14:F$191, 0)), "Faixa Indefinida")</f>
        <v>A</v>
      </c>
      <c r="AI1058" s="12">
        <f t="shared" si="2"/>
        <v>1</v>
      </c>
      <c r="AJ1058" s="12">
        <f t="shared" si="3"/>
        <v>0</v>
      </c>
      <c r="AK1058" s="12">
        <f t="shared" si="4"/>
        <v>0</v>
      </c>
      <c r="AL1058" s="12">
        <f t="shared" si="5"/>
        <v>0</v>
      </c>
      <c r="AM1058" s="11"/>
      <c r="AN1058" s="13">
        <v>0.29379638283132525</v>
      </c>
      <c r="AO1058" s="11" t="s">
        <v>91</v>
      </c>
      <c r="AP1058" s="14">
        <v>45931.447850717595</v>
      </c>
    </row>
    <row r="1059">
      <c r="A1059" s="8">
        <v>45924.9471412037</v>
      </c>
      <c r="B1059" s="9" t="s">
        <v>2261</v>
      </c>
      <c r="C1059" s="9" t="s">
        <v>2262</v>
      </c>
      <c r="D1059" s="10">
        <v>5.555319907148E12</v>
      </c>
      <c r="E1059" s="9" t="s">
        <v>43</v>
      </c>
      <c r="F1059" s="9"/>
      <c r="G1059" s="9" t="s">
        <v>60</v>
      </c>
      <c r="H1059" s="9" t="s">
        <v>77</v>
      </c>
      <c r="I1059" s="9" t="s">
        <v>88</v>
      </c>
      <c r="J1059" s="9" t="s">
        <v>47</v>
      </c>
      <c r="K1059" s="9" t="s">
        <v>47</v>
      </c>
      <c r="L1059" s="9" t="s">
        <v>48</v>
      </c>
      <c r="M1059" s="9" t="s">
        <v>47</v>
      </c>
      <c r="N1059" s="9" t="s">
        <v>79</v>
      </c>
      <c r="O1059" s="9" t="s">
        <v>64</v>
      </c>
      <c r="P1059" s="11" t="s">
        <v>51</v>
      </c>
      <c r="Q1059" s="11" t="s">
        <v>154</v>
      </c>
      <c r="R1059" s="11" t="s">
        <v>107</v>
      </c>
      <c r="S1059" s="11" t="s">
        <v>380</v>
      </c>
      <c r="T1059" s="11" t="s">
        <v>55</v>
      </c>
      <c r="U1059" s="11" t="s">
        <v>47</v>
      </c>
      <c r="V1059" s="11"/>
      <c r="W1059" s="11"/>
      <c r="X1059" s="11"/>
      <c r="Y1059" s="11"/>
      <c r="Z1059" s="11"/>
      <c r="AA1059" s="11"/>
      <c r="AB1059" s="11"/>
      <c r="AC1059" s="11"/>
      <c r="AD1059" s="11"/>
      <c r="AE1059" s="11"/>
      <c r="AF1059" s="12">
        <f>ROUNDUP(SUM(VLOOKUP(G1059,'Pontuação'!A$2:B$11,2,FALSE),VLOOKUP(E1059,'Pontuação'!C$2:D$11,2,FALSE),VLOOKUP(I1059,'Pontuação'!I$2:J$11,2,FALSE),VLOOKUP(K1059,'Pontuação'!G$2:H$11,2,FALSE),VLOOKUP(H1059,'Pontuação'!E$2:F$11,2,FALSE),VLOOKUP(M1059,'Pontuação'!K$2:L$11,2,FALSE)),0)</f>
        <v>960</v>
      </c>
      <c r="AG1059" s="12">
        <f t="shared" si="1"/>
        <v>96</v>
      </c>
      <c r="AH1059" s="12" t="str">
        <f t="array" ref="AH1059">IFERROR(INDEX('Pontuação'!G$13:G$191, MATCH(AG1059, 'Pontuação'!F$14:F$191, 0)), "Faixa Indefinida")</f>
        <v>C</v>
      </c>
      <c r="AI1059" s="12">
        <f t="shared" si="2"/>
        <v>0</v>
      </c>
      <c r="AJ1059" s="12">
        <f t="shared" si="3"/>
        <v>0</v>
      </c>
      <c r="AK1059" s="12">
        <f t="shared" si="4"/>
        <v>1</v>
      </c>
      <c r="AL1059" s="12">
        <f t="shared" si="5"/>
        <v>0</v>
      </c>
      <c r="AM1059" s="11"/>
      <c r="AN1059" s="13">
        <v>0.14421841762580528</v>
      </c>
      <c r="AO1059" s="11" t="s">
        <v>110</v>
      </c>
      <c r="AP1059" s="14">
        <v>45931.447850717595</v>
      </c>
    </row>
    <row r="1060">
      <c r="A1060" s="8">
        <v>45924.947696759256</v>
      </c>
      <c r="B1060" s="9" t="s">
        <v>2263</v>
      </c>
      <c r="C1060" s="9" t="s">
        <v>2264</v>
      </c>
      <c r="D1060" s="10">
        <v>5.531975915406E12</v>
      </c>
      <c r="E1060" s="9" t="s">
        <v>43</v>
      </c>
      <c r="F1060" s="9"/>
      <c r="G1060" s="9" t="s">
        <v>44</v>
      </c>
      <c r="H1060" s="9" t="s">
        <v>61</v>
      </c>
      <c r="I1060" s="9" t="s">
        <v>46</v>
      </c>
      <c r="J1060" s="9" t="s">
        <v>47</v>
      </c>
      <c r="K1060" s="9" t="s">
        <v>47</v>
      </c>
      <c r="L1060" s="9" t="s">
        <v>48</v>
      </c>
      <c r="M1060" s="9" t="s">
        <v>47</v>
      </c>
      <c r="N1060" s="9" t="s">
        <v>63</v>
      </c>
      <c r="O1060" s="9" t="s">
        <v>64</v>
      </c>
      <c r="P1060" s="11" t="s">
        <v>51</v>
      </c>
      <c r="Q1060" s="11" t="s">
        <v>89</v>
      </c>
      <c r="R1060" s="11" t="s">
        <v>90</v>
      </c>
      <c r="S1060" s="11" t="s">
        <v>54</v>
      </c>
      <c r="T1060" s="11" t="s">
        <v>65</v>
      </c>
      <c r="U1060" s="11" t="s">
        <v>56</v>
      </c>
      <c r="V1060" s="11"/>
      <c r="W1060" s="11"/>
      <c r="X1060" s="11"/>
      <c r="Y1060" s="11"/>
      <c r="Z1060" s="11"/>
      <c r="AA1060" s="11"/>
      <c r="AB1060" s="11"/>
      <c r="AC1060" s="11"/>
      <c r="AD1060" s="11"/>
      <c r="AE1060" s="11"/>
      <c r="AF1060" s="12">
        <v>1194.0</v>
      </c>
      <c r="AG1060" s="12">
        <f t="shared" si="1"/>
        <v>119</v>
      </c>
      <c r="AH1060" s="12" t="str">
        <f t="array" ref="AH1060">IFERROR(INDEX('Pontuação'!G$13:G$191, MATCH(AG1060, 'Pontuação'!F$14:F$191, 0)), "Faixa Indefinida")</f>
        <v>A</v>
      </c>
      <c r="AI1060" s="12">
        <f t="shared" si="2"/>
        <v>1</v>
      </c>
      <c r="AJ1060" s="12">
        <f t="shared" si="3"/>
        <v>0</v>
      </c>
      <c r="AK1060" s="12">
        <f t="shared" si="4"/>
        <v>0</v>
      </c>
      <c r="AL1060" s="12">
        <f t="shared" si="5"/>
        <v>0</v>
      </c>
      <c r="AM1060" s="11"/>
      <c r="AN1060" s="13">
        <v>0.27890918860784736</v>
      </c>
      <c r="AO1060" s="11" t="s">
        <v>91</v>
      </c>
      <c r="AP1060" s="14">
        <v>45931.447850717595</v>
      </c>
    </row>
    <row r="1061">
      <c r="A1061" s="8">
        <v>45924.9478125</v>
      </c>
      <c r="B1061" s="9" t="s">
        <v>2265</v>
      </c>
      <c r="C1061" s="9" t="s">
        <v>2266</v>
      </c>
      <c r="D1061" s="10">
        <v>5.555119844994E12</v>
      </c>
      <c r="E1061" s="9" t="s">
        <v>75</v>
      </c>
      <c r="F1061" s="9"/>
      <c r="G1061" s="9" t="s">
        <v>60</v>
      </c>
      <c r="H1061" s="9" t="s">
        <v>87</v>
      </c>
      <c r="I1061" s="9" t="s">
        <v>88</v>
      </c>
      <c r="J1061" s="9" t="s">
        <v>47</v>
      </c>
      <c r="K1061" s="9" t="s">
        <v>48</v>
      </c>
      <c r="L1061" s="9" t="s">
        <v>48</v>
      </c>
      <c r="M1061" s="9" t="s">
        <v>47</v>
      </c>
      <c r="N1061" s="9" t="s">
        <v>79</v>
      </c>
      <c r="O1061" s="9" t="s">
        <v>64</v>
      </c>
      <c r="P1061" s="11" t="s">
        <v>51</v>
      </c>
      <c r="Q1061" s="11" t="s">
        <v>133</v>
      </c>
      <c r="R1061" s="11" t="s">
        <v>107</v>
      </c>
      <c r="S1061" s="11" t="s">
        <v>138</v>
      </c>
      <c r="T1061" s="11" t="s">
        <v>65</v>
      </c>
      <c r="U1061" s="11" t="s">
        <v>56</v>
      </c>
      <c r="V1061" s="11"/>
      <c r="W1061" s="11"/>
      <c r="X1061" s="11"/>
      <c r="Y1061" s="11"/>
      <c r="Z1061" s="11"/>
      <c r="AA1061" s="11"/>
      <c r="AB1061" s="11"/>
      <c r="AC1061" s="11"/>
      <c r="AD1061" s="11"/>
      <c r="AE1061" s="11"/>
      <c r="AF1061" s="12">
        <f>ROUNDUP(SUM(VLOOKUP(G1061,'Pontuação'!A$2:B$11,2,FALSE),VLOOKUP(E1061,'Pontuação'!C$2:D$11,2,FALSE),VLOOKUP(I1061,'Pontuação'!I$2:J$11,2,FALSE),VLOOKUP(K1061,'Pontuação'!G$2:H$11,2,FALSE),VLOOKUP(H1061,'Pontuação'!E$2:F$11,2,FALSE),VLOOKUP(M1061,'Pontuação'!K$2:L$11,2,FALSE)),0)</f>
        <v>1018</v>
      </c>
      <c r="AG1061" s="12">
        <f t="shared" si="1"/>
        <v>102</v>
      </c>
      <c r="AH1061" s="12" t="str">
        <f t="array" ref="AH1061">IFERROR(INDEX('Pontuação'!G$13:G$191, MATCH(AG1061, 'Pontuação'!F$14:F$191, 0)), "Faixa Indefinida")</f>
        <v>C</v>
      </c>
      <c r="AI1061" s="12">
        <f t="shared" si="2"/>
        <v>0</v>
      </c>
      <c r="AJ1061" s="12">
        <f t="shared" si="3"/>
        <v>0</v>
      </c>
      <c r="AK1061" s="12">
        <f t="shared" si="4"/>
        <v>1</v>
      </c>
      <c r="AL1061" s="12">
        <f t="shared" si="5"/>
        <v>0</v>
      </c>
      <c r="AM1061" s="11"/>
      <c r="AN1061" s="13">
        <v>0.20226794641173523</v>
      </c>
      <c r="AO1061" s="11" t="s">
        <v>162</v>
      </c>
      <c r="AP1061" s="14">
        <v>45931.447850717595</v>
      </c>
    </row>
    <row r="1062">
      <c r="A1062" s="8">
        <v>45924.94825231482</v>
      </c>
      <c r="B1062" s="9" t="s">
        <v>2267</v>
      </c>
      <c r="C1062" s="9" t="s">
        <v>2268</v>
      </c>
      <c r="D1062" s="10">
        <v>5.555718803607E12</v>
      </c>
      <c r="E1062" s="9" t="s">
        <v>43</v>
      </c>
      <c r="F1062" s="9"/>
      <c r="G1062" s="9" t="s">
        <v>76</v>
      </c>
      <c r="H1062" s="9" t="s">
        <v>45</v>
      </c>
      <c r="I1062" s="9" t="s">
        <v>78</v>
      </c>
      <c r="J1062" s="9" t="s">
        <v>48</v>
      </c>
      <c r="K1062" s="9" t="s">
        <v>48</v>
      </c>
      <c r="L1062" s="9" t="s">
        <v>48</v>
      </c>
      <c r="M1062" s="9" t="s">
        <v>48</v>
      </c>
      <c r="N1062" s="9" t="s">
        <v>49</v>
      </c>
      <c r="O1062" s="9" t="s">
        <v>50</v>
      </c>
      <c r="P1062" s="11" t="s">
        <v>51</v>
      </c>
      <c r="Q1062" s="11" t="s">
        <v>133</v>
      </c>
      <c r="R1062" s="11" t="s">
        <v>90</v>
      </c>
      <c r="S1062" s="11" t="s">
        <v>380</v>
      </c>
      <c r="T1062" s="11" t="s">
        <v>55</v>
      </c>
      <c r="U1062" s="11" t="s">
        <v>56</v>
      </c>
      <c r="V1062" s="11"/>
      <c r="W1062" s="11"/>
      <c r="X1062" s="11"/>
      <c r="Y1062" s="11"/>
      <c r="Z1062" s="11"/>
      <c r="AA1062" s="11"/>
      <c r="AB1062" s="11"/>
      <c r="AC1062" s="11"/>
      <c r="AD1062" s="11"/>
      <c r="AE1062" s="11"/>
      <c r="AF1062" s="12">
        <f>ROUNDUP(SUM(VLOOKUP(G1062,'Pontuação'!A$2:B$11,2,FALSE),VLOOKUP(E1062,'Pontuação'!C$2:D$11,2,FALSE),VLOOKUP(I1062,'Pontuação'!I$2:J$11,2,FALSE),VLOOKUP(K1062,'Pontuação'!G$2:H$11,2,FALSE),VLOOKUP(H1062,'Pontuação'!E$2:F$11,2,FALSE),VLOOKUP(M1062,'Pontuação'!K$2:L$11,2,FALSE)),0)</f>
        <v>1351</v>
      </c>
      <c r="AG1062" s="12">
        <f t="shared" si="1"/>
        <v>135</v>
      </c>
      <c r="AH1062" s="12" t="str">
        <f t="array" ref="AH1062">IFERROR(INDEX('Pontuação'!G$13:G$191, MATCH(AG1062, 'Pontuação'!F$14:F$191, 0)), "Faixa Indefinida")</f>
        <v>A</v>
      </c>
      <c r="AI1062" s="12">
        <f t="shared" si="2"/>
        <v>1</v>
      </c>
      <c r="AJ1062" s="12">
        <f t="shared" si="3"/>
        <v>0</v>
      </c>
      <c r="AK1062" s="12">
        <f t="shared" si="4"/>
        <v>0</v>
      </c>
      <c r="AL1062" s="12">
        <f t="shared" si="5"/>
        <v>0</v>
      </c>
      <c r="AM1062" s="11"/>
      <c r="AN1062" s="13">
        <v>0.4041624376198395</v>
      </c>
      <c r="AO1062" s="11" t="s">
        <v>134</v>
      </c>
      <c r="AP1062" s="14">
        <v>45931.447850717595</v>
      </c>
    </row>
    <row r="1063">
      <c r="A1063" s="8">
        <v>45924.948275462964</v>
      </c>
      <c r="B1063" s="9" t="s">
        <v>2269</v>
      </c>
      <c r="C1063" s="9" t="s">
        <v>2270</v>
      </c>
      <c r="D1063" s="10">
        <v>5.532988326559E12</v>
      </c>
      <c r="E1063" s="9" t="s">
        <v>43</v>
      </c>
      <c r="F1063" s="9"/>
      <c r="G1063" s="9" t="s">
        <v>144</v>
      </c>
      <c r="H1063" s="9" t="s">
        <v>77</v>
      </c>
      <c r="I1063" s="9" t="s">
        <v>88</v>
      </c>
      <c r="J1063" s="9" t="s">
        <v>47</v>
      </c>
      <c r="K1063" s="9" t="s">
        <v>47</v>
      </c>
      <c r="L1063" s="9" t="s">
        <v>47</v>
      </c>
      <c r="M1063" s="9" t="s">
        <v>48</v>
      </c>
      <c r="N1063" s="9" t="s">
        <v>49</v>
      </c>
      <c r="O1063" s="9" t="s">
        <v>70</v>
      </c>
      <c r="P1063" s="11" t="s">
        <v>51</v>
      </c>
      <c r="Q1063" s="11" t="s">
        <v>133</v>
      </c>
      <c r="R1063" s="11" t="s">
        <v>90</v>
      </c>
      <c r="S1063" s="11" t="s">
        <v>72</v>
      </c>
      <c r="T1063" s="11" t="s">
        <v>55</v>
      </c>
      <c r="U1063" s="11" t="s">
        <v>47</v>
      </c>
      <c r="V1063" s="11"/>
      <c r="W1063" s="11"/>
      <c r="X1063" s="11"/>
      <c r="Y1063" s="11"/>
      <c r="Z1063" s="11"/>
      <c r="AA1063" s="11"/>
      <c r="AB1063" s="11"/>
      <c r="AC1063" s="11"/>
      <c r="AD1063" s="11"/>
      <c r="AE1063" s="11"/>
      <c r="AF1063" s="12">
        <f>ROUNDUP(SUM(VLOOKUP(G1063,'Pontuação'!A$2:B$11,2,FALSE),VLOOKUP(E1063,'Pontuação'!C$2:D$11,2,FALSE),VLOOKUP(I1063,'Pontuação'!I$2:J$11,2,FALSE),VLOOKUP(K1063,'Pontuação'!G$2:H$11,2,FALSE),VLOOKUP(H1063,'Pontuação'!E$2:F$11,2,FALSE),VLOOKUP(M1063,'Pontuação'!K$2:L$11,2,FALSE)),0)</f>
        <v>1024</v>
      </c>
      <c r="AG1063" s="12">
        <f t="shared" si="1"/>
        <v>102</v>
      </c>
      <c r="AH1063" s="12" t="str">
        <f t="array" ref="AH1063">IFERROR(INDEX('Pontuação'!G$13:G$191, MATCH(AG1063, 'Pontuação'!F$14:F$191, 0)), "Faixa Indefinida")</f>
        <v>C</v>
      </c>
      <c r="AI1063" s="12">
        <f t="shared" si="2"/>
        <v>0</v>
      </c>
      <c r="AJ1063" s="12">
        <f t="shared" si="3"/>
        <v>0</v>
      </c>
      <c r="AK1063" s="12">
        <f t="shared" si="4"/>
        <v>1</v>
      </c>
      <c r="AL1063" s="12">
        <f t="shared" si="5"/>
        <v>0</v>
      </c>
      <c r="AM1063" s="11"/>
      <c r="AN1063" s="13">
        <v>0.04671860501491723</v>
      </c>
      <c r="AO1063" s="11" t="s">
        <v>99</v>
      </c>
      <c r="AP1063" s="14">
        <v>45931.447850717595</v>
      </c>
    </row>
    <row r="1064">
      <c r="A1064" s="8">
        <v>45924.9497337963</v>
      </c>
      <c r="B1064" s="9" t="s">
        <v>2271</v>
      </c>
      <c r="C1064" s="9" t="s">
        <v>2272</v>
      </c>
      <c r="D1064" s="10">
        <v>5.592985943032E12</v>
      </c>
      <c r="E1064" s="9" t="s">
        <v>43</v>
      </c>
      <c r="F1064" s="9"/>
      <c r="G1064" s="9" t="s">
        <v>76</v>
      </c>
      <c r="H1064" s="9" t="s">
        <v>45</v>
      </c>
      <c r="I1064" s="9" t="s">
        <v>46</v>
      </c>
      <c r="J1064" s="9" t="s">
        <v>48</v>
      </c>
      <c r="K1064" s="9" t="s">
        <v>47</v>
      </c>
      <c r="L1064" s="9" t="s">
        <v>48</v>
      </c>
      <c r="M1064" s="9" t="s">
        <v>47</v>
      </c>
      <c r="N1064" s="9" t="s">
        <v>63</v>
      </c>
      <c r="O1064" s="9" t="s">
        <v>95</v>
      </c>
      <c r="P1064" s="11" t="s">
        <v>51</v>
      </c>
      <c r="Q1064" s="11" t="s">
        <v>203</v>
      </c>
      <c r="R1064" s="11" t="s">
        <v>593</v>
      </c>
      <c r="S1064" s="11" t="s">
        <v>380</v>
      </c>
      <c r="T1064" s="11" t="s">
        <v>55</v>
      </c>
      <c r="U1064" s="11" t="s">
        <v>56</v>
      </c>
      <c r="V1064" s="11"/>
      <c r="W1064" s="11"/>
      <c r="X1064" s="11"/>
      <c r="Y1064" s="11"/>
      <c r="Z1064" s="11"/>
      <c r="AA1064" s="11"/>
      <c r="AB1064" s="11"/>
      <c r="AC1064" s="11"/>
      <c r="AD1064" s="11"/>
      <c r="AE1064" s="11"/>
      <c r="AF1064" s="12">
        <f>ROUNDUP(SUM(VLOOKUP(G1064,'Pontuação'!A$2:B$11,2,FALSE),VLOOKUP(E1064,'Pontuação'!C$2:D$11,2,FALSE),VLOOKUP(I1064,'Pontuação'!I$2:J$11,2,FALSE),VLOOKUP(K1064,'Pontuação'!G$2:H$11,2,FALSE),VLOOKUP(H1064,'Pontuação'!E$2:F$11,2,FALSE),VLOOKUP(M1064,'Pontuação'!K$2:L$11,2,FALSE)),0)</f>
        <v>1141</v>
      </c>
      <c r="AG1064" s="12">
        <f t="shared" si="1"/>
        <v>114</v>
      </c>
      <c r="AH1064" s="12" t="str">
        <f t="array" ref="AH1064">IFERROR(INDEX('Pontuação'!G$13:G$191, MATCH(AG1064, 'Pontuação'!F$14:F$191, 0)), "Faixa Indefinida")</f>
        <v>B</v>
      </c>
      <c r="AI1064" s="12">
        <f t="shared" si="2"/>
        <v>0</v>
      </c>
      <c r="AJ1064" s="12">
        <f t="shared" si="3"/>
        <v>1</v>
      </c>
      <c r="AK1064" s="12">
        <f t="shared" si="4"/>
        <v>0</v>
      </c>
      <c r="AL1064" s="12">
        <f t="shared" si="5"/>
        <v>0</v>
      </c>
      <c r="AM1064" s="11"/>
      <c r="AN1064" s="13">
        <v>0.43414546212265626</v>
      </c>
      <c r="AO1064" s="11" t="s">
        <v>134</v>
      </c>
      <c r="AP1064" s="14">
        <v>45931.447850717595</v>
      </c>
    </row>
    <row r="1065">
      <c r="A1065" s="8">
        <v>45924.95025462963</v>
      </c>
      <c r="B1065" s="9" t="s">
        <v>2273</v>
      </c>
      <c r="C1065" s="9" t="s">
        <v>2274</v>
      </c>
      <c r="D1065" s="10">
        <v>5.519971518814E12</v>
      </c>
      <c r="E1065" s="9" t="s">
        <v>43</v>
      </c>
      <c r="F1065" s="9"/>
      <c r="G1065" s="9" t="s">
        <v>60</v>
      </c>
      <c r="H1065" s="9" t="s">
        <v>77</v>
      </c>
      <c r="I1065" s="9" t="s">
        <v>46</v>
      </c>
      <c r="J1065" s="9" t="s">
        <v>47</v>
      </c>
      <c r="K1065" s="9" t="s">
        <v>48</v>
      </c>
      <c r="L1065" s="9" t="s">
        <v>48</v>
      </c>
      <c r="M1065" s="9" t="s">
        <v>47</v>
      </c>
      <c r="N1065" s="9" t="s">
        <v>63</v>
      </c>
      <c r="O1065" s="9" t="s">
        <v>64</v>
      </c>
      <c r="P1065" s="11" t="s">
        <v>51</v>
      </c>
      <c r="Q1065" s="11" t="s">
        <v>89</v>
      </c>
      <c r="R1065" s="11" t="s">
        <v>90</v>
      </c>
      <c r="S1065" s="11" t="s">
        <v>54</v>
      </c>
      <c r="T1065" s="11" t="s">
        <v>55</v>
      </c>
      <c r="U1065" s="11" t="s">
        <v>56</v>
      </c>
      <c r="V1065" s="11"/>
      <c r="W1065" s="11"/>
      <c r="X1065" s="11"/>
      <c r="Y1065" s="11"/>
      <c r="Z1065" s="11"/>
      <c r="AA1065" s="11"/>
      <c r="AB1065" s="11"/>
      <c r="AC1065" s="11"/>
      <c r="AD1065" s="11"/>
      <c r="AE1065" s="11"/>
      <c r="AF1065" s="12">
        <f>ROUNDUP(SUM(VLOOKUP(G1065,'Pontuação'!A$2:B$11,2,FALSE),VLOOKUP(E1065,'Pontuação'!C$2:D$11,2,FALSE),VLOOKUP(I1065,'Pontuação'!I$2:J$11,2,FALSE),VLOOKUP(K1065,'Pontuação'!G$2:H$11,2,FALSE),VLOOKUP(H1065,'Pontuação'!E$2:F$11,2,FALSE),VLOOKUP(M1065,'Pontuação'!K$2:L$11,2,FALSE)),0)</f>
        <v>1206</v>
      </c>
      <c r="AG1065" s="12">
        <f t="shared" si="1"/>
        <v>121</v>
      </c>
      <c r="AH1065" s="12" t="str">
        <f t="array" ref="AH1065">IFERROR(INDEX('Pontuação'!G$13:G$191, MATCH(AG1065, 'Pontuação'!F$14:F$191, 0)), "Faixa Indefinida")</f>
        <v>A</v>
      </c>
      <c r="AI1065" s="12">
        <f t="shared" si="2"/>
        <v>1</v>
      </c>
      <c r="AJ1065" s="12">
        <f t="shared" si="3"/>
        <v>0</v>
      </c>
      <c r="AK1065" s="12">
        <f t="shared" si="4"/>
        <v>0</v>
      </c>
      <c r="AL1065" s="12">
        <f t="shared" si="5"/>
        <v>0</v>
      </c>
      <c r="AM1065" s="11"/>
      <c r="AN1065" s="13">
        <v>0.2378016578840379</v>
      </c>
      <c r="AO1065" s="11" t="s">
        <v>84</v>
      </c>
      <c r="AP1065" s="14">
        <v>45931.447850717595</v>
      </c>
    </row>
    <row r="1066">
      <c r="A1066" s="8">
        <v>45924.95195601852</v>
      </c>
      <c r="B1066" s="9" t="s">
        <v>2275</v>
      </c>
      <c r="C1066" s="9" t="s">
        <v>2276</v>
      </c>
      <c r="D1066" s="10">
        <v>5.594981131939E12</v>
      </c>
      <c r="E1066" s="9" t="s">
        <v>43</v>
      </c>
      <c r="F1066" s="9"/>
      <c r="G1066" s="9" t="s">
        <v>60</v>
      </c>
      <c r="H1066" s="9" t="s">
        <v>45</v>
      </c>
      <c r="I1066" s="9" t="s">
        <v>46</v>
      </c>
      <c r="J1066" s="9" t="s">
        <v>48</v>
      </c>
      <c r="K1066" s="9" t="s">
        <v>47</v>
      </c>
      <c r="L1066" s="9" t="s">
        <v>48</v>
      </c>
      <c r="M1066" s="9" t="s">
        <v>47</v>
      </c>
      <c r="N1066" s="9" t="s">
        <v>63</v>
      </c>
      <c r="O1066" s="9" t="s">
        <v>64</v>
      </c>
      <c r="P1066" s="11" t="s">
        <v>51</v>
      </c>
      <c r="Q1066" s="11" t="s">
        <v>115</v>
      </c>
      <c r="R1066" s="11" t="s">
        <v>53</v>
      </c>
      <c r="S1066" s="11" t="s">
        <v>54</v>
      </c>
      <c r="T1066" s="11" t="s">
        <v>55</v>
      </c>
      <c r="U1066" s="11" t="s">
        <v>56</v>
      </c>
      <c r="V1066" s="11"/>
      <c r="W1066" s="11"/>
      <c r="X1066" s="11"/>
      <c r="Y1066" s="11"/>
      <c r="Z1066" s="11"/>
      <c r="AA1066" s="11"/>
      <c r="AB1066" s="11"/>
      <c r="AC1066" s="11"/>
      <c r="AD1066" s="11"/>
      <c r="AE1066" s="11"/>
      <c r="AF1066" s="12">
        <f>ROUNDUP(SUM(VLOOKUP(G1066,'Pontuação'!A$2:B$11,2,FALSE),VLOOKUP(E1066,'Pontuação'!C$2:D$11,2,FALSE),VLOOKUP(I1066,'Pontuação'!I$2:J$11,2,FALSE),VLOOKUP(K1066,'Pontuação'!G$2:H$11,2,FALSE),VLOOKUP(H1066,'Pontuação'!E$2:F$11,2,FALSE),VLOOKUP(M1066,'Pontuação'!K$2:L$11,2,FALSE)),0)</f>
        <v>1150</v>
      </c>
      <c r="AG1066" s="12">
        <f t="shared" si="1"/>
        <v>115</v>
      </c>
      <c r="AH1066" s="12" t="str">
        <f t="array" ref="AH1066">IFERROR(INDEX('Pontuação'!G$13:G$191, MATCH(AG1066, 'Pontuação'!F$14:F$191, 0)), "Faixa Indefinida")</f>
        <v>B</v>
      </c>
      <c r="AI1066" s="12">
        <f t="shared" si="2"/>
        <v>0</v>
      </c>
      <c r="AJ1066" s="12">
        <f t="shared" si="3"/>
        <v>1</v>
      </c>
      <c r="AK1066" s="12">
        <f t="shared" si="4"/>
        <v>0</v>
      </c>
      <c r="AL1066" s="12">
        <f t="shared" si="5"/>
        <v>0</v>
      </c>
      <c r="AM1066" s="11"/>
      <c r="AN1066" s="13">
        <v>0.47155767690950384</v>
      </c>
      <c r="AO1066" s="11" t="s">
        <v>151</v>
      </c>
      <c r="AP1066" s="14">
        <v>45931.447850717595</v>
      </c>
    </row>
    <row r="1067">
      <c r="A1067" s="8">
        <v>45924.953252314815</v>
      </c>
      <c r="B1067" s="9" t="s">
        <v>2277</v>
      </c>
      <c r="C1067" s="9" t="s">
        <v>2278</v>
      </c>
      <c r="D1067" s="10">
        <v>5.531993488521E12</v>
      </c>
      <c r="E1067" s="9" t="s">
        <v>43</v>
      </c>
      <c r="F1067" s="9"/>
      <c r="G1067" s="9" t="s">
        <v>170</v>
      </c>
      <c r="H1067" s="9" t="s">
        <v>45</v>
      </c>
      <c r="I1067" s="9" t="s">
        <v>78</v>
      </c>
      <c r="J1067" s="9" t="s">
        <v>48</v>
      </c>
      <c r="K1067" s="9" t="s">
        <v>47</v>
      </c>
      <c r="L1067" s="9" t="s">
        <v>48</v>
      </c>
      <c r="M1067" s="9" t="s">
        <v>47</v>
      </c>
      <c r="N1067" s="9" t="s">
        <v>79</v>
      </c>
      <c r="O1067" s="9" t="s">
        <v>64</v>
      </c>
      <c r="P1067" s="11" t="s">
        <v>51</v>
      </c>
      <c r="Q1067" s="11" t="s">
        <v>137</v>
      </c>
      <c r="R1067" s="11" t="s">
        <v>90</v>
      </c>
      <c r="S1067" s="11" t="s">
        <v>72</v>
      </c>
      <c r="T1067" s="11" t="s">
        <v>65</v>
      </c>
      <c r="U1067" s="11" t="s">
        <v>56</v>
      </c>
      <c r="V1067" s="11"/>
      <c r="W1067" s="11"/>
      <c r="X1067" s="11"/>
      <c r="Y1067" s="11"/>
      <c r="Z1067" s="11"/>
      <c r="AA1067" s="11"/>
      <c r="AB1067" s="11"/>
      <c r="AC1067" s="11"/>
      <c r="AD1067" s="11"/>
      <c r="AE1067" s="11"/>
      <c r="AF1067" s="12">
        <f>ROUNDUP(SUM(VLOOKUP(G1067,'Pontuação'!A$2:B$11,2,FALSE),VLOOKUP(E1067,'Pontuação'!C$2:D$11,2,FALSE),VLOOKUP(I1067,'Pontuação'!I$2:J$11,2,FALSE),VLOOKUP(K1067,'Pontuação'!G$2:H$11,2,FALSE),VLOOKUP(H1067,'Pontuação'!E$2:F$11,2,FALSE),VLOOKUP(M1067,'Pontuação'!K$2:L$11,2,FALSE)),0)</f>
        <v>916</v>
      </c>
      <c r="AG1067" s="12">
        <f t="shared" si="1"/>
        <v>92</v>
      </c>
      <c r="AH1067" s="12" t="str">
        <f t="array" ref="AH1067">IFERROR(INDEX('Pontuação'!G$13:G$191, MATCH(AG1067, 'Pontuação'!F$14:F$191, 0)), "Faixa Indefinida")</f>
        <v>C</v>
      </c>
      <c r="AI1067" s="12">
        <f t="shared" si="2"/>
        <v>0</v>
      </c>
      <c r="AJ1067" s="12">
        <f t="shared" si="3"/>
        <v>0</v>
      </c>
      <c r="AK1067" s="12">
        <f t="shared" si="4"/>
        <v>1</v>
      </c>
      <c r="AL1067" s="12">
        <f t="shared" si="5"/>
        <v>0</v>
      </c>
      <c r="AM1067" s="11"/>
      <c r="AN1067" s="13">
        <v>0.16777384982510996</v>
      </c>
      <c r="AO1067" s="11" t="s">
        <v>110</v>
      </c>
      <c r="AP1067" s="14">
        <v>45931.447850717595</v>
      </c>
    </row>
    <row r="1068">
      <c r="A1068" s="8">
        <v>45924.95355324074</v>
      </c>
      <c r="B1068" s="9" t="s">
        <v>2279</v>
      </c>
      <c r="C1068" s="9" t="s">
        <v>2280</v>
      </c>
      <c r="D1068" s="10">
        <v>5.592991329057E12</v>
      </c>
      <c r="E1068" s="9" t="s">
        <v>43</v>
      </c>
      <c r="F1068" s="9"/>
      <c r="G1068" s="9" t="s">
        <v>170</v>
      </c>
      <c r="H1068" s="9" t="s">
        <v>157</v>
      </c>
      <c r="I1068" s="9" t="s">
        <v>62</v>
      </c>
      <c r="J1068" s="9" t="s">
        <v>48</v>
      </c>
      <c r="K1068" s="9" t="s">
        <v>47</v>
      </c>
      <c r="L1068" s="9" t="s">
        <v>47</v>
      </c>
      <c r="M1068" s="9" t="s">
        <v>47</v>
      </c>
      <c r="N1068" s="9" t="s">
        <v>63</v>
      </c>
      <c r="O1068" s="9" t="s">
        <v>98</v>
      </c>
      <c r="P1068" s="11" t="s">
        <v>51</v>
      </c>
      <c r="Q1068" s="11" t="s">
        <v>171</v>
      </c>
      <c r="R1068" s="11" t="s">
        <v>107</v>
      </c>
      <c r="S1068" s="11" t="s">
        <v>172</v>
      </c>
      <c r="T1068" s="11" t="s">
        <v>65</v>
      </c>
      <c r="U1068" s="11" t="s">
        <v>56</v>
      </c>
      <c r="V1068" s="11"/>
      <c r="W1068" s="11"/>
      <c r="X1068" s="11"/>
      <c r="Y1068" s="11"/>
      <c r="Z1068" s="11"/>
      <c r="AA1068" s="11"/>
      <c r="AB1068" s="11"/>
      <c r="AC1068" s="11"/>
      <c r="AD1068" s="11"/>
      <c r="AE1068" s="11"/>
      <c r="AF1068" s="12">
        <f>ROUNDUP(SUM(VLOOKUP(G1068,'Pontuação'!A$2:B$11,2,FALSE),VLOOKUP(E1068,'Pontuação'!C$2:D$11,2,FALSE),VLOOKUP(I1068,'Pontuação'!I$2:J$11,2,FALSE),VLOOKUP(K1068,'Pontuação'!G$2:H$11,2,FALSE),VLOOKUP(H1068,'Pontuação'!E$2:F$11,2,FALSE),VLOOKUP(M1068,'Pontuação'!K$2:L$11,2,FALSE)),0)</f>
        <v>765</v>
      </c>
      <c r="AG1068" s="12">
        <f t="shared" si="1"/>
        <v>77</v>
      </c>
      <c r="AH1068" s="12" t="str">
        <f t="array" ref="AH1068">IFERROR(INDEX('Pontuação'!G$13:G$191, MATCH(AG1068, 'Pontuação'!F$14:F$191, 0)), "Faixa Indefinida")</f>
        <v>D</v>
      </c>
      <c r="AI1068" s="12">
        <f t="shared" si="2"/>
        <v>0</v>
      </c>
      <c r="AJ1068" s="12">
        <f t="shared" si="3"/>
        <v>0</v>
      </c>
      <c r="AK1068" s="12">
        <f t="shared" si="4"/>
        <v>0</v>
      </c>
      <c r="AL1068" s="12">
        <f t="shared" si="5"/>
        <v>1</v>
      </c>
      <c r="AM1068" s="11"/>
      <c r="AN1068" s="13">
        <v>0.23645939881666805</v>
      </c>
      <c r="AO1068" s="11" t="s">
        <v>84</v>
      </c>
      <c r="AP1068" s="14">
        <v>45931.447850717595</v>
      </c>
    </row>
    <row r="1069">
      <c r="A1069" s="8">
        <v>45924.95414351852</v>
      </c>
      <c r="B1069" s="9" t="s">
        <v>2281</v>
      </c>
      <c r="C1069" s="9" t="s">
        <v>2282</v>
      </c>
      <c r="D1069" s="10">
        <v>5.541984471515E12</v>
      </c>
      <c r="E1069" s="9" t="s">
        <v>75</v>
      </c>
      <c r="F1069" s="9"/>
      <c r="G1069" s="9" t="s">
        <v>60</v>
      </c>
      <c r="H1069" s="9" t="s">
        <v>61</v>
      </c>
      <c r="I1069" s="9" t="s">
        <v>62</v>
      </c>
      <c r="J1069" s="9" t="s">
        <v>47</v>
      </c>
      <c r="K1069" s="9" t="s">
        <v>47</v>
      </c>
      <c r="L1069" s="9" t="s">
        <v>48</v>
      </c>
      <c r="M1069" s="9" t="s">
        <v>48</v>
      </c>
      <c r="N1069" s="9" t="s">
        <v>79</v>
      </c>
      <c r="O1069" s="9" t="s">
        <v>50</v>
      </c>
      <c r="P1069" s="11" t="s">
        <v>51</v>
      </c>
      <c r="Q1069" s="11" t="s">
        <v>89</v>
      </c>
      <c r="R1069" s="11" t="s">
        <v>90</v>
      </c>
      <c r="S1069" s="11" t="s">
        <v>54</v>
      </c>
      <c r="T1069" s="11" t="s">
        <v>55</v>
      </c>
      <c r="U1069" s="11" t="s">
        <v>56</v>
      </c>
      <c r="V1069" s="11"/>
      <c r="W1069" s="11"/>
      <c r="X1069" s="11"/>
      <c r="Y1069" s="11"/>
      <c r="Z1069" s="11"/>
      <c r="AA1069" s="11"/>
      <c r="AB1069" s="11"/>
      <c r="AC1069" s="11"/>
      <c r="AD1069" s="11"/>
      <c r="AE1069" s="11"/>
      <c r="AF1069" s="12">
        <f>ROUNDUP(SUM(VLOOKUP(G1069,'Pontuação'!A$2:B$11,2,FALSE),VLOOKUP(E1069,'Pontuação'!C$2:D$11,2,FALSE),VLOOKUP(I1069,'Pontuação'!I$2:J$11,2,FALSE),VLOOKUP(K1069,'Pontuação'!G$2:H$11,2,FALSE),VLOOKUP(H1069,'Pontuação'!E$2:F$11,2,FALSE),VLOOKUP(M1069,'Pontuação'!K$2:L$11,2,FALSE)),0)</f>
        <v>1092</v>
      </c>
      <c r="AG1069" s="12">
        <f t="shared" si="1"/>
        <v>109</v>
      </c>
      <c r="AH1069" s="12" t="str">
        <f t="array" ref="AH1069">IFERROR(INDEX('Pontuação'!G$13:G$191, MATCH(AG1069, 'Pontuação'!F$14:F$191, 0)), "Faixa Indefinida")</f>
        <v>B</v>
      </c>
      <c r="AI1069" s="12">
        <f t="shared" si="2"/>
        <v>0</v>
      </c>
      <c r="AJ1069" s="12">
        <f t="shared" si="3"/>
        <v>1</v>
      </c>
      <c r="AK1069" s="12">
        <f t="shared" si="4"/>
        <v>0</v>
      </c>
      <c r="AL1069" s="12">
        <f t="shared" si="5"/>
        <v>0</v>
      </c>
      <c r="AM1069" s="11"/>
      <c r="AN1069" s="13">
        <v>0.39355086020519114</v>
      </c>
      <c r="AO1069" s="11" t="s">
        <v>66</v>
      </c>
      <c r="AP1069" s="14">
        <v>45931.447850717595</v>
      </c>
    </row>
    <row r="1070">
      <c r="A1070" s="8">
        <v>45924.95517361111</v>
      </c>
      <c r="B1070" s="9" t="s">
        <v>2283</v>
      </c>
      <c r="C1070" s="9" t="s">
        <v>2284</v>
      </c>
      <c r="D1070" s="10">
        <v>5.5349917368E12</v>
      </c>
      <c r="E1070" s="9" t="s">
        <v>43</v>
      </c>
      <c r="F1070" s="9"/>
      <c r="G1070" s="9" t="s">
        <v>60</v>
      </c>
      <c r="H1070" s="9" t="s">
        <v>45</v>
      </c>
      <c r="I1070" s="9" t="s">
        <v>46</v>
      </c>
      <c r="J1070" s="9" t="s">
        <v>47</v>
      </c>
      <c r="K1070" s="9" t="s">
        <v>48</v>
      </c>
      <c r="L1070" s="9" t="s">
        <v>48</v>
      </c>
      <c r="M1070" s="9" t="s">
        <v>48</v>
      </c>
      <c r="N1070" s="9" t="s">
        <v>63</v>
      </c>
      <c r="O1070" s="9" t="s">
        <v>95</v>
      </c>
      <c r="P1070" s="11" t="s">
        <v>51</v>
      </c>
      <c r="Q1070" s="11" t="s">
        <v>121</v>
      </c>
      <c r="R1070" s="11" t="s">
        <v>1977</v>
      </c>
      <c r="S1070" s="11" t="s">
        <v>1978</v>
      </c>
      <c r="T1070" s="11" t="s">
        <v>55</v>
      </c>
      <c r="U1070" s="11" t="s">
        <v>56</v>
      </c>
      <c r="V1070" s="11"/>
      <c r="W1070" s="11"/>
      <c r="X1070" s="11"/>
      <c r="Y1070" s="11"/>
      <c r="Z1070" s="11"/>
      <c r="AA1070" s="11"/>
      <c r="AB1070" s="11"/>
      <c r="AC1070" s="11"/>
      <c r="AD1070" s="11"/>
      <c r="AE1070" s="11"/>
      <c r="AF1070" s="12">
        <f>ROUNDUP(SUM(VLOOKUP(G1070,'Pontuação'!A$2:B$11,2,FALSE),VLOOKUP(E1070,'Pontuação'!C$2:D$11,2,FALSE),VLOOKUP(I1070,'Pontuação'!I$2:J$11,2,FALSE),VLOOKUP(K1070,'Pontuação'!G$2:H$11,2,FALSE),VLOOKUP(H1070,'Pontuação'!E$2:F$11,2,FALSE),VLOOKUP(M1070,'Pontuação'!K$2:L$11,2,FALSE)),0)</f>
        <v>1410</v>
      </c>
      <c r="AG1070" s="12">
        <f t="shared" si="1"/>
        <v>141</v>
      </c>
      <c r="AH1070" s="12" t="str">
        <f t="array" ref="AH1070">IFERROR(INDEX('Pontuação'!G$13:G$191, MATCH(AG1070, 'Pontuação'!F$14:F$191, 0)), "Faixa Indefinida")</f>
        <v>A</v>
      </c>
      <c r="AI1070" s="12">
        <f t="shared" si="2"/>
        <v>1</v>
      </c>
      <c r="AJ1070" s="12">
        <f t="shared" si="3"/>
        <v>0</v>
      </c>
      <c r="AK1070" s="12">
        <f t="shared" si="4"/>
        <v>0</v>
      </c>
      <c r="AL1070" s="12">
        <f t="shared" si="5"/>
        <v>0</v>
      </c>
      <c r="AM1070" s="11"/>
      <c r="AN1070" s="13">
        <v>0.5088915129316317</v>
      </c>
      <c r="AO1070" s="11" t="s">
        <v>151</v>
      </c>
      <c r="AP1070" s="14">
        <v>45931.447850717595</v>
      </c>
    </row>
    <row r="1071">
      <c r="A1071" s="8">
        <v>45924.95549768519</v>
      </c>
      <c r="B1071" s="9" t="s">
        <v>2285</v>
      </c>
      <c r="C1071" s="9" t="s">
        <v>2286</v>
      </c>
      <c r="D1071" s="10">
        <v>5.519990026636E12</v>
      </c>
      <c r="E1071" s="9" t="s">
        <v>75</v>
      </c>
      <c r="F1071" s="9"/>
      <c r="G1071" s="9" t="s">
        <v>76</v>
      </c>
      <c r="H1071" s="9" t="s">
        <v>45</v>
      </c>
      <c r="I1071" s="9" t="s">
        <v>46</v>
      </c>
      <c r="J1071" s="9" t="s">
        <v>47</v>
      </c>
      <c r="K1071" s="9" t="s">
        <v>48</v>
      </c>
      <c r="L1071" s="9" t="s">
        <v>48</v>
      </c>
      <c r="M1071" s="9" t="s">
        <v>48</v>
      </c>
      <c r="N1071" s="9" t="s">
        <v>63</v>
      </c>
      <c r="O1071" s="9" t="s">
        <v>64</v>
      </c>
      <c r="P1071" s="11" t="s">
        <v>51</v>
      </c>
      <c r="Q1071" s="11" t="s">
        <v>71</v>
      </c>
      <c r="R1071" s="11" t="s">
        <v>90</v>
      </c>
      <c r="S1071" s="11" t="s">
        <v>138</v>
      </c>
      <c r="T1071" s="11" t="s">
        <v>55</v>
      </c>
      <c r="U1071" s="11" t="s">
        <v>56</v>
      </c>
      <c r="V1071" s="11"/>
      <c r="W1071" s="11"/>
      <c r="X1071" s="11"/>
      <c r="Y1071" s="11"/>
      <c r="Z1071" s="11"/>
      <c r="AA1071" s="11"/>
      <c r="AB1071" s="11"/>
      <c r="AC1071" s="11"/>
      <c r="AD1071" s="11"/>
      <c r="AE1071" s="11"/>
      <c r="AF1071" s="12">
        <f>ROUNDUP(SUM(VLOOKUP(G1071,'Pontuação'!A$2:B$11,2,FALSE),VLOOKUP(E1071,'Pontuação'!C$2:D$11,2,FALSE),VLOOKUP(I1071,'Pontuação'!I$2:J$11,2,FALSE),VLOOKUP(K1071,'Pontuação'!G$2:H$11,2,FALSE),VLOOKUP(H1071,'Pontuação'!E$2:F$11,2,FALSE),VLOOKUP(M1071,'Pontuação'!K$2:L$11,2,FALSE)),0)</f>
        <v>1384</v>
      </c>
      <c r="AG1071" s="12">
        <f t="shared" si="1"/>
        <v>138</v>
      </c>
      <c r="AH1071" s="12" t="str">
        <f t="array" ref="AH1071">IFERROR(INDEX('Pontuação'!G$13:G$191, MATCH(AG1071, 'Pontuação'!F$14:F$191, 0)), "Faixa Indefinida")</f>
        <v>A</v>
      </c>
      <c r="AI1071" s="12">
        <f t="shared" si="2"/>
        <v>1</v>
      </c>
      <c r="AJ1071" s="12">
        <f t="shared" si="3"/>
        <v>0</v>
      </c>
      <c r="AK1071" s="12">
        <f t="shared" si="4"/>
        <v>0</v>
      </c>
      <c r="AL1071" s="12">
        <f t="shared" si="5"/>
        <v>0</v>
      </c>
      <c r="AM1071" s="11"/>
      <c r="AN1071" s="13">
        <v>0.24691887798829057</v>
      </c>
      <c r="AO1071" s="11" t="s">
        <v>84</v>
      </c>
      <c r="AP1071" s="14">
        <v>45931.447850717595</v>
      </c>
    </row>
    <row r="1072">
      <c r="A1072" s="8">
        <v>45924.95711805556</v>
      </c>
      <c r="B1072" s="9" t="s">
        <v>2287</v>
      </c>
      <c r="C1072" s="9" t="s">
        <v>2288</v>
      </c>
      <c r="D1072" s="10">
        <v>5.562992585431E12</v>
      </c>
      <c r="E1072" s="9" t="s">
        <v>43</v>
      </c>
      <c r="F1072" s="9"/>
      <c r="G1072" s="9" t="s">
        <v>69</v>
      </c>
      <c r="H1072" s="9" t="s">
        <v>45</v>
      </c>
      <c r="I1072" s="9" t="s">
        <v>62</v>
      </c>
      <c r="J1072" s="9" t="s">
        <v>48</v>
      </c>
      <c r="K1072" s="9" t="s">
        <v>47</v>
      </c>
      <c r="L1072" s="9" t="s">
        <v>47</v>
      </c>
      <c r="M1072" s="9" t="s">
        <v>48</v>
      </c>
      <c r="N1072" s="9" t="s">
        <v>63</v>
      </c>
      <c r="O1072" s="9" t="s">
        <v>95</v>
      </c>
      <c r="P1072" s="11" t="s">
        <v>51</v>
      </c>
      <c r="Q1072" s="11" t="s">
        <v>89</v>
      </c>
      <c r="R1072" s="11" t="s">
        <v>90</v>
      </c>
      <c r="S1072" s="11" t="s">
        <v>54</v>
      </c>
      <c r="T1072" s="11" t="s">
        <v>55</v>
      </c>
      <c r="U1072" s="11" t="s">
        <v>56</v>
      </c>
      <c r="V1072" s="11"/>
      <c r="W1072" s="11"/>
      <c r="X1072" s="11"/>
      <c r="Y1072" s="11"/>
      <c r="Z1072" s="11"/>
      <c r="AA1072" s="11"/>
      <c r="AB1072" s="11"/>
      <c r="AC1072" s="11"/>
      <c r="AD1072" s="11"/>
      <c r="AE1072" s="11"/>
      <c r="AF1072" s="12">
        <f>ROUNDUP(SUM(VLOOKUP(G1072,'Pontuação'!A$2:B$11,2,FALSE),VLOOKUP(E1072,'Pontuação'!C$2:D$11,2,FALSE),VLOOKUP(I1072,'Pontuação'!I$2:J$11,2,FALSE),VLOOKUP(K1072,'Pontuação'!G$2:H$11,2,FALSE),VLOOKUP(H1072,'Pontuação'!E$2:F$11,2,FALSE),VLOOKUP(M1072,'Pontuação'!K$2:L$11,2,FALSE)),0)</f>
        <v>1060</v>
      </c>
      <c r="AG1072" s="12">
        <f t="shared" si="1"/>
        <v>106</v>
      </c>
      <c r="AH1072" s="12" t="str">
        <f t="array" ref="AH1072">IFERROR(INDEX('Pontuação'!G$13:G$191, MATCH(AG1072, 'Pontuação'!F$14:F$191, 0)), "Faixa Indefinida")</f>
        <v>B</v>
      </c>
      <c r="AI1072" s="12">
        <f t="shared" si="2"/>
        <v>0</v>
      </c>
      <c r="AJ1072" s="12">
        <f t="shared" si="3"/>
        <v>1</v>
      </c>
      <c r="AK1072" s="12">
        <f t="shared" si="4"/>
        <v>0</v>
      </c>
      <c r="AL1072" s="12">
        <f t="shared" si="5"/>
        <v>0</v>
      </c>
      <c r="AM1072" s="11"/>
      <c r="AN1072" s="13">
        <v>0.2881557004116434</v>
      </c>
      <c r="AO1072" s="11" t="s">
        <v>91</v>
      </c>
      <c r="AP1072" s="14">
        <v>45931.447850717595</v>
      </c>
    </row>
    <row r="1073">
      <c r="A1073" s="8">
        <v>45924.95894675926</v>
      </c>
      <c r="B1073" s="9" t="s">
        <v>2289</v>
      </c>
      <c r="C1073" s="9" t="s">
        <v>2290</v>
      </c>
      <c r="D1073" s="10">
        <v>5.58299370768E12</v>
      </c>
      <c r="E1073" s="9" t="s">
        <v>43</v>
      </c>
      <c r="F1073" s="9"/>
      <c r="G1073" s="9" t="s">
        <v>60</v>
      </c>
      <c r="H1073" s="9" t="s">
        <v>45</v>
      </c>
      <c r="I1073" s="9" t="s">
        <v>78</v>
      </c>
      <c r="J1073" s="9" t="s">
        <v>48</v>
      </c>
      <c r="K1073" s="9" t="s">
        <v>47</v>
      </c>
      <c r="L1073" s="9" t="s">
        <v>48</v>
      </c>
      <c r="M1073" s="9" t="s">
        <v>47</v>
      </c>
      <c r="N1073" s="9" t="s">
        <v>79</v>
      </c>
      <c r="O1073" s="9" t="s">
        <v>95</v>
      </c>
      <c r="P1073" s="11" t="s">
        <v>51</v>
      </c>
      <c r="Q1073" s="11" t="s">
        <v>203</v>
      </c>
      <c r="R1073" s="11" t="s">
        <v>748</v>
      </c>
      <c r="S1073" s="11" t="s">
        <v>749</v>
      </c>
      <c r="T1073" s="11" t="s">
        <v>55</v>
      </c>
      <c r="U1073" s="11" t="s">
        <v>56</v>
      </c>
      <c r="V1073" s="11"/>
      <c r="W1073" s="11"/>
      <c r="X1073" s="11"/>
      <c r="Y1073" s="11"/>
      <c r="Z1073" s="11"/>
      <c r="AA1073" s="11"/>
      <c r="AB1073" s="11"/>
      <c r="AC1073" s="11"/>
      <c r="AD1073" s="11"/>
      <c r="AE1073" s="11"/>
      <c r="AF1073" s="12">
        <f>ROUNDUP(SUM(VLOOKUP(G1073,'Pontuação'!A$2:B$11,2,FALSE),VLOOKUP(E1073,'Pontuação'!C$2:D$11,2,FALSE),VLOOKUP(I1073,'Pontuação'!I$2:J$11,2,FALSE),VLOOKUP(K1073,'Pontuação'!G$2:H$11,2,FALSE),VLOOKUP(H1073,'Pontuação'!E$2:F$11,2,FALSE),VLOOKUP(M1073,'Pontuação'!K$2:L$11,2,FALSE)),0)</f>
        <v>1100</v>
      </c>
      <c r="AG1073" s="12">
        <f t="shared" si="1"/>
        <v>110</v>
      </c>
      <c r="AH1073" s="12" t="str">
        <f t="array" ref="AH1073">IFERROR(INDEX('Pontuação'!G$13:G$191, MATCH(AG1073, 'Pontuação'!F$14:F$191, 0)), "Faixa Indefinida")</f>
        <v>B</v>
      </c>
      <c r="AI1073" s="12">
        <f t="shared" si="2"/>
        <v>0</v>
      </c>
      <c r="AJ1073" s="12">
        <f t="shared" si="3"/>
        <v>1</v>
      </c>
      <c r="AK1073" s="12">
        <f t="shared" si="4"/>
        <v>0</v>
      </c>
      <c r="AL1073" s="12">
        <f t="shared" si="5"/>
        <v>0</v>
      </c>
      <c r="AM1073" s="11"/>
      <c r="AN1073" s="13">
        <v>0.5491695809589402</v>
      </c>
      <c r="AO1073" s="11" t="s">
        <v>57</v>
      </c>
      <c r="AP1073" s="14">
        <v>45931.447850717595</v>
      </c>
    </row>
    <row r="1074">
      <c r="A1074" s="8">
        <v>45924.96024305555</v>
      </c>
      <c r="B1074" s="9" t="s">
        <v>2291</v>
      </c>
      <c r="C1074" s="9" t="s">
        <v>2292</v>
      </c>
      <c r="D1074" s="10">
        <v>5.542998627178E12</v>
      </c>
      <c r="E1074" s="9" t="s">
        <v>75</v>
      </c>
      <c r="F1074" s="9"/>
      <c r="G1074" s="9" t="s">
        <v>69</v>
      </c>
      <c r="H1074" s="9" t="s">
        <v>45</v>
      </c>
      <c r="I1074" s="9" t="s">
        <v>46</v>
      </c>
      <c r="J1074" s="9" t="s">
        <v>47</v>
      </c>
      <c r="K1074" s="9" t="s">
        <v>47</v>
      </c>
      <c r="L1074" s="9" t="s">
        <v>48</v>
      </c>
      <c r="M1074" s="9" t="s">
        <v>47</v>
      </c>
      <c r="N1074" s="9" t="s">
        <v>79</v>
      </c>
      <c r="O1074" s="9" t="s">
        <v>50</v>
      </c>
      <c r="P1074" s="11" t="s">
        <v>51</v>
      </c>
      <c r="Q1074" s="11" t="s">
        <v>71</v>
      </c>
      <c r="R1074" s="11" t="s">
        <v>90</v>
      </c>
      <c r="S1074" s="11" t="s">
        <v>138</v>
      </c>
      <c r="T1074" s="11" t="s">
        <v>65</v>
      </c>
      <c r="U1074" s="11" t="s">
        <v>56</v>
      </c>
      <c r="V1074" s="11"/>
      <c r="W1074" s="11"/>
      <c r="X1074" s="11"/>
      <c r="Y1074" s="11"/>
      <c r="Z1074" s="11"/>
      <c r="AA1074" s="11"/>
      <c r="AB1074" s="11"/>
      <c r="AC1074" s="11"/>
      <c r="AD1074" s="11"/>
      <c r="AE1074" s="11"/>
      <c r="AF1074" s="12">
        <f>ROUNDUP(SUM(VLOOKUP(G1074,'Pontuação'!A$2:B$11,2,FALSE),VLOOKUP(E1074,'Pontuação'!C$2:D$11,2,FALSE),VLOOKUP(I1074,'Pontuação'!I$2:J$11,2,FALSE),VLOOKUP(K1074,'Pontuação'!G$2:H$11,2,FALSE),VLOOKUP(H1074,'Pontuação'!E$2:F$11,2,FALSE),VLOOKUP(M1074,'Pontuação'!K$2:L$11,2,FALSE)),0)</f>
        <v>1005</v>
      </c>
      <c r="AG1074" s="12">
        <f t="shared" si="1"/>
        <v>101</v>
      </c>
      <c r="AH1074" s="12" t="str">
        <f t="array" ref="AH1074">IFERROR(INDEX('Pontuação'!G$13:G$191, MATCH(AG1074, 'Pontuação'!F$14:F$191, 0)), "Faixa Indefinida")</f>
        <v>C</v>
      </c>
      <c r="AI1074" s="12">
        <f t="shared" si="2"/>
        <v>0</v>
      </c>
      <c r="AJ1074" s="12">
        <f t="shared" si="3"/>
        <v>0</v>
      </c>
      <c r="AK1074" s="12">
        <f t="shared" si="4"/>
        <v>1</v>
      </c>
      <c r="AL1074" s="12">
        <f t="shared" si="5"/>
        <v>0</v>
      </c>
      <c r="AM1074" s="11"/>
      <c r="AN1074" s="13">
        <v>0.293375545259662</v>
      </c>
      <c r="AO1074" s="11" t="s">
        <v>91</v>
      </c>
      <c r="AP1074" s="14">
        <v>45931.447850717595</v>
      </c>
    </row>
    <row r="1075">
      <c r="A1075" s="8">
        <v>45924.96123842592</v>
      </c>
      <c r="B1075" s="9" t="s">
        <v>2293</v>
      </c>
      <c r="C1075" s="9" t="s">
        <v>2294</v>
      </c>
      <c r="D1075" s="10">
        <v>5.589981265327E12</v>
      </c>
      <c r="E1075" s="9" t="s">
        <v>43</v>
      </c>
      <c r="F1075" s="9"/>
      <c r="G1075" s="9" t="s">
        <v>44</v>
      </c>
      <c r="H1075" s="9" t="s">
        <v>45</v>
      </c>
      <c r="I1075" s="9" t="s">
        <v>78</v>
      </c>
      <c r="J1075" s="9" t="s">
        <v>48</v>
      </c>
      <c r="K1075" s="9" t="s">
        <v>47</v>
      </c>
      <c r="L1075" s="9" t="s">
        <v>47</v>
      </c>
      <c r="M1075" s="9" t="s">
        <v>47</v>
      </c>
      <c r="N1075" s="9" t="s">
        <v>79</v>
      </c>
      <c r="O1075" s="9" t="s">
        <v>95</v>
      </c>
      <c r="P1075" s="11" t="s">
        <v>51</v>
      </c>
      <c r="Q1075" s="11" t="s">
        <v>165</v>
      </c>
      <c r="R1075" s="11" t="s">
        <v>287</v>
      </c>
      <c r="S1075" s="11" t="s">
        <v>288</v>
      </c>
      <c r="T1075" s="11" t="s">
        <v>55</v>
      </c>
      <c r="U1075" s="11" t="s">
        <v>56</v>
      </c>
      <c r="V1075" s="11"/>
      <c r="W1075" s="11"/>
      <c r="X1075" s="11"/>
      <c r="Y1075" s="11"/>
      <c r="Z1075" s="11"/>
      <c r="AA1075" s="11"/>
      <c r="AB1075" s="11"/>
      <c r="AC1075" s="11"/>
      <c r="AD1075" s="11"/>
      <c r="AE1075" s="11"/>
      <c r="AF1075" s="12">
        <f>ROUNDUP(SUM(VLOOKUP(G1075,'Pontuação'!A$2:B$11,2,FALSE),VLOOKUP(E1075,'Pontuação'!C$2:D$11,2,FALSE),VLOOKUP(I1075,'Pontuação'!I$2:J$11,2,FALSE),VLOOKUP(K1075,'Pontuação'!G$2:H$11,2,FALSE),VLOOKUP(H1075,'Pontuação'!E$2:F$11,2,FALSE),VLOOKUP(M1075,'Pontuação'!K$2:L$11,2,FALSE)),0)</f>
        <v>1023</v>
      </c>
      <c r="AG1075" s="12">
        <f t="shared" si="1"/>
        <v>102</v>
      </c>
      <c r="AH1075" s="12" t="str">
        <f t="array" ref="AH1075">IFERROR(INDEX('Pontuação'!G$13:G$191, MATCH(AG1075, 'Pontuação'!F$14:F$191, 0)), "Faixa Indefinida")</f>
        <v>C</v>
      </c>
      <c r="AI1075" s="12">
        <f t="shared" si="2"/>
        <v>0</v>
      </c>
      <c r="AJ1075" s="12">
        <f t="shared" si="3"/>
        <v>0</v>
      </c>
      <c r="AK1075" s="12">
        <f t="shared" si="4"/>
        <v>1</v>
      </c>
      <c r="AL1075" s="12">
        <f t="shared" si="5"/>
        <v>0</v>
      </c>
      <c r="AM1075" s="11"/>
      <c r="AN1075" s="13">
        <v>0.5591457523837576</v>
      </c>
      <c r="AO1075" s="11" t="s">
        <v>57</v>
      </c>
      <c r="AP1075" s="14">
        <v>45931.447850717595</v>
      </c>
    </row>
    <row r="1076">
      <c r="A1076" s="8">
        <v>45924.962118055555</v>
      </c>
      <c r="B1076" s="9" t="s">
        <v>2295</v>
      </c>
      <c r="C1076" s="9" t="s">
        <v>2296</v>
      </c>
      <c r="D1076" s="10">
        <v>5.584994473209E12</v>
      </c>
      <c r="E1076" s="9" t="s">
        <v>43</v>
      </c>
      <c r="F1076" s="9"/>
      <c r="G1076" s="9" t="s">
        <v>44</v>
      </c>
      <c r="H1076" s="9" t="s">
        <v>77</v>
      </c>
      <c r="I1076" s="9" t="s">
        <v>78</v>
      </c>
      <c r="J1076" s="9" t="s">
        <v>47</v>
      </c>
      <c r="K1076" s="9" t="s">
        <v>48</v>
      </c>
      <c r="L1076" s="9" t="s">
        <v>48</v>
      </c>
      <c r="M1076" s="9" t="s">
        <v>48</v>
      </c>
      <c r="N1076" s="9" t="s">
        <v>79</v>
      </c>
      <c r="O1076" s="9" t="s">
        <v>95</v>
      </c>
      <c r="P1076" s="11" t="s">
        <v>51</v>
      </c>
      <c r="Q1076" s="11" t="s">
        <v>52</v>
      </c>
      <c r="R1076" s="11" t="s">
        <v>53</v>
      </c>
      <c r="S1076" s="11" t="s">
        <v>54</v>
      </c>
      <c r="T1076" s="11" t="s">
        <v>55</v>
      </c>
      <c r="U1076" s="11" t="s">
        <v>56</v>
      </c>
      <c r="V1076" s="11"/>
      <c r="W1076" s="11"/>
      <c r="X1076" s="11"/>
      <c r="Y1076" s="11"/>
      <c r="Z1076" s="11"/>
      <c r="AA1076" s="11"/>
      <c r="AB1076" s="11"/>
      <c r="AC1076" s="11"/>
      <c r="AD1076" s="11"/>
      <c r="AE1076" s="11"/>
      <c r="AF1076" s="12">
        <f>ROUNDUP(SUM(VLOOKUP(G1076,'Pontuação'!A$2:B$11,2,FALSE),VLOOKUP(E1076,'Pontuação'!C$2:D$11,2,FALSE),VLOOKUP(I1076,'Pontuação'!I$2:J$11,2,FALSE),VLOOKUP(K1076,'Pontuação'!G$2:H$11,2,FALSE),VLOOKUP(H1076,'Pontuação'!E$2:F$11,2,FALSE),VLOOKUP(M1076,'Pontuação'!K$2:L$11,2,FALSE)),0)</f>
        <v>1229</v>
      </c>
      <c r="AG1076" s="12">
        <f t="shared" si="1"/>
        <v>123</v>
      </c>
      <c r="AH1076" s="12" t="str">
        <f t="array" ref="AH1076">IFERROR(INDEX('Pontuação'!G$13:G$191, MATCH(AG1076, 'Pontuação'!F$14:F$191, 0)), "Faixa Indefinida")</f>
        <v>A</v>
      </c>
      <c r="AI1076" s="12">
        <f t="shared" si="2"/>
        <v>1</v>
      </c>
      <c r="AJ1076" s="12">
        <f t="shared" si="3"/>
        <v>0</v>
      </c>
      <c r="AK1076" s="12">
        <f t="shared" si="4"/>
        <v>0</v>
      </c>
      <c r="AL1076" s="12">
        <f t="shared" si="5"/>
        <v>0</v>
      </c>
      <c r="AM1076" s="11"/>
      <c r="AN1076" s="13">
        <v>0.3244179995440395</v>
      </c>
      <c r="AO1076" s="11" t="s">
        <v>124</v>
      </c>
      <c r="AP1076" s="14">
        <v>45931.447850717595</v>
      </c>
    </row>
    <row r="1077">
      <c r="A1077" s="8">
        <v>45924.96586805556</v>
      </c>
      <c r="B1077" s="9" t="s">
        <v>2297</v>
      </c>
      <c r="C1077" s="9" t="s">
        <v>2298</v>
      </c>
      <c r="D1077" s="10">
        <v>5.561992052234E12</v>
      </c>
      <c r="E1077" s="9" t="s">
        <v>43</v>
      </c>
      <c r="F1077" s="9"/>
      <c r="G1077" s="9" t="s">
        <v>76</v>
      </c>
      <c r="H1077" s="9" t="s">
        <v>77</v>
      </c>
      <c r="I1077" s="9" t="s">
        <v>88</v>
      </c>
      <c r="J1077" s="9" t="s">
        <v>47</v>
      </c>
      <c r="K1077" s="9" t="s">
        <v>48</v>
      </c>
      <c r="L1077" s="9" t="s">
        <v>48</v>
      </c>
      <c r="M1077" s="9" t="s">
        <v>48</v>
      </c>
      <c r="N1077" s="9" t="s">
        <v>118</v>
      </c>
      <c r="O1077" s="9" t="s">
        <v>64</v>
      </c>
      <c r="P1077" s="11" t="s">
        <v>80</v>
      </c>
      <c r="Q1077" s="11" t="s">
        <v>81</v>
      </c>
      <c r="R1077" s="11" t="s">
        <v>82</v>
      </c>
      <c r="S1077" s="11">
        <v>7.50940275529E11</v>
      </c>
      <c r="T1077" s="11" t="s">
        <v>477</v>
      </c>
      <c r="U1077" s="11" t="s">
        <v>56</v>
      </c>
      <c r="V1077" s="11"/>
      <c r="W1077" s="11"/>
      <c r="X1077" s="11"/>
      <c r="Y1077" s="11"/>
      <c r="Z1077" s="11"/>
      <c r="AA1077" s="11"/>
      <c r="AB1077" s="11"/>
      <c r="AC1077" s="11"/>
      <c r="AD1077" s="11"/>
      <c r="AE1077" s="11"/>
      <c r="AF1077" s="12">
        <f>ROUNDUP(SUM(VLOOKUP(G1077,'Pontuação'!A$2:B$11,2,FALSE),VLOOKUP(E1077,'Pontuação'!C$2:D$11,2,FALSE),VLOOKUP(I1077,'Pontuação'!I$2:J$11,2,FALSE),VLOOKUP(K1077,'Pontuação'!G$2:H$11,2,FALSE),VLOOKUP(H1077,'Pontuação'!E$2:F$11,2,FALSE),VLOOKUP(M1077,'Pontuação'!K$2:L$11,2,FALSE)),0)</f>
        <v>1211</v>
      </c>
      <c r="AG1077" s="12">
        <f t="shared" si="1"/>
        <v>121</v>
      </c>
      <c r="AH1077" s="12" t="str">
        <f t="array" ref="AH1077">IFERROR(INDEX('Pontuação'!G$13:G$191, MATCH(AG1077, 'Pontuação'!F$14:F$191, 0)), "Faixa Indefinida")</f>
        <v>A</v>
      </c>
      <c r="AI1077" s="12">
        <f t="shared" si="2"/>
        <v>1</v>
      </c>
      <c r="AJ1077" s="12">
        <f t="shared" si="3"/>
        <v>0</v>
      </c>
      <c r="AK1077" s="12">
        <f t="shared" si="4"/>
        <v>0</v>
      </c>
      <c r="AL1077" s="12">
        <f t="shared" si="5"/>
        <v>0</v>
      </c>
      <c r="AM1077" s="11"/>
      <c r="AN1077" s="13">
        <v>0.2305838080126735</v>
      </c>
      <c r="AO1077" s="11" t="s">
        <v>162</v>
      </c>
      <c r="AP1077" s="14">
        <v>45931.447850717595</v>
      </c>
    </row>
    <row r="1078">
      <c r="A1078" s="8">
        <v>45924.96630787037</v>
      </c>
      <c r="B1078" s="9" t="s">
        <v>2299</v>
      </c>
      <c r="C1078" s="9" t="s">
        <v>2300</v>
      </c>
      <c r="D1078" s="10">
        <v>5.511980527231E12</v>
      </c>
      <c r="E1078" s="9" t="s">
        <v>43</v>
      </c>
      <c r="F1078" s="9"/>
      <c r="G1078" s="9" t="s">
        <v>60</v>
      </c>
      <c r="H1078" s="9" t="s">
        <v>45</v>
      </c>
      <c r="I1078" s="9" t="s">
        <v>46</v>
      </c>
      <c r="J1078" s="9" t="s">
        <v>47</v>
      </c>
      <c r="K1078" s="9" t="s">
        <v>47</v>
      </c>
      <c r="L1078" s="9" t="s">
        <v>48</v>
      </c>
      <c r="M1078" s="9" t="s">
        <v>47</v>
      </c>
      <c r="N1078" s="9" t="s">
        <v>49</v>
      </c>
      <c r="O1078" s="9" t="s">
        <v>50</v>
      </c>
      <c r="P1078" s="11" t="s">
        <v>51</v>
      </c>
      <c r="Q1078" s="11" t="s">
        <v>115</v>
      </c>
      <c r="R1078" s="11" t="s">
        <v>53</v>
      </c>
      <c r="S1078" s="11" t="s">
        <v>54</v>
      </c>
      <c r="T1078" s="11" t="s">
        <v>55</v>
      </c>
      <c r="U1078" s="11" t="s">
        <v>56</v>
      </c>
      <c r="V1078" s="11"/>
      <c r="W1078" s="11"/>
      <c r="X1078" s="11"/>
      <c r="Y1078" s="11"/>
      <c r="Z1078" s="11"/>
      <c r="AA1078" s="11"/>
      <c r="AB1078" s="11"/>
      <c r="AC1078" s="11"/>
      <c r="AD1078" s="11"/>
      <c r="AE1078" s="11"/>
      <c r="AF1078" s="12">
        <f>ROUNDUP(SUM(VLOOKUP(G1078,'Pontuação'!A$2:B$11,2,FALSE),VLOOKUP(E1078,'Pontuação'!C$2:D$11,2,FALSE),VLOOKUP(I1078,'Pontuação'!I$2:J$11,2,FALSE),VLOOKUP(K1078,'Pontuação'!G$2:H$11,2,FALSE),VLOOKUP(H1078,'Pontuação'!E$2:F$11,2,FALSE),VLOOKUP(M1078,'Pontuação'!K$2:L$11,2,FALSE)),0)</f>
        <v>1150</v>
      </c>
      <c r="AG1078" s="12">
        <f t="shared" si="1"/>
        <v>115</v>
      </c>
      <c r="AH1078" s="12" t="str">
        <f t="array" ref="AH1078">IFERROR(INDEX('Pontuação'!G$13:G$191, MATCH(AG1078, 'Pontuação'!F$14:F$191, 0)), "Faixa Indefinida")</f>
        <v>B</v>
      </c>
      <c r="AI1078" s="12">
        <f t="shared" si="2"/>
        <v>0</v>
      </c>
      <c r="AJ1078" s="12">
        <f t="shared" si="3"/>
        <v>1</v>
      </c>
      <c r="AK1078" s="12">
        <f t="shared" si="4"/>
        <v>0</v>
      </c>
      <c r="AL1078" s="12">
        <f t="shared" si="5"/>
        <v>0</v>
      </c>
      <c r="AM1078" s="11"/>
      <c r="AN1078" s="13">
        <v>0.48694773832807187</v>
      </c>
      <c r="AO1078" s="11" t="s">
        <v>151</v>
      </c>
      <c r="AP1078" s="14">
        <v>45931.447850717595</v>
      </c>
    </row>
    <row r="1079">
      <c r="A1079" s="8">
        <v>45924.96635416667</v>
      </c>
      <c r="B1079" s="9" t="s">
        <v>2301</v>
      </c>
      <c r="C1079" s="9" t="s">
        <v>2302</v>
      </c>
      <c r="D1079" s="10">
        <v>5.581973265198E12</v>
      </c>
      <c r="E1079" s="9" t="s">
        <v>43</v>
      </c>
      <c r="F1079" s="9"/>
      <c r="G1079" s="9" t="s">
        <v>144</v>
      </c>
      <c r="H1079" s="9" t="s">
        <v>45</v>
      </c>
      <c r="I1079" s="9" t="s">
        <v>88</v>
      </c>
      <c r="J1079" s="9" t="s">
        <v>47</v>
      </c>
      <c r="K1079" s="9" t="s">
        <v>47</v>
      </c>
      <c r="L1079" s="9" t="s">
        <v>48</v>
      </c>
      <c r="M1079" s="9" t="s">
        <v>48</v>
      </c>
      <c r="N1079" s="9" t="s">
        <v>79</v>
      </c>
      <c r="O1079" s="9" t="s">
        <v>64</v>
      </c>
      <c r="P1079" s="11" t="s">
        <v>51</v>
      </c>
      <c r="Q1079" s="11" t="s">
        <v>137</v>
      </c>
      <c r="R1079" s="11" t="s">
        <v>90</v>
      </c>
      <c r="S1079" s="11" t="s">
        <v>138</v>
      </c>
      <c r="T1079" s="11" t="s">
        <v>55</v>
      </c>
      <c r="U1079" s="11" t="s">
        <v>47</v>
      </c>
      <c r="V1079" s="11"/>
      <c r="W1079" s="11"/>
      <c r="X1079" s="11"/>
      <c r="Y1079" s="11"/>
      <c r="Z1079" s="11"/>
      <c r="AA1079" s="11"/>
      <c r="AB1079" s="11"/>
      <c r="AC1079" s="11"/>
      <c r="AD1079" s="11"/>
      <c r="AE1079" s="11"/>
      <c r="AF1079" s="12">
        <f>ROUNDUP(SUM(VLOOKUP(G1079,'Pontuação'!A$2:B$11,2,FALSE),VLOOKUP(E1079,'Pontuação'!C$2:D$11,2,FALSE),VLOOKUP(I1079,'Pontuação'!I$2:J$11,2,FALSE),VLOOKUP(K1079,'Pontuação'!G$2:H$11,2,FALSE),VLOOKUP(H1079,'Pontuação'!E$2:F$11,2,FALSE),VLOOKUP(M1079,'Pontuação'!K$2:L$11,2,FALSE)),0)</f>
        <v>1078</v>
      </c>
      <c r="AG1079" s="12">
        <f t="shared" si="1"/>
        <v>108</v>
      </c>
      <c r="AH1079" s="12" t="str">
        <f t="array" ref="AH1079">IFERROR(INDEX('Pontuação'!G$13:G$191, MATCH(AG1079, 'Pontuação'!F$14:F$191, 0)), "Faixa Indefinida")</f>
        <v>B</v>
      </c>
      <c r="AI1079" s="12">
        <f t="shared" si="2"/>
        <v>0</v>
      </c>
      <c r="AJ1079" s="12">
        <f t="shared" si="3"/>
        <v>1</v>
      </c>
      <c r="AK1079" s="12">
        <f t="shared" si="4"/>
        <v>0</v>
      </c>
      <c r="AL1079" s="12">
        <f t="shared" si="5"/>
        <v>0</v>
      </c>
      <c r="AM1079" s="11"/>
      <c r="AN1079" s="13">
        <v>0.07722042633800393</v>
      </c>
      <c r="AO1079" s="11" t="s">
        <v>99</v>
      </c>
      <c r="AP1079" s="14">
        <v>45931.447850717595</v>
      </c>
    </row>
    <row r="1080">
      <c r="A1080" s="8">
        <v>45924.96637731481</v>
      </c>
      <c r="B1080" s="9" t="s">
        <v>2303</v>
      </c>
      <c r="C1080" s="9" t="s">
        <v>2304</v>
      </c>
      <c r="D1080" s="10">
        <v>5.573988247811E12</v>
      </c>
      <c r="E1080" s="9" t="s">
        <v>43</v>
      </c>
      <c r="F1080" s="9"/>
      <c r="G1080" s="9" t="s">
        <v>60</v>
      </c>
      <c r="H1080" s="9" t="s">
        <v>77</v>
      </c>
      <c r="I1080" s="9" t="s">
        <v>78</v>
      </c>
      <c r="J1080" s="9" t="s">
        <v>48</v>
      </c>
      <c r="K1080" s="9" t="s">
        <v>47</v>
      </c>
      <c r="L1080" s="9" t="s">
        <v>48</v>
      </c>
      <c r="M1080" s="9" t="s">
        <v>47</v>
      </c>
      <c r="N1080" s="9" t="s">
        <v>79</v>
      </c>
      <c r="O1080" s="9" t="s">
        <v>70</v>
      </c>
      <c r="P1080" s="11" t="s">
        <v>51</v>
      </c>
      <c r="Q1080" s="11" t="s">
        <v>115</v>
      </c>
      <c r="R1080" s="11" t="s">
        <v>53</v>
      </c>
      <c r="S1080" s="11" t="s">
        <v>72</v>
      </c>
      <c r="T1080" s="11" t="s">
        <v>55</v>
      </c>
      <c r="U1080" s="11" t="s">
        <v>47</v>
      </c>
      <c r="V1080" s="11"/>
      <c r="W1080" s="11"/>
      <c r="X1080" s="11"/>
      <c r="Y1080" s="11"/>
      <c r="Z1080" s="11"/>
      <c r="AA1080" s="11"/>
      <c r="AB1080" s="11"/>
      <c r="AC1080" s="11"/>
      <c r="AD1080" s="11"/>
      <c r="AE1080" s="11"/>
      <c r="AF1080" s="12">
        <f>ROUNDUP(SUM(VLOOKUP(G1080,'Pontuação'!A$2:B$11,2,FALSE),VLOOKUP(E1080,'Pontuação'!C$2:D$11,2,FALSE),VLOOKUP(I1080,'Pontuação'!I$2:J$11,2,FALSE),VLOOKUP(K1080,'Pontuação'!G$2:H$11,2,FALSE),VLOOKUP(H1080,'Pontuação'!E$2:F$11,2,FALSE),VLOOKUP(M1080,'Pontuação'!K$2:L$11,2,FALSE)),0)</f>
        <v>1046</v>
      </c>
      <c r="AG1080" s="12">
        <f t="shared" si="1"/>
        <v>105</v>
      </c>
      <c r="AH1080" s="12" t="str">
        <f t="array" ref="AH1080">IFERROR(INDEX('Pontuação'!G$13:G$191, MATCH(AG1080, 'Pontuação'!F$14:F$191, 0)), "Faixa Indefinida")</f>
        <v>B</v>
      </c>
      <c r="AI1080" s="12">
        <f t="shared" si="2"/>
        <v>0</v>
      </c>
      <c r="AJ1080" s="12">
        <f t="shared" si="3"/>
        <v>1</v>
      </c>
      <c r="AK1080" s="12">
        <f t="shared" si="4"/>
        <v>0</v>
      </c>
      <c r="AL1080" s="12">
        <f t="shared" si="5"/>
        <v>0</v>
      </c>
      <c r="AM1080" s="11"/>
      <c r="AN1080" s="13">
        <v>0.12512263521626468</v>
      </c>
      <c r="AO1080" s="11" t="s">
        <v>99</v>
      </c>
      <c r="AP1080" s="14">
        <v>45931.447850717595</v>
      </c>
    </row>
    <row r="1081">
      <c r="A1081" s="8">
        <v>45924.96717592593</v>
      </c>
      <c r="B1081" s="9" t="s">
        <v>2305</v>
      </c>
      <c r="C1081" s="9" t="s">
        <v>2306</v>
      </c>
      <c r="D1081" s="10">
        <v>5.555319876103E12</v>
      </c>
      <c r="E1081" s="9" t="s">
        <v>75</v>
      </c>
      <c r="F1081" s="9"/>
      <c r="G1081" s="9" t="s">
        <v>170</v>
      </c>
      <c r="H1081" s="9" t="s">
        <v>61</v>
      </c>
      <c r="I1081" s="9" t="s">
        <v>78</v>
      </c>
      <c r="J1081" s="9" t="s">
        <v>48</v>
      </c>
      <c r="K1081" s="9" t="s">
        <v>47</v>
      </c>
      <c r="L1081" s="9" t="s">
        <v>47</v>
      </c>
      <c r="M1081" s="9" t="s">
        <v>48</v>
      </c>
      <c r="N1081" s="9" t="s">
        <v>79</v>
      </c>
      <c r="O1081" s="9" t="s">
        <v>64</v>
      </c>
      <c r="P1081" s="11" t="s">
        <v>51</v>
      </c>
      <c r="Q1081" s="11" t="s">
        <v>171</v>
      </c>
      <c r="R1081" s="11" t="s">
        <v>107</v>
      </c>
      <c r="S1081" s="11" t="s">
        <v>172</v>
      </c>
      <c r="T1081" s="11" t="s">
        <v>55</v>
      </c>
      <c r="U1081" s="11" t="s">
        <v>56</v>
      </c>
      <c r="V1081" s="11"/>
      <c r="W1081" s="11"/>
      <c r="X1081" s="11"/>
      <c r="Y1081" s="11"/>
      <c r="Z1081" s="11"/>
      <c r="AA1081" s="11"/>
      <c r="AB1081" s="11"/>
      <c r="AC1081" s="11"/>
      <c r="AD1081" s="11"/>
      <c r="AE1081" s="11"/>
      <c r="AF1081" s="12">
        <f>ROUNDUP(SUM(VLOOKUP(G1081,'Pontuação'!A$2:B$11,2,FALSE),VLOOKUP(E1081,'Pontuação'!C$2:D$11,2,FALSE),VLOOKUP(I1081,'Pontuação'!I$2:J$11,2,FALSE),VLOOKUP(K1081,'Pontuação'!G$2:H$11,2,FALSE),VLOOKUP(H1081,'Pontuação'!E$2:F$11,2,FALSE),VLOOKUP(M1081,'Pontuação'!K$2:L$11,2,FALSE)),0)</f>
        <v>970</v>
      </c>
      <c r="AG1081" s="12">
        <f t="shared" si="1"/>
        <v>97</v>
      </c>
      <c r="AH1081" s="12" t="str">
        <f t="array" ref="AH1081">IFERROR(INDEX('Pontuação'!G$13:G$191, MATCH(AG1081, 'Pontuação'!F$14:F$191, 0)), "Faixa Indefinida")</f>
        <v>C</v>
      </c>
      <c r="AI1081" s="12">
        <f t="shared" si="2"/>
        <v>0</v>
      </c>
      <c r="AJ1081" s="12">
        <f t="shared" si="3"/>
        <v>0</v>
      </c>
      <c r="AK1081" s="12">
        <f t="shared" si="4"/>
        <v>1</v>
      </c>
      <c r="AL1081" s="12">
        <f t="shared" si="5"/>
        <v>0</v>
      </c>
      <c r="AM1081" s="11"/>
      <c r="AN1081" s="13">
        <v>0.2975935599535899</v>
      </c>
      <c r="AO1081" s="11" t="s">
        <v>91</v>
      </c>
      <c r="AP1081" s="14">
        <v>45931.447850717595</v>
      </c>
    </row>
    <row r="1082">
      <c r="A1082" s="8">
        <v>45924.96755787037</v>
      </c>
      <c r="B1082" s="9" t="s">
        <v>2307</v>
      </c>
      <c r="C1082" s="9" t="s">
        <v>2308</v>
      </c>
      <c r="D1082" s="10">
        <v>5.55199842029E12</v>
      </c>
      <c r="E1082" s="9" t="s">
        <v>43</v>
      </c>
      <c r="F1082" s="9"/>
      <c r="G1082" s="9" t="s">
        <v>44</v>
      </c>
      <c r="H1082" s="9" t="s">
        <v>77</v>
      </c>
      <c r="I1082" s="9" t="s">
        <v>78</v>
      </c>
      <c r="J1082" s="9" t="s">
        <v>47</v>
      </c>
      <c r="K1082" s="9" t="s">
        <v>47</v>
      </c>
      <c r="L1082" s="9" t="s">
        <v>48</v>
      </c>
      <c r="M1082" s="9" t="s">
        <v>47</v>
      </c>
      <c r="N1082" s="9" t="s">
        <v>63</v>
      </c>
      <c r="O1082" s="9" t="s">
        <v>95</v>
      </c>
      <c r="P1082" s="11" t="s">
        <v>51</v>
      </c>
      <c r="Q1082" s="11" t="s">
        <v>141</v>
      </c>
      <c r="R1082" s="11" t="s">
        <v>90</v>
      </c>
      <c r="S1082" s="11" t="s">
        <v>54</v>
      </c>
      <c r="T1082" s="11" t="s">
        <v>65</v>
      </c>
      <c r="U1082" s="11" t="s">
        <v>56</v>
      </c>
      <c r="V1082" s="11"/>
      <c r="W1082" s="11"/>
      <c r="X1082" s="11"/>
      <c r="Y1082" s="11"/>
      <c r="Z1082" s="11"/>
      <c r="AA1082" s="11"/>
      <c r="AB1082" s="11"/>
      <c r="AC1082" s="11"/>
      <c r="AD1082" s="11"/>
      <c r="AE1082" s="11"/>
      <c r="AF1082" s="12">
        <f>ROUNDUP(SUM(VLOOKUP(G1082,'Pontuação'!A$2:B$11,2,FALSE),VLOOKUP(E1082,'Pontuação'!C$2:D$11,2,FALSE),VLOOKUP(I1082,'Pontuação'!I$2:J$11,2,FALSE),VLOOKUP(K1082,'Pontuação'!G$2:H$11,2,FALSE),VLOOKUP(H1082,'Pontuação'!E$2:F$11,2,FALSE),VLOOKUP(M1082,'Pontuação'!K$2:L$11,2,FALSE)),0)</f>
        <v>969</v>
      </c>
      <c r="AG1082" s="12">
        <f t="shared" si="1"/>
        <v>97</v>
      </c>
      <c r="AH1082" s="12" t="str">
        <f t="array" ref="AH1082">IFERROR(INDEX('Pontuação'!G$13:G$191, MATCH(AG1082, 'Pontuação'!F$14:F$191, 0)), "Faixa Indefinida")</f>
        <v>C</v>
      </c>
      <c r="AI1082" s="12">
        <f t="shared" si="2"/>
        <v>0</v>
      </c>
      <c r="AJ1082" s="12">
        <f t="shared" si="3"/>
        <v>0</v>
      </c>
      <c r="AK1082" s="12">
        <f t="shared" si="4"/>
        <v>1</v>
      </c>
      <c r="AL1082" s="12">
        <f t="shared" si="5"/>
        <v>0</v>
      </c>
      <c r="AM1082" s="11"/>
      <c r="AN1082" s="13">
        <v>0.1309587883151862</v>
      </c>
      <c r="AO1082" s="11" t="s">
        <v>110</v>
      </c>
      <c r="AP1082" s="14">
        <v>45931.447850717595</v>
      </c>
    </row>
    <row r="1083">
      <c r="A1083" s="8">
        <v>45924.969872685186</v>
      </c>
      <c r="B1083" s="9" t="s">
        <v>2309</v>
      </c>
      <c r="C1083" s="9" t="s">
        <v>2310</v>
      </c>
      <c r="D1083" s="10">
        <v>5.592981187236E12</v>
      </c>
      <c r="E1083" s="9" t="s">
        <v>43</v>
      </c>
      <c r="F1083" s="9"/>
      <c r="G1083" s="9" t="s">
        <v>69</v>
      </c>
      <c r="H1083" s="9" t="s">
        <v>45</v>
      </c>
      <c r="I1083" s="9" t="s">
        <v>62</v>
      </c>
      <c r="J1083" s="9" t="s">
        <v>48</v>
      </c>
      <c r="K1083" s="9" t="s">
        <v>47</v>
      </c>
      <c r="L1083" s="9" t="s">
        <v>48</v>
      </c>
      <c r="M1083" s="9" t="s">
        <v>47</v>
      </c>
      <c r="N1083" s="9" t="s">
        <v>63</v>
      </c>
      <c r="O1083" s="9" t="s">
        <v>50</v>
      </c>
      <c r="P1083" s="11" t="s">
        <v>51</v>
      </c>
      <c r="Q1083" s="11" t="s">
        <v>137</v>
      </c>
      <c r="R1083" s="11" t="s">
        <v>90</v>
      </c>
      <c r="S1083" s="11" t="s">
        <v>72</v>
      </c>
      <c r="T1083" s="11" t="s">
        <v>65</v>
      </c>
      <c r="U1083" s="11" t="s">
        <v>56</v>
      </c>
      <c r="V1083" s="11"/>
      <c r="W1083" s="11"/>
      <c r="X1083" s="11"/>
      <c r="Y1083" s="11"/>
      <c r="Z1083" s="11"/>
      <c r="AA1083" s="11"/>
      <c r="AB1083" s="11"/>
      <c r="AC1083" s="11"/>
      <c r="AD1083" s="11"/>
      <c r="AE1083" s="11"/>
      <c r="AF1083" s="12">
        <f>ROUNDUP(SUM(VLOOKUP(G1083,'Pontuação'!A$2:B$11,2,FALSE),VLOOKUP(E1083,'Pontuação'!C$2:D$11,2,FALSE),VLOOKUP(I1083,'Pontuação'!I$2:J$11,2,FALSE),VLOOKUP(K1083,'Pontuação'!G$2:H$11,2,FALSE),VLOOKUP(H1083,'Pontuação'!E$2:F$11,2,FALSE),VLOOKUP(M1083,'Pontuação'!K$2:L$11,2,FALSE)),0)</f>
        <v>910</v>
      </c>
      <c r="AG1083" s="12">
        <f t="shared" si="1"/>
        <v>91</v>
      </c>
      <c r="AH1083" s="12" t="str">
        <f t="array" ref="AH1083">IFERROR(INDEX('Pontuação'!G$13:G$191, MATCH(AG1083, 'Pontuação'!F$14:F$191, 0)), "Faixa Indefinida")</f>
        <v>C</v>
      </c>
      <c r="AI1083" s="12">
        <f t="shared" si="2"/>
        <v>0</v>
      </c>
      <c r="AJ1083" s="12">
        <f t="shared" si="3"/>
        <v>0</v>
      </c>
      <c r="AK1083" s="12">
        <f t="shared" si="4"/>
        <v>1</v>
      </c>
      <c r="AL1083" s="12">
        <f t="shared" si="5"/>
        <v>0</v>
      </c>
      <c r="AM1083" s="11"/>
      <c r="AN1083" s="13">
        <v>0.2788966874337478</v>
      </c>
      <c r="AO1083" s="11" t="s">
        <v>91</v>
      </c>
      <c r="AP1083" s="14">
        <v>45931.447850717595</v>
      </c>
    </row>
    <row r="1084">
      <c r="A1084" s="8">
        <v>45924.97015046296</v>
      </c>
      <c r="B1084" s="9" t="s">
        <v>2311</v>
      </c>
      <c r="C1084" s="9" t="s">
        <v>2312</v>
      </c>
      <c r="D1084" s="10">
        <v>5.511986722182E12</v>
      </c>
      <c r="E1084" s="9" t="s">
        <v>43</v>
      </c>
      <c r="F1084" s="9"/>
      <c r="G1084" s="9" t="s">
        <v>60</v>
      </c>
      <c r="H1084" s="9" t="s">
        <v>45</v>
      </c>
      <c r="I1084" s="9" t="s">
        <v>78</v>
      </c>
      <c r="J1084" s="9" t="s">
        <v>48</v>
      </c>
      <c r="K1084" s="9" t="s">
        <v>47</v>
      </c>
      <c r="L1084" s="9" t="s">
        <v>48</v>
      </c>
      <c r="M1084" s="9" t="s">
        <v>47</v>
      </c>
      <c r="N1084" s="9" t="s">
        <v>63</v>
      </c>
      <c r="O1084" s="9" t="s">
        <v>64</v>
      </c>
      <c r="P1084" s="11" t="s">
        <v>51</v>
      </c>
      <c r="Q1084" s="11" t="s">
        <v>115</v>
      </c>
      <c r="R1084" s="11" t="s">
        <v>90</v>
      </c>
      <c r="S1084" s="11" t="s">
        <v>380</v>
      </c>
      <c r="T1084" s="11" t="s">
        <v>55</v>
      </c>
      <c r="U1084" s="11" t="s">
        <v>56</v>
      </c>
      <c r="V1084" s="11"/>
      <c r="W1084" s="11"/>
      <c r="X1084" s="11"/>
      <c r="Y1084" s="11"/>
      <c r="Z1084" s="11"/>
      <c r="AA1084" s="11"/>
      <c r="AB1084" s="11"/>
      <c r="AC1084" s="11"/>
      <c r="AD1084" s="11"/>
      <c r="AE1084" s="11"/>
      <c r="AF1084" s="12">
        <f>ROUNDUP(SUM(VLOOKUP(G1084,'Pontuação'!A$2:B$11,2,FALSE),VLOOKUP(E1084,'Pontuação'!C$2:D$11,2,FALSE),VLOOKUP(I1084,'Pontuação'!I$2:J$11,2,FALSE),VLOOKUP(K1084,'Pontuação'!G$2:H$11,2,FALSE),VLOOKUP(H1084,'Pontuação'!E$2:F$11,2,FALSE),VLOOKUP(M1084,'Pontuação'!K$2:L$11,2,FALSE)),0)</f>
        <v>1100</v>
      </c>
      <c r="AG1084" s="12">
        <f t="shared" si="1"/>
        <v>110</v>
      </c>
      <c r="AH1084" s="12" t="str">
        <f t="array" ref="AH1084">IFERROR(INDEX('Pontuação'!G$13:G$191, MATCH(AG1084, 'Pontuação'!F$14:F$191, 0)), "Faixa Indefinida")</f>
        <v>B</v>
      </c>
      <c r="AI1084" s="12">
        <f t="shared" si="2"/>
        <v>0</v>
      </c>
      <c r="AJ1084" s="12">
        <f t="shared" si="3"/>
        <v>1</v>
      </c>
      <c r="AK1084" s="12">
        <f t="shared" si="4"/>
        <v>0</v>
      </c>
      <c r="AL1084" s="12">
        <f t="shared" si="5"/>
        <v>0</v>
      </c>
      <c r="AM1084" s="11"/>
      <c r="AN1084" s="13">
        <v>0.29727897031079586</v>
      </c>
      <c r="AO1084" s="11" t="s">
        <v>91</v>
      </c>
      <c r="AP1084" s="14">
        <v>45931.447850717595</v>
      </c>
    </row>
    <row r="1085">
      <c r="A1085" s="8">
        <v>45924.97043981482</v>
      </c>
      <c r="B1085" s="9" t="s">
        <v>2313</v>
      </c>
      <c r="C1085" s="9" t="s">
        <v>2314</v>
      </c>
      <c r="D1085" s="10">
        <v>5.541999640369E12</v>
      </c>
      <c r="E1085" s="9" t="s">
        <v>43</v>
      </c>
      <c r="F1085" s="9"/>
      <c r="G1085" s="9" t="s">
        <v>44</v>
      </c>
      <c r="H1085" s="9" t="s">
        <v>45</v>
      </c>
      <c r="I1085" s="9" t="s">
        <v>46</v>
      </c>
      <c r="J1085" s="9" t="s">
        <v>47</v>
      </c>
      <c r="K1085" s="9" t="s">
        <v>47</v>
      </c>
      <c r="L1085" s="9" t="s">
        <v>48</v>
      </c>
      <c r="M1085" s="9" t="s">
        <v>47</v>
      </c>
      <c r="N1085" s="9" t="s">
        <v>63</v>
      </c>
      <c r="O1085" s="9" t="s">
        <v>95</v>
      </c>
      <c r="P1085" s="11" t="s">
        <v>51</v>
      </c>
      <c r="Q1085" s="11" t="s">
        <v>141</v>
      </c>
      <c r="R1085" s="11" t="s">
        <v>90</v>
      </c>
      <c r="S1085" s="11" t="s">
        <v>54</v>
      </c>
      <c r="T1085" s="11" t="s">
        <v>65</v>
      </c>
      <c r="U1085" s="11" t="s">
        <v>56</v>
      </c>
      <c r="V1085" s="11"/>
      <c r="W1085" s="11"/>
      <c r="X1085" s="11"/>
      <c r="Y1085" s="11"/>
      <c r="Z1085" s="11"/>
      <c r="AA1085" s="11"/>
      <c r="AB1085" s="11"/>
      <c r="AC1085" s="11"/>
      <c r="AD1085" s="11"/>
      <c r="AE1085" s="11"/>
      <c r="AF1085" s="12">
        <f>ROUNDUP(SUM(VLOOKUP(G1085,'Pontuação'!A$2:B$11,2,FALSE),VLOOKUP(E1085,'Pontuação'!C$2:D$11,2,FALSE),VLOOKUP(I1085,'Pontuação'!I$2:J$11,2,FALSE),VLOOKUP(K1085,'Pontuação'!G$2:H$11,2,FALSE),VLOOKUP(H1085,'Pontuação'!E$2:F$11,2,FALSE),VLOOKUP(M1085,'Pontuação'!K$2:L$11,2,FALSE)),0)</f>
        <v>1073</v>
      </c>
      <c r="AG1085" s="12">
        <f t="shared" si="1"/>
        <v>107</v>
      </c>
      <c r="AH1085" s="12" t="str">
        <f t="array" ref="AH1085">IFERROR(INDEX('Pontuação'!G$13:G$191, MATCH(AG1085, 'Pontuação'!F$14:F$191, 0)), "Faixa Indefinida")</f>
        <v>B</v>
      </c>
      <c r="AI1085" s="12">
        <f t="shared" si="2"/>
        <v>0</v>
      </c>
      <c r="AJ1085" s="12">
        <f t="shared" si="3"/>
        <v>1</v>
      </c>
      <c r="AK1085" s="12">
        <f t="shared" si="4"/>
        <v>0</v>
      </c>
      <c r="AL1085" s="12">
        <f t="shared" si="5"/>
        <v>0</v>
      </c>
      <c r="AM1085" s="11"/>
      <c r="AN1085" s="13">
        <v>0.26997137929728604</v>
      </c>
      <c r="AO1085" s="11" t="s">
        <v>84</v>
      </c>
      <c r="AP1085" s="14">
        <v>45931.447850717595</v>
      </c>
    </row>
    <row r="1086">
      <c r="A1086" s="8">
        <v>45924.97211805556</v>
      </c>
      <c r="B1086" s="9" t="s">
        <v>2315</v>
      </c>
      <c r="C1086" s="9" t="s">
        <v>2316</v>
      </c>
      <c r="D1086" s="10">
        <v>5.511916072028E12</v>
      </c>
      <c r="E1086" s="9" t="s">
        <v>43</v>
      </c>
      <c r="F1086" s="9"/>
      <c r="G1086" s="9" t="s">
        <v>69</v>
      </c>
      <c r="H1086" s="9" t="s">
        <v>61</v>
      </c>
      <c r="I1086" s="9" t="s">
        <v>88</v>
      </c>
      <c r="J1086" s="9" t="s">
        <v>47</v>
      </c>
      <c r="K1086" s="9" t="s">
        <v>47</v>
      </c>
      <c r="L1086" s="9" t="s">
        <v>48</v>
      </c>
      <c r="M1086" s="9" t="s">
        <v>47</v>
      </c>
      <c r="N1086" s="9" t="s">
        <v>63</v>
      </c>
      <c r="O1086" s="9" t="s">
        <v>70</v>
      </c>
      <c r="P1086" s="11" t="s">
        <v>51</v>
      </c>
      <c r="Q1086" s="11" t="s">
        <v>71</v>
      </c>
      <c r="R1086" s="11" t="s">
        <v>90</v>
      </c>
      <c r="S1086" s="11" t="s">
        <v>138</v>
      </c>
      <c r="T1086" s="11" t="s">
        <v>65</v>
      </c>
      <c r="U1086" s="11" t="s">
        <v>56</v>
      </c>
      <c r="V1086" s="11"/>
      <c r="W1086" s="11"/>
      <c r="X1086" s="11"/>
      <c r="Y1086" s="11"/>
      <c r="Z1086" s="11"/>
      <c r="AA1086" s="11"/>
      <c r="AB1086" s="11"/>
      <c r="AC1086" s="11"/>
      <c r="AD1086" s="11"/>
      <c r="AE1086" s="11"/>
      <c r="AF1086" s="12">
        <f>ROUNDUP(SUM(VLOOKUP(G1086,'Pontuação'!A$2:B$11,2,FALSE),VLOOKUP(E1086,'Pontuação'!C$2:D$11,2,FALSE),VLOOKUP(I1086,'Pontuação'!I$2:J$11,2,FALSE),VLOOKUP(K1086,'Pontuação'!G$2:H$11,2,FALSE),VLOOKUP(H1086,'Pontuação'!E$2:F$11,2,FALSE),VLOOKUP(M1086,'Pontuação'!K$2:L$11,2,FALSE)),0)</f>
        <v>807</v>
      </c>
      <c r="AG1086" s="12">
        <f t="shared" si="1"/>
        <v>81</v>
      </c>
      <c r="AH1086" s="12" t="str">
        <f t="array" ref="AH1086">IFERROR(INDEX('Pontuação'!G$13:G$191, MATCH(AG1086, 'Pontuação'!F$14:F$191, 0)), "Faixa Indefinida")</f>
        <v>D</v>
      </c>
      <c r="AI1086" s="12">
        <f t="shared" si="2"/>
        <v>0</v>
      </c>
      <c r="AJ1086" s="12">
        <f t="shared" si="3"/>
        <v>0</v>
      </c>
      <c r="AK1086" s="12">
        <f t="shared" si="4"/>
        <v>0</v>
      </c>
      <c r="AL1086" s="12">
        <f t="shared" si="5"/>
        <v>1</v>
      </c>
      <c r="AM1086" s="11"/>
      <c r="AN1086" s="13">
        <v>0.1843820496980081</v>
      </c>
      <c r="AO1086" s="11" t="s">
        <v>110</v>
      </c>
      <c r="AP1086" s="14">
        <v>45931.447850717595</v>
      </c>
    </row>
    <row r="1087">
      <c r="A1087" s="8">
        <v>45924.97472222222</v>
      </c>
      <c r="B1087" s="9" t="s">
        <v>2317</v>
      </c>
      <c r="C1087" s="9" t="s">
        <v>2318</v>
      </c>
      <c r="D1087" s="10">
        <v>5.5119371844E12</v>
      </c>
      <c r="E1087" s="9" t="s">
        <v>75</v>
      </c>
      <c r="F1087" s="9"/>
      <c r="G1087" s="9" t="s">
        <v>60</v>
      </c>
      <c r="H1087" s="9" t="s">
        <v>45</v>
      </c>
      <c r="I1087" s="9" t="s">
        <v>46</v>
      </c>
      <c r="J1087" s="9" t="s">
        <v>47</v>
      </c>
      <c r="K1087" s="9" t="s">
        <v>47</v>
      </c>
      <c r="L1087" s="9" t="s">
        <v>47</v>
      </c>
      <c r="M1087" s="9" t="s">
        <v>47</v>
      </c>
      <c r="N1087" s="9" t="s">
        <v>63</v>
      </c>
      <c r="O1087" s="9" t="s">
        <v>70</v>
      </c>
      <c r="P1087" s="11" t="s">
        <v>51</v>
      </c>
      <c r="Q1087" s="11" t="s">
        <v>165</v>
      </c>
      <c r="R1087" s="11" t="s">
        <v>520</v>
      </c>
      <c r="S1087" s="11" t="s">
        <v>521</v>
      </c>
      <c r="T1087" s="11" t="s">
        <v>55</v>
      </c>
      <c r="U1087" s="11" t="s">
        <v>56</v>
      </c>
      <c r="V1087" s="11"/>
      <c r="W1087" s="11"/>
      <c r="X1087" s="11"/>
      <c r="Y1087" s="11"/>
      <c r="Z1087" s="11"/>
      <c r="AA1087" s="11"/>
      <c r="AB1087" s="11"/>
      <c r="AC1087" s="11"/>
      <c r="AD1087" s="11"/>
      <c r="AE1087" s="11"/>
      <c r="AF1087" s="12">
        <f>ROUNDUP(SUM(VLOOKUP(G1087,'Pontuação'!A$2:B$11,2,FALSE),VLOOKUP(E1087,'Pontuação'!C$2:D$11,2,FALSE),VLOOKUP(I1087,'Pontuação'!I$2:J$11,2,FALSE),VLOOKUP(K1087,'Pontuação'!G$2:H$11,2,FALSE),VLOOKUP(H1087,'Pontuação'!E$2:F$11,2,FALSE),VLOOKUP(M1087,'Pontuação'!K$2:L$11,2,FALSE)),0)</f>
        <v>1133</v>
      </c>
      <c r="AG1087" s="12">
        <f t="shared" si="1"/>
        <v>113</v>
      </c>
      <c r="AH1087" s="12" t="str">
        <f t="array" ref="AH1087">IFERROR(INDEX('Pontuação'!G$13:G$191, MATCH(AG1087, 'Pontuação'!F$14:F$191, 0)), "Faixa Indefinida")</f>
        <v>B</v>
      </c>
      <c r="AI1087" s="12">
        <f t="shared" si="2"/>
        <v>0</v>
      </c>
      <c r="AJ1087" s="12">
        <f t="shared" si="3"/>
        <v>1</v>
      </c>
      <c r="AK1087" s="12">
        <f t="shared" si="4"/>
        <v>0</v>
      </c>
      <c r="AL1087" s="12">
        <f t="shared" si="5"/>
        <v>0</v>
      </c>
      <c r="AM1087" s="11"/>
      <c r="AN1087" s="13">
        <v>0.45477903290231</v>
      </c>
      <c r="AO1087" s="11" t="s">
        <v>151</v>
      </c>
      <c r="AP1087" s="14">
        <v>45931.447850717595</v>
      </c>
    </row>
    <row r="1088">
      <c r="A1088" s="8">
        <v>45924.97476851852</v>
      </c>
      <c r="B1088" s="9" t="s">
        <v>2319</v>
      </c>
      <c r="C1088" s="9" t="s">
        <v>2320</v>
      </c>
      <c r="D1088" s="10">
        <v>5.511913679229E12</v>
      </c>
      <c r="E1088" s="9" t="s">
        <v>43</v>
      </c>
      <c r="F1088" s="9"/>
      <c r="G1088" s="9" t="s">
        <v>170</v>
      </c>
      <c r="H1088" s="9" t="s">
        <v>157</v>
      </c>
      <c r="I1088" s="9" t="s">
        <v>106</v>
      </c>
      <c r="J1088" s="9" t="s">
        <v>47</v>
      </c>
      <c r="K1088" s="9" t="s">
        <v>47</v>
      </c>
      <c r="L1088" s="9" t="s">
        <v>47</v>
      </c>
      <c r="M1088" s="9" t="s">
        <v>47</v>
      </c>
      <c r="N1088" s="9" t="s">
        <v>79</v>
      </c>
      <c r="O1088" s="9" t="s">
        <v>70</v>
      </c>
      <c r="P1088" s="11" t="s">
        <v>51</v>
      </c>
      <c r="Q1088" s="11" t="s">
        <v>141</v>
      </c>
      <c r="R1088" s="11" t="s">
        <v>90</v>
      </c>
      <c r="S1088" s="11" t="s">
        <v>54</v>
      </c>
      <c r="T1088" s="11" t="s">
        <v>65</v>
      </c>
      <c r="U1088" s="11" t="s">
        <v>56</v>
      </c>
      <c r="V1088" s="11"/>
      <c r="W1088" s="11"/>
      <c r="X1088" s="11"/>
      <c r="Y1088" s="11"/>
      <c r="Z1088" s="11"/>
      <c r="AA1088" s="11"/>
      <c r="AB1088" s="11"/>
      <c r="AC1088" s="11"/>
      <c r="AD1088" s="11"/>
      <c r="AE1088" s="11"/>
      <c r="AF1088" s="12">
        <f>ROUNDUP(SUM(VLOOKUP(G1088,'Pontuação'!A$2:B$11,2,FALSE),VLOOKUP(E1088,'Pontuação'!C$2:D$11,2,FALSE),VLOOKUP(I1088,'Pontuação'!I$2:J$11,2,FALSE),VLOOKUP(K1088,'Pontuação'!G$2:H$11,2,FALSE),VLOOKUP(H1088,'Pontuação'!E$2:F$11,2,FALSE),VLOOKUP(M1088,'Pontuação'!K$2:L$11,2,FALSE)),0)</f>
        <v>790</v>
      </c>
      <c r="AG1088" s="12">
        <f t="shared" si="1"/>
        <v>79</v>
      </c>
      <c r="AH1088" s="12" t="str">
        <f t="array" ref="AH1088">IFERROR(INDEX('Pontuação'!G$13:G$191, MATCH(AG1088, 'Pontuação'!F$14:F$191, 0)), "Faixa Indefinida")</f>
        <v>D</v>
      </c>
      <c r="AI1088" s="12">
        <f t="shared" si="2"/>
        <v>0</v>
      </c>
      <c r="AJ1088" s="12">
        <f t="shared" si="3"/>
        <v>0</v>
      </c>
      <c r="AK1088" s="12">
        <f t="shared" si="4"/>
        <v>0</v>
      </c>
      <c r="AL1088" s="12">
        <f t="shared" si="5"/>
        <v>1</v>
      </c>
      <c r="AM1088" s="11"/>
      <c r="AN1088" s="13">
        <v>0.16314605610351898</v>
      </c>
      <c r="AO1088" s="11" t="s">
        <v>110</v>
      </c>
      <c r="AP1088" s="14">
        <v>45931.447850717595</v>
      </c>
    </row>
    <row r="1089">
      <c r="A1089" s="8">
        <v>45924.97503472222</v>
      </c>
      <c r="B1089" s="9" t="s">
        <v>2321</v>
      </c>
      <c r="C1089" s="9" t="s">
        <v>2322</v>
      </c>
      <c r="D1089" s="10">
        <v>5.555629949435E12</v>
      </c>
      <c r="E1089" s="9" t="s">
        <v>43</v>
      </c>
      <c r="F1089" s="9"/>
      <c r="G1089" s="9" t="s">
        <v>44</v>
      </c>
      <c r="H1089" s="9" t="s">
        <v>45</v>
      </c>
      <c r="I1089" s="9" t="s">
        <v>46</v>
      </c>
      <c r="J1089" s="9" t="s">
        <v>47</v>
      </c>
      <c r="K1089" s="9" t="s">
        <v>47</v>
      </c>
      <c r="L1089" s="9" t="s">
        <v>47</v>
      </c>
      <c r="M1089" s="9" t="s">
        <v>47</v>
      </c>
      <c r="N1089" s="9" t="s">
        <v>63</v>
      </c>
      <c r="O1089" s="9" t="s">
        <v>50</v>
      </c>
      <c r="P1089" s="11" t="s">
        <v>51</v>
      </c>
      <c r="Q1089" s="11" t="s">
        <v>203</v>
      </c>
      <c r="R1089" s="11" t="s">
        <v>311</v>
      </c>
      <c r="S1089" s="11" t="s">
        <v>54</v>
      </c>
      <c r="T1089" s="11" t="s">
        <v>65</v>
      </c>
      <c r="U1089" s="11" t="s">
        <v>56</v>
      </c>
      <c r="V1089" s="11"/>
      <c r="W1089" s="11"/>
      <c r="X1089" s="11"/>
      <c r="Y1089" s="11"/>
      <c r="Z1089" s="11"/>
      <c r="AA1089" s="11"/>
      <c r="AB1089" s="11"/>
      <c r="AC1089" s="11"/>
      <c r="AD1089" s="11"/>
      <c r="AE1089" s="11"/>
      <c r="AF1089" s="12">
        <f>ROUNDUP(SUM(VLOOKUP(G1089,'Pontuação'!A$2:B$11,2,FALSE),VLOOKUP(E1089,'Pontuação'!C$2:D$11,2,FALSE),VLOOKUP(I1089,'Pontuação'!I$2:J$11,2,FALSE),VLOOKUP(K1089,'Pontuação'!G$2:H$11,2,FALSE),VLOOKUP(H1089,'Pontuação'!E$2:F$11,2,FALSE),VLOOKUP(M1089,'Pontuação'!K$2:L$11,2,FALSE)),0)</f>
        <v>1073</v>
      </c>
      <c r="AG1089" s="12">
        <f t="shared" si="1"/>
        <v>107</v>
      </c>
      <c r="AH1089" s="12" t="str">
        <f t="array" ref="AH1089">IFERROR(INDEX('Pontuação'!G$13:G$191, MATCH(AG1089, 'Pontuação'!F$14:F$191, 0)), "Faixa Indefinida")</f>
        <v>B</v>
      </c>
      <c r="AI1089" s="12">
        <f t="shared" si="2"/>
        <v>0</v>
      </c>
      <c r="AJ1089" s="12">
        <f t="shared" si="3"/>
        <v>1</v>
      </c>
      <c r="AK1089" s="12">
        <f t="shared" si="4"/>
        <v>0</v>
      </c>
      <c r="AL1089" s="12">
        <f t="shared" si="5"/>
        <v>0</v>
      </c>
      <c r="AM1089" s="11"/>
      <c r="AN1089" s="13">
        <v>0.4766446837615771</v>
      </c>
      <c r="AO1089" s="11" t="s">
        <v>151</v>
      </c>
      <c r="AP1089" s="14">
        <v>45931.447850717595</v>
      </c>
    </row>
    <row r="1090">
      <c r="A1090" s="8">
        <v>45924.97578703704</v>
      </c>
      <c r="B1090" s="9" t="s">
        <v>2323</v>
      </c>
      <c r="C1090" s="9" t="s">
        <v>2324</v>
      </c>
      <c r="D1090" s="10">
        <v>5.512981163736E12</v>
      </c>
      <c r="E1090" s="9" t="s">
        <v>43</v>
      </c>
      <c r="F1090" s="9"/>
      <c r="G1090" s="9" t="s">
        <v>60</v>
      </c>
      <c r="H1090" s="9" t="s">
        <v>45</v>
      </c>
      <c r="I1090" s="9" t="s">
        <v>62</v>
      </c>
      <c r="J1090" s="9" t="s">
        <v>48</v>
      </c>
      <c r="K1090" s="9" t="s">
        <v>48</v>
      </c>
      <c r="L1090" s="9" t="s">
        <v>48</v>
      </c>
      <c r="M1090" s="9" t="s">
        <v>48</v>
      </c>
      <c r="N1090" s="9" t="s">
        <v>63</v>
      </c>
      <c r="O1090" s="9" t="s">
        <v>50</v>
      </c>
      <c r="P1090" s="11" t="s">
        <v>51</v>
      </c>
      <c r="Q1090" s="11" t="s">
        <v>115</v>
      </c>
      <c r="R1090" s="11" t="s">
        <v>53</v>
      </c>
      <c r="S1090" s="11" t="s">
        <v>54</v>
      </c>
      <c r="T1090" s="11" t="s">
        <v>55</v>
      </c>
      <c r="U1090" s="11" t="s">
        <v>56</v>
      </c>
      <c r="V1090" s="11"/>
      <c r="W1090" s="11"/>
      <c r="X1090" s="11"/>
      <c r="Y1090" s="11"/>
      <c r="Z1090" s="11"/>
      <c r="AA1090" s="11"/>
      <c r="AB1090" s="11"/>
      <c r="AC1090" s="11"/>
      <c r="AD1090" s="11"/>
      <c r="AE1090" s="11"/>
      <c r="AF1090" s="12">
        <f>ROUNDUP(SUM(VLOOKUP(G1090,'Pontuação'!A$2:B$11,2,FALSE),VLOOKUP(E1090,'Pontuação'!C$2:D$11,2,FALSE),VLOOKUP(I1090,'Pontuação'!I$2:J$11,2,FALSE),VLOOKUP(K1090,'Pontuação'!G$2:H$11,2,FALSE),VLOOKUP(H1090,'Pontuação'!E$2:F$11,2,FALSE),VLOOKUP(M1090,'Pontuação'!K$2:L$11,2,FALSE)),0)</f>
        <v>1298</v>
      </c>
      <c r="AG1090" s="12">
        <f t="shared" si="1"/>
        <v>130</v>
      </c>
      <c r="AH1090" s="12" t="str">
        <f t="array" ref="AH1090">IFERROR(INDEX('Pontuação'!G$13:G$191, MATCH(AG1090, 'Pontuação'!F$14:F$191, 0)), "Faixa Indefinida")</f>
        <v>A</v>
      </c>
      <c r="AI1090" s="12">
        <f t="shared" si="2"/>
        <v>1</v>
      </c>
      <c r="AJ1090" s="12">
        <f t="shared" si="3"/>
        <v>0</v>
      </c>
      <c r="AK1090" s="12">
        <f t="shared" si="4"/>
        <v>0</v>
      </c>
      <c r="AL1090" s="12">
        <f t="shared" si="5"/>
        <v>0</v>
      </c>
      <c r="AM1090" s="11"/>
      <c r="AN1090" s="13">
        <v>0.5109624236747842</v>
      </c>
      <c r="AO1090" s="11" t="s">
        <v>151</v>
      </c>
      <c r="AP1090" s="14">
        <v>45931.447850717595</v>
      </c>
    </row>
    <row r="1091">
      <c r="A1091" s="8">
        <v>45924.97734953704</v>
      </c>
      <c r="B1091" s="9" t="s">
        <v>2325</v>
      </c>
      <c r="C1091" s="9" t="s">
        <v>2326</v>
      </c>
      <c r="D1091" s="10">
        <v>5.511967003192E12</v>
      </c>
      <c r="E1091" s="9" t="s">
        <v>43</v>
      </c>
      <c r="F1091" s="9"/>
      <c r="G1091" s="9" t="s">
        <v>144</v>
      </c>
      <c r="H1091" s="9" t="s">
        <v>77</v>
      </c>
      <c r="I1091" s="9" t="s">
        <v>88</v>
      </c>
      <c r="J1091" s="9" t="s">
        <v>47</v>
      </c>
      <c r="K1091" s="9" t="s">
        <v>48</v>
      </c>
      <c r="L1091" s="9" t="s">
        <v>47</v>
      </c>
      <c r="M1091" s="9" t="s">
        <v>47</v>
      </c>
      <c r="N1091" s="9" t="s">
        <v>79</v>
      </c>
      <c r="O1091" s="9" t="s">
        <v>50</v>
      </c>
      <c r="P1091" s="11" t="s">
        <v>51</v>
      </c>
      <c r="Q1091" s="11" t="s">
        <v>121</v>
      </c>
      <c r="R1091" s="11" t="s">
        <v>496</v>
      </c>
      <c r="S1091" s="11" t="s">
        <v>497</v>
      </c>
      <c r="T1091" s="11" t="s">
        <v>55</v>
      </c>
      <c r="U1091" s="11" t="s">
        <v>56</v>
      </c>
      <c r="V1091" s="11"/>
      <c r="W1091" s="11"/>
      <c r="X1091" s="11"/>
      <c r="Y1091" s="11"/>
      <c r="Z1091" s="11"/>
      <c r="AA1091" s="11"/>
      <c r="AB1091" s="11"/>
      <c r="AC1091" s="11"/>
      <c r="AD1091" s="11"/>
      <c r="AE1091" s="11"/>
      <c r="AF1091" s="12">
        <f>ROUNDUP(SUM(VLOOKUP(G1091,'Pontuação'!A$2:B$11,2,FALSE),VLOOKUP(E1091,'Pontuação'!C$2:D$11,2,FALSE),VLOOKUP(I1091,'Pontuação'!I$2:J$11,2,FALSE),VLOOKUP(K1091,'Pontuação'!G$2:H$11,2,FALSE),VLOOKUP(H1091,'Pontuação'!E$2:F$11,2,FALSE),VLOOKUP(M1091,'Pontuação'!K$2:L$11,2,FALSE)),0)</f>
        <v>984</v>
      </c>
      <c r="AG1091" s="12">
        <f t="shared" si="1"/>
        <v>98</v>
      </c>
      <c r="AH1091" s="12" t="str">
        <f t="array" ref="AH1091">IFERROR(INDEX('Pontuação'!G$13:G$191, MATCH(AG1091, 'Pontuação'!F$14:F$191, 0)), "Faixa Indefinida")</f>
        <v>C</v>
      </c>
      <c r="AI1091" s="12">
        <f t="shared" si="2"/>
        <v>0</v>
      </c>
      <c r="AJ1091" s="12">
        <f t="shared" si="3"/>
        <v>0</v>
      </c>
      <c r="AK1091" s="12">
        <f t="shared" si="4"/>
        <v>1</v>
      </c>
      <c r="AL1091" s="12">
        <f t="shared" si="5"/>
        <v>0</v>
      </c>
      <c r="AM1091" s="11"/>
      <c r="AN1091" s="13">
        <v>0.1409793851772915</v>
      </c>
      <c r="AO1091" s="11" t="s">
        <v>110</v>
      </c>
      <c r="AP1091" s="14">
        <v>45931.447850717595</v>
      </c>
    </row>
    <row r="1092">
      <c r="A1092" s="8">
        <v>45924.97738425926</v>
      </c>
      <c r="B1092" s="9" t="s">
        <v>2327</v>
      </c>
      <c r="C1092" s="9" t="s">
        <v>2328</v>
      </c>
      <c r="D1092" s="10">
        <v>5.548998092727E12</v>
      </c>
      <c r="E1092" s="9" t="s">
        <v>43</v>
      </c>
      <c r="F1092" s="9"/>
      <c r="G1092" s="9" t="s">
        <v>60</v>
      </c>
      <c r="H1092" s="9" t="s">
        <v>45</v>
      </c>
      <c r="I1092" s="9" t="s">
        <v>46</v>
      </c>
      <c r="J1092" s="9" t="s">
        <v>47</v>
      </c>
      <c r="K1092" s="9" t="s">
        <v>47</v>
      </c>
      <c r="L1092" s="9" t="s">
        <v>48</v>
      </c>
      <c r="M1092" s="9" t="s">
        <v>47</v>
      </c>
      <c r="N1092" s="9" t="s">
        <v>63</v>
      </c>
      <c r="O1092" s="9" t="s">
        <v>95</v>
      </c>
      <c r="P1092" s="11" t="s">
        <v>51</v>
      </c>
      <c r="Q1092" s="11" t="s">
        <v>115</v>
      </c>
      <c r="R1092" s="11" t="s">
        <v>53</v>
      </c>
      <c r="S1092" s="11" t="s">
        <v>54</v>
      </c>
      <c r="T1092" s="11" t="s">
        <v>55</v>
      </c>
      <c r="U1092" s="11" t="s">
        <v>56</v>
      </c>
      <c r="V1092" s="11"/>
      <c r="W1092" s="11"/>
      <c r="X1092" s="11"/>
      <c r="Y1092" s="11"/>
      <c r="Z1092" s="11"/>
      <c r="AA1092" s="11"/>
      <c r="AB1092" s="11"/>
      <c r="AC1092" s="11"/>
      <c r="AD1092" s="11"/>
      <c r="AE1092" s="11"/>
      <c r="AF1092" s="12">
        <f>ROUNDUP(SUM(VLOOKUP(G1092,'Pontuação'!A$2:B$11,2,FALSE),VLOOKUP(E1092,'Pontuação'!C$2:D$11,2,FALSE),VLOOKUP(I1092,'Pontuação'!I$2:J$11,2,FALSE),VLOOKUP(K1092,'Pontuação'!G$2:H$11,2,FALSE),VLOOKUP(H1092,'Pontuação'!E$2:F$11,2,FALSE),VLOOKUP(M1092,'Pontuação'!K$2:L$11,2,FALSE)),0)</f>
        <v>1150</v>
      </c>
      <c r="AG1092" s="12">
        <f t="shared" si="1"/>
        <v>115</v>
      </c>
      <c r="AH1092" s="12" t="str">
        <f t="array" ref="AH1092">IFERROR(INDEX('Pontuação'!G$13:G$191, MATCH(AG1092, 'Pontuação'!F$14:F$191, 0)), "Faixa Indefinida")</f>
        <v>B</v>
      </c>
      <c r="AI1092" s="12">
        <f t="shared" si="2"/>
        <v>0</v>
      </c>
      <c r="AJ1092" s="12">
        <f t="shared" si="3"/>
        <v>1</v>
      </c>
      <c r="AK1092" s="12">
        <f t="shared" si="4"/>
        <v>0</v>
      </c>
      <c r="AL1092" s="12">
        <f t="shared" si="5"/>
        <v>0</v>
      </c>
      <c r="AM1092" s="11"/>
      <c r="AN1092" s="13">
        <v>0.4528274127151712</v>
      </c>
      <c r="AO1092" s="11" t="s">
        <v>151</v>
      </c>
      <c r="AP1092" s="14">
        <v>45931.447850717595</v>
      </c>
    </row>
    <row r="1093">
      <c r="A1093" s="8">
        <v>45924.977789351855</v>
      </c>
      <c r="B1093" s="9" t="s">
        <v>2329</v>
      </c>
      <c r="C1093" s="9" t="s">
        <v>2330</v>
      </c>
      <c r="D1093" s="10">
        <v>5.518981900235E12</v>
      </c>
      <c r="E1093" s="9" t="s">
        <v>75</v>
      </c>
      <c r="F1093" s="9"/>
      <c r="G1093" s="9" t="s">
        <v>44</v>
      </c>
      <c r="H1093" s="9" t="s">
        <v>77</v>
      </c>
      <c r="I1093" s="9" t="s">
        <v>88</v>
      </c>
      <c r="J1093" s="9" t="s">
        <v>47</v>
      </c>
      <c r="K1093" s="9" t="s">
        <v>48</v>
      </c>
      <c r="L1093" s="9" t="s">
        <v>48</v>
      </c>
      <c r="M1093" s="9" t="s">
        <v>47</v>
      </c>
      <c r="N1093" s="9" t="s">
        <v>63</v>
      </c>
      <c r="O1093" s="9" t="s">
        <v>50</v>
      </c>
      <c r="P1093" s="11" t="s">
        <v>80</v>
      </c>
      <c r="Q1093" s="11" t="s">
        <v>81</v>
      </c>
      <c r="R1093" s="11" t="s">
        <v>82</v>
      </c>
      <c r="S1093" s="11">
        <v>7.50940275529E11</v>
      </c>
      <c r="T1093" s="11" t="s">
        <v>477</v>
      </c>
      <c r="U1093" s="11" t="s">
        <v>56</v>
      </c>
      <c r="V1093" s="11"/>
      <c r="W1093" s="11"/>
      <c r="X1093" s="11"/>
      <c r="Y1093" s="11"/>
      <c r="Z1093" s="11"/>
      <c r="AA1093" s="11"/>
      <c r="AB1093" s="11"/>
      <c r="AC1093" s="11"/>
      <c r="AD1093" s="11"/>
      <c r="AE1093" s="11"/>
      <c r="AF1093" s="12">
        <f>ROUNDUP(SUM(VLOOKUP(G1093,'Pontuação'!A$2:B$11,2,FALSE),VLOOKUP(E1093,'Pontuação'!C$2:D$11,2,FALSE),VLOOKUP(I1093,'Pontuação'!I$2:J$11,2,FALSE),VLOOKUP(K1093,'Pontuação'!G$2:H$11,2,FALSE),VLOOKUP(H1093,'Pontuação'!E$2:F$11,2,FALSE),VLOOKUP(M1093,'Pontuação'!K$2:L$11,2,FALSE)),0)</f>
        <v>976</v>
      </c>
      <c r="AG1093" s="12">
        <f t="shared" si="1"/>
        <v>98</v>
      </c>
      <c r="AH1093" s="12" t="str">
        <f t="array" ref="AH1093">IFERROR(INDEX('Pontuação'!G$13:G$191, MATCH(AG1093, 'Pontuação'!F$14:F$191, 0)), "Faixa Indefinida")</f>
        <v>C</v>
      </c>
      <c r="AI1093" s="12">
        <f t="shared" si="2"/>
        <v>0</v>
      </c>
      <c r="AJ1093" s="12">
        <f t="shared" si="3"/>
        <v>0</v>
      </c>
      <c r="AK1093" s="12">
        <f t="shared" si="4"/>
        <v>1</v>
      </c>
      <c r="AL1093" s="12">
        <f t="shared" si="5"/>
        <v>0</v>
      </c>
      <c r="AM1093" s="11"/>
      <c r="AN1093" s="13">
        <v>0.10482983635804358</v>
      </c>
      <c r="AO1093" s="11" t="s">
        <v>99</v>
      </c>
      <c r="AP1093" s="14">
        <v>45931.447850717595</v>
      </c>
    </row>
    <row r="1094">
      <c r="A1094" s="8">
        <v>45924.979421296295</v>
      </c>
      <c r="B1094" s="9" t="s">
        <v>2331</v>
      </c>
      <c r="C1094" s="9" t="s">
        <v>2332</v>
      </c>
      <c r="D1094" s="10">
        <v>5.544998980413E12</v>
      </c>
      <c r="E1094" s="9" t="s">
        <v>43</v>
      </c>
      <c r="F1094" s="9"/>
      <c r="G1094" s="9" t="s">
        <v>60</v>
      </c>
      <c r="H1094" s="9" t="s">
        <v>45</v>
      </c>
      <c r="I1094" s="9" t="s">
        <v>46</v>
      </c>
      <c r="J1094" s="9" t="s">
        <v>47</v>
      </c>
      <c r="K1094" s="9" t="s">
        <v>47</v>
      </c>
      <c r="L1094" s="9" t="s">
        <v>47</v>
      </c>
      <c r="M1094" s="9" t="s">
        <v>47</v>
      </c>
      <c r="N1094" s="9" t="s">
        <v>79</v>
      </c>
      <c r="O1094" s="9" t="s">
        <v>50</v>
      </c>
      <c r="P1094" s="11" t="s">
        <v>51</v>
      </c>
      <c r="Q1094" s="11" t="s">
        <v>89</v>
      </c>
      <c r="R1094" s="11" t="s">
        <v>90</v>
      </c>
      <c r="S1094" s="11" t="s">
        <v>54</v>
      </c>
      <c r="T1094" s="11" t="s">
        <v>55</v>
      </c>
      <c r="U1094" s="11" t="s">
        <v>56</v>
      </c>
      <c r="V1094" s="11"/>
      <c r="W1094" s="11"/>
      <c r="X1094" s="11"/>
      <c r="Y1094" s="11"/>
      <c r="Z1094" s="11"/>
      <c r="AA1094" s="11"/>
      <c r="AB1094" s="11"/>
      <c r="AC1094" s="11"/>
      <c r="AD1094" s="11"/>
      <c r="AE1094" s="11"/>
      <c r="AF1094" s="12">
        <f>ROUNDUP(SUM(VLOOKUP(G1094,'Pontuação'!A$2:B$11,2,FALSE),VLOOKUP(E1094,'Pontuação'!C$2:D$11,2,FALSE),VLOOKUP(I1094,'Pontuação'!I$2:J$11,2,FALSE),VLOOKUP(K1094,'Pontuação'!G$2:H$11,2,FALSE),VLOOKUP(H1094,'Pontuação'!E$2:F$11,2,FALSE),VLOOKUP(M1094,'Pontuação'!K$2:L$11,2,FALSE)),0)</f>
        <v>1150</v>
      </c>
      <c r="AG1094" s="12">
        <f t="shared" si="1"/>
        <v>115</v>
      </c>
      <c r="AH1094" s="12" t="str">
        <f t="array" ref="AH1094">IFERROR(INDEX('Pontuação'!G$13:G$191, MATCH(AG1094, 'Pontuação'!F$14:F$191, 0)), "Faixa Indefinida")</f>
        <v>B</v>
      </c>
      <c r="AI1094" s="12">
        <f t="shared" si="2"/>
        <v>0</v>
      </c>
      <c r="AJ1094" s="12">
        <f t="shared" si="3"/>
        <v>1</v>
      </c>
      <c r="AK1094" s="12">
        <f t="shared" si="4"/>
        <v>0</v>
      </c>
      <c r="AL1094" s="12">
        <f t="shared" si="5"/>
        <v>0</v>
      </c>
      <c r="AM1094" s="11"/>
      <c r="AN1094" s="13">
        <v>0.44824743072869194</v>
      </c>
      <c r="AO1094" s="11" t="s">
        <v>151</v>
      </c>
      <c r="AP1094" s="14">
        <v>45931.447850717595</v>
      </c>
    </row>
    <row r="1095">
      <c r="A1095" s="8">
        <v>45924.98125</v>
      </c>
      <c r="B1095" s="9" t="s">
        <v>2333</v>
      </c>
      <c r="C1095" s="9" t="s">
        <v>2334</v>
      </c>
      <c r="D1095" s="10">
        <v>5.5219848457E12</v>
      </c>
      <c r="E1095" s="9" t="s">
        <v>43</v>
      </c>
      <c r="F1095" s="9"/>
      <c r="G1095" s="9" t="s">
        <v>69</v>
      </c>
      <c r="H1095" s="9" t="s">
        <v>157</v>
      </c>
      <c r="I1095" s="9" t="s">
        <v>78</v>
      </c>
      <c r="J1095" s="9" t="s">
        <v>48</v>
      </c>
      <c r="K1095" s="9" t="s">
        <v>48</v>
      </c>
      <c r="L1095" s="9" t="s">
        <v>48</v>
      </c>
      <c r="M1095" s="9" t="s">
        <v>48</v>
      </c>
      <c r="N1095" s="9" t="s">
        <v>63</v>
      </c>
      <c r="O1095" s="9" t="s">
        <v>64</v>
      </c>
      <c r="P1095" s="11" t="s">
        <v>51</v>
      </c>
      <c r="Q1095" s="11" t="s">
        <v>141</v>
      </c>
      <c r="R1095" s="11" t="s">
        <v>90</v>
      </c>
      <c r="S1095" s="11" t="s">
        <v>54</v>
      </c>
      <c r="T1095" s="11" t="s">
        <v>55</v>
      </c>
      <c r="U1095" s="11" t="s">
        <v>56</v>
      </c>
      <c r="V1095" s="11"/>
      <c r="W1095" s="11"/>
      <c r="X1095" s="11"/>
      <c r="Y1095" s="11"/>
      <c r="Z1095" s="11"/>
      <c r="AA1095" s="11"/>
      <c r="AB1095" s="11"/>
      <c r="AC1095" s="11"/>
      <c r="AD1095" s="11"/>
      <c r="AE1095" s="11"/>
      <c r="AF1095" s="12">
        <f>ROUNDUP(SUM(VLOOKUP(G1095,'Pontuação'!A$2:B$11,2,FALSE),VLOOKUP(E1095,'Pontuação'!C$2:D$11,2,FALSE),VLOOKUP(I1095,'Pontuação'!I$2:J$11,2,FALSE),VLOOKUP(K1095,'Pontuação'!G$2:H$11,2,FALSE),VLOOKUP(H1095,'Pontuação'!E$2:F$11,2,FALSE),VLOOKUP(M1095,'Pontuação'!K$2:L$11,2,FALSE)),0)</f>
        <v>1143</v>
      </c>
      <c r="AG1095" s="12">
        <f t="shared" si="1"/>
        <v>114</v>
      </c>
      <c r="AH1095" s="12" t="str">
        <f t="array" ref="AH1095">IFERROR(INDEX('Pontuação'!G$13:G$191, MATCH(AG1095, 'Pontuação'!F$14:F$191, 0)), "Faixa Indefinida")</f>
        <v>B</v>
      </c>
      <c r="AI1095" s="12">
        <f t="shared" si="2"/>
        <v>0</v>
      </c>
      <c r="AJ1095" s="12">
        <f t="shared" si="3"/>
        <v>1</v>
      </c>
      <c r="AK1095" s="12">
        <f t="shared" si="4"/>
        <v>0</v>
      </c>
      <c r="AL1095" s="12">
        <f t="shared" si="5"/>
        <v>0</v>
      </c>
      <c r="AM1095" s="11"/>
      <c r="AN1095" s="13">
        <v>0.40982168726438334</v>
      </c>
      <c r="AO1095" s="11" t="s">
        <v>134</v>
      </c>
      <c r="AP1095" s="14">
        <v>45931.447850717595</v>
      </c>
    </row>
    <row r="1096">
      <c r="A1096" s="8">
        <v>45924.98255787037</v>
      </c>
      <c r="B1096" s="9" t="s">
        <v>2335</v>
      </c>
      <c r="C1096" s="9" t="s">
        <v>2336</v>
      </c>
      <c r="D1096" s="10">
        <v>5.533984685457E12</v>
      </c>
      <c r="E1096" s="9" t="s">
        <v>43</v>
      </c>
      <c r="F1096" s="9"/>
      <c r="G1096" s="9" t="s">
        <v>44</v>
      </c>
      <c r="H1096" s="9" t="s">
        <v>61</v>
      </c>
      <c r="I1096" s="9" t="s">
        <v>106</v>
      </c>
      <c r="J1096" s="9" t="s">
        <v>48</v>
      </c>
      <c r="K1096" s="9" t="s">
        <v>47</v>
      </c>
      <c r="L1096" s="9" t="s">
        <v>47</v>
      </c>
      <c r="M1096" s="9" t="s">
        <v>47</v>
      </c>
      <c r="N1096" s="9" t="s">
        <v>63</v>
      </c>
      <c r="O1096" s="9" t="s">
        <v>95</v>
      </c>
      <c r="P1096" s="11" t="s">
        <v>51</v>
      </c>
      <c r="Q1096" s="11" t="s">
        <v>89</v>
      </c>
      <c r="R1096" s="11" t="s">
        <v>90</v>
      </c>
      <c r="S1096" s="11" t="s">
        <v>54</v>
      </c>
      <c r="T1096" s="11" t="s">
        <v>55</v>
      </c>
      <c r="U1096" s="11" t="s">
        <v>56</v>
      </c>
      <c r="V1096" s="11"/>
      <c r="W1096" s="11"/>
      <c r="X1096" s="11"/>
      <c r="Y1096" s="11"/>
      <c r="Z1096" s="11"/>
      <c r="AA1096" s="11"/>
      <c r="AB1096" s="11"/>
      <c r="AC1096" s="11"/>
      <c r="AD1096" s="11"/>
      <c r="AE1096" s="11"/>
      <c r="AF1096" s="12">
        <f>ROUNDUP(SUM(VLOOKUP(G1096,'Pontuação'!A$2:B$11,2,FALSE),VLOOKUP(E1096,'Pontuação'!C$2:D$11,2,FALSE),VLOOKUP(I1096,'Pontuação'!I$2:J$11,2,FALSE),VLOOKUP(K1096,'Pontuação'!G$2:H$11,2,FALSE),VLOOKUP(H1096,'Pontuação'!E$2:F$11,2,FALSE),VLOOKUP(M1096,'Pontuação'!K$2:L$11,2,FALSE)),0)</f>
        <v>907</v>
      </c>
      <c r="AG1096" s="12">
        <f t="shared" si="1"/>
        <v>91</v>
      </c>
      <c r="AH1096" s="12" t="str">
        <f t="array" ref="AH1096">IFERROR(INDEX('Pontuação'!G$13:G$191, MATCH(AG1096, 'Pontuação'!F$14:F$191, 0)), "Faixa Indefinida")</f>
        <v>C</v>
      </c>
      <c r="AI1096" s="12">
        <f t="shared" si="2"/>
        <v>0</v>
      </c>
      <c r="AJ1096" s="12">
        <f t="shared" si="3"/>
        <v>0</v>
      </c>
      <c r="AK1096" s="12">
        <f t="shared" si="4"/>
        <v>1</v>
      </c>
      <c r="AL1096" s="12">
        <f t="shared" si="5"/>
        <v>0</v>
      </c>
      <c r="AM1096" s="11"/>
      <c r="AN1096" s="13">
        <v>0.32266746847302274</v>
      </c>
      <c r="AO1096" s="11" t="s">
        <v>124</v>
      </c>
      <c r="AP1096" s="14">
        <v>45931.447850717595</v>
      </c>
    </row>
    <row r="1097">
      <c r="A1097" s="8">
        <v>45924.98571759259</v>
      </c>
      <c r="B1097" s="9" t="s">
        <v>2337</v>
      </c>
      <c r="C1097" s="9" t="s">
        <v>2338</v>
      </c>
      <c r="D1097" s="10">
        <v>5.562981766175E12</v>
      </c>
      <c r="E1097" s="9" t="s">
        <v>43</v>
      </c>
      <c r="F1097" s="9"/>
      <c r="G1097" s="9" t="s">
        <v>44</v>
      </c>
      <c r="H1097" s="9" t="s">
        <v>45</v>
      </c>
      <c r="I1097" s="9" t="s">
        <v>106</v>
      </c>
      <c r="J1097" s="9" t="s">
        <v>47</v>
      </c>
      <c r="K1097" s="9" t="s">
        <v>47</v>
      </c>
      <c r="L1097" s="9" t="s">
        <v>48</v>
      </c>
      <c r="M1097" s="9" t="s">
        <v>48</v>
      </c>
      <c r="N1097" s="9" t="s">
        <v>63</v>
      </c>
      <c r="O1097" s="9" t="s">
        <v>50</v>
      </c>
      <c r="P1097" s="11" t="s">
        <v>51</v>
      </c>
      <c r="Q1097" s="11" t="s">
        <v>52</v>
      </c>
      <c r="R1097" s="11" t="s">
        <v>53</v>
      </c>
      <c r="S1097" s="11" t="s">
        <v>54</v>
      </c>
      <c r="T1097" s="11" t="s">
        <v>55</v>
      </c>
      <c r="U1097" s="11" t="s">
        <v>47</v>
      </c>
      <c r="V1097" s="11"/>
      <c r="W1097" s="11"/>
      <c r="X1097" s="11"/>
      <c r="Y1097" s="11"/>
      <c r="Z1097" s="11"/>
      <c r="AA1097" s="11"/>
      <c r="AB1097" s="11"/>
      <c r="AC1097" s="11"/>
      <c r="AD1097" s="11"/>
      <c r="AE1097" s="11"/>
      <c r="AF1097" s="12">
        <f>ROUNDUP(SUM(VLOOKUP(G1097,'Pontuação'!A$2:B$11,2,FALSE),VLOOKUP(E1097,'Pontuação'!C$2:D$11,2,FALSE),VLOOKUP(I1097,'Pontuação'!I$2:J$11,2,FALSE),VLOOKUP(K1097,'Pontuação'!G$2:H$11,2,FALSE),VLOOKUP(H1097,'Pontuação'!E$2:F$11,2,FALSE),VLOOKUP(M1097,'Pontuação'!K$2:L$11,2,FALSE)),0)</f>
        <v>1136</v>
      </c>
      <c r="AG1097" s="12">
        <f t="shared" si="1"/>
        <v>114</v>
      </c>
      <c r="AH1097" s="12" t="str">
        <f t="array" ref="AH1097">IFERROR(INDEX('Pontuação'!G$13:G$191, MATCH(AG1097, 'Pontuação'!F$14:F$191, 0)), "Faixa Indefinida")</f>
        <v>B</v>
      </c>
      <c r="AI1097" s="12">
        <f t="shared" si="2"/>
        <v>0</v>
      </c>
      <c r="AJ1097" s="12">
        <f t="shared" si="3"/>
        <v>1</v>
      </c>
      <c r="AK1097" s="12">
        <f t="shared" si="4"/>
        <v>0</v>
      </c>
      <c r="AL1097" s="12">
        <f t="shared" si="5"/>
        <v>0</v>
      </c>
      <c r="AM1097" s="11"/>
      <c r="AN1097" s="13">
        <v>0.2862196262000412</v>
      </c>
      <c r="AO1097" s="11" t="s">
        <v>91</v>
      </c>
      <c r="AP1097" s="14">
        <v>45931.447850717595</v>
      </c>
    </row>
    <row r="1098">
      <c r="A1098" s="8">
        <v>45924.98575231482</v>
      </c>
      <c r="B1098" s="9" t="s">
        <v>2339</v>
      </c>
      <c r="C1098" s="9" t="s">
        <v>2340</v>
      </c>
      <c r="D1098" s="10">
        <v>5.56299261276E12</v>
      </c>
      <c r="E1098" s="9" t="s">
        <v>43</v>
      </c>
      <c r="F1098" s="9"/>
      <c r="G1098" s="9" t="s">
        <v>69</v>
      </c>
      <c r="H1098" s="9" t="s">
        <v>45</v>
      </c>
      <c r="I1098" s="9" t="s">
        <v>78</v>
      </c>
      <c r="J1098" s="9" t="s">
        <v>47</v>
      </c>
      <c r="K1098" s="9" t="s">
        <v>47</v>
      </c>
      <c r="L1098" s="9" t="s">
        <v>47</v>
      </c>
      <c r="M1098" s="9" t="s">
        <v>47</v>
      </c>
      <c r="N1098" s="9" t="s">
        <v>79</v>
      </c>
      <c r="O1098" s="9" t="s">
        <v>70</v>
      </c>
      <c r="P1098" s="11" t="s">
        <v>51</v>
      </c>
      <c r="Q1098" s="11" t="s">
        <v>89</v>
      </c>
      <c r="R1098" s="11" t="s">
        <v>90</v>
      </c>
      <c r="S1098" s="11" t="s">
        <v>54</v>
      </c>
      <c r="T1098" s="11" t="s">
        <v>55</v>
      </c>
      <c r="U1098" s="11" t="s">
        <v>47</v>
      </c>
      <c r="V1098" s="11"/>
      <c r="W1098" s="11"/>
      <c r="X1098" s="11"/>
      <c r="Y1098" s="11"/>
      <c r="Z1098" s="11"/>
      <c r="AA1098" s="11"/>
      <c r="AB1098" s="11"/>
      <c r="AC1098" s="11"/>
      <c r="AD1098" s="11"/>
      <c r="AE1098" s="11"/>
      <c r="AF1098" s="12">
        <f>ROUNDUP(SUM(VLOOKUP(G1098,'Pontuação'!A$2:B$11,2,FALSE),VLOOKUP(E1098,'Pontuação'!C$2:D$11,2,FALSE),VLOOKUP(I1098,'Pontuação'!I$2:J$11,2,FALSE),VLOOKUP(K1098,'Pontuação'!G$2:H$11,2,FALSE),VLOOKUP(H1098,'Pontuação'!E$2:F$11,2,FALSE),VLOOKUP(M1098,'Pontuação'!K$2:L$11,2,FALSE)),0)</f>
        <v>972</v>
      </c>
      <c r="AG1098" s="12">
        <f t="shared" si="1"/>
        <v>97</v>
      </c>
      <c r="AH1098" s="12" t="str">
        <f t="array" ref="AH1098">IFERROR(INDEX('Pontuação'!G$13:G$191, MATCH(AG1098, 'Pontuação'!F$14:F$191, 0)), "Faixa Indefinida")</f>
        <v>C</v>
      </c>
      <c r="AI1098" s="12">
        <f t="shared" si="2"/>
        <v>0</v>
      </c>
      <c r="AJ1098" s="12">
        <f t="shared" si="3"/>
        <v>0</v>
      </c>
      <c r="AK1098" s="12">
        <f t="shared" si="4"/>
        <v>1</v>
      </c>
      <c r="AL1098" s="12">
        <f t="shared" si="5"/>
        <v>0</v>
      </c>
      <c r="AM1098" s="11"/>
      <c r="AN1098" s="13">
        <v>0.16047778862196746</v>
      </c>
      <c r="AO1098" s="11" t="s">
        <v>110</v>
      </c>
      <c r="AP1098" s="14">
        <v>45931.447850717595</v>
      </c>
    </row>
    <row r="1099">
      <c r="A1099" s="8">
        <v>45924.98730324074</v>
      </c>
      <c r="B1099" s="9" t="s">
        <v>2341</v>
      </c>
      <c r="C1099" s="9" t="s">
        <v>2342</v>
      </c>
      <c r="D1099" s="10">
        <v>5.591985384969E12</v>
      </c>
      <c r="E1099" s="9" t="s">
        <v>43</v>
      </c>
      <c r="F1099" s="9"/>
      <c r="G1099" s="9" t="s">
        <v>60</v>
      </c>
      <c r="H1099" s="9" t="s">
        <v>45</v>
      </c>
      <c r="I1099" s="9" t="s">
        <v>46</v>
      </c>
      <c r="J1099" s="9" t="s">
        <v>48</v>
      </c>
      <c r="K1099" s="9" t="s">
        <v>47</v>
      </c>
      <c r="L1099" s="9" t="s">
        <v>48</v>
      </c>
      <c r="M1099" s="9" t="s">
        <v>48</v>
      </c>
      <c r="N1099" s="9" t="s">
        <v>63</v>
      </c>
      <c r="O1099" s="9" t="s">
        <v>64</v>
      </c>
      <c r="P1099" s="11" t="s">
        <v>51</v>
      </c>
      <c r="Q1099" s="11" t="s">
        <v>89</v>
      </c>
      <c r="R1099" s="11" t="s">
        <v>90</v>
      </c>
      <c r="S1099" s="11" t="s">
        <v>54</v>
      </c>
      <c r="T1099" s="11" t="s">
        <v>65</v>
      </c>
      <c r="U1099" s="11" t="s">
        <v>56</v>
      </c>
      <c r="V1099" s="11"/>
      <c r="W1099" s="11"/>
      <c r="X1099" s="11"/>
      <c r="Y1099" s="11"/>
      <c r="Z1099" s="11"/>
      <c r="AA1099" s="11"/>
      <c r="AB1099" s="11"/>
      <c r="AC1099" s="11"/>
      <c r="AD1099" s="11"/>
      <c r="AE1099" s="11"/>
      <c r="AF1099" s="12">
        <f>ROUNDUP(SUM(VLOOKUP(G1099,'Pontuação'!A$2:B$11,2,FALSE),VLOOKUP(E1099,'Pontuação'!C$2:D$11,2,FALSE),VLOOKUP(I1099,'Pontuação'!I$2:J$11,2,FALSE),VLOOKUP(K1099,'Pontuação'!G$2:H$11,2,FALSE),VLOOKUP(H1099,'Pontuação'!E$2:F$11,2,FALSE),VLOOKUP(M1099,'Pontuação'!K$2:L$11,2,FALSE)),0)</f>
        <v>1300</v>
      </c>
      <c r="AG1099" s="12">
        <f t="shared" si="1"/>
        <v>130</v>
      </c>
      <c r="AH1099" s="12" t="str">
        <f t="array" ref="AH1099">IFERROR(INDEX('Pontuação'!G$13:G$191, MATCH(AG1099, 'Pontuação'!F$14:F$191, 0)), "Faixa Indefinida")</f>
        <v>A</v>
      </c>
      <c r="AI1099" s="12">
        <f t="shared" si="2"/>
        <v>1</v>
      </c>
      <c r="AJ1099" s="12">
        <f t="shared" si="3"/>
        <v>0</v>
      </c>
      <c r="AK1099" s="12">
        <f t="shared" si="4"/>
        <v>0</v>
      </c>
      <c r="AL1099" s="12">
        <f t="shared" si="5"/>
        <v>0</v>
      </c>
      <c r="AM1099" s="11"/>
      <c r="AN1099" s="13">
        <v>0.424623350433317</v>
      </c>
      <c r="AO1099" s="11" t="s">
        <v>134</v>
      </c>
      <c r="AP1099" s="14">
        <v>45931.447850717595</v>
      </c>
    </row>
    <row r="1100">
      <c r="A1100" s="8">
        <v>45924.99081018518</v>
      </c>
      <c r="B1100" s="9" t="s">
        <v>2343</v>
      </c>
      <c r="C1100" s="9" t="s">
        <v>2344</v>
      </c>
      <c r="D1100" s="10">
        <v>5.521992374067E12</v>
      </c>
      <c r="E1100" s="9" t="s">
        <v>43</v>
      </c>
      <c r="F1100" s="9"/>
      <c r="G1100" s="9" t="s">
        <v>60</v>
      </c>
      <c r="H1100" s="9" t="s">
        <v>45</v>
      </c>
      <c r="I1100" s="9" t="s">
        <v>46</v>
      </c>
      <c r="J1100" s="9" t="s">
        <v>47</v>
      </c>
      <c r="K1100" s="9" t="s">
        <v>47</v>
      </c>
      <c r="L1100" s="9" t="s">
        <v>48</v>
      </c>
      <c r="M1100" s="9" t="s">
        <v>47</v>
      </c>
      <c r="N1100" s="9" t="s">
        <v>63</v>
      </c>
      <c r="O1100" s="9" t="s">
        <v>95</v>
      </c>
      <c r="P1100" s="11" t="s">
        <v>51</v>
      </c>
      <c r="Q1100" s="11" t="s">
        <v>121</v>
      </c>
      <c r="R1100" s="11" t="s">
        <v>557</v>
      </c>
      <c r="S1100" s="11" t="s">
        <v>558</v>
      </c>
      <c r="T1100" s="11" t="s">
        <v>65</v>
      </c>
      <c r="U1100" s="11" t="s">
        <v>56</v>
      </c>
      <c r="V1100" s="11"/>
      <c r="W1100" s="11"/>
      <c r="X1100" s="11"/>
      <c r="Y1100" s="11"/>
      <c r="Z1100" s="11"/>
      <c r="AA1100" s="11"/>
      <c r="AB1100" s="11"/>
      <c r="AC1100" s="11"/>
      <c r="AD1100" s="11"/>
      <c r="AE1100" s="11"/>
      <c r="AF1100" s="12">
        <f>ROUNDUP(SUM(VLOOKUP(G1100,'Pontuação'!A$2:B$11,2,FALSE),VLOOKUP(E1100,'Pontuação'!C$2:D$11,2,FALSE),VLOOKUP(I1100,'Pontuação'!I$2:J$11,2,FALSE),VLOOKUP(K1100,'Pontuação'!G$2:H$11,2,FALSE),VLOOKUP(H1100,'Pontuação'!E$2:F$11,2,FALSE),VLOOKUP(M1100,'Pontuação'!K$2:L$11,2,FALSE)),0)</f>
        <v>1150</v>
      </c>
      <c r="AG1100" s="12">
        <f t="shared" si="1"/>
        <v>115</v>
      </c>
      <c r="AH1100" s="12" t="str">
        <f t="array" ref="AH1100">IFERROR(INDEX('Pontuação'!G$13:G$191, MATCH(AG1100, 'Pontuação'!F$14:F$191, 0)), "Faixa Indefinida")</f>
        <v>B</v>
      </c>
      <c r="AI1100" s="12">
        <f t="shared" si="2"/>
        <v>0</v>
      </c>
      <c r="AJ1100" s="12">
        <f t="shared" si="3"/>
        <v>1</v>
      </c>
      <c r="AK1100" s="12">
        <f t="shared" si="4"/>
        <v>0</v>
      </c>
      <c r="AL1100" s="12">
        <f t="shared" si="5"/>
        <v>0</v>
      </c>
      <c r="AM1100" s="11"/>
      <c r="AN1100" s="13">
        <v>0.39409430953683616</v>
      </c>
      <c r="AO1100" s="11" t="s">
        <v>66</v>
      </c>
      <c r="AP1100" s="14">
        <v>45931.447850717595</v>
      </c>
    </row>
    <row r="1101">
      <c r="A1101" s="8">
        <v>45924.99097222222</v>
      </c>
      <c r="B1101" s="9" t="s">
        <v>2345</v>
      </c>
      <c r="C1101" s="9" t="s">
        <v>2346</v>
      </c>
      <c r="D1101" s="10">
        <v>5.569992347262E12</v>
      </c>
      <c r="E1101" s="9" t="s">
        <v>43</v>
      </c>
      <c r="F1101" s="9"/>
      <c r="G1101" s="9" t="s">
        <v>170</v>
      </c>
      <c r="H1101" s="9" t="s">
        <v>61</v>
      </c>
      <c r="I1101" s="9" t="s">
        <v>78</v>
      </c>
      <c r="J1101" s="9" t="s">
        <v>48</v>
      </c>
      <c r="K1101" s="9" t="s">
        <v>47</v>
      </c>
      <c r="L1101" s="9" t="s">
        <v>47</v>
      </c>
      <c r="M1101" s="9" t="s">
        <v>48</v>
      </c>
      <c r="N1101" s="9" t="s">
        <v>63</v>
      </c>
      <c r="O1101" s="9" t="s">
        <v>95</v>
      </c>
      <c r="P1101" s="11" t="s">
        <v>51</v>
      </c>
      <c r="Q1101" s="11" t="s">
        <v>141</v>
      </c>
      <c r="R1101" s="11" t="s">
        <v>90</v>
      </c>
      <c r="S1101" s="11" t="s">
        <v>54</v>
      </c>
      <c r="T1101" s="11" t="s">
        <v>65</v>
      </c>
      <c r="U1101" s="11" t="s">
        <v>47</v>
      </c>
      <c r="V1101" s="11"/>
      <c r="W1101" s="11"/>
      <c r="X1101" s="11"/>
      <c r="Y1101" s="11"/>
      <c r="Z1101" s="11"/>
      <c r="AA1101" s="11"/>
      <c r="AB1101" s="11"/>
      <c r="AC1101" s="11"/>
      <c r="AD1101" s="11"/>
      <c r="AE1101" s="11"/>
      <c r="AF1101" s="12">
        <v>1187.0</v>
      </c>
      <c r="AG1101" s="12">
        <f t="shared" si="1"/>
        <v>119</v>
      </c>
      <c r="AH1101" s="12" t="str">
        <f t="array" ref="AH1101">IFERROR(INDEX('Pontuação'!G$13:G$191, MATCH(AG1101, 'Pontuação'!F$14:F$191, 0)), "Faixa Indefinida")</f>
        <v>A</v>
      </c>
      <c r="AI1101" s="12">
        <f t="shared" si="2"/>
        <v>1</v>
      </c>
      <c r="AJ1101" s="12">
        <f t="shared" si="3"/>
        <v>0</v>
      </c>
      <c r="AK1101" s="12">
        <f t="shared" si="4"/>
        <v>0</v>
      </c>
      <c r="AL1101" s="12">
        <f t="shared" si="5"/>
        <v>0</v>
      </c>
      <c r="AM1101" s="11"/>
      <c r="AN1101" s="13">
        <v>0.11250309059598075</v>
      </c>
      <c r="AO1101" s="11" t="s">
        <v>99</v>
      </c>
      <c r="AP1101" s="14">
        <v>45931.447850717595</v>
      </c>
    </row>
    <row r="1102">
      <c r="A1102" s="8">
        <v>45924.99261574074</v>
      </c>
      <c r="B1102" s="9" t="s">
        <v>2347</v>
      </c>
      <c r="C1102" s="9" t="s">
        <v>2348</v>
      </c>
      <c r="D1102" s="10">
        <v>5.531972296555E12</v>
      </c>
      <c r="E1102" s="9" t="s">
        <v>43</v>
      </c>
      <c r="F1102" s="9"/>
      <c r="G1102" s="9" t="s">
        <v>44</v>
      </c>
      <c r="H1102" s="9" t="s">
        <v>45</v>
      </c>
      <c r="I1102" s="9" t="s">
        <v>78</v>
      </c>
      <c r="J1102" s="9" t="s">
        <v>47</v>
      </c>
      <c r="K1102" s="9" t="s">
        <v>47</v>
      </c>
      <c r="L1102" s="9" t="s">
        <v>47</v>
      </c>
      <c r="M1102" s="9" t="s">
        <v>47</v>
      </c>
      <c r="N1102" s="9" t="s">
        <v>94</v>
      </c>
      <c r="O1102" s="9" t="s">
        <v>70</v>
      </c>
      <c r="P1102" s="11" t="s">
        <v>51</v>
      </c>
      <c r="Q1102" s="11" t="s">
        <v>89</v>
      </c>
      <c r="R1102" s="11" t="s">
        <v>90</v>
      </c>
      <c r="S1102" s="11" t="s">
        <v>54</v>
      </c>
      <c r="T1102" s="11" t="s">
        <v>65</v>
      </c>
      <c r="U1102" s="11" t="s">
        <v>47</v>
      </c>
      <c r="V1102" s="11"/>
      <c r="W1102" s="11"/>
      <c r="X1102" s="11"/>
      <c r="Y1102" s="11"/>
      <c r="Z1102" s="11"/>
      <c r="AA1102" s="11"/>
      <c r="AB1102" s="11"/>
      <c r="AC1102" s="11"/>
      <c r="AD1102" s="11"/>
      <c r="AE1102" s="11"/>
      <c r="AF1102" s="12">
        <v>1123.0</v>
      </c>
      <c r="AG1102" s="12">
        <f t="shared" si="1"/>
        <v>112</v>
      </c>
      <c r="AH1102" s="12" t="str">
        <f t="array" ref="AH1102">IFERROR(INDEX('Pontuação'!G$13:G$191, MATCH(AG1102, 'Pontuação'!F$14:F$191, 0)), "Faixa Indefinida")</f>
        <v>B</v>
      </c>
      <c r="AI1102" s="12">
        <f t="shared" si="2"/>
        <v>0</v>
      </c>
      <c r="AJ1102" s="12">
        <f t="shared" si="3"/>
        <v>1</v>
      </c>
      <c r="AK1102" s="12">
        <f t="shared" si="4"/>
        <v>0</v>
      </c>
      <c r="AL1102" s="12">
        <f t="shared" si="5"/>
        <v>0</v>
      </c>
      <c r="AM1102" s="11"/>
      <c r="AN1102" s="13">
        <v>0.18941328979409755</v>
      </c>
      <c r="AO1102" s="11" t="s">
        <v>162</v>
      </c>
      <c r="AP1102" s="14">
        <v>45931.447850717595</v>
      </c>
    </row>
    <row r="1103">
      <c r="A1103" s="8">
        <v>45924.99283564815</v>
      </c>
      <c r="B1103" s="9" t="s">
        <v>2349</v>
      </c>
      <c r="C1103" s="9" t="s">
        <v>2350</v>
      </c>
      <c r="D1103" s="10">
        <v>5.584996517679E12</v>
      </c>
      <c r="E1103" s="9" t="s">
        <v>43</v>
      </c>
      <c r="F1103" s="9"/>
      <c r="G1103" s="9" t="s">
        <v>69</v>
      </c>
      <c r="H1103" s="9" t="s">
        <v>45</v>
      </c>
      <c r="I1103" s="9" t="s">
        <v>106</v>
      </c>
      <c r="J1103" s="9" t="s">
        <v>48</v>
      </c>
      <c r="K1103" s="9" t="s">
        <v>48</v>
      </c>
      <c r="L1103" s="9" t="s">
        <v>48</v>
      </c>
      <c r="M1103" s="9" t="s">
        <v>47</v>
      </c>
      <c r="N1103" s="9" t="s">
        <v>79</v>
      </c>
      <c r="O1103" s="9" t="s">
        <v>70</v>
      </c>
      <c r="P1103" s="11" t="s">
        <v>51</v>
      </c>
      <c r="Q1103" s="11" t="s">
        <v>171</v>
      </c>
      <c r="R1103" s="11" t="s">
        <v>107</v>
      </c>
      <c r="S1103" s="11" t="s">
        <v>172</v>
      </c>
      <c r="T1103" s="11" t="s">
        <v>65</v>
      </c>
      <c r="U1103" s="11" t="s">
        <v>56</v>
      </c>
      <c r="V1103" s="11"/>
      <c r="W1103" s="11"/>
      <c r="X1103" s="11"/>
      <c r="Y1103" s="11"/>
      <c r="Z1103" s="11"/>
      <c r="AA1103" s="11"/>
      <c r="AB1103" s="11"/>
      <c r="AC1103" s="11"/>
      <c r="AD1103" s="11"/>
      <c r="AE1103" s="11"/>
      <c r="AF1103" s="12">
        <f>ROUNDUP(SUM(VLOOKUP(G1103,'Pontuação'!A$2:B$11,2,FALSE),VLOOKUP(E1103,'Pontuação'!C$2:D$11,2,FALSE),VLOOKUP(I1103,'Pontuação'!I$2:J$11,2,FALSE),VLOOKUP(K1103,'Pontuação'!G$2:H$11,2,FALSE),VLOOKUP(H1103,'Pontuação'!E$2:F$11,2,FALSE),VLOOKUP(M1103,'Pontuação'!K$2:L$11,2,FALSE)),0)</f>
        <v>1045</v>
      </c>
      <c r="AG1103" s="12">
        <f t="shared" si="1"/>
        <v>105</v>
      </c>
      <c r="AH1103" s="12" t="str">
        <f t="array" ref="AH1103">IFERROR(INDEX('Pontuação'!G$13:G$191, MATCH(AG1103, 'Pontuação'!F$14:F$191, 0)), "Faixa Indefinida")</f>
        <v>B</v>
      </c>
      <c r="AI1103" s="12">
        <f t="shared" si="2"/>
        <v>0</v>
      </c>
      <c r="AJ1103" s="12">
        <f t="shared" si="3"/>
        <v>1</v>
      </c>
      <c r="AK1103" s="12">
        <f t="shared" si="4"/>
        <v>0</v>
      </c>
      <c r="AL1103" s="12">
        <f t="shared" si="5"/>
        <v>0</v>
      </c>
      <c r="AM1103" s="11"/>
      <c r="AN1103" s="13">
        <v>0.31064386283393003</v>
      </c>
      <c r="AO1103" s="11" t="s">
        <v>124</v>
      </c>
      <c r="AP1103" s="14">
        <v>45931.447850717595</v>
      </c>
    </row>
    <row r="1104">
      <c r="A1104" s="8">
        <v>45924.99517361111</v>
      </c>
      <c r="B1104" s="9" t="s">
        <v>2351</v>
      </c>
      <c r="C1104" s="9" t="s">
        <v>2352</v>
      </c>
      <c r="D1104" s="10">
        <v>5.581992141437E12</v>
      </c>
      <c r="E1104" s="9" t="s">
        <v>43</v>
      </c>
      <c r="F1104" s="9"/>
      <c r="G1104" s="9" t="s">
        <v>170</v>
      </c>
      <c r="H1104" s="9" t="s">
        <v>45</v>
      </c>
      <c r="I1104" s="9" t="s">
        <v>46</v>
      </c>
      <c r="J1104" s="9" t="s">
        <v>47</v>
      </c>
      <c r="K1104" s="9" t="s">
        <v>47</v>
      </c>
      <c r="L1104" s="9" t="s">
        <v>48</v>
      </c>
      <c r="M1104" s="9" t="s">
        <v>47</v>
      </c>
      <c r="N1104" s="9" t="s">
        <v>94</v>
      </c>
      <c r="O1104" s="9" t="s">
        <v>95</v>
      </c>
      <c r="P1104" s="11" t="s">
        <v>51</v>
      </c>
      <c r="Q1104" s="11" t="s">
        <v>89</v>
      </c>
      <c r="R1104" s="11" t="s">
        <v>90</v>
      </c>
      <c r="S1104" s="11" t="s">
        <v>54</v>
      </c>
      <c r="T1104" s="11" t="s">
        <v>65</v>
      </c>
      <c r="U1104" s="11" t="s">
        <v>56</v>
      </c>
      <c r="V1104" s="11"/>
      <c r="W1104" s="11"/>
      <c r="X1104" s="11"/>
      <c r="Y1104" s="11"/>
      <c r="Z1104" s="11"/>
      <c r="AA1104" s="11"/>
      <c r="AB1104" s="11"/>
      <c r="AC1104" s="11"/>
      <c r="AD1104" s="11"/>
      <c r="AE1104" s="11"/>
      <c r="AF1104" s="12">
        <f>ROUNDUP(SUM(VLOOKUP(G1104,'Pontuação'!A$2:B$11,2,FALSE),VLOOKUP(E1104,'Pontuação'!C$2:D$11,2,FALSE),VLOOKUP(I1104,'Pontuação'!I$2:J$11,2,FALSE),VLOOKUP(K1104,'Pontuação'!G$2:H$11,2,FALSE),VLOOKUP(H1104,'Pontuação'!E$2:F$11,2,FALSE),VLOOKUP(M1104,'Pontuação'!K$2:L$11,2,FALSE)),0)</f>
        <v>966</v>
      </c>
      <c r="AG1104" s="12">
        <f t="shared" si="1"/>
        <v>97</v>
      </c>
      <c r="AH1104" s="12" t="str">
        <f t="array" ref="AH1104">IFERROR(INDEX('Pontuação'!G$13:G$191, MATCH(AG1104, 'Pontuação'!F$14:F$191, 0)), "Faixa Indefinida")</f>
        <v>C</v>
      </c>
      <c r="AI1104" s="12">
        <f t="shared" si="2"/>
        <v>0</v>
      </c>
      <c r="AJ1104" s="12">
        <f t="shared" si="3"/>
        <v>0</v>
      </c>
      <c r="AK1104" s="12">
        <f t="shared" si="4"/>
        <v>1</v>
      </c>
      <c r="AL1104" s="12">
        <f t="shared" si="5"/>
        <v>0</v>
      </c>
      <c r="AM1104" s="11"/>
      <c r="AN1104" s="13">
        <v>0.15526403701269303</v>
      </c>
      <c r="AO1104" s="11" t="s">
        <v>110</v>
      </c>
      <c r="AP1104" s="14">
        <v>45931.447850717595</v>
      </c>
    </row>
    <row r="1105">
      <c r="A1105" s="8">
        <v>45924.99542824074</v>
      </c>
      <c r="B1105" s="9" t="s">
        <v>2353</v>
      </c>
      <c r="C1105" s="9" t="s">
        <v>2354</v>
      </c>
      <c r="D1105" s="10">
        <v>5.547988173747E12</v>
      </c>
      <c r="E1105" s="9" t="s">
        <v>43</v>
      </c>
      <c r="F1105" s="9"/>
      <c r="G1105" s="9" t="s">
        <v>69</v>
      </c>
      <c r="H1105" s="9" t="s">
        <v>61</v>
      </c>
      <c r="I1105" s="9" t="s">
        <v>62</v>
      </c>
      <c r="J1105" s="9" t="s">
        <v>48</v>
      </c>
      <c r="K1105" s="9" t="s">
        <v>47</v>
      </c>
      <c r="L1105" s="9" t="s">
        <v>48</v>
      </c>
      <c r="M1105" s="9" t="s">
        <v>48</v>
      </c>
      <c r="N1105" s="9" t="s">
        <v>63</v>
      </c>
      <c r="O1105" s="9" t="s">
        <v>64</v>
      </c>
      <c r="P1105" s="11" t="s">
        <v>51</v>
      </c>
      <c r="Q1105" s="11" t="s">
        <v>171</v>
      </c>
      <c r="R1105" s="11" t="s">
        <v>107</v>
      </c>
      <c r="S1105" s="11" t="s">
        <v>172</v>
      </c>
      <c r="T1105" s="11" t="s">
        <v>65</v>
      </c>
      <c r="U1105" s="11" t="s">
        <v>56</v>
      </c>
      <c r="V1105" s="11"/>
      <c r="W1105" s="11"/>
      <c r="X1105" s="11"/>
      <c r="Y1105" s="11"/>
      <c r="Z1105" s="11"/>
      <c r="AA1105" s="11"/>
      <c r="AB1105" s="11"/>
      <c r="AC1105" s="11"/>
      <c r="AD1105" s="11"/>
      <c r="AE1105" s="11"/>
      <c r="AF1105" s="12">
        <f>ROUNDUP(SUM(VLOOKUP(G1105,'Pontuação'!A$2:B$11,2,FALSE),VLOOKUP(E1105,'Pontuação'!C$2:D$11,2,FALSE),VLOOKUP(I1105,'Pontuação'!I$2:J$11,2,FALSE),VLOOKUP(K1105,'Pontuação'!G$2:H$11,2,FALSE),VLOOKUP(H1105,'Pontuação'!E$2:F$11,2,FALSE),VLOOKUP(M1105,'Pontuação'!K$2:L$11,2,FALSE)),0)</f>
        <v>981</v>
      </c>
      <c r="AG1105" s="12">
        <f t="shared" si="1"/>
        <v>98</v>
      </c>
      <c r="AH1105" s="12" t="str">
        <f t="array" ref="AH1105">IFERROR(INDEX('Pontuação'!G$13:G$191, MATCH(AG1105, 'Pontuação'!F$14:F$191, 0)), "Faixa Indefinida")</f>
        <v>C</v>
      </c>
      <c r="AI1105" s="12">
        <f t="shared" si="2"/>
        <v>0</v>
      </c>
      <c r="AJ1105" s="12">
        <f t="shared" si="3"/>
        <v>0</v>
      </c>
      <c r="AK1105" s="12">
        <f t="shared" si="4"/>
        <v>1</v>
      </c>
      <c r="AL1105" s="12">
        <f t="shared" si="5"/>
        <v>0</v>
      </c>
      <c r="AM1105" s="11"/>
      <c r="AN1105" s="13">
        <v>0.4704463819813508</v>
      </c>
      <c r="AO1105" s="11" t="s">
        <v>151</v>
      </c>
      <c r="AP1105" s="14">
        <v>45931.447850717595</v>
      </c>
    </row>
    <row r="1106">
      <c r="A1106" s="8">
        <v>45924.99545138889</v>
      </c>
      <c r="B1106" s="9" t="s">
        <v>2355</v>
      </c>
      <c r="C1106" s="9" t="s">
        <v>2356</v>
      </c>
      <c r="D1106" s="10">
        <v>5.519981441066E12</v>
      </c>
      <c r="E1106" s="9" t="s">
        <v>43</v>
      </c>
      <c r="F1106" s="9"/>
      <c r="G1106" s="9" t="s">
        <v>144</v>
      </c>
      <c r="H1106" s="9" t="s">
        <v>87</v>
      </c>
      <c r="I1106" s="9" t="s">
        <v>88</v>
      </c>
      <c r="J1106" s="9" t="s">
        <v>47</v>
      </c>
      <c r="K1106" s="9" t="s">
        <v>47</v>
      </c>
      <c r="L1106" s="9" t="s">
        <v>47</v>
      </c>
      <c r="M1106" s="9" t="s">
        <v>47</v>
      </c>
      <c r="N1106" s="9" t="s">
        <v>94</v>
      </c>
      <c r="O1106" s="9" t="s">
        <v>70</v>
      </c>
      <c r="P1106" s="11" t="s">
        <v>51</v>
      </c>
      <c r="Q1106" s="11" t="s">
        <v>141</v>
      </c>
      <c r="R1106" s="11" t="s">
        <v>90</v>
      </c>
      <c r="S1106" s="11" t="s">
        <v>54</v>
      </c>
      <c r="T1106" s="11" t="s">
        <v>55</v>
      </c>
      <c r="U1106" s="11" t="s">
        <v>56</v>
      </c>
      <c r="V1106" s="11"/>
      <c r="W1106" s="11"/>
      <c r="X1106" s="11"/>
      <c r="Y1106" s="11"/>
      <c r="Z1106" s="11"/>
      <c r="AA1106" s="11"/>
      <c r="AB1106" s="11"/>
      <c r="AC1106" s="11"/>
      <c r="AD1106" s="11"/>
      <c r="AE1106" s="11"/>
      <c r="AF1106" s="12">
        <f>ROUNDUP(SUM(VLOOKUP(G1106,'Pontuação'!A$2:B$11,2,FALSE),VLOOKUP(E1106,'Pontuação'!C$2:D$11,2,FALSE),VLOOKUP(I1106,'Pontuação'!I$2:J$11,2,FALSE),VLOOKUP(K1106,'Pontuação'!G$2:H$11,2,FALSE),VLOOKUP(H1106,'Pontuação'!E$2:F$11,2,FALSE),VLOOKUP(M1106,'Pontuação'!K$2:L$11,2,FALSE)),0)</f>
        <v>839</v>
      </c>
      <c r="AG1106" s="12">
        <f t="shared" si="1"/>
        <v>84</v>
      </c>
      <c r="AH1106" s="12" t="str">
        <f t="array" ref="AH1106">IFERROR(INDEX('Pontuação'!G$13:G$191, MATCH(AG1106, 'Pontuação'!F$14:F$191, 0)), "Faixa Indefinida")</f>
        <v>D</v>
      </c>
      <c r="AI1106" s="12">
        <f t="shared" si="2"/>
        <v>0</v>
      </c>
      <c r="AJ1106" s="12">
        <f t="shared" si="3"/>
        <v>0</v>
      </c>
      <c r="AK1106" s="12">
        <f t="shared" si="4"/>
        <v>0</v>
      </c>
      <c r="AL1106" s="12">
        <f t="shared" si="5"/>
        <v>1</v>
      </c>
      <c r="AM1106" s="11"/>
      <c r="AN1106" s="13">
        <v>0.06348165222648389</v>
      </c>
      <c r="AO1106" s="11" t="s">
        <v>99</v>
      </c>
      <c r="AP1106" s="14">
        <v>45931.447850717595</v>
      </c>
    </row>
    <row r="1107">
      <c r="A1107" s="8">
        <v>45924.99606481481</v>
      </c>
      <c r="B1107" s="9" t="s">
        <v>2357</v>
      </c>
      <c r="C1107" s="9" t="s">
        <v>2358</v>
      </c>
      <c r="D1107" s="10">
        <v>5.51195406521E12</v>
      </c>
      <c r="E1107" s="9" t="s">
        <v>75</v>
      </c>
      <c r="F1107" s="9"/>
      <c r="G1107" s="9" t="s">
        <v>69</v>
      </c>
      <c r="H1107" s="9" t="s">
        <v>87</v>
      </c>
      <c r="I1107" s="9" t="s">
        <v>88</v>
      </c>
      <c r="J1107" s="9" t="s">
        <v>48</v>
      </c>
      <c r="K1107" s="9" t="s">
        <v>48</v>
      </c>
      <c r="L1107" s="9" t="s">
        <v>48</v>
      </c>
      <c r="M1107" s="9" t="s">
        <v>48</v>
      </c>
      <c r="N1107" s="9" t="s">
        <v>63</v>
      </c>
      <c r="O1107" s="9" t="s">
        <v>50</v>
      </c>
      <c r="P1107" s="11" t="s">
        <v>51</v>
      </c>
      <c r="Q1107" s="11" t="s">
        <v>133</v>
      </c>
      <c r="R1107" s="11" t="s">
        <v>90</v>
      </c>
      <c r="S1107" s="11" t="s">
        <v>72</v>
      </c>
      <c r="T1107" s="11" t="s">
        <v>55</v>
      </c>
      <c r="U1107" s="11" t="s">
        <v>56</v>
      </c>
      <c r="V1107" s="11"/>
      <c r="W1107" s="11"/>
      <c r="X1107" s="11"/>
      <c r="Y1107" s="11"/>
      <c r="Z1107" s="11"/>
      <c r="AA1107" s="11"/>
      <c r="AB1107" s="11"/>
      <c r="AC1107" s="11"/>
      <c r="AD1107" s="11"/>
      <c r="AE1107" s="11"/>
      <c r="AF1107" s="12">
        <f>ROUNDUP(SUM(VLOOKUP(G1107,'Pontuação'!A$2:B$11,2,FALSE),VLOOKUP(E1107,'Pontuação'!C$2:D$11,2,FALSE),VLOOKUP(I1107,'Pontuação'!I$2:J$11,2,FALSE),VLOOKUP(K1107,'Pontuação'!G$2:H$11,2,FALSE),VLOOKUP(H1107,'Pontuação'!E$2:F$11,2,FALSE),VLOOKUP(M1107,'Pontuação'!K$2:L$11,2,FALSE)),0)</f>
        <v>1040</v>
      </c>
      <c r="AG1107" s="12">
        <f t="shared" si="1"/>
        <v>104</v>
      </c>
      <c r="AH1107" s="12" t="str">
        <f t="array" ref="AH1107">IFERROR(INDEX('Pontuação'!G$13:G$191, MATCH(AG1107, 'Pontuação'!F$14:F$191, 0)), "Faixa Indefinida")</f>
        <v>C</v>
      </c>
      <c r="AI1107" s="12">
        <f t="shared" si="2"/>
        <v>0</v>
      </c>
      <c r="AJ1107" s="12">
        <f t="shared" si="3"/>
        <v>0</v>
      </c>
      <c r="AK1107" s="12">
        <f t="shared" si="4"/>
        <v>1</v>
      </c>
      <c r="AL1107" s="12">
        <f t="shared" si="5"/>
        <v>0</v>
      </c>
      <c r="AM1107" s="11"/>
      <c r="AN1107" s="13">
        <v>0.3330088921593297</v>
      </c>
      <c r="AO1107" s="11" t="s">
        <v>124</v>
      </c>
      <c r="AP1107" s="14">
        <v>45931.447850717595</v>
      </c>
    </row>
    <row r="1108">
      <c r="A1108" s="8">
        <v>45924.99653935185</v>
      </c>
      <c r="B1108" s="9" t="s">
        <v>2359</v>
      </c>
      <c r="C1108" s="9" t="s">
        <v>2360</v>
      </c>
      <c r="D1108" s="10">
        <v>5.573988558588E12</v>
      </c>
      <c r="E1108" s="9" t="s">
        <v>43</v>
      </c>
      <c r="F1108" s="9"/>
      <c r="G1108" s="9" t="s">
        <v>69</v>
      </c>
      <c r="H1108" s="9" t="s">
        <v>45</v>
      </c>
      <c r="I1108" s="9" t="s">
        <v>78</v>
      </c>
      <c r="J1108" s="9" t="s">
        <v>47</v>
      </c>
      <c r="K1108" s="9" t="s">
        <v>47</v>
      </c>
      <c r="L1108" s="9" t="s">
        <v>48</v>
      </c>
      <c r="M1108" s="9" t="s">
        <v>47</v>
      </c>
      <c r="N1108" s="9" t="s">
        <v>79</v>
      </c>
      <c r="O1108" s="9" t="s">
        <v>50</v>
      </c>
      <c r="P1108" s="11" t="s">
        <v>51</v>
      </c>
      <c r="Q1108" s="11" t="s">
        <v>89</v>
      </c>
      <c r="R1108" s="11" t="s">
        <v>90</v>
      </c>
      <c r="S1108" s="11" t="s">
        <v>54</v>
      </c>
      <c r="T1108" s="11" t="s">
        <v>55</v>
      </c>
      <c r="U1108" s="11" t="s">
        <v>56</v>
      </c>
      <c r="V1108" s="11"/>
      <c r="W1108" s="11"/>
      <c r="X1108" s="11"/>
      <c r="Y1108" s="11"/>
      <c r="Z1108" s="11"/>
      <c r="AA1108" s="11"/>
      <c r="AB1108" s="11"/>
      <c r="AC1108" s="11"/>
      <c r="AD1108" s="11"/>
      <c r="AE1108" s="11"/>
      <c r="AF1108" s="12">
        <f>ROUNDUP(SUM(VLOOKUP(G1108,'Pontuação'!A$2:B$11,2,FALSE),VLOOKUP(E1108,'Pontuação'!C$2:D$11,2,FALSE),VLOOKUP(I1108,'Pontuação'!I$2:J$11,2,FALSE),VLOOKUP(K1108,'Pontuação'!G$2:H$11,2,FALSE),VLOOKUP(H1108,'Pontuação'!E$2:F$11,2,FALSE),VLOOKUP(M1108,'Pontuação'!K$2:L$11,2,FALSE)),0)</f>
        <v>972</v>
      </c>
      <c r="AG1108" s="12">
        <f t="shared" si="1"/>
        <v>97</v>
      </c>
      <c r="AH1108" s="12" t="str">
        <f t="array" ref="AH1108">IFERROR(INDEX('Pontuação'!G$13:G$191, MATCH(AG1108, 'Pontuação'!F$14:F$191, 0)), "Faixa Indefinida")</f>
        <v>C</v>
      </c>
      <c r="AI1108" s="12">
        <f t="shared" si="2"/>
        <v>0</v>
      </c>
      <c r="AJ1108" s="12">
        <f t="shared" si="3"/>
        <v>0</v>
      </c>
      <c r="AK1108" s="12">
        <f t="shared" si="4"/>
        <v>1</v>
      </c>
      <c r="AL1108" s="12">
        <f t="shared" si="5"/>
        <v>0</v>
      </c>
      <c r="AM1108" s="11"/>
      <c r="AN1108" s="13">
        <v>0.32953017051744615</v>
      </c>
      <c r="AO1108" s="11" t="s">
        <v>124</v>
      </c>
      <c r="AP1108" s="14">
        <v>45931.447850717595</v>
      </c>
    </row>
    <row r="1109">
      <c r="A1109" s="8">
        <v>45924.99690972222</v>
      </c>
      <c r="B1109" s="9" t="s">
        <v>2361</v>
      </c>
      <c r="C1109" s="9" t="s">
        <v>2362</v>
      </c>
      <c r="D1109" s="10">
        <v>5.513978112427E12</v>
      </c>
      <c r="E1109" s="9" t="s">
        <v>43</v>
      </c>
      <c r="F1109" s="9"/>
      <c r="G1109" s="9" t="s">
        <v>60</v>
      </c>
      <c r="H1109" s="9" t="s">
        <v>87</v>
      </c>
      <c r="I1109" s="9" t="s">
        <v>78</v>
      </c>
      <c r="J1109" s="9" t="s">
        <v>47</v>
      </c>
      <c r="K1109" s="9" t="s">
        <v>48</v>
      </c>
      <c r="L1109" s="9" t="s">
        <v>47</v>
      </c>
      <c r="M1109" s="9" t="s">
        <v>48</v>
      </c>
      <c r="N1109" s="9" t="s">
        <v>49</v>
      </c>
      <c r="O1109" s="9" t="s">
        <v>50</v>
      </c>
      <c r="P1109" s="11" t="s">
        <v>51</v>
      </c>
      <c r="Q1109" s="11" t="s">
        <v>121</v>
      </c>
      <c r="R1109" s="11" t="s">
        <v>557</v>
      </c>
      <c r="S1109" s="11" t="s">
        <v>558</v>
      </c>
      <c r="T1109" s="11" t="s">
        <v>65</v>
      </c>
      <c r="U1109" s="11" t="s">
        <v>56</v>
      </c>
      <c r="V1109" s="11"/>
      <c r="W1109" s="11"/>
      <c r="X1109" s="11"/>
      <c r="Y1109" s="11"/>
      <c r="Z1109" s="11"/>
      <c r="AA1109" s="11"/>
      <c r="AB1109" s="11"/>
      <c r="AC1109" s="11"/>
      <c r="AD1109" s="11"/>
      <c r="AE1109" s="11"/>
      <c r="AF1109" s="12">
        <f>ROUNDUP(SUM(VLOOKUP(G1109,'Pontuação'!A$2:B$11,2,FALSE),VLOOKUP(E1109,'Pontuação'!C$2:D$11,2,FALSE),VLOOKUP(I1109,'Pontuação'!I$2:J$11,2,FALSE),VLOOKUP(K1109,'Pontuação'!G$2:H$11,2,FALSE),VLOOKUP(H1109,'Pontuação'!E$2:F$11,2,FALSE),VLOOKUP(M1109,'Pontuação'!K$2:L$11,2,FALSE)),0)</f>
        <v>1271</v>
      </c>
      <c r="AG1109" s="12">
        <f t="shared" si="1"/>
        <v>127</v>
      </c>
      <c r="AH1109" s="12" t="str">
        <f t="array" ref="AH1109">IFERROR(INDEX('Pontuação'!G$13:G$191, MATCH(AG1109, 'Pontuação'!F$14:F$191, 0)), "Faixa Indefinida")</f>
        <v>A</v>
      </c>
      <c r="AI1109" s="12">
        <f t="shared" si="2"/>
        <v>1</v>
      </c>
      <c r="AJ1109" s="12">
        <f t="shared" si="3"/>
        <v>0</v>
      </c>
      <c r="AK1109" s="12">
        <f t="shared" si="4"/>
        <v>0</v>
      </c>
      <c r="AL1109" s="12">
        <f t="shared" si="5"/>
        <v>0</v>
      </c>
      <c r="AM1109" s="11"/>
      <c r="AN1109" s="13">
        <v>0.4562484045463862</v>
      </c>
      <c r="AO1109" s="11" t="s">
        <v>151</v>
      </c>
      <c r="AP1109" s="14">
        <v>45931.447850717595</v>
      </c>
    </row>
    <row r="1110">
      <c r="A1110" s="8">
        <v>45924.9975</v>
      </c>
      <c r="B1110" s="9" t="s">
        <v>2363</v>
      </c>
      <c r="C1110" s="9" t="s">
        <v>2364</v>
      </c>
      <c r="D1110" s="10">
        <v>5.519989667496E12</v>
      </c>
      <c r="E1110" s="9" t="s">
        <v>43</v>
      </c>
      <c r="F1110" s="9"/>
      <c r="G1110" s="9" t="s">
        <v>44</v>
      </c>
      <c r="H1110" s="9" t="s">
        <v>61</v>
      </c>
      <c r="I1110" s="9" t="s">
        <v>78</v>
      </c>
      <c r="J1110" s="9" t="s">
        <v>47</v>
      </c>
      <c r="K1110" s="9" t="s">
        <v>47</v>
      </c>
      <c r="L1110" s="9" t="s">
        <v>48</v>
      </c>
      <c r="M1110" s="9" t="s">
        <v>48</v>
      </c>
      <c r="N1110" s="9" t="s">
        <v>63</v>
      </c>
      <c r="O1110" s="9" t="s">
        <v>64</v>
      </c>
      <c r="P1110" s="11" t="s">
        <v>51</v>
      </c>
      <c r="Q1110" s="11" t="s">
        <v>52</v>
      </c>
      <c r="R1110" s="11" t="s">
        <v>53</v>
      </c>
      <c r="S1110" s="11" t="s">
        <v>54</v>
      </c>
      <c r="T1110" s="11" t="s">
        <v>55</v>
      </c>
      <c r="U1110" s="11" t="s">
        <v>56</v>
      </c>
      <c r="V1110" s="11"/>
      <c r="W1110" s="11"/>
      <c r="X1110" s="11"/>
      <c r="Y1110" s="11"/>
      <c r="Z1110" s="11"/>
      <c r="AA1110" s="11"/>
      <c r="AB1110" s="11"/>
      <c r="AC1110" s="11"/>
      <c r="AD1110" s="11"/>
      <c r="AE1110" s="11"/>
      <c r="AF1110" s="12">
        <f>ROUNDUP(SUM(VLOOKUP(G1110,'Pontuação'!A$2:B$11,2,FALSE),VLOOKUP(E1110,'Pontuação'!C$2:D$11,2,FALSE),VLOOKUP(I1110,'Pontuação'!I$2:J$11,2,FALSE),VLOOKUP(K1110,'Pontuação'!G$2:H$11,2,FALSE),VLOOKUP(H1110,'Pontuação'!E$2:F$11,2,FALSE),VLOOKUP(M1110,'Pontuação'!K$2:L$11,2,FALSE)),0)</f>
        <v>1094</v>
      </c>
      <c r="AG1110" s="12">
        <f t="shared" si="1"/>
        <v>109</v>
      </c>
      <c r="AH1110" s="12" t="str">
        <f t="array" ref="AH1110">IFERROR(INDEX('Pontuação'!G$13:G$191, MATCH(AG1110, 'Pontuação'!F$14:F$191, 0)), "Faixa Indefinida")</f>
        <v>B</v>
      </c>
      <c r="AI1110" s="12">
        <f t="shared" si="2"/>
        <v>0</v>
      </c>
      <c r="AJ1110" s="12">
        <f t="shared" si="3"/>
        <v>1</v>
      </c>
      <c r="AK1110" s="12">
        <f t="shared" si="4"/>
        <v>0</v>
      </c>
      <c r="AL1110" s="12">
        <f t="shared" si="5"/>
        <v>0</v>
      </c>
      <c r="AM1110" s="11"/>
      <c r="AN1110" s="13">
        <v>0.45583818501799067</v>
      </c>
      <c r="AO1110" s="11" t="s">
        <v>151</v>
      </c>
      <c r="AP1110" s="14">
        <v>45931.447850717595</v>
      </c>
    </row>
    <row r="1111">
      <c r="A1111" s="8">
        <v>45924.99849537037</v>
      </c>
      <c r="B1111" s="9" t="s">
        <v>2365</v>
      </c>
      <c r="C1111" s="9" t="s">
        <v>2366</v>
      </c>
      <c r="D1111" s="10">
        <v>5.586988632009E12</v>
      </c>
      <c r="E1111" s="9" t="s">
        <v>43</v>
      </c>
      <c r="F1111" s="9"/>
      <c r="G1111" s="9" t="s">
        <v>144</v>
      </c>
      <c r="H1111" s="9" t="s">
        <v>87</v>
      </c>
      <c r="I1111" s="9" t="s">
        <v>88</v>
      </c>
      <c r="J1111" s="9" t="s">
        <v>48</v>
      </c>
      <c r="K1111" s="9" t="s">
        <v>47</v>
      </c>
      <c r="L1111" s="9" t="s">
        <v>47</v>
      </c>
      <c r="M1111" s="9" t="s">
        <v>48</v>
      </c>
      <c r="N1111" s="9" t="s">
        <v>79</v>
      </c>
      <c r="O1111" s="9" t="s">
        <v>98</v>
      </c>
      <c r="P1111" s="11" t="s">
        <v>51</v>
      </c>
      <c r="Q1111" s="11" t="s">
        <v>203</v>
      </c>
      <c r="R1111" s="11" t="s">
        <v>311</v>
      </c>
      <c r="S1111" s="11" t="s">
        <v>54</v>
      </c>
      <c r="T1111" s="11" t="s">
        <v>55</v>
      </c>
      <c r="U1111" s="11" t="s">
        <v>56</v>
      </c>
      <c r="V1111" s="11"/>
      <c r="W1111" s="11"/>
      <c r="X1111" s="11"/>
      <c r="Y1111" s="11"/>
      <c r="Z1111" s="11"/>
      <c r="AA1111" s="11"/>
      <c r="AB1111" s="11"/>
      <c r="AC1111" s="11"/>
      <c r="AD1111" s="11"/>
      <c r="AE1111" s="11"/>
      <c r="AF1111" s="12">
        <f>ROUNDUP(SUM(VLOOKUP(G1111,'Pontuação'!A$2:B$11,2,FALSE),VLOOKUP(E1111,'Pontuação'!C$2:D$11,2,FALSE),VLOOKUP(I1111,'Pontuação'!I$2:J$11,2,FALSE),VLOOKUP(K1111,'Pontuação'!G$2:H$11,2,FALSE),VLOOKUP(H1111,'Pontuação'!E$2:F$11,2,FALSE),VLOOKUP(M1111,'Pontuação'!K$2:L$11,2,FALSE)),0)</f>
        <v>989</v>
      </c>
      <c r="AG1111" s="12">
        <f t="shared" si="1"/>
        <v>99</v>
      </c>
      <c r="AH1111" s="12" t="str">
        <f t="array" ref="AH1111">IFERROR(INDEX('Pontuação'!G$13:G$191, MATCH(AG1111, 'Pontuação'!F$14:F$191, 0)), "Faixa Indefinida")</f>
        <v>C</v>
      </c>
      <c r="AI1111" s="12">
        <f t="shared" si="2"/>
        <v>0</v>
      </c>
      <c r="AJ1111" s="12">
        <f t="shared" si="3"/>
        <v>0</v>
      </c>
      <c r="AK1111" s="12">
        <f t="shared" si="4"/>
        <v>1</v>
      </c>
      <c r="AL1111" s="12">
        <f t="shared" si="5"/>
        <v>0</v>
      </c>
      <c r="AM1111" s="11"/>
      <c r="AN1111" s="13">
        <v>0.0958382454980477</v>
      </c>
      <c r="AO1111" s="11" t="s">
        <v>99</v>
      </c>
      <c r="AP1111" s="14">
        <v>45931.447850717595</v>
      </c>
    </row>
    <row r="1112">
      <c r="A1112" s="8">
        <v>45924.998773148145</v>
      </c>
      <c r="B1112" s="9" t="s">
        <v>2367</v>
      </c>
      <c r="C1112" s="9" t="s">
        <v>2368</v>
      </c>
      <c r="D1112" s="10">
        <v>5.521988490671E12</v>
      </c>
      <c r="E1112" s="9" t="s">
        <v>43</v>
      </c>
      <c r="F1112" s="9"/>
      <c r="G1112" s="9" t="s">
        <v>60</v>
      </c>
      <c r="H1112" s="9" t="s">
        <v>61</v>
      </c>
      <c r="I1112" s="9" t="s">
        <v>78</v>
      </c>
      <c r="J1112" s="9" t="s">
        <v>47</v>
      </c>
      <c r="K1112" s="9" t="s">
        <v>47</v>
      </c>
      <c r="L1112" s="9" t="s">
        <v>47</v>
      </c>
      <c r="M1112" s="9" t="s">
        <v>47</v>
      </c>
      <c r="N1112" s="9" t="s">
        <v>63</v>
      </c>
      <c r="O1112" s="9" t="s">
        <v>50</v>
      </c>
      <c r="P1112" s="11" t="s">
        <v>51</v>
      </c>
      <c r="Q1112" s="11" t="s">
        <v>115</v>
      </c>
      <c r="R1112" s="11" t="s">
        <v>53</v>
      </c>
      <c r="S1112" s="11" t="s">
        <v>54</v>
      </c>
      <c r="T1112" s="11" t="s">
        <v>55</v>
      </c>
      <c r="U1112" s="11" t="s">
        <v>47</v>
      </c>
      <c r="V1112" s="11"/>
      <c r="W1112" s="11"/>
      <c r="X1112" s="11"/>
      <c r="Y1112" s="11"/>
      <c r="Z1112" s="11"/>
      <c r="AA1112" s="11"/>
      <c r="AB1112" s="11"/>
      <c r="AC1112" s="11"/>
      <c r="AD1112" s="11"/>
      <c r="AE1112" s="11"/>
      <c r="AF1112" s="12">
        <f>ROUNDUP(SUM(VLOOKUP(G1112,'Pontuação'!A$2:B$11,2,FALSE),VLOOKUP(E1112,'Pontuação'!C$2:D$11,2,FALSE),VLOOKUP(I1112,'Pontuação'!I$2:J$11,2,FALSE),VLOOKUP(K1112,'Pontuação'!G$2:H$11,2,FALSE),VLOOKUP(H1112,'Pontuação'!E$2:F$11,2,FALSE),VLOOKUP(M1112,'Pontuação'!K$2:L$11,2,FALSE)),0)</f>
        <v>1021</v>
      </c>
      <c r="AG1112" s="12">
        <f t="shared" si="1"/>
        <v>102</v>
      </c>
      <c r="AH1112" s="12" t="str">
        <f t="array" ref="AH1112">IFERROR(INDEX('Pontuação'!G$13:G$191, MATCH(AG1112, 'Pontuação'!F$14:F$191, 0)), "Faixa Indefinida")</f>
        <v>C</v>
      </c>
      <c r="AI1112" s="12">
        <f t="shared" si="2"/>
        <v>0</v>
      </c>
      <c r="AJ1112" s="12">
        <f t="shared" si="3"/>
        <v>0</v>
      </c>
      <c r="AK1112" s="12">
        <f t="shared" si="4"/>
        <v>1</v>
      </c>
      <c r="AL1112" s="12">
        <f t="shared" si="5"/>
        <v>0</v>
      </c>
      <c r="AM1112" s="11"/>
      <c r="AN1112" s="13">
        <v>0.28789200933357606</v>
      </c>
      <c r="AO1112" s="11" t="s">
        <v>91</v>
      </c>
      <c r="AP1112" s="14">
        <v>45931.447850717595</v>
      </c>
    </row>
    <row r="1113">
      <c r="A1113" s="8">
        <v>45925.00116898148</v>
      </c>
      <c r="B1113" s="9" t="s">
        <v>2369</v>
      </c>
      <c r="C1113" s="9" t="s">
        <v>2370</v>
      </c>
      <c r="D1113" s="10">
        <v>5.569984441739E12</v>
      </c>
      <c r="E1113" s="9" t="s">
        <v>43</v>
      </c>
      <c r="F1113" s="9"/>
      <c r="G1113" s="9" t="s">
        <v>60</v>
      </c>
      <c r="H1113" s="9" t="s">
        <v>45</v>
      </c>
      <c r="I1113" s="9" t="s">
        <v>46</v>
      </c>
      <c r="J1113" s="9" t="s">
        <v>47</v>
      </c>
      <c r="K1113" s="9" t="s">
        <v>47</v>
      </c>
      <c r="L1113" s="9" t="s">
        <v>48</v>
      </c>
      <c r="M1113" s="9" t="s">
        <v>48</v>
      </c>
      <c r="N1113" s="9" t="s">
        <v>49</v>
      </c>
      <c r="O1113" s="9" t="s">
        <v>70</v>
      </c>
      <c r="P1113" s="11" t="s">
        <v>51</v>
      </c>
      <c r="Q1113" s="11" t="s">
        <v>52</v>
      </c>
      <c r="R1113" s="11" t="s">
        <v>53</v>
      </c>
      <c r="S1113" s="11" t="s">
        <v>54</v>
      </c>
      <c r="T1113" s="11" t="s">
        <v>55</v>
      </c>
      <c r="U1113" s="11" t="s">
        <v>56</v>
      </c>
      <c r="V1113" s="11"/>
      <c r="W1113" s="11"/>
      <c r="X1113" s="11"/>
      <c r="Y1113" s="11"/>
      <c r="Z1113" s="11"/>
      <c r="AA1113" s="11"/>
      <c r="AB1113" s="11"/>
      <c r="AC1113" s="11"/>
      <c r="AD1113" s="11"/>
      <c r="AE1113" s="11"/>
      <c r="AF1113" s="12">
        <f>ROUNDUP(SUM(VLOOKUP(G1113,'Pontuação'!A$2:B$11,2,FALSE),VLOOKUP(E1113,'Pontuação'!C$2:D$11,2,FALSE),VLOOKUP(I1113,'Pontuação'!I$2:J$11,2,FALSE),VLOOKUP(K1113,'Pontuação'!G$2:H$11,2,FALSE),VLOOKUP(H1113,'Pontuação'!E$2:F$11,2,FALSE),VLOOKUP(M1113,'Pontuação'!K$2:L$11,2,FALSE)),0)</f>
        <v>1300</v>
      </c>
      <c r="AG1113" s="12">
        <f t="shared" si="1"/>
        <v>130</v>
      </c>
      <c r="AH1113" s="12" t="str">
        <f t="array" ref="AH1113">IFERROR(INDEX('Pontuação'!G$13:G$191, MATCH(AG1113, 'Pontuação'!F$14:F$191, 0)), "Faixa Indefinida")</f>
        <v>A</v>
      </c>
      <c r="AI1113" s="12">
        <f t="shared" si="2"/>
        <v>1</v>
      </c>
      <c r="AJ1113" s="12">
        <f t="shared" si="3"/>
        <v>0</v>
      </c>
      <c r="AK1113" s="12">
        <f t="shared" si="4"/>
        <v>0</v>
      </c>
      <c r="AL1113" s="12">
        <f t="shared" si="5"/>
        <v>0</v>
      </c>
      <c r="AM1113" s="11"/>
      <c r="AN1113" s="13">
        <v>0.390272446204303</v>
      </c>
      <c r="AO1113" s="11" t="s">
        <v>66</v>
      </c>
      <c r="AP1113" s="14">
        <v>45931.447850717595</v>
      </c>
    </row>
    <row r="1114">
      <c r="A1114" s="8">
        <v>45925.00216435185</v>
      </c>
      <c r="B1114" s="9" t="s">
        <v>2371</v>
      </c>
      <c r="C1114" s="9" t="s">
        <v>2372</v>
      </c>
      <c r="D1114" s="10">
        <v>5.522974017609E12</v>
      </c>
      <c r="E1114" s="9" t="s">
        <v>43</v>
      </c>
      <c r="F1114" s="9"/>
      <c r="G1114" s="9" t="s">
        <v>69</v>
      </c>
      <c r="H1114" s="9" t="s">
        <v>45</v>
      </c>
      <c r="I1114" s="9" t="s">
        <v>46</v>
      </c>
      <c r="J1114" s="9" t="s">
        <v>48</v>
      </c>
      <c r="K1114" s="9" t="s">
        <v>47</v>
      </c>
      <c r="L1114" s="9" t="s">
        <v>47</v>
      </c>
      <c r="M1114" s="9" t="s">
        <v>47</v>
      </c>
      <c r="N1114" s="9" t="s">
        <v>49</v>
      </c>
      <c r="O1114" s="9" t="s">
        <v>50</v>
      </c>
      <c r="P1114" s="11" t="s">
        <v>51</v>
      </c>
      <c r="Q1114" s="11" t="s">
        <v>89</v>
      </c>
      <c r="R1114" s="11" t="s">
        <v>90</v>
      </c>
      <c r="S1114" s="11" t="s">
        <v>54</v>
      </c>
      <c r="T1114" s="11" t="s">
        <v>55</v>
      </c>
      <c r="U1114" s="11" t="s">
        <v>56</v>
      </c>
      <c r="V1114" s="11"/>
      <c r="W1114" s="11"/>
      <c r="X1114" s="11"/>
      <c r="Y1114" s="11"/>
      <c r="Z1114" s="11"/>
      <c r="AA1114" s="11"/>
      <c r="AB1114" s="11"/>
      <c r="AC1114" s="11"/>
      <c r="AD1114" s="11"/>
      <c r="AE1114" s="11"/>
      <c r="AF1114" s="12">
        <v>1122.0</v>
      </c>
      <c r="AG1114" s="12">
        <f t="shared" si="1"/>
        <v>112</v>
      </c>
      <c r="AH1114" s="12" t="str">
        <f t="array" ref="AH1114">IFERROR(INDEX('Pontuação'!G$13:G$191, MATCH(AG1114, 'Pontuação'!F$14:F$191, 0)), "Faixa Indefinida")</f>
        <v>B</v>
      </c>
      <c r="AI1114" s="12">
        <f t="shared" si="2"/>
        <v>0</v>
      </c>
      <c r="AJ1114" s="12">
        <f t="shared" si="3"/>
        <v>1</v>
      </c>
      <c r="AK1114" s="12">
        <f t="shared" si="4"/>
        <v>0</v>
      </c>
      <c r="AL1114" s="12">
        <f t="shared" si="5"/>
        <v>0</v>
      </c>
      <c r="AM1114" s="11"/>
      <c r="AN1114" s="13">
        <v>0.3279514300612416</v>
      </c>
      <c r="AO1114" s="11" t="s">
        <v>124</v>
      </c>
      <c r="AP1114" s="14">
        <v>45931.447850717595</v>
      </c>
    </row>
    <row r="1115">
      <c r="A1115" s="8">
        <v>45925.00234953704</v>
      </c>
      <c r="B1115" s="9" t="s">
        <v>2373</v>
      </c>
      <c r="C1115" s="9" t="s">
        <v>2374</v>
      </c>
      <c r="D1115" s="10">
        <v>5.51499907806E12</v>
      </c>
      <c r="E1115" s="9" t="s">
        <v>43</v>
      </c>
      <c r="F1115" s="9"/>
      <c r="G1115" s="9" t="s">
        <v>60</v>
      </c>
      <c r="H1115" s="9" t="s">
        <v>45</v>
      </c>
      <c r="I1115" s="9" t="s">
        <v>78</v>
      </c>
      <c r="J1115" s="9" t="s">
        <v>47</v>
      </c>
      <c r="K1115" s="9" t="s">
        <v>47</v>
      </c>
      <c r="L1115" s="9" t="s">
        <v>47</v>
      </c>
      <c r="M1115" s="9" t="s">
        <v>48</v>
      </c>
      <c r="N1115" s="9" t="s">
        <v>63</v>
      </c>
      <c r="O1115" s="9" t="s">
        <v>50</v>
      </c>
      <c r="P1115" s="11" t="s">
        <v>51</v>
      </c>
      <c r="Q1115" s="11" t="s">
        <v>141</v>
      </c>
      <c r="R1115" s="11" t="s">
        <v>90</v>
      </c>
      <c r="S1115" s="11" t="s">
        <v>54</v>
      </c>
      <c r="T1115" s="11" t="s">
        <v>55</v>
      </c>
      <c r="U1115" s="11" t="s">
        <v>47</v>
      </c>
      <c r="V1115" s="11"/>
      <c r="W1115" s="11"/>
      <c r="X1115" s="11"/>
      <c r="Y1115" s="11"/>
      <c r="Z1115" s="11"/>
      <c r="AA1115" s="11"/>
      <c r="AB1115" s="11"/>
      <c r="AC1115" s="11"/>
      <c r="AD1115" s="11"/>
      <c r="AE1115" s="11"/>
      <c r="AF1115" s="12">
        <f>ROUNDUP(SUM(VLOOKUP(G1115,'Pontuação'!A$2:B$11,2,FALSE),VLOOKUP(E1115,'Pontuação'!C$2:D$11,2,FALSE),VLOOKUP(I1115,'Pontuação'!I$2:J$11,2,FALSE),VLOOKUP(K1115,'Pontuação'!G$2:H$11,2,FALSE),VLOOKUP(H1115,'Pontuação'!E$2:F$11,2,FALSE),VLOOKUP(M1115,'Pontuação'!K$2:L$11,2,FALSE)),0)</f>
        <v>1250</v>
      </c>
      <c r="AG1115" s="12">
        <f t="shared" si="1"/>
        <v>125</v>
      </c>
      <c r="AH1115" s="12" t="str">
        <f t="array" ref="AH1115">IFERROR(INDEX('Pontuação'!G$13:G$191, MATCH(AG1115, 'Pontuação'!F$14:F$191, 0)), "Faixa Indefinida")</f>
        <v>A</v>
      </c>
      <c r="AI1115" s="12">
        <f t="shared" si="2"/>
        <v>1</v>
      </c>
      <c r="AJ1115" s="12">
        <f t="shared" si="3"/>
        <v>0</v>
      </c>
      <c r="AK1115" s="12">
        <f t="shared" si="4"/>
        <v>0</v>
      </c>
      <c r="AL1115" s="12">
        <f t="shared" si="5"/>
        <v>0</v>
      </c>
      <c r="AM1115" s="11"/>
      <c r="AN1115" s="13">
        <v>0.26988253833305764</v>
      </c>
      <c r="AO1115" s="11" t="s">
        <v>84</v>
      </c>
      <c r="AP1115" s="14">
        <v>45931.447850717595</v>
      </c>
    </row>
    <row r="1116">
      <c r="A1116" s="8">
        <v>45925.00446759259</v>
      </c>
      <c r="B1116" s="9" t="s">
        <v>2375</v>
      </c>
      <c r="C1116" s="9" t="s">
        <v>2376</v>
      </c>
      <c r="D1116" s="10">
        <v>5.518981379287E12</v>
      </c>
      <c r="E1116" s="9" t="s">
        <v>75</v>
      </c>
      <c r="F1116" s="9"/>
      <c r="G1116" s="9" t="s">
        <v>76</v>
      </c>
      <c r="H1116" s="9" t="s">
        <v>87</v>
      </c>
      <c r="I1116" s="9" t="s">
        <v>88</v>
      </c>
      <c r="J1116" s="9" t="s">
        <v>47</v>
      </c>
      <c r="K1116" s="9" t="s">
        <v>47</v>
      </c>
      <c r="L1116" s="9" t="s">
        <v>48</v>
      </c>
      <c r="M1116" s="9" t="s">
        <v>48</v>
      </c>
      <c r="N1116" s="9" t="s">
        <v>79</v>
      </c>
      <c r="O1116" s="9" t="s">
        <v>64</v>
      </c>
      <c r="P1116" s="11" t="s">
        <v>51</v>
      </c>
      <c r="Q1116" s="11" t="s">
        <v>2377</v>
      </c>
      <c r="R1116" s="11" t="s">
        <v>311</v>
      </c>
      <c r="S1116" s="11" t="s">
        <v>54</v>
      </c>
      <c r="T1116" s="11" t="s">
        <v>55</v>
      </c>
      <c r="U1116" s="11" t="s">
        <v>47</v>
      </c>
      <c r="V1116" s="11"/>
      <c r="W1116" s="11"/>
      <c r="X1116" s="11"/>
      <c r="Y1116" s="11"/>
      <c r="Z1116" s="11"/>
      <c r="AA1116" s="11"/>
      <c r="AB1116" s="11"/>
      <c r="AC1116" s="11"/>
      <c r="AD1116" s="11"/>
      <c r="AE1116" s="11"/>
      <c r="AF1116" s="12">
        <f>ROUNDUP(SUM(VLOOKUP(G1116,'Pontuação'!A$2:B$11,2,FALSE),VLOOKUP(E1116,'Pontuação'!C$2:D$11,2,FALSE),VLOOKUP(I1116,'Pontuação'!I$2:J$11,2,FALSE),VLOOKUP(K1116,'Pontuação'!G$2:H$11,2,FALSE),VLOOKUP(H1116,'Pontuação'!E$2:F$11,2,FALSE),VLOOKUP(M1116,'Pontuação'!K$2:L$11,2,FALSE)),0)</f>
        <v>1049</v>
      </c>
      <c r="AG1116" s="12">
        <f t="shared" si="1"/>
        <v>105</v>
      </c>
      <c r="AH1116" s="12" t="str">
        <f t="array" ref="AH1116">IFERROR(INDEX('Pontuação'!G$13:G$191, MATCH(AG1116, 'Pontuação'!F$14:F$191, 0)), "Faixa Indefinida")</f>
        <v>B</v>
      </c>
      <c r="AI1116" s="12">
        <f t="shared" si="2"/>
        <v>0</v>
      </c>
      <c r="AJ1116" s="12">
        <f t="shared" si="3"/>
        <v>1</v>
      </c>
      <c r="AK1116" s="12">
        <f t="shared" si="4"/>
        <v>0</v>
      </c>
      <c r="AL1116" s="12">
        <f t="shared" si="5"/>
        <v>0</v>
      </c>
      <c r="AM1116" s="11"/>
      <c r="AN1116" s="13">
        <v>0.13882171079897662</v>
      </c>
      <c r="AO1116" s="11" t="s">
        <v>110</v>
      </c>
      <c r="AP1116" s="14">
        <v>45931.447850717595</v>
      </c>
    </row>
    <row r="1117">
      <c r="A1117" s="8">
        <v>45925.00638888889</v>
      </c>
      <c r="B1117" s="9" t="s">
        <v>2378</v>
      </c>
      <c r="C1117" s="9" t="s">
        <v>2379</v>
      </c>
      <c r="D1117" s="10">
        <v>5.511992593047E12</v>
      </c>
      <c r="E1117" s="9" t="s">
        <v>43</v>
      </c>
      <c r="F1117" s="9"/>
      <c r="G1117" s="9" t="s">
        <v>60</v>
      </c>
      <c r="H1117" s="9" t="s">
        <v>45</v>
      </c>
      <c r="I1117" s="9" t="s">
        <v>78</v>
      </c>
      <c r="J1117" s="9" t="s">
        <v>48</v>
      </c>
      <c r="K1117" s="9" t="s">
        <v>48</v>
      </c>
      <c r="L1117" s="9" t="s">
        <v>48</v>
      </c>
      <c r="M1117" s="9" t="s">
        <v>47</v>
      </c>
      <c r="N1117" s="9" t="s">
        <v>49</v>
      </c>
      <c r="O1117" s="9" t="s">
        <v>50</v>
      </c>
      <c r="P1117" s="11" t="s">
        <v>51</v>
      </c>
      <c r="Q1117" s="11" t="s">
        <v>147</v>
      </c>
      <c r="R1117" s="11" t="s">
        <v>107</v>
      </c>
      <c r="S1117" s="11" t="s">
        <v>148</v>
      </c>
      <c r="T1117" s="11" t="s">
        <v>55</v>
      </c>
      <c r="U1117" s="11" t="s">
        <v>56</v>
      </c>
      <c r="V1117" s="11"/>
      <c r="W1117" s="11"/>
      <c r="X1117" s="11"/>
      <c r="Y1117" s="11"/>
      <c r="Z1117" s="11"/>
      <c r="AA1117" s="11"/>
      <c r="AB1117" s="11"/>
      <c r="AC1117" s="11"/>
      <c r="AD1117" s="11"/>
      <c r="AE1117" s="11"/>
      <c r="AF1117" s="12">
        <f>ROUNDUP(SUM(VLOOKUP(G1117,'Pontuação'!A$2:B$11,2,FALSE),VLOOKUP(E1117,'Pontuação'!C$2:D$11,2,FALSE),VLOOKUP(I1117,'Pontuação'!I$2:J$11,2,FALSE),VLOOKUP(K1117,'Pontuação'!G$2:H$11,2,FALSE),VLOOKUP(H1117,'Pontuação'!E$2:F$11,2,FALSE),VLOOKUP(M1117,'Pontuação'!K$2:L$11,2,FALSE)),0)</f>
        <v>1210</v>
      </c>
      <c r="AG1117" s="12">
        <f t="shared" si="1"/>
        <v>121</v>
      </c>
      <c r="AH1117" s="12" t="str">
        <f t="array" ref="AH1117">IFERROR(INDEX('Pontuação'!G$13:G$191, MATCH(AG1117, 'Pontuação'!F$14:F$191, 0)), "Faixa Indefinida")</f>
        <v>A</v>
      </c>
      <c r="AI1117" s="12">
        <f t="shared" si="2"/>
        <v>1</v>
      </c>
      <c r="AJ1117" s="12">
        <f t="shared" si="3"/>
        <v>0</v>
      </c>
      <c r="AK1117" s="12">
        <f t="shared" si="4"/>
        <v>0</v>
      </c>
      <c r="AL1117" s="12">
        <f t="shared" si="5"/>
        <v>0</v>
      </c>
      <c r="AM1117" s="11"/>
      <c r="AN1117" s="13">
        <v>0.47505613955216125</v>
      </c>
      <c r="AO1117" s="11" t="s">
        <v>151</v>
      </c>
      <c r="AP1117" s="14">
        <v>45931.447850717595</v>
      </c>
    </row>
    <row r="1118">
      <c r="A1118" s="8">
        <v>45925.00881944445</v>
      </c>
      <c r="B1118" s="9" t="s">
        <v>2380</v>
      </c>
      <c r="C1118" s="9" t="s">
        <v>2381</v>
      </c>
      <c r="D1118" s="10">
        <v>5.579999218379E12</v>
      </c>
      <c r="E1118" s="9" t="s">
        <v>43</v>
      </c>
      <c r="F1118" s="9"/>
      <c r="G1118" s="9" t="s">
        <v>44</v>
      </c>
      <c r="H1118" s="9" t="s">
        <v>45</v>
      </c>
      <c r="I1118" s="9" t="s">
        <v>78</v>
      </c>
      <c r="J1118" s="9" t="s">
        <v>48</v>
      </c>
      <c r="K1118" s="9" t="s">
        <v>47</v>
      </c>
      <c r="L1118" s="9" t="s">
        <v>48</v>
      </c>
      <c r="M1118" s="9" t="s">
        <v>48</v>
      </c>
      <c r="N1118" s="9" t="s">
        <v>79</v>
      </c>
      <c r="O1118" s="9" t="s">
        <v>50</v>
      </c>
      <c r="P1118" s="11" t="s">
        <v>51</v>
      </c>
      <c r="Q1118" s="11" t="s">
        <v>71</v>
      </c>
      <c r="R1118" s="11" t="s">
        <v>107</v>
      </c>
      <c r="S1118" s="11" t="s">
        <v>72</v>
      </c>
      <c r="T1118" s="11" t="s">
        <v>65</v>
      </c>
      <c r="U1118" s="11" t="s">
        <v>56</v>
      </c>
      <c r="V1118" s="11"/>
      <c r="W1118" s="11"/>
      <c r="X1118" s="11"/>
      <c r="Y1118" s="11"/>
      <c r="Z1118" s="11"/>
      <c r="AA1118" s="11"/>
      <c r="AB1118" s="11"/>
      <c r="AC1118" s="11"/>
      <c r="AD1118" s="11"/>
      <c r="AE1118" s="11"/>
      <c r="AF1118" s="12">
        <f>ROUNDUP(SUM(VLOOKUP(G1118,'Pontuação'!A$2:B$11,2,FALSE),VLOOKUP(E1118,'Pontuação'!C$2:D$11,2,FALSE),VLOOKUP(I1118,'Pontuação'!I$2:J$11,2,FALSE),VLOOKUP(K1118,'Pontuação'!G$2:H$11,2,FALSE),VLOOKUP(H1118,'Pontuação'!E$2:F$11,2,FALSE),VLOOKUP(M1118,'Pontuação'!K$2:L$11,2,FALSE)),0)</f>
        <v>1173</v>
      </c>
      <c r="AG1118" s="12">
        <f t="shared" si="1"/>
        <v>117</v>
      </c>
      <c r="AH1118" s="12" t="str">
        <f t="array" ref="AH1118">IFERROR(INDEX('Pontuação'!G$13:G$191, MATCH(AG1118, 'Pontuação'!F$14:F$191, 0)), "Faixa Indefinida")</f>
        <v>B</v>
      </c>
      <c r="AI1118" s="12">
        <f t="shared" si="2"/>
        <v>0</v>
      </c>
      <c r="AJ1118" s="12">
        <f t="shared" si="3"/>
        <v>1</v>
      </c>
      <c r="AK1118" s="12">
        <f t="shared" si="4"/>
        <v>0</v>
      </c>
      <c r="AL1118" s="12">
        <f t="shared" si="5"/>
        <v>0</v>
      </c>
      <c r="AM1118" s="11"/>
      <c r="AN1118" s="13">
        <v>0.5284292448280912</v>
      </c>
      <c r="AO1118" s="11" t="s">
        <v>57</v>
      </c>
      <c r="AP1118" s="14">
        <v>45931.447850717595</v>
      </c>
    </row>
    <row r="1119">
      <c r="A1119" s="8">
        <v>45925.009467592594</v>
      </c>
      <c r="B1119" s="9" t="s">
        <v>2382</v>
      </c>
      <c r="C1119" s="9" t="s">
        <v>2383</v>
      </c>
      <c r="D1119" s="10">
        <v>5.544991663966E12</v>
      </c>
      <c r="E1119" s="9" t="s">
        <v>75</v>
      </c>
      <c r="F1119" s="9"/>
      <c r="G1119" s="9" t="s">
        <v>44</v>
      </c>
      <c r="H1119" s="9" t="s">
        <v>61</v>
      </c>
      <c r="I1119" s="9" t="s">
        <v>46</v>
      </c>
      <c r="J1119" s="9" t="s">
        <v>47</v>
      </c>
      <c r="K1119" s="9" t="s">
        <v>47</v>
      </c>
      <c r="L1119" s="9" t="s">
        <v>47</v>
      </c>
      <c r="M1119" s="9" t="s">
        <v>47</v>
      </c>
      <c r="N1119" s="9" t="s">
        <v>94</v>
      </c>
      <c r="O1119" s="9" t="s">
        <v>64</v>
      </c>
      <c r="P1119" s="11" t="s">
        <v>51</v>
      </c>
      <c r="Q1119" s="11" t="s">
        <v>89</v>
      </c>
      <c r="R1119" s="11" t="s">
        <v>90</v>
      </c>
      <c r="S1119" s="11" t="s">
        <v>54</v>
      </c>
      <c r="T1119" s="11" t="s">
        <v>55</v>
      </c>
      <c r="U1119" s="11" t="s">
        <v>56</v>
      </c>
      <c r="V1119" s="11"/>
      <c r="W1119" s="11"/>
      <c r="X1119" s="11"/>
      <c r="Y1119" s="11"/>
      <c r="Z1119" s="11"/>
      <c r="AA1119" s="11"/>
      <c r="AB1119" s="11"/>
      <c r="AC1119" s="11"/>
      <c r="AD1119" s="11"/>
      <c r="AE1119" s="11"/>
      <c r="AF1119" s="12">
        <f>ROUNDUP(SUM(VLOOKUP(G1119,'Pontuação'!A$2:B$11,2,FALSE),VLOOKUP(E1119,'Pontuação'!C$2:D$11,2,FALSE),VLOOKUP(I1119,'Pontuação'!I$2:J$11,2,FALSE),VLOOKUP(K1119,'Pontuação'!G$2:H$11,2,FALSE),VLOOKUP(H1119,'Pontuação'!E$2:F$11,2,FALSE),VLOOKUP(M1119,'Pontuação'!K$2:L$11,2,FALSE)),0)</f>
        <v>977</v>
      </c>
      <c r="AG1119" s="12">
        <f t="shared" si="1"/>
        <v>98</v>
      </c>
      <c r="AH1119" s="12" t="str">
        <f t="array" ref="AH1119">IFERROR(INDEX('Pontuação'!G$13:G$191, MATCH(AG1119, 'Pontuação'!F$14:F$191, 0)), "Faixa Indefinida")</f>
        <v>C</v>
      </c>
      <c r="AI1119" s="12">
        <f t="shared" si="2"/>
        <v>0</v>
      </c>
      <c r="AJ1119" s="12">
        <f t="shared" si="3"/>
        <v>0</v>
      </c>
      <c r="AK1119" s="12">
        <f t="shared" si="4"/>
        <v>1</v>
      </c>
      <c r="AL1119" s="12">
        <f t="shared" si="5"/>
        <v>0</v>
      </c>
      <c r="AM1119" s="11"/>
      <c r="AN1119" s="13">
        <v>0.2961610029620798</v>
      </c>
      <c r="AO1119" s="11" t="s">
        <v>91</v>
      </c>
      <c r="AP1119" s="14">
        <v>45931.447850717595</v>
      </c>
    </row>
    <row r="1120">
      <c r="A1120" s="8">
        <v>45925.01050925926</v>
      </c>
      <c r="B1120" s="9" t="s">
        <v>2384</v>
      </c>
      <c r="C1120" s="9" t="s">
        <v>2385</v>
      </c>
      <c r="D1120" s="10">
        <v>5.521978818349E12</v>
      </c>
      <c r="E1120" s="9" t="s">
        <v>43</v>
      </c>
      <c r="F1120" s="9"/>
      <c r="G1120" s="9" t="s">
        <v>76</v>
      </c>
      <c r="H1120" s="9" t="s">
        <v>77</v>
      </c>
      <c r="I1120" s="9" t="s">
        <v>88</v>
      </c>
      <c r="J1120" s="9" t="s">
        <v>47</v>
      </c>
      <c r="K1120" s="9" t="s">
        <v>48</v>
      </c>
      <c r="L1120" s="9" t="s">
        <v>48</v>
      </c>
      <c r="M1120" s="9" t="s">
        <v>47</v>
      </c>
      <c r="N1120" s="9" t="s">
        <v>63</v>
      </c>
      <c r="O1120" s="9" t="s">
        <v>64</v>
      </c>
      <c r="P1120" s="11" t="s">
        <v>51</v>
      </c>
      <c r="Q1120" s="11" t="s">
        <v>115</v>
      </c>
      <c r="R1120" s="11" t="s">
        <v>90</v>
      </c>
      <c r="S1120" s="11" t="s">
        <v>380</v>
      </c>
      <c r="T1120" s="11" t="s">
        <v>55</v>
      </c>
      <c r="U1120" s="11" t="s">
        <v>56</v>
      </c>
      <c r="V1120" s="11"/>
      <c r="W1120" s="11"/>
      <c r="X1120" s="11"/>
      <c r="Y1120" s="11"/>
      <c r="Z1120" s="11"/>
      <c r="AA1120" s="11"/>
      <c r="AB1120" s="11"/>
      <c r="AC1120" s="11"/>
      <c r="AD1120" s="11"/>
      <c r="AE1120" s="11"/>
      <c r="AF1120" s="12">
        <f>ROUNDUP(SUM(VLOOKUP(G1120,'Pontuação'!A$2:B$11,2,FALSE),VLOOKUP(E1120,'Pontuação'!C$2:D$11,2,FALSE),VLOOKUP(I1120,'Pontuação'!I$2:J$11,2,FALSE),VLOOKUP(K1120,'Pontuação'!G$2:H$11,2,FALSE),VLOOKUP(H1120,'Pontuação'!E$2:F$11,2,FALSE),VLOOKUP(M1120,'Pontuação'!K$2:L$11,2,FALSE)),0)</f>
        <v>1061</v>
      </c>
      <c r="AG1120" s="12">
        <f t="shared" si="1"/>
        <v>106</v>
      </c>
      <c r="AH1120" s="12" t="str">
        <f t="array" ref="AH1120">IFERROR(INDEX('Pontuação'!G$13:G$191, MATCH(AG1120, 'Pontuação'!F$14:F$191, 0)), "Faixa Indefinida")</f>
        <v>B</v>
      </c>
      <c r="AI1120" s="12">
        <f t="shared" si="2"/>
        <v>0</v>
      </c>
      <c r="AJ1120" s="12">
        <f t="shared" si="3"/>
        <v>1</v>
      </c>
      <c r="AK1120" s="12">
        <f t="shared" si="4"/>
        <v>0</v>
      </c>
      <c r="AL1120" s="12">
        <f t="shared" si="5"/>
        <v>0</v>
      </c>
      <c r="AM1120" s="11"/>
      <c r="AN1120" s="13">
        <v>0.21061661785237853</v>
      </c>
      <c r="AO1120" s="11" t="s">
        <v>162</v>
      </c>
      <c r="AP1120" s="14">
        <v>45931.447850717595</v>
      </c>
    </row>
    <row r="1121">
      <c r="A1121" s="8">
        <v>45925.01074074074</v>
      </c>
      <c r="B1121" s="9" t="s">
        <v>2386</v>
      </c>
      <c r="C1121" s="9" t="s">
        <v>2387</v>
      </c>
      <c r="D1121" s="10">
        <v>5.511962298653E12</v>
      </c>
      <c r="E1121" s="9" t="s">
        <v>43</v>
      </c>
      <c r="F1121" s="9"/>
      <c r="G1121" s="9" t="s">
        <v>170</v>
      </c>
      <c r="H1121" s="9" t="s">
        <v>61</v>
      </c>
      <c r="I1121" s="9" t="s">
        <v>78</v>
      </c>
      <c r="J1121" s="9" t="s">
        <v>47</v>
      </c>
      <c r="K1121" s="9" t="s">
        <v>47</v>
      </c>
      <c r="L1121" s="9" t="s">
        <v>48</v>
      </c>
      <c r="M1121" s="9" t="s">
        <v>47</v>
      </c>
      <c r="N1121" s="9" t="s">
        <v>63</v>
      </c>
      <c r="O1121" s="9" t="s">
        <v>95</v>
      </c>
      <c r="P1121" s="11" t="s">
        <v>51</v>
      </c>
      <c r="Q1121" s="11" t="s">
        <v>89</v>
      </c>
      <c r="R1121" s="11" t="s">
        <v>90</v>
      </c>
      <c r="S1121" s="11" t="s">
        <v>54</v>
      </c>
      <c r="T1121" s="11" t="s">
        <v>65</v>
      </c>
      <c r="U1121" s="11" t="s">
        <v>47</v>
      </c>
      <c r="V1121" s="11"/>
      <c r="W1121" s="11"/>
      <c r="X1121" s="11"/>
      <c r="Y1121" s="11"/>
      <c r="Z1121" s="11"/>
      <c r="AA1121" s="11"/>
      <c r="AB1121" s="11"/>
      <c r="AC1121" s="11"/>
      <c r="AD1121" s="11"/>
      <c r="AE1121" s="11"/>
      <c r="AF1121" s="12">
        <f>ROUNDUP(SUM(VLOOKUP(G1121,'Pontuação'!A$2:B$11,2,FALSE),VLOOKUP(E1121,'Pontuação'!C$2:D$11,2,FALSE),VLOOKUP(I1121,'Pontuação'!I$2:J$11,2,FALSE),VLOOKUP(K1121,'Pontuação'!G$2:H$11,2,FALSE),VLOOKUP(H1121,'Pontuação'!E$2:F$11,2,FALSE),VLOOKUP(M1121,'Pontuação'!K$2:L$11,2,FALSE)),0)</f>
        <v>837</v>
      </c>
      <c r="AG1121" s="12">
        <f t="shared" si="1"/>
        <v>84</v>
      </c>
      <c r="AH1121" s="12" t="str">
        <f t="array" ref="AH1121">IFERROR(INDEX('Pontuação'!G$13:G$191, MATCH(AG1121, 'Pontuação'!F$14:F$191, 0)), "Faixa Indefinida")</f>
        <v>D</v>
      </c>
      <c r="AI1121" s="12">
        <f t="shared" si="2"/>
        <v>0</v>
      </c>
      <c r="AJ1121" s="12">
        <f t="shared" si="3"/>
        <v>0</v>
      </c>
      <c r="AK1121" s="12">
        <f t="shared" si="4"/>
        <v>0</v>
      </c>
      <c r="AL1121" s="12">
        <f t="shared" si="5"/>
        <v>1</v>
      </c>
      <c r="AM1121" s="11"/>
      <c r="AN1121" s="13">
        <v>0.11066227352404244</v>
      </c>
      <c r="AO1121" s="11" t="s">
        <v>99</v>
      </c>
      <c r="AP1121" s="14">
        <v>45931.447850717595</v>
      </c>
    </row>
    <row r="1122">
      <c r="A1122" s="8">
        <v>45925.01349537037</v>
      </c>
      <c r="B1122" s="9" t="s">
        <v>2388</v>
      </c>
      <c r="C1122" s="9" t="s">
        <v>2389</v>
      </c>
      <c r="D1122" s="10">
        <v>5.562999578322E12</v>
      </c>
      <c r="E1122" s="9" t="s">
        <v>43</v>
      </c>
      <c r="F1122" s="9"/>
      <c r="G1122" s="9" t="s">
        <v>69</v>
      </c>
      <c r="H1122" s="9" t="s">
        <v>61</v>
      </c>
      <c r="I1122" s="9" t="s">
        <v>46</v>
      </c>
      <c r="J1122" s="9" t="s">
        <v>48</v>
      </c>
      <c r="K1122" s="9" t="s">
        <v>47</v>
      </c>
      <c r="L1122" s="9" t="s">
        <v>48</v>
      </c>
      <c r="M1122" s="9" t="s">
        <v>48</v>
      </c>
      <c r="N1122" s="9" t="s">
        <v>49</v>
      </c>
      <c r="O1122" s="9" t="s">
        <v>64</v>
      </c>
      <c r="P1122" s="11" t="s">
        <v>51</v>
      </c>
      <c r="Q1122" s="11" t="s">
        <v>52</v>
      </c>
      <c r="R1122" s="11" t="s">
        <v>53</v>
      </c>
      <c r="S1122" s="11" t="s">
        <v>54</v>
      </c>
      <c r="T1122" s="11" t="s">
        <v>55</v>
      </c>
      <c r="U1122" s="11" t="s">
        <v>56</v>
      </c>
      <c r="V1122" s="11"/>
      <c r="W1122" s="11"/>
      <c r="X1122" s="11"/>
      <c r="Y1122" s="11"/>
      <c r="Z1122" s="11"/>
      <c r="AA1122" s="11"/>
      <c r="AB1122" s="11"/>
      <c r="AC1122" s="11"/>
      <c r="AD1122" s="11"/>
      <c r="AE1122" s="11"/>
      <c r="AF1122" s="12">
        <f>ROUNDUP(SUM(VLOOKUP(G1122,'Pontuação'!A$2:B$11,2,FALSE),VLOOKUP(E1122,'Pontuação'!C$2:D$11,2,FALSE),VLOOKUP(I1122,'Pontuação'!I$2:J$11,2,FALSE),VLOOKUP(K1122,'Pontuação'!G$2:H$11,2,FALSE),VLOOKUP(H1122,'Pontuação'!E$2:F$11,2,FALSE),VLOOKUP(M1122,'Pontuação'!K$2:L$11,2,FALSE)),0)</f>
        <v>1093</v>
      </c>
      <c r="AG1122" s="12">
        <f t="shared" si="1"/>
        <v>109</v>
      </c>
      <c r="AH1122" s="12" t="str">
        <f t="array" ref="AH1122">IFERROR(INDEX('Pontuação'!G$13:G$191, MATCH(AG1122, 'Pontuação'!F$14:F$191, 0)), "Faixa Indefinida")</f>
        <v>B</v>
      </c>
      <c r="AI1122" s="12">
        <f t="shared" si="2"/>
        <v>0</v>
      </c>
      <c r="AJ1122" s="12">
        <f t="shared" si="3"/>
        <v>1</v>
      </c>
      <c r="AK1122" s="12">
        <f t="shared" si="4"/>
        <v>0</v>
      </c>
      <c r="AL1122" s="12">
        <f t="shared" si="5"/>
        <v>0</v>
      </c>
      <c r="AM1122" s="11"/>
      <c r="AN1122" s="13">
        <v>0.4387225733782365</v>
      </c>
      <c r="AO1122" s="11" t="s">
        <v>134</v>
      </c>
      <c r="AP1122" s="14">
        <v>45931.447850717595</v>
      </c>
    </row>
    <row r="1123">
      <c r="A1123" s="8">
        <v>45925.01415509259</v>
      </c>
      <c r="B1123" s="9" t="s">
        <v>2390</v>
      </c>
      <c r="C1123" s="9" t="s">
        <v>2391</v>
      </c>
      <c r="D1123" s="10">
        <v>5.571993609114E12</v>
      </c>
      <c r="E1123" s="9" t="s">
        <v>43</v>
      </c>
      <c r="F1123" s="9"/>
      <c r="G1123" s="9" t="s">
        <v>60</v>
      </c>
      <c r="H1123" s="9" t="s">
        <v>45</v>
      </c>
      <c r="I1123" s="9" t="s">
        <v>106</v>
      </c>
      <c r="J1123" s="9" t="s">
        <v>48</v>
      </c>
      <c r="K1123" s="9" t="s">
        <v>47</v>
      </c>
      <c r="L1123" s="9" t="s">
        <v>48</v>
      </c>
      <c r="M1123" s="9" t="s">
        <v>47</v>
      </c>
      <c r="N1123" s="9" t="s">
        <v>49</v>
      </c>
      <c r="O1123" s="9" t="s">
        <v>95</v>
      </c>
      <c r="P1123" s="11" t="s">
        <v>51</v>
      </c>
      <c r="Q1123" s="11" t="s">
        <v>115</v>
      </c>
      <c r="R1123" s="11" t="s">
        <v>53</v>
      </c>
      <c r="S1123" s="11" t="s">
        <v>54</v>
      </c>
      <c r="T1123" s="11" t="s">
        <v>55</v>
      </c>
      <c r="U1123" s="11" t="s">
        <v>56</v>
      </c>
      <c r="V1123" s="11"/>
      <c r="W1123" s="11"/>
      <c r="X1123" s="11"/>
      <c r="Y1123" s="11"/>
      <c r="Z1123" s="11"/>
      <c r="AA1123" s="11"/>
      <c r="AB1123" s="11"/>
      <c r="AC1123" s="11"/>
      <c r="AD1123" s="11"/>
      <c r="AE1123" s="11"/>
      <c r="AF1123" s="12">
        <f>ROUNDUP(SUM(VLOOKUP(G1123,'Pontuação'!A$2:B$11,2,FALSE),VLOOKUP(E1123,'Pontuação'!C$2:D$11,2,FALSE),VLOOKUP(I1123,'Pontuação'!I$2:J$11,2,FALSE),VLOOKUP(K1123,'Pontuação'!G$2:H$11,2,FALSE),VLOOKUP(H1123,'Pontuação'!E$2:F$11,2,FALSE),VLOOKUP(M1123,'Pontuação'!K$2:L$11,2,FALSE)),0)</f>
        <v>1063</v>
      </c>
      <c r="AG1123" s="12">
        <f t="shared" si="1"/>
        <v>106</v>
      </c>
      <c r="AH1123" s="12" t="str">
        <f t="array" ref="AH1123">IFERROR(INDEX('Pontuação'!G$13:G$191, MATCH(AG1123, 'Pontuação'!F$14:F$191, 0)), "Faixa Indefinida")</f>
        <v>B</v>
      </c>
      <c r="AI1123" s="12">
        <f t="shared" si="2"/>
        <v>0</v>
      </c>
      <c r="AJ1123" s="12">
        <f t="shared" si="3"/>
        <v>1</v>
      </c>
      <c r="AK1123" s="12">
        <f t="shared" si="4"/>
        <v>0</v>
      </c>
      <c r="AL1123" s="12">
        <f t="shared" si="5"/>
        <v>0</v>
      </c>
      <c r="AM1123" s="11"/>
      <c r="AN1123" s="13">
        <v>0.3870082068262238</v>
      </c>
      <c r="AO1123" s="11" t="s">
        <v>66</v>
      </c>
      <c r="AP1123" s="14">
        <v>45931.447850717595</v>
      </c>
    </row>
    <row r="1124">
      <c r="A1124" s="8">
        <v>45925.01619212963</v>
      </c>
      <c r="B1124" s="9" t="s">
        <v>2392</v>
      </c>
      <c r="C1124" s="9" t="s">
        <v>2393</v>
      </c>
      <c r="D1124" s="10">
        <v>5.5119579029E12</v>
      </c>
      <c r="E1124" s="9" t="s">
        <v>43</v>
      </c>
      <c r="F1124" s="9"/>
      <c r="G1124" s="9" t="s">
        <v>44</v>
      </c>
      <c r="H1124" s="9" t="s">
        <v>61</v>
      </c>
      <c r="I1124" s="9" t="s">
        <v>46</v>
      </c>
      <c r="J1124" s="9" t="s">
        <v>47</v>
      </c>
      <c r="K1124" s="9" t="s">
        <v>47</v>
      </c>
      <c r="L1124" s="9" t="s">
        <v>48</v>
      </c>
      <c r="M1124" s="9" t="s">
        <v>47</v>
      </c>
      <c r="N1124" s="9" t="s">
        <v>79</v>
      </c>
      <c r="O1124" s="9" t="s">
        <v>70</v>
      </c>
      <c r="P1124" s="11" t="s">
        <v>51</v>
      </c>
      <c r="Q1124" s="11" t="s">
        <v>115</v>
      </c>
      <c r="R1124" s="11" t="s">
        <v>53</v>
      </c>
      <c r="S1124" s="11" t="s">
        <v>54</v>
      </c>
      <c r="T1124" s="11" t="s">
        <v>55</v>
      </c>
      <c r="U1124" s="11" t="s">
        <v>56</v>
      </c>
      <c r="V1124" s="11"/>
      <c r="W1124" s="11"/>
      <c r="X1124" s="11"/>
      <c r="Y1124" s="11"/>
      <c r="Z1124" s="11"/>
      <c r="AA1124" s="11"/>
      <c r="AB1124" s="11"/>
      <c r="AC1124" s="11"/>
      <c r="AD1124" s="11"/>
      <c r="AE1124" s="11"/>
      <c r="AF1124" s="12">
        <f>ROUNDUP(SUM(VLOOKUP(G1124,'Pontuação'!A$2:B$11,2,FALSE),VLOOKUP(E1124,'Pontuação'!C$2:D$11,2,FALSE),VLOOKUP(I1124,'Pontuação'!I$2:J$11,2,FALSE),VLOOKUP(K1124,'Pontuação'!G$2:H$11,2,FALSE),VLOOKUP(H1124,'Pontuação'!E$2:F$11,2,FALSE),VLOOKUP(M1124,'Pontuação'!K$2:L$11,2,FALSE)),0)</f>
        <v>994</v>
      </c>
      <c r="AG1124" s="12">
        <f t="shared" si="1"/>
        <v>99</v>
      </c>
      <c r="AH1124" s="12" t="str">
        <f t="array" ref="AH1124">IFERROR(INDEX('Pontuação'!G$13:G$191, MATCH(AG1124, 'Pontuação'!F$14:F$191, 0)), "Faixa Indefinida")</f>
        <v>C</v>
      </c>
      <c r="AI1124" s="12">
        <f t="shared" si="2"/>
        <v>0</v>
      </c>
      <c r="AJ1124" s="12">
        <f t="shared" si="3"/>
        <v>0</v>
      </c>
      <c r="AK1124" s="12">
        <f t="shared" si="4"/>
        <v>1</v>
      </c>
      <c r="AL1124" s="12">
        <f t="shared" si="5"/>
        <v>0</v>
      </c>
      <c r="AM1124" s="11"/>
      <c r="AN1124" s="13">
        <v>0.3972408977433986</v>
      </c>
      <c r="AO1124" s="11" t="s">
        <v>134</v>
      </c>
      <c r="AP1124" s="14">
        <v>45931.447850717595</v>
      </c>
    </row>
    <row r="1125">
      <c r="A1125" s="8">
        <v>45925.016226851854</v>
      </c>
      <c r="B1125" s="9" t="s">
        <v>2394</v>
      </c>
      <c r="C1125" s="9" t="s">
        <v>2395</v>
      </c>
      <c r="D1125" s="10">
        <v>5.581994460231E12</v>
      </c>
      <c r="E1125" s="9" t="s">
        <v>43</v>
      </c>
      <c r="F1125" s="9"/>
      <c r="G1125" s="9" t="s">
        <v>60</v>
      </c>
      <c r="H1125" s="9" t="s">
        <v>45</v>
      </c>
      <c r="I1125" s="9" t="s">
        <v>78</v>
      </c>
      <c r="J1125" s="9" t="s">
        <v>47</v>
      </c>
      <c r="K1125" s="9" t="s">
        <v>47</v>
      </c>
      <c r="L1125" s="9" t="s">
        <v>48</v>
      </c>
      <c r="M1125" s="9" t="s">
        <v>47</v>
      </c>
      <c r="N1125" s="9" t="s">
        <v>79</v>
      </c>
      <c r="O1125" s="9" t="s">
        <v>98</v>
      </c>
      <c r="P1125" s="11" t="s">
        <v>51</v>
      </c>
      <c r="Q1125" s="11" t="s">
        <v>203</v>
      </c>
      <c r="R1125" s="11" t="s">
        <v>357</v>
      </c>
      <c r="S1125" s="11" t="s">
        <v>72</v>
      </c>
      <c r="T1125" s="11" t="s">
        <v>65</v>
      </c>
      <c r="U1125" s="11" t="s">
        <v>47</v>
      </c>
      <c r="V1125" s="11"/>
      <c r="W1125" s="11"/>
      <c r="X1125" s="11"/>
      <c r="Y1125" s="11"/>
      <c r="Z1125" s="11"/>
      <c r="AA1125" s="11"/>
      <c r="AB1125" s="11"/>
      <c r="AC1125" s="11"/>
      <c r="AD1125" s="11"/>
      <c r="AE1125" s="11"/>
      <c r="AF1125" s="12">
        <f>ROUNDUP(SUM(VLOOKUP(G1125,'Pontuação'!A$2:B$11,2,FALSE),VLOOKUP(E1125,'Pontuação'!C$2:D$11,2,FALSE),VLOOKUP(I1125,'Pontuação'!I$2:J$11,2,FALSE),VLOOKUP(K1125,'Pontuação'!G$2:H$11,2,FALSE),VLOOKUP(H1125,'Pontuação'!E$2:F$11,2,FALSE),VLOOKUP(M1125,'Pontuação'!K$2:L$11,2,FALSE)),0)</f>
        <v>1100</v>
      </c>
      <c r="AG1125" s="12">
        <f t="shared" si="1"/>
        <v>110</v>
      </c>
      <c r="AH1125" s="12" t="str">
        <f t="array" ref="AH1125">IFERROR(INDEX('Pontuação'!G$13:G$191, MATCH(AG1125, 'Pontuação'!F$14:F$191, 0)), "Faixa Indefinida")</f>
        <v>B</v>
      </c>
      <c r="AI1125" s="12">
        <f t="shared" si="2"/>
        <v>0</v>
      </c>
      <c r="AJ1125" s="12">
        <f t="shared" si="3"/>
        <v>1</v>
      </c>
      <c r="AK1125" s="12">
        <f t="shared" si="4"/>
        <v>0</v>
      </c>
      <c r="AL1125" s="12">
        <f t="shared" si="5"/>
        <v>0</v>
      </c>
      <c r="AM1125" s="11"/>
      <c r="AN1125" s="13">
        <v>0.27007211630022526</v>
      </c>
      <c r="AO1125" s="11" t="s">
        <v>84</v>
      </c>
      <c r="AP1125" s="14">
        <v>45931.447850717595</v>
      </c>
    </row>
    <row r="1126">
      <c r="A1126" s="8">
        <v>45925.016284722224</v>
      </c>
      <c r="B1126" s="9" t="s">
        <v>2396</v>
      </c>
      <c r="C1126" s="9" t="s">
        <v>2397</v>
      </c>
      <c r="D1126" s="10">
        <v>5.52199137002E12</v>
      </c>
      <c r="E1126" s="9" t="s">
        <v>43</v>
      </c>
      <c r="F1126" s="9"/>
      <c r="G1126" s="9" t="s">
        <v>60</v>
      </c>
      <c r="H1126" s="9" t="s">
        <v>61</v>
      </c>
      <c r="I1126" s="9" t="s">
        <v>46</v>
      </c>
      <c r="J1126" s="9" t="s">
        <v>48</v>
      </c>
      <c r="K1126" s="9" t="s">
        <v>47</v>
      </c>
      <c r="L1126" s="9" t="s">
        <v>47</v>
      </c>
      <c r="M1126" s="9" t="s">
        <v>48</v>
      </c>
      <c r="N1126" s="9" t="s">
        <v>79</v>
      </c>
      <c r="O1126" s="9" t="s">
        <v>64</v>
      </c>
      <c r="P1126" s="11" t="s">
        <v>80</v>
      </c>
      <c r="Q1126" s="11" t="s">
        <v>81</v>
      </c>
      <c r="R1126" s="11" t="s">
        <v>82</v>
      </c>
      <c r="S1126" s="11">
        <v>7.50940275538E11</v>
      </c>
      <c r="T1126" s="11" t="s">
        <v>83</v>
      </c>
      <c r="U1126" s="11" t="s">
        <v>56</v>
      </c>
      <c r="V1126" s="11"/>
      <c r="W1126" s="11"/>
      <c r="X1126" s="11"/>
      <c r="Y1126" s="11"/>
      <c r="Z1126" s="11"/>
      <c r="AA1126" s="11"/>
      <c r="AB1126" s="11"/>
      <c r="AC1126" s="11"/>
      <c r="AD1126" s="11"/>
      <c r="AE1126" s="11"/>
      <c r="AF1126" s="12">
        <f>ROUNDUP(SUM(VLOOKUP(G1126,'Pontuação'!A$2:B$11,2,FALSE),VLOOKUP(E1126,'Pontuação'!C$2:D$11,2,FALSE),VLOOKUP(I1126,'Pontuação'!I$2:J$11,2,FALSE),VLOOKUP(K1126,'Pontuação'!G$2:H$11,2,FALSE),VLOOKUP(H1126,'Pontuação'!E$2:F$11,2,FALSE),VLOOKUP(M1126,'Pontuação'!K$2:L$11,2,FALSE)),0)</f>
        <v>1221</v>
      </c>
      <c r="AG1126" s="12">
        <f t="shared" si="1"/>
        <v>122</v>
      </c>
      <c r="AH1126" s="12" t="str">
        <f t="array" ref="AH1126">IFERROR(INDEX('Pontuação'!G$13:G$191, MATCH(AG1126, 'Pontuação'!F$14:F$191, 0)), "Faixa Indefinida")</f>
        <v>A</v>
      </c>
      <c r="AI1126" s="12">
        <f t="shared" si="2"/>
        <v>1</v>
      </c>
      <c r="AJ1126" s="12">
        <f t="shared" si="3"/>
        <v>0</v>
      </c>
      <c r="AK1126" s="12">
        <f t="shared" si="4"/>
        <v>0</v>
      </c>
      <c r="AL1126" s="12">
        <f t="shared" si="5"/>
        <v>0</v>
      </c>
      <c r="AM1126" s="11"/>
      <c r="AN1126" s="13">
        <v>0.47793044039087</v>
      </c>
      <c r="AO1126" s="11" t="s">
        <v>151</v>
      </c>
      <c r="AP1126" s="14">
        <v>45931.447850717595</v>
      </c>
    </row>
    <row r="1127">
      <c r="A1127" s="8">
        <v>45925.01888888889</v>
      </c>
      <c r="B1127" s="9" t="s">
        <v>2398</v>
      </c>
      <c r="C1127" s="9" t="s">
        <v>2399</v>
      </c>
      <c r="D1127" s="10">
        <v>5.521975232118E12</v>
      </c>
      <c r="E1127" s="9" t="s">
        <v>43</v>
      </c>
      <c r="F1127" s="9"/>
      <c r="G1127" s="9" t="s">
        <v>60</v>
      </c>
      <c r="H1127" s="9" t="s">
        <v>87</v>
      </c>
      <c r="I1127" s="9" t="s">
        <v>78</v>
      </c>
      <c r="J1127" s="9" t="s">
        <v>47</v>
      </c>
      <c r="K1127" s="9" t="s">
        <v>48</v>
      </c>
      <c r="L1127" s="9" t="s">
        <v>48</v>
      </c>
      <c r="M1127" s="9" t="s">
        <v>47</v>
      </c>
      <c r="N1127" s="9" t="s">
        <v>49</v>
      </c>
      <c r="O1127" s="9" t="s">
        <v>64</v>
      </c>
      <c r="P1127" s="11" t="s">
        <v>51</v>
      </c>
      <c r="Q1127" s="11" t="s">
        <v>133</v>
      </c>
      <c r="R1127" s="11" t="s">
        <v>90</v>
      </c>
      <c r="S1127" s="11" t="s">
        <v>214</v>
      </c>
      <c r="T1127" s="11" t="s">
        <v>65</v>
      </c>
      <c r="U1127" s="11" t="s">
        <v>56</v>
      </c>
      <c r="V1127" s="11"/>
      <c r="W1127" s="11"/>
      <c r="X1127" s="11"/>
      <c r="Y1127" s="11"/>
      <c r="Z1127" s="11"/>
      <c r="AA1127" s="11"/>
      <c r="AB1127" s="11"/>
      <c r="AC1127" s="11"/>
      <c r="AD1127" s="11"/>
      <c r="AE1127" s="11"/>
      <c r="AF1127" s="12">
        <f>ROUNDUP(SUM(VLOOKUP(G1127,'Pontuação'!A$2:B$11,2,FALSE),VLOOKUP(E1127,'Pontuação'!C$2:D$11,2,FALSE),VLOOKUP(I1127,'Pontuação'!I$2:J$11,2,FALSE),VLOOKUP(K1127,'Pontuação'!G$2:H$11,2,FALSE),VLOOKUP(H1127,'Pontuação'!E$2:F$11,2,FALSE),VLOOKUP(M1127,'Pontuação'!K$2:L$11,2,FALSE)),0)</f>
        <v>1121</v>
      </c>
      <c r="AG1127" s="12">
        <f t="shared" si="1"/>
        <v>112</v>
      </c>
      <c r="AH1127" s="12" t="str">
        <f t="array" ref="AH1127">IFERROR(INDEX('Pontuação'!G$13:G$191, MATCH(AG1127, 'Pontuação'!F$14:F$191, 0)), "Faixa Indefinida")</f>
        <v>B</v>
      </c>
      <c r="AI1127" s="12">
        <f t="shared" si="2"/>
        <v>0</v>
      </c>
      <c r="AJ1127" s="12">
        <f t="shared" si="3"/>
        <v>1</v>
      </c>
      <c r="AK1127" s="12">
        <f t="shared" si="4"/>
        <v>0</v>
      </c>
      <c r="AL1127" s="12">
        <f t="shared" si="5"/>
        <v>0</v>
      </c>
      <c r="AM1127" s="11"/>
      <c r="AN1127" s="13">
        <v>0.17301159160104376</v>
      </c>
      <c r="AO1127" s="11" t="s">
        <v>110</v>
      </c>
      <c r="AP1127" s="14">
        <v>45931.447850717595</v>
      </c>
    </row>
    <row r="1128">
      <c r="A1128" s="8">
        <v>45925.01913194444</v>
      </c>
      <c r="B1128" s="9" t="s">
        <v>2400</v>
      </c>
      <c r="C1128" s="9" t="s">
        <v>2401</v>
      </c>
      <c r="D1128" s="10">
        <v>5.511991981795E12</v>
      </c>
      <c r="E1128" s="9" t="s">
        <v>43</v>
      </c>
      <c r="F1128" s="9"/>
      <c r="G1128" s="9" t="s">
        <v>44</v>
      </c>
      <c r="H1128" s="9" t="s">
        <v>45</v>
      </c>
      <c r="I1128" s="9" t="s">
        <v>46</v>
      </c>
      <c r="J1128" s="9" t="s">
        <v>48</v>
      </c>
      <c r="K1128" s="9" t="s">
        <v>47</v>
      </c>
      <c r="L1128" s="9" t="s">
        <v>48</v>
      </c>
      <c r="M1128" s="9" t="s">
        <v>48</v>
      </c>
      <c r="N1128" s="9" t="s">
        <v>79</v>
      </c>
      <c r="O1128" s="9" t="s">
        <v>50</v>
      </c>
      <c r="P1128" s="11" t="s">
        <v>51</v>
      </c>
      <c r="Q1128" s="11" t="s">
        <v>71</v>
      </c>
      <c r="R1128" s="11" t="s">
        <v>53</v>
      </c>
      <c r="S1128" s="11" t="s">
        <v>72</v>
      </c>
      <c r="T1128" s="11" t="s">
        <v>55</v>
      </c>
      <c r="U1128" s="11" t="s">
        <v>56</v>
      </c>
      <c r="V1128" s="11"/>
      <c r="W1128" s="11"/>
      <c r="X1128" s="11"/>
      <c r="Y1128" s="11"/>
      <c r="Z1128" s="11"/>
      <c r="AA1128" s="11"/>
      <c r="AB1128" s="11"/>
      <c r="AC1128" s="11"/>
      <c r="AD1128" s="11"/>
      <c r="AE1128" s="11"/>
      <c r="AF1128" s="12">
        <f>ROUNDUP(SUM(VLOOKUP(G1128,'Pontuação'!A$2:B$11,2,FALSE),VLOOKUP(E1128,'Pontuação'!C$2:D$11,2,FALSE),VLOOKUP(I1128,'Pontuação'!I$2:J$11,2,FALSE),VLOOKUP(K1128,'Pontuação'!G$2:H$11,2,FALSE),VLOOKUP(H1128,'Pontuação'!E$2:F$11,2,FALSE),VLOOKUP(M1128,'Pontuação'!K$2:L$11,2,FALSE)),0)</f>
        <v>1223</v>
      </c>
      <c r="AG1128" s="12">
        <f t="shared" si="1"/>
        <v>122</v>
      </c>
      <c r="AH1128" s="12" t="str">
        <f t="array" ref="AH1128">IFERROR(INDEX('Pontuação'!G$13:G$191, MATCH(AG1128, 'Pontuação'!F$14:F$191, 0)), "Faixa Indefinida")</f>
        <v>A</v>
      </c>
      <c r="AI1128" s="12">
        <f t="shared" si="2"/>
        <v>1</v>
      </c>
      <c r="AJ1128" s="12">
        <f t="shared" si="3"/>
        <v>0</v>
      </c>
      <c r="AK1128" s="12">
        <f t="shared" si="4"/>
        <v>0</v>
      </c>
      <c r="AL1128" s="12">
        <f t="shared" si="5"/>
        <v>0</v>
      </c>
      <c r="AM1128" s="11"/>
      <c r="AN1128" s="13">
        <v>0.549070880240322</v>
      </c>
      <c r="AO1128" s="11" t="s">
        <v>57</v>
      </c>
      <c r="AP1128" s="14">
        <v>45931.447850717595</v>
      </c>
    </row>
    <row r="1129">
      <c r="A1129" s="8">
        <v>45925.020891203705</v>
      </c>
      <c r="B1129" s="9" t="s">
        <v>2402</v>
      </c>
      <c r="C1129" s="9" t="s">
        <v>2403</v>
      </c>
      <c r="D1129" s="10">
        <v>5.597981126952E12</v>
      </c>
      <c r="E1129" s="9" t="s">
        <v>43</v>
      </c>
      <c r="F1129" s="9"/>
      <c r="G1129" s="9" t="s">
        <v>76</v>
      </c>
      <c r="H1129" s="9" t="s">
        <v>87</v>
      </c>
      <c r="I1129" s="9" t="s">
        <v>78</v>
      </c>
      <c r="J1129" s="9" t="s">
        <v>48</v>
      </c>
      <c r="K1129" s="9" t="s">
        <v>48</v>
      </c>
      <c r="L1129" s="9" t="s">
        <v>48</v>
      </c>
      <c r="M1129" s="9" t="s">
        <v>48</v>
      </c>
      <c r="N1129" s="9" t="s">
        <v>94</v>
      </c>
      <c r="O1129" s="9" t="s">
        <v>95</v>
      </c>
      <c r="P1129" s="11" t="s">
        <v>51</v>
      </c>
      <c r="Q1129" s="11" t="s">
        <v>137</v>
      </c>
      <c r="R1129" s="11" t="s">
        <v>107</v>
      </c>
      <c r="S1129" s="11" t="s">
        <v>138</v>
      </c>
      <c r="T1129" s="11" t="s">
        <v>55</v>
      </c>
      <c r="U1129" s="11" t="s">
        <v>56</v>
      </c>
      <c r="V1129" s="11"/>
      <c r="W1129" s="11"/>
      <c r="X1129" s="11"/>
      <c r="Y1129" s="11"/>
      <c r="Z1129" s="11"/>
      <c r="AA1129" s="11"/>
      <c r="AB1129" s="11"/>
      <c r="AC1129" s="11"/>
      <c r="AD1129" s="11"/>
      <c r="AE1129" s="11"/>
      <c r="AF1129" s="12">
        <f>ROUNDUP(SUM(VLOOKUP(G1129,'Pontuação'!A$2:B$11,2,FALSE),VLOOKUP(E1129,'Pontuação'!C$2:D$11,2,FALSE),VLOOKUP(I1129,'Pontuação'!I$2:J$11,2,FALSE),VLOOKUP(K1129,'Pontuação'!G$2:H$11,2,FALSE),VLOOKUP(H1129,'Pontuação'!E$2:F$11,2,FALSE),VLOOKUP(M1129,'Pontuação'!K$2:L$11,2,FALSE)),0)</f>
        <v>1262</v>
      </c>
      <c r="AG1129" s="12">
        <f t="shared" si="1"/>
        <v>126</v>
      </c>
      <c r="AH1129" s="12" t="str">
        <f t="array" ref="AH1129">IFERROR(INDEX('Pontuação'!G$13:G$191, MATCH(AG1129, 'Pontuação'!F$14:F$191, 0)), "Faixa Indefinida")</f>
        <v>A</v>
      </c>
      <c r="AI1129" s="12">
        <f t="shared" si="2"/>
        <v>1</v>
      </c>
      <c r="AJ1129" s="12">
        <f t="shared" si="3"/>
        <v>0</v>
      </c>
      <c r="AK1129" s="12">
        <f t="shared" si="4"/>
        <v>0</v>
      </c>
      <c r="AL1129" s="12">
        <f t="shared" si="5"/>
        <v>0</v>
      </c>
      <c r="AM1129" s="11"/>
      <c r="AN1129" s="13">
        <v>0.38432994032467255</v>
      </c>
      <c r="AO1129" s="11" t="s">
        <v>66</v>
      </c>
      <c r="AP1129" s="14">
        <v>45931.447850717595</v>
      </c>
    </row>
    <row r="1130">
      <c r="A1130" s="8">
        <v>45925.02107638889</v>
      </c>
      <c r="B1130" s="9" t="s">
        <v>2404</v>
      </c>
      <c r="C1130" s="9" t="s">
        <v>2405</v>
      </c>
      <c r="D1130" s="10">
        <v>5.579998629739E12</v>
      </c>
      <c r="E1130" s="9" t="s">
        <v>75</v>
      </c>
      <c r="F1130" s="9"/>
      <c r="G1130" s="9" t="s">
        <v>60</v>
      </c>
      <c r="H1130" s="9" t="s">
        <v>87</v>
      </c>
      <c r="I1130" s="9" t="s">
        <v>88</v>
      </c>
      <c r="J1130" s="9" t="s">
        <v>47</v>
      </c>
      <c r="K1130" s="9" t="s">
        <v>48</v>
      </c>
      <c r="L1130" s="9" t="s">
        <v>48</v>
      </c>
      <c r="M1130" s="9" t="s">
        <v>47</v>
      </c>
      <c r="N1130" s="9" t="s">
        <v>63</v>
      </c>
      <c r="O1130" s="9" t="s">
        <v>95</v>
      </c>
      <c r="P1130" s="11" t="s">
        <v>51</v>
      </c>
      <c r="Q1130" s="11" t="s">
        <v>71</v>
      </c>
      <c r="R1130" s="11" t="s">
        <v>107</v>
      </c>
      <c r="S1130" s="11" t="s">
        <v>138</v>
      </c>
      <c r="T1130" s="11" t="s">
        <v>55</v>
      </c>
      <c r="U1130" s="11" t="s">
        <v>56</v>
      </c>
      <c r="V1130" s="11"/>
      <c r="W1130" s="11"/>
      <c r="X1130" s="11"/>
      <c r="Y1130" s="11"/>
      <c r="Z1130" s="11"/>
      <c r="AA1130" s="11"/>
      <c r="AB1130" s="11"/>
      <c r="AC1130" s="11"/>
      <c r="AD1130" s="11"/>
      <c r="AE1130" s="11"/>
      <c r="AF1130" s="12">
        <v>1218.0</v>
      </c>
      <c r="AG1130" s="12">
        <f t="shared" si="1"/>
        <v>122</v>
      </c>
      <c r="AH1130" s="12" t="str">
        <f t="array" ref="AH1130">IFERROR(INDEX('Pontuação'!G$13:G$191, MATCH(AG1130, 'Pontuação'!F$14:F$191, 0)), "Faixa Indefinida")</f>
        <v>A</v>
      </c>
      <c r="AI1130" s="12">
        <f t="shared" si="2"/>
        <v>1</v>
      </c>
      <c r="AJ1130" s="12">
        <f t="shared" si="3"/>
        <v>0</v>
      </c>
      <c r="AK1130" s="12">
        <f t="shared" si="4"/>
        <v>0</v>
      </c>
      <c r="AL1130" s="12">
        <f t="shared" si="5"/>
        <v>0</v>
      </c>
      <c r="AM1130" s="11"/>
      <c r="AN1130" s="13">
        <v>0.26643808993043167</v>
      </c>
      <c r="AO1130" s="11" t="s">
        <v>84</v>
      </c>
      <c r="AP1130" s="14">
        <v>45931.447850717595</v>
      </c>
    </row>
    <row r="1131">
      <c r="A1131" s="8">
        <v>45925.022939814815</v>
      </c>
      <c r="B1131" s="9" t="s">
        <v>2406</v>
      </c>
      <c r="C1131" s="9" t="s">
        <v>2407</v>
      </c>
      <c r="D1131" s="10">
        <v>5.562981827891E12</v>
      </c>
      <c r="E1131" s="9" t="s">
        <v>43</v>
      </c>
      <c r="F1131" s="9"/>
      <c r="G1131" s="9" t="s">
        <v>60</v>
      </c>
      <c r="H1131" s="9" t="s">
        <v>45</v>
      </c>
      <c r="I1131" s="9" t="s">
        <v>78</v>
      </c>
      <c r="J1131" s="9" t="s">
        <v>47</v>
      </c>
      <c r="K1131" s="9" t="s">
        <v>47</v>
      </c>
      <c r="L1131" s="9" t="s">
        <v>48</v>
      </c>
      <c r="M1131" s="9" t="s">
        <v>48</v>
      </c>
      <c r="N1131" s="9" t="s">
        <v>63</v>
      </c>
      <c r="O1131" s="9" t="s">
        <v>50</v>
      </c>
      <c r="P1131" s="11" t="s">
        <v>51</v>
      </c>
      <c r="Q1131" s="11" t="s">
        <v>71</v>
      </c>
      <c r="R1131" s="11" t="s">
        <v>107</v>
      </c>
      <c r="S1131" s="11" t="s">
        <v>72</v>
      </c>
      <c r="T1131" s="11" t="s">
        <v>65</v>
      </c>
      <c r="U1131" s="11" t="s">
        <v>56</v>
      </c>
      <c r="V1131" s="11"/>
      <c r="W1131" s="11"/>
      <c r="X1131" s="11"/>
      <c r="Y1131" s="11"/>
      <c r="Z1131" s="11"/>
      <c r="AA1131" s="11"/>
      <c r="AB1131" s="11"/>
      <c r="AC1131" s="11"/>
      <c r="AD1131" s="11"/>
      <c r="AE1131" s="11"/>
      <c r="AF1131" s="12">
        <f>ROUNDUP(SUM(VLOOKUP(G1131,'Pontuação'!A$2:B$11,2,FALSE),VLOOKUP(E1131,'Pontuação'!C$2:D$11,2,FALSE),VLOOKUP(I1131,'Pontuação'!I$2:J$11,2,FALSE),VLOOKUP(K1131,'Pontuação'!G$2:H$11,2,FALSE),VLOOKUP(H1131,'Pontuação'!E$2:F$11,2,FALSE),VLOOKUP(M1131,'Pontuação'!K$2:L$11,2,FALSE)),0)</f>
        <v>1250</v>
      </c>
      <c r="AG1131" s="12">
        <f t="shared" si="1"/>
        <v>125</v>
      </c>
      <c r="AH1131" s="12" t="str">
        <f t="array" ref="AH1131">IFERROR(INDEX('Pontuação'!G$13:G$191, MATCH(AG1131, 'Pontuação'!F$14:F$191, 0)), "Faixa Indefinida")</f>
        <v>A</v>
      </c>
      <c r="AI1131" s="12">
        <f t="shared" si="2"/>
        <v>1</v>
      </c>
      <c r="AJ1131" s="12">
        <f t="shared" si="3"/>
        <v>0</v>
      </c>
      <c r="AK1131" s="12">
        <f t="shared" si="4"/>
        <v>0</v>
      </c>
      <c r="AL1131" s="12">
        <f t="shared" si="5"/>
        <v>0</v>
      </c>
      <c r="AM1131" s="11"/>
      <c r="AN1131" s="13">
        <v>0.5798019270986084</v>
      </c>
      <c r="AO1131" s="11" t="s">
        <v>57</v>
      </c>
      <c r="AP1131" s="14">
        <v>45931.447850717595</v>
      </c>
    </row>
    <row r="1132">
      <c r="A1132" s="8">
        <v>45925.02646990741</v>
      </c>
      <c r="B1132" s="9" t="s">
        <v>2408</v>
      </c>
      <c r="C1132" s="9" t="s">
        <v>2409</v>
      </c>
      <c r="D1132" s="10">
        <v>5.524981381782E12</v>
      </c>
      <c r="E1132" s="9" t="s">
        <v>43</v>
      </c>
      <c r="F1132" s="9"/>
      <c r="G1132" s="9" t="s">
        <v>60</v>
      </c>
      <c r="H1132" s="9" t="s">
        <v>45</v>
      </c>
      <c r="I1132" s="9" t="s">
        <v>106</v>
      </c>
      <c r="J1132" s="9" t="s">
        <v>47</v>
      </c>
      <c r="K1132" s="9" t="s">
        <v>48</v>
      </c>
      <c r="L1132" s="9" t="s">
        <v>48</v>
      </c>
      <c r="M1132" s="9" t="s">
        <v>47</v>
      </c>
      <c r="N1132" s="9" t="s">
        <v>79</v>
      </c>
      <c r="O1132" s="9" t="s">
        <v>64</v>
      </c>
      <c r="P1132" s="11" t="s">
        <v>51</v>
      </c>
      <c r="Q1132" s="11" t="s">
        <v>115</v>
      </c>
      <c r="R1132" s="11" t="s">
        <v>53</v>
      </c>
      <c r="S1132" s="11" t="s">
        <v>54</v>
      </c>
      <c r="T1132" s="11" t="s">
        <v>55</v>
      </c>
      <c r="U1132" s="11" t="s">
        <v>56</v>
      </c>
      <c r="V1132" s="11"/>
      <c r="W1132" s="11"/>
      <c r="X1132" s="11"/>
      <c r="Y1132" s="11"/>
      <c r="Z1132" s="11"/>
      <c r="AA1132" s="11"/>
      <c r="AB1132" s="11"/>
      <c r="AC1132" s="11"/>
      <c r="AD1132" s="11"/>
      <c r="AE1132" s="11"/>
      <c r="AF1132" s="12">
        <f>ROUNDUP(SUM(VLOOKUP(G1132,'Pontuação'!A$2:B$11,2,FALSE),VLOOKUP(E1132,'Pontuação'!C$2:D$11,2,FALSE),VLOOKUP(I1132,'Pontuação'!I$2:J$11,2,FALSE),VLOOKUP(K1132,'Pontuação'!G$2:H$11,2,FALSE),VLOOKUP(H1132,'Pontuação'!E$2:F$11,2,FALSE),VLOOKUP(M1132,'Pontuação'!K$2:L$11,2,FALSE)),0)</f>
        <v>1173</v>
      </c>
      <c r="AG1132" s="12">
        <f t="shared" si="1"/>
        <v>117</v>
      </c>
      <c r="AH1132" s="12" t="str">
        <f t="array" ref="AH1132">IFERROR(INDEX('Pontuação'!G$13:G$191, MATCH(AG1132, 'Pontuação'!F$14:F$191, 0)), "Faixa Indefinida")</f>
        <v>B</v>
      </c>
      <c r="AI1132" s="12">
        <f t="shared" si="2"/>
        <v>0</v>
      </c>
      <c r="AJ1132" s="12">
        <f t="shared" si="3"/>
        <v>1</v>
      </c>
      <c r="AK1132" s="12">
        <f t="shared" si="4"/>
        <v>0</v>
      </c>
      <c r="AL1132" s="12">
        <f t="shared" si="5"/>
        <v>0</v>
      </c>
      <c r="AM1132" s="11"/>
      <c r="AN1132" s="13">
        <v>0.3779697314525712</v>
      </c>
      <c r="AO1132" s="11" t="s">
        <v>66</v>
      </c>
      <c r="AP1132" s="14">
        <v>45931.447850717595</v>
      </c>
    </row>
    <row r="1133">
      <c r="A1133" s="8">
        <v>45925.02689814815</v>
      </c>
      <c r="B1133" s="9" t="s">
        <v>2410</v>
      </c>
      <c r="C1133" s="9" t="s">
        <v>662</v>
      </c>
      <c r="D1133" s="10">
        <v>5.544998204655E12</v>
      </c>
      <c r="E1133" s="9" t="s">
        <v>43</v>
      </c>
      <c r="F1133" s="9"/>
      <c r="G1133" s="9" t="s">
        <v>44</v>
      </c>
      <c r="H1133" s="9" t="s">
        <v>61</v>
      </c>
      <c r="I1133" s="9" t="s">
        <v>78</v>
      </c>
      <c r="J1133" s="9" t="s">
        <v>47</v>
      </c>
      <c r="K1133" s="9" t="s">
        <v>48</v>
      </c>
      <c r="L1133" s="9" t="s">
        <v>48</v>
      </c>
      <c r="M1133" s="9" t="s">
        <v>48</v>
      </c>
      <c r="N1133" s="9" t="s">
        <v>63</v>
      </c>
      <c r="O1133" s="9" t="s">
        <v>64</v>
      </c>
      <c r="P1133" s="11" t="s">
        <v>51</v>
      </c>
      <c r="Q1133" s="11" t="s">
        <v>115</v>
      </c>
      <c r="R1133" s="11" t="s">
        <v>53</v>
      </c>
      <c r="S1133" s="11" t="s">
        <v>54</v>
      </c>
      <c r="T1133" s="11" t="s">
        <v>55</v>
      </c>
      <c r="U1133" s="11" t="s">
        <v>56</v>
      </c>
      <c r="V1133" s="11"/>
      <c r="W1133" s="11"/>
      <c r="X1133" s="11"/>
      <c r="Y1133" s="11"/>
      <c r="Z1133" s="11"/>
      <c r="AA1133" s="11"/>
      <c r="AB1133" s="11"/>
      <c r="AC1133" s="11"/>
      <c r="AD1133" s="11"/>
      <c r="AE1133" s="11"/>
      <c r="AF1133" s="12">
        <f>ROUNDUP(SUM(VLOOKUP(G1133,'Pontuação'!A$2:B$11,2,FALSE),VLOOKUP(E1133,'Pontuação'!C$2:D$11,2,FALSE),VLOOKUP(I1133,'Pontuação'!I$2:J$11,2,FALSE),VLOOKUP(K1133,'Pontuação'!G$2:H$11,2,FALSE),VLOOKUP(H1133,'Pontuação'!E$2:F$11,2,FALSE),VLOOKUP(M1133,'Pontuação'!K$2:L$11,2,FALSE)),0)</f>
        <v>1204</v>
      </c>
      <c r="AG1133" s="12">
        <f t="shared" si="1"/>
        <v>120</v>
      </c>
      <c r="AH1133" s="12" t="str">
        <f t="array" ref="AH1133">IFERROR(INDEX('Pontuação'!G$13:G$191, MATCH(AG1133, 'Pontuação'!F$14:F$191, 0)), "Faixa Indefinida")</f>
        <v>A</v>
      </c>
      <c r="AI1133" s="12">
        <f t="shared" si="2"/>
        <v>1</v>
      </c>
      <c r="AJ1133" s="12">
        <f t="shared" si="3"/>
        <v>0</v>
      </c>
      <c r="AK1133" s="12">
        <f t="shared" si="4"/>
        <v>0</v>
      </c>
      <c r="AL1133" s="12">
        <f t="shared" si="5"/>
        <v>0</v>
      </c>
      <c r="AM1133" s="11"/>
      <c r="AN1133" s="13">
        <v>0.44091047732114774</v>
      </c>
      <c r="AO1133" s="11" t="s">
        <v>134</v>
      </c>
      <c r="AP1133" s="14">
        <v>45931.447850717595</v>
      </c>
    </row>
    <row r="1134">
      <c r="A1134" s="8">
        <v>45925.02790509259</v>
      </c>
      <c r="B1134" s="9" t="s">
        <v>2411</v>
      </c>
      <c r="C1134" s="9" t="s">
        <v>2412</v>
      </c>
      <c r="D1134" s="10">
        <v>5.511981625091E12</v>
      </c>
      <c r="E1134" s="9" t="s">
        <v>43</v>
      </c>
      <c r="F1134" s="9"/>
      <c r="G1134" s="9" t="s">
        <v>69</v>
      </c>
      <c r="H1134" s="9" t="s">
        <v>45</v>
      </c>
      <c r="I1134" s="9" t="s">
        <v>62</v>
      </c>
      <c r="J1134" s="9" t="s">
        <v>48</v>
      </c>
      <c r="K1134" s="9" t="s">
        <v>47</v>
      </c>
      <c r="L1134" s="9" t="s">
        <v>48</v>
      </c>
      <c r="M1134" s="9" t="s">
        <v>47</v>
      </c>
      <c r="N1134" s="9" t="s">
        <v>49</v>
      </c>
      <c r="O1134" s="9" t="s">
        <v>50</v>
      </c>
      <c r="P1134" s="11" t="s">
        <v>51</v>
      </c>
      <c r="Q1134" s="11" t="s">
        <v>115</v>
      </c>
      <c r="R1134" s="11" t="s">
        <v>53</v>
      </c>
      <c r="S1134" s="11" t="s">
        <v>54</v>
      </c>
      <c r="T1134" s="11" t="s">
        <v>55</v>
      </c>
      <c r="U1134" s="11" t="s">
        <v>56</v>
      </c>
      <c r="V1134" s="11"/>
      <c r="W1134" s="11"/>
      <c r="X1134" s="11"/>
      <c r="Y1134" s="11"/>
      <c r="Z1134" s="11"/>
      <c r="AA1134" s="11"/>
      <c r="AB1134" s="11"/>
      <c r="AC1134" s="11"/>
      <c r="AD1134" s="11"/>
      <c r="AE1134" s="11"/>
      <c r="AF1134" s="12">
        <f>ROUNDUP(SUM(VLOOKUP(G1134,'Pontuação'!A$2:B$11,2,FALSE),VLOOKUP(E1134,'Pontuação'!C$2:D$11,2,FALSE),VLOOKUP(I1134,'Pontuação'!I$2:J$11,2,FALSE),VLOOKUP(K1134,'Pontuação'!G$2:H$11,2,FALSE),VLOOKUP(H1134,'Pontuação'!E$2:F$11,2,FALSE),VLOOKUP(M1134,'Pontuação'!K$2:L$11,2,FALSE)),0)</f>
        <v>910</v>
      </c>
      <c r="AG1134" s="12">
        <f t="shared" si="1"/>
        <v>91</v>
      </c>
      <c r="AH1134" s="12" t="str">
        <f t="array" ref="AH1134">IFERROR(INDEX('Pontuação'!G$13:G$191, MATCH(AG1134, 'Pontuação'!F$14:F$191, 0)), "Faixa Indefinida")</f>
        <v>C</v>
      </c>
      <c r="AI1134" s="12">
        <f t="shared" si="2"/>
        <v>0</v>
      </c>
      <c r="AJ1134" s="12">
        <f t="shared" si="3"/>
        <v>0</v>
      </c>
      <c r="AK1134" s="12">
        <f t="shared" si="4"/>
        <v>1</v>
      </c>
      <c r="AL1134" s="12">
        <f t="shared" si="5"/>
        <v>0</v>
      </c>
      <c r="AM1134" s="11"/>
      <c r="AN1134" s="13">
        <v>0.42619036077743866</v>
      </c>
      <c r="AO1134" s="11" t="s">
        <v>134</v>
      </c>
      <c r="AP1134" s="14">
        <v>45931.447850717595</v>
      </c>
    </row>
    <row r="1135">
      <c r="A1135" s="8">
        <v>45925.02799768518</v>
      </c>
      <c r="B1135" s="9" t="s">
        <v>2413</v>
      </c>
      <c r="C1135" s="9" t="s">
        <v>2414</v>
      </c>
      <c r="D1135" s="10">
        <v>5.598991692614E12</v>
      </c>
      <c r="E1135" s="9" t="s">
        <v>43</v>
      </c>
      <c r="F1135" s="9"/>
      <c r="G1135" s="9" t="s">
        <v>69</v>
      </c>
      <c r="H1135" s="9" t="s">
        <v>45</v>
      </c>
      <c r="I1135" s="9" t="s">
        <v>106</v>
      </c>
      <c r="J1135" s="9" t="s">
        <v>48</v>
      </c>
      <c r="K1135" s="9" t="s">
        <v>47</v>
      </c>
      <c r="L1135" s="9" t="s">
        <v>48</v>
      </c>
      <c r="M1135" s="9" t="s">
        <v>48</v>
      </c>
      <c r="N1135" s="9" t="s">
        <v>94</v>
      </c>
      <c r="O1135" s="9" t="s">
        <v>64</v>
      </c>
      <c r="P1135" s="11" t="s">
        <v>51</v>
      </c>
      <c r="Q1135" s="11" t="s">
        <v>141</v>
      </c>
      <c r="R1135" s="11" t="s">
        <v>90</v>
      </c>
      <c r="S1135" s="11" t="s">
        <v>54</v>
      </c>
      <c r="T1135" s="11" t="s">
        <v>55</v>
      </c>
      <c r="U1135" s="11" t="s">
        <v>56</v>
      </c>
      <c r="V1135" s="11"/>
      <c r="W1135" s="11"/>
      <c r="X1135" s="11"/>
      <c r="Y1135" s="11"/>
      <c r="Z1135" s="11"/>
      <c r="AA1135" s="11"/>
      <c r="AB1135" s="11"/>
      <c r="AC1135" s="11"/>
      <c r="AD1135" s="11"/>
      <c r="AE1135" s="11"/>
      <c r="AF1135" s="12">
        <f>ROUNDUP(SUM(VLOOKUP(G1135,'Pontuação'!A$2:B$11,2,FALSE),VLOOKUP(E1135,'Pontuação'!C$2:D$11,2,FALSE),VLOOKUP(I1135,'Pontuação'!I$2:J$11,2,FALSE),VLOOKUP(K1135,'Pontuação'!G$2:H$11,2,FALSE),VLOOKUP(H1135,'Pontuação'!E$2:F$11,2,FALSE),VLOOKUP(M1135,'Pontuação'!K$2:L$11,2,FALSE)),0)</f>
        <v>1085</v>
      </c>
      <c r="AG1135" s="12">
        <f t="shared" si="1"/>
        <v>109</v>
      </c>
      <c r="AH1135" s="12" t="str">
        <f t="array" ref="AH1135">IFERROR(INDEX('Pontuação'!G$13:G$191, MATCH(AG1135, 'Pontuação'!F$14:F$191, 0)), "Faixa Indefinida")</f>
        <v>B</v>
      </c>
      <c r="AI1135" s="12">
        <f t="shared" si="2"/>
        <v>0</v>
      </c>
      <c r="AJ1135" s="12">
        <f t="shared" si="3"/>
        <v>1</v>
      </c>
      <c r="AK1135" s="12">
        <f t="shared" si="4"/>
        <v>0</v>
      </c>
      <c r="AL1135" s="12">
        <f t="shared" si="5"/>
        <v>0</v>
      </c>
      <c r="AM1135" s="11"/>
      <c r="AN1135" s="13">
        <v>0.37607428553679995</v>
      </c>
      <c r="AO1135" s="11" t="s">
        <v>66</v>
      </c>
      <c r="AP1135" s="14">
        <v>45931.447850717595</v>
      </c>
    </row>
    <row r="1136">
      <c r="A1136" s="8">
        <v>45925.03015046296</v>
      </c>
      <c r="B1136" s="9" t="s">
        <v>2415</v>
      </c>
      <c r="C1136" s="9" t="s">
        <v>2416</v>
      </c>
      <c r="D1136" s="10">
        <v>5.5889306614E10</v>
      </c>
      <c r="E1136" s="9" t="s">
        <v>43</v>
      </c>
      <c r="F1136" s="9"/>
      <c r="G1136" s="9" t="s">
        <v>60</v>
      </c>
      <c r="H1136" s="9" t="s">
        <v>77</v>
      </c>
      <c r="I1136" s="9" t="s">
        <v>88</v>
      </c>
      <c r="J1136" s="9" t="s">
        <v>48</v>
      </c>
      <c r="K1136" s="9" t="s">
        <v>48</v>
      </c>
      <c r="L1136" s="9" t="s">
        <v>48</v>
      </c>
      <c r="M1136" s="9" t="s">
        <v>47</v>
      </c>
      <c r="N1136" s="9" t="s">
        <v>63</v>
      </c>
      <c r="O1136" s="9" t="s">
        <v>64</v>
      </c>
      <c r="P1136" s="11" t="s">
        <v>51</v>
      </c>
      <c r="Q1136" s="11" t="s">
        <v>52</v>
      </c>
      <c r="R1136" s="11" t="s">
        <v>53</v>
      </c>
      <c r="S1136" s="11" t="s">
        <v>54</v>
      </c>
      <c r="T1136" s="11" t="s">
        <v>55</v>
      </c>
      <c r="U1136" s="11" t="s">
        <v>47</v>
      </c>
      <c r="V1136" s="11"/>
      <c r="W1136" s="11"/>
      <c r="X1136" s="11"/>
      <c r="Y1136" s="11"/>
      <c r="Z1136" s="11"/>
      <c r="AA1136" s="11"/>
      <c r="AB1136" s="11"/>
      <c r="AC1136" s="11"/>
      <c r="AD1136" s="11"/>
      <c r="AE1136" s="11"/>
      <c r="AF1136" s="12">
        <f>ROUNDUP(SUM(VLOOKUP(G1136,'Pontuação'!A$2:B$11,2,FALSE),VLOOKUP(E1136,'Pontuação'!C$2:D$11,2,FALSE),VLOOKUP(I1136,'Pontuação'!I$2:J$11,2,FALSE),VLOOKUP(K1136,'Pontuação'!G$2:H$11,2,FALSE),VLOOKUP(H1136,'Pontuação'!E$2:F$11,2,FALSE),VLOOKUP(M1136,'Pontuação'!K$2:L$11,2,FALSE)),0)</f>
        <v>1070</v>
      </c>
      <c r="AG1136" s="12">
        <f t="shared" si="1"/>
        <v>107</v>
      </c>
      <c r="AH1136" s="12" t="str">
        <f t="array" ref="AH1136">IFERROR(INDEX('Pontuação'!G$13:G$191, MATCH(AG1136, 'Pontuação'!F$14:F$191, 0)), "Faixa Indefinida")</f>
        <v>B</v>
      </c>
      <c r="AI1136" s="12">
        <f t="shared" si="2"/>
        <v>0</v>
      </c>
      <c r="AJ1136" s="12">
        <f t="shared" si="3"/>
        <v>1</v>
      </c>
      <c r="AK1136" s="12">
        <f t="shared" si="4"/>
        <v>0</v>
      </c>
      <c r="AL1136" s="12">
        <f t="shared" si="5"/>
        <v>0</v>
      </c>
      <c r="AM1136" s="11"/>
      <c r="AN1136" s="13">
        <v>0.12336679965983968</v>
      </c>
      <c r="AO1136" s="11" t="s">
        <v>99</v>
      </c>
      <c r="AP1136" s="14">
        <v>45931.447850717595</v>
      </c>
    </row>
    <row r="1137">
      <c r="A1137" s="8">
        <v>45925.03712962963</v>
      </c>
      <c r="B1137" s="9" t="s">
        <v>2417</v>
      </c>
      <c r="C1137" s="9" t="s">
        <v>2418</v>
      </c>
      <c r="D1137" s="10">
        <v>5.571992968998E12</v>
      </c>
      <c r="E1137" s="9" t="s">
        <v>43</v>
      </c>
      <c r="F1137" s="9"/>
      <c r="G1137" s="9" t="s">
        <v>170</v>
      </c>
      <c r="H1137" s="9" t="s">
        <v>61</v>
      </c>
      <c r="I1137" s="9" t="s">
        <v>46</v>
      </c>
      <c r="J1137" s="9" t="s">
        <v>48</v>
      </c>
      <c r="K1137" s="9" t="s">
        <v>48</v>
      </c>
      <c r="L1137" s="9" t="s">
        <v>48</v>
      </c>
      <c r="M1137" s="9" t="s">
        <v>48</v>
      </c>
      <c r="N1137" s="9" t="s">
        <v>79</v>
      </c>
      <c r="O1137" s="9" t="s">
        <v>50</v>
      </c>
      <c r="P1137" s="11" t="s">
        <v>51</v>
      </c>
      <c r="Q1137" s="11" t="s">
        <v>171</v>
      </c>
      <c r="R1137" s="11" t="s">
        <v>107</v>
      </c>
      <c r="S1137" s="11" t="s">
        <v>172</v>
      </c>
      <c r="T1137" s="11" t="s">
        <v>65</v>
      </c>
      <c r="U1137" s="11" t="s">
        <v>56</v>
      </c>
      <c r="V1137" s="11"/>
      <c r="W1137" s="11"/>
      <c r="X1137" s="11"/>
      <c r="Y1137" s="11"/>
      <c r="Z1137" s="11"/>
      <c r="AA1137" s="11"/>
      <c r="AB1137" s="11"/>
      <c r="AC1137" s="11"/>
      <c r="AD1137" s="11"/>
      <c r="AE1137" s="11"/>
      <c r="AF1137" s="12">
        <f>ROUNDUP(SUM(VLOOKUP(G1137,'Pontuação'!A$2:B$11,2,FALSE),VLOOKUP(E1137,'Pontuação'!C$2:D$11,2,FALSE),VLOOKUP(I1137,'Pontuação'!I$2:J$11,2,FALSE),VLOOKUP(K1137,'Pontuação'!G$2:H$11,2,FALSE),VLOOKUP(H1137,'Pontuação'!E$2:F$11,2,FALSE),VLOOKUP(M1137,'Pontuação'!K$2:L$11,2,FALSE)),0)</f>
        <v>1147</v>
      </c>
      <c r="AG1137" s="12">
        <f t="shared" si="1"/>
        <v>115</v>
      </c>
      <c r="AH1137" s="12" t="str">
        <f t="array" ref="AH1137">IFERROR(INDEX('Pontuação'!G$13:G$191, MATCH(AG1137, 'Pontuação'!F$14:F$191, 0)), "Faixa Indefinida")</f>
        <v>B</v>
      </c>
      <c r="AI1137" s="12">
        <f t="shared" si="2"/>
        <v>0</v>
      </c>
      <c r="AJ1137" s="12">
        <f t="shared" si="3"/>
        <v>1</v>
      </c>
      <c r="AK1137" s="12">
        <f t="shared" si="4"/>
        <v>0</v>
      </c>
      <c r="AL1137" s="12">
        <f t="shared" si="5"/>
        <v>0</v>
      </c>
      <c r="AM1137" s="11"/>
      <c r="AN1137" s="13">
        <v>0.3735428489127111</v>
      </c>
      <c r="AO1137" s="11" t="s">
        <v>66</v>
      </c>
      <c r="AP1137" s="14">
        <v>45931.447850717595</v>
      </c>
    </row>
    <row r="1138">
      <c r="A1138" s="8">
        <v>45925.039826388886</v>
      </c>
      <c r="B1138" s="9" t="s">
        <v>2419</v>
      </c>
      <c r="C1138" s="9" t="s">
        <v>2420</v>
      </c>
      <c r="D1138" s="10">
        <v>5.518981204446E12</v>
      </c>
      <c r="E1138" s="9" t="s">
        <v>43</v>
      </c>
      <c r="F1138" s="9"/>
      <c r="G1138" s="9" t="s">
        <v>60</v>
      </c>
      <c r="H1138" s="9" t="s">
        <v>45</v>
      </c>
      <c r="I1138" s="9" t="s">
        <v>106</v>
      </c>
      <c r="J1138" s="9" t="s">
        <v>48</v>
      </c>
      <c r="K1138" s="9" t="s">
        <v>47</v>
      </c>
      <c r="L1138" s="9" t="s">
        <v>48</v>
      </c>
      <c r="M1138" s="9" t="s">
        <v>47</v>
      </c>
      <c r="N1138" s="9" t="s">
        <v>63</v>
      </c>
      <c r="O1138" s="9" t="s">
        <v>50</v>
      </c>
      <c r="P1138" s="11" t="s">
        <v>51</v>
      </c>
      <c r="Q1138" s="11" t="s">
        <v>121</v>
      </c>
      <c r="R1138" s="11" t="s">
        <v>557</v>
      </c>
      <c r="S1138" s="11" t="s">
        <v>558</v>
      </c>
      <c r="T1138" s="11" t="s">
        <v>65</v>
      </c>
      <c r="U1138" s="11" t="s">
        <v>56</v>
      </c>
      <c r="V1138" s="11"/>
      <c r="W1138" s="11"/>
      <c r="X1138" s="11"/>
      <c r="Y1138" s="11"/>
      <c r="Z1138" s="11"/>
      <c r="AA1138" s="11"/>
      <c r="AB1138" s="11"/>
      <c r="AC1138" s="11"/>
      <c r="AD1138" s="11"/>
      <c r="AE1138" s="11"/>
      <c r="AF1138" s="12">
        <f>ROUNDUP(SUM(VLOOKUP(G1138,'Pontuação'!A$2:B$11,2,FALSE),VLOOKUP(E1138,'Pontuação'!C$2:D$11,2,FALSE),VLOOKUP(I1138,'Pontuação'!I$2:J$11,2,FALSE),VLOOKUP(K1138,'Pontuação'!G$2:H$11,2,FALSE),VLOOKUP(H1138,'Pontuação'!E$2:F$11,2,FALSE),VLOOKUP(M1138,'Pontuação'!K$2:L$11,2,FALSE)),0)</f>
        <v>1063</v>
      </c>
      <c r="AG1138" s="12">
        <f t="shared" si="1"/>
        <v>106</v>
      </c>
      <c r="AH1138" s="12" t="str">
        <f t="array" ref="AH1138">IFERROR(INDEX('Pontuação'!G$13:G$191, MATCH(AG1138, 'Pontuação'!F$14:F$191, 0)), "Faixa Indefinida")</f>
        <v>B</v>
      </c>
      <c r="AI1138" s="12">
        <f t="shared" si="2"/>
        <v>0</v>
      </c>
      <c r="AJ1138" s="12">
        <f t="shared" si="3"/>
        <v>1</v>
      </c>
      <c r="AK1138" s="12">
        <f t="shared" si="4"/>
        <v>0</v>
      </c>
      <c r="AL1138" s="12">
        <f t="shared" si="5"/>
        <v>0</v>
      </c>
      <c r="AM1138" s="11"/>
      <c r="AN1138" s="13">
        <v>0.42967183854725677</v>
      </c>
      <c r="AO1138" s="11" t="s">
        <v>134</v>
      </c>
      <c r="AP1138" s="14">
        <v>45931.447850717595</v>
      </c>
    </row>
    <row r="1139">
      <c r="A1139" s="8">
        <v>45925.04119212963</v>
      </c>
      <c r="B1139" s="9" t="s">
        <v>2421</v>
      </c>
      <c r="C1139" s="9" t="s">
        <v>2422</v>
      </c>
      <c r="D1139" s="10">
        <v>5.513974195843E12</v>
      </c>
      <c r="E1139" s="9" t="s">
        <v>43</v>
      </c>
      <c r="F1139" s="9"/>
      <c r="G1139" s="9" t="s">
        <v>69</v>
      </c>
      <c r="H1139" s="9" t="s">
        <v>45</v>
      </c>
      <c r="I1139" s="9" t="s">
        <v>46</v>
      </c>
      <c r="J1139" s="9" t="s">
        <v>47</v>
      </c>
      <c r="K1139" s="9" t="s">
        <v>47</v>
      </c>
      <c r="L1139" s="9" t="s">
        <v>48</v>
      </c>
      <c r="M1139" s="9" t="s">
        <v>48</v>
      </c>
      <c r="N1139" s="9" t="s">
        <v>63</v>
      </c>
      <c r="O1139" s="9" t="s">
        <v>70</v>
      </c>
      <c r="P1139" s="11" t="s">
        <v>51</v>
      </c>
      <c r="Q1139" s="11" t="s">
        <v>52</v>
      </c>
      <c r="R1139" s="11" t="s">
        <v>53</v>
      </c>
      <c r="S1139" s="11" t="s">
        <v>54</v>
      </c>
      <c r="T1139" s="11" t="s">
        <v>55</v>
      </c>
      <c r="U1139" s="11" t="s">
        <v>56</v>
      </c>
      <c r="V1139" s="11"/>
      <c r="W1139" s="11"/>
      <c r="X1139" s="11"/>
      <c r="Y1139" s="11"/>
      <c r="Z1139" s="11"/>
      <c r="AA1139" s="11"/>
      <c r="AB1139" s="11"/>
      <c r="AC1139" s="11"/>
      <c r="AD1139" s="11"/>
      <c r="AE1139" s="11"/>
      <c r="AF1139" s="12">
        <f>ROUNDUP(SUM(VLOOKUP(G1139,'Pontuação'!A$2:B$11,2,FALSE),VLOOKUP(E1139,'Pontuação'!C$2:D$11,2,FALSE),VLOOKUP(I1139,'Pontuação'!I$2:J$11,2,FALSE),VLOOKUP(K1139,'Pontuação'!G$2:H$11,2,FALSE),VLOOKUP(H1139,'Pontuação'!E$2:F$11,2,FALSE),VLOOKUP(M1139,'Pontuação'!K$2:L$11,2,FALSE)),0)</f>
        <v>1172</v>
      </c>
      <c r="AG1139" s="12">
        <f t="shared" si="1"/>
        <v>117</v>
      </c>
      <c r="AH1139" s="12" t="str">
        <f t="array" ref="AH1139">IFERROR(INDEX('Pontuação'!G$13:G$191, MATCH(AG1139, 'Pontuação'!F$14:F$191, 0)), "Faixa Indefinida")</f>
        <v>B</v>
      </c>
      <c r="AI1139" s="12">
        <f t="shared" si="2"/>
        <v>0</v>
      </c>
      <c r="AJ1139" s="12">
        <f t="shared" si="3"/>
        <v>1</v>
      </c>
      <c r="AK1139" s="12">
        <f t="shared" si="4"/>
        <v>0</v>
      </c>
      <c r="AL1139" s="12">
        <f t="shared" si="5"/>
        <v>0</v>
      </c>
      <c r="AM1139" s="11"/>
      <c r="AN1139" s="13">
        <v>0.3291548224586203</v>
      </c>
      <c r="AO1139" s="11" t="s">
        <v>124</v>
      </c>
      <c r="AP1139" s="14">
        <v>45931.447850717595</v>
      </c>
    </row>
    <row r="1140">
      <c r="A1140" s="8">
        <v>45925.041875</v>
      </c>
      <c r="B1140" s="9" t="s">
        <v>2423</v>
      </c>
      <c r="C1140" s="9" t="s">
        <v>2424</v>
      </c>
      <c r="D1140" s="10">
        <v>5.514996314299E12</v>
      </c>
      <c r="E1140" s="9" t="s">
        <v>75</v>
      </c>
      <c r="F1140" s="9"/>
      <c r="G1140" s="9" t="s">
        <v>76</v>
      </c>
      <c r="H1140" s="9" t="s">
        <v>45</v>
      </c>
      <c r="I1140" s="9" t="s">
        <v>78</v>
      </c>
      <c r="J1140" s="9" t="s">
        <v>48</v>
      </c>
      <c r="K1140" s="9" t="s">
        <v>47</v>
      </c>
      <c r="L1140" s="9" t="s">
        <v>47</v>
      </c>
      <c r="M1140" s="9" t="s">
        <v>48</v>
      </c>
      <c r="N1140" s="9" t="s">
        <v>79</v>
      </c>
      <c r="O1140" s="9" t="s">
        <v>64</v>
      </c>
      <c r="P1140" s="11" t="s">
        <v>51</v>
      </c>
      <c r="Q1140" s="11" t="s">
        <v>137</v>
      </c>
      <c r="R1140" s="11" t="s">
        <v>90</v>
      </c>
      <c r="S1140" s="11" t="s">
        <v>138</v>
      </c>
      <c r="T1140" s="11" t="s">
        <v>55</v>
      </c>
      <c r="U1140" s="11" t="s">
        <v>47</v>
      </c>
      <c r="V1140" s="11"/>
      <c r="W1140" s="11"/>
      <c r="X1140" s="11"/>
      <c r="Y1140" s="11"/>
      <c r="Z1140" s="11"/>
      <c r="AA1140" s="11"/>
      <c r="AB1140" s="11"/>
      <c r="AC1140" s="11"/>
      <c r="AD1140" s="11"/>
      <c r="AE1140" s="11"/>
      <c r="AF1140" s="12">
        <f>ROUNDUP(SUM(VLOOKUP(G1140,'Pontuação'!A$2:B$11,2,FALSE),VLOOKUP(E1140,'Pontuação'!C$2:D$11,2,FALSE),VLOOKUP(I1140,'Pontuação'!I$2:J$11,2,FALSE),VLOOKUP(K1140,'Pontuação'!G$2:H$11,2,FALSE),VLOOKUP(H1140,'Pontuação'!E$2:F$11,2,FALSE),VLOOKUP(M1140,'Pontuação'!K$2:L$11,2,FALSE)),0)</f>
        <v>1224</v>
      </c>
      <c r="AG1140" s="12">
        <f t="shared" si="1"/>
        <v>122</v>
      </c>
      <c r="AH1140" s="12" t="str">
        <f t="array" ref="AH1140">IFERROR(INDEX('Pontuação'!G$13:G$191, MATCH(AG1140, 'Pontuação'!F$14:F$191, 0)), "Faixa Indefinida")</f>
        <v>A</v>
      </c>
      <c r="AI1140" s="12">
        <f t="shared" si="2"/>
        <v>1</v>
      </c>
      <c r="AJ1140" s="12">
        <f t="shared" si="3"/>
        <v>0</v>
      </c>
      <c r="AK1140" s="12">
        <f t="shared" si="4"/>
        <v>0</v>
      </c>
      <c r="AL1140" s="12">
        <f t="shared" si="5"/>
        <v>0</v>
      </c>
      <c r="AM1140" s="11"/>
      <c r="AN1140" s="13">
        <v>0.08778768677934283</v>
      </c>
      <c r="AO1140" s="11" t="s">
        <v>99</v>
      </c>
      <c r="AP1140" s="14">
        <v>45931.447850717595</v>
      </c>
    </row>
    <row r="1141">
      <c r="A1141" s="8">
        <v>45925.042129629626</v>
      </c>
      <c r="B1141" s="9" t="s">
        <v>2425</v>
      </c>
      <c r="C1141" s="9" t="s">
        <v>2426</v>
      </c>
      <c r="D1141" s="10">
        <v>5.511989416165E12</v>
      </c>
      <c r="E1141" s="9" t="s">
        <v>75</v>
      </c>
      <c r="F1141" s="9"/>
      <c r="G1141" s="9" t="s">
        <v>44</v>
      </c>
      <c r="H1141" s="9" t="s">
        <v>87</v>
      </c>
      <c r="I1141" s="9" t="s">
        <v>88</v>
      </c>
      <c r="J1141" s="9" t="s">
        <v>47</v>
      </c>
      <c r="K1141" s="9" t="s">
        <v>47</v>
      </c>
      <c r="L1141" s="9" t="s">
        <v>48</v>
      </c>
      <c r="M1141" s="9" t="s">
        <v>48</v>
      </c>
      <c r="N1141" s="9" t="s">
        <v>79</v>
      </c>
      <c r="O1141" s="9" t="s">
        <v>50</v>
      </c>
      <c r="P1141" s="11" t="s">
        <v>51</v>
      </c>
      <c r="Q1141" s="11" t="s">
        <v>137</v>
      </c>
      <c r="R1141" s="11" t="s">
        <v>90</v>
      </c>
      <c r="S1141" s="11" t="s">
        <v>214</v>
      </c>
      <c r="T1141" s="11" t="s">
        <v>55</v>
      </c>
      <c r="U1141" s="11" t="s">
        <v>47</v>
      </c>
      <c r="V1141" s="11"/>
      <c r="W1141" s="11"/>
      <c r="X1141" s="11"/>
      <c r="Y1141" s="11"/>
      <c r="Z1141" s="11"/>
      <c r="AA1141" s="11"/>
      <c r="AB1141" s="11"/>
      <c r="AC1141" s="11"/>
      <c r="AD1141" s="11"/>
      <c r="AE1141" s="11"/>
      <c r="AF1141" s="12">
        <f>ROUNDUP(SUM(VLOOKUP(G1141,'Pontuação'!A$2:B$11,2,FALSE),VLOOKUP(E1141,'Pontuação'!C$2:D$11,2,FALSE),VLOOKUP(I1141,'Pontuação'!I$2:J$11,2,FALSE),VLOOKUP(K1141,'Pontuação'!G$2:H$11,2,FALSE),VLOOKUP(H1141,'Pontuação'!E$2:F$11,2,FALSE),VLOOKUP(M1141,'Pontuação'!K$2:L$11,2,FALSE)),0)</f>
        <v>981</v>
      </c>
      <c r="AG1141" s="12">
        <f t="shared" si="1"/>
        <v>98</v>
      </c>
      <c r="AH1141" s="12" t="str">
        <f t="array" ref="AH1141">IFERROR(INDEX('Pontuação'!G$13:G$191, MATCH(AG1141, 'Pontuação'!F$14:F$191, 0)), "Faixa Indefinida")</f>
        <v>C</v>
      </c>
      <c r="AI1141" s="12">
        <f t="shared" si="2"/>
        <v>0</v>
      </c>
      <c r="AJ1141" s="12">
        <f t="shared" si="3"/>
        <v>0</v>
      </c>
      <c r="AK1141" s="12">
        <f t="shared" si="4"/>
        <v>1</v>
      </c>
      <c r="AL1141" s="12">
        <f t="shared" si="5"/>
        <v>0</v>
      </c>
      <c r="AM1141" s="11"/>
      <c r="AN1141" s="13">
        <v>0.135800439626626</v>
      </c>
      <c r="AO1141" s="11" t="s">
        <v>110</v>
      </c>
      <c r="AP1141" s="14">
        <v>45931.447850717595</v>
      </c>
    </row>
    <row r="1142">
      <c r="A1142" s="8">
        <v>45925.043391203704</v>
      </c>
      <c r="B1142" s="9" t="s">
        <v>2427</v>
      </c>
      <c r="C1142" s="9" t="s">
        <v>2428</v>
      </c>
      <c r="D1142" s="10">
        <v>5.511998783506E12</v>
      </c>
      <c r="E1142" s="9" t="s">
        <v>75</v>
      </c>
      <c r="F1142" s="9"/>
      <c r="G1142" s="9" t="s">
        <v>60</v>
      </c>
      <c r="H1142" s="9" t="s">
        <v>45</v>
      </c>
      <c r="I1142" s="9" t="s">
        <v>106</v>
      </c>
      <c r="J1142" s="9" t="s">
        <v>47</v>
      </c>
      <c r="K1142" s="9" t="s">
        <v>48</v>
      </c>
      <c r="L1142" s="9" t="s">
        <v>48</v>
      </c>
      <c r="M1142" s="9" t="s">
        <v>47</v>
      </c>
      <c r="N1142" s="9" t="s">
        <v>79</v>
      </c>
      <c r="O1142" s="9" t="s">
        <v>50</v>
      </c>
      <c r="P1142" s="11" t="s">
        <v>51</v>
      </c>
      <c r="Q1142" s="11" t="s">
        <v>115</v>
      </c>
      <c r="R1142" s="11" t="s">
        <v>53</v>
      </c>
      <c r="S1142" s="11" t="s">
        <v>54</v>
      </c>
      <c r="T1142" s="11" t="s">
        <v>65</v>
      </c>
      <c r="U1142" s="11" t="s">
        <v>47</v>
      </c>
      <c r="V1142" s="11"/>
      <c r="W1142" s="11"/>
      <c r="X1142" s="11"/>
      <c r="Y1142" s="11"/>
      <c r="Z1142" s="11"/>
      <c r="AA1142" s="11"/>
      <c r="AB1142" s="11"/>
      <c r="AC1142" s="11"/>
      <c r="AD1142" s="11"/>
      <c r="AE1142" s="11"/>
      <c r="AF1142" s="12">
        <f>ROUNDUP(SUM(VLOOKUP(G1142,'Pontuação'!A$2:B$11,2,FALSE),VLOOKUP(E1142,'Pontuação'!C$2:D$11,2,FALSE),VLOOKUP(I1142,'Pontuação'!I$2:J$11,2,FALSE),VLOOKUP(K1142,'Pontuação'!G$2:H$11,2,FALSE),VLOOKUP(H1142,'Pontuação'!E$2:F$11,2,FALSE),VLOOKUP(M1142,'Pontuação'!K$2:L$11,2,FALSE)),0)</f>
        <v>1156</v>
      </c>
      <c r="AG1142" s="12">
        <f t="shared" si="1"/>
        <v>116</v>
      </c>
      <c r="AH1142" s="12" t="str">
        <f t="array" ref="AH1142">IFERROR(INDEX('Pontuação'!G$13:G$191, MATCH(AG1142, 'Pontuação'!F$14:F$191, 0)), "Faixa Indefinida")</f>
        <v>B</v>
      </c>
      <c r="AI1142" s="12">
        <f t="shared" si="2"/>
        <v>0</v>
      </c>
      <c r="AJ1142" s="12">
        <f t="shared" si="3"/>
        <v>1</v>
      </c>
      <c r="AK1142" s="12">
        <f t="shared" si="4"/>
        <v>0</v>
      </c>
      <c r="AL1142" s="12">
        <f t="shared" si="5"/>
        <v>0</v>
      </c>
      <c r="AM1142" s="11"/>
      <c r="AN1142" s="13">
        <v>0.1608613657502511</v>
      </c>
      <c r="AO1142" s="11" t="s">
        <v>110</v>
      </c>
      <c r="AP1142" s="14">
        <v>45931.447850717595</v>
      </c>
    </row>
    <row r="1143">
      <c r="A1143" s="8">
        <v>45925.044699074075</v>
      </c>
      <c r="B1143" s="9" t="s">
        <v>2429</v>
      </c>
      <c r="C1143" s="9" t="s">
        <v>2430</v>
      </c>
      <c r="D1143" s="10">
        <v>5.598970079639E12</v>
      </c>
      <c r="E1143" s="9" t="s">
        <v>43</v>
      </c>
      <c r="F1143" s="9"/>
      <c r="G1143" s="9" t="s">
        <v>76</v>
      </c>
      <c r="H1143" s="9" t="s">
        <v>87</v>
      </c>
      <c r="I1143" s="9" t="s">
        <v>88</v>
      </c>
      <c r="J1143" s="9" t="s">
        <v>47</v>
      </c>
      <c r="K1143" s="9" t="s">
        <v>47</v>
      </c>
      <c r="L1143" s="9" t="s">
        <v>48</v>
      </c>
      <c r="M1143" s="9" t="s">
        <v>47</v>
      </c>
      <c r="N1143" s="9" t="s">
        <v>79</v>
      </c>
      <c r="O1143" s="9" t="s">
        <v>70</v>
      </c>
      <c r="P1143" s="11" t="s">
        <v>51</v>
      </c>
      <c r="Q1143" s="11" t="s">
        <v>52</v>
      </c>
      <c r="R1143" s="11" t="s">
        <v>53</v>
      </c>
      <c r="S1143" s="11" t="s">
        <v>54</v>
      </c>
      <c r="T1143" s="11" t="s">
        <v>55</v>
      </c>
      <c r="U1143" s="11" t="s">
        <v>47</v>
      </c>
      <c r="V1143" s="11"/>
      <c r="W1143" s="11"/>
      <c r="X1143" s="11"/>
      <c r="Y1143" s="11"/>
      <c r="Z1143" s="11"/>
      <c r="AA1143" s="11"/>
      <c r="AB1143" s="11"/>
      <c r="AC1143" s="11"/>
      <c r="AD1143" s="11"/>
      <c r="AE1143" s="11"/>
      <c r="AF1143" s="12">
        <f>ROUNDUP(SUM(VLOOKUP(G1143,'Pontuação'!A$2:B$11,2,FALSE),VLOOKUP(E1143,'Pontuação'!C$2:D$11,2,FALSE),VLOOKUP(I1143,'Pontuação'!I$2:J$11,2,FALSE),VLOOKUP(K1143,'Pontuação'!G$2:H$11,2,FALSE),VLOOKUP(H1143,'Pontuação'!E$2:F$11,2,FALSE),VLOOKUP(M1143,'Pontuação'!K$2:L$11,2,FALSE)),0)</f>
        <v>916</v>
      </c>
      <c r="AG1143" s="12">
        <f t="shared" si="1"/>
        <v>92</v>
      </c>
      <c r="AH1143" s="12" t="str">
        <f t="array" ref="AH1143">IFERROR(INDEX('Pontuação'!G$13:G$191, MATCH(AG1143, 'Pontuação'!F$14:F$191, 0)), "Faixa Indefinida")</f>
        <v>C</v>
      </c>
      <c r="AI1143" s="12">
        <f t="shared" si="2"/>
        <v>0</v>
      </c>
      <c r="AJ1143" s="12">
        <f t="shared" si="3"/>
        <v>0</v>
      </c>
      <c r="AK1143" s="12">
        <f t="shared" si="4"/>
        <v>1</v>
      </c>
      <c r="AL1143" s="12">
        <f t="shared" si="5"/>
        <v>0</v>
      </c>
      <c r="AM1143" s="11"/>
      <c r="AN1143" s="13">
        <v>0.13668772227369028</v>
      </c>
      <c r="AO1143" s="11" t="s">
        <v>110</v>
      </c>
      <c r="AP1143" s="14">
        <v>45931.447850717595</v>
      </c>
    </row>
    <row r="1144">
      <c r="A1144" s="8">
        <v>45925.044803240744</v>
      </c>
      <c r="B1144" s="9" t="s">
        <v>2431</v>
      </c>
      <c r="C1144" s="9" t="s">
        <v>2432</v>
      </c>
      <c r="D1144" s="10">
        <v>5.512966657417E12</v>
      </c>
      <c r="E1144" s="9" t="s">
        <v>43</v>
      </c>
      <c r="F1144" s="9"/>
      <c r="G1144" s="9" t="s">
        <v>60</v>
      </c>
      <c r="H1144" s="9" t="s">
        <v>45</v>
      </c>
      <c r="I1144" s="9" t="s">
        <v>46</v>
      </c>
      <c r="J1144" s="9" t="s">
        <v>47</v>
      </c>
      <c r="K1144" s="9" t="s">
        <v>47</v>
      </c>
      <c r="L1144" s="9" t="s">
        <v>48</v>
      </c>
      <c r="M1144" s="9" t="s">
        <v>48</v>
      </c>
      <c r="N1144" s="9" t="s">
        <v>49</v>
      </c>
      <c r="O1144" s="9" t="s">
        <v>50</v>
      </c>
      <c r="P1144" s="11" t="s">
        <v>51</v>
      </c>
      <c r="Q1144" s="11" t="s">
        <v>115</v>
      </c>
      <c r="R1144" s="11" t="s">
        <v>53</v>
      </c>
      <c r="S1144" s="11" t="s">
        <v>54</v>
      </c>
      <c r="T1144" s="11" t="s">
        <v>65</v>
      </c>
      <c r="U1144" s="11" t="s">
        <v>56</v>
      </c>
      <c r="V1144" s="11"/>
      <c r="W1144" s="11"/>
      <c r="X1144" s="11"/>
      <c r="Y1144" s="11"/>
      <c r="Z1144" s="11"/>
      <c r="AA1144" s="11"/>
      <c r="AB1144" s="11"/>
      <c r="AC1144" s="11"/>
      <c r="AD1144" s="11"/>
      <c r="AE1144" s="11"/>
      <c r="AF1144" s="12">
        <f>ROUNDUP(SUM(VLOOKUP(G1144,'Pontuação'!A$2:B$11,2,FALSE),VLOOKUP(E1144,'Pontuação'!C$2:D$11,2,FALSE),VLOOKUP(I1144,'Pontuação'!I$2:J$11,2,FALSE),VLOOKUP(K1144,'Pontuação'!G$2:H$11,2,FALSE),VLOOKUP(H1144,'Pontuação'!E$2:F$11,2,FALSE),VLOOKUP(M1144,'Pontuação'!K$2:L$11,2,FALSE)),0)</f>
        <v>1300</v>
      </c>
      <c r="AG1144" s="12">
        <f t="shared" si="1"/>
        <v>130</v>
      </c>
      <c r="AH1144" s="12" t="str">
        <f t="array" ref="AH1144">IFERROR(INDEX('Pontuação'!G$13:G$191, MATCH(AG1144, 'Pontuação'!F$14:F$191, 0)), "Faixa Indefinida")</f>
        <v>A</v>
      </c>
      <c r="AI1144" s="12">
        <f t="shared" si="2"/>
        <v>1</v>
      </c>
      <c r="AJ1144" s="12">
        <f t="shared" si="3"/>
        <v>0</v>
      </c>
      <c r="AK1144" s="12">
        <f t="shared" si="4"/>
        <v>0</v>
      </c>
      <c r="AL1144" s="12">
        <f t="shared" si="5"/>
        <v>0</v>
      </c>
      <c r="AM1144" s="11"/>
      <c r="AN1144" s="13">
        <v>0.43132167409134853</v>
      </c>
      <c r="AO1144" s="11" t="s">
        <v>134</v>
      </c>
      <c r="AP1144" s="14">
        <v>45931.447850717595</v>
      </c>
    </row>
    <row r="1145">
      <c r="A1145" s="8">
        <v>45925.04630787037</v>
      </c>
      <c r="B1145" s="9" t="s">
        <v>2433</v>
      </c>
      <c r="C1145" s="9" t="s">
        <v>2434</v>
      </c>
      <c r="D1145" s="10">
        <v>5.535998792178E12</v>
      </c>
      <c r="E1145" s="9" t="s">
        <v>75</v>
      </c>
      <c r="F1145" s="9"/>
      <c r="G1145" s="9" t="s">
        <v>76</v>
      </c>
      <c r="H1145" s="9" t="s">
        <v>87</v>
      </c>
      <c r="I1145" s="9" t="s">
        <v>88</v>
      </c>
      <c r="J1145" s="9" t="s">
        <v>47</v>
      </c>
      <c r="K1145" s="9" t="s">
        <v>47</v>
      </c>
      <c r="L1145" s="9" t="s">
        <v>47</v>
      </c>
      <c r="M1145" s="9" t="s">
        <v>48</v>
      </c>
      <c r="N1145" s="9" t="s">
        <v>49</v>
      </c>
      <c r="O1145" s="9" t="s">
        <v>50</v>
      </c>
      <c r="P1145" s="11" t="s">
        <v>51</v>
      </c>
      <c r="Q1145" s="11" t="s">
        <v>137</v>
      </c>
      <c r="R1145" s="11" t="s">
        <v>90</v>
      </c>
      <c r="S1145" s="11" t="s">
        <v>138</v>
      </c>
      <c r="T1145" s="11" t="s">
        <v>55</v>
      </c>
      <c r="U1145" s="11" t="s">
        <v>47</v>
      </c>
      <c r="V1145" s="11"/>
      <c r="W1145" s="11"/>
      <c r="X1145" s="11"/>
      <c r="Y1145" s="11"/>
      <c r="Z1145" s="11"/>
      <c r="AA1145" s="11"/>
      <c r="AB1145" s="11"/>
      <c r="AC1145" s="11"/>
      <c r="AD1145" s="11"/>
      <c r="AE1145" s="11"/>
      <c r="AF1145" s="12">
        <f>ROUNDUP(SUM(VLOOKUP(G1145,'Pontuação'!A$2:B$11,2,FALSE),VLOOKUP(E1145,'Pontuação'!C$2:D$11,2,FALSE),VLOOKUP(I1145,'Pontuação'!I$2:J$11,2,FALSE),VLOOKUP(K1145,'Pontuação'!G$2:H$11,2,FALSE),VLOOKUP(H1145,'Pontuação'!E$2:F$11,2,FALSE),VLOOKUP(M1145,'Pontuação'!K$2:L$11,2,FALSE)),0)</f>
        <v>1049</v>
      </c>
      <c r="AG1145" s="12">
        <f t="shared" si="1"/>
        <v>105</v>
      </c>
      <c r="AH1145" s="12" t="str">
        <f t="array" ref="AH1145">IFERROR(INDEX('Pontuação'!G$13:G$191, MATCH(AG1145, 'Pontuação'!F$14:F$191, 0)), "Faixa Indefinida")</f>
        <v>B</v>
      </c>
      <c r="AI1145" s="12">
        <f t="shared" si="2"/>
        <v>0</v>
      </c>
      <c r="AJ1145" s="12">
        <f t="shared" si="3"/>
        <v>1</v>
      </c>
      <c r="AK1145" s="12">
        <f t="shared" si="4"/>
        <v>0</v>
      </c>
      <c r="AL1145" s="12">
        <f t="shared" si="5"/>
        <v>0</v>
      </c>
      <c r="AM1145" s="11"/>
      <c r="AN1145" s="13">
        <v>0.10319958451132052</v>
      </c>
      <c r="AO1145" s="11" t="s">
        <v>99</v>
      </c>
      <c r="AP1145" s="14">
        <v>45931.447850717595</v>
      </c>
    </row>
    <row r="1146">
      <c r="A1146" s="8">
        <v>45925.04859953704</v>
      </c>
      <c r="B1146" s="9" t="s">
        <v>2435</v>
      </c>
      <c r="C1146" s="9" t="s">
        <v>2436</v>
      </c>
      <c r="D1146" s="10">
        <v>5.52197674066E12</v>
      </c>
      <c r="E1146" s="9" t="s">
        <v>43</v>
      </c>
      <c r="F1146" s="9"/>
      <c r="G1146" s="9" t="s">
        <v>60</v>
      </c>
      <c r="H1146" s="9" t="s">
        <v>157</v>
      </c>
      <c r="I1146" s="9" t="s">
        <v>46</v>
      </c>
      <c r="J1146" s="9" t="s">
        <v>47</v>
      </c>
      <c r="K1146" s="9" t="s">
        <v>47</v>
      </c>
      <c r="L1146" s="9" t="s">
        <v>48</v>
      </c>
      <c r="M1146" s="9" t="s">
        <v>47</v>
      </c>
      <c r="N1146" s="9" t="s">
        <v>63</v>
      </c>
      <c r="O1146" s="9" t="s">
        <v>95</v>
      </c>
      <c r="P1146" s="11" t="s">
        <v>51</v>
      </c>
      <c r="Q1146" s="11" t="s">
        <v>89</v>
      </c>
      <c r="R1146" s="11" t="s">
        <v>90</v>
      </c>
      <c r="S1146" s="11" t="s">
        <v>54</v>
      </c>
      <c r="T1146" s="11" t="s">
        <v>55</v>
      </c>
      <c r="U1146" s="11" t="s">
        <v>56</v>
      </c>
      <c r="V1146" s="11"/>
      <c r="W1146" s="11"/>
      <c r="X1146" s="11"/>
      <c r="Y1146" s="11"/>
      <c r="Z1146" s="11"/>
      <c r="AA1146" s="11"/>
      <c r="AB1146" s="11"/>
      <c r="AC1146" s="11"/>
      <c r="AD1146" s="11"/>
      <c r="AE1146" s="11"/>
      <c r="AF1146" s="12">
        <f>ROUNDUP(SUM(VLOOKUP(G1146,'Pontuação'!A$2:B$11,2,FALSE),VLOOKUP(E1146,'Pontuação'!C$2:D$11,2,FALSE),VLOOKUP(I1146,'Pontuação'!I$2:J$11,2,FALSE),VLOOKUP(K1146,'Pontuação'!G$2:H$11,2,FALSE),VLOOKUP(H1146,'Pontuação'!E$2:F$11,2,FALSE),VLOOKUP(M1146,'Pontuação'!K$2:L$11,2,FALSE)),0)</f>
        <v>1061</v>
      </c>
      <c r="AG1146" s="12">
        <f t="shared" si="1"/>
        <v>106</v>
      </c>
      <c r="AH1146" s="12" t="str">
        <f t="array" ref="AH1146">IFERROR(INDEX('Pontuação'!G$13:G$191, MATCH(AG1146, 'Pontuação'!F$14:F$191, 0)), "Faixa Indefinida")</f>
        <v>B</v>
      </c>
      <c r="AI1146" s="12">
        <f t="shared" si="2"/>
        <v>0</v>
      </c>
      <c r="AJ1146" s="12">
        <f t="shared" si="3"/>
        <v>1</v>
      </c>
      <c r="AK1146" s="12">
        <f t="shared" si="4"/>
        <v>0</v>
      </c>
      <c r="AL1146" s="12">
        <f t="shared" si="5"/>
        <v>0</v>
      </c>
      <c r="AM1146" s="11"/>
      <c r="AN1146" s="13">
        <v>0.28000889995440603</v>
      </c>
      <c r="AO1146" s="11" t="s">
        <v>91</v>
      </c>
      <c r="AP1146" s="14">
        <v>45931.447850717595</v>
      </c>
    </row>
    <row r="1147">
      <c r="A1147" s="8">
        <v>45925.048680555556</v>
      </c>
      <c r="B1147" s="9" t="s">
        <v>2437</v>
      </c>
      <c r="C1147" s="9" t="s">
        <v>2438</v>
      </c>
      <c r="D1147" s="10">
        <v>5.591981655816E12</v>
      </c>
      <c r="E1147" s="9" t="s">
        <v>43</v>
      </c>
      <c r="F1147" s="9"/>
      <c r="G1147" s="9" t="s">
        <v>69</v>
      </c>
      <c r="H1147" s="9" t="s">
        <v>45</v>
      </c>
      <c r="I1147" s="9" t="s">
        <v>78</v>
      </c>
      <c r="J1147" s="9" t="s">
        <v>47</v>
      </c>
      <c r="K1147" s="9" t="s">
        <v>47</v>
      </c>
      <c r="L1147" s="9" t="s">
        <v>48</v>
      </c>
      <c r="M1147" s="9" t="s">
        <v>47</v>
      </c>
      <c r="N1147" s="9" t="s">
        <v>49</v>
      </c>
      <c r="O1147" s="9" t="s">
        <v>50</v>
      </c>
      <c r="P1147" s="11" t="s">
        <v>51</v>
      </c>
      <c r="Q1147" s="11" t="s">
        <v>137</v>
      </c>
      <c r="R1147" s="11" t="s">
        <v>90</v>
      </c>
      <c r="S1147" s="11" t="s">
        <v>72</v>
      </c>
      <c r="T1147" s="11" t="s">
        <v>55</v>
      </c>
      <c r="U1147" s="11" t="s">
        <v>56</v>
      </c>
      <c r="V1147" s="11"/>
      <c r="W1147" s="11"/>
      <c r="X1147" s="11"/>
      <c r="Y1147" s="11"/>
      <c r="Z1147" s="11"/>
      <c r="AA1147" s="11"/>
      <c r="AB1147" s="11"/>
      <c r="AC1147" s="11"/>
      <c r="AD1147" s="11"/>
      <c r="AE1147" s="11"/>
      <c r="AF1147" s="12">
        <f>ROUNDUP(SUM(VLOOKUP(G1147,'Pontuação'!A$2:B$11,2,FALSE),VLOOKUP(E1147,'Pontuação'!C$2:D$11,2,FALSE),VLOOKUP(I1147,'Pontuação'!I$2:J$11,2,FALSE),VLOOKUP(K1147,'Pontuação'!G$2:H$11,2,FALSE),VLOOKUP(H1147,'Pontuação'!E$2:F$11,2,FALSE),VLOOKUP(M1147,'Pontuação'!K$2:L$11,2,FALSE)),0)</f>
        <v>972</v>
      </c>
      <c r="AG1147" s="12">
        <f t="shared" si="1"/>
        <v>97</v>
      </c>
      <c r="AH1147" s="12" t="str">
        <f t="array" ref="AH1147">IFERROR(INDEX('Pontuação'!G$13:G$191, MATCH(AG1147, 'Pontuação'!F$14:F$191, 0)), "Faixa Indefinida")</f>
        <v>C</v>
      </c>
      <c r="AI1147" s="12">
        <f t="shared" si="2"/>
        <v>0</v>
      </c>
      <c r="AJ1147" s="12">
        <f t="shared" si="3"/>
        <v>0</v>
      </c>
      <c r="AK1147" s="12">
        <f t="shared" si="4"/>
        <v>1</v>
      </c>
      <c r="AL1147" s="12">
        <f t="shared" si="5"/>
        <v>0</v>
      </c>
      <c r="AM1147" s="11"/>
      <c r="AN1147" s="13">
        <v>0.3132932253962695</v>
      </c>
      <c r="AO1147" s="11" t="s">
        <v>124</v>
      </c>
      <c r="AP1147" s="14">
        <v>45931.447850717595</v>
      </c>
    </row>
    <row r="1148">
      <c r="A1148" s="8">
        <v>45925.04923611111</v>
      </c>
      <c r="B1148" s="9" t="s">
        <v>2439</v>
      </c>
      <c r="C1148" s="9" t="s">
        <v>2440</v>
      </c>
      <c r="D1148" s="10">
        <v>5.521965166932E12</v>
      </c>
      <c r="E1148" s="9" t="s">
        <v>43</v>
      </c>
      <c r="F1148" s="9"/>
      <c r="G1148" s="9" t="s">
        <v>44</v>
      </c>
      <c r="H1148" s="9" t="s">
        <v>45</v>
      </c>
      <c r="I1148" s="9" t="s">
        <v>78</v>
      </c>
      <c r="J1148" s="9" t="s">
        <v>47</v>
      </c>
      <c r="K1148" s="9" t="s">
        <v>47</v>
      </c>
      <c r="L1148" s="9" t="s">
        <v>48</v>
      </c>
      <c r="M1148" s="9" t="s">
        <v>48</v>
      </c>
      <c r="N1148" s="9" t="s">
        <v>63</v>
      </c>
      <c r="O1148" s="9" t="s">
        <v>50</v>
      </c>
      <c r="P1148" s="11" t="s">
        <v>51</v>
      </c>
      <c r="Q1148" s="11" t="s">
        <v>52</v>
      </c>
      <c r="R1148" s="11" t="s">
        <v>53</v>
      </c>
      <c r="S1148" s="11" t="s">
        <v>54</v>
      </c>
      <c r="T1148" s="11" t="s">
        <v>55</v>
      </c>
      <c r="U1148" s="11" t="s">
        <v>47</v>
      </c>
      <c r="V1148" s="11"/>
      <c r="W1148" s="11"/>
      <c r="X1148" s="11"/>
      <c r="Y1148" s="11"/>
      <c r="Z1148" s="11"/>
      <c r="AA1148" s="11"/>
      <c r="AB1148" s="11"/>
      <c r="AC1148" s="11"/>
      <c r="AD1148" s="11"/>
      <c r="AE1148" s="11"/>
      <c r="AF1148" s="12">
        <f>ROUNDUP(SUM(VLOOKUP(G1148,'Pontuação'!A$2:B$11,2,FALSE),VLOOKUP(E1148,'Pontuação'!C$2:D$11,2,FALSE),VLOOKUP(I1148,'Pontuação'!I$2:J$11,2,FALSE),VLOOKUP(K1148,'Pontuação'!G$2:H$11,2,FALSE),VLOOKUP(H1148,'Pontuação'!E$2:F$11,2,FALSE),VLOOKUP(M1148,'Pontuação'!K$2:L$11,2,FALSE)),0)</f>
        <v>1173</v>
      </c>
      <c r="AG1148" s="12">
        <f t="shared" si="1"/>
        <v>117</v>
      </c>
      <c r="AH1148" s="12" t="str">
        <f t="array" ref="AH1148">IFERROR(INDEX('Pontuação'!G$13:G$191, MATCH(AG1148, 'Pontuação'!F$14:F$191, 0)), "Faixa Indefinida")</f>
        <v>B</v>
      </c>
      <c r="AI1148" s="12">
        <f t="shared" si="2"/>
        <v>0</v>
      </c>
      <c r="AJ1148" s="12">
        <f t="shared" si="3"/>
        <v>1</v>
      </c>
      <c r="AK1148" s="12">
        <f t="shared" si="4"/>
        <v>0</v>
      </c>
      <c r="AL1148" s="12">
        <f t="shared" si="5"/>
        <v>0</v>
      </c>
      <c r="AM1148" s="11"/>
      <c r="AN1148" s="13">
        <v>0.3123401715406192</v>
      </c>
      <c r="AO1148" s="11" t="s">
        <v>124</v>
      </c>
      <c r="AP1148" s="14">
        <v>45931.447850717595</v>
      </c>
    </row>
    <row r="1149">
      <c r="A1149" s="8">
        <v>45925.04976851852</v>
      </c>
      <c r="B1149" s="9" t="s">
        <v>2441</v>
      </c>
      <c r="C1149" s="9" t="s">
        <v>2442</v>
      </c>
      <c r="D1149" s="10">
        <v>5.546999143768E12</v>
      </c>
      <c r="E1149" s="9" t="s">
        <v>43</v>
      </c>
      <c r="F1149" s="9"/>
      <c r="G1149" s="9" t="s">
        <v>144</v>
      </c>
      <c r="H1149" s="9" t="s">
        <v>77</v>
      </c>
      <c r="I1149" s="9" t="s">
        <v>88</v>
      </c>
      <c r="J1149" s="9" t="s">
        <v>47</v>
      </c>
      <c r="K1149" s="9" t="s">
        <v>47</v>
      </c>
      <c r="L1149" s="9" t="s">
        <v>48</v>
      </c>
      <c r="M1149" s="9" t="s">
        <v>47</v>
      </c>
      <c r="N1149" s="9" t="s">
        <v>63</v>
      </c>
      <c r="O1149" s="9" t="s">
        <v>95</v>
      </c>
      <c r="P1149" s="11" t="s">
        <v>51</v>
      </c>
      <c r="Q1149" s="11" t="s">
        <v>141</v>
      </c>
      <c r="R1149" s="11" t="s">
        <v>90</v>
      </c>
      <c r="S1149" s="11" t="s">
        <v>54</v>
      </c>
      <c r="T1149" s="11" t="s">
        <v>55</v>
      </c>
      <c r="U1149" s="11" t="s">
        <v>56</v>
      </c>
      <c r="V1149" s="11"/>
      <c r="W1149" s="11"/>
      <c r="X1149" s="11"/>
      <c r="Y1149" s="11"/>
      <c r="Z1149" s="11"/>
      <c r="AA1149" s="11"/>
      <c r="AB1149" s="11"/>
      <c r="AC1149" s="11"/>
      <c r="AD1149" s="11"/>
      <c r="AE1149" s="11"/>
      <c r="AF1149" s="12">
        <v>924.0</v>
      </c>
      <c r="AG1149" s="12">
        <f t="shared" si="1"/>
        <v>92</v>
      </c>
      <c r="AH1149" s="12" t="str">
        <f t="array" ref="AH1149">IFERROR(INDEX('Pontuação'!G$13:G$191, MATCH(AG1149, 'Pontuação'!F$14:F$191, 0)), "Faixa Indefinida")</f>
        <v>C</v>
      </c>
      <c r="AI1149" s="12">
        <f t="shared" si="2"/>
        <v>0</v>
      </c>
      <c r="AJ1149" s="12">
        <f t="shared" si="3"/>
        <v>0</v>
      </c>
      <c r="AK1149" s="12">
        <f t="shared" si="4"/>
        <v>1</v>
      </c>
      <c r="AL1149" s="12">
        <f t="shared" si="5"/>
        <v>0</v>
      </c>
      <c r="AM1149" s="11"/>
      <c r="AN1149" s="13">
        <v>0.051082125561087724</v>
      </c>
      <c r="AO1149" s="11" t="s">
        <v>99</v>
      </c>
      <c r="AP1149" s="14">
        <v>45931.447850717595</v>
      </c>
    </row>
    <row r="1150">
      <c r="A1150" s="8">
        <v>45925.053611111114</v>
      </c>
      <c r="B1150" s="9" t="s">
        <v>2443</v>
      </c>
      <c r="C1150" s="9" t="s">
        <v>2444</v>
      </c>
      <c r="D1150" s="10">
        <v>5.551989377253E12</v>
      </c>
      <c r="E1150" s="9" t="s">
        <v>43</v>
      </c>
      <c r="F1150" s="9"/>
      <c r="G1150" s="9" t="s">
        <v>60</v>
      </c>
      <c r="H1150" s="9" t="s">
        <v>45</v>
      </c>
      <c r="I1150" s="9" t="s">
        <v>78</v>
      </c>
      <c r="J1150" s="9" t="s">
        <v>47</v>
      </c>
      <c r="K1150" s="9" t="s">
        <v>47</v>
      </c>
      <c r="L1150" s="9" t="s">
        <v>48</v>
      </c>
      <c r="M1150" s="9" t="s">
        <v>48</v>
      </c>
      <c r="N1150" s="9" t="s">
        <v>79</v>
      </c>
      <c r="O1150" s="9" t="s">
        <v>50</v>
      </c>
      <c r="P1150" s="11" t="s">
        <v>51</v>
      </c>
      <c r="Q1150" s="11" t="s">
        <v>165</v>
      </c>
      <c r="R1150" s="11" t="s">
        <v>1107</v>
      </c>
      <c r="S1150" s="11" t="s">
        <v>1108</v>
      </c>
      <c r="T1150" s="11" t="s">
        <v>55</v>
      </c>
      <c r="U1150" s="11" t="s">
        <v>47</v>
      </c>
      <c r="V1150" s="11"/>
      <c r="W1150" s="11"/>
      <c r="X1150" s="11"/>
      <c r="Y1150" s="11"/>
      <c r="Z1150" s="11"/>
      <c r="AA1150" s="11"/>
      <c r="AB1150" s="11"/>
      <c r="AC1150" s="11"/>
      <c r="AD1150" s="11"/>
      <c r="AE1150" s="11"/>
      <c r="AF1150" s="12">
        <f>ROUNDUP(SUM(VLOOKUP(G1150,'Pontuação'!A$2:B$11,2,FALSE),VLOOKUP(E1150,'Pontuação'!C$2:D$11,2,FALSE),VLOOKUP(I1150,'Pontuação'!I$2:J$11,2,FALSE),VLOOKUP(K1150,'Pontuação'!G$2:H$11,2,FALSE),VLOOKUP(H1150,'Pontuação'!E$2:F$11,2,FALSE),VLOOKUP(M1150,'Pontuação'!K$2:L$11,2,FALSE)),0)</f>
        <v>1250</v>
      </c>
      <c r="AG1150" s="12">
        <f t="shared" si="1"/>
        <v>125</v>
      </c>
      <c r="AH1150" s="12" t="str">
        <f t="array" ref="AH1150">IFERROR(INDEX('Pontuação'!G$13:G$191, MATCH(AG1150, 'Pontuação'!F$14:F$191, 0)), "Faixa Indefinida")</f>
        <v>A</v>
      </c>
      <c r="AI1150" s="12">
        <f t="shared" si="2"/>
        <v>1</v>
      </c>
      <c r="AJ1150" s="12">
        <f t="shared" si="3"/>
        <v>0</v>
      </c>
      <c r="AK1150" s="12">
        <f t="shared" si="4"/>
        <v>0</v>
      </c>
      <c r="AL1150" s="12">
        <f t="shared" si="5"/>
        <v>0</v>
      </c>
      <c r="AM1150" s="11"/>
      <c r="AN1150" s="13">
        <v>0.2593089582209303</v>
      </c>
      <c r="AO1150" s="11" t="s">
        <v>84</v>
      </c>
      <c r="AP1150" s="14">
        <v>45931.447850717595</v>
      </c>
    </row>
    <row r="1151">
      <c r="A1151" s="8">
        <v>45925.05409722222</v>
      </c>
      <c r="B1151" s="9" t="s">
        <v>2445</v>
      </c>
      <c r="C1151" s="9" t="s">
        <v>2446</v>
      </c>
      <c r="D1151" s="10">
        <v>5.598996137035E12</v>
      </c>
      <c r="E1151" s="9" t="s">
        <v>43</v>
      </c>
      <c r="F1151" s="9"/>
      <c r="G1151" s="9" t="s">
        <v>44</v>
      </c>
      <c r="H1151" s="9" t="s">
        <v>61</v>
      </c>
      <c r="I1151" s="9" t="s">
        <v>88</v>
      </c>
      <c r="J1151" s="9" t="s">
        <v>47</v>
      </c>
      <c r="K1151" s="9" t="s">
        <v>47</v>
      </c>
      <c r="L1151" s="9" t="s">
        <v>47</v>
      </c>
      <c r="M1151" s="9" t="s">
        <v>47</v>
      </c>
      <c r="N1151" s="9" t="s">
        <v>79</v>
      </c>
      <c r="O1151" s="9" t="s">
        <v>64</v>
      </c>
      <c r="P1151" s="11" t="s">
        <v>51</v>
      </c>
      <c r="Q1151" s="11" t="s">
        <v>141</v>
      </c>
      <c r="R1151" s="11" t="s">
        <v>90</v>
      </c>
      <c r="S1151" s="11" t="s">
        <v>54</v>
      </c>
      <c r="T1151" s="11" t="s">
        <v>65</v>
      </c>
      <c r="U1151" s="11" t="s">
        <v>56</v>
      </c>
      <c r="V1151" s="11"/>
      <c r="W1151" s="11"/>
      <c r="X1151" s="11"/>
      <c r="Y1151" s="11"/>
      <c r="Z1151" s="11"/>
      <c r="AA1151" s="11"/>
      <c r="AB1151" s="11"/>
      <c r="AC1151" s="11"/>
      <c r="AD1151" s="11"/>
      <c r="AE1151" s="11"/>
      <c r="AF1151" s="12">
        <v>908.0</v>
      </c>
      <c r="AG1151" s="12">
        <f t="shared" si="1"/>
        <v>91</v>
      </c>
      <c r="AH1151" s="12" t="str">
        <f t="array" ref="AH1151">IFERROR(INDEX('Pontuação'!G$13:G$191, MATCH(AG1151, 'Pontuação'!F$14:F$191, 0)), "Faixa Indefinida")</f>
        <v>C</v>
      </c>
      <c r="AI1151" s="12">
        <f t="shared" si="2"/>
        <v>0</v>
      </c>
      <c r="AJ1151" s="12">
        <f t="shared" si="3"/>
        <v>0</v>
      </c>
      <c r="AK1151" s="12">
        <f t="shared" si="4"/>
        <v>1</v>
      </c>
      <c r="AL1151" s="12">
        <f t="shared" si="5"/>
        <v>0</v>
      </c>
      <c r="AM1151" s="11"/>
      <c r="AN1151" s="13">
        <v>0.12872545143679742</v>
      </c>
      <c r="AO1151" s="11" t="s">
        <v>99</v>
      </c>
      <c r="AP1151" s="14">
        <v>45931.447850717595</v>
      </c>
    </row>
    <row r="1152">
      <c r="A1152" s="8">
        <v>45925.05443287037</v>
      </c>
      <c r="B1152" s="9" t="s">
        <v>2447</v>
      </c>
      <c r="C1152" s="9" t="s">
        <v>2448</v>
      </c>
      <c r="D1152" s="10">
        <v>5.513991634188E12</v>
      </c>
      <c r="E1152" s="9" t="s">
        <v>43</v>
      </c>
      <c r="F1152" s="9"/>
      <c r="G1152" s="9" t="s">
        <v>44</v>
      </c>
      <c r="H1152" s="9" t="s">
        <v>61</v>
      </c>
      <c r="I1152" s="9" t="s">
        <v>46</v>
      </c>
      <c r="J1152" s="9" t="s">
        <v>47</v>
      </c>
      <c r="K1152" s="9" t="s">
        <v>48</v>
      </c>
      <c r="L1152" s="9" t="s">
        <v>48</v>
      </c>
      <c r="M1152" s="9" t="s">
        <v>47</v>
      </c>
      <c r="N1152" s="9" t="s">
        <v>79</v>
      </c>
      <c r="O1152" s="9" t="s">
        <v>64</v>
      </c>
      <c r="P1152" s="11" t="s">
        <v>51</v>
      </c>
      <c r="Q1152" s="11" t="s">
        <v>52</v>
      </c>
      <c r="R1152" s="11" t="s">
        <v>53</v>
      </c>
      <c r="S1152" s="11" t="s">
        <v>54</v>
      </c>
      <c r="T1152" s="11" t="s">
        <v>55</v>
      </c>
      <c r="U1152" s="11" t="s">
        <v>56</v>
      </c>
      <c r="V1152" s="11"/>
      <c r="W1152" s="11"/>
      <c r="X1152" s="11"/>
      <c r="Y1152" s="11"/>
      <c r="Z1152" s="11"/>
      <c r="AA1152" s="11"/>
      <c r="AB1152" s="11"/>
      <c r="AC1152" s="11"/>
      <c r="AD1152" s="11"/>
      <c r="AE1152" s="11"/>
      <c r="AF1152" s="12">
        <f>ROUNDUP(SUM(VLOOKUP(G1152,'Pontuação'!A$2:B$11,2,FALSE),VLOOKUP(E1152,'Pontuação'!C$2:D$11,2,FALSE),VLOOKUP(I1152,'Pontuação'!I$2:J$11,2,FALSE),VLOOKUP(K1152,'Pontuação'!G$2:H$11,2,FALSE),VLOOKUP(H1152,'Pontuação'!E$2:F$11,2,FALSE),VLOOKUP(M1152,'Pontuação'!K$2:L$11,2,FALSE)),0)</f>
        <v>1104</v>
      </c>
      <c r="AG1152" s="12">
        <f t="shared" si="1"/>
        <v>110</v>
      </c>
      <c r="AH1152" s="12" t="str">
        <f t="array" ref="AH1152">IFERROR(INDEX('Pontuação'!G$13:G$191, MATCH(AG1152, 'Pontuação'!F$14:F$191, 0)), "Faixa Indefinida")</f>
        <v>B</v>
      </c>
      <c r="AI1152" s="12">
        <f t="shared" si="2"/>
        <v>0</v>
      </c>
      <c r="AJ1152" s="12">
        <f t="shared" si="3"/>
        <v>1</v>
      </c>
      <c r="AK1152" s="12">
        <f t="shared" si="4"/>
        <v>0</v>
      </c>
      <c r="AL1152" s="12">
        <f t="shared" si="5"/>
        <v>0</v>
      </c>
      <c r="AM1152" s="11"/>
      <c r="AN1152" s="13">
        <v>0.3724929141164262</v>
      </c>
      <c r="AO1152" s="11" t="s">
        <v>66</v>
      </c>
      <c r="AP1152" s="14">
        <v>45931.447850717595</v>
      </c>
    </row>
    <row r="1153">
      <c r="A1153" s="8">
        <v>45925.05568287037</v>
      </c>
      <c r="B1153" s="9" t="s">
        <v>2449</v>
      </c>
      <c r="C1153" s="9" t="s">
        <v>2450</v>
      </c>
      <c r="D1153" s="10">
        <v>5.56199241954E12</v>
      </c>
      <c r="E1153" s="9" t="s">
        <v>75</v>
      </c>
      <c r="F1153" s="9"/>
      <c r="G1153" s="9" t="s">
        <v>76</v>
      </c>
      <c r="H1153" s="9" t="s">
        <v>87</v>
      </c>
      <c r="I1153" s="9" t="s">
        <v>88</v>
      </c>
      <c r="J1153" s="9" t="s">
        <v>47</v>
      </c>
      <c r="K1153" s="9" t="s">
        <v>47</v>
      </c>
      <c r="L1153" s="9" t="s">
        <v>48</v>
      </c>
      <c r="M1153" s="9" t="s">
        <v>48</v>
      </c>
      <c r="N1153" s="9" t="s">
        <v>79</v>
      </c>
      <c r="O1153" s="9" t="s">
        <v>50</v>
      </c>
      <c r="P1153" s="11" t="s">
        <v>51</v>
      </c>
      <c r="Q1153" s="11" t="s">
        <v>71</v>
      </c>
      <c r="R1153" s="11" t="s">
        <v>90</v>
      </c>
      <c r="S1153" s="11" t="s">
        <v>138</v>
      </c>
      <c r="T1153" s="11" t="s">
        <v>55</v>
      </c>
      <c r="U1153" s="11" t="s">
        <v>56</v>
      </c>
      <c r="V1153" s="11"/>
      <c r="W1153" s="11"/>
      <c r="X1153" s="11"/>
      <c r="Y1153" s="11"/>
      <c r="Z1153" s="11"/>
      <c r="AA1153" s="11"/>
      <c r="AB1153" s="11"/>
      <c r="AC1153" s="11"/>
      <c r="AD1153" s="11"/>
      <c r="AE1153" s="11"/>
      <c r="AF1153" s="12">
        <f>ROUNDUP(SUM(VLOOKUP(G1153,'Pontuação'!A$2:B$11,2,FALSE),VLOOKUP(E1153,'Pontuação'!C$2:D$11,2,FALSE),VLOOKUP(I1153,'Pontuação'!I$2:J$11,2,FALSE),VLOOKUP(K1153,'Pontuação'!G$2:H$11,2,FALSE),VLOOKUP(H1153,'Pontuação'!E$2:F$11,2,FALSE),VLOOKUP(M1153,'Pontuação'!K$2:L$11,2,FALSE)),0)</f>
        <v>1049</v>
      </c>
      <c r="AG1153" s="12">
        <f t="shared" si="1"/>
        <v>105</v>
      </c>
      <c r="AH1153" s="12" t="str">
        <f t="array" ref="AH1153">IFERROR(INDEX('Pontuação'!G$13:G$191, MATCH(AG1153, 'Pontuação'!F$14:F$191, 0)), "Faixa Indefinida")</f>
        <v>B</v>
      </c>
      <c r="AI1153" s="12">
        <f t="shared" si="2"/>
        <v>0</v>
      </c>
      <c r="AJ1153" s="12">
        <f t="shared" si="3"/>
        <v>1</v>
      </c>
      <c r="AK1153" s="12">
        <f t="shared" si="4"/>
        <v>0</v>
      </c>
      <c r="AL1153" s="12">
        <f t="shared" si="5"/>
        <v>0</v>
      </c>
      <c r="AM1153" s="11"/>
      <c r="AN1153" s="13">
        <v>0.1288058501700282</v>
      </c>
      <c r="AO1153" s="11" t="s">
        <v>99</v>
      </c>
      <c r="AP1153" s="14">
        <v>45931.447850717595</v>
      </c>
    </row>
    <row r="1154">
      <c r="A1154" s="8">
        <v>45925.055983796294</v>
      </c>
      <c r="B1154" s="9" t="s">
        <v>2451</v>
      </c>
      <c r="C1154" s="9" t="s">
        <v>2452</v>
      </c>
      <c r="D1154" s="10">
        <v>5.521983904089E12</v>
      </c>
      <c r="E1154" s="9" t="s">
        <v>43</v>
      </c>
      <c r="F1154" s="9"/>
      <c r="G1154" s="9" t="s">
        <v>170</v>
      </c>
      <c r="H1154" s="9" t="s">
        <v>61</v>
      </c>
      <c r="I1154" s="9" t="s">
        <v>78</v>
      </c>
      <c r="J1154" s="9" t="s">
        <v>47</v>
      </c>
      <c r="K1154" s="9" t="s">
        <v>47</v>
      </c>
      <c r="L1154" s="9" t="s">
        <v>48</v>
      </c>
      <c r="M1154" s="9" t="s">
        <v>47</v>
      </c>
      <c r="N1154" s="9" t="s">
        <v>94</v>
      </c>
      <c r="O1154" s="9" t="s">
        <v>64</v>
      </c>
      <c r="P1154" s="11" t="s">
        <v>51</v>
      </c>
      <c r="Q1154" s="11" t="s">
        <v>133</v>
      </c>
      <c r="R1154" s="11" t="s">
        <v>107</v>
      </c>
      <c r="S1154" s="11" t="s">
        <v>72</v>
      </c>
      <c r="T1154" s="11" t="s">
        <v>65</v>
      </c>
      <c r="U1154" s="11" t="s">
        <v>56</v>
      </c>
      <c r="V1154" s="11"/>
      <c r="W1154" s="11"/>
      <c r="X1154" s="11"/>
      <c r="Y1154" s="11"/>
      <c r="Z1154" s="11"/>
      <c r="AA1154" s="11"/>
      <c r="AB1154" s="11"/>
      <c r="AC1154" s="11"/>
      <c r="AD1154" s="11"/>
      <c r="AE1154" s="11"/>
      <c r="AF1154" s="12">
        <f>ROUNDUP(SUM(VLOOKUP(G1154,'Pontuação'!A$2:B$11,2,FALSE),VLOOKUP(E1154,'Pontuação'!C$2:D$11,2,FALSE),VLOOKUP(I1154,'Pontuação'!I$2:J$11,2,FALSE),VLOOKUP(K1154,'Pontuação'!G$2:H$11,2,FALSE),VLOOKUP(H1154,'Pontuação'!E$2:F$11,2,FALSE),VLOOKUP(M1154,'Pontuação'!K$2:L$11,2,FALSE)),0)</f>
        <v>837</v>
      </c>
      <c r="AG1154" s="12">
        <f t="shared" si="1"/>
        <v>84</v>
      </c>
      <c r="AH1154" s="12" t="str">
        <f t="array" ref="AH1154">IFERROR(INDEX('Pontuação'!G$13:G$191, MATCH(AG1154, 'Pontuação'!F$14:F$191, 0)), "Faixa Indefinida")</f>
        <v>D</v>
      </c>
      <c r="AI1154" s="12">
        <f t="shared" si="2"/>
        <v>0</v>
      </c>
      <c r="AJ1154" s="12">
        <f t="shared" si="3"/>
        <v>0</v>
      </c>
      <c r="AK1154" s="12">
        <f t="shared" si="4"/>
        <v>0</v>
      </c>
      <c r="AL1154" s="12">
        <f t="shared" si="5"/>
        <v>1</v>
      </c>
      <c r="AM1154" s="11"/>
      <c r="AN1154" s="13">
        <v>0.28111565126846005</v>
      </c>
      <c r="AO1154" s="11" t="s">
        <v>91</v>
      </c>
      <c r="AP1154" s="14">
        <v>45931.447850717595</v>
      </c>
    </row>
    <row r="1155">
      <c r="A1155" s="8">
        <v>45925.056238425925</v>
      </c>
      <c r="B1155" s="9" t="s">
        <v>2453</v>
      </c>
      <c r="C1155" s="9" t="s">
        <v>2454</v>
      </c>
      <c r="D1155" s="10">
        <v>5.555119579867E12</v>
      </c>
      <c r="E1155" s="9" t="s">
        <v>75</v>
      </c>
      <c r="F1155" s="9"/>
      <c r="G1155" s="9" t="s">
        <v>144</v>
      </c>
      <c r="H1155" s="9" t="s">
        <v>77</v>
      </c>
      <c r="I1155" s="9" t="s">
        <v>88</v>
      </c>
      <c r="J1155" s="9" t="s">
        <v>47</v>
      </c>
      <c r="K1155" s="9" t="s">
        <v>48</v>
      </c>
      <c r="L1155" s="9" t="s">
        <v>48</v>
      </c>
      <c r="M1155" s="9" t="s">
        <v>48</v>
      </c>
      <c r="N1155" s="9" t="s">
        <v>63</v>
      </c>
      <c r="O1155" s="9" t="s">
        <v>64</v>
      </c>
      <c r="P1155" s="11" t="s">
        <v>51</v>
      </c>
      <c r="Q1155" s="11" t="s">
        <v>133</v>
      </c>
      <c r="R1155" s="11" t="s">
        <v>90</v>
      </c>
      <c r="S1155" s="11" t="s">
        <v>214</v>
      </c>
      <c r="T1155" s="11" t="s">
        <v>55</v>
      </c>
      <c r="U1155" s="11" t="s">
        <v>56</v>
      </c>
      <c r="V1155" s="11"/>
      <c r="W1155" s="11"/>
      <c r="X1155" s="11"/>
      <c r="Y1155" s="11"/>
      <c r="Z1155" s="11"/>
      <c r="AA1155" s="11"/>
      <c r="AB1155" s="11"/>
      <c r="AC1155" s="11"/>
      <c r="AD1155" s="11"/>
      <c r="AE1155" s="11"/>
      <c r="AF1155" s="12">
        <f>ROUNDUP(SUM(VLOOKUP(G1155,'Pontuação'!A$2:B$11,2,FALSE),VLOOKUP(E1155,'Pontuação'!C$2:D$11,2,FALSE),VLOOKUP(I1155,'Pontuação'!I$2:J$11,2,FALSE),VLOOKUP(K1155,'Pontuação'!G$2:H$11,2,FALSE),VLOOKUP(H1155,'Pontuação'!E$2:F$11,2,FALSE),VLOOKUP(M1155,'Pontuação'!K$2:L$11,2,FALSE)),0)</f>
        <v>1117</v>
      </c>
      <c r="AG1155" s="12">
        <f t="shared" si="1"/>
        <v>112</v>
      </c>
      <c r="AH1155" s="12" t="str">
        <f t="array" ref="AH1155">IFERROR(INDEX('Pontuação'!G$13:G$191, MATCH(AG1155, 'Pontuação'!F$14:F$191, 0)), "Faixa Indefinida")</f>
        <v>B</v>
      </c>
      <c r="AI1155" s="12">
        <f t="shared" si="2"/>
        <v>0</v>
      </c>
      <c r="AJ1155" s="12">
        <f t="shared" si="3"/>
        <v>1</v>
      </c>
      <c r="AK1155" s="12">
        <f t="shared" si="4"/>
        <v>0</v>
      </c>
      <c r="AL1155" s="12">
        <f t="shared" si="5"/>
        <v>0</v>
      </c>
      <c r="AM1155" s="11"/>
      <c r="AN1155" s="13">
        <v>0.15027379603192856</v>
      </c>
      <c r="AO1155" s="11" t="s">
        <v>110</v>
      </c>
      <c r="AP1155" s="14">
        <v>45931.447850717595</v>
      </c>
    </row>
    <row r="1156">
      <c r="A1156" s="8">
        <v>45925.05907407407</v>
      </c>
      <c r="B1156" s="9" t="s">
        <v>2455</v>
      </c>
      <c r="C1156" s="9" t="s">
        <v>2456</v>
      </c>
      <c r="D1156" s="10">
        <v>5.584991405572E12</v>
      </c>
      <c r="E1156" s="9" t="s">
        <v>43</v>
      </c>
      <c r="F1156" s="9"/>
      <c r="G1156" s="9" t="s">
        <v>69</v>
      </c>
      <c r="H1156" s="9" t="s">
        <v>45</v>
      </c>
      <c r="I1156" s="9" t="s">
        <v>78</v>
      </c>
      <c r="J1156" s="9" t="s">
        <v>48</v>
      </c>
      <c r="K1156" s="9" t="s">
        <v>47</v>
      </c>
      <c r="L1156" s="9" t="s">
        <v>48</v>
      </c>
      <c r="M1156" s="9" t="s">
        <v>48</v>
      </c>
      <c r="N1156" s="9" t="s">
        <v>79</v>
      </c>
      <c r="O1156" s="9" t="s">
        <v>64</v>
      </c>
      <c r="P1156" s="11" t="s">
        <v>51</v>
      </c>
      <c r="Q1156" s="11" t="s">
        <v>52</v>
      </c>
      <c r="R1156" s="11" t="s">
        <v>53</v>
      </c>
      <c r="S1156" s="11" t="s">
        <v>54</v>
      </c>
      <c r="T1156" s="11" t="s">
        <v>55</v>
      </c>
      <c r="U1156" s="11" t="s">
        <v>56</v>
      </c>
      <c r="V1156" s="11"/>
      <c r="W1156" s="11"/>
      <c r="X1156" s="11"/>
      <c r="Y1156" s="11"/>
      <c r="Z1156" s="11"/>
      <c r="AA1156" s="11"/>
      <c r="AB1156" s="11"/>
      <c r="AC1156" s="11"/>
      <c r="AD1156" s="11"/>
      <c r="AE1156" s="11"/>
      <c r="AF1156" s="12">
        <f>ROUNDUP(SUM(VLOOKUP(G1156,'Pontuação'!A$2:B$11,2,FALSE),VLOOKUP(E1156,'Pontuação'!C$2:D$11,2,FALSE),VLOOKUP(I1156,'Pontuação'!I$2:J$11,2,FALSE),VLOOKUP(K1156,'Pontuação'!G$2:H$11,2,FALSE),VLOOKUP(H1156,'Pontuação'!E$2:F$11,2,FALSE),VLOOKUP(M1156,'Pontuação'!K$2:L$11,2,FALSE)),0)</f>
        <v>1122</v>
      </c>
      <c r="AG1156" s="12">
        <f t="shared" si="1"/>
        <v>112</v>
      </c>
      <c r="AH1156" s="12" t="str">
        <f t="array" ref="AH1156">IFERROR(INDEX('Pontuação'!G$13:G$191, MATCH(AG1156, 'Pontuação'!F$14:F$191, 0)), "Faixa Indefinida")</f>
        <v>B</v>
      </c>
      <c r="AI1156" s="12">
        <f t="shared" si="2"/>
        <v>0</v>
      </c>
      <c r="AJ1156" s="12">
        <f t="shared" si="3"/>
        <v>1</v>
      </c>
      <c r="AK1156" s="12">
        <f t="shared" si="4"/>
        <v>0</v>
      </c>
      <c r="AL1156" s="12">
        <f t="shared" si="5"/>
        <v>0</v>
      </c>
      <c r="AM1156" s="11"/>
      <c r="AN1156" s="13">
        <v>0.40289241062070347</v>
      </c>
      <c r="AO1156" s="11" t="s">
        <v>134</v>
      </c>
      <c r="AP1156" s="14">
        <v>45931.447850717595</v>
      </c>
    </row>
    <row r="1157">
      <c r="A1157" s="8">
        <v>45925.06046296296</v>
      </c>
      <c r="B1157" s="9" t="s">
        <v>2457</v>
      </c>
      <c r="C1157" s="9" t="s">
        <v>2458</v>
      </c>
      <c r="D1157" s="10">
        <v>5.514996520318E12</v>
      </c>
      <c r="E1157" s="9" t="s">
        <v>43</v>
      </c>
      <c r="F1157" s="9"/>
      <c r="G1157" s="9" t="s">
        <v>60</v>
      </c>
      <c r="H1157" s="9" t="s">
        <v>45</v>
      </c>
      <c r="I1157" s="9" t="s">
        <v>46</v>
      </c>
      <c r="J1157" s="9" t="s">
        <v>48</v>
      </c>
      <c r="K1157" s="9" t="s">
        <v>47</v>
      </c>
      <c r="L1157" s="9" t="s">
        <v>47</v>
      </c>
      <c r="M1157" s="9" t="s">
        <v>48</v>
      </c>
      <c r="N1157" s="9" t="s">
        <v>63</v>
      </c>
      <c r="O1157" s="9" t="s">
        <v>50</v>
      </c>
      <c r="P1157" s="11" t="s">
        <v>51</v>
      </c>
      <c r="Q1157" s="11" t="s">
        <v>52</v>
      </c>
      <c r="R1157" s="11" t="s">
        <v>53</v>
      </c>
      <c r="S1157" s="11" t="s">
        <v>54</v>
      </c>
      <c r="T1157" s="11" t="s">
        <v>55</v>
      </c>
      <c r="U1157" s="11" t="s">
        <v>56</v>
      </c>
      <c r="V1157" s="11"/>
      <c r="W1157" s="11"/>
      <c r="X1157" s="11"/>
      <c r="Y1157" s="11"/>
      <c r="Z1157" s="11"/>
      <c r="AA1157" s="11"/>
      <c r="AB1157" s="11"/>
      <c r="AC1157" s="11"/>
      <c r="AD1157" s="11"/>
      <c r="AE1157" s="11"/>
      <c r="AF1157" s="12">
        <f>ROUNDUP(SUM(VLOOKUP(G1157,'Pontuação'!A$2:B$11,2,FALSE),VLOOKUP(E1157,'Pontuação'!C$2:D$11,2,FALSE),VLOOKUP(I1157,'Pontuação'!I$2:J$11,2,FALSE),VLOOKUP(K1157,'Pontuação'!G$2:H$11,2,FALSE),VLOOKUP(H1157,'Pontuação'!E$2:F$11,2,FALSE),VLOOKUP(M1157,'Pontuação'!K$2:L$11,2,FALSE)),0)</f>
        <v>1300</v>
      </c>
      <c r="AG1157" s="12">
        <f t="shared" si="1"/>
        <v>130</v>
      </c>
      <c r="AH1157" s="12" t="str">
        <f t="array" ref="AH1157">IFERROR(INDEX('Pontuação'!G$13:G$191, MATCH(AG1157, 'Pontuação'!F$14:F$191, 0)), "Faixa Indefinida")</f>
        <v>A</v>
      </c>
      <c r="AI1157" s="12">
        <f t="shared" si="2"/>
        <v>1</v>
      </c>
      <c r="AJ1157" s="12">
        <f t="shared" si="3"/>
        <v>0</v>
      </c>
      <c r="AK1157" s="12">
        <f t="shared" si="4"/>
        <v>0</v>
      </c>
      <c r="AL1157" s="12">
        <f t="shared" si="5"/>
        <v>0</v>
      </c>
      <c r="AM1157" s="11"/>
      <c r="AN1157" s="13">
        <v>0.5792502249980338</v>
      </c>
      <c r="AO1157" s="11" t="s">
        <v>57</v>
      </c>
      <c r="AP1157" s="14">
        <v>45931.447850717595</v>
      </c>
    </row>
    <row r="1158">
      <c r="A1158" s="8">
        <v>45925.0615625</v>
      </c>
      <c r="B1158" s="9" t="s">
        <v>2459</v>
      </c>
      <c r="C1158" s="9" t="s">
        <v>2460</v>
      </c>
      <c r="D1158" s="10">
        <v>5.518981228721E12</v>
      </c>
      <c r="E1158" s="9" t="s">
        <v>75</v>
      </c>
      <c r="F1158" s="9"/>
      <c r="G1158" s="9" t="s">
        <v>44</v>
      </c>
      <c r="H1158" s="9" t="s">
        <v>45</v>
      </c>
      <c r="I1158" s="9" t="s">
        <v>62</v>
      </c>
      <c r="J1158" s="9" t="s">
        <v>47</v>
      </c>
      <c r="K1158" s="9" t="s">
        <v>47</v>
      </c>
      <c r="L1158" s="9" t="s">
        <v>47</v>
      </c>
      <c r="M1158" s="9" t="s">
        <v>47</v>
      </c>
      <c r="N1158" s="9" t="s">
        <v>79</v>
      </c>
      <c r="O1158" s="9" t="s">
        <v>64</v>
      </c>
      <c r="P1158" s="11" t="s">
        <v>51</v>
      </c>
      <c r="Q1158" s="11" t="s">
        <v>147</v>
      </c>
      <c r="R1158" s="11" t="s">
        <v>107</v>
      </c>
      <c r="S1158" s="11" t="s">
        <v>148</v>
      </c>
      <c r="T1158" s="11" t="s">
        <v>55</v>
      </c>
      <c r="U1158" s="11" t="s">
        <v>56</v>
      </c>
      <c r="V1158" s="11"/>
      <c r="W1158" s="11"/>
      <c r="X1158" s="11"/>
      <c r="Y1158" s="11"/>
      <c r="Z1158" s="11"/>
      <c r="AA1158" s="11"/>
      <c r="AB1158" s="11"/>
      <c r="AC1158" s="11"/>
      <c r="AD1158" s="11"/>
      <c r="AE1158" s="11"/>
      <c r="AF1158" s="12">
        <f>ROUNDUP(SUM(VLOOKUP(G1158,'Pontuação'!A$2:B$11,2,FALSE),VLOOKUP(E1158,'Pontuação'!C$2:D$11,2,FALSE),VLOOKUP(I1158,'Pontuação'!I$2:J$11,2,FALSE),VLOOKUP(K1158,'Pontuação'!G$2:H$11,2,FALSE),VLOOKUP(H1158,'Pontuação'!E$2:F$11,2,FALSE),VLOOKUP(M1158,'Pontuação'!K$2:L$11,2,FALSE)),0)</f>
        <v>944</v>
      </c>
      <c r="AG1158" s="12">
        <f t="shared" si="1"/>
        <v>94</v>
      </c>
      <c r="AH1158" s="12" t="str">
        <f t="array" ref="AH1158">IFERROR(INDEX('Pontuação'!G$13:G$191, MATCH(AG1158, 'Pontuação'!F$14:F$191, 0)), "Faixa Indefinida")</f>
        <v>C</v>
      </c>
      <c r="AI1158" s="12">
        <f t="shared" si="2"/>
        <v>0</v>
      </c>
      <c r="AJ1158" s="12">
        <f t="shared" si="3"/>
        <v>0</v>
      </c>
      <c r="AK1158" s="12">
        <f t="shared" si="4"/>
        <v>1</v>
      </c>
      <c r="AL1158" s="12">
        <f t="shared" si="5"/>
        <v>0</v>
      </c>
      <c r="AM1158" s="11"/>
      <c r="AN1158" s="13">
        <v>0.32651230736637177</v>
      </c>
      <c r="AO1158" s="11" t="s">
        <v>124</v>
      </c>
      <c r="AP1158" s="14">
        <v>45931.447850717595</v>
      </c>
    </row>
    <row r="1159">
      <c r="A1159" s="8">
        <v>45925.063576388886</v>
      </c>
      <c r="B1159" s="9" t="s">
        <v>2461</v>
      </c>
      <c r="C1159" s="9" t="s">
        <v>2462</v>
      </c>
      <c r="D1159" s="10">
        <v>5.511992476136E12</v>
      </c>
      <c r="E1159" s="9" t="s">
        <v>43</v>
      </c>
      <c r="F1159" s="9"/>
      <c r="G1159" s="9" t="s">
        <v>60</v>
      </c>
      <c r="H1159" s="9" t="s">
        <v>45</v>
      </c>
      <c r="I1159" s="9" t="s">
        <v>46</v>
      </c>
      <c r="J1159" s="9" t="s">
        <v>48</v>
      </c>
      <c r="K1159" s="9" t="s">
        <v>47</v>
      </c>
      <c r="L1159" s="9" t="s">
        <v>48</v>
      </c>
      <c r="M1159" s="9" t="s">
        <v>47</v>
      </c>
      <c r="N1159" s="9" t="s">
        <v>94</v>
      </c>
      <c r="O1159" s="9" t="s">
        <v>50</v>
      </c>
      <c r="P1159" s="11" t="s">
        <v>51</v>
      </c>
      <c r="Q1159" s="11" t="s">
        <v>203</v>
      </c>
      <c r="R1159" s="11" t="s">
        <v>415</v>
      </c>
      <c r="S1159" s="11" t="s">
        <v>416</v>
      </c>
      <c r="T1159" s="11" t="s">
        <v>55</v>
      </c>
      <c r="U1159" s="11" t="s">
        <v>56</v>
      </c>
      <c r="V1159" s="11"/>
      <c r="W1159" s="11"/>
      <c r="X1159" s="11"/>
      <c r="Y1159" s="11"/>
      <c r="Z1159" s="11"/>
      <c r="AA1159" s="11"/>
      <c r="AB1159" s="11"/>
      <c r="AC1159" s="11"/>
      <c r="AD1159" s="11"/>
      <c r="AE1159" s="11"/>
      <c r="AF1159" s="12">
        <f>ROUNDUP(SUM(VLOOKUP(G1159,'Pontuação'!A$2:B$11,2,FALSE),VLOOKUP(E1159,'Pontuação'!C$2:D$11,2,FALSE),VLOOKUP(I1159,'Pontuação'!I$2:J$11,2,FALSE),VLOOKUP(K1159,'Pontuação'!G$2:H$11,2,FALSE),VLOOKUP(H1159,'Pontuação'!E$2:F$11,2,FALSE),VLOOKUP(M1159,'Pontuação'!K$2:L$11,2,FALSE)),0)</f>
        <v>1150</v>
      </c>
      <c r="AG1159" s="12">
        <f t="shared" si="1"/>
        <v>115</v>
      </c>
      <c r="AH1159" s="12" t="str">
        <f t="array" ref="AH1159">IFERROR(INDEX('Pontuação'!G$13:G$191, MATCH(AG1159, 'Pontuação'!F$14:F$191, 0)), "Faixa Indefinida")</f>
        <v>B</v>
      </c>
      <c r="AI1159" s="12">
        <f t="shared" si="2"/>
        <v>0</v>
      </c>
      <c r="AJ1159" s="12">
        <f t="shared" si="3"/>
        <v>1</v>
      </c>
      <c r="AK1159" s="12">
        <f t="shared" si="4"/>
        <v>0</v>
      </c>
      <c r="AL1159" s="12">
        <f t="shared" si="5"/>
        <v>0</v>
      </c>
      <c r="AM1159" s="11"/>
      <c r="AN1159" s="13">
        <v>0.5446493937562752</v>
      </c>
      <c r="AO1159" s="11" t="s">
        <v>57</v>
      </c>
      <c r="AP1159" s="14">
        <v>45931.447850717595</v>
      </c>
    </row>
    <row r="1160">
      <c r="A1160" s="8">
        <v>45925.068553240744</v>
      </c>
      <c r="B1160" s="9" t="s">
        <v>2463</v>
      </c>
      <c r="C1160" s="9" t="s">
        <v>2464</v>
      </c>
      <c r="D1160" s="10">
        <v>5.531995513235E12</v>
      </c>
      <c r="E1160" s="9" t="s">
        <v>43</v>
      </c>
      <c r="F1160" s="9"/>
      <c r="G1160" s="9" t="s">
        <v>76</v>
      </c>
      <c r="H1160" s="9" t="s">
        <v>45</v>
      </c>
      <c r="I1160" s="9" t="s">
        <v>78</v>
      </c>
      <c r="J1160" s="9" t="s">
        <v>48</v>
      </c>
      <c r="K1160" s="9" t="s">
        <v>48</v>
      </c>
      <c r="L1160" s="9" t="s">
        <v>48</v>
      </c>
      <c r="M1160" s="9" t="s">
        <v>47</v>
      </c>
      <c r="N1160" s="9" t="s">
        <v>79</v>
      </c>
      <c r="O1160" s="9" t="s">
        <v>70</v>
      </c>
      <c r="P1160" s="11" t="s">
        <v>80</v>
      </c>
      <c r="Q1160" s="11" t="s">
        <v>81</v>
      </c>
      <c r="R1160" s="11" t="s">
        <v>82</v>
      </c>
      <c r="S1160" s="11">
        <v>7.50940275529E11</v>
      </c>
      <c r="T1160" s="11" t="s">
        <v>477</v>
      </c>
      <c r="U1160" s="11" t="s">
        <v>56</v>
      </c>
      <c r="V1160" s="11"/>
      <c r="W1160" s="11"/>
      <c r="X1160" s="11"/>
      <c r="Y1160" s="11"/>
      <c r="Z1160" s="11"/>
      <c r="AA1160" s="11"/>
      <c r="AB1160" s="11"/>
      <c r="AC1160" s="11"/>
      <c r="AD1160" s="11"/>
      <c r="AE1160" s="11"/>
      <c r="AF1160" s="12">
        <f>ROUNDUP(SUM(VLOOKUP(G1160,'Pontuação'!A$2:B$11,2,FALSE),VLOOKUP(E1160,'Pontuação'!C$2:D$11,2,FALSE),VLOOKUP(I1160,'Pontuação'!I$2:J$11,2,FALSE),VLOOKUP(K1160,'Pontuação'!G$2:H$11,2,FALSE),VLOOKUP(H1160,'Pontuação'!E$2:F$11,2,FALSE),VLOOKUP(M1160,'Pontuação'!K$2:L$11,2,FALSE)),0)</f>
        <v>1201</v>
      </c>
      <c r="AG1160" s="12">
        <f t="shared" si="1"/>
        <v>120</v>
      </c>
      <c r="AH1160" s="12" t="str">
        <f t="array" ref="AH1160">IFERROR(INDEX('Pontuação'!G$13:G$191, MATCH(AG1160, 'Pontuação'!F$14:F$191, 0)), "Faixa Indefinida")</f>
        <v>A</v>
      </c>
      <c r="AI1160" s="12">
        <f t="shared" si="2"/>
        <v>1</v>
      </c>
      <c r="AJ1160" s="12">
        <f t="shared" si="3"/>
        <v>0</v>
      </c>
      <c r="AK1160" s="12">
        <f t="shared" si="4"/>
        <v>0</v>
      </c>
      <c r="AL1160" s="12">
        <f t="shared" si="5"/>
        <v>0</v>
      </c>
      <c r="AM1160" s="11"/>
      <c r="AN1160" s="13">
        <v>0.2872073779249711</v>
      </c>
      <c r="AO1160" s="11" t="s">
        <v>91</v>
      </c>
      <c r="AP1160" s="14">
        <v>45931.447850717595</v>
      </c>
    </row>
    <row r="1161">
      <c r="A1161" s="8">
        <v>45925.07105324074</v>
      </c>
      <c r="B1161" s="9" t="s">
        <v>2465</v>
      </c>
      <c r="C1161" s="9" t="s">
        <v>2466</v>
      </c>
      <c r="D1161" s="10">
        <v>5.561984356216E12</v>
      </c>
      <c r="E1161" s="9" t="s">
        <v>43</v>
      </c>
      <c r="F1161" s="9"/>
      <c r="G1161" s="9" t="s">
        <v>44</v>
      </c>
      <c r="H1161" s="9" t="s">
        <v>61</v>
      </c>
      <c r="I1161" s="9" t="s">
        <v>106</v>
      </c>
      <c r="J1161" s="9" t="s">
        <v>48</v>
      </c>
      <c r="K1161" s="9" t="s">
        <v>47</v>
      </c>
      <c r="L1161" s="9" t="s">
        <v>48</v>
      </c>
      <c r="M1161" s="9" t="s">
        <v>47</v>
      </c>
      <c r="N1161" s="9" t="s">
        <v>79</v>
      </c>
      <c r="O1161" s="9" t="s">
        <v>95</v>
      </c>
      <c r="P1161" s="11" t="s">
        <v>51</v>
      </c>
      <c r="Q1161" s="11" t="s">
        <v>52</v>
      </c>
      <c r="R1161" s="11" t="s">
        <v>53</v>
      </c>
      <c r="S1161" s="11" t="s">
        <v>54</v>
      </c>
      <c r="T1161" s="11" t="s">
        <v>55</v>
      </c>
      <c r="U1161" s="11" t="s">
        <v>56</v>
      </c>
      <c r="V1161" s="11"/>
      <c r="W1161" s="11"/>
      <c r="X1161" s="11"/>
      <c r="Y1161" s="11"/>
      <c r="Z1161" s="11"/>
      <c r="AA1161" s="11"/>
      <c r="AB1161" s="11"/>
      <c r="AC1161" s="11"/>
      <c r="AD1161" s="11"/>
      <c r="AE1161" s="11"/>
      <c r="AF1161" s="12">
        <f>ROUNDUP(SUM(VLOOKUP(G1161,'Pontuação'!A$2:B$11,2,FALSE),VLOOKUP(E1161,'Pontuação'!C$2:D$11,2,FALSE),VLOOKUP(I1161,'Pontuação'!I$2:J$11,2,FALSE),VLOOKUP(K1161,'Pontuação'!G$2:H$11,2,FALSE),VLOOKUP(H1161,'Pontuação'!E$2:F$11,2,FALSE),VLOOKUP(M1161,'Pontuação'!K$2:L$11,2,FALSE)),0)</f>
        <v>907</v>
      </c>
      <c r="AG1161" s="12">
        <f t="shared" si="1"/>
        <v>91</v>
      </c>
      <c r="AH1161" s="12" t="str">
        <f t="array" ref="AH1161">IFERROR(INDEX('Pontuação'!G$13:G$191, MATCH(AG1161, 'Pontuação'!F$14:F$191, 0)), "Faixa Indefinida")</f>
        <v>C</v>
      </c>
      <c r="AI1161" s="12">
        <f t="shared" si="2"/>
        <v>0</v>
      </c>
      <c r="AJ1161" s="12">
        <f t="shared" si="3"/>
        <v>0</v>
      </c>
      <c r="AK1161" s="12">
        <f t="shared" si="4"/>
        <v>1</v>
      </c>
      <c r="AL1161" s="12">
        <f t="shared" si="5"/>
        <v>0</v>
      </c>
      <c r="AM1161" s="11"/>
      <c r="AN1161" s="13">
        <v>0.4218883764599541</v>
      </c>
      <c r="AO1161" s="11" t="s">
        <v>134</v>
      </c>
      <c r="AP1161" s="14">
        <v>45931.447850717595</v>
      </c>
    </row>
    <row r="1162">
      <c r="A1162" s="8">
        <v>45925.07119212963</v>
      </c>
      <c r="B1162" s="9" t="s">
        <v>2467</v>
      </c>
      <c r="C1162" s="9" t="s">
        <v>2468</v>
      </c>
      <c r="D1162" s="10">
        <v>5.591981052939E12</v>
      </c>
      <c r="E1162" s="9" t="s">
        <v>43</v>
      </c>
      <c r="F1162" s="9"/>
      <c r="G1162" s="9" t="s">
        <v>44</v>
      </c>
      <c r="H1162" s="9" t="s">
        <v>61</v>
      </c>
      <c r="I1162" s="9" t="s">
        <v>88</v>
      </c>
      <c r="J1162" s="9" t="s">
        <v>48</v>
      </c>
      <c r="K1162" s="9" t="s">
        <v>47</v>
      </c>
      <c r="L1162" s="9" t="s">
        <v>47</v>
      </c>
      <c r="M1162" s="9" t="s">
        <v>47</v>
      </c>
      <c r="N1162" s="9" t="s">
        <v>79</v>
      </c>
      <c r="O1162" s="9" t="s">
        <v>95</v>
      </c>
      <c r="P1162" s="11" t="s">
        <v>51</v>
      </c>
      <c r="Q1162" s="11" t="s">
        <v>89</v>
      </c>
      <c r="R1162" s="11" t="s">
        <v>90</v>
      </c>
      <c r="S1162" s="11" t="s">
        <v>54</v>
      </c>
      <c r="T1162" s="11" t="s">
        <v>65</v>
      </c>
      <c r="U1162" s="11" t="s">
        <v>56</v>
      </c>
      <c r="V1162" s="11"/>
      <c r="W1162" s="11"/>
      <c r="X1162" s="11"/>
      <c r="Y1162" s="11"/>
      <c r="Z1162" s="11"/>
      <c r="AA1162" s="11"/>
      <c r="AB1162" s="11"/>
      <c r="AC1162" s="11"/>
      <c r="AD1162" s="11"/>
      <c r="AE1162" s="11"/>
      <c r="AF1162" s="12">
        <v>908.0</v>
      </c>
      <c r="AG1162" s="12">
        <f t="shared" si="1"/>
        <v>91</v>
      </c>
      <c r="AH1162" s="12" t="str">
        <f t="array" ref="AH1162">IFERROR(INDEX('Pontuação'!G$13:G$191, MATCH(AG1162, 'Pontuação'!F$14:F$191, 0)), "Faixa Indefinida")</f>
        <v>C</v>
      </c>
      <c r="AI1162" s="12">
        <f t="shared" si="2"/>
        <v>0</v>
      </c>
      <c r="AJ1162" s="12">
        <f t="shared" si="3"/>
        <v>0</v>
      </c>
      <c r="AK1162" s="12">
        <f t="shared" si="4"/>
        <v>1</v>
      </c>
      <c r="AL1162" s="12">
        <f t="shared" si="5"/>
        <v>0</v>
      </c>
      <c r="AM1162" s="11"/>
      <c r="AN1162" s="13">
        <v>0.21292869728337102</v>
      </c>
      <c r="AO1162" s="11" t="s">
        <v>162</v>
      </c>
      <c r="AP1162" s="14">
        <v>45931.447850717595</v>
      </c>
    </row>
    <row r="1163">
      <c r="A1163" s="8">
        <v>45925.07209490741</v>
      </c>
      <c r="B1163" s="9" t="s">
        <v>2469</v>
      </c>
      <c r="C1163" s="9" t="s">
        <v>2470</v>
      </c>
      <c r="D1163" s="10">
        <v>5.511941922733E12</v>
      </c>
      <c r="E1163" s="9" t="s">
        <v>43</v>
      </c>
      <c r="F1163" s="9"/>
      <c r="G1163" s="9" t="s">
        <v>60</v>
      </c>
      <c r="H1163" s="9" t="s">
        <v>87</v>
      </c>
      <c r="I1163" s="9" t="s">
        <v>78</v>
      </c>
      <c r="J1163" s="9" t="s">
        <v>47</v>
      </c>
      <c r="K1163" s="9" t="s">
        <v>47</v>
      </c>
      <c r="L1163" s="9" t="s">
        <v>47</v>
      </c>
      <c r="M1163" s="9" t="s">
        <v>48</v>
      </c>
      <c r="N1163" s="9" t="s">
        <v>79</v>
      </c>
      <c r="O1163" s="9" t="s">
        <v>64</v>
      </c>
      <c r="P1163" s="11" t="s">
        <v>51</v>
      </c>
      <c r="Q1163" s="11" t="s">
        <v>52</v>
      </c>
      <c r="R1163" s="11" t="s">
        <v>53</v>
      </c>
      <c r="S1163" s="11" t="s">
        <v>54</v>
      </c>
      <c r="T1163" s="11" t="s">
        <v>65</v>
      </c>
      <c r="U1163" s="11" t="s">
        <v>56</v>
      </c>
      <c r="V1163" s="11"/>
      <c r="W1163" s="11"/>
      <c r="X1163" s="11"/>
      <c r="Y1163" s="11"/>
      <c r="Z1163" s="11"/>
      <c r="AA1163" s="11"/>
      <c r="AB1163" s="11"/>
      <c r="AC1163" s="11"/>
      <c r="AD1163" s="11"/>
      <c r="AE1163" s="11"/>
      <c r="AF1163" s="12">
        <f>ROUNDUP(SUM(VLOOKUP(G1163,'Pontuação'!A$2:B$11,2,FALSE),VLOOKUP(E1163,'Pontuação'!C$2:D$11,2,FALSE),VLOOKUP(I1163,'Pontuação'!I$2:J$11,2,FALSE),VLOOKUP(K1163,'Pontuação'!G$2:H$11,2,FALSE),VLOOKUP(H1163,'Pontuação'!E$2:F$11,2,FALSE),VLOOKUP(M1163,'Pontuação'!K$2:L$11,2,FALSE)),0)</f>
        <v>1161</v>
      </c>
      <c r="AG1163" s="12">
        <f t="shared" si="1"/>
        <v>116</v>
      </c>
      <c r="AH1163" s="12" t="str">
        <f t="array" ref="AH1163">IFERROR(INDEX('Pontuação'!G$13:G$191, MATCH(AG1163, 'Pontuação'!F$14:F$191, 0)), "Faixa Indefinida")</f>
        <v>B</v>
      </c>
      <c r="AI1163" s="12">
        <f t="shared" si="2"/>
        <v>0</v>
      </c>
      <c r="AJ1163" s="12">
        <f t="shared" si="3"/>
        <v>1</v>
      </c>
      <c r="AK1163" s="12">
        <f t="shared" si="4"/>
        <v>0</v>
      </c>
      <c r="AL1163" s="12">
        <f t="shared" si="5"/>
        <v>0</v>
      </c>
      <c r="AM1163" s="11"/>
      <c r="AN1163" s="13">
        <v>0.28508083821386276</v>
      </c>
      <c r="AO1163" s="11" t="s">
        <v>91</v>
      </c>
      <c r="AP1163" s="14">
        <v>45931.447850717595</v>
      </c>
    </row>
    <row r="1164">
      <c r="A1164" s="8">
        <v>45925.07302083333</v>
      </c>
      <c r="B1164" s="9" t="s">
        <v>2471</v>
      </c>
      <c r="C1164" s="9" t="s">
        <v>2472</v>
      </c>
      <c r="D1164" s="10">
        <v>5.561999211772E12</v>
      </c>
      <c r="E1164" s="9" t="s">
        <v>75</v>
      </c>
      <c r="F1164" s="9"/>
      <c r="G1164" s="9" t="s">
        <v>76</v>
      </c>
      <c r="H1164" s="9" t="s">
        <v>77</v>
      </c>
      <c r="I1164" s="9" t="s">
        <v>78</v>
      </c>
      <c r="J1164" s="9" t="s">
        <v>47</v>
      </c>
      <c r="K1164" s="9" t="s">
        <v>47</v>
      </c>
      <c r="L1164" s="9" t="s">
        <v>48</v>
      </c>
      <c r="M1164" s="9" t="s">
        <v>47</v>
      </c>
      <c r="N1164" s="9" t="s">
        <v>79</v>
      </c>
      <c r="O1164" s="9" t="s">
        <v>50</v>
      </c>
      <c r="P1164" s="11" t="s">
        <v>51</v>
      </c>
      <c r="Q1164" s="11" t="s">
        <v>857</v>
      </c>
      <c r="R1164" s="11" t="s">
        <v>858</v>
      </c>
      <c r="S1164" s="11" t="s">
        <v>859</v>
      </c>
      <c r="T1164" s="11" t="s">
        <v>860</v>
      </c>
      <c r="U1164" s="11" t="s">
        <v>56</v>
      </c>
      <c r="V1164" s="11"/>
      <c r="W1164" s="11"/>
      <c r="X1164" s="11"/>
      <c r="Y1164" s="11"/>
      <c r="Z1164" s="11"/>
      <c r="AA1164" s="11"/>
      <c r="AB1164" s="11"/>
      <c r="AC1164" s="11"/>
      <c r="AD1164" s="11"/>
      <c r="AE1164" s="11"/>
      <c r="AF1164" s="12">
        <f>ROUNDUP(SUM(VLOOKUP(G1164,'Pontuação'!A$2:B$11,2,FALSE),VLOOKUP(E1164,'Pontuação'!C$2:D$11,2,FALSE),VLOOKUP(I1164,'Pontuação'!I$2:J$11,2,FALSE),VLOOKUP(K1164,'Pontuação'!G$2:H$11,2,FALSE),VLOOKUP(H1164,'Pontuação'!E$2:F$11,2,FALSE),VLOOKUP(M1164,'Pontuação'!K$2:L$11,2,FALSE)),0)</f>
        <v>1020</v>
      </c>
      <c r="AG1164" s="12">
        <f t="shared" si="1"/>
        <v>102</v>
      </c>
      <c r="AH1164" s="12" t="str">
        <f t="array" ref="AH1164">IFERROR(INDEX('Pontuação'!G$13:G$191, MATCH(AG1164, 'Pontuação'!F$14:F$191, 0)), "Faixa Indefinida")</f>
        <v>C</v>
      </c>
      <c r="AI1164" s="12">
        <f t="shared" si="2"/>
        <v>0</v>
      </c>
      <c r="AJ1164" s="12">
        <f t="shared" si="3"/>
        <v>0</v>
      </c>
      <c r="AK1164" s="12">
        <f t="shared" si="4"/>
        <v>1</v>
      </c>
      <c r="AL1164" s="12">
        <f t="shared" si="5"/>
        <v>0</v>
      </c>
      <c r="AM1164" s="11"/>
      <c r="AN1164" s="13">
        <v>0.17958065312227284</v>
      </c>
      <c r="AO1164" s="11" t="s">
        <v>110</v>
      </c>
      <c r="AP1164" s="14">
        <v>45931.447850717595</v>
      </c>
    </row>
    <row r="1165">
      <c r="A1165" s="8">
        <v>45925.074537037035</v>
      </c>
      <c r="B1165" s="9" t="s">
        <v>2473</v>
      </c>
      <c r="C1165" s="9" t="s">
        <v>2474</v>
      </c>
      <c r="D1165" s="10">
        <v>5.534988275063E12</v>
      </c>
      <c r="E1165" s="9" t="s">
        <v>43</v>
      </c>
      <c r="F1165" s="9"/>
      <c r="G1165" s="9" t="s">
        <v>76</v>
      </c>
      <c r="H1165" s="9" t="s">
        <v>87</v>
      </c>
      <c r="I1165" s="9" t="s">
        <v>88</v>
      </c>
      <c r="J1165" s="9" t="s">
        <v>47</v>
      </c>
      <c r="K1165" s="9" t="s">
        <v>48</v>
      </c>
      <c r="L1165" s="9" t="s">
        <v>48</v>
      </c>
      <c r="M1165" s="9" t="s">
        <v>47</v>
      </c>
      <c r="N1165" s="9" t="s">
        <v>118</v>
      </c>
      <c r="O1165" s="9" t="s">
        <v>50</v>
      </c>
      <c r="P1165" s="11" t="s">
        <v>51</v>
      </c>
      <c r="Q1165" s="11" t="s">
        <v>71</v>
      </c>
      <c r="R1165" s="11" t="s">
        <v>90</v>
      </c>
      <c r="S1165" s="11" t="s">
        <v>214</v>
      </c>
      <c r="T1165" s="11" t="s">
        <v>55</v>
      </c>
      <c r="U1165" s="11" t="s">
        <v>56</v>
      </c>
      <c r="V1165" s="11"/>
      <c r="W1165" s="11"/>
      <c r="X1165" s="11"/>
      <c r="Y1165" s="11"/>
      <c r="Z1165" s="11"/>
      <c r="AA1165" s="11"/>
      <c r="AB1165" s="11"/>
      <c r="AC1165" s="11"/>
      <c r="AD1165" s="11"/>
      <c r="AE1165" s="11"/>
      <c r="AF1165" s="12">
        <v>1226.0</v>
      </c>
      <c r="AG1165" s="12">
        <f t="shared" si="1"/>
        <v>123</v>
      </c>
      <c r="AH1165" s="12" t="str">
        <f t="array" ref="AH1165">IFERROR(INDEX('Pontuação'!G$13:G$191, MATCH(AG1165, 'Pontuação'!F$14:F$191, 0)), "Faixa Indefinida")</f>
        <v>A</v>
      </c>
      <c r="AI1165" s="12">
        <f t="shared" si="2"/>
        <v>1</v>
      </c>
      <c r="AJ1165" s="12">
        <f t="shared" si="3"/>
        <v>0</v>
      </c>
      <c r="AK1165" s="12">
        <f t="shared" si="4"/>
        <v>0</v>
      </c>
      <c r="AL1165" s="12">
        <f t="shared" si="5"/>
        <v>0</v>
      </c>
      <c r="AM1165" s="11"/>
      <c r="AN1165" s="13">
        <v>0.20050654646371072</v>
      </c>
      <c r="AO1165" s="11" t="s">
        <v>162</v>
      </c>
      <c r="AP1165" s="14">
        <v>45931.447850717595</v>
      </c>
    </row>
    <row r="1166">
      <c r="A1166" s="8">
        <v>45925.07586805556</v>
      </c>
      <c r="B1166" s="9" t="s">
        <v>2475</v>
      </c>
      <c r="C1166" s="9" t="s">
        <v>2476</v>
      </c>
      <c r="D1166" s="10">
        <v>5.527988793924E12</v>
      </c>
      <c r="E1166" s="9" t="s">
        <v>43</v>
      </c>
      <c r="F1166" s="9"/>
      <c r="G1166" s="9" t="s">
        <v>44</v>
      </c>
      <c r="H1166" s="9" t="s">
        <v>61</v>
      </c>
      <c r="I1166" s="9" t="s">
        <v>106</v>
      </c>
      <c r="J1166" s="9" t="s">
        <v>47</v>
      </c>
      <c r="K1166" s="9" t="s">
        <v>47</v>
      </c>
      <c r="L1166" s="9" t="s">
        <v>47</v>
      </c>
      <c r="M1166" s="9" t="s">
        <v>48</v>
      </c>
      <c r="N1166" s="9" t="s">
        <v>79</v>
      </c>
      <c r="O1166" s="9" t="s">
        <v>64</v>
      </c>
      <c r="P1166" s="11" t="s">
        <v>80</v>
      </c>
      <c r="Q1166" s="11" t="s">
        <v>81</v>
      </c>
      <c r="R1166" s="11" t="s">
        <v>82</v>
      </c>
      <c r="S1166" s="11">
        <v>7.50940275538E11</v>
      </c>
      <c r="T1166" s="11" t="s">
        <v>83</v>
      </c>
      <c r="U1166" s="11" t="s">
        <v>56</v>
      </c>
      <c r="V1166" s="11"/>
      <c r="W1166" s="11"/>
      <c r="X1166" s="11"/>
      <c r="Y1166" s="11"/>
      <c r="Z1166" s="11"/>
      <c r="AA1166" s="11"/>
      <c r="AB1166" s="11"/>
      <c r="AC1166" s="11"/>
      <c r="AD1166" s="11"/>
      <c r="AE1166" s="11"/>
      <c r="AF1166" s="12">
        <f>ROUNDUP(SUM(VLOOKUP(G1166,'Pontuação'!A$2:B$11,2,FALSE),VLOOKUP(E1166,'Pontuação'!C$2:D$11,2,FALSE),VLOOKUP(I1166,'Pontuação'!I$2:J$11,2,FALSE),VLOOKUP(K1166,'Pontuação'!G$2:H$11,2,FALSE),VLOOKUP(H1166,'Pontuação'!E$2:F$11,2,FALSE),VLOOKUP(M1166,'Pontuação'!K$2:L$11,2,FALSE)),0)</f>
        <v>1057</v>
      </c>
      <c r="AG1166" s="12">
        <f t="shared" si="1"/>
        <v>106</v>
      </c>
      <c r="AH1166" s="12" t="str">
        <f t="array" ref="AH1166">IFERROR(INDEX('Pontuação'!G$13:G$191, MATCH(AG1166, 'Pontuação'!F$14:F$191, 0)), "Faixa Indefinida")</f>
        <v>B</v>
      </c>
      <c r="AI1166" s="12">
        <f t="shared" si="2"/>
        <v>0</v>
      </c>
      <c r="AJ1166" s="12">
        <f t="shared" si="3"/>
        <v>1</v>
      </c>
      <c r="AK1166" s="12">
        <f t="shared" si="4"/>
        <v>0</v>
      </c>
      <c r="AL1166" s="12">
        <f t="shared" si="5"/>
        <v>0</v>
      </c>
      <c r="AM1166" s="11"/>
      <c r="AN1166" s="13">
        <v>0.36899916447488273</v>
      </c>
      <c r="AO1166" s="11" t="s">
        <v>66</v>
      </c>
      <c r="AP1166" s="14">
        <v>45931.447850717595</v>
      </c>
    </row>
    <row r="1167">
      <c r="A1167" s="8">
        <v>45925.07625</v>
      </c>
      <c r="B1167" s="9" t="s">
        <v>2477</v>
      </c>
      <c r="C1167" s="9" t="s">
        <v>2478</v>
      </c>
      <c r="D1167" s="10">
        <v>5.55599976189E12</v>
      </c>
      <c r="E1167" s="9" t="s">
        <v>75</v>
      </c>
      <c r="F1167" s="9"/>
      <c r="G1167" s="9" t="s">
        <v>170</v>
      </c>
      <c r="H1167" s="9" t="s">
        <v>157</v>
      </c>
      <c r="I1167" s="9" t="s">
        <v>78</v>
      </c>
      <c r="J1167" s="9" t="s">
        <v>47</v>
      </c>
      <c r="K1167" s="9" t="s">
        <v>47</v>
      </c>
      <c r="L1167" s="9" t="s">
        <v>48</v>
      </c>
      <c r="M1167" s="9" t="s">
        <v>48</v>
      </c>
      <c r="N1167" s="9" t="s">
        <v>63</v>
      </c>
      <c r="O1167" s="9" t="s">
        <v>95</v>
      </c>
      <c r="P1167" s="11" t="s">
        <v>51</v>
      </c>
      <c r="Q1167" s="11" t="s">
        <v>89</v>
      </c>
      <c r="R1167" s="11" t="s">
        <v>90</v>
      </c>
      <c r="S1167" s="11" t="s">
        <v>54</v>
      </c>
      <c r="T1167" s="11" t="s">
        <v>65</v>
      </c>
      <c r="U1167" s="11" t="s">
        <v>56</v>
      </c>
      <c r="V1167" s="11"/>
      <c r="W1167" s="11"/>
      <c r="X1167" s="11"/>
      <c r="Y1167" s="11"/>
      <c r="Z1167" s="11"/>
      <c r="AA1167" s="11"/>
      <c r="AB1167" s="11"/>
      <c r="AC1167" s="11"/>
      <c r="AD1167" s="11"/>
      <c r="AE1167" s="11"/>
      <c r="AF1167" s="12">
        <f>ROUNDUP(SUM(VLOOKUP(G1167,'Pontuação'!A$2:B$11,2,FALSE),VLOOKUP(E1167,'Pontuação'!C$2:D$11,2,FALSE),VLOOKUP(I1167,'Pontuação'!I$2:J$11,2,FALSE),VLOOKUP(K1167,'Pontuação'!G$2:H$11,2,FALSE),VLOOKUP(H1167,'Pontuação'!E$2:F$11,2,FALSE),VLOOKUP(M1167,'Pontuação'!K$2:L$11,2,FALSE)),0)</f>
        <v>960</v>
      </c>
      <c r="AG1167" s="12">
        <f t="shared" si="1"/>
        <v>96</v>
      </c>
      <c r="AH1167" s="12" t="str">
        <f t="array" ref="AH1167">IFERROR(INDEX('Pontuação'!G$13:G$191, MATCH(AG1167, 'Pontuação'!F$14:F$191, 0)), "Faixa Indefinida")</f>
        <v>C</v>
      </c>
      <c r="AI1167" s="12">
        <f t="shared" si="2"/>
        <v>0</v>
      </c>
      <c r="AJ1167" s="12">
        <f t="shared" si="3"/>
        <v>0</v>
      </c>
      <c r="AK1167" s="12">
        <f t="shared" si="4"/>
        <v>1</v>
      </c>
      <c r="AL1167" s="12">
        <f t="shared" si="5"/>
        <v>0</v>
      </c>
      <c r="AM1167" s="11"/>
      <c r="AN1167" s="13">
        <v>0.22726601126157392</v>
      </c>
      <c r="AO1167" s="11" t="s">
        <v>162</v>
      </c>
      <c r="AP1167" s="14">
        <v>45931.447850717595</v>
      </c>
    </row>
    <row r="1168">
      <c r="A1168" s="8">
        <v>45925.07679398148</v>
      </c>
      <c r="B1168" s="9" t="s">
        <v>2479</v>
      </c>
      <c r="C1168" s="9" t="s">
        <v>2480</v>
      </c>
      <c r="D1168" s="10">
        <v>5.541997118903E12</v>
      </c>
      <c r="E1168" s="9" t="s">
        <v>43</v>
      </c>
      <c r="F1168" s="9"/>
      <c r="G1168" s="9" t="s">
        <v>69</v>
      </c>
      <c r="H1168" s="9" t="s">
        <v>45</v>
      </c>
      <c r="I1168" s="9" t="s">
        <v>78</v>
      </c>
      <c r="J1168" s="9" t="s">
        <v>48</v>
      </c>
      <c r="K1168" s="9" t="s">
        <v>47</v>
      </c>
      <c r="L1168" s="9" t="s">
        <v>48</v>
      </c>
      <c r="M1168" s="9" t="s">
        <v>48</v>
      </c>
      <c r="N1168" s="9" t="s">
        <v>79</v>
      </c>
      <c r="O1168" s="9" t="s">
        <v>50</v>
      </c>
      <c r="P1168" s="11" t="s">
        <v>51</v>
      </c>
      <c r="Q1168" s="11" t="s">
        <v>141</v>
      </c>
      <c r="R1168" s="11" t="s">
        <v>90</v>
      </c>
      <c r="S1168" s="11" t="s">
        <v>54</v>
      </c>
      <c r="T1168" s="11" t="s">
        <v>55</v>
      </c>
      <c r="U1168" s="11" t="s">
        <v>56</v>
      </c>
      <c r="V1168" s="11"/>
      <c r="W1168" s="11"/>
      <c r="X1168" s="11"/>
      <c r="Y1168" s="11"/>
      <c r="Z1168" s="11"/>
      <c r="AA1168" s="11"/>
      <c r="AB1168" s="11"/>
      <c r="AC1168" s="11"/>
      <c r="AD1168" s="11"/>
      <c r="AE1168" s="11"/>
      <c r="AF1168" s="12">
        <f>ROUNDUP(SUM(VLOOKUP(G1168,'Pontuação'!A$2:B$11,2,FALSE),VLOOKUP(E1168,'Pontuação'!C$2:D$11,2,FALSE),VLOOKUP(I1168,'Pontuação'!I$2:J$11,2,FALSE),VLOOKUP(K1168,'Pontuação'!G$2:H$11,2,FALSE),VLOOKUP(H1168,'Pontuação'!E$2:F$11,2,FALSE),VLOOKUP(M1168,'Pontuação'!K$2:L$11,2,FALSE)),0)</f>
        <v>1122</v>
      </c>
      <c r="AG1168" s="12">
        <f t="shared" si="1"/>
        <v>112</v>
      </c>
      <c r="AH1168" s="12" t="str">
        <f t="array" ref="AH1168">IFERROR(INDEX('Pontuação'!G$13:G$191, MATCH(AG1168, 'Pontuação'!F$14:F$191, 0)), "Faixa Indefinida")</f>
        <v>B</v>
      </c>
      <c r="AI1168" s="12">
        <f t="shared" si="2"/>
        <v>0</v>
      </c>
      <c r="AJ1168" s="12">
        <f t="shared" si="3"/>
        <v>1</v>
      </c>
      <c r="AK1168" s="12">
        <f t="shared" si="4"/>
        <v>0</v>
      </c>
      <c r="AL1168" s="12">
        <f t="shared" si="5"/>
        <v>0</v>
      </c>
      <c r="AM1168" s="11"/>
      <c r="AN1168" s="13">
        <v>0.5269475874249053</v>
      </c>
      <c r="AO1168" s="11" t="s">
        <v>57</v>
      </c>
      <c r="AP1168" s="14">
        <v>45931.447850717595</v>
      </c>
    </row>
    <row r="1169">
      <c r="A1169" s="8">
        <v>45925.07957175926</v>
      </c>
      <c r="B1169" s="9" t="s">
        <v>2481</v>
      </c>
      <c r="C1169" s="9" t="s">
        <v>2482</v>
      </c>
      <c r="D1169" s="10">
        <v>5.59299269565E12</v>
      </c>
      <c r="E1169" s="9" t="s">
        <v>43</v>
      </c>
      <c r="F1169" s="9"/>
      <c r="G1169" s="9" t="s">
        <v>69</v>
      </c>
      <c r="H1169" s="9" t="s">
        <v>45</v>
      </c>
      <c r="I1169" s="9" t="s">
        <v>46</v>
      </c>
      <c r="J1169" s="9" t="s">
        <v>48</v>
      </c>
      <c r="K1169" s="9" t="s">
        <v>47</v>
      </c>
      <c r="L1169" s="9" t="s">
        <v>47</v>
      </c>
      <c r="M1169" s="9" t="s">
        <v>47</v>
      </c>
      <c r="N1169" s="9" t="s">
        <v>49</v>
      </c>
      <c r="O1169" s="9" t="s">
        <v>50</v>
      </c>
      <c r="P1169" s="11" t="s">
        <v>51</v>
      </c>
      <c r="Q1169" s="11" t="s">
        <v>141</v>
      </c>
      <c r="R1169" s="11" t="s">
        <v>90</v>
      </c>
      <c r="S1169" s="11" t="s">
        <v>54</v>
      </c>
      <c r="T1169" s="11" t="s">
        <v>65</v>
      </c>
      <c r="U1169" s="11" t="s">
        <v>56</v>
      </c>
      <c r="V1169" s="11"/>
      <c r="W1169" s="11"/>
      <c r="X1169" s="11"/>
      <c r="Y1169" s="11"/>
      <c r="Z1169" s="11"/>
      <c r="AA1169" s="11"/>
      <c r="AB1169" s="11"/>
      <c r="AC1169" s="11"/>
      <c r="AD1169" s="11"/>
      <c r="AE1169" s="11"/>
      <c r="AF1169" s="12">
        <v>1122.0</v>
      </c>
      <c r="AG1169" s="12">
        <f t="shared" si="1"/>
        <v>112</v>
      </c>
      <c r="AH1169" s="12" t="str">
        <f t="array" ref="AH1169">IFERROR(INDEX('Pontuação'!G$13:G$191, MATCH(AG1169, 'Pontuação'!F$14:F$191, 0)), "Faixa Indefinida")</f>
        <v>B</v>
      </c>
      <c r="AI1169" s="12">
        <f t="shared" si="2"/>
        <v>0</v>
      </c>
      <c r="AJ1169" s="12">
        <f t="shared" si="3"/>
        <v>1</v>
      </c>
      <c r="AK1169" s="12">
        <f t="shared" si="4"/>
        <v>0</v>
      </c>
      <c r="AL1169" s="12">
        <f t="shared" si="5"/>
        <v>0</v>
      </c>
      <c r="AM1169" s="11"/>
      <c r="AN1169" s="13">
        <v>0.224108691116082</v>
      </c>
      <c r="AO1169" s="11" t="s">
        <v>162</v>
      </c>
      <c r="AP1169" s="14">
        <v>45931.447850717595</v>
      </c>
    </row>
    <row r="1170">
      <c r="A1170" s="8">
        <v>45925.07975694445</v>
      </c>
      <c r="B1170" s="9" t="s">
        <v>2483</v>
      </c>
      <c r="C1170" s="9" t="s">
        <v>2484</v>
      </c>
      <c r="D1170" s="10">
        <v>5.52499231272E12</v>
      </c>
      <c r="E1170" s="9" t="s">
        <v>43</v>
      </c>
      <c r="F1170" s="9"/>
      <c r="G1170" s="9" t="s">
        <v>76</v>
      </c>
      <c r="H1170" s="9" t="s">
        <v>45</v>
      </c>
      <c r="I1170" s="9" t="s">
        <v>78</v>
      </c>
      <c r="J1170" s="9" t="s">
        <v>47</v>
      </c>
      <c r="K1170" s="9" t="s">
        <v>47</v>
      </c>
      <c r="L1170" s="9" t="s">
        <v>47</v>
      </c>
      <c r="M1170" s="9" t="s">
        <v>48</v>
      </c>
      <c r="N1170" s="9" t="s">
        <v>79</v>
      </c>
      <c r="O1170" s="9" t="s">
        <v>64</v>
      </c>
      <c r="P1170" s="11" t="s">
        <v>51</v>
      </c>
      <c r="Q1170" s="11" t="s">
        <v>141</v>
      </c>
      <c r="R1170" s="11" t="s">
        <v>90</v>
      </c>
      <c r="S1170" s="11" t="s">
        <v>54</v>
      </c>
      <c r="T1170" s="11" t="s">
        <v>55</v>
      </c>
      <c r="U1170" s="11" t="s">
        <v>47</v>
      </c>
      <c r="V1170" s="11"/>
      <c r="W1170" s="11"/>
      <c r="X1170" s="11"/>
      <c r="Y1170" s="11"/>
      <c r="Z1170" s="11"/>
      <c r="AA1170" s="11"/>
      <c r="AB1170" s="11"/>
      <c r="AC1170" s="11"/>
      <c r="AD1170" s="11"/>
      <c r="AE1170" s="11"/>
      <c r="AF1170" s="12">
        <f>ROUNDUP(SUM(VLOOKUP(G1170,'Pontuação'!A$2:B$11,2,FALSE),VLOOKUP(E1170,'Pontuação'!C$2:D$11,2,FALSE),VLOOKUP(I1170,'Pontuação'!I$2:J$11,2,FALSE),VLOOKUP(K1170,'Pontuação'!G$2:H$11,2,FALSE),VLOOKUP(H1170,'Pontuação'!E$2:F$11,2,FALSE),VLOOKUP(M1170,'Pontuação'!K$2:L$11,2,FALSE)),0)</f>
        <v>1241</v>
      </c>
      <c r="AG1170" s="12">
        <f t="shared" si="1"/>
        <v>124</v>
      </c>
      <c r="AH1170" s="12" t="str">
        <f t="array" ref="AH1170">IFERROR(INDEX('Pontuação'!G$13:G$191, MATCH(AG1170, 'Pontuação'!F$14:F$191, 0)), "Faixa Indefinida")</f>
        <v>A</v>
      </c>
      <c r="AI1170" s="12">
        <f t="shared" si="2"/>
        <v>1</v>
      </c>
      <c r="AJ1170" s="12">
        <f t="shared" si="3"/>
        <v>0</v>
      </c>
      <c r="AK1170" s="12">
        <f t="shared" si="4"/>
        <v>0</v>
      </c>
      <c r="AL1170" s="12">
        <f t="shared" si="5"/>
        <v>0</v>
      </c>
      <c r="AM1170" s="11"/>
      <c r="AN1170" s="13">
        <v>0.09967233945266615</v>
      </c>
      <c r="AO1170" s="11" t="s">
        <v>99</v>
      </c>
      <c r="AP1170" s="14">
        <v>45931.447850717595</v>
      </c>
    </row>
    <row r="1171">
      <c r="A1171" s="8">
        <v>45925.08128472222</v>
      </c>
      <c r="B1171" s="9" t="s">
        <v>2485</v>
      </c>
      <c r="C1171" s="9" t="s">
        <v>2486</v>
      </c>
      <c r="D1171" s="10">
        <v>5.562994500267E12</v>
      </c>
      <c r="E1171" s="9" t="s">
        <v>43</v>
      </c>
      <c r="F1171" s="9"/>
      <c r="G1171" s="9" t="s">
        <v>44</v>
      </c>
      <c r="H1171" s="9" t="s">
        <v>61</v>
      </c>
      <c r="I1171" s="9" t="s">
        <v>46</v>
      </c>
      <c r="J1171" s="9" t="s">
        <v>47</v>
      </c>
      <c r="K1171" s="9" t="s">
        <v>48</v>
      </c>
      <c r="L1171" s="9" t="s">
        <v>48</v>
      </c>
      <c r="M1171" s="9" t="s">
        <v>47</v>
      </c>
      <c r="N1171" s="9" t="s">
        <v>63</v>
      </c>
      <c r="O1171" s="9" t="s">
        <v>50</v>
      </c>
      <c r="P1171" s="11" t="s">
        <v>51</v>
      </c>
      <c r="Q1171" s="11" t="s">
        <v>171</v>
      </c>
      <c r="R1171" s="11" t="s">
        <v>107</v>
      </c>
      <c r="S1171" s="11" t="s">
        <v>172</v>
      </c>
      <c r="T1171" s="11" t="s">
        <v>65</v>
      </c>
      <c r="U1171" s="11" t="s">
        <v>56</v>
      </c>
      <c r="V1171" s="11"/>
      <c r="W1171" s="11"/>
      <c r="X1171" s="11"/>
      <c r="Y1171" s="11"/>
      <c r="Z1171" s="11"/>
      <c r="AA1171" s="11"/>
      <c r="AB1171" s="11"/>
      <c r="AC1171" s="11"/>
      <c r="AD1171" s="11"/>
      <c r="AE1171" s="11"/>
      <c r="AF1171" s="12">
        <f>ROUNDUP(SUM(VLOOKUP(G1171,'Pontuação'!A$2:B$11,2,FALSE),VLOOKUP(E1171,'Pontuação'!C$2:D$11,2,FALSE),VLOOKUP(I1171,'Pontuação'!I$2:J$11,2,FALSE),VLOOKUP(K1171,'Pontuação'!G$2:H$11,2,FALSE),VLOOKUP(H1171,'Pontuação'!E$2:F$11,2,FALSE),VLOOKUP(M1171,'Pontuação'!K$2:L$11,2,FALSE)),0)</f>
        <v>1104</v>
      </c>
      <c r="AG1171" s="12">
        <f t="shared" si="1"/>
        <v>110</v>
      </c>
      <c r="AH1171" s="12" t="str">
        <f t="array" ref="AH1171">IFERROR(INDEX('Pontuação'!G$13:G$191, MATCH(AG1171, 'Pontuação'!F$14:F$191, 0)), "Faixa Indefinida")</f>
        <v>B</v>
      </c>
      <c r="AI1171" s="12">
        <f t="shared" si="2"/>
        <v>0</v>
      </c>
      <c r="AJ1171" s="12">
        <f t="shared" si="3"/>
        <v>1</v>
      </c>
      <c r="AK1171" s="12">
        <f t="shared" si="4"/>
        <v>0</v>
      </c>
      <c r="AL1171" s="12">
        <f t="shared" si="5"/>
        <v>0</v>
      </c>
      <c r="AM1171" s="11"/>
      <c r="AN1171" s="13">
        <v>0.5573694304650855</v>
      </c>
      <c r="AO1171" s="11" t="s">
        <v>57</v>
      </c>
      <c r="AP1171" s="14">
        <v>45931.447850717595</v>
      </c>
    </row>
    <row r="1172">
      <c r="A1172" s="8">
        <v>45925.08299768518</v>
      </c>
      <c r="B1172" s="9" t="s">
        <v>2487</v>
      </c>
      <c r="C1172" s="9" t="s">
        <v>2488</v>
      </c>
      <c r="D1172" s="10">
        <v>5.544999470898E12</v>
      </c>
      <c r="E1172" s="9" t="s">
        <v>43</v>
      </c>
      <c r="F1172" s="9"/>
      <c r="G1172" s="9" t="s">
        <v>60</v>
      </c>
      <c r="H1172" s="9" t="s">
        <v>45</v>
      </c>
      <c r="I1172" s="9" t="s">
        <v>78</v>
      </c>
      <c r="J1172" s="9" t="s">
        <v>47</v>
      </c>
      <c r="K1172" s="9" t="s">
        <v>47</v>
      </c>
      <c r="L1172" s="9" t="s">
        <v>47</v>
      </c>
      <c r="M1172" s="9" t="s">
        <v>47</v>
      </c>
      <c r="N1172" s="9" t="s">
        <v>63</v>
      </c>
      <c r="O1172" s="9" t="s">
        <v>95</v>
      </c>
      <c r="P1172" s="11" t="s">
        <v>51</v>
      </c>
      <c r="Q1172" s="11" t="s">
        <v>137</v>
      </c>
      <c r="R1172" s="11" t="s">
        <v>107</v>
      </c>
      <c r="S1172" s="11" t="s">
        <v>72</v>
      </c>
      <c r="T1172" s="11" t="s">
        <v>55</v>
      </c>
      <c r="U1172" s="11" t="s">
        <v>56</v>
      </c>
      <c r="V1172" s="11"/>
      <c r="W1172" s="11"/>
      <c r="X1172" s="11"/>
      <c r="Y1172" s="11"/>
      <c r="Z1172" s="11"/>
      <c r="AA1172" s="11"/>
      <c r="AB1172" s="11"/>
      <c r="AC1172" s="11"/>
      <c r="AD1172" s="11"/>
      <c r="AE1172" s="11"/>
      <c r="AF1172" s="12">
        <f>ROUNDUP(SUM(VLOOKUP(G1172,'Pontuação'!A$2:B$11,2,FALSE),VLOOKUP(E1172,'Pontuação'!C$2:D$11,2,FALSE),VLOOKUP(I1172,'Pontuação'!I$2:J$11,2,FALSE),VLOOKUP(K1172,'Pontuação'!G$2:H$11,2,FALSE),VLOOKUP(H1172,'Pontuação'!E$2:F$11,2,FALSE),VLOOKUP(M1172,'Pontuação'!K$2:L$11,2,FALSE)),0)</f>
        <v>1100</v>
      </c>
      <c r="AG1172" s="12">
        <f t="shared" si="1"/>
        <v>110</v>
      </c>
      <c r="AH1172" s="12" t="str">
        <f t="array" ref="AH1172">IFERROR(INDEX('Pontuação'!G$13:G$191, MATCH(AG1172, 'Pontuação'!F$14:F$191, 0)), "Faixa Indefinida")</f>
        <v>B</v>
      </c>
      <c r="AI1172" s="12">
        <f t="shared" si="2"/>
        <v>0</v>
      </c>
      <c r="AJ1172" s="12">
        <f t="shared" si="3"/>
        <v>1</v>
      </c>
      <c r="AK1172" s="12">
        <f t="shared" si="4"/>
        <v>0</v>
      </c>
      <c r="AL1172" s="12">
        <f t="shared" si="5"/>
        <v>0</v>
      </c>
      <c r="AM1172" s="11"/>
      <c r="AN1172" s="13">
        <v>0.400471954009244</v>
      </c>
      <c r="AO1172" s="11" t="s">
        <v>134</v>
      </c>
      <c r="AP1172" s="14">
        <v>45931.447850717595</v>
      </c>
    </row>
    <row r="1173">
      <c r="A1173" s="8">
        <v>45925.08311342593</v>
      </c>
      <c r="B1173" s="9" t="s">
        <v>2489</v>
      </c>
      <c r="C1173" s="9" t="s">
        <v>2490</v>
      </c>
      <c r="D1173" s="10">
        <v>5.511949266992E12</v>
      </c>
      <c r="E1173" s="9" t="s">
        <v>43</v>
      </c>
      <c r="F1173" s="9"/>
      <c r="G1173" s="9" t="s">
        <v>60</v>
      </c>
      <c r="H1173" s="9" t="s">
        <v>45</v>
      </c>
      <c r="I1173" s="9" t="s">
        <v>46</v>
      </c>
      <c r="J1173" s="9" t="s">
        <v>48</v>
      </c>
      <c r="K1173" s="9" t="s">
        <v>47</v>
      </c>
      <c r="L1173" s="9" t="s">
        <v>47</v>
      </c>
      <c r="M1173" s="9" t="s">
        <v>48</v>
      </c>
      <c r="N1173" s="9" t="s">
        <v>118</v>
      </c>
      <c r="O1173" s="9" t="s">
        <v>70</v>
      </c>
      <c r="P1173" s="11" t="s">
        <v>51</v>
      </c>
      <c r="Q1173" s="11" t="s">
        <v>52</v>
      </c>
      <c r="R1173" s="11" t="s">
        <v>53</v>
      </c>
      <c r="S1173" s="11" t="s">
        <v>54</v>
      </c>
      <c r="T1173" s="11" t="s">
        <v>55</v>
      </c>
      <c r="U1173" s="11" t="s">
        <v>56</v>
      </c>
      <c r="V1173" s="11"/>
      <c r="W1173" s="11"/>
      <c r="X1173" s="11"/>
      <c r="Y1173" s="11"/>
      <c r="Z1173" s="11"/>
      <c r="AA1173" s="11"/>
      <c r="AB1173" s="11"/>
      <c r="AC1173" s="11"/>
      <c r="AD1173" s="11"/>
      <c r="AE1173" s="11"/>
      <c r="AF1173" s="12">
        <f>ROUNDUP(SUM(VLOOKUP(G1173,'Pontuação'!A$2:B$11,2,FALSE),VLOOKUP(E1173,'Pontuação'!C$2:D$11,2,FALSE),VLOOKUP(I1173,'Pontuação'!I$2:J$11,2,FALSE),VLOOKUP(K1173,'Pontuação'!G$2:H$11,2,FALSE),VLOOKUP(H1173,'Pontuação'!E$2:F$11,2,FALSE),VLOOKUP(M1173,'Pontuação'!K$2:L$11,2,FALSE)),0)</f>
        <v>1300</v>
      </c>
      <c r="AG1173" s="12">
        <f t="shared" si="1"/>
        <v>130</v>
      </c>
      <c r="AH1173" s="12" t="str">
        <f t="array" ref="AH1173">IFERROR(INDEX('Pontuação'!G$13:G$191, MATCH(AG1173, 'Pontuação'!F$14:F$191, 0)), "Faixa Indefinida")</f>
        <v>A</v>
      </c>
      <c r="AI1173" s="12">
        <f t="shared" si="2"/>
        <v>1</v>
      </c>
      <c r="AJ1173" s="12">
        <f t="shared" si="3"/>
        <v>0</v>
      </c>
      <c r="AK1173" s="12">
        <f t="shared" si="4"/>
        <v>0</v>
      </c>
      <c r="AL1173" s="12">
        <f t="shared" si="5"/>
        <v>0</v>
      </c>
      <c r="AM1173" s="11"/>
      <c r="AN1173" s="13">
        <v>0.3856719605017072</v>
      </c>
      <c r="AO1173" s="11" t="s">
        <v>66</v>
      </c>
      <c r="AP1173" s="14">
        <v>45931.447850717595</v>
      </c>
    </row>
    <row r="1174">
      <c r="A1174" s="8">
        <v>45925.08332175926</v>
      </c>
      <c r="B1174" s="9" t="s">
        <v>2491</v>
      </c>
      <c r="C1174" s="9" t="s">
        <v>2492</v>
      </c>
      <c r="D1174" s="10">
        <v>5.528992562167E12</v>
      </c>
      <c r="E1174" s="9" t="s">
        <v>43</v>
      </c>
      <c r="F1174" s="9"/>
      <c r="G1174" s="9" t="s">
        <v>44</v>
      </c>
      <c r="H1174" s="9" t="s">
        <v>61</v>
      </c>
      <c r="I1174" s="9" t="s">
        <v>46</v>
      </c>
      <c r="J1174" s="9" t="s">
        <v>47</v>
      </c>
      <c r="K1174" s="9" t="s">
        <v>48</v>
      </c>
      <c r="L1174" s="9" t="s">
        <v>47</v>
      </c>
      <c r="M1174" s="9" t="s">
        <v>47</v>
      </c>
      <c r="N1174" s="9" t="s">
        <v>63</v>
      </c>
      <c r="O1174" s="9" t="s">
        <v>64</v>
      </c>
      <c r="P1174" s="11" t="s">
        <v>51</v>
      </c>
      <c r="Q1174" s="11" t="s">
        <v>52</v>
      </c>
      <c r="R1174" s="11" t="s">
        <v>53</v>
      </c>
      <c r="S1174" s="11" t="s">
        <v>54</v>
      </c>
      <c r="T1174" s="11" t="s">
        <v>55</v>
      </c>
      <c r="U1174" s="11" t="s">
        <v>56</v>
      </c>
      <c r="V1174" s="11"/>
      <c r="W1174" s="11"/>
      <c r="X1174" s="11"/>
      <c r="Y1174" s="11"/>
      <c r="Z1174" s="11"/>
      <c r="AA1174" s="11"/>
      <c r="AB1174" s="11"/>
      <c r="AC1174" s="11"/>
      <c r="AD1174" s="11"/>
      <c r="AE1174" s="11"/>
      <c r="AF1174" s="12">
        <f>ROUNDUP(SUM(VLOOKUP(G1174,'Pontuação'!A$2:B$11,2,FALSE),VLOOKUP(E1174,'Pontuação'!C$2:D$11,2,FALSE),VLOOKUP(I1174,'Pontuação'!I$2:J$11,2,FALSE),VLOOKUP(K1174,'Pontuação'!G$2:H$11,2,FALSE),VLOOKUP(H1174,'Pontuação'!E$2:F$11,2,FALSE),VLOOKUP(M1174,'Pontuação'!K$2:L$11,2,FALSE)),0)</f>
        <v>1104</v>
      </c>
      <c r="AG1174" s="12">
        <f t="shared" si="1"/>
        <v>110</v>
      </c>
      <c r="AH1174" s="12" t="str">
        <f t="array" ref="AH1174">IFERROR(INDEX('Pontuação'!G$13:G$191, MATCH(AG1174, 'Pontuação'!F$14:F$191, 0)), "Faixa Indefinida")</f>
        <v>B</v>
      </c>
      <c r="AI1174" s="12">
        <f t="shared" si="2"/>
        <v>0</v>
      </c>
      <c r="AJ1174" s="12">
        <f t="shared" si="3"/>
        <v>1</v>
      </c>
      <c r="AK1174" s="12">
        <f t="shared" si="4"/>
        <v>0</v>
      </c>
      <c r="AL1174" s="12">
        <f t="shared" si="5"/>
        <v>0</v>
      </c>
      <c r="AM1174" s="11"/>
      <c r="AN1174" s="13">
        <v>0.34387705399066554</v>
      </c>
      <c r="AO1174" s="11" t="s">
        <v>66</v>
      </c>
      <c r="AP1174" s="14">
        <v>45931.447850717595</v>
      </c>
    </row>
    <row r="1175">
      <c r="A1175" s="8">
        <v>45925.08394675926</v>
      </c>
      <c r="B1175" s="9" t="s">
        <v>2493</v>
      </c>
      <c r="C1175" s="9" t="s">
        <v>2494</v>
      </c>
      <c r="D1175" s="10">
        <v>5.521970937942E12</v>
      </c>
      <c r="E1175" s="9" t="s">
        <v>43</v>
      </c>
      <c r="F1175" s="9"/>
      <c r="G1175" s="9" t="s">
        <v>76</v>
      </c>
      <c r="H1175" s="9" t="s">
        <v>45</v>
      </c>
      <c r="I1175" s="9" t="s">
        <v>78</v>
      </c>
      <c r="J1175" s="9" t="s">
        <v>48</v>
      </c>
      <c r="K1175" s="9" t="s">
        <v>47</v>
      </c>
      <c r="L1175" s="9" t="s">
        <v>48</v>
      </c>
      <c r="M1175" s="9" t="s">
        <v>47</v>
      </c>
      <c r="N1175" s="9" t="s">
        <v>79</v>
      </c>
      <c r="O1175" s="9" t="s">
        <v>64</v>
      </c>
      <c r="P1175" s="11" t="s">
        <v>51</v>
      </c>
      <c r="Q1175" s="11" t="s">
        <v>52</v>
      </c>
      <c r="R1175" s="11" t="s">
        <v>53</v>
      </c>
      <c r="S1175" s="11" t="s">
        <v>54</v>
      </c>
      <c r="T1175" s="11" t="s">
        <v>55</v>
      </c>
      <c r="U1175" s="11" t="s">
        <v>56</v>
      </c>
      <c r="V1175" s="11"/>
      <c r="W1175" s="11"/>
      <c r="X1175" s="11"/>
      <c r="Y1175" s="11"/>
      <c r="Z1175" s="11"/>
      <c r="AA1175" s="11"/>
      <c r="AB1175" s="11"/>
      <c r="AC1175" s="11"/>
      <c r="AD1175" s="11"/>
      <c r="AE1175" s="11"/>
      <c r="AF1175" s="12">
        <f>ROUNDUP(SUM(VLOOKUP(G1175,'Pontuação'!A$2:B$11,2,FALSE),VLOOKUP(E1175,'Pontuação'!C$2:D$11,2,FALSE),VLOOKUP(I1175,'Pontuação'!I$2:J$11,2,FALSE),VLOOKUP(K1175,'Pontuação'!G$2:H$11,2,FALSE),VLOOKUP(H1175,'Pontuação'!E$2:F$11,2,FALSE),VLOOKUP(M1175,'Pontuação'!K$2:L$11,2,FALSE)),0)</f>
        <v>1091</v>
      </c>
      <c r="AG1175" s="12">
        <f t="shared" si="1"/>
        <v>109</v>
      </c>
      <c r="AH1175" s="12" t="str">
        <f t="array" ref="AH1175">IFERROR(INDEX('Pontuação'!G$13:G$191, MATCH(AG1175, 'Pontuação'!F$14:F$191, 0)), "Faixa Indefinida")</f>
        <v>B</v>
      </c>
      <c r="AI1175" s="12">
        <f t="shared" si="2"/>
        <v>0</v>
      </c>
      <c r="AJ1175" s="12">
        <f t="shared" si="3"/>
        <v>1</v>
      </c>
      <c r="AK1175" s="12">
        <f t="shared" si="4"/>
        <v>0</v>
      </c>
      <c r="AL1175" s="12">
        <f t="shared" si="5"/>
        <v>0</v>
      </c>
      <c r="AM1175" s="11"/>
      <c r="AN1175" s="13">
        <v>0.24065978340928648</v>
      </c>
      <c r="AO1175" s="11" t="s">
        <v>84</v>
      </c>
      <c r="AP1175" s="14">
        <v>45931.447850717595</v>
      </c>
    </row>
    <row r="1176">
      <c r="A1176" s="8">
        <v>45925.08427083334</v>
      </c>
      <c r="B1176" s="9" t="s">
        <v>2495</v>
      </c>
      <c r="C1176" s="9" t="s">
        <v>2496</v>
      </c>
      <c r="D1176" s="10">
        <v>5.521989577281E12</v>
      </c>
      <c r="E1176" s="9" t="s">
        <v>43</v>
      </c>
      <c r="F1176" s="9"/>
      <c r="G1176" s="9" t="s">
        <v>76</v>
      </c>
      <c r="H1176" s="9" t="s">
        <v>87</v>
      </c>
      <c r="I1176" s="9" t="s">
        <v>88</v>
      </c>
      <c r="J1176" s="9" t="s">
        <v>47</v>
      </c>
      <c r="K1176" s="9" t="s">
        <v>48</v>
      </c>
      <c r="L1176" s="9" t="s">
        <v>48</v>
      </c>
      <c r="M1176" s="9" t="s">
        <v>47</v>
      </c>
      <c r="N1176" s="9" t="s">
        <v>63</v>
      </c>
      <c r="O1176" s="9" t="s">
        <v>50</v>
      </c>
      <c r="P1176" s="11" t="s">
        <v>80</v>
      </c>
      <c r="Q1176" s="11" t="s">
        <v>81</v>
      </c>
      <c r="R1176" s="11" t="s">
        <v>82</v>
      </c>
      <c r="S1176" s="11">
        <v>7.50940275538E11</v>
      </c>
      <c r="T1176" s="11" t="s">
        <v>83</v>
      </c>
      <c r="U1176" s="11" t="s">
        <v>56</v>
      </c>
      <c r="V1176" s="11"/>
      <c r="W1176" s="11"/>
      <c r="X1176" s="11"/>
      <c r="Y1176" s="11"/>
      <c r="Z1176" s="11"/>
      <c r="AA1176" s="11"/>
      <c r="AB1176" s="11"/>
      <c r="AC1176" s="11"/>
      <c r="AD1176" s="11"/>
      <c r="AE1176" s="11"/>
      <c r="AF1176" s="12">
        <f>ROUNDUP(SUM(VLOOKUP(G1176,'Pontuação'!A$2:B$11,2,FALSE),VLOOKUP(E1176,'Pontuação'!C$2:D$11,2,FALSE),VLOOKUP(I1176,'Pontuação'!I$2:J$11,2,FALSE),VLOOKUP(K1176,'Pontuação'!G$2:H$11,2,FALSE),VLOOKUP(H1176,'Pontuação'!E$2:F$11,2,FALSE),VLOOKUP(M1176,'Pontuação'!K$2:L$11,2,FALSE)),0)</f>
        <v>1026</v>
      </c>
      <c r="AG1176" s="12">
        <f t="shared" si="1"/>
        <v>103</v>
      </c>
      <c r="AH1176" s="12" t="str">
        <f t="array" ref="AH1176">IFERROR(INDEX('Pontuação'!G$13:G$191, MATCH(AG1176, 'Pontuação'!F$14:F$191, 0)), "Faixa Indefinida")</f>
        <v>C</v>
      </c>
      <c r="AI1176" s="12">
        <f t="shared" si="2"/>
        <v>0</v>
      </c>
      <c r="AJ1176" s="12">
        <f t="shared" si="3"/>
        <v>0</v>
      </c>
      <c r="AK1176" s="12">
        <f t="shared" si="4"/>
        <v>1</v>
      </c>
      <c r="AL1176" s="12">
        <f t="shared" si="5"/>
        <v>0</v>
      </c>
      <c r="AM1176" s="11"/>
      <c r="AN1176" s="13">
        <v>0.29270683690562016</v>
      </c>
      <c r="AO1176" s="11" t="s">
        <v>91</v>
      </c>
      <c r="AP1176" s="14">
        <v>45931.447850717595</v>
      </c>
    </row>
    <row r="1177">
      <c r="A1177" s="8">
        <v>45925.085</v>
      </c>
      <c r="B1177" s="9" t="s">
        <v>2497</v>
      </c>
      <c r="C1177" s="9" t="s">
        <v>2498</v>
      </c>
      <c r="D1177" s="10">
        <v>5.585985425974E12</v>
      </c>
      <c r="E1177" s="9" t="s">
        <v>43</v>
      </c>
      <c r="F1177" s="9"/>
      <c r="G1177" s="9" t="s">
        <v>76</v>
      </c>
      <c r="H1177" s="9" t="s">
        <v>87</v>
      </c>
      <c r="I1177" s="9" t="s">
        <v>88</v>
      </c>
      <c r="J1177" s="9" t="s">
        <v>47</v>
      </c>
      <c r="K1177" s="9" t="s">
        <v>47</v>
      </c>
      <c r="L1177" s="9" t="s">
        <v>47</v>
      </c>
      <c r="M1177" s="9" t="s">
        <v>47</v>
      </c>
      <c r="N1177" s="9" t="s">
        <v>118</v>
      </c>
      <c r="O1177" s="9" t="s">
        <v>95</v>
      </c>
      <c r="P1177" s="11" t="s">
        <v>51</v>
      </c>
      <c r="Q1177" s="11" t="s">
        <v>71</v>
      </c>
      <c r="R1177" s="11" t="s">
        <v>90</v>
      </c>
      <c r="S1177" s="11" t="s">
        <v>138</v>
      </c>
      <c r="T1177" s="11" t="s">
        <v>65</v>
      </c>
      <c r="U1177" s="11" t="s">
        <v>47</v>
      </c>
      <c r="V1177" s="11"/>
      <c r="W1177" s="11"/>
      <c r="X1177" s="11"/>
      <c r="Y1177" s="11"/>
      <c r="Z1177" s="11"/>
      <c r="AA1177" s="11"/>
      <c r="AB1177" s="11"/>
      <c r="AC1177" s="11"/>
      <c r="AD1177" s="11"/>
      <c r="AE1177" s="11"/>
      <c r="AF1177" s="12">
        <f>ROUNDUP(SUM(VLOOKUP(G1177,'Pontuação'!A$2:B$11,2,FALSE),VLOOKUP(E1177,'Pontuação'!C$2:D$11,2,FALSE),VLOOKUP(I1177,'Pontuação'!I$2:J$11,2,FALSE),VLOOKUP(K1177,'Pontuação'!G$2:H$11,2,FALSE),VLOOKUP(H1177,'Pontuação'!E$2:F$11,2,FALSE),VLOOKUP(M1177,'Pontuação'!K$2:L$11,2,FALSE)),0)</f>
        <v>916</v>
      </c>
      <c r="AG1177" s="12">
        <f t="shared" si="1"/>
        <v>92</v>
      </c>
      <c r="AH1177" s="12" t="str">
        <f t="array" ref="AH1177">IFERROR(INDEX('Pontuação'!G$13:G$191, MATCH(AG1177, 'Pontuação'!F$14:F$191, 0)), "Faixa Indefinida")</f>
        <v>C</v>
      </c>
      <c r="AI1177" s="12">
        <f t="shared" si="2"/>
        <v>0</v>
      </c>
      <c r="AJ1177" s="12">
        <f t="shared" si="3"/>
        <v>0</v>
      </c>
      <c r="AK1177" s="12">
        <f t="shared" si="4"/>
        <v>1</v>
      </c>
      <c r="AL1177" s="12">
        <f t="shared" si="5"/>
        <v>0</v>
      </c>
      <c r="AM1177" s="11"/>
      <c r="AN1177" s="13">
        <v>0.10433505857907237</v>
      </c>
      <c r="AO1177" s="11" t="s">
        <v>99</v>
      </c>
      <c r="AP1177" s="14">
        <v>45931.447850717595</v>
      </c>
    </row>
    <row r="1178">
      <c r="A1178" s="8">
        <v>45925.08694444445</v>
      </c>
      <c r="B1178" s="9" t="s">
        <v>289</v>
      </c>
      <c r="C1178" s="9" t="s">
        <v>2499</v>
      </c>
      <c r="D1178" s="10">
        <v>5.565999548044E12</v>
      </c>
      <c r="E1178" s="9" t="s">
        <v>43</v>
      </c>
      <c r="F1178" s="9"/>
      <c r="G1178" s="9" t="s">
        <v>60</v>
      </c>
      <c r="H1178" s="9" t="s">
        <v>61</v>
      </c>
      <c r="I1178" s="9" t="s">
        <v>106</v>
      </c>
      <c r="J1178" s="9" t="s">
        <v>47</v>
      </c>
      <c r="K1178" s="9" t="s">
        <v>47</v>
      </c>
      <c r="L1178" s="9" t="s">
        <v>48</v>
      </c>
      <c r="M1178" s="9" t="s">
        <v>47</v>
      </c>
      <c r="N1178" s="9" t="s">
        <v>49</v>
      </c>
      <c r="O1178" s="9" t="s">
        <v>64</v>
      </c>
      <c r="P1178" s="11" t="s">
        <v>51</v>
      </c>
      <c r="Q1178" s="11" t="s">
        <v>115</v>
      </c>
      <c r="R1178" s="11" t="s">
        <v>53</v>
      </c>
      <c r="S1178" s="11" t="s">
        <v>54</v>
      </c>
      <c r="T1178" s="11" t="s">
        <v>65</v>
      </c>
      <c r="U1178" s="11" t="s">
        <v>56</v>
      </c>
      <c r="V1178" s="11"/>
      <c r="W1178" s="11"/>
      <c r="X1178" s="11"/>
      <c r="Y1178" s="11"/>
      <c r="Z1178" s="11"/>
      <c r="AA1178" s="11"/>
      <c r="AB1178" s="11"/>
      <c r="AC1178" s="11"/>
      <c r="AD1178" s="11"/>
      <c r="AE1178" s="11"/>
      <c r="AF1178" s="12">
        <f>ROUNDUP(SUM(VLOOKUP(G1178,'Pontuação'!A$2:B$11,2,FALSE),VLOOKUP(E1178,'Pontuação'!C$2:D$11,2,FALSE),VLOOKUP(I1178,'Pontuação'!I$2:J$11,2,FALSE),VLOOKUP(K1178,'Pontuação'!G$2:H$11,2,FALSE),VLOOKUP(H1178,'Pontuação'!E$2:F$11,2,FALSE),VLOOKUP(M1178,'Pontuação'!K$2:L$11,2,FALSE)),0)</f>
        <v>984</v>
      </c>
      <c r="AG1178" s="12">
        <f t="shared" si="1"/>
        <v>98</v>
      </c>
      <c r="AH1178" s="12" t="str">
        <f t="array" ref="AH1178">IFERROR(INDEX('Pontuação'!G$13:G$191, MATCH(AG1178, 'Pontuação'!F$14:F$191, 0)), "Faixa Indefinida")</f>
        <v>C</v>
      </c>
      <c r="AI1178" s="12">
        <f t="shared" si="2"/>
        <v>0</v>
      </c>
      <c r="AJ1178" s="12">
        <f t="shared" si="3"/>
        <v>0</v>
      </c>
      <c r="AK1178" s="12">
        <f t="shared" si="4"/>
        <v>1</v>
      </c>
      <c r="AL1178" s="12">
        <f t="shared" si="5"/>
        <v>0</v>
      </c>
      <c r="AM1178" s="11"/>
      <c r="AN1178" s="13">
        <v>0.35805496012582394</v>
      </c>
      <c r="AO1178" s="11" t="s">
        <v>66</v>
      </c>
      <c r="AP1178" s="14">
        <v>45931.447850717595</v>
      </c>
    </row>
    <row r="1179">
      <c r="A1179" s="8">
        <v>45925.089108796295</v>
      </c>
      <c r="B1179" s="9" t="s">
        <v>2500</v>
      </c>
      <c r="C1179" s="9" t="s">
        <v>2501</v>
      </c>
      <c r="D1179" s="10">
        <v>5.5639815286E12</v>
      </c>
      <c r="E1179" s="9" t="s">
        <v>43</v>
      </c>
      <c r="F1179" s="9"/>
      <c r="G1179" s="9" t="s">
        <v>60</v>
      </c>
      <c r="H1179" s="9" t="s">
        <v>61</v>
      </c>
      <c r="I1179" s="9" t="s">
        <v>46</v>
      </c>
      <c r="J1179" s="9" t="s">
        <v>48</v>
      </c>
      <c r="K1179" s="9" t="s">
        <v>47</v>
      </c>
      <c r="L1179" s="9" t="s">
        <v>48</v>
      </c>
      <c r="M1179" s="9" t="s">
        <v>47</v>
      </c>
      <c r="N1179" s="9" t="s">
        <v>63</v>
      </c>
      <c r="O1179" s="9" t="s">
        <v>50</v>
      </c>
      <c r="P1179" s="11" t="s">
        <v>51</v>
      </c>
      <c r="Q1179" s="11" t="s">
        <v>52</v>
      </c>
      <c r="R1179" s="11" t="s">
        <v>53</v>
      </c>
      <c r="S1179" s="11" t="s">
        <v>54</v>
      </c>
      <c r="T1179" s="11" t="s">
        <v>55</v>
      </c>
      <c r="U1179" s="11" t="s">
        <v>56</v>
      </c>
      <c r="V1179" s="11"/>
      <c r="W1179" s="11"/>
      <c r="X1179" s="11"/>
      <c r="Y1179" s="11"/>
      <c r="Z1179" s="11"/>
      <c r="AA1179" s="11"/>
      <c r="AB1179" s="11"/>
      <c r="AC1179" s="11"/>
      <c r="AD1179" s="11"/>
      <c r="AE1179" s="11"/>
      <c r="AF1179" s="12">
        <f>ROUNDUP(SUM(VLOOKUP(G1179,'Pontuação'!A$2:B$11,2,FALSE),VLOOKUP(E1179,'Pontuação'!C$2:D$11,2,FALSE),VLOOKUP(I1179,'Pontuação'!I$2:J$11,2,FALSE),VLOOKUP(K1179,'Pontuação'!G$2:H$11,2,FALSE),VLOOKUP(H1179,'Pontuação'!E$2:F$11,2,FALSE),VLOOKUP(M1179,'Pontuação'!K$2:L$11,2,FALSE)),0)</f>
        <v>1071</v>
      </c>
      <c r="AG1179" s="12">
        <f t="shared" si="1"/>
        <v>107</v>
      </c>
      <c r="AH1179" s="12" t="str">
        <f t="array" ref="AH1179">IFERROR(INDEX('Pontuação'!G$13:G$191, MATCH(AG1179, 'Pontuação'!F$14:F$191, 0)), "Faixa Indefinida")</f>
        <v>B</v>
      </c>
      <c r="AI1179" s="12">
        <f t="shared" si="2"/>
        <v>0</v>
      </c>
      <c r="AJ1179" s="12">
        <f t="shared" si="3"/>
        <v>1</v>
      </c>
      <c r="AK1179" s="12">
        <f t="shared" si="4"/>
        <v>0</v>
      </c>
      <c r="AL1179" s="12">
        <f t="shared" si="5"/>
        <v>0</v>
      </c>
      <c r="AM1179" s="11"/>
      <c r="AN1179" s="13">
        <v>0.5928689039807489</v>
      </c>
      <c r="AO1179" s="11" t="s">
        <v>57</v>
      </c>
      <c r="AP1179" s="14">
        <v>45931.447850717595</v>
      </c>
    </row>
    <row r="1180">
      <c r="A1180" s="8">
        <v>45925.08923611111</v>
      </c>
      <c r="B1180" s="9" t="s">
        <v>2502</v>
      </c>
      <c r="C1180" s="9" t="s">
        <v>2503</v>
      </c>
      <c r="D1180" s="10">
        <v>5.541988446784E12</v>
      </c>
      <c r="E1180" s="9" t="s">
        <v>43</v>
      </c>
      <c r="F1180" s="9"/>
      <c r="G1180" s="9" t="s">
        <v>69</v>
      </c>
      <c r="H1180" s="9" t="s">
        <v>45</v>
      </c>
      <c r="I1180" s="9" t="s">
        <v>62</v>
      </c>
      <c r="J1180" s="9" t="s">
        <v>48</v>
      </c>
      <c r="K1180" s="9" t="s">
        <v>48</v>
      </c>
      <c r="L1180" s="9" t="s">
        <v>48</v>
      </c>
      <c r="M1180" s="9" t="s">
        <v>48</v>
      </c>
      <c r="N1180" s="9" t="s">
        <v>63</v>
      </c>
      <c r="O1180" s="9" t="s">
        <v>64</v>
      </c>
      <c r="P1180" s="11" t="s">
        <v>51</v>
      </c>
      <c r="Q1180" s="11" t="s">
        <v>115</v>
      </c>
      <c r="R1180" s="11" t="s">
        <v>53</v>
      </c>
      <c r="S1180" s="11" t="s">
        <v>54</v>
      </c>
      <c r="T1180" s="11" t="s">
        <v>55</v>
      </c>
      <c r="U1180" s="11" t="s">
        <v>56</v>
      </c>
      <c r="V1180" s="11"/>
      <c r="W1180" s="11"/>
      <c r="X1180" s="11"/>
      <c r="Y1180" s="11"/>
      <c r="Z1180" s="11"/>
      <c r="AA1180" s="11"/>
      <c r="AB1180" s="11"/>
      <c r="AC1180" s="11"/>
      <c r="AD1180" s="11"/>
      <c r="AE1180" s="11"/>
      <c r="AF1180" s="12">
        <f>ROUNDUP(SUM(VLOOKUP(G1180,'Pontuação'!A$2:B$11,2,FALSE),VLOOKUP(E1180,'Pontuação'!C$2:D$11,2,FALSE),VLOOKUP(I1180,'Pontuação'!I$2:J$11,2,FALSE),VLOOKUP(K1180,'Pontuação'!G$2:H$11,2,FALSE),VLOOKUP(H1180,'Pontuação'!E$2:F$11,2,FALSE),VLOOKUP(M1180,'Pontuação'!K$2:L$11,2,FALSE)),0)</f>
        <v>1170</v>
      </c>
      <c r="AG1180" s="12">
        <f t="shared" si="1"/>
        <v>117</v>
      </c>
      <c r="AH1180" s="12" t="str">
        <f t="array" ref="AH1180">IFERROR(INDEX('Pontuação'!G$13:G$191, MATCH(AG1180, 'Pontuação'!F$14:F$191, 0)), "Faixa Indefinida")</f>
        <v>B</v>
      </c>
      <c r="AI1180" s="12">
        <f t="shared" si="2"/>
        <v>0</v>
      </c>
      <c r="AJ1180" s="12">
        <f t="shared" si="3"/>
        <v>1</v>
      </c>
      <c r="AK1180" s="12">
        <f t="shared" si="4"/>
        <v>0</v>
      </c>
      <c r="AL1180" s="12">
        <f t="shared" si="5"/>
        <v>0</v>
      </c>
      <c r="AM1180" s="11"/>
      <c r="AN1180" s="13">
        <v>0.3869855854798411</v>
      </c>
      <c r="AO1180" s="11" t="s">
        <v>66</v>
      </c>
      <c r="AP1180" s="14">
        <v>45931.447850717595</v>
      </c>
    </row>
    <row r="1181">
      <c r="A1181" s="8">
        <v>45925.09069444444</v>
      </c>
      <c r="B1181" s="9" t="s">
        <v>2504</v>
      </c>
      <c r="C1181" s="9" t="s">
        <v>2505</v>
      </c>
      <c r="D1181" s="10">
        <v>5.561996448767E12</v>
      </c>
      <c r="E1181" s="9" t="s">
        <v>43</v>
      </c>
      <c r="F1181" s="9"/>
      <c r="G1181" s="9" t="s">
        <v>44</v>
      </c>
      <c r="H1181" s="9" t="s">
        <v>45</v>
      </c>
      <c r="I1181" s="9" t="s">
        <v>46</v>
      </c>
      <c r="J1181" s="9" t="s">
        <v>48</v>
      </c>
      <c r="K1181" s="9" t="s">
        <v>47</v>
      </c>
      <c r="L1181" s="9" t="s">
        <v>48</v>
      </c>
      <c r="M1181" s="9" t="s">
        <v>48</v>
      </c>
      <c r="N1181" s="9" t="s">
        <v>79</v>
      </c>
      <c r="O1181" s="9" t="s">
        <v>64</v>
      </c>
      <c r="P1181" s="11" t="s">
        <v>51</v>
      </c>
      <c r="Q1181" s="11" t="s">
        <v>171</v>
      </c>
      <c r="R1181" s="11" t="s">
        <v>107</v>
      </c>
      <c r="S1181" s="11" t="s">
        <v>172</v>
      </c>
      <c r="T1181" s="11" t="s">
        <v>55</v>
      </c>
      <c r="U1181" s="11" t="s">
        <v>56</v>
      </c>
      <c r="V1181" s="11"/>
      <c r="W1181" s="11"/>
      <c r="X1181" s="11"/>
      <c r="Y1181" s="11"/>
      <c r="Z1181" s="11"/>
      <c r="AA1181" s="11"/>
      <c r="AB1181" s="11"/>
      <c r="AC1181" s="11"/>
      <c r="AD1181" s="11"/>
      <c r="AE1181" s="11"/>
      <c r="AF1181" s="12">
        <f>ROUNDUP(SUM(VLOOKUP(G1181,'Pontuação'!A$2:B$11,2,FALSE),VLOOKUP(E1181,'Pontuação'!C$2:D$11,2,FALSE),VLOOKUP(I1181,'Pontuação'!I$2:J$11,2,FALSE),VLOOKUP(K1181,'Pontuação'!G$2:H$11,2,FALSE),VLOOKUP(H1181,'Pontuação'!E$2:F$11,2,FALSE),VLOOKUP(M1181,'Pontuação'!K$2:L$11,2,FALSE)),0)</f>
        <v>1223</v>
      </c>
      <c r="AG1181" s="12">
        <f t="shared" si="1"/>
        <v>122</v>
      </c>
      <c r="AH1181" s="12" t="str">
        <f t="array" ref="AH1181">IFERROR(INDEX('Pontuação'!G$13:G$191, MATCH(AG1181, 'Pontuação'!F$14:F$191, 0)), "Faixa Indefinida")</f>
        <v>A</v>
      </c>
      <c r="AI1181" s="12">
        <f t="shared" si="2"/>
        <v>1</v>
      </c>
      <c r="AJ1181" s="12">
        <f t="shared" si="3"/>
        <v>0</v>
      </c>
      <c r="AK1181" s="12">
        <f t="shared" si="4"/>
        <v>0</v>
      </c>
      <c r="AL1181" s="12">
        <f t="shared" si="5"/>
        <v>0</v>
      </c>
      <c r="AM1181" s="11"/>
      <c r="AN1181" s="13">
        <v>0.5258403000047265</v>
      </c>
      <c r="AO1181" s="11" t="s">
        <v>57</v>
      </c>
      <c r="AP1181" s="14">
        <v>45931.447850717595</v>
      </c>
    </row>
    <row r="1182">
      <c r="A1182" s="8">
        <v>45925.09100694444</v>
      </c>
      <c r="B1182" s="9" t="s">
        <v>2506</v>
      </c>
      <c r="C1182" s="9" t="s">
        <v>2507</v>
      </c>
      <c r="D1182" s="10">
        <v>5.511982853524E12</v>
      </c>
      <c r="E1182" s="9" t="s">
        <v>43</v>
      </c>
      <c r="F1182" s="9"/>
      <c r="G1182" s="9" t="s">
        <v>44</v>
      </c>
      <c r="H1182" s="9" t="s">
        <v>45</v>
      </c>
      <c r="I1182" s="9" t="s">
        <v>62</v>
      </c>
      <c r="J1182" s="9" t="s">
        <v>48</v>
      </c>
      <c r="K1182" s="9" t="s">
        <v>48</v>
      </c>
      <c r="L1182" s="9" t="s">
        <v>48</v>
      </c>
      <c r="M1182" s="9" t="s">
        <v>48</v>
      </c>
      <c r="N1182" s="9" t="s">
        <v>49</v>
      </c>
      <c r="O1182" s="9" t="s">
        <v>50</v>
      </c>
      <c r="P1182" s="11" t="s">
        <v>51</v>
      </c>
      <c r="Q1182" s="11" t="s">
        <v>52</v>
      </c>
      <c r="R1182" s="11" t="s">
        <v>53</v>
      </c>
      <c r="S1182" s="11" t="s">
        <v>54</v>
      </c>
      <c r="T1182" s="11" t="s">
        <v>55</v>
      </c>
      <c r="U1182" s="11" t="s">
        <v>56</v>
      </c>
      <c r="V1182" s="11"/>
      <c r="W1182" s="11"/>
      <c r="X1182" s="11"/>
      <c r="Y1182" s="11"/>
      <c r="Z1182" s="11"/>
      <c r="AA1182" s="11"/>
      <c r="AB1182" s="11"/>
      <c r="AC1182" s="11"/>
      <c r="AD1182" s="11"/>
      <c r="AE1182" s="11"/>
      <c r="AF1182" s="12">
        <f>ROUNDUP(SUM(VLOOKUP(G1182,'Pontuação'!A$2:B$11,2,FALSE),VLOOKUP(E1182,'Pontuação'!C$2:D$11,2,FALSE),VLOOKUP(I1182,'Pontuação'!I$2:J$11,2,FALSE),VLOOKUP(K1182,'Pontuação'!G$2:H$11,2,FALSE),VLOOKUP(H1182,'Pontuação'!E$2:F$11,2,FALSE),VLOOKUP(M1182,'Pontuação'!K$2:L$11,2,FALSE)),0)</f>
        <v>1221</v>
      </c>
      <c r="AG1182" s="12">
        <f t="shared" si="1"/>
        <v>122</v>
      </c>
      <c r="AH1182" s="12" t="str">
        <f t="array" ref="AH1182">IFERROR(INDEX('Pontuação'!G$13:G$191, MATCH(AG1182, 'Pontuação'!F$14:F$191, 0)), "Faixa Indefinida")</f>
        <v>A</v>
      </c>
      <c r="AI1182" s="12">
        <f t="shared" si="2"/>
        <v>1</v>
      </c>
      <c r="AJ1182" s="12">
        <f t="shared" si="3"/>
        <v>0</v>
      </c>
      <c r="AK1182" s="12">
        <f t="shared" si="4"/>
        <v>0</v>
      </c>
      <c r="AL1182" s="12">
        <f t="shared" si="5"/>
        <v>0</v>
      </c>
      <c r="AM1182" s="11"/>
      <c r="AN1182" s="13">
        <v>0.5192035498021693</v>
      </c>
      <c r="AO1182" s="11" t="s">
        <v>57</v>
      </c>
      <c r="AP1182" s="14">
        <v>45931.447850717595</v>
      </c>
    </row>
    <row r="1183">
      <c r="A1183" s="8">
        <v>45925.09274305555</v>
      </c>
      <c r="B1183" s="9" t="s">
        <v>2508</v>
      </c>
      <c r="C1183" s="9" t="s">
        <v>2509</v>
      </c>
      <c r="D1183" s="10">
        <v>5.517997143907E12</v>
      </c>
      <c r="E1183" s="9" t="s">
        <v>75</v>
      </c>
      <c r="F1183" s="9"/>
      <c r="G1183" s="9" t="s">
        <v>69</v>
      </c>
      <c r="H1183" s="9" t="s">
        <v>61</v>
      </c>
      <c r="I1183" s="9" t="s">
        <v>88</v>
      </c>
      <c r="J1183" s="9" t="s">
        <v>47</v>
      </c>
      <c r="K1183" s="9" t="s">
        <v>47</v>
      </c>
      <c r="L1183" s="9" t="s">
        <v>47</v>
      </c>
      <c r="M1183" s="9" t="s">
        <v>47</v>
      </c>
      <c r="N1183" s="9" t="s">
        <v>94</v>
      </c>
      <c r="O1183" s="9" t="s">
        <v>95</v>
      </c>
      <c r="P1183" s="11" t="s">
        <v>51</v>
      </c>
      <c r="Q1183" s="11" t="s">
        <v>141</v>
      </c>
      <c r="R1183" s="11" t="s">
        <v>90</v>
      </c>
      <c r="S1183" s="11" t="s">
        <v>54</v>
      </c>
      <c r="T1183" s="11" t="s">
        <v>65</v>
      </c>
      <c r="U1183" s="11" t="s">
        <v>47</v>
      </c>
      <c r="V1183" s="11"/>
      <c r="W1183" s="11"/>
      <c r="X1183" s="11"/>
      <c r="Y1183" s="11"/>
      <c r="Z1183" s="11"/>
      <c r="AA1183" s="11"/>
      <c r="AB1183" s="11"/>
      <c r="AC1183" s="11"/>
      <c r="AD1183" s="11"/>
      <c r="AE1183" s="11"/>
      <c r="AF1183" s="12">
        <f>ROUNDUP(SUM(VLOOKUP(G1183,'Pontuação'!A$2:B$11,2,FALSE),VLOOKUP(E1183,'Pontuação'!C$2:D$11,2,FALSE),VLOOKUP(I1183,'Pontuação'!I$2:J$11,2,FALSE),VLOOKUP(K1183,'Pontuação'!G$2:H$11,2,FALSE),VLOOKUP(H1183,'Pontuação'!E$2:F$11,2,FALSE),VLOOKUP(M1183,'Pontuação'!K$2:L$11,2,FALSE)),0)</f>
        <v>790</v>
      </c>
      <c r="AG1183" s="12">
        <f t="shared" si="1"/>
        <v>79</v>
      </c>
      <c r="AH1183" s="12" t="str">
        <f t="array" ref="AH1183">IFERROR(INDEX('Pontuação'!G$13:G$191, MATCH(AG1183, 'Pontuação'!F$14:F$191, 0)), "Faixa Indefinida")</f>
        <v>D</v>
      </c>
      <c r="AI1183" s="12">
        <f t="shared" si="2"/>
        <v>0</v>
      </c>
      <c r="AJ1183" s="12">
        <f t="shared" si="3"/>
        <v>0</v>
      </c>
      <c r="AK1183" s="12">
        <f t="shared" si="4"/>
        <v>0</v>
      </c>
      <c r="AL1183" s="12">
        <f t="shared" si="5"/>
        <v>1</v>
      </c>
      <c r="AM1183" s="11"/>
      <c r="AN1183" s="13">
        <v>0.09724738677836847</v>
      </c>
      <c r="AO1183" s="11" t="s">
        <v>99</v>
      </c>
      <c r="AP1183" s="14">
        <v>45931.447850717595</v>
      </c>
    </row>
    <row r="1184">
      <c r="A1184" s="8">
        <v>45925.093148148146</v>
      </c>
      <c r="B1184" s="9" t="s">
        <v>2510</v>
      </c>
      <c r="C1184" s="9" t="s">
        <v>2511</v>
      </c>
      <c r="D1184" s="10">
        <v>5.567993019487E12</v>
      </c>
      <c r="E1184" s="9" t="s">
        <v>43</v>
      </c>
      <c r="F1184" s="9"/>
      <c r="G1184" s="9" t="s">
        <v>69</v>
      </c>
      <c r="H1184" s="9" t="s">
        <v>61</v>
      </c>
      <c r="I1184" s="9" t="s">
        <v>106</v>
      </c>
      <c r="J1184" s="9" t="s">
        <v>48</v>
      </c>
      <c r="K1184" s="9" t="s">
        <v>47</v>
      </c>
      <c r="L1184" s="9" t="s">
        <v>47</v>
      </c>
      <c r="M1184" s="9" t="s">
        <v>47</v>
      </c>
      <c r="N1184" s="9" t="s">
        <v>63</v>
      </c>
      <c r="O1184" s="9" t="s">
        <v>95</v>
      </c>
      <c r="P1184" s="11" t="s">
        <v>51</v>
      </c>
      <c r="Q1184" s="11" t="s">
        <v>89</v>
      </c>
      <c r="R1184" s="11" t="s">
        <v>90</v>
      </c>
      <c r="S1184" s="11" t="s">
        <v>54</v>
      </c>
      <c r="T1184" s="11" t="s">
        <v>55</v>
      </c>
      <c r="U1184" s="11" t="s">
        <v>56</v>
      </c>
      <c r="V1184" s="11"/>
      <c r="W1184" s="11"/>
      <c r="X1184" s="11"/>
      <c r="Y1184" s="11"/>
      <c r="Z1184" s="11"/>
      <c r="AA1184" s="11"/>
      <c r="AB1184" s="11"/>
      <c r="AC1184" s="11"/>
      <c r="AD1184" s="11"/>
      <c r="AE1184" s="11"/>
      <c r="AF1184" s="12">
        <f>ROUNDUP(SUM(VLOOKUP(G1184,'Pontuação'!A$2:B$11,2,FALSE),VLOOKUP(E1184,'Pontuação'!C$2:D$11,2,FALSE),VLOOKUP(I1184,'Pontuação'!I$2:J$11,2,FALSE),VLOOKUP(K1184,'Pontuação'!G$2:H$11,2,FALSE),VLOOKUP(H1184,'Pontuação'!E$2:F$11,2,FALSE),VLOOKUP(M1184,'Pontuação'!K$2:L$11,2,FALSE)),0)</f>
        <v>856</v>
      </c>
      <c r="AG1184" s="12">
        <f t="shared" si="1"/>
        <v>86</v>
      </c>
      <c r="AH1184" s="12" t="str">
        <f t="array" ref="AH1184">IFERROR(INDEX('Pontuação'!G$13:G$191, MATCH(AG1184, 'Pontuação'!F$14:F$191, 0)), "Faixa Indefinida")</f>
        <v>D</v>
      </c>
      <c r="AI1184" s="12">
        <f t="shared" si="2"/>
        <v>0</v>
      </c>
      <c r="AJ1184" s="12">
        <f t="shared" si="3"/>
        <v>0</v>
      </c>
      <c r="AK1184" s="12">
        <f t="shared" si="4"/>
        <v>0</v>
      </c>
      <c r="AL1184" s="12">
        <f t="shared" si="5"/>
        <v>1</v>
      </c>
      <c r="AM1184" s="11"/>
      <c r="AN1184" s="13">
        <v>0.3039455935802573</v>
      </c>
      <c r="AO1184" s="11" t="s">
        <v>91</v>
      </c>
      <c r="AP1184" s="14">
        <v>45931.447850717595</v>
      </c>
    </row>
    <row r="1185">
      <c r="A1185" s="8">
        <v>45925.09569444445</v>
      </c>
      <c r="B1185" s="9" t="s">
        <v>2512</v>
      </c>
      <c r="C1185" s="9" t="s">
        <v>2513</v>
      </c>
      <c r="D1185" s="10">
        <v>5.555996129939E12</v>
      </c>
      <c r="E1185" s="9" t="s">
        <v>43</v>
      </c>
      <c r="F1185" s="9"/>
      <c r="G1185" s="9" t="s">
        <v>60</v>
      </c>
      <c r="H1185" s="9" t="s">
        <v>45</v>
      </c>
      <c r="I1185" s="9" t="s">
        <v>46</v>
      </c>
      <c r="J1185" s="9" t="s">
        <v>47</v>
      </c>
      <c r="K1185" s="9" t="s">
        <v>47</v>
      </c>
      <c r="L1185" s="9" t="s">
        <v>47</v>
      </c>
      <c r="M1185" s="9" t="s">
        <v>48</v>
      </c>
      <c r="N1185" s="9" t="s">
        <v>79</v>
      </c>
      <c r="O1185" s="9" t="s">
        <v>50</v>
      </c>
      <c r="P1185" s="11" t="s">
        <v>51</v>
      </c>
      <c r="Q1185" s="11" t="s">
        <v>52</v>
      </c>
      <c r="R1185" s="11" t="s">
        <v>53</v>
      </c>
      <c r="S1185" s="11" t="s">
        <v>54</v>
      </c>
      <c r="T1185" s="11" t="s">
        <v>55</v>
      </c>
      <c r="U1185" s="11" t="s">
        <v>56</v>
      </c>
      <c r="V1185" s="11"/>
      <c r="W1185" s="11"/>
      <c r="X1185" s="11"/>
      <c r="Y1185" s="11"/>
      <c r="Z1185" s="11"/>
      <c r="AA1185" s="11"/>
      <c r="AB1185" s="11"/>
      <c r="AC1185" s="11"/>
      <c r="AD1185" s="11"/>
      <c r="AE1185" s="11"/>
      <c r="AF1185" s="12">
        <f>ROUNDUP(SUM(VLOOKUP(G1185,'Pontuação'!A$2:B$11,2,FALSE),VLOOKUP(E1185,'Pontuação'!C$2:D$11,2,FALSE),VLOOKUP(I1185,'Pontuação'!I$2:J$11,2,FALSE),VLOOKUP(K1185,'Pontuação'!G$2:H$11,2,FALSE),VLOOKUP(H1185,'Pontuação'!E$2:F$11,2,FALSE),VLOOKUP(M1185,'Pontuação'!K$2:L$11,2,FALSE)),0)</f>
        <v>1300</v>
      </c>
      <c r="AG1185" s="12">
        <f t="shared" si="1"/>
        <v>130</v>
      </c>
      <c r="AH1185" s="12" t="str">
        <f t="array" ref="AH1185">IFERROR(INDEX('Pontuação'!G$13:G$191, MATCH(AG1185, 'Pontuação'!F$14:F$191, 0)), "Faixa Indefinida")</f>
        <v>A</v>
      </c>
      <c r="AI1185" s="12">
        <f t="shared" si="2"/>
        <v>1</v>
      </c>
      <c r="AJ1185" s="12">
        <f t="shared" si="3"/>
        <v>0</v>
      </c>
      <c r="AK1185" s="12">
        <f t="shared" si="4"/>
        <v>0</v>
      </c>
      <c r="AL1185" s="12">
        <f t="shared" si="5"/>
        <v>0</v>
      </c>
      <c r="AM1185" s="11"/>
      <c r="AN1185" s="13">
        <v>0.44892515661173493</v>
      </c>
      <c r="AO1185" s="11" t="s">
        <v>151</v>
      </c>
      <c r="AP1185" s="14">
        <v>45931.447850717595</v>
      </c>
    </row>
    <row r="1186">
      <c r="A1186" s="8">
        <v>45925.09792824074</v>
      </c>
      <c r="B1186" s="9" t="s">
        <v>2514</v>
      </c>
      <c r="C1186" s="9" t="s">
        <v>2515</v>
      </c>
      <c r="D1186" s="10">
        <v>5.511986599415E12</v>
      </c>
      <c r="E1186" s="9" t="s">
        <v>43</v>
      </c>
      <c r="F1186" s="9"/>
      <c r="G1186" s="9" t="s">
        <v>144</v>
      </c>
      <c r="H1186" s="9" t="s">
        <v>45</v>
      </c>
      <c r="I1186" s="9" t="s">
        <v>78</v>
      </c>
      <c r="J1186" s="9" t="s">
        <v>48</v>
      </c>
      <c r="K1186" s="9" t="s">
        <v>48</v>
      </c>
      <c r="L1186" s="9" t="s">
        <v>47</v>
      </c>
      <c r="M1186" s="9" t="s">
        <v>47</v>
      </c>
      <c r="N1186" s="9" t="s">
        <v>49</v>
      </c>
      <c r="O1186" s="9" t="s">
        <v>95</v>
      </c>
      <c r="P1186" s="11" t="s">
        <v>51</v>
      </c>
      <c r="Q1186" s="11" t="s">
        <v>71</v>
      </c>
      <c r="R1186" s="11" t="s">
        <v>90</v>
      </c>
      <c r="S1186" s="11" t="s">
        <v>380</v>
      </c>
      <c r="T1186" s="11" t="s">
        <v>55</v>
      </c>
      <c r="U1186" s="11" t="s">
        <v>47</v>
      </c>
      <c r="V1186" s="11"/>
      <c r="W1186" s="11"/>
      <c r="X1186" s="11"/>
      <c r="Y1186" s="11"/>
      <c r="Z1186" s="11"/>
      <c r="AA1186" s="11"/>
      <c r="AB1186" s="11"/>
      <c r="AC1186" s="11"/>
      <c r="AD1186" s="11"/>
      <c r="AE1186" s="11"/>
      <c r="AF1186" s="12">
        <f>ROUNDUP(SUM(VLOOKUP(G1186,'Pontuação'!A$2:B$11,2,FALSE),VLOOKUP(E1186,'Pontuação'!C$2:D$11,2,FALSE),VLOOKUP(I1186,'Pontuação'!I$2:J$11,2,FALSE),VLOOKUP(K1186,'Pontuação'!G$2:H$11,2,FALSE),VLOOKUP(H1186,'Pontuação'!E$2:F$11,2,FALSE),VLOOKUP(M1186,'Pontuação'!K$2:L$11,2,FALSE)),0)</f>
        <v>1124</v>
      </c>
      <c r="AG1186" s="12">
        <f t="shared" si="1"/>
        <v>112</v>
      </c>
      <c r="AH1186" s="12" t="str">
        <f t="array" ref="AH1186">IFERROR(INDEX('Pontuação'!G$13:G$191, MATCH(AG1186, 'Pontuação'!F$14:F$191, 0)), "Faixa Indefinida")</f>
        <v>B</v>
      </c>
      <c r="AI1186" s="12">
        <f t="shared" si="2"/>
        <v>0</v>
      </c>
      <c r="AJ1186" s="12">
        <f t="shared" si="3"/>
        <v>1</v>
      </c>
      <c r="AK1186" s="12">
        <f t="shared" si="4"/>
        <v>0</v>
      </c>
      <c r="AL1186" s="12">
        <f t="shared" si="5"/>
        <v>0</v>
      </c>
      <c r="AM1186" s="11"/>
      <c r="AN1186" s="13">
        <v>0.15250045951485033</v>
      </c>
      <c r="AO1186" s="11" t="s">
        <v>110</v>
      </c>
      <c r="AP1186" s="14">
        <v>45931.447850717595</v>
      </c>
    </row>
    <row r="1187">
      <c r="A1187" s="8">
        <v>45925.09818287037</v>
      </c>
      <c r="B1187" s="9" t="s">
        <v>2516</v>
      </c>
      <c r="C1187" s="9" t="s">
        <v>2517</v>
      </c>
      <c r="D1187" s="10">
        <v>5.541996637551E12</v>
      </c>
      <c r="E1187" s="9" t="s">
        <v>43</v>
      </c>
      <c r="F1187" s="9"/>
      <c r="G1187" s="9" t="s">
        <v>44</v>
      </c>
      <c r="H1187" s="9" t="s">
        <v>45</v>
      </c>
      <c r="I1187" s="9" t="s">
        <v>106</v>
      </c>
      <c r="J1187" s="9" t="s">
        <v>48</v>
      </c>
      <c r="K1187" s="9" t="s">
        <v>47</v>
      </c>
      <c r="L1187" s="9" t="s">
        <v>48</v>
      </c>
      <c r="M1187" s="9" t="s">
        <v>48</v>
      </c>
      <c r="N1187" s="9" t="s">
        <v>79</v>
      </c>
      <c r="O1187" s="9" t="s">
        <v>50</v>
      </c>
      <c r="P1187" s="11" t="s">
        <v>51</v>
      </c>
      <c r="Q1187" s="11" t="s">
        <v>52</v>
      </c>
      <c r="R1187" s="11" t="s">
        <v>53</v>
      </c>
      <c r="S1187" s="11" t="s">
        <v>54</v>
      </c>
      <c r="T1187" s="11" t="s">
        <v>55</v>
      </c>
      <c r="U1187" s="11" t="s">
        <v>56</v>
      </c>
      <c r="V1187" s="11"/>
      <c r="W1187" s="11"/>
      <c r="X1187" s="11"/>
      <c r="Y1187" s="11"/>
      <c r="Z1187" s="11"/>
      <c r="AA1187" s="11"/>
      <c r="AB1187" s="11"/>
      <c r="AC1187" s="11"/>
      <c r="AD1187" s="11"/>
      <c r="AE1187" s="11"/>
      <c r="AF1187" s="12">
        <f>ROUNDUP(SUM(VLOOKUP(G1187,'Pontuação'!A$2:B$11,2,FALSE),VLOOKUP(E1187,'Pontuação'!C$2:D$11,2,FALSE),VLOOKUP(I1187,'Pontuação'!I$2:J$11,2,FALSE),VLOOKUP(K1187,'Pontuação'!G$2:H$11,2,FALSE),VLOOKUP(H1187,'Pontuação'!E$2:F$11,2,FALSE),VLOOKUP(M1187,'Pontuação'!K$2:L$11,2,FALSE)),0)</f>
        <v>1136</v>
      </c>
      <c r="AG1187" s="12">
        <f t="shared" si="1"/>
        <v>114</v>
      </c>
      <c r="AH1187" s="12" t="str">
        <f t="array" ref="AH1187">IFERROR(INDEX('Pontuação'!G$13:G$191, MATCH(AG1187, 'Pontuação'!F$14:F$191, 0)), "Faixa Indefinida")</f>
        <v>B</v>
      </c>
      <c r="AI1187" s="12">
        <f t="shared" si="2"/>
        <v>0</v>
      </c>
      <c r="AJ1187" s="12">
        <f t="shared" si="3"/>
        <v>1</v>
      </c>
      <c r="AK1187" s="12">
        <f t="shared" si="4"/>
        <v>0</v>
      </c>
      <c r="AL1187" s="12">
        <f t="shared" si="5"/>
        <v>0</v>
      </c>
      <c r="AM1187" s="11"/>
      <c r="AN1187" s="13">
        <v>0.5303680746876437</v>
      </c>
      <c r="AO1187" s="11" t="s">
        <v>57</v>
      </c>
      <c r="AP1187" s="14">
        <v>45931.447850717595</v>
      </c>
    </row>
    <row r="1188">
      <c r="A1188" s="8">
        <v>45925.098912037036</v>
      </c>
      <c r="B1188" s="9" t="s">
        <v>2518</v>
      </c>
      <c r="C1188" s="9" t="s">
        <v>2519</v>
      </c>
      <c r="D1188" s="10">
        <v>5.511958751588E12</v>
      </c>
      <c r="E1188" s="9" t="s">
        <v>43</v>
      </c>
      <c r="F1188" s="9"/>
      <c r="G1188" s="9" t="s">
        <v>60</v>
      </c>
      <c r="H1188" s="9" t="s">
        <v>45</v>
      </c>
      <c r="I1188" s="9" t="s">
        <v>46</v>
      </c>
      <c r="J1188" s="9" t="s">
        <v>47</v>
      </c>
      <c r="K1188" s="9" t="s">
        <v>48</v>
      </c>
      <c r="L1188" s="9" t="s">
        <v>48</v>
      </c>
      <c r="M1188" s="9" t="s">
        <v>47</v>
      </c>
      <c r="N1188" s="9" t="s">
        <v>79</v>
      </c>
      <c r="O1188" s="9" t="s">
        <v>50</v>
      </c>
      <c r="P1188" s="11" t="s">
        <v>51</v>
      </c>
      <c r="Q1188" s="11" t="s">
        <v>52</v>
      </c>
      <c r="R1188" s="11" t="s">
        <v>53</v>
      </c>
      <c r="S1188" s="11" t="s">
        <v>54</v>
      </c>
      <c r="T1188" s="11" t="s">
        <v>55</v>
      </c>
      <c r="U1188" s="11" t="s">
        <v>56</v>
      </c>
      <c r="V1188" s="11"/>
      <c r="W1188" s="11"/>
      <c r="X1188" s="11"/>
      <c r="Y1188" s="11"/>
      <c r="Z1188" s="11"/>
      <c r="AA1188" s="11"/>
      <c r="AB1188" s="11"/>
      <c r="AC1188" s="11"/>
      <c r="AD1188" s="11"/>
      <c r="AE1188" s="11"/>
      <c r="AF1188" s="12">
        <f>ROUNDUP(SUM(VLOOKUP(G1188,'Pontuação'!A$2:B$11,2,FALSE),VLOOKUP(E1188,'Pontuação'!C$2:D$11,2,FALSE),VLOOKUP(I1188,'Pontuação'!I$2:J$11,2,FALSE),VLOOKUP(K1188,'Pontuação'!G$2:H$11,2,FALSE),VLOOKUP(H1188,'Pontuação'!E$2:F$11,2,FALSE),VLOOKUP(M1188,'Pontuação'!K$2:L$11,2,FALSE)),0)</f>
        <v>1260</v>
      </c>
      <c r="AG1188" s="12">
        <f t="shared" si="1"/>
        <v>126</v>
      </c>
      <c r="AH1188" s="12" t="str">
        <f t="array" ref="AH1188">IFERROR(INDEX('Pontuação'!G$13:G$191, MATCH(AG1188, 'Pontuação'!F$14:F$191, 0)), "Faixa Indefinida")</f>
        <v>A</v>
      </c>
      <c r="AI1188" s="12">
        <f t="shared" si="2"/>
        <v>1</v>
      </c>
      <c r="AJ1188" s="12">
        <f t="shared" si="3"/>
        <v>0</v>
      </c>
      <c r="AK1188" s="12">
        <f t="shared" si="4"/>
        <v>0</v>
      </c>
      <c r="AL1188" s="12">
        <f t="shared" si="5"/>
        <v>0</v>
      </c>
      <c r="AM1188" s="11"/>
      <c r="AN1188" s="13">
        <v>0.5018039404639281</v>
      </c>
      <c r="AO1188" s="11" t="s">
        <v>151</v>
      </c>
      <c r="AP1188" s="14">
        <v>45931.447850717595</v>
      </c>
    </row>
    <row r="1189">
      <c r="A1189" s="8">
        <v>45925.099594907406</v>
      </c>
      <c r="B1189" s="9" t="s">
        <v>2520</v>
      </c>
      <c r="C1189" s="9" t="s">
        <v>2521</v>
      </c>
      <c r="D1189" s="10">
        <v>5.519989936002E12</v>
      </c>
      <c r="E1189" s="9" t="s">
        <v>75</v>
      </c>
      <c r="F1189" s="9"/>
      <c r="G1189" s="9" t="s">
        <v>60</v>
      </c>
      <c r="H1189" s="9" t="s">
        <v>45</v>
      </c>
      <c r="I1189" s="9" t="s">
        <v>78</v>
      </c>
      <c r="J1189" s="9" t="s">
        <v>47</v>
      </c>
      <c r="K1189" s="9" t="s">
        <v>48</v>
      </c>
      <c r="L1189" s="9" t="s">
        <v>48</v>
      </c>
      <c r="M1189" s="9" t="s">
        <v>47</v>
      </c>
      <c r="N1189" s="9" t="s">
        <v>79</v>
      </c>
      <c r="O1189" s="9" t="s">
        <v>70</v>
      </c>
      <c r="P1189" s="11" t="s">
        <v>51</v>
      </c>
      <c r="Q1189" s="11" t="s">
        <v>133</v>
      </c>
      <c r="R1189" s="11" t="s">
        <v>90</v>
      </c>
      <c r="S1189" s="11" t="s">
        <v>72</v>
      </c>
      <c r="T1189" s="11" t="s">
        <v>55</v>
      </c>
      <c r="U1189" s="11" t="s">
        <v>56</v>
      </c>
      <c r="V1189" s="11"/>
      <c r="W1189" s="11"/>
      <c r="X1189" s="11"/>
      <c r="Y1189" s="11"/>
      <c r="Z1189" s="11"/>
      <c r="AA1189" s="11"/>
      <c r="AB1189" s="11"/>
      <c r="AC1189" s="11"/>
      <c r="AD1189" s="11"/>
      <c r="AE1189" s="11"/>
      <c r="AF1189" s="12">
        <f>ROUNDUP(SUM(VLOOKUP(G1189,'Pontuação'!A$2:B$11,2,FALSE),VLOOKUP(E1189,'Pontuação'!C$2:D$11,2,FALSE),VLOOKUP(I1189,'Pontuação'!I$2:J$11,2,FALSE),VLOOKUP(K1189,'Pontuação'!G$2:H$11,2,FALSE),VLOOKUP(H1189,'Pontuação'!E$2:F$11,2,FALSE),VLOOKUP(M1189,'Pontuação'!K$2:L$11,2,FALSE)),0)</f>
        <v>1193</v>
      </c>
      <c r="AG1189" s="12">
        <f t="shared" si="1"/>
        <v>119</v>
      </c>
      <c r="AH1189" s="12" t="str">
        <f t="array" ref="AH1189">IFERROR(INDEX('Pontuação'!G$13:G$191, MATCH(AG1189, 'Pontuação'!F$14:F$191, 0)), "Faixa Indefinida")</f>
        <v>A</v>
      </c>
      <c r="AI1189" s="12">
        <f t="shared" si="2"/>
        <v>1</v>
      </c>
      <c r="AJ1189" s="12">
        <f t="shared" si="3"/>
        <v>0</v>
      </c>
      <c r="AK1189" s="12">
        <f t="shared" si="4"/>
        <v>0</v>
      </c>
      <c r="AL1189" s="12">
        <f t="shared" si="5"/>
        <v>0</v>
      </c>
      <c r="AM1189" s="11"/>
      <c r="AN1189" s="13">
        <v>0.2146271299415172</v>
      </c>
      <c r="AO1189" s="11" t="s">
        <v>162</v>
      </c>
      <c r="AP1189" s="14">
        <v>45931.447850717595</v>
      </c>
    </row>
    <row r="1190">
      <c r="A1190" s="8">
        <v>45925.102164351854</v>
      </c>
      <c r="B1190" s="9" t="s">
        <v>2522</v>
      </c>
      <c r="C1190" s="9" t="s">
        <v>2523</v>
      </c>
      <c r="D1190" s="10">
        <v>5.581975076392E12</v>
      </c>
      <c r="E1190" s="9" t="s">
        <v>75</v>
      </c>
      <c r="F1190" s="9"/>
      <c r="G1190" s="9" t="s">
        <v>76</v>
      </c>
      <c r="H1190" s="9" t="s">
        <v>87</v>
      </c>
      <c r="I1190" s="9" t="s">
        <v>88</v>
      </c>
      <c r="J1190" s="9" t="s">
        <v>47</v>
      </c>
      <c r="K1190" s="9" t="s">
        <v>47</v>
      </c>
      <c r="L1190" s="9" t="s">
        <v>48</v>
      </c>
      <c r="M1190" s="9" t="s">
        <v>48</v>
      </c>
      <c r="N1190" s="9" t="s">
        <v>63</v>
      </c>
      <c r="O1190" s="9" t="s">
        <v>70</v>
      </c>
      <c r="P1190" s="11" t="s">
        <v>51</v>
      </c>
      <c r="Q1190" s="11" t="s">
        <v>203</v>
      </c>
      <c r="R1190" s="11" t="s">
        <v>528</v>
      </c>
      <c r="S1190" s="11" t="s">
        <v>529</v>
      </c>
      <c r="T1190" s="11" t="s">
        <v>55</v>
      </c>
      <c r="U1190" s="11" t="s">
        <v>56</v>
      </c>
      <c r="V1190" s="11"/>
      <c r="W1190" s="11"/>
      <c r="X1190" s="11"/>
      <c r="Y1190" s="11"/>
      <c r="Z1190" s="11"/>
      <c r="AA1190" s="11"/>
      <c r="AB1190" s="11"/>
      <c r="AC1190" s="11"/>
      <c r="AD1190" s="11"/>
      <c r="AE1190" s="11"/>
      <c r="AF1190" s="12">
        <f>ROUNDUP(SUM(VLOOKUP(G1190,'Pontuação'!A$2:B$11,2,FALSE),VLOOKUP(E1190,'Pontuação'!C$2:D$11,2,FALSE),VLOOKUP(I1190,'Pontuação'!I$2:J$11,2,FALSE),VLOOKUP(K1190,'Pontuação'!G$2:H$11,2,FALSE),VLOOKUP(H1190,'Pontuação'!E$2:F$11,2,FALSE),VLOOKUP(M1190,'Pontuação'!K$2:L$11,2,FALSE)),0)</f>
        <v>1049</v>
      </c>
      <c r="AG1190" s="12">
        <f t="shared" si="1"/>
        <v>105</v>
      </c>
      <c r="AH1190" s="12" t="str">
        <f t="array" ref="AH1190">IFERROR(INDEX('Pontuação'!G$13:G$191, MATCH(AG1190, 'Pontuação'!F$14:F$191, 0)), "Faixa Indefinida")</f>
        <v>B</v>
      </c>
      <c r="AI1190" s="12">
        <f t="shared" si="2"/>
        <v>0</v>
      </c>
      <c r="AJ1190" s="12">
        <f t="shared" si="3"/>
        <v>1</v>
      </c>
      <c r="AK1190" s="12">
        <f t="shared" si="4"/>
        <v>0</v>
      </c>
      <c r="AL1190" s="12">
        <f t="shared" si="5"/>
        <v>0</v>
      </c>
      <c r="AM1190" s="11"/>
      <c r="AN1190" s="13">
        <v>0.18138482565310618</v>
      </c>
      <c r="AO1190" s="11" t="s">
        <v>110</v>
      </c>
      <c r="AP1190" s="14">
        <v>45931.447850717595</v>
      </c>
    </row>
    <row r="1191">
      <c r="A1191" s="8">
        <v>45925.10297453704</v>
      </c>
      <c r="B1191" s="9" t="s">
        <v>2524</v>
      </c>
      <c r="C1191" s="9" t="s">
        <v>2525</v>
      </c>
      <c r="D1191" s="10">
        <v>5.511982266135E12</v>
      </c>
      <c r="E1191" s="9" t="s">
        <v>75</v>
      </c>
      <c r="F1191" s="9"/>
      <c r="G1191" s="9" t="s">
        <v>76</v>
      </c>
      <c r="H1191" s="9" t="s">
        <v>45</v>
      </c>
      <c r="I1191" s="9" t="s">
        <v>78</v>
      </c>
      <c r="J1191" s="9" t="s">
        <v>47</v>
      </c>
      <c r="K1191" s="9" t="s">
        <v>47</v>
      </c>
      <c r="L1191" s="9" t="s">
        <v>48</v>
      </c>
      <c r="M1191" s="9" t="s">
        <v>47</v>
      </c>
      <c r="N1191" s="9" t="s">
        <v>63</v>
      </c>
      <c r="O1191" s="9" t="s">
        <v>50</v>
      </c>
      <c r="P1191" s="11" t="s">
        <v>51</v>
      </c>
      <c r="Q1191" s="11" t="s">
        <v>71</v>
      </c>
      <c r="R1191" s="11" t="s">
        <v>90</v>
      </c>
      <c r="S1191" s="11" t="s">
        <v>214</v>
      </c>
      <c r="T1191" s="11" t="s">
        <v>55</v>
      </c>
      <c r="U1191" s="11" t="s">
        <v>56</v>
      </c>
      <c r="V1191" s="11"/>
      <c r="W1191" s="11"/>
      <c r="X1191" s="11"/>
      <c r="Y1191" s="11"/>
      <c r="Z1191" s="11"/>
      <c r="AA1191" s="11"/>
      <c r="AB1191" s="11"/>
      <c r="AC1191" s="11"/>
      <c r="AD1191" s="11"/>
      <c r="AE1191" s="11"/>
      <c r="AF1191" s="12">
        <f>ROUNDUP(SUM(VLOOKUP(G1191,'Pontuação'!A$2:B$11,2,FALSE),VLOOKUP(E1191,'Pontuação'!C$2:D$11,2,FALSE),VLOOKUP(I1191,'Pontuação'!I$2:J$11,2,FALSE),VLOOKUP(K1191,'Pontuação'!G$2:H$11,2,FALSE),VLOOKUP(H1191,'Pontuação'!E$2:F$11,2,FALSE),VLOOKUP(M1191,'Pontuação'!K$2:L$11,2,FALSE)),0)</f>
        <v>1074</v>
      </c>
      <c r="AG1191" s="12">
        <f t="shared" si="1"/>
        <v>107</v>
      </c>
      <c r="AH1191" s="12" t="str">
        <f t="array" ref="AH1191">IFERROR(INDEX('Pontuação'!G$13:G$191, MATCH(AG1191, 'Pontuação'!F$14:F$191, 0)), "Faixa Indefinida")</f>
        <v>B</v>
      </c>
      <c r="AI1191" s="12">
        <f t="shared" si="2"/>
        <v>0</v>
      </c>
      <c r="AJ1191" s="12">
        <f t="shared" si="3"/>
        <v>1</v>
      </c>
      <c r="AK1191" s="12">
        <f t="shared" si="4"/>
        <v>0</v>
      </c>
      <c r="AL1191" s="12">
        <f t="shared" si="5"/>
        <v>0</v>
      </c>
      <c r="AM1191" s="11"/>
      <c r="AN1191" s="13">
        <v>0.19529872949408336</v>
      </c>
      <c r="AO1191" s="11" t="s">
        <v>162</v>
      </c>
      <c r="AP1191" s="14">
        <v>45931.447850717595</v>
      </c>
    </row>
    <row r="1192">
      <c r="A1192" s="8">
        <v>45925.10351851852</v>
      </c>
      <c r="B1192" s="9" t="s">
        <v>2526</v>
      </c>
      <c r="C1192" s="9" t="s">
        <v>2527</v>
      </c>
      <c r="D1192" s="10">
        <v>5.58398185391E12</v>
      </c>
      <c r="E1192" s="9" t="s">
        <v>75</v>
      </c>
      <c r="F1192" s="9"/>
      <c r="G1192" s="9" t="s">
        <v>44</v>
      </c>
      <c r="H1192" s="9" t="s">
        <v>45</v>
      </c>
      <c r="I1192" s="9" t="s">
        <v>46</v>
      </c>
      <c r="J1192" s="9" t="s">
        <v>48</v>
      </c>
      <c r="K1192" s="9" t="s">
        <v>47</v>
      </c>
      <c r="L1192" s="9" t="s">
        <v>48</v>
      </c>
      <c r="M1192" s="9" t="s">
        <v>48</v>
      </c>
      <c r="N1192" s="9" t="s">
        <v>79</v>
      </c>
      <c r="O1192" s="9" t="s">
        <v>95</v>
      </c>
      <c r="P1192" s="11" t="s">
        <v>51</v>
      </c>
      <c r="Q1192" s="11" t="s">
        <v>115</v>
      </c>
      <c r="R1192" s="11" t="s">
        <v>53</v>
      </c>
      <c r="S1192" s="11" t="s">
        <v>54</v>
      </c>
      <c r="T1192" s="11" t="s">
        <v>55</v>
      </c>
      <c r="U1192" s="11" t="s">
        <v>56</v>
      </c>
      <c r="V1192" s="11"/>
      <c r="W1192" s="11"/>
      <c r="X1192" s="11"/>
      <c r="Y1192" s="11"/>
      <c r="Z1192" s="11"/>
      <c r="AA1192" s="11"/>
      <c r="AB1192" s="11"/>
      <c r="AC1192" s="11"/>
      <c r="AD1192" s="11"/>
      <c r="AE1192" s="11"/>
      <c r="AF1192" s="12">
        <f>ROUNDUP(SUM(VLOOKUP(G1192,'Pontuação'!A$2:B$11,2,FALSE),VLOOKUP(E1192,'Pontuação'!C$2:D$11,2,FALSE),VLOOKUP(I1192,'Pontuação'!I$2:J$11,2,FALSE),VLOOKUP(K1192,'Pontuação'!G$2:H$11,2,FALSE),VLOOKUP(H1192,'Pontuação'!E$2:F$11,2,FALSE),VLOOKUP(M1192,'Pontuação'!K$2:L$11,2,FALSE)),0)</f>
        <v>1206</v>
      </c>
      <c r="AG1192" s="12">
        <f t="shared" si="1"/>
        <v>121</v>
      </c>
      <c r="AH1192" s="12" t="str">
        <f t="array" ref="AH1192">IFERROR(INDEX('Pontuação'!G$13:G$191, MATCH(AG1192, 'Pontuação'!F$14:F$191, 0)), "Faixa Indefinida")</f>
        <v>A</v>
      </c>
      <c r="AI1192" s="12">
        <f t="shared" si="2"/>
        <v>1</v>
      </c>
      <c r="AJ1192" s="12">
        <f t="shared" si="3"/>
        <v>0</v>
      </c>
      <c r="AK1192" s="12">
        <f t="shared" si="4"/>
        <v>0</v>
      </c>
      <c r="AL1192" s="12">
        <f t="shared" si="5"/>
        <v>0</v>
      </c>
      <c r="AM1192" s="11"/>
      <c r="AN1192" s="13">
        <v>0.3568268517858927</v>
      </c>
      <c r="AO1192" s="11" t="s">
        <v>66</v>
      </c>
      <c r="AP1192" s="14">
        <v>45931.447850717595</v>
      </c>
    </row>
    <row r="1193">
      <c r="A1193" s="8">
        <v>45925.10359953704</v>
      </c>
      <c r="B1193" s="9" t="s">
        <v>2528</v>
      </c>
      <c r="C1193" s="9" t="s">
        <v>2529</v>
      </c>
      <c r="D1193" s="10">
        <v>5.598991251898E12</v>
      </c>
      <c r="E1193" s="9" t="s">
        <v>43</v>
      </c>
      <c r="F1193" s="9"/>
      <c r="G1193" s="9" t="s">
        <v>60</v>
      </c>
      <c r="H1193" s="9" t="s">
        <v>45</v>
      </c>
      <c r="I1193" s="9" t="s">
        <v>78</v>
      </c>
      <c r="J1193" s="9" t="s">
        <v>47</v>
      </c>
      <c r="K1193" s="9" t="s">
        <v>47</v>
      </c>
      <c r="L1193" s="9" t="s">
        <v>47</v>
      </c>
      <c r="M1193" s="9" t="s">
        <v>47</v>
      </c>
      <c r="N1193" s="9" t="s">
        <v>79</v>
      </c>
      <c r="O1193" s="9" t="s">
        <v>50</v>
      </c>
      <c r="P1193" s="11" t="s">
        <v>51</v>
      </c>
      <c r="Q1193" s="11" t="s">
        <v>52</v>
      </c>
      <c r="R1193" s="11" t="s">
        <v>53</v>
      </c>
      <c r="S1193" s="11" t="s">
        <v>54</v>
      </c>
      <c r="T1193" s="11" t="s">
        <v>55</v>
      </c>
      <c r="U1193" s="11" t="s">
        <v>56</v>
      </c>
      <c r="V1193" s="11"/>
      <c r="W1193" s="11"/>
      <c r="X1193" s="11"/>
      <c r="Y1193" s="11"/>
      <c r="Z1193" s="11"/>
      <c r="AA1193" s="11"/>
      <c r="AB1193" s="11"/>
      <c r="AC1193" s="11"/>
      <c r="AD1193" s="11"/>
      <c r="AE1193" s="11"/>
      <c r="AF1193" s="12">
        <f>ROUNDUP(SUM(VLOOKUP(G1193,'Pontuação'!A$2:B$11,2,FALSE),VLOOKUP(E1193,'Pontuação'!C$2:D$11,2,FALSE),VLOOKUP(I1193,'Pontuação'!I$2:J$11,2,FALSE),VLOOKUP(K1193,'Pontuação'!G$2:H$11,2,FALSE),VLOOKUP(H1193,'Pontuação'!E$2:F$11,2,FALSE),VLOOKUP(M1193,'Pontuação'!K$2:L$11,2,FALSE)),0)</f>
        <v>1100</v>
      </c>
      <c r="AG1193" s="12">
        <f t="shared" si="1"/>
        <v>110</v>
      </c>
      <c r="AH1193" s="12" t="str">
        <f t="array" ref="AH1193">IFERROR(INDEX('Pontuação'!G$13:G$191, MATCH(AG1193, 'Pontuação'!F$14:F$191, 0)), "Faixa Indefinida")</f>
        <v>B</v>
      </c>
      <c r="AI1193" s="12">
        <f t="shared" si="2"/>
        <v>0</v>
      </c>
      <c r="AJ1193" s="12">
        <f t="shared" si="3"/>
        <v>1</v>
      </c>
      <c r="AK1193" s="12">
        <f t="shared" si="4"/>
        <v>0</v>
      </c>
      <c r="AL1193" s="12">
        <f t="shared" si="5"/>
        <v>0</v>
      </c>
      <c r="AM1193" s="11"/>
      <c r="AN1193" s="13">
        <v>0.4449845189180103</v>
      </c>
      <c r="AO1193" s="11" t="s">
        <v>151</v>
      </c>
      <c r="AP1193" s="14">
        <v>45931.447850717595</v>
      </c>
    </row>
    <row r="1194">
      <c r="A1194" s="8">
        <v>45925.10527777778</v>
      </c>
      <c r="B1194" s="9" t="s">
        <v>2530</v>
      </c>
      <c r="C1194" s="9" t="s">
        <v>2531</v>
      </c>
      <c r="D1194" s="10">
        <v>5.511965380467E12</v>
      </c>
      <c r="E1194" s="9" t="s">
        <v>75</v>
      </c>
      <c r="F1194" s="9"/>
      <c r="G1194" s="9" t="s">
        <v>44</v>
      </c>
      <c r="H1194" s="9" t="s">
        <v>45</v>
      </c>
      <c r="I1194" s="9" t="s">
        <v>46</v>
      </c>
      <c r="J1194" s="9" t="s">
        <v>48</v>
      </c>
      <c r="K1194" s="9" t="s">
        <v>47</v>
      </c>
      <c r="L1194" s="9" t="s">
        <v>47</v>
      </c>
      <c r="M1194" s="9" t="s">
        <v>48</v>
      </c>
      <c r="N1194" s="9" t="s">
        <v>79</v>
      </c>
      <c r="O1194" s="9" t="s">
        <v>95</v>
      </c>
      <c r="P1194" s="11" t="s">
        <v>51</v>
      </c>
      <c r="Q1194" s="11" t="s">
        <v>52</v>
      </c>
      <c r="R1194" s="11" t="s">
        <v>53</v>
      </c>
      <c r="S1194" s="11" t="s">
        <v>54</v>
      </c>
      <c r="T1194" s="11" t="s">
        <v>55</v>
      </c>
      <c r="U1194" s="11" t="s">
        <v>56</v>
      </c>
      <c r="V1194" s="11"/>
      <c r="W1194" s="11"/>
      <c r="X1194" s="11"/>
      <c r="Y1194" s="11"/>
      <c r="Z1194" s="11"/>
      <c r="AA1194" s="11"/>
      <c r="AB1194" s="11"/>
      <c r="AC1194" s="11"/>
      <c r="AD1194" s="11"/>
      <c r="AE1194" s="11"/>
      <c r="AF1194" s="12">
        <f>ROUNDUP(SUM(VLOOKUP(G1194,'Pontuação'!A$2:B$11,2,FALSE),VLOOKUP(E1194,'Pontuação'!C$2:D$11,2,FALSE),VLOOKUP(I1194,'Pontuação'!I$2:J$11,2,FALSE),VLOOKUP(K1194,'Pontuação'!G$2:H$11,2,FALSE),VLOOKUP(H1194,'Pontuação'!E$2:F$11,2,FALSE),VLOOKUP(M1194,'Pontuação'!K$2:L$11,2,FALSE)),0)</f>
        <v>1206</v>
      </c>
      <c r="AG1194" s="12">
        <f t="shared" si="1"/>
        <v>121</v>
      </c>
      <c r="AH1194" s="12" t="str">
        <f t="array" ref="AH1194">IFERROR(INDEX('Pontuação'!G$13:G$191, MATCH(AG1194, 'Pontuação'!F$14:F$191, 0)), "Faixa Indefinida")</f>
        <v>A</v>
      </c>
      <c r="AI1194" s="12">
        <f t="shared" si="2"/>
        <v>1</v>
      </c>
      <c r="AJ1194" s="12">
        <f t="shared" si="3"/>
        <v>0</v>
      </c>
      <c r="AK1194" s="12">
        <f t="shared" si="4"/>
        <v>0</v>
      </c>
      <c r="AL1194" s="12">
        <f t="shared" si="5"/>
        <v>0</v>
      </c>
      <c r="AM1194" s="11"/>
      <c r="AN1194" s="13">
        <v>0.36331305115715723</v>
      </c>
      <c r="AO1194" s="11" t="s">
        <v>66</v>
      </c>
      <c r="AP1194" s="14">
        <v>45931.447850717595</v>
      </c>
    </row>
    <row r="1195">
      <c r="A1195" s="8">
        <v>45925.105532407404</v>
      </c>
      <c r="B1195" s="9" t="s">
        <v>2532</v>
      </c>
      <c r="C1195" s="9" t="s">
        <v>2533</v>
      </c>
      <c r="D1195" s="10">
        <v>5.555179928364E12</v>
      </c>
      <c r="E1195" s="9" t="s">
        <v>43</v>
      </c>
      <c r="F1195" s="9"/>
      <c r="G1195" s="9" t="s">
        <v>60</v>
      </c>
      <c r="H1195" s="9" t="s">
        <v>45</v>
      </c>
      <c r="I1195" s="9" t="s">
        <v>46</v>
      </c>
      <c r="J1195" s="9" t="s">
        <v>47</v>
      </c>
      <c r="K1195" s="9" t="s">
        <v>48</v>
      </c>
      <c r="L1195" s="9" t="s">
        <v>47</v>
      </c>
      <c r="M1195" s="9" t="s">
        <v>47</v>
      </c>
      <c r="N1195" s="9" t="s">
        <v>63</v>
      </c>
      <c r="O1195" s="9" t="s">
        <v>95</v>
      </c>
      <c r="P1195" s="11" t="s">
        <v>51</v>
      </c>
      <c r="Q1195" s="11" t="s">
        <v>52</v>
      </c>
      <c r="R1195" s="11" t="s">
        <v>53</v>
      </c>
      <c r="S1195" s="11" t="s">
        <v>54</v>
      </c>
      <c r="T1195" s="11" t="s">
        <v>55</v>
      </c>
      <c r="U1195" s="11" t="s">
        <v>56</v>
      </c>
      <c r="V1195" s="11"/>
      <c r="W1195" s="11"/>
      <c r="X1195" s="11"/>
      <c r="Y1195" s="11"/>
      <c r="Z1195" s="11"/>
      <c r="AA1195" s="11"/>
      <c r="AB1195" s="11"/>
      <c r="AC1195" s="11"/>
      <c r="AD1195" s="11"/>
      <c r="AE1195" s="11"/>
      <c r="AF1195" s="12">
        <f>ROUNDUP(SUM(VLOOKUP(G1195,'Pontuação'!A$2:B$11,2,FALSE),VLOOKUP(E1195,'Pontuação'!C$2:D$11,2,FALSE),VLOOKUP(I1195,'Pontuação'!I$2:J$11,2,FALSE),VLOOKUP(K1195,'Pontuação'!G$2:H$11,2,FALSE),VLOOKUP(H1195,'Pontuação'!E$2:F$11,2,FALSE),VLOOKUP(M1195,'Pontuação'!K$2:L$11,2,FALSE)),0)</f>
        <v>1260</v>
      </c>
      <c r="AG1195" s="12">
        <f t="shared" si="1"/>
        <v>126</v>
      </c>
      <c r="AH1195" s="12" t="str">
        <f t="array" ref="AH1195">IFERROR(INDEX('Pontuação'!G$13:G$191, MATCH(AG1195, 'Pontuação'!F$14:F$191, 0)), "Faixa Indefinida")</f>
        <v>A</v>
      </c>
      <c r="AI1195" s="12">
        <f t="shared" si="2"/>
        <v>1</v>
      </c>
      <c r="AJ1195" s="12">
        <f t="shared" si="3"/>
        <v>0</v>
      </c>
      <c r="AK1195" s="12">
        <f t="shared" si="4"/>
        <v>0</v>
      </c>
      <c r="AL1195" s="12">
        <f t="shared" si="5"/>
        <v>0</v>
      </c>
      <c r="AM1195" s="11"/>
      <c r="AN1195" s="13">
        <v>0.3452108874036179</v>
      </c>
      <c r="AO1195" s="11" t="s">
        <v>66</v>
      </c>
      <c r="AP1195" s="14">
        <v>45931.447850717595</v>
      </c>
    </row>
    <row r="1196">
      <c r="A1196" s="8">
        <v>45925.106157407405</v>
      </c>
      <c r="B1196" s="9" t="s">
        <v>905</v>
      </c>
      <c r="C1196" s="9" t="s">
        <v>906</v>
      </c>
      <c r="D1196" s="10">
        <v>5.583987001463E12</v>
      </c>
      <c r="E1196" s="9" t="s">
        <v>43</v>
      </c>
      <c r="F1196" s="9"/>
      <c r="G1196" s="9" t="s">
        <v>44</v>
      </c>
      <c r="H1196" s="9" t="s">
        <v>61</v>
      </c>
      <c r="I1196" s="9" t="s">
        <v>78</v>
      </c>
      <c r="J1196" s="9" t="s">
        <v>47</v>
      </c>
      <c r="K1196" s="9" t="s">
        <v>48</v>
      </c>
      <c r="L1196" s="9" t="s">
        <v>47</v>
      </c>
      <c r="M1196" s="9" t="s">
        <v>48</v>
      </c>
      <c r="N1196" s="9" t="s">
        <v>118</v>
      </c>
      <c r="O1196" s="9" t="s">
        <v>64</v>
      </c>
      <c r="P1196" s="11" t="s">
        <v>51</v>
      </c>
      <c r="Q1196" s="11" t="s">
        <v>137</v>
      </c>
      <c r="R1196" s="11" t="s">
        <v>107</v>
      </c>
      <c r="S1196" s="11" t="s">
        <v>254</v>
      </c>
      <c r="T1196" s="11" t="s">
        <v>55</v>
      </c>
      <c r="U1196" s="11" t="s">
        <v>56</v>
      </c>
      <c r="V1196" s="11"/>
      <c r="W1196" s="11"/>
      <c r="X1196" s="11"/>
      <c r="Y1196" s="11"/>
      <c r="Z1196" s="11"/>
      <c r="AA1196" s="11"/>
      <c r="AB1196" s="11"/>
      <c r="AC1196" s="11"/>
      <c r="AD1196" s="11"/>
      <c r="AE1196" s="11"/>
      <c r="AF1196" s="12">
        <f>ROUNDUP(SUM(VLOOKUP(G1196,'Pontuação'!A$2:B$11,2,FALSE),VLOOKUP(E1196,'Pontuação'!C$2:D$11,2,FALSE),VLOOKUP(I1196,'Pontuação'!I$2:J$11,2,FALSE),VLOOKUP(K1196,'Pontuação'!G$2:H$11,2,FALSE),VLOOKUP(H1196,'Pontuação'!E$2:F$11,2,FALSE),VLOOKUP(M1196,'Pontuação'!K$2:L$11,2,FALSE)),0)</f>
        <v>1204</v>
      </c>
      <c r="AG1196" s="12">
        <f t="shared" si="1"/>
        <v>120</v>
      </c>
      <c r="AH1196" s="12" t="str">
        <f t="array" ref="AH1196">IFERROR(INDEX('Pontuação'!G$13:G$191, MATCH(AG1196, 'Pontuação'!F$14:F$191, 0)), "Faixa Indefinida")</f>
        <v>A</v>
      </c>
      <c r="AI1196" s="12">
        <f t="shared" si="2"/>
        <v>1</v>
      </c>
      <c r="AJ1196" s="12">
        <f t="shared" si="3"/>
        <v>0</v>
      </c>
      <c r="AK1196" s="12">
        <f t="shared" si="4"/>
        <v>0</v>
      </c>
      <c r="AL1196" s="12">
        <f t="shared" si="5"/>
        <v>0</v>
      </c>
      <c r="AM1196" s="11"/>
      <c r="AN1196" s="13">
        <v>0.4731756034359559</v>
      </c>
      <c r="AO1196" s="11" t="s">
        <v>151</v>
      </c>
      <c r="AP1196" s="14">
        <v>45931.447850717595</v>
      </c>
    </row>
    <row r="1197">
      <c r="A1197" s="8">
        <v>45925.10658564815</v>
      </c>
      <c r="B1197" s="9" t="s">
        <v>2171</v>
      </c>
      <c r="C1197" s="9" t="s">
        <v>2534</v>
      </c>
      <c r="D1197" s="10">
        <v>5.582993090641E12</v>
      </c>
      <c r="E1197" s="9" t="s">
        <v>43</v>
      </c>
      <c r="F1197" s="9"/>
      <c r="G1197" s="9" t="s">
        <v>60</v>
      </c>
      <c r="H1197" s="9" t="s">
        <v>61</v>
      </c>
      <c r="I1197" s="9" t="s">
        <v>106</v>
      </c>
      <c r="J1197" s="9" t="s">
        <v>48</v>
      </c>
      <c r="K1197" s="9" t="s">
        <v>48</v>
      </c>
      <c r="L1197" s="9" t="s">
        <v>48</v>
      </c>
      <c r="M1197" s="9" t="s">
        <v>48</v>
      </c>
      <c r="N1197" s="9" t="s">
        <v>94</v>
      </c>
      <c r="O1197" s="9" t="s">
        <v>70</v>
      </c>
      <c r="P1197" s="11" t="s">
        <v>51</v>
      </c>
      <c r="Q1197" s="11" t="s">
        <v>203</v>
      </c>
      <c r="R1197" s="11" t="s">
        <v>320</v>
      </c>
      <c r="S1197" s="11" t="s">
        <v>214</v>
      </c>
      <c r="T1197" s="11" t="s">
        <v>55</v>
      </c>
      <c r="U1197" s="11" t="s">
        <v>56</v>
      </c>
      <c r="V1197" s="11"/>
      <c r="W1197" s="11"/>
      <c r="X1197" s="11"/>
      <c r="Y1197" s="11"/>
      <c r="Z1197" s="11"/>
      <c r="AA1197" s="11"/>
      <c r="AB1197" s="11"/>
      <c r="AC1197" s="11"/>
      <c r="AD1197" s="11"/>
      <c r="AE1197" s="11"/>
      <c r="AF1197" s="12">
        <f>ROUNDUP(SUM(VLOOKUP(G1197,'Pontuação'!A$2:B$11,2,FALSE),VLOOKUP(E1197,'Pontuação'!C$2:D$11,2,FALSE),VLOOKUP(I1197,'Pontuação'!I$2:J$11,2,FALSE),VLOOKUP(K1197,'Pontuação'!G$2:H$11,2,FALSE),VLOOKUP(H1197,'Pontuação'!E$2:F$11,2,FALSE),VLOOKUP(M1197,'Pontuação'!K$2:L$11,2,FALSE)),0)</f>
        <v>1244</v>
      </c>
      <c r="AG1197" s="12">
        <f t="shared" si="1"/>
        <v>124</v>
      </c>
      <c r="AH1197" s="12" t="str">
        <f t="array" ref="AH1197">IFERROR(INDEX('Pontuação'!G$13:G$191, MATCH(AG1197, 'Pontuação'!F$14:F$191, 0)), "Faixa Indefinida")</f>
        <v>A</v>
      </c>
      <c r="AI1197" s="12">
        <f t="shared" si="2"/>
        <v>1</v>
      </c>
      <c r="AJ1197" s="12">
        <f t="shared" si="3"/>
        <v>0</v>
      </c>
      <c r="AK1197" s="12">
        <f t="shared" si="4"/>
        <v>0</v>
      </c>
      <c r="AL1197" s="12">
        <f t="shared" si="5"/>
        <v>0</v>
      </c>
      <c r="AM1197" s="11"/>
      <c r="AN1197" s="13">
        <v>0.33197021240089514</v>
      </c>
      <c r="AO1197" s="11" t="s">
        <v>124</v>
      </c>
      <c r="AP1197" s="14">
        <v>45931.447850717595</v>
      </c>
    </row>
    <row r="1198">
      <c r="A1198" s="8">
        <v>45925.10737268518</v>
      </c>
      <c r="B1198" s="9" t="s">
        <v>2535</v>
      </c>
      <c r="C1198" s="9" t="s">
        <v>2536</v>
      </c>
      <c r="D1198" s="10">
        <v>5.555929848693E12</v>
      </c>
      <c r="E1198" s="9" t="s">
        <v>43</v>
      </c>
      <c r="F1198" s="9"/>
      <c r="G1198" s="9" t="s">
        <v>60</v>
      </c>
      <c r="H1198" s="9" t="s">
        <v>61</v>
      </c>
      <c r="I1198" s="9" t="s">
        <v>78</v>
      </c>
      <c r="J1198" s="9" t="s">
        <v>48</v>
      </c>
      <c r="K1198" s="9" t="s">
        <v>47</v>
      </c>
      <c r="L1198" s="9" t="s">
        <v>48</v>
      </c>
      <c r="M1198" s="9" t="s">
        <v>48</v>
      </c>
      <c r="N1198" s="9" t="s">
        <v>63</v>
      </c>
      <c r="O1198" s="9" t="s">
        <v>70</v>
      </c>
      <c r="P1198" s="11" t="s">
        <v>51</v>
      </c>
      <c r="Q1198" s="11" t="s">
        <v>89</v>
      </c>
      <c r="R1198" s="11" t="s">
        <v>90</v>
      </c>
      <c r="S1198" s="11" t="s">
        <v>54</v>
      </c>
      <c r="T1198" s="11" t="s">
        <v>55</v>
      </c>
      <c r="U1198" s="11" t="s">
        <v>47</v>
      </c>
      <c r="V1198" s="11"/>
      <c r="W1198" s="11"/>
      <c r="X1198" s="11"/>
      <c r="Y1198" s="11"/>
      <c r="Z1198" s="11"/>
      <c r="AA1198" s="11"/>
      <c r="AB1198" s="11"/>
      <c r="AC1198" s="11"/>
      <c r="AD1198" s="11"/>
      <c r="AE1198" s="11"/>
      <c r="AF1198" s="12">
        <v>1271.0</v>
      </c>
      <c r="AG1198" s="12">
        <f t="shared" si="1"/>
        <v>127</v>
      </c>
      <c r="AH1198" s="12" t="str">
        <f t="array" ref="AH1198">IFERROR(INDEX('Pontuação'!G$13:G$191, MATCH(AG1198, 'Pontuação'!F$14:F$191, 0)), "Faixa Indefinida")</f>
        <v>A</v>
      </c>
      <c r="AI1198" s="12">
        <f t="shared" si="2"/>
        <v>1</v>
      </c>
      <c r="AJ1198" s="12">
        <f t="shared" si="3"/>
        <v>0</v>
      </c>
      <c r="AK1198" s="12">
        <f t="shared" si="4"/>
        <v>0</v>
      </c>
      <c r="AL1198" s="12">
        <f t="shared" si="5"/>
        <v>0</v>
      </c>
      <c r="AM1198" s="11"/>
      <c r="AN1198" s="13">
        <v>0.20064464821541908</v>
      </c>
      <c r="AO1198" s="11" t="s">
        <v>162</v>
      </c>
      <c r="AP1198" s="14">
        <v>45931.447850717595</v>
      </c>
    </row>
    <row r="1199">
      <c r="A1199" s="8">
        <v>45925.10799768518</v>
      </c>
      <c r="B1199" s="9" t="s">
        <v>2537</v>
      </c>
      <c r="C1199" s="9" t="s">
        <v>2538</v>
      </c>
      <c r="D1199" s="10">
        <v>5.541999219597E12</v>
      </c>
      <c r="E1199" s="9" t="s">
        <v>75</v>
      </c>
      <c r="F1199" s="9"/>
      <c r="G1199" s="9" t="s">
        <v>44</v>
      </c>
      <c r="H1199" s="9" t="s">
        <v>45</v>
      </c>
      <c r="I1199" s="9" t="s">
        <v>46</v>
      </c>
      <c r="J1199" s="9" t="s">
        <v>48</v>
      </c>
      <c r="K1199" s="9" t="s">
        <v>47</v>
      </c>
      <c r="L1199" s="9" t="s">
        <v>48</v>
      </c>
      <c r="M1199" s="9" t="s">
        <v>48</v>
      </c>
      <c r="N1199" s="9" t="s">
        <v>63</v>
      </c>
      <c r="O1199" s="9" t="s">
        <v>50</v>
      </c>
      <c r="P1199" s="11" t="s">
        <v>51</v>
      </c>
      <c r="Q1199" s="11" t="s">
        <v>52</v>
      </c>
      <c r="R1199" s="11" t="s">
        <v>53</v>
      </c>
      <c r="S1199" s="11" t="s">
        <v>54</v>
      </c>
      <c r="T1199" s="11" t="s">
        <v>55</v>
      </c>
      <c r="U1199" s="11" t="s">
        <v>56</v>
      </c>
      <c r="V1199" s="11"/>
      <c r="W1199" s="11"/>
      <c r="X1199" s="11"/>
      <c r="Y1199" s="11"/>
      <c r="Z1199" s="11"/>
      <c r="AA1199" s="11"/>
      <c r="AB1199" s="11"/>
      <c r="AC1199" s="11"/>
      <c r="AD1199" s="11"/>
      <c r="AE1199" s="11"/>
      <c r="AF1199" s="12">
        <f>ROUNDUP(SUM(VLOOKUP(G1199,'Pontuação'!A$2:B$11,2,FALSE),VLOOKUP(E1199,'Pontuação'!C$2:D$11,2,FALSE),VLOOKUP(I1199,'Pontuação'!I$2:J$11,2,FALSE),VLOOKUP(K1199,'Pontuação'!G$2:H$11,2,FALSE),VLOOKUP(H1199,'Pontuação'!E$2:F$11,2,FALSE),VLOOKUP(M1199,'Pontuação'!K$2:L$11,2,FALSE)),0)</f>
        <v>1206</v>
      </c>
      <c r="AG1199" s="12">
        <f t="shared" si="1"/>
        <v>121</v>
      </c>
      <c r="AH1199" s="12" t="str">
        <f t="array" ref="AH1199">IFERROR(INDEX('Pontuação'!G$13:G$191, MATCH(AG1199, 'Pontuação'!F$14:F$191, 0)), "Faixa Indefinida")</f>
        <v>A</v>
      </c>
      <c r="AI1199" s="12">
        <f t="shared" si="2"/>
        <v>1</v>
      </c>
      <c r="AJ1199" s="12">
        <f t="shared" si="3"/>
        <v>0</v>
      </c>
      <c r="AK1199" s="12">
        <f t="shared" si="4"/>
        <v>0</v>
      </c>
      <c r="AL1199" s="12">
        <f t="shared" si="5"/>
        <v>0</v>
      </c>
      <c r="AM1199" s="11"/>
      <c r="AN1199" s="13">
        <v>0.5285904722356402</v>
      </c>
      <c r="AO1199" s="11" t="s">
        <v>57</v>
      </c>
      <c r="AP1199" s="14">
        <v>45931.447850717595</v>
      </c>
    </row>
    <row r="1200">
      <c r="A1200" s="8">
        <v>45925.108252314814</v>
      </c>
      <c r="B1200" s="9" t="s">
        <v>2539</v>
      </c>
      <c r="C1200" s="9" t="s">
        <v>2540</v>
      </c>
      <c r="D1200" s="10">
        <v>5.514997125328E12</v>
      </c>
      <c r="E1200" s="9" t="s">
        <v>43</v>
      </c>
      <c r="F1200" s="9"/>
      <c r="G1200" s="9" t="s">
        <v>69</v>
      </c>
      <c r="H1200" s="9" t="s">
        <v>45</v>
      </c>
      <c r="I1200" s="9" t="s">
        <v>46</v>
      </c>
      <c r="J1200" s="9" t="s">
        <v>48</v>
      </c>
      <c r="K1200" s="9" t="s">
        <v>47</v>
      </c>
      <c r="L1200" s="9" t="s">
        <v>48</v>
      </c>
      <c r="M1200" s="9" t="s">
        <v>47</v>
      </c>
      <c r="N1200" s="9" t="s">
        <v>63</v>
      </c>
      <c r="O1200" s="9" t="s">
        <v>95</v>
      </c>
      <c r="P1200" s="11" t="s">
        <v>51</v>
      </c>
      <c r="Q1200" s="11" t="s">
        <v>89</v>
      </c>
      <c r="R1200" s="11" t="s">
        <v>90</v>
      </c>
      <c r="S1200" s="11" t="s">
        <v>54</v>
      </c>
      <c r="T1200" s="11" t="s">
        <v>55</v>
      </c>
      <c r="U1200" s="11" t="s">
        <v>56</v>
      </c>
      <c r="V1200" s="11"/>
      <c r="W1200" s="11"/>
      <c r="X1200" s="11"/>
      <c r="Y1200" s="11"/>
      <c r="Z1200" s="11"/>
      <c r="AA1200" s="11"/>
      <c r="AB1200" s="11"/>
      <c r="AC1200" s="11"/>
      <c r="AD1200" s="11"/>
      <c r="AE1200" s="11"/>
      <c r="AF1200" s="12">
        <v>1122.0</v>
      </c>
      <c r="AG1200" s="12">
        <f t="shared" si="1"/>
        <v>112</v>
      </c>
      <c r="AH1200" s="12" t="str">
        <f t="array" ref="AH1200">IFERROR(INDEX('Pontuação'!G$13:G$191, MATCH(AG1200, 'Pontuação'!F$14:F$191, 0)), "Faixa Indefinida")</f>
        <v>B</v>
      </c>
      <c r="AI1200" s="12">
        <f t="shared" si="2"/>
        <v>0</v>
      </c>
      <c r="AJ1200" s="12">
        <f t="shared" si="3"/>
        <v>1</v>
      </c>
      <c r="AK1200" s="12">
        <f t="shared" si="4"/>
        <v>0</v>
      </c>
      <c r="AL1200" s="12">
        <f t="shared" si="5"/>
        <v>0</v>
      </c>
      <c r="AM1200" s="11"/>
      <c r="AN1200" s="13">
        <v>0.3409615078725321</v>
      </c>
      <c r="AO1200" s="11" t="s">
        <v>124</v>
      </c>
      <c r="AP1200" s="14">
        <v>45931.447850717595</v>
      </c>
    </row>
    <row r="1201">
      <c r="A1201" s="8">
        <v>45925.109826388885</v>
      </c>
      <c r="B1201" s="9" t="s">
        <v>2541</v>
      </c>
      <c r="C1201" s="9" t="s">
        <v>2542</v>
      </c>
      <c r="D1201" s="10">
        <v>5.577981381422E12</v>
      </c>
      <c r="E1201" s="9" t="s">
        <v>43</v>
      </c>
      <c r="F1201" s="9"/>
      <c r="G1201" s="9" t="s">
        <v>60</v>
      </c>
      <c r="H1201" s="9" t="s">
        <v>61</v>
      </c>
      <c r="I1201" s="9" t="s">
        <v>78</v>
      </c>
      <c r="J1201" s="9" t="s">
        <v>47</v>
      </c>
      <c r="K1201" s="9" t="s">
        <v>47</v>
      </c>
      <c r="L1201" s="9" t="s">
        <v>48</v>
      </c>
      <c r="M1201" s="9" t="s">
        <v>47</v>
      </c>
      <c r="N1201" s="9" t="s">
        <v>79</v>
      </c>
      <c r="O1201" s="9" t="s">
        <v>50</v>
      </c>
      <c r="P1201" s="11" t="s">
        <v>51</v>
      </c>
      <c r="Q1201" s="11" t="s">
        <v>89</v>
      </c>
      <c r="R1201" s="11" t="s">
        <v>90</v>
      </c>
      <c r="S1201" s="11" t="s">
        <v>54</v>
      </c>
      <c r="T1201" s="11" t="s">
        <v>55</v>
      </c>
      <c r="U1201" s="11" t="s">
        <v>47</v>
      </c>
      <c r="V1201" s="11"/>
      <c r="W1201" s="11"/>
      <c r="X1201" s="11"/>
      <c r="Y1201" s="11"/>
      <c r="Z1201" s="11"/>
      <c r="AA1201" s="11"/>
      <c r="AB1201" s="11"/>
      <c r="AC1201" s="11"/>
      <c r="AD1201" s="11"/>
      <c r="AE1201" s="11"/>
      <c r="AF1201" s="12">
        <v>1121.0</v>
      </c>
      <c r="AG1201" s="12">
        <f t="shared" si="1"/>
        <v>112</v>
      </c>
      <c r="AH1201" s="12" t="str">
        <f t="array" ref="AH1201">IFERROR(INDEX('Pontuação'!G$13:G$191, MATCH(AG1201, 'Pontuação'!F$14:F$191, 0)), "Faixa Indefinida")</f>
        <v>B</v>
      </c>
      <c r="AI1201" s="12">
        <f t="shared" si="2"/>
        <v>0</v>
      </c>
      <c r="AJ1201" s="12">
        <f t="shared" si="3"/>
        <v>1</v>
      </c>
      <c r="AK1201" s="12">
        <f t="shared" si="4"/>
        <v>0</v>
      </c>
      <c r="AL1201" s="12">
        <f t="shared" si="5"/>
        <v>0</v>
      </c>
      <c r="AM1201" s="11"/>
      <c r="AN1201" s="13">
        <v>0.2607548117647981</v>
      </c>
      <c r="AO1201" s="11" t="s">
        <v>84</v>
      </c>
      <c r="AP1201" s="14">
        <v>45931.447850717595</v>
      </c>
    </row>
    <row r="1202">
      <c r="A1202" s="8">
        <v>45925.10984953704</v>
      </c>
      <c r="B1202" s="9" t="s">
        <v>2543</v>
      </c>
      <c r="C1202" s="9" t="s">
        <v>2544</v>
      </c>
      <c r="D1202" s="10">
        <v>5.567998756416E12</v>
      </c>
      <c r="E1202" s="9" t="s">
        <v>43</v>
      </c>
      <c r="F1202" s="9"/>
      <c r="G1202" s="9" t="s">
        <v>60</v>
      </c>
      <c r="H1202" s="9" t="s">
        <v>45</v>
      </c>
      <c r="I1202" s="9" t="s">
        <v>46</v>
      </c>
      <c r="J1202" s="9" t="s">
        <v>47</v>
      </c>
      <c r="K1202" s="9" t="s">
        <v>47</v>
      </c>
      <c r="L1202" s="9" t="s">
        <v>47</v>
      </c>
      <c r="M1202" s="9" t="s">
        <v>48</v>
      </c>
      <c r="N1202" s="9" t="s">
        <v>118</v>
      </c>
      <c r="O1202" s="9" t="s">
        <v>50</v>
      </c>
      <c r="P1202" s="11" t="s">
        <v>51</v>
      </c>
      <c r="Q1202" s="11" t="s">
        <v>203</v>
      </c>
      <c r="R1202" s="11" t="s">
        <v>320</v>
      </c>
      <c r="S1202" s="11" t="s">
        <v>214</v>
      </c>
      <c r="T1202" s="11" t="s">
        <v>65</v>
      </c>
      <c r="U1202" s="11" t="s">
        <v>56</v>
      </c>
      <c r="V1202" s="11"/>
      <c r="W1202" s="11"/>
      <c r="X1202" s="11"/>
      <c r="Y1202" s="11"/>
      <c r="Z1202" s="11"/>
      <c r="AA1202" s="11"/>
      <c r="AB1202" s="11"/>
      <c r="AC1202" s="11"/>
      <c r="AD1202" s="11"/>
      <c r="AE1202" s="11"/>
      <c r="AF1202" s="12">
        <f>ROUNDUP(SUM(VLOOKUP(G1202,'Pontuação'!A$2:B$11,2,FALSE),VLOOKUP(E1202,'Pontuação'!C$2:D$11,2,FALSE),VLOOKUP(I1202,'Pontuação'!I$2:J$11,2,FALSE),VLOOKUP(K1202,'Pontuação'!G$2:H$11,2,FALSE),VLOOKUP(H1202,'Pontuação'!E$2:F$11,2,FALSE),VLOOKUP(M1202,'Pontuação'!K$2:L$11,2,FALSE)),0)</f>
        <v>1300</v>
      </c>
      <c r="AG1202" s="12">
        <f t="shared" si="1"/>
        <v>130</v>
      </c>
      <c r="AH1202" s="12" t="str">
        <f t="array" ref="AH1202">IFERROR(INDEX('Pontuação'!G$13:G$191, MATCH(AG1202, 'Pontuação'!F$14:F$191, 0)), "Faixa Indefinida")</f>
        <v>A</v>
      </c>
      <c r="AI1202" s="12">
        <f t="shared" si="2"/>
        <v>1</v>
      </c>
      <c r="AJ1202" s="12">
        <f t="shared" si="3"/>
        <v>0</v>
      </c>
      <c r="AK1202" s="12">
        <f t="shared" si="4"/>
        <v>0</v>
      </c>
      <c r="AL1202" s="12">
        <f t="shared" si="5"/>
        <v>0</v>
      </c>
      <c r="AM1202" s="11"/>
      <c r="AN1202" s="13">
        <v>0.48264975368490437</v>
      </c>
      <c r="AO1202" s="11" t="s">
        <v>151</v>
      </c>
      <c r="AP1202" s="14">
        <v>45931.447850717595</v>
      </c>
    </row>
    <row r="1203">
      <c r="A1203" s="8">
        <v>45925.111284722225</v>
      </c>
      <c r="B1203" s="9" t="s">
        <v>2545</v>
      </c>
      <c r="C1203" s="9" t="s">
        <v>2546</v>
      </c>
      <c r="D1203" s="10">
        <v>5.581995478013E12</v>
      </c>
      <c r="E1203" s="9" t="s">
        <v>43</v>
      </c>
      <c r="F1203" s="9"/>
      <c r="G1203" s="9" t="s">
        <v>76</v>
      </c>
      <c r="H1203" s="9" t="s">
        <v>77</v>
      </c>
      <c r="I1203" s="9" t="s">
        <v>88</v>
      </c>
      <c r="J1203" s="9" t="s">
        <v>48</v>
      </c>
      <c r="K1203" s="9" t="s">
        <v>48</v>
      </c>
      <c r="L1203" s="9" t="s">
        <v>48</v>
      </c>
      <c r="M1203" s="9" t="s">
        <v>47</v>
      </c>
      <c r="N1203" s="9" t="s">
        <v>79</v>
      </c>
      <c r="O1203" s="9" t="s">
        <v>64</v>
      </c>
      <c r="P1203" s="11" t="s">
        <v>51</v>
      </c>
      <c r="Q1203" s="11" t="s">
        <v>133</v>
      </c>
      <c r="R1203" s="11" t="s">
        <v>107</v>
      </c>
      <c r="S1203" s="11" t="s">
        <v>138</v>
      </c>
      <c r="T1203" s="11" t="s">
        <v>55</v>
      </c>
      <c r="U1203" s="11" t="s">
        <v>56</v>
      </c>
      <c r="V1203" s="11"/>
      <c r="W1203" s="11"/>
      <c r="X1203" s="11"/>
      <c r="Y1203" s="11"/>
      <c r="Z1203" s="11"/>
      <c r="AA1203" s="11"/>
      <c r="AB1203" s="11"/>
      <c r="AC1203" s="11"/>
      <c r="AD1203" s="11"/>
      <c r="AE1203" s="11"/>
      <c r="AF1203" s="12">
        <f>ROUNDUP(SUM(VLOOKUP(G1203,'Pontuação'!A$2:B$11,2,FALSE),VLOOKUP(E1203,'Pontuação'!C$2:D$11,2,FALSE),VLOOKUP(I1203,'Pontuação'!I$2:J$11,2,FALSE),VLOOKUP(K1203,'Pontuação'!G$2:H$11,2,FALSE),VLOOKUP(H1203,'Pontuação'!E$2:F$11,2,FALSE),VLOOKUP(M1203,'Pontuação'!K$2:L$11,2,FALSE)),0)</f>
        <v>1061</v>
      </c>
      <c r="AG1203" s="12">
        <f t="shared" si="1"/>
        <v>106</v>
      </c>
      <c r="AH1203" s="12" t="str">
        <f t="array" ref="AH1203">IFERROR(INDEX('Pontuação'!G$13:G$191, MATCH(AG1203, 'Pontuação'!F$14:F$191, 0)), "Faixa Indefinida")</f>
        <v>B</v>
      </c>
      <c r="AI1203" s="12">
        <f t="shared" si="2"/>
        <v>0</v>
      </c>
      <c r="AJ1203" s="12">
        <f t="shared" si="3"/>
        <v>1</v>
      </c>
      <c r="AK1203" s="12">
        <f t="shared" si="4"/>
        <v>0</v>
      </c>
      <c r="AL1203" s="12">
        <f t="shared" si="5"/>
        <v>0</v>
      </c>
      <c r="AM1203" s="11"/>
      <c r="AN1203" s="13">
        <v>0.3228306167018524</v>
      </c>
      <c r="AO1203" s="11" t="s">
        <v>124</v>
      </c>
      <c r="AP1203" s="14">
        <v>45931.447850717595</v>
      </c>
    </row>
    <row r="1204">
      <c r="A1204" s="8">
        <v>45925.11300925926</v>
      </c>
      <c r="B1204" s="9" t="s">
        <v>2547</v>
      </c>
      <c r="C1204" s="9" t="s">
        <v>2548</v>
      </c>
      <c r="D1204" s="10">
        <v>5.555119390639E12</v>
      </c>
      <c r="E1204" s="9" t="s">
        <v>75</v>
      </c>
      <c r="F1204" s="9"/>
      <c r="G1204" s="9" t="s">
        <v>69</v>
      </c>
      <c r="H1204" s="9" t="s">
        <v>45</v>
      </c>
      <c r="I1204" s="9" t="s">
        <v>106</v>
      </c>
      <c r="J1204" s="9" t="s">
        <v>47</v>
      </c>
      <c r="K1204" s="9" t="s">
        <v>47</v>
      </c>
      <c r="L1204" s="9" t="s">
        <v>47</v>
      </c>
      <c r="M1204" s="9" t="s">
        <v>47</v>
      </c>
      <c r="N1204" s="9" t="s">
        <v>49</v>
      </c>
      <c r="O1204" s="9" t="s">
        <v>64</v>
      </c>
      <c r="P1204" s="11" t="s">
        <v>51</v>
      </c>
      <c r="Q1204" s="11" t="s">
        <v>89</v>
      </c>
      <c r="R1204" s="11" t="s">
        <v>90</v>
      </c>
      <c r="S1204" s="11" t="s">
        <v>54</v>
      </c>
      <c r="T1204" s="11" t="s">
        <v>55</v>
      </c>
      <c r="U1204" s="11" t="s">
        <v>56</v>
      </c>
      <c r="V1204" s="11"/>
      <c r="W1204" s="11"/>
      <c r="X1204" s="11"/>
      <c r="Y1204" s="11"/>
      <c r="Z1204" s="11"/>
      <c r="AA1204" s="11"/>
      <c r="AB1204" s="11"/>
      <c r="AC1204" s="11"/>
      <c r="AD1204" s="11"/>
      <c r="AE1204" s="11"/>
      <c r="AF1204" s="12">
        <f>ROUNDUP(SUM(VLOOKUP(G1204,'Pontuação'!A$2:B$11,2,FALSE),VLOOKUP(E1204,'Pontuação'!C$2:D$11,2,FALSE),VLOOKUP(I1204,'Pontuação'!I$2:J$11,2,FALSE),VLOOKUP(K1204,'Pontuação'!G$2:H$11,2,FALSE),VLOOKUP(H1204,'Pontuação'!E$2:F$11,2,FALSE),VLOOKUP(M1204,'Pontuação'!K$2:L$11,2,FALSE)),0)</f>
        <v>918</v>
      </c>
      <c r="AG1204" s="12">
        <f t="shared" si="1"/>
        <v>92</v>
      </c>
      <c r="AH1204" s="12" t="str">
        <f t="array" ref="AH1204">IFERROR(INDEX('Pontuação'!G$13:G$191, MATCH(AG1204, 'Pontuação'!F$14:F$191, 0)), "Faixa Indefinida")</f>
        <v>C</v>
      </c>
      <c r="AI1204" s="12">
        <f t="shared" si="2"/>
        <v>0</v>
      </c>
      <c r="AJ1204" s="12">
        <f t="shared" si="3"/>
        <v>0</v>
      </c>
      <c r="AK1204" s="12">
        <f t="shared" si="4"/>
        <v>1</v>
      </c>
      <c r="AL1204" s="12">
        <f t="shared" si="5"/>
        <v>0</v>
      </c>
      <c r="AM1204" s="11"/>
      <c r="AN1204" s="13">
        <v>0.23607993120963078</v>
      </c>
      <c r="AO1204" s="11" t="s">
        <v>84</v>
      </c>
      <c r="AP1204" s="14">
        <v>45931.447850717595</v>
      </c>
    </row>
    <row r="1205">
      <c r="A1205" s="8">
        <v>45925.11424768518</v>
      </c>
      <c r="B1205" s="9" t="s">
        <v>2549</v>
      </c>
      <c r="C1205" s="9" t="s">
        <v>2550</v>
      </c>
      <c r="D1205" s="10">
        <v>5.521965328719E12</v>
      </c>
      <c r="E1205" s="9" t="s">
        <v>43</v>
      </c>
      <c r="F1205" s="9"/>
      <c r="G1205" s="9" t="s">
        <v>76</v>
      </c>
      <c r="H1205" s="9" t="s">
        <v>77</v>
      </c>
      <c r="I1205" s="9" t="s">
        <v>78</v>
      </c>
      <c r="J1205" s="9" t="s">
        <v>48</v>
      </c>
      <c r="K1205" s="9" t="s">
        <v>48</v>
      </c>
      <c r="L1205" s="9" t="s">
        <v>48</v>
      </c>
      <c r="M1205" s="9" t="s">
        <v>48</v>
      </c>
      <c r="N1205" s="9" t="s">
        <v>79</v>
      </c>
      <c r="O1205" s="9" t="s">
        <v>98</v>
      </c>
      <c r="P1205" s="11" t="s">
        <v>80</v>
      </c>
      <c r="Q1205" s="11" t="s">
        <v>81</v>
      </c>
      <c r="R1205" s="11" t="s">
        <v>82</v>
      </c>
      <c r="S1205" s="11">
        <v>7.50940275529E11</v>
      </c>
      <c r="T1205" s="11" t="s">
        <v>477</v>
      </c>
      <c r="U1205" s="11" t="s">
        <v>56</v>
      </c>
      <c r="V1205" s="11"/>
      <c r="W1205" s="11"/>
      <c r="X1205" s="11"/>
      <c r="Y1205" s="11"/>
      <c r="Z1205" s="11"/>
      <c r="AA1205" s="11"/>
      <c r="AB1205" s="11"/>
      <c r="AC1205" s="11"/>
      <c r="AD1205" s="11"/>
      <c r="AE1205" s="11"/>
      <c r="AF1205" s="12">
        <f>ROUNDUP(SUM(VLOOKUP(G1205,'Pontuação'!A$2:B$11,2,FALSE),VLOOKUP(E1205,'Pontuação'!C$2:D$11,2,FALSE),VLOOKUP(I1205,'Pontuação'!I$2:J$11,2,FALSE),VLOOKUP(K1205,'Pontuação'!G$2:H$11,2,FALSE),VLOOKUP(H1205,'Pontuação'!E$2:F$11,2,FALSE),VLOOKUP(M1205,'Pontuação'!K$2:L$11,2,FALSE)),0)</f>
        <v>1297</v>
      </c>
      <c r="AG1205" s="12">
        <f t="shared" si="1"/>
        <v>130</v>
      </c>
      <c r="AH1205" s="12" t="str">
        <f t="array" ref="AH1205">IFERROR(INDEX('Pontuação'!G$13:G$191, MATCH(AG1205, 'Pontuação'!F$14:F$191, 0)), "Faixa Indefinida")</f>
        <v>A</v>
      </c>
      <c r="AI1205" s="12">
        <f t="shared" si="2"/>
        <v>1</v>
      </c>
      <c r="AJ1205" s="12">
        <f t="shared" si="3"/>
        <v>0</v>
      </c>
      <c r="AK1205" s="12">
        <f t="shared" si="4"/>
        <v>0</v>
      </c>
      <c r="AL1205" s="12">
        <f t="shared" si="5"/>
        <v>0</v>
      </c>
      <c r="AM1205" s="11"/>
      <c r="AN1205" s="13">
        <v>0.29942220530784813</v>
      </c>
      <c r="AO1205" s="11" t="s">
        <v>91</v>
      </c>
      <c r="AP1205" s="14">
        <v>45931.447850717595</v>
      </c>
    </row>
    <row r="1206">
      <c r="A1206" s="8">
        <v>45925.11510416667</v>
      </c>
      <c r="B1206" s="9" t="s">
        <v>2551</v>
      </c>
      <c r="C1206" s="9" t="s">
        <v>2552</v>
      </c>
      <c r="D1206" s="10">
        <v>5.511954589224E12</v>
      </c>
      <c r="E1206" s="9" t="s">
        <v>43</v>
      </c>
      <c r="F1206" s="9"/>
      <c r="G1206" s="9" t="s">
        <v>76</v>
      </c>
      <c r="H1206" s="9" t="s">
        <v>87</v>
      </c>
      <c r="I1206" s="9" t="s">
        <v>88</v>
      </c>
      <c r="J1206" s="9" t="s">
        <v>47</v>
      </c>
      <c r="K1206" s="9" t="s">
        <v>48</v>
      </c>
      <c r="L1206" s="9" t="s">
        <v>48</v>
      </c>
      <c r="M1206" s="9" t="s">
        <v>48</v>
      </c>
      <c r="N1206" s="9" t="s">
        <v>79</v>
      </c>
      <c r="O1206" s="9" t="s">
        <v>98</v>
      </c>
      <c r="P1206" s="11" t="s">
        <v>51</v>
      </c>
      <c r="Q1206" s="11" t="s">
        <v>52</v>
      </c>
      <c r="R1206" s="11" t="s">
        <v>53</v>
      </c>
      <c r="S1206" s="11" t="s">
        <v>54</v>
      </c>
      <c r="T1206" s="11" t="s">
        <v>55</v>
      </c>
      <c r="U1206" s="11" t="s">
        <v>56</v>
      </c>
      <c r="V1206" s="11"/>
      <c r="W1206" s="11"/>
      <c r="X1206" s="11"/>
      <c r="Y1206" s="11"/>
      <c r="Z1206" s="11"/>
      <c r="AA1206" s="11"/>
      <c r="AB1206" s="11"/>
      <c r="AC1206" s="11"/>
      <c r="AD1206" s="11"/>
      <c r="AE1206" s="11"/>
      <c r="AF1206" s="12">
        <f>ROUNDUP(SUM(VLOOKUP(G1206,'Pontuação'!A$2:B$11,2,FALSE),VLOOKUP(E1206,'Pontuação'!C$2:D$11,2,FALSE),VLOOKUP(I1206,'Pontuação'!I$2:J$11,2,FALSE),VLOOKUP(K1206,'Pontuação'!G$2:H$11,2,FALSE),VLOOKUP(H1206,'Pontuação'!E$2:F$11,2,FALSE),VLOOKUP(M1206,'Pontuação'!K$2:L$11,2,FALSE)),0)</f>
        <v>1176</v>
      </c>
      <c r="AG1206" s="12">
        <f t="shared" si="1"/>
        <v>118</v>
      </c>
      <c r="AH1206" s="12" t="str">
        <f t="array" ref="AH1206">IFERROR(INDEX('Pontuação'!G$13:G$191, MATCH(AG1206, 'Pontuação'!F$14:F$191, 0)), "Faixa Indefinida")</f>
        <v>A</v>
      </c>
      <c r="AI1206" s="12">
        <f t="shared" si="2"/>
        <v>1</v>
      </c>
      <c r="AJ1206" s="12">
        <f t="shared" si="3"/>
        <v>0</v>
      </c>
      <c r="AK1206" s="12">
        <f t="shared" si="4"/>
        <v>0</v>
      </c>
      <c r="AL1206" s="12">
        <f t="shared" si="5"/>
        <v>0</v>
      </c>
      <c r="AM1206" s="11"/>
      <c r="AN1206" s="13">
        <v>0.353460611471158</v>
      </c>
      <c r="AO1206" s="11" t="s">
        <v>66</v>
      </c>
      <c r="AP1206" s="14">
        <v>45931.447850717595</v>
      </c>
    </row>
    <row r="1207">
      <c r="A1207" s="8">
        <v>45925.11561342593</v>
      </c>
      <c r="B1207" s="9" t="s">
        <v>2553</v>
      </c>
      <c r="C1207" s="9" t="s">
        <v>2554</v>
      </c>
      <c r="D1207" s="10">
        <v>5.519989961295E12</v>
      </c>
      <c r="E1207" s="9" t="s">
        <v>43</v>
      </c>
      <c r="F1207" s="9"/>
      <c r="G1207" s="9" t="s">
        <v>44</v>
      </c>
      <c r="H1207" s="9" t="s">
        <v>87</v>
      </c>
      <c r="I1207" s="9" t="s">
        <v>106</v>
      </c>
      <c r="J1207" s="9" t="s">
        <v>48</v>
      </c>
      <c r="K1207" s="9" t="s">
        <v>47</v>
      </c>
      <c r="L1207" s="9" t="s">
        <v>48</v>
      </c>
      <c r="M1207" s="9" t="s">
        <v>47</v>
      </c>
      <c r="N1207" s="9" t="s">
        <v>94</v>
      </c>
      <c r="O1207" s="9" t="s">
        <v>50</v>
      </c>
      <c r="P1207" s="11" t="s">
        <v>51</v>
      </c>
      <c r="Q1207" s="11" t="s">
        <v>89</v>
      </c>
      <c r="R1207" s="11" t="s">
        <v>90</v>
      </c>
      <c r="S1207" s="11" t="s">
        <v>54</v>
      </c>
      <c r="T1207" s="11" t="s">
        <v>65</v>
      </c>
      <c r="U1207" s="11" t="s">
        <v>47</v>
      </c>
      <c r="V1207" s="11"/>
      <c r="W1207" s="11"/>
      <c r="X1207" s="11"/>
      <c r="Y1207" s="11"/>
      <c r="Z1207" s="11"/>
      <c r="AA1207" s="11"/>
      <c r="AB1207" s="11"/>
      <c r="AC1207" s="11"/>
      <c r="AD1207" s="11"/>
      <c r="AE1207" s="11"/>
      <c r="AF1207" s="12">
        <f>ROUNDUP(SUM(VLOOKUP(G1207,'Pontuação'!A$2:B$11,2,FALSE),VLOOKUP(E1207,'Pontuação'!C$2:D$11,2,FALSE),VLOOKUP(I1207,'Pontuação'!I$2:J$11,2,FALSE),VLOOKUP(K1207,'Pontuação'!G$2:H$11,2,FALSE),VLOOKUP(H1207,'Pontuação'!E$2:F$11,2,FALSE),VLOOKUP(M1207,'Pontuação'!K$2:L$11,2,FALSE)),0)</f>
        <v>897</v>
      </c>
      <c r="AG1207" s="12">
        <f t="shared" si="1"/>
        <v>90</v>
      </c>
      <c r="AH1207" s="12" t="str">
        <f t="array" ref="AH1207">IFERROR(INDEX('Pontuação'!G$13:G$191, MATCH(AG1207, 'Pontuação'!F$14:F$191, 0)), "Faixa Indefinida")</f>
        <v>C</v>
      </c>
      <c r="AI1207" s="12">
        <f t="shared" si="2"/>
        <v>0</v>
      </c>
      <c r="AJ1207" s="12">
        <f t="shared" si="3"/>
        <v>0</v>
      </c>
      <c r="AK1207" s="12">
        <f t="shared" si="4"/>
        <v>1</v>
      </c>
      <c r="AL1207" s="12">
        <f t="shared" si="5"/>
        <v>0</v>
      </c>
      <c r="AM1207" s="11"/>
      <c r="AN1207" s="13">
        <v>0.2566220688406267</v>
      </c>
      <c r="AO1207" s="11" t="s">
        <v>84</v>
      </c>
      <c r="AP1207" s="14">
        <v>45931.447850717595</v>
      </c>
    </row>
    <row r="1208">
      <c r="A1208" s="8">
        <v>45925.115891203706</v>
      </c>
      <c r="B1208" s="9" t="s">
        <v>2555</v>
      </c>
      <c r="C1208" s="9" t="s">
        <v>2556</v>
      </c>
      <c r="D1208" s="10">
        <v>5.518991258508E12</v>
      </c>
      <c r="E1208" s="9" t="s">
        <v>43</v>
      </c>
      <c r="F1208" s="9"/>
      <c r="G1208" s="9" t="s">
        <v>69</v>
      </c>
      <c r="H1208" s="9" t="s">
        <v>45</v>
      </c>
      <c r="I1208" s="9" t="s">
        <v>46</v>
      </c>
      <c r="J1208" s="9" t="s">
        <v>48</v>
      </c>
      <c r="K1208" s="9" t="s">
        <v>47</v>
      </c>
      <c r="L1208" s="9" t="s">
        <v>48</v>
      </c>
      <c r="M1208" s="9" t="s">
        <v>48</v>
      </c>
      <c r="N1208" s="9" t="s">
        <v>79</v>
      </c>
      <c r="O1208" s="9" t="s">
        <v>64</v>
      </c>
      <c r="P1208" s="11" t="s">
        <v>51</v>
      </c>
      <c r="Q1208" s="11" t="s">
        <v>71</v>
      </c>
      <c r="R1208" s="11" t="s">
        <v>107</v>
      </c>
      <c r="S1208" s="11" t="s">
        <v>72</v>
      </c>
      <c r="T1208" s="11" t="s">
        <v>65</v>
      </c>
      <c r="U1208" s="11" t="s">
        <v>56</v>
      </c>
      <c r="V1208" s="11"/>
      <c r="W1208" s="11"/>
      <c r="X1208" s="11"/>
      <c r="Y1208" s="11"/>
      <c r="Z1208" s="11"/>
      <c r="AA1208" s="11"/>
      <c r="AB1208" s="11"/>
      <c r="AC1208" s="11"/>
      <c r="AD1208" s="11"/>
      <c r="AE1208" s="11"/>
      <c r="AF1208" s="12">
        <f>ROUNDUP(SUM(VLOOKUP(G1208,'Pontuação'!A$2:B$11,2,FALSE),VLOOKUP(E1208,'Pontuação'!C$2:D$11,2,FALSE),VLOOKUP(I1208,'Pontuação'!I$2:J$11,2,FALSE),VLOOKUP(K1208,'Pontuação'!G$2:H$11,2,FALSE),VLOOKUP(H1208,'Pontuação'!E$2:F$11,2,FALSE),VLOOKUP(M1208,'Pontuação'!K$2:L$11,2,FALSE)),0)</f>
        <v>1172</v>
      </c>
      <c r="AG1208" s="12">
        <f t="shared" si="1"/>
        <v>117</v>
      </c>
      <c r="AH1208" s="12" t="str">
        <f t="array" ref="AH1208">IFERROR(INDEX('Pontuação'!G$13:G$191, MATCH(AG1208, 'Pontuação'!F$14:F$191, 0)), "Faixa Indefinida")</f>
        <v>B</v>
      </c>
      <c r="AI1208" s="12">
        <f t="shared" si="2"/>
        <v>0</v>
      </c>
      <c r="AJ1208" s="12">
        <f t="shared" si="3"/>
        <v>1</v>
      </c>
      <c r="AK1208" s="12">
        <f t="shared" si="4"/>
        <v>0</v>
      </c>
      <c r="AL1208" s="12">
        <f t="shared" si="5"/>
        <v>0</v>
      </c>
      <c r="AM1208" s="11"/>
      <c r="AN1208" s="13">
        <v>0.386029386716943</v>
      </c>
      <c r="AO1208" s="11" t="s">
        <v>66</v>
      </c>
      <c r="AP1208" s="14">
        <v>45931.447850717595</v>
      </c>
    </row>
    <row r="1209">
      <c r="A1209" s="8">
        <v>45925.1175</v>
      </c>
      <c r="B1209" s="9" t="s">
        <v>2557</v>
      </c>
      <c r="C1209" s="9" t="s">
        <v>2558</v>
      </c>
      <c r="D1209" s="10">
        <v>5.551994742544E12</v>
      </c>
      <c r="E1209" s="9" t="s">
        <v>43</v>
      </c>
      <c r="F1209" s="9"/>
      <c r="G1209" s="9" t="s">
        <v>60</v>
      </c>
      <c r="H1209" s="9" t="s">
        <v>61</v>
      </c>
      <c r="I1209" s="9" t="s">
        <v>62</v>
      </c>
      <c r="J1209" s="9" t="s">
        <v>48</v>
      </c>
      <c r="K1209" s="9" t="s">
        <v>48</v>
      </c>
      <c r="L1209" s="9" t="s">
        <v>48</v>
      </c>
      <c r="M1209" s="9" t="s">
        <v>48</v>
      </c>
      <c r="N1209" s="9" t="s">
        <v>118</v>
      </c>
      <c r="O1209" s="9" t="s">
        <v>64</v>
      </c>
      <c r="P1209" s="11" t="s">
        <v>51</v>
      </c>
      <c r="Q1209" s="11" t="s">
        <v>52</v>
      </c>
      <c r="R1209" s="11" t="s">
        <v>53</v>
      </c>
      <c r="S1209" s="11" t="s">
        <v>54</v>
      </c>
      <c r="T1209" s="11" t="s">
        <v>65</v>
      </c>
      <c r="U1209" s="11" t="s">
        <v>56</v>
      </c>
      <c r="V1209" s="11"/>
      <c r="W1209" s="11"/>
      <c r="X1209" s="11"/>
      <c r="Y1209" s="11"/>
      <c r="Z1209" s="11"/>
      <c r="AA1209" s="11"/>
      <c r="AB1209" s="11"/>
      <c r="AC1209" s="11"/>
      <c r="AD1209" s="11"/>
      <c r="AE1209" s="11"/>
      <c r="AF1209" s="12">
        <f>ROUNDUP(SUM(VLOOKUP(G1209,'Pontuação'!A$2:B$11,2,FALSE),VLOOKUP(E1209,'Pontuação'!C$2:D$11,2,FALSE),VLOOKUP(I1209,'Pontuação'!I$2:J$11,2,FALSE),VLOOKUP(K1209,'Pontuação'!G$2:H$11,2,FALSE),VLOOKUP(H1209,'Pontuação'!E$2:F$11,2,FALSE),VLOOKUP(M1209,'Pontuação'!K$2:L$11,2,FALSE)),0)</f>
        <v>1219</v>
      </c>
      <c r="AG1209" s="12">
        <f t="shared" si="1"/>
        <v>122</v>
      </c>
      <c r="AH1209" s="12" t="str">
        <f t="array" ref="AH1209">IFERROR(INDEX('Pontuação'!G$13:G$191, MATCH(AG1209, 'Pontuação'!F$14:F$191, 0)), "Faixa Indefinida")</f>
        <v>A</v>
      </c>
      <c r="AI1209" s="12">
        <f t="shared" si="2"/>
        <v>1</v>
      </c>
      <c r="AJ1209" s="12">
        <f t="shared" si="3"/>
        <v>0</v>
      </c>
      <c r="AK1209" s="12">
        <f t="shared" si="4"/>
        <v>0</v>
      </c>
      <c r="AL1209" s="12">
        <f t="shared" si="5"/>
        <v>0</v>
      </c>
      <c r="AM1209" s="11"/>
      <c r="AN1209" s="13">
        <v>0.45008309556617027</v>
      </c>
      <c r="AO1209" s="11" t="s">
        <v>151</v>
      </c>
      <c r="AP1209" s="14">
        <v>45931.447850717595</v>
      </c>
    </row>
    <row r="1210">
      <c r="A1210" s="8">
        <v>45925.1177662037</v>
      </c>
      <c r="B1210" s="9" t="s">
        <v>2559</v>
      </c>
      <c r="C1210" s="9" t="s">
        <v>2560</v>
      </c>
      <c r="D1210" s="10">
        <v>5.521976422037E12</v>
      </c>
      <c r="E1210" s="9" t="s">
        <v>43</v>
      </c>
      <c r="F1210" s="9"/>
      <c r="G1210" s="9" t="s">
        <v>60</v>
      </c>
      <c r="H1210" s="9" t="s">
        <v>45</v>
      </c>
      <c r="I1210" s="9" t="s">
        <v>78</v>
      </c>
      <c r="J1210" s="9" t="s">
        <v>48</v>
      </c>
      <c r="K1210" s="9" t="s">
        <v>47</v>
      </c>
      <c r="L1210" s="9" t="s">
        <v>47</v>
      </c>
      <c r="M1210" s="9" t="s">
        <v>47</v>
      </c>
      <c r="N1210" s="9" t="s">
        <v>79</v>
      </c>
      <c r="O1210" s="9" t="s">
        <v>98</v>
      </c>
      <c r="P1210" s="11" t="s">
        <v>51</v>
      </c>
      <c r="Q1210" s="11" t="s">
        <v>52</v>
      </c>
      <c r="R1210" s="11" t="s">
        <v>53</v>
      </c>
      <c r="S1210" s="11" t="s">
        <v>54</v>
      </c>
      <c r="T1210" s="11" t="s">
        <v>55</v>
      </c>
      <c r="U1210" s="11" t="s">
        <v>47</v>
      </c>
      <c r="V1210" s="11"/>
      <c r="W1210" s="11"/>
      <c r="X1210" s="11"/>
      <c r="Y1210" s="11"/>
      <c r="Z1210" s="11"/>
      <c r="AA1210" s="11"/>
      <c r="AB1210" s="11"/>
      <c r="AC1210" s="11"/>
      <c r="AD1210" s="11"/>
      <c r="AE1210" s="11"/>
      <c r="AF1210" s="12">
        <f>ROUNDUP(SUM(VLOOKUP(G1210,'Pontuação'!A$2:B$11,2,FALSE),VLOOKUP(E1210,'Pontuação'!C$2:D$11,2,FALSE),VLOOKUP(I1210,'Pontuação'!I$2:J$11,2,FALSE),VLOOKUP(K1210,'Pontuação'!G$2:H$11,2,FALSE),VLOOKUP(H1210,'Pontuação'!E$2:F$11,2,FALSE),VLOOKUP(M1210,'Pontuação'!K$2:L$11,2,FALSE)),0)</f>
        <v>1100</v>
      </c>
      <c r="AG1210" s="12">
        <f t="shared" si="1"/>
        <v>110</v>
      </c>
      <c r="AH1210" s="12" t="str">
        <f t="array" ref="AH1210">IFERROR(INDEX('Pontuação'!G$13:G$191, MATCH(AG1210, 'Pontuação'!F$14:F$191, 0)), "Faixa Indefinida")</f>
        <v>B</v>
      </c>
      <c r="AI1210" s="12">
        <f t="shared" si="2"/>
        <v>0</v>
      </c>
      <c r="AJ1210" s="12">
        <f t="shared" si="3"/>
        <v>1</v>
      </c>
      <c r="AK1210" s="12">
        <f t="shared" si="4"/>
        <v>0</v>
      </c>
      <c r="AL1210" s="12">
        <f t="shared" si="5"/>
        <v>0</v>
      </c>
      <c r="AM1210" s="11"/>
      <c r="AN1210" s="13">
        <v>0.21591119561997893</v>
      </c>
      <c r="AO1210" s="11" t="s">
        <v>162</v>
      </c>
      <c r="AP1210" s="14">
        <v>45931.447850717595</v>
      </c>
    </row>
    <row r="1211">
      <c r="A1211" s="8">
        <v>45925.11943287037</v>
      </c>
      <c r="B1211" s="9" t="s">
        <v>2561</v>
      </c>
      <c r="C1211" s="9" t="s">
        <v>2562</v>
      </c>
      <c r="D1211" s="10">
        <v>5.541998206552E12</v>
      </c>
      <c r="E1211" s="9" t="s">
        <v>43</v>
      </c>
      <c r="F1211" s="9"/>
      <c r="G1211" s="9" t="s">
        <v>44</v>
      </c>
      <c r="H1211" s="9" t="s">
        <v>77</v>
      </c>
      <c r="I1211" s="9" t="s">
        <v>78</v>
      </c>
      <c r="J1211" s="9" t="s">
        <v>47</v>
      </c>
      <c r="K1211" s="9" t="s">
        <v>48</v>
      </c>
      <c r="L1211" s="9" t="s">
        <v>48</v>
      </c>
      <c r="M1211" s="9" t="s">
        <v>48</v>
      </c>
      <c r="N1211" s="9" t="s">
        <v>63</v>
      </c>
      <c r="O1211" s="9" t="s">
        <v>98</v>
      </c>
      <c r="P1211" s="11" t="s">
        <v>51</v>
      </c>
      <c r="Q1211" s="11" t="s">
        <v>115</v>
      </c>
      <c r="R1211" s="11" t="s">
        <v>53</v>
      </c>
      <c r="S1211" s="11" t="s">
        <v>54</v>
      </c>
      <c r="T1211" s="11" t="s">
        <v>55</v>
      </c>
      <c r="U1211" s="11" t="s">
        <v>56</v>
      </c>
      <c r="V1211" s="11"/>
      <c r="W1211" s="11"/>
      <c r="X1211" s="11"/>
      <c r="Y1211" s="11"/>
      <c r="Z1211" s="11"/>
      <c r="AA1211" s="11"/>
      <c r="AB1211" s="11"/>
      <c r="AC1211" s="11"/>
      <c r="AD1211" s="11"/>
      <c r="AE1211" s="11"/>
      <c r="AF1211" s="12">
        <f>ROUNDUP(SUM(VLOOKUP(G1211,'Pontuação'!A$2:B$11,2,FALSE),VLOOKUP(E1211,'Pontuação'!C$2:D$11,2,FALSE),VLOOKUP(I1211,'Pontuação'!I$2:J$11,2,FALSE),VLOOKUP(K1211,'Pontuação'!G$2:H$11,2,FALSE),VLOOKUP(H1211,'Pontuação'!E$2:F$11,2,FALSE),VLOOKUP(M1211,'Pontuação'!K$2:L$11,2,FALSE)),0)</f>
        <v>1229</v>
      </c>
      <c r="AG1211" s="12">
        <f t="shared" si="1"/>
        <v>123</v>
      </c>
      <c r="AH1211" s="12" t="str">
        <f t="array" ref="AH1211">IFERROR(INDEX('Pontuação'!G$13:G$191, MATCH(AG1211, 'Pontuação'!F$14:F$191, 0)), "Faixa Indefinida")</f>
        <v>A</v>
      </c>
      <c r="AI1211" s="12">
        <f t="shared" si="2"/>
        <v>1</v>
      </c>
      <c r="AJ1211" s="12">
        <f t="shared" si="3"/>
        <v>0</v>
      </c>
      <c r="AK1211" s="12">
        <f t="shared" si="4"/>
        <v>0</v>
      </c>
      <c r="AL1211" s="12">
        <f t="shared" si="5"/>
        <v>0</v>
      </c>
      <c r="AM1211" s="11"/>
      <c r="AN1211" s="13">
        <v>0.311512902795605</v>
      </c>
      <c r="AO1211" s="11" t="s">
        <v>124</v>
      </c>
      <c r="AP1211" s="14">
        <v>45931.447850717595</v>
      </c>
    </row>
    <row r="1212">
      <c r="A1212" s="8">
        <v>45925.1196875</v>
      </c>
      <c r="B1212" s="9" t="s">
        <v>2563</v>
      </c>
      <c r="C1212" s="9" t="s">
        <v>2564</v>
      </c>
      <c r="D1212" s="10">
        <v>5.522992292631E12</v>
      </c>
      <c r="E1212" s="9" t="s">
        <v>75</v>
      </c>
      <c r="F1212" s="9"/>
      <c r="G1212" s="9" t="s">
        <v>60</v>
      </c>
      <c r="H1212" s="9" t="s">
        <v>45</v>
      </c>
      <c r="I1212" s="9" t="s">
        <v>78</v>
      </c>
      <c r="J1212" s="9" t="s">
        <v>47</v>
      </c>
      <c r="K1212" s="9" t="s">
        <v>47</v>
      </c>
      <c r="L1212" s="9" t="s">
        <v>48</v>
      </c>
      <c r="M1212" s="9" t="s">
        <v>48</v>
      </c>
      <c r="N1212" s="9" t="s">
        <v>63</v>
      </c>
      <c r="O1212" s="9" t="s">
        <v>64</v>
      </c>
      <c r="P1212" s="11" t="s">
        <v>51</v>
      </c>
      <c r="Q1212" s="11" t="s">
        <v>52</v>
      </c>
      <c r="R1212" s="11" t="s">
        <v>53</v>
      </c>
      <c r="S1212" s="11" t="s">
        <v>54</v>
      </c>
      <c r="T1212" s="11" t="s">
        <v>55</v>
      </c>
      <c r="U1212" s="11" t="s">
        <v>56</v>
      </c>
      <c r="V1212" s="11"/>
      <c r="W1212" s="11"/>
      <c r="X1212" s="11"/>
      <c r="Y1212" s="11"/>
      <c r="Z1212" s="11"/>
      <c r="AA1212" s="11"/>
      <c r="AB1212" s="11"/>
      <c r="AC1212" s="11"/>
      <c r="AD1212" s="11"/>
      <c r="AE1212" s="11"/>
      <c r="AF1212" s="12">
        <f>ROUNDUP(SUM(VLOOKUP(G1212,'Pontuação'!A$2:B$11,2,FALSE),VLOOKUP(E1212,'Pontuação'!C$2:D$11,2,FALSE),VLOOKUP(I1212,'Pontuação'!I$2:J$11,2,FALSE),VLOOKUP(K1212,'Pontuação'!G$2:H$11,2,FALSE),VLOOKUP(H1212,'Pontuação'!E$2:F$11,2,FALSE),VLOOKUP(M1212,'Pontuação'!K$2:L$11,2,FALSE)),0)</f>
        <v>1233</v>
      </c>
      <c r="AG1212" s="12">
        <f t="shared" si="1"/>
        <v>123</v>
      </c>
      <c r="AH1212" s="12" t="str">
        <f t="array" ref="AH1212">IFERROR(INDEX('Pontuação'!G$13:G$191, MATCH(AG1212, 'Pontuação'!F$14:F$191, 0)), "Faixa Indefinida")</f>
        <v>A</v>
      </c>
      <c r="AI1212" s="12">
        <f t="shared" si="2"/>
        <v>1</v>
      </c>
      <c r="AJ1212" s="12">
        <f t="shared" si="3"/>
        <v>0</v>
      </c>
      <c r="AK1212" s="12">
        <f t="shared" si="4"/>
        <v>0</v>
      </c>
      <c r="AL1212" s="12">
        <f t="shared" si="5"/>
        <v>0</v>
      </c>
      <c r="AM1212" s="11"/>
      <c r="AN1212" s="13">
        <v>0.3915292270409074</v>
      </c>
      <c r="AO1212" s="11" t="s">
        <v>66</v>
      </c>
      <c r="AP1212" s="14">
        <v>45931.447850717595</v>
      </c>
    </row>
    <row r="1213">
      <c r="A1213" s="8">
        <v>45925.12085648148</v>
      </c>
      <c r="B1213" s="9" t="s">
        <v>2565</v>
      </c>
      <c r="C1213" s="9" t="s">
        <v>2566</v>
      </c>
      <c r="D1213" s="10">
        <v>5.511943787323E12</v>
      </c>
      <c r="E1213" s="9" t="s">
        <v>43</v>
      </c>
      <c r="F1213" s="9"/>
      <c r="G1213" s="9" t="s">
        <v>60</v>
      </c>
      <c r="H1213" s="9" t="s">
        <v>45</v>
      </c>
      <c r="I1213" s="9" t="s">
        <v>88</v>
      </c>
      <c r="J1213" s="9" t="s">
        <v>47</v>
      </c>
      <c r="K1213" s="9" t="s">
        <v>47</v>
      </c>
      <c r="L1213" s="9" t="s">
        <v>48</v>
      </c>
      <c r="M1213" s="9" t="s">
        <v>47</v>
      </c>
      <c r="N1213" s="9" t="s">
        <v>49</v>
      </c>
      <c r="O1213" s="9" t="s">
        <v>50</v>
      </c>
      <c r="P1213" s="11" t="s">
        <v>51</v>
      </c>
      <c r="Q1213" s="11" t="s">
        <v>115</v>
      </c>
      <c r="R1213" s="11" t="s">
        <v>53</v>
      </c>
      <c r="S1213" s="11" t="s">
        <v>54</v>
      </c>
      <c r="T1213" s="11" t="s">
        <v>55</v>
      </c>
      <c r="U1213" s="11" t="s">
        <v>47</v>
      </c>
      <c r="V1213" s="11"/>
      <c r="W1213" s="11"/>
      <c r="X1213" s="11"/>
      <c r="Y1213" s="11"/>
      <c r="Z1213" s="11"/>
      <c r="AA1213" s="11"/>
      <c r="AB1213" s="11"/>
      <c r="AC1213" s="11"/>
      <c r="AD1213" s="11"/>
      <c r="AE1213" s="11"/>
      <c r="AF1213" s="12">
        <f>ROUNDUP(SUM(VLOOKUP(G1213,'Pontuação'!A$2:B$11,2,FALSE),VLOOKUP(E1213,'Pontuação'!C$2:D$11,2,FALSE),VLOOKUP(I1213,'Pontuação'!I$2:J$11,2,FALSE),VLOOKUP(K1213,'Pontuação'!G$2:H$11,2,FALSE),VLOOKUP(H1213,'Pontuação'!E$2:F$11,2,FALSE),VLOOKUP(M1213,'Pontuação'!K$2:L$11,2,FALSE)),0)</f>
        <v>1014</v>
      </c>
      <c r="AG1213" s="12">
        <f t="shared" si="1"/>
        <v>101</v>
      </c>
      <c r="AH1213" s="12" t="str">
        <f t="array" ref="AH1213">IFERROR(INDEX('Pontuação'!G$13:G$191, MATCH(AG1213, 'Pontuação'!F$14:F$191, 0)), "Faixa Indefinida")</f>
        <v>C</v>
      </c>
      <c r="AI1213" s="12">
        <f t="shared" si="2"/>
        <v>0</v>
      </c>
      <c r="AJ1213" s="12">
        <f t="shared" si="3"/>
        <v>0</v>
      </c>
      <c r="AK1213" s="12">
        <f t="shared" si="4"/>
        <v>1</v>
      </c>
      <c r="AL1213" s="12">
        <f t="shared" si="5"/>
        <v>0</v>
      </c>
      <c r="AM1213" s="11"/>
      <c r="AN1213" s="13">
        <v>0.23354075527810195</v>
      </c>
      <c r="AO1213" s="11" t="s">
        <v>162</v>
      </c>
      <c r="AP1213" s="14">
        <v>45931.447850717595</v>
      </c>
    </row>
    <row r="1214">
      <c r="A1214" s="8">
        <v>45925.12291666667</v>
      </c>
      <c r="B1214" s="9" t="s">
        <v>2567</v>
      </c>
      <c r="C1214" s="9" t="s">
        <v>2568</v>
      </c>
      <c r="D1214" s="10">
        <v>5.548988703231E12</v>
      </c>
      <c r="E1214" s="9" t="s">
        <v>43</v>
      </c>
      <c r="F1214" s="9"/>
      <c r="G1214" s="9" t="s">
        <v>60</v>
      </c>
      <c r="H1214" s="9" t="s">
        <v>45</v>
      </c>
      <c r="I1214" s="9" t="s">
        <v>78</v>
      </c>
      <c r="J1214" s="9" t="s">
        <v>47</v>
      </c>
      <c r="K1214" s="9" t="s">
        <v>47</v>
      </c>
      <c r="L1214" s="9" t="s">
        <v>47</v>
      </c>
      <c r="M1214" s="9" t="s">
        <v>47</v>
      </c>
      <c r="N1214" s="9" t="s">
        <v>63</v>
      </c>
      <c r="O1214" s="9" t="s">
        <v>64</v>
      </c>
      <c r="P1214" s="11" t="s">
        <v>51</v>
      </c>
      <c r="Q1214" s="11" t="s">
        <v>52</v>
      </c>
      <c r="R1214" s="11" t="s">
        <v>53</v>
      </c>
      <c r="S1214" s="11" t="s">
        <v>54</v>
      </c>
      <c r="T1214" s="11" t="s">
        <v>65</v>
      </c>
      <c r="U1214" s="11" t="s">
        <v>47</v>
      </c>
      <c r="V1214" s="11"/>
      <c r="W1214" s="11"/>
      <c r="X1214" s="11"/>
      <c r="Y1214" s="11"/>
      <c r="Z1214" s="11"/>
      <c r="AA1214" s="11"/>
      <c r="AB1214" s="11"/>
      <c r="AC1214" s="11"/>
      <c r="AD1214" s="11"/>
      <c r="AE1214" s="11"/>
      <c r="AF1214" s="12">
        <f>ROUNDUP(SUM(VLOOKUP(G1214,'Pontuação'!A$2:B$11,2,FALSE),VLOOKUP(E1214,'Pontuação'!C$2:D$11,2,FALSE),VLOOKUP(I1214,'Pontuação'!I$2:J$11,2,FALSE),VLOOKUP(K1214,'Pontuação'!G$2:H$11,2,FALSE),VLOOKUP(H1214,'Pontuação'!E$2:F$11,2,FALSE),VLOOKUP(M1214,'Pontuação'!K$2:L$11,2,FALSE)),0)</f>
        <v>1100</v>
      </c>
      <c r="AG1214" s="12">
        <f t="shared" si="1"/>
        <v>110</v>
      </c>
      <c r="AH1214" s="12" t="str">
        <f t="array" ref="AH1214">IFERROR(INDEX('Pontuação'!G$13:G$191, MATCH(AG1214, 'Pontuação'!F$14:F$191, 0)), "Faixa Indefinida")</f>
        <v>B</v>
      </c>
      <c r="AI1214" s="12">
        <f t="shared" si="2"/>
        <v>0</v>
      </c>
      <c r="AJ1214" s="12">
        <f t="shared" si="3"/>
        <v>1</v>
      </c>
      <c r="AK1214" s="12">
        <f t="shared" si="4"/>
        <v>0</v>
      </c>
      <c r="AL1214" s="12">
        <f t="shared" si="5"/>
        <v>0</v>
      </c>
      <c r="AM1214" s="11"/>
      <c r="AN1214" s="13">
        <v>0.23337013343036278</v>
      </c>
      <c r="AO1214" s="11" t="s">
        <v>162</v>
      </c>
      <c r="AP1214" s="14">
        <v>45931.447850717595</v>
      </c>
    </row>
    <row r="1215">
      <c r="A1215" s="8">
        <v>45925.123391203706</v>
      </c>
      <c r="B1215" s="9" t="s">
        <v>2569</v>
      </c>
      <c r="C1215" s="9" t="s">
        <v>2570</v>
      </c>
      <c r="D1215" s="10">
        <v>5.511918934979E12</v>
      </c>
      <c r="E1215" s="9" t="s">
        <v>75</v>
      </c>
      <c r="F1215" s="9"/>
      <c r="G1215" s="9" t="s">
        <v>60</v>
      </c>
      <c r="H1215" s="9" t="s">
        <v>61</v>
      </c>
      <c r="I1215" s="9" t="s">
        <v>78</v>
      </c>
      <c r="J1215" s="9" t="s">
        <v>47</v>
      </c>
      <c r="K1215" s="9" t="s">
        <v>47</v>
      </c>
      <c r="L1215" s="9" t="s">
        <v>48</v>
      </c>
      <c r="M1215" s="9" t="s">
        <v>48</v>
      </c>
      <c r="N1215" s="9" t="s">
        <v>118</v>
      </c>
      <c r="O1215" s="9" t="s">
        <v>50</v>
      </c>
      <c r="P1215" s="11" t="s">
        <v>51</v>
      </c>
      <c r="Q1215" s="11" t="s">
        <v>137</v>
      </c>
      <c r="R1215" s="11" t="s">
        <v>107</v>
      </c>
      <c r="S1215" s="11" t="s">
        <v>254</v>
      </c>
      <c r="T1215" s="11" t="s">
        <v>55</v>
      </c>
      <c r="U1215" s="11" t="s">
        <v>56</v>
      </c>
      <c r="V1215" s="11"/>
      <c r="W1215" s="11"/>
      <c r="X1215" s="11"/>
      <c r="Y1215" s="11"/>
      <c r="Z1215" s="11"/>
      <c r="AA1215" s="11"/>
      <c r="AB1215" s="11"/>
      <c r="AC1215" s="11"/>
      <c r="AD1215" s="11"/>
      <c r="AE1215" s="11"/>
      <c r="AF1215" s="12">
        <f>ROUNDUP(SUM(VLOOKUP(G1215,'Pontuação'!A$2:B$11,2,FALSE),VLOOKUP(E1215,'Pontuação'!C$2:D$11,2,FALSE),VLOOKUP(I1215,'Pontuação'!I$2:J$11,2,FALSE),VLOOKUP(K1215,'Pontuação'!G$2:H$11,2,FALSE),VLOOKUP(H1215,'Pontuação'!E$2:F$11,2,FALSE),VLOOKUP(M1215,'Pontuação'!K$2:L$11,2,FALSE)),0)</f>
        <v>1154</v>
      </c>
      <c r="AG1215" s="12">
        <f t="shared" si="1"/>
        <v>115</v>
      </c>
      <c r="AH1215" s="12" t="str">
        <f t="array" ref="AH1215">IFERROR(INDEX('Pontuação'!G$13:G$191, MATCH(AG1215, 'Pontuação'!F$14:F$191, 0)), "Faixa Indefinida")</f>
        <v>B</v>
      </c>
      <c r="AI1215" s="12">
        <f t="shared" si="2"/>
        <v>0</v>
      </c>
      <c r="AJ1215" s="12">
        <f t="shared" si="3"/>
        <v>1</v>
      </c>
      <c r="AK1215" s="12">
        <f t="shared" si="4"/>
        <v>0</v>
      </c>
      <c r="AL1215" s="12">
        <f t="shared" si="5"/>
        <v>0</v>
      </c>
      <c r="AM1215" s="11"/>
      <c r="AN1215" s="13">
        <v>0.5328241595674384</v>
      </c>
      <c r="AO1215" s="11" t="s">
        <v>57</v>
      </c>
      <c r="AP1215" s="14">
        <v>45931.447850717595</v>
      </c>
    </row>
    <row r="1216">
      <c r="A1216" s="8">
        <v>45925.12489583333</v>
      </c>
      <c r="B1216" s="9" t="s">
        <v>2571</v>
      </c>
      <c r="C1216" s="9" t="s">
        <v>2572</v>
      </c>
      <c r="D1216" s="10">
        <v>5.511963327597E12</v>
      </c>
      <c r="E1216" s="9" t="s">
        <v>43</v>
      </c>
      <c r="F1216" s="9"/>
      <c r="G1216" s="9" t="s">
        <v>60</v>
      </c>
      <c r="H1216" s="9" t="s">
        <v>45</v>
      </c>
      <c r="I1216" s="9" t="s">
        <v>46</v>
      </c>
      <c r="J1216" s="9" t="s">
        <v>48</v>
      </c>
      <c r="K1216" s="9" t="s">
        <v>47</v>
      </c>
      <c r="L1216" s="9" t="s">
        <v>48</v>
      </c>
      <c r="M1216" s="9" t="s">
        <v>47</v>
      </c>
      <c r="N1216" s="9" t="s">
        <v>63</v>
      </c>
      <c r="O1216" s="9" t="s">
        <v>70</v>
      </c>
      <c r="P1216" s="11" t="s">
        <v>51</v>
      </c>
      <c r="Q1216" s="11" t="s">
        <v>133</v>
      </c>
      <c r="R1216" s="11" t="s">
        <v>107</v>
      </c>
      <c r="S1216" s="11" t="s">
        <v>72</v>
      </c>
      <c r="T1216" s="11" t="s">
        <v>65</v>
      </c>
      <c r="U1216" s="11" t="s">
        <v>56</v>
      </c>
      <c r="V1216" s="11"/>
      <c r="W1216" s="11"/>
      <c r="X1216" s="11"/>
      <c r="Y1216" s="11"/>
      <c r="Z1216" s="11"/>
      <c r="AA1216" s="11"/>
      <c r="AB1216" s="11"/>
      <c r="AC1216" s="11"/>
      <c r="AD1216" s="11"/>
      <c r="AE1216" s="11"/>
      <c r="AF1216" s="12">
        <f>ROUNDUP(SUM(VLOOKUP(G1216,'Pontuação'!A$2:B$11,2,FALSE),VLOOKUP(E1216,'Pontuação'!C$2:D$11,2,FALSE),VLOOKUP(I1216,'Pontuação'!I$2:J$11,2,FALSE),VLOOKUP(K1216,'Pontuação'!G$2:H$11,2,FALSE),VLOOKUP(H1216,'Pontuação'!E$2:F$11,2,FALSE),VLOOKUP(M1216,'Pontuação'!K$2:L$11,2,FALSE)),0)</f>
        <v>1150</v>
      </c>
      <c r="AG1216" s="12">
        <f t="shared" si="1"/>
        <v>115</v>
      </c>
      <c r="AH1216" s="12" t="str">
        <f t="array" ref="AH1216">IFERROR(INDEX('Pontuação'!G$13:G$191, MATCH(AG1216, 'Pontuação'!F$14:F$191, 0)), "Faixa Indefinida")</f>
        <v>B</v>
      </c>
      <c r="AI1216" s="12">
        <f t="shared" si="2"/>
        <v>0</v>
      </c>
      <c r="AJ1216" s="12">
        <f t="shared" si="3"/>
        <v>1</v>
      </c>
      <c r="AK1216" s="12">
        <f t="shared" si="4"/>
        <v>0</v>
      </c>
      <c r="AL1216" s="12">
        <f t="shared" si="5"/>
        <v>0</v>
      </c>
      <c r="AM1216" s="11"/>
      <c r="AN1216" s="13">
        <v>0.41667152545614</v>
      </c>
      <c r="AO1216" s="11" t="s">
        <v>134</v>
      </c>
      <c r="AP1216" s="14">
        <v>45931.447850717595</v>
      </c>
    </row>
    <row r="1217">
      <c r="A1217" s="8">
        <v>45925.12553240741</v>
      </c>
      <c r="B1217" s="9" t="s">
        <v>2573</v>
      </c>
      <c r="C1217" s="9" t="s">
        <v>2574</v>
      </c>
      <c r="D1217" s="10">
        <v>5.584987543442E12</v>
      </c>
      <c r="E1217" s="9" t="s">
        <v>43</v>
      </c>
      <c r="F1217" s="9"/>
      <c r="G1217" s="9" t="s">
        <v>69</v>
      </c>
      <c r="H1217" s="9" t="s">
        <v>45</v>
      </c>
      <c r="I1217" s="9" t="s">
        <v>78</v>
      </c>
      <c r="J1217" s="9" t="s">
        <v>47</v>
      </c>
      <c r="K1217" s="9" t="s">
        <v>48</v>
      </c>
      <c r="L1217" s="9" t="s">
        <v>48</v>
      </c>
      <c r="M1217" s="9" t="s">
        <v>47</v>
      </c>
      <c r="N1217" s="9" t="s">
        <v>63</v>
      </c>
      <c r="O1217" s="9" t="s">
        <v>64</v>
      </c>
      <c r="P1217" s="11" t="s">
        <v>51</v>
      </c>
      <c r="Q1217" s="11" t="s">
        <v>89</v>
      </c>
      <c r="R1217" s="11" t="s">
        <v>90</v>
      </c>
      <c r="S1217" s="11" t="s">
        <v>54</v>
      </c>
      <c r="T1217" s="11" t="s">
        <v>55</v>
      </c>
      <c r="U1217" s="11" t="s">
        <v>56</v>
      </c>
      <c r="V1217" s="11"/>
      <c r="W1217" s="11"/>
      <c r="X1217" s="11"/>
      <c r="Y1217" s="11"/>
      <c r="Z1217" s="11"/>
      <c r="AA1217" s="11"/>
      <c r="AB1217" s="11"/>
      <c r="AC1217" s="11"/>
      <c r="AD1217" s="11"/>
      <c r="AE1217" s="11"/>
      <c r="AF1217" s="12">
        <f>ROUNDUP(SUM(VLOOKUP(G1217,'Pontuação'!A$2:B$11,2,FALSE),VLOOKUP(E1217,'Pontuação'!C$2:D$11,2,FALSE),VLOOKUP(I1217,'Pontuação'!I$2:J$11,2,FALSE),VLOOKUP(K1217,'Pontuação'!G$2:H$11,2,FALSE),VLOOKUP(H1217,'Pontuação'!E$2:F$11,2,FALSE),VLOOKUP(M1217,'Pontuação'!K$2:L$11,2,FALSE)),0)</f>
        <v>1082</v>
      </c>
      <c r="AG1217" s="12">
        <f t="shared" si="1"/>
        <v>108</v>
      </c>
      <c r="AH1217" s="12" t="str">
        <f t="array" ref="AH1217">IFERROR(INDEX('Pontuação'!G$13:G$191, MATCH(AG1217, 'Pontuação'!F$14:F$191, 0)), "Faixa Indefinida")</f>
        <v>B</v>
      </c>
      <c r="AI1217" s="12">
        <f t="shared" si="2"/>
        <v>0</v>
      </c>
      <c r="AJ1217" s="12">
        <f t="shared" si="3"/>
        <v>1</v>
      </c>
      <c r="AK1217" s="12">
        <f t="shared" si="4"/>
        <v>0</v>
      </c>
      <c r="AL1217" s="12">
        <f t="shared" si="5"/>
        <v>0</v>
      </c>
      <c r="AM1217" s="11"/>
      <c r="AN1217" s="13">
        <v>0.26275816711433486</v>
      </c>
      <c r="AO1217" s="11" t="s">
        <v>84</v>
      </c>
      <c r="AP1217" s="14">
        <v>45931.447850717595</v>
      </c>
    </row>
    <row r="1218">
      <c r="A1218" s="8">
        <v>45925.12849537037</v>
      </c>
      <c r="B1218" s="9" t="s">
        <v>2575</v>
      </c>
      <c r="C1218" s="9" t="s">
        <v>2576</v>
      </c>
      <c r="D1218" s="10">
        <v>5.563991236258E12</v>
      </c>
      <c r="E1218" s="9" t="s">
        <v>75</v>
      </c>
      <c r="F1218" s="9"/>
      <c r="G1218" s="9" t="s">
        <v>44</v>
      </c>
      <c r="H1218" s="9" t="s">
        <v>45</v>
      </c>
      <c r="I1218" s="9" t="s">
        <v>78</v>
      </c>
      <c r="J1218" s="9" t="s">
        <v>47</v>
      </c>
      <c r="K1218" s="9" t="s">
        <v>47</v>
      </c>
      <c r="L1218" s="9" t="s">
        <v>48</v>
      </c>
      <c r="M1218" s="9" t="s">
        <v>48</v>
      </c>
      <c r="N1218" s="9" t="s">
        <v>49</v>
      </c>
      <c r="O1218" s="9" t="s">
        <v>50</v>
      </c>
      <c r="P1218" s="11" t="s">
        <v>51</v>
      </c>
      <c r="Q1218" s="11" t="s">
        <v>89</v>
      </c>
      <c r="R1218" s="11" t="s">
        <v>90</v>
      </c>
      <c r="S1218" s="11" t="s">
        <v>54</v>
      </c>
      <c r="T1218" s="11" t="s">
        <v>55</v>
      </c>
      <c r="U1218" s="11" t="s">
        <v>47</v>
      </c>
      <c r="V1218" s="11"/>
      <c r="W1218" s="11"/>
      <c r="X1218" s="11"/>
      <c r="Y1218" s="11"/>
      <c r="Z1218" s="11"/>
      <c r="AA1218" s="11"/>
      <c r="AB1218" s="11"/>
      <c r="AC1218" s="11"/>
      <c r="AD1218" s="11"/>
      <c r="AE1218" s="11"/>
      <c r="AF1218" s="12">
        <v>1256.0</v>
      </c>
      <c r="AG1218" s="12">
        <f t="shared" si="1"/>
        <v>126</v>
      </c>
      <c r="AH1218" s="12" t="str">
        <f t="array" ref="AH1218">IFERROR(INDEX('Pontuação'!G$13:G$191, MATCH(AG1218, 'Pontuação'!F$14:F$191, 0)), "Faixa Indefinida")</f>
        <v>A</v>
      </c>
      <c r="AI1218" s="12">
        <f t="shared" si="2"/>
        <v>1</v>
      </c>
      <c r="AJ1218" s="12">
        <f t="shared" si="3"/>
        <v>0</v>
      </c>
      <c r="AK1218" s="12">
        <f t="shared" si="4"/>
        <v>0</v>
      </c>
      <c r="AL1218" s="12">
        <f t="shared" si="5"/>
        <v>0</v>
      </c>
      <c r="AM1218" s="11"/>
      <c r="AN1218" s="13">
        <v>0.19205262398582706</v>
      </c>
      <c r="AO1218" s="11" t="s">
        <v>162</v>
      </c>
      <c r="AP1218" s="14">
        <v>45931.447850717595</v>
      </c>
    </row>
    <row r="1219">
      <c r="A1219" s="8">
        <v>45925.130057870374</v>
      </c>
      <c r="B1219" s="9" t="s">
        <v>2577</v>
      </c>
      <c r="C1219" s="9" t="s">
        <v>2578</v>
      </c>
      <c r="D1219" s="10">
        <v>5.527981122242E12</v>
      </c>
      <c r="E1219" s="9" t="s">
        <v>43</v>
      </c>
      <c r="F1219" s="9"/>
      <c r="G1219" s="9" t="s">
        <v>60</v>
      </c>
      <c r="H1219" s="9" t="s">
        <v>61</v>
      </c>
      <c r="I1219" s="9" t="s">
        <v>78</v>
      </c>
      <c r="J1219" s="9" t="s">
        <v>47</v>
      </c>
      <c r="K1219" s="9" t="s">
        <v>47</v>
      </c>
      <c r="L1219" s="9" t="s">
        <v>47</v>
      </c>
      <c r="M1219" s="9" t="s">
        <v>47</v>
      </c>
      <c r="N1219" s="9" t="s">
        <v>63</v>
      </c>
      <c r="O1219" s="9" t="s">
        <v>50</v>
      </c>
      <c r="P1219" s="11" t="s">
        <v>51</v>
      </c>
      <c r="Q1219" s="11" t="s">
        <v>171</v>
      </c>
      <c r="R1219" s="11" t="s">
        <v>107</v>
      </c>
      <c r="S1219" s="11" t="s">
        <v>172</v>
      </c>
      <c r="T1219" s="11" t="s">
        <v>55</v>
      </c>
      <c r="U1219" s="11" t="s">
        <v>56</v>
      </c>
      <c r="V1219" s="11"/>
      <c r="W1219" s="11"/>
      <c r="X1219" s="11"/>
      <c r="Y1219" s="11"/>
      <c r="Z1219" s="11"/>
      <c r="AA1219" s="11"/>
      <c r="AB1219" s="11"/>
      <c r="AC1219" s="11"/>
      <c r="AD1219" s="11"/>
      <c r="AE1219" s="11"/>
      <c r="AF1219" s="12">
        <f>ROUNDUP(SUM(VLOOKUP(G1219,'Pontuação'!A$2:B$11,2,FALSE),VLOOKUP(E1219,'Pontuação'!C$2:D$11,2,FALSE),VLOOKUP(I1219,'Pontuação'!I$2:J$11,2,FALSE),VLOOKUP(K1219,'Pontuação'!G$2:H$11,2,FALSE),VLOOKUP(H1219,'Pontuação'!E$2:F$11,2,FALSE),VLOOKUP(M1219,'Pontuação'!K$2:L$11,2,FALSE)),0)</f>
        <v>1021</v>
      </c>
      <c r="AG1219" s="12">
        <f t="shared" si="1"/>
        <v>102</v>
      </c>
      <c r="AH1219" s="12" t="str">
        <f t="array" ref="AH1219">IFERROR(INDEX('Pontuação'!G$13:G$191, MATCH(AG1219, 'Pontuação'!F$14:F$191, 0)), "Faixa Indefinida")</f>
        <v>C</v>
      </c>
      <c r="AI1219" s="12">
        <f t="shared" si="2"/>
        <v>0</v>
      </c>
      <c r="AJ1219" s="12">
        <f t="shared" si="3"/>
        <v>0</v>
      </c>
      <c r="AK1219" s="12">
        <f t="shared" si="4"/>
        <v>1</v>
      </c>
      <c r="AL1219" s="12">
        <f t="shared" si="5"/>
        <v>0</v>
      </c>
      <c r="AM1219" s="11"/>
      <c r="AN1219" s="13">
        <v>0.58044217542198</v>
      </c>
      <c r="AO1219" s="11" t="s">
        <v>57</v>
      </c>
      <c r="AP1219" s="14">
        <v>45931.447850717595</v>
      </c>
    </row>
    <row r="1220">
      <c r="A1220" s="8">
        <v>45925.13145833334</v>
      </c>
      <c r="B1220" s="9" t="s">
        <v>2579</v>
      </c>
      <c r="C1220" s="9" t="s">
        <v>2580</v>
      </c>
      <c r="D1220" s="10">
        <v>5.511918318603E12</v>
      </c>
      <c r="E1220" s="9" t="s">
        <v>43</v>
      </c>
      <c r="F1220" s="9"/>
      <c r="G1220" s="9" t="s">
        <v>76</v>
      </c>
      <c r="H1220" s="9" t="s">
        <v>45</v>
      </c>
      <c r="I1220" s="9" t="s">
        <v>46</v>
      </c>
      <c r="J1220" s="9" t="s">
        <v>47</v>
      </c>
      <c r="K1220" s="9" t="s">
        <v>47</v>
      </c>
      <c r="L1220" s="9" t="s">
        <v>48</v>
      </c>
      <c r="M1220" s="9" t="s">
        <v>47</v>
      </c>
      <c r="N1220" s="9" t="s">
        <v>63</v>
      </c>
      <c r="O1220" s="9" t="s">
        <v>70</v>
      </c>
      <c r="P1220" s="11" t="s">
        <v>51</v>
      </c>
      <c r="Q1220" s="11" t="s">
        <v>203</v>
      </c>
      <c r="R1220" s="11" t="s">
        <v>311</v>
      </c>
      <c r="S1220" s="11" t="s">
        <v>54</v>
      </c>
      <c r="T1220" s="11" t="s">
        <v>55</v>
      </c>
      <c r="U1220" s="11" t="s">
        <v>47</v>
      </c>
      <c r="V1220" s="11"/>
      <c r="W1220" s="11"/>
      <c r="X1220" s="11"/>
      <c r="Y1220" s="11"/>
      <c r="Z1220" s="11"/>
      <c r="AA1220" s="11"/>
      <c r="AB1220" s="11"/>
      <c r="AC1220" s="11"/>
      <c r="AD1220" s="11"/>
      <c r="AE1220" s="11"/>
      <c r="AF1220" s="12">
        <f>ROUNDUP(SUM(VLOOKUP(G1220,'Pontuação'!A$2:B$11,2,FALSE),VLOOKUP(E1220,'Pontuação'!C$2:D$11,2,FALSE),VLOOKUP(I1220,'Pontuação'!I$2:J$11,2,FALSE),VLOOKUP(K1220,'Pontuação'!G$2:H$11,2,FALSE),VLOOKUP(H1220,'Pontuação'!E$2:F$11,2,FALSE),VLOOKUP(M1220,'Pontuação'!K$2:L$11,2,FALSE)),0)</f>
        <v>1141</v>
      </c>
      <c r="AG1220" s="12">
        <f t="shared" si="1"/>
        <v>114</v>
      </c>
      <c r="AH1220" s="12" t="str">
        <f t="array" ref="AH1220">IFERROR(INDEX('Pontuação'!G$13:G$191, MATCH(AG1220, 'Pontuação'!F$14:F$191, 0)), "Faixa Indefinida")</f>
        <v>B</v>
      </c>
      <c r="AI1220" s="12">
        <f t="shared" si="2"/>
        <v>0</v>
      </c>
      <c r="AJ1220" s="12">
        <f t="shared" si="3"/>
        <v>1</v>
      </c>
      <c r="AK1220" s="12">
        <f t="shared" si="4"/>
        <v>0</v>
      </c>
      <c r="AL1220" s="12">
        <f t="shared" si="5"/>
        <v>0</v>
      </c>
      <c r="AM1220" s="11"/>
      <c r="AN1220" s="13">
        <v>0.24778041169766127</v>
      </c>
      <c r="AO1220" s="11" t="s">
        <v>84</v>
      </c>
      <c r="AP1220" s="14">
        <v>45931.447850717595</v>
      </c>
    </row>
    <row r="1221">
      <c r="A1221" s="8">
        <v>45925.1325462963</v>
      </c>
      <c r="B1221" s="9" t="s">
        <v>2581</v>
      </c>
      <c r="C1221" s="9" t="s">
        <v>2582</v>
      </c>
      <c r="D1221" s="10">
        <v>5.511978273745E12</v>
      </c>
      <c r="E1221" s="9" t="s">
        <v>43</v>
      </c>
      <c r="F1221" s="9"/>
      <c r="G1221" s="9" t="s">
        <v>76</v>
      </c>
      <c r="H1221" s="9" t="s">
        <v>45</v>
      </c>
      <c r="I1221" s="9" t="s">
        <v>78</v>
      </c>
      <c r="J1221" s="9" t="s">
        <v>47</v>
      </c>
      <c r="K1221" s="9" t="s">
        <v>48</v>
      </c>
      <c r="L1221" s="9" t="s">
        <v>48</v>
      </c>
      <c r="M1221" s="9" t="s">
        <v>48</v>
      </c>
      <c r="N1221" s="9" t="s">
        <v>79</v>
      </c>
      <c r="O1221" s="9" t="s">
        <v>50</v>
      </c>
      <c r="P1221" s="11" t="s">
        <v>51</v>
      </c>
      <c r="Q1221" s="11" t="s">
        <v>71</v>
      </c>
      <c r="R1221" s="11" t="s">
        <v>90</v>
      </c>
      <c r="S1221" s="11" t="s">
        <v>138</v>
      </c>
      <c r="T1221" s="11" t="s">
        <v>55</v>
      </c>
      <c r="U1221" s="11" t="s">
        <v>56</v>
      </c>
      <c r="V1221" s="11"/>
      <c r="W1221" s="11"/>
      <c r="X1221" s="11"/>
      <c r="Y1221" s="11"/>
      <c r="Z1221" s="11"/>
      <c r="AA1221" s="11"/>
      <c r="AB1221" s="11"/>
      <c r="AC1221" s="11"/>
      <c r="AD1221" s="11"/>
      <c r="AE1221" s="11"/>
      <c r="AF1221" s="12">
        <f>ROUNDUP(SUM(VLOOKUP(G1221,'Pontuação'!A$2:B$11,2,FALSE),VLOOKUP(E1221,'Pontuação'!C$2:D$11,2,FALSE),VLOOKUP(I1221,'Pontuação'!I$2:J$11,2,FALSE),VLOOKUP(K1221,'Pontuação'!G$2:H$11,2,FALSE),VLOOKUP(H1221,'Pontuação'!E$2:F$11,2,FALSE),VLOOKUP(M1221,'Pontuação'!K$2:L$11,2,FALSE)),0)</f>
        <v>1351</v>
      </c>
      <c r="AG1221" s="12">
        <f t="shared" si="1"/>
        <v>135</v>
      </c>
      <c r="AH1221" s="12" t="str">
        <f t="array" ref="AH1221">IFERROR(INDEX('Pontuação'!G$13:G$191, MATCH(AG1221, 'Pontuação'!F$14:F$191, 0)), "Faixa Indefinida")</f>
        <v>A</v>
      </c>
      <c r="AI1221" s="12">
        <f t="shared" si="2"/>
        <v>1</v>
      </c>
      <c r="AJ1221" s="12">
        <f t="shared" si="3"/>
        <v>0</v>
      </c>
      <c r="AK1221" s="12">
        <f t="shared" si="4"/>
        <v>0</v>
      </c>
      <c r="AL1221" s="12">
        <f t="shared" si="5"/>
        <v>0</v>
      </c>
      <c r="AM1221" s="11"/>
      <c r="AN1221" s="13">
        <v>0.3332322727181072</v>
      </c>
      <c r="AO1221" s="11" t="s">
        <v>124</v>
      </c>
      <c r="AP1221" s="14">
        <v>45931.447850717595</v>
      </c>
    </row>
    <row r="1222">
      <c r="A1222" s="8">
        <v>45925.13517361111</v>
      </c>
      <c r="B1222" s="9" t="s">
        <v>2583</v>
      </c>
      <c r="C1222" s="9" t="s">
        <v>2584</v>
      </c>
      <c r="D1222" s="10">
        <v>5.591993110369E12</v>
      </c>
      <c r="E1222" s="9" t="s">
        <v>75</v>
      </c>
      <c r="F1222" s="9"/>
      <c r="G1222" s="9" t="s">
        <v>60</v>
      </c>
      <c r="H1222" s="9" t="s">
        <v>61</v>
      </c>
      <c r="I1222" s="9" t="s">
        <v>78</v>
      </c>
      <c r="J1222" s="9" t="s">
        <v>47</v>
      </c>
      <c r="K1222" s="9" t="s">
        <v>47</v>
      </c>
      <c r="L1222" s="9" t="s">
        <v>48</v>
      </c>
      <c r="M1222" s="9" t="s">
        <v>48</v>
      </c>
      <c r="N1222" s="9" t="s">
        <v>63</v>
      </c>
      <c r="O1222" s="9" t="s">
        <v>64</v>
      </c>
      <c r="P1222" s="11" t="s">
        <v>51</v>
      </c>
      <c r="Q1222" s="11" t="s">
        <v>115</v>
      </c>
      <c r="R1222" s="11" t="s">
        <v>53</v>
      </c>
      <c r="S1222" s="11" t="s">
        <v>54</v>
      </c>
      <c r="T1222" s="11" t="s">
        <v>65</v>
      </c>
      <c r="U1222" s="11" t="s">
        <v>56</v>
      </c>
      <c r="V1222" s="11"/>
      <c r="W1222" s="11"/>
      <c r="X1222" s="11"/>
      <c r="Y1222" s="11"/>
      <c r="Z1222" s="11"/>
      <c r="AA1222" s="11"/>
      <c r="AB1222" s="11"/>
      <c r="AC1222" s="11"/>
      <c r="AD1222" s="11"/>
      <c r="AE1222" s="11"/>
      <c r="AF1222" s="12">
        <f>ROUNDUP(SUM(VLOOKUP(G1222,'Pontuação'!A$2:B$11,2,FALSE),VLOOKUP(E1222,'Pontuação'!C$2:D$11,2,FALSE),VLOOKUP(I1222,'Pontuação'!I$2:J$11,2,FALSE),VLOOKUP(K1222,'Pontuação'!G$2:H$11,2,FALSE),VLOOKUP(H1222,'Pontuação'!E$2:F$11,2,FALSE),VLOOKUP(M1222,'Pontuação'!K$2:L$11,2,FALSE)),0)</f>
        <v>1154</v>
      </c>
      <c r="AG1222" s="12">
        <f t="shared" si="1"/>
        <v>115</v>
      </c>
      <c r="AH1222" s="12" t="str">
        <f t="array" ref="AH1222">IFERROR(INDEX('Pontuação'!G$13:G$191, MATCH(AG1222, 'Pontuação'!F$14:F$191, 0)), "Faixa Indefinida")</f>
        <v>B</v>
      </c>
      <c r="AI1222" s="12">
        <f t="shared" si="2"/>
        <v>0</v>
      </c>
      <c r="AJ1222" s="12">
        <f t="shared" si="3"/>
        <v>1</v>
      </c>
      <c r="AK1222" s="12">
        <f t="shared" si="4"/>
        <v>0</v>
      </c>
      <c r="AL1222" s="12">
        <f t="shared" si="5"/>
        <v>0</v>
      </c>
      <c r="AM1222" s="11"/>
      <c r="AN1222" s="13">
        <v>0.36690860662259034</v>
      </c>
      <c r="AO1222" s="11" t="s">
        <v>66</v>
      </c>
      <c r="AP1222" s="14">
        <v>45931.447850717595</v>
      </c>
    </row>
    <row r="1223">
      <c r="A1223" s="8">
        <v>45925.13576388889</v>
      </c>
      <c r="B1223" s="9" t="s">
        <v>2585</v>
      </c>
      <c r="C1223" s="9" t="s">
        <v>2586</v>
      </c>
      <c r="D1223" s="10">
        <v>5.521967099557E12</v>
      </c>
      <c r="E1223" s="9" t="s">
        <v>43</v>
      </c>
      <c r="F1223" s="9"/>
      <c r="G1223" s="9" t="s">
        <v>69</v>
      </c>
      <c r="H1223" s="9" t="s">
        <v>61</v>
      </c>
      <c r="I1223" s="9" t="s">
        <v>78</v>
      </c>
      <c r="J1223" s="9" t="s">
        <v>47</v>
      </c>
      <c r="K1223" s="9" t="s">
        <v>47</v>
      </c>
      <c r="L1223" s="9" t="s">
        <v>48</v>
      </c>
      <c r="M1223" s="9" t="s">
        <v>48</v>
      </c>
      <c r="N1223" s="9" t="s">
        <v>118</v>
      </c>
      <c r="O1223" s="9" t="s">
        <v>50</v>
      </c>
      <c r="P1223" s="11" t="s">
        <v>51</v>
      </c>
      <c r="Q1223" s="11" t="s">
        <v>89</v>
      </c>
      <c r="R1223" s="11" t="s">
        <v>90</v>
      </c>
      <c r="S1223" s="11" t="s">
        <v>54</v>
      </c>
      <c r="T1223" s="11" t="s">
        <v>65</v>
      </c>
      <c r="U1223" s="11" t="s">
        <v>56</v>
      </c>
      <c r="V1223" s="11"/>
      <c r="W1223" s="11"/>
      <c r="X1223" s="11"/>
      <c r="Y1223" s="11"/>
      <c r="Z1223" s="11"/>
      <c r="AA1223" s="11"/>
      <c r="AB1223" s="11"/>
      <c r="AC1223" s="11"/>
      <c r="AD1223" s="11"/>
      <c r="AE1223" s="11"/>
      <c r="AF1223" s="12">
        <v>1143.0</v>
      </c>
      <c r="AG1223" s="12">
        <f t="shared" si="1"/>
        <v>114</v>
      </c>
      <c r="AH1223" s="12" t="str">
        <f t="array" ref="AH1223">IFERROR(INDEX('Pontuação'!G$13:G$191, MATCH(AG1223, 'Pontuação'!F$14:F$191, 0)), "Faixa Indefinida")</f>
        <v>B</v>
      </c>
      <c r="AI1223" s="12">
        <f t="shared" si="2"/>
        <v>0</v>
      </c>
      <c r="AJ1223" s="12">
        <f t="shared" si="3"/>
        <v>1</v>
      </c>
      <c r="AK1223" s="12">
        <f t="shared" si="4"/>
        <v>0</v>
      </c>
      <c r="AL1223" s="12">
        <f t="shared" si="5"/>
        <v>0</v>
      </c>
      <c r="AM1223" s="11"/>
      <c r="AN1223" s="13">
        <v>0.39471728069559814</v>
      </c>
      <c r="AO1223" s="11" t="s">
        <v>134</v>
      </c>
      <c r="AP1223" s="14">
        <v>45931.447850717595</v>
      </c>
    </row>
    <row r="1224">
      <c r="A1224" s="8">
        <v>45925.137141203704</v>
      </c>
      <c r="B1224" s="9" t="s">
        <v>2587</v>
      </c>
      <c r="C1224" s="9" t="s">
        <v>2588</v>
      </c>
      <c r="D1224" s="10">
        <v>5.581998109922E12</v>
      </c>
      <c r="E1224" s="9" t="s">
        <v>43</v>
      </c>
      <c r="F1224" s="9"/>
      <c r="G1224" s="9" t="s">
        <v>60</v>
      </c>
      <c r="H1224" s="9" t="s">
        <v>45</v>
      </c>
      <c r="I1224" s="9" t="s">
        <v>46</v>
      </c>
      <c r="J1224" s="9" t="s">
        <v>47</v>
      </c>
      <c r="K1224" s="9" t="s">
        <v>48</v>
      </c>
      <c r="L1224" s="9" t="s">
        <v>48</v>
      </c>
      <c r="M1224" s="9" t="s">
        <v>47</v>
      </c>
      <c r="N1224" s="9" t="s">
        <v>79</v>
      </c>
      <c r="O1224" s="9" t="s">
        <v>95</v>
      </c>
      <c r="P1224" s="11" t="s">
        <v>51</v>
      </c>
      <c r="Q1224" s="11" t="s">
        <v>115</v>
      </c>
      <c r="R1224" s="11" t="s">
        <v>53</v>
      </c>
      <c r="S1224" s="11" t="s">
        <v>54</v>
      </c>
      <c r="T1224" s="11" t="s">
        <v>65</v>
      </c>
      <c r="U1224" s="11" t="s">
        <v>56</v>
      </c>
      <c r="V1224" s="11"/>
      <c r="W1224" s="11"/>
      <c r="X1224" s="11"/>
      <c r="Y1224" s="11"/>
      <c r="Z1224" s="11"/>
      <c r="AA1224" s="11"/>
      <c r="AB1224" s="11"/>
      <c r="AC1224" s="11"/>
      <c r="AD1224" s="11"/>
      <c r="AE1224" s="11"/>
      <c r="AF1224" s="12">
        <f>ROUNDUP(SUM(VLOOKUP(G1224,'Pontuação'!A$2:B$11,2,FALSE),VLOOKUP(E1224,'Pontuação'!C$2:D$11,2,FALSE),VLOOKUP(I1224,'Pontuação'!I$2:J$11,2,FALSE),VLOOKUP(K1224,'Pontuação'!G$2:H$11,2,FALSE),VLOOKUP(H1224,'Pontuação'!E$2:F$11,2,FALSE),VLOOKUP(M1224,'Pontuação'!K$2:L$11,2,FALSE)),0)</f>
        <v>1260</v>
      </c>
      <c r="AG1224" s="12">
        <f t="shared" si="1"/>
        <v>126</v>
      </c>
      <c r="AH1224" s="12" t="str">
        <f t="array" ref="AH1224">IFERROR(INDEX('Pontuação'!G$13:G$191, MATCH(AG1224, 'Pontuação'!F$14:F$191, 0)), "Faixa Indefinida")</f>
        <v>A</v>
      </c>
      <c r="AI1224" s="12">
        <f t="shared" si="2"/>
        <v>1</v>
      </c>
      <c r="AJ1224" s="12">
        <f t="shared" si="3"/>
        <v>0</v>
      </c>
      <c r="AK1224" s="12">
        <f t="shared" si="4"/>
        <v>0</v>
      </c>
      <c r="AL1224" s="12">
        <f t="shared" si="5"/>
        <v>0</v>
      </c>
      <c r="AM1224" s="11"/>
      <c r="AN1224" s="13">
        <v>0.29510218496191504</v>
      </c>
      <c r="AO1224" s="11" t="s">
        <v>91</v>
      </c>
      <c r="AP1224" s="14">
        <v>45931.447850717595</v>
      </c>
    </row>
    <row r="1225">
      <c r="A1225" s="8">
        <v>45925.14196759259</v>
      </c>
      <c r="B1225" s="9" t="s">
        <v>2589</v>
      </c>
      <c r="C1225" s="9" t="s">
        <v>2590</v>
      </c>
      <c r="D1225" s="10">
        <v>5.541998208041E12</v>
      </c>
      <c r="E1225" s="9" t="s">
        <v>43</v>
      </c>
      <c r="F1225" s="9"/>
      <c r="G1225" s="9" t="s">
        <v>76</v>
      </c>
      <c r="H1225" s="9" t="s">
        <v>77</v>
      </c>
      <c r="I1225" s="9" t="s">
        <v>88</v>
      </c>
      <c r="J1225" s="9" t="s">
        <v>47</v>
      </c>
      <c r="K1225" s="9" t="s">
        <v>48</v>
      </c>
      <c r="L1225" s="9" t="s">
        <v>48</v>
      </c>
      <c r="M1225" s="9" t="s">
        <v>48</v>
      </c>
      <c r="N1225" s="9" t="s">
        <v>63</v>
      </c>
      <c r="O1225" s="9" t="s">
        <v>64</v>
      </c>
      <c r="P1225" s="11" t="s">
        <v>51</v>
      </c>
      <c r="Q1225" s="11" t="s">
        <v>203</v>
      </c>
      <c r="R1225" s="11" t="s">
        <v>311</v>
      </c>
      <c r="S1225" s="11" t="s">
        <v>54</v>
      </c>
      <c r="T1225" s="11" t="s">
        <v>55</v>
      </c>
      <c r="U1225" s="11" t="s">
        <v>56</v>
      </c>
      <c r="V1225" s="11"/>
      <c r="W1225" s="11"/>
      <c r="X1225" s="11"/>
      <c r="Y1225" s="11"/>
      <c r="Z1225" s="11"/>
      <c r="AA1225" s="11"/>
      <c r="AB1225" s="11"/>
      <c r="AC1225" s="11"/>
      <c r="AD1225" s="11"/>
      <c r="AE1225" s="11"/>
      <c r="AF1225" s="12">
        <f>ROUNDUP(SUM(VLOOKUP(G1225,'Pontuação'!A$2:B$11,2,FALSE),VLOOKUP(E1225,'Pontuação'!C$2:D$11,2,FALSE),VLOOKUP(I1225,'Pontuação'!I$2:J$11,2,FALSE),VLOOKUP(K1225,'Pontuação'!G$2:H$11,2,FALSE),VLOOKUP(H1225,'Pontuação'!E$2:F$11,2,FALSE),VLOOKUP(M1225,'Pontuação'!K$2:L$11,2,FALSE)),0)</f>
        <v>1211</v>
      </c>
      <c r="AG1225" s="12">
        <f t="shared" si="1"/>
        <v>121</v>
      </c>
      <c r="AH1225" s="12" t="str">
        <f t="array" ref="AH1225">IFERROR(INDEX('Pontuação'!G$13:G$191, MATCH(AG1225, 'Pontuação'!F$14:F$191, 0)), "Faixa Indefinida")</f>
        <v>A</v>
      </c>
      <c r="AI1225" s="12">
        <f t="shared" si="2"/>
        <v>1</v>
      </c>
      <c r="AJ1225" s="12">
        <f t="shared" si="3"/>
        <v>0</v>
      </c>
      <c r="AK1225" s="12">
        <f t="shared" si="4"/>
        <v>0</v>
      </c>
      <c r="AL1225" s="12">
        <f t="shared" si="5"/>
        <v>0</v>
      </c>
      <c r="AM1225" s="11"/>
      <c r="AN1225" s="13">
        <v>0.35292631295593924</v>
      </c>
      <c r="AO1225" s="11" t="s">
        <v>66</v>
      </c>
      <c r="AP1225" s="14">
        <v>45931.447850717595</v>
      </c>
    </row>
    <row r="1226">
      <c r="A1226" s="8">
        <v>45925.14268518519</v>
      </c>
      <c r="B1226" s="9" t="s">
        <v>2591</v>
      </c>
      <c r="C1226" s="9" t="s">
        <v>2592</v>
      </c>
      <c r="D1226" s="10">
        <v>5.555999900763E12</v>
      </c>
      <c r="E1226" s="9" t="s">
        <v>75</v>
      </c>
      <c r="F1226" s="9"/>
      <c r="G1226" s="9" t="s">
        <v>60</v>
      </c>
      <c r="H1226" s="9" t="s">
        <v>87</v>
      </c>
      <c r="I1226" s="9" t="s">
        <v>88</v>
      </c>
      <c r="J1226" s="9" t="s">
        <v>47</v>
      </c>
      <c r="K1226" s="9" t="s">
        <v>47</v>
      </c>
      <c r="L1226" s="9" t="s">
        <v>48</v>
      </c>
      <c r="M1226" s="9" t="s">
        <v>47</v>
      </c>
      <c r="N1226" s="9" t="s">
        <v>63</v>
      </c>
      <c r="O1226" s="9" t="s">
        <v>95</v>
      </c>
      <c r="P1226" s="11" t="s">
        <v>51</v>
      </c>
      <c r="Q1226" s="11" t="s">
        <v>147</v>
      </c>
      <c r="R1226" s="11" t="s">
        <v>107</v>
      </c>
      <c r="S1226" s="11" t="s">
        <v>148</v>
      </c>
      <c r="T1226" s="11" t="s">
        <v>55</v>
      </c>
      <c r="U1226" s="11" t="s">
        <v>47</v>
      </c>
      <c r="V1226" s="11"/>
      <c r="W1226" s="11"/>
      <c r="X1226" s="11"/>
      <c r="Y1226" s="11"/>
      <c r="Z1226" s="11"/>
      <c r="AA1226" s="11"/>
      <c r="AB1226" s="11"/>
      <c r="AC1226" s="11"/>
      <c r="AD1226" s="11"/>
      <c r="AE1226" s="11"/>
      <c r="AF1226" s="12">
        <f>ROUNDUP(SUM(VLOOKUP(G1226,'Pontuação'!A$2:B$11,2,FALSE),VLOOKUP(E1226,'Pontuação'!C$2:D$11,2,FALSE),VLOOKUP(I1226,'Pontuação'!I$2:J$11,2,FALSE),VLOOKUP(K1226,'Pontuação'!G$2:H$11,2,FALSE),VLOOKUP(H1226,'Pontuação'!E$2:F$11,2,FALSE),VLOOKUP(M1226,'Pontuação'!K$2:L$11,2,FALSE)),0)</f>
        <v>908</v>
      </c>
      <c r="AG1226" s="12">
        <f t="shared" si="1"/>
        <v>91</v>
      </c>
      <c r="AH1226" s="12" t="str">
        <f t="array" ref="AH1226">IFERROR(INDEX('Pontuação'!G$13:G$191, MATCH(AG1226, 'Pontuação'!F$14:F$191, 0)), "Faixa Indefinida")</f>
        <v>C</v>
      </c>
      <c r="AI1226" s="12">
        <f t="shared" si="2"/>
        <v>0</v>
      </c>
      <c r="AJ1226" s="12">
        <f t="shared" si="3"/>
        <v>0</v>
      </c>
      <c r="AK1226" s="12">
        <f t="shared" si="4"/>
        <v>1</v>
      </c>
      <c r="AL1226" s="12">
        <f t="shared" si="5"/>
        <v>0</v>
      </c>
      <c r="AM1226" s="11"/>
      <c r="AN1226" s="13">
        <v>0.29266389322817604</v>
      </c>
      <c r="AO1226" s="11" t="s">
        <v>91</v>
      </c>
      <c r="AP1226" s="14">
        <v>45931.447850717595</v>
      </c>
    </row>
    <row r="1227">
      <c r="A1227" s="8">
        <v>45925.15112268519</v>
      </c>
      <c r="B1227" s="9" t="s">
        <v>2593</v>
      </c>
      <c r="C1227" s="9" t="s">
        <v>2594</v>
      </c>
      <c r="D1227" s="10">
        <v>5.511963431585E12</v>
      </c>
      <c r="E1227" s="9" t="s">
        <v>43</v>
      </c>
      <c r="F1227" s="9"/>
      <c r="G1227" s="9" t="s">
        <v>76</v>
      </c>
      <c r="H1227" s="9" t="s">
        <v>87</v>
      </c>
      <c r="I1227" s="9" t="s">
        <v>88</v>
      </c>
      <c r="J1227" s="9" t="s">
        <v>47</v>
      </c>
      <c r="K1227" s="9" t="s">
        <v>47</v>
      </c>
      <c r="L1227" s="9" t="s">
        <v>48</v>
      </c>
      <c r="M1227" s="9" t="s">
        <v>47</v>
      </c>
      <c r="N1227" s="9" t="s">
        <v>63</v>
      </c>
      <c r="O1227" s="9" t="s">
        <v>95</v>
      </c>
      <c r="P1227" s="11" t="s">
        <v>51</v>
      </c>
      <c r="Q1227" s="11" t="s">
        <v>137</v>
      </c>
      <c r="R1227" s="11" t="s">
        <v>90</v>
      </c>
      <c r="S1227" s="11" t="s">
        <v>138</v>
      </c>
      <c r="T1227" s="11" t="s">
        <v>55</v>
      </c>
      <c r="U1227" s="11" t="s">
        <v>47</v>
      </c>
      <c r="V1227" s="11"/>
      <c r="W1227" s="11"/>
      <c r="X1227" s="11"/>
      <c r="Y1227" s="11"/>
      <c r="Z1227" s="11"/>
      <c r="AA1227" s="11"/>
      <c r="AB1227" s="11"/>
      <c r="AC1227" s="11"/>
      <c r="AD1227" s="11"/>
      <c r="AE1227" s="11"/>
      <c r="AF1227" s="12">
        <f>ROUNDUP(SUM(VLOOKUP(G1227,'Pontuação'!A$2:B$11,2,FALSE),VLOOKUP(E1227,'Pontuação'!C$2:D$11,2,FALSE),VLOOKUP(I1227,'Pontuação'!I$2:J$11,2,FALSE),VLOOKUP(K1227,'Pontuação'!G$2:H$11,2,FALSE),VLOOKUP(H1227,'Pontuação'!E$2:F$11,2,FALSE),VLOOKUP(M1227,'Pontuação'!K$2:L$11,2,FALSE)),0)</f>
        <v>916</v>
      </c>
      <c r="AG1227" s="12">
        <f t="shared" si="1"/>
        <v>92</v>
      </c>
      <c r="AH1227" s="12" t="str">
        <f t="array" ref="AH1227">IFERROR(INDEX('Pontuação'!G$13:G$191, MATCH(AG1227, 'Pontuação'!F$14:F$191, 0)), "Faixa Indefinida")</f>
        <v>C</v>
      </c>
      <c r="AI1227" s="12">
        <f t="shared" si="2"/>
        <v>0</v>
      </c>
      <c r="AJ1227" s="12">
        <f t="shared" si="3"/>
        <v>0</v>
      </c>
      <c r="AK1227" s="12">
        <f t="shared" si="4"/>
        <v>1</v>
      </c>
      <c r="AL1227" s="12">
        <f t="shared" si="5"/>
        <v>0</v>
      </c>
      <c r="AM1227" s="11"/>
      <c r="AN1227" s="13">
        <v>0.15064340368322118</v>
      </c>
      <c r="AO1227" s="11" t="s">
        <v>110</v>
      </c>
      <c r="AP1227" s="14">
        <v>45931.447850717595</v>
      </c>
    </row>
    <row r="1228">
      <c r="A1228" s="8">
        <v>45925.15372685185</v>
      </c>
      <c r="B1228" s="9" t="s">
        <v>2595</v>
      </c>
      <c r="C1228" s="9" t="s">
        <v>2596</v>
      </c>
      <c r="D1228" s="10">
        <v>5.541997197387E12</v>
      </c>
      <c r="E1228" s="9" t="s">
        <v>43</v>
      </c>
      <c r="F1228" s="9"/>
      <c r="G1228" s="9" t="s">
        <v>44</v>
      </c>
      <c r="H1228" s="9" t="s">
        <v>61</v>
      </c>
      <c r="I1228" s="9" t="s">
        <v>78</v>
      </c>
      <c r="J1228" s="9" t="s">
        <v>48</v>
      </c>
      <c r="K1228" s="9" t="s">
        <v>48</v>
      </c>
      <c r="L1228" s="9" t="s">
        <v>47</v>
      </c>
      <c r="M1228" s="9" t="s">
        <v>48</v>
      </c>
      <c r="N1228" s="9" t="s">
        <v>49</v>
      </c>
      <c r="O1228" s="9" t="s">
        <v>70</v>
      </c>
      <c r="P1228" s="11" t="s">
        <v>51</v>
      </c>
      <c r="Q1228" s="11" t="s">
        <v>52</v>
      </c>
      <c r="R1228" s="11" t="s">
        <v>53</v>
      </c>
      <c r="S1228" s="11" t="s">
        <v>54</v>
      </c>
      <c r="T1228" s="11" t="s">
        <v>55</v>
      </c>
      <c r="U1228" s="11" t="s">
        <v>56</v>
      </c>
      <c r="V1228" s="11"/>
      <c r="W1228" s="11"/>
      <c r="X1228" s="11"/>
      <c r="Y1228" s="11"/>
      <c r="Z1228" s="11"/>
      <c r="AA1228" s="11"/>
      <c r="AB1228" s="11"/>
      <c r="AC1228" s="11"/>
      <c r="AD1228" s="11"/>
      <c r="AE1228" s="11"/>
      <c r="AF1228" s="12">
        <f>ROUNDUP(SUM(VLOOKUP(G1228,'Pontuação'!A$2:B$11,2,FALSE),VLOOKUP(E1228,'Pontuação'!C$2:D$11,2,FALSE),VLOOKUP(I1228,'Pontuação'!I$2:J$11,2,FALSE),VLOOKUP(K1228,'Pontuação'!G$2:H$11,2,FALSE),VLOOKUP(H1228,'Pontuação'!E$2:F$11,2,FALSE),VLOOKUP(M1228,'Pontuação'!K$2:L$11,2,FALSE)),0)</f>
        <v>1204</v>
      </c>
      <c r="AG1228" s="12">
        <f t="shared" si="1"/>
        <v>120</v>
      </c>
      <c r="AH1228" s="12" t="str">
        <f t="array" ref="AH1228">IFERROR(INDEX('Pontuação'!G$13:G$191, MATCH(AG1228, 'Pontuação'!F$14:F$191, 0)), "Faixa Indefinida")</f>
        <v>A</v>
      </c>
      <c r="AI1228" s="12">
        <f t="shared" si="2"/>
        <v>1</v>
      </c>
      <c r="AJ1228" s="12">
        <f t="shared" si="3"/>
        <v>0</v>
      </c>
      <c r="AK1228" s="12">
        <f t="shared" si="4"/>
        <v>0</v>
      </c>
      <c r="AL1228" s="12">
        <f t="shared" si="5"/>
        <v>0</v>
      </c>
      <c r="AM1228" s="11"/>
      <c r="AN1228" s="13">
        <v>0.36170794140147805</v>
      </c>
      <c r="AO1228" s="11" t="s">
        <v>66</v>
      </c>
      <c r="AP1228" s="14">
        <v>45931.447850717595</v>
      </c>
    </row>
    <row r="1229">
      <c r="A1229" s="8">
        <v>45925.156909722224</v>
      </c>
      <c r="B1229" s="9" t="s">
        <v>2597</v>
      </c>
      <c r="C1229" s="9" t="s">
        <v>2598</v>
      </c>
      <c r="D1229" s="10">
        <v>5.519984063276E12</v>
      </c>
      <c r="E1229" s="9" t="s">
        <v>43</v>
      </c>
      <c r="F1229" s="9"/>
      <c r="G1229" s="9" t="s">
        <v>60</v>
      </c>
      <c r="H1229" s="9" t="s">
        <v>87</v>
      </c>
      <c r="I1229" s="9" t="s">
        <v>88</v>
      </c>
      <c r="J1229" s="9" t="s">
        <v>48</v>
      </c>
      <c r="K1229" s="9" t="s">
        <v>47</v>
      </c>
      <c r="L1229" s="9" t="s">
        <v>47</v>
      </c>
      <c r="M1229" s="9" t="s">
        <v>48</v>
      </c>
      <c r="N1229" s="9" t="s">
        <v>94</v>
      </c>
      <c r="O1229" s="9" t="s">
        <v>50</v>
      </c>
      <c r="P1229" s="11" t="s">
        <v>51</v>
      </c>
      <c r="Q1229" s="11" t="s">
        <v>203</v>
      </c>
      <c r="R1229" s="11" t="s">
        <v>911</v>
      </c>
      <c r="S1229" s="11" t="s">
        <v>912</v>
      </c>
      <c r="T1229" s="11" t="s">
        <v>55</v>
      </c>
      <c r="U1229" s="11" t="s">
        <v>47</v>
      </c>
      <c r="V1229" s="11"/>
      <c r="W1229" s="11"/>
      <c r="X1229" s="11"/>
      <c r="Y1229" s="11"/>
      <c r="Z1229" s="11"/>
      <c r="AA1229" s="11"/>
      <c r="AB1229" s="11"/>
      <c r="AC1229" s="11"/>
      <c r="AD1229" s="11"/>
      <c r="AE1229" s="11"/>
      <c r="AF1229" s="12">
        <f>ROUNDUP(SUM(VLOOKUP(G1229,'Pontuação'!A$2:B$11,2,FALSE),VLOOKUP(E1229,'Pontuação'!C$2:D$11,2,FALSE),VLOOKUP(I1229,'Pontuação'!I$2:J$11,2,FALSE),VLOOKUP(K1229,'Pontuação'!G$2:H$11,2,FALSE),VLOOKUP(H1229,'Pontuação'!E$2:F$11,2,FALSE),VLOOKUP(M1229,'Pontuação'!K$2:L$11,2,FALSE)),0)</f>
        <v>1075</v>
      </c>
      <c r="AG1229" s="12">
        <f t="shared" si="1"/>
        <v>108</v>
      </c>
      <c r="AH1229" s="12" t="str">
        <f t="array" ref="AH1229">IFERROR(INDEX('Pontuação'!G$13:G$191, MATCH(AG1229, 'Pontuação'!F$14:F$191, 0)), "Faixa Indefinida")</f>
        <v>B</v>
      </c>
      <c r="AI1229" s="12">
        <f t="shared" si="2"/>
        <v>0</v>
      </c>
      <c r="AJ1229" s="12">
        <f t="shared" si="3"/>
        <v>1</v>
      </c>
      <c r="AK1229" s="12">
        <f t="shared" si="4"/>
        <v>0</v>
      </c>
      <c r="AL1229" s="12">
        <f t="shared" si="5"/>
        <v>0</v>
      </c>
      <c r="AM1229" s="11"/>
      <c r="AN1229" s="13">
        <v>0.15216354281264635</v>
      </c>
      <c r="AO1229" s="11" t="s">
        <v>110</v>
      </c>
      <c r="AP1229" s="14">
        <v>45931.447850717595</v>
      </c>
    </row>
    <row r="1230">
      <c r="A1230" s="8">
        <v>45925.16320601852</v>
      </c>
      <c r="B1230" s="9" t="s">
        <v>2599</v>
      </c>
      <c r="C1230" s="9" t="s">
        <v>2600</v>
      </c>
      <c r="D1230" s="10">
        <v>5.555819944761E12</v>
      </c>
      <c r="E1230" s="9" t="s">
        <v>43</v>
      </c>
      <c r="F1230" s="9"/>
      <c r="G1230" s="9" t="s">
        <v>76</v>
      </c>
      <c r="H1230" s="9" t="s">
        <v>45</v>
      </c>
      <c r="I1230" s="9" t="s">
        <v>78</v>
      </c>
      <c r="J1230" s="9" t="s">
        <v>47</v>
      </c>
      <c r="K1230" s="9" t="s">
        <v>48</v>
      </c>
      <c r="L1230" s="9" t="s">
        <v>48</v>
      </c>
      <c r="M1230" s="9" t="s">
        <v>48</v>
      </c>
      <c r="N1230" s="9" t="s">
        <v>79</v>
      </c>
      <c r="O1230" s="9" t="s">
        <v>50</v>
      </c>
      <c r="P1230" s="11" t="s">
        <v>51</v>
      </c>
      <c r="Q1230" s="11" t="s">
        <v>115</v>
      </c>
      <c r="R1230" s="11" t="s">
        <v>53</v>
      </c>
      <c r="S1230" s="11" t="s">
        <v>54</v>
      </c>
      <c r="T1230" s="11" t="s">
        <v>55</v>
      </c>
      <c r="U1230" s="11" t="s">
        <v>56</v>
      </c>
      <c r="V1230" s="11"/>
      <c r="W1230" s="11"/>
      <c r="X1230" s="11"/>
      <c r="Y1230" s="11"/>
      <c r="Z1230" s="11"/>
      <c r="AA1230" s="11"/>
      <c r="AB1230" s="11"/>
      <c r="AC1230" s="11"/>
      <c r="AD1230" s="11"/>
      <c r="AE1230" s="11"/>
      <c r="AF1230" s="12">
        <f>ROUNDUP(SUM(VLOOKUP(G1230,'Pontuação'!A$2:B$11,2,FALSE),VLOOKUP(E1230,'Pontuação'!C$2:D$11,2,FALSE),VLOOKUP(I1230,'Pontuação'!I$2:J$11,2,FALSE),VLOOKUP(K1230,'Pontuação'!G$2:H$11,2,FALSE),VLOOKUP(H1230,'Pontuação'!E$2:F$11,2,FALSE),VLOOKUP(M1230,'Pontuação'!K$2:L$11,2,FALSE)),0)</f>
        <v>1351</v>
      </c>
      <c r="AG1230" s="12">
        <f t="shared" si="1"/>
        <v>135</v>
      </c>
      <c r="AH1230" s="12" t="str">
        <f t="array" ref="AH1230">IFERROR(INDEX('Pontuação'!G$13:G$191, MATCH(AG1230, 'Pontuação'!F$14:F$191, 0)), "Faixa Indefinida")</f>
        <v>A</v>
      </c>
      <c r="AI1230" s="12">
        <f t="shared" si="2"/>
        <v>1</v>
      </c>
      <c r="AJ1230" s="12">
        <f t="shared" si="3"/>
        <v>0</v>
      </c>
      <c r="AK1230" s="12">
        <f t="shared" si="4"/>
        <v>0</v>
      </c>
      <c r="AL1230" s="12">
        <f t="shared" si="5"/>
        <v>0</v>
      </c>
      <c r="AM1230" s="11"/>
      <c r="AN1230" s="13">
        <v>0.4801397786103972</v>
      </c>
      <c r="AO1230" s="11" t="s">
        <v>151</v>
      </c>
      <c r="AP1230" s="14">
        <v>45931.447850717595</v>
      </c>
    </row>
    <row r="1231">
      <c r="A1231" s="8">
        <v>45925.166134259256</v>
      </c>
      <c r="B1231" s="9" t="s">
        <v>2601</v>
      </c>
      <c r="C1231" s="9" t="s">
        <v>2602</v>
      </c>
      <c r="D1231" s="10">
        <v>5.579996871788E12</v>
      </c>
      <c r="E1231" s="9" t="s">
        <v>43</v>
      </c>
      <c r="F1231" s="9"/>
      <c r="G1231" s="9" t="s">
        <v>76</v>
      </c>
      <c r="H1231" s="9" t="s">
        <v>77</v>
      </c>
      <c r="I1231" s="9" t="s">
        <v>88</v>
      </c>
      <c r="J1231" s="9" t="s">
        <v>47</v>
      </c>
      <c r="K1231" s="9" t="s">
        <v>47</v>
      </c>
      <c r="L1231" s="9" t="s">
        <v>48</v>
      </c>
      <c r="M1231" s="9" t="s">
        <v>47</v>
      </c>
      <c r="N1231" s="9" t="s">
        <v>63</v>
      </c>
      <c r="O1231" s="9" t="s">
        <v>50</v>
      </c>
      <c r="P1231" s="11" t="s">
        <v>51</v>
      </c>
      <c r="Q1231" s="11" t="s">
        <v>133</v>
      </c>
      <c r="R1231" s="11" t="s">
        <v>90</v>
      </c>
      <c r="S1231" s="11" t="s">
        <v>72</v>
      </c>
      <c r="T1231" s="11" t="s">
        <v>55</v>
      </c>
      <c r="U1231" s="11" t="s">
        <v>56</v>
      </c>
      <c r="V1231" s="11"/>
      <c r="W1231" s="11"/>
      <c r="X1231" s="11"/>
      <c r="Y1231" s="11"/>
      <c r="Z1231" s="11"/>
      <c r="AA1231" s="11"/>
      <c r="AB1231" s="11"/>
      <c r="AC1231" s="11"/>
      <c r="AD1231" s="11"/>
      <c r="AE1231" s="11"/>
      <c r="AF1231" s="12">
        <f>ROUNDUP(SUM(VLOOKUP(G1231,'Pontuação'!A$2:B$11,2,FALSE),VLOOKUP(E1231,'Pontuação'!C$2:D$11,2,FALSE),VLOOKUP(I1231,'Pontuação'!I$2:J$11,2,FALSE),VLOOKUP(K1231,'Pontuação'!G$2:H$11,2,FALSE),VLOOKUP(H1231,'Pontuação'!E$2:F$11,2,FALSE),VLOOKUP(M1231,'Pontuação'!K$2:L$11,2,FALSE)),0)</f>
        <v>951</v>
      </c>
      <c r="AG1231" s="12">
        <f t="shared" si="1"/>
        <v>95</v>
      </c>
      <c r="AH1231" s="12" t="str">
        <f t="array" ref="AH1231">IFERROR(INDEX('Pontuação'!G$13:G$191, MATCH(AG1231, 'Pontuação'!F$14:F$191, 0)), "Faixa Indefinida")</f>
        <v>C</v>
      </c>
      <c r="AI1231" s="12">
        <f t="shared" si="2"/>
        <v>0</v>
      </c>
      <c r="AJ1231" s="12">
        <f t="shared" si="3"/>
        <v>0</v>
      </c>
      <c r="AK1231" s="12">
        <f t="shared" si="4"/>
        <v>1</v>
      </c>
      <c r="AL1231" s="12">
        <f t="shared" si="5"/>
        <v>0</v>
      </c>
      <c r="AM1231" s="11"/>
      <c r="AN1231" s="13">
        <v>0.1990489682687658</v>
      </c>
      <c r="AO1231" s="11" t="s">
        <v>162</v>
      </c>
      <c r="AP1231" s="14">
        <v>45931.447850717595</v>
      </c>
    </row>
    <row r="1232">
      <c r="A1232" s="8">
        <v>45925.168344907404</v>
      </c>
      <c r="B1232" s="9" t="s">
        <v>2603</v>
      </c>
      <c r="C1232" s="9" t="s">
        <v>2604</v>
      </c>
      <c r="D1232" s="10">
        <v>5.535998546355E12</v>
      </c>
      <c r="E1232" s="9" t="s">
        <v>43</v>
      </c>
      <c r="F1232" s="9"/>
      <c r="G1232" s="9" t="s">
        <v>170</v>
      </c>
      <c r="H1232" s="9" t="s">
        <v>87</v>
      </c>
      <c r="I1232" s="9" t="s">
        <v>78</v>
      </c>
      <c r="J1232" s="9" t="s">
        <v>47</v>
      </c>
      <c r="K1232" s="9" t="s">
        <v>47</v>
      </c>
      <c r="L1232" s="9" t="s">
        <v>47</v>
      </c>
      <c r="M1232" s="9" t="s">
        <v>47</v>
      </c>
      <c r="N1232" s="9" t="s">
        <v>63</v>
      </c>
      <c r="O1232" s="9" t="s">
        <v>95</v>
      </c>
      <c r="P1232" s="11" t="s">
        <v>51</v>
      </c>
      <c r="Q1232" s="11" t="s">
        <v>89</v>
      </c>
      <c r="R1232" s="11" t="s">
        <v>90</v>
      </c>
      <c r="S1232" s="11" t="s">
        <v>54</v>
      </c>
      <c r="T1232" s="11" t="s">
        <v>55</v>
      </c>
      <c r="U1232" s="11" t="s">
        <v>47</v>
      </c>
      <c r="V1232" s="11"/>
      <c r="W1232" s="11"/>
      <c r="X1232" s="11"/>
      <c r="Y1232" s="11"/>
      <c r="Z1232" s="11"/>
      <c r="AA1232" s="11"/>
      <c r="AB1232" s="11"/>
      <c r="AC1232" s="11"/>
      <c r="AD1232" s="11"/>
      <c r="AE1232" s="11"/>
      <c r="AF1232" s="12">
        <f>ROUNDUP(SUM(VLOOKUP(G1232,'Pontuação'!A$2:B$11,2,FALSE),VLOOKUP(E1232,'Pontuação'!C$2:D$11,2,FALSE),VLOOKUP(I1232,'Pontuação'!I$2:J$11,2,FALSE),VLOOKUP(K1232,'Pontuação'!G$2:H$11,2,FALSE),VLOOKUP(H1232,'Pontuação'!E$2:F$11,2,FALSE),VLOOKUP(M1232,'Pontuação'!K$2:L$11,2,FALSE)),0)</f>
        <v>827</v>
      </c>
      <c r="AG1232" s="12">
        <f t="shared" si="1"/>
        <v>83</v>
      </c>
      <c r="AH1232" s="12" t="str">
        <f t="array" ref="AH1232">IFERROR(INDEX('Pontuação'!G$13:G$191, MATCH(AG1232, 'Pontuação'!F$14:F$191, 0)), "Faixa Indefinida")</f>
        <v>D</v>
      </c>
      <c r="AI1232" s="12">
        <f t="shared" si="2"/>
        <v>0</v>
      </c>
      <c r="AJ1232" s="12">
        <f t="shared" si="3"/>
        <v>0</v>
      </c>
      <c r="AK1232" s="12">
        <f t="shared" si="4"/>
        <v>0</v>
      </c>
      <c r="AL1232" s="12">
        <f t="shared" si="5"/>
        <v>1</v>
      </c>
      <c r="AM1232" s="11"/>
      <c r="AN1232" s="13">
        <v>0.09870290788077557</v>
      </c>
      <c r="AO1232" s="11" t="s">
        <v>99</v>
      </c>
      <c r="AP1232" s="14">
        <v>45931.447850717595</v>
      </c>
    </row>
    <row r="1233">
      <c r="A1233" s="8">
        <v>45925.17162037037</v>
      </c>
      <c r="B1233" s="9" t="s">
        <v>2605</v>
      </c>
      <c r="C1233" s="9" t="s">
        <v>2606</v>
      </c>
      <c r="D1233" s="10">
        <v>5.512982977423E12</v>
      </c>
      <c r="E1233" s="9" t="s">
        <v>43</v>
      </c>
      <c r="F1233" s="9"/>
      <c r="G1233" s="9" t="s">
        <v>44</v>
      </c>
      <c r="H1233" s="9" t="s">
        <v>45</v>
      </c>
      <c r="I1233" s="9" t="s">
        <v>106</v>
      </c>
      <c r="J1233" s="9" t="s">
        <v>47</v>
      </c>
      <c r="K1233" s="9" t="s">
        <v>48</v>
      </c>
      <c r="L1233" s="9" t="s">
        <v>48</v>
      </c>
      <c r="M1233" s="9" t="s">
        <v>48</v>
      </c>
      <c r="N1233" s="9" t="s">
        <v>63</v>
      </c>
      <c r="O1233" s="9" t="s">
        <v>50</v>
      </c>
      <c r="P1233" s="11" t="s">
        <v>51</v>
      </c>
      <c r="Q1233" s="11" t="s">
        <v>52</v>
      </c>
      <c r="R1233" s="11" t="s">
        <v>53</v>
      </c>
      <c r="S1233" s="11" t="s">
        <v>54</v>
      </c>
      <c r="T1233" s="11" t="s">
        <v>55</v>
      </c>
      <c r="U1233" s="11" t="s">
        <v>56</v>
      </c>
      <c r="V1233" s="11"/>
      <c r="W1233" s="11"/>
      <c r="X1233" s="11"/>
      <c r="Y1233" s="11"/>
      <c r="Z1233" s="11"/>
      <c r="AA1233" s="11"/>
      <c r="AB1233" s="11"/>
      <c r="AC1233" s="11"/>
      <c r="AD1233" s="11"/>
      <c r="AE1233" s="11"/>
      <c r="AF1233" s="12">
        <f>ROUNDUP(SUM(VLOOKUP(G1233,'Pontuação'!A$2:B$11,2,FALSE),VLOOKUP(E1233,'Pontuação'!C$2:D$11,2,FALSE),VLOOKUP(I1233,'Pontuação'!I$2:J$11,2,FALSE),VLOOKUP(K1233,'Pontuação'!G$2:H$11,2,FALSE),VLOOKUP(H1233,'Pontuação'!E$2:F$11,2,FALSE),VLOOKUP(M1233,'Pontuação'!K$2:L$11,2,FALSE)),0)</f>
        <v>1246</v>
      </c>
      <c r="AG1233" s="12">
        <f t="shared" si="1"/>
        <v>125</v>
      </c>
      <c r="AH1233" s="12" t="str">
        <f t="array" ref="AH1233">IFERROR(INDEX('Pontuação'!G$13:G$191, MATCH(AG1233, 'Pontuação'!F$14:F$191, 0)), "Faixa Indefinida")</f>
        <v>A</v>
      </c>
      <c r="AI1233" s="12">
        <f t="shared" si="2"/>
        <v>1</v>
      </c>
      <c r="AJ1233" s="12">
        <f t="shared" si="3"/>
        <v>0</v>
      </c>
      <c r="AK1233" s="12">
        <f t="shared" si="4"/>
        <v>0</v>
      </c>
      <c r="AL1233" s="12">
        <f t="shared" si="5"/>
        <v>0</v>
      </c>
      <c r="AM1233" s="11"/>
      <c r="AN1233" s="13">
        <v>0.5429752311738802</v>
      </c>
      <c r="AO1233" s="11" t="s">
        <v>57</v>
      </c>
      <c r="AP1233" s="14">
        <v>45931.447850717595</v>
      </c>
    </row>
    <row r="1234">
      <c r="A1234" s="8">
        <v>45925.17215277778</v>
      </c>
      <c r="B1234" s="9" t="s">
        <v>2607</v>
      </c>
      <c r="C1234" s="9" t="s">
        <v>2608</v>
      </c>
      <c r="D1234" s="10">
        <v>5.511963601121E12</v>
      </c>
      <c r="E1234" s="9" t="s">
        <v>43</v>
      </c>
      <c r="F1234" s="9"/>
      <c r="G1234" s="9" t="s">
        <v>60</v>
      </c>
      <c r="H1234" s="9" t="s">
        <v>87</v>
      </c>
      <c r="I1234" s="9" t="s">
        <v>88</v>
      </c>
      <c r="J1234" s="9" t="s">
        <v>48</v>
      </c>
      <c r="K1234" s="9" t="s">
        <v>48</v>
      </c>
      <c r="L1234" s="9" t="s">
        <v>47</v>
      </c>
      <c r="M1234" s="9" t="s">
        <v>47</v>
      </c>
      <c r="N1234" s="9" t="s">
        <v>79</v>
      </c>
      <c r="O1234" s="9" t="s">
        <v>50</v>
      </c>
      <c r="P1234" s="11" t="s">
        <v>51</v>
      </c>
      <c r="Q1234" s="11" t="s">
        <v>165</v>
      </c>
      <c r="R1234" s="11" t="s">
        <v>567</v>
      </c>
      <c r="S1234" s="11" t="s">
        <v>568</v>
      </c>
      <c r="T1234" s="11" t="s">
        <v>65</v>
      </c>
      <c r="U1234" s="11" t="s">
        <v>56</v>
      </c>
      <c r="V1234" s="11"/>
      <c r="W1234" s="11"/>
      <c r="X1234" s="11"/>
      <c r="Y1234" s="11"/>
      <c r="Z1234" s="11"/>
      <c r="AA1234" s="11"/>
      <c r="AB1234" s="11"/>
      <c r="AC1234" s="11"/>
      <c r="AD1234" s="11"/>
      <c r="AE1234" s="11"/>
      <c r="AF1234" s="12">
        <f>ROUNDUP(SUM(VLOOKUP(G1234,'Pontuação'!A$2:B$11,2,FALSE),VLOOKUP(E1234,'Pontuação'!C$2:D$11,2,FALSE),VLOOKUP(I1234,'Pontuação'!I$2:J$11,2,FALSE),VLOOKUP(K1234,'Pontuação'!G$2:H$11,2,FALSE),VLOOKUP(H1234,'Pontuação'!E$2:F$11,2,FALSE),VLOOKUP(M1234,'Pontuação'!K$2:L$11,2,FALSE)),0)</f>
        <v>1035</v>
      </c>
      <c r="AG1234" s="12">
        <f t="shared" si="1"/>
        <v>104</v>
      </c>
      <c r="AH1234" s="12" t="str">
        <f t="array" ref="AH1234">IFERROR(INDEX('Pontuação'!G$13:G$191, MATCH(AG1234, 'Pontuação'!F$14:F$191, 0)), "Faixa Indefinida")</f>
        <v>C</v>
      </c>
      <c r="AI1234" s="12">
        <f t="shared" si="2"/>
        <v>0</v>
      </c>
      <c r="AJ1234" s="12">
        <f t="shared" si="3"/>
        <v>0</v>
      </c>
      <c r="AK1234" s="12">
        <f t="shared" si="4"/>
        <v>1</v>
      </c>
      <c r="AL1234" s="12">
        <f t="shared" si="5"/>
        <v>0</v>
      </c>
      <c r="AM1234" s="11"/>
      <c r="AN1234" s="13">
        <v>0.31831889346469394</v>
      </c>
      <c r="AO1234" s="11" t="s">
        <v>124</v>
      </c>
      <c r="AP1234" s="14">
        <v>45931.447850717595</v>
      </c>
    </row>
    <row r="1235">
      <c r="A1235" s="8">
        <v>45925.173530092594</v>
      </c>
      <c r="B1235" s="9" t="s">
        <v>2609</v>
      </c>
      <c r="C1235" s="9" t="s">
        <v>2610</v>
      </c>
      <c r="D1235" s="10">
        <v>5.561994418475E12</v>
      </c>
      <c r="E1235" s="9" t="s">
        <v>43</v>
      </c>
      <c r="F1235" s="9"/>
      <c r="G1235" s="9" t="s">
        <v>76</v>
      </c>
      <c r="H1235" s="9" t="s">
        <v>77</v>
      </c>
      <c r="I1235" s="9" t="s">
        <v>88</v>
      </c>
      <c r="J1235" s="9" t="s">
        <v>47</v>
      </c>
      <c r="K1235" s="9" t="s">
        <v>47</v>
      </c>
      <c r="L1235" s="9" t="s">
        <v>48</v>
      </c>
      <c r="M1235" s="9" t="s">
        <v>47</v>
      </c>
      <c r="N1235" s="9" t="s">
        <v>49</v>
      </c>
      <c r="O1235" s="9" t="s">
        <v>50</v>
      </c>
      <c r="P1235" s="11" t="s">
        <v>51</v>
      </c>
      <c r="Q1235" s="11" t="s">
        <v>137</v>
      </c>
      <c r="R1235" s="11" t="s">
        <v>90</v>
      </c>
      <c r="S1235" s="11" t="s">
        <v>254</v>
      </c>
      <c r="T1235" s="11" t="s">
        <v>55</v>
      </c>
      <c r="U1235" s="11" t="s">
        <v>47</v>
      </c>
      <c r="V1235" s="11"/>
      <c r="W1235" s="11"/>
      <c r="X1235" s="11"/>
      <c r="Y1235" s="11"/>
      <c r="Z1235" s="11"/>
      <c r="AA1235" s="11"/>
      <c r="AB1235" s="11"/>
      <c r="AC1235" s="11"/>
      <c r="AD1235" s="11"/>
      <c r="AE1235" s="11"/>
      <c r="AF1235" s="12">
        <f>ROUNDUP(SUM(VLOOKUP(G1235,'Pontuação'!A$2:B$11,2,FALSE),VLOOKUP(E1235,'Pontuação'!C$2:D$11,2,FALSE),VLOOKUP(I1235,'Pontuação'!I$2:J$11,2,FALSE),VLOOKUP(K1235,'Pontuação'!G$2:H$11,2,FALSE),VLOOKUP(H1235,'Pontuação'!E$2:F$11,2,FALSE),VLOOKUP(M1235,'Pontuação'!K$2:L$11,2,FALSE)),0)</f>
        <v>951</v>
      </c>
      <c r="AG1235" s="12">
        <f t="shared" si="1"/>
        <v>95</v>
      </c>
      <c r="AH1235" s="12" t="str">
        <f t="array" ref="AH1235">IFERROR(INDEX('Pontuação'!G$13:G$191, MATCH(AG1235, 'Pontuação'!F$14:F$191, 0)), "Faixa Indefinida")</f>
        <v>C</v>
      </c>
      <c r="AI1235" s="12">
        <f t="shared" si="2"/>
        <v>0</v>
      </c>
      <c r="AJ1235" s="12">
        <f t="shared" si="3"/>
        <v>0</v>
      </c>
      <c r="AK1235" s="12">
        <f t="shared" si="4"/>
        <v>1</v>
      </c>
      <c r="AL1235" s="12">
        <f t="shared" si="5"/>
        <v>0</v>
      </c>
      <c r="AM1235" s="11"/>
      <c r="AN1235" s="13">
        <v>0.09969356877572493</v>
      </c>
      <c r="AO1235" s="11" t="s">
        <v>99</v>
      </c>
      <c r="AP1235" s="14">
        <v>45931.447850717595</v>
      </c>
    </row>
    <row r="1236">
      <c r="A1236" s="8">
        <v>45925.174212962964</v>
      </c>
      <c r="B1236" s="9" t="s">
        <v>2611</v>
      </c>
      <c r="C1236" s="9" t="s">
        <v>2612</v>
      </c>
      <c r="D1236" s="10">
        <v>5.583999336519E12</v>
      </c>
      <c r="E1236" s="9" t="s">
        <v>43</v>
      </c>
      <c r="F1236" s="9"/>
      <c r="G1236" s="9" t="s">
        <v>44</v>
      </c>
      <c r="H1236" s="9" t="s">
        <v>61</v>
      </c>
      <c r="I1236" s="9" t="s">
        <v>78</v>
      </c>
      <c r="J1236" s="9" t="s">
        <v>48</v>
      </c>
      <c r="K1236" s="9" t="s">
        <v>48</v>
      </c>
      <c r="L1236" s="9" t="s">
        <v>48</v>
      </c>
      <c r="M1236" s="9" t="s">
        <v>47</v>
      </c>
      <c r="N1236" s="9" t="s">
        <v>63</v>
      </c>
      <c r="O1236" s="9" t="s">
        <v>64</v>
      </c>
      <c r="P1236" s="11" t="s">
        <v>51</v>
      </c>
      <c r="Q1236" s="11" t="s">
        <v>141</v>
      </c>
      <c r="R1236" s="11" t="s">
        <v>90</v>
      </c>
      <c r="S1236" s="11" t="s">
        <v>54</v>
      </c>
      <c r="T1236" s="11" t="s">
        <v>65</v>
      </c>
      <c r="U1236" s="11" t="s">
        <v>56</v>
      </c>
      <c r="V1236" s="11"/>
      <c r="W1236" s="11"/>
      <c r="X1236" s="11"/>
      <c r="Y1236" s="11"/>
      <c r="Z1236" s="11"/>
      <c r="AA1236" s="11"/>
      <c r="AB1236" s="11"/>
      <c r="AC1236" s="11"/>
      <c r="AD1236" s="11"/>
      <c r="AE1236" s="11"/>
      <c r="AF1236" s="12">
        <f>ROUNDUP(SUM(VLOOKUP(G1236,'Pontuação'!A$2:B$11,2,FALSE),VLOOKUP(E1236,'Pontuação'!C$2:D$11,2,FALSE),VLOOKUP(I1236,'Pontuação'!I$2:J$11,2,FALSE),VLOOKUP(K1236,'Pontuação'!G$2:H$11,2,FALSE),VLOOKUP(H1236,'Pontuação'!E$2:F$11,2,FALSE),VLOOKUP(M1236,'Pontuação'!K$2:L$11,2,FALSE)),0)</f>
        <v>1054</v>
      </c>
      <c r="AG1236" s="12">
        <f t="shared" si="1"/>
        <v>105</v>
      </c>
      <c r="AH1236" s="12" t="str">
        <f t="array" ref="AH1236">IFERROR(INDEX('Pontuação'!G$13:G$191, MATCH(AG1236, 'Pontuação'!F$14:F$191, 0)), "Faixa Indefinida")</f>
        <v>B</v>
      </c>
      <c r="AI1236" s="12">
        <f t="shared" si="2"/>
        <v>0</v>
      </c>
      <c r="AJ1236" s="12">
        <f t="shared" si="3"/>
        <v>1</v>
      </c>
      <c r="AK1236" s="12">
        <f t="shared" si="4"/>
        <v>0</v>
      </c>
      <c r="AL1236" s="12">
        <f t="shared" si="5"/>
        <v>0</v>
      </c>
      <c r="AM1236" s="11"/>
      <c r="AN1236" s="13">
        <v>0.308816923893988</v>
      </c>
      <c r="AO1236" s="11" t="s">
        <v>124</v>
      </c>
      <c r="AP1236" s="14">
        <v>45931.447850717595</v>
      </c>
    </row>
    <row r="1237">
      <c r="A1237" s="8">
        <v>45925.17497685185</v>
      </c>
      <c r="B1237" s="9" t="s">
        <v>2613</v>
      </c>
      <c r="C1237" s="9" t="s">
        <v>2614</v>
      </c>
      <c r="D1237" s="10">
        <v>5.521993768505E12</v>
      </c>
      <c r="E1237" s="9" t="s">
        <v>43</v>
      </c>
      <c r="F1237" s="9"/>
      <c r="G1237" s="9" t="s">
        <v>44</v>
      </c>
      <c r="H1237" s="9" t="s">
        <v>87</v>
      </c>
      <c r="I1237" s="9" t="s">
        <v>88</v>
      </c>
      <c r="J1237" s="9" t="s">
        <v>47</v>
      </c>
      <c r="K1237" s="9" t="s">
        <v>47</v>
      </c>
      <c r="L1237" s="9" t="s">
        <v>47</v>
      </c>
      <c r="M1237" s="9" t="s">
        <v>47</v>
      </c>
      <c r="N1237" s="9" t="s">
        <v>49</v>
      </c>
      <c r="O1237" s="9" t="s">
        <v>98</v>
      </c>
      <c r="P1237" s="11" t="s">
        <v>51</v>
      </c>
      <c r="Q1237" s="11" t="s">
        <v>115</v>
      </c>
      <c r="R1237" s="11" t="s">
        <v>90</v>
      </c>
      <c r="S1237" s="11" t="s">
        <v>254</v>
      </c>
      <c r="T1237" s="11" t="s">
        <v>55</v>
      </c>
      <c r="U1237" s="11" t="s">
        <v>47</v>
      </c>
      <c r="V1237" s="11"/>
      <c r="W1237" s="11"/>
      <c r="X1237" s="11"/>
      <c r="Y1237" s="11"/>
      <c r="Z1237" s="11"/>
      <c r="AA1237" s="11"/>
      <c r="AB1237" s="11"/>
      <c r="AC1237" s="11"/>
      <c r="AD1237" s="11"/>
      <c r="AE1237" s="11"/>
      <c r="AF1237" s="12">
        <f>ROUNDUP(SUM(VLOOKUP(G1237,'Pontuação'!A$2:B$11,2,FALSE),VLOOKUP(E1237,'Pontuação'!C$2:D$11,2,FALSE),VLOOKUP(I1237,'Pontuação'!I$2:J$11,2,FALSE),VLOOKUP(K1237,'Pontuação'!G$2:H$11,2,FALSE),VLOOKUP(H1237,'Pontuação'!E$2:F$11,2,FALSE),VLOOKUP(M1237,'Pontuação'!K$2:L$11,2,FALSE)),0)</f>
        <v>848</v>
      </c>
      <c r="AG1237" s="12">
        <f t="shared" si="1"/>
        <v>85</v>
      </c>
      <c r="AH1237" s="12" t="str">
        <f t="array" ref="AH1237">IFERROR(INDEX('Pontuação'!G$13:G$191, MATCH(AG1237, 'Pontuação'!F$14:F$191, 0)), "Faixa Indefinida")</f>
        <v>D</v>
      </c>
      <c r="AI1237" s="12">
        <f t="shared" si="2"/>
        <v>0</v>
      </c>
      <c r="AJ1237" s="12">
        <f t="shared" si="3"/>
        <v>0</v>
      </c>
      <c r="AK1237" s="12">
        <f t="shared" si="4"/>
        <v>0</v>
      </c>
      <c r="AL1237" s="12">
        <f t="shared" si="5"/>
        <v>1</v>
      </c>
      <c r="AM1237" s="11"/>
      <c r="AN1237" s="13">
        <v>0.11961269722211249</v>
      </c>
      <c r="AO1237" s="11" t="s">
        <v>99</v>
      </c>
      <c r="AP1237" s="14">
        <v>45931.447850717595</v>
      </c>
    </row>
    <row r="1238">
      <c r="A1238" s="8">
        <v>45925.17826388889</v>
      </c>
      <c r="B1238" s="9" t="s">
        <v>2615</v>
      </c>
      <c r="C1238" s="9" t="s">
        <v>2616</v>
      </c>
      <c r="D1238" s="10">
        <v>5.51196550898E12</v>
      </c>
      <c r="E1238" s="9" t="s">
        <v>43</v>
      </c>
      <c r="F1238" s="9"/>
      <c r="G1238" s="9" t="s">
        <v>76</v>
      </c>
      <c r="H1238" s="9" t="s">
        <v>45</v>
      </c>
      <c r="I1238" s="9" t="s">
        <v>78</v>
      </c>
      <c r="J1238" s="9" t="s">
        <v>47</v>
      </c>
      <c r="K1238" s="9" t="s">
        <v>47</v>
      </c>
      <c r="L1238" s="9" t="s">
        <v>48</v>
      </c>
      <c r="M1238" s="9" t="s">
        <v>48</v>
      </c>
      <c r="N1238" s="9" t="s">
        <v>63</v>
      </c>
      <c r="O1238" s="9" t="s">
        <v>50</v>
      </c>
      <c r="P1238" s="11" t="s">
        <v>51</v>
      </c>
      <c r="Q1238" s="11" t="s">
        <v>137</v>
      </c>
      <c r="R1238" s="11" t="s">
        <v>90</v>
      </c>
      <c r="S1238" s="11" t="s">
        <v>138</v>
      </c>
      <c r="T1238" s="11" t="s">
        <v>55</v>
      </c>
      <c r="U1238" s="11" t="s">
        <v>56</v>
      </c>
      <c r="V1238" s="11"/>
      <c r="W1238" s="11"/>
      <c r="X1238" s="11"/>
      <c r="Y1238" s="11"/>
      <c r="Z1238" s="11"/>
      <c r="AA1238" s="11"/>
      <c r="AB1238" s="11"/>
      <c r="AC1238" s="11"/>
      <c r="AD1238" s="11"/>
      <c r="AE1238" s="11"/>
      <c r="AF1238" s="12">
        <f>ROUNDUP(SUM(VLOOKUP(G1238,'Pontuação'!A$2:B$11,2,FALSE),VLOOKUP(E1238,'Pontuação'!C$2:D$11,2,FALSE),VLOOKUP(I1238,'Pontuação'!I$2:J$11,2,FALSE),VLOOKUP(K1238,'Pontuação'!G$2:H$11,2,FALSE),VLOOKUP(H1238,'Pontuação'!E$2:F$11,2,FALSE),VLOOKUP(M1238,'Pontuação'!K$2:L$11,2,FALSE)),0)</f>
        <v>1241</v>
      </c>
      <c r="AG1238" s="12">
        <f t="shared" si="1"/>
        <v>124</v>
      </c>
      <c r="AH1238" s="12" t="str">
        <f t="array" ref="AH1238">IFERROR(INDEX('Pontuação'!G$13:G$191, MATCH(AG1238, 'Pontuação'!F$14:F$191, 0)), "Faixa Indefinida")</f>
        <v>A</v>
      </c>
      <c r="AI1238" s="12">
        <f t="shared" si="2"/>
        <v>1</v>
      </c>
      <c r="AJ1238" s="12">
        <f t="shared" si="3"/>
        <v>0</v>
      </c>
      <c r="AK1238" s="12">
        <f t="shared" si="4"/>
        <v>0</v>
      </c>
      <c r="AL1238" s="12">
        <f t="shared" si="5"/>
        <v>0</v>
      </c>
      <c r="AM1238" s="11"/>
      <c r="AN1238" s="13">
        <v>0.369904601101007</v>
      </c>
      <c r="AO1238" s="11" t="s">
        <v>66</v>
      </c>
      <c r="AP1238" s="14">
        <v>45931.447850717595</v>
      </c>
    </row>
    <row r="1239">
      <c r="A1239" s="8">
        <v>45925.18883101852</v>
      </c>
      <c r="B1239" s="9" t="s">
        <v>1286</v>
      </c>
      <c r="C1239" s="9" t="s">
        <v>2617</v>
      </c>
      <c r="D1239" s="10">
        <v>5.521992988479E12</v>
      </c>
      <c r="E1239" s="9" t="s">
        <v>43</v>
      </c>
      <c r="F1239" s="9"/>
      <c r="G1239" s="9" t="s">
        <v>76</v>
      </c>
      <c r="H1239" s="9" t="s">
        <v>61</v>
      </c>
      <c r="I1239" s="9" t="s">
        <v>78</v>
      </c>
      <c r="J1239" s="9" t="s">
        <v>47</v>
      </c>
      <c r="K1239" s="9" t="s">
        <v>47</v>
      </c>
      <c r="L1239" s="9" t="s">
        <v>48</v>
      </c>
      <c r="M1239" s="9" t="s">
        <v>47</v>
      </c>
      <c r="N1239" s="9" t="s">
        <v>63</v>
      </c>
      <c r="O1239" s="9" t="s">
        <v>98</v>
      </c>
      <c r="P1239" s="11" t="s">
        <v>51</v>
      </c>
      <c r="Q1239" s="11" t="s">
        <v>115</v>
      </c>
      <c r="R1239" s="11" t="s">
        <v>53</v>
      </c>
      <c r="S1239" s="11" t="s">
        <v>54</v>
      </c>
      <c r="T1239" s="11" t="s">
        <v>55</v>
      </c>
      <c r="U1239" s="11" t="s">
        <v>56</v>
      </c>
      <c r="V1239" s="11"/>
      <c r="W1239" s="11"/>
      <c r="X1239" s="11"/>
      <c r="Y1239" s="11"/>
      <c r="Z1239" s="11"/>
      <c r="AA1239" s="11"/>
      <c r="AB1239" s="11"/>
      <c r="AC1239" s="11"/>
      <c r="AD1239" s="11"/>
      <c r="AE1239" s="11"/>
      <c r="AF1239" s="12">
        <f>ROUNDUP(SUM(VLOOKUP(G1239,'Pontuação'!A$2:B$11,2,FALSE),VLOOKUP(E1239,'Pontuação'!C$2:D$11,2,FALSE),VLOOKUP(I1239,'Pontuação'!I$2:J$11,2,FALSE),VLOOKUP(K1239,'Pontuação'!G$2:H$11,2,FALSE),VLOOKUP(H1239,'Pontuação'!E$2:F$11,2,FALSE),VLOOKUP(M1239,'Pontuação'!K$2:L$11,2,FALSE)),0)</f>
        <v>1012</v>
      </c>
      <c r="AG1239" s="12">
        <f t="shared" si="1"/>
        <v>101</v>
      </c>
      <c r="AH1239" s="12" t="str">
        <f t="array" ref="AH1239">IFERROR(INDEX('Pontuação'!G$13:G$191, MATCH(AG1239, 'Pontuação'!F$14:F$191, 0)), "Faixa Indefinida")</f>
        <v>C</v>
      </c>
      <c r="AI1239" s="12">
        <f t="shared" si="2"/>
        <v>0</v>
      </c>
      <c r="AJ1239" s="12">
        <f t="shared" si="3"/>
        <v>0</v>
      </c>
      <c r="AK1239" s="12">
        <f t="shared" si="4"/>
        <v>1</v>
      </c>
      <c r="AL1239" s="12">
        <f t="shared" si="5"/>
        <v>0</v>
      </c>
      <c r="AM1239" s="11"/>
      <c r="AN1239" s="13">
        <v>0.33904873795829615</v>
      </c>
      <c r="AO1239" s="11" t="s">
        <v>124</v>
      </c>
      <c r="AP1239" s="14">
        <v>45931.447850717595</v>
      </c>
    </row>
    <row r="1240">
      <c r="A1240" s="8">
        <v>45925.191666666666</v>
      </c>
      <c r="B1240" s="9" t="s">
        <v>2618</v>
      </c>
      <c r="C1240" s="9" t="s">
        <v>2619</v>
      </c>
      <c r="D1240" s="10">
        <v>5.515996875347E12</v>
      </c>
      <c r="E1240" s="9" t="s">
        <v>43</v>
      </c>
      <c r="F1240" s="9"/>
      <c r="G1240" s="9" t="s">
        <v>60</v>
      </c>
      <c r="H1240" s="9" t="s">
        <v>45</v>
      </c>
      <c r="I1240" s="9" t="s">
        <v>46</v>
      </c>
      <c r="J1240" s="9" t="s">
        <v>47</v>
      </c>
      <c r="K1240" s="9" t="s">
        <v>47</v>
      </c>
      <c r="L1240" s="9" t="s">
        <v>47</v>
      </c>
      <c r="M1240" s="9" t="s">
        <v>47</v>
      </c>
      <c r="N1240" s="9" t="s">
        <v>79</v>
      </c>
      <c r="O1240" s="9" t="s">
        <v>50</v>
      </c>
      <c r="P1240" s="11" t="s">
        <v>51</v>
      </c>
      <c r="Q1240" s="11" t="s">
        <v>203</v>
      </c>
      <c r="R1240" s="11" t="s">
        <v>311</v>
      </c>
      <c r="S1240" s="11" t="s">
        <v>54</v>
      </c>
      <c r="T1240" s="11" t="s">
        <v>55</v>
      </c>
      <c r="U1240" s="11" t="s">
        <v>47</v>
      </c>
      <c r="V1240" s="11"/>
      <c r="W1240" s="11"/>
      <c r="X1240" s="11"/>
      <c r="Y1240" s="11"/>
      <c r="Z1240" s="11"/>
      <c r="AA1240" s="11"/>
      <c r="AB1240" s="11"/>
      <c r="AC1240" s="11"/>
      <c r="AD1240" s="11"/>
      <c r="AE1240" s="11"/>
      <c r="AF1240" s="12">
        <f>ROUNDUP(SUM(VLOOKUP(G1240,'Pontuação'!A$2:B$11,2,FALSE),VLOOKUP(E1240,'Pontuação'!C$2:D$11,2,FALSE),VLOOKUP(I1240,'Pontuação'!I$2:J$11,2,FALSE),VLOOKUP(K1240,'Pontuação'!G$2:H$11,2,FALSE),VLOOKUP(H1240,'Pontuação'!E$2:F$11,2,FALSE),VLOOKUP(M1240,'Pontuação'!K$2:L$11,2,FALSE)),0)</f>
        <v>1150</v>
      </c>
      <c r="AG1240" s="12">
        <f t="shared" si="1"/>
        <v>115</v>
      </c>
      <c r="AH1240" s="12" t="str">
        <f t="array" ref="AH1240">IFERROR(INDEX('Pontuação'!G$13:G$191, MATCH(AG1240, 'Pontuação'!F$14:F$191, 0)), "Faixa Indefinida")</f>
        <v>B</v>
      </c>
      <c r="AI1240" s="12">
        <f t="shared" si="2"/>
        <v>0</v>
      </c>
      <c r="AJ1240" s="12">
        <f t="shared" si="3"/>
        <v>1</v>
      </c>
      <c r="AK1240" s="12">
        <f t="shared" si="4"/>
        <v>0</v>
      </c>
      <c r="AL1240" s="12">
        <f t="shared" si="5"/>
        <v>0</v>
      </c>
      <c r="AM1240" s="11"/>
      <c r="AN1240" s="13">
        <v>0.3812013100003706</v>
      </c>
      <c r="AO1240" s="11" t="s">
        <v>66</v>
      </c>
      <c r="AP1240" s="14">
        <v>45931.447850717595</v>
      </c>
    </row>
    <row r="1241">
      <c r="A1241" s="8">
        <v>45925.19268518518</v>
      </c>
      <c r="B1241" s="9" t="s">
        <v>2620</v>
      </c>
      <c r="C1241" s="9" t="s">
        <v>2621</v>
      </c>
      <c r="D1241" s="10">
        <v>5.521988222563E12</v>
      </c>
      <c r="E1241" s="9" t="s">
        <v>43</v>
      </c>
      <c r="F1241" s="9"/>
      <c r="G1241" s="9" t="s">
        <v>60</v>
      </c>
      <c r="H1241" s="9" t="s">
        <v>87</v>
      </c>
      <c r="I1241" s="9" t="s">
        <v>88</v>
      </c>
      <c r="J1241" s="9" t="s">
        <v>48</v>
      </c>
      <c r="K1241" s="9" t="s">
        <v>47</v>
      </c>
      <c r="L1241" s="9" t="s">
        <v>47</v>
      </c>
      <c r="M1241" s="9" t="s">
        <v>47</v>
      </c>
      <c r="N1241" s="9" t="s">
        <v>79</v>
      </c>
      <c r="O1241" s="9" t="s">
        <v>95</v>
      </c>
      <c r="P1241" s="11" t="s">
        <v>51</v>
      </c>
      <c r="Q1241" s="11" t="s">
        <v>115</v>
      </c>
      <c r="R1241" s="11" t="s">
        <v>53</v>
      </c>
      <c r="S1241" s="11" t="s">
        <v>54</v>
      </c>
      <c r="T1241" s="11" t="s">
        <v>55</v>
      </c>
      <c r="U1241" s="11" t="s">
        <v>47</v>
      </c>
      <c r="V1241" s="11"/>
      <c r="W1241" s="11"/>
      <c r="X1241" s="11"/>
      <c r="Y1241" s="11"/>
      <c r="Z1241" s="11"/>
      <c r="AA1241" s="11"/>
      <c r="AB1241" s="11"/>
      <c r="AC1241" s="11"/>
      <c r="AD1241" s="11"/>
      <c r="AE1241" s="11"/>
      <c r="AF1241" s="12">
        <f>ROUNDUP(SUM(VLOOKUP(G1241,'Pontuação'!A$2:B$11,2,FALSE),VLOOKUP(E1241,'Pontuação'!C$2:D$11,2,FALSE),VLOOKUP(I1241,'Pontuação'!I$2:J$11,2,FALSE),VLOOKUP(K1241,'Pontuação'!G$2:H$11,2,FALSE),VLOOKUP(H1241,'Pontuação'!E$2:F$11,2,FALSE),VLOOKUP(M1241,'Pontuação'!K$2:L$11,2,FALSE)),0)</f>
        <v>925</v>
      </c>
      <c r="AG1241" s="12">
        <f t="shared" si="1"/>
        <v>93</v>
      </c>
      <c r="AH1241" s="12" t="str">
        <f t="array" ref="AH1241">IFERROR(INDEX('Pontuação'!G$13:G$191, MATCH(AG1241, 'Pontuação'!F$14:F$191, 0)), "Faixa Indefinida")</f>
        <v>C</v>
      </c>
      <c r="AI1241" s="12">
        <f t="shared" si="2"/>
        <v>0</v>
      </c>
      <c r="AJ1241" s="12">
        <f t="shared" si="3"/>
        <v>0</v>
      </c>
      <c r="AK1241" s="12">
        <f t="shared" si="4"/>
        <v>1</v>
      </c>
      <c r="AL1241" s="12">
        <f t="shared" si="5"/>
        <v>0</v>
      </c>
      <c r="AM1241" s="11"/>
      <c r="AN1241" s="13">
        <v>0.2058493305096632</v>
      </c>
      <c r="AO1241" s="11" t="s">
        <v>162</v>
      </c>
      <c r="AP1241" s="14">
        <v>45931.447850717595</v>
      </c>
    </row>
    <row r="1242">
      <c r="A1242" s="8">
        <v>45925.19421296296</v>
      </c>
      <c r="B1242" s="9" t="s">
        <v>2622</v>
      </c>
      <c r="C1242" s="9" t="s">
        <v>2623</v>
      </c>
      <c r="D1242" s="10">
        <v>5.565993343418E12</v>
      </c>
      <c r="E1242" s="9" t="s">
        <v>43</v>
      </c>
      <c r="F1242" s="9"/>
      <c r="G1242" s="9" t="s">
        <v>69</v>
      </c>
      <c r="H1242" s="9" t="s">
        <v>61</v>
      </c>
      <c r="I1242" s="9" t="s">
        <v>88</v>
      </c>
      <c r="J1242" s="9" t="s">
        <v>47</v>
      </c>
      <c r="K1242" s="9" t="s">
        <v>48</v>
      </c>
      <c r="L1242" s="9" t="s">
        <v>48</v>
      </c>
      <c r="M1242" s="9" t="s">
        <v>48</v>
      </c>
      <c r="N1242" s="9" t="s">
        <v>63</v>
      </c>
      <c r="O1242" s="9" t="s">
        <v>64</v>
      </c>
      <c r="P1242" s="11" t="s">
        <v>51</v>
      </c>
      <c r="Q1242" s="11" t="s">
        <v>115</v>
      </c>
      <c r="R1242" s="11" t="s">
        <v>53</v>
      </c>
      <c r="S1242" s="11" t="s">
        <v>54</v>
      </c>
      <c r="T1242" s="11" t="s">
        <v>55</v>
      </c>
      <c r="U1242" s="11" t="s">
        <v>56</v>
      </c>
      <c r="V1242" s="11"/>
      <c r="W1242" s="11"/>
      <c r="X1242" s="11"/>
      <c r="Y1242" s="11"/>
      <c r="Z1242" s="11"/>
      <c r="AA1242" s="11"/>
      <c r="AB1242" s="11"/>
      <c r="AC1242" s="11"/>
      <c r="AD1242" s="11"/>
      <c r="AE1242" s="11"/>
      <c r="AF1242" s="12">
        <f>ROUNDUP(SUM(VLOOKUP(G1242,'Pontuação'!A$2:B$11,2,FALSE),VLOOKUP(E1242,'Pontuação'!C$2:D$11,2,FALSE),VLOOKUP(I1242,'Pontuação'!I$2:J$11,2,FALSE),VLOOKUP(K1242,'Pontuação'!G$2:H$11,2,FALSE),VLOOKUP(H1242,'Pontuação'!E$2:F$11,2,FALSE),VLOOKUP(M1242,'Pontuação'!K$2:L$11,2,FALSE)),0)</f>
        <v>1067</v>
      </c>
      <c r="AG1242" s="12">
        <f t="shared" si="1"/>
        <v>107</v>
      </c>
      <c r="AH1242" s="12" t="str">
        <f t="array" ref="AH1242">IFERROR(INDEX('Pontuação'!G$13:G$191, MATCH(AG1242, 'Pontuação'!F$14:F$191, 0)), "Faixa Indefinida")</f>
        <v>B</v>
      </c>
      <c r="AI1242" s="12">
        <f t="shared" si="2"/>
        <v>0</v>
      </c>
      <c r="AJ1242" s="12">
        <f t="shared" si="3"/>
        <v>1</v>
      </c>
      <c r="AK1242" s="12">
        <f t="shared" si="4"/>
        <v>0</v>
      </c>
      <c r="AL1242" s="12">
        <f t="shared" si="5"/>
        <v>0</v>
      </c>
      <c r="AM1242" s="11"/>
      <c r="AN1242" s="13">
        <v>0.31990514689504956</v>
      </c>
      <c r="AO1242" s="11" t="s">
        <v>124</v>
      </c>
      <c r="AP1242" s="14">
        <v>45931.447850717595</v>
      </c>
    </row>
    <row r="1243">
      <c r="A1243" s="8">
        <v>45925.197962962964</v>
      </c>
      <c r="B1243" s="9" t="s">
        <v>2624</v>
      </c>
      <c r="C1243" s="9" t="s">
        <v>2625</v>
      </c>
      <c r="D1243" s="10">
        <v>5.555799885891E12</v>
      </c>
      <c r="E1243" s="9" t="s">
        <v>43</v>
      </c>
      <c r="F1243" s="9"/>
      <c r="G1243" s="9" t="s">
        <v>170</v>
      </c>
      <c r="H1243" s="9" t="s">
        <v>61</v>
      </c>
      <c r="I1243" s="9" t="s">
        <v>46</v>
      </c>
      <c r="J1243" s="9" t="s">
        <v>47</v>
      </c>
      <c r="K1243" s="9" t="s">
        <v>47</v>
      </c>
      <c r="L1243" s="9" t="s">
        <v>48</v>
      </c>
      <c r="M1243" s="9" t="s">
        <v>48</v>
      </c>
      <c r="N1243" s="9" t="s">
        <v>63</v>
      </c>
      <c r="O1243" s="9" t="s">
        <v>95</v>
      </c>
      <c r="P1243" s="11" t="s">
        <v>51</v>
      </c>
      <c r="Q1243" s="11" t="s">
        <v>171</v>
      </c>
      <c r="R1243" s="11" t="s">
        <v>107</v>
      </c>
      <c r="S1243" s="11" t="s">
        <v>172</v>
      </c>
      <c r="T1243" s="11" t="s">
        <v>65</v>
      </c>
      <c r="U1243" s="11" t="s">
        <v>47</v>
      </c>
      <c r="V1243" s="11"/>
      <c r="W1243" s="11"/>
      <c r="X1243" s="11"/>
      <c r="Y1243" s="11"/>
      <c r="Z1243" s="11"/>
      <c r="AA1243" s="11"/>
      <c r="AB1243" s="11"/>
      <c r="AC1243" s="11"/>
      <c r="AD1243" s="11"/>
      <c r="AE1243" s="11"/>
      <c r="AF1243" s="12">
        <f>ROUNDUP(SUM(VLOOKUP(G1243,'Pontuação'!A$2:B$11,2,FALSE),VLOOKUP(E1243,'Pontuação'!C$2:D$11,2,FALSE),VLOOKUP(I1243,'Pontuação'!I$2:J$11,2,FALSE),VLOOKUP(K1243,'Pontuação'!G$2:H$11,2,FALSE),VLOOKUP(H1243,'Pontuação'!E$2:F$11,2,FALSE),VLOOKUP(M1243,'Pontuação'!K$2:L$11,2,FALSE)),0)</f>
        <v>1037</v>
      </c>
      <c r="AG1243" s="12">
        <f t="shared" si="1"/>
        <v>104</v>
      </c>
      <c r="AH1243" s="12" t="str">
        <f t="array" ref="AH1243">IFERROR(INDEX('Pontuação'!G$13:G$191, MATCH(AG1243, 'Pontuação'!F$14:F$191, 0)), "Faixa Indefinida")</f>
        <v>C</v>
      </c>
      <c r="AI1243" s="12">
        <f t="shared" si="2"/>
        <v>0</v>
      </c>
      <c r="AJ1243" s="12">
        <f t="shared" si="3"/>
        <v>0</v>
      </c>
      <c r="AK1243" s="12">
        <f t="shared" si="4"/>
        <v>1</v>
      </c>
      <c r="AL1243" s="12">
        <f t="shared" si="5"/>
        <v>0</v>
      </c>
      <c r="AM1243" s="11"/>
      <c r="AN1243" s="13">
        <v>0.16088236028514252</v>
      </c>
      <c r="AO1243" s="11" t="s">
        <v>110</v>
      </c>
      <c r="AP1243" s="14">
        <v>45931.447850717595</v>
      </c>
    </row>
    <row r="1244">
      <c r="A1244" s="8">
        <v>45925.20056712963</v>
      </c>
      <c r="B1244" s="9" t="s">
        <v>2626</v>
      </c>
      <c r="C1244" s="9" t="s">
        <v>2627</v>
      </c>
      <c r="D1244" s="10">
        <v>5.541920031704E12</v>
      </c>
      <c r="E1244" s="9" t="s">
        <v>43</v>
      </c>
      <c r="F1244" s="9"/>
      <c r="G1244" s="9" t="s">
        <v>170</v>
      </c>
      <c r="H1244" s="9" t="s">
        <v>61</v>
      </c>
      <c r="I1244" s="9" t="s">
        <v>78</v>
      </c>
      <c r="J1244" s="9" t="s">
        <v>48</v>
      </c>
      <c r="K1244" s="9" t="s">
        <v>47</v>
      </c>
      <c r="L1244" s="9" t="s">
        <v>48</v>
      </c>
      <c r="M1244" s="9" t="s">
        <v>48</v>
      </c>
      <c r="N1244" s="9" t="s">
        <v>63</v>
      </c>
      <c r="O1244" s="9" t="s">
        <v>50</v>
      </c>
      <c r="P1244" s="11" t="s">
        <v>51</v>
      </c>
      <c r="Q1244" s="11" t="s">
        <v>89</v>
      </c>
      <c r="R1244" s="11" t="s">
        <v>90</v>
      </c>
      <c r="S1244" s="11" t="s">
        <v>54</v>
      </c>
      <c r="T1244" s="11" t="s">
        <v>65</v>
      </c>
      <c r="U1244" s="11" t="s">
        <v>56</v>
      </c>
      <c r="V1244" s="11"/>
      <c r="W1244" s="11"/>
      <c r="X1244" s="11"/>
      <c r="Y1244" s="11"/>
      <c r="Z1244" s="11"/>
      <c r="AA1244" s="11"/>
      <c r="AB1244" s="11"/>
      <c r="AC1244" s="11"/>
      <c r="AD1244" s="11"/>
      <c r="AE1244" s="11"/>
      <c r="AF1244" s="12">
        <v>1187.0</v>
      </c>
      <c r="AG1244" s="12">
        <f t="shared" si="1"/>
        <v>119</v>
      </c>
      <c r="AH1244" s="12" t="str">
        <f t="array" ref="AH1244">IFERROR(INDEX('Pontuação'!G$13:G$191, MATCH(AG1244, 'Pontuação'!F$14:F$191, 0)), "Faixa Indefinida")</f>
        <v>A</v>
      </c>
      <c r="AI1244" s="12">
        <f t="shared" si="2"/>
        <v>1</v>
      </c>
      <c r="AJ1244" s="12">
        <f t="shared" si="3"/>
        <v>0</v>
      </c>
      <c r="AK1244" s="12">
        <f t="shared" si="4"/>
        <v>0</v>
      </c>
      <c r="AL1244" s="12">
        <f t="shared" si="5"/>
        <v>0</v>
      </c>
      <c r="AM1244" s="11"/>
      <c r="AN1244" s="13">
        <v>0.32346702748335254</v>
      </c>
      <c r="AO1244" s="11" t="s">
        <v>124</v>
      </c>
      <c r="AP1244" s="14">
        <v>45931.447850717595</v>
      </c>
    </row>
    <row r="1245">
      <c r="A1245" s="8">
        <v>45925.206712962965</v>
      </c>
      <c r="B1245" s="9" t="s">
        <v>2628</v>
      </c>
      <c r="C1245" s="9" t="s">
        <v>2629</v>
      </c>
      <c r="D1245" s="10">
        <v>5.548996765107E12</v>
      </c>
      <c r="E1245" s="9" t="s">
        <v>75</v>
      </c>
      <c r="F1245" s="9"/>
      <c r="G1245" s="9" t="s">
        <v>76</v>
      </c>
      <c r="H1245" s="9" t="s">
        <v>77</v>
      </c>
      <c r="I1245" s="9" t="s">
        <v>78</v>
      </c>
      <c r="J1245" s="9" t="s">
        <v>47</v>
      </c>
      <c r="K1245" s="9" t="s">
        <v>47</v>
      </c>
      <c r="L1245" s="9" t="s">
        <v>48</v>
      </c>
      <c r="M1245" s="9" t="s">
        <v>47</v>
      </c>
      <c r="N1245" s="9" t="s">
        <v>94</v>
      </c>
      <c r="O1245" s="9" t="s">
        <v>50</v>
      </c>
      <c r="P1245" s="11" t="s">
        <v>51</v>
      </c>
      <c r="Q1245" s="11" t="s">
        <v>203</v>
      </c>
      <c r="R1245" s="11" t="s">
        <v>311</v>
      </c>
      <c r="S1245" s="11" t="s">
        <v>54</v>
      </c>
      <c r="T1245" s="11" t="s">
        <v>55</v>
      </c>
      <c r="U1245" s="11" t="s">
        <v>47</v>
      </c>
      <c r="V1245" s="11"/>
      <c r="W1245" s="11"/>
      <c r="X1245" s="11"/>
      <c r="Y1245" s="11"/>
      <c r="Z1245" s="11"/>
      <c r="AA1245" s="11"/>
      <c r="AB1245" s="11"/>
      <c r="AC1245" s="11"/>
      <c r="AD1245" s="11"/>
      <c r="AE1245" s="11"/>
      <c r="AF1245" s="12">
        <f>ROUNDUP(SUM(VLOOKUP(G1245,'Pontuação'!A$2:B$11,2,FALSE),VLOOKUP(E1245,'Pontuação'!C$2:D$11,2,FALSE),VLOOKUP(I1245,'Pontuação'!I$2:J$11,2,FALSE),VLOOKUP(K1245,'Pontuação'!G$2:H$11,2,FALSE),VLOOKUP(H1245,'Pontuação'!E$2:F$11,2,FALSE),VLOOKUP(M1245,'Pontuação'!K$2:L$11,2,FALSE)),0)</f>
        <v>1020</v>
      </c>
      <c r="AG1245" s="12">
        <f t="shared" si="1"/>
        <v>102</v>
      </c>
      <c r="AH1245" s="12" t="str">
        <f t="array" ref="AH1245">IFERROR(INDEX('Pontuação'!G$13:G$191, MATCH(AG1245, 'Pontuação'!F$14:F$191, 0)), "Faixa Indefinida")</f>
        <v>C</v>
      </c>
      <c r="AI1245" s="12">
        <f t="shared" si="2"/>
        <v>0</v>
      </c>
      <c r="AJ1245" s="12">
        <f t="shared" si="3"/>
        <v>0</v>
      </c>
      <c r="AK1245" s="12">
        <f t="shared" si="4"/>
        <v>1</v>
      </c>
      <c r="AL1245" s="12">
        <f t="shared" si="5"/>
        <v>0</v>
      </c>
      <c r="AM1245" s="11"/>
      <c r="AN1245" s="13">
        <v>0.14065081931743</v>
      </c>
      <c r="AO1245" s="11" t="s">
        <v>110</v>
      </c>
      <c r="AP1245" s="14">
        <v>45931.447850717595</v>
      </c>
    </row>
    <row r="1246">
      <c r="A1246" s="8">
        <v>45925.21324074074</v>
      </c>
      <c r="B1246" s="9" t="s">
        <v>2630</v>
      </c>
      <c r="C1246" s="9" t="s">
        <v>2631</v>
      </c>
      <c r="D1246" s="10">
        <v>5.511950460557E12</v>
      </c>
      <c r="E1246" s="9" t="s">
        <v>43</v>
      </c>
      <c r="F1246" s="9"/>
      <c r="G1246" s="9" t="s">
        <v>60</v>
      </c>
      <c r="H1246" s="9" t="s">
        <v>87</v>
      </c>
      <c r="I1246" s="9" t="s">
        <v>88</v>
      </c>
      <c r="J1246" s="9" t="s">
        <v>47</v>
      </c>
      <c r="K1246" s="9" t="s">
        <v>47</v>
      </c>
      <c r="L1246" s="9" t="s">
        <v>48</v>
      </c>
      <c r="M1246" s="9" t="s">
        <v>48</v>
      </c>
      <c r="N1246" s="9" t="s">
        <v>79</v>
      </c>
      <c r="O1246" s="9" t="s">
        <v>64</v>
      </c>
      <c r="P1246" s="11" t="s">
        <v>51</v>
      </c>
      <c r="Q1246" s="11" t="s">
        <v>115</v>
      </c>
      <c r="R1246" s="11" t="s">
        <v>53</v>
      </c>
      <c r="S1246" s="11" t="s">
        <v>54</v>
      </c>
      <c r="T1246" s="11" t="s">
        <v>55</v>
      </c>
      <c r="U1246" s="11" t="s">
        <v>56</v>
      </c>
      <c r="V1246" s="11"/>
      <c r="W1246" s="11"/>
      <c r="X1246" s="11"/>
      <c r="Y1246" s="11"/>
      <c r="Z1246" s="11"/>
      <c r="AA1246" s="11"/>
      <c r="AB1246" s="11"/>
      <c r="AC1246" s="11"/>
      <c r="AD1246" s="11"/>
      <c r="AE1246" s="11"/>
      <c r="AF1246" s="12">
        <f>ROUNDUP(SUM(VLOOKUP(G1246,'Pontuação'!A$2:B$11,2,FALSE),VLOOKUP(E1246,'Pontuação'!C$2:D$11,2,FALSE),VLOOKUP(I1246,'Pontuação'!I$2:J$11,2,FALSE),VLOOKUP(K1246,'Pontuação'!G$2:H$11,2,FALSE),VLOOKUP(H1246,'Pontuação'!E$2:F$11,2,FALSE),VLOOKUP(M1246,'Pontuação'!K$2:L$11,2,FALSE)),0)</f>
        <v>1075</v>
      </c>
      <c r="AG1246" s="12">
        <f t="shared" si="1"/>
        <v>108</v>
      </c>
      <c r="AH1246" s="12" t="str">
        <f t="array" ref="AH1246">IFERROR(INDEX('Pontuação'!G$13:G$191, MATCH(AG1246, 'Pontuação'!F$14:F$191, 0)), "Faixa Indefinida")</f>
        <v>B</v>
      </c>
      <c r="AI1246" s="12">
        <f t="shared" si="2"/>
        <v>0</v>
      </c>
      <c r="AJ1246" s="12">
        <f t="shared" si="3"/>
        <v>1</v>
      </c>
      <c r="AK1246" s="12">
        <f t="shared" si="4"/>
        <v>0</v>
      </c>
      <c r="AL1246" s="12">
        <f t="shared" si="5"/>
        <v>0</v>
      </c>
      <c r="AM1246" s="11"/>
      <c r="AN1246" s="13">
        <v>0.23584821865365715</v>
      </c>
      <c r="AO1246" s="11" t="s">
        <v>84</v>
      </c>
      <c r="AP1246" s="14">
        <v>45931.447850717595</v>
      </c>
    </row>
    <row r="1247">
      <c r="A1247" s="8">
        <v>45925.21674768518</v>
      </c>
      <c r="B1247" s="9" t="s">
        <v>2632</v>
      </c>
      <c r="C1247" s="9" t="s">
        <v>2633</v>
      </c>
      <c r="D1247" s="10">
        <v>5.581993798938E12</v>
      </c>
      <c r="E1247" s="9" t="s">
        <v>43</v>
      </c>
      <c r="F1247" s="9"/>
      <c r="G1247" s="9" t="s">
        <v>44</v>
      </c>
      <c r="H1247" s="9" t="s">
        <v>61</v>
      </c>
      <c r="I1247" s="9" t="s">
        <v>78</v>
      </c>
      <c r="J1247" s="9" t="s">
        <v>47</v>
      </c>
      <c r="K1247" s="9" t="s">
        <v>47</v>
      </c>
      <c r="L1247" s="9" t="s">
        <v>48</v>
      </c>
      <c r="M1247" s="9" t="s">
        <v>47</v>
      </c>
      <c r="N1247" s="9" t="s">
        <v>63</v>
      </c>
      <c r="O1247" s="9" t="s">
        <v>95</v>
      </c>
      <c r="P1247" s="11" t="s">
        <v>51</v>
      </c>
      <c r="Q1247" s="11" t="s">
        <v>203</v>
      </c>
      <c r="R1247" s="11" t="s">
        <v>311</v>
      </c>
      <c r="S1247" s="11" t="s">
        <v>54</v>
      </c>
      <c r="T1247" s="11" t="s">
        <v>55</v>
      </c>
      <c r="U1247" s="11" t="s">
        <v>47</v>
      </c>
      <c r="V1247" s="11"/>
      <c r="W1247" s="11"/>
      <c r="X1247" s="11"/>
      <c r="Y1247" s="11"/>
      <c r="Z1247" s="11"/>
      <c r="AA1247" s="11"/>
      <c r="AB1247" s="11"/>
      <c r="AC1247" s="11"/>
      <c r="AD1247" s="11"/>
      <c r="AE1247" s="11"/>
      <c r="AF1247" s="12">
        <f>ROUNDUP(SUM(VLOOKUP(G1247,'Pontuação'!A$2:B$11,2,FALSE),VLOOKUP(E1247,'Pontuação'!C$2:D$11,2,FALSE),VLOOKUP(I1247,'Pontuação'!I$2:J$11,2,FALSE),VLOOKUP(K1247,'Pontuação'!G$2:H$11,2,FALSE),VLOOKUP(H1247,'Pontuação'!E$2:F$11,2,FALSE),VLOOKUP(M1247,'Pontuação'!K$2:L$11,2,FALSE)),0)</f>
        <v>944</v>
      </c>
      <c r="AG1247" s="12">
        <f t="shared" si="1"/>
        <v>94</v>
      </c>
      <c r="AH1247" s="12" t="str">
        <f t="array" ref="AH1247">IFERROR(INDEX('Pontuação'!G$13:G$191, MATCH(AG1247, 'Pontuação'!F$14:F$191, 0)), "Faixa Indefinida")</f>
        <v>C</v>
      </c>
      <c r="AI1247" s="12">
        <f t="shared" si="2"/>
        <v>0</v>
      </c>
      <c r="AJ1247" s="12">
        <f t="shared" si="3"/>
        <v>0</v>
      </c>
      <c r="AK1247" s="12">
        <f t="shared" si="4"/>
        <v>1</v>
      </c>
      <c r="AL1247" s="12">
        <f t="shared" si="5"/>
        <v>0</v>
      </c>
      <c r="AM1247" s="11"/>
      <c r="AN1247" s="13">
        <v>0.3135342874144684</v>
      </c>
      <c r="AO1247" s="11" t="s">
        <v>124</v>
      </c>
      <c r="AP1247" s="14">
        <v>45931.447850717595</v>
      </c>
    </row>
    <row r="1248">
      <c r="A1248" s="8">
        <v>45925.2231712963</v>
      </c>
      <c r="B1248" s="9" t="s">
        <v>2634</v>
      </c>
      <c r="C1248" s="9" t="s">
        <v>2635</v>
      </c>
      <c r="D1248" s="10">
        <v>5.561981705537E12</v>
      </c>
      <c r="E1248" s="9" t="s">
        <v>43</v>
      </c>
      <c r="F1248" s="9"/>
      <c r="G1248" s="9" t="s">
        <v>76</v>
      </c>
      <c r="H1248" s="9" t="s">
        <v>77</v>
      </c>
      <c r="I1248" s="9" t="s">
        <v>88</v>
      </c>
      <c r="J1248" s="9" t="s">
        <v>47</v>
      </c>
      <c r="K1248" s="9" t="s">
        <v>48</v>
      </c>
      <c r="L1248" s="9" t="s">
        <v>48</v>
      </c>
      <c r="M1248" s="9" t="s">
        <v>47</v>
      </c>
      <c r="N1248" s="9" t="s">
        <v>49</v>
      </c>
      <c r="O1248" s="9" t="s">
        <v>64</v>
      </c>
      <c r="P1248" s="11" t="s">
        <v>51</v>
      </c>
      <c r="Q1248" s="11" t="s">
        <v>115</v>
      </c>
      <c r="R1248" s="11" t="s">
        <v>53</v>
      </c>
      <c r="S1248" s="11" t="s">
        <v>54</v>
      </c>
      <c r="T1248" s="11" t="s">
        <v>55</v>
      </c>
      <c r="U1248" s="11" t="s">
        <v>56</v>
      </c>
      <c r="V1248" s="11"/>
      <c r="W1248" s="11"/>
      <c r="X1248" s="11"/>
      <c r="Y1248" s="11"/>
      <c r="Z1248" s="11"/>
      <c r="AA1248" s="11"/>
      <c r="AB1248" s="11"/>
      <c r="AC1248" s="11"/>
      <c r="AD1248" s="11"/>
      <c r="AE1248" s="11"/>
      <c r="AF1248" s="12">
        <f>ROUNDUP(SUM(VLOOKUP(G1248,'Pontuação'!A$2:B$11,2,FALSE),VLOOKUP(E1248,'Pontuação'!C$2:D$11,2,FALSE),VLOOKUP(I1248,'Pontuação'!I$2:J$11,2,FALSE),VLOOKUP(K1248,'Pontuação'!G$2:H$11,2,FALSE),VLOOKUP(H1248,'Pontuação'!E$2:F$11,2,FALSE),VLOOKUP(M1248,'Pontuação'!K$2:L$11,2,FALSE)),0)</f>
        <v>1061</v>
      </c>
      <c r="AG1248" s="12">
        <f t="shared" si="1"/>
        <v>106</v>
      </c>
      <c r="AH1248" s="12" t="str">
        <f t="array" ref="AH1248">IFERROR(INDEX('Pontuação'!G$13:G$191, MATCH(AG1248, 'Pontuação'!F$14:F$191, 0)), "Faixa Indefinida")</f>
        <v>B</v>
      </c>
      <c r="AI1248" s="12">
        <f t="shared" si="2"/>
        <v>0</v>
      </c>
      <c r="AJ1248" s="12">
        <f t="shared" si="3"/>
        <v>1</v>
      </c>
      <c r="AK1248" s="12">
        <f t="shared" si="4"/>
        <v>0</v>
      </c>
      <c r="AL1248" s="12">
        <f t="shared" si="5"/>
        <v>0</v>
      </c>
      <c r="AM1248" s="11"/>
      <c r="AN1248" s="13">
        <v>0.21454711906558763</v>
      </c>
      <c r="AO1248" s="11" t="s">
        <v>162</v>
      </c>
      <c r="AP1248" s="14">
        <v>45931.447850717595</v>
      </c>
    </row>
    <row r="1249">
      <c r="A1249" s="8">
        <v>45925.23883101852</v>
      </c>
      <c r="B1249" s="9" t="s">
        <v>2636</v>
      </c>
      <c r="C1249" s="9" t="s">
        <v>2637</v>
      </c>
      <c r="D1249" s="10">
        <v>5.516988293645E12</v>
      </c>
      <c r="E1249" s="9" t="s">
        <v>43</v>
      </c>
      <c r="F1249" s="9"/>
      <c r="G1249" s="9" t="s">
        <v>69</v>
      </c>
      <c r="H1249" s="9" t="s">
        <v>61</v>
      </c>
      <c r="I1249" s="9" t="s">
        <v>88</v>
      </c>
      <c r="J1249" s="9" t="s">
        <v>47</v>
      </c>
      <c r="K1249" s="9" t="s">
        <v>47</v>
      </c>
      <c r="L1249" s="9" t="s">
        <v>48</v>
      </c>
      <c r="M1249" s="9" t="s">
        <v>47</v>
      </c>
      <c r="N1249" s="9" t="s">
        <v>79</v>
      </c>
      <c r="O1249" s="9" t="s">
        <v>70</v>
      </c>
      <c r="P1249" s="11" t="s">
        <v>51</v>
      </c>
      <c r="Q1249" s="11" t="s">
        <v>171</v>
      </c>
      <c r="R1249" s="11" t="s">
        <v>107</v>
      </c>
      <c r="S1249" s="11" t="s">
        <v>172</v>
      </c>
      <c r="T1249" s="11" t="s">
        <v>65</v>
      </c>
      <c r="U1249" s="11" t="s">
        <v>47</v>
      </c>
      <c r="V1249" s="11"/>
      <c r="W1249" s="11"/>
      <c r="X1249" s="11"/>
      <c r="Y1249" s="11"/>
      <c r="Z1249" s="11"/>
      <c r="AA1249" s="11"/>
      <c r="AB1249" s="11"/>
      <c r="AC1249" s="11"/>
      <c r="AD1249" s="11"/>
      <c r="AE1249" s="11"/>
      <c r="AF1249" s="12">
        <f>ROUNDUP(SUM(VLOOKUP(G1249,'Pontuação'!A$2:B$11,2,FALSE),VLOOKUP(E1249,'Pontuação'!C$2:D$11,2,FALSE),VLOOKUP(I1249,'Pontuação'!I$2:J$11,2,FALSE),VLOOKUP(K1249,'Pontuação'!G$2:H$11,2,FALSE),VLOOKUP(H1249,'Pontuação'!E$2:F$11,2,FALSE),VLOOKUP(M1249,'Pontuação'!K$2:L$11,2,FALSE)),0)</f>
        <v>807</v>
      </c>
      <c r="AG1249" s="12">
        <f t="shared" si="1"/>
        <v>81</v>
      </c>
      <c r="AH1249" s="12" t="str">
        <f t="array" ref="AH1249">IFERROR(INDEX('Pontuação'!G$13:G$191, MATCH(AG1249, 'Pontuação'!F$14:F$191, 0)), "Faixa Indefinida")</f>
        <v>D</v>
      </c>
      <c r="AI1249" s="12">
        <f t="shared" si="2"/>
        <v>0</v>
      </c>
      <c r="AJ1249" s="12">
        <f t="shared" si="3"/>
        <v>0</v>
      </c>
      <c r="AK1249" s="12">
        <f t="shared" si="4"/>
        <v>0</v>
      </c>
      <c r="AL1249" s="12">
        <f t="shared" si="5"/>
        <v>1</v>
      </c>
      <c r="AM1249" s="11"/>
      <c r="AN1249" s="13">
        <v>0.14964527279130432</v>
      </c>
      <c r="AO1249" s="11" t="s">
        <v>110</v>
      </c>
      <c r="AP1249" s="14">
        <v>45931.447850717595</v>
      </c>
    </row>
    <row r="1250">
      <c r="A1250" s="8">
        <v>45925.24600694444</v>
      </c>
      <c r="B1250" s="9" t="s">
        <v>2638</v>
      </c>
      <c r="C1250" s="9" t="s">
        <v>2639</v>
      </c>
      <c r="D1250" s="10">
        <v>5.511982704372E12</v>
      </c>
      <c r="E1250" s="9" t="s">
        <v>75</v>
      </c>
      <c r="F1250" s="9"/>
      <c r="G1250" s="9" t="s">
        <v>44</v>
      </c>
      <c r="H1250" s="9" t="s">
        <v>87</v>
      </c>
      <c r="I1250" s="9" t="s">
        <v>88</v>
      </c>
      <c r="J1250" s="9" t="s">
        <v>48</v>
      </c>
      <c r="K1250" s="9" t="s">
        <v>48</v>
      </c>
      <c r="L1250" s="9" t="s">
        <v>48</v>
      </c>
      <c r="M1250" s="9" t="s">
        <v>48</v>
      </c>
      <c r="N1250" s="9" t="s">
        <v>63</v>
      </c>
      <c r="O1250" s="9" t="s">
        <v>98</v>
      </c>
      <c r="P1250" s="11" t="s">
        <v>51</v>
      </c>
      <c r="Q1250" s="11" t="s">
        <v>89</v>
      </c>
      <c r="R1250" s="11" t="s">
        <v>90</v>
      </c>
      <c r="S1250" s="11" t="s">
        <v>54</v>
      </c>
      <c r="T1250" s="11" t="s">
        <v>55</v>
      </c>
      <c r="U1250" s="11" t="s">
        <v>56</v>
      </c>
      <c r="V1250" s="11"/>
      <c r="W1250" s="11"/>
      <c r="X1250" s="11"/>
      <c r="Y1250" s="11"/>
      <c r="Z1250" s="11"/>
      <c r="AA1250" s="11"/>
      <c r="AB1250" s="11"/>
      <c r="AC1250" s="11"/>
      <c r="AD1250" s="11"/>
      <c r="AE1250" s="11"/>
      <c r="AF1250" s="12">
        <f>ROUNDUP(SUM(VLOOKUP(G1250,'Pontuação'!A$2:B$11,2,FALSE),VLOOKUP(E1250,'Pontuação'!C$2:D$11,2,FALSE),VLOOKUP(I1250,'Pontuação'!I$2:J$11,2,FALSE),VLOOKUP(K1250,'Pontuação'!G$2:H$11,2,FALSE),VLOOKUP(H1250,'Pontuação'!E$2:F$11,2,FALSE),VLOOKUP(M1250,'Pontuação'!K$2:L$11,2,FALSE)),0)</f>
        <v>1091</v>
      </c>
      <c r="AG1250" s="12">
        <f t="shared" si="1"/>
        <v>109</v>
      </c>
      <c r="AH1250" s="12" t="str">
        <f t="array" ref="AH1250">IFERROR(INDEX('Pontuação'!G$13:G$191, MATCH(AG1250, 'Pontuação'!F$14:F$191, 0)), "Faixa Indefinida")</f>
        <v>B</v>
      </c>
      <c r="AI1250" s="12">
        <f t="shared" si="2"/>
        <v>0</v>
      </c>
      <c r="AJ1250" s="12">
        <f t="shared" si="3"/>
        <v>1</v>
      </c>
      <c r="AK1250" s="12">
        <f t="shared" si="4"/>
        <v>0</v>
      </c>
      <c r="AL1250" s="12">
        <f t="shared" si="5"/>
        <v>0</v>
      </c>
      <c r="AM1250" s="11"/>
      <c r="AN1250" s="13">
        <v>0.29823635070059384</v>
      </c>
      <c r="AO1250" s="11" t="s">
        <v>91</v>
      </c>
      <c r="AP1250" s="14">
        <v>45931.447850717595</v>
      </c>
    </row>
    <row r="1251">
      <c r="A1251" s="8">
        <v>45925.246469907404</v>
      </c>
      <c r="B1251" s="9" t="s">
        <v>2640</v>
      </c>
      <c r="C1251" s="9" t="s">
        <v>2641</v>
      </c>
      <c r="D1251" s="10">
        <v>5.588921657175E12</v>
      </c>
      <c r="E1251" s="9" t="s">
        <v>43</v>
      </c>
      <c r="F1251" s="9"/>
      <c r="G1251" s="9" t="s">
        <v>76</v>
      </c>
      <c r="H1251" s="9" t="s">
        <v>87</v>
      </c>
      <c r="I1251" s="9" t="s">
        <v>78</v>
      </c>
      <c r="J1251" s="9" t="s">
        <v>47</v>
      </c>
      <c r="K1251" s="9" t="s">
        <v>47</v>
      </c>
      <c r="L1251" s="9" t="s">
        <v>47</v>
      </c>
      <c r="M1251" s="9" t="s">
        <v>47</v>
      </c>
      <c r="N1251" s="9" t="s">
        <v>79</v>
      </c>
      <c r="O1251" s="9" t="s">
        <v>95</v>
      </c>
      <c r="P1251" s="11" t="s">
        <v>51</v>
      </c>
      <c r="Q1251" s="11" t="s">
        <v>141</v>
      </c>
      <c r="R1251" s="11" t="s">
        <v>90</v>
      </c>
      <c r="S1251" s="11" t="s">
        <v>54</v>
      </c>
      <c r="T1251" s="11" t="s">
        <v>55</v>
      </c>
      <c r="U1251" s="11" t="s">
        <v>56</v>
      </c>
      <c r="V1251" s="11"/>
      <c r="W1251" s="11"/>
      <c r="X1251" s="11"/>
      <c r="Y1251" s="11"/>
      <c r="Z1251" s="11"/>
      <c r="AA1251" s="11"/>
      <c r="AB1251" s="11"/>
      <c r="AC1251" s="11"/>
      <c r="AD1251" s="11"/>
      <c r="AE1251" s="11"/>
      <c r="AF1251" s="12">
        <v>1102.0</v>
      </c>
      <c r="AG1251" s="12">
        <f t="shared" si="1"/>
        <v>110</v>
      </c>
      <c r="AH1251" s="12" t="str">
        <f t="array" ref="AH1251">IFERROR(INDEX('Pontuação'!G$13:G$191, MATCH(AG1251, 'Pontuação'!F$14:F$191, 0)), "Faixa Indefinida")</f>
        <v>B</v>
      </c>
      <c r="AI1251" s="12">
        <f t="shared" si="2"/>
        <v>0</v>
      </c>
      <c r="AJ1251" s="12">
        <f t="shared" si="3"/>
        <v>1</v>
      </c>
      <c r="AK1251" s="12">
        <f t="shared" si="4"/>
        <v>0</v>
      </c>
      <c r="AL1251" s="12">
        <f t="shared" si="5"/>
        <v>0</v>
      </c>
      <c r="AM1251" s="11"/>
      <c r="AN1251" s="13">
        <v>0.17130564047535723</v>
      </c>
      <c r="AO1251" s="11" t="s">
        <v>110</v>
      </c>
      <c r="AP1251" s="14">
        <v>45931.447850717595</v>
      </c>
    </row>
    <row r="1252">
      <c r="A1252" s="8">
        <v>45925.255833333336</v>
      </c>
      <c r="B1252" s="9" t="s">
        <v>2642</v>
      </c>
      <c r="C1252" s="9" t="s">
        <v>2643</v>
      </c>
      <c r="D1252" s="10">
        <v>5.541991860396E12</v>
      </c>
      <c r="E1252" s="9" t="s">
        <v>43</v>
      </c>
      <c r="F1252" s="9"/>
      <c r="G1252" s="9" t="s">
        <v>144</v>
      </c>
      <c r="H1252" s="9" t="s">
        <v>77</v>
      </c>
      <c r="I1252" s="9" t="s">
        <v>88</v>
      </c>
      <c r="J1252" s="9" t="s">
        <v>47</v>
      </c>
      <c r="K1252" s="9" t="s">
        <v>48</v>
      </c>
      <c r="L1252" s="9" t="s">
        <v>48</v>
      </c>
      <c r="M1252" s="9" t="s">
        <v>47</v>
      </c>
      <c r="N1252" s="9" t="s">
        <v>94</v>
      </c>
      <c r="O1252" s="9" t="s">
        <v>98</v>
      </c>
      <c r="P1252" s="11" t="s">
        <v>51</v>
      </c>
      <c r="Q1252" s="11" t="s">
        <v>71</v>
      </c>
      <c r="R1252" s="11" t="s">
        <v>90</v>
      </c>
      <c r="S1252" s="11" t="s">
        <v>254</v>
      </c>
      <c r="T1252" s="11" t="s">
        <v>55</v>
      </c>
      <c r="U1252" s="11" t="s">
        <v>56</v>
      </c>
      <c r="V1252" s="11"/>
      <c r="W1252" s="11"/>
      <c r="X1252" s="11"/>
      <c r="Y1252" s="11"/>
      <c r="Z1252" s="11"/>
      <c r="AA1252" s="11"/>
      <c r="AB1252" s="11"/>
      <c r="AC1252" s="11"/>
      <c r="AD1252" s="11"/>
      <c r="AE1252" s="11"/>
      <c r="AF1252" s="12">
        <f>ROUNDUP(SUM(VLOOKUP(G1252,'Pontuação'!A$2:B$11,2,FALSE),VLOOKUP(E1252,'Pontuação'!C$2:D$11,2,FALSE),VLOOKUP(I1252,'Pontuação'!I$2:J$11,2,FALSE),VLOOKUP(K1252,'Pontuação'!G$2:H$11,2,FALSE),VLOOKUP(H1252,'Pontuação'!E$2:F$11,2,FALSE),VLOOKUP(M1252,'Pontuação'!K$2:L$11,2,FALSE)),0)</f>
        <v>984</v>
      </c>
      <c r="AG1252" s="12">
        <f t="shared" si="1"/>
        <v>98</v>
      </c>
      <c r="AH1252" s="12" t="str">
        <f t="array" ref="AH1252">IFERROR(INDEX('Pontuação'!G$13:G$191, MATCH(AG1252, 'Pontuação'!F$14:F$191, 0)), "Faixa Indefinida")</f>
        <v>C</v>
      </c>
      <c r="AI1252" s="12">
        <f t="shared" si="2"/>
        <v>0</v>
      </c>
      <c r="AJ1252" s="12">
        <f t="shared" si="3"/>
        <v>0</v>
      </c>
      <c r="AK1252" s="12">
        <f t="shared" si="4"/>
        <v>1</v>
      </c>
      <c r="AL1252" s="12">
        <f t="shared" si="5"/>
        <v>0</v>
      </c>
      <c r="AM1252" s="11"/>
      <c r="AN1252" s="13">
        <v>0.06668227125968224</v>
      </c>
      <c r="AO1252" s="11" t="s">
        <v>99</v>
      </c>
      <c r="AP1252" s="14">
        <v>45931.447850717595</v>
      </c>
    </row>
    <row r="1253">
      <c r="A1253" s="8">
        <v>45925.27869212963</v>
      </c>
      <c r="B1253" s="9" t="s">
        <v>2644</v>
      </c>
      <c r="C1253" s="9" t="s">
        <v>2645</v>
      </c>
      <c r="D1253" s="10">
        <v>5.512981469396E12</v>
      </c>
      <c r="E1253" s="9" t="s">
        <v>43</v>
      </c>
      <c r="F1253" s="9"/>
      <c r="G1253" s="9" t="s">
        <v>76</v>
      </c>
      <c r="H1253" s="9" t="s">
        <v>77</v>
      </c>
      <c r="I1253" s="9" t="s">
        <v>78</v>
      </c>
      <c r="J1253" s="9" t="s">
        <v>47</v>
      </c>
      <c r="K1253" s="9" t="s">
        <v>47</v>
      </c>
      <c r="L1253" s="9" t="s">
        <v>48</v>
      </c>
      <c r="M1253" s="9" t="s">
        <v>48</v>
      </c>
      <c r="N1253" s="9" t="s">
        <v>49</v>
      </c>
      <c r="O1253" s="9" t="s">
        <v>95</v>
      </c>
      <c r="P1253" s="11" t="s">
        <v>51</v>
      </c>
      <c r="Q1253" s="11" t="s">
        <v>71</v>
      </c>
      <c r="R1253" s="11" t="s">
        <v>107</v>
      </c>
      <c r="S1253" s="11" t="s">
        <v>72</v>
      </c>
      <c r="T1253" s="11" t="s">
        <v>55</v>
      </c>
      <c r="U1253" s="11" t="s">
        <v>56</v>
      </c>
      <c r="V1253" s="11"/>
      <c r="W1253" s="11"/>
      <c r="X1253" s="11"/>
      <c r="Y1253" s="11"/>
      <c r="Z1253" s="11"/>
      <c r="AA1253" s="11"/>
      <c r="AB1253" s="11"/>
      <c r="AC1253" s="11"/>
      <c r="AD1253" s="11"/>
      <c r="AE1253" s="11"/>
      <c r="AF1253" s="12">
        <f>ROUNDUP(SUM(VLOOKUP(G1253,'Pontuação'!A$2:B$11,2,FALSE),VLOOKUP(E1253,'Pontuação'!C$2:D$11,2,FALSE),VLOOKUP(I1253,'Pontuação'!I$2:J$11,2,FALSE),VLOOKUP(K1253,'Pontuação'!G$2:H$11,2,FALSE),VLOOKUP(H1253,'Pontuação'!E$2:F$11,2,FALSE),VLOOKUP(M1253,'Pontuação'!K$2:L$11,2,FALSE)),0)</f>
        <v>1187</v>
      </c>
      <c r="AG1253" s="12">
        <f t="shared" si="1"/>
        <v>119</v>
      </c>
      <c r="AH1253" s="12" t="str">
        <f t="array" ref="AH1253">IFERROR(INDEX('Pontuação'!G$13:G$191, MATCH(AG1253, 'Pontuação'!F$14:F$191, 0)), "Faixa Indefinida")</f>
        <v>A</v>
      </c>
      <c r="AI1253" s="12">
        <f t="shared" si="2"/>
        <v>1</v>
      </c>
      <c r="AJ1253" s="12">
        <f t="shared" si="3"/>
        <v>0</v>
      </c>
      <c r="AK1253" s="12">
        <f t="shared" si="4"/>
        <v>0</v>
      </c>
      <c r="AL1253" s="12">
        <f t="shared" si="5"/>
        <v>0</v>
      </c>
      <c r="AM1253" s="11"/>
      <c r="AN1253" s="13">
        <v>0.3553632915979463</v>
      </c>
      <c r="AO1253" s="11" t="s">
        <v>66</v>
      </c>
      <c r="AP1253" s="14">
        <v>45931.447850717595</v>
      </c>
    </row>
    <row r="1254">
      <c r="A1254" s="8">
        <v>45925.289606481485</v>
      </c>
      <c r="B1254" s="9" t="s">
        <v>2646</v>
      </c>
      <c r="C1254" s="9" t="s">
        <v>2647</v>
      </c>
      <c r="D1254" s="10">
        <v>5.551996080201E12</v>
      </c>
      <c r="E1254" s="9" t="s">
        <v>43</v>
      </c>
      <c r="F1254" s="9"/>
      <c r="G1254" s="9" t="s">
        <v>76</v>
      </c>
      <c r="H1254" s="9" t="s">
        <v>77</v>
      </c>
      <c r="I1254" s="9" t="s">
        <v>88</v>
      </c>
      <c r="J1254" s="9" t="s">
        <v>47</v>
      </c>
      <c r="K1254" s="9" t="s">
        <v>48</v>
      </c>
      <c r="L1254" s="9" t="s">
        <v>48</v>
      </c>
      <c r="M1254" s="9" t="s">
        <v>48</v>
      </c>
      <c r="N1254" s="9" t="s">
        <v>63</v>
      </c>
      <c r="O1254" s="9" t="s">
        <v>50</v>
      </c>
      <c r="P1254" s="11" t="s">
        <v>51</v>
      </c>
      <c r="Q1254" s="11" t="s">
        <v>115</v>
      </c>
      <c r="R1254" s="11" t="s">
        <v>53</v>
      </c>
      <c r="S1254" s="11" t="s">
        <v>54</v>
      </c>
      <c r="T1254" s="11" t="s">
        <v>55</v>
      </c>
      <c r="U1254" s="11" t="s">
        <v>56</v>
      </c>
      <c r="V1254" s="11"/>
      <c r="W1254" s="11"/>
      <c r="X1254" s="11"/>
      <c r="Y1254" s="11"/>
      <c r="Z1254" s="11"/>
      <c r="AA1254" s="11"/>
      <c r="AB1254" s="11"/>
      <c r="AC1254" s="11"/>
      <c r="AD1254" s="11"/>
      <c r="AE1254" s="11"/>
      <c r="AF1254" s="12">
        <f>ROUNDUP(SUM(VLOOKUP(G1254,'Pontuação'!A$2:B$11,2,FALSE),VLOOKUP(E1254,'Pontuação'!C$2:D$11,2,FALSE),VLOOKUP(I1254,'Pontuação'!I$2:J$11,2,FALSE),VLOOKUP(K1254,'Pontuação'!G$2:H$11,2,FALSE),VLOOKUP(H1254,'Pontuação'!E$2:F$11,2,FALSE),VLOOKUP(M1254,'Pontuação'!K$2:L$11,2,FALSE)),0)</f>
        <v>1211</v>
      </c>
      <c r="AG1254" s="12">
        <f t="shared" si="1"/>
        <v>121</v>
      </c>
      <c r="AH1254" s="12" t="str">
        <f t="array" ref="AH1254">IFERROR(INDEX('Pontuação'!G$13:G$191, MATCH(AG1254, 'Pontuação'!F$14:F$191, 0)), "Faixa Indefinida")</f>
        <v>A</v>
      </c>
      <c r="AI1254" s="12">
        <f t="shared" si="2"/>
        <v>1</v>
      </c>
      <c r="AJ1254" s="12">
        <f t="shared" si="3"/>
        <v>0</v>
      </c>
      <c r="AK1254" s="12">
        <f t="shared" si="4"/>
        <v>0</v>
      </c>
      <c r="AL1254" s="12">
        <f t="shared" si="5"/>
        <v>0</v>
      </c>
      <c r="AM1254" s="11"/>
      <c r="AN1254" s="13">
        <v>0.4223161437610493</v>
      </c>
      <c r="AO1254" s="11" t="s">
        <v>134</v>
      </c>
      <c r="AP1254" s="14">
        <v>45931.447850717595</v>
      </c>
    </row>
    <row r="1255">
      <c r="A1255" s="8">
        <v>45925.30248842593</v>
      </c>
      <c r="B1255" s="9" t="s">
        <v>2648</v>
      </c>
      <c r="C1255" s="9" t="s">
        <v>2649</v>
      </c>
      <c r="D1255" s="10">
        <v>5.59198576081E12</v>
      </c>
      <c r="E1255" s="9" t="s">
        <v>43</v>
      </c>
      <c r="F1255" s="9"/>
      <c r="G1255" s="9" t="s">
        <v>60</v>
      </c>
      <c r="H1255" s="9" t="s">
        <v>61</v>
      </c>
      <c r="I1255" s="9" t="s">
        <v>88</v>
      </c>
      <c r="J1255" s="9" t="s">
        <v>47</v>
      </c>
      <c r="K1255" s="9" t="s">
        <v>47</v>
      </c>
      <c r="L1255" s="9" t="s">
        <v>47</v>
      </c>
      <c r="M1255" s="9" t="s">
        <v>47</v>
      </c>
      <c r="N1255" s="9" t="s">
        <v>79</v>
      </c>
      <c r="O1255" s="9" t="s">
        <v>50</v>
      </c>
      <c r="P1255" s="11" t="s">
        <v>51</v>
      </c>
      <c r="Q1255" s="11" t="s">
        <v>89</v>
      </c>
      <c r="R1255" s="11" t="s">
        <v>90</v>
      </c>
      <c r="S1255" s="11" t="s">
        <v>54</v>
      </c>
      <c r="T1255" s="11" t="s">
        <v>65</v>
      </c>
      <c r="U1255" s="11" t="s">
        <v>47</v>
      </c>
      <c r="V1255" s="11"/>
      <c r="W1255" s="11"/>
      <c r="X1255" s="11"/>
      <c r="Y1255" s="11"/>
      <c r="Z1255" s="11"/>
      <c r="AA1255" s="11"/>
      <c r="AB1255" s="11"/>
      <c r="AC1255" s="11"/>
      <c r="AD1255" s="11"/>
      <c r="AE1255" s="11"/>
      <c r="AF1255" s="12">
        <f>ROUNDUP(SUM(VLOOKUP(G1255,'Pontuação'!A$2:B$11,2,FALSE),VLOOKUP(E1255,'Pontuação'!C$2:D$11,2,FALSE),VLOOKUP(I1255,'Pontuação'!I$2:J$11,2,FALSE),VLOOKUP(K1255,'Pontuação'!G$2:H$11,2,FALSE),VLOOKUP(H1255,'Pontuação'!E$2:F$11,2,FALSE),VLOOKUP(M1255,'Pontuação'!K$2:L$11,2,FALSE)),0)</f>
        <v>935</v>
      </c>
      <c r="AG1255" s="12">
        <f t="shared" si="1"/>
        <v>94</v>
      </c>
      <c r="AH1255" s="12" t="str">
        <f t="array" ref="AH1255">IFERROR(INDEX('Pontuação'!G$13:G$191, MATCH(AG1255, 'Pontuação'!F$14:F$191, 0)), "Faixa Indefinida")</f>
        <v>C</v>
      </c>
      <c r="AI1255" s="12">
        <f t="shared" si="2"/>
        <v>0</v>
      </c>
      <c r="AJ1255" s="12">
        <f t="shared" si="3"/>
        <v>0</v>
      </c>
      <c r="AK1255" s="12">
        <f t="shared" si="4"/>
        <v>1</v>
      </c>
      <c r="AL1255" s="12">
        <f t="shared" si="5"/>
        <v>0</v>
      </c>
      <c r="AM1255" s="11"/>
      <c r="AN1255" s="13">
        <v>0.1417554704032435</v>
      </c>
      <c r="AO1255" s="11" t="s">
        <v>110</v>
      </c>
      <c r="AP1255" s="14">
        <v>45931.447850717595</v>
      </c>
    </row>
    <row r="1256">
      <c r="A1256" s="8">
        <v>45925.309965277775</v>
      </c>
      <c r="B1256" s="9" t="s">
        <v>2650</v>
      </c>
      <c r="C1256" s="9" t="s">
        <v>2651</v>
      </c>
      <c r="D1256" s="10">
        <v>5.583999730874E12</v>
      </c>
      <c r="E1256" s="9" t="s">
        <v>43</v>
      </c>
      <c r="F1256" s="9"/>
      <c r="G1256" s="9" t="s">
        <v>44</v>
      </c>
      <c r="H1256" s="9" t="s">
        <v>45</v>
      </c>
      <c r="I1256" s="9" t="s">
        <v>62</v>
      </c>
      <c r="J1256" s="9" t="s">
        <v>47</v>
      </c>
      <c r="K1256" s="9" t="s">
        <v>47</v>
      </c>
      <c r="L1256" s="9" t="s">
        <v>48</v>
      </c>
      <c r="M1256" s="9" t="s">
        <v>48</v>
      </c>
      <c r="N1256" s="9" t="s">
        <v>49</v>
      </c>
      <c r="O1256" s="9" t="s">
        <v>50</v>
      </c>
      <c r="P1256" s="11" t="s">
        <v>51</v>
      </c>
      <c r="Q1256" s="11" t="s">
        <v>115</v>
      </c>
      <c r="R1256" s="11" t="s">
        <v>53</v>
      </c>
      <c r="S1256" s="11" t="s">
        <v>54</v>
      </c>
      <c r="T1256" s="11" t="s">
        <v>55</v>
      </c>
      <c r="U1256" s="11" t="s">
        <v>56</v>
      </c>
      <c r="V1256" s="11"/>
      <c r="W1256" s="11"/>
      <c r="X1256" s="11"/>
      <c r="Y1256" s="11"/>
      <c r="Z1256" s="11"/>
      <c r="AA1256" s="11"/>
      <c r="AB1256" s="11"/>
      <c r="AC1256" s="11"/>
      <c r="AD1256" s="11"/>
      <c r="AE1256" s="11"/>
      <c r="AF1256" s="12">
        <f>ROUNDUP(SUM(VLOOKUP(G1256,'Pontuação'!A$2:B$11,2,FALSE),VLOOKUP(E1256,'Pontuação'!C$2:D$11,2,FALSE),VLOOKUP(I1256,'Pontuação'!I$2:J$11,2,FALSE),VLOOKUP(K1256,'Pontuação'!G$2:H$11,2,FALSE),VLOOKUP(H1256,'Pontuação'!E$2:F$11,2,FALSE),VLOOKUP(M1256,'Pontuação'!K$2:L$11,2,FALSE)),0)</f>
        <v>1111</v>
      </c>
      <c r="AG1256" s="12">
        <f t="shared" si="1"/>
        <v>111</v>
      </c>
      <c r="AH1256" s="12" t="str">
        <f t="array" ref="AH1256">IFERROR(INDEX('Pontuação'!G$13:G$191, MATCH(AG1256, 'Pontuação'!F$14:F$191, 0)), "Faixa Indefinida")</f>
        <v>B</v>
      </c>
      <c r="AI1256" s="12">
        <f t="shared" si="2"/>
        <v>0</v>
      </c>
      <c r="AJ1256" s="12">
        <f t="shared" si="3"/>
        <v>1</v>
      </c>
      <c r="AK1256" s="12">
        <f t="shared" si="4"/>
        <v>0</v>
      </c>
      <c r="AL1256" s="12">
        <f t="shared" si="5"/>
        <v>0</v>
      </c>
      <c r="AM1256" s="11"/>
      <c r="AN1256" s="13">
        <v>0.4836728451548627</v>
      </c>
      <c r="AO1256" s="11" t="s">
        <v>151</v>
      </c>
      <c r="AP1256" s="14">
        <v>45931.447850717595</v>
      </c>
    </row>
    <row r="1257">
      <c r="A1257" s="8">
        <v>45925.31180555555</v>
      </c>
      <c r="B1257" s="9" t="s">
        <v>2652</v>
      </c>
      <c r="C1257" s="9" t="s">
        <v>2653</v>
      </c>
      <c r="D1257" s="10">
        <v>5.581996533327E12</v>
      </c>
      <c r="E1257" s="9" t="s">
        <v>43</v>
      </c>
      <c r="F1257" s="9"/>
      <c r="G1257" s="9" t="s">
        <v>60</v>
      </c>
      <c r="H1257" s="9" t="s">
        <v>45</v>
      </c>
      <c r="I1257" s="9" t="s">
        <v>46</v>
      </c>
      <c r="J1257" s="9" t="s">
        <v>47</v>
      </c>
      <c r="K1257" s="9" t="s">
        <v>47</v>
      </c>
      <c r="L1257" s="9" t="s">
        <v>47</v>
      </c>
      <c r="M1257" s="9" t="s">
        <v>47</v>
      </c>
      <c r="N1257" s="9" t="s">
        <v>79</v>
      </c>
      <c r="O1257" s="9" t="s">
        <v>95</v>
      </c>
      <c r="P1257" s="11" t="s">
        <v>51</v>
      </c>
      <c r="Q1257" s="11" t="s">
        <v>89</v>
      </c>
      <c r="R1257" s="11" t="s">
        <v>90</v>
      </c>
      <c r="S1257" s="11" t="s">
        <v>54</v>
      </c>
      <c r="T1257" s="11" t="s">
        <v>55</v>
      </c>
      <c r="U1257" s="11" t="s">
        <v>56</v>
      </c>
      <c r="V1257" s="11"/>
      <c r="W1257" s="11"/>
      <c r="X1257" s="11"/>
      <c r="Y1257" s="11"/>
      <c r="Z1257" s="11"/>
      <c r="AA1257" s="11"/>
      <c r="AB1257" s="11"/>
      <c r="AC1257" s="11"/>
      <c r="AD1257" s="11"/>
      <c r="AE1257" s="11"/>
      <c r="AF1257" s="12">
        <v>1250.0</v>
      </c>
      <c r="AG1257" s="12">
        <f t="shared" si="1"/>
        <v>125</v>
      </c>
      <c r="AH1257" s="12" t="str">
        <f t="array" ref="AH1257">IFERROR(INDEX('Pontuação'!G$13:G$191, MATCH(AG1257, 'Pontuação'!F$14:F$191, 0)), "Faixa Indefinida")</f>
        <v>A</v>
      </c>
      <c r="AI1257" s="12">
        <f t="shared" si="2"/>
        <v>1</v>
      </c>
      <c r="AJ1257" s="12">
        <f t="shared" si="3"/>
        <v>0</v>
      </c>
      <c r="AK1257" s="12">
        <f t="shared" si="4"/>
        <v>0</v>
      </c>
      <c r="AL1257" s="12">
        <f t="shared" si="5"/>
        <v>0</v>
      </c>
      <c r="AM1257" s="11"/>
      <c r="AN1257" s="13">
        <v>0.3134440727104694</v>
      </c>
      <c r="AO1257" s="11" t="s">
        <v>124</v>
      </c>
      <c r="AP1257" s="14">
        <v>45931.447850717595</v>
      </c>
    </row>
    <row r="1258">
      <c r="A1258" s="8">
        <v>45925.31895833334</v>
      </c>
      <c r="B1258" s="9" t="s">
        <v>2654</v>
      </c>
      <c r="C1258" s="9" t="s">
        <v>2655</v>
      </c>
      <c r="D1258" s="10">
        <v>5.569998005717E12</v>
      </c>
      <c r="E1258" s="9" t="s">
        <v>43</v>
      </c>
      <c r="F1258" s="9"/>
      <c r="G1258" s="9" t="s">
        <v>76</v>
      </c>
      <c r="H1258" s="9" t="s">
        <v>87</v>
      </c>
      <c r="I1258" s="9" t="s">
        <v>88</v>
      </c>
      <c r="J1258" s="9" t="s">
        <v>47</v>
      </c>
      <c r="K1258" s="9" t="s">
        <v>47</v>
      </c>
      <c r="L1258" s="9" t="s">
        <v>48</v>
      </c>
      <c r="M1258" s="9" t="s">
        <v>47</v>
      </c>
      <c r="N1258" s="9" t="s">
        <v>118</v>
      </c>
      <c r="O1258" s="9" t="s">
        <v>50</v>
      </c>
      <c r="P1258" s="11" t="s">
        <v>51</v>
      </c>
      <c r="Q1258" s="11" t="s">
        <v>203</v>
      </c>
      <c r="R1258" s="11" t="s">
        <v>204</v>
      </c>
      <c r="S1258" s="11" t="s">
        <v>205</v>
      </c>
      <c r="T1258" s="11" t="s">
        <v>65</v>
      </c>
      <c r="U1258" s="11" t="s">
        <v>47</v>
      </c>
      <c r="V1258" s="11"/>
      <c r="W1258" s="11"/>
      <c r="X1258" s="11"/>
      <c r="Y1258" s="11"/>
      <c r="Z1258" s="11"/>
      <c r="AA1258" s="11"/>
      <c r="AB1258" s="11"/>
      <c r="AC1258" s="11"/>
      <c r="AD1258" s="11"/>
      <c r="AE1258" s="11"/>
      <c r="AF1258" s="12">
        <f>ROUNDUP(SUM(VLOOKUP(G1258,'Pontuação'!A$2:B$11,2,FALSE),VLOOKUP(E1258,'Pontuação'!C$2:D$11,2,FALSE),VLOOKUP(I1258,'Pontuação'!I$2:J$11,2,FALSE),VLOOKUP(K1258,'Pontuação'!G$2:H$11,2,FALSE),VLOOKUP(H1258,'Pontuação'!E$2:F$11,2,FALSE),VLOOKUP(M1258,'Pontuação'!K$2:L$11,2,FALSE)),0)</f>
        <v>916</v>
      </c>
      <c r="AG1258" s="12">
        <f t="shared" si="1"/>
        <v>92</v>
      </c>
      <c r="AH1258" s="12" t="str">
        <f t="array" ref="AH1258">IFERROR(INDEX('Pontuação'!G$13:G$191, MATCH(AG1258, 'Pontuação'!F$14:F$191, 0)), "Faixa Indefinida")</f>
        <v>C</v>
      </c>
      <c r="AI1258" s="12">
        <f t="shared" si="2"/>
        <v>0</v>
      </c>
      <c r="AJ1258" s="12">
        <f t="shared" si="3"/>
        <v>0</v>
      </c>
      <c r="AK1258" s="12">
        <f t="shared" si="4"/>
        <v>1</v>
      </c>
      <c r="AL1258" s="12">
        <f t="shared" si="5"/>
        <v>0</v>
      </c>
      <c r="AM1258" s="11"/>
      <c r="AN1258" s="13">
        <v>0.22069168999619315</v>
      </c>
      <c r="AO1258" s="11" t="s">
        <v>162</v>
      </c>
      <c r="AP1258" s="14">
        <v>45931.447850717595</v>
      </c>
    </row>
    <row r="1259">
      <c r="A1259" s="8">
        <v>45925.326157407406</v>
      </c>
      <c r="B1259" s="9" t="s">
        <v>2656</v>
      </c>
      <c r="C1259" s="9" t="s">
        <v>2657</v>
      </c>
      <c r="D1259" s="10">
        <v>5.511966479824E12</v>
      </c>
      <c r="E1259" s="9" t="s">
        <v>43</v>
      </c>
      <c r="F1259" s="9"/>
      <c r="G1259" s="9" t="s">
        <v>60</v>
      </c>
      <c r="H1259" s="9" t="s">
        <v>61</v>
      </c>
      <c r="I1259" s="9" t="s">
        <v>46</v>
      </c>
      <c r="J1259" s="9" t="s">
        <v>47</v>
      </c>
      <c r="K1259" s="9" t="s">
        <v>47</v>
      </c>
      <c r="L1259" s="9" t="s">
        <v>47</v>
      </c>
      <c r="M1259" s="9" t="s">
        <v>47</v>
      </c>
      <c r="N1259" s="9" t="s">
        <v>49</v>
      </c>
      <c r="O1259" s="9" t="s">
        <v>70</v>
      </c>
      <c r="P1259" s="11" t="s">
        <v>51</v>
      </c>
      <c r="Q1259" s="11" t="s">
        <v>52</v>
      </c>
      <c r="R1259" s="11" t="s">
        <v>53</v>
      </c>
      <c r="S1259" s="11" t="s">
        <v>54</v>
      </c>
      <c r="T1259" s="11" t="s">
        <v>55</v>
      </c>
      <c r="U1259" s="11" t="s">
        <v>56</v>
      </c>
      <c r="V1259" s="11"/>
      <c r="W1259" s="11"/>
      <c r="X1259" s="11"/>
      <c r="Y1259" s="11"/>
      <c r="Z1259" s="11"/>
      <c r="AA1259" s="11"/>
      <c r="AB1259" s="11"/>
      <c r="AC1259" s="11"/>
      <c r="AD1259" s="11"/>
      <c r="AE1259" s="11"/>
      <c r="AF1259" s="12">
        <f>ROUNDUP(SUM(VLOOKUP(G1259,'Pontuação'!A$2:B$11,2,FALSE),VLOOKUP(E1259,'Pontuação'!C$2:D$11,2,FALSE),VLOOKUP(I1259,'Pontuação'!I$2:J$11,2,FALSE),VLOOKUP(K1259,'Pontuação'!G$2:H$11,2,FALSE),VLOOKUP(H1259,'Pontuação'!E$2:F$11,2,FALSE),VLOOKUP(M1259,'Pontuação'!K$2:L$11,2,FALSE)),0)</f>
        <v>1071</v>
      </c>
      <c r="AG1259" s="12">
        <f t="shared" si="1"/>
        <v>107</v>
      </c>
      <c r="AH1259" s="12" t="str">
        <f t="array" ref="AH1259">IFERROR(INDEX('Pontuação'!G$13:G$191, MATCH(AG1259, 'Pontuação'!F$14:F$191, 0)), "Faixa Indefinida")</f>
        <v>B</v>
      </c>
      <c r="AI1259" s="12">
        <f t="shared" si="2"/>
        <v>0</v>
      </c>
      <c r="AJ1259" s="12">
        <f t="shared" si="3"/>
        <v>1</v>
      </c>
      <c r="AK1259" s="12">
        <f t="shared" si="4"/>
        <v>0</v>
      </c>
      <c r="AL1259" s="12">
        <f t="shared" si="5"/>
        <v>0</v>
      </c>
      <c r="AM1259" s="11"/>
      <c r="AN1259" s="13">
        <v>0.3742176888284194</v>
      </c>
      <c r="AO1259" s="11" t="s">
        <v>66</v>
      </c>
      <c r="AP1259" s="14">
        <v>45931.447850717595</v>
      </c>
    </row>
    <row r="1260">
      <c r="A1260" s="8">
        <v>45925.334282407406</v>
      </c>
      <c r="B1260" s="9" t="s">
        <v>2658</v>
      </c>
      <c r="C1260" s="9" t="s">
        <v>2659</v>
      </c>
      <c r="D1260" s="10">
        <v>5.521981987967E12</v>
      </c>
      <c r="E1260" s="9" t="s">
        <v>43</v>
      </c>
      <c r="F1260" s="9"/>
      <c r="G1260" s="9" t="s">
        <v>60</v>
      </c>
      <c r="H1260" s="9" t="s">
        <v>45</v>
      </c>
      <c r="I1260" s="9" t="s">
        <v>46</v>
      </c>
      <c r="J1260" s="9" t="s">
        <v>47</v>
      </c>
      <c r="K1260" s="9" t="s">
        <v>47</v>
      </c>
      <c r="L1260" s="9" t="s">
        <v>47</v>
      </c>
      <c r="M1260" s="9" t="s">
        <v>48</v>
      </c>
      <c r="N1260" s="9" t="s">
        <v>79</v>
      </c>
      <c r="O1260" s="9" t="s">
        <v>50</v>
      </c>
      <c r="P1260" s="11" t="s">
        <v>51</v>
      </c>
      <c r="Q1260" s="11" t="s">
        <v>137</v>
      </c>
      <c r="R1260" s="11" t="s">
        <v>107</v>
      </c>
      <c r="S1260" s="11" t="s">
        <v>254</v>
      </c>
      <c r="T1260" s="11" t="s">
        <v>55</v>
      </c>
      <c r="U1260" s="11" t="s">
        <v>56</v>
      </c>
      <c r="V1260" s="11"/>
      <c r="W1260" s="11"/>
      <c r="X1260" s="11"/>
      <c r="Y1260" s="11"/>
      <c r="Z1260" s="11"/>
      <c r="AA1260" s="11"/>
      <c r="AB1260" s="11"/>
      <c r="AC1260" s="11"/>
      <c r="AD1260" s="11"/>
      <c r="AE1260" s="11"/>
      <c r="AF1260" s="12">
        <f>ROUNDUP(SUM(VLOOKUP(G1260,'Pontuação'!A$2:B$11,2,FALSE),VLOOKUP(E1260,'Pontuação'!C$2:D$11,2,FALSE),VLOOKUP(I1260,'Pontuação'!I$2:J$11,2,FALSE),VLOOKUP(K1260,'Pontuação'!G$2:H$11,2,FALSE),VLOOKUP(H1260,'Pontuação'!E$2:F$11,2,FALSE),VLOOKUP(M1260,'Pontuação'!K$2:L$11,2,FALSE)),0)</f>
        <v>1300</v>
      </c>
      <c r="AG1260" s="12">
        <f t="shared" si="1"/>
        <v>130</v>
      </c>
      <c r="AH1260" s="12" t="str">
        <f t="array" ref="AH1260">IFERROR(INDEX('Pontuação'!G$13:G$191, MATCH(AG1260, 'Pontuação'!F$14:F$191, 0)), "Faixa Indefinida")</f>
        <v>A</v>
      </c>
      <c r="AI1260" s="12">
        <f t="shared" si="2"/>
        <v>1</v>
      </c>
      <c r="AJ1260" s="12">
        <f t="shared" si="3"/>
        <v>0</v>
      </c>
      <c r="AK1260" s="12">
        <f t="shared" si="4"/>
        <v>0</v>
      </c>
      <c r="AL1260" s="12">
        <f t="shared" si="5"/>
        <v>0</v>
      </c>
      <c r="AM1260" s="11"/>
      <c r="AN1260" s="13">
        <v>0.5315535591200635</v>
      </c>
      <c r="AO1260" s="11" t="s">
        <v>57</v>
      </c>
      <c r="AP1260" s="14">
        <v>45931.447850717595</v>
      </c>
    </row>
    <row r="1261">
      <c r="A1261" s="8">
        <v>45925.339594907404</v>
      </c>
      <c r="B1261" s="9" t="s">
        <v>2660</v>
      </c>
      <c r="C1261" s="9" t="s">
        <v>2661</v>
      </c>
      <c r="D1261" s="10">
        <v>5.527988763946E12</v>
      </c>
      <c r="E1261" s="9" t="s">
        <v>75</v>
      </c>
      <c r="F1261" s="9"/>
      <c r="G1261" s="9" t="s">
        <v>76</v>
      </c>
      <c r="H1261" s="9" t="s">
        <v>87</v>
      </c>
      <c r="I1261" s="9" t="s">
        <v>88</v>
      </c>
      <c r="J1261" s="9" t="s">
        <v>47</v>
      </c>
      <c r="K1261" s="9" t="s">
        <v>47</v>
      </c>
      <c r="L1261" s="9" t="s">
        <v>48</v>
      </c>
      <c r="M1261" s="9" t="s">
        <v>48</v>
      </c>
      <c r="N1261" s="9" t="s">
        <v>79</v>
      </c>
      <c r="O1261" s="9" t="s">
        <v>98</v>
      </c>
      <c r="P1261" s="11" t="s">
        <v>51</v>
      </c>
      <c r="Q1261" s="11" t="s">
        <v>71</v>
      </c>
      <c r="R1261" s="11" t="s">
        <v>90</v>
      </c>
      <c r="S1261" s="11" t="s">
        <v>138</v>
      </c>
      <c r="T1261" s="11" t="s">
        <v>55</v>
      </c>
      <c r="U1261" s="11" t="s">
        <v>56</v>
      </c>
      <c r="V1261" s="11"/>
      <c r="W1261" s="11"/>
      <c r="X1261" s="11"/>
      <c r="Y1261" s="11"/>
      <c r="Z1261" s="11"/>
      <c r="AA1261" s="11"/>
      <c r="AB1261" s="11"/>
      <c r="AC1261" s="11"/>
      <c r="AD1261" s="11"/>
      <c r="AE1261" s="11"/>
      <c r="AF1261" s="12">
        <f>ROUNDUP(SUM(VLOOKUP(G1261,'Pontuação'!A$2:B$11,2,FALSE),VLOOKUP(E1261,'Pontuação'!C$2:D$11,2,FALSE),VLOOKUP(I1261,'Pontuação'!I$2:J$11,2,FALSE),VLOOKUP(K1261,'Pontuação'!G$2:H$11,2,FALSE),VLOOKUP(H1261,'Pontuação'!E$2:F$11,2,FALSE),VLOOKUP(M1261,'Pontuação'!K$2:L$11,2,FALSE)),0)</f>
        <v>1049</v>
      </c>
      <c r="AG1261" s="12">
        <f t="shared" si="1"/>
        <v>105</v>
      </c>
      <c r="AH1261" s="12" t="str">
        <f t="array" ref="AH1261">IFERROR(INDEX('Pontuação'!G$13:G$191, MATCH(AG1261, 'Pontuação'!F$14:F$191, 0)), "Faixa Indefinida")</f>
        <v>B</v>
      </c>
      <c r="AI1261" s="12">
        <f t="shared" si="2"/>
        <v>0</v>
      </c>
      <c r="AJ1261" s="12">
        <f t="shared" si="3"/>
        <v>1</v>
      </c>
      <c r="AK1261" s="12">
        <f t="shared" si="4"/>
        <v>0</v>
      </c>
      <c r="AL1261" s="12">
        <f t="shared" si="5"/>
        <v>0</v>
      </c>
      <c r="AM1261" s="11"/>
      <c r="AN1261" s="13">
        <v>0.1550330274060696</v>
      </c>
      <c r="AO1261" s="11" t="s">
        <v>110</v>
      </c>
      <c r="AP1261" s="14">
        <v>45931.447850717595</v>
      </c>
    </row>
    <row r="1262">
      <c r="A1262" s="8">
        <v>45925.3437037037</v>
      </c>
      <c r="B1262" s="9" t="s">
        <v>2662</v>
      </c>
      <c r="C1262" s="9" t="s">
        <v>2663</v>
      </c>
      <c r="D1262" s="10">
        <v>5.534991856278E12</v>
      </c>
      <c r="E1262" s="9" t="s">
        <v>43</v>
      </c>
      <c r="F1262" s="9"/>
      <c r="G1262" s="9" t="s">
        <v>69</v>
      </c>
      <c r="H1262" s="9" t="s">
        <v>45</v>
      </c>
      <c r="I1262" s="9" t="s">
        <v>46</v>
      </c>
      <c r="J1262" s="9" t="s">
        <v>47</v>
      </c>
      <c r="K1262" s="9" t="s">
        <v>47</v>
      </c>
      <c r="L1262" s="9" t="s">
        <v>48</v>
      </c>
      <c r="M1262" s="9" t="s">
        <v>47</v>
      </c>
      <c r="N1262" s="9" t="s">
        <v>79</v>
      </c>
      <c r="O1262" s="9" t="s">
        <v>98</v>
      </c>
      <c r="P1262" s="11" t="s">
        <v>51</v>
      </c>
      <c r="Q1262" s="11" t="s">
        <v>154</v>
      </c>
      <c r="R1262" s="11" t="s">
        <v>107</v>
      </c>
      <c r="S1262" s="11" t="s">
        <v>254</v>
      </c>
      <c r="T1262" s="11" t="s">
        <v>65</v>
      </c>
      <c r="U1262" s="11" t="s">
        <v>56</v>
      </c>
      <c r="V1262" s="11"/>
      <c r="W1262" s="11"/>
      <c r="X1262" s="11"/>
      <c r="Y1262" s="11"/>
      <c r="Z1262" s="11"/>
      <c r="AA1262" s="11"/>
      <c r="AB1262" s="11"/>
      <c r="AC1262" s="11"/>
      <c r="AD1262" s="11"/>
      <c r="AE1262" s="11"/>
      <c r="AF1262" s="12">
        <v>1222.0</v>
      </c>
      <c r="AG1262" s="12">
        <f t="shared" si="1"/>
        <v>122</v>
      </c>
      <c r="AH1262" s="12" t="str">
        <f t="array" ref="AH1262">IFERROR(INDEX('Pontuação'!G$13:G$191, MATCH(AG1262, 'Pontuação'!F$14:F$191, 0)), "Faixa Indefinida")</f>
        <v>A</v>
      </c>
      <c r="AI1262" s="12">
        <f t="shared" si="2"/>
        <v>1</v>
      </c>
      <c r="AJ1262" s="12">
        <f t="shared" si="3"/>
        <v>0</v>
      </c>
      <c r="AK1262" s="12">
        <f t="shared" si="4"/>
        <v>0</v>
      </c>
      <c r="AL1262" s="12">
        <f t="shared" si="5"/>
        <v>0</v>
      </c>
      <c r="AM1262" s="11"/>
      <c r="AN1262" s="13">
        <v>0.33049357389300527</v>
      </c>
      <c r="AO1262" s="11" t="s">
        <v>124</v>
      </c>
      <c r="AP1262" s="14">
        <v>45931.447850717595</v>
      </c>
    </row>
    <row r="1263">
      <c r="A1263" s="8">
        <v>45925.345601851855</v>
      </c>
      <c r="B1263" s="9" t="s">
        <v>2664</v>
      </c>
      <c r="C1263" s="9" t="s">
        <v>2665</v>
      </c>
      <c r="D1263" s="10">
        <v>5.521988209473E12</v>
      </c>
      <c r="E1263" s="9" t="s">
        <v>43</v>
      </c>
      <c r="F1263" s="9"/>
      <c r="G1263" s="9" t="s">
        <v>60</v>
      </c>
      <c r="H1263" s="9" t="s">
        <v>45</v>
      </c>
      <c r="I1263" s="9" t="s">
        <v>78</v>
      </c>
      <c r="J1263" s="9" t="s">
        <v>47</v>
      </c>
      <c r="K1263" s="9" t="s">
        <v>47</v>
      </c>
      <c r="L1263" s="9" t="s">
        <v>48</v>
      </c>
      <c r="M1263" s="9" t="s">
        <v>48</v>
      </c>
      <c r="N1263" s="9" t="s">
        <v>79</v>
      </c>
      <c r="O1263" s="9" t="s">
        <v>64</v>
      </c>
      <c r="P1263" s="11" t="s">
        <v>51</v>
      </c>
      <c r="Q1263" s="11" t="s">
        <v>52</v>
      </c>
      <c r="R1263" s="11" t="s">
        <v>53</v>
      </c>
      <c r="S1263" s="11" t="s">
        <v>54</v>
      </c>
      <c r="T1263" s="11" t="s">
        <v>55</v>
      </c>
      <c r="U1263" s="11" t="s">
        <v>56</v>
      </c>
      <c r="V1263" s="11"/>
      <c r="W1263" s="11"/>
      <c r="X1263" s="11"/>
      <c r="Y1263" s="11"/>
      <c r="Z1263" s="11"/>
      <c r="AA1263" s="11"/>
      <c r="AB1263" s="11"/>
      <c r="AC1263" s="11"/>
      <c r="AD1263" s="11"/>
      <c r="AE1263" s="11"/>
      <c r="AF1263" s="12">
        <f>ROUNDUP(SUM(VLOOKUP(G1263,'Pontuação'!A$2:B$11,2,FALSE),VLOOKUP(E1263,'Pontuação'!C$2:D$11,2,FALSE),VLOOKUP(I1263,'Pontuação'!I$2:J$11,2,FALSE),VLOOKUP(K1263,'Pontuação'!G$2:H$11,2,FALSE),VLOOKUP(H1263,'Pontuação'!E$2:F$11,2,FALSE),VLOOKUP(M1263,'Pontuação'!K$2:L$11,2,FALSE)),0)</f>
        <v>1250</v>
      </c>
      <c r="AG1263" s="12">
        <f t="shared" si="1"/>
        <v>125</v>
      </c>
      <c r="AH1263" s="12" t="str">
        <f t="array" ref="AH1263">IFERROR(INDEX('Pontuação'!G$13:G$191, MATCH(AG1263, 'Pontuação'!F$14:F$191, 0)), "Faixa Indefinida")</f>
        <v>A</v>
      </c>
      <c r="AI1263" s="12">
        <f t="shared" si="2"/>
        <v>1</v>
      </c>
      <c r="AJ1263" s="12">
        <f t="shared" si="3"/>
        <v>0</v>
      </c>
      <c r="AK1263" s="12">
        <f t="shared" si="4"/>
        <v>0</v>
      </c>
      <c r="AL1263" s="12">
        <f t="shared" si="5"/>
        <v>0</v>
      </c>
      <c r="AM1263" s="11"/>
      <c r="AN1263" s="13">
        <v>0.4147462071719331</v>
      </c>
      <c r="AO1263" s="11" t="s">
        <v>134</v>
      </c>
      <c r="AP1263" s="14">
        <v>45931.447850717595</v>
      </c>
    </row>
    <row r="1264">
      <c r="A1264" s="8">
        <v>45925.36517361111</v>
      </c>
      <c r="B1264" s="9" t="s">
        <v>2666</v>
      </c>
      <c r="C1264" s="9" t="s">
        <v>2667</v>
      </c>
      <c r="D1264" s="10">
        <v>5.511956518888E12</v>
      </c>
      <c r="E1264" s="9" t="s">
        <v>75</v>
      </c>
      <c r="F1264" s="9"/>
      <c r="G1264" s="9" t="s">
        <v>170</v>
      </c>
      <c r="H1264" s="9" t="s">
        <v>61</v>
      </c>
      <c r="I1264" s="9" t="s">
        <v>106</v>
      </c>
      <c r="J1264" s="9" t="s">
        <v>48</v>
      </c>
      <c r="K1264" s="9" t="s">
        <v>47</v>
      </c>
      <c r="L1264" s="9" t="s">
        <v>48</v>
      </c>
      <c r="M1264" s="9" t="s">
        <v>47</v>
      </c>
      <c r="N1264" s="9" t="s">
        <v>79</v>
      </c>
      <c r="O1264" s="9" t="s">
        <v>50</v>
      </c>
      <c r="P1264" s="11" t="s">
        <v>51</v>
      </c>
      <c r="Q1264" s="11" t="s">
        <v>141</v>
      </c>
      <c r="R1264" s="11" t="s">
        <v>90</v>
      </c>
      <c r="S1264" s="11" t="s">
        <v>54</v>
      </c>
      <c r="T1264" s="11" t="s">
        <v>55</v>
      </c>
      <c r="U1264" s="11" t="s">
        <v>56</v>
      </c>
      <c r="V1264" s="11"/>
      <c r="W1264" s="11"/>
      <c r="X1264" s="11"/>
      <c r="Y1264" s="11"/>
      <c r="Z1264" s="11"/>
      <c r="AA1264" s="11"/>
      <c r="AB1264" s="11"/>
      <c r="AC1264" s="11"/>
      <c r="AD1264" s="11"/>
      <c r="AE1264" s="11"/>
      <c r="AF1264" s="12">
        <f>ROUNDUP(SUM(VLOOKUP(G1264,'Pontuação'!A$2:B$11,2,FALSE),VLOOKUP(E1264,'Pontuação'!C$2:D$11,2,FALSE),VLOOKUP(I1264,'Pontuação'!I$2:J$11,2,FALSE),VLOOKUP(K1264,'Pontuação'!G$2:H$11,2,FALSE),VLOOKUP(H1264,'Pontuação'!E$2:F$11,2,FALSE),VLOOKUP(M1264,'Pontuação'!K$2:L$11,2,FALSE)),0)</f>
        <v>783</v>
      </c>
      <c r="AG1264" s="12">
        <f t="shared" si="1"/>
        <v>78</v>
      </c>
      <c r="AH1264" s="12" t="str">
        <f t="array" ref="AH1264">IFERROR(INDEX('Pontuação'!G$13:G$191, MATCH(AG1264, 'Pontuação'!F$14:F$191, 0)), "Faixa Indefinida")</f>
        <v>D</v>
      </c>
      <c r="AI1264" s="12">
        <f t="shared" si="2"/>
        <v>0</v>
      </c>
      <c r="AJ1264" s="12">
        <f t="shared" si="3"/>
        <v>0</v>
      </c>
      <c r="AK1264" s="12">
        <f t="shared" si="4"/>
        <v>0</v>
      </c>
      <c r="AL1264" s="12">
        <f t="shared" si="5"/>
        <v>1</v>
      </c>
      <c r="AM1264" s="11"/>
      <c r="AN1264" s="13">
        <v>0.2833334936918965</v>
      </c>
      <c r="AO1264" s="11" t="s">
        <v>91</v>
      </c>
      <c r="AP1264" s="14">
        <v>45931.447850717595</v>
      </c>
    </row>
    <row r="1265">
      <c r="A1265" s="8">
        <v>45925.370671296296</v>
      </c>
      <c r="B1265" s="9" t="s">
        <v>2668</v>
      </c>
      <c r="C1265" s="9" t="s">
        <v>2669</v>
      </c>
      <c r="D1265" s="10">
        <v>5.521992349547E12</v>
      </c>
      <c r="E1265" s="9" t="s">
        <v>75</v>
      </c>
      <c r="F1265" s="9"/>
      <c r="G1265" s="9" t="s">
        <v>69</v>
      </c>
      <c r="H1265" s="9" t="s">
        <v>45</v>
      </c>
      <c r="I1265" s="9" t="s">
        <v>106</v>
      </c>
      <c r="J1265" s="9" t="s">
        <v>47</v>
      </c>
      <c r="K1265" s="9" t="s">
        <v>47</v>
      </c>
      <c r="L1265" s="9" t="s">
        <v>47</v>
      </c>
      <c r="M1265" s="9" t="s">
        <v>47</v>
      </c>
      <c r="N1265" s="9" t="s">
        <v>63</v>
      </c>
      <c r="O1265" s="9" t="s">
        <v>50</v>
      </c>
      <c r="P1265" s="11" t="s">
        <v>51</v>
      </c>
      <c r="Q1265" s="11" t="s">
        <v>133</v>
      </c>
      <c r="R1265" s="11" t="s">
        <v>107</v>
      </c>
      <c r="S1265" s="11" t="s">
        <v>72</v>
      </c>
      <c r="T1265" s="11" t="s">
        <v>65</v>
      </c>
      <c r="U1265" s="11" t="s">
        <v>56</v>
      </c>
      <c r="V1265" s="11"/>
      <c r="W1265" s="11"/>
      <c r="X1265" s="11"/>
      <c r="Y1265" s="11"/>
      <c r="Z1265" s="11"/>
      <c r="AA1265" s="11"/>
      <c r="AB1265" s="11"/>
      <c r="AC1265" s="11"/>
      <c r="AD1265" s="11"/>
      <c r="AE1265" s="11"/>
      <c r="AF1265" s="12">
        <f>ROUNDUP(SUM(VLOOKUP(G1265,'Pontuação'!A$2:B$11,2,FALSE),VLOOKUP(E1265,'Pontuação'!C$2:D$11,2,FALSE),VLOOKUP(I1265,'Pontuação'!I$2:J$11,2,FALSE),VLOOKUP(K1265,'Pontuação'!G$2:H$11,2,FALSE),VLOOKUP(H1265,'Pontuação'!E$2:F$11,2,FALSE),VLOOKUP(M1265,'Pontuação'!K$2:L$11,2,FALSE)),0)</f>
        <v>918</v>
      </c>
      <c r="AG1265" s="12">
        <f t="shared" si="1"/>
        <v>92</v>
      </c>
      <c r="AH1265" s="12" t="str">
        <f t="array" ref="AH1265">IFERROR(INDEX('Pontuação'!G$13:G$191, MATCH(AG1265, 'Pontuação'!F$14:F$191, 0)), "Faixa Indefinida")</f>
        <v>C</v>
      </c>
      <c r="AI1265" s="12">
        <f t="shared" si="2"/>
        <v>0</v>
      </c>
      <c r="AJ1265" s="12">
        <f t="shared" si="3"/>
        <v>0</v>
      </c>
      <c r="AK1265" s="12">
        <f t="shared" si="4"/>
        <v>1</v>
      </c>
      <c r="AL1265" s="12">
        <f t="shared" si="5"/>
        <v>0</v>
      </c>
      <c r="AM1265" s="11"/>
      <c r="AN1265" s="13">
        <v>0.36604697307324463</v>
      </c>
      <c r="AO1265" s="11" t="s">
        <v>66</v>
      </c>
      <c r="AP1265" s="14">
        <v>45931.447850717595</v>
      </c>
    </row>
    <row r="1266">
      <c r="A1266" s="8">
        <v>45925.37390046296</v>
      </c>
      <c r="B1266" s="9" t="s">
        <v>2670</v>
      </c>
      <c r="C1266" s="9" t="s">
        <v>2671</v>
      </c>
      <c r="D1266" s="10">
        <v>5.541999111441E12</v>
      </c>
      <c r="E1266" s="9" t="s">
        <v>43</v>
      </c>
      <c r="F1266" s="9"/>
      <c r="G1266" s="9" t="s">
        <v>44</v>
      </c>
      <c r="H1266" s="9" t="s">
        <v>45</v>
      </c>
      <c r="I1266" s="9" t="s">
        <v>88</v>
      </c>
      <c r="J1266" s="9" t="s">
        <v>47</v>
      </c>
      <c r="K1266" s="9" t="s">
        <v>47</v>
      </c>
      <c r="L1266" s="9" t="s">
        <v>48</v>
      </c>
      <c r="M1266" s="9" t="s">
        <v>48</v>
      </c>
      <c r="N1266" s="9" t="s">
        <v>63</v>
      </c>
      <c r="O1266" s="9" t="s">
        <v>50</v>
      </c>
      <c r="P1266" s="11" t="s">
        <v>51</v>
      </c>
      <c r="Q1266" s="11" t="s">
        <v>171</v>
      </c>
      <c r="R1266" s="11" t="s">
        <v>107</v>
      </c>
      <c r="S1266" s="11" t="s">
        <v>172</v>
      </c>
      <c r="T1266" s="11" t="s">
        <v>55</v>
      </c>
      <c r="U1266" s="11" t="s">
        <v>56</v>
      </c>
      <c r="V1266" s="11"/>
      <c r="W1266" s="11"/>
      <c r="X1266" s="11"/>
      <c r="Y1266" s="11"/>
      <c r="Z1266" s="11"/>
      <c r="AA1266" s="11"/>
      <c r="AB1266" s="11"/>
      <c r="AC1266" s="11"/>
      <c r="AD1266" s="11"/>
      <c r="AE1266" s="11"/>
      <c r="AF1266" s="12">
        <f>ROUNDUP(SUM(VLOOKUP(G1266,'Pontuação'!A$2:B$11,2,FALSE),VLOOKUP(E1266,'Pontuação'!C$2:D$11,2,FALSE),VLOOKUP(I1266,'Pontuação'!I$2:J$11,2,FALSE),VLOOKUP(K1266,'Pontuação'!G$2:H$11,2,FALSE),VLOOKUP(H1266,'Pontuação'!E$2:F$11,2,FALSE),VLOOKUP(M1266,'Pontuação'!K$2:L$11,2,FALSE)),0)</f>
        <v>1087</v>
      </c>
      <c r="AG1266" s="12">
        <f t="shared" si="1"/>
        <v>109</v>
      </c>
      <c r="AH1266" s="12" t="str">
        <f t="array" ref="AH1266">IFERROR(INDEX('Pontuação'!G$13:G$191, MATCH(AG1266, 'Pontuação'!F$14:F$191, 0)), "Faixa Indefinida")</f>
        <v>B</v>
      </c>
      <c r="AI1266" s="12">
        <f t="shared" si="2"/>
        <v>0</v>
      </c>
      <c r="AJ1266" s="12">
        <f t="shared" si="3"/>
        <v>1</v>
      </c>
      <c r="AK1266" s="12">
        <f t="shared" si="4"/>
        <v>0</v>
      </c>
      <c r="AL1266" s="12">
        <f t="shared" si="5"/>
        <v>0</v>
      </c>
      <c r="AM1266" s="11"/>
      <c r="AN1266" s="13">
        <v>0.42881745727401904</v>
      </c>
      <c r="AO1266" s="11" t="s">
        <v>134</v>
      </c>
      <c r="AP1266" s="14">
        <v>45931.447850717595</v>
      </c>
    </row>
    <row r="1267">
      <c r="A1267" s="8">
        <v>45925.377233796295</v>
      </c>
      <c r="B1267" s="9" t="s">
        <v>2672</v>
      </c>
      <c r="C1267" s="9" t="s">
        <v>2673</v>
      </c>
      <c r="D1267" s="10">
        <v>5.555129911628E12</v>
      </c>
      <c r="E1267" s="9" t="s">
        <v>43</v>
      </c>
      <c r="F1267" s="9"/>
      <c r="G1267" s="9" t="s">
        <v>69</v>
      </c>
      <c r="H1267" s="9" t="s">
        <v>61</v>
      </c>
      <c r="I1267" s="9" t="s">
        <v>106</v>
      </c>
      <c r="J1267" s="9" t="s">
        <v>47</v>
      </c>
      <c r="K1267" s="9" t="s">
        <v>48</v>
      </c>
      <c r="L1267" s="9" t="s">
        <v>48</v>
      </c>
      <c r="M1267" s="9" t="s">
        <v>47</v>
      </c>
      <c r="N1267" s="9" t="s">
        <v>63</v>
      </c>
      <c r="O1267" s="9" t="s">
        <v>70</v>
      </c>
      <c r="P1267" s="11" t="s">
        <v>51</v>
      </c>
      <c r="Q1267" s="11" t="s">
        <v>89</v>
      </c>
      <c r="R1267" s="11" t="s">
        <v>90</v>
      </c>
      <c r="S1267" s="11" t="s">
        <v>54</v>
      </c>
      <c r="T1267" s="11" t="s">
        <v>55</v>
      </c>
      <c r="U1267" s="11" t="s">
        <v>47</v>
      </c>
      <c r="V1267" s="11"/>
      <c r="W1267" s="11"/>
      <c r="X1267" s="11"/>
      <c r="Y1267" s="11"/>
      <c r="Z1267" s="11"/>
      <c r="AA1267" s="11"/>
      <c r="AB1267" s="11"/>
      <c r="AC1267" s="11"/>
      <c r="AD1267" s="11"/>
      <c r="AE1267" s="11"/>
      <c r="AF1267" s="12">
        <f>ROUNDUP(SUM(VLOOKUP(G1267,'Pontuação'!A$2:B$11,2,FALSE),VLOOKUP(E1267,'Pontuação'!C$2:D$11,2,FALSE),VLOOKUP(I1267,'Pontuação'!I$2:J$11,2,FALSE),VLOOKUP(K1267,'Pontuação'!G$2:H$11,2,FALSE),VLOOKUP(H1267,'Pontuação'!E$2:F$11,2,FALSE),VLOOKUP(M1267,'Pontuação'!K$2:L$11,2,FALSE)),0)</f>
        <v>966</v>
      </c>
      <c r="AG1267" s="12">
        <f t="shared" si="1"/>
        <v>97</v>
      </c>
      <c r="AH1267" s="12" t="str">
        <f t="array" ref="AH1267">IFERROR(INDEX('Pontuação'!G$13:G$191, MATCH(AG1267, 'Pontuação'!F$14:F$191, 0)), "Faixa Indefinida")</f>
        <v>C</v>
      </c>
      <c r="AI1267" s="12">
        <f t="shared" si="2"/>
        <v>0</v>
      </c>
      <c r="AJ1267" s="12">
        <f t="shared" si="3"/>
        <v>0</v>
      </c>
      <c r="AK1267" s="12">
        <f t="shared" si="4"/>
        <v>1</v>
      </c>
      <c r="AL1267" s="12">
        <f t="shared" si="5"/>
        <v>0</v>
      </c>
      <c r="AM1267" s="11"/>
      <c r="AN1267" s="13">
        <v>0.1875580929340618</v>
      </c>
      <c r="AO1267" s="11" t="s">
        <v>110</v>
      </c>
      <c r="AP1267" s="14">
        <v>45931.447850717595</v>
      </c>
    </row>
    <row r="1268">
      <c r="A1268" s="8">
        <v>45925.378912037035</v>
      </c>
      <c r="B1268" s="9" t="s">
        <v>2674</v>
      </c>
      <c r="C1268" s="9" t="s">
        <v>2675</v>
      </c>
      <c r="D1268" s="10">
        <v>5.581985608334E12</v>
      </c>
      <c r="E1268" s="9" t="s">
        <v>43</v>
      </c>
      <c r="F1268" s="9"/>
      <c r="G1268" s="9" t="s">
        <v>69</v>
      </c>
      <c r="H1268" s="9" t="s">
        <v>45</v>
      </c>
      <c r="I1268" s="9" t="s">
        <v>78</v>
      </c>
      <c r="J1268" s="9" t="s">
        <v>47</v>
      </c>
      <c r="K1268" s="9" t="s">
        <v>47</v>
      </c>
      <c r="L1268" s="9" t="s">
        <v>48</v>
      </c>
      <c r="M1268" s="9" t="s">
        <v>48</v>
      </c>
      <c r="N1268" s="9" t="s">
        <v>79</v>
      </c>
      <c r="O1268" s="9" t="s">
        <v>98</v>
      </c>
      <c r="P1268" s="11" t="s">
        <v>51</v>
      </c>
      <c r="Q1268" s="11" t="s">
        <v>89</v>
      </c>
      <c r="R1268" s="11" t="s">
        <v>90</v>
      </c>
      <c r="S1268" s="11" t="s">
        <v>54</v>
      </c>
      <c r="T1268" s="11" t="s">
        <v>55</v>
      </c>
      <c r="U1268" s="11" t="s">
        <v>47</v>
      </c>
      <c r="V1268" s="11"/>
      <c r="W1268" s="11"/>
      <c r="X1268" s="11"/>
      <c r="Y1268" s="11"/>
      <c r="Z1268" s="11"/>
      <c r="AA1268" s="11"/>
      <c r="AB1268" s="11"/>
      <c r="AC1268" s="11"/>
      <c r="AD1268" s="11"/>
      <c r="AE1268" s="11"/>
      <c r="AF1268" s="12">
        <f>ROUNDUP(SUM(VLOOKUP(G1268,'Pontuação'!A$2:B$11,2,FALSE),VLOOKUP(E1268,'Pontuação'!C$2:D$11,2,FALSE),VLOOKUP(I1268,'Pontuação'!I$2:J$11,2,FALSE),VLOOKUP(K1268,'Pontuação'!G$2:H$11,2,FALSE),VLOOKUP(H1268,'Pontuação'!E$2:F$11,2,FALSE),VLOOKUP(M1268,'Pontuação'!K$2:L$11,2,FALSE)),0)</f>
        <v>1122</v>
      </c>
      <c r="AG1268" s="12">
        <f t="shared" si="1"/>
        <v>112</v>
      </c>
      <c r="AH1268" s="12" t="str">
        <f t="array" ref="AH1268">IFERROR(INDEX('Pontuação'!G$13:G$191, MATCH(AG1268, 'Pontuação'!F$14:F$191, 0)), "Faixa Indefinida")</f>
        <v>B</v>
      </c>
      <c r="AI1268" s="12">
        <f t="shared" si="2"/>
        <v>0</v>
      </c>
      <c r="AJ1268" s="12">
        <f t="shared" si="3"/>
        <v>1</v>
      </c>
      <c r="AK1268" s="12">
        <f t="shared" si="4"/>
        <v>0</v>
      </c>
      <c r="AL1268" s="12">
        <f t="shared" si="5"/>
        <v>0</v>
      </c>
      <c r="AM1268" s="11"/>
      <c r="AN1268" s="13">
        <v>0.2251138588315393</v>
      </c>
      <c r="AO1268" s="11" t="s">
        <v>162</v>
      </c>
      <c r="AP1268" s="14">
        <v>45931.447850717595</v>
      </c>
    </row>
    <row r="1269">
      <c r="A1269" s="8">
        <v>45925.37954861111</v>
      </c>
      <c r="B1269" s="9" t="s">
        <v>2676</v>
      </c>
      <c r="C1269" s="9" t="s">
        <v>2677</v>
      </c>
      <c r="D1269" s="10">
        <v>5.555819831587E12</v>
      </c>
      <c r="E1269" s="9" t="s">
        <v>43</v>
      </c>
      <c r="F1269" s="9"/>
      <c r="G1269" s="9" t="s">
        <v>69</v>
      </c>
      <c r="H1269" s="9" t="s">
        <v>45</v>
      </c>
      <c r="I1269" s="9" t="s">
        <v>78</v>
      </c>
      <c r="J1269" s="9" t="s">
        <v>47</v>
      </c>
      <c r="K1269" s="9" t="s">
        <v>47</v>
      </c>
      <c r="L1269" s="9" t="s">
        <v>48</v>
      </c>
      <c r="M1269" s="9" t="s">
        <v>47</v>
      </c>
      <c r="N1269" s="9" t="s">
        <v>63</v>
      </c>
      <c r="O1269" s="9" t="s">
        <v>50</v>
      </c>
      <c r="P1269" s="11" t="s">
        <v>51</v>
      </c>
      <c r="Q1269" s="11" t="s">
        <v>171</v>
      </c>
      <c r="R1269" s="11" t="s">
        <v>107</v>
      </c>
      <c r="S1269" s="11" t="s">
        <v>172</v>
      </c>
      <c r="T1269" s="11" t="s">
        <v>65</v>
      </c>
      <c r="U1269" s="11" t="s">
        <v>56</v>
      </c>
      <c r="V1269" s="11"/>
      <c r="W1269" s="11"/>
      <c r="X1269" s="11"/>
      <c r="Y1269" s="11"/>
      <c r="Z1269" s="11"/>
      <c r="AA1269" s="11"/>
      <c r="AB1269" s="11"/>
      <c r="AC1269" s="11"/>
      <c r="AD1269" s="11"/>
      <c r="AE1269" s="11"/>
      <c r="AF1269" s="12">
        <f>ROUNDUP(SUM(VLOOKUP(G1269,'Pontuação'!A$2:B$11,2,FALSE),VLOOKUP(E1269,'Pontuação'!C$2:D$11,2,FALSE),VLOOKUP(I1269,'Pontuação'!I$2:J$11,2,FALSE),VLOOKUP(K1269,'Pontuação'!G$2:H$11,2,FALSE),VLOOKUP(H1269,'Pontuação'!E$2:F$11,2,FALSE),VLOOKUP(M1269,'Pontuação'!K$2:L$11,2,FALSE)),0)</f>
        <v>972</v>
      </c>
      <c r="AG1269" s="12">
        <f t="shared" si="1"/>
        <v>97</v>
      </c>
      <c r="AH1269" s="12" t="str">
        <f t="array" ref="AH1269">IFERROR(INDEX('Pontuação'!G$13:G$191, MATCH(AG1269, 'Pontuação'!F$14:F$191, 0)), "Faixa Indefinida")</f>
        <v>C</v>
      </c>
      <c r="AI1269" s="12">
        <f t="shared" si="2"/>
        <v>0</v>
      </c>
      <c r="AJ1269" s="12">
        <f t="shared" si="3"/>
        <v>0</v>
      </c>
      <c r="AK1269" s="12">
        <f t="shared" si="4"/>
        <v>1</v>
      </c>
      <c r="AL1269" s="12">
        <f t="shared" si="5"/>
        <v>0</v>
      </c>
      <c r="AM1269" s="11"/>
      <c r="AN1269" s="13">
        <v>0.43267449028443267</v>
      </c>
      <c r="AO1269" s="11" t="s">
        <v>134</v>
      </c>
      <c r="AP1269" s="14">
        <v>45931.447850717595</v>
      </c>
    </row>
    <row r="1270">
      <c r="A1270" s="8">
        <v>45925.38394675926</v>
      </c>
      <c r="B1270" s="9" t="s">
        <v>2678</v>
      </c>
      <c r="C1270" s="9" t="s">
        <v>2679</v>
      </c>
      <c r="D1270" s="10">
        <v>5.514996852682E12</v>
      </c>
      <c r="E1270" s="9" t="s">
        <v>43</v>
      </c>
      <c r="F1270" s="9"/>
      <c r="G1270" s="9" t="s">
        <v>60</v>
      </c>
      <c r="H1270" s="9" t="s">
        <v>45</v>
      </c>
      <c r="I1270" s="9" t="s">
        <v>46</v>
      </c>
      <c r="J1270" s="9" t="s">
        <v>47</v>
      </c>
      <c r="K1270" s="9" t="s">
        <v>47</v>
      </c>
      <c r="L1270" s="9" t="s">
        <v>48</v>
      </c>
      <c r="M1270" s="9" t="s">
        <v>47</v>
      </c>
      <c r="N1270" s="9" t="s">
        <v>63</v>
      </c>
      <c r="O1270" s="9" t="s">
        <v>50</v>
      </c>
      <c r="P1270" s="11" t="s">
        <v>51</v>
      </c>
      <c r="Q1270" s="11" t="s">
        <v>52</v>
      </c>
      <c r="R1270" s="11" t="s">
        <v>53</v>
      </c>
      <c r="S1270" s="11" t="s">
        <v>54</v>
      </c>
      <c r="T1270" s="11" t="s">
        <v>55</v>
      </c>
      <c r="U1270" s="11" t="s">
        <v>56</v>
      </c>
      <c r="V1270" s="11"/>
      <c r="W1270" s="11"/>
      <c r="X1270" s="11"/>
      <c r="Y1270" s="11"/>
      <c r="Z1270" s="11"/>
      <c r="AA1270" s="11"/>
      <c r="AB1270" s="11"/>
      <c r="AC1270" s="11"/>
      <c r="AD1270" s="11"/>
      <c r="AE1270" s="11"/>
      <c r="AF1270" s="12">
        <f>ROUNDUP(SUM(VLOOKUP(G1270,'Pontuação'!A$2:B$11,2,FALSE),VLOOKUP(E1270,'Pontuação'!C$2:D$11,2,FALSE),VLOOKUP(I1270,'Pontuação'!I$2:J$11,2,FALSE),VLOOKUP(K1270,'Pontuação'!G$2:H$11,2,FALSE),VLOOKUP(H1270,'Pontuação'!E$2:F$11,2,FALSE),VLOOKUP(M1270,'Pontuação'!K$2:L$11,2,FALSE)),0)</f>
        <v>1150</v>
      </c>
      <c r="AG1270" s="12">
        <f t="shared" si="1"/>
        <v>115</v>
      </c>
      <c r="AH1270" s="12" t="str">
        <f t="array" ref="AH1270">IFERROR(INDEX('Pontuação'!G$13:G$191, MATCH(AG1270, 'Pontuação'!F$14:F$191, 0)), "Faixa Indefinida")</f>
        <v>B</v>
      </c>
      <c r="AI1270" s="12">
        <f t="shared" si="2"/>
        <v>0</v>
      </c>
      <c r="AJ1270" s="12">
        <f t="shared" si="3"/>
        <v>1</v>
      </c>
      <c r="AK1270" s="12">
        <f t="shared" si="4"/>
        <v>0</v>
      </c>
      <c r="AL1270" s="12">
        <f t="shared" si="5"/>
        <v>0</v>
      </c>
      <c r="AM1270" s="11"/>
      <c r="AN1270" s="13">
        <v>0.5282798945679159</v>
      </c>
      <c r="AO1270" s="11" t="s">
        <v>57</v>
      </c>
      <c r="AP1270" s="14">
        <v>45931.447850717595</v>
      </c>
    </row>
    <row r="1271">
      <c r="A1271" s="8">
        <v>45925.388761574075</v>
      </c>
      <c r="B1271" s="9" t="s">
        <v>2680</v>
      </c>
      <c r="C1271" s="9" t="s">
        <v>2681</v>
      </c>
      <c r="D1271" s="10">
        <v>5.516982143179E12</v>
      </c>
      <c r="E1271" s="9" t="s">
        <v>43</v>
      </c>
      <c r="F1271" s="9"/>
      <c r="G1271" s="9" t="s">
        <v>60</v>
      </c>
      <c r="H1271" s="9" t="s">
        <v>45</v>
      </c>
      <c r="I1271" s="9" t="s">
        <v>46</v>
      </c>
      <c r="J1271" s="9" t="s">
        <v>48</v>
      </c>
      <c r="K1271" s="9" t="s">
        <v>48</v>
      </c>
      <c r="L1271" s="9" t="s">
        <v>48</v>
      </c>
      <c r="M1271" s="9" t="s">
        <v>48</v>
      </c>
      <c r="N1271" s="9" t="s">
        <v>79</v>
      </c>
      <c r="O1271" s="9" t="s">
        <v>64</v>
      </c>
      <c r="P1271" s="11" t="s">
        <v>51</v>
      </c>
      <c r="Q1271" s="11" t="s">
        <v>203</v>
      </c>
      <c r="R1271" s="11" t="s">
        <v>204</v>
      </c>
      <c r="S1271" s="11" t="s">
        <v>205</v>
      </c>
      <c r="T1271" s="11" t="s">
        <v>55</v>
      </c>
      <c r="U1271" s="11" t="s">
        <v>56</v>
      </c>
      <c r="V1271" s="11"/>
      <c r="W1271" s="11"/>
      <c r="X1271" s="11"/>
      <c r="Y1271" s="11"/>
      <c r="Z1271" s="11"/>
      <c r="AA1271" s="11"/>
      <c r="AB1271" s="11"/>
      <c r="AC1271" s="11"/>
      <c r="AD1271" s="11"/>
      <c r="AE1271" s="11"/>
      <c r="AF1271" s="12">
        <f>ROUNDUP(SUM(VLOOKUP(G1271,'Pontuação'!A$2:B$11,2,FALSE),VLOOKUP(E1271,'Pontuação'!C$2:D$11,2,FALSE),VLOOKUP(I1271,'Pontuação'!I$2:J$11,2,FALSE),VLOOKUP(K1271,'Pontuação'!G$2:H$11,2,FALSE),VLOOKUP(H1271,'Pontuação'!E$2:F$11,2,FALSE),VLOOKUP(M1271,'Pontuação'!K$2:L$11,2,FALSE)),0)</f>
        <v>1410</v>
      </c>
      <c r="AG1271" s="12">
        <f t="shared" si="1"/>
        <v>141</v>
      </c>
      <c r="AH1271" s="12" t="str">
        <f t="array" ref="AH1271">IFERROR(INDEX('Pontuação'!G$13:G$191, MATCH(AG1271, 'Pontuação'!F$14:F$191, 0)), "Faixa Indefinida")</f>
        <v>A</v>
      </c>
      <c r="AI1271" s="12">
        <f t="shared" si="2"/>
        <v>1</v>
      </c>
      <c r="AJ1271" s="12">
        <f t="shared" si="3"/>
        <v>0</v>
      </c>
      <c r="AK1271" s="12">
        <f t="shared" si="4"/>
        <v>0</v>
      </c>
      <c r="AL1271" s="12">
        <f t="shared" si="5"/>
        <v>0</v>
      </c>
      <c r="AM1271" s="11"/>
      <c r="AN1271" s="13">
        <v>0.518508297057925</v>
      </c>
      <c r="AO1271" s="11" t="s">
        <v>57</v>
      </c>
      <c r="AP1271" s="14">
        <v>45931.447850717595</v>
      </c>
    </row>
    <row r="1272">
      <c r="A1272" s="8">
        <v>45925.38974537037</v>
      </c>
      <c r="B1272" s="9" t="s">
        <v>2680</v>
      </c>
      <c r="C1272" s="9" t="s">
        <v>2681</v>
      </c>
      <c r="D1272" s="10">
        <v>5.516982143179E12</v>
      </c>
      <c r="E1272" s="9" t="s">
        <v>43</v>
      </c>
      <c r="F1272" s="9"/>
      <c r="G1272" s="9" t="s">
        <v>76</v>
      </c>
      <c r="H1272" s="9" t="s">
        <v>45</v>
      </c>
      <c r="I1272" s="9" t="s">
        <v>46</v>
      </c>
      <c r="J1272" s="9" t="s">
        <v>48</v>
      </c>
      <c r="K1272" s="9" t="s">
        <v>48</v>
      </c>
      <c r="L1272" s="9" t="s">
        <v>48</v>
      </c>
      <c r="M1272" s="9" t="s">
        <v>48</v>
      </c>
      <c r="N1272" s="9" t="s">
        <v>49</v>
      </c>
      <c r="O1272" s="9" t="s">
        <v>70</v>
      </c>
      <c r="P1272" s="11" t="s">
        <v>51</v>
      </c>
      <c r="Q1272" s="11" t="s">
        <v>203</v>
      </c>
      <c r="R1272" s="11" t="s">
        <v>204</v>
      </c>
      <c r="S1272" s="11" t="s">
        <v>205</v>
      </c>
      <c r="T1272" s="11" t="s">
        <v>55</v>
      </c>
      <c r="U1272" s="11" t="s">
        <v>56</v>
      </c>
      <c r="V1272" s="11"/>
      <c r="W1272" s="11"/>
      <c r="X1272" s="11"/>
      <c r="Y1272" s="11"/>
      <c r="Z1272" s="11"/>
      <c r="AA1272" s="11"/>
      <c r="AB1272" s="11"/>
      <c r="AC1272" s="11"/>
      <c r="AD1272" s="11"/>
      <c r="AE1272" s="11"/>
      <c r="AF1272" s="12">
        <f>ROUNDUP(SUM(VLOOKUP(G1272,'Pontuação'!A$2:B$11,2,FALSE),VLOOKUP(E1272,'Pontuação'!C$2:D$11,2,FALSE),VLOOKUP(I1272,'Pontuação'!I$2:J$11,2,FALSE),VLOOKUP(K1272,'Pontuação'!G$2:H$11,2,FALSE),VLOOKUP(H1272,'Pontuação'!E$2:F$11,2,FALSE),VLOOKUP(M1272,'Pontuação'!K$2:L$11,2,FALSE)),0)</f>
        <v>1401</v>
      </c>
      <c r="AG1272" s="12">
        <f t="shared" si="1"/>
        <v>140</v>
      </c>
      <c r="AH1272" s="12" t="str">
        <f t="array" ref="AH1272">IFERROR(INDEX('Pontuação'!G$13:G$191, MATCH(AG1272, 'Pontuação'!F$14:F$191, 0)), "Faixa Indefinida")</f>
        <v>A</v>
      </c>
      <c r="AI1272" s="12">
        <f t="shared" si="2"/>
        <v>1</v>
      </c>
      <c r="AJ1272" s="12">
        <f t="shared" si="3"/>
        <v>0</v>
      </c>
      <c r="AK1272" s="12">
        <f t="shared" si="4"/>
        <v>0</v>
      </c>
      <c r="AL1272" s="12">
        <f t="shared" si="5"/>
        <v>0</v>
      </c>
      <c r="AM1272" s="11"/>
      <c r="AN1272" s="13">
        <v>0.44493167452376975</v>
      </c>
      <c r="AO1272" s="11" t="s">
        <v>151</v>
      </c>
      <c r="AP1272" s="14">
        <v>45931.447850717595</v>
      </c>
    </row>
    <row r="1273">
      <c r="A1273" s="8">
        <v>45925.389965277776</v>
      </c>
      <c r="B1273" s="9" t="s">
        <v>2682</v>
      </c>
      <c r="C1273" s="9" t="s">
        <v>2683</v>
      </c>
      <c r="D1273" s="10">
        <v>5.55541988623E12</v>
      </c>
      <c r="E1273" s="9" t="s">
        <v>43</v>
      </c>
      <c r="F1273" s="9"/>
      <c r="G1273" s="9" t="s">
        <v>69</v>
      </c>
      <c r="H1273" s="9" t="s">
        <v>61</v>
      </c>
      <c r="I1273" s="9" t="s">
        <v>106</v>
      </c>
      <c r="J1273" s="9" t="s">
        <v>47</v>
      </c>
      <c r="K1273" s="9" t="s">
        <v>48</v>
      </c>
      <c r="L1273" s="9" t="s">
        <v>48</v>
      </c>
      <c r="M1273" s="9" t="s">
        <v>48</v>
      </c>
      <c r="N1273" s="9" t="s">
        <v>94</v>
      </c>
      <c r="O1273" s="9" t="s">
        <v>70</v>
      </c>
      <c r="P1273" s="11" t="s">
        <v>51</v>
      </c>
      <c r="Q1273" s="11" t="s">
        <v>147</v>
      </c>
      <c r="R1273" s="11" t="s">
        <v>107</v>
      </c>
      <c r="S1273" s="11" t="s">
        <v>148</v>
      </c>
      <c r="T1273" s="11" t="s">
        <v>55</v>
      </c>
      <c r="U1273" s="11" t="s">
        <v>56</v>
      </c>
      <c r="V1273" s="11"/>
      <c r="W1273" s="11"/>
      <c r="X1273" s="11"/>
      <c r="Y1273" s="11"/>
      <c r="Z1273" s="11"/>
      <c r="AA1273" s="11"/>
      <c r="AB1273" s="11"/>
      <c r="AC1273" s="11"/>
      <c r="AD1273" s="11"/>
      <c r="AE1273" s="11"/>
      <c r="AF1273" s="12">
        <f>ROUNDUP(SUM(VLOOKUP(G1273,'Pontuação'!A$2:B$11,2,FALSE),VLOOKUP(E1273,'Pontuação'!C$2:D$11,2,FALSE),VLOOKUP(I1273,'Pontuação'!I$2:J$11,2,FALSE),VLOOKUP(K1273,'Pontuação'!G$2:H$11,2,FALSE),VLOOKUP(H1273,'Pontuação'!E$2:F$11,2,FALSE),VLOOKUP(M1273,'Pontuação'!K$2:L$11,2,FALSE)),0)</f>
        <v>1116</v>
      </c>
      <c r="AG1273" s="12">
        <f t="shared" si="1"/>
        <v>112</v>
      </c>
      <c r="AH1273" s="12" t="str">
        <f t="array" ref="AH1273">IFERROR(INDEX('Pontuação'!G$13:G$191, MATCH(AG1273, 'Pontuação'!F$14:F$191, 0)), "Faixa Indefinida")</f>
        <v>B</v>
      </c>
      <c r="AI1273" s="12">
        <f t="shared" si="2"/>
        <v>0</v>
      </c>
      <c r="AJ1273" s="12">
        <f t="shared" si="3"/>
        <v>1</v>
      </c>
      <c r="AK1273" s="12">
        <f t="shared" si="4"/>
        <v>0</v>
      </c>
      <c r="AL1273" s="12">
        <f t="shared" si="5"/>
        <v>0</v>
      </c>
      <c r="AM1273" s="11"/>
      <c r="AN1273" s="13">
        <v>0.390683949928412</v>
      </c>
      <c r="AO1273" s="11" t="s">
        <v>66</v>
      </c>
      <c r="AP1273" s="14">
        <v>45931.447850717595</v>
      </c>
    </row>
    <row r="1274">
      <c r="A1274" s="8">
        <v>45925.39050925926</v>
      </c>
      <c r="B1274" s="9" t="s">
        <v>2684</v>
      </c>
      <c r="C1274" s="9" t="s">
        <v>2685</v>
      </c>
      <c r="D1274" s="10">
        <v>5.571981969571E12</v>
      </c>
      <c r="E1274" s="9" t="s">
        <v>43</v>
      </c>
      <c r="F1274" s="9"/>
      <c r="G1274" s="9" t="s">
        <v>76</v>
      </c>
      <c r="H1274" s="9" t="s">
        <v>45</v>
      </c>
      <c r="I1274" s="9" t="s">
        <v>78</v>
      </c>
      <c r="J1274" s="9" t="s">
        <v>48</v>
      </c>
      <c r="K1274" s="9" t="s">
        <v>48</v>
      </c>
      <c r="L1274" s="9" t="s">
        <v>48</v>
      </c>
      <c r="M1274" s="9" t="s">
        <v>48</v>
      </c>
      <c r="N1274" s="9" t="s">
        <v>79</v>
      </c>
      <c r="O1274" s="9" t="s">
        <v>64</v>
      </c>
      <c r="P1274" s="11" t="s">
        <v>51</v>
      </c>
      <c r="Q1274" s="11" t="s">
        <v>137</v>
      </c>
      <c r="R1274" s="11" t="s">
        <v>107</v>
      </c>
      <c r="S1274" s="11" t="s">
        <v>254</v>
      </c>
      <c r="T1274" s="11" t="s">
        <v>55</v>
      </c>
      <c r="U1274" s="11" t="s">
        <v>47</v>
      </c>
      <c r="V1274" s="11"/>
      <c r="W1274" s="11"/>
      <c r="X1274" s="11"/>
      <c r="Y1274" s="11"/>
      <c r="Z1274" s="11"/>
      <c r="AA1274" s="11"/>
      <c r="AB1274" s="11"/>
      <c r="AC1274" s="11"/>
      <c r="AD1274" s="11"/>
      <c r="AE1274" s="11"/>
      <c r="AF1274" s="12">
        <f>ROUNDUP(SUM(VLOOKUP(G1274,'Pontuação'!A$2:B$11,2,FALSE),VLOOKUP(E1274,'Pontuação'!C$2:D$11,2,FALSE),VLOOKUP(I1274,'Pontuação'!I$2:J$11,2,FALSE),VLOOKUP(K1274,'Pontuação'!G$2:H$11,2,FALSE),VLOOKUP(H1274,'Pontuação'!E$2:F$11,2,FALSE),VLOOKUP(M1274,'Pontuação'!K$2:L$11,2,FALSE)),0)</f>
        <v>1351</v>
      </c>
      <c r="AG1274" s="12">
        <f t="shared" si="1"/>
        <v>135</v>
      </c>
      <c r="AH1274" s="12" t="str">
        <f t="array" ref="AH1274">IFERROR(INDEX('Pontuação'!G$13:G$191, MATCH(AG1274, 'Pontuação'!F$14:F$191, 0)), "Faixa Indefinida")</f>
        <v>A</v>
      </c>
      <c r="AI1274" s="12">
        <f t="shared" si="2"/>
        <v>1</v>
      </c>
      <c r="AJ1274" s="12">
        <f t="shared" si="3"/>
        <v>0</v>
      </c>
      <c r="AK1274" s="12">
        <f t="shared" si="4"/>
        <v>0</v>
      </c>
      <c r="AL1274" s="12">
        <f t="shared" si="5"/>
        <v>0</v>
      </c>
      <c r="AM1274" s="11"/>
      <c r="AN1274" s="13">
        <v>0.2612108758144901</v>
      </c>
      <c r="AO1274" s="11" t="s">
        <v>84</v>
      </c>
      <c r="AP1274" s="14">
        <v>45931.447850717595</v>
      </c>
    </row>
    <row r="1275">
      <c r="A1275" s="8">
        <v>45925.39078703704</v>
      </c>
      <c r="B1275" s="9" t="s">
        <v>2686</v>
      </c>
      <c r="C1275" s="9" t="s">
        <v>2687</v>
      </c>
      <c r="D1275" s="10">
        <v>5.513996858576E12</v>
      </c>
      <c r="E1275" s="9" t="s">
        <v>43</v>
      </c>
      <c r="F1275" s="9"/>
      <c r="G1275" s="9" t="s">
        <v>170</v>
      </c>
      <c r="H1275" s="9" t="s">
        <v>45</v>
      </c>
      <c r="I1275" s="9" t="s">
        <v>46</v>
      </c>
      <c r="J1275" s="9" t="s">
        <v>47</v>
      </c>
      <c r="K1275" s="9" t="s">
        <v>47</v>
      </c>
      <c r="L1275" s="9" t="s">
        <v>47</v>
      </c>
      <c r="M1275" s="9" t="s">
        <v>47</v>
      </c>
      <c r="N1275" s="9" t="s">
        <v>79</v>
      </c>
      <c r="O1275" s="9" t="s">
        <v>64</v>
      </c>
      <c r="P1275" s="11" t="s">
        <v>51</v>
      </c>
      <c r="Q1275" s="11" t="s">
        <v>147</v>
      </c>
      <c r="R1275" s="11" t="s">
        <v>107</v>
      </c>
      <c r="S1275" s="11" t="s">
        <v>148</v>
      </c>
      <c r="T1275" s="11" t="s">
        <v>65</v>
      </c>
      <c r="U1275" s="11" t="s">
        <v>56</v>
      </c>
      <c r="V1275" s="11"/>
      <c r="W1275" s="11"/>
      <c r="X1275" s="11"/>
      <c r="Y1275" s="11"/>
      <c r="Z1275" s="11"/>
      <c r="AA1275" s="11"/>
      <c r="AB1275" s="11"/>
      <c r="AC1275" s="11"/>
      <c r="AD1275" s="11"/>
      <c r="AE1275" s="11"/>
      <c r="AF1275" s="12">
        <f>ROUNDUP(SUM(VLOOKUP(G1275,'Pontuação'!A$2:B$11,2,FALSE),VLOOKUP(E1275,'Pontuação'!C$2:D$11,2,FALSE),VLOOKUP(I1275,'Pontuação'!I$2:J$11,2,FALSE),VLOOKUP(K1275,'Pontuação'!G$2:H$11,2,FALSE),VLOOKUP(H1275,'Pontuação'!E$2:F$11,2,FALSE),VLOOKUP(M1275,'Pontuação'!K$2:L$11,2,FALSE)),0)</f>
        <v>966</v>
      </c>
      <c r="AG1275" s="12">
        <f t="shared" si="1"/>
        <v>97</v>
      </c>
      <c r="AH1275" s="12" t="str">
        <f t="array" ref="AH1275">IFERROR(INDEX('Pontuação'!G$13:G$191, MATCH(AG1275, 'Pontuação'!F$14:F$191, 0)), "Faixa Indefinida")</f>
        <v>C</v>
      </c>
      <c r="AI1275" s="12">
        <f t="shared" si="2"/>
        <v>0</v>
      </c>
      <c r="AJ1275" s="12">
        <f t="shared" si="3"/>
        <v>0</v>
      </c>
      <c r="AK1275" s="12">
        <f t="shared" si="4"/>
        <v>1</v>
      </c>
      <c r="AL1275" s="12">
        <f t="shared" si="5"/>
        <v>0</v>
      </c>
      <c r="AM1275" s="11"/>
      <c r="AN1275" s="13">
        <v>0.2347622387955137</v>
      </c>
      <c r="AO1275" s="11" t="s">
        <v>84</v>
      </c>
      <c r="AP1275" s="14">
        <v>45931.447850717595</v>
      </c>
    </row>
    <row r="1276">
      <c r="A1276" s="8">
        <v>45925.39409722222</v>
      </c>
      <c r="B1276" s="9" t="s">
        <v>2688</v>
      </c>
      <c r="C1276" s="9" t="s">
        <v>2689</v>
      </c>
      <c r="D1276" s="10">
        <v>5.553999861952E12</v>
      </c>
      <c r="E1276" s="9" t="s">
        <v>43</v>
      </c>
      <c r="F1276" s="9"/>
      <c r="G1276" s="9" t="s">
        <v>144</v>
      </c>
      <c r="H1276" s="9" t="s">
        <v>77</v>
      </c>
      <c r="I1276" s="9" t="s">
        <v>88</v>
      </c>
      <c r="J1276" s="9" t="s">
        <v>47</v>
      </c>
      <c r="K1276" s="9" t="s">
        <v>48</v>
      </c>
      <c r="L1276" s="9" t="s">
        <v>48</v>
      </c>
      <c r="M1276" s="9" t="s">
        <v>48</v>
      </c>
      <c r="N1276" s="9" t="s">
        <v>79</v>
      </c>
      <c r="O1276" s="9" t="s">
        <v>64</v>
      </c>
      <c r="P1276" s="11" t="s">
        <v>51</v>
      </c>
      <c r="Q1276" s="11" t="s">
        <v>203</v>
      </c>
      <c r="R1276" s="11" t="s">
        <v>911</v>
      </c>
      <c r="S1276" s="11" t="s">
        <v>912</v>
      </c>
      <c r="T1276" s="11" t="s">
        <v>55</v>
      </c>
      <c r="U1276" s="11" t="s">
        <v>56</v>
      </c>
      <c r="V1276" s="11"/>
      <c r="W1276" s="11"/>
      <c r="X1276" s="11"/>
      <c r="Y1276" s="11"/>
      <c r="Z1276" s="11"/>
      <c r="AA1276" s="11"/>
      <c r="AB1276" s="11"/>
      <c r="AC1276" s="11"/>
      <c r="AD1276" s="11"/>
      <c r="AE1276" s="11"/>
      <c r="AF1276" s="12">
        <f>ROUNDUP(SUM(VLOOKUP(G1276,'Pontuação'!A$2:B$11,2,FALSE),VLOOKUP(E1276,'Pontuação'!C$2:D$11,2,FALSE),VLOOKUP(I1276,'Pontuação'!I$2:J$11,2,FALSE),VLOOKUP(K1276,'Pontuação'!G$2:H$11,2,FALSE),VLOOKUP(H1276,'Pontuação'!E$2:F$11,2,FALSE),VLOOKUP(M1276,'Pontuação'!K$2:L$11,2,FALSE)),0)</f>
        <v>1134</v>
      </c>
      <c r="AG1276" s="12">
        <f t="shared" si="1"/>
        <v>113</v>
      </c>
      <c r="AH1276" s="12" t="str">
        <f t="array" ref="AH1276">IFERROR(INDEX('Pontuação'!G$13:G$191, MATCH(AG1276, 'Pontuação'!F$14:F$191, 0)), "Faixa Indefinida")</f>
        <v>B</v>
      </c>
      <c r="AI1276" s="12">
        <f t="shared" si="2"/>
        <v>0</v>
      </c>
      <c r="AJ1276" s="12">
        <f t="shared" si="3"/>
        <v>1</v>
      </c>
      <c r="AK1276" s="12">
        <f t="shared" si="4"/>
        <v>0</v>
      </c>
      <c r="AL1276" s="12">
        <f t="shared" si="5"/>
        <v>0</v>
      </c>
      <c r="AM1276" s="11"/>
      <c r="AN1276" s="13">
        <v>0.17250195428514734</v>
      </c>
      <c r="AO1276" s="11" t="s">
        <v>110</v>
      </c>
      <c r="AP1276" s="14">
        <v>45931.447850717595</v>
      </c>
    </row>
    <row r="1277">
      <c r="A1277" s="8">
        <v>45925.40133101852</v>
      </c>
      <c r="B1277" s="9" t="s">
        <v>2690</v>
      </c>
      <c r="C1277" s="9" t="s">
        <v>2691</v>
      </c>
      <c r="D1277" s="10">
        <v>5.561991822882E12</v>
      </c>
      <c r="E1277" s="9" t="s">
        <v>43</v>
      </c>
      <c r="F1277" s="9"/>
      <c r="G1277" s="9" t="s">
        <v>76</v>
      </c>
      <c r="H1277" s="9" t="s">
        <v>45</v>
      </c>
      <c r="I1277" s="9" t="s">
        <v>106</v>
      </c>
      <c r="J1277" s="9" t="s">
        <v>47</v>
      </c>
      <c r="K1277" s="9" t="s">
        <v>47</v>
      </c>
      <c r="L1277" s="9" t="s">
        <v>48</v>
      </c>
      <c r="M1277" s="9" t="s">
        <v>47</v>
      </c>
      <c r="N1277" s="9" t="s">
        <v>63</v>
      </c>
      <c r="O1277" s="9" t="s">
        <v>64</v>
      </c>
      <c r="P1277" s="11" t="s">
        <v>51</v>
      </c>
      <c r="Q1277" s="11" t="s">
        <v>133</v>
      </c>
      <c r="R1277" s="11" t="s">
        <v>90</v>
      </c>
      <c r="S1277" s="11" t="s">
        <v>529</v>
      </c>
      <c r="T1277" s="11" t="s">
        <v>55</v>
      </c>
      <c r="U1277" s="11" t="s">
        <v>56</v>
      </c>
      <c r="V1277" s="11"/>
      <c r="W1277" s="11"/>
      <c r="X1277" s="11"/>
      <c r="Y1277" s="11"/>
      <c r="Z1277" s="11"/>
      <c r="AA1277" s="11"/>
      <c r="AB1277" s="11"/>
      <c r="AC1277" s="11"/>
      <c r="AD1277" s="11"/>
      <c r="AE1277" s="11"/>
      <c r="AF1277" s="12">
        <f>ROUNDUP(SUM(VLOOKUP(G1277,'Pontuação'!A$2:B$11,2,FALSE),VLOOKUP(E1277,'Pontuação'!C$2:D$11,2,FALSE),VLOOKUP(I1277,'Pontuação'!I$2:J$11,2,FALSE),VLOOKUP(K1277,'Pontuação'!G$2:H$11,2,FALSE),VLOOKUP(H1277,'Pontuação'!E$2:F$11,2,FALSE),VLOOKUP(M1277,'Pontuação'!K$2:L$11,2,FALSE)),0)</f>
        <v>1054</v>
      </c>
      <c r="AG1277" s="12">
        <f t="shared" si="1"/>
        <v>105</v>
      </c>
      <c r="AH1277" s="12" t="str">
        <f t="array" ref="AH1277">IFERROR(INDEX('Pontuação'!G$13:G$191, MATCH(AG1277, 'Pontuação'!F$14:F$191, 0)), "Faixa Indefinida")</f>
        <v>B</v>
      </c>
      <c r="AI1277" s="12">
        <f t="shared" si="2"/>
        <v>0</v>
      </c>
      <c r="AJ1277" s="12">
        <f t="shared" si="3"/>
        <v>1</v>
      </c>
      <c r="AK1277" s="12">
        <f t="shared" si="4"/>
        <v>0</v>
      </c>
      <c r="AL1277" s="12">
        <f t="shared" si="5"/>
        <v>0</v>
      </c>
      <c r="AM1277" s="11"/>
      <c r="AN1277" s="13">
        <v>0.1790261819187773</v>
      </c>
      <c r="AO1277" s="11" t="s">
        <v>110</v>
      </c>
      <c r="AP1277" s="14">
        <v>45931.447850717595</v>
      </c>
    </row>
    <row r="1278">
      <c r="A1278" s="8">
        <v>45925.40384259259</v>
      </c>
      <c r="B1278" s="9" t="s">
        <v>2692</v>
      </c>
      <c r="C1278" s="9" t="s">
        <v>2693</v>
      </c>
      <c r="D1278" s="10">
        <v>5.55598819656E11</v>
      </c>
      <c r="E1278" s="9" t="s">
        <v>43</v>
      </c>
      <c r="F1278" s="9"/>
      <c r="G1278" s="9" t="s">
        <v>144</v>
      </c>
      <c r="H1278" s="9" t="s">
        <v>77</v>
      </c>
      <c r="I1278" s="9" t="s">
        <v>88</v>
      </c>
      <c r="J1278" s="9" t="s">
        <v>47</v>
      </c>
      <c r="K1278" s="9" t="s">
        <v>47</v>
      </c>
      <c r="L1278" s="9" t="s">
        <v>48</v>
      </c>
      <c r="M1278" s="9" t="s">
        <v>47</v>
      </c>
      <c r="N1278" s="9" t="s">
        <v>63</v>
      </c>
      <c r="O1278" s="9" t="s">
        <v>64</v>
      </c>
      <c r="P1278" s="11" t="s">
        <v>51</v>
      </c>
      <c r="Q1278" s="11" t="s">
        <v>133</v>
      </c>
      <c r="R1278" s="11" t="s">
        <v>90</v>
      </c>
      <c r="S1278" s="11" t="s">
        <v>72</v>
      </c>
      <c r="T1278" s="11" t="s">
        <v>55</v>
      </c>
      <c r="U1278" s="11" t="s">
        <v>56</v>
      </c>
      <c r="V1278" s="11"/>
      <c r="W1278" s="11"/>
      <c r="X1278" s="11"/>
      <c r="Y1278" s="11"/>
      <c r="Z1278" s="11"/>
      <c r="AA1278" s="11"/>
      <c r="AB1278" s="11"/>
      <c r="AC1278" s="11"/>
      <c r="AD1278" s="11"/>
      <c r="AE1278" s="11"/>
      <c r="AF1278" s="12">
        <f>ROUNDUP(SUM(VLOOKUP(G1278,'Pontuação'!A$2:B$11,2,FALSE),VLOOKUP(E1278,'Pontuação'!C$2:D$11,2,FALSE),VLOOKUP(I1278,'Pontuação'!I$2:J$11,2,FALSE),VLOOKUP(K1278,'Pontuação'!G$2:H$11,2,FALSE),VLOOKUP(H1278,'Pontuação'!E$2:F$11,2,FALSE),VLOOKUP(M1278,'Pontuação'!K$2:L$11,2,FALSE)),0)</f>
        <v>874</v>
      </c>
      <c r="AG1278" s="12">
        <f t="shared" si="1"/>
        <v>87</v>
      </c>
      <c r="AH1278" s="12" t="str">
        <f t="array" ref="AH1278">IFERROR(INDEX('Pontuação'!G$13:G$191, MATCH(AG1278, 'Pontuação'!F$14:F$191, 0)), "Faixa Indefinida")</f>
        <v>D</v>
      </c>
      <c r="AI1278" s="12">
        <f t="shared" si="2"/>
        <v>0</v>
      </c>
      <c r="AJ1278" s="12">
        <f t="shared" si="3"/>
        <v>0</v>
      </c>
      <c r="AK1278" s="12">
        <f t="shared" si="4"/>
        <v>0</v>
      </c>
      <c r="AL1278" s="12">
        <f t="shared" si="5"/>
        <v>1</v>
      </c>
      <c r="AM1278" s="11"/>
      <c r="AN1278" s="13">
        <v>0.08627963848073822</v>
      </c>
      <c r="AO1278" s="11" t="s">
        <v>99</v>
      </c>
      <c r="AP1278" s="14">
        <v>45931.447850717595</v>
      </c>
    </row>
    <row r="1279">
      <c r="A1279" s="8">
        <v>45925.4044212963</v>
      </c>
      <c r="B1279" s="9" t="s">
        <v>2694</v>
      </c>
      <c r="C1279" s="9" t="s">
        <v>2695</v>
      </c>
      <c r="D1279" s="10">
        <v>5.54399192733E12</v>
      </c>
      <c r="E1279" s="9" t="s">
        <v>43</v>
      </c>
      <c r="F1279" s="9"/>
      <c r="G1279" s="9" t="s">
        <v>60</v>
      </c>
      <c r="H1279" s="9" t="s">
        <v>45</v>
      </c>
      <c r="I1279" s="9" t="s">
        <v>46</v>
      </c>
      <c r="J1279" s="9" t="s">
        <v>48</v>
      </c>
      <c r="K1279" s="9" t="s">
        <v>47</v>
      </c>
      <c r="L1279" s="9" t="s">
        <v>48</v>
      </c>
      <c r="M1279" s="9" t="s">
        <v>47</v>
      </c>
      <c r="N1279" s="9" t="s">
        <v>94</v>
      </c>
      <c r="O1279" s="9" t="s">
        <v>64</v>
      </c>
      <c r="P1279" s="11" t="s">
        <v>51</v>
      </c>
      <c r="Q1279" s="11" t="s">
        <v>115</v>
      </c>
      <c r="R1279" s="11" t="s">
        <v>53</v>
      </c>
      <c r="S1279" s="11" t="s">
        <v>54</v>
      </c>
      <c r="T1279" s="11" t="s">
        <v>55</v>
      </c>
      <c r="U1279" s="11" t="s">
        <v>56</v>
      </c>
      <c r="V1279" s="11"/>
      <c r="W1279" s="11"/>
      <c r="X1279" s="11"/>
      <c r="Y1279" s="11"/>
      <c r="Z1279" s="11"/>
      <c r="AA1279" s="11"/>
      <c r="AB1279" s="11"/>
      <c r="AC1279" s="11"/>
      <c r="AD1279" s="11"/>
      <c r="AE1279" s="11"/>
      <c r="AF1279" s="12">
        <f>ROUNDUP(SUM(VLOOKUP(G1279,'Pontuação'!A$2:B$11,2,FALSE),VLOOKUP(E1279,'Pontuação'!C$2:D$11,2,FALSE),VLOOKUP(I1279,'Pontuação'!I$2:J$11,2,FALSE),VLOOKUP(K1279,'Pontuação'!G$2:H$11,2,FALSE),VLOOKUP(H1279,'Pontuação'!E$2:F$11,2,FALSE),VLOOKUP(M1279,'Pontuação'!K$2:L$11,2,FALSE)),0)</f>
        <v>1150</v>
      </c>
      <c r="AG1279" s="12">
        <f t="shared" si="1"/>
        <v>115</v>
      </c>
      <c r="AH1279" s="12" t="str">
        <f t="array" ref="AH1279">IFERROR(INDEX('Pontuação'!G$13:G$191, MATCH(AG1279, 'Pontuação'!F$14:F$191, 0)), "Faixa Indefinida")</f>
        <v>B</v>
      </c>
      <c r="AI1279" s="12">
        <f t="shared" si="2"/>
        <v>0</v>
      </c>
      <c r="AJ1279" s="12">
        <f t="shared" si="3"/>
        <v>1</v>
      </c>
      <c r="AK1279" s="12">
        <f t="shared" si="4"/>
        <v>0</v>
      </c>
      <c r="AL1279" s="12">
        <f t="shared" si="5"/>
        <v>0</v>
      </c>
      <c r="AM1279" s="11"/>
      <c r="AN1279" s="13">
        <v>0.45090493652601665</v>
      </c>
      <c r="AO1279" s="11" t="s">
        <v>151</v>
      </c>
      <c r="AP1279" s="14">
        <v>45931.447850717595</v>
      </c>
    </row>
    <row r="1280">
      <c r="A1280" s="8">
        <v>45925.40578703704</v>
      </c>
      <c r="B1280" s="9" t="s">
        <v>2696</v>
      </c>
      <c r="C1280" s="9" t="s">
        <v>2697</v>
      </c>
      <c r="D1280" s="10">
        <v>5.535999668256E12</v>
      </c>
      <c r="E1280" s="9" t="s">
        <v>43</v>
      </c>
      <c r="F1280" s="9"/>
      <c r="G1280" s="9" t="s">
        <v>60</v>
      </c>
      <c r="H1280" s="9" t="s">
        <v>87</v>
      </c>
      <c r="I1280" s="9" t="s">
        <v>78</v>
      </c>
      <c r="J1280" s="9" t="s">
        <v>48</v>
      </c>
      <c r="K1280" s="9" t="s">
        <v>47</v>
      </c>
      <c r="L1280" s="9" t="s">
        <v>48</v>
      </c>
      <c r="M1280" s="9" t="s">
        <v>47</v>
      </c>
      <c r="N1280" s="9" t="s">
        <v>63</v>
      </c>
      <c r="O1280" s="9" t="s">
        <v>50</v>
      </c>
      <c r="P1280" s="11" t="s">
        <v>51</v>
      </c>
      <c r="Q1280" s="11" t="s">
        <v>52</v>
      </c>
      <c r="R1280" s="11" t="s">
        <v>90</v>
      </c>
      <c r="S1280" s="11" t="s">
        <v>72</v>
      </c>
      <c r="T1280" s="11" t="s">
        <v>55</v>
      </c>
      <c r="U1280" s="11" t="s">
        <v>56</v>
      </c>
      <c r="V1280" s="11"/>
      <c r="W1280" s="11"/>
      <c r="X1280" s="11"/>
      <c r="Y1280" s="11"/>
      <c r="Z1280" s="11"/>
      <c r="AA1280" s="11"/>
      <c r="AB1280" s="11"/>
      <c r="AC1280" s="11"/>
      <c r="AD1280" s="11"/>
      <c r="AE1280" s="11"/>
      <c r="AF1280" s="12">
        <f>ROUNDUP(SUM(VLOOKUP(G1280,'Pontuação'!A$2:B$11,2,FALSE),VLOOKUP(E1280,'Pontuação'!C$2:D$11,2,FALSE),VLOOKUP(I1280,'Pontuação'!I$2:J$11,2,FALSE),VLOOKUP(K1280,'Pontuação'!G$2:H$11,2,FALSE),VLOOKUP(H1280,'Pontuação'!E$2:F$11,2,FALSE),VLOOKUP(M1280,'Pontuação'!K$2:L$11,2,FALSE)),0)</f>
        <v>1011</v>
      </c>
      <c r="AG1280" s="12">
        <f t="shared" si="1"/>
        <v>101</v>
      </c>
      <c r="AH1280" s="12" t="str">
        <f t="array" ref="AH1280">IFERROR(INDEX('Pontuação'!G$13:G$191, MATCH(AG1280, 'Pontuação'!F$14:F$191, 0)), "Faixa Indefinida")</f>
        <v>C</v>
      </c>
      <c r="AI1280" s="12">
        <f t="shared" si="2"/>
        <v>0</v>
      </c>
      <c r="AJ1280" s="12">
        <f t="shared" si="3"/>
        <v>0</v>
      </c>
      <c r="AK1280" s="12">
        <f t="shared" si="4"/>
        <v>1</v>
      </c>
      <c r="AL1280" s="12">
        <f t="shared" si="5"/>
        <v>0</v>
      </c>
      <c r="AM1280" s="11"/>
      <c r="AN1280" s="13">
        <v>0.34054953617711825</v>
      </c>
      <c r="AO1280" s="11" t="s">
        <v>124</v>
      </c>
      <c r="AP1280" s="14">
        <v>45931.447850717595</v>
      </c>
    </row>
    <row r="1281">
      <c r="A1281" s="8">
        <v>45925.40662037037</v>
      </c>
      <c r="B1281" s="9" t="s">
        <v>2698</v>
      </c>
      <c r="C1281" s="9" t="s">
        <v>2699</v>
      </c>
      <c r="D1281" s="10">
        <v>5.561985970518E12</v>
      </c>
      <c r="E1281" s="9" t="s">
        <v>75</v>
      </c>
      <c r="F1281" s="9"/>
      <c r="G1281" s="9" t="s">
        <v>60</v>
      </c>
      <c r="H1281" s="9" t="s">
        <v>45</v>
      </c>
      <c r="I1281" s="9" t="s">
        <v>78</v>
      </c>
      <c r="J1281" s="9" t="s">
        <v>48</v>
      </c>
      <c r="K1281" s="9" t="s">
        <v>47</v>
      </c>
      <c r="L1281" s="9" t="s">
        <v>48</v>
      </c>
      <c r="M1281" s="9" t="s">
        <v>47</v>
      </c>
      <c r="N1281" s="9" t="s">
        <v>118</v>
      </c>
      <c r="O1281" s="9" t="s">
        <v>95</v>
      </c>
      <c r="P1281" s="11" t="s">
        <v>51</v>
      </c>
      <c r="Q1281" s="11" t="s">
        <v>857</v>
      </c>
      <c r="R1281" s="11" t="s">
        <v>858</v>
      </c>
      <c r="S1281" s="11" t="s">
        <v>859</v>
      </c>
      <c r="T1281" s="11" t="s">
        <v>860</v>
      </c>
      <c r="U1281" s="11" t="s">
        <v>56</v>
      </c>
      <c r="V1281" s="11"/>
      <c r="W1281" s="11"/>
      <c r="X1281" s="11"/>
      <c r="Y1281" s="11"/>
      <c r="Z1281" s="11"/>
      <c r="AA1281" s="11"/>
      <c r="AB1281" s="11"/>
      <c r="AC1281" s="11"/>
      <c r="AD1281" s="11"/>
      <c r="AE1281" s="11"/>
      <c r="AF1281" s="12">
        <f>ROUNDUP(SUM(VLOOKUP(G1281,'Pontuação'!A$2:B$11,2,FALSE),VLOOKUP(E1281,'Pontuação'!C$2:D$11,2,FALSE),VLOOKUP(I1281,'Pontuação'!I$2:J$11,2,FALSE),VLOOKUP(K1281,'Pontuação'!G$2:H$11,2,FALSE),VLOOKUP(H1281,'Pontuação'!E$2:F$11,2,FALSE),VLOOKUP(M1281,'Pontuação'!K$2:L$11,2,FALSE)),0)</f>
        <v>1083</v>
      </c>
      <c r="AG1281" s="12">
        <f t="shared" si="1"/>
        <v>108</v>
      </c>
      <c r="AH1281" s="12" t="str">
        <f t="array" ref="AH1281">IFERROR(INDEX('Pontuação'!G$13:G$191, MATCH(AG1281, 'Pontuação'!F$14:F$191, 0)), "Faixa Indefinida")</f>
        <v>B</v>
      </c>
      <c r="AI1281" s="12">
        <f t="shared" si="2"/>
        <v>0</v>
      </c>
      <c r="AJ1281" s="12">
        <f t="shared" si="3"/>
        <v>1</v>
      </c>
      <c r="AK1281" s="12">
        <f t="shared" si="4"/>
        <v>0</v>
      </c>
      <c r="AL1281" s="12">
        <f t="shared" si="5"/>
        <v>0</v>
      </c>
      <c r="AM1281" s="11"/>
      <c r="AN1281" s="13">
        <v>0.2885444770937101</v>
      </c>
      <c r="AO1281" s="11" t="s">
        <v>91</v>
      </c>
      <c r="AP1281" s="14">
        <v>45931.447850717595</v>
      </c>
    </row>
    <row r="1282">
      <c r="A1282" s="8">
        <v>45925.41012731481</v>
      </c>
      <c r="B1282" s="9" t="s">
        <v>2700</v>
      </c>
      <c r="C1282" s="9" t="s">
        <v>2701</v>
      </c>
      <c r="D1282" s="10">
        <v>5.537999824107E12</v>
      </c>
      <c r="E1282" s="9" t="s">
        <v>43</v>
      </c>
      <c r="F1282" s="9"/>
      <c r="G1282" s="9" t="s">
        <v>60</v>
      </c>
      <c r="H1282" s="9" t="s">
        <v>61</v>
      </c>
      <c r="I1282" s="9" t="s">
        <v>62</v>
      </c>
      <c r="J1282" s="9" t="s">
        <v>47</v>
      </c>
      <c r="K1282" s="9" t="s">
        <v>47</v>
      </c>
      <c r="L1282" s="9" t="s">
        <v>48</v>
      </c>
      <c r="M1282" s="9" t="s">
        <v>48</v>
      </c>
      <c r="N1282" s="9" t="s">
        <v>63</v>
      </c>
      <c r="O1282" s="9" t="s">
        <v>50</v>
      </c>
      <c r="P1282" s="11" t="s">
        <v>51</v>
      </c>
      <c r="Q1282" s="11" t="s">
        <v>115</v>
      </c>
      <c r="R1282" s="11" t="s">
        <v>53</v>
      </c>
      <c r="S1282" s="11" t="s">
        <v>54</v>
      </c>
      <c r="T1282" s="11" t="s">
        <v>55</v>
      </c>
      <c r="U1282" s="11" t="s">
        <v>56</v>
      </c>
      <c r="V1282" s="11"/>
      <c r="W1282" s="11"/>
      <c r="X1282" s="11"/>
      <c r="Y1282" s="11"/>
      <c r="Z1282" s="11"/>
      <c r="AA1282" s="11"/>
      <c r="AB1282" s="11"/>
      <c r="AC1282" s="11"/>
      <c r="AD1282" s="11"/>
      <c r="AE1282" s="11"/>
      <c r="AF1282" s="12">
        <f>ROUNDUP(SUM(VLOOKUP(G1282,'Pontuação'!A$2:B$11,2,FALSE),VLOOKUP(E1282,'Pontuação'!C$2:D$11,2,FALSE),VLOOKUP(I1282,'Pontuação'!I$2:J$11,2,FALSE),VLOOKUP(K1282,'Pontuação'!G$2:H$11,2,FALSE),VLOOKUP(H1282,'Pontuação'!E$2:F$11,2,FALSE),VLOOKUP(M1282,'Pontuação'!K$2:L$11,2,FALSE)),0)</f>
        <v>1109</v>
      </c>
      <c r="AG1282" s="12">
        <f t="shared" si="1"/>
        <v>111</v>
      </c>
      <c r="AH1282" s="12" t="str">
        <f t="array" ref="AH1282">IFERROR(INDEX('Pontuação'!G$13:G$191, MATCH(AG1282, 'Pontuação'!F$14:F$191, 0)), "Faixa Indefinida")</f>
        <v>B</v>
      </c>
      <c r="AI1282" s="12">
        <f t="shared" si="2"/>
        <v>0</v>
      </c>
      <c r="AJ1282" s="12">
        <f t="shared" si="3"/>
        <v>1</v>
      </c>
      <c r="AK1282" s="12">
        <f t="shared" si="4"/>
        <v>0</v>
      </c>
      <c r="AL1282" s="12">
        <f t="shared" si="5"/>
        <v>0</v>
      </c>
      <c r="AM1282" s="11"/>
      <c r="AN1282" s="13">
        <v>0.5376755690355502</v>
      </c>
      <c r="AO1282" s="11" t="s">
        <v>57</v>
      </c>
      <c r="AP1282" s="14">
        <v>45931.447850717595</v>
      </c>
    </row>
    <row r="1283">
      <c r="A1283" s="8">
        <v>45925.41275462963</v>
      </c>
      <c r="B1283" s="9" t="s">
        <v>2702</v>
      </c>
      <c r="C1283" s="9" t="s">
        <v>2703</v>
      </c>
      <c r="D1283" s="10">
        <v>5.541998302632E12</v>
      </c>
      <c r="E1283" s="9" t="s">
        <v>43</v>
      </c>
      <c r="F1283" s="9"/>
      <c r="G1283" s="9" t="s">
        <v>60</v>
      </c>
      <c r="H1283" s="9" t="s">
        <v>45</v>
      </c>
      <c r="I1283" s="9" t="s">
        <v>78</v>
      </c>
      <c r="J1283" s="9" t="s">
        <v>47</v>
      </c>
      <c r="K1283" s="9" t="s">
        <v>47</v>
      </c>
      <c r="L1283" s="9" t="s">
        <v>47</v>
      </c>
      <c r="M1283" s="9" t="s">
        <v>48</v>
      </c>
      <c r="N1283" s="9" t="s">
        <v>63</v>
      </c>
      <c r="O1283" s="9" t="s">
        <v>50</v>
      </c>
      <c r="P1283" s="11" t="s">
        <v>51</v>
      </c>
      <c r="Q1283" s="11" t="s">
        <v>115</v>
      </c>
      <c r="R1283" s="11" t="s">
        <v>53</v>
      </c>
      <c r="S1283" s="11" t="s">
        <v>54</v>
      </c>
      <c r="T1283" s="11" t="s">
        <v>55</v>
      </c>
      <c r="U1283" s="11" t="s">
        <v>47</v>
      </c>
      <c r="V1283" s="11"/>
      <c r="W1283" s="11"/>
      <c r="X1283" s="11"/>
      <c r="Y1283" s="11"/>
      <c r="Z1283" s="11"/>
      <c r="AA1283" s="11"/>
      <c r="AB1283" s="11"/>
      <c r="AC1283" s="11"/>
      <c r="AD1283" s="11"/>
      <c r="AE1283" s="11"/>
      <c r="AF1283" s="12">
        <f>ROUNDUP(SUM(VLOOKUP(G1283,'Pontuação'!A$2:B$11,2,FALSE),VLOOKUP(E1283,'Pontuação'!C$2:D$11,2,FALSE),VLOOKUP(I1283,'Pontuação'!I$2:J$11,2,FALSE),VLOOKUP(K1283,'Pontuação'!G$2:H$11,2,FALSE),VLOOKUP(H1283,'Pontuação'!E$2:F$11,2,FALSE),VLOOKUP(M1283,'Pontuação'!K$2:L$11,2,FALSE)),0)</f>
        <v>1250</v>
      </c>
      <c r="AG1283" s="12">
        <f t="shared" si="1"/>
        <v>125</v>
      </c>
      <c r="AH1283" s="12" t="str">
        <f t="array" ref="AH1283">IFERROR(INDEX('Pontuação'!G$13:G$191, MATCH(AG1283, 'Pontuação'!F$14:F$191, 0)), "Faixa Indefinida")</f>
        <v>A</v>
      </c>
      <c r="AI1283" s="12">
        <f t="shared" si="2"/>
        <v>1</v>
      </c>
      <c r="AJ1283" s="12">
        <f t="shared" si="3"/>
        <v>0</v>
      </c>
      <c r="AK1283" s="12">
        <f t="shared" si="4"/>
        <v>0</v>
      </c>
      <c r="AL1283" s="12">
        <f t="shared" si="5"/>
        <v>0</v>
      </c>
      <c r="AM1283" s="11"/>
      <c r="AN1283" s="13">
        <v>0.2854866904823426</v>
      </c>
      <c r="AO1283" s="11" t="s">
        <v>91</v>
      </c>
      <c r="AP1283" s="14">
        <v>45931.447850717595</v>
      </c>
    </row>
    <row r="1284">
      <c r="A1284" s="8">
        <v>45925.41306712963</v>
      </c>
      <c r="B1284" s="9" t="s">
        <v>2704</v>
      </c>
      <c r="C1284" s="9" t="s">
        <v>2705</v>
      </c>
      <c r="D1284" s="10">
        <v>5.54799167423E12</v>
      </c>
      <c r="E1284" s="9" t="s">
        <v>43</v>
      </c>
      <c r="F1284" s="9"/>
      <c r="G1284" s="9" t="s">
        <v>44</v>
      </c>
      <c r="H1284" s="9" t="s">
        <v>45</v>
      </c>
      <c r="I1284" s="9" t="s">
        <v>62</v>
      </c>
      <c r="J1284" s="9" t="s">
        <v>47</v>
      </c>
      <c r="K1284" s="9" t="s">
        <v>47</v>
      </c>
      <c r="L1284" s="9" t="s">
        <v>48</v>
      </c>
      <c r="M1284" s="9" t="s">
        <v>47</v>
      </c>
      <c r="N1284" s="9" t="s">
        <v>63</v>
      </c>
      <c r="O1284" s="9" t="s">
        <v>50</v>
      </c>
      <c r="P1284" s="11" t="s">
        <v>51</v>
      </c>
      <c r="Q1284" s="11" t="s">
        <v>133</v>
      </c>
      <c r="R1284" s="11" t="s">
        <v>90</v>
      </c>
      <c r="S1284" s="11" t="s">
        <v>72</v>
      </c>
      <c r="T1284" s="11" t="s">
        <v>55</v>
      </c>
      <c r="U1284" s="11" t="s">
        <v>56</v>
      </c>
      <c r="V1284" s="11"/>
      <c r="W1284" s="11"/>
      <c r="X1284" s="11"/>
      <c r="Y1284" s="11"/>
      <c r="Z1284" s="11"/>
      <c r="AA1284" s="11"/>
      <c r="AB1284" s="11"/>
      <c r="AC1284" s="11"/>
      <c r="AD1284" s="11"/>
      <c r="AE1284" s="11"/>
      <c r="AF1284" s="12">
        <f>ROUNDUP(SUM(VLOOKUP(G1284,'Pontuação'!A$2:B$11,2,FALSE),VLOOKUP(E1284,'Pontuação'!C$2:D$11,2,FALSE),VLOOKUP(I1284,'Pontuação'!I$2:J$11,2,FALSE),VLOOKUP(K1284,'Pontuação'!G$2:H$11,2,FALSE),VLOOKUP(H1284,'Pontuação'!E$2:F$11,2,FALSE),VLOOKUP(M1284,'Pontuação'!K$2:L$11,2,FALSE)),0)</f>
        <v>961</v>
      </c>
      <c r="AG1284" s="12">
        <f t="shared" si="1"/>
        <v>96</v>
      </c>
      <c r="AH1284" s="12" t="str">
        <f t="array" ref="AH1284">IFERROR(INDEX('Pontuação'!G$13:G$191, MATCH(AG1284, 'Pontuação'!F$14:F$191, 0)), "Faixa Indefinida")</f>
        <v>C</v>
      </c>
      <c r="AI1284" s="12">
        <f t="shared" si="2"/>
        <v>0</v>
      </c>
      <c r="AJ1284" s="12">
        <f t="shared" si="3"/>
        <v>0</v>
      </c>
      <c r="AK1284" s="12">
        <f t="shared" si="4"/>
        <v>1</v>
      </c>
      <c r="AL1284" s="12">
        <f t="shared" si="5"/>
        <v>0</v>
      </c>
      <c r="AM1284" s="11"/>
      <c r="AN1284" s="13">
        <v>0.42757436747068345</v>
      </c>
      <c r="AO1284" s="11" t="s">
        <v>134</v>
      </c>
      <c r="AP1284" s="14">
        <v>45931.447850717595</v>
      </c>
    </row>
    <row r="1285">
      <c r="A1285" s="8">
        <v>45925.41443287037</v>
      </c>
      <c r="B1285" s="9" t="s">
        <v>2706</v>
      </c>
      <c r="C1285" s="9" t="s">
        <v>2707</v>
      </c>
      <c r="D1285" s="10">
        <v>5.544998547682E12</v>
      </c>
      <c r="E1285" s="9" t="s">
        <v>43</v>
      </c>
      <c r="F1285" s="9"/>
      <c r="G1285" s="9" t="s">
        <v>69</v>
      </c>
      <c r="H1285" s="9" t="s">
        <v>45</v>
      </c>
      <c r="I1285" s="9" t="s">
        <v>46</v>
      </c>
      <c r="J1285" s="9" t="s">
        <v>47</v>
      </c>
      <c r="K1285" s="9" t="s">
        <v>47</v>
      </c>
      <c r="L1285" s="9" t="s">
        <v>48</v>
      </c>
      <c r="M1285" s="9" t="s">
        <v>48</v>
      </c>
      <c r="N1285" s="9" t="s">
        <v>49</v>
      </c>
      <c r="O1285" s="9" t="s">
        <v>70</v>
      </c>
      <c r="P1285" s="11" t="s">
        <v>51</v>
      </c>
      <c r="Q1285" s="11" t="s">
        <v>133</v>
      </c>
      <c r="R1285" s="11" t="s">
        <v>90</v>
      </c>
      <c r="S1285" s="11" t="s">
        <v>72</v>
      </c>
      <c r="T1285" s="11" t="s">
        <v>65</v>
      </c>
      <c r="U1285" s="11" t="s">
        <v>56</v>
      </c>
      <c r="V1285" s="11"/>
      <c r="W1285" s="11"/>
      <c r="X1285" s="11"/>
      <c r="Y1285" s="11"/>
      <c r="Z1285" s="11"/>
      <c r="AA1285" s="11"/>
      <c r="AB1285" s="11"/>
      <c r="AC1285" s="11"/>
      <c r="AD1285" s="11"/>
      <c r="AE1285" s="11"/>
      <c r="AF1285" s="12">
        <f>ROUNDUP(SUM(VLOOKUP(G1285,'Pontuação'!A$2:B$11,2,FALSE),VLOOKUP(E1285,'Pontuação'!C$2:D$11,2,FALSE),VLOOKUP(I1285,'Pontuação'!I$2:J$11,2,FALSE),VLOOKUP(K1285,'Pontuação'!G$2:H$11,2,FALSE),VLOOKUP(H1285,'Pontuação'!E$2:F$11,2,FALSE),VLOOKUP(M1285,'Pontuação'!K$2:L$11,2,FALSE)),0)</f>
        <v>1172</v>
      </c>
      <c r="AG1285" s="12">
        <f t="shared" si="1"/>
        <v>117</v>
      </c>
      <c r="AH1285" s="12" t="str">
        <f t="array" ref="AH1285">IFERROR(INDEX('Pontuação'!G$13:G$191, MATCH(AG1285, 'Pontuação'!F$14:F$191, 0)), "Faixa Indefinida")</f>
        <v>B</v>
      </c>
      <c r="AI1285" s="12">
        <f t="shared" si="2"/>
        <v>0</v>
      </c>
      <c r="AJ1285" s="12">
        <f t="shared" si="3"/>
        <v>1</v>
      </c>
      <c r="AK1285" s="12">
        <f t="shared" si="4"/>
        <v>0</v>
      </c>
      <c r="AL1285" s="12">
        <f t="shared" si="5"/>
        <v>0</v>
      </c>
      <c r="AM1285" s="11"/>
      <c r="AN1285" s="13">
        <v>0.2775505780485393</v>
      </c>
      <c r="AO1285" s="11" t="s">
        <v>84</v>
      </c>
      <c r="AP1285" s="14">
        <v>45931.447850717595</v>
      </c>
    </row>
    <row r="1286">
      <c r="A1286" s="8">
        <v>45925.41584490741</v>
      </c>
      <c r="B1286" s="9" t="s">
        <v>2708</v>
      </c>
      <c r="C1286" s="9" t="s">
        <v>2709</v>
      </c>
      <c r="D1286" s="10">
        <v>5.586995487858E12</v>
      </c>
      <c r="E1286" s="9" t="s">
        <v>43</v>
      </c>
      <c r="F1286" s="9"/>
      <c r="G1286" s="9" t="s">
        <v>44</v>
      </c>
      <c r="H1286" s="9" t="s">
        <v>61</v>
      </c>
      <c r="I1286" s="9" t="s">
        <v>78</v>
      </c>
      <c r="J1286" s="9" t="s">
        <v>47</v>
      </c>
      <c r="K1286" s="9" t="s">
        <v>47</v>
      </c>
      <c r="L1286" s="9" t="s">
        <v>48</v>
      </c>
      <c r="M1286" s="9" t="s">
        <v>48</v>
      </c>
      <c r="N1286" s="9" t="s">
        <v>63</v>
      </c>
      <c r="O1286" s="9" t="s">
        <v>50</v>
      </c>
      <c r="P1286" s="11" t="s">
        <v>51</v>
      </c>
      <c r="Q1286" s="11" t="s">
        <v>115</v>
      </c>
      <c r="R1286" s="11" t="s">
        <v>53</v>
      </c>
      <c r="S1286" s="11" t="s">
        <v>54</v>
      </c>
      <c r="T1286" s="11" t="s">
        <v>55</v>
      </c>
      <c r="U1286" s="11" t="s">
        <v>56</v>
      </c>
      <c r="V1286" s="11"/>
      <c r="W1286" s="11"/>
      <c r="X1286" s="11"/>
      <c r="Y1286" s="11"/>
      <c r="Z1286" s="11"/>
      <c r="AA1286" s="11"/>
      <c r="AB1286" s="11"/>
      <c r="AC1286" s="11"/>
      <c r="AD1286" s="11"/>
      <c r="AE1286" s="11"/>
      <c r="AF1286" s="12">
        <f>ROUNDUP(SUM(VLOOKUP(G1286,'Pontuação'!A$2:B$11,2,FALSE),VLOOKUP(E1286,'Pontuação'!C$2:D$11,2,FALSE),VLOOKUP(I1286,'Pontuação'!I$2:J$11,2,FALSE),VLOOKUP(K1286,'Pontuação'!G$2:H$11,2,FALSE),VLOOKUP(H1286,'Pontuação'!E$2:F$11,2,FALSE),VLOOKUP(M1286,'Pontuação'!K$2:L$11,2,FALSE)),0)</f>
        <v>1094</v>
      </c>
      <c r="AG1286" s="12">
        <f t="shared" si="1"/>
        <v>109</v>
      </c>
      <c r="AH1286" s="12" t="str">
        <f t="array" ref="AH1286">IFERROR(INDEX('Pontuação'!G$13:G$191, MATCH(AG1286, 'Pontuação'!F$14:F$191, 0)), "Faixa Indefinida")</f>
        <v>B</v>
      </c>
      <c r="AI1286" s="12">
        <f t="shared" si="2"/>
        <v>0</v>
      </c>
      <c r="AJ1286" s="12">
        <f t="shared" si="3"/>
        <v>1</v>
      </c>
      <c r="AK1286" s="12">
        <f t="shared" si="4"/>
        <v>0</v>
      </c>
      <c r="AL1286" s="12">
        <f t="shared" si="5"/>
        <v>0</v>
      </c>
      <c r="AM1286" s="11"/>
      <c r="AN1286" s="13">
        <v>0.5058387753975666</v>
      </c>
      <c r="AO1286" s="11" t="s">
        <v>151</v>
      </c>
      <c r="AP1286" s="14">
        <v>45931.447850717595</v>
      </c>
    </row>
    <row r="1287">
      <c r="A1287" s="8">
        <v>45925.41752314815</v>
      </c>
      <c r="B1287" s="9" t="s">
        <v>2710</v>
      </c>
      <c r="C1287" s="9" t="s">
        <v>2711</v>
      </c>
      <c r="D1287" s="10">
        <v>5.512982640714E12</v>
      </c>
      <c r="E1287" s="9" t="s">
        <v>43</v>
      </c>
      <c r="F1287" s="9"/>
      <c r="G1287" s="9" t="s">
        <v>60</v>
      </c>
      <c r="H1287" s="9" t="s">
        <v>61</v>
      </c>
      <c r="I1287" s="9" t="s">
        <v>88</v>
      </c>
      <c r="J1287" s="9" t="s">
        <v>47</v>
      </c>
      <c r="K1287" s="9" t="s">
        <v>47</v>
      </c>
      <c r="L1287" s="9" t="s">
        <v>48</v>
      </c>
      <c r="M1287" s="9" t="s">
        <v>48</v>
      </c>
      <c r="N1287" s="9" t="s">
        <v>63</v>
      </c>
      <c r="O1287" s="9" t="s">
        <v>70</v>
      </c>
      <c r="P1287" s="11" t="s">
        <v>51</v>
      </c>
      <c r="Q1287" s="11" t="s">
        <v>121</v>
      </c>
      <c r="R1287" s="11" t="s">
        <v>238</v>
      </c>
      <c r="S1287" s="11" t="s">
        <v>239</v>
      </c>
      <c r="T1287" s="11" t="s">
        <v>55</v>
      </c>
      <c r="U1287" s="11" t="s">
        <v>56</v>
      </c>
      <c r="V1287" s="11"/>
      <c r="W1287" s="11"/>
      <c r="X1287" s="11"/>
      <c r="Y1287" s="11"/>
      <c r="Z1287" s="11"/>
      <c r="AA1287" s="11"/>
      <c r="AB1287" s="11"/>
      <c r="AC1287" s="11"/>
      <c r="AD1287" s="11"/>
      <c r="AE1287" s="11"/>
      <c r="AF1287" s="12">
        <f>ROUNDUP(SUM(VLOOKUP(G1287,'Pontuação'!A$2:B$11,2,FALSE),VLOOKUP(E1287,'Pontuação'!C$2:D$11,2,FALSE),VLOOKUP(I1287,'Pontuação'!I$2:J$11,2,FALSE),VLOOKUP(K1287,'Pontuação'!G$2:H$11,2,FALSE),VLOOKUP(H1287,'Pontuação'!E$2:F$11,2,FALSE),VLOOKUP(M1287,'Pontuação'!K$2:L$11,2,FALSE)),0)</f>
        <v>1085</v>
      </c>
      <c r="AG1287" s="12">
        <f t="shared" si="1"/>
        <v>109</v>
      </c>
      <c r="AH1287" s="12" t="str">
        <f t="array" ref="AH1287">IFERROR(INDEX('Pontuação'!G$13:G$191, MATCH(AG1287, 'Pontuação'!F$14:F$191, 0)), "Faixa Indefinida")</f>
        <v>B</v>
      </c>
      <c r="AI1287" s="12">
        <f t="shared" si="2"/>
        <v>0</v>
      </c>
      <c r="AJ1287" s="12">
        <f t="shared" si="3"/>
        <v>1</v>
      </c>
      <c r="AK1287" s="12">
        <f t="shared" si="4"/>
        <v>0</v>
      </c>
      <c r="AL1287" s="12">
        <f t="shared" si="5"/>
        <v>0</v>
      </c>
      <c r="AM1287" s="11"/>
      <c r="AN1287" s="13">
        <v>0.4230395724528469</v>
      </c>
      <c r="AO1287" s="11" t="s">
        <v>134</v>
      </c>
      <c r="AP1287" s="14">
        <v>45931.447850717595</v>
      </c>
    </row>
    <row r="1288">
      <c r="A1288" s="8">
        <v>45925.41875</v>
      </c>
      <c r="B1288" s="9" t="s">
        <v>2712</v>
      </c>
      <c r="C1288" s="9" t="s">
        <v>2713</v>
      </c>
      <c r="D1288" s="10">
        <v>5.586995588351E12</v>
      </c>
      <c r="E1288" s="9" t="s">
        <v>43</v>
      </c>
      <c r="F1288" s="9"/>
      <c r="G1288" s="9" t="s">
        <v>60</v>
      </c>
      <c r="H1288" s="9" t="s">
        <v>45</v>
      </c>
      <c r="I1288" s="9" t="s">
        <v>46</v>
      </c>
      <c r="J1288" s="9" t="s">
        <v>47</v>
      </c>
      <c r="K1288" s="9" t="s">
        <v>47</v>
      </c>
      <c r="L1288" s="9" t="s">
        <v>48</v>
      </c>
      <c r="M1288" s="9" t="s">
        <v>48</v>
      </c>
      <c r="N1288" s="9" t="s">
        <v>79</v>
      </c>
      <c r="O1288" s="9" t="s">
        <v>64</v>
      </c>
      <c r="P1288" s="11" t="s">
        <v>51</v>
      </c>
      <c r="Q1288" s="11" t="s">
        <v>52</v>
      </c>
      <c r="R1288" s="11" t="s">
        <v>53</v>
      </c>
      <c r="S1288" s="11" t="s">
        <v>54</v>
      </c>
      <c r="T1288" s="11" t="s">
        <v>55</v>
      </c>
      <c r="U1288" s="11" t="s">
        <v>56</v>
      </c>
      <c r="V1288" s="11"/>
      <c r="W1288" s="11"/>
      <c r="X1288" s="11"/>
      <c r="Y1288" s="11"/>
      <c r="Z1288" s="11"/>
      <c r="AA1288" s="11"/>
      <c r="AB1288" s="11"/>
      <c r="AC1288" s="11"/>
      <c r="AD1288" s="11"/>
      <c r="AE1288" s="11"/>
      <c r="AF1288" s="12">
        <f>ROUNDUP(SUM(VLOOKUP(G1288,'Pontuação'!A$2:B$11,2,FALSE),VLOOKUP(E1288,'Pontuação'!C$2:D$11,2,FALSE),VLOOKUP(I1288,'Pontuação'!I$2:J$11,2,FALSE),VLOOKUP(K1288,'Pontuação'!G$2:H$11,2,FALSE),VLOOKUP(H1288,'Pontuação'!E$2:F$11,2,FALSE),VLOOKUP(M1288,'Pontuação'!K$2:L$11,2,FALSE)),0)</f>
        <v>1300</v>
      </c>
      <c r="AG1288" s="12">
        <f t="shared" si="1"/>
        <v>130</v>
      </c>
      <c r="AH1288" s="12" t="str">
        <f t="array" ref="AH1288">IFERROR(INDEX('Pontuação'!G$13:G$191, MATCH(AG1288, 'Pontuação'!F$14:F$191, 0)), "Faixa Indefinida")</f>
        <v>A</v>
      </c>
      <c r="AI1288" s="12">
        <f t="shared" si="2"/>
        <v>1</v>
      </c>
      <c r="AJ1288" s="12">
        <f t="shared" si="3"/>
        <v>0</v>
      </c>
      <c r="AK1288" s="12">
        <f t="shared" si="4"/>
        <v>0</v>
      </c>
      <c r="AL1288" s="12">
        <f t="shared" si="5"/>
        <v>0</v>
      </c>
      <c r="AM1288" s="11"/>
      <c r="AN1288" s="13">
        <v>0.4201246691492738</v>
      </c>
      <c r="AO1288" s="11" t="s">
        <v>134</v>
      </c>
      <c r="AP1288" s="14">
        <v>45931.447850717595</v>
      </c>
    </row>
    <row r="1289">
      <c r="A1289" s="8">
        <v>45925.41883101852</v>
      </c>
      <c r="B1289" s="9" t="s">
        <v>2714</v>
      </c>
      <c r="C1289" s="9" t="s">
        <v>2715</v>
      </c>
      <c r="D1289" s="10">
        <v>5.511982268478E12</v>
      </c>
      <c r="E1289" s="9" t="s">
        <v>75</v>
      </c>
      <c r="F1289" s="9"/>
      <c r="G1289" s="9" t="s">
        <v>69</v>
      </c>
      <c r="H1289" s="9" t="s">
        <v>61</v>
      </c>
      <c r="I1289" s="9" t="s">
        <v>106</v>
      </c>
      <c r="J1289" s="9" t="s">
        <v>47</v>
      </c>
      <c r="K1289" s="9" t="s">
        <v>48</v>
      </c>
      <c r="L1289" s="9" t="s">
        <v>48</v>
      </c>
      <c r="M1289" s="9" t="s">
        <v>47</v>
      </c>
      <c r="N1289" s="9" t="s">
        <v>63</v>
      </c>
      <c r="O1289" s="9" t="s">
        <v>50</v>
      </c>
      <c r="P1289" s="11" t="s">
        <v>51</v>
      </c>
      <c r="Q1289" s="11" t="s">
        <v>89</v>
      </c>
      <c r="R1289" s="11" t="s">
        <v>90</v>
      </c>
      <c r="S1289" s="11" t="s">
        <v>54</v>
      </c>
      <c r="T1289" s="11" t="s">
        <v>55</v>
      </c>
      <c r="U1289" s="11" t="s">
        <v>56</v>
      </c>
      <c r="V1289" s="11"/>
      <c r="W1289" s="11"/>
      <c r="X1289" s="11"/>
      <c r="Y1289" s="11"/>
      <c r="Z1289" s="11"/>
      <c r="AA1289" s="11"/>
      <c r="AB1289" s="11"/>
      <c r="AC1289" s="11"/>
      <c r="AD1289" s="11"/>
      <c r="AE1289" s="11"/>
      <c r="AF1289" s="12">
        <f>ROUNDUP(SUM(VLOOKUP(G1289,'Pontuação'!A$2:B$11,2,FALSE),VLOOKUP(E1289,'Pontuação'!C$2:D$11,2,FALSE),VLOOKUP(I1289,'Pontuação'!I$2:J$11,2,FALSE),VLOOKUP(K1289,'Pontuação'!G$2:H$11,2,FALSE),VLOOKUP(H1289,'Pontuação'!E$2:F$11,2,FALSE),VLOOKUP(M1289,'Pontuação'!K$2:L$11,2,FALSE)),0)</f>
        <v>949</v>
      </c>
      <c r="AG1289" s="12">
        <f t="shared" si="1"/>
        <v>95</v>
      </c>
      <c r="AH1289" s="12" t="str">
        <f t="array" ref="AH1289">IFERROR(INDEX('Pontuação'!G$13:G$191, MATCH(AG1289, 'Pontuação'!F$14:F$191, 0)), "Faixa Indefinida")</f>
        <v>C</v>
      </c>
      <c r="AI1289" s="12">
        <f t="shared" si="2"/>
        <v>0</v>
      </c>
      <c r="AJ1289" s="12">
        <f t="shared" si="3"/>
        <v>0</v>
      </c>
      <c r="AK1289" s="12">
        <f t="shared" si="4"/>
        <v>1</v>
      </c>
      <c r="AL1289" s="12">
        <f t="shared" si="5"/>
        <v>0</v>
      </c>
      <c r="AM1289" s="11"/>
      <c r="AN1289" s="13">
        <v>0.34073912821869984</v>
      </c>
      <c r="AO1289" s="11" t="s">
        <v>124</v>
      </c>
      <c r="AP1289" s="14">
        <v>45931.447850717595</v>
      </c>
    </row>
    <row r="1290">
      <c r="A1290" s="8">
        <v>45925.42108796296</v>
      </c>
      <c r="B1290" s="9" t="s">
        <v>2716</v>
      </c>
      <c r="C1290" s="9" t="s">
        <v>2717</v>
      </c>
      <c r="D1290" s="10">
        <v>5.512996839002E12</v>
      </c>
      <c r="E1290" s="9" t="s">
        <v>43</v>
      </c>
      <c r="F1290" s="9"/>
      <c r="G1290" s="9" t="s">
        <v>170</v>
      </c>
      <c r="H1290" s="9" t="s">
        <v>61</v>
      </c>
      <c r="I1290" s="9" t="s">
        <v>88</v>
      </c>
      <c r="J1290" s="9" t="s">
        <v>47</v>
      </c>
      <c r="K1290" s="9" t="s">
        <v>47</v>
      </c>
      <c r="L1290" s="9" t="s">
        <v>48</v>
      </c>
      <c r="M1290" s="9" t="s">
        <v>47</v>
      </c>
      <c r="N1290" s="9" t="s">
        <v>63</v>
      </c>
      <c r="O1290" s="9" t="s">
        <v>95</v>
      </c>
      <c r="P1290" s="11" t="s">
        <v>51</v>
      </c>
      <c r="Q1290" s="11" t="s">
        <v>154</v>
      </c>
      <c r="R1290" s="11" t="s">
        <v>107</v>
      </c>
      <c r="S1290" s="11" t="s">
        <v>72</v>
      </c>
      <c r="T1290" s="11" t="s">
        <v>55</v>
      </c>
      <c r="U1290" s="11" t="s">
        <v>56</v>
      </c>
      <c r="V1290" s="11"/>
      <c r="W1290" s="11"/>
      <c r="X1290" s="11"/>
      <c r="Y1290" s="11"/>
      <c r="Z1290" s="11"/>
      <c r="AA1290" s="11"/>
      <c r="AB1290" s="11"/>
      <c r="AC1290" s="11"/>
      <c r="AD1290" s="11"/>
      <c r="AE1290" s="11"/>
      <c r="AF1290" s="12">
        <f>ROUNDUP(SUM(VLOOKUP(G1290,'Pontuação'!A$2:B$11,2,FALSE),VLOOKUP(E1290,'Pontuação'!C$2:D$11,2,FALSE),VLOOKUP(I1290,'Pontuação'!I$2:J$11,2,FALSE),VLOOKUP(K1290,'Pontuação'!G$2:H$11,2,FALSE),VLOOKUP(H1290,'Pontuação'!E$2:F$11,2,FALSE),VLOOKUP(M1290,'Pontuação'!K$2:L$11,2,FALSE)),0)</f>
        <v>751</v>
      </c>
      <c r="AG1290" s="12">
        <f t="shared" si="1"/>
        <v>75</v>
      </c>
      <c r="AH1290" s="12" t="str">
        <f t="array" ref="AH1290">IFERROR(INDEX('Pontuação'!G$13:G$191, MATCH(AG1290, 'Pontuação'!F$14:F$191, 0)), "Faixa Indefinida")</f>
        <v>D</v>
      </c>
      <c r="AI1290" s="12">
        <f t="shared" si="2"/>
        <v>0</v>
      </c>
      <c r="AJ1290" s="12">
        <f t="shared" si="3"/>
        <v>0</v>
      </c>
      <c r="AK1290" s="12">
        <f t="shared" si="4"/>
        <v>0</v>
      </c>
      <c r="AL1290" s="12">
        <f t="shared" si="5"/>
        <v>1</v>
      </c>
      <c r="AM1290" s="11"/>
      <c r="AN1290" s="13">
        <v>0.21338065364319284</v>
      </c>
      <c r="AO1290" s="11" t="s">
        <v>162</v>
      </c>
      <c r="AP1290" s="14">
        <v>45931.447850717595</v>
      </c>
    </row>
    <row r="1291">
      <c r="A1291" s="8">
        <v>45925.42128472222</v>
      </c>
      <c r="B1291" s="9" t="s">
        <v>2718</v>
      </c>
      <c r="C1291" s="9" t="s">
        <v>2719</v>
      </c>
      <c r="D1291" s="10">
        <v>5.579933004394E12</v>
      </c>
      <c r="E1291" s="9" t="s">
        <v>43</v>
      </c>
      <c r="F1291" s="9"/>
      <c r="G1291" s="9" t="s">
        <v>60</v>
      </c>
      <c r="H1291" s="9" t="s">
        <v>61</v>
      </c>
      <c r="I1291" s="9" t="s">
        <v>78</v>
      </c>
      <c r="J1291" s="9" t="s">
        <v>47</v>
      </c>
      <c r="K1291" s="9" t="s">
        <v>47</v>
      </c>
      <c r="L1291" s="9" t="s">
        <v>48</v>
      </c>
      <c r="M1291" s="9" t="s">
        <v>47</v>
      </c>
      <c r="N1291" s="9" t="s">
        <v>79</v>
      </c>
      <c r="O1291" s="9" t="s">
        <v>50</v>
      </c>
      <c r="P1291" s="11" t="s">
        <v>51</v>
      </c>
      <c r="Q1291" s="11" t="s">
        <v>115</v>
      </c>
      <c r="R1291" s="11" t="s">
        <v>53</v>
      </c>
      <c r="S1291" s="11" t="s">
        <v>54</v>
      </c>
      <c r="T1291" s="11" t="s">
        <v>55</v>
      </c>
      <c r="U1291" s="11" t="s">
        <v>56</v>
      </c>
      <c r="V1291" s="11"/>
      <c r="W1291" s="11"/>
      <c r="X1291" s="11"/>
      <c r="Y1291" s="11"/>
      <c r="Z1291" s="11"/>
      <c r="AA1291" s="11"/>
      <c r="AB1291" s="11"/>
      <c r="AC1291" s="11"/>
      <c r="AD1291" s="11"/>
      <c r="AE1291" s="11"/>
      <c r="AF1291" s="12">
        <f>ROUNDUP(SUM(VLOOKUP(G1291,'Pontuação'!A$2:B$11,2,FALSE),VLOOKUP(E1291,'Pontuação'!C$2:D$11,2,FALSE),VLOOKUP(I1291,'Pontuação'!I$2:J$11,2,FALSE),VLOOKUP(K1291,'Pontuação'!G$2:H$11,2,FALSE),VLOOKUP(H1291,'Pontuação'!E$2:F$11,2,FALSE),VLOOKUP(M1291,'Pontuação'!K$2:L$11,2,FALSE)),0)</f>
        <v>1021</v>
      </c>
      <c r="AG1291" s="12">
        <f t="shared" si="1"/>
        <v>102</v>
      </c>
      <c r="AH1291" s="12" t="str">
        <f t="array" ref="AH1291">IFERROR(INDEX('Pontuação'!G$13:G$191, MATCH(AG1291, 'Pontuação'!F$14:F$191, 0)), "Faixa Indefinida")</f>
        <v>C</v>
      </c>
      <c r="AI1291" s="12">
        <f t="shared" si="2"/>
        <v>0</v>
      </c>
      <c r="AJ1291" s="12">
        <f t="shared" si="3"/>
        <v>0</v>
      </c>
      <c r="AK1291" s="12">
        <f t="shared" si="4"/>
        <v>1</v>
      </c>
      <c r="AL1291" s="12">
        <f t="shared" si="5"/>
        <v>0</v>
      </c>
      <c r="AM1291" s="11"/>
      <c r="AN1291" s="13">
        <v>0.5133234105740548</v>
      </c>
      <c r="AO1291" s="11" t="s">
        <v>151</v>
      </c>
      <c r="AP1291" s="14">
        <v>45931.447850717595</v>
      </c>
    </row>
    <row r="1292">
      <c r="A1292" s="8">
        <v>45925.42140046296</v>
      </c>
      <c r="B1292" s="9" t="s">
        <v>2720</v>
      </c>
      <c r="C1292" s="9" t="s">
        <v>2721</v>
      </c>
      <c r="D1292" s="10">
        <v>5.519988131239E12</v>
      </c>
      <c r="E1292" s="9" t="s">
        <v>43</v>
      </c>
      <c r="F1292" s="9"/>
      <c r="G1292" s="9" t="s">
        <v>44</v>
      </c>
      <c r="H1292" s="9" t="s">
        <v>61</v>
      </c>
      <c r="I1292" s="9" t="s">
        <v>46</v>
      </c>
      <c r="J1292" s="9" t="s">
        <v>47</v>
      </c>
      <c r="K1292" s="9" t="s">
        <v>47</v>
      </c>
      <c r="L1292" s="9" t="s">
        <v>47</v>
      </c>
      <c r="M1292" s="9" t="s">
        <v>47</v>
      </c>
      <c r="N1292" s="9" t="s">
        <v>63</v>
      </c>
      <c r="O1292" s="9" t="s">
        <v>95</v>
      </c>
      <c r="P1292" s="11" t="s">
        <v>51</v>
      </c>
      <c r="Q1292" s="11" t="s">
        <v>141</v>
      </c>
      <c r="R1292" s="11" t="s">
        <v>90</v>
      </c>
      <c r="S1292" s="11" t="s">
        <v>54</v>
      </c>
      <c r="T1292" s="11" t="s">
        <v>65</v>
      </c>
      <c r="U1292" s="11" t="s">
        <v>47</v>
      </c>
      <c r="V1292" s="11"/>
      <c r="W1292" s="11"/>
      <c r="X1292" s="11"/>
      <c r="Y1292" s="11"/>
      <c r="Z1292" s="11"/>
      <c r="AA1292" s="11"/>
      <c r="AB1292" s="11"/>
      <c r="AC1292" s="11"/>
      <c r="AD1292" s="11"/>
      <c r="AE1292" s="11"/>
      <c r="AF1292" s="12">
        <v>1194.0</v>
      </c>
      <c r="AG1292" s="12">
        <f t="shared" si="1"/>
        <v>119</v>
      </c>
      <c r="AH1292" s="12" t="str">
        <f t="array" ref="AH1292">IFERROR(INDEX('Pontuação'!G$13:G$191, MATCH(AG1292, 'Pontuação'!F$14:F$191, 0)), "Faixa Indefinida")</f>
        <v>A</v>
      </c>
      <c r="AI1292" s="12">
        <f t="shared" si="2"/>
        <v>1</v>
      </c>
      <c r="AJ1292" s="12">
        <f t="shared" si="3"/>
        <v>0</v>
      </c>
      <c r="AK1292" s="12">
        <f t="shared" si="4"/>
        <v>0</v>
      </c>
      <c r="AL1292" s="12">
        <f t="shared" si="5"/>
        <v>0</v>
      </c>
      <c r="AM1292" s="11"/>
      <c r="AN1292" s="13">
        <v>0.09407919104465252</v>
      </c>
      <c r="AO1292" s="11" t="s">
        <v>99</v>
      </c>
      <c r="AP1292" s="14">
        <v>45931.447850717595</v>
      </c>
    </row>
    <row r="1293">
      <c r="A1293" s="8">
        <v>45925.42222222222</v>
      </c>
      <c r="B1293" s="9" t="s">
        <v>2722</v>
      </c>
      <c r="C1293" s="9" t="s">
        <v>2723</v>
      </c>
      <c r="D1293" s="10">
        <v>5.59996343818E11</v>
      </c>
      <c r="E1293" s="9" t="s">
        <v>43</v>
      </c>
      <c r="F1293" s="9"/>
      <c r="G1293" s="9" t="s">
        <v>69</v>
      </c>
      <c r="H1293" s="9" t="s">
        <v>45</v>
      </c>
      <c r="I1293" s="9" t="s">
        <v>62</v>
      </c>
      <c r="J1293" s="9" t="s">
        <v>48</v>
      </c>
      <c r="K1293" s="9" t="s">
        <v>48</v>
      </c>
      <c r="L1293" s="9" t="s">
        <v>48</v>
      </c>
      <c r="M1293" s="9" t="s">
        <v>48</v>
      </c>
      <c r="N1293" s="9" t="s">
        <v>79</v>
      </c>
      <c r="O1293" s="9" t="s">
        <v>64</v>
      </c>
      <c r="P1293" s="11" t="s">
        <v>51</v>
      </c>
      <c r="Q1293" s="11" t="s">
        <v>71</v>
      </c>
      <c r="R1293" s="11" t="s">
        <v>90</v>
      </c>
      <c r="S1293" s="11" t="s">
        <v>214</v>
      </c>
      <c r="T1293" s="11" t="s">
        <v>65</v>
      </c>
      <c r="U1293" s="11" t="s">
        <v>56</v>
      </c>
      <c r="V1293" s="11"/>
      <c r="W1293" s="11"/>
      <c r="X1293" s="11"/>
      <c r="Y1293" s="11"/>
      <c r="Z1293" s="11"/>
      <c r="AA1293" s="11"/>
      <c r="AB1293" s="11"/>
      <c r="AC1293" s="11"/>
      <c r="AD1293" s="11"/>
      <c r="AE1293" s="11"/>
      <c r="AF1293" s="12">
        <f>ROUNDUP(SUM(VLOOKUP(G1293,'Pontuação'!A$2:B$11,2,FALSE),VLOOKUP(E1293,'Pontuação'!C$2:D$11,2,FALSE),VLOOKUP(I1293,'Pontuação'!I$2:J$11,2,FALSE),VLOOKUP(K1293,'Pontuação'!G$2:H$11,2,FALSE),VLOOKUP(H1293,'Pontuação'!E$2:F$11,2,FALSE),VLOOKUP(M1293,'Pontuação'!K$2:L$11,2,FALSE)),0)</f>
        <v>1170</v>
      </c>
      <c r="AG1293" s="12">
        <f t="shared" si="1"/>
        <v>117</v>
      </c>
      <c r="AH1293" s="12" t="str">
        <f t="array" ref="AH1293">IFERROR(INDEX('Pontuação'!G$13:G$191, MATCH(AG1293, 'Pontuação'!F$14:F$191, 0)), "Faixa Indefinida")</f>
        <v>B</v>
      </c>
      <c r="AI1293" s="12">
        <f t="shared" si="2"/>
        <v>0</v>
      </c>
      <c r="AJ1293" s="12">
        <f t="shared" si="3"/>
        <v>1</v>
      </c>
      <c r="AK1293" s="12">
        <f t="shared" si="4"/>
        <v>0</v>
      </c>
      <c r="AL1293" s="12">
        <f t="shared" si="5"/>
        <v>0</v>
      </c>
      <c r="AM1293" s="11"/>
      <c r="AN1293" s="13">
        <v>0.23055753772005147</v>
      </c>
      <c r="AO1293" s="11" t="s">
        <v>162</v>
      </c>
      <c r="AP1293" s="14">
        <v>45931.447850717595</v>
      </c>
    </row>
    <row r="1294">
      <c r="A1294" s="8">
        <v>45925.42275462963</v>
      </c>
      <c r="B1294" s="9" t="s">
        <v>2724</v>
      </c>
      <c r="C1294" s="9" t="s">
        <v>2725</v>
      </c>
      <c r="D1294" s="10">
        <v>5.562984759623E12</v>
      </c>
      <c r="E1294" s="9" t="s">
        <v>43</v>
      </c>
      <c r="F1294" s="9"/>
      <c r="G1294" s="9" t="s">
        <v>44</v>
      </c>
      <c r="H1294" s="9" t="s">
        <v>61</v>
      </c>
      <c r="I1294" s="9" t="s">
        <v>106</v>
      </c>
      <c r="J1294" s="9" t="s">
        <v>48</v>
      </c>
      <c r="K1294" s="9" t="s">
        <v>47</v>
      </c>
      <c r="L1294" s="9" t="s">
        <v>48</v>
      </c>
      <c r="M1294" s="9" t="s">
        <v>48</v>
      </c>
      <c r="N1294" s="9" t="s">
        <v>79</v>
      </c>
      <c r="O1294" s="9" t="s">
        <v>64</v>
      </c>
      <c r="P1294" s="11" t="s">
        <v>51</v>
      </c>
      <c r="Q1294" s="11" t="s">
        <v>52</v>
      </c>
      <c r="R1294" s="11" t="s">
        <v>53</v>
      </c>
      <c r="S1294" s="11" t="s">
        <v>54</v>
      </c>
      <c r="T1294" s="11" t="s">
        <v>55</v>
      </c>
      <c r="U1294" s="11" t="s">
        <v>47</v>
      </c>
      <c r="V1294" s="11"/>
      <c r="W1294" s="11"/>
      <c r="X1294" s="11"/>
      <c r="Y1294" s="11"/>
      <c r="Z1294" s="11"/>
      <c r="AA1294" s="11"/>
      <c r="AB1294" s="11"/>
      <c r="AC1294" s="11"/>
      <c r="AD1294" s="11"/>
      <c r="AE1294" s="11"/>
      <c r="AF1294" s="12">
        <f>ROUNDUP(SUM(VLOOKUP(G1294,'Pontuação'!A$2:B$11,2,FALSE),VLOOKUP(E1294,'Pontuação'!C$2:D$11,2,FALSE),VLOOKUP(I1294,'Pontuação'!I$2:J$11,2,FALSE),VLOOKUP(K1294,'Pontuação'!G$2:H$11,2,FALSE),VLOOKUP(H1294,'Pontuação'!E$2:F$11,2,FALSE),VLOOKUP(M1294,'Pontuação'!K$2:L$11,2,FALSE)),0)</f>
        <v>1057</v>
      </c>
      <c r="AG1294" s="12">
        <f t="shared" si="1"/>
        <v>106</v>
      </c>
      <c r="AH1294" s="12" t="str">
        <f t="array" ref="AH1294">IFERROR(INDEX('Pontuação'!G$13:G$191, MATCH(AG1294, 'Pontuação'!F$14:F$191, 0)), "Faixa Indefinida")</f>
        <v>B</v>
      </c>
      <c r="AI1294" s="12">
        <f t="shared" si="2"/>
        <v>0</v>
      </c>
      <c r="AJ1294" s="12">
        <f t="shared" si="3"/>
        <v>1</v>
      </c>
      <c r="AK1294" s="12">
        <f t="shared" si="4"/>
        <v>0</v>
      </c>
      <c r="AL1294" s="12">
        <f t="shared" si="5"/>
        <v>0</v>
      </c>
      <c r="AM1294" s="11"/>
      <c r="AN1294" s="13">
        <v>0.19030517518951057</v>
      </c>
      <c r="AO1294" s="11" t="s">
        <v>162</v>
      </c>
      <c r="AP1294" s="14">
        <v>45931.447850717595</v>
      </c>
    </row>
    <row r="1295">
      <c r="A1295" s="8">
        <v>45925.42530092593</v>
      </c>
      <c r="B1295" s="9" t="s">
        <v>2726</v>
      </c>
      <c r="C1295" s="9" t="s">
        <v>2727</v>
      </c>
      <c r="D1295" s="10">
        <v>5.515997541158E12</v>
      </c>
      <c r="E1295" s="9" t="s">
        <v>43</v>
      </c>
      <c r="F1295" s="9"/>
      <c r="G1295" s="9" t="s">
        <v>44</v>
      </c>
      <c r="H1295" s="9" t="s">
        <v>87</v>
      </c>
      <c r="I1295" s="9" t="s">
        <v>88</v>
      </c>
      <c r="J1295" s="9" t="s">
        <v>47</v>
      </c>
      <c r="K1295" s="9" t="s">
        <v>47</v>
      </c>
      <c r="L1295" s="9" t="s">
        <v>48</v>
      </c>
      <c r="M1295" s="9" t="s">
        <v>48</v>
      </c>
      <c r="N1295" s="9" t="s">
        <v>79</v>
      </c>
      <c r="O1295" s="9" t="s">
        <v>64</v>
      </c>
      <c r="P1295" s="11" t="s">
        <v>51</v>
      </c>
      <c r="Q1295" s="11" t="s">
        <v>121</v>
      </c>
      <c r="R1295" s="11" t="s">
        <v>1700</v>
      </c>
      <c r="S1295" s="11" t="s">
        <v>1701</v>
      </c>
      <c r="T1295" s="11" t="s">
        <v>65</v>
      </c>
      <c r="U1295" s="11" t="s">
        <v>47</v>
      </c>
      <c r="V1295" s="11"/>
      <c r="W1295" s="11"/>
      <c r="X1295" s="11"/>
      <c r="Y1295" s="11"/>
      <c r="Z1295" s="11"/>
      <c r="AA1295" s="11"/>
      <c r="AB1295" s="11"/>
      <c r="AC1295" s="11"/>
      <c r="AD1295" s="11"/>
      <c r="AE1295" s="11"/>
      <c r="AF1295" s="12">
        <f>ROUNDUP(SUM(VLOOKUP(G1295,'Pontuação'!A$2:B$11,2,FALSE),VLOOKUP(E1295,'Pontuação'!C$2:D$11,2,FALSE),VLOOKUP(I1295,'Pontuação'!I$2:J$11,2,FALSE),VLOOKUP(K1295,'Pontuação'!G$2:H$11,2,FALSE),VLOOKUP(H1295,'Pontuação'!E$2:F$11,2,FALSE),VLOOKUP(M1295,'Pontuação'!K$2:L$11,2,FALSE)),0)</f>
        <v>998</v>
      </c>
      <c r="AG1295" s="12">
        <f t="shared" si="1"/>
        <v>100</v>
      </c>
      <c r="AH1295" s="12" t="str">
        <f t="array" ref="AH1295">IFERROR(INDEX('Pontuação'!G$13:G$191, MATCH(AG1295, 'Pontuação'!F$14:F$191, 0)), "Faixa Indefinida")</f>
        <v>C</v>
      </c>
      <c r="AI1295" s="12">
        <f t="shared" si="2"/>
        <v>0</v>
      </c>
      <c r="AJ1295" s="12">
        <f t="shared" si="3"/>
        <v>0</v>
      </c>
      <c r="AK1295" s="12">
        <f t="shared" si="4"/>
        <v>1</v>
      </c>
      <c r="AL1295" s="12">
        <f t="shared" si="5"/>
        <v>0</v>
      </c>
      <c r="AM1295" s="11"/>
      <c r="AN1295" s="13">
        <v>0.20028726896076202</v>
      </c>
      <c r="AO1295" s="11" t="s">
        <v>162</v>
      </c>
      <c r="AP1295" s="14">
        <v>45931.447850717595</v>
      </c>
    </row>
    <row r="1296">
      <c r="A1296" s="8">
        <v>45925.425520833334</v>
      </c>
      <c r="B1296" s="9" t="s">
        <v>2728</v>
      </c>
      <c r="C1296" s="9" t="s">
        <v>2729</v>
      </c>
      <c r="D1296" s="10">
        <v>5.511998570163E12</v>
      </c>
      <c r="E1296" s="9" t="s">
        <v>75</v>
      </c>
      <c r="F1296" s="9"/>
      <c r="G1296" s="9" t="s">
        <v>69</v>
      </c>
      <c r="H1296" s="9" t="s">
        <v>157</v>
      </c>
      <c r="I1296" s="9" t="s">
        <v>106</v>
      </c>
      <c r="J1296" s="9" t="s">
        <v>47</v>
      </c>
      <c r="K1296" s="9" t="s">
        <v>47</v>
      </c>
      <c r="L1296" s="9" t="s">
        <v>48</v>
      </c>
      <c r="M1296" s="9" t="s">
        <v>47</v>
      </c>
      <c r="N1296" s="9" t="s">
        <v>63</v>
      </c>
      <c r="O1296" s="9" t="s">
        <v>95</v>
      </c>
      <c r="P1296" s="11" t="s">
        <v>51</v>
      </c>
      <c r="Q1296" s="11" t="s">
        <v>89</v>
      </c>
      <c r="R1296" s="11" t="s">
        <v>90</v>
      </c>
      <c r="S1296" s="11" t="s">
        <v>54</v>
      </c>
      <c r="T1296" s="11" t="s">
        <v>55</v>
      </c>
      <c r="U1296" s="11" t="s">
        <v>56</v>
      </c>
      <c r="V1296" s="11"/>
      <c r="W1296" s="11"/>
      <c r="X1296" s="11"/>
      <c r="Y1296" s="11"/>
      <c r="Z1296" s="11"/>
      <c r="AA1296" s="11"/>
      <c r="AB1296" s="11"/>
      <c r="AC1296" s="11"/>
      <c r="AD1296" s="11"/>
      <c r="AE1296" s="11"/>
      <c r="AF1296" s="12">
        <f>ROUNDUP(SUM(VLOOKUP(G1296,'Pontuação'!A$2:B$11,2,FALSE),VLOOKUP(E1296,'Pontuação'!C$2:D$11,2,FALSE),VLOOKUP(I1296,'Pontuação'!I$2:J$11,2,FALSE),VLOOKUP(K1296,'Pontuação'!G$2:H$11,2,FALSE),VLOOKUP(H1296,'Pontuação'!E$2:F$11,2,FALSE),VLOOKUP(M1296,'Pontuação'!K$2:L$11,2,FALSE)),0)</f>
        <v>829</v>
      </c>
      <c r="AG1296" s="12">
        <f t="shared" si="1"/>
        <v>83</v>
      </c>
      <c r="AH1296" s="12" t="str">
        <f t="array" ref="AH1296">IFERROR(INDEX('Pontuação'!G$13:G$191, MATCH(AG1296, 'Pontuação'!F$14:F$191, 0)), "Faixa Indefinida")</f>
        <v>D</v>
      </c>
      <c r="AI1296" s="12">
        <f t="shared" si="2"/>
        <v>0</v>
      </c>
      <c r="AJ1296" s="12">
        <f t="shared" si="3"/>
        <v>0</v>
      </c>
      <c r="AK1296" s="12">
        <f t="shared" si="4"/>
        <v>0</v>
      </c>
      <c r="AL1296" s="12">
        <f t="shared" si="5"/>
        <v>1</v>
      </c>
      <c r="AM1296" s="11"/>
      <c r="AN1296" s="13">
        <v>0.2525832225265458</v>
      </c>
      <c r="AO1296" s="11" t="s">
        <v>84</v>
      </c>
      <c r="AP1296" s="14">
        <v>45931.447850717595</v>
      </c>
    </row>
    <row r="1297">
      <c r="A1297" s="8">
        <v>45925.426932870374</v>
      </c>
      <c r="B1297" s="9" t="s">
        <v>2730</v>
      </c>
      <c r="C1297" s="9" t="s">
        <v>2731</v>
      </c>
      <c r="D1297" s="10">
        <v>5.561999171123E12</v>
      </c>
      <c r="E1297" s="9" t="s">
        <v>43</v>
      </c>
      <c r="F1297" s="9"/>
      <c r="G1297" s="9" t="s">
        <v>60</v>
      </c>
      <c r="H1297" s="9" t="s">
        <v>61</v>
      </c>
      <c r="I1297" s="9" t="s">
        <v>78</v>
      </c>
      <c r="J1297" s="9" t="s">
        <v>47</v>
      </c>
      <c r="K1297" s="9" t="s">
        <v>48</v>
      </c>
      <c r="L1297" s="9" t="s">
        <v>47</v>
      </c>
      <c r="M1297" s="9" t="s">
        <v>48</v>
      </c>
      <c r="N1297" s="9" t="s">
        <v>79</v>
      </c>
      <c r="O1297" s="9" t="s">
        <v>70</v>
      </c>
      <c r="P1297" s="11" t="s">
        <v>51</v>
      </c>
      <c r="Q1297" s="11" t="s">
        <v>115</v>
      </c>
      <c r="R1297" s="11" t="s">
        <v>90</v>
      </c>
      <c r="S1297" s="11" t="s">
        <v>380</v>
      </c>
      <c r="T1297" s="11" t="s">
        <v>55</v>
      </c>
      <c r="U1297" s="11" t="s">
        <v>56</v>
      </c>
      <c r="V1297" s="11"/>
      <c r="W1297" s="11"/>
      <c r="X1297" s="11"/>
      <c r="Y1297" s="11"/>
      <c r="Z1297" s="11"/>
      <c r="AA1297" s="11"/>
      <c r="AB1297" s="11"/>
      <c r="AC1297" s="11"/>
      <c r="AD1297" s="11"/>
      <c r="AE1297" s="11"/>
      <c r="AF1297" s="12">
        <f>ROUNDUP(SUM(VLOOKUP(G1297,'Pontuação'!A$2:B$11,2,FALSE),VLOOKUP(E1297,'Pontuação'!C$2:D$11,2,FALSE),VLOOKUP(I1297,'Pontuação'!I$2:J$11,2,FALSE),VLOOKUP(K1297,'Pontuação'!G$2:H$11,2,FALSE),VLOOKUP(H1297,'Pontuação'!E$2:F$11,2,FALSE),VLOOKUP(M1297,'Pontuação'!K$2:L$11,2,FALSE)),0)</f>
        <v>1281</v>
      </c>
      <c r="AG1297" s="12">
        <f t="shared" si="1"/>
        <v>128</v>
      </c>
      <c r="AH1297" s="12" t="str">
        <f t="array" ref="AH1297">IFERROR(INDEX('Pontuação'!G$13:G$191, MATCH(AG1297, 'Pontuação'!F$14:F$191, 0)), "Faixa Indefinida")</f>
        <v>A</v>
      </c>
      <c r="AI1297" s="12">
        <f t="shared" si="2"/>
        <v>1</v>
      </c>
      <c r="AJ1297" s="12">
        <f t="shared" si="3"/>
        <v>0</v>
      </c>
      <c r="AK1297" s="12">
        <f t="shared" si="4"/>
        <v>0</v>
      </c>
      <c r="AL1297" s="12">
        <f t="shared" si="5"/>
        <v>0</v>
      </c>
      <c r="AM1297" s="11"/>
      <c r="AN1297" s="13">
        <v>0.30739821140906065</v>
      </c>
      <c r="AO1297" s="11" t="s">
        <v>91</v>
      </c>
      <c r="AP1297" s="14">
        <v>45931.447850717595</v>
      </c>
    </row>
    <row r="1298">
      <c r="A1298" s="8">
        <v>45925.42857638889</v>
      </c>
      <c r="B1298" s="9" t="s">
        <v>2732</v>
      </c>
      <c r="C1298" s="9" t="s">
        <v>2733</v>
      </c>
      <c r="D1298" s="10">
        <v>5.538998448928E12</v>
      </c>
      <c r="E1298" s="9" t="s">
        <v>43</v>
      </c>
      <c r="F1298" s="9"/>
      <c r="G1298" s="9" t="s">
        <v>144</v>
      </c>
      <c r="H1298" s="9" t="s">
        <v>77</v>
      </c>
      <c r="I1298" s="9" t="s">
        <v>88</v>
      </c>
      <c r="J1298" s="9" t="s">
        <v>47</v>
      </c>
      <c r="K1298" s="9" t="s">
        <v>47</v>
      </c>
      <c r="L1298" s="9" t="s">
        <v>48</v>
      </c>
      <c r="M1298" s="9" t="s">
        <v>47</v>
      </c>
      <c r="N1298" s="9" t="s">
        <v>79</v>
      </c>
      <c r="O1298" s="9" t="s">
        <v>50</v>
      </c>
      <c r="P1298" s="11" t="s">
        <v>51</v>
      </c>
      <c r="Q1298" s="11" t="s">
        <v>115</v>
      </c>
      <c r="R1298" s="11" t="s">
        <v>53</v>
      </c>
      <c r="S1298" s="11" t="s">
        <v>54</v>
      </c>
      <c r="T1298" s="11" t="s">
        <v>55</v>
      </c>
      <c r="U1298" s="11" t="s">
        <v>56</v>
      </c>
      <c r="V1298" s="11"/>
      <c r="W1298" s="11"/>
      <c r="X1298" s="11"/>
      <c r="Y1298" s="11"/>
      <c r="Z1298" s="11"/>
      <c r="AA1298" s="11"/>
      <c r="AB1298" s="11"/>
      <c r="AC1298" s="11"/>
      <c r="AD1298" s="11"/>
      <c r="AE1298" s="11"/>
      <c r="AF1298" s="12">
        <f>ROUNDUP(SUM(VLOOKUP(G1298,'Pontuação'!A$2:B$11,2,FALSE),VLOOKUP(E1298,'Pontuação'!C$2:D$11,2,FALSE),VLOOKUP(I1298,'Pontuação'!I$2:J$11,2,FALSE),VLOOKUP(K1298,'Pontuação'!G$2:H$11,2,FALSE),VLOOKUP(H1298,'Pontuação'!E$2:F$11,2,FALSE),VLOOKUP(M1298,'Pontuação'!K$2:L$11,2,FALSE)),0)</f>
        <v>874</v>
      </c>
      <c r="AG1298" s="12">
        <f t="shared" si="1"/>
        <v>87</v>
      </c>
      <c r="AH1298" s="12" t="str">
        <f t="array" ref="AH1298">IFERROR(INDEX('Pontuação'!G$13:G$191, MATCH(AG1298, 'Pontuação'!F$14:F$191, 0)), "Faixa Indefinida")</f>
        <v>D</v>
      </c>
      <c r="AI1298" s="12">
        <f t="shared" si="2"/>
        <v>0</v>
      </c>
      <c r="AJ1298" s="12">
        <f t="shared" si="3"/>
        <v>0</v>
      </c>
      <c r="AK1298" s="12">
        <f t="shared" si="4"/>
        <v>0</v>
      </c>
      <c r="AL1298" s="12">
        <f t="shared" si="5"/>
        <v>1</v>
      </c>
      <c r="AM1298" s="11"/>
      <c r="AN1298" s="13">
        <v>0.05250908836302928</v>
      </c>
      <c r="AO1298" s="11" t="s">
        <v>99</v>
      </c>
      <c r="AP1298" s="14">
        <v>45931.447850717595</v>
      </c>
    </row>
    <row r="1299">
      <c r="A1299" s="8">
        <v>45925.431655092594</v>
      </c>
      <c r="B1299" s="9" t="s">
        <v>2734</v>
      </c>
      <c r="C1299" s="9" t="s">
        <v>2735</v>
      </c>
      <c r="D1299" s="10">
        <v>5.549984196057E12</v>
      </c>
      <c r="E1299" s="9" t="s">
        <v>43</v>
      </c>
      <c r="F1299" s="9"/>
      <c r="G1299" s="9" t="s">
        <v>60</v>
      </c>
      <c r="H1299" s="9" t="s">
        <v>45</v>
      </c>
      <c r="I1299" s="9" t="s">
        <v>106</v>
      </c>
      <c r="J1299" s="9" t="s">
        <v>48</v>
      </c>
      <c r="K1299" s="9" t="s">
        <v>48</v>
      </c>
      <c r="L1299" s="9" t="s">
        <v>48</v>
      </c>
      <c r="M1299" s="9" t="s">
        <v>48</v>
      </c>
      <c r="N1299" s="9" t="s">
        <v>63</v>
      </c>
      <c r="O1299" s="9" t="s">
        <v>98</v>
      </c>
      <c r="P1299" s="11" t="s">
        <v>51</v>
      </c>
      <c r="Q1299" s="11" t="s">
        <v>203</v>
      </c>
      <c r="R1299" s="11" t="s">
        <v>320</v>
      </c>
      <c r="S1299" s="11" t="s">
        <v>214</v>
      </c>
      <c r="T1299" s="11" t="s">
        <v>55</v>
      </c>
      <c r="U1299" s="11" t="s">
        <v>56</v>
      </c>
      <c r="V1299" s="11"/>
      <c r="W1299" s="11"/>
      <c r="X1299" s="11"/>
      <c r="Y1299" s="11"/>
      <c r="Z1299" s="11"/>
      <c r="AA1299" s="11"/>
      <c r="AB1299" s="11"/>
      <c r="AC1299" s="11"/>
      <c r="AD1299" s="11"/>
      <c r="AE1299" s="11"/>
      <c r="AF1299" s="12">
        <f>ROUNDUP(SUM(VLOOKUP(G1299,'Pontuação'!A$2:B$11,2,FALSE),VLOOKUP(E1299,'Pontuação'!C$2:D$11,2,FALSE),VLOOKUP(I1299,'Pontuação'!I$2:J$11,2,FALSE),VLOOKUP(K1299,'Pontuação'!G$2:H$11,2,FALSE),VLOOKUP(H1299,'Pontuação'!E$2:F$11,2,FALSE),VLOOKUP(M1299,'Pontuação'!K$2:L$11,2,FALSE)),0)</f>
        <v>1323</v>
      </c>
      <c r="AG1299" s="12">
        <f t="shared" si="1"/>
        <v>132</v>
      </c>
      <c r="AH1299" s="12" t="str">
        <f t="array" ref="AH1299">IFERROR(INDEX('Pontuação'!G$13:G$191, MATCH(AG1299, 'Pontuação'!F$14:F$191, 0)), "Faixa Indefinida")</f>
        <v>A</v>
      </c>
      <c r="AI1299" s="12">
        <f t="shared" si="2"/>
        <v>1</v>
      </c>
      <c r="AJ1299" s="12">
        <f t="shared" si="3"/>
        <v>0</v>
      </c>
      <c r="AK1299" s="12">
        <f t="shared" si="4"/>
        <v>0</v>
      </c>
      <c r="AL1299" s="12">
        <f t="shared" si="5"/>
        <v>0</v>
      </c>
      <c r="AM1299" s="11"/>
      <c r="AN1299" s="13">
        <v>0.5510826957988875</v>
      </c>
      <c r="AO1299" s="11" t="s">
        <v>57</v>
      </c>
      <c r="AP1299" s="14">
        <v>45931.447850717595</v>
      </c>
    </row>
    <row r="1300">
      <c r="A1300" s="8">
        <v>45925.43199074074</v>
      </c>
      <c r="B1300" s="9" t="s">
        <v>2736</v>
      </c>
      <c r="C1300" s="9" t="s">
        <v>2737</v>
      </c>
      <c r="D1300" s="10">
        <v>5.544997450457E12</v>
      </c>
      <c r="E1300" s="9" t="s">
        <v>43</v>
      </c>
      <c r="F1300" s="9"/>
      <c r="G1300" s="9" t="s">
        <v>44</v>
      </c>
      <c r="H1300" s="9" t="s">
        <v>45</v>
      </c>
      <c r="I1300" s="9" t="s">
        <v>62</v>
      </c>
      <c r="J1300" s="9" t="s">
        <v>48</v>
      </c>
      <c r="K1300" s="9" t="s">
        <v>47</v>
      </c>
      <c r="L1300" s="9" t="s">
        <v>47</v>
      </c>
      <c r="M1300" s="9" t="s">
        <v>47</v>
      </c>
      <c r="N1300" s="9" t="s">
        <v>79</v>
      </c>
      <c r="O1300" s="9" t="s">
        <v>50</v>
      </c>
      <c r="P1300" s="11" t="s">
        <v>51</v>
      </c>
      <c r="Q1300" s="11" t="s">
        <v>115</v>
      </c>
      <c r="R1300" s="11" t="s">
        <v>53</v>
      </c>
      <c r="S1300" s="11" t="s">
        <v>54</v>
      </c>
      <c r="T1300" s="11" t="s">
        <v>55</v>
      </c>
      <c r="U1300" s="11" t="s">
        <v>56</v>
      </c>
      <c r="V1300" s="11"/>
      <c r="W1300" s="11"/>
      <c r="X1300" s="11"/>
      <c r="Y1300" s="11"/>
      <c r="Z1300" s="11"/>
      <c r="AA1300" s="11"/>
      <c r="AB1300" s="11"/>
      <c r="AC1300" s="11"/>
      <c r="AD1300" s="11"/>
      <c r="AE1300" s="11"/>
      <c r="AF1300" s="12">
        <f>ROUNDUP(SUM(VLOOKUP(G1300,'Pontuação'!A$2:B$11,2,FALSE),VLOOKUP(E1300,'Pontuação'!C$2:D$11,2,FALSE),VLOOKUP(I1300,'Pontuação'!I$2:J$11,2,FALSE),VLOOKUP(K1300,'Pontuação'!G$2:H$11,2,FALSE),VLOOKUP(H1300,'Pontuação'!E$2:F$11,2,FALSE),VLOOKUP(M1300,'Pontuação'!K$2:L$11,2,FALSE)),0)</f>
        <v>961</v>
      </c>
      <c r="AG1300" s="12">
        <f t="shared" si="1"/>
        <v>96</v>
      </c>
      <c r="AH1300" s="12" t="str">
        <f t="array" ref="AH1300">IFERROR(INDEX('Pontuação'!G$13:G$191, MATCH(AG1300, 'Pontuação'!F$14:F$191, 0)), "Faixa Indefinida")</f>
        <v>C</v>
      </c>
      <c r="AI1300" s="12">
        <f t="shared" si="2"/>
        <v>0</v>
      </c>
      <c r="AJ1300" s="12">
        <f t="shared" si="3"/>
        <v>0</v>
      </c>
      <c r="AK1300" s="12">
        <f t="shared" si="4"/>
        <v>1</v>
      </c>
      <c r="AL1300" s="12">
        <f t="shared" si="5"/>
        <v>0</v>
      </c>
      <c r="AM1300" s="11"/>
      <c r="AN1300" s="13">
        <v>0.4358558493416455</v>
      </c>
      <c r="AO1300" s="11" t="s">
        <v>134</v>
      </c>
      <c r="AP1300" s="14">
        <v>45931.447850717595</v>
      </c>
    </row>
    <row r="1301">
      <c r="A1301" s="8">
        <v>45925.43383101852</v>
      </c>
      <c r="B1301" s="9" t="s">
        <v>2738</v>
      </c>
      <c r="C1301" s="9" t="s">
        <v>2739</v>
      </c>
      <c r="D1301" s="10">
        <v>5.582996935541E12</v>
      </c>
      <c r="E1301" s="9" t="s">
        <v>43</v>
      </c>
      <c r="F1301" s="9"/>
      <c r="G1301" s="9" t="s">
        <v>76</v>
      </c>
      <c r="H1301" s="9" t="s">
        <v>87</v>
      </c>
      <c r="I1301" s="9" t="s">
        <v>88</v>
      </c>
      <c r="J1301" s="9" t="s">
        <v>48</v>
      </c>
      <c r="K1301" s="9" t="s">
        <v>47</v>
      </c>
      <c r="L1301" s="9" t="s">
        <v>47</v>
      </c>
      <c r="M1301" s="9" t="s">
        <v>47</v>
      </c>
      <c r="N1301" s="9" t="s">
        <v>63</v>
      </c>
      <c r="O1301" s="9" t="s">
        <v>95</v>
      </c>
      <c r="P1301" s="11" t="s">
        <v>51</v>
      </c>
      <c r="Q1301" s="11" t="s">
        <v>115</v>
      </c>
      <c r="R1301" s="11" t="s">
        <v>53</v>
      </c>
      <c r="S1301" s="11" t="s">
        <v>54</v>
      </c>
      <c r="T1301" s="11" t="s">
        <v>55</v>
      </c>
      <c r="U1301" s="11" t="s">
        <v>56</v>
      </c>
      <c r="V1301" s="11"/>
      <c r="W1301" s="11"/>
      <c r="X1301" s="11"/>
      <c r="Y1301" s="11"/>
      <c r="Z1301" s="11"/>
      <c r="AA1301" s="11"/>
      <c r="AB1301" s="11"/>
      <c r="AC1301" s="11"/>
      <c r="AD1301" s="11"/>
      <c r="AE1301" s="11"/>
      <c r="AF1301" s="12">
        <f>ROUNDUP(SUM(VLOOKUP(G1301,'Pontuação'!A$2:B$11,2,FALSE),VLOOKUP(E1301,'Pontuação'!C$2:D$11,2,FALSE),VLOOKUP(I1301,'Pontuação'!I$2:J$11,2,FALSE),VLOOKUP(K1301,'Pontuação'!G$2:H$11,2,FALSE),VLOOKUP(H1301,'Pontuação'!E$2:F$11,2,FALSE),VLOOKUP(M1301,'Pontuação'!K$2:L$11,2,FALSE)),0)</f>
        <v>916</v>
      </c>
      <c r="AG1301" s="12">
        <f t="shared" si="1"/>
        <v>92</v>
      </c>
      <c r="AH1301" s="12" t="str">
        <f t="array" ref="AH1301">IFERROR(INDEX('Pontuação'!G$13:G$191, MATCH(AG1301, 'Pontuação'!F$14:F$191, 0)), "Faixa Indefinida")</f>
        <v>C</v>
      </c>
      <c r="AI1301" s="12">
        <f t="shared" si="2"/>
        <v>0</v>
      </c>
      <c r="AJ1301" s="12">
        <f t="shared" si="3"/>
        <v>0</v>
      </c>
      <c r="AK1301" s="12">
        <f t="shared" si="4"/>
        <v>1</v>
      </c>
      <c r="AL1301" s="12">
        <f t="shared" si="5"/>
        <v>0</v>
      </c>
      <c r="AM1301" s="11"/>
      <c r="AN1301" s="13">
        <v>0.3211521217968098</v>
      </c>
      <c r="AO1301" s="11" t="s">
        <v>124</v>
      </c>
      <c r="AP1301" s="14">
        <v>45931.447850717595</v>
      </c>
    </row>
    <row r="1302">
      <c r="A1302" s="8">
        <v>45925.43728009259</v>
      </c>
      <c r="B1302" s="9" t="s">
        <v>2740</v>
      </c>
      <c r="C1302" s="9" t="s">
        <v>2741</v>
      </c>
      <c r="D1302" s="10">
        <v>5.513974244528E12</v>
      </c>
      <c r="E1302" s="9" t="s">
        <v>43</v>
      </c>
      <c r="F1302" s="9"/>
      <c r="G1302" s="9" t="s">
        <v>170</v>
      </c>
      <c r="H1302" s="9" t="s">
        <v>157</v>
      </c>
      <c r="I1302" s="9" t="s">
        <v>106</v>
      </c>
      <c r="J1302" s="9" t="s">
        <v>48</v>
      </c>
      <c r="K1302" s="9" t="s">
        <v>47</v>
      </c>
      <c r="L1302" s="9" t="s">
        <v>48</v>
      </c>
      <c r="M1302" s="9" t="s">
        <v>47</v>
      </c>
      <c r="N1302" s="9" t="s">
        <v>63</v>
      </c>
      <c r="O1302" s="9" t="s">
        <v>50</v>
      </c>
      <c r="P1302" s="11" t="s">
        <v>51</v>
      </c>
      <c r="Q1302" s="11" t="s">
        <v>171</v>
      </c>
      <c r="R1302" s="11" t="s">
        <v>107</v>
      </c>
      <c r="S1302" s="11" t="s">
        <v>172</v>
      </c>
      <c r="T1302" s="11" t="s">
        <v>65</v>
      </c>
      <c r="U1302" s="11" t="s">
        <v>56</v>
      </c>
      <c r="V1302" s="11"/>
      <c r="W1302" s="11"/>
      <c r="X1302" s="11"/>
      <c r="Y1302" s="11"/>
      <c r="Z1302" s="11"/>
      <c r="AA1302" s="11"/>
      <c r="AB1302" s="11"/>
      <c r="AC1302" s="11"/>
      <c r="AD1302" s="11"/>
      <c r="AE1302" s="11"/>
      <c r="AF1302" s="12">
        <f>ROUNDUP(SUM(VLOOKUP(G1302,'Pontuação'!A$2:B$11,2,FALSE),VLOOKUP(E1302,'Pontuação'!C$2:D$11,2,FALSE),VLOOKUP(I1302,'Pontuação'!I$2:J$11,2,FALSE),VLOOKUP(K1302,'Pontuação'!G$2:H$11,2,FALSE),VLOOKUP(H1302,'Pontuação'!E$2:F$11,2,FALSE),VLOOKUP(M1302,'Pontuação'!K$2:L$11,2,FALSE)),0)</f>
        <v>790</v>
      </c>
      <c r="AG1302" s="12">
        <f t="shared" si="1"/>
        <v>79</v>
      </c>
      <c r="AH1302" s="12" t="str">
        <f t="array" ref="AH1302">IFERROR(INDEX('Pontuação'!G$13:G$191, MATCH(AG1302, 'Pontuação'!F$14:F$191, 0)), "Faixa Indefinida")</f>
        <v>D</v>
      </c>
      <c r="AI1302" s="12">
        <f t="shared" si="2"/>
        <v>0</v>
      </c>
      <c r="AJ1302" s="12">
        <f t="shared" si="3"/>
        <v>0</v>
      </c>
      <c r="AK1302" s="12">
        <f t="shared" si="4"/>
        <v>0</v>
      </c>
      <c r="AL1302" s="12">
        <f t="shared" si="5"/>
        <v>1</v>
      </c>
      <c r="AM1302" s="11"/>
      <c r="AN1302" s="13">
        <v>0.2897437031347611</v>
      </c>
      <c r="AO1302" s="11" t="s">
        <v>91</v>
      </c>
      <c r="AP1302" s="14">
        <v>45931.447850717595</v>
      </c>
    </row>
    <row r="1303">
      <c r="A1303" s="8">
        <v>45925.43895833333</v>
      </c>
      <c r="B1303" s="9" t="s">
        <v>2742</v>
      </c>
      <c r="C1303" s="9" t="s">
        <v>2743</v>
      </c>
      <c r="D1303" s="10">
        <v>5.551998976496E12</v>
      </c>
      <c r="E1303" s="9" t="s">
        <v>43</v>
      </c>
      <c r="F1303" s="9"/>
      <c r="G1303" s="9" t="s">
        <v>69</v>
      </c>
      <c r="H1303" s="9" t="s">
        <v>61</v>
      </c>
      <c r="I1303" s="9" t="s">
        <v>46</v>
      </c>
      <c r="J1303" s="9" t="s">
        <v>48</v>
      </c>
      <c r="K1303" s="9" t="s">
        <v>47</v>
      </c>
      <c r="L1303" s="9" t="s">
        <v>47</v>
      </c>
      <c r="M1303" s="9" t="s">
        <v>47</v>
      </c>
      <c r="N1303" s="9" t="s">
        <v>79</v>
      </c>
      <c r="O1303" s="9" t="s">
        <v>64</v>
      </c>
      <c r="P1303" s="11" t="s">
        <v>51</v>
      </c>
      <c r="Q1303" s="11" t="s">
        <v>171</v>
      </c>
      <c r="R1303" s="11" t="s">
        <v>107</v>
      </c>
      <c r="S1303" s="11" t="s">
        <v>172</v>
      </c>
      <c r="T1303" s="11" t="s">
        <v>65</v>
      </c>
      <c r="U1303" s="11" t="s">
        <v>56</v>
      </c>
      <c r="V1303" s="11"/>
      <c r="W1303" s="11"/>
      <c r="X1303" s="11"/>
      <c r="Y1303" s="11"/>
      <c r="Z1303" s="11"/>
      <c r="AA1303" s="11"/>
      <c r="AB1303" s="11"/>
      <c r="AC1303" s="11"/>
      <c r="AD1303" s="11"/>
      <c r="AE1303" s="11"/>
      <c r="AF1303" s="12">
        <f>ROUNDUP(SUM(VLOOKUP(G1303,'Pontuação'!A$2:B$11,2,FALSE),VLOOKUP(E1303,'Pontuação'!C$2:D$11,2,FALSE),VLOOKUP(I1303,'Pontuação'!I$2:J$11,2,FALSE),VLOOKUP(K1303,'Pontuação'!G$2:H$11,2,FALSE),VLOOKUP(H1303,'Pontuação'!E$2:F$11,2,FALSE),VLOOKUP(M1303,'Pontuação'!K$2:L$11,2,FALSE)),0)</f>
        <v>943</v>
      </c>
      <c r="AG1303" s="12">
        <f t="shared" si="1"/>
        <v>94</v>
      </c>
      <c r="AH1303" s="12" t="str">
        <f t="array" ref="AH1303">IFERROR(INDEX('Pontuação'!G$13:G$191, MATCH(AG1303, 'Pontuação'!F$14:F$191, 0)), "Faixa Indefinida")</f>
        <v>C</v>
      </c>
      <c r="AI1303" s="12">
        <f t="shared" si="2"/>
        <v>0</v>
      </c>
      <c r="AJ1303" s="12">
        <f t="shared" si="3"/>
        <v>0</v>
      </c>
      <c r="AK1303" s="12">
        <f t="shared" si="4"/>
        <v>1</v>
      </c>
      <c r="AL1303" s="12">
        <f t="shared" si="5"/>
        <v>0</v>
      </c>
      <c r="AM1303" s="11"/>
      <c r="AN1303" s="13">
        <v>0.37185151770360564</v>
      </c>
      <c r="AO1303" s="11" t="s">
        <v>66</v>
      </c>
      <c r="AP1303" s="14">
        <v>45931.447850717595</v>
      </c>
    </row>
    <row r="1304">
      <c r="A1304" s="8">
        <v>45925.43928240741</v>
      </c>
      <c r="B1304" s="9" t="s">
        <v>2744</v>
      </c>
      <c r="C1304" s="9" t="s">
        <v>2745</v>
      </c>
      <c r="D1304" s="10">
        <v>5.561995708314E12</v>
      </c>
      <c r="E1304" s="9" t="s">
        <v>43</v>
      </c>
      <c r="F1304" s="9"/>
      <c r="G1304" s="9" t="s">
        <v>44</v>
      </c>
      <c r="H1304" s="9" t="s">
        <v>45</v>
      </c>
      <c r="I1304" s="9" t="s">
        <v>78</v>
      </c>
      <c r="J1304" s="9" t="s">
        <v>47</v>
      </c>
      <c r="K1304" s="9" t="s">
        <v>47</v>
      </c>
      <c r="L1304" s="9" t="s">
        <v>48</v>
      </c>
      <c r="M1304" s="9" t="s">
        <v>47</v>
      </c>
      <c r="N1304" s="9" t="s">
        <v>63</v>
      </c>
      <c r="O1304" s="9" t="s">
        <v>95</v>
      </c>
      <c r="P1304" s="11" t="s">
        <v>51</v>
      </c>
      <c r="Q1304" s="11" t="s">
        <v>171</v>
      </c>
      <c r="R1304" s="11" t="s">
        <v>107</v>
      </c>
      <c r="S1304" s="11" t="s">
        <v>172</v>
      </c>
      <c r="T1304" s="11" t="s">
        <v>55</v>
      </c>
      <c r="U1304" s="11" t="s">
        <v>56</v>
      </c>
      <c r="V1304" s="11"/>
      <c r="W1304" s="11"/>
      <c r="X1304" s="11"/>
      <c r="Y1304" s="11"/>
      <c r="Z1304" s="11"/>
      <c r="AA1304" s="11"/>
      <c r="AB1304" s="11"/>
      <c r="AC1304" s="11"/>
      <c r="AD1304" s="11"/>
      <c r="AE1304" s="11"/>
      <c r="AF1304" s="12">
        <f>ROUNDUP(SUM(VLOOKUP(G1304,'Pontuação'!A$2:B$11,2,FALSE),VLOOKUP(E1304,'Pontuação'!C$2:D$11,2,FALSE),VLOOKUP(I1304,'Pontuação'!I$2:J$11,2,FALSE),VLOOKUP(K1304,'Pontuação'!G$2:H$11,2,FALSE),VLOOKUP(H1304,'Pontuação'!E$2:F$11,2,FALSE),VLOOKUP(M1304,'Pontuação'!K$2:L$11,2,FALSE)),0)</f>
        <v>1023</v>
      </c>
      <c r="AG1304" s="12">
        <f t="shared" si="1"/>
        <v>102</v>
      </c>
      <c r="AH1304" s="12" t="str">
        <f t="array" ref="AH1304">IFERROR(INDEX('Pontuação'!G$13:G$191, MATCH(AG1304, 'Pontuação'!F$14:F$191, 0)), "Faixa Indefinida")</f>
        <v>C</v>
      </c>
      <c r="AI1304" s="12">
        <f t="shared" si="2"/>
        <v>0</v>
      </c>
      <c r="AJ1304" s="12">
        <f t="shared" si="3"/>
        <v>0</v>
      </c>
      <c r="AK1304" s="12">
        <f t="shared" si="4"/>
        <v>1</v>
      </c>
      <c r="AL1304" s="12">
        <f t="shared" si="5"/>
        <v>0</v>
      </c>
      <c r="AM1304" s="11"/>
      <c r="AN1304" s="13">
        <v>0.4234354869389804</v>
      </c>
      <c r="AO1304" s="11" t="s">
        <v>134</v>
      </c>
      <c r="AP1304" s="14">
        <v>45931.447850717595</v>
      </c>
    </row>
    <row r="1305">
      <c r="A1305" s="8">
        <v>45925.439305555556</v>
      </c>
      <c r="B1305" s="9" t="s">
        <v>2746</v>
      </c>
      <c r="C1305" s="9" t="s">
        <v>2747</v>
      </c>
      <c r="D1305" s="10">
        <v>5.565999297602E12</v>
      </c>
      <c r="E1305" s="9" t="s">
        <v>75</v>
      </c>
      <c r="F1305" s="9"/>
      <c r="G1305" s="9" t="s">
        <v>144</v>
      </c>
      <c r="H1305" s="9" t="s">
        <v>77</v>
      </c>
      <c r="I1305" s="9" t="s">
        <v>88</v>
      </c>
      <c r="J1305" s="9" t="s">
        <v>47</v>
      </c>
      <c r="K1305" s="9" t="s">
        <v>48</v>
      </c>
      <c r="L1305" s="9" t="s">
        <v>47</v>
      </c>
      <c r="M1305" s="9" t="s">
        <v>48</v>
      </c>
      <c r="N1305" s="9" t="s">
        <v>63</v>
      </c>
      <c r="O1305" s="9" t="s">
        <v>50</v>
      </c>
      <c r="P1305" s="11" t="s">
        <v>51</v>
      </c>
      <c r="Q1305" s="11" t="s">
        <v>89</v>
      </c>
      <c r="R1305" s="11" t="s">
        <v>90</v>
      </c>
      <c r="S1305" s="11" t="s">
        <v>54</v>
      </c>
      <c r="T1305" s="11" t="s">
        <v>55</v>
      </c>
      <c r="U1305" s="11" t="s">
        <v>56</v>
      </c>
      <c r="V1305" s="11"/>
      <c r="W1305" s="11"/>
      <c r="X1305" s="11"/>
      <c r="Y1305" s="11"/>
      <c r="Z1305" s="11"/>
      <c r="AA1305" s="11"/>
      <c r="AB1305" s="11"/>
      <c r="AC1305" s="11"/>
      <c r="AD1305" s="11"/>
      <c r="AE1305" s="11"/>
      <c r="AF1305" s="12">
        <f>ROUNDUP(SUM(VLOOKUP(G1305,'Pontuação'!A$2:B$11,2,FALSE),VLOOKUP(E1305,'Pontuação'!C$2:D$11,2,FALSE),VLOOKUP(I1305,'Pontuação'!I$2:J$11,2,FALSE),VLOOKUP(K1305,'Pontuação'!G$2:H$11,2,FALSE),VLOOKUP(H1305,'Pontuação'!E$2:F$11,2,FALSE),VLOOKUP(M1305,'Pontuação'!K$2:L$11,2,FALSE)),0)</f>
        <v>1117</v>
      </c>
      <c r="AG1305" s="12">
        <f t="shared" si="1"/>
        <v>112</v>
      </c>
      <c r="AH1305" s="12" t="str">
        <f t="array" ref="AH1305">IFERROR(INDEX('Pontuação'!G$13:G$191, MATCH(AG1305, 'Pontuação'!F$14:F$191, 0)), "Faixa Indefinida")</f>
        <v>B</v>
      </c>
      <c r="AI1305" s="12">
        <f t="shared" si="2"/>
        <v>0</v>
      </c>
      <c r="AJ1305" s="12">
        <f t="shared" si="3"/>
        <v>1</v>
      </c>
      <c r="AK1305" s="12">
        <f t="shared" si="4"/>
        <v>0</v>
      </c>
      <c r="AL1305" s="12">
        <f t="shared" si="5"/>
        <v>0</v>
      </c>
      <c r="AM1305" s="11"/>
      <c r="AN1305" s="13">
        <v>0.12261225325730205</v>
      </c>
      <c r="AO1305" s="11" t="s">
        <v>99</v>
      </c>
      <c r="AP1305" s="14">
        <v>45931.447850717595</v>
      </c>
    </row>
    <row r="1306">
      <c r="A1306" s="8">
        <v>45925.44054398148</v>
      </c>
      <c r="B1306" s="9" t="s">
        <v>2748</v>
      </c>
      <c r="C1306" s="9" t="s">
        <v>2749</v>
      </c>
      <c r="D1306" s="10">
        <v>5.57666764949E11</v>
      </c>
      <c r="E1306" s="9" t="s">
        <v>43</v>
      </c>
      <c r="F1306" s="9"/>
      <c r="G1306" s="9" t="s">
        <v>76</v>
      </c>
      <c r="H1306" s="9" t="s">
        <v>45</v>
      </c>
      <c r="I1306" s="9" t="s">
        <v>78</v>
      </c>
      <c r="J1306" s="9" t="s">
        <v>48</v>
      </c>
      <c r="K1306" s="9" t="s">
        <v>47</v>
      </c>
      <c r="L1306" s="9" t="s">
        <v>47</v>
      </c>
      <c r="M1306" s="9" t="s">
        <v>48</v>
      </c>
      <c r="N1306" s="9" t="s">
        <v>79</v>
      </c>
      <c r="O1306" s="9" t="s">
        <v>64</v>
      </c>
      <c r="P1306" s="11" t="s">
        <v>51</v>
      </c>
      <c r="Q1306" s="11" t="s">
        <v>52</v>
      </c>
      <c r="R1306" s="11" t="s">
        <v>53</v>
      </c>
      <c r="S1306" s="11" t="s">
        <v>54</v>
      </c>
      <c r="T1306" s="11" t="s">
        <v>55</v>
      </c>
      <c r="U1306" s="11" t="s">
        <v>56</v>
      </c>
      <c r="V1306" s="11"/>
      <c r="W1306" s="11"/>
      <c r="X1306" s="11"/>
      <c r="Y1306" s="11"/>
      <c r="Z1306" s="11"/>
      <c r="AA1306" s="11"/>
      <c r="AB1306" s="11"/>
      <c r="AC1306" s="11"/>
      <c r="AD1306" s="11"/>
      <c r="AE1306" s="11"/>
      <c r="AF1306" s="12">
        <f>ROUNDUP(SUM(VLOOKUP(G1306,'Pontuação'!A$2:B$11,2,FALSE),VLOOKUP(E1306,'Pontuação'!C$2:D$11,2,FALSE),VLOOKUP(I1306,'Pontuação'!I$2:J$11,2,FALSE),VLOOKUP(K1306,'Pontuação'!G$2:H$11,2,FALSE),VLOOKUP(H1306,'Pontuação'!E$2:F$11,2,FALSE),VLOOKUP(M1306,'Pontuação'!K$2:L$11,2,FALSE)),0)</f>
        <v>1241</v>
      </c>
      <c r="AG1306" s="12">
        <f t="shared" si="1"/>
        <v>124</v>
      </c>
      <c r="AH1306" s="12" t="str">
        <f t="array" ref="AH1306">IFERROR(INDEX('Pontuação'!G$13:G$191, MATCH(AG1306, 'Pontuação'!F$14:F$191, 0)), "Faixa Indefinida")</f>
        <v>A</v>
      </c>
      <c r="AI1306" s="12">
        <f t="shared" si="2"/>
        <v>1</v>
      </c>
      <c r="AJ1306" s="12">
        <f t="shared" si="3"/>
        <v>0</v>
      </c>
      <c r="AK1306" s="12">
        <f t="shared" si="4"/>
        <v>0</v>
      </c>
      <c r="AL1306" s="12">
        <f t="shared" si="5"/>
        <v>0</v>
      </c>
      <c r="AM1306" s="11"/>
      <c r="AN1306" s="13">
        <v>0.23357233915697567</v>
      </c>
      <c r="AO1306" s="11" t="s">
        <v>162</v>
      </c>
      <c r="AP1306" s="14">
        <v>45931.447850717595</v>
      </c>
    </row>
    <row r="1307">
      <c r="A1307" s="8">
        <v>45925.44221064815</v>
      </c>
      <c r="B1307" s="9" t="s">
        <v>2750</v>
      </c>
      <c r="C1307" s="9" t="s">
        <v>2751</v>
      </c>
      <c r="D1307" s="10">
        <v>5.521967490214E12</v>
      </c>
      <c r="E1307" s="9" t="s">
        <v>43</v>
      </c>
      <c r="F1307" s="9"/>
      <c r="G1307" s="9" t="s">
        <v>170</v>
      </c>
      <c r="H1307" s="9" t="s">
        <v>61</v>
      </c>
      <c r="I1307" s="9" t="s">
        <v>106</v>
      </c>
      <c r="J1307" s="9" t="s">
        <v>47</v>
      </c>
      <c r="K1307" s="9" t="s">
        <v>47</v>
      </c>
      <c r="L1307" s="9" t="s">
        <v>48</v>
      </c>
      <c r="M1307" s="9" t="s">
        <v>48</v>
      </c>
      <c r="N1307" s="9" t="s">
        <v>63</v>
      </c>
      <c r="O1307" s="9" t="s">
        <v>70</v>
      </c>
      <c r="P1307" s="11" t="s">
        <v>51</v>
      </c>
      <c r="Q1307" s="11" t="s">
        <v>171</v>
      </c>
      <c r="R1307" s="11" t="s">
        <v>107</v>
      </c>
      <c r="S1307" s="11" t="s">
        <v>172</v>
      </c>
      <c r="T1307" s="11" t="s">
        <v>65</v>
      </c>
      <c r="U1307" s="11" t="s">
        <v>56</v>
      </c>
      <c r="V1307" s="11"/>
      <c r="W1307" s="11"/>
      <c r="X1307" s="11"/>
      <c r="Y1307" s="11"/>
      <c r="Z1307" s="11"/>
      <c r="AA1307" s="11"/>
      <c r="AB1307" s="11"/>
      <c r="AC1307" s="11"/>
      <c r="AD1307" s="11"/>
      <c r="AE1307" s="11"/>
      <c r="AF1307" s="12">
        <f>ROUNDUP(SUM(VLOOKUP(G1307,'Pontuação'!A$2:B$11,2,FALSE),VLOOKUP(E1307,'Pontuação'!C$2:D$11,2,FALSE),VLOOKUP(I1307,'Pontuação'!I$2:J$11,2,FALSE),VLOOKUP(K1307,'Pontuação'!G$2:H$11,2,FALSE),VLOOKUP(H1307,'Pontuação'!E$2:F$11,2,FALSE),VLOOKUP(M1307,'Pontuação'!K$2:L$11,2,FALSE)),0)</f>
        <v>950</v>
      </c>
      <c r="AG1307" s="12">
        <f t="shared" si="1"/>
        <v>95</v>
      </c>
      <c r="AH1307" s="12" t="str">
        <f t="array" ref="AH1307">IFERROR(INDEX('Pontuação'!G$13:G$191, MATCH(AG1307, 'Pontuação'!F$14:F$191, 0)), "Faixa Indefinida")</f>
        <v>C</v>
      </c>
      <c r="AI1307" s="12">
        <f t="shared" si="2"/>
        <v>0</v>
      </c>
      <c r="AJ1307" s="12">
        <f t="shared" si="3"/>
        <v>0</v>
      </c>
      <c r="AK1307" s="12">
        <f t="shared" si="4"/>
        <v>1</v>
      </c>
      <c r="AL1307" s="12">
        <f t="shared" si="5"/>
        <v>0</v>
      </c>
      <c r="AM1307" s="11"/>
      <c r="AN1307" s="13">
        <v>0.2897606155411775</v>
      </c>
      <c r="AO1307" s="11" t="s">
        <v>91</v>
      </c>
      <c r="AP1307" s="14">
        <v>45931.447850717595</v>
      </c>
    </row>
    <row r="1308">
      <c r="A1308" s="8">
        <v>45925.44296296296</v>
      </c>
      <c r="B1308" s="9" t="s">
        <v>2752</v>
      </c>
      <c r="C1308" s="9" t="s">
        <v>2753</v>
      </c>
      <c r="D1308" s="10">
        <v>5.518996041793E12</v>
      </c>
      <c r="E1308" s="9" t="s">
        <v>43</v>
      </c>
      <c r="F1308" s="9"/>
      <c r="G1308" s="9" t="s">
        <v>44</v>
      </c>
      <c r="H1308" s="9" t="s">
        <v>61</v>
      </c>
      <c r="I1308" s="9" t="s">
        <v>88</v>
      </c>
      <c r="J1308" s="9" t="s">
        <v>47</v>
      </c>
      <c r="K1308" s="9" t="s">
        <v>47</v>
      </c>
      <c r="L1308" s="9" t="s">
        <v>47</v>
      </c>
      <c r="M1308" s="9" t="s">
        <v>47</v>
      </c>
      <c r="N1308" s="9" t="s">
        <v>63</v>
      </c>
      <c r="O1308" s="9" t="s">
        <v>64</v>
      </c>
      <c r="P1308" s="11" t="s">
        <v>51</v>
      </c>
      <c r="Q1308" s="11" t="s">
        <v>52</v>
      </c>
      <c r="R1308" s="11" t="s">
        <v>53</v>
      </c>
      <c r="S1308" s="11" t="s">
        <v>54</v>
      </c>
      <c r="T1308" s="11" t="s">
        <v>55</v>
      </c>
      <c r="U1308" s="11" t="s">
        <v>56</v>
      </c>
      <c r="V1308" s="11"/>
      <c r="W1308" s="11"/>
      <c r="X1308" s="11"/>
      <c r="Y1308" s="11"/>
      <c r="Z1308" s="11"/>
      <c r="AA1308" s="11"/>
      <c r="AB1308" s="11"/>
      <c r="AC1308" s="11"/>
      <c r="AD1308" s="11"/>
      <c r="AE1308" s="11"/>
      <c r="AF1308" s="12">
        <f>ROUNDUP(SUM(VLOOKUP(G1308,'Pontuação'!A$2:B$11,2,FALSE),VLOOKUP(E1308,'Pontuação'!C$2:D$11,2,FALSE),VLOOKUP(I1308,'Pontuação'!I$2:J$11,2,FALSE),VLOOKUP(K1308,'Pontuação'!G$2:H$11,2,FALSE),VLOOKUP(H1308,'Pontuação'!E$2:F$11,2,FALSE),VLOOKUP(M1308,'Pontuação'!K$2:L$11,2,FALSE)),0)</f>
        <v>858</v>
      </c>
      <c r="AG1308" s="12">
        <f t="shared" si="1"/>
        <v>86</v>
      </c>
      <c r="AH1308" s="12" t="str">
        <f t="array" ref="AH1308">IFERROR(INDEX('Pontuação'!G$13:G$191, MATCH(AG1308, 'Pontuação'!F$14:F$191, 0)), "Faixa Indefinida")</f>
        <v>D</v>
      </c>
      <c r="AI1308" s="12">
        <f t="shared" si="2"/>
        <v>0</v>
      </c>
      <c r="AJ1308" s="12">
        <f t="shared" si="3"/>
        <v>0</v>
      </c>
      <c r="AK1308" s="12">
        <f t="shared" si="4"/>
        <v>0</v>
      </c>
      <c r="AL1308" s="12">
        <f t="shared" si="5"/>
        <v>1</v>
      </c>
      <c r="AM1308" s="11"/>
      <c r="AN1308" s="13">
        <v>0.30013786223698075</v>
      </c>
      <c r="AO1308" s="11" t="s">
        <v>91</v>
      </c>
      <c r="AP1308" s="14">
        <v>45931.447850717595</v>
      </c>
    </row>
    <row r="1309">
      <c r="A1309" s="8">
        <v>45925.44327546296</v>
      </c>
      <c r="B1309" s="9" t="s">
        <v>2754</v>
      </c>
      <c r="C1309" s="9" t="s">
        <v>2755</v>
      </c>
      <c r="D1309" s="10">
        <v>5.534993347788E12</v>
      </c>
      <c r="E1309" s="9" t="s">
        <v>43</v>
      </c>
      <c r="F1309" s="9"/>
      <c r="G1309" s="9" t="s">
        <v>69</v>
      </c>
      <c r="H1309" s="9" t="s">
        <v>61</v>
      </c>
      <c r="I1309" s="9" t="s">
        <v>62</v>
      </c>
      <c r="J1309" s="9" t="s">
        <v>48</v>
      </c>
      <c r="K1309" s="9" t="s">
        <v>47</v>
      </c>
      <c r="L1309" s="9" t="s">
        <v>48</v>
      </c>
      <c r="M1309" s="9" t="s">
        <v>47</v>
      </c>
      <c r="N1309" s="9" t="s">
        <v>63</v>
      </c>
      <c r="O1309" s="9" t="s">
        <v>64</v>
      </c>
      <c r="P1309" s="11" t="s">
        <v>51</v>
      </c>
      <c r="Q1309" s="11" t="s">
        <v>71</v>
      </c>
      <c r="R1309" s="11" t="s">
        <v>53</v>
      </c>
      <c r="S1309" s="11" t="s">
        <v>138</v>
      </c>
      <c r="T1309" s="11" t="s">
        <v>65</v>
      </c>
      <c r="U1309" s="11" t="s">
        <v>56</v>
      </c>
      <c r="V1309" s="11"/>
      <c r="W1309" s="11"/>
      <c r="X1309" s="11"/>
      <c r="Y1309" s="11"/>
      <c r="Z1309" s="11"/>
      <c r="AA1309" s="11"/>
      <c r="AB1309" s="11"/>
      <c r="AC1309" s="11"/>
      <c r="AD1309" s="11"/>
      <c r="AE1309" s="11"/>
      <c r="AF1309" s="12">
        <f>ROUNDUP(SUM(VLOOKUP(G1309,'Pontuação'!A$2:B$11,2,FALSE),VLOOKUP(E1309,'Pontuação'!C$2:D$11,2,FALSE),VLOOKUP(I1309,'Pontuação'!I$2:J$11,2,FALSE),VLOOKUP(K1309,'Pontuação'!G$2:H$11,2,FALSE),VLOOKUP(H1309,'Pontuação'!E$2:F$11,2,FALSE),VLOOKUP(M1309,'Pontuação'!K$2:L$11,2,FALSE)),0)</f>
        <v>831</v>
      </c>
      <c r="AG1309" s="12">
        <f t="shared" si="1"/>
        <v>83</v>
      </c>
      <c r="AH1309" s="12" t="str">
        <f t="array" ref="AH1309">IFERROR(INDEX('Pontuação'!G$13:G$191, MATCH(AG1309, 'Pontuação'!F$14:F$191, 0)), "Faixa Indefinida")</f>
        <v>D</v>
      </c>
      <c r="AI1309" s="12">
        <f t="shared" si="2"/>
        <v>0</v>
      </c>
      <c r="AJ1309" s="12">
        <f t="shared" si="3"/>
        <v>0</v>
      </c>
      <c r="AK1309" s="12">
        <f t="shared" si="4"/>
        <v>0</v>
      </c>
      <c r="AL1309" s="12">
        <f t="shared" si="5"/>
        <v>1</v>
      </c>
      <c r="AM1309" s="11"/>
      <c r="AN1309" s="13">
        <v>0.3872051693518354</v>
      </c>
      <c r="AO1309" s="11" t="s">
        <v>66</v>
      </c>
      <c r="AP1309" s="14">
        <v>45931.447850717595</v>
      </c>
    </row>
    <row r="1310">
      <c r="A1310" s="8">
        <v>45925.444016203706</v>
      </c>
      <c r="B1310" s="9" t="s">
        <v>2756</v>
      </c>
      <c r="C1310" s="9" t="s">
        <v>2757</v>
      </c>
      <c r="D1310" s="10">
        <v>5.514991952919E12</v>
      </c>
      <c r="E1310" s="9" t="s">
        <v>43</v>
      </c>
      <c r="F1310" s="9"/>
      <c r="G1310" s="9" t="s">
        <v>60</v>
      </c>
      <c r="H1310" s="9" t="s">
        <v>45</v>
      </c>
      <c r="I1310" s="9" t="s">
        <v>62</v>
      </c>
      <c r="J1310" s="9" t="s">
        <v>48</v>
      </c>
      <c r="K1310" s="9" t="s">
        <v>47</v>
      </c>
      <c r="L1310" s="9" t="s">
        <v>48</v>
      </c>
      <c r="M1310" s="9" t="s">
        <v>47</v>
      </c>
      <c r="N1310" s="9" t="s">
        <v>79</v>
      </c>
      <c r="O1310" s="9" t="s">
        <v>64</v>
      </c>
      <c r="P1310" s="11" t="s">
        <v>51</v>
      </c>
      <c r="Q1310" s="11" t="s">
        <v>133</v>
      </c>
      <c r="R1310" s="11" t="s">
        <v>90</v>
      </c>
      <c r="S1310" s="11" t="s">
        <v>72</v>
      </c>
      <c r="T1310" s="11" t="s">
        <v>65</v>
      </c>
      <c r="U1310" s="11" t="s">
        <v>56</v>
      </c>
      <c r="V1310" s="11"/>
      <c r="W1310" s="11"/>
      <c r="X1310" s="11"/>
      <c r="Y1310" s="11"/>
      <c r="Z1310" s="11"/>
      <c r="AA1310" s="11"/>
      <c r="AB1310" s="11"/>
      <c r="AC1310" s="11"/>
      <c r="AD1310" s="11"/>
      <c r="AE1310" s="11"/>
      <c r="AF1310" s="12">
        <v>1238.0</v>
      </c>
      <c r="AG1310" s="12">
        <f t="shared" si="1"/>
        <v>124</v>
      </c>
      <c r="AH1310" s="12" t="str">
        <f t="array" ref="AH1310">IFERROR(INDEX('Pontuação'!G$13:G$191, MATCH(AG1310, 'Pontuação'!F$14:F$191, 0)), "Faixa Indefinida")</f>
        <v>A</v>
      </c>
      <c r="AI1310" s="12">
        <f t="shared" si="2"/>
        <v>1</v>
      </c>
      <c r="AJ1310" s="12">
        <f t="shared" si="3"/>
        <v>0</v>
      </c>
      <c r="AK1310" s="12">
        <f t="shared" si="4"/>
        <v>0</v>
      </c>
      <c r="AL1310" s="12">
        <f t="shared" si="5"/>
        <v>0</v>
      </c>
      <c r="AM1310" s="11"/>
      <c r="AN1310" s="13">
        <v>0.22647942340876046</v>
      </c>
      <c r="AO1310" s="11" t="s">
        <v>162</v>
      </c>
      <c r="AP1310" s="14">
        <v>45931.447850717595</v>
      </c>
    </row>
    <row r="1311">
      <c r="A1311" s="8">
        <v>45925.444027777776</v>
      </c>
      <c r="B1311" s="9" t="s">
        <v>2758</v>
      </c>
      <c r="C1311" s="9" t="s">
        <v>2759</v>
      </c>
      <c r="D1311" s="10">
        <v>5.58598875136E12</v>
      </c>
      <c r="E1311" s="9" t="s">
        <v>43</v>
      </c>
      <c r="F1311" s="9"/>
      <c r="G1311" s="9" t="s">
        <v>60</v>
      </c>
      <c r="H1311" s="9" t="s">
        <v>45</v>
      </c>
      <c r="I1311" s="9" t="s">
        <v>78</v>
      </c>
      <c r="J1311" s="9" t="s">
        <v>47</v>
      </c>
      <c r="K1311" s="9" t="s">
        <v>47</v>
      </c>
      <c r="L1311" s="9" t="s">
        <v>48</v>
      </c>
      <c r="M1311" s="9" t="s">
        <v>47</v>
      </c>
      <c r="N1311" s="9" t="s">
        <v>79</v>
      </c>
      <c r="O1311" s="9" t="s">
        <v>70</v>
      </c>
      <c r="P1311" s="11" t="s">
        <v>51</v>
      </c>
      <c r="Q1311" s="11" t="s">
        <v>52</v>
      </c>
      <c r="R1311" s="11" t="s">
        <v>53</v>
      </c>
      <c r="S1311" s="11" t="s">
        <v>54</v>
      </c>
      <c r="T1311" s="11" t="s">
        <v>65</v>
      </c>
      <c r="U1311" s="11" t="s">
        <v>56</v>
      </c>
      <c r="V1311" s="11"/>
      <c r="W1311" s="11"/>
      <c r="X1311" s="11"/>
      <c r="Y1311" s="11"/>
      <c r="Z1311" s="11"/>
      <c r="AA1311" s="11"/>
      <c r="AB1311" s="11"/>
      <c r="AC1311" s="11"/>
      <c r="AD1311" s="11"/>
      <c r="AE1311" s="11"/>
      <c r="AF1311" s="12">
        <f>ROUNDUP(SUM(VLOOKUP(G1311,'Pontuação'!A$2:B$11,2,FALSE),VLOOKUP(E1311,'Pontuação'!C$2:D$11,2,FALSE),VLOOKUP(I1311,'Pontuação'!I$2:J$11,2,FALSE),VLOOKUP(K1311,'Pontuação'!G$2:H$11,2,FALSE),VLOOKUP(H1311,'Pontuação'!E$2:F$11,2,FALSE),VLOOKUP(M1311,'Pontuação'!K$2:L$11,2,FALSE)),0)</f>
        <v>1100</v>
      </c>
      <c r="AG1311" s="12">
        <f t="shared" si="1"/>
        <v>110</v>
      </c>
      <c r="AH1311" s="12" t="str">
        <f t="array" ref="AH1311">IFERROR(INDEX('Pontuação'!G$13:G$191, MATCH(AG1311, 'Pontuação'!F$14:F$191, 0)), "Faixa Indefinida")</f>
        <v>B</v>
      </c>
      <c r="AI1311" s="12">
        <f t="shared" si="2"/>
        <v>0</v>
      </c>
      <c r="AJ1311" s="12">
        <f t="shared" si="3"/>
        <v>1</v>
      </c>
      <c r="AK1311" s="12">
        <f t="shared" si="4"/>
        <v>0</v>
      </c>
      <c r="AL1311" s="12">
        <f t="shared" si="5"/>
        <v>0</v>
      </c>
      <c r="AM1311" s="11"/>
      <c r="AN1311" s="13">
        <v>0.2951132766925505</v>
      </c>
      <c r="AO1311" s="11" t="s">
        <v>91</v>
      </c>
      <c r="AP1311" s="14">
        <v>45931.447850717595</v>
      </c>
    </row>
    <row r="1312">
      <c r="A1312" s="8">
        <v>45925.444652777776</v>
      </c>
      <c r="B1312" s="9" t="s">
        <v>2760</v>
      </c>
      <c r="C1312" s="9" t="s">
        <v>2761</v>
      </c>
      <c r="D1312" s="10">
        <v>5.555139962519E12</v>
      </c>
      <c r="E1312" s="9" t="s">
        <v>43</v>
      </c>
      <c r="F1312" s="9"/>
      <c r="G1312" s="9" t="s">
        <v>44</v>
      </c>
      <c r="H1312" s="9" t="s">
        <v>45</v>
      </c>
      <c r="I1312" s="9" t="s">
        <v>78</v>
      </c>
      <c r="J1312" s="9" t="s">
        <v>48</v>
      </c>
      <c r="K1312" s="9" t="s">
        <v>47</v>
      </c>
      <c r="L1312" s="9" t="s">
        <v>48</v>
      </c>
      <c r="M1312" s="9" t="s">
        <v>47</v>
      </c>
      <c r="N1312" s="9" t="s">
        <v>63</v>
      </c>
      <c r="O1312" s="9" t="s">
        <v>50</v>
      </c>
      <c r="P1312" s="11" t="s">
        <v>51</v>
      </c>
      <c r="Q1312" s="11" t="s">
        <v>52</v>
      </c>
      <c r="R1312" s="11" t="s">
        <v>53</v>
      </c>
      <c r="S1312" s="11" t="s">
        <v>54</v>
      </c>
      <c r="T1312" s="11" t="s">
        <v>55</v>
      </c>
      <c r="U1312" s="11" t="s">
        <v>47</v>
      </c>
      <c r="V1312" s="11"/>
      <c r="W1312" s="11"/>
      <c r="X1312" s="11"/>
      <c r="Y1312" s="11"/>
      <c r="Z1312" s="11"/>
      <c r="AA1312" s="11"/>
      <c r="AB1312" s="11"/>
      <c r="AC1312" s="11"/>
      <c r="AD1312" s="11"/>
      <c r="AE1312" s="11"/>
      <c r="AF1312" s="12">
        <f>ROUNDUP(SUM(VLOOKUP(G1312,'Pontuação'!A$2:B$11,2,FALSE),VLOOKUP(E1312,'Pontuação'!C$2:D$11,2,FALSE),VLOOKUP(I1312,'Pontuação'!I$2:J$11,2,FALSE),VLOOKUP(K1312,'Pontuação'!G$2:H$11,2,FALSE),VLOOKUP(H1312,'Pontuação'!E$2:F$11,2,FALSE),VLOOKUP(M1312,'Pontuação'!K$2:L$11,2,FALSE)),0)</f>
        <v>1023</v>
      </c>
      <c r="AG1312" s="12">
        <f t="shared" si="1"/>
        <v>102</v>
      </c>
      <c r="AH1312" s="12" t="str">
        <f t="array" ref="AH1312">IFERROR(INDEX('Pontuação'!G$13:G$191, MATCH(AG1312, 'Pontuação'!F$14:F$191, 0)), "Faixa Indefinida")</f>
        <v>C</v>
      </c>
      <c r="AI1312" s="12">
        <f t="shared" si="2"/>
        <v>0</v>
      </c>
      <c r="AJ1312" s="12">
        <f t="shared" si="3"/>
        <v>0</v>
      </c>
      <c r="AK1312" s="12">
        <f t="shared" si="4"/>
        <v>1</v>
      </c>
      <c r="AL1312" s="12">
        <f t="shared" si="5"/>
        <v>0</v>
      </c>
      <c r="AM1312" s="11"/>
      <c r="AN1312" s="13">
        <v>0.42405529524564145</v>
      </c>
      <c r="AO1312" s="11" t="s">
        <v>134</v>
      </c>
      <c r="AP1312" s="14">
        <v>45931.447850717595</v>
      </c>
    </row>
    <row r="1313">
      <c r="A1313" s="8">
        <v>45925.44563657408</v>
      </c>
      <c r="B1313" s="9" t="s">
        <v>2762</v>
      </c>
      <c r="C1313" s="9" t="s">
        <v>2763</v>
      </c>
      <c r="D1313" s="10">
        <v>5.587999924779E12</v>
      </c>
      <c r="E1313" s="9" t="s">
        <v>43</v>
      </c>
      <c r="F1313" s="9"/>
      <c r="G1313" s="9" t="s">
        <v>69</v>
      </c>
      <c r="H1313" s="9" t="s">
        <v>61</v>
      </c>
      <c r="I1313" s="9" t="s">
        <v>46</v>
      </c>
      <c r="J1313" s="9" t="s">
        <v>47</v>
      </c>
      <c r="K1313" s="9" t="s">
        <v>48</v>
      </c>
      <c r="L1313" s="9" t="s">
        <v>48</v>
      </c>
      <c r="M1313" s="9" t="s">
        <v>47</v>
      </c>
      <c r="N1313" s="9" t="s">
        <v>79</v>
      </c>
      <c r="O1313" s="9" t="s">
        <v>50</v>
      </c>
      <c r="P1313" s="11" t="s">
        <v>51</v>
      </c>
      <c r="Q1313" s="11" t="s">
        <v>89</v>
      </c>
      <c r="R1313" s="11" t="s">
        <v>90</v>
      </c>
      <c r="S1313" s="11" t="s">
        <v>54</v>
      </c>
      <c r="T1313" s="11" t="s">
        <v>55</v>
      </c>
      <c r="U1313" s="11" t="s">
        <v>56</v>
      </c>
      <c r="V1313" s="11"/>
      <c r="W1313" s="11"/>
      <c r="X1313" s="11"/>
      <c r="Y1313" s="11"/>
      <c r="Z1313" s="11"/>
      <c r="AA1313" s="11"/>
      <c r="AB1313" s="11"/>
      <c r="AC1313" s="11"/>
      <c r="AD1313" s="11"/>
      <c r="AE1313" s="11"/>
      <c r="AF1313" s="12">
        <f>ROUNDUP(SUM(VLOOKUP(G1313,'Pontuação'!A$2:B$11,2,FALSE),VLOOKUP(E1313,'Pontuação'!C$2:D$11,2,FALSE),VLOOKUP(I1313,'Pontuação'!I$2:J$11,2,FALSE),VLOOKUP(K1313,'Pontuação'!G$2:H$11,2,FALSE),VLOOKUP(H1313,'Pontuação'!E$2:F$11,2,FALSE),VLOOKUP(M1313,'Pontuação'!K$2:L$11,2,FALSE)),0)</f>
        <v>1053</v>
      </c>
      <c r="AG1313" s="12">
        <f t="shared" si="1"/>
        <v>105</v>
      </c>
      <c r="AH1313" s="12" t="str">
        <f t="array" ref="AH1313">IFERROR(INDEX('Pontuação'!G$13:G$191, MATCH(AG1313, 'Pontuação'!F$14:F$191, 0)), "Faixa Indefinida")</f>
        <v>B</v>
      </c>
      <c r="AI1313" s="12">
        <f t="shared" si="2"/>
        <v>0</v>
      </c>
      <c r="AJ1313" s="12">
        <f t="shared" si="3"/>
        <v>1</v>
      </c>
      <c r="AK1313" s="12">
        <f t="shared" si="4"/>
        <v>0</v>
      </c>
      <c r="AL1313" s="12">
        <f t="shared" si="5"/>
        <v>0</v>
      </c>
      <c r="AM1313" s="11"/>
      <c r="AN1313" s="13">
        <v>0.4000148156786271</v>
      </c>
      <c r="AO1313" s="11" t="s">
        <v>134</v>
      </c>
      <c r="AP1313" s="14">
        <v>45931.447850717595</v>
      </c>
    </row>
    <row r="1314">
      <c r="A1314" s="8">
        <v>45925.447592592594</v>
      </c>
      <c r="B1314" s="9" t="s">
        <v>2764</v>
      </c>
      <c r="C1314" s="9" t="s">
        <v>2765</v>
      </c>
      <c r="D1314" s="10">
        <v>5.569993463965E12</v>
      </c>
      <c r="E1314" s="9" t="s">
        <v>75</v>
      </c>
      <c r="F1314" s="9"/>
      <c r="G1314" s="9" t="s">
        <v>44</v>
      </c>
      <c r="H1314" s="9" t="s">
        <v>45</v>
      </c>
      <c r="I1314" s="9" t="s">
        <v>78</v>
      </c>
      <c r="J1314" s="9" t="s">
        <v>47</v>
      </c>
      <c r="K1314" s="9" t="s">
        <v>47</v>
      </c>
      <c r="L1314" s="9" t="s">
        <v>48</v>
      </c>
      <c r="M1314" s="9" t="s">
        <v>47</v>
      </c>
      <c r="N1314" s="9" t="s">
        <v>63</v>
      </c>
      <c r="O1314" s="9" t="s">
        <v>95</v>
      </c>
      <c r="P1314" s="11" t="s">
        <v>51</v>
      </c>
      <c r="Q1314" s="11" t="s">
        <v>137</v>
      </c>
      <c r="R1314" s="11" t="s">
        <v>90</v>
      </c>
      <c r="S1314" s="11" t="s">
        <v>72</v>
      </c>
      <c r="T1314" s="11" t="s">
        <v>55</v>
      </c>
      <c r="U1314" s="11" t="s">
        <v>56</v>
      </c>
      <c r="V1314" s="11"/>
      <c r="W1314" s="11"/>
      <c r="X1314" s="11"/>
      <c r="Y1314" s="11"/>
      <c r="Z1314" s="11"/>
      <c r="AA1314" s="11"/>
      <c r="AB1314" s="11"/>
      <c r="AC1314" s="11"/>
      <c r="AD1314" s="11"/>
      <c r="AE1314" s="11"/>
      <c r="AF1314" s="12">
        <f>ROUNDUP(SUM(VLOOKUP(G1314,'Pontuação'!A$2:B$11,2,FALSE),VLOOKUP(E1314,'Pontuação'!C$2:D$11,2,FALSE),VLOOKUP(I1314,'Pontuação'!I$2:J$11,2,FALSE),VLOOKUP(K1314,'Pontuação'!G$2:H$11,2,FALSE),VLOOKUP(H1314,'Pontuação'!E$2:F$11,2,FALSE),VLOOKUP(M1314,'Pontuação'!K$2:L$11,2,FALSE)),0)</f>
        <v>1006</v>
      </c>
      <c r="AG1314" s="12">
        <f t="shared" si="1"/>
        <v>101</v>
      </c>
      <c r="AH1314" s="12" t="str">
        <f t="array" ref="AH1314">IFERROR(INDEX('Pontuação'!G$13:G$191, MATCH(AG1314, 'Pontuação'!F$14:F$191, 0)), "Faixa Indefinida")</f>
        <v>C</v>
      </c>
      <c r="AI1314" s="12">
        <f t="shared" si="2"/>
        <v>0</v>
      </c>
      <c r="AJ1314" s="12">
        <f t="shared" si="3"/>
        <v>0</v>
      </c>
      <c r="AK1314" s="12">
        <f t="shared" si="4"/>
        <v>1</v>
      </c>
      <c r="AL1314" s="12">
        <f t="shared" si="5"/>
        <v>0</v>
      </c>
      <c r="AM1314" s="11"/>
      <c r="AN1314" s="13">
        <v>0.2522732600051866</v>
      </c>
      <c r="AO1314" s="11" t="s">
        <v>84</v>
      </c>
      <c r="AP1314" s="14">
        <v>45931.447850717595</v>
      </c>
    </row>
    <row r="1315">
      <c r="A1315" s="8">
        <v>45925.44763888889</v>
      </c>
      <c r="B1315" s="9" t="s">
        <v>2766</v>
      </c>
      <c r="C1315" s="9" t="s">
        <v>2767</v>
      </c>
      <c r="D1315" s="10">
        <v>5.584996248077E12</v>
      </c>
      <c r="E1315" s="9" t="s">
        <v>43</v>
      </c>
      <c r="F1315" s="9"/>
      <c r="G1315" s="9" t="s">
        <v>44</v>
      </c>
      <c r="H1315" s="9" t="s">
        <v>45</v>
      </c>
      <c r="I1315" s="9" t="s">
        <v>46</v>
      </c>
      <c r="J1315" s="9" t="s">
        <v>47</v>
      </c>
      <c r="K1315" s="9" t="s">
        <v>47</v>
      </c>
      <c r="L1315" s="9" t="s">
        <v>47</v>
      </c>
      <c r="M1315" s="9" t="s">
        <v>47</v>
      </c>
      <c r="N1315" s="9" t="s">
        <v>63</v>
      </c>
      <c r="O1315" s="9" t="s">
        <v>50</v>
      </c>
      <c r="P1315" s="11" t="s">
        <v>51</v>
      </c>
      <c r="Q1315" s="11" t="s">
        <v>52</v>
      </c>
      <c r="R1315" s="11" t="s">
        <v>53</v>
      </c>
      <c r="S1315" s="11" t="s">
        <v>54</v>
      </c>
      <c r="T1315" s="11" t="s">
        <v>55</v>
      </c>
      <c r="U1315" s="11" t="s">
        <v>56</v>
      </c>
      <c r="V1315" s="11"/>
      <c r="W1315" s="11"/>
      <c r="X1315" s="11"/>
      <c r="Y1315" s="11"/>
      <c r="Z1315" s="11"/>
      <c r="AA1315" s="11"/>
      <c r="AB1315" s="11"/>
      <c r="AC1315" s="11"/>
      <c r="AD1315" s="11"/>
      <c r="AE1315" s="11"/>
      <c r="AF1315" s="12">
        <f>ROUNDUP(SUM(VLOOKUP(G1315,'Pontuação'!A$2:B$11,2,FALSE),VLOOKUP(E1315,'Pontuação'!C$2:D$11,2,FALSE),VLOOKUP(I1315,'Pontuação'!I$2:J$11,2,FALSE),VLOOKUP(K1315,'Pontuação'!G$2:H$11,2,FALSE),VLOOKUP(H1315,'Pontuação'!E$2:F$11,2,FALSE),VLOOKUP(M1315,'Pontuação'!K$2:L$11,2,FALSE)),0)</f>
        <v>1073</v>
      </c>
      <c r="AG1315" s="12">
        <f t="shared" si="1"/>
        <v>107</v>
      </c>
      <c r="AH1315" s="12" t="str">
        <f t="array" ref="AH1315">IFERROR(INDEX('Pontuação'!G$13:G$191, MATCH(AG1315, 'Pontuação'!F$14:F$191, 0)), "Faixa Indefinida")</f>
        <v>B</v>
      </c>
      <c r="AI1315" s="12">
        <f t="shared" si="2"/>
        <v>0</v>
      </c>
      <c r="AJ1315" s="12">
        <f t="shared" si="3"/>
        <v>1</v>
      </c>
      <c r="AK1315" s="12">
        <f t="shared" si="4"/>
        <v>0</v>
      </c>
      <c r="AL1315" s="12">
        <f t="shared" si="5"/>
        <v>0</v>
      </c>
      <c r="AM1315" s="11"/>
      <c r="AN1315" s="13">
        <v>0.5072037801622065</v>
      </c>
      <c r="AO1315" s="11" t="s">
        <v>151</v>
      </c>
      <c r="AP1315" s="14">
        <v>45931.447850717595</v>
      </c>
    </row>
    <row r="1316">
      <c r="A1316" s="8">
        <v>45925.44826388889</v>
      </c>
      <c r="B1316" s="9" t="s">
        <v>2768</v>
      </c>
      <c r="C1316" s="9" t="s">
        <v>2769</v>
      </c>
      <c r="D1316" s="10">
        <v>5.573988260704E12</v>
      </c>
      <c r="E1316" s="9" t="s">
        <v>43</v>
      </c>
      <c r="F1316" s="9"/>
      <c r="G1316" s="9" t="s">
        <v>60</v>
      </c>
      <c r="H1316" s="9" t="s">
        <v>45</v>
      </c>
      <c r="I1316" s="9" t="s">
        <v>78</v>
      </c>
      <c r="J1316" s="9" t="s">
        <v>48</v>
      </c>
      <c r="K1316" s="9" t="s">
        <v>47</v>
      </c>
      <c r="L1316" s="9" t="s">
        <v>48</v>
      </c>
      <c r="M1316" s="9" t="s">
        <v>47</v>
      </c>
      <c r="N1316" s="9" t="s">
        <v>63</v>
      </c>
      <c r="O1316" s="9" t="s">
        <v>50</v>
      </c>
      <c r="P1316" s="11" t="s">
        <v>51</v>
      </c>
      <c r="Q1316" s="11" t="s">
        <v>52</v>
      </c>
      <c r="R1316" s="11" t="s">
        <v>53</v>
      </c>
      <c r="S1316" s="11" t="s">
        <v>54</v>
      </c>
      <c r="T1316" s="11" t="s">
        <v>55</v>
      </c>
      <c r="U1316" s="11" t="s">
        <v>47</v>
      </c>
      <c r="V1316" s="11"/>
      <c r="W1316" s="11"/>
      <c r="X1316" s="11"/>
      <c r="Y1316" s="11"/>
      <c r="Z1316" s="11"/>
      <c r="AA1316" s="11"/>
      <c r="AB1316" s="11"/>
      <c r="AC1316" s="11"/>
      <c r="AD1316" s="11"/>
      <c r="AE1316" s="11"/>
      <c r="AF1316" s="12">
        <f>ROUNDUP(SUM(VLOOKUP(G1316,'Pontuação'!A$2:B$11,2,FALSE),VLOOKUP(E1316,'Pontuação'!C$2:D$11,2,FALSE),VLOOKUP(I1316,'Pontuação'!I$2:J$11,2,FALSE),VLOOKUP(K1316,'Pontuação'!G$2:H$11,2,FALSE),VLOOKUP(H1316,'Pontuação'!E$2:F$11,2,FALSE),VLOOKUP(M1316,'Pontuação'!K$2:L$11,2,FALSE)),0)</f>
        <v>1100</v>
      </c>
      <c r="AG1316" s="12">
        <f t="shared" si="1"/>
        <v>110</v>
      </c>
      <c r="AH1316" s="12" t="str">
        <f t="array" ref="AH1316">IFERROR(INDEX('Pontuação'!G$13:G$191, MATCH(AG1316, 'Pontuação'!F$14:F$191, 0)), "Faixa Indefinida")</f>
        <v>B</v>
      </c>
      <c r="AI1316" s="12">
        <f t="shared" si="2"/>
        <v>0</v>
      </c>
      <c r="AJ1316" s="12">
        <f t="shared" si="3"/>
        <v>1</v>
      </c>
      <c r="AK1316" s="12">
        <f t="shared" si="4"/>
        <v>0</v>
      </c>
      <c r="AL1316" s="12">
        <f t="shared" si="5"/>
        <v>0</v>
      </c>
      <c r="AM1316" s="11"/>
      <c r="AN1316" s="13">
        <v>0.40624260190947814</v>
      </c>
      <c r="AO1316" s="11" t="s">
        <v>134</v>
      </c>
      <c r="AP1316" s="14">
        <v>45931.447850717595</v>
      </c>
    </row>
    <row r="1317">
      <c r="A1317" s="8">
        <v>45925.44831018519</v>
      </c>
      <c r="B1317" s="9" t="s">
        <v>2770</v>
      </c>
      <c r="C1317" s="9" t="s">
        <v>2771</v>
      </c>
      <c r="D1317" s="10">
        <v>5.579999968151E12</v>
      </c>
      <c r="E1317" s="9" t="s">
        <v>75</v>
      </c>
      <c r="F1317" s="9"/>
      <c r="G1317" s="9" t="s">
        <v>44</v>
      </c>
      <c r="H1317" s="9" t="s">
        <v>45</v>
      </c>
      <c r="I1317" s="9" t="s">
        <v>78</v>
      </c>
      <c r="J1317" s="9" t="s">
        <v>48</v>
      </c>
      <c r="K1317" s="9" t="s">
        <v>47</v>
      </c>
      <c r="L1317" s="9" t="s">
        <v>48</v>
      </c>
      <c r="M1317" s="9" t="s">
        <v>48</v>
      </c>
      <c r="N1317" s="9" t="s">
        <v>79</v>
      </c>
      <c r="O1317" s="9" t="s">
        <v>70</v>
      </c>
      <c r="P1317" s="11" t="s">
        <v>51</v>
      </c>
      <c r="Q1317" s="11" t="s">
        <v>115</v>
      </c>
      <c r="R1317" s="11" t="s">
        <v>53</v>
      </c>
      <c r="S1317" s="11" t="s">
        <v>54</v>
      </c>
      <c r="T1317" s="11" t="s">
        <v>55</v>
      </c>
      <c r="U1317" s="11" t="s">
        <v>56</v>
      </c>
      <c r="V1317" s="11"/>
      <c r="W1317" s="11"/>
      <c r="X1317" s="11"/>
      <c r="Y1317" s="11"/>
      <c r="Z1317" s="11"/>
      <c r="AA1317" s="11"/>
      <c r="AB1317" s="11"/>
      <c r="AC1317" s="11"/>
      <c r="AD1317" s="11"/>
      <c r="AE1317" s="11"/>
      <c r="AF1317" s="12">
        <f>ROUNDUP(SUM(VLOOKUP(G1317,'Pontuação'!A$2:B$11,2,FALSE),VLOOKUP(E1317,'Pontuação'!C$2:D$11,2,FALSE),VLOOKUP(I1317,'Pontuação'!I$2:J$11,2,FALSE),VLOOKUP(K1317,'Pontuação'!G$2:H$11,2,FALSE),VLOOKUP(H1317,'Pontuação'!E$2:F$11,2,FALSE),VLOOKUP(M1317,'Pontuação'!K$2:L$11,2,FALSE)),0)</f>
        <v>1156</v>
      </c>
      <c r="AG1317" s="12">
        <f t="shared" si="1"/>
        <v>116</v>
      </c>
      <c r="AH1317" s="12" t="str">
        <f t="array" ref="AH1317">IFERROR(INDEX('Pontuação'!G$13:G$191, MATCH(AG1317, 'Pontuação'!F$14:F$191, 0)), "Faixa Indefinida")</f>
        <v>B</v>
      </c>
      <c r="AI1317" s="12">
        <f t="shared" si="2"/>
        <v>0</v>
      </c>
      <c r="AJ1317" s="12">
        <f t="shared" si="3"/>
        <v>1</v>
      </c>
      <c r="AK1317" s="12">
        <f t="shared" si="4"/>
        <v>0</v>
      </c>
      <c r="AL1317" s="12">
        <f t="shared" si="5"/>
        <v>0</v>
      </c>
      <c r="AM1317" s="11"/>
      <c r="AN1317" s="13">
        <v>0.33626254419908336</v>
      </c>
      <c r="AO1317" s="11" t="s">
        <v>124</v>
      </c>
      <c r="AP1317" s="14">
        <v>45931.447850717595</v>
      </c>
    </row>
    <row r="1318">
      <c r="A1318" s="8">
        <v>45925.44909722222</v>
      </c>
      <c r="B1318" s="9" t="s">
        <v>2772</v>
      </c>
      <c r="C1318" s="9" t="s">
        <v>2773</v>
      </c>
      <c r="D1318" s="10">
        <v>5.562996924528E12</v>
      </c>
      <c r="E1318" s="9" t="s">
        <v>43</v>
      </c>
      <c r="F1318" s="9"/>
      <c r="G1318" s="9" t="s">
        <v>60</v>
      </c>
      <c r="H1318" s="9" t="s">
        <v>77</v>
      </c>
      <c r="I1318" s="9" t="s">
        <v>62</v>
      </c>
      <c r="J1318" s="9" t="s">
        <v>48</v>
      </c>
      <c r="K1318" s="9" t="s">
        <v>48</v>
      </c>
      <c r="L1318" s="9" t="s">
        <v>48</v>
      </c>
      <c r="M1318" s="9" t="s">
        <v>48</v>
      </c>
      <c r="N1318" s="9" t="s">
        <v>94</v>
      </c>
      <c r="O1318" s="9" t="s">
        <v>70</v>
      </c>
      <c r="P1318" s="11" t="s">
        <v>51</v>
      </c>
      <c r="Q1318" s="11" t="s">
        <v>52</v>
      </c>
      <c r="R1318" s="11" t="s">
        <v>53</v>
      </c>
      <c r="S1318" s="11" t="s">
        <v>54</v>
      </c>
      <c r="T1318" s="11" t="s">
        <v>55</v>
      </c>
      <c r="U1318" s="11" t="s">
        <v>56</v>
      </c>
      <c r="V1318" s="11"/>
      <c r="W1318" s="11"/>
      <c r="X1318" s="11"/>
      <c r="Y1318" s="11"/>
      <c r="Z1318" s="11"/>
      <c r="AA1318" s="11"/>
      <c r="AB1318" s="11"/>
      <c r="AC1318" s="11"/>
      <c r="AD1318" s="11"/>
      <c r="AE1318" s="11"/>
      <c r="AF1318" s="12">
        <f>ROUNDUP(SUM(VLOOKUP(G1318,'Pontuação'!A$2:B$11,2,FALSE),VLOOKUP(E1318,'Pontuação'!C$2:D$11,2,FALSE),VLOOKUP(I1318,'Pontuação'!I$2:J$11,2,FALSE),VLOOKUP(K1318,'Pontuação'!G$2:H$11,2,FALSE),VLOOKUP(H1318,'Pontuação'!E$2:F$11,2,FALSE),VLOOKUP(M1318,'Pontuação'!K$2:L$11,2,FALSE)),0)</f>
        <v>1244</v>
      </c>
      <c r="AG1318" s="12">
        <f t="shared" si="1"/>
        <v>124</v>
      </c>
      <c r="AH1318" s="12" t="str">
        <f t="array" ref="AH1318">IFERROR(INDEX('Pontuação'!G$13:G$191, MATCH(AG1318, 'Pontuação'!F$14:F$191, 0)), "Faixa Indefinida")</f>
        <v>A</v>
      </c>
      <c r="AI1318" s="12">
        <f t="shared" si="2"/>
        <v>1</v>
      </c>
      <c r="AJ1318" s="12">
        <f t="shared" si="3"/>
        <v>0</v>
      </c>
      <c r="AK1318" s="12">
        <f t="shared" si="4"/>
        <v>0</v>
      </c>
      <c r="AL1318" s="12">
        <f t="shared" si="5"/>
        <v>0</v>
      </c>
      <c r="AM1318" s="11"/>
      <c r="AN1318" s="13">
        <v>0.26606346174810097</v>
      </c>
      <c r="AO1318" s="11" t="s">
        <v>84</v>
      </c>
      <c r="AP1318" s="14">
        <v>45931.447850717595</v>
      </c>
    </row>
    <row r="1319">
      <c r="A1319" s="8">
        <v>45925.44918981481</v>
      </c>
      <c r="B1319" s="9" t="s">
        <v>2774</v>
      </c>
      <c r="C1319" s="9" t="s">
        <v>2775</v>
      </c>
      <c r="D1319" s="10">
        <v>5.551997199236E12</v>
      </c>
      <c r="E1319" s="9" t="s">
        <v>75</v>
      </c>
      <c r="F1319" s="9"/>
      <c r="G1319" s="9" t="s">
        <v>44</v>
      </c>
      <c r="H1319" s="9" t="s">
        <v>87</v>
      </c>
      <c r="I1319" s="9" t="s">
        <v>88</v>
      </c>
      <c r="J1319" s="9" t="s">
        <v>47</v>
      </c>
      <c r="K1319" s="9" t="s">
        <v>47</v>
      </c>
      <c r="L1319" s="9" t="s">
        <v>48</v>
      </c>
      <c r="M1319" s="9" t="s">
        <v>48</v>
      </c>
      <c r="N1319" s="9" t="s">
        <v>63</v>
      </c>
      <c r="O1319" s="9" t="s">
        <v>64</v>
      </c>
      <c r="P1319" s="11" t="s">
        <v>51</v>
      </c>
      <c r="Q1319" s="11" t="s">
        <v>89</v>
      </c>
      <c r="R1319" s="11" t="s">
        <v>90</v>
      </c>
      <c r="S1319" s="11" t="s">
        <v>54</v>
      </c>
      <c r="T1319" s="11" t="s">
        <v>55</v>
      </c>
      <c r="U1319" s="11" t="s">
        <v>56</v>
      </c>
      <c r="V1319" s="11"/>
      <c r="W1319" s="11"/>
      <c r="X1319" s="11"/>
      <c r="Y1319" s="11"/>
      <c r="Z1319" s="11"/>
      <c r="AA1319" s="11"/>
      <c r="AB1319" s="11"/>
      <c r="AC1319" s="11"/>
      <c r="AD1319" s="11"/>
      <c r="AE1319" s="11"/>
      <c r="AF1319" s="12">
        <f>ROUNDUP(SUM(VLOOKUP(G1319,'Pontuação'!A$2:B$11,2,FALSE),VLOOKUP(E1319,'Pontuação'!C$2:D$11,2,FALSE),VLOOKUP(I1319,'Pontuação'!I$2:J$11,2,FALSE),VLOOKUP(K1319,'Pontuação'!G$2:H$11,2,FALSE),VLOOKUP(H1319,'Pontuação'!E$2:F$11,2,FALSE),VLOOKUP(M1319,'Pontuação'!K$2:L$11,2,FALSE)),0)</f>
        <v>981</v>
      </c>
      <c r="AG1319" s="12">
        <f t="shared" si="1"/>
        <v>98</v>
      </c>
      <c r="AH1319" s="12" t="str">
        <f t="array" ref="AH1319">IFERROR(INDEX('Pontuação'!G$13:G$191, MATCH(AG1319, 'Pontuação'!F$14:F$191, 0)), "Faixa Indefinida")</f>
        <v>C</v>
      </c>
      <c r="AI1319" s="12">
        <f t="shared" si="2"/>
        <v>0</v>
      </c>
      <c r="AJ1319" s="12">
        <f t="shared" si="3"/>
        <v>0</v>
      </c>
      <c r="AK1319" s="12">
        <f t="shared" si="4"/>
        <v>1</v>
      </c>
      <c r="AL1319" s="12">
        <f t="shared" si="5"/>
        <v>0</v>
      </c>
      <c r="AM1319" s="11"/>
      <c r="AN1319" s="13">
        <v>0.39103413243781193</v>
      </c>
      <c r="AO1319" s="11" t="s">
        <v>66</v>
      </c>
      <c r="AP1319" s="14">
        <v>45931.447850717595</v>
      </c>
    </row>
    <row r="1320">
      <c r="A1320" s="8">
        <v>45925.44969907407</v>
      </c>
      <c r="B1320" s="9" t="s">
        <v>2776</v>
      </c>
      <c r="C1320" s="9" t="s">
        <v>1867</v>
      </c>
      <c r="D1320" s="10">
        <v>5.555969810204E12</v>
      </c>
      <c r="E1320" s="9" t="s">
        <v>43</v>
      </c>
      <c r="F1320" s="9"/>
      <c r="G1320" s="9" t="s">
        <v>60</v>
      </c>
      <c r="H1320" s="9" t="s">
        <v>45</v>
      </c>
      <c r="I1320" s="9" t="s">
        <v>106</v>
      </c>
      <c r="J1320" s="9" t="s">
        <v>48</v>
      </c>
      <c r="K1320" s="9" t="s">
        <v>48</v>
      </c>
      <c r="L1320" s="9" t="s">
        <v>48</v>
      </c>
      <c r="M1320" s="9" t="s">
        <v>47</v>
      </c>
      <c r="N1320" s="9" t="s">
        <v>63</v>
      </c>
      <c r="O1320" s="9" t="s">
        <v>64</v>
      </c>
      <c r="P1320" s="11" t="s">
        <v>51</v>
      </c>
      <c r="Q1320" s="11" t="s">
        <v>203</v>
      </c>
      <c r="R1320" s="11" t="s">
        <v>204</v>
      </c>
      <c r="S1320" s="11" t="s">
        <v>205</v>
      </c>
      <c r="T1320" s="11" t="s">
        <v>55</v>
      </c>
      <c r="U1320" s="11" t="s">
        <v>56</v>
      </c>
      <c r="V1320" s="11"/>
      <c r="W1320" s="11"/>
      <c r="X1320" s="11"/>
      <c r="Y1320" s="11"/>
      <c r="Z1320" s="11"/>
      <c r="AA1320" s="11"/>
      <c r="AB1320" s="11"/>
      <c r="AC1320" s="11"/>
      <c r="AD1320" s="11"/>
      <c r="AE1320" s="11"/>
      <c r="AF1320" s="12">
        <f>ROUNDUP(SUM(VLOOKUP(G1320,'Pontuação'!A$2:B$11,2,FALSE),VLOOKUP(E1320,'Pontuação'!C$2:D$11,2,FALSE),VLOOKUP(I1320,'Pontuação'!I$2:J$11,2,FALSE),VLOOKUP(K1320,'Pontuação'!G$2:H$11,2,FALSE),VLOOKUP(H1320,'Pontuação'!E$2:F$11,2,FALSE),VLOOKUP(M1320,'Pontuação'!K$2:L$11,2,FALSE)),0)</f>
        <v>1173</v>
      </c>
      <c r="AG1320" s="12">
        <f t="shared" si="1"/>
        <v>117</v>
      </c>
      <c r="AH1320" s="12" t="str">
        <f t="array" ref="AH1320">IFERROR(INDEX('Pontuação'!G$13:G$191, MATCH(AG1320, 'Pontuação'!F$14:F$191, 0)), "Faixa Indefinida")</f>
        <v>B</v>
      </c>
      <c r="AI1320" s="12">
        <f t="shared" si="2"/>
        <v>0</v>
      </c>
      <c r="AJ1320" s="12">
        <f t="shared" si="3"/>
        <v>1</v>
      </c>
      <c r="AK1320" s="12">
        <f t="shared" si="4"/>
        <v>0</v>
      </c>
      <c r="AL1320" s="12">
        <f t="shared" si="5"/>
        <v>0</v>
      </c>
      <c r="AM1320" s="11"/>
      <c r="AN1320" s="13">
        <v>0.45688093278204045</v>
      </c>
      <c r="AO1320" s="11" t="s">
        <v>151</v>
      </c>
      <c r="AP1320" s="14">
        <v>45931.447850717595</v>
      </c>
    </row>
    <row r="1321">
      <c r="A1321" s="8">
        <v>45925.45122685185</v>
      </c>
      <c r="B1321" s="9" t="s">
        <v>2777</v>
      </c>
      <c r="C1321" s="9" t="s">
        <v>2778</v>
      </c>
      <c r="D1321" s="10">
        <v>5.521975320138E12</v>
      </c>
      <c r="E1321" s="9" t="s">
        <v>43</v>
      </c>
      <c r="F1321" s="9"/>
      <c r="G1321" s="9" t="s">
        <v>44</v>
      </c>
      <c r="H1321" s="9" t="s">
        <v>45</v>
      </c>
      <c r="I1321" s="9" t="s">
        <v>78</v>
      </c>
      <c r="J1321" s="9" t="s">
        <v>47</v>
      </c>
      <c r="K1321" s="9" t="s">
        <v>47</v>
      </c>
      <c r="L1321" s="9" t="s">
        <v>48</v>
      </c>
      <c r="M1321" s="9" t="s">
        <v>47</v>
      </c>
      <c r="N1321" s="9" t="s">
        <v>49</v>
      </c>
      <c r="O1321" s="9" t="s">
        <v>70</v>
      </c>
      <c r="P1321" s="11" t="s">
        <v>51</v>
      </c>
      <c r="Q1321" s="11" t="s">
        <v>141</v>
      </c>
      <c r="R1321" s="11" t="s">
        <v>90</v>
      </c>
      <c r="S1321" s="11" t="s">
        <v>54</v>
      </c>
      <c r="T1321" s="11" t="s">
        <v>65</v>
      </c>
      <c r="U1321" s="11" t="s">
        <v>56</v>
      </c>
      <c r="V1321" s="11"/>
      <c r="W1321" s="11"/>
      <c r="X1321" s="11"/>
      <c r="Y1321" s="11"/>
      <c r="Z1321" s="11"/>
      <c r="AA1321" s="11"/>
      <c r="AB1321" s="11"/>
      <c r="AC1321" s="11"/>
      <c r="AD1321" s="11"/>
      <c r="AE1321" s="11"/>
      <c r="AF1321" s="12">
        <v>1123.0</v>
      </c>
      <c r="AG1321" s="12">
        <f t="shared" si="1"/>
        <v>112</v>
      </c>
      <c r="AH1321" s="12" t="str">
        <f t="array" ref="AH1321">IFERROR(INDEX('Pontuação'!G$13:G$191, MATCH(AG1321, 'Pontuação'!F$14:F$191, 0)), "Faixa Indefinida")</f>
        <v>B</v>
      </c>
      <c r="AI1321" s="12">
        <f t="shared" si="2"/>
        <v>0</v>
      </c>
      <c r="AJ1321" s="12">
        <f t="shared" si="3"/>
        <v>1</v>
      </c>
      <c r="AK1321" s="12">
        <f t="shared" si="4"/>
        <v>0</v>
      </c>
      <c r="AL1321" s="12">
        <f t="shared" si="5"/>
        <v>0</v>
      </c>
      <c r="AM1321" s="11"/>
      <c r="AN1321" s="13">
        <v>0.20967979388640454</v>
      </c>
      <c r="AO1321" s="11" t="s">
        <v>162</v>
      </c>
      <c r="AP1321" s="14">
        <v>45931.447850717595</v>
      </c>
    </row>
    <row r="1322">
      <c r="A1322" s="8">
        <v>45925.452997685185</v>
      </c>
      <c r="B1322" s="9" t="s">
        <v>2779</v>
      </c>
      <c r="C1322" s="9" t="s">
        <v>2780</v>
      </c>
      <c r="D1322" s="10">
        <v>5.51999766175E11</v>
      </c>
      <c r="E1322" s="9" t="s">
        <v>43</v>
      </c>
      <c r="F1322" s="9"/>
      <c r="G1322" s="9" t="s">
        <v>44</v>
      </c>
      <c r="H1322" s="9" t="s">
        <v>45</v>
      </c>
      <c r="I1322" s="9" t="s">
        <v>106</v>
      </c>
      <c r="J1322" s="9" t="s">
        <v>48</v>
      </c>
      <c r="K1322" s="9" t="s">
        <v>48</v>
      </c>
      <c r="L1322" s="9" t="s">
        <v>48</v>
      </c>
      <c r="M1322" s="9" t="s">
        <v>47</v>
      </c>
      <c r="N1322" s="9" t="s">
        <v>63</v>
      </c>
      <c r="O1322" s="9" t="s">
        <v>64</v>
      </c>
      <c r="P1322" s="11" t="s">
        <v>51</v>
      </c>
      <c r="Q1322" s="11" t="s">
        <v>115</v>
      </c>
      <c r="R1322" s="11" t="s">
        <v>53</v>
      </c>
      <c r="S1322" s="11" t="s">
        <v>54</v>
      </c>
      <c r="T1322" s="11" t="s">
        <v>65</v>
      </c>
      <c r="U1322" s="11" t="s">
        <v>56</v>
      </c>
      <c r="V1322" s="11"/>
      <c r="W1322" s="11"/>
      <c r="X1322" s="11"/>
      <c r="Y1322" s="11"/>
      <c r="Z1322" s="11"/>
      <c r="AA1322" s="11"/>
      <c r="AB1322" s="11"/>
      <c r="AC1322" s="11"/>
      <c r="AD1322" s="11"/>
      <c r="AE1322" s="11"/>
      <c r="AF1322" s="12">
        <f>ROUNDUP(SUM(VLOOKUP(G1322,'Pontuação'!A$2:B$11,2,FALSE),VLOOKUP(E1322,'Pontuação'!C$2:D$11,2,FALSE),VLOOKUP(I1322,'Pontuação'!I$2:J$11,2,FALSE),VLOOKUP(K1322,'Pontuação'!G$2:H$11,2,FALSE),VLOOKUP(H1322,'Pontuação'!E$2:F$11,2,FALSE),VLOOKUP(M1322,'Pontuação'!K$2:L$11,2,FALSE)),0)</f>
        <v>1096</v>
      </c>
      <c r="AG1322" s="12">
        <f t="shared" si="1"/>
        <v>110</v>
      </c>
      <c r="AH1322" s="12" t="str">
        <f t="array" ref="AH1322">IFERROR(INDEX('Pontuação'!G$13:G$191, MATCH(AG1322, 'Pontuação'!F$14:F$191, 0)), "Faixa Indefinida")</f>
        <v>B</v>
      </c>
      <c r="AI1322" s="12">
        <f t="shared" si="2"/>
        <v>0</v>
      </c>
      <c r="AJ1322" s="12">
        <f t="shared" si="3"/>
        <v>1</v>
      </c>
      <c r="AK1322" s="12">
        <f t="shared" si="4"/>
        <v>0</v>
      </c>
      <c r="AL1322" s="12">
        <f t="shared" si="5"/>
        <v>0</v>
      </c>
      <c r="AM1322" s="11"/>
      <c r="AN1322" s="13">
        <v>0.3350068600071683</v>
      </c>
      <c r="AO1322" s="11" t="s">
        <v>124</v>
      </c>
      <c r="AP1322" s="14">
        <v>45931.447850717595</v>
      </c>
    </row>
    <row r="1323">
      <c r="A1323" s="8">
        <v>45925.45481481482</v>
      </c>
      <c r="B1323" s="9" t="s">
        <v>2781</v>
      </c>
      <c r="C1323" s="9" t="s">
        <v>2782</v>
      </c>
      <c r="D1323" s="10">
        <v>5.571982323678E12</v>
      </c>
      <c r="E1323" s="9" t="s">
        <v>43</v>
      </c>
      <c r="F1323" s="9"/>
      <c r="G1323" s="9" t="s">
        <v>170</v>
      </c>
      <c r="H1323" s="9" t="s">
        <v>157</v>
      </c>
      <c r="I1323" s="9" t="s">
        <v>46</v>
      </c>
      <c r="J1323" s="9" t="s">
        <v>48</v>
      </c>
      <c r="K1323" s="9" t="s">
        <v>48</v>
      </c>
      <c r="L1323" s="9" t="s">
        <v>48</v>
      </c>
      <c r="M1323" s="9" t="s">
        <v>48</v>
      </c>
      <c r="N1323" s="9" t="s">
        <v>63</v>
      </c>
      <c r="O1323" s="9" t="s">
        <v>50</v>
      </c>
      <c r="P1323" s="11" t="s">
        <v>51</v>
      </c>
      <c r="Q1323" s="11" t="s">
        <v>89</v>
      </c>
      <c r="R1323" s="11" t="s">
        <v>90</v>
      </c>
      <c r="S1323" s="11" t="s">
        <v>54</v>
      </c>
      <c r="T1323" s="11" t="s">
        <v>65</v>
      </c>
      <c r="U1323" s="11" t="s">
        <v>56</v>
      </c>
      <c r="V1323" s="11"/>
      <c r="W1323" s="11"/>
      <c r="X1323" s="11"/>
      <c r="Y1323" s="11"/>
      <c r="Z1323" s="11"/>
      <c r="AA1323" s="11"/>
      <c r="AB1323" s="11"/>
      <c r="AC1323" s="11"/>
      <c r="AD1323" s="11"/>
      <c r="AE1323" s="11"/>
      <c r="AF1323" s="12">
        <v>1237.0</v>
      </c>
      <c r="AG1323" s="12">
        <f t="shared" si="1"/>
        <v>124</v>
      </c>
      <c r="AH1323" s="12" t="str">
        <f t="array" ref="AH1323">IFERROR(INDEX('Pontuação'!G$13:G$191, MATCH(AG1323, 'Pontuação'!F$14:F$191, 0)), "Faixa Indefinida")</f>
        <v>A</v>
      </c>
      <c r="AI1323" s="12">
        <f t="shared" si="2"/>
        <v>1</v>
      </c>
      <c r="AJ1323" s="12">
        <f t="shared" si="3"/>
        <v>0</v>
      </c>
      <c r="AK1323" s="12">
        <f t="shared" si="4"/>
        <v>0</v>
      </c>
      <c r="AL1323" s="12">
        <f t="shared" si="5"/>
        <v>0</v>
      </c>
      <c r="AM1323" s="11"/>
      <c r="AN1323" s="13">
        <v>0.2803673521548142</v>
      </c>
      <c r="AO1323" s="11" t="s">
        <v>91</v>
      </c>
      <c r="AP1323" s="14">
        <v>45931.447850717595</v>
      </c>
    </row>
    <row r="1324">
      <c r="A1324" s="8">
        <v>45925.45496527778</v>
      </c>
      <c r="B1324" s="9" t="s">
        <v>2783</v>
      </c>
      <c r="C1324" s="9" t="s">
        <v>2784</v>
      </c>
      <c r="D1324" s="10">
        <v>5.53899962688E12</v>
      </c>
      <c r="E1324" s="9" t="s">
        <v>43</v>
      </c>
      <c r="F1324" s="9"/>
      <c r="G1324" s="9" t="s">
        <v>44</v>
      </c>
      <c r="H1324" s="9" t="s">
        <v>45</v>
      </c>
      <c r="I1324" s="9" t="s">
        <v>46</v>
      </c>
      <c r="J1324" s="9" t="s">
        <v>48</v>
      </c>
      <c r="K1324" s="9" t="s">
        <v>47</v>
      </c>
      <c r="L1324" s="9" t="s">
        <v>48</v>
      </c>
      <c r="M1324" s="9" t="s">
        <v>48</v>
      </c>
      <c r="N1324" s="9" t="s">
        <v>63</v>
      </c>
      <c r="O1324" s="9" t="s">
        <v>95</v>
      </c>
      <c r="P1324" s="11" t="s">
        <v>51</v>
      </c>
      <c r="Q1324" s="11" t="s">
        <v>165</v>
      </c>
      <c r="R1324" s="11" t="s">
        <v>166</v>
      </c>
      <c r="S1324" s="11" t="s">
        <v>167</v>
      </c>
      <c r="T1324" s="11" t="s">
        <v>55</v>
      </c>
      <c r="U1324" s="11" t="s">
        <v>56</v>
      </c>
      <c r="V1324" s="11"/>
      <c r="W1324" s="11"/>
      <c r="X1324" s="11"/>
      <c r="Y1324" s="11"/>
      <c r="Z1324" s="11"/>
      <c r="AA1324" s="11"/>
      <c r="AB1324" s="11"/>
      <c r="AC1324" s="11"/>
      <c r="AD1324" s="11"/>
      <c r="AE1324" s="11"/>
      <c r="AF1324" s="12">
        <f>ROUNDUP(SUM(VLOOKUP(G1324,'Pontuação'!A$2:B$11,2,FALSE),VLOOKUP(E1324,'Pontuação'!C$2:D$11,2,FALSE),VLOOKUP(I1324,'Pontuação'!I$2:J$11,2,FALSE),VLOOKUP(K1324,'Pontuação'!G$2:H$11,2,FALSE),VLOOKUP(H1324,'Pontuação'!E$2:F$11,2,FALSE),VLOOKUP(M1324,'Pontuação'!K$2:L$11,2,FALSE)),0)</f>
        <v>1223</v>
      </c>
      <c r="AG1324" s="12">
        <f t="shared" si="1"/>
        <v>122</v>
      </c>
      <c r="AH1324" s="12" t="str">
        <f t="array" ref="AH1324">IFERROR(INDEX('Pontuação'!G$13:G$191, MATCH(AG1324, 'Pontuação'!F$14:F$191, 0)), "Faixa Indefinida")</f>
        <v>A</v>
      </c>
      <c r="AI1324" s="12">
        <f t="shared" si="2"/>
        <v>1</v>
      </c>
      <c r="AJ1324" s="12">
        <f t="shared" si="3"/>
        <v>0</v>
      </c>
      <c r="AK1324" s="12">
        <f t="shared" si="4"/>
        <v>0</v>
      </c>
      <c r="AL1324" s="12">
        <f t="shared" si="5"/>
        <v>0</v>
      </c>
      <c r="AM1324" s="11"/>
      <c r="AN1324" s="13">
        <v>0.6055193916619903</v>
      </c>
      <c r="AO1324" s="11" t="s">
        <v>57</v>
      </c>
      <c r="AP1324" s="14">
        <v>45931.447850717595</v>
      </c>
    </row>
    <row r="1325">
      <c r="A1325" s="8">
        <v>45925.46010416667</v>
      </c>
      <c r="B1325" s="9" t="s">
        <v>2785</v>
      </c>
      <c r="C1325" s="9" t="s">
        <v>2786</v>
      </c>
      <c r="D1325" s="10">
        <v>5.53199999613E11</v>
      </c>
      <c r="E1325" s="9" t="s">
        <v>43</v>
      </c>
      <c r="F1325" s="9"/>
      <c r="G1325" s="9" t="s">
        <v>44</v>
      </c>
      <c r="H1325" s="9" t="s">
        <v>87</v>
      </c>
      <c r="I1325" s="9" t="s">
        <v>88</v>
      </c>
      <c r="J1325" s="9" t="s">
        <v>47</v>
      </c>
      <c r="K1325" s="9" t="s">
        <v>47</v>
      </c>
      <c r="L1325" s="9" t="s">
        <v>47</v>
      </c>
      <c r="M1325" s="9" t="s">
        <v>48</v>
      </c>
      <c r="N1325" s="9" t="s">
        <v>79</v>
      </c>
      <c r="O1325" s="9" t="s">
        <v>64</v>
      </c>
      <c r="P1325" s="11" t="s">
        <v>80</v>
      </c>
      <c r="Q1325" s="11" t="s">
        <v>81</v>
      </c>
      <c r="R1325" s="11" t="s">
        <v>82</v>
      </c>
      <c r="S1325" s="11">
        <v>7.50940275538E11</v>
      </c>
      <c r="T1325" s="11" t="s">
        <v>83</v>
      </c>
      <c r="U1325" s="11" t="s">
        <v>47</v>
      </c>
      <c r="V1325" s="11"/>
      <c r="W1325" s="11"/>
      <c r="X1325" s="11"/>
      <c r="Y1325" s="11"/>
      <c r="Z1325" s="11"/>
      <c r="AA1325" s="11"/>
      <c r="AB1325" s="11"/>
      <c r="AC1325" s="11"/>
      <c r="AD1325" s="11"/>
      <c r="AE1325" s="11"/>
      <c r="AF1325" s="12">
        <f>ROUNDUP(SUM(VLOOKUP(G1325,'Pontuação'!A$2:B$11,2,FALSE),VLOOKUP(E1325,'Pontuação'!C$2:D$11,2,FALSE),VLOOKUP(I1325,'Pontuação'!I$2:J$11,2,FALSE),VLOOKUP(K1325,'Pontuação'!G$2:H$11,2,FALSE),VLOOKUP(H1325,'Pontuação'!E$2:F$11,2,FALSE),VLOOKUP(M1325,'Pontuação'!K$2:L$11,2,FALSE)),0)</f>
        <v>998</v>
      </c>
      <c r="AG1325" s="12">
        <f t="shared" si="1"/>
        <v>100</v>
      </c>
      <c r="AH1325" s="12" t="str">
        <f t="array" ref="AH1325">IFERROR(INDEX('Pontuação'!G$13:G$191, MATCH(AG1325, 'Pontuação'!F$14:F$191, 0)), "Faixa Indefinida")</f>
        <v>C</v>
      </c>
      <c r="AI1325" s="12">
        <f t="shared" si="2"/>
        <v>0</v>
      </c>
      <c r="AJ1325" s="12">
        <f t="shared" si="3"/>
        <v>0</v>
      </c>
      <c r="AK1325" s="12">
        <f t="shared" si="4"/>
        <v>1</v>
      </c>
      <c r="AL1325" s="12">
        <f t="shared" si="5"/>
        <v>0</v>
      </c>
      <c r="AM1325" s="11"/>
      <c r="AN1325" s="13">
        <v>0.09534775810669598</v>
      </c>
      <c r="AO1325" s="11" t="s">
        <v>99</v>
      </c>
      <c r="AP1325" s="14">
        <v>45931.447850717595</v>
      </c>
    </row>
    <row r="1326">
      <c r="A1326" s="8">
        <v>45925.460543981484</v>
      </c>
      <c r="B1326" s="9" t="s">
        <v>2787</v>
      </c>
      <c r="C1326" s="9" t="s">
        <v>2788</v>
      </c>
      <c r="D1326" s="10">
        <v>5.533988065766E12</v>
      </c>
      <c r="E1326" s="9" t="s">
        <v>75</v>
      </c>
      <c r="F1326" s="9"/>
      <c r="G1326" s="9" t="s">
        <v>170</v>
      </c>
      <c r="H1326" s="9" t="s">
        <v>87</v>
      </c>
      <c r="I1326" s="9" t="s">
        <v>88</v>
      </c>
      <c r="J1326" s="9" t="s">
        <v>47</v>
      </c>
      <c r="K1326" s="9" t="s">
        <v>47</v>
      </c>
      <c r="L1326" s="9" t="s">
        <v>47</v>
      </c>
      <c r="M1326" s="9" t="s">
        <v>47</v>
      </c>
      <c r="N1326" s="9" t="s">
        <v>79</v>
      </c>
      <c r="O1326" s="9" t="s">
        <v>70</v>
      </c>
      <c r="P1326" s="11" t="s">
        <v>51</v>
      </c>
      <c r="Q1326" s="11" t="s">
        <v>141</v>
      </c>
      <c r="R1326" s="11" t="s">
        <v>90</v>
      </c>
      <c r="S1326" s="11" t="s">
        <v>54</v>
      </c>
      <c r="T1326" s="11" t="s">
        <v>65</v>
      </c>
      <c r="U1326" s="11" t="s">
        <v>56</v>
      </c>
      <c r="V1326" s="11"/>
      <c r="W1326" s="11"/>
      <c r="X1326" s="11"/>
      <c r="Y1326" s="11"/>
      <c r="Z1326" s="11"/>
      <c r="AA1326" s="11"/>
      <c r="AB1326" s="11"/>
      <c r="AC1326" s="11"/>
      <c r="AD1326" s="11"/>
      <c r="AE1326" s="11"/>
      <c r="AF1326" s="12">
        <f>ROUNDUP(SUM(VLOOKUP(G1326,'Pontuação'!A$2:B$11,2,FALSE),VLOOKUP(E1326,'Pontuação'!C$2:D$11,2,FALSE),VLOOKUP(I1326,'Pontuação'!I$2:J$11,2,FALSE),VLOOKUP(K1326,'Pontuação'!G$2:H$11,2,FALSE),VLOOKUP(H1326,'Pontuação'!E$2:F$11,2,FALSE),VLOOKUP(M1326,'Pontuação'!K$2:L$11,2,FALSE)),0)</f>
        <v>724</v>
      </c>
      <c r="AG1326" s="12">
        <f t="shared" si="1"/>
        <v>72</v>
      </c>
      <c r="AH1326" s="12" t="str">
        <f t="array" ref="AH1326">IFERROR(INDEX('Pontuação'!G$13:G$191, MATCH(AG1326, 'Pontuação'!F$14:F$191, 0)), "Faixa Indefinida")</f>
        <v>Faixa</v>
      </c>
      <c r="AI1326" s="12">
        <f t="shared" si="2"/>
        <v>0</v>
      </c>
      <c r="AJ1326" s="12">
        <f t="shared" si="3"/>
        <v>0</v>
      </c>
      <c r="AK1326" s="12">
        <f t="shared" si="4"/>
        <v>0</v>
      </c>
      <c r="AL1326" s="12">
        <f t="shared" si="5"/>
        <v>0</v>
      </c>
      <c r="AM1326" s="11"/>
      <c r="AN1326" s="13">
        <v>0.1097467417317605</v>
      </c>
      <c r="AO1326" s="11" t="s">
        <v>99</v>
      </c>
      <c r="AP1326" s="14">
        <v>45931.447850717595</v>
      </c>
    </row>
    <row r="1327">
      <c r="A1327" s="8">
        <v>45925.461180555554</v>
      </c>
      <c r="B1327" s="9" t="s">
        <v>2789</v>
      </c>
      <c r="C1327" s="9" t="s">
        <v>2790</v>
      </c>
      <c r="D1327" s="10">
        <v>5.511951515873E12</v>
      </c>
      <c r="E1327" s="9" t="s">
        <v>43</v>
      </c>
      <c r="F1327" s="9"/>
      <c r="G1327" s="9" t="s">
        <v>60</v>
      </c>
      <c r="H1327" s="9" t="s">
        <v>45</v>
      </c>
      <c r="I1327" s="9" t="s">
        <v>106</v>
      </c>
      <c r="J1327" s="9" t="s">
        <v>47</v>
      </c>
      <c r="K1327" s="9" t="s">
        <v>48</v>
      </c>
      <c r="L1327" s="9" t="s">
        <v>48</v>
      </c>
      <c r="M1327" s="9" t="s">
        <v>47</v>
      </c>
      <c r="N1327" s="9" t="s">
        <v>63</v>
      </c>
      <c r="O1327" s="9" t="s">
        <v>50</v>
      </c>
      <c r="P1327" s="11" t="s">
        <v>51</v>
      </c>
      <c r="Q1327" s="11" t="s">
        <v>115</v>
      </c>
      <c r="R1327" s="11" t="s">
        <v>53</v>
      </c>
      <c r="S1327" s="11" t="s">
        <v>54</v>
      </c>
      <c r="T1327" s="11" t="s">
        <v>55</v>
      </c>
      <c r="U1327" s="11" t="s">
        <v>56</v>
      </c>
      <c r="V1327" s="11"/>
      <c r="W1327" s="11"/>
      <c r="X1327" s="11"/>
      <c r="Y1327" s="11"/>
      <c r="Z1327" s="11"/>
      <c r="AA1327" s="11"/>
      <c r="AB1327" s="11"/>
      <c r="AC1327" s="11"/>
      <c r="AD1327" s="11"/>
      <c r="AE1327" s="11"/>
      <c r="AF1327" s="12">
        <f>ROUNDUP(SUM(VLOOKUP(G1327,'Pontuação'!A$2:B$11,2,FALSE),VLOOKUP(E1327,'Pontuação'!C$2:D$11,2,FALSE),VLOOKUP(I1327,'Pontuação'!I$2:J$11,2,FALSE),VLOOKUP(K1327,'Pontuação'!G$2:H$11,2,FALSE),VLOOKUP(H1327,'Pontuação'!E$2:F$11,2,FALSE),VLOOKUP(M1327,'Pontuação'!K$2:L$11,2,FALSE)),0)</f>
        <v>1173</v>
      </c>
      <c r="AG1327" s="12">
        <f t="shared" si="1"/>
        <v>117</v>
      </c>
      <c r="AH1327" s="12" t="str">
        <f t="array" ref="AH1327">IFERROR(INDEX('Pontuação'!G$13:G$191, MATCH(AG1327, 'Pontuação'!F$14:F$191, 0)), "Faixa Indefinida")</f>
        <v>B</v>
      </c>
      <c r="AI1327" s="12">
        <f t="shared" si="2"/>
        <v>0</v>
      </c>
      <c r="AJ1327" s="12">
        <f t="shared" si="3"/>
        <v>1</v>
      </c>
      <c r="AK1327" s="12">
        <f t="shared" si="4"/>
        <v>0</v>
      </c>
      <c r="AL1327" s="12">
        <f t="shared" si="5"/>
        <v>0</v>
      </c>
      <c r="AM1327" s="11"/>
      <c r="AN1327" s="13">
        <v>0.5385681993425855</v>
      </c>
      <c r="AO1327" s="11" t="s">
        <v>57</v>
      </c>
      <c r="AP1327" s="14">
        <v>45931.447850717595</v>
      </c>
    </row>
    <row r="1328">
      <c r="A1328" s="8">
        <v>45925.46289351852</v>
      </c>
      <c r="B1328" s="9" t="s">
        <v>2791</v>
      </c>
      <c r="C1328" s="9" t="s">
        <v>2792</v>
      </c>
      <c r="D1328" s="10">
        <v>5.57198782733E12</v>
      </c>
      <c r="E1328" s="9" t="s">
        <v>43</v>
      </c>
      <c r="F1328" s="9"/>
      <c r="G1328" s="9" t="s">
        <v>44</v>
      </c>
      <c r="H1328" s="9" t="s">
        <v>45</v>
      </c>
      <c r="I1328" s="9" t="s">
        <v>78</v>
      </c>
      <c r="J1328" s="9" t="s">
        <v>47</v>
      </c>
      <c r="K1328" s="9" t="s">
        <v>47</v>
      </c>
      <c r="L1328" s="9" t="s">
        <v>48</v>
      </c>
      <c r="M1328" s="9" t="s">
        <v>47</v>
      </c>
      <c r="N1328" s="9" t="s">
        <v>63</v>
      </c>
      <c r="O1328" s="9" t="s">
        <v>95</v>
      </c>
      <c r="P1328" s="11" t="s">
        <v>51</v>
      </c>
      <c r="Q1328" s="11" t="s">
        <v>137</v>
      </c>
      <c r="R1328" s="11" t="s">
        <v>107</v>
      </c>
      <c r="S1328" s="11" t="s">
        <v>72</v>
      </c>
      <c r="T1328" s="11" t="s">
        <v>55</v>
      </c>
      <c r="U1328" s="11" t="s">
        <v>56</v>
      </c>
      <c r="V1328" s="11"/>
      <c r="W1328" s="11"/>
      <c r="X1328" s="11"/>
      <c r="Y1328" s="11"/>
      <c r="Z1328" s="11"/>
      <c r="AA1328" s="11"/>
      <c r="AB1328" s="11"/>
      <c r="AC1328" s="11"/>
      <c r="AD1328" s="11"/>
      <c r="AE1328" s="11"/>
      <c r="AF1328" s="12">
        <v>1223.0</v>
      </c>
      <c r="AG1328" s="12">
        <f t="shared" si="1"/>
        <v>122</v>
      </c>
      <c r="AH1328" s="12" t="str">
        <f t="array" ref="AH1328">IFERROR(INDEX('Pontuação'!G$13:G$191, MATCH(AG1328, 'Pontuação'!F$14:F$191, 0)), "Faixa Indefinida")</f>
        <v>A</v>
      </c>
      <c r="AI1328" s="12">
        <f t="shared" si="2"/>
        <v>1</v>
      </c>
      <c r="AJ1328" s="12">
        <f t="shared" si="3"/>
        <v>0</v>
      </c>
      <c r="AK1328" s="12">
        <f t="shared" si="4"/>
        <v>0</v>
      </c>
      <c r="AL1328" s="12">
        <f t="shared" si="5"/>
        <v>0</v>
      </c>
      <c r="AM1328" s="11"/>
      <c r="AN1328" s="13">
        <v>0.46468771193685643</v>
      </c>
      <c r="AO1328" s="11" t="s">
        <v>151</v>
      </c>
      <c r="AP1328" s="14">
        <v>45931.447850717595</v>
      </c>
    </row>
    <row r="1329">
      <c r="A1329" s="8">
        <v>45925.46296296296</v>
      </c>
      <c r="B1329" s="9" t="s">
        <v>2793</v>
      </c>
      <c r="C1329" s="9" t="s">
        <v>2794</v>
      </c>
      <c r="D1329" s="10">
        <v>5.511958781857E12</v>
      </c>
      <c r="E1329" s="9" t="s">
        <v>43</v>
      </c>
      <c r="F1329" s="9"/>
      <c r="G1329" s="9" t="s">
        <v>69</v>
      </c>
      <c r="H1329" s="9" t="s">
        <v>61</v>
      </c>
      <c r="I1329" s="9" t="s">
        <v>106</v>
      </c>
      <c r="J1329" s="9" t="s">
        <v>47</v>
      </c>
      <c r="K1329" s="9" t="s">
        <v>47</v>
      </c>
      <c r="L1329" s="9" t="s">
        <v>48</v>
      </c>
      <c r="M1329" s="9" t="s">
        <v>47</v>
      </c>
      <c r="N1329" s="9" t="s">
        <v>63</v>
      </c>
      <c r="O1329" s="9" t="s">
        <v>95</v>
      </c>
      <c r="P1329" s="11" t="s">
        <v>51</v>
      </c>
      <c r="Q1329" s="11" t="s">
        <v>71</v>
      </c>
      <c r="R1329" s="11" t="s">
        <v>107</v>
      </c>
      <c r="S1329" s="11" t="s">
        <v>72</v>
      </c>
      <c r="T1329" s="11" t="s">
        <v>65</v>
      </c>
      <c r="U1329" s="11" t="s">
        <v>56</v>
      </c>
      <c r="V1329" s="11"/>
      <c r="W1329" s="11"/>
      <c r="X1329" s="11"/>
      <c r="Y1329" s="11"/>
      <c r="Z1329" s="11"/>
      <c r="AA1329" s="11"/>
      <c r="AB1329" s="11"/>
      <c r="AC1329" s="11"/>
      <c r="AD1329" s="11"/>
      <c r="AE1329" s="11"/>
      <c r="AF1329" s="12">
        <f>ROUNDUP(SUM(VLOOKUP(G1329,'Pontuação'!A$2:B$11,2,FALSE),VLOOKUP(E1329,'Pontuação'!C$2:D$11,2,FALSE),VLOOKUP(I1329,'Pontuação'!I$2:J$11,2,FALSE),VLOOKUP(K1329,'Pontuação'!G$2:H$11,2,FALSE),VLOOKUP(H1329,'Pontuação'!E$2:F$11,2,FALSE),VLOOKUP(M1329,'Pontuação'!K$2:L$11,2,FALSE)),0)</f>
        <v>856</v>
      </c>
      <c r="AG1329" s="12">
        <f t="shared" si="1"/>
        <v>86</v>
      </c>
      <c r="AH1329" s="12" t="str">
        <f t="array" ref="AH1329">IFERROR(INDEX('Pontuação'!G$13:G$191, MATCH(AG1329, 'Pontuação'!F$14:F$191, 0)), "Faixa Indefinida")</f>
        <v>D</v>
      </c>
      <c r="AI1329" s="12">
        <f t="shared" si="2"/>
        <v>0</v>
      </c>
      <c r="AJ1329" s="12">
        <f t="shared" si="3"/>
        <v>0</v>
      </c>
      <c r="AK1329" s="12">
        <f t="shared" si="4"/>
        <v>0</v>
      </c>
      <c r="AL1329" s="12">
        <f t="shared" si="5"/>
        <v>1</v>
      </c>
      <c r="AM1329" s="11"/>
      <c r="AN1329" s="13">
        <v>0.3318598029506258</v>
      </c>
      <c r="AO1329" s="11" t="s">
        <v>124</v>
      </c>
      <c r="AP1329" s="14">
        <v>45931.447850717595</v>
      </c>
    </row>
    <row r="1330">
      <c r="A1330" s="8">
        <v>45925.46472222222</v>
      </c>
      <c r="B1330" s="9" t="s">
        <v>2795</v>
      </c>
      <c r="C1330" s="9" t="s">
        <v>2796</v>
      </c>
      <c r="D1330" s="10">
        <v>5.571984782755E12</v>
      </c>
      <c r="E1330" s="9" t="s">
        <v>43</v>
      </c>
      <c r="F1330" s="9"/>
      <c r="G1330" s="9" t="s">
        <v>44</v>
      </c>
      <c r="H1330" s="9" t="s">
        <v>45</v>
      </c>
      <c r="I1330" s="9" t="s">
        <v>106</v>
      </c>
      <c r="J1330" s="9" t="s">
        <v>47</v>
      </c>
      <c r="K1330" s="9" t="s">
        <v>48</v>
      </c>
      <c r="L1330" s="9" t="s">
        <v>48</v>
      </c>
      <c r="M1330" s="9" t="s">
        <v>48</v>
      </c>
      <c r="N1330" s="9" t="s">
        <v>63</v>
      </c>
      <c r="O1330" s="9" t="s">
        <v>95</v>
      </c>
      <c r="P1330" s="11" t="s">
        <v>80</v>
      </c>
      <c r="Q1330" s="11" t="s">
        <v>81</v>
      </c>
      <c r="R1330" s="11" t="s">
        <v>82</v>
      </c>
      <c r="S1330" s="11">
        <v>7.50940275538E11</v>
      </c>
      <c r="T1330" s="11" t="s">
        <v>83</v>
      </c>
      <c r="U1330" s="11" t="s">
        <v>56</v>
      </c>
      <c r="V1330" s="11"/>
      <c r="W1330" s="11"/>
      <c r="X1330" s="11"/>
      <c r="Y1330" s="11"/>
      <c r="Z1330" s="11"/>
      <c r="AA1330" s="11"/>
      <c r="AB1330" s="11"/>
      <c r="AC1330" s="11"/>
      <c r="AD1330" s="11"/>
      <c r="AE1330" s="11"/>
      <c r="AF1330" s="12">
        <f>ROUNDUP(SUM(VLOOKUP(G1330,'Pontuação'!A$2:B$11,2,FALSE),VLOOKUP(E1330,'Pontuação'!C$2:D$11,2,FALSE),VLOOKUP(I1330,'Pontuação'!I$2:J$11,2,FALSE),VLOOKUP(K1330,'Pontuação'!G$2:H$11,2,FALSE),VLOOKUP(H1330,'Pontuação'!E$2:F$11,2,FALSE),VLOOKUP(M1330,'Pontuação'!K$2:L$11,2,FALSE)),0)</f>
        <v>1246</v>
      </c>
      <c r="AG1330" s="12">
        <f t="shared" si="1"/>
        <v>125</v>
      </c>
      <c r="AH1330" s="12" t="str">
        <f t="array" ref="AH1330">IFERROR(INDEX('Pontuação'!G$13:G$191, MATCH(AG1330, 'Pontuação'!F$14:F$191, 0)), "Faixa Indefinida")</f>
        <v>A</v>
      </c>
      <c r="AI1330" s="12">
        <f t="shared" si="2"/>
        <v>1</v>
      </c>
      <c r="AJ1330" s="12">
        <f t="shared" si="3"/>
        <v>0</v>
      </c>
      <c r="AK1330" s="12">
        <f t="shared" si="4"/>
        <v>0</v>
      </c>
      <c r="AL1330" s="12">
        <f t="shared" si="5"/>
        <v>0</v>
      </c>
      <c r="AM1330" s="11"/>
      <c r="AN1330" s="13">
        <v>0.35129955697676235</v>
      </c>
      <c r="AO1330" s="11" t="s">
        <v>66</v>
      </c>
      <c r="AP1330" s="14">
        <v>45931.447850717595</v>
      </c>
    </row>
    <row r="1331">
      <c r="A1331" s="8">
        <v>45925.468668981484</v>
      </c>
      <c r="B1331" s="9" t="s">
        <v>2797</v>
      </c>
      <c r="C1331" s="9" t="s">
        <v>2798</v>
      </c>
      <c r="D1331" s="10">
        <v>5.555619817857E12</v>
      </c>
      <c r="E1331" s="9" t="s">
        <v>43</v>
      </c>
      <c r="F1331" s="9"/>
      <c r="G1331" s="9" t="s">
        <v>60</v>
      </c>
      <c r="H1331" s="9" t="s">
        <v>87</v>
      </c>
      <c r="I1331" s="9" t="s">
        <v>88</v>
      </c>
      <c r="J1331" s="9" t="s">
        <v>47</v>
      </c>
      <c r="K1331" s="9" t="s">
        <v>47</v>
      </c>
      <c r="L1331" s="9" t="s">
        <v>48</v>
      </c>
      <c r="M1331" s="9" t="s">
        <v>47</v>
      </c>
      <c r="N1331" s="9" t="s">
        <v>49</v>
      </c>
      <c r="O1331" s="9" t="s">
        <v>98</v>
      </c>
      <c r="P1331" s="11" t="s">
        <v>51</v>
      </c>
      <c r="Q1331" s="11" t="s">
        <v>71</v>
      </c>
      <c r="R1331" s="11" t="s">
        <v>53</v>
      </c>
      <c r="S1331" s="11" t="s">
        <v>72</v>
      </c>
      <c r="T1331" s="11" t="s">
        <v>65</v>
      </c>
      <c r="U1331" s="11" t="s">
        <v>56</v>
      </c>
      <c r="V1331" s="11"/>
      <c r="W1331" s="11"/>
      <c r="X1331" s="11"/>
      <c r="Y1331" s="11"/>
      <c r="Z1331" s="11"/>
      <c r="AA1331" s="11"/>
      <c r="AB1331" s="11"/>
      <c r="AC1331" s="11"/>
      <c r="AD1331" s="11"/>
      <c r="AE1331" s="11"/>
      <c r="AF1331" s="12">
        <f>ROUNDUP(SUM(VLOOKUP(G1331,'Pontuação'!A$2:B$11,2,FALSE),VLOOKUP(E1331,'Pontuação'!C$2:D$11,2,FALSE),VLOOKUP(I1331,'Pontuação'!I$2:J$11,2,FALSE),VLOOKUP(K1331,'Pontuação'!G$2:H$11,2,FALSE),VLOOKUP(H1331,'Pontuação'!E$2:F$11,2,FALSE),VLOOKUP(M1331,'Pontuação'!K$2:L$11,2,FALSE)),0)</f>
        <v>925</v>
      </c>
      <c r="AG1331" s="12">
        <f t="shared" si="1"/>
        <v>93</v>
      </c>
      <c r="AH1331" s="12" t="str">
        <f t="array" ref="AH1331">IFERROR(INDEX('Pontuação'!G$13:G$191, MATCH(AG1331, 'Pontuação'!F$14:F$191, 0)), "Faixa Indefinida")</f>
        <v>C</v>
      </c>
      <c r="AI1331" s="12">
        <f t="shared" si="2"/>
        <v>0</v>
      </c>
      <c r="AJ1331" s="12">
        <f t="shared" si="3"/>
        <v>0</v>
      </c>
      <c r="AK1331" s="12">
        <f t="shared" si="4"/>
        <v>1</v>
      </c>
      <c r="AL1331" s="12">
        <f t="shared" si="5"/>
        <v>0</v>
      </c>
      <c r="AM1331" s="11"/>
      <c r="AN1331" s="13">
        <v>0.2680168074781746</v>
      </c>
      <c r="AO1331" s="11" t="s">
        <v>84</v>
      </c>
      <c r="AP1331" s="14">
        <v>45931.447850717595</v>
      </c>
    </row>
    <row r="1332">
      <c r="A1332" s="8">
        <v>45925.47045138889</v>
      </c>
      <c r="B1332" s="9" t="s">
        <v>2799</v>
      </c>
      <c r="C1332" s="9" t="s">
        <v>2800</v>
      </c>
      <c r="D1332" s="10">
        <v>5.582988044749E12</v>
      </c>
      <c r="E1332" s="9" t="s">
        <v>43</v>
      </c>
      <c r="F1332" s="9"/>
      <c r="G1332" s="9" t="s">
        <v>76</v>
      </c>
      <c r="H1332" s="9" t="s">
        <v>45</v>
      </c>
      <c r="I1332" s="9" t="s">
        <v>46</v>
      </c>
      <c r="J1332" s="9" t="s">
        <v>47</v>
      </c>
      <c r="K1332" s="9" t="s">
        <v>47</v>
      </c>
      <c r="L1332" s="9" t="s">
        <v>48</v>
      </c>
      <c r="M1332" s="9" t="s">
        <v>47</v>
      </c>
      <c r="N1332" s="9" t="s">
        <v>79</v>
      </c>
      <c r="O1332" s="9" t="s">
        <v>50</v>
      </c>
      <c r="P1332" s="11" t="s">
        <v>51</v>
      </c>
      <c r="Q1332" s="11" t="s">
        <v>52</v>
      </c>
      <c r="R1332" s="11" t="s">
        <v>53</v>
      </c>
      <c r="S1332" s="11" t="s">
        <v>54</v>
      </c>
      <c r="T1332" s="11" t="s">
        <v>55</v>
      </c>
      <c r="U1332" s="11" t="s">
        <v>56</v>
      </c>
      <c r="V1332" s="11"/>
      <c r="W1332" s="11"/>
      <c r="X1332" s="11"/>
      <c r="Y1332" s="11"/>
      <c r="Z1332" s="11"/>
      <c r="AA1332" s="11"/>
      <c r="AB1332" s="11"/>
      <c r="AC1332" s="11"/>
      <c r="AD1332" s="11"/>
      <c r="AE1332" s="11"/>
      <c r="AF1332" s="12">
        <f>ROUNDUP(SUM(VLOOKUP(G1332,'Pontuação'!A$2:B$11,2,FALSE),VLOOKUP(E1332,'Pontuação'!C$2:D$11,2,FALSE),VLOOKUP(I1332,'Pontuação'!I$2:J$11,2,FALSE),VLOOKUP(K1332,'Pontuação'!G$2:H$11,2,FALSE),VLOOKUP(H1332,'Pontuação'!E$2:F$11,2,FALSE),VLOOKUP(M1332,'Pontuação'!K$2:L$11,2,FALSE)),0)</f>
        <v>1141</v>
      </c>
      <c r="AG1332" s="12">
        <f t="shared" si="1"/>
        <v>114</v>
      </c>
      <c r="AH1332" s="12" t="str">
        <f t="array" ref="AH1332">IFERROR(INDEX('Pontuação'!G$13:G$191, MATCH(AG1332, 'Pontuação'!F$14:F$191, 0)), "Faixa Indefinida")</f>
        <v>B</v>
      </c>
      <c r="AI1332" s="12">
        <f t="shared" si="2"/>
        <v>0</v>
      </c>
      <c r="AJ1332" s="12">
        <f t="shared" si="3"/>
        <v>1</v>
      </c>
      <c r="AK1332" s="12">
        <f t="shared" si="4"/>
        <v>0</v>
      </c>
      <c r="AL1332" s="12">
        <f t="shared" si="5"/>
        <v>0</v>
      </c>
      <c r="AM1332" s="11"/>
      <c r="AN1332" s="13">
        <v>0.4039539969186744</v>
      </c>
      <c r="AO1332" s="11" t="s">
        <v>134</v>
      </c>
      <c r="AP1332" s="14">
        <v>45931.447850717595</v>
      </c>
    </row>
    <row r="1333">
      <c r="A1333" s="8">
        <v>45925.47153935185</v>
      </c>
      <c r="B1333" s="9" t="s">
        <v>2801</v>
      </c>
      <c r="C1333" s="9" t="s">
        <v>2802</v>
      </c>
      <c r="D1333" s="10">
        <v>5.551991234744E12</v>
      </c>
      <c r="E1333" s="9" t="s">
        <v>43</v>
      </c>
      <c r="F1333" s="9"/>
      <c r="G1333" s="9" t="s">
        <v>170</v>
      </c>
      <c r="H1333" s="9" t="s">
        <v>45</v>
      </c>
      <c r="I1333" s="9" t="s">
        <v>106</v>
      </c>
      <c r="J1333" s="9" t="s">
        <v>47</v>
      </c>
      <c r="K1333" s="9" t="s">
        <v>48</v>
      </c>
      <c r="L1333" s="9" t="s">
        <v>47</v>
      </c>
      <c r="M1333" s="9" t="s">
        <v>48</v>
      </c>
      <c r="N1333" s="9" t="s">
        <v>49</v>
      </c>
      <c r="O1333" s="9" t="s">
        <v>64</v>
      </c>
      <c r="P1333" s="11" t="s">
        <v>51</v>
      </c>
      <c r="Q1333" s="11" t="s">
        <v>171</v>
      </c>
      <c r="R1333" s="11" t="s">
        <v>107</v>
      </c>
      <c r="S1333" s="11" t="s">
        <v>172</v>
      </c>
      <c r="T1333" s="11" t="s">
        <v>65</v>
      </c>
      <c r="U1333" s="11" t="s">
        <v>56</v>
      </c>
      <c r="V1333" s="11"/>
      <c r="W1333" s="11"/>
      <c r="X1333" s="11"/>
      <c r="Y1333" s="11"/>
      <c r="Z1333" s="11"/>
      <c r="AA1333" s="11"/>
      <c r="AB1333" s="11"/>
      <c r="AC1333" s="11"/>
      <c r="AD1333" s="11"/>
      <c r="AE1333" s="11"/>
      <c r="AF1333" s="12">
        <f>ROUNDUP(SUM(VLOOKUP(G1333,'Pontuação'!A$2:B$11,2,FALSE),VLOOKUP(E1333,'Pontuação'!C$2:D$11,2,FALSE),VLOOKUP(I1333,'Pontuação'!I$2:J$11,2,FALSE),VLOOKUP(K1333,'Pontuação'!G$2:H$11,2,FALSE),VLOOKUP(H1333,'Pontuação'!E$2:F$11,2,FALSE),VLOOKUP(M1333,'Pontuação'!K$2:L$11,2,FALSE)),0)</f>
        <v>1139</v>
      </c>
      <c r="AG1333" s="12">
        <f t="shared" si="1"/>
        <v>114</v>
      </c>
      <c r="AH1333" s="12" t="str">
        <f t="array" ref="AH1333">IFERROR(INDEX('Pontuação'!G$13:G$191, MATCH(AG1333, 'Pontuação'!F$14:F$191, 0)), "Faixa Indefinida")</f>
        <v>B</v>
      </c>
      <c r="AI1333" s="12">
        <f t="shared" si="2"/>
        <v>0</v>
      </c>
      <c r="AJ1333" s="12">
        <f t="shared" si="3"/>
        <v>1</v>
      </c>
      <c r="AK1333" s="12">
        <f t="shared" si="4"/>
        <v>0</v>
      </c>
      <c r="AL1333" s="12">
        <f t="shared" si="5"/>
        <v>0</v>
      </c>
      <c r="AM1333" s="11"/>
      <c r="AN1333" s="13">
        <v>0.271042063941111</v>
      </c>
      <c r="AO1333" s="11" t="s">
        <v>84</v>
      </c>
      <c r="AP1333" s="14">
        <v>45931.447850717595</v>
      </c>
    </row>
    <row r="1334">
      <c r="A1334" s="8">
        <v>45925.47247685185</v>
      </c>
      <c r="B1334" s="9" t="s">
        <v>2803</v>
      </c>
      <c r="C1334" s="9" t="s">
        <v>2804</v>
      </c>
      <c r="D1334" s="10">
        <v>5.531985100657E12</v>
      </c>
      <c r="E1334" s="9" t="s">
        <v>75</v>
      </c>
      <c r="F1334" s="9"/>
      <c r="G1334" s="9" t="s">
        <v>44</v>
      </c>
      <c r="H1334" s="9" t="s">
        <v>61</v>
      </c>
      <c r="I1334" s="9" t="s">
        <v>88</v>
      </c>
      <c r="J1334" s="9" t="s">
        <v>48</v>
      </c>
      <c r="K1334" s="9" t="s">
        <v>47</v>
      </c>
      <c r="L1334" s="9" t="s">
        <v>48</v>
      </c>
      <c r="M1334" s="9" t="s">
        <v>48</v>
      </c>
      <c r="N1334" s="9" t="s">
        <v>63</v>
      </c>
      <c r="O1334" s="9" t="s">
        <v>64</v>
      </c>
      <c r="P1334" s="11" t="s">
        <v>51</v>
      </c>
      <c r="Q1334" s="11" t="s">
        <v>171</v>
      </c>
      <c r="R1334" s="11" t="s">
        <v>107</v>
      </c>
      <c r="S1334" s="11" t="s">
        <v>172</v>
      </c>
      <c r="T1334" s="11" t="s">
        <v>55</v>
      </c>
      <c r="U1334" s="11" t="s">
        <v>56</v>
      </c>
      <c r="V1334" s="11"/>
      <c r="W1334" s="11"/>
      <c r="X1334" s="11"/>
      <c r="Y1334" s="11"/>
      <c r="Z1334" s="11"/>
      <c r="AA1334" s="11"/>
      <c r="AB1334" s="11"/>
      <c r="AC1334" s="11"/>
      <c r="AD1334" s="11"/>
      <c r="AE1334" s="11"/>
      <c r="AF1334" s="12">
        <f>ROUNDUP(SUM(VLOOKUP(G1334,'Pontuação'!A$2:B$11,2,FALSE),VLOOKUP(E1334,'Pontuação'!C$2:D$11,2,FALSE),VLOOKUP(I1334,'Pontuação'!I$2:J$11,2,FALSE),VLOOKUP(K1334,'Pontuação'!G$2:H$11,2,FALSE),VLOOKUP(H1334,'Pontuação'!E$2:F$11,2,FALSE),VLOOKUP(M1334,'Pontuação'!K$2:L$11,2,FALSE)),0)</f>
        <v>991</v>
      </c>
      <c r="AG1334" s="12">
        <f t="shared" si="1"/>
        <v>99</v>
      </c>
      <c r="AH1334" s="12" t="str">
        <f t="array" ref="AH1334">IFERROR(INDEX('Pontuação'!G$13:G$191, MATCH(AG1334, 'Pontuação'!F$14:F$191, 0)), "Faixa Indefinida")</f>
        <v>C</v>
      </c>
      <c r="AI1334" s="12">
        <f t="shared" si="2"/>
        <v>0</v>
      </c>
      <c r="AJ1334" s="12">
        <f t="shared" si="3"/>
        <v>0</v>
      </c>
      <c r="AK1334" s="12">
        <f t="shared" si="4"/>
        <v>1</v>
      </c>
      <c r="AL1334" s="12">
        <f t="shared" si="5"/>
        <v>0</v>
      </c>
      <c r="AM1334" s="11"/>
      <c r="AN1334" s="13">
        <v>0.40160465657437716</v>
      </c>
      <c r="AO1334" s="11" t="s">
        <v>134</v>
      </c>
      <c r="AP1334" s="14">
        <v>45931.447850717595</v>
      </c>
    </row>
    <row r="1335">
      <c r="A1335" s="8">
        <v>45925.47314814815</v>
      </c>
      <c r="B1335" s="9" t="s">
        <v>2805</v>
      </c>
      <c r="C1335" s="9" t="s">
        <v>2806</v>
      </c>
      <c r="D1335" s="10">
        <v>5.581987177502E12</v>
      </c>
      <c r="E1335" s="9" t="s">
        <v>43</v>
      </c>
      <c r="F1335" s="9"/>
      <c r="G1335" s="9" t="s">
        <v>60</v>
      </c>
      <c r="H1335" s="9" t="s">
        <v>45</v>
      </c>
      <c r="I1335" s="9" t="s">
        <v>46</v>
      </c>
      <c r="J1335" s="9" t="s">
        <v>47</v>
      </c>
      <c r="K1335" s="9" t="s">
        <v>47</v>
      </c>
      <c r="L1335" s="9" t="s">
        <v>48</v>
      </c>
      <c r="M1335" s="9" t="s">
        <v>48</v>
      </c>
      <c r="N1335" s="9" t="s">
        <v>79</v>
      </c>
      <c r="O1335" s="9" t="s">
        <v>98</v>
      </c>
      <c r="P1335" s="11" t="s">
        <v>51</v>
      </c>
      <c r="Q1335" s="11" t="s">
        <v>154</v>
      </c>
      <c r="R1335" s="11" t="s">
        <v>107</v>
      </c>
      <c r="S1335" s="11" t="s">
        <v>72</v>
      </c>
      <c r="T1335" s="11" t="s">
        <v>55</v>
      </c>
      <c r="U1335" s="11" t="s">
        <v>56</v>
      </c>
      <c r="V1335" s="11"/>
      <c r="W1335" s="11"/>
      <c r="X1335" s="11"/>
      <c r="Y1335" s="11"/>
      <c r="Z1335" s="11"/>
      <c r="AA1335" s="11"/>
      <c r="AB1335" s="11"/>
      <c r="AC1335" s="11"/>
      <c r="AD1335" s="11"/>
      <c r="AE1335" s="11"/>
      <c r="AF1335" s="12">
        <f>ROUNDUP(SUM(VLOOKUP(G1335,'Pontuação'!A$2:B$11,2,FALSE),VLOOKUP(E1335,'Pontuação'!C$2:D$11,2,FALSE),VLOOKUP(I1335,'Pontuação'!I$2:J$11,2,FALSE),VLOOKUP(K1335,'Pontuação'!G$2:H$11,2,FALSE),VLOOKUP(H1335,'Pontuação'!E$2:F$11,2,FALSE),VLOOKUP(M1335,'Pontuação'!K$2:L$11,2,FALSE)),0)</f>
        <v>1300</v>
      </c>
      <c r="AG1335" s="12">
        <f t="shared" si="1"/>
        <v>130</v>
      </c>
      <c r="AH1335" s="12" t="str">
        <f t="array" ref="AH1335">IFERROR(INDEX('Pontuação'!G$13:G$191, MATCH(AG1335, 'Pontuação'!F$14:F$191, 0)), "Faixa Indefinida")</f>
        <v>A</v>
      </c>
      <c r="AI1335" s="12">
        <f t="shared" si="2"/>
        <v>1</v>
      </c>
      <c r="AJ1335" s="12">
        <f t="shared" si="3"/>
        <v>0</v>
      </c>
      <c r="AK1335" s="12">
        <f t="shared" si="4"/>
        <v>0</v>
      </c>
      <c r="AL1335" s="12">
        <f t="shared" si="5"/>
        <v>0</v>
      </c>
      <c r="AM1335" s="11"/>
      <c r="AN1335" s="13">
        <v>0.4737636070425424</v>
      </c>
      <c r="AO1335" s="11" t="s">
        <v>151</v>
      </c>
      <c r="AP1335" s="14">
        <v>45931.447850717595</v>
      </c>
    </row>
    <row r="1336">
      <c r="A1336" s="8">
        <v>45925.47560185185</v>
      </c>
      <c r="B1336" s="9" t="s">
        <v>2807</v>
      </c>
      <c r="C1336" s="9" t="s">
        <v>2808</v>
      </c>
      <c r="D1336" s="10">
        <v>5.56198129587E12</v>
      </c>
      <c r="E1336" s="9" t="s">
        <v>43</v>
      </c>
      <c r="F1336" s="9"/>
      <c r="G1336" s="9" t="s">
        <v>69</v>
      </c>
      <c r="H1336" s="9" t="s">
        <v>45</v>
      </c>
      <c r="I1336" s="9" t="s">
        <v>78</v>
      </c>
      <c r="J1336" s="9" t="s">
        <v>48</v>
      </c>
      <c r="K1336" s="9" t="s">
        <v>47</v>
      </c>
      <c r="L1336" s="9" t="s">
        <v>48</v>
      </c>
      <c r="M1336" s="9" t="s">
        <v>47</v>
      </c>
      <c r="N1336" s="9" t="s">
        <v>79</v>
      </c>
      <c r="O1336" s="9" t="s">
        <v>50</v>
      </c>
      <c r="P1336" s="11" t="s">
        <v>51</v>
      </c>
      <c r="Q1336" s="11" t="s">
        <v>137</v>
      </c>
      <c r="R1336" s="11" t="s">
        <v>107</v>
      </c>
      <c r="S1336" s="11" t="s">
        <v>254</v>
      </c>
      <c r="T1336" s="11" t="s">
        <v>55</v>
      </c>
      <c r="U1336" s="11" t="s">
        <v>56</v>
      </c>
      <c r="V1336" s="11"/>
      <c r="W1336" s="11"/>
      <c r="X1336" s="11"/>
      <c r="Y1336" s="11"/>
      <c r="Z1336" s="11"/>
      <c r="AA1336" s="11"/>
      <c r="AB1336" s="11"/>
      <c r="AC1336" s="11"/>
      <c r="AD1336" s="11"/>
      <c r="AE1336" s="11"/>
      <c r="AF1336" s="12">
        <f>ROUNDUP(SUM(VLOOKUP(G1336,'Pontuação'!A$2:B$11,2,FALSE),VLOOKUP(E1336,'Pontuação'!C$2:D$11,2,FALSE),VLOOKUP(I1336,'Pontuação'!I$2:J$11,2,FALSE),VLOOKUP(K1336,'Pontuação'!G$2:H$11,2,FALSE),VLOOKUP(H1336,'Pontuação'!E$2:F$11,2,FALSE),VLOOKUP(M1336,'Pontuação'!K$2:L$11,2,FALSE)),0)</f>
        <v>972</v>
      </c>
      <c r="AG1336" s="12">
        <f t="shared" si="1"/>
        <v>97</v>
      </c>
      <c r="AH1336" s="12" t="str">
        <f t="array" ref="AH1336">IFERROR(INDEX('Pontuação'!G$13:G$191, MATCH(AG1336, 'Pontuação'!F$14:F$191, 0)), "Faixa Indefinida")</f>
        <v>C</v>
      </c>
      <c r="AI1336" s="12">
        <f t="shared" si="2"/>
        <v>0</v>
      </c>
      <c r="AJ1336" s="12">
        <f t="shared" si="3"/>
        <v>0</v>
      </c>
      <c r="AK1336" s="12">
        <f t="shared" si="4"/>
        <v>1</v>
      </c>
      <c r="AL1336" s="12">
        <f t="shared" si="5"/>
        <v>0</v>
      </c>
      <c r="AM1336" s="11"/>
      <c r="AN1336" s="13">
        <v>0.5280907017165349</v>
      </c>
      <c r="AO1336" s="11" t="s">
        <v>57</v>
      </c>
      <c r="AP1336" s="14">
        <v>45931.447850717595</v>
      </c>
    </row>
    <row r="1337">
      <c r="A1337" s="8">
        <v>45925.47572916667</v>
      </c>
      <c r="B1337" s="9" t="s">
        <v>2809</v>
      </c>
      <c r="C1337" s="9" t="s">
        <v>2810</v>
      </c>
      <c r="D1337" s="10">
        <v>5.585992683564E12</v>
      </c>
      <c r="E1337" s="9" t="s">
        <v>43</v>
      </c>
      <c r="F1337" s="9"/>
      <c r="G1337" s="9" t="s">
        <v>60</v>
      </c>
      <c r="H1337" s="9" t="s">
        <v>45</v>
      </c>
      <c r="I1337" s="9" t="s">
        <v>78</v>
      </c>
      <c r="J1337" s="9" t="s">
        <v>47</v>
      </c>
      <c r="K1337" s="9" t="s">
        <v>47</v>
      </c>
      <c r="L1337" s="9" t="s">
        <v>47</v>
      </c>
      <c r="M1337" s="9" t="s">
        <v>48</v>
      </c>
      <c r="N1337" s="9" t="s">
        <v>63</v>
      </c>
      <c r="O1337" s="9" t="s">
        <v>95</v>
      </c>
      <c r="P1337" s="11" t="s">
        <v>51</v>
      </c>
      <c r="Q1337" s="11" t="s">
        <v>165</v>
      </c>
      <c r="R1337" s="11" t="s">
        <v>1107</v>
      </c>
      <c r="S1337" s="11" t="s">
        <v>1108</v>
      </c>
      <c r="T1337" s="11" t="s">
        <v>55</v>
      </c>
      <c r="U1337" s="11" t="s">
        <v>56</v>
      </c>
      <c r="V1337" s="11"/>
      <c r="W1337" s="11"/>
      <c r="X1337" s="11"/>
      <c r="Y1337" s="11"/>
      <c r="Z1337" s="11"/>
      <c r="AA1337" s="11"/>
      <c r="AB1337" s="11"/>
      <c r="AC1337" s="11"/>
      <c r="AD1337" s="11"/>
      <c r="AE1337" s="11"/>
      <c r="AF1337" s="12">
        <f>ROUNDUP(SUM(VLOOKUP(G1337,'Pontuação'!A$2:B$11,2,FALSE),VLOOKUP(E1337,'Pontuação'!C$2:D$11,2,FALSE),VLOOKUP(I1337,'Pontuação'!I$2:J$11,2,FALSE),VLOOKUP(K1337,'Pontuação'!G$2:H$11,2,FALSE),VLOOKUP(H1337,'Pontuação'!E$2:F$11,2,FALSE),VLOOKUP(M1337,'Pontuação'!K$2:L$11,2,FALSE)),0)</f>
        <v>1250</v>
      </c>
      <c r="AG1337" s="12">
        <f t="shared" si="1"/>
        <v>125</v>
      </c>
      <c r="AH1337" s="12" t="str">
        <f t="array" ref="AH1337">IFERROR(INDEX('Pontuação'!G$13:G$191, MATCH(AG1337, 'Pontuação'!F$14:F$191, 0)), "Faixa Indefinida")</f>
        <v>A</v>
      </c>
      <c r="AI1337" s="12">
        <f t="shared" si="2"/>
        <v>1</v>
      </c>
      <c r="AJ1337" s="12">
        <f t="shared" si="3"/>
        <v>0</v>
      </c>
      <c r="AK1337" s="12">
        <f t="shared" si="4"/>
        <v>0</v>
      </c>
      <c r="AL1337" s="12">
        <f t="shared" si="5"/>
        <v>0</v>
      </c>
      <c r="AM1337" s="11"/>
      <c r="AN1337" s="13">
        <v>0.5865592143303416</v>
      </c>
      <c r="AO1337" s="11" t="s">
        <v>57</v>
      </c>
      <c r="AP1337" s="14">
        <v>45931.447850717595</v>
      </c>
    </row>
    <row r="1338">
      <c r="A1338" s="8">
        <v>45925.47920138889</v>
      </c>
      <c r="B1338" s="9" t="s">
        <v>2811</v>
      </c>
      <c r="C1338" s="9" t="s">
        <v>2812</v>
      </c>
      <c r="D1338" s="10">
        <v>5.531982502735E12</v>
      </c>
      <c r="E1338" s="9" t="s">
        <v>75</v>
      </c>
      <c r="F1338" s="9"/>
      <c r="G1338" s="9" t="s">
        <v>60</v>
      </c>
      <c r="H1338" s="9" t="s">
        <v>45</v>
      </c>
      <c r="I1338" s="9" t="s">
        <v>78</v>
      </c>
      <c r="J1338" s="9" t="s">
        <v>47</v>
      </c>
      <c r="K1338" s="9" t="s">
        <v>47</v>
      </c>
      <c r="L1338" s="9" t="s">
        <v>48</v>
      </c>
      <c r="M1338" s="9" t="s">
        <v>48</v>
      </c>
      <c r="N1338" s="9" t="s">
        <v>63</v>
      </c>
      <c r="O1338" s="9" t="s">
        <v>50</v>
      </c>
      <c r="P1338" s="11" t="s">
        <v>51</v>
      </c>
      <c r="Q1338" s="11" t="s">
        <v>203</v>
      </c>
      <c r="R1338" s="11" t="s">
        <v>748</v>
      </c>
      <c r="S1338" s="11" t="s">
        <v>749</v>
      </c>
      <c r="T1338" s="11" t="s">
        <v>55</v>
      </c>
      <c r="U1338" s="11" t="s">
        <v>47</v>
      </c>
      <c r="V1338" s="11"/>
      <c r="W1338" s="11"/>
      <c r="X1338" s="11"/>
      <c r="Y1338" s="11"/>
      <c r="Z1338" s="11"/>
      <c r="AA1338" s="11"/>
      <c r="AB1338" s="11"/>
      <c r="AC1338" s="11"/>
      <c r="AD1338" s="11"/>
      <c r="AE1338" s="11"/>
      <c r="AF1338" s="12">
        <f>ROUNDUP(SUM(VLOOKUP(G1338,'Pontuação'!A$2:B$11,2,FALSE),VLOOKUP(E1338,'Pontuação'!C$2:D$11,2,FALSE),VLOOKUP(I1338,'Pontuação'!I$2:J$11,2,FALSE),VLOOKUP(K1338,'Pontuação'!G$2:H$11,2,FALSE),VLOOKUP(H1338,'Pontuação'!E$2:F$11,2,FALSE),VLOOKUP(M1338,'Pontuação'!K$2:L$11,2,FALSE)),0)</f>
        <v>1233</v>
      </c>
      <c r="AG1338" s="12">
        <f t="shared" si="1"/>
        <v>123</v>
      </c>
      <c r="AH1338" s="12" t="str">
        <f t="array" ref="AH1338">IFERROR(INDEX('Pontuação'!G$13:G$191, MATCH(AG1338, 'Pontuação'!F$14:F$191, 0)), "Faixa Indefinida")</f>
        <v>A</v>
      </c>
      <c r="AI1338" s="12">
        <f t="shared" si="2"/>
        <v>1</v>
      </c>
      <c r="AJ1338" s="12">
        <f t="shared" si="3"/>
        <v>0</v>
      </c>
      <c r="AK1338" s="12">
        <f t="shared" si="4"/>
        <v>0</v>
      </c>
      <c r="AL1338" s="12">
        <f t="shared" si="5"/>
        <v>0</v>
      </c>
      <c r="AM1338" s="11"/>
      <c r="AN1338" s="13">
        <v>0.23583833186220218</v>
      </c>
      <c r="AO1338" s="11" t="s">
        <v>84</v>
      </c>
      <c r="AP1338" s="14">
        <v>45931.447850717595</v>
      </c>
    </row>
    <row r="1339">
      <c r="A1339" s="8">
        <v>45925.479629629626</v>
      </c>
      <c r="B1339" s="9" t="s">
        <v>2813</v>
      </c>
      <c r="C1339" s="9" t="s">
        <v>2814</v>
      </c>
      <c r="D1339" s="10">
        <v>5.535999431995E12</v>
      </c>
      <c r="E1339" s="9" t="s">
        <v>43</v>
      </c>
      <c r="F1339" s="9"/>
      <c r="G1339" s="9" t="s">
        <v>60</v>
      </c>
      <c r="H1339" s="9" t="s">
        <v>61</v>
      </c>
      <c r="I1339" s="9" t="s">
        <v>46</v>
      </c>
      <c r="J1339" s="9" t="s">
        <v>48</v>
      </c>
      <c r="K1339" s="9" t="s">
        <v>47</v>
      </c>
      <c r="L1339" s="9" t="s">
        <v>47</v>
      </c>
      <c r="M1339" s="9" t="s">
        <v>47</v>
      </c>
      <c r="N1339" s="9" t="s">
        <v>79</v>
      </c>
      <c r="O1339" s="9" t="s">
        <v>50</v>
      </c>
      <c r="P1339" s="11" t="s">
        <v>80</v>
      </c>
      <c r="Q1339" s="11" t="s">
        <v>81</v>
      </c>
      <c r="R1339" s="11" t="s">
        <v>82</v>
      </c>
      <c r="S1339" s="11">
        <v>7.50940275529E11</v>
      </c>
      <c r="T1339" s="11" t="s">
        <v>477</v>
      </c>
      <c r="U1339" s="11" t="s">
        <v>56</v>
      </c>
      <c r="V1339" s="11"/>
      <c r="W1339" s="11"/>
      <c r="X1339" s="11"/>
      <c r="Y1339" s="11"/>
      <c r="Z1339" s="11"/>
      <c r="AA1339" s="11"/>
      <c r="AB1339" s="11"/>
      <c r="AC1339" s="11"/>
      <c r="AD1339" s="11"/>
      <c r="AE1339" s="11"/>
      <c r="AF1339" s="12">
        <f>ROUNDUP(SUM(VLOOKUP(G1339,'Pontuação'!A$2:B$11,2,FALSE),VLOOKUP(E1339,'Pontuação'!C$2:D$11,2,FALSE),VLOOKUP(I1339,'Pontuação'!I$2:J$11,2,FALSE),VLOOKUP(K1339,'Pontuação'!G$2:H$11,2,FALSE),VLOOKUP(H1339,'Pontuação'!E$2:F$11,2,FALSE),VLOOKUP(M1339,'Pontuação'!K$2:L$11,2,FALSE)),0)</f>
        <v>1071</v>
      </c>
      <c r="AG1339" s="12">
        <f t="shared" si="1"/>
        <v>107</v>
      </c>
      <c r="AH1339" s="12" t="str">
        <f t="array" ref="AH1339">IFERROR(INDEX('Pontuação'!G$13:G$191, MATCH(AG1339, 'Pontuação'!F$14:F$191, 0)), "Faixa Indefinida")</f>
        <v>B</v>
      </c>
      <c r="AI1339" s="12">
        <f t="shared" si="2"/>
        <v>0</v>
      </c>
      <c r="AJ1339" s="12">
        <f t="shared" si="3"/>
        <v>1</v>
      </c>
      <c r="AK1339" s="12">
        <f t="shared" si="4"/>
        <v>0</v>
      </c>
      <c r="AL1339" s="12">
        <f t="shared" si="5"/>
        <v>0</v>
      </c>
      <c r="AM1339" s="11"/>
      <c r="AN1339" s="13">
        <v>0.4113709429956377</v>
      </c>
      <c r="AO1339" s="11" t="s">
        <v>134</v>
      </c>
      <c r="AP1339" s="14">
        <v>45931.447850717595</v>
      </c>
    </row>
    <row r="1340">
      <c r="A1340" s="8">
        <v>45925.48142361111</v>
      </c>
      <c r="B1340" s="9" t="s">
        <v>2815</v>
      </c>
      <c r="C1340" s="9" t="s">
        <v>2816</v>
      </c>
      <c r="D1340" s="10">
        <v>5.562996048062E12</v>
      </c>
      <c r="E1340" s="9" t="s">
        <v>43</v>
      </c>
      <c r="F1340" s="9"/>
      <c r="G1340" s="9" t="s">
        <v>76</v>
      </c>
      <c r="H1340" s="9" t="s">
        <v>77</v>
      </c>
      <c r="I1340" s="9" t="s">
        <v>106</v>
      </c>
      <c r="J1340" s="9" t="s">
        <v>47</v>
      </c>
      <c r="K1340" s="9" t="s">
        <v>47</v>
      </c>
      <c r="L1340" s="9" t="s">
        <v>48</v>
      </c>
      <c r="M1340" s="9" t="s">
        <v>48</v>
      </c>
      <c r="N1340" s="9" t="s">
        <v>79</v>
      </c>
      <c r="O1340" s="9" t="s">
        <v>50</v>
      </c>
      <c r="P1340" s="11" t="s">
        <v>51</v>
      </c>
      <c r="Q1340" s="11" t="s">
        <v>52</v>
      </c>
      <c r="R1340" s="11" t="s">
        <v>53</v>
      </c>
      <c r="S1340" s="11" t="s">
        <v>54</v>
      </c>
      <c r="T1340" s="11" t="s">
        <v>55</v>
      </c>
      <c r="U1340" s="11" t="s">
        <v>47</v>
      </c>
      <c r="V1340" s="11"/>
      <c r="W1340" s="11"/>
      <c r="X1340" s="11"/>
      <c r="Y1340" s="11"/>
      <c r="Z1340" s="11"/>
      <c r="AA1340" s="11"/>
      <c r="AB1340" s="11"/>
      <c r="AC1340" s="11"/>
      <c r="AD1340" s="11"/>
      <c r="AE1340" s="11"/>
      <c r="AF1340" s="12">
        <f>ROUNDUP(SUM(VLOOKUP(G1340,'Pontuação'!A$2:B$11,2,FALSE),VLOOKUP(E1340,'Pontuação'!C$2:D$11,2,FALSE),VLOOKUP(I1340,'Pontuação'!I$2:J$11,2,FALSE),VLOOKUP(K1340,'Pontuação'!G$2:H$11,2,FALSE),VLOOKUP(H1340,'Pontuação'!E$2:F$11,2,FALSE),VLOOKUP(M1340,'Pontuação'!K$2:L$11,2,FALSE)),0)</f>
        <v>1150</v>
      </c>
      <c r="AG1340" s="12">
        <f t="shared" si="1"/>
        <v>115</v>
      </c>
      <c r="AH1340" s="12" t="str">
        <f t="array" ref="AH1340">IFERROR(INDEX('Pontuação'!G$13:G$191, MATCH(AG1340, 'Pontuação'!F$14:F$191, 0)), "Faixa Indefinida")</f>
        <v>B</v>
      </c>
      <c r="AI1340" s="12">
        <f t="shared" si="2"/>
        <v>0</v>
      </c>
      <c r="AJ1340" s="12">
        <f t="shared" si="3"/>
        <v>1</v>
      </c>
      <c r="AK1340" s="12">
        <f t="shared" si="4"/>
        <v>0</v>
      </c>
      <c r="AL1340" s="12">
        <f t="shared" si="5"/>
        <v>0</v>
      </c>
      <c r="AM1340" s="11"/>
      <c r="AN1340" s="13">
        <v>0.11359239804204957</v>
      </c>
      <c r="AO1340" s="11" t="s">
        <v>99</v>
      </c>
      <c r="AP1340" s="14">
        <v>45931.447850717595</v>
      </c>
    </row>
    <row r="1341">
      <c r="A1341" s="8">
        <v>45925.4815625</v>
      </c>
      <c r="B1341" s="9" t="s">
        <v>2261</v>
      </c>
      <c r="C1341" s="9" t="s">
        <v>2817</v>
      </c>
      <c r="D1341" s="10">
        <v>5.511997756833E12</v>
      </c>
      <c r="E1341" s="9" t="s">
        <v>43</v>
      </c>
      <c r="F1341" s="9"/>
      <c r="G1341" s="9" t="s">
        <v>60</v>
      </c>
      <c r="H1341" s="9" t="s">
        <v>61</v>
      </c>
      <c r="I1341" s="9" t="s">
        <v>88</v>
      </c>
      <c r="J1341" s="9" t="s">
        <v>47</v>
      </c>
      <c r="K1341" s="9" t="s">
        <v>47</v>
      </c>
      <c r="L1341" s="9" t="s">
        <v>48</v>
      </c>
      <c r="M1341" s="9" t="s">
        <v>48</v>
      </c>
      <c r="N1341" s="9" t="s">
        <v>63</v>
      </c>
      <c r="O1341" s="9" t="s">
        <v>70</v>
      </c>
      <c r="P1341" s="11" t="s">
        <v>51</v>
      </c>
      <c r="Q1341" s="11" t="s">
        <v>89</v>
      </c>
      <c r="R1341" s="11" t="s">
        <v>90</v>
      </c>
      <c r="S1341" s="11" t="s">
        <v>54</v>
      </c>
      <c r="T1341" s="11" t="s">
        <v>65</v>
      </c>
      <c r="U1341" s="11" t="s">
        <v>56</v>
      </c>
      <c r="V1341" s="11"/>
      <c r="W1341" s="11"/>
      <c r="X1341" s="11"/>
      <c r="Y1341" s="11"/>
      <c r="Z1341" s="11"/>
      <c r="AA1341" s="11"/>
      <c r="AB1341" s="11"/>
      <c r="AC1341" s="11"/>
      <c r="AD1341" s="11"/>
      <c r="AE1341" s="11"/>
      <c r="AF1341" s="12">
        <f>ROUNDUP(SUM(VLOOKUP(G1341,'Pontuação'!A$2:B$11,2,FALSE),VLOOKUP(E1341,'Pontuação'!C$2:D$11,2,FALSE),VLOOKUP(I1341,'Pontuação'!I$2:J$11,2,FALSE),VLOOKUP(K1341,'Pontuação'!G$2:H$11,2,FALSE),VLOOKUP(H1341,'Pontuação'!E$2:F$11,2,FALSE),VLOOKUP(M1341,'Pontuação'!K$2:L$11,2,FALSE)),0)</f>
        <v>1085</v>
      </c>
      <c r="AG1341" s="12">
        <f t="shared" si="1"/>
        <v>109</v>
      </c>
      <c r="AH1341" s="12" t="str">
        <f t="array" ref="AH1341">IFERROR(INDEX('Pontuação'!G$13:G$191, MATCH(AG1341, 'Pontuação'!F$14:F$191, 0)), "Faixa Indefinida")</f>
        <v>B</v>
      </c>
      <c r="AI1341" s="12">
        <f t="shared" si="2"/>
        <v>0</v>
      </c>
      <c r="AJ1341" s="12">
        <f t="shared" si="3"/>
        <v>1</v>
      </c>
      <c r="AK1341" s="12">
        <f t="shared" si="4"/>
        <v>0</v>
      </c>
      <c r="AL1341" s="12">
        <f t="shared" si="5"/>
        <v>0</v>
      </c>
      <c r="AM1341" s="11"/>
      <c r="AN1341" s="13">
        <v>0.25770590294808077</v>
      </c>
      <c r="AO1341" s="11" t="s">
        <v>84</v>
      </c>
      <c r="AP1341" s="14">
        <v>45931.447850717595</v>
      </c>
    </row>
    <row r="1342">
      <c r="A1342" s="8">
        <v>45925.485</v>
      </c>
      <c r="B1342" s="9" t="s">
        <v>289</v>
      </c>
      <c r="C1342" s="9" t="s">
        <v>2818</v>
      </c>
      <c r="D1342" s="10">
        <v>5.521987825759E12</v>
      </c>
      <c r="E1342" s="9" t="s">
        <v>43</v>
      </c>
      <c r="F1342" s="9"/>
      <c r="G1342" s="9" t="s">
        <v>76</v>
      </c>
      <c r="H1342" s="9" t="s">
        <v>61</v>
      </c>
      <c r="I1342" s="9" t="s">
        <v>78</v>
      </c>
      <c r="J1342" s="9" t="s">
        <v>47</v>
      </c>
      <c r="K1342" s="9" t="s">
        <v>48</v>
      </c>
      <c r="L1342" s="9" t="s">
        <v>48</v>
      </c>
      <c r="M1342" s="9" t="s">
        <v>47</v>
      </c>
      <c r="N1342" s="9" t="s">
        <v>63</v>
      </c>
      <c r="O1342" s="9" t="s">
        <v>98</v>
      </c>
      <c r="P1342" s="11" t="s">
        <v>80</v>
      </c>
      <c r="Q1342" s="11" t="s">
        <v>81</v>
      </c>
      <c r="R1342" s="11" t="s">
        <v>82</v>
      </c>
      <c r="S1342" s="11">
        <v>7.50940275529E11</v>
      </c>
      <c r="T1342" s="11" t="s">
        <v>477</v>
      </c>
      <c r="U1342" s="11" t="s">
        <v>56</v>
      </c>
      <c r="V1342" s="11"/>
      <c r="W1342" s="11"/>
      <c r="X1342" s="11"/>
      <c r="Y1342" s="11"/>
      <c r="Z1342" s="11"/>
      <c r="AA1342" s="11"/>
      <c r="AB1342" s="11"/>
      <c r="AC1342" s="11"/>
      <c r="AD1342" s="11"/>
      <c r="AE1342" s="11"/>
      <c r="AF1342" s="12">
        <f>ROUNDUP(SUM(VLOOKUP(G1342,'Pontuação'!A$2:B$11,2,FALSE),VLOOKUP(E1342,'Pontuação'!C$2:D$11,2,FALSE),VLOOKUP(I1342,'Pontuação'!I$2:J$11,2,FALSE),VLOOKUP(K1342,'Pontuação'!G$2:H$11,2,FALSE),VLOOKUP(H1342,'Pontuação'!E$2:F$11,2,FALSE),VLOOKUP(M1342,'Pontuação'!K$2:L$11,2,FALSE)),0)</f>
        <v>1122</v>
      </c>
      <c r="AG1342" s="12">
        <f t="shared" si="1"/>
        <v>112</v>
      </c>
      <c r="AH1342" s="12" t="str">
        <f t="array" ref="AH1342">IFERROR(INDEX('Pontuação'!G$13:G$191, MATCH(AG1342, 'Pontuação'!F$14:F$191, 0)), "Faixa Indefinida")</f>
        <v>B</v>
      </c>
      <c r="AI1342" s="12">
        <f t="shared" si="2"/>
        <v>0</v>
      </c>
      <c r="AJ1342" s="12">
        <f t="shared" si="3"/>
        <v>1</v>
      </c>
      <c r="AK1342" s="12">
        <f t="shared" si="4"/>
        <v>0</v>
      </c>
      <c r="AL1342" s="12">
        <f t="shared" si="5"/>
        <v>0</v>
      </c>
      <c r="AM1342" s="11"/>
      <c r="AN1342" s="13">
        <v>0.3105811445338276</v>
      </c>
      <c r="AO1342" s="11" t="s">
        <v>124</v>
      </c>
      <c r="AP1342" s="14">
        <v>45931.447850717595</v>
      </c>
    </row>
    <row r="1343">
      <c r="A1343" s="8">
        <v>45925.48650462963</v>
      </c>
      <c r="B1343" s="9" t="s">
        <v>2819</v>
      </c>
      <c r="C1343" s="9" t="s">
        <v>2820</v>
      </c>
      <c r="D1343" s="10">
        <v>5.519989813673E12</v>
      </c>
      <c r="E1343" s="9" t="s">
        <v>43</v>
      </c>
      <c r="F1343" s="9"/>
      <c r="G1343" s="9" t="s">
        <v>44</v>
      </c>
      <c r="H1343" s="9" t="s">
        <v>45</v>
      </c>
      <c r="I1343" s="9" t="s">
        <v>46</v>
      </c>
      <c r="J1343" s="9" t="s">
        <v>47</v>
      </c>
      <c r="K1343" s="9" t="s">
        <v>47</v>
      </c>
      <c r="L1343" s="9" t="s">
        <v>48</v>
      </c>
      <c r="M1343" s="9" t="s">
        <v>48</v>
      </c>
      <c r="N1343" s="9" t="s">
        <v>63</v>
      </c>
      <c r="O1343" s="9" t="s">
        <v>95</v>
      </c>
      <c r="P1343" s="11" t="s">
        <v>51</v>
      </c>
      <c r="Q1343" s="11" t="s">
        <v>203</v>
      </c>
      <c r="R1343" s="11" t="s">
        <v>311</v>
      </c>
      <c r="S1343" s="11" t="s">
        <v>54</v>
      </c>
      <c r="T1343" s="11" t="s">
        <v>65</v>
      </c>
      <c r="U1343" s="11" t="s">
        <v>47</v>
      </c>
      <c r="V1343" s="11"/>
      <c r="W1343" s="11"/>
      <c r="X1343" s="11"/>
      <c r="Y1343" s="11"/>
      <c r="Z1343" s="11"/>
      <c r="AA1343" s="11"/>
      <c r="AB1343" s="11"/>
      <c r="AC1343" s="11"/>
      <c r="AD1343" s="11"/>
      <c r="AE1343" s="11"/>
      <c r="AF1343" s="12">
        <f>ROUNDUP(SUM(VLOOKUP(G1343,'Pontuação'!A$2:B$11,2,FALSE),VLOOKUP(E1343,'Pontuação'!C$2:D$11,2,FALSE),VLOOKUP(I1343,'Pontuação'!I$2:J$11,2,FALSE),VLOOKUP(K1343,'Pontuação'!G$2:H$11,2,FALSE),VLOOKUP(H1343,'Pontuação'!E$2:F$11,2,FALSE),VLOOKUP(M1343,'Pontuação'!K$2:L$11,2,FALSE)),0)</f>
        <v>1223</v>
      </c>
      <c r="AG1343" s="12">
        <f t="shared" si="1"/>
        <v>122</v>
      </c>
      <c r="AH1343" s="12" t="str">
        <f t="array" ref="AH1343">IFERROR(INDEX('Pontuação'!G$13:G$191, MATCH(AG1343, 'Pontuação'!F$14:F$191, 0)), "Faixa Indefinida")</f>
        <v>A</v>
      </c>
      <c r="AI1343" s="12">
        <f t="shared" si="2"/>
        <v>1</v>
      </c>
      <c r="AJ1343" s="12">
        <f t="shared" si="3"/>
        <v>0</v>
      </c>
      <c r="AK1343" s="12">
        <f t="shared" si="4"/>
        <v>0</v>
      </c>
      <c r="AL1343" s="12">
        <f t="shared" si="5"/>
        <v>0</v>
      </c>
      <c r="AM1343" s="11"/>
      <c r="AN1343" s="13">
        <v>0.25433585934763775</v>
      </c>
      <c r="AO1343" s="11" t="s">
        <v>84</v>
      </c>
      <c r="AP1343" s="14">
        <v>45931.447850717595</v>
      </c>
    </row>
    <row r="1344">
      <c r="A1344" s="8">
        <v>45925.48782407407</v>
      </c>
      <c r="B1344" s="9" t="s">
        <v>2821</v>
      </c>
      <c r="C1344" s="9" t="s">
        <v>2822</v>
      </c>
      <c r="D1344" s="10">
        <v>5.546991021575E12</v>
      </c>
      <c r="E1344" s="9" t="s">
        <v>75</v>
      </c>
      <c r="F1344" s="9"/>
      <c r="G1344" s="9" t="s">
        <v>76</v>
      </c>
      <c r="H1344" s="9" t="s">
        <v>87</v>
      </c>
      <c r="I1344" s="9" t="s">
        <v>88</v>
      </c>
      <c r="J1344" s="9" t="s">
        <v>47</v>
      </c>
      <c r="K1344" s="9" t="s">
        <v>47</v>
      </c>
      <c r="L1344" s="9" t="s">
        <v>47</v>
      </c>
      <c r="M1344" s="9" t="s">
        <v>48</v>
      </c>
      <c r="N1344" s="9" t="s">
        <v>49</v>
      </c>
      <c r="O1344" s="9" t="s">
        <v>95</v>
      </c>
      <c r="P1344" s="11" t="s">
        <v>51</v>
      </c>
      <c r="Q1344" s="11" t="s">
        <v>203</v>
      </c>
      <c r="R1344" s="11" t="s">
        <v>311</v>
      </c>
      <c r="S1344" s="11" t="s">
        <v>54</v>
      </c>
      <c r="T1344" s="11" t="s">
        <v>55</v>
      </c>
      <c r="U1344" s="11" t="s">
        <v>47</v>
      </c>
      <c r="V1344" s="11"/>
      <c r="W1344" s="11"/>
      <c r="X1344" s="11"/>
      <c r="Y1344" s="11"/>
      <c r="Z1344" s="11"/>
      <c r="AA1344" s="11"/>
      <c r="AB1344" s="11"/>
      <c r="AC1344" s="11"/>
      <c r="AD1344" s="11"/>
      <c r="AE1344" s="11"/>
      <c r="AF1344" s="12">
        <f>ROUNDUP(SUM(VLOOKUP(G1344,'Pontuação'!A$2:B$11,2,FALSE),VLOOKUP(E1344,'Pontuação'!C$2:D$11,2,FALSE),VLOOKUP(I1344,'Pontuação'!I$2:J$11,2,FALSE),VLOOKUP(K1344,'Pontuação'!G$2:H$11,2,FALSE),VLOOKUP(H1344,'Pontuação'!E$2:F$11,2,FALSE),VLOOKUP(M1344,'Pontuação'!K$2:L$11,2,FALSE)),0)</f>
        <v>1049</v>
      </c>
      <c r="AG1344" s="12">
        <f t="shared" si="1"/>
        <v>105</v>
      </c>
      <c r="AH1344" s="12" t="str">
        <f t="array" ref="AH1344">IFERROR(INDEX('Pontuação'!G$13:G$191, MATCH(AG1344, 'Pontuação'!F$14:F$191, 0)), "Faixa Indefinida")</f>
        <v>B</v>
      </c>
      <c r="AI1344" s="12">
        <f t="shared" si="2"/>
        <v>0</v>
      </c>
      <c r="AJ1344" s="12">
        <f t="shared" si="3"/>
        <v>1</v>
      </c>
      <c r="AK1344" s="12">
        <f t="shared" si="4"/>
        <v>0</v>
      </c>
      <c r="AL1344" s="12">
        <f t="shared" si="5"/>
        <v>0</v>
      </c>
      <c r="AM1344" s="11"/>
      <c r="AN1344" s="13">
        <v>0.18380896147097833</v>
      </c>
      <c r="AO1344" s="11" t="s">
        <v>110</v>
      </c>
      <c r="AP1344" s="14">
        <v>45931.447850717595</v>
      </c>
    </row>
    <row r="1345">
      <c r="A1345" s="8">
        <v>45925.48940972222</v>
      </c>
      <c r="B1345" s="9" t="s">
        <v>2823</v>
      </c>
      <c r="C1345" s="9" t="s">
        <v>2824</v>
      </c>
      <c r="D1345" s="10">
        <v>5.511999001465E12</v>
      </c>
      <c r="E1345" s="9" t="s">
        <v>75</v>
      </c>
      <c r="F1345" s="9"/>
      <c r="G1345" s="9" t="s">
        <v>60</v>
      </c>
      <c r="H1345" s="9" t="s">
        <v>61</v>
      </c>
      <c r="I1345" s="9" t="s">
        <v>106</v>
      </c>
      <c r="J1345" s="9" t="s">
        <v>47</v>
      </c>
      <c r="K1345" s="9" t="s">
        <v>47</v>
      </c>
      <c r="L1345" s="9" t="s">
        <v>48</v>
      </c>
      <c r="M1345" s="9" t="s">
        <v>48</v>
      </c>
      <c r="N1345" s="9" t="s">
        <v>63</v>
      </c>
      <c r="O1345" s="9" t="s">
        <v>70</v>
      </c>
      <c r="P1345" s="11" t="s">
        <v>51</v>
      </c>
      <c r="Q1345" s="11" t="s">
        <v>89</v>
      </c>
      <c r="R1345" s="11" t="s">
        <v>90</v>
      </c>
      <c r="S1345" s="11" t="s">
        <v>54</v>
      </c>
      <c r="T1345" s="11" t="s">
        <v>55</v>
      </c>
      <c r="U1345" s="11" t="s">
        <v>56</v>
      </c>
      <c r="V1345" s="11"/>
      <c r="W1345" s="11"/>
      <c r="X1345" s="11"/>
      <c r="Y1345" s="11"/>
      <c r="Z1345" s="11"/>
      <c r="AA1345" s="11"/>
      <c r="AB1345" s="11"/>
      <c r="AC1345" s="11"/>
      <c r="AD1345" s="11"/>
      <c r="AE1345" s="11"/>
      <c r="AF1345" s="12">
        <f>ROUNDUP(SUM(VLOOKUP(G1345,'Pontuação'!A$2:B$11,2,FALSE),VLOOKUP(E1345,'Pontuação'!C$2:D$11,2,FALSE),VLOOKUP(I1345,'Pontuação'!I$2:J$11,2,FALSE),VLOOKUP(K1345,'Pontuação'!G$2:H$11,2,FALSE),VLOOKUP(H1345,'Pontuação'!E$2:F$11,2,FALSE),VLOOKUP(M1345,'Pontuação'!K$2:L$11,2,FALSE)),0)</f>
        <v>1117</v>
      </c>
      <c r="AG1345" s="12">
        <f t="shared" si="1"/>
        <v>112</v>
      </c>
      <c r="AH1345" s="12" t="str">
        <f t="array" ref="AH1345">IFERROR(INDEX('Pontuação'!G$13:G$191, MATCH(AG1345, 'Pontuação'!F$14:F$191, 0)), "Faixa Indefinida")</f>
        <v>B</v>
      </c>
      <c r="AI1345" s="12">
        <f t="shared" si="2"/>
        <v>0</v>
      </c>
      <c r="AJ1345" s="12">
        <f t="shared" si="3"/>
        <v>1</v>
      </c>
      <c r="AK1345" s="12">
        <f t="shared" si="4"/>
        <v>0</v>
      </c>
      <c r="AL1345" s="12">
        <f t="shared" si="5"/>
        <v>0</v>
      </c>
      <c r="AM1345" s="11"/>
      <c r="AN1345" s="13">
        <v>0.2966672685039527</v>
      </c>
      <c r="AO1345" s="11" t="s">
        <v>91</v>
      </c>
      <c r="AP1345" s="14">
        <v>45931.447850717595</v>
      </c>
    </row>
    <row r="1346">
      <c r="A1346" s="8">
        <v>45925.48983796296</v>
      </c>
      <c r="B1346" s="9" t="s">
        <v>2825</v>
      </c>
      <c r="C1346" s="9" t="s">
        <v>2826</v>
      </c>
      <c r="D1346" s="10">
        <v>5.511977865635E12</v>
      </c>
      <c r="E1346" s="9" t="s">
        <v>43</v>
      </c>
      <c r="F1346" s="9"/>
      <c r="G1346" s="9" t="s">
        <v>170</v>
      </c>
      <c r="H1346" s="9" t="s">
        <v>61</v>
      </c>
      <c r="I1346" s="9" t="s">
        <v>78</v>
      </c>
      <c r="J1346" s="9" t="s">
        <v>47</v>
      </c>
      <c r="K1346" s="9" t="s">
        <v>47</v>
      </c>
      <c r="L1346" s="9" t="s">
        <v>48</v>
      </c>
      <c r="M1346" s="9" t="s">
        <v>48</v>
      </c>
      <c r="N1346" s="9" t="s">
        <v>49</v>
      </c>
      <c r="O1346" s="9" t="s">
        <v>70</v>
      </c>
      <c r="P1346" s="11" t="s">
        <v>51</v>
      </c>
      <c r="Q1346" s="11" t="s">
        <v>171</v>
      </c>
      <c r="R1346" s="11" t="s">
        <v>107</v>
      </c>
      <c r="S1346" s="11" t="s">
        <v>172</v>
      </c>
      <c r="T1346" s="11" t="s">
        <v>55</v>
      </c>
      <c r="U1346" s="11" t="s">
        <v>56</v>
      </c>
      <c r="V1346" s="11"/>
      <c r="W1346" s="11"/>
      <c r="X1346" s="11"/>
      <c r="Y1346" s="11"/>
      <c r="Z1346" s="11"/>
      <c r="AA1346" s="11"/>
      <c r="AB1346" s="11"/>
      <c r="AC1346" s="11"/>
      <c r="AD1346" s="11"/>
      <c r="AE1346" s="11"/>
      <c r="AF1346" s="12">
        <f>ROUNDUP(SUM(VLOOKUP(G1346,'Pontuação'!A$2:B$11,2,FALSE),VLOOKUP(E1346,'Pontuação'!C$2:D$11,2,FALSE),VLOOKUP(I1346,'Pontuação'!I$2:J$11,2,FALSE),VLOOKUP(K1346,'Pontuação'!G$2:H$11,2,FALSE),VLOOKUP(H1346,'Pontuação'!E$2:F$11,2,FALSE),VLOOKUP(M1346,'Pontuação'!K$2:L$11,2,FALSE)),0)</f>
        <v>987</v>
      </c>
      <c r="AG1346" s="12">
        <f t="shared" si="1"/>
        <v>99</v>
      </c>
      <c r="AH1346" s="12" t="str">
        <f t="array" ref="AH1346">IFERROR(INDEX('Pontuação'!G$13:G$191, MATCH(AG1346, 'Pontuação'!F$14:F$191, 0)), "Faixa Indefinida")</f>
        <v>C</v>
      </c>
      <c r="AI1346" s="12">
        <f t="shared" si="2"/>
        <v>0</v>
      </c>
      <c r="AJ1346" s="12">
        <f t="shared" si="3"/>
        <v>0</v>
      </c>
      <c r="AK1346" s="12">
        <f t="shared" si="4"/>
        <v>1</v>
      </c>
      <c r="AL1346" s="12">
        <f t="shared" si="5"/>
        <v>0</v>
      </c>
      <c r="AM1346" s="11"/>
      <c r="AN1346" s="13">
        <v>0.33995434220124315</v>
      </c>
      <c r="AO1346" s="11" t="s">
        <v>124</v>
      </c>
      <c r="AP1346" s="14">
        <v>45931.447850717595</v>
      </c>
    </row>
    <row r="1347">
      <c r="A1347" s="8">
        <v>45925.490428240744</v>
      </c>
      <c r="B1347" s="9" t="s">
        <v>2827</v>
      </c>
      <c r="C1347" s="9" t="s">
        <v>2828</v>
      </c>
      <c r="D1347" s="10">
        <v>5.555829810134E12</v>
      </c>
      <c r="E1347" s="9" t="s">
        <v>43</v>
      </c>
      <c r="F1347" s="9"/>
      <c r="G1347" s="9" t="s">
        <v>144</v>
      </c>
      <c r="H1347" s="9" t="s">
        <v>77</v>
      </c>
      <c r="I1347" s="9" t="s">
        <v>88</v>
      </c>
      <c r="J1347" s="9" t="s">
        <v>47</v>
      </c>
      <c r="K1347" s="9" t="s">
        <v>47</v>
      </c>
      <c r="L1347" s="9" t="s">
        <v>48</v>
      </c>
      <c r="M1347" s="9" t="s">
        <v>48</v>
      </c>
      <c r="N1347" s="9" t="s">
        <v>63</v>
      </c>
      <c r="O1347" s="9" t="s">
        <v>95</v>
      </c>
      <c r="P1347" s="11" t="s">
        <v>51</v>
      </c>
      <c r="Q1347" s="11" t="s">
        <v>203</v>
      </c>
      <c r="R1347" s="11" t="s">
        <v>911</v>
      </c>
      <c r="S1347" s="11" t="s">
        <v>912</v>
      </c>
      <c r="T1347" s="11" t="s">
        <v>55</v>
      </c>
      <c r="U1347" s="11" t="s">
        <v>56</v>
      </c>
      <c r="V1347" s="11"/>
      <c r="W1347" s="11"/>
      <c r="X1347" s="11"/>
      <c r="Y1347" s="11"/>
      <c r="Z1347" s="11"/>
      <c r="AA1347" s="11"/>
      <c r="AB1347" s="11"/>
      <c r="AC1347" s="11"/>
      <c r="AD1347" s="11"/>
      <c r="AE1347" s="11"/>
      <c r="AF1347" s="12">
        <f>ROUNDUP(SUM(VLOOKUP(G1347,'Pontuação'!A$2:B$11,2,FALSE),VLOOKUP(E1347,'Pontuação'!C$2:D$11,2,FALSE),VLOOKUP(I1347,'Pontuação'!I$2:J$11,2,FALSE),VLOOKUP(K1347,'Pontuação'!G$2:H$11,2,FALSE),VLOOKUP(H1347,'Pontuação'!E$2:F$11,2,FALSE),VLOOKUP(M1347,'Pontuação'!K$2:L$11,2,FALSE)),0)</f>
        <v>1024</v>
      </c>
      <c r="AG1347" s="12">
        <f t="shared" si="1"/>
        <v>102</v>
      </c>
      <c r="AH1347" s="12" t="str">
        <f t="array" ref="AH1347">IFERROR(INDEX('Pontuação'!G$13:G$191, MATCH(AG1347, 'Pontuação'!F$14:F$191, 0)), "Faixa Indefinida")</f>
        <v>C</v>
      </c>
      <c r="AI1347" s="12">
        <f t="shared" si="2"/>
        <v>0</v>
      </c>
      <c r="AJ1347" s="12">
        <f t="shared" si="3"/>
        <v>0</v>
      </c>
      <c r="AK1347" s="12">
        <f t="shared" si="4"/>
        <v>1</v>
      </c>
      <c r="AL1347" s="12">
        <f t="shared" si="5"/>
        <v>0</v>
      </c>
      <c r="AM1347" s="11"/>
      <c r="AN1347" s="13">
        <v>0.10489464191072505</v>
      </c>
      <c r="AO1347" s="11" t="s">
        <v>99</v>
      </c>
      <c r="AP1347" s="14">
        <v>45931.447850717595</v>
      </c>
    </row>
    <row r="1348">
      <c r="A1348" s="8">
        <v>45925.49054398148</v>
      </c>
      <c r="B1348" s="9" t="s">
        <v>2829</v>
      </c>
      <c r="C1348" s="9" t="s">
        <v>2830</v>
      </c>
      <c r="D1348" s="10">
        <v>5.531971637992E12</v>
      </c>
      <c r="E1348" s="9" t="s">
        <v>43</v>
      </c>
      <c r="F1348" s="9"/>
      <c r="G1348" s="9" t="s">
        <v>69</v>
      </c>
      <c r="H1348" s="9" t="s">
        <v>45</v>
      </c>
      <c r="I1348" s="9" t="s">
        <v>62</v>
      </c>
      <c r="J1348" s="9" t="s">
        <v>47</v>
      </c>
      <c r="K1348" s="9" t="s">
        <v>47</v>
      </c>
      <c r="L1348" s="9" t="s">
        <v>48</v>
      </c>
      <c r="M1348" s="9" t="s">
        <v>48</v>
      </c>
      <c r="N1348" s="9" t="s">
        <v>63</v>
      </c>
      <c r="O1348" s="9" t="s">
        <v>50</v>
      </c>
      <c r="P1348" s="11" t="s">
        <v>51</v>
      </c>
      <c r="Q1348" s="11" t="s">
        <v>71</v>
      </c>
      <c r="R1348" s="11" t="s">
        <v>107</v>
      </c>
      <c r="S1348" s="11" t="s">
        <v>72</v>
      </c>
      <c r="T1348" s="11" t="s">
        <v>65</v>
      </c>
      <c r="U1348" s="11" t="s">
        <v>56</v>
      </c>
      <c r="V1348" s="11"/>
      <c r="W1348" s="11"/>
      <c r="X1348" s="11"/>
      <c r="Y1348" s="11"/>
      <c r="Z1348" s="11"/>
      <c r="AA1348" s="11"/>
      <c r="AB1348" s="11"/>
      <c r="AC1348" s="11"/>
      <c r="AD1348" s="11"/>
      <c r="AE1348" s="11"/>
      <c r="AF1348" s="12">
        <f>ROUNDUP(SUM(VLOOKUP(G1348,'Pontuação'!A$2:B$11,2,FALSE),VLOOKUP(E1348,'Pontuação'!C$2:D$11,2,FALSE),VLOOKUP(I1348,'Pontuação'!I$2:J$11,2,FALSE),VLOOKUP(K1348,'Pontuação'!G$2:H$11,2,FALSE),VLOOKUP(H1348,'Pontuação'!E$2:F$11,2,FALSE),VLOOKUP(M1348,'Pontuação'!K$2:L$11,2,FALSE)),0)</f>
        <v>1060</v>
      </c>
      <c r="AG1348" s="12">
        <f t="shared" si="1"/>
        <v>106</v>
      </c>
      <c r="AH1348" s="12" t="str">
        <f t="array" ref="AH1348">IFERROR(INDEX('Pontuação'!G$13:G$191, MATCH(AG1348, 'Pontuação'!F$14:F$191, 0)), "Faixa Indefinida")</f>
        <v>B</v>
      </c>
      <c r="AI1348" s="12">
        <f t="shared" si="2"/>
        <v>0</v>
      </c>
      <c r="AJ1348" s="12">
        <f t="shared" si="3"/>
        <v>1</v>
      </c>
      <c r="AK1348" s="12">
        <f t="shared" si="4"/>
        <v>0</v>
      </c>
      <c r="AL1348" s="12">
        <f t="shared" si="5"/>
        <v>0</v>
      </c>
      <c r="AM1348" s="11"/>
      <c r="AN1348" s="13">
        <v>0.5014547722119924</v>
      </c>
      <c r="AO1348" s="11" t="s">
        <v>151</v>
      </c>
      <c r="AP1348" s="14">
        <v>45931.447850717595</v>
      </c>
    </row>
    <row r="1349">
      <c r="A1349" s="8">
        <v>45925.49638888889</v>
      </c>
      <c r="B1349" s="9" t="s">
        <v>2831</v>
      </c>
      <c r="C1349" s="9" t="s">
        <v>2832</v>
      </c>
      <c r="D1349" s="10">
        <v>5.58399824643E12</v>
      </c>
      <c r="E1349" s="9" t="s">
        <v>75</v>
      </c>
      <c r="F1349" s="9"/>
      <c r="G1349" s="9" t="s">
        <v>44</v>
      </c>
      <c r="H1349" s="9" t="s">
        <v>77</v>
      </c>
      <c r="I1349" s="9" t="s">
        <v>88</v>
      </c>
      <c r="J1349" s="9" t="s">
        <v>47</v>
      </c>
      <c r="K1349" s="9" t="s">
        <v>47</v>
      </c>
      <c r="L1349" s="9" t="s">
        <v>48</v>
      </c>
      <c r="M1349" s="9" t="s">
        <v>47</v>
      </c>
      <c r="N1349" s="9" t="s">
        <v>118</v>
      </c>
      <c r="O1349" s="9" t="s">
        <v>50</v>
      </c>
      <c r="P1349" s="11" t="s">
        <v>51</v>
      </c>
      <c r="Q1349" s="11" t="s">
        <v>115</v>
      </c>
      <c r="R1349" s="11" t="s">
        <v>53</v>
      </c>
      <c r="S1349" s="11" t="s">
        <v>54</v>
      </c>
      <c r="T1349" s="11" t="s">
        <v>55</v>
      </c>
      <c r="U1349" s="11" t="s">
        <v>47</v>
      </c>
      <c r="V1349" s="11"/>
      <c r="W1349" s="11"/>
      <c r="X1349" s="11"/>
      <c r="Y1349" s="11"/>
      <c r="Z1349" s="11"/>
      <c r="AA1349" s="11"/>
      <c r="AB1349" s="11"/>
      <c r="AC1349" s="11"/>
      <c r="AD1349" s="11"/>
      <c r="AE1349" s="11"/>
      <c r="AF1349" s="12">
        <f>ROUNDUP(SUM(VLOOKUP(G1349,'Pontuação'!A$2:B$11,2,FALSE),VLOOKUP(E1349,'Pontuação'!C$2:D$11,2,FALSE),VLOOKUP(I1349,'Pontuação'!I$2:J$11,2,FALSE),VLOOKUP(K1349,'Pontuação'!G$2:H$11,2,FALSE),VLOOKUP(H1349,'Pontuação'!E$2:F$11,2,FALSE),VLOOKUP(M1349,'Pontuação'!K$2:L$11,2,FALSE)),0)</f>
        <v>866</v>
      </c>
      <c r="AG1349" s="12">
        <f t="shared" si="1"/>
        <v>87</v>
      </c>
      <c r="AH1349" s="12" t="str">
        <f t="array" ref="AH1349">IFERROR(INDEX('Pontuação'!G$13:G$191, MATCH(AG1349, 'Pontuação'!F$14:F$191, 0)), "Faixa Indefinida")</f>
        <v>D</v>
      </c>
      <c r="AI1349" s="12">
        <f t="shared" si="2"/>
        <v>0</v>
      </c>
      <c r="AJ1349" s="12">
        <f t="shared" si="3"/>
        <v>0</v>
      </c>
      <c r="AK1349" s="12">
        <f t="shared" si="4"/>
        <v>0</v>
      </c>
      <c r="AL1349" s="12">
        <f t="shared" si="5"/>
        <v>1</v>
      </c>
      <c r="AM1349" s="11"/>
      <c r="AN1349" s="13">
        <v>0.21520461383859535</v>
      </c>
      <c r="AO1349" s="11" t="s">
        <v>162</v>
      </c>
      <c r="AP1349" s="14">
        <v>45931.447850717595</v>
      </c>
    </row>
    <row r="1350">
      <c r="A1350" s="8">
        <v>45925.49699074074</v>
      </c>
      <c r="B1350" s="9" t="s">
        <v>2833</v>
      </c>
      <c r="C1350" s="9" t="s">
        <v>2834</v>
      </c>
      <c r="D1350" s="10">
        <v>5.562993646327E12</v>
      </c>
      <c r="E1350" s="9" t="s">
        <v>43</v>
      </c>
      <c r="F1350" s="9"/>
      <c r="G1350" s="9" t="s">
        <v>44</v>
      </c>
      <c r="H1350" s="9" t="s">
        <v>45</v>
      </c>
      <c r="I1350" s="9" t="s">
        <v>62</v>
      </c>
      <c r="J1350" s="9" t="s">
        <v>48</v>
      </c>
      <c r="K1350" s="9" t="s">
        <v>47</v>
      </c>
      <c r="L1350" s="9" t="s">
        <v>48</v>
      </c>
      <c r="M1350" s="9" t="s">
        <v>47</v>
      </c>
      <c r="N1350" s="9" t="s">
        <v>63</v>
      </c>
      <c r="O1350" s="9" t="s">
        <v>95</v>
      </c>
      <c r="P1350" s="11" t="s">
        <v>51</v>
      </c>
      <c r="Q1350" s="11" t="s">
        <v>133</v>
      </c>
      <c r="R1350" s="11" t="s">
        <v>90</v>
      </c>
      <c r="S1350" s="11" t="s">
        <v>72</v>
      </c>
      <c r="T1350" s="11" t="s">
        <v>55</v>
      </c>
      <c r="U1350" s="11" t="s">
        <v>56</v>
      </c>
      <c r="V1350" s="11"/>
      <c r="W1350" s="11"/>
      <c r="X1350" s="11"/>
      <c r="Y1350" s="11"/>
      <c r="Z1350" s="11"/>
      <c r="AA1350" s="11"/>
      <c r="AB1350" s="11"/>
      <c r="AC1350" s="11"/>
      <c r="AD1350" s="11"/>
      <c r="AE1350" s="11"/>
      <c r="AF1350" s="12">
        <f>ROUNDUP(SUM(VLOOKUP(G1350,'Pontuação'!A$2:B$11,2,FALSE),VLOOKUP(E1350,'Pontuação'!C$2:D$11,2,FALSE),VLOOKUP(I1350,'Pontuação'!I$2:J$11,2,FALSE),VLOOKUP(K1350,'Pontuação'!G$2:H$11,2,FALSE),VLOOKUP(H1350,'Pontuação'!E$2:F$11,2,FALSE),VLOOKUP(M1350,'Pontuação'!K$2:L$11,2,FALSE)),0)</f>
        <v>961</v>
      </c>
      <c r="AG1350" s="12">
        <f t="shared" si="1"/>
        <v>96</v>
      </c>
      <c r="AH1350" s="12" t="str">
        <f t="array" ref="AH1350">IFERROR(INDEX('Pontuação'!G$13:G$191, MATCH(AG1350, 'Pontuação'!F$14:F$191, 0)), "Faixa Indefinida")</f>
        <v>C</v>
      </c>
      <c r="AI1350" s="12">
        <f t="shared" si="2"/>
        <v>0</v>
      </c>
      <c r="AJ1350" s="12">
        <f t="shared" si="3"/>
        <v>0</v>
      </c>
      <c r="AK1350" s="12">
        <f t="shared" si="4"/>
        <v>1</v>
      </c>
      <c r="AL1350" s="12">
        <f t="shared" si="5"/>
        <v>0</v>
      </c>
      <c r="AM1350" s="11"/>
      <c r="AN1350" s="13">
        <v>0.3524808523071312</v>
      </c>
      <c r="AO1350" s="11" t="s">
        <v>66</v>
      </c>
      <c r="AP1350" s="14">
        <v>45931.447850717595</v>
      </c>
    </row>
    <row r="1351">
      <c r="A1351" s="8">
        <v>45925.497094907405</v>
      </c>
      <c r="B1351" s="9" t="s">
        <v>2835</v>
      </c>
      <c r="C1351" s="9" t="s">
        <v>2836</v>
      </c>
      <c r="D1351" s="10">
        <v>5.583994157358E12</v>
      </c>
      <c r="E1351" s="9" t="s">
        <v>43</v>
      </c>
      <c r="F1351" s="9"/>
      <c r="G1351" s="9" t="s">
        <v>60</v>
      </c>
      <c r="H1351" s="9" t="s">
        <v>61</v>
      </c>
      <c r="I1351" s="9" t="s">
        <v>78</v>
      </c>
      <c r="J1351" s="9" t="s">
        <v>47</v>
      </c>
      <c r="K1351" s="9" t="s">
        <v>47</v>
      </c>
      <c r="L1351" s="9" t="s">
        <v>48</v>
      </c>
      <c r="M1351" s="9" t="s">
        <v>48</v>
      </c>
      <c r="N1351" s="9" t="s">
        <v>79</v>
      </c>
      <c r="O1351" s="9" t="s">
        <v>64</v>
      </c>
      <c r="P1351" s="11" t="s">
        <v>51</v>
      </c>
      <c r="Q1351" s="11" t="s">
        <v>89</v>
      </c>
      <c r="R1351" s="11" t="s">
        <v>90</v>
      </c>
      <c r="S1351" s="11" t="s">
        <v>54</v>
      </c>
      <c r="T1351" s="11" t="s">
        <v>55</v>
      </c>
      <c r="U1351" s="11" t="s">
        <v>47</v>
      </c>
      <c r="V1351" s="11"/>
      <c r="W1351" s="11"/>
      <c r="X1351" s="11"/>
      <c r="Y1351" s="11"/>
      <c r="Z1351" s="11"/>
      <c r="AA1351" s="11"/>
      <c r="AB1351" s="11"/>
      <c r="AC1351" s="11"/>
      <c r="AD1351" s="11"/>
      <c r="AE1351" s="11"/>
      <c r="AF1351" s="12">
        <v>1271.0</v>
      </c>
      <c r="AG1351" s="12">
        <f t="shared" si="1"/>
        <v>127</v>
      </c>
      <c r="AH1351" s="12" t="str">
        <f t="array" ref="AH1351">IFERROR(INDEX('Pontuação'!G$13:G$191, MATCH(AG1351, 'Pontuação'!F$14:F$191, 0)), "Faixa Indefinida")</f>
        <v>A</v>
      </c>
      <c r="AI1351" s="12">
        <f t="shared" si="2"/>
        <v>1</v>
      </c>
      <c r="AJ1351" s="12">
        <f t="shared" si="3"/>
        <v>0</v>
      </c>
      <c r="AK1351" s="12">
        <f t="shared" si="4"/>
        <v>0</v>
      </c>
      <c r="AL1351" s="12">
        <f t="shared" si="5"/>
        <v>0</v>
      </c>
      <c r="AM1351" s="11"/>
      <c r="AN1351" s="13">
        <v>0.1282805996923001</v>
      </c>
      <c r="AO1351" s="11" t="s">
        <v>99</v>
      </c>
      <c r="AP1351" s="14">
        <v>45931.447850717595</v>
      </c>
    </row>
    <row r="1352">
      <c r="A1352" s="8">
        <v>45925.49799768518</v>
      </c>
      <c r="B1352" s="9" t="s">
        <v>2837</v>
      </c>
      <c r="C1352" s="9" t="s">
        <v>2838</v>
      </c>
      <c r="D1352" s="10">
        <v>5.58198662825E12</v>
      </c>
      <c r="E1352" s="9" t="s">
        <v>43</v>
      </c>
      <c r="F1352" s="9"/>
      <c r="G1352" s="9" t="s">
        <v>44</v>
      </c>
      <c r="H1352" s="9" t="s">
        <v>45</v>
      </c>
      <c r="I1352" s="9" t="s">
        <v>46</v>
      </c>
      <c r="J1352" s="9" t="s">
        <v>47</v>
      </c>
      <c r="K1352" s="9" t="s">
        <v>47</v>
      </c>
      <c r="L1352" s="9" t="s">
        <v>48</v>
      </c>
      <c r="M1352" s="9" t="s">
        <v>47</v>
      </c>
      <c r="N1352" s="9" t="s">
        <v>63</v>
      </c>
      <c r="O1352" s="9" t="s">
        <v>50</v>
      </c>
      <c r="P1352" s="11" t="s">
        <v>80</v>
      </c>
      <c r="Q1352" s="11" t="s">
        <v>81</v>
      </c>
      <c r="R1352" s="11" t="s">
        <v>82</v>
      </c>
      <c r="S1352" s="11">
        <v>7.50940275538E11</v>
      </c>
      <c r="T1352" s="11" t="s">
        <v>83</v>
      </c>
      <c r="U1352" s="11" t="s">
        <v>56</v>
      </c>
      <c r="V1352" s="11"/>
      <c r="W1352" s="11"/>
      <c r="X1352" s="11"/>
      <c r="Y1352" s="11"/>
      <c r="Z1352" s="11"/>
      <c r="AA1352" s="11"/>
      <c r="AB1352" s="11"/>
      <c r="AC1352" s="11"/>
      <c r="AD1352" s="11"/>
      <c r="AE1352" s="11"/>
      <c r="AF1352" s="12">
        <f>ROUNDUP(SUM(VLOOKUP(G1352,'Pontuação'!A$2:B$11,2,FALSE),VLOOKUP(E1352,'Pontuação'!C$2:D$11,2,FALSE),VLOOKUP(I1352,'Pontuação'!I$2:J$11,2,FALSE),VLOOKUP(K1352,'Pontuação'!G$2:H$11,2,FALSE),VLOOKUP(H1352,'Pontuação'!E$2:F$11,2,FALSE),VLOOKUP(M1352,'Pontuação'!K$2:L$11,2,FALSE)),0)</f>
        <v>1073</v>
      </c>
      <c r="AG1352" s="12">
        <f t="shared" si="1"/>
        <v>107</v>
      </c>
      <c r="AH1352" s="12" t="str">
        <f t="array" ref="AH1352">IFERROR(INDEX('Pontuação'!G$13:G$191, MATCH(AG1352, 'Pontuação'!F$14:F$191, 0)), "Faixa Indefinida")</f>
        <v>B</v>
      </c>
      <c r="AI1352" s="12">
        <f t="shared" si="2"/>
        <v>0</v>
      </c>
      <c r="AJ1352" s="12">
        <f t="shared" si="3"/>
        <v>1</v>
      </c>
      <c r="AK1352" s="12">
        <f t="shared" si="4"/>
        <v>0</v>
      </c>
      <c r="AL1352" s="12">
        <f t="shared" si="5"/>
        <v>0</v>
      </c>
      <c r="AM1352" s="11"/>
      <c r="AN1352" s="13">
        <v>0.35872908152612404</v>
      </c>
      <c r="AO1352" s="11" t="s">
        <v>66</v>
      </c>
      <c r="AP1352" s="14">
        <v>45931.447850717595</v>
      </c>
    </row>
    <row r="1353">
      <c r="A1353" s="8">
        <v>45925.502847222226</v>
      </c>
      <c r="B1353" s="9" t="s">
        <v>2839</v>
      </c>
      <c r="C1353" s="9" t="s">
        <v>2840</v>
      </c>
      <c r="D1353" s="10">
        <v>5.594981889835E12</v>
      </c>
      <c r="E1353" s="9" t="s">
        <v>75</v>
      </c>
      <c r="F1353" s="9"/>
      <c r="G1353" s="9" t="s">
        <v>69</v>
      </c>
      <c r="H1353" s="9" t="s">
        <v>61</v>
      </c>
      <c r="I1353" s="9" t="s">
        <v>78</v>
      </c>
      <c r="J1353" s="9" t="s">
        <v>47</v>
      </c>
      <c r="K1353" s="9" t="s">
        <v>47</v>
      </c>
      <c r="L1353" s="9" t="s">
        <v>48</v>
      </c>
      <c r="M1353" s="9" t="s">
        <v>48</v>
      </c>
      <c r="N1353" s="9" t="s">
        <v>79</v>
      </c>
      <c r="O1353" s="9" t="s">
        <v>50</v>
      </c>
      <c r="P1353" s="11" t="s">
        <v>51</v>
      </c>
      <c r="Q1353" s="11" t="s">
        <v>133</v>
      </c>
      <c r="R1353" s="11" t="s">
        <v>90</v>
      </c>
      <c r="S1353" s="11" t="s">
        <v>72</v>
      </c>
      <c r="T1353" s="11" t="s">
        <v>55</v>
      </c>
      <c r="U1353" s="11" t="s">
        <v>56</v>
      </c>
      <c r="V1353" s="11"/>
      <c r="W1353" s="11"/>
      <c r="X1353" s="11"/>
      <c r="Y1353" s="11"/>
      <c r="Z1353" s="11"/>
      <c r="AA1353" s="11"/>
      <c r="AB1353" s="11"/>
      <c r="AC1353" s="11"/>
      <c r="AD1353" s="11"/>
      <c r="AE1353" s="11"/>
      <c r="AF1353" s="12">
        <v>1226.0</v>
      </c>
      <c r="AG1353" s="12">
        <f t="shared" si="1"/>
        <v>123</v>
      </c>
      <c r="AH1353" s="12" t="str">
        <f t="array" ref="AH1353">IFERROR(INDEX('Pontuação'!G$13:G$191, MATCH(AG1353, 'Pontuação'!F$14:F$191, 0)), "Faixa Indefinida")</f>
        <v>A</v>
      </c>
      <c r="AI1353" s="12">
        <f t="shared" si="2"/>
        <v>1</v>
      </c>
      <c r="AJ1353" s="12">
        <f t="shared" si="3"/>
        <v>0</v>
      </c>
      <c r="AK1353" s="12">
        <f t="shared" si="4"/>
        <v>0</v>
      </c>
      <c r="AL1353" s="12">
        <f t="shared" si="5"/>
        <v>0</v>
      </c>
      <c r="AM1353" s="11"/>
      <c r="AN1353" s="13">
        <v>0.37943754017364</v>
      </c>
      <c r="AO1353" s="11" t="s">
        <v>66</v>
      </c>
      <c r="AP1353" s="14">
        <v>45931.447850717595</v>
      </c>
    </row>
    <row r="1354">
      <c r="A1354" s="8">
        <v>45925.50467592593</v>
      </c>
      <c r="B1354" s="9" t="s">
        <v>2841</v>
      </c>
      <c r="C1354" s="9" t="s">
        <v>2842</v>
      </c>
      <c r="D1354" s="10">
        <v>5.595991345622E12</v>
      </c>
      <c r="E1354" s="9" t="s">
        <v>43</v>
      </c>
      <c r="F1354" s="9"/>
      <c r="G1354" s="9" t="s">
        <v>44</v>
      </c>
      <c r="H1354" s="9" t="s">
        <v>61</v>
      </c>
      <c r="I1354" s="9" t="s">
        <v>106</v>
      </c>
      <c r="J1354" s="9" t="s">
        <v>48</v>
      </c>
      <c r="K1354" s="9" t="s">
        <v>47</v>
      </c>
      <c r="L1354" s="9" t="s">
        <v>48</v>
      </c>
      <c r="M1354" s="9" t="s">
        <v>48</v>
      </c>
      <c r="N1354" s="9" t="s">
        <v>79</v>
      </c>
      <c r="O1354" s="9" t="s">
        <v>50</v>
      </c>
      <c r="P1354" s="11" t="s">
        <v>51</v>
      </c>
      <c r="Q1354" s="11" t="s">
        <v>141</v>
      </c>
      <c r="R1354" s="11" t="s">
        <v>90</v>
      </c>
      <c r="S1354" s="11" t="s">
        <v>54</v>
      </c>
      <c r="T1354" s="11" t="s">
        <v>55</v>
      </c>
      <c r="U1354" s="11" t="s">
        <v>56</v>
      </c>
      <c r="V1354" s="11"/>
      <c r="W1354" s="11"/>
      <c r="X1354" s="11"/>
      <c r="Y1354" s="11"/>
      <c r="Z1354" s="11"/>
      <c r="AA1354" s="11"/>
      <c r="AB1354" s="11"/>
      <c r="AC1354" s="11"/>
      <c r="AD1354" s="11"/>
      <c r="AE1354" s="11"/>
      <c r="AF1354" s="12">
        <f>ROUNDUP(SUM(VLOOKUP(G1354,'Pontuação'!A$2:B$11,2,FALSE),VLOOKUP(E1354,'Pontuação'!C$2:D$11,2,FALSE),VLOOKUP(I1354,'Pontuação'!I$2:J$11,2,FALSE),VLOOKUP(K1354,'Pontuação'!G$2:H$11,2,FALSE),VLOOKUP(H1354,'Pontuação'!E$2:F$11,2,FALSE),VLOOKUP(M1354,'Pontuação'!K$2:L$11,2,FALSE)),0)</f>
        <v>1057</v>
      </c>
      <c r="AG1354" s="12">
        <f t="shared" si="1"/>
        <v>106</v>
      </c>
      <c r="AH1354" s="12" t="str">
        <f t="array" ref="AH1354">IFERROR(INDEX('Pontuação'!G$13:G$191, MATCH(AG1354, 'Pontuação'!F$14:F$191, 0)), "Faixa Indefinida")</f>
        <v>B</v>
      </c>
      <c r="AI1354" s="12">
        <f t="shared" si="2"/>
        <v>0</v>
      </c>
      <c r="AJ1354" s="12">
        <f t="shared" si="3"/>
        <v>1</v>
      </c>
      <c r="AK1354" s="12">
        <f t="shared" si="4"/>
        <v>0</v>
      </c>
      <c r="AL1354" s="12">
        <f t="shared" si="5"/>
        <v>0</v>
      </c>
      <c r="AM1354" s="11"/>
      <c r="AN1354" s="13">
        <v>0.5519401832116397</v>
      </c>
      <c r="AO1354" s="11" t="s">
        <v>57</v>
      </c>
      <c r="AP1354" s="14">
        <v>45931.447850717595</v>
      </c>
    </row>
    <row r="1355">
      <c r="A1355" s="8">
        <v>45925.5062962963</v>
      </c>
      <c r="B1355" s="9" t="s">
        <v>2843</v>
      </c>
      <c r="C1355" s="9" t="s">
        <v>2844</v>
      </c>
      <c r="D1355" s="10">
        <v>5.561982821496E12</v>
      </c>
      <c r="E1355" s="9" t="s">
        <v>43</v>
      </c>
      <c r="F1355" s="9"/>
      <c r="G1355" s="9" t="s">
        <v>69</v>
      </c>
      <c r="H1355" s="9" t="s">
        <v>61</v>
      </c>
      <c r="I1355" s="9" t="s">
        <v>106</v>
      </c>
      <c r="J1355" s="9" t="s">
        <v>48</v>
      </c>
      <c r="K1355" s="9" t="s">
        <v>47</v>
      </c>
      <c r="L1355" s="9" t="s">
        <v>48</v>
      </c>
      <c r="M1355" s="9" t="s">
        <v>47</v>
      </c>
      <c r="N1355" s="9" t="s">
        <v>79</v>
      </c>
      <c r="O1355" s="9" t="s">
        <v>95</v>
      </c>
      <c r="P1355" s="11" t="s">
        <v>51</v>
      </c>
      <c r="Q1355" s="11" t="s">
        <v>141</v>
      </c>
      <c r="R1355" s="11" t="s">
        <v>90</v>
      </c>
      <c r="S1355" s="11" t="s">
        <v>54</v>
      </c>
      <c r="T1355" s="11" t="s">
        <v>65</v>
      </c>
      <c r="U1355" s="11" t="s">
        <v>56</v>
      </c>
      <c r="V1355" s="11"/>
      <c r="W1355" s="11"/>
      <c r="X1355" s="11"/>
      <c r="Y1355" s="11"/>
      <c r="Z1355" s="11"/>
      <c r="AA1355" s="11"/>
      <c r="AB1355" s="11"/>
      <c r="AC1355" s="11"/>
      <c r="AD1355" s="11"/>
      <c r="AE1355" s="11"/>
      <c r="AF1355" s="12">
        <v>906.0</v>
      </c>
      <c r="AG1355" s="12">
        <f t="shared" si="1"/>
        <v>91</v>
      </c>
      <c r="AH1355" s="12" t="str">
        <f t="array" ref="AH1355">IFERROR(INDEX('Pontuação'!G$13:G$191, MATCH(AG1355, 'Pontuação'!F$14:F$191, 0)), "Faixa Indefinida")</f>
        <v>C</v>
      </c>
      <c r="AI1355" s="12">
        <f t="shared" si="2"/>
        <v>0</v>
      </c>
      <c r="AJ1355" s="12">
        <f t="shared" si="3"/>
        <v>0</v>
      </c>
      <c r="AK1355" s="12">
        <f t="shared" si="4"/>
        <v>1</v>
      </c>
      <c r="AL1355" s="12">
        <f t="shared" si="5"/>
        <v>0</v>
      </c>
      <c r="AM1355" s="11"/>
      <c r="AN1355" s="13">
        <v>0.274703321972349</v>
      </c>
      <c r="AO1355" s="11" t="s">
        <v>84</v>
      </c>
      <c r="AP1355" s="14">
        <v>45931.447850717595</v>
      </c>
    </row>
    <row r="1356">
      <c r="A1356" s="8">
        <v>45925.51326388889</v>
      </c>
      <c r="B1356" s="9" t="s">
        <v>2845</v>
      </c>
      <c r="C1356" s="9" t="s">
        <v>2846</v>
      </c>
      <c r="D1356" s="10">
        <v>5.511971949114E12</v>
      </c>
      <c r="E1356" s="9" t="s">
        <v>43</v>
      </c>
      <c r="F1356" s="9"/>
      <c r="G1356" s="9" t="s">
        <v>44</v>
      </c>
      <c r="H1356" s="9" t="s">
        <v>87</v>
      </c>
      <c r="I1356" s="9" t="s">
        <v>88</v>
      </c>
      <c r="J1356" s="9" t="s">
        <v>47</v>
      </c>
      <c r="K1356" s="9" t="s">
        <v>48</v>
      </c>
      <c r="L1356" s="9" t="s">
        <v>48</v>
      </c>
      <c r="M1356" s="9" t="s">
        <v>48</v>
      </c>
      <c r="N1356" s="9" t="s">
        <v>79</v>
      </c>
      <c r="O1356" s="9" t="s">
        <v>64</v>
      </c>
      <c r="P1356" s="11" t="s">
        <v>51</v>
      </c>
      <c r="Q1356" s="11" t="s">
        <v>115</v>
      </c>
      <c r="R1356" s="11" t="s">
        <v>53</v>
      </c>
      <c r="S1356" s="11" t="s">
        <v>54</v>
      </c>
      <c r="T1356" s="11" t="s">
        <v>55</v>
      </c>
      <c r="U1356" s="11" t="s">
        <v>56</v>
      </c>
      <c r="V1356" s="11"/>
      <c r="W1356" s="11"/>
      <c r="X1356" s="11"/>
      <c r="Y1356" s="11"/>
      <c r="Z1356" s="11"/>
      <c r="AA1356" s="11"/>
      <c r="AB1356" s="11"/>
      <c r="AC1356" s="11"/>
      <c r="AD1356" s="11"/>
      <c r="AE1356" s="11"/>
      <c r="AF1356" s="12">
        <f>ROUNDUP(SUM(VLOOKUP(G1356,'Pontuação'!A$2:B$11,2,FALSE),VLOOKUP(E1356,'Pontuação'!C$2:D$11,2,FALSE),VLOOKUP(I1356,'Pontuação'!I$2:J$11,2,FALSE),VLOOKUP(K1356,'Pontuação'!G$2:H$11,2,FALSE),VLOOKUP(H1356,'Pontuação'!E$2:F$11,2,FALSE),VLOOKUP(M1356,'Pontuação'!K$2:L$11,2,FALSE)),0)</f>
        <v>1108</v>
      </c>
      <c r="AG1356" s="12">
        <f t="shared" si="1"/>
        <v>111</v>
      </c>
      <c r="AH1356" s="12" t="str">
        <f t="array" ref="AH1356">IFERROR(INDEX('Pontuação'!G$13:G$191, MATCH(AG1356, 'Pontuação'!F$14:F$191, 0)), "Faixa Indefinida")</f>
        <v>B</v>
      </c>
      <c r="AI1356" s="12">
        <f t="shared" si="2"/>
        <v>0</v>
      </c>
      <c r="AJ1356" s="12">
        <f t="shared" si="3"/>
        <v>1</v>
      </c>
      <c r="AK1356" s="12">
        <f t="shared" si="4"/>
        <v>0</v>
      </c>
      <c r="AL1356" s="12">
        <f t="shared" si="5"/>
        <v>0</v>
      </c>
      <c r="AM1356" s="11"/>
      <c r="AN1356" s="13">
        <v>0.31716197735537516</v>
      </c>
      <c r="AO1356" s="11" t="s">
        <v>124</v>
      </c>
      <c r="AP1356" s="14">
        <v>45931.447850717595</v>
      </c>
    </row>
    <row r="1357">
      <c r="A1357" s="8">
        <v>45925.51405092593</v>
      </c>
      <c r="B1357" s="9" t="s">
        <v>2847</v>
      </c>
      <c r="C1357" s="9" t="s">
        <v>2848</v>
      </c>
      <c r="D1357" s="10">
        <v>5.521969860969E12</v>
      </c>
      <c r="E1357" s="9" t="s">
        <v>43</v>
      </c>
      <c r="F1357" s="9"/>
      <c r="G1357" s="9" t="s">
        <v>60</v>
      </c>
      <c r="H1357" s="9" t="s">
        <v>77</v>
      </c>
      <c r="I1357" s="9" t="s">
        <v>46</v>
      </c>
      <c r="J1357" s="9" t="s">
        <v>47</v>
      </c>
      <c r="K1357" s="9" t="s">
        <v>47</v>
      </c>
      <c r="L1357" s="9" t="s">
        <v>47</v>
      </c>
      <c r="M1357" s="9" t="s">
        <v>48</v>
      </c>
      <c r="N1357" s="9" t="s">
        <v>79</v>
      </c>
      <c r="O1357" s="9" t="s">
        <v>70</v>
      </c>
      <c r="P1357" s="11" t="s">
        <v>51</v>
      </c>
      <c r="Q1357" s="11" t="s">
        <v>147</v>
      </c>
      <c r="R1357" s="11" t="s">
        <v>107</v>
      </c>
      <c r="S1357" s="11" t="s">
        <v>148</v>
      </c>
      <c r="T1357" s="11" t="s">
        <v>65</v>
      </c>
      <c r="U1357" s="11" t="s">
        <v>47</v>
      </c>
      <c r="V1357" s="11"/>
      <c r="W1357" s="11"/>
      <c r="X1357" s="11"/>
      <c r="Y1357" s="11"/>
      <c r="Z1357" s="11"/>
      <c r="AA1357" s="11"/>
      <c r="AB1357" s="11"/>
      <c r="AC1357" s="11"/>
      <c r="AD1357" s="11"/>
      <c r="AE1357" s="11"/>
      <c r="AF1357" s="12">
        <f>ROUNDUP(SUM(VLOOKUP(G1357,'Pontuação'!A$2:B$11,2,FALSE),VLOOKUP(E1357,'Pontuação'!C$2:D$11,2,FALSE),VLOOKUP(I1357,'Pontuação'!I$2:J$11,2,FALSE),VLOOKUP(K1357,'Pontuação'!G$2:H$11,2,FALSE),VLOOKUP(H1357,'Pontuação'!E$2:F$11,2,FALSE),VLOOKUP(M1357,'Pontuação'!K$2:L$11,2,FALSE)),0)</f>
        <v>1246</v>
      </c>
      <c r="AG1357" s="12">
        <f t="shared" si="1"/>
        <v>125</v>
      </c>
      <c r="AH1357" s="12" t="str">
        <f t="array" ref="AH1357">IFERROR(INDEX('Pontuação'!G$13:G$191, MATCH(AG1357, 'Pontuação'!F$14:F$191, 0)), "Faixa Indefinida")</f>
        <v>A</v>
      </c>
      <c r="AI1357" s="12">
        <f t="shared" si="2"/>
        <v>1</v>
      </c>
      <c r="AJ1357" s="12">
        <f t="shared" si="3"/>
        <v>0</v>
      </c>
      <c r="AK1357" s="12">
        <f t="shared" si="4"/>
        <v>0</v>
      </c>
      <c r="AL1357" s="12">
        <f t="shared" si="5"/>
        <v>0</v>
      </c>
      <c r="AM1357" s="11"/>
      <c r="AN1357" s="13">
        <v>0.11375242909411085</v>
      </c>
      <c r="AO1357" s="11" t="s">
        <v>99</v>
      </c>
      <c r="AP1357" s="14">
        <v>45931.447850717595</v>
      </c>
    </row>
    <row r="1358">
      <c r="A1358" s="8">
        <v>45925.51665509259</v>
      </c>
      <c r="B1358" s="9" t="s">
        <v>2849</v>
      </c>
      <c r="C1358" s="9" t="s">
        <v>2850</v>
      </c>
      <c r="D1358" s="10">
        <v>5.551997521731E12</v>
      </c>
      <c r="E1358" s="9" t="s">
        <v>43</v>
      </c>
      <c r="F1358" s="9"/>
      <c r="G1358" s="9" t="s">
        <v>76</v>
      </c>
      <c r="H1358" s="9" t="s">
        <v>87</v>
      </c>
      <c r="I1358" s="9" t="s">
        <v>88</v>
      </c>
      <c r="J1358" s="9" t="s">
        <v>47</v>
      </c>
      <c r="K1358" s="9" t="s">
        <v>48</v>
      </c>
      <c r="L1358" s="9" t="s">
        <v>48</v>
      </c>
      <c r="M1358" s="9" t="s">
        <v>47</v>
      </c>
      <c r="N1358" s="9" t="s">
        <v>94</v>
      </c>
      <c r="O1358" s="9" t="s">
        <v>50</v>
      </c>
      <c r="P1358" s="11" t="s">
        <v>51</v>
      </c>
      <c r="Q1358" s="11" t="s">
        <v>71</v>
      </c>
      <c r="R1358" s="11" t="s">
        <v>107</v>
      </c>
      <c r="S1358" s="11" t="s">
        <v>380</v>
      </c>
      <c r="T1358" s="11" t="s">
        <v>55</v>
      </c>
      <c r="U1358" s="11" t="s">
        <v>47</v>
      </c>
      <c r="V1358" s="11"/>
      <c r="W1358" s="11"/>
      <c r="X1358" s="11"/>
      <c r="Y1358" s="11"/>
      <c r="Z1358" s="11"/>
      <c r="AA1358" s="11"/>
      <c r="AB1358" s="11"/>
      <c r="AC1358" s="11"/>
      <c r="AD1358" s="11"/>
      <c r="AE1358" s="11"/>
      <c r="AF1358" s="12">
        <v>1226.0</v>
      </c>
      <c r="AG1358" s="12">
        <f t="shared" si="1"/>
        <v>123</v>
      </c>
      <c r="AH1358" s="12" t="str">
        <f t="array" ref="AH1358">IFERROR(INDEX('Pontuação'!G$13:G$191, MATCH(AG1358, 'Pontuação'!F$14:F$191, 0)), "Faixa Indefinida")</f>
        <v>A</v>
      </c>
      <c r="AI1358" s="12">
        <f t="shared" si="2"/>
        <v>1</v>
      </c>
      <c r="AJ1358" s="12">
        <f t="shared" si="3"/>
        <v>0</v>
      </c>
      <c r="AK1358" s="12">
        <f t="shared" si="4"/>
        <v>0</v>
      </c>
      <c r="AL1358" s="12">
        <f t="shared" si="5"/>
        <v>0</v>
      </c>
      <c r="AM1358" s="11"/>
      <c r="AN1358" s="13">
        <v>0.22475526016379116</v>
      </c>
      <c r="AO1358" s="11" t="s">
        <v>162</v>
      </c>
      <c r="AP1358" s="14">
        <v>45931.447850717595</v>
      </c>
    </row>
    <row r="1359">
      <c r="A1359" s="8">
        <v>45925.51787037037</v>
      </c>
      <c r="B1359" s="9" t="s">
        <v>2851</v>
      </c>
      <c r="C1359" s="9" t="s">
        <v>2852</v>
      </c>
      <c r="D1359" s="10">
        <v>5.519989588704E12</v>
      </c>
      <c r="E1359" s="9" t="s">
        <v>43</v>
      </c>
      <c r="F1359" s="9"/>
      <c r="G1359" s="9" t="s">
        <v>44</v>
      </c>
      <c r="H1359" s="9" t="s">
        <v>61</v>
      </c>
      <c r="I1359" s="9" t="s">
        <v>62</v>
      </c>
      <c r="J1359" s="9" t="s">
        <v>47</v>
      </c>
      <c r="K1359" s="9" t="s">
        <v>48</v>
      </c>
      <c r="L1359" s="9" t="s">
        <v>48</v>
      </c>
      <c r="M1359" s="9" t="s">
        <v>48</v>
      </c>
      <c r="N1359" s="9" t="s">
        <v>94</v>
      </c>
      <c r="O1359" s="9" t="s">
        <v>70</v>
      </c>
      <c r="P1359" s="11" t="s">
        <v>51</v>
      </c>
      <c r="Q1359" s="11" t="s">
        <v>52</v>
      </c>
      <c r="R1359" s="11" t="s">
        <v>53</v>
      </c>
      <c r="S1359" s="11" t="s">
        <v>54</v>
      </c>
      <c r="T1359" s="11" t="s">
        <v>65</v>
      </c>
      <c r="U1359" s="11" t="s">
        <v>56</v>
      </c>
      <c r="V1359" s="11"/>
      <c r="W1359" s="11"/>
      <c r="X1359" s="11"/>
      <c r="Y1359" s="11"/>
      <c r="Z1359" s="11"/>
      <c r="AA1359" s="11"/>
      <c r="AB1359" s="11"/>
      <c r="AC1359" s="11"/>
      <c r="AD1359" s="11"/>
      <c r="AE1359" s="11"/>
      <c r="AF1359" s="12">
        <f>ROUNDUP(SUM(VLOOKUP(G1359,'Pontuação'!A$2:B$11,2,FALSE),VLOOKUP(E1359,'Pontuação'!C$2:D$11,2,FALSE),VLOOKUP(I1359,'Pontuação'!I$2:J$11,2,FALSE),VLOOKUP(K1359,'Pontuação'!G$2:H$11,2,FALSE),VLOOKUP(H1359,'Pontuação'!E$2:F$11,2,FALSE),VLOOKUP(M1359,'Pontuação'!K$2:L$11,2,FALSE)),0)</f>
        <v>1142</v>
      </c>
      <c r="AG1359" s="12">
        <f t="shared" si="1"/>
        <v>114</v>
      </c>
      <c r="AH1359" s="12" t="str">
        <f t="array" ref="AH1359">IFERROR(INDEX('Pontuação'!G$13:G$191, MATCH(AG1359, 'Pontuação'!F$14:F$191, 0)), "Faixa Indefinida")</f>
        <v>B</v>
      </c>
      <c r="AI1359" s="12">
        <f t="shared" si="2"/>
        <v>0</v>
      </c>
      <c r="AJ1359" s="12">
        <f t="shared" si="3"/>
        <v>1</v>
      </c>
      <c r="AK1359" s="12">
        <f t="shared" si="4"/>
        <v>0</v>
      </c>
      <c r="AL1359" s="12">
        <f t="shared" si="5"/>
        <v>0</v>
      </c>
      <c r="AM1359" s="11"/>
      <c r="AN1359" s="13">
        <v>0.35064358204651136</v>
      </c>
      <c r="AO1359" s="11" t="s">
        <v>66</v>
      </c>
      <c r="AP1359" s="14">
        <v>45931.447850717595</v>
      </c>
    </row>
    <row r="1360">
      <c r="A1360" s="8">
        <v>45925.51835648148</v>
      </c>
      <c r="B1360" s="9" t="s">
        <v>2853</v>
      </c>
      <c r="C1360" s="9" t="s">
        <v>2854</v>
      </c>
      <c r="D1360" s="10">
        <v>5.555119939368E12</v>
      </c>
      <c r="E1360" s="9" t="s">
        <v>43</v>
      </c>
      <c r="F1360" s="9"/>
      <c r="G1360" s="9" t="s">
        <v>144</v>
      </c>
      <c r="H1360" s="9" t="s">
        <v>87</v>
      </c>
      <c r="I1360" s="9" t="s">
        <v>88</v>
      </c>
      <c r="J1360" s="9" t="s">
        <v>47</v>
      </c>
      <c r="K1360" s="9" t="s">
        <v>48</v>
      </c>
      <c r="L1360" s="9" t="s">
        <v>48</v>
      </c>
      <c r="M1360" s="9" t="s">
        <v>47</v>
      </c>
      <c r="N1360" s="9" t="s">
        <v>63</v>
      </c>
      <c r="O1360" s="9" t="s">
        <v>70</v>
      </c>
      <c r="P1360" s="11" t="s">
        <v>51</v>
      </c>
      <c r="Q1360" s="11" t="s">
        <v>71</v>
      </c>
      <c r="R1360" s="11" t="s">
        <v>90</v>
      </c>
      <c r="S1360" s="11" t="s">
        <v>380</v>
      </c>
      <c r="T1360" s="11" t="s">
        <v>55</v>
      </c>
      <c r="U1360" s="11" t="s">
        <v>56</v>
      </c>
      <c r="V1360" s="11"/>
      <c r="W1360" s="11"/>
      <c r="X1360" s="11"/>
      <c r="Y1360" s="11"/>
      <c r="Z1360" s="11"/>
      <c r="AA1360" s="11"/>
      <c r="AB1360" s="11"/>
      <c r="AC1360" s="11"/>
      <c r="AD1360" s="11"/>
      <c r="AE1360" s="11"/>
      <c r="AF1360" s="12">
        <f>ROUNDUP(SUM(VLOOKUP(G1360,'Pontuação'!A$2:B$11,2,FALSE),VLOOKUP(E1360,'Pontuação'!C$2:D$11,2,FALSE),VLOOKUP(I1360,'Pontuação'!I$2:J$11,2,FALSE),VLOOKUP(K1360,'Pontuação'!G$2:H$11,2,FALSE),VLOOKUP(H1360,'Pontuação'!E$2:F$11,2,FALSE),VLOOKUP(M1360,'Pontuação'!K$2:L$11,2,FALSE)),0)</f>
        <v>949</v>
      </c>
      <c r="AG1360" s="12">
        <f t="shared" si="1"/>
        <v>95</v>
      </c>
      <c r="AH1360" s="12" t="str">
        <f t="array" ref="AH1360">IFERROR(INDEX('Pontuação'!G$13:G$191, MATCH(AG1360, 'Pontuação'!F$14:F$191, 0)), "Faixa Indefinida")</f>
        <v>C</v>
      </c>
      <c r="AI1360" s="12">
        <f t="shared" si="2"/>
        <v>0</v>
      </c>
      <c r="AJ1360" s="12">
        <f t="shared" si="3"/>
        <v>0</v>
      </c>
      <c r="AK1360" s="12">
        <f t="shared" si="4"/>
        <v>1</v>
      </c>
      <c r="AL1360" s="12">
        <f t="shared" si="5"/>
        <v>0</v>
      </c>
      <c r="AM1360" s="11"/>
      <c r="AN1360" s="13">
        <v>0.11792696823513639</v>
      </c>
      <c r="AO1360" s="11" t="s">
        <v>99</v>
      </c>
      <c r="AP1360" s="14">
        <v>45931.447850717595</v>
      </c>
    </row>
    <row r="1361">
      <c r="A1361" s="8">
        <v>45925.518587962964</v>
      </c>
      <c r="B1361" s="9" t="s">
        <v>2855</v>
      </c>
      <c r="C1361" s="9" t="s">
        <v>2856</v>
      </c>
      <c r="D1361" s="10">
        <v>5.51193432085E12</v>
      </c>
      <c r="E1361" s="9" t="s">
        <v>43</v>
      </c>
      <c r="F1361" s="9"/>
      <c r="G1361" s="9" t="s">
        <v>144</v>
      </c>
      <c r="H1361" s="9" t="s">
        <v>77</v>
      </c>
      <c r="I1361" s="9" t="s">
        <v>88</v>
      </c>
      <c r="J1361" s="9" t="s">
        <v>47</v>
      </c>
      <c r="K1361" s="9" t="s">
        <v>47</v>
      </c>
      <c r="L1361" s="9" t="s">
        <v>48</v>
      </c>
      <c r="M1361" s="9" t="s">
        <v>47</v>
      </c>
      <c r="N1361" s="9" t="s">
        <v>49</v>
      </c>
      <c r="O1361" s="9" t="s">
        <v>50</v>
      </c>
      <c r="P1361" s="11" t="s">
        <v>80</v>
      </c>
      <c r="Q1361" s="11" t="s">
        <v>81</v>
      </c>
      <c r="R1361" s="11" t="s">
        <v>82</v>
      </c>
      <c r="S1361" s="11">
        <v>7.50940275529E11</v>
      </c>
      <c r="T1361" s="11" t="s">
        <v>477</v>
      </c>
      <c r="U1361" s="11" t="s">
        <v>56</v>
      </c>
      <c r="V1361" s="11"/>
      <c r="W1361" s="11"/>
      <c r="X1361" s="11"/>
      <c r="Y1361" s="11"/>
      <c r="Z1361" s="11"/>
      <c r="AA1361" s="11"/>
      <c r="AB1361" s="11"/>
      <c r="AC1361" s="11"/>
      <c r="AD1361" s="11"/>
      <c r="AE1361" s="11"/>
      <c r="AF1361" s="12">
        <f>ROUNDUP(SUM(VLOOKUP(G1361,'Pontuação'!A$2:B$11,2,FALSE),VLOOKUP(E1361,'Pontuação'!C$2:D$11,2,FALSE),VLOOKUP(I1361,'Pontuação'!I$2:J$11,2,FALSE),VLOOKUP(K1361,'Pontuação'!G$2:H$11,2,FALSE),VLOOKUP(H1361,'Pontuação'!E$2:F$11,2,FALSE),VLOOKUP(M1361,'Pontuação'!K$2:L$11,2,FALSE)),0)</f>
        <v>874</v>
      </c>
      <c r="AG1361" s="12">
        <f t="shared" si="1"/>
        <v>87</v>
      </c>
      <c r="AH1361" s="12" t="str">
        <f t="array" ref="AH1361">IFERROR(INDEX('Pontuação'!G$13:G$191, MATCH(AG1361, 'Pontuação'!F$14:F$191, 0)), "Faixa Indefinida")</f>
        <v>D</v>
      </c>
      <c r="AI1361" s="12">
        <f t="shared" si="2"/>
        <v>0</v>
      </c>
      <c r="AJ1361" s="12">
        <f t="shared" si="3"/>
        <v>0</v>
      </c>
      <c r="AK1361" s="12">
        <f t="shared" si="4"/>
        <v>0</v>
      </c>
      <c r="AL1361" s="12">
        <f t="shared" si="5"/>
        <v>1</v>
      </c>
      <c r="AM1361" s="11"/>
      <c r="AN1361" s="13">
        <v>0.06621238095273221</v>
      </c>
      <c r="AO1361" s="11" t="s">
        <v>99</v>
      </c>
      <c r="AP1361" s="14">
        <v>45931.447850717595</v>
      </c>
    </row>
    <row r="1362">
      <c r="A1362" s="8">
        <v>45925.52081018518</v>
      </c>
      <c r="B1362" s="9" t="s">
        <v>2857</v>
      </c>
      <c r="C1362" s="9" t="s">
        <v>2858</v>
      </c>
      <c r="D1362" s="10">
        <v>5.586995418923E12</v>
      </c>
      <c r="E1362" s="9" t="s">
        <v>43</v>
      </c>
      <c r="F1362" s="9"/>
      <c r="G1362" s="9" t="s">
        <v>60</v>
      </c>
      <c r="H1362" s="9" t="s">
        <v>61</v>
      </c>
      <c r="I1362" s="9" t="s">
        <v>78</v>
      </c>
      <c r="J1362" s="9" t="s">
        <v>47</v>
      </c>
      <c r="K1362" s="9" t="s">
        <v>47</v>
      </c>
      <c r="L1362" s="9" t="s">
        <v>48</v>
      </c>
      <c r="M1362" s="9" t="s">
        <v>47</v>
      </c>
      <c r="N1362" s="9" t="s">
        <v>79</v>
      </c>
      <c r="O1362" s="9" t="s">
        <v>50</v>
      </c>
      <c r="P1362" s="11" t="s">
        <v>80</v>
      </c>
      <c r="Q1362" s="11" t="s">
        <v>81</v>
      </c>
      <c r="R1362" s="11" t="s">
        <v>82</v>
      </c>
      <c r="S1362" s="11">
        <v>7.50940275538E11</v>
      </c>
      <c r="T1362" s="11" t="s">
        <v>83</v>
      </c>
      <c r="U1362" s="11" t="s">
        <v>56</v>
      </c>
      <c r="V1362" s="11"/>
      <c r="W1362" s="11"/>
      <c r="X1362" s="11"/>
      <c r="Y1362" s="11"/>
      <c r="Z1362" s="11"/>
      <c r="AA1362" s="11"/>
      <c r="AB1362" s="11"/>
      <c r="AC1362" s="11"/>
      <c r="AD1362" s="11"/>
      <c r="AE1362" s="11"/>
      <c r="AF1362" s="12">
        <f>ROUNDUP(SUM(VLOOKUP(G1362,'Pontuação'!A$2:B$11,2,FALSE),VLOOKUP(E1362,'Pontuação'!C$2:D$11,2,FALSE),VLOOKUP(I1362,'Pontuação'!I$2:J$11,2,FALSE),VLOOKUP(K1362,'Pontuação'!G$2:H$11,2,FALSE),VLOOKUP(H1362,'Pontuação'!E$2:F$11,2,FALSE),VLOOKUP(M1362,'Pontuação'!K$2:L$11,2,FALSE)),0)</f>
        <v>1021</v>
      </c>
      <c r="AG1362" s="12">
        <f t="shared" si="1"/>
        <v>102</v>
      </c>
      <c r="AH1362" s="12" t="str">
        <f t="array" ref="AH1362">IFERROR(INDEX('Pontuação'!G$13:G$191, MATCH(AG1362, 'Pontuação'!F$14:F$191, 0)), "Faixa Indefinida")</f>
        <v>C</v>
      </c>
      <c r="AI1362" s="12">
        <f t="shared" si="2"/>
        <v>0</v>
      </c>
      <c r="AJ1362" s="12">
        <f t="shared" si="3"/>
        <v>0</v>
      </c>
      <c r="AK1362" s="12">
        <f t="shared" si="4"/>
        <v>1</v>
      </c>
      <c r="AL1362" s="12">
        <f t="shared" si="5"/>
        <v>0</v>
      </c>
      <c r="AM1362" s="11"/>
      <c r="AN1362" s="13">
        <v>0.4156968474437081</v>
      </c>
      <c r="AO1362" s="11" t="s">
        <v>134</v>
      </c>
      <c r="AP1362" s="14">
        <v>45931.447850717595</v>
      </c>
    </row>
    <row r="1363">
      <c r="A1363" s="8">
        <v>45925.52217592593</v>
      </c>
      <c r="B1363" s="9" t="s">
        <v>2859</v>
      </c>
      <c r="C1363" s="9" t="s">
        <v>2860</v>
      </c>
      <c r="D1363" s="10">
        <v>5.585996570597E12</v>
      </c>
      <c r="E1363" s="9" t="s">
        <v>43</v>
      </c>
      <c r="F1363" s="9"/>
      <c r="G1363" s="9" t="s">
        <v>44</v>
      </c>
      <c r="H1363" s="9" t="s">
        <v>61</v>
      </c>
      <c r="I1363" s="9" t="s">
        <v>46</v>
      </c>
      <c r="J1363" s="9" t="s">
        <v>47</v>
      </c>
      <c r="K1363" s="9" t="s">
        <v>48</v>
      </c>
      <c r="L1363" s="9" t="s">
        <v>48</v>
      </c>
      <c r="M1363" s="9" t="s">
        <v>47</v>
      </c>
      <c r="N1363" s="9" t="s">
        <v>79</v>
      </c>
      <c r="O1363" s="9" t="s">
        <v>50</v>
      </c>
      <c r="P1363" s="11" t="s">
        <v>51</v>
      </c>
      <c r="Q1363" s="11" t="s">
        <v>141</v>
      </c>
      <c r="R1363" s="11" t="s">
        <v>90</v>
      </c>
      <c r="S1363" s="11" t="s">
        <v>54</v>
      </c>
      <c r="T1363" s="11" t="s">
        <v>55</v>
      </c>
      <c r="U1363" s="11" t="s">
        <v>56</v>
      </c>
      <c r="V1363" s="11"/>
      <c r="W1363" s="11"/>
      <c r="X1363" s="11"/>
      <c r="Y1363" s="11"/>
      <c r="Z1363" s="11"/>
      <c r="AA1363" s="11"/>
      <c r="AB1363" s="11"/>
      <c r="AC1363" s="11"/>
      <c r="AD1363" s="11"/>
      <c r="AE1363" s="11"/>
      <c r="AF1363" s="12">
        <f>ROUNDUP(SUM(VLOOKUP(G1363,'Pontuação'!A$2:B$11,2,FALSE),VLOOKUP(E1363,'Pontuação'!C$2:D$11,2,FALSE),VLOOKUP(I1363,'Pontuação'!I$2:J$11,2,FALSE),VLOOKUP(K1363,'Pontuação'!G$2:H$11,2,FALSE),VLOOKUP(H1363,'Pontuação'!E$2:F$11,2,FALSE),VLOOKUP(M1363,'Pontuação'!K$2:L$11,2,FALSE)),0)</f>
        <v>1104</v>
      </c>
      <c r="AG1363" s="12">
        <f t="shared" si="1"/>
        <v>110</v>
      </c>
      <c r="AH1363" s="12" t="str">
        <f t="array" ref="AH1363">IFERROR(INDEX('Pontuação'!G$13:G$191, MATCH(AG1363, 'Pontuação'!F$14:F$191, 0)), "Faixa Indefinida")</f>
        <v>B</v>
      </c>
      <c r="AI1363" s="12">
        <f t="shared" si="2"/>
        <v>0</v>
      </c>
      <c r="AJ1363" s="12">
        <f t="shared" si="3"/>
        <v>1</v>
      </c>
      <c r="AK1363" s="12">
        <f t="shared" si="4"/>
        <v>0</v>
      </c>
      <c r="AL1363" s="12">
        <f t="shared" si="5"/>
        <v>0</v>
      </c>
      <c r="AM1363" s="11"/>
      <c r="AN1363" s="13">
        <v>0.46137625023754447</v>
      </c>
      <c r="AO1363" s="11" t="s">
        <v>151</v>
      </c>
      <c r="AP1363" s="14">
        <v>45931.447850717595</v>
      </c>
    </row>
    <row r="1364">
      <c r="A1364" s="8">
        <v>45925.522673611114</v>
      </c>
      <c r="B1364" s="9" t="s">
        <v>2054</v>
      </c>
      <c r="C1364" s="9" t="s">
        <v>2861</v>
      </c>
      <c r="D1364" s="10">
        <v>5.592984588242E12</v>
      </c>
      <c r="E1364" s="9" t="s">
        <v>43</v>
      </c>
      <c r="F1364" s="9"/>
      <c r="G1364" s="9" t="s">
        <v>170</v>
      </c>
      <c r="H1364" s="9" t="s">
        <v>157</v>
      </c>
      <c r="I1364" s="9" t="s">
        <v>62</v>
      </c>
      <c r="J1364" s="9" t="s">
        <v>47</v>
      </c>
      <c r="K1364" s="9" t="s">
        <v>47</v>
      </c>
      <c r="L1364" s="9" t="s">
        <v>47</v>
      </c>
      <c r="M1364" s="9" t="s">
        <v>47</v>
      </c>
      <c r="N1364" s="9" t="s">
        <v>79</v>
      </c>
      <c r="O1364" s="9" t="s">
        <v>70</v>
      </c>
      <c r="P1364" s="11" t="s">
        <v>51</v>
      </c>
      <c r="Q1364" s="11" t="s">
        <v>141</v>
      </c>
      <c r="R1364" s="11" t="s">
        <v>90</v>
      </c>
      <c r="S1364" s="11" t="s">
        <v>54</v>
      </c>
      <c r="T1364" s="11" t="s">
        <v>65</v>
      </c>
      <c r="U1364" s="11" t="s">
        <v>47</v>
      </c>
      <c r="V1364" s="11"/>
      <c r="W1364" s="11"/>
      <c r="X1364" s="11"/>
      <c r="Y1364" s="11"/>
      <c r="Z1364" s="11"/>
      <c r="AA1364" s="11"/>
      <c r="AB1364" s="11"/>
      <c r="AC1364" s="11"/>
      <c r="AD1364" s="11"/>
      <c r="AE1364" s="11"/>
      <c r="AF1364" s="12">
        <f>ROUNDUP(SUM(VLOOKUP(G1364,'Pontuação'!A$2:B$11,2,FALSE),VLOOKUP(E1364,'Pontuação'!C$2:D$11,2,FALSE),VLOOKUP(I1364,'Pontuação'!I$2:J$11,2,FALSE),VLOOKUP(K1364,'Pontuação'!G$2:H$11,2,FALSE),VLOOKUP(H1364,'Pontuação'!E$2:F$11,2,FALSE),VLOOKUP(M1364,'Pontuação'!K$2:L$11,2,FALSE)),0)</f>
        <v>765</v>
      </c>
      <c r="AG1364" s="12">
        <f t="shared" si="1"/>
        <v>77</v>
      </c>
      <c r="AH1364" s="12" t="str">
        <f t="array" ref="AH1364">IFERROR(INDEX('Pontuação'!G$13:G$191, MATCH(AG1364, 'Pontuação'!F$14:F$191, 0)), "Faixa Indefinida")</f>
        <v>D</v>
      </c>
      <c r="AI1364" s="12">
        <f t="shared" si="2"/>
        <v>0</v>
      </c>
      <c r="AJ1364" s="12">
        <f t="shared" si="3"/>
        <v>0</v>
      </c>
      <c r="AK1364" s="12">
        <f t="shared" si="4"/>
        <v>0</v>
      </c>
      <c r="AL1364" s="12">
        <f t="shared" si="5"/>
        <v>1</v>
      </c>
      <c r="AM1364" s="11"/>
      <c r="AN1364" s="13">
        <v>0.09270252982747561</v>
      </c>
      <c r="AO1364" s="11" t="s">
        <v>99</v>
      </c>
      <c r="AP1364" s="14">
        <v>45931.447850717595</v>
      </c>
    </row>
    <row r="1365">
      <c r="A1365" s="8">
        <v>45925.52295138889</v>
      </c>
      <c r="B1365" s="9" t="s">
        <v>2862</v>
      </c>
      <c r="C1365" s="9" t="s">
        <v>2863</v>
      </c>
      <c r="D1365" s="10">
        <v>5.592991437078E12</v>
      </c>
      <c r="E1365" s="9" t="s">
        <v>75</v>
      </c>
      <c r="F1365" s="9"/>
      <c r="G1365" s="9" t="s">
        <v>60</v>
      </c>
      <c r="H1365" s="9" t="s">
        <v>45</v>
      </c>
      <c r="I1365" s="9" t="s">
        <v>78</v>
      </c>
      <c r="J1365" s="9" t="s">
        <v>47</v>
      </c>
      <c r="K1365" s="9" t="s">
        <v>47</v>
      </c>
      <c r="L1365" s="9" t="s">
        <v>48</v>
      </c>
      <c r="M1365" s="9" t="s">
        <v>48</v>
      </c>
      <c r="N1365" s="9" t="s">
        <v>79</v>
      </c>
      <c r="O1365" s="9" t="s">
        <v>50</v>
      </c>
      <c r="P1365" s="11" t="s">
        <v>51</v>
      </c>
      <c r="Q1365" s="11" t="s">
        <v>141</v>
      </c>
      <c r="R1365" s="11" t="s">
        <v>90</v>
      </c>
      <c r="S1365" s="11" t="s">
        <v>54</v>
      </c>
      <c r="T1365" s="11" t="s">
        <v>55</v>
      </c>
      <c r="U1365" s="11" t="s">
        <v>47</v>
      </c>
      <c r="V1365" s="11"/>
      <c r="W1365" s="11"/>
      <c r="X1365" s="11"/>
      <c r="Y1365" s="11"/>
      <c r="Z1365" s="11"/>
      <c r="AA1365" s="11"/>
      <c r="AB1365" s="11"/>
      <c r="AC1365" s="11"/>
      <c r="AD1365" s="11"/>
      <c r="AE1365" s="11"/>
      <c r="AF1365" s="12">
        <f>ROUNDUP(SUM(VLOOKUP(G1365,'Pontuação'!A$2:B$11,2,FALSE),VLOOKUP(E1365,'Pontuação'!C$2:D$11,2,FALSE),VLOOKUP(I1365,'Pontuação'!I$2:J$11,2,FALSE),VLOOKUP(K1365,'Pontuação'!G$2:H$11,2,FALSE),VLOOKUP(H1365,'Pontuação'!E$2:F$11,2,FALSE),VLOOKUP(M1365,'Pontuação'!K$2:L$11,2,FALSE)),0)</f>
        <v>1233</v>
      </c>
      <c r="AG1365" s="12">
        <f t="shared" si="1"/>
        <v>123</v>
      </c>
      <c r="AH1365" s="12" t="str">
        <f t="array" ref="AH1365">IFERROR(INDEX('Pontuação'!G$13:G$191, MATCH(AG1365, 'Pontuação'!F$14:F$191, 0)), "Faixa Indefinida")</f>
        <v>A</v>
      </c>
      <c r="AI1365" s="12">
        <f t="shared" si="2"/>
        <v>1</v>
      </c>
      <c r="AJ1365" s="12">
        <f t="shared" si="3"/>
        <v>0</v>
      </c>
      <c r="AK1365" s="12">
        <f t="shared" si="4"/>
        <v>0</v>
      </c>
      <c r="AL1365" s="12">
        <f t="shared" si="5"/>
        <v>0</v>
      </c>
      <c r="AM1365" s="11"/>
      <c r="AN1365" s="13">
        <v>0.16306786528305003</v>
      </c>
      <c r="AO1365" s="11" t="s">
        <v>110</v>
      </c>
      <c r="AP1365" s="14">
        <v>45931.447850717595</v>
      </c>
    </row>
    <row r="1366">
      <c r="A1366" s="8">
        <v>45925.52373842592</v>
      </c>
      <c r="B1366" s="9" t="s">
        <v>2864</v>
      </c>
      <c r="C1366" s="9" t="s">
        <v>2865</v>
      </c>
      <c r="D1366" s="10">
        <v>5.54599850108E12</v>
      </c>
      <c r="E1366" s="9" t="s">
        <v>43</v>
      </c>
      <c r="F1366" s="9"/>
      <c r="G1366" s="9" t="s">
        <v>60</v>
      </c>
      <c r="H1366" s="9" t="s">
        <v>45</v>
      </c>
      <c r="I1366" s="9" t="s">
        <v>106</v>
      </c>
      <c r="J1366" s="9" t="s">
        <v>48</v>
      </c>
      <c r="K1366" s="9" t="s">
        <v>48</v>
      </c>
      <c r="L1366" s="9" t="s">
        <v>48</v>
      </c>
      <c r="M1366" s="9" t="s">
        <v>48</v>
      </c>
      <c r="N1366" s="9" t="s">
        <v>63</v>
      </c>
      <c r="O1366" s="9" t="s">
        <v>50</v>
      </c>
      <c r="P1366" s="11" t="s">
        <v>51</v>
      </c>
      <c r="Q1366" s="11" t="s">
        <v>203</v>
      </c>
      <c r="R1366" s="11" t="s">
        <v>311</v>
      </c>
      <c r="S1366" s="11" t="s">
        <v>54</v>
      </c>
      <c r="T1366" s="11" t="s">
        <v>55</v>
      </c>
      <c r="U1366" s="11" t="s">
        <v>56</v>
      </c>
      <c r="V1366" s="11"/>
      <c r="W1366" s="11"/>
      <c r="X1366" s="11"/>
      <c r="Y1366" s="11"/>
      <c r="Z1366" s="11"/>
      <c r="AA1366" s="11"/>
      <c r="AB1366" s="11"/>
      <c r="AC1366" s="11"/>
      <c r="AD1366" s="11"/>
      <c r="AE1366" s="11"/>
      <c r="AF1366" s="12">
        <f>ROUNDUP(SUM(VLOOKUP(G1366,'Pontuação'!A$2:B$11,2,FALSE),VLOOKUP(E1366,'Pontuação'!C$2:D$11,2,FALSE),VLOOKUP(I1366,'Pontuação'!I$2:J$11,2,FALSE),VLOOKUP(K1366,'Pontuação'!G$2:H$11,2,FALSE),VLOOKUP(H1366,'Pontuação'!E$2:F$11,2,FALSE),VLOOKUP(M1366,'Pontuação'!K$2:L$11,2,FALSE)),0)</f>
        <v>1323</v>
      </c>
      <c r="AG1366" s="12">
        <f t="shared" si="1"/>
        <v>132</v>
      </c>
      <c r="AH1366" s="12" t="str">
        <f t="array" ref="AH1366">IFERROR(INDEX('Pontuação'!G$13:G$191, MATCH(AG1366, 'Pontuação'!F$14:F$191, 0)), "Faixa Indefinida")</f>
        <v>A</v>
      </c>
      <c r="AI1366" s="12">
        <f t="shared" si="2"/>
        <v>1</v>
      </c>
      <c r="AJ1366" s="12">
        <f t="shared" si="3"/>
        <v>0</v>
      </c>
      <c r="AK1366" s="12">
        <f t="shared" si="4"/>
        <v>0</v>
      </c>
      <c r="AL1366" s="12">
        <f t="shared" si="5"/>
        <v>0</v>
      </c>
      <c r="AM1366" s="11"/>
      <c r="AN1366" s="13">
        <v>0.6942126675788907</v>
      </c>
      <c r="AO1366" s="11" t="s">
        <v>57</v>
      </c>
      <c r="AP1366" s="14">
        <v>45931.447850717595</v>
      </c>
    </row>
    <row r="1367">
      <c r="A1367" s="8">
        <v>45925.52575231482</v>
      </c>
      <c r="B1367" s="9" t="s">
        <v>2866</v>
      </c>
      <c r="C1367" s="9" t="s">
        <v>2867</v>
      </c>
      <c r="D1367" s="10">
        <v>5.541984630709E12</v>
      </c>
      <c r="E1367" s="9" t="s">
        <v>43</v>
      </c>
      <c r="F1367" s="9"/>
      <c r="G1367" s="9" t="s">
        <v>170</v>
      </c>
      <c r="H1367" s="9" t="s">
        <v>157</v>
      </c>
      <c r="I1367" s="9" t="s">
        <v>78</v>
      </c>
      <c r="J1367" s="9" t="s">
        <v>48</v>
      </c>
      <c r="K1367" s="9" t="s">
        <v>48</v>
      </c>
      <c r="L1367" s="9" t="s">
        <v>48</v>
      </c>
      <c r="M1367" s="9" t="s">
        <v>47</v>
      </c>
      <c r="N1367" s="9" t="s">
        <v>79</v>
      </c>
      <c r="O1367" s="9" t="s">
        <v>64</v>
      </c>
      <c r="P1367" s="11" t="s">
        <v>51</v>
      </c>
      <c r="Q1367" s="11" t="s">
        <v>133</v>
      </c>
      <c r="R1367" s="11" t="s">
        <v>90</v>
      </c>
      <c r="S1367" s="11" t="s">
        <v>72</v>
      </c>
      <c r="T1367" s="11" t="s">
        <v>65</v>
      </c>
      <c r="U1367" s="11" t="s">
        <v>56</v>
      </c>
      <c r="V1367" s="11"/>
      <c r="W1367" s="11"/>
      <c r="X1367" s="11"/>
      <c r="Y1367" s="11"/>
      <c r="Z1367" s="11"/>
      <c r="AA1367" s="11"/>
      <c r="AB1367" s="11"/>
      <c r="AC1367" s="11"/>
      <c r="AD1367" s="11"/>
      <c r="AE1367" s="11"/>
      <c r="AF1367" s="12">
        <f>ROUNDUP(SUM(VLOOKUP(G1367,'Pontuação'!A$2:B$11,2,FALSE),VLOOKUP(E1367,'Pontuação'!C$2:D$11,2,FALSE),VLOOKUP(I1367,'Pontuação'!I$2:J$11,2,FALSE),VLOOKUP(K1367,'Pontuação'!G$2:H$11,2,FALSE),VLOOKUP(H1367,'Pontuação'!E$2:F$11,2,FALSE),VLOOKUP(M1367,'Pontuação'!K$2:L$11,2,FALSE)),0)</f>
        <v>937</v>
      </c>
      <c r="AG1367" s="12">
        <f t="shared" si="1"/>
        <v>94</v>
      </c>
      <c r="AH1367" s="12" t="str">
        <f t="array" ref="AH1367">IFERROR(INDEX('Pontuação'!G$13:G$191, MATCH(AG1367, 'Pontuação'!F$14:F$191, 0)), "Faixa Indefinida")</f>
        <v>C</v>
      </c>
      <c r="AI1367" s="12">
        <f t="shared" si="2"/>
        <v>0</v>
      </c>
      <c r="AJ1367" s="12">
        <f t="shared" si="3"/>
        <v>0</v>
      </c>
      <c r="AK1367" s="12">
        <f t="shared" si="4"/>
        <v>1</v>
      </c>
      <c r="AL1367" s="12">
        <f t="shared" si="5"/>
        <v>0</v>
      </c>
      <c r="AM1367" s="11"/>
      <c r="AN1367" s="13">
        <v>0.21431473588682898</v>
      </c>
      <c r="AO1367" s="11" t="s">
        <v>162</v>
      </c>
      <c r="AP1367" s="14">
        <v>45931.447850717595</v>
      </c>
    </row>
    <row r="1368">
      <c r="A1368" s="8">
        <v>45925.529953703706</v>
      </c>
      <c r="B1368" s="9" t="s">
        <v>2868</v>
      </c>
      <c r="C1368" s="9" t="s">
        <v>2869</v>
      </c>
      <c r="D1368" s="10">
        <v>5.541995020566E12</v>
      </c>
      <c r="E1368" s="9" t="s">
        <v>43</v>
      </c>
      <c r="F1368" s="9"/>
      <c r="G1368" s="9" t="s">
        <v>76</v>
      </c>
      <c r="H1368" s="9" t="s">
        <v>61</v>
      </c>
      <c r="I1368" s="9" t="s">
        <v>88</v>
      </c>
      <c r="J1368" s="9" t="s">
        <v>47</v>
      </c>
      <c r="K1368" s="9" t="s">
        <v>47</v>
      </c>
      <c r="L1368" s="9" t="s">
        <v>48</v>
      </c>
      <c r="M1368" s="9" t="s">
        <v>47</v>
      </c>
      <c r="N1368" s="9" t="s">
        <v>63</v>
      </c>
      <c r="O1368" s="9" t="s">
        <v>50</v>
      </c>
      <c r="P1368" s="11" t="s">
        <v>51</v>
      </c>
      <c r="Q1368" s="11" t="s">
        <v>52</v>
      </c>
      <c r="R1368" s="11" t="s">
        <v>53</v>
      </c>
      <c r="S1368" s="11" t="s">
        <v>54</v>
      </c>
      <c r="T1368" s="11" t="s">
        <v>55</v>
      </c>
      <c r="U1368" s="11" t="s">
        <v>56</v>
      </c>
      <c r="V1368" s="11"/>
      <c r="W1368" s="11"/>
      <c r="X1368" s="11"/>
      <c r="Y1368" s="11"/>
      <c r="Z1368" s="11"/>
      <c r="AA1368" s="11"/>
      <c r="AB1368" s="11"/>
      <c r="AC1368" s="11"/>
      <c r="AD1368" s="11"/>
      <c r="AE1368" s="11"/>
      <c r="AF1368" s="12">
        <f>ROUNDUP(SUM(VLOOKUP(G1368,'Pontuação'!A$2:B$11,2,FALSE),VLOOKUP(E1368,'Pontuação'!C$2:D$11,2,FALSE),VLOOKUP(I1368,'Pontuação'!I$2:J$11,2,FALSE),VLOOKUP(K1368,'Pontuação'!G$2:H$11,2,FALSE),VLOOKUP(H1368,'Pontuação'!E$2:F$11,2,FALSE),VLOOKUP(M1368,'Pontuação'!K$2:L$11,2,FALSE)),0)</f>
        <v>926</v>
      </c>
      <c r="AG1368" s="12">
        <f t="shared" si="1"/>
        <v>93</v>
      </c>
      <c r="AH1368" s="12" t="str">
        <f t="array" ref="AH1368">IFERROR(INDEX('Pontuação'!G$13:G$191, MATCH(AG1368, 'Pontuação'!F$14:F$191, 0)), "Faixa Indefinida")</f>
        <v>C</v>
      </c>
      <c r="AI1368" s="12">
        <f t="shared" si="2"/>
        <v>0</v>
      </c>
      <c r="AJ1368" s="12">
        <f t="shared" si="3"/>
        <v>0</v>
      </c>
      <c r="AK1368" s="12">
        <f t="shared" si="4"/>
        <v>1</v>
      </c>
      <c r="AL1368" s="12">
        <f t="shared" si="5"/>
        <v>0</v>
      </c>
      <c r="AM1368" s="11"/>
      <c r="AN1368" s="13">
        <v>0.3134022422075915</v>
      </c>
      <c r="AO1368" s="11" t="s">
        <v>124</v>
      </c>
      <c r="AP1368" s="14">
        <v>45931.447850717595</v>
      </c>
    </row>
    <row r="1369">
      <c r="A1369" s="8">
        <v>45925.53105324074</v>
      </c>
      <c r="B1369" s="9" t="s">
        <v>2870</v>
      </c>
      <c r="C1369" s="9" t="s">
        <v>2871</v>
      </c>
      <c r="D1369" s="10">
        <v>5.588992018706E12</v>
      </c>
      <c r="E1369" s="9" t="s">
        <v>43</v>
      </c>
      <c r="F1369" s="9"/>
      <c r="G1369" s="9" t="s">
        <v>76</v>
      </c>
      <c r="H1369" s="9" t="s">
        <v>45</v>
      </c>
      <c r="I1369" s="9" t="s">
        <v>78</v>
      </c>
      <c r="J1369" s="9" t="s">
        <v>48</v>
      </c>
      <c r="K1369" s="9" t="s">
        <v>48</v>
      </c>
      <c r="L1369" s="9" t="s">
        <v>48</v>
      </c>
      <c r="M1369" s="9" t="s">
        <v>48</v>
      </c>
      <c r="N1369" s="9" t="s">
        <v>79</v>
      </c>
      <c r="O1369" s="9" t="s">
        <v>64</v>
      </c>
      <c r="P1369" s="11" t="s">
        <v>51</v>
      </c>
      <c r="Q1369" s="11" t="s">
        <v>121</v>
      </c>
      <c r="R1369" s="11" t="s">
        <v>122</v>
      </c>
      <c r="S1369" s="11" t="s">
        <v>123</v>
      </c>
      <c r="T1369" s="11" t="s">
        <v>55</v>
      </c>
      <c r="U1369" s="11" t="s">
        <v>56</v>
      </c>
      <c r="V1369" s="11"/>
      <c r="W1369" s="11"/>
      <c r="X1369" s="11"/>
      <c r="Y1369" s="11"/>
      <c r="Z1369" s="11"/>
      <c r="AA1369" s="11"/>
      <c r="AB1369" s="11"/>
      <c r="AC1369" s="11"/>
      <c r="AD1369" s="11"/>
      <c r="AE1369" s="11"/>
      <c r="AF1369" s="12">
        <f>ROUNDUP(SUM(VLOOKUP(G1369,'Pontuação'!A$2:B$11,2,FALSE),VLOOKUP(E1369,'Pontuação'!C$2:D$11,2,FALSE),VLOOKUP(I1369,'Pontuação'!I$2:J$11,2,FALSE),VLOOKUP(K1369,'Pontuação'!G$2:H$11,2,FALSE),VLOOKUP(H1369,'Pontuação'!E$2:F$11,2,FALSE),VLOOKUP(M1369,'Pontuação'!K$2:L$11,2,FALSE)),0)</f>
        <v>1351</v>
      </c>
      <c r="AG1369" s="12">
        <f t="shared" si="1"/>
        <v>135</v>
      </c>
      <c r="AH1369" s="12" t="str">
        <f t="array" ref="AH1369">IFERROR(INDEX('Pontuação'!G$13:G$191, MATCH(AG1369, 'Pontuação'!F$14:F$191, 0)), "Faixa Indefinida")</f>
        <v>A</v>
      </c>
      <c r="AI1369" s="12">
        <f t="shared" si="2"/>
        <v>1</v>
      </c>
      <c r="AJ1369" s="12">
        <f t="shared" si="3"/>
        <v>0</v>
      </c>
      <c r="AK1369" s="12">
        <f t="shared" si="4"/>
        <v>0</v>
      </c>
      <c r="AL1369" s="12">
        <f t="shared" si="5"/>
        <v>0</v>
      </c>
      <c r="AM1369" s="11"/>
      <c r="AN1369" s="13">
        <v>0.42625136405168434</v>
      </c>
      <c r="AO1369" s="11" t="s">
        <v>134</v>
      </c>
      <c r="AP1369" s="14">
        <v>45931.447850717595</v>
      </c>
    </row>
    <row r="1370">
      <c r="A1370" s="8">
        <v>45925.531168981484</v>
      </c>
      <c r="B1370" s="9" t="s">
        <v>2872</v>
      </c>
      <c r="C1370" s="9" t="s">
        <v>2873</v>
      </c>
      <c r="D1370" s="10">
        <v>5.594991853494E12</v>
      </c>
      <c r="E1370" s="9" t="s">
        <v>43</v>
      </c>
      <c r="F1370" s="9"/>
      <c r="G1370" s="9" t="s">
        <v>144</v>
      </c>
      <c r="H1370" s="9" t="s">
        <v>61</v>
      </c>
      <c r="I1370" s="9" t="s">
        <v>88</v>
      </c>
      <c r="J1370" s="9" t="s">
        <v>47</v>
      </c>
      <c r="K1370" s="9" t="s">
        <v>47</v>
      </c>
      <c r="L1370" s="9" t="s">
        <v>48</v>
      </c>
      <c r="M1370" s="9" t="s">
        <v>48</v>
      </c>
      <c r="N1370" s="9" t="s">
        <v>79</v>
      </c>
      <c r="O1370" s="9" t="s">
        <v>64</v>
      </c>
      <c r="P1370" s="11" t="s">
        <v>51</v>
      </c>
      <c r="Q1370" s="11" t="s">
        <v>71</v>
      </c>
      <c r="R1370" s="11" t="s">
        <v>53</v>
      </c>
      <c r="S1370" s="11" t="s">
        <v>138</v>
      </c>
      <c r="T1370" s="11" t="s">
        <v>55</v>
      </c>
      <c r="U1370" s="11" t="s">
        <v>56</v>
      </c>
      <c r="V1370" s="11"/>
      <c r="W1370" s="11"/>
      <c r="X1370" s="11"/>
      <c r="Y1370" s="11"/>
      <c r="Z1370" s="11"/>
      <c r="AA1370" s="11"/>
      <c r="AB1370" s="11"/>
      <c r="AC1370" s="11"/>
      <c r="AD1370" s="11"/>
      <c r="AE1370" s="11"/>
      <c r="AF1370" s="12">
        <f>ROUNDUP(SUM(VLOOKUP(G1370,'Pontuação'!A$2:B$11,2,FALSE),VLOOKUP(E1370,'Pontuação'!C$2:D$11,2,FALSE),VLOOKUP(I1370,'Pontuação'!I$2:J$11,2,FALSE),VLOOKUP(K1370,'Pontuação'!G$2:H$11,2,FALSE),VLOOKUP(H1370,'Pontuação'!E$2:F$11,2,FALSE),VLOOKUP(M1370,'Pontuação'!K$2:L$11,2,FALSE)),0)</f>
        <v>999</v>
      </c>
      <c r="AG1370" s="12">
        <f t="shared" si="1"/>
        <v>100</v>
      </c>
      <c r="AH1370" s="12" t="str">
        <f t="array" ref="AH1370">IFERROR(INDEX('Pontuação'!G$13:G$191, MATCH(AG1370, 'Pontuação'!F$14:F$191, 0)), "Faixa Indefinida")</f>
        <v>C</v>
      </c>
      <c r="AI1370" s="12">
        <f t="shared" si="2"/>
        <v>0</v>
      </c>
      <c r="AJ1370" s="12">
        <f t="shared" si="3"/>
        <v>0</v>
      </c>
      <c r="AK1370" s="12">
        <f t="shared" si="4"/>
        <v>1</v>
      </c>
      <c r="AL1370" s="12">
        <f t="shared" si="5"/>
        <v>0</v>
      </c>
      <c r="AM1370" s="11"/>
      <c r="AN1370" s="13">
        <v>0.14206840062051632</v>
      </c>
      <c r="AO1370" s="11" t="s">
        <v>110</v>
      </c>
      <c r="AP1370" s="14">
        <v>45931.447850717595</v>
      </c>
    </row>
    <row r="1371">
      <c r="A1371" s="8">
        <v>45925.53196759259</v>
      </c>
      <c r="B1371" s="9" t="s">
        <v>2874</v>
      </c>
      <c r="C1371" s="9" t="s">
        <v>2875</v>
      </c>
      <c r="D1371" s="10">
        <v>5.521997338527E12</v>
      </c>
      <c r="E1371" s="9" t="s">
        <v>43</v>
      </c>
      <c r="F1371" s="9"/>
      <c r="G1371" s="9" t="s">
        <v>44</v>
      </c>
      <c r="H1371" s="9" t="s">
        <v>45</v>
      </c>
      <c r="I1371" s="9" t="s">
        <v>78</v>
      </c>
      <c r="J1371" s="9" t="s">
        <v>47</v>
      </c>
      <c r="K1371" s="9" t="s">
        <v>47</v>
      </c>
      <c r="L1371" s="9" t="s">
        <v>48</v>
      </c>
      <c r="M1371" s="9" t="s">
        <v>47</v>
      </c>
      <c r="N1371" s="9" t="s">
        <v>63</v>
      </c>
      <c r="O1371" s="9" t="s">
        <v>50</v>
      </c>
      <c r="P1371" s="11" t="s">
        <v>51</v>
      </c>
      <c r="Q1371" s="11" t="s">
        <v>203</v>
      </c>
      <c r="R1371" s="11" t="s">
        <v>748</v>
      </c>
      <c r="S1371" s="11" t="s">
        <v>749</v>
      </c>
      <c r="T1371" s="11" t="s">
        <v>55</v>
      </c>
      <c r="U1371" s="11" t="s">
        <v>56</v>
      </c>
      <c r="V1371" s="11"/>
      <c r="W1371" s="11"/>
      <c r="X1371" s="11"/>
      <c r="Y1371" s="11"/>
      <c r="Z1371" s="11"/>
      <c r="AA1371" s="11"/>
      <c r="AB1371" s="11"/>
      <c r="AC1371" s="11"/>
      <c r="AD1371" s="11"/>
      <c r="AE1371" s="11"/>
      <c r="AF1371" s="12">
        <f>ROUNDUP(SUM(VLOOKUP(G1371,'Pontuação'!A$2:B$11,2,FALSE),VLOOKUP(E1371,'Pontuação'!C$2:D$11,2,FALSE),VLOOKUP(I1371,'Pontuação'!I$2:J$11,2,FALSE),VLOOKUP(K1371,'Pontuação'!G$2:H$11,2,FALSE),VLOOKUP(H1371,'Pontuação'!E$2:F$11,2,FALSE),VLOOKUP(M1371,'Pontuação'!K$2:L$11,2,FALSE)),0)</f>
        <v>1023</v>
      </c>
      <c r="AG1371" s="12">
        <f t="shared" si="1"/>
        <v>102</v>
      </c>
      <c r="AH1371" s="12" t="str">
        <f t="array" ref="AH1371">IFERROR(INDEX('Pontuação'!G$13:G$191, MATCH(AG1371, 'Pontuação'!F$14:F$191, 0)), "Faixa Indefinida")</f>
        <v>C</v>
      </c>
      <c r="AI1371" s="12">
        <f t="shared" si="2"/>
        <v>0</v>
      </c>
      <c r="AJ1371" s="12">
        <f t="shared" si="3"/>
        <v>0</v>
      </c>
      <c r="AK1371" s="12">
        <f t="shared" si="4"/>
        <v>1</v>
      </c>
      <c r="AL1371" s="12">
        <f t="shared" si="5"/>
        <v>0</v>
      </c>
      <c r="AM1371" s="11"/>
      <c r="AN1371" s="13">
        <v>0.5884152480253148</v>
      </c>
      <c r="AO1371" s="11" t="s">
        <v>57</v>
      </c>
      <c r="AP1371" s="14">
        <v>45931.447850717595</v>
      </c>
    </row>
    <row r="1372">
      <c r="A1372" s="8">
        <v>45925.53366898148</v>
      </c>
      <c r="B1372" s="9" t="s">
        <v>2876</v>
      </c>
      <c r="C1372" s="9" t="s">
        <v>2877</v>
      </c>
      <c r="D1372" s="10">
        <v>5.542984171697E12</v>
      </c>
      <c r="E1372" s="9" t="s">
        <v>43</v>
      </c>
      <c r="F1372" s="9"/>
      <c r="G1372" s="9" t="s">
        <v>60</v>
      </c>
      <c r="H1372" s="9" t="s">
        <v>45</v>
      </c>
      <c r="I1372" s="9" t="s">
        <v>46</v>
      </c>
      <c r="J1372" s="9" t="s">
        <v>47</v>
      </c>
      <c r="K1372" s="9" t="s">
        <v>48</v>
      </c>
      <c r="L1372" s="9" t="s">
        <v>48</v>
      </c>
      <c r="M1372" s="9" t="s">
        <v>48</v>
      </c>
      <c r="N1372" s="9" t="s">
        <v>79</v>
      </c>
      <c r="O1372" s="9" t="s">
        <v>64</v>
      </c>
      <c r="P1372" s="11" t="s">
        <v>51</v>
      </c>
      <c r="Q1372" s="11" t="s">
        <v>121</v>
      </c>
      <c r="R1372" s="11" t="s">
        <v>323</v>
      </c>
      <c r="S1372" s="11" t="s">
        <v>324</v>
      </c>
      <c r="T1372" s="11" t="s">
        <v>65</v>
      </c>
      <c r="U1372" s="11" t="s">
        <v>56</v>
      </c>
      <c r="V1372" s="11"/>
      <c r="W1372" s="11"/>
      <c r="X1372" s="11"/>
      <c r="Y1372" s="11"/>
      <c r="Z1372" s="11"/>
      <c r="AA1372" s="11"/>
      <c r="AB1372" s="11"/>
      <c r="AC1372" s="11"/>
      <c r="AD1372" s="11"/>
      <c r="AE1372" s="11"/>
      <c r="AF1372" s="12">
        <f>ROUNDUP(SUM(VLOOKUP(G1372,'Pontuação'!A$2:B$11,2,FALSE),VLOOKUP(E1372,'Pontuação'!C$2:D$11,2,FALSE),VLOOKUP(I1372,'Pontuação'!I$2:J$11,2,FALSE),VLOOKUP(K1372,'Pontuação'!G$2:H$11,2,FALSE),VLOOKUP(H1372,'Pontuação'!E$2:F$11,2,FALSE),VLOOKUP(M1372,'Pontuação'!K$2:L$11,2,FALSE)),0)</f>
        <v>1410</v>
      </c>
      <c r="AG1372" s="12">
        <f t="shared" si="1"/>
        <v>141</v>
      </c>
      <c r="AH1372" s="12" t="str">
        <f t="array" ref="AH1372">IFERROR(INDEX('Pontuação'!G$13:G$191, MATCH(AG1372, 'Pontuação'!F$14:F$191, 0)), "Faixa Indefinida")</f>
        <v>A</v>
      </c>
      <c r="AI1372" s="12">
        <f t="shared" si="2"/>
        <v>1</v>
      </c>
      <c r="AJ1372" s="12">
        <f t="shared" si="3"/>
        <v>0</v>
      </c>
      <c r="AK1372" s="12">
        <f t="shared" si="4"/>
        <v>0</v>
      </c>
      <c r="AL1372" s="12">
        <f t="shared" si="5"/>
        <v>0</v>
      </c>
      <c r="AM1372" s="11"/>
      <c r="AN1372" s="13">
        <v>0.45889909668911094</v>
      </c>
      <c r="AO1372" s="11" t="s">
        <v>151</v>
      </c>
      <c r="AP1372" s="14">
        <v>45931.447850717595</v>
      </c>
    </row>
    <row r="1373">
      <c r="A1373" s="8">
        <v>45925.53462962963</v>
      </c>
      <c r="B1373" s="9"/>
      <c r="C1373" s="9"/>
      <c r="D1373" s="10"/>
      <c r="E1373" s="9"/>
      <c r="F1373" s="9"/>
      <c r="G1373" s="9"/>
      <c r="H1373" s="9"/>
      <c r="I1373" s="9"/>
      <c r="J1373" s="9"/>
      <c r="K1373" s="9"/>
      <c r="L1373" s="9"/>
      <c r="M1373" s="9"/>
      <c r="N1373" s="9"/>
      <c r="O1373" s="9"/>
      <c r="P1373" s="11"/>
      <c r="Q1373" s="11"/>
      <c r="R1373" s="11"/>
      <c r="S1373" s="11"/>
      <c r="T1373" s="11"/>
      <c r="U1373" s="11"/>
      <c r="V1373" s="11"/>
      <c r="W1373" s="11"/>
      <c r="X1373" s="11"/>
      <c r="Y1373" s="11"/>
      <c r="Z1373" s="11"/>
      <c r="AA1373" s="11"/>
      <c r="AB1373" s="11"/>
      <c r="AC1373" s="11"/>
      <c r="AD1373" s="11"/>
      <c r="AE1373" s="11"/>
      <c r="AF1373" s="12" t="str">
        <f>ROUNDUP(SUM(VLOOKUP(G1373,'Pontuação'!A$2:B$11,2,FALSE),VLOOKUP(E1373,'Pontuação'!C$2:D$11,2,FALSE),VLOOKUP(I1373,'Pontuação'!I$2:J$11,2,FALSE),VLOOKUP(K1373,'Pontuação'!G$2:H$11,2,FALSE),VLOOKUP(H1373,'Pontuação'!E$2:F$11,2,FALSE),VLOOKUP(M1373,'Pontuação'!K$2:L$11,2,FALSE)),0)</f>
        <v>#N/A</v>
      </c>
      <c r="AG1373" s="12" t="str">
        <f t="shared" si="1"/>
        <v>#N/A</v>
      </c>
      <c r="AH1373" s="12" t="str">
        <f t="array" ref="AH1373">IFERROR(INDEX('Pontuação'!G$13:G$191, MATCH(AG1373, 'Pontuação'!F$14:F$191, 0)), "Faixa Indefinida")</f>
        <v>Faixa Indefinida</v>
      </c>
      <c r="AI1373" s="12">
        <f t="shared" si="2"/>
        <v>0</v>
      </c>
      <c r="AJ1373" s="12">
        <f t="shared" si="3"/>
        <v>0</v>
      </c>
      <c r="AK1373" s="12">
        <f t="shared" si="4"/>
        <v>0</v>
      </c>
      <c r="AL1373" s="12">
        <f t="shared" si="5"/>
        <v>0</v>
      </c>
      <c r="AM1373" s="11"/>
      <c r="AN1373" s="13">
        <v>0.08487926484258118</v>
      </c>
      <c r="AO1373" s="11" t="s">
        <v>99</v>
      </c>
      <c r="AP1373" s="14">
        <v>45931.447850717595</v>
      </c>
    </row>
    <row r="1374">
      <c r="A1374" s="8">
        <v>45925.5359837963</v>
      </c>
      <c r="B1374" s="9" t="s">
        <v>2878</v>
      </c>
      <c r="C1374" s="9" t="s">
        <v>2879</v>
      </c>
      <c r="D1374" s="10">
        <v>5.515998515222E12</v>
      </c>
      <c r="E1374" s="9" t="s">
        <v>75</v>
      </c>
      <c r="F1374" s="9"/>
      <c r="G1374" s="9" t="s">
        <v>60</v>
      </c>
      <c r="H1374" s="9" t="s">
        <v>77</v>
      </c>
      <c r="I1374" s="9" t="s">
        <v>88</v>
      </c>
      <c r="J1374" s="9" t="s">
        <v>48</v>
      </c>
      <c r="K1374" s="9" t="s">
        <v>48</v>
      </c>
      <c r="L1374" s="9" t="s">
        <v>48</v>
      </c>
      <c r="M1374" s="9" t="s">
        <v>48</v>
      </c>
      <c r="N1374" s="9" t="s">
        <v>79</v>
      </c>
      <c r="O1374" s="9" t="s">
        <v>98</v>
      </c>
      <c r="P1374" s="11" t="s">
        <v>51</v>
      </c>
      <c r="Q1374" s="11" t="s">
        <v>121</v>
      </c>
      <c r="R1374" s="11" t="s">
        <v>122</v>
      </c>
      <c r="S1374" s="11" t="s">
        <v>123</v>
      </c>
      <c r="T1374" s="11" t="s">
        <v>55</v>
      </c>
      <c r="U1374" s="11" t="s">
        <v>56</v>
      </c>
      <c r="V1374" s="11"/>
      <c r="W1374" s="11"/>
      <c r="X1374" s="11"/>
      <c r="Y1374" s="11"/>
      <c r="Z1374" s="11"/>
      <c r="AA1374" s="11"/>
      <c r="AB1374" s="11"/>
      <c r="AC1374" s="11"/>
      <c r="AD1374" s="11"/>
      <c r="AE1374" s="11"/>
      <c r="AF1374" s="12">
        <f>ROUNDUP(SUM(VLOOKUP(G1374,'Pontuação'!A$2:B$11,2,FALSE),VLOOKUP(E1374,'Pontuação'!C$2:D$11,2,FALSE),VLOOKUP(I1374,'Pontuação'!I$2:J$11,2,FALSE),VLOOKUP(K1374,'Pontuação'!G$2:H$11,2,FALSE),VLOOKUP(H1374,'Pontuação'!E$2:F$11,2,FALSE),VLOOKUP(M1374,'Pontuação'!K$2:L$11,2,FALSE)),0)</f>
        <v>1203</v>
      </c>
      <c r="AG1374" s="12">
        <f t="shared" si="1"/>
        <v>120</v>
      </c>
      <c r="AH1374" s="12" t="str">
        <f t="array" ref="AH1374">IFERROR(INDEX('Pontuação'!G$13:G$191, MATCH(AG1374, 'Pontuação'!F$14:F$191, 0)), "Faixa Indefinida")</f>
        <v>A</v>
      </c>
      <c r="AI1374" s="12">
        <f t="shared" si="2"/>
        <v>1</v>
      </c>
      <c r="AJ1374" s="12">
        <f t="shared" si="3"/>
        <v>0</v>
      </c>
      <c r="AK1374" s="12">
        <f t="shared" si="4"/>
        <v>0</v>
      </c>
      <c r="AL1374" s="12">
        <f t="shared" si="5"/>
        <v>0</v>
      </c>
      <c r="AM1374" s="11"/>
      <c r="AN1374" s="13">
        <v>0.30517025158796046</v>
      </c>
      <c r="AO1374" s="11" t="s">
        <v>91</v>
      </c>
      <c r="AP1374" s="14">
        <v>45931.447850717595</v>
      </c>
    </row>
    <row r="1375">
      <c r="A1375" s="8">
        <v>45925.53686342593</v>
      </c>
      <c r="B1375" s="9" t="s">
        <v>2880</v>
      </c>
      <c r="C1375" s="9" t="s">
        <v>2881</v>
      </c>
      <c r="D1375" s="10">
        <v>5.5199898544E12</v>
      </c>
      <c r="E1375" s="9" t="s">
        <v>43</v>
      </c>
      <c r="F1375" s="9"/>
      <c r="G1375" s="9" t="s">
        <v>44</v>
      </c>
      <c r="H1375" s="9" t="s">
        <v>77</v>
      </c>
      <c r="I1375" s="9" t="s">
        <v>88</v>
      </c>
      <c r="J1375" s="9" t="s">
        <v>47</v>
      </c>
      <c r="K1375" s="9" t="s">
        <v>47</v>
      </c>
      <c r="L1375" s="9" t="s">
        <v>47</v>
      </c>
      <c r="M1375" s="9" t="s">
        <v>47</v>
      </c>
      <c r="N1375" s="9" t="s">
        <v>63</v>
      </c>
      <c r="O1375" s="9" t="s">
        <v>95</v>
      </c>
      <c r="P1375" s="11" t="s">
        <v>51</v>
      </c>
      <c r="Q1375" s="11" t="s">
        <v>121</v>
      </c>
      <c r="R1375" s="11" t="s">
        <v>557</v>
      </c>
      <c r="S1375" s="11" t="s">
        <v>558</v>
      </c>
      <c r="T1375" s="11" t="s">
        <v>65</v>
      </c>
      <c r="U1375" s="11" t="s">
        <v>56</v>
      </c>
      <c r="V1375" s="11"/>
      <c r="W1375" s="11"/>
      <c r="X1375" s="11"/>
      <c r="Y1375" s="11"/>
      <c r="Z1375" s="11"/>
      <c r="AA1375" s="11"/>
      <c r="AB1375" s="11"/>
      <c r="AC1375" s="11"/>
      <c r="AD1375" s="11"/>
      <c r="AE1375" s="11"/>
      <c r="AF1375" s="12">
        <f>ROUNDUP(SUM(VLOOKUP(G1375,'Pontuação'!A$2:B$11,2,FALSE),VLOOKUP(E1375,'Pontuação'!C$2:D$11,2,FALSE),VLOOKUP(I1375,'Pontuação'!I$2:J$11,2,FALSE),VLOOKUP(K1375,'Pontuação'!G$2:H$11,2,FALSE),VLOOKUP(H1375,'Pontuação'!E$2:F$11,2,FALSE),VLOOKUP(M1375,'Pontuação'!K$2:L$11,2,FALSE)),0)</f>
        <v>883</v>
      </c>
      <c r="AG1375" s="12">
        <f t="shared" si="1"/>
        <v>88</v>
      </c>
      <c r="AH1375" s="12" t="str">
        <f t="array" ref="AH1375">IFERROR(INDEX('Pontuação'!G$13:G$191, MATCH(AG1375, 'Pontuação'!F$14:F$191, 0)), "Faixa Indefinida")</f>
        <v>C</v>
      </c>
      <c r="AI1375" s="12">
        <f t="shared" si="2"/>
        <v>0</v>
      </c>
      <c r="AJ1375" s="12">
        <f t="shared" si="3"/>
        <v>0</v>
      </c>
      <c r="AK1375" s="12">
        <f t="shared" si="4"/>
        <v>1</v>
      </c>
      <c r="AL1375" s="12">
        <f t="shared" si="5"/>
        <v>0</v>
      </c>
      <c r="AM1375" s="11"/>
      <c r="AN1375" s="13">
        <v>0.26159264071353683</v>
      </c>
      <c r="AO1375" s="11" t="s">
        <v>84</v>
      </c>
      <c r="AP1375" s="14">
        <v>45931.447850717595</v>
      </c>
    </row>
    <row r="1376">
      <c r="A1376" s="8">
        <v>45925.53922453704</v>
      </c>
      <c r="B1376" s="9" t="s">
        <v>358</v>
      </c>
      <c r="C1376" s="9" t="s">
        <v>359</v>
      </c>
      <c r="D1376" s="10">
        <v>5.535991502046E12</v>
      </c>
      <c r="E1376" s="9" t="s">
        <v>43</v>
      </c>
      <c r="F1376" s="9"/>
      <c r="G1376" s="9" t="s">
        <v>76</v>
      </c>
      <c r="H1376" s="9" t="s">
        <v>45</v>
      </c>
      <c r="I1376" s="9" t="s">
        <v>46</v>
      </c>
      <c r="J1376" s="9" t="s">
        <v>47</v>
      </c>
      <c r="K1376" s="9" t="s">
        <v>48</v>
      </c>
      <c r="L1376" s="9" t="s">
        <v>48</v>
      </c>
      <c r="M1376" s="9" t="s">
        <v>48</v>
      </c>
      <c r="N1376" s="9" t="s">
        <v>79</v>
      </c>
      <c r="O1376" s="9" t="s">
        <v>50</v>
      </c>
      <c r="P1376" s="11" t="s">
        <v>51</v>
      </c>
      <c r="Q1376" s="11" t="s">
        <v>121</v>
      </c>
      <c r="R1376" s="11" t="s">
        <v>1700</v>
      </c>
      <c r="S1376" s="11" t="s">
        <v>1701</v>
      </c>
      <c r="T1376" s="11" t="s">
        <v>65</v>
      </c>
      <c r="U1376" s="11" t="s">
        <v>56</v>
      </c>
      <c r="V1376" s="11"/>
      <c r="W1376" s="11"/>
      <c r="X1376" s="11"/>
      <c r="Y1376" s="11"/>
      <c r="Z1376" s="11"/>
      <c r="AA1376" s="11"/>
      <c r="AB1376" s="11"/>
      <c r="AC1376" s="11"/>
      <c r="AD1376" s="11"/>
      <c r="AE1376" s="11"/>
      <c r="AF1376" s="12">
        <f>ROUNDUP(SUM(VLOOKUP(G1376,'Pontuação'!A$2:B$11,2,FALSE),VLOOKUP(E1376,'Pontuação'!C$2:D$11,2,FALSE),VLOOKUP(I1376,'Pontuação'!I$2:J$11,2,FALSE),VLOOKUP(K1376,'Pontuação'!G$2:H$11,2,FALSE),VLOOKUP(H1376,'Pontuação'!E$2:F$11,2,FALSE),VLOOKUP(M1376,'Pontuação'!K$2:L$11,2,FALSE)),0)</f>
        <v>1401</v>
      </c>
      <c r="AG1376" s="12">
        <f t="shared" si="1"/>
        <v>140</v>
      </c>
      <c r="AH1376" s="12" t="str">
        <f t="array" ref="AH1376">IFERROR(INDEX('Pontuação'!G$13:G$191, MATCH(AG1376, 'Pontuação'!F$14:F$191, 0)), "Faixa Indefinida")</f>
        <v>A</v>
      </c>
      <c r="AI1376" s="12">
        <f t="shared" si="2"/>
        <v>1</v>
      </c>
      <c r="AJ1376" s="12">
        <f t="shared" si="3"/>
        <v>0</v>
      </c>
      <c r="AK1376" s="12">
        <f t="shared" si="4"/>
        <v>0</v>
      </c>
      <c r="AL1376" s="12">
        <f t="shared" si="5"/>
        <v>0</v>
      </c>
      <c r="AM1376" s="11"/>
      <c r="AN1376" s="13">
        <v>0.468804315634559</v>
      </c>
      <c r="AO1376" s="11" t="s">
        <v>151</v>
      </c>
      <c r="AP1376" s="14">
        <v>45931.447850717595</v>
      </c>
    </row>
    <row r="1377">
      <c r="A1377" s="8">
        <v>45925.54858796296</v>
      </c>
      <c r="B1377" s="9" t="s">
        <v>2882</v>
      </c>
      <c r="C1377" s="9" t="s">
        <v>2883</v>
      </c>
      <c r="D1377" s="10">
        <v>5.58199900317E12</v>
      </c>
      <c r="E1377" s="9" t="s">
        <v>43</v>
      </c>
      <c r="F1377" s="9"/>
      <c r="G1377" s="9" t="s">
        <v>44</v>
      </c>
      <c r="H1377" s="9" t="s">
        <v>61</v>
      </c>
      <c r="I1377" s="9" t="s">
        <v>106</v>
      </c>
      <c r="J1377" s="9" t="s">
        <v>47</v>
      </c>
      <c r="K1377" s="9" t="s">
        <v>48</v>
      </c>
      <c r="L1377" s="9" t="s">
        <v>48</v>
      </c>
      <c r="M1377" s="9" t="s">
        <v>47</v>
      </c>
      <c r="N1377" s="9" t="s">
        <v>79</v>
      </c>
      <c r="O1377" s="9" t="s">
        <v>70</v>
      </c>
      <c r="P1377" s="11" t="s">
        <v>51</v>
      </c>
      <c r="Q1377" s="11" t="s">
        <v>89</v>
      </c>
      <c r="R1377" s="11" t="s">
        <v>90</v>
      </c>
      <c r="S1377" s="11" t="s">
        <v>54</v>
      </c>
      <c r="T1377" s="11" t="s">
        <v>55</v>
      </c>
      <c r="U1377" s="11" t="s">
        <v>56</v>
      </c>
      <c r="V1377" s="11"/>
      <c r="W1377" s="11"/>
      <c r="X1377" s="11"/>
      <c r="Y1377" s="11"/>
      <c r="Z1377" s="11"/>
      <c r="AA1377" s="11"/>
      <c r="AB1377" s="11"/>
      <c r="AC1377" s="11"/>
      <c r="AD1377" s="11"/>
      <c r="AE1377" s="11"/>
      <c r="AF1377" s="12">
        <f>ROUNDUP(SUM(VLOOKUP(G1377,'Pontuação'!A$2:B$11,2,FALSE),VLOOKUP(E1377,'Pontuação'!C$2:D$11,2,FALSE),VLOOKUP(I1377,'Pontuação'!I$2:J$11,2,FALSE),VLOOKUP(K1377,'Pontuação'!G$2:H$11,2,FALSE),VLOOKUP(H1377,'Pontuação'!E$2:F$11,2,FALSE),VLOOKUP(M1377,'Pontuação'!K$2:L$11,2,FALSE)),0)</f>
        <v>1017</v>
      </c>
      <c r="AG1377" s="12">
        <f t="shared" si="1"/>
        <v>102</v>
      </c>
      <c r="AH1377" s="12" t="str">
        <f t="array" ref="AH1377">IFERROR(INDEX('Pontuação'!G$13:G$191, MATCH(AG1377, 'Pontuação'!F$14:F$191, 0)), "Faixa Indefinida")</f>
        <v>C</v>
      </c>
      <c r="AI1377" s="12">
        <f t="shared" si="2"/>
        <v>0</v>
      </c>
      <c r="AJ1377" s="12">
        <f t="shared" si="3"/>
        <v>0</v>
      </c>
      <c r="AK1377" s="12">
        <f t="shared" si="4"/>
        <v>1</v>
      </c>
      <c r="AL1377" s="12">
        <f t="shared" si="5"/>
        <v>0</v>
      </c>
      <c r="AM1377" s="11"/>
      <c r="AN1377" s="13">
        <v>0.30540748846895793</v>
      </c>
      <c r="AO1377" s="11" t="s">
        <v>91</v>
      </c>
      <c r="AP1377" s="14">
        <v>45931.447850717595</v>
      </c>
    </row>
    <row r="1378">
      <c r="A1378" s="8">
        <v>45925.548796296294</v>
      </c>
      <c r="B1378" s="9" t="s">
        <v>2884</v>
      </c>
      <c r="C1378" s="9" t="s">
        <v>2885</v>
      </c>
      <c r="D1378" s="10">
        <v>5.544988234035E12</v>
      </c>
      <c r="E1378" s="9" t="s">
        <v>43</v>
      </c>
      <c r="F1378" s="9"/>
      <c r="G1378" s="9" t="s">
        <v>76</v>
      </c>
      <c r="H1378" s="9" t="s">
        <v>45</v>
      </c>
      <c r="I1378" s="9" t="s">
        <v>46</v>
      </c>
      <c r="J1378" s="9" t="s">
        <v>48</v>
      </c>
      <c r="K1378" s="9" t="s">
        <v>48</v>
      </c>
      <c r="L1378" s="9" t="s">
        <v>48</v>
      </c>
      <c r="M1378" s="9" t="s">
        <v>47</v>
      </c>
      <c r="N1378" s="9" t="s">
        <v>63</v>
      </c>
      <c r="O1378" s="9" t="s">
        <v>64</v>
      </c>
      <c r="P1378" s="11" t="s">
        <v>51</v>
      </c>
      <c r="Q1378" s="11" t="s">
        <v>71</v>
      </c>
      <c r="R1378" s="11" t="s">
        <v>107</v>
      </c>
      <c r="S1378" s="11" t="s">
        <v>72</v>
      </c>
      <c r="T1378" s="11" t="s">
        <v>65</v>
      </c>
      <c r="U1378" s="11" t="s">
        <v>56</v>
      </c>
      <c r="V1378" s="11"/>
      <c r="W1378" s="11"/>
      <c r="X1378" s="11"/>
      <c r="Y1378" s="11"/>
      <c r="Z1378" s="11"/>
      <c r="AA1378" s="11"/>
      <c r="AB1378" s="11"/>
      <c r="AC1378" s="11"/>
      <c r="AD1378" s="11"/>
      <c r="AE1378" s="11"/>
      <c r="AF1378" s="12">
        <f>ROUNDUP(SUM(VLOOKUP(G1378,'Pontuação'!A$2:B$11,2,FALSE),VLOOKUP(E1378,'Pontuação'!C$2:D$11,2,FALSE),VLOOKUP(I1378,'Pontuação'!I$2:J$11,2,FALSE),VLOOKUP(K1378,'Pontuação'!G$2:H$11,2,FALSE),VLOOKUP(H1378,'Pontuação'!E$2:F$11,2,FALSE),VLOOKUP(M1378,'Pontuação'!K$2:L$11,2,FALSE)),0)</f>
        <v>1251</v>
      </c>
      <c r="AG1378" s="12">
        <f t="shared" si="1"/>
        <v>125</v>
      </c>
      <c r="AH1378" s="12" t="str">
        <f t="array" ref="AH1378">IFERROR(INDEX('Pontuação'!G$13:G$191, MATCH(AG1378, 'Pontuação'!F$14:F$191, 0)), "Faixa Indefinida")</f>
        <v>A</v>
      </c>
      <c r="AI1378" s="12">
        <f t="shared" si="2"/>
        <v>1</v>
      </c>
      <c r="AJ1378" s="12">
        <f t="shared" si="3"/>
        <v>0</v>
      </c>
      <c r="AK1378" s="12">
        <f t="shared" si="4"/>
        <v>0</v>
      </c>
      <c r="AL1378" s="12">
        <f t="shared" si="5"/>
        <v>0</v>
      </c>
      <c r="AM1378" s="11"/>
      <c r="AN1378" s="13">
        <v>0.4140978136954059</v>
      </c>
      <c r="AO1378" s="11" t="s">
        <v>134</v>
      </c>
      <c r="AP1378" s="14">
        <v>45931.447850717595</v>
      </c>
    </row>
    <row r="1379">
      <c r="A1379" s="8">
        <v>45925.55384259259</v>
      </c>
      <c r="B1379" s="9" t="s">
        <v>2886</v>
      </c>
      <c r="C1379" s="9" t="s">
        <v>2887</v>
      </c>
      <c r="D1379" s="10">
        <v>5.551997485135E12</v>
      </c>
      <c r="E1379" s="9" t="s">
        <v>75</v>
      </c>
      <c r="F1379" s="9"/>
      <c r="G1379" s="9" t="s">
        <v>60</v>
      </c>
      <c r="H1379" s="9" t="s">
        <v>77</v>
      </c>
      <c r="I1379" s="9" t="s">
        <v>88</v>
      </c>
      <c r="J1379" s="9" t="s">
        <v>48</v>
      </c>
      <c r="K1379" s="9" t="s">
        <v>48</v>
      </c>
      <c r="L1379" s="9" t="s">
        <v>48</v>
      </c>
      <c r="M1379" s="9" t="s">
        <v>47</v>
      </c>
      <c r="N1379" s="9" t="s">
        <v>63</v>
      </c>
      <c r="O1379" s="9" t="s">
        <v>50</v>
      </c>
      <c r="P1379" s="11" t="s">
        <v>51</v>
      </c>
      <c r="Q1379" s="11" t="s">
        <v>203</v>
      </c>
      <c r="R1379" s="11" t="s">
        <v>357</v>
      </c>
      <c r="S1379" s="11" t="s">
        <v>72</v>
      </c>
      <c r="T1379" s="11" t="s">
        <v>55</v>
      </c>
      <c r="U1379" s="11" t="s">
        <v>56</v>
      </c>
      <c r="V1379" s="11"/>
      <c r="W1379" s="11"/>
      <c r="X1379" s="11"/>
      <c r="Y1379" s="11"/>
      <c r="Z1379" s="11"/>
      <c r="AA1379" s="11"/>
      <c r="AB1379" s="11"/>
      <c r="AC1379" s="11"/>
      <c r="AD1379" s="11"/>
      <c r="AE1379" s="11"/>
      <c r="AF1379" s="12">
        <f>ROUNDUP(SUM(VLOOKUP(G1379,'Pontuação'!A$2:B$11,2,FALSE),VLOOKUP(E1379,'Pontuação'!C$2:D$11,2,FALSE),VLOOKUP(I1379,'Pontuação'!I$2:J$11,2,FALSE),VLOOKUP(K1379,'Pontuação'!G$2:H$11,2,FALSE),VLOOKUP(H1379,'Pontuação'!E$2:F$11,2,FALSE),VLOOKUP(M1379,'Pontuação'!K$2:L$11,2,FALSE)),0)</f>
        <v>1053</v>
      </c>
      <c r="AG1379" s="12">
        <f t="shared" si="1"/>
        <v>105</v>
      </c>
      <c r="AH1379" s="12" t="str">
        <f t="array" ref="AH1379">IFERROR(INDEX('Pontuação'!G$13:G$191, MATCH(AG1379, 'Pontuação'!F$14:F$191, 0)), "Faixa Indefinida")</f>
        <v>B</v>
      </c>
      <c r="AI1379" s="12">
        <f t="shared" si="2"/>
        <v>0</v>
      </c>
      <c r="AJ1379" s="12">
        <f t="shared" si="3"/>
        <v>1</v>
      </c>
      <c r="AK1379" s="12">
        <f t="shared" si="4"/>
        <v>0</v>
      </c>
      <c r="AL1379" s="12">
        <f t="shared" si="5"/>
        <v>0</v>
      </c>
      <c r="AM1379" s="11"/>
      <c r="AN1379" s="13">
        <v>0.40949917750373044</v>
      </c>
      <c r="AO1379" s="11" t="s">
        <v>134</v>
      </c>
      <c r="AP1379" s="14">
        <v>45931.447850717595</v>
      </c>
    </row>
    <row r="1380">
      <c r="A1380" s="8">
        <v>45925.555497685185</v>
      </c>
      <c r="B1380" s="9" t="s">
        <v>2888</v>
      </c>
      <c r="C1380" s="9" t="s">
        <v>2889</v>
      </c>
      <c r="D1380" s="10">
        <v>5.562993762181E12</v>
      </c>
      <c r="E1380" s="9" t="s">
        <v>75</v>
      </c>
      <c r="F1380" s="9"/>
      <c r="G1380" s="9" t="s">
        <v>60</v>
      </c>
      <c r="H1380" s="9" t="s">
        <v>87</v>
      </c>
      <c r="I1380" s="9" t="s">
        <v>88</v>
      </c>
      <c r="J1380" s="9" t="s">
        <v>47</v>
      </c>
      <c r="K1380" s="9" t="s">
        <v>47</v>
      </c>
      <c r="L1380" s="9" t="s">
        <v>48</v>
      </c>
      <c r="M1380" s="9" t="s">
        <v>48</v>
      </c>
      <c r="N1380" s="9" t="s">
        <v>63</v>
      </c>
      <c r="O1380" s="9" t="s">
        <v>50</v>
      </c>
      <c r="P1380" s="11" t="s">
        <v>51</v>
      </c>
      <c r="Q1380" s="11" t="s">
        <v>71</v>
      </c>
      <c r="R1380" s="11" t="s">
        <v>90</v>
      </c>
      <c r="S1380" s="11" t="s">
        <v>138</v>
      </c>
      <c r="T1380" s="11" t="s">
        <v>65</v>
      </c>
      <c r="U1380" s="11" t="s">
        <v>56</v>
      </c>
      <c r="V1380" s="11"/>
      <c r="W1380" s="11"/>
      <c r="X1380" s="11"/>
      <c r="Y1380" s="11"/>
      <c r="Z1380" s="11"/>
      <c r="AA1380" s="11"/>
      <c r="AB1380" s="11"/>
      <c r="AC1380" s="11"/>
      <c r="AD1380" s="11"/>
      <c r="AE1380" s="11"/>
      <c r="AF1380" s="12">
        <f>ROUNDUP(SUM(VLOOKUP(G1380,'Pontuação'!A$2:B$11,2,FALSE),VLOOKUP(E1380,'Pontuação'!C$2:D$11,2,FALSE),VLOOKUP(I1380,'Pontuação'!I$2:J$11,2,FALSE),VLOOKUP(K1380,'Pontuação'!G$2:H$11,2,FALSE),VLOOKUP(H1380,'Pontuação'!E$2:F$11,2,FALSE),VLOOKUP(M1380,'Pontuação'!K$2:L$11,2,FALSE)),0)</f>
        <v>1058</v>
      </c>
      <c r="AG1380" s="12">
        <f t="shared" si="1"/>
        <v>106</v>
      </c>
      <c r="AH1380" s="12" t="str">
        <f t="array" ref="AH1380">IFERROR(INDEX('Pontuação'!G$13:G$191, MATCH(AG1380, 'Pontuação'!F$14:F$191, 0)), "Faixa Indefinida")</f>
        <v>B</v>
      </c>
      <c r="AI1380" s="12">
        <f t="shared" si="2"/>
        <v>0</v>
      </c>
      <c r="AJ1380" s="12">
        <f t="shared" si="3"/>
        <v>1</v>
      </c>
      <c r="AK1380" s="12">
        <f t="shared" si="4"/>
        <v>0</v>
      </c>
      <c r="AL1380" s="12">
        <f t="shared" si="5"/>
        <v>0</v>
      </c>
      <c r="AM1380" s="11"/>
      <c r="AN1380" s="13">
        <v>0.27728428312611864</v>
      </c>
      <c r="AO1380" s="11" t="s">
        <v>84</v>
      </c>
      <c r="AP1380" s="14">
        <v>45931.447850717595</v>
      </c>
    </row>
    <row r="1381">
      <c r="A1381" s="8">
        <v>45925.555972222224</v>
      </c>
      <c r="B1381" s="9" t="s">
        <v>2890</v>
      </c>
      <c r="C1381" s="9" t="s">
        <v>2891</v>
      </c>
      <c r="D1381" s="10">
        <v>5.592996151629E12</v>
      </c>
      <c r="E1381" s="9" t="s">
        <v>43</v>
      </c>
      <c r="F1381" s="9"/>
      <c r="G1381" s="9" t="s">
        <v>60</v>
      </c>
      <c r="H1381" s="9" t="s">
        <v>61</v>
      </c>
      <c r="I1381" s="9" t="s">
        <v>78</v>
      </c>
      <c r="J1381" s="9" t="s">
        <v>48</v>
      </c>
      <c r="K1381" s="9" t="s">
        <v>47</v>
      </c>
      <c r="L1381" s="9" t="s">
        <v>48</v>
      </c>
      <c r="M1381" s="9" t="s">
        <v>48</v>
      </c>
      <c r="N1381" s="9" t="s">
        <v>79</v>
      </c>
      <c r="O1381" s="9" t="s">
        <v>95</v>
      </c>
      <c r="P1381" s="11" t="s">
        <v>51</v>
      </c>
      <c r="Q1381" s="11" t="s">
        <v>121</v>
      </c>
      <c r="R1381" s="11" t="s">
        <v>831</v>
      </c>
      <c r="S1381" s="11" t="s">
        <v>832</v>
      </c>
      <c r="T1381" s="11" t="s">
        <v>65</v>
      </c>
      <c r="U1381" s="11" t="s">
        <v>56</v>
      </c>
      <c r="V1381" s="11"/>
      <c r="W1381" s="11"/>
      <c r="X1381" s="11"/>
      <c r="Y1381" s="11"/>
      <c r="Z1381" s="11"/>
      <c r="AA1381" s="11"/>
      <c r="AB1381" s="11"/>
      <c r="AC1381" s="11"/>
      <c r="AD1381" s="11"/>
      <c r="AE1381" s="11"/>
      <c r="AF1381" s="12">
        <f>ROUNDUP(SUM(VLOOKUP(G1381,'Pontuação'!A$2:B$11,2,FALSE),VLOOKUP(E1381,'Pontuação'!C$2:D$11,2,FALSE),VLOOKUP(I1381,'Pontuação'!I$2:J$11,2,FALSE),VLOOKUP(K1381,'Pontuação'!G$2:H$11,2,FALSE),VLOOKUP(H1381,'Pontuação'!E$2:F$11,2,FALSE),VLOOKUP(M1381,'Pontuação'!K$2:L$11,2,FALSE)),0)</f>
        <v>1171</v>
      </c>
      <c r="AG1381" s="12">
        <f t="shared" si="1"/>
        <v>117</v>
      </c>
      <c r="AH1381" s="12" t="str">
        <f t="array" ref="AH1381">IFERROR(INDEX('Pontuação'!G$13:G$191, MATCH(AG1381, 'Pontuação'!F$14:F$191, 0)), "Faixa Indefinida")</f>
        <v>B</v>
      </c>
      <c r="AI1381" s="12">
        <f t="shared" si="2"/>
        <v>0</v>
      </c>
      <c r="AJ1381" s="12">
        <f t="shared" si="3"/>
        <v>1</v>
      </c>
      <c r="AK1381" s="12">
        <f t="shared" si="4"/>
        <v>0</v>
      </c>
      <c r="AL1381" s="12">
        <f t="shared" si="5"/>
        <v>0</v>
      </c>
      <c r="AM1381" s="11"/>
      <c r="AN1381" s="13">
        <v>0.4151814323713237</v>
      </c>
      <c r="AO1381" s="11" t="s">
        <v>134</v>
      </c>
      <c r="AP1381" s="14">
        <v>45931.447850717595</v>
      </c>
    </row>
    <row r="1382">
      <c r="A1382" s="8">
        <v>45925.55604166666</v>
      </c>
      <c r="B1382" s="9" t="s">
        <v>2892</v>
      </c>
      <c r="C1382" s="9" t="s">
        <v>2893</v>
      </c>
      <c r="D1382" s="10">
        <v>5.591991135871E12</v>
      </c>
      <c r="E1382" s="9" t="s">
        <v>75</v>
      </c>
      <c r="F1382" s="9"/>
      <c r="G1382" s="9" t="s">
        <v>44</v>
      </c>
      <c r="H1382" s="9" t="s">
        <v>45</v>
      </c>
      <c r="I1382" s="9" t="s">
        <v>78</v>
      </c>
      <c r="J1382" s="9" t="s">
        <v>47</v>
      </c>
      <c r="K1382" s="9" t="s">
        <v>47</v>
      </c>
      <c r="L1382" s="9" t="s">
        <v>48</v>
      </c>
      <c r="M1382" s="9" t="s">
        <v>47</v>
      </c>
      <c r="N1382" s="9" t="s">
        <v>63</v>
      </c>
      <c r="O1382" s="9" t="s">
        <v>50</v>
      </c>
      <c r="P1382" s="11" t="s">
        <v>51</v>
      </c>
      <c r="Q1382" s="11" t="s">
        <v>115</v>
      </c>
      <c r="R1382" s="11" t="s">
        <v>53</v>
      </c>
      <c r="S1382" s="11" t="s">
        <v>54</v>
      </c>
      <c r="T1382" s="11" t="s">
        <v>55</v>
      </c>
      <c r="U1382" s="11" t="s">
        <v>56</v>
      </c>
      <c r="V1382" s="11"/>
      <c r="W1382" s="11"/>
      <c r="X1382" s="11"/>
      <c r="Y1382" s="11"/>
      <c r="Z1382" s="11"/>
      <c r="AA1382" s="11"/>
      <c r="AB1382" s="11"/>
      <c r="AC1382" s="11"/>
      <c r="AD1382" s="11"/>
      <c r="AE1382" s="11"/>
      <c r="AF1382" s="12">
        <f>ROUNDUP(SUM(VLOOKUP(G1382,'Pontuação'!A$2:B$11,2,FALSE),VLOOKUP(E1382,'Pontuação'!C$2:D$11,2,FALSE),VLOOKUP(I1382,'Pontuação'!I$2:J$11,2,FALSE),VLOOKUP(K1382,'Pontuação'!G$2:H$11,2,FALSE),VLOOKUP(H1382,'Pontuação'!E$2:F$11,2,FALSE),VLOOKUP(M1382,'Pontuação'!K$2:L$11,2,FALSE)),0)</f>
        <v>1006</v>
      </c>
      <c r="AG1382" s="12">
        <f t="shared" si="1"/>
        <v>101</v>
      </c>
      <c r="AH1382" s="12" t="str">
        <f t="array" ref="AH1382">IFERROR(INDEX('Pontuação'!G$13:G$191, MATCH(AG1382, 'Pontuação'!F$14:F$191, 0)), "Faixa Indefinida")</f>
        <v>C</v>
      </c>
      <c r="AI1382" s="12">
        <f t="shared" si="2"/>
        <v>0</v>
      </c>
      <c r="AJ1382" s="12">
        <f t="shared" si="3"/>
        <v>0</v>
      </c>
      <c r="AK1382" s="12">
        <f t="shared" si="4"/>
        <v>1</v>
      </c>
      <c r="AL1382" s="12">
        <f t="shared" si="5"/>
        <v>0</v>
      </c>
      <c r="AM1382" s="11"/>
      <c r="AN1382" s="13">
        <v>0.41376211995369894</v>
      </c>
      <c r="AO1382" s="11" t="s">
        <v>134</v>
      </c>
      <c r="AP1382" s="14">
        <v>45931.447850717595</v>
      </c>
    </row>
    <row r="1383">
      <c r="A1383" s="8">
        <v>45925.55824074074</v>
      </c>
      <c r="B1383" s="9" t="s">
        <v>2894</v>
      </c>
      <c r="C1383" s="9" t="s">
        <v>2895</v>
      </c>
      <c r="D1383" s="10">
        <v>5.555996001554E12</v>
      </c>
      <c r="E1383" s="9" t="s">
        <v>75</v>
      </c>
      <c r="F1383" s="9"/>
      <c r="G1383" s="9" t="s">
        <v>69</v>
      </c>
      <c r="H1383" s="9" t="s">
        <v>61</v>
      </c>
      <c r="I1383" s="9" t="s">
        <v>78</v>
      </c>
      <c r="J1383" s="9" t="s">
        <v>48</v>
      </c>
      <c r="K1383" s="9" t="s">
        <v>47</v>
      </c>
      <c r="L1383" s="9" t="s">
        <v>47</v>
      </c>
      <c r="M1383" s="9" t="s">
        <v>48</v>
      </c>
      <c r="N1383" s="9" t="s">
        <v>79</v>
      </c>
      <c r="O1383" s="9" t="s">
        <v>95</v>
      </c>
      <c r="P1383" s="11" t="s">
        <v>51</v>
      </c>
      <c r="Q1383" s="11" t="s">
        <v>89</v>
      </c>
      <c r="R1383" s="11" t="s">
        <v>90</v>
      </c>
      <c r="S1383" s="11" t="s">
        <v>54</v>
      </c>
      <c r="T1383" s="11" t="s">
        <v>55</v>
      </c>
      <c r="U1383" s="11" t="s">
        <v>56</v>
      </c>
      <c r="V1383" s="11"/>
      <c r="W1383" s="11"/>
      <c r="X1383" s="11"/>
      <c r="Y1383" s="11"/>
      <c r="Z1383" s="11"/>
      <c r="AA1383" s="11"/>
      <c r="AB1383" s="11"/>
      <c r="AC1383" s="11"/>
      <c r="AD1383" s="11"/>
      <c r="AE1383" s="11"/>
      <c r="AF1383" s="12">
        <f>ROUNDUP(SUM(VLOOKUP(G1383,'Pontuação'!A$2:B$11,2,FALSE),VLOOKUP(E1383,'Pontuação'!C$2:D$11,2,FALSE),VLOOKUP(I1383,'Pontuação'!I$2:J$11,2,FALSE),VLOOKUP(K1383,'Pontuação'!G$2:H$11,2,FALSE),VLOOKUP(H1383,'Pontuação'!E$2:F$11,2,FALSE),VLOOKUP(M1383,'Pontuação'!K$2:L$11,2,FALSE)),0)</f>
        <v>1026</v>
      </c>
      <c r="AG1383" s="12">
        <f t="shared" si="1"/>
        <v>103</v>
      </c>
      <c r="AH1383" s="12" t="str">
        <f t="array" ref="AH1383">IFERROR(INDEX('Pontuação'!G$13:G$191, MATCH(AG1383, 'Pontuação'!F$14:F$191, 0)), "Faixa Indefinida")</f>
        <v>C</v>
      </c>
      <c r="AI1383" s="12">
        <f t="shared" si="2"/>
        <v>0</v>
      </c>
      <c r="AJ1383" s="12">
        <f t="shared" si="3"/>
        <v>0</v>
      </c>
      <c r="AK1383" s="12">
        <f t="shared" si="4"/>
        <v>1</v>
      </c>
      <c r="AL1383" s="12">
        <f t="shared" si="5"/>
        <v>0</v>
      </c>
      <c r="AM1383" s="11"/>
      <c r="AN1383" s="13">
        <v>0.31063694231253697</v>
      </c>
      <c r="AO1383" s="11" t="s">
        <v>124</v>
      </c>
      <c r="AP1383" s="14">
        <v>45931.447850717595</v>
      </c>
    </row>
    <row r="1384">
      <c r="A1384" s="8">
        <v>45925.55908564815</v>
      </c>
      <c r="B1384" s="9" t="s">
        <v>2896</v>
      </c>
      <c r="C1384" s="9" t="s">
        <v>2897</v>
      </c>
      <c r="D1384" s="10">
        <v>5.511985667267E12</v>
      </c>
      <c r="E1384" s="9" t="s">
        <v>75</v>
      </c>
      <c r="F1384" s="9"/>
      <c r="G1384" s="9" t="s">
        <v>60</v>
      </c>
      <c r="H1384" s="9" t="s">
        <v>87</v>
      </c>
      <c r="I1384" s="9" t="s">
        <v>88</v>
      </c>
      <c r="J1384" s="9" t="s">
        <v>47</v>
      </c>
      <c r="K1384" s="9" t="s">
        <v>47</v>
      </c>
      <c r="L1384" s="9" t="s">
        <v>48</v>
      </c>
      <c r="M1384" s="9" t="s">
        <v>47</v>
      </c>
      <c r="N1384" s="9" t="s">
        <v>94</v>
      </c>
      <c r="O1384" s="9" t="s">
        <v>64</v>
      </c>
      <c r="P1384" s="11" t="s">
        <v>51</v>
      </c>
      <c r="Q1384" s="11" t="s">
        <v>203</v>
      </c>
      <c r="R1384" s="11" t="s">
        <v>593</v>
      </c>
      <c r="S1384" s="11" t="s">
        <v>380</v>
      </c>
      <c r="T1384" s="11" t="s">
        <v>55</v>
      </c>
      <c r="U1384" s="11" t="s">
        <v>56</v>
      </c>
      <c r="V1384" s="11"/>
      <c r="W1384" s="11"/>
      <c r="X1384" s="11"/>
      <c r="Y1384" s="11"/>
      <c r="Z1384" s="11"/>
      <c r="AA1384" s="11"/>
      <c r="AB1384" s="11"/>
      <c r="AC1384" s="11"/>
      <c r="AD1384" s="11"/>
      <c r="AE1384" s="11"/>
      <c r="AF1384" s="12">
        <f>ROUNDUP(SUM(VLOOKUP(G1384,'Pontuação'!A$2:B$11,2,FALSE),VLOOKUP(E1384,'Pontuação'!C$2:D$11,2,FALSE),VLOOKUP(I1384,'Pontuação'!I$2:J$11,2,FALSE),VLOOKUP(K1384,'Pontuação'!G$2:H$11,2,FALSE),VLOOKUP(H1384,'Pontuação'!E$2:F$11,2,FALSE),VLOOKUP(M1384,'Pontuação'!K$2:L$11,2,FALSE)),0)</f>
        <v>908</v>
      </c>
      <c r="AG1384" s="12">
        <f t="shared" si="1"/>
        <v>91</v>
      </c>
      <c r="AH1384" s="12" t="str">
        <f t="array" ref="AH1384">IFERROR(INDEX('Pontuação'!G$13:G$191, MATCH(AG1384, 'Pontuação'!F$14:F$191, 0)), "Faixa Indefinida")</f>
        <v>C</v>
      </c>
      <c r="AI1384" s="12">
        <f t="shared" si="2"/>
        <v>0</v>
      </c>
      <c r="AJ1384" s="12">
        <f t="shared" si="3"/>
        <v>0</v>
      </c>
      <c r="AK1384" s="12">
        <f t="shared" si="4"/>
        <v>1</v>
      </c>
      <c r="AL1384" s="12">
        <f t="shared" si="5"/>
        <v>0</v>
      </c>
      <c r="AM1384" s="11"/>
      <c r="AN1384" s="13">
        <v>0.34614129181547176</v>
      </c>
      <c r="AO1384" s="11" t="s">
        <v>66</v>
      </c>
      <c r="AP1384" s="14">
        <v>45931.447850717595</v>
      </c>
    </row>
    <row r="1385">
      <c r="A1385" s="8">
        <v>45925.56332175926</v>
      </c>
      <c r="B1385" s="9" t="s">
        <v>2898</v>
      </c>
      <c r="C1385" s="9" t="s">
        <v>2899</v>
      </c>
      <c r="D1385" s="10">
        <v>5.5679915863E12</v>
      </c>
      <c r="E1385" s="9" t="s">
        <v>43</v>
      </c>
      <c r="F1385" s="9"/>
      <c r="G1385" s="9" t="s">
        <v>44</v>
      </c>
      <c r="H1385" s="9" t="s">
        <v>45</v>
      </c>
      <c r="I1385" s="9" t="s">
        <v>106</v>
      </c>
      <c r="J1385" s="9" t="s">
        <v>48</v>
      </c>
      <c r="K1385" s="9" t="s">
        <v>48</v>
      </c>
      <c r="L1385" s="9" t="s">
        <v>48</v>
      </c>
      <c r="M1385" s="9" t="s">
        <v>47</v>
      </c>
      <c r="N1385" s="9" t="s">
        <v>63</v>
      </c>
      <c r="O1385" s="9" t="s">
        <v>64</v>
      </c>
      <c r="P1385" s="11" t="s">
        <v>51</v>
      </c>
      <c r="Q1385" s="11" t="s">
        <v>141</v>
      </c>
      <c r="R1385" s="11" t="s">
        <v>90</v>
      </c>
      <c r="S1385" s="11" t="s">
        <v>54</v>
      </c>
      <c r="T1385" s="11" t="s">
        <v>65</v>
      </c>
      <c r="U1385" s="11" t="s">
        <v>56</v>
      </c>
      <c r="V1385" s="11"/>
      <c r="W1385" s="11"/>
      <c r="X1385" s="11"/>
      <c r="Y1385" s="11"/>
      <c r="Z1385" s="11"/>
      <c r="AA1385" s="11"/>
      <c r="AB1385" s="11"/>
      <c r="AC1385" s="11"/>
      <c r="AD1385" s="11"/>
      <c r="AE1385" s="11"/>
      <c r="AF1385" s="12">
        <f>ROUNDUP(SUM(VLOOKUP(G1385,'Pontuação'!A$2:B$11,2,FALSE),VLOOKUP(E1385,'Pontuação'!C$2:D$11,2,FALSE),VLOOKUP(I1385,'Pontuação'!I$2:J$11,2,FALSE),VLOOKUP(K1385,'Pontuação'!G$2:H$11,2,FALSE),VLOOKUP(H1385,'Pontuação'!E$2:F$11,2,FALSE),VLOOKUP(M1385,'Pontuação'!K$2:L$11,2,FALSE)),0)</f>
        <v>1096</v>
      </c>
      <c r="AG1385" s="12">
        <f t="shared" si="1"/>
        <v>110</v>
      </c>
      <c r="AH1385" s="12" t="str">
        <f t="array" ref="AH1385">IFERROR(INDEX('Pontuação'!G$13:G$191, MATCH(AG1385, 'Pontuação'!F$14:F$191, 0)), "Faixa Indefinida")</f>
        <v>B</v>
      </c>
      <c r="AI1385" s="12">
        <f t="shared" si="2"/>
        <v>0</v>
      </c>
      <c r="AJ1385" s="12">
        <f t="shared" si="3"/>
        <v>1</v>
      </c>
      <c r="AK1385" s="12">
        <f t="shared" si="4"/>
        <v>0</v>
      </c>
      <c r="AL1385" s="12">
        <f t="shared" si="5"/>
        <v>0</v>
      </c>
      <c r="AM1385" s="11"/>
      <c r="AN1385" s="13">
        <v>0.314455630640452</v>
      </c>
      <c r="AO1385" s="11" t="s">
        <v>124</v>
      </c>
      <c r="AP1385" s="14">
        <v>45931.447850717595</v>
      </c>
    </row>
    <row r="1386">
      <c r="A1386" s="8">
        <v>45925.56854166667</v>
      </c>
      <c r="B1386" s="9" t="s">
        <v>2900</v>
      </c>
      <c r="C1386" s="9" t="s">
        <v>2901</v>
      </c>
      <c r="D1386" s="10">
        <v>5.511993633757E12</v>
      </c>
      <c r="E1386" s="9" t="s">
        <v>75</v>
      </c>
      <c r="F1386" s="9"/>
      <c r="G1386" s="9" t="s">
        <v>44</v>
      </c>
      <c r="H1386" s="9" t="s">
        <v>87</v>
      </c>
      <c r="I1386" s="9" t="s">
        <v>88</v>
      </c>
      <c r="J1386" s="9" t="s">
        <v>47</v>
      </c>
      <c r="K1386" s="9" t="s">
        <v>48</v>
      </c>
      <c r="L1386" s="9" t="s">
        <v>48</v>
      </c>
      <c r="M1386" s="9" t="s">
        <v>47</v>
      </c>
      <c r="N1386" s="9" t="s">
        <v>63</v>
      </c>
      <c r="O1386" s="9" t="s">
        <v>50</v>
      </c>
      <c r="P1386" s="11" t="s">
        <v>51</v>
      </c>
      <c r="Q1386" s="11" t="s">
        <v>137</v>
      </c>
      <c r="R1386" s="11" t="s">
        <v>90</v>
      </c>
      <c r="S1386" s="11" t="s">
        <v>72</v>
      </c>
      <c r="T1386" s="11" t="s">
        <v>65</v>
      </c>
      <c r="U1386" s="11" t="s">
        <v>56</v>
      </c>
      <c r="V1386" s="11"/>
      <c r="W1386" s="11"/>
      <c r="X1386" s="11"/>
      <c r="Y1386" s="11"/>
      <c r="Z1386" s="11"/>
      <c r="AA1386" s="11"/>
      <c r="AB1386" s="11"/>
      <c r="AC1386" s="11"/>
      <c r="AD1386" s="11"/>
      <c r="AE1386" s="11"/>
      <c r="AF1386" s="12">
        <f>ROUNDUP(SUM(VLOOKUP(G1386,'Pontuação'!A$2:B$11,2,FALSE),VLOOKUP(E1386,'Pontuação'!C$2:D$11,2,FALSE),VLOOKUP(I1386,'Pontuação'!I$2:J$11,2,FALSE),VLOOKUP(K1386,'Pontuação'!G$2:H$11,2,FALSE),VLOOKUP(H1386,'Pontuação'!E$2:F$11,2,FALSE),VLOOKUP(M1386,'Pontuação'!K$2:L$11,2,FALSE)),0)</f>
        <v>941</v>
      </c>
      <c r="AG1386" s="12">
        <f t="shared" si="1"/>
        <v>94</v>
      </c>
      <c r="AH1386" s="12" t="str">
        <f t="array" ref="AH1386">IFERROR(INDEX('Pontuação'!G$13:G$191, MATCH(AG1386, 'Pontuação'!F$14:F$191, 0)), "Faixa Indefinida")</f>
        <v>C</v>
      </c>
      <c r="AI1386" s="12">
        <f t="shared" si="2"/>
        <v>0</v>
      </c>
      <c r="AJ1386" s="12">
        <f t="shared" si="3"/>
        <v>0</v>
      </c>
      <c r="AK1386" s="12">
        <f t="shared" si="4"/>
        <v>1</v>
      </c>
      <c r="AL1386" s="12">
        <f t="shared" si="5"/>
        <v>0</v>
      </c>
      <c r="AM1386" s="11"/>
      <c r="AN1386" s="13">
        <v>0.24398130722023356</v>
      </c>
      <c r="AO1386" s="11" t="s">
        <v>84</v>
      </c>
      <c r="AP1386" s="14">
        <v>45931.447850717595</v>
      </c>
    </row>
    <row r="1387">
      <c r="A1387" s="8">
        <v>45925.571967592594</v>
      </c>
      <c r="B1387" s="9" t="s">
        <v>2902</v>
      </c>
      <c r="C1387" s="9" t="s">
        <v>2903</v>
      </c>
      <c r="D1387" s="10">
        <v>5.582993667567E12</v>
      </c>
      <c r="E1387" s="9" t="s">
        <v>43</v>
      </c>
      <c r="F1387" s="9"/>
      <c r="G1387" s="9" t="s">
        <v>60</v>
      </c>
      <c r="H1387" s="9" t="s">
        <v>45</v>
      </c>
      <c r="I1387" s="9" t="s">
        <v>106</v>
      </c>
      <c r="J1387" s="9" t="s">
        <v>48</v>
      </c>
      <c r="K1387" s="9" t="s">
        <v>47</v>
      </c>
      <c r="L1387" s="9" t="s">
        <v>48</v>
      </c>
      <c r="M1387" s="9" t="s">
        <v>47</v>
      </c>
      <c r="N1387" s="9" t="s">
        <v>79</v>
      </c>
      <c r="O1387" s="9" t="s">
        <v>50</v>
      </c>
      <c r="P1387" s="11" t="s">
        <v>51</v>
      </c>
      <c r="Q1387" s="11" t="s">
        <v>115</v>
      </c>
      <c r="R1387" s="11" t="s">
        <v>53</v>
      </c>
      <c r="S1387" s="11" t="s">
        <v>54</v>
      </c>
      <c r="T1387" s="11" t="s">
        <v>55</v>
      </c>
      <c r="U1387" s="11" t="s">
        <v>56</v>
      </c>
      <c r="V1387" s="11"/>
      <c r="W1387" s="11"/>
      <c r="X1387" s="11"/>
      <c r="Y1387" s="11"/>
      <c r="Z1387" s="11"/>
      <c r="AA1387" s="11"/>
      <c r="AB1387" s="11"/>
      <c r="AC1387" s="11"/>
      <c r="AD1387" s="11"/>
      <c r="AE1387" s="11"/>
      <c r="AF1387" s="12">
        <f>ROUNDUP(SUM(VLOOKUP(G1387,'Pontuação'!A$2:B$11,2,FALSE),VLOOKUP(E1387,'Pontuação'!C$2:D$11,2,FALSE),VLOOKUP(I1387,'Pontuação'!I$2:J$11,2,FALSE),VLOOKUP(K1387,'Pontuação'!G$2:H$11,2,FALSE),VLOOKUP(H1387,'Pontuação'!E$2:F$11,2,FALSE),VLOOKUP(M1387,'Pontuação'!K$2:L$11,2,FALSE)),0)</f>
        <v>1063</v>
      </c>
      <c r="AG1387" s="12">
        <f t="shared" si="1"/>
        <v>106</v>
      </c>
      <c r="AH1387" s="12" t="str">
        <f t="array" ref="AH1387">IFERROR(INDEX('Pontuação'!G$13:G$191, MATCH(AG1387, 'Pontuação'!F$14:F$191, 0)), "Faixa Indefinida")</f>
        <v>B</v>
      </c>
      <c r="AI1387" s="12">
        <f t="shared" si="2"/>
        <v>0</v>
      </c>
      <c r="AJ1387" s="12">
        <f t="shared" si="3"/>
        <v>1</v>
      </c>
      <c r="AK1387" s="12">
        <f t="shared" si="4"/>
        <v>0</v>
      </c>
      <c r="AL1387" s="12">
        <f t="shared" si="5"/>
        <v>0</v>
      </c>
      <c r="AM1387" s="11"/>
      <c r="AN1387" s="13">
        <v>0.504005755597167</v>
      </c>
      <c r="AO1387" s="11" t="s">
        <v>151</v>
      </c>
      <c r="AP1387" s="14">
        <v>45931.447850717595</v>
      </c>
    </row>
    <row r="1388">
      <c r="A1388" s="8">
        <v>45925.57318287037</v>
      </c>
      <c r="B1388" s="9" t="s">
        <v>2904</v>
      </c>
      <c r="C1388" s="9" t="s">
        <v>2905</v>
      </c>
      <c r="D1388" s="10">
        <v>5.575991286894E12</v>
      </c>
      <c r="E1388" s="9" t="s">
        <v>43</v>
      </c>
      <c r="F1388" s="9"/>
      <c r="G1388" s="9" t="s">
        <v>60</v>
      </c>
      <c r="H1388" s="9" t="s">
        <v>45</v>
      </c>
      <c r="I1388" s="9" t="s">
        <v>78</v>
      </c>
      <c r="J1388" s="9" t="s">
        <v>47</v>
      </c>
      <c r="K1388" s="9" t="s">
        <v>47</v>
      </c>
      <c r="L1388" s="9" t="s">
        <v>48</v>
      </c>
      <c r="M1388" s="9" t="s">
        <v>47</v>
      </c>
      <c r="N1388" s="9" t="s">
        <v>94</v>
      </c>
      <c r="O1388" s="9" t="s">
        <v>95</v>
      </c>
      <c r="P1388" s="11" t="s">
        <v>51</v>
      </c>
      <c r="Q1388" s="11" t="s">
        <v>71</v>
      </c>
      <c r="R1388" s="11" t="s">
        <v>53</v>
      </c>
      <c r="S1388" s="11" t="s">
        <v>72</v>
      </c>
      <c r="T1388" s="11" t="s">
        <v>55</v>
      </c>
      <c r="U1388" s="11" t="s">
        <v>56</v>
      </c>
      <c r="V1388" s="11"/>
      <c r="W1388" s="11"/>
      <c r="X1388" s="11"/>
      <c r="Y1388" s="11"/>
      <c r="Z1388" s="11"/>
      <c r="AA1388" s="11"/>
      <c r="AB1388" s="11"/>
      <c r="AC1388" s="11"/>
      <c r="AD1388" s="11"/>
      <c r="AE1388" s="11"/>
      <c r="AF1388" s="12">
        <f>ROUNDUP(SUM(VLOOKUP(G1388,'Pontuação'!A$2:B$11,2,FALSE),VLOOKUP(E1388,'Pontuação'!C$2:D$11,2,FALSE),VLOOKUP(I1388,'Pontuação'!I$2:J$11,2,FALSE),VLOOKUP(K1388,'Pontuação'!G$2:H$11,2,FALSE),VLOOKUP(H1388,'Pontuação'!E$2:F$11,2,FALSE),VLOOKUP(M1388,'Pontuação'!K$2:L$11,2,FALSE)),0)</f>
        <v>1100</v>
      </c>
      <c r="AG1388" s="12">
        <f t="shared" si="1"/>
        <v>110</v>
      </c>
      <c r="AH1388" s="12" t="str">
        <f t="array" ref="AH1388">IFERROR(INDEX('Pontuação'!G$13:G$191, MATCH(AG1388, 'Pontuação'!F$14:F$191, 0)), "Faixa Indefinida")</f>
        <v>B</v>
      </c>
      <c r="AI1388" s="12">
        <f t="shared" si="2"/>
        <v>0</v>
      </c>
      <c r="AJ1388" s="12">
        <f t="shared" si="3"/>
        <v>1</v>
      </c>
      <c r="AK1388" s="12">
        <f t="shared" si="4"/>
        <v>0</v>
      </c>
      <c r="AL1388" s="12">
        <f t="shared" si="5"/>
        <v>0</v>
      </c>
      <c r="AM1388" s="11"/>
      <c r="AN1388" s="13">
        <v>0.3941002243642394</v>
      </c>
      <c r="AO1388" s="11" t="s">
        <v>66</v>
      </c>
      <c r="AP1388" s="14">
        <v>45931.447850717595</v>
      </c>
    </row>
    <row r="1389">
      <c r="A1389" s="8">
        <v>45925.57474537037</v>
      </c>
      <c r="B1389" s="9" t="s">
        <v>2906</v>
      </c>
      <c r="C1389" s="9" t="s">
        <v>2907</v>
      </c>
      <c r="D1389" s="10">
        <v>5.548988624035E12</v>
      </c>
      <c r="E1389" s="9" t="s">
        <v>43</v>
      </c>
      <c r="F1389" s="9"/>
      <c r="G1389" s="9" t="s">
        <v>60</v>
      </c>
      <c r="H1389" s="9" t="s">
        <v>61</v>
      </c>
      <c r="I1389" s="9" t="s">
        <v>88</v>
      </c>
      <c r="J1389" s="9" t="s">
        <v>47</v>
      </c>
      <c r="K1389" s="9" t="s">
        <v>47</v>
      </c>
      <c r="L1389" s="9" t="s">
        <v>48</v>
      </c>
      <c r="M1389" s="9" t="s">
        <v>47</v>
      </c>
      <c r="N1389" s="9" t="s">
        <v>63</v>
      </c>
      <c r="O1389" s="9" t="s">
        <v>95</v>
      </c>
      <c r="P1389" s="11" t="s">
        <v>51</v>
      </c>
      <c r="Q1389" s="11" t="s">
        <v>137</v>
      </c>
      <c r="R1389" s="11" t="s">
        <v>107</v>
      </c>
      <c r="S1389" s="11" t="s">
        <v>254</v>
      </c>
      <c r="T1389" s="11" t="s">
        <v>55</v>
      </c>
      <c r="U1389" s="11" t="s">
        <v>56</v>
      </c>
      <c r="V1389" s="11"/>
      <c r="W1389" s="11"/>
      <c r="X1389" s="11"/>
      <c r="Y1389" s="11"/>
      <c r="Z1389" s="11"/>
      <c r="AA1389" s="11"/>
      <c r="AB1389" s="11"/>
      <c r="AC1389" s="11"/>
      <c r="AD1389" s="11"/>
      <c r="AE1389" s="11"/>
      <c r="AF1389" s="12">
        <f>ROUNDUP(SUM(VLOOKUP(G1389,'Pontuação'!A$2:B$11,2,FALSE),VLOOKUP(E1389,'Pontuação'!C$2:D$11,2,FALSE),VLOOKUP(I1389,'Pontuação'!I$2:J$11,2,FALSE),VLOOKUP(K1389,'Pontuação'!G$2:H$11,2,FALSE),VLOOKUP(H1389,'Pontuação'!E$2:F$11,2,FALSE),VLOOKUP(M1389,'Pontuação'!K$2:L$11,2,FALSE)),0)</f>
        <v>935</v>
      </c>
      <c r="AG1389" s="12">
        <f t="shared" si="1"/>
        <v>94</v>
      </c>
      <c r="AH1389" s="12" t="str">
        <f t="array" ref="AH1389">IFERROR(INDEX('Pontuação'!G$13:G$191, MATCH(AG1389, 'Pontuação'!F$14:F$191, 0)), "Faixa Indefinida")</f>
        <v>C</v>
      </c>
      <c r="AI1389" s="12">
        <f t="shared" si="2"/>
        <v>0</v>
      </c>
      <c r="AJ1389" s="12">
        <f t="shared" si="3"/>
        <v>0</v>
      </c>
      <c r="AK1389" s="12">
        <f t="shared" si="4"/>
        <v>1</v>
      </c>
      <c r="AL1389" s="12">
        <f t="shared" si="5"/>
        <v>0</v>
      </c>
      <c r="AM1389" s="11"/>
      <c r="AN1389" s="13">
        <v>0.3387230231922305</v>
      </c>
      <c r="AO1389" s="11" t="s">
        <v>124</v>
      </c>
      <c r="AP1389" s="14">
        <v>45931.447850717595</v>
      </c>
    </row>
    <row r="1390">
      <c r="A1390" s="8">
        <v>45925.57679398148</v>
      </c>
      <c r="B1390" s="9" t="s">
        <v>2908</v>
      </c>
      <c r="C1390" s="9" t="s">
        <v>2909</v>
      </c>
      <c r="D1390" s="10">
        <v>5.571988257099E12</v>
      </c>
      <c r="E1390" s="9" t="s">
        <v>43</v>
      </c>
      <c r="F1390" s="9"/>
      <c r="G1390" s="9" t="s">
        <v>60</v>
      </c>
      <c r="H1390" s="9" t="s">
        <v>61</v>
      </c>
      <c r="I1390" s="9" t="s">
        <v>78</v>
      </c>
      <c r="J1390" s="9" t="s">
        <v>48</v>
      </c>
      <c r="K1390" s="9" t="s">
        <v>48</v>
      </c>
      <c r="L1390" s="9" t="s">
        <v>48</v>
      </c>
      <c r="M1390" s="9" t="s">
        <v>48</v>
      </c>
      <c r="N1390" s="9" t="s">
        <v>79</v>
      </c>
      <c r="O1390" s="9" t="s">
        <v>50</v>
      </c>
      <c r="P1390" s="11" t="s">
        <v>51</v>
      </c>
      <c r="Q1390" s="11" t="s">
        <v>165</v>
      </c>
      <c r="R1390" s="11" t="s">
        <v>567</v>
      </c>
      <c r="S1390" s="11" t="s">
        <v>568</v>
      </c>
      <c r="T1390" s="11" t="s">
        <v>55</v>
      </c>
      <c r="U1390" s="11" t="s">
        <v>56</v>
      </c>
      <c r="V1390" s="11"/>
      <c r="W1390" s="11"/>
      <c r="X1390" s="11"/>
      <c r="Y1390" s="11"/>
      <c r="Z1390" s="11"/>
      <c r="AA1390" s="11"/>
      <c r="AB1390" s="11"/>
      <c r="AC1390" s="11"/>
      <c r="AD1390" s="11"/>
      <c r="AE1390" s="11"/>
      <c r="AF1390" s="12">
        <f>ROUNDUP(SUM(VLOOKUP(G1390,'Pontuação'!A$2:B$11,2,FALSE),VLOOKUP(E1390,'Pontuação'!C$2:D$11,2,FALSE),VLOOKUP(I1390,'Pontuação'!I$2:J$11,2,FALSE),VLOOKUP(K1390,'Pontuação'!G$2:H$11,2,FALSE),VLOOKUP(H1390,'Pontuação'!E$2:F$11,2,FALSE),VLOOKUP(M1390,'Pontuação'!K$2:L$11,2,FALSE)),0)</f>
        <v>1281</v>
      </c>
      <c r="AG1390" s="12">
        <f t="shared" si="1"/>
        <v>128</v>
      </c>
      <c r="AH1390" s="12" t="str">
        <f t="array" ref="AH1390">IFERROR(INDEX('Pontuação'!G$13:G$191, MATCH(AG1390, 'Pontuação'!F$14:F$191, 0)), "Faixa Indefinida")</f>
        <v>A</v>
      </c>
      <c r="AI1390" s="12">
        <f t="shared" si="2"/>
        <v>1</v>
      </c>
      <c r="AJ1390" s="12">
        <f t="shared" si="3"/>
        <v>0</v>
      </c>
      <c r="AK1390" s="12">
        <f t="shared" si="4"/>
        <v>0</v>
      </c>
      <c r="AL1390" s="12">
        <f t="shared" si="5"/>
        <v>0</v>
      </c>
      <c r="AM1390" s="11"/>
      <c r="AN1390" s="13">
        <v>0.684674631946567</v>
      </c>
      <c r="AO1390" s="11" t="s">
        <v>57</v>
      </c>
      <c r="AP1390" s="14">
        <v>45931.447850717595</v>
      </c>
    </row>
    <row r="1391">
      <c r="A1391" s="8">
        <v>45925.57885416667</v>
      </c>
      <c r="B1391" s="9" t="s">
        <v>2910</v>
      </c>
      <c r="C1391" s="9" t="s">
        <v>2911</v>
      </c>
      <c r="D1391" s="10">
        <v>5.521990814814E12</v>
      </c>
      <c r="E1391" s="9" t="s">
        <v>43</v>
      </c>
      <c r="F1391" s="9"/>
      <c r="G1391" s="9" t="s">
        <v>44</v>
      </c>
      <c r="H1391" s="9" t="s">
        <v>45</v>
      </c>
      <c r="I1391" s="9" t="s">
        <v>62</v>
      </c>
      <c r="J1391" s="9" t="s">
        <v>48</v>
      </c>
      <c r="K1391" s="9" t="s">
        <v>47</v>
      </c>
      <c r="L1391" s="9" t="s">
        <v>48</v>
      </c>
      <c r="M1391" s="9" t="s">
        <v>48</v>
      </c>
      <c r="N1391" s="9" t="s">
        <v>49</v>
      </c>
      <c r="O1391" s="9" t="s">
        <v>50</v>
      </c>
      <c r="P1391" s="11" t="s">
        <v>80</v>
      </c>
      <c r="Q1391" s="11" t="s">
        <v>81</v>
      </c>
      <c r="R1391" s="11" t="s">
        <v>82</v>
      </c>
      <c r="S1391" s="11">
        <v>7.50940275532E11</v>
      </c>
      <c r="T1391" s="11" t="s">
        <v>229</v>
      </c>
      <c r="U1391" s="11" t="s">
        <v>47</v>
      </c>
      <c r="V1391" s="11"/>
      <c r="W1391" s="11"/>
      <c r="X1391" s="11"/>
      <c r="Y1391" s="11"/>
      <c r="Z1391" s="11"/>
      <c r="AA1391" s="11"/>
      <c r="AB1391" s="11"/>
      <c r="AC1391" s="11"/>
      <c r="AD1391" s="11"/>
      <c r="AE1391" s="11"/>
      <c r="AF1391" s="12">
        <f>ROUNDUP(SUM(VLOOKUP(G1391,'Pontuação'!A$2:B$11,2,FALSE),VLOOKUP(E1391,'Pontuação'!C$2:D$11,2,FALSE),VLOOKUP(I1391,'Pontuação'!I$2:J$11,2,FALSE),VLOOKUP(K1391,'Pontuação'!G$2:H$11,2,FALSE),VLOOKUP(H1391,'Pontuação'!E$2:F$11,2,FALSE),VLOOKUP(M1391,'Pontuação'!K$2:L$11,2,FALSE)),0)</f>
        <v>1111</v>
      </c>
      <c r="AG1391" s="12">
        <f t="shared" si="1"/>
        <v>111</v>
      </c>
      <c r="AH1391" s="12" t="str">
        <f t="array" ref="AH1391">IFERROR(INDEX('Pontuação'!G$13:G$191, MATCH(AG1391, 'Pontuação'!F$14:F$191, 0)), "Faixa Indefinida")</f>
        <v>B</v>
      </c>
      <c r="AI1391" s="12">
        <f t="shared" si="2"/>
        <v>0</v>
      </c>
      <c r="AJ1391" s="12">
        <f t="shared" si="3"/>
        <v>1</v>
      </c>
      <c r="AK1391" s="12">
        <f t="shared" si="4"/>
        <v>0</v>
      </c>
      <c r="AL1391" s="12">
        <f t="shared" si="5"/>
        <v>0</v>
      </c>
      <c r="AM1391" s="11"/>
      <c r="AN1391" s="13">
        <v>0.2834341920829036</v>
      </c>
      <c r="AO1391" s="11" t="s">
        <v>91</v>
      </c>
      <c r="AP1391" s="14">
        <v>45931.447850717595</v>
      </c>
    </row>
    <row r="1392">
      <c r="A1392" s="8">
        <v>45925.58341435185</v>
      </c>
      <c r="B1392" s="9" t="s">
        <v>2912</v>
      </c>
      <c r="C1392" s="9" t="s">
        <v>2913</v>
      </c>
      <c r="D1392" s="10">
        <v>5.583999802832E12</v>
      </c>
      <c r="E1392" s="9" t="s">
        <v>43</v>
      </c>
      <c r="F1392" s="9"/>
      <c r="G1392" s="9" t="s">
        <v>76</v>
      </c>
      <c r="H1392" s="9" t="s">
        <v>87</v>
      </c>
      <c r="I1392" s="9" t="s">
        <v>88</v>
      </c>
      <c r="J1392" s="9" t="s">
        <v>47</v>
      </c>
      <c r="K1392" s="9" t="s">
        <v>47</v>
      </c>
      <c r="L1392" s="9" t="s">
        <v>48</v>
      </c>
      <c r="M1392" s="9" t="s">
        <v>47</v>
      </c>
      <c r="N1392" s="9" t="s">
        <v>94</v>
      </c>
      <c r="O1392" s="9" t="s">
        <v>64</v>
      </c>
      <c r="P1392" s="11" t="s">
        <v>51</v>
      </c>
      <c r="Q1392" s="11" t="s">
        <v>137</v>
      </c>
      <c r="R1392" s="11"/>
      <c r="S1392" s="11"/>
      <c r="T1392" s="11"/>
      <c r="U1392" s="11" t="s">
        <v>56</v>
      </c>
      <c r="V1392" s="11"/>
      <c r="W1392" s="11"/>
      <c r="X1392" s="11"/>
      <c r="Y1392" s="11"/>
      <c r="Z1392" s="11"/>
      <c r="AA1392" s="11"/>
      <c r="AB1392" s="11"/>
      <c r="AC1392" s="11"/>
      <c r="AD1392" s="11"/>
      <c r="AE1392" s="11"/>
      <c r="AF1392" s="12">
        <f>ROUNDUP(SUM(VLOOKUP(G1392,'Pontuação'!A$2:B$11,2,FALSE),VLOOKUP(E1392,'Pontuação'!C$2:D$11,2,FALSE),VLOOKUP(I1392,'Pontuação'!I$2:J$11,2,FALSE),VLOOKUP(K1392,'Pontuação'!G$2:H$11,2,FALSE),VLOOKUP(H1392,'Pontuação'!E$2:F$11,2,FALSE),VLOOKUP(M1392,'Pontuação'!K$2:L$11,2,FALSE)),0)</f>
        <v>916</v>
      </c>
      <c r="AG1392" s="12">
        <f t="shared" si="1"/>
        <v>92</v>
      </c>
      <c r="AH1392" s="12" t="str">
        <f t="array" ref="AH1392">IFERROR(INDEX('Pontuação'!G$13:G$191, MATCH(AG1392, 'Pontuação'!F$14:F$191, 0)), "Faixa Indefinida")</f>
        <v>C</v>
      </c>
      <c r="AI1392" s="12">
        <f t="shared" si="2"/>
        <v>0</v>
      </c>
      <c r="AJ1392" s="12">
        <f t="shared" si="3"/>
        <v>0</v>
      </c>
      <c r="AK1392" s="12">
        <f t="shared" si="4"/>
        <v>1</v>
      </c>
      <c r="AL1392" s="12">
        <f t="shared" si="5"/>
        <v>0</v>
      </c>
      <c r="AM1392" s="11"/>
      <c r="AN1392" s="13">
        <v>0.2974833324551084</v>
      </c>
      <c r="AO1392" s="11" t="s">
        <v>91</v>
      </c>
      <c r="AP1392" s="14">
        <v>45931.447850717595</v>
      </c>
    </row>
    <row r="1393">
      <c r="A1393" s="8">
        <v>45925.58466435185</v>
      </c>
      <c r="B1393" s="9" t="s">
        <v>2914</v>
      </c>
      <c r="C1393" s="9" t="s">
        <v>2915</v>
      </c>
      <c r="D1393" s="10">
        <v>5.581988398133E12</v>
      </c>
      <c r="E1393" s="9" t="s">
        <v>75</v>
      </c>
      <c r="F1393" s="9"/>
      <c r="G1393" s="9" t="s">
        <v>44</v>
      </c>
      <c r="H1393" s="9" t="s">
        <v>87</v>
      </c>
      <c r="I1393" s="9" t="s">
        <v>88</v>
      </c>
      <c r="J1393" s="9" t="s">
        <v>47</v>
      </c>
      <c r="K1393" s="9" t="s">
        <v>47</v>
      </c>
      <c r="L1393" s="9" t="s">
        <v>47</v>
      </c>
      <c r="M1393" s="9" t="s">
        <v>47</v>
      </c>
      <c r="N1393" s="9" t="s">
        <v>79</v>
      </c>
      <c r="O1393" s="9" t="s">
        <v>50</v>
      </c>
      <c r="P1393" s="11" t="s">
        <v>51</v>
      </c>
      <c r="Q1393" s="11" t="s">
        <v>141</v>
      </c>
      <c r="R1393" s="11" t="s">
        <v>90</v>
      </c>
      <c r="S1393" s="11" t="s">
        <v>54</v>
      </c>
      <c r="T1393" s="11" t="s">
        <v>65</v>
      </c>
      <c r="U1393" s="11" t="s">
        <v>56</v>
      </c>
      <c r="V1393" s="11"/>
      <c r="W1393" s="11"/>
      <c r="X1393" s="11"/>
      <c r="Y1393" s="11"/>
      <c r="Z1393" s="11"/>
      <c r="AA1393" s="11"/>
      <c r="AB1393" s="11"/>
      <c r="AC1393" s="11"/>
      <c r="AD1393" s="11"/>
      <c r="AE1393" s="11"/>
      <c r="AF1393" s="12">
        <f>ROUNDUP(SUM(VLOOKUP(G1393,'Pontuação'!A$2:B$11,2,FALSE),VLOOKUP(E1393,'Pontuação'!C$2:D$11,2,FALSE),VLOOKUP(I1393,'Pontuação'!I$2:J$11,2,FALSE),VLOOKUP(K1393,'Pontuação'!G$2:H$11,2,FALSE),VLOOKUP(H1393,'Pontuação'!E$2:F$11,2,FALSE),VLOOKUP(M1393,'Pontuação'!K$2:L$11,2,FALSE)),0)</f>
        <v>831</v>
      </c>
      <c r="AG1393" s="12">
        <f t="shared" si="1"/>
        <v>83</v>
      </c>
      <c r="AH1393" s="12" t="str">
        <f t="array" ref="AH1393">IFERROR(INDEX('Pontuação'!G$13:G$191, MATCH(AG1393, 'Pontuação'!F$14:F$191, 0)), "Faixa Indefinida")</f>
        <v>D</v>
      </c>
      <c r="AI1393" s="12">
        <f t="shared" si="2"/>
        <v>0</v>
      </c>
      <c r="AJ1393" s="12">
        <f t="shared" si="3"/>
        <v>0</v>
      </c>
      <c r="AK1393" s="12">
        <f t="shared" si="4"/>
        <v>0</v>
      </c>
      <c r="AL1393" s="12">
        <f t="shared" si="5"/>
        <v>1</v>
      </c>
      <c r="AM1393" s="11"/>
      <c r="AN1393" s="13">
        <v>0.1959411859391193</v>
      </c>
      <c r="AO1393" s="11" t="s">
        <v>162</v>
      </c>
      <c r="AP1393" s="14">
        <v>45931.447850717595</v>
      </c>
    </row>
    <row r="1394">
      <c r="A1394" s="8">
        <v>45925.585694444446</v>
      </c>
      <c r="B1394" s="9" t="s">
        <v>2916</v>
      </c>
      <c r="C1394" s="9" t="s">
        <v>2917</v>
      </c>
      <c r="D1394" s="10">
        <v>5.51197887818E12</v>
      </c>
      <c r="E1394" s="9" t="s">
        <v>43</v>
      </c>
      <c r="F1394" s="9"/>
      <c r="G1394" s="9" t="s">
        <v>60</v>
      </c>
      <c r="H1394" s="9" t="s">
        <v>87</v>
      </c>
      <c r="I1394" s="9" t="s">
        <v>88</v>
      </c>
      <c r="J1394" s="9" t="s">
        <v>47</v>
      </c>
      <c r="K1394" s="9" t="s">
        <v>47</v>
      </c>
      <c r="L1394" s="9" t="s">
        <v>48</v>
      </c>
      <c r="M1394" s="9" t="s">
        <v>47</v>
      </c>
      <c r="N1394" s="9" t="s">
        <v>79</v>
      </c>
      <c r="O1394" s="9" t="s">
        <v>50</v>
      </c>
      <c r="P1394" s="11" t="s">
        <v>51</v>
      </c>
      <c r="Q1394" s="11" t="s">
        <v>115</v>
      </c>
      <c r="R1394" s="11" t="s">
        <v>53</v>
      </c>
      <c r="S1394" s="11" t="s">
        <v>54</v>
      </c>
      <c r="T1394" s="11" t="s">
        <v>55</v>
      </c>
      <c r="U1394" s="11" t="s">
        <v>47</v>
      </c>
      <c r="V1394" s="11"/>
      <c r="W1394" s="11"/>
      <c r="X1394" s="11"/>
      <c r="Y1394" s="11"/>
      <c r="Z1394" s="11"/>
      <c r="AA1394" s="11"/>
      <c r="AB1394" s="11"/>
      <c r="AC1394" s="11"/>
      <c r="AD1394" s="11"/>
      <c r="AE1394" s="11"/>
      <c r="AF1394" s="12">
        <f>ROUNDUP(SUM(VLOOKUP(G1394,'Pontuação'!A$2:B$11,2,FALSE),VLOOKUP(E1394,'Pontuação'!C$2:D$11,2,FALSE),VLOOKUP(I1394,'Pontuação'!I$2:J$11,2,FALSE),VLOOKUP(K1394,'Pontuação'!G$2:H$11,2,FALSE),VLOOKUP(H1394,'Pontuação'!E$2:F$11,2,FALSE),VLOOKUP(M1394,'Pontuação'!K$2:L$11,2,FALSE)),0)</f>
        <v>925</v>
      </c>
      <c r="AG1394" s="12">
        <f t="shared" si="1"/>
        <v>93</v>
      </c>
      <c r="AH1394" s="12" t="str">
        <f t="array" ref="AH1394">IFERROR(INDEX('Pontuação'!G$13:G$191, MATCH(AG1394, 'Pontuação'!F$14:F$191, 0)), "Faixa Indefinida")</f>
        <v>C</v>
      </c>
      <c r="AI1394" s="12">
        <f t="shared" si="2"/>
        <v>0</v>
      </c>
      <c r="AJ1394" s="12">
        <f t="shared" si="3"/>
        <v>0</v>
      </c>
      <c r="AK1394" s="12">
        <f t="shared" si="4"/>
        <v>1</v>
      </c>
      <c r="AL1394" s="12">
        <f t="shared" si="5"/>
        <v>0</v>
      </c>
      <c r="AM1394" s="11"/>
      <c r="AN1394" s="13">
        <v>0.2023016346363383</v>
      </c>
      <c r="AO1394" s="11" t="s">
        <v>162</v>
      </c>
      <c r="AP1394" s="14">
        <v>45931.447850717595</v>
      </c>
    </row>
    <row r="1395">
      <c r="A1395" s="8">
        <v>45925.58574074074</v>
      </c>
      <c r="B1395" s="9" t="s">
        <v>2918</v>
      </c>
      <c r="C1395" s="9" t="s">
        <v>2919</v>
      </c>
      <c r="D1395" s="10">
        <v>5.555619935566E12</v>
      </c>
      <c r="E1395" s="9" t="s">
        <v>43</v>
      </c>
      <c r="F1395" s="9"/>
      <c r="G1395" s="9" t="s">
        <v>60</v>
      </c>
      <c r="H1395" s="9" t="s">
        <v>61</v>
      </c>
      <c r="I1395" s="9" t="s">
        <v>46</v>
      </c>
      <c r="J1395" s="9" t="s">
        <v>48</v>
      </c>
      <c r="K1395" s="9" t="s">
        <v>47</v>
      </c>
      <c r="L1395" s="9" t="s">
        <v>47</v>
      </c>
      <c r="M1395" s="9" t="s">
        <v>48</v>
      </c>
      <c r="N1395" s="9" t="s">
        <v>63</v>
      </c>
      <c r="O1395" s="9" t="s">
        <v>50</v>
      </c>
      <c r="P1395" s="11" t="s">
        <v>51</v>
      </c>
      <c r="Q1395" s="11" t="s">
        <v>115</v>
      </c>
      <c r="R1395" s="11" t="s">
        <v>53</v>
      </c>
      <c r="S1395" s="11" t="s">
        <v>54</v>
      </c>
      <c r="T1395" s="11" t="s">
        <v>55</v>
      </c>
      <c r="U1395" s="11" t="s">
        <v>56</v>
      </c>
      <c r="V1395" s="11"/>
      <c r="W1395" s="11"/>
      <c r="X1395" s="11"/>
      <c r="Y1395" s="11"/>
      <c r="Z1395" s="11"/>
      <c r="AA1395" s="11"/>
      <c r="AB1395" s="11"/>
      <c r="AC1395" s="11"/>
      <c r="AD1395" s="11"/>
      <c r="AE1395" s="11"/>
      <c r="AF1395" s="12">
        <f>ROUNDUP(SUM(VLOOKUP(G1395,'Pontuação'!A$2:B$11,2,FALSE),VLOOKUP(E1395,'Pontuação'!C$2:D$11,2,FALSE),VLOOKUP(I1395,'Pontuação'!I$2:J$11,2,FALSE),VLOOKUP(K1395,'Pontuação'!G$2:H$11,2,FALSE),VLOOKUP(H1395,'Pontuação'!E$2:F$11,2,FALSE),VLOOKUP(M1395,'Pontuação'!K$2:L$11,2,FALSE)),0)</f>
        <v>1221</v>
      </c>
      <c r="AG1395" s="12">
        <f t="shared" si="1"/>
        <v>122</v>
      </c>
      <c r="AH1395" s="12" t="str">
        <f t="array" ref="AH1395">IFERROR(INDEX('Pontuação'!G$13:G$191, MATCH(AG1395, 'Pontuação'!F$14:F$191, 0)), "Faixa Indefinida")</f>
        <v>A</v>
      </c>
      <c r="AI1395" s="12">
        <f t="shared" si="2"/>
        <v>1</v>
      </c>
      <c r="AJ1395" s="12">
        <f t="shared" si="3"/>
        <v>0</v>
      </c>
      <c r="AK1395" s="12">
        <f t="shared" si="4"/>
        <v>0</v>
      </c>
      <c r="AL1395" s="12">
        <f t="shared" si="5"/>
        <v>0</v>
      </c>
      <c r="AM1395" s="11"/>
      <c r="AN1395" s="13">
        <v>0.5588610331478092</v>
      </c>
      <c r="AO1395" s="11" t="s">
        <v>57</v>
      </c>
      <c r="AP1395" s="14">
        <v>45931.447850717595</v>
      </c>
    </row>
    <row r="1396">
      <c r="A1396" s="8">
        <v>45925.586863425924</v>
      </c>
      <c r="B1396" s="9" t="s">
        <v>2920</v>
      </c>
      <c r="C1396" s="9" t="s">
        <v>2921</v>
      </c>
      <c r="D1396" s="10">
        <v>5.511976771928E12</v>
      </c>
      <c r="E1396" s="9" t="s">
        <v>43</v>
      </c>
      <c r="F1396" s="9"/>
      <c r="G1396" s="9" t="s">
        <v>44</v>
      </c>
      <c r="H1396" s="9" t="s">
        <v>61</v>
      </c>
      <c r="I1396" s="9" t="s">
        <v>88</v>
      </c>
      <c r="J1396" s="9" t="s">
        <v>47</v>
      </c>
      <c r="K1396" s="9" t="s">
        <v>47</v>
      </c>
      <c r="L1396" s="9" t="s">
        <v>47</v>
      </c>
      <c r="M1396" s="9" t="s">
        <v>48</v>
      </c>
      <c r="N1396" s="9" t="s">
        <v>79</v>
      </c>
      <c r="O1396" s="9" t="s">
        <v>98</v>
      </c>
      <c r="P1396" s="11" t="s">
        <v>51</v>
      </c>
      <c r="Q1396" s="11" t="s">
        <v>71</v>
      </c>
      <c r="R1396" s="11" t="s">
        <v>90</v>
      </c>
      <c r="S1396" s="11" t="s">
        <v>138</v>
      </c>
      <c r="T1396" s="11" t="s">
        <v>55</v>
      </c>
      <c r="U1396" s="11" t="s">
        <v>47</v>
      </c>
      <c r="V1396" s="11"/>
      <c r="W1396" s="11"/>
      <c r="X1396" s="11"/>
      <c r="Y1396" s="11"/>
      <c r="Z1396" s="11"/>
      <c r="AA1396" s="11"/>
      <c r="AB1396" s="11"/>
      <c r="AC1396" s="11"/>
      <c r="AD1396" s="11"/>
      <c r="AE1396" s="11"/>
      <c r="AF1396" s="12">
        <f>ROUNDUP(SUM(VLOOKUP(G1396,'Pontuação'!A$2:B$11,2,FALSE),VLOOKUP(E1396,'Pontuação'!C$2:D$11,2,FALSE),VLOOKUP(I1396,'Pontuação'!I$2:J$11,2,FALSE),VLOOKUP(K1396,'Pontuação'!G$2:H$11,2,FALSE),VLOOKUP(H1396,'Pontuação'!E$2:F$11,2,FALSE),VLOOKUP(M1396,'Pontuação'!K$2:L$11,2,FALSE)),0)</f>
        <v>1008</v>
      </c>
      <c r="AG1396" s="12">
        <f t="shared" si="1"/>
        <v>101</v>
      </c>
      <c r="AH1396" s="12" t="str">
        <f t="array" ref="AH1396">IFERROR(INDEX('Pontuação'!G$13:G$191, MATCH(AG1396, 'Pontuação'!F$14:F$191, 0)), "Faixa Indefinida")</f>
        <v>C</v>
      </c>
      <c r="AI1396" s="12">
        <f t="shared" si="2"/>
        <v>0</v>
      </c>
      <c r="AJ1396" s="12">
        <f t="shared" si="3"/>
        <v>0</v>
      </c>
      <c r="AK1396" s="12">
        <f t="shared" si="4"/>
        <v>1</v>
      </c>
      <c r="AL1396" s="12">
        <f t="shared" si="5"/>
        <v>0</v>
      </c>
      <c r="AM1396" s="11"/>
      <c r="AN1396" s="13">
        <v>0.09629168184581595</v>
      </c>
      <c r="AO1396" s="11" t="s">
        <v>99</v>
      </c>
      <c r="AP1396" s="14">
        <v>45931.447850717595</v>
      </c>
    </row>
    <row r="1397">
      <c r="A1397" s="8">
        <v>45925.58707175926</v>
      </c>
      <c r="B1397" s="9" t="s">
        <v>2922</v>
      </c>
      <c r="C1397" s="9" t="s">
        <v>2923</v>
      </c>
      <c r="D1397" s="10">
        <v>5.587921408257E12</v>
      </c>
      <c r="E1397" s="9" t="s">
        <v>43</v>
      </c>
      <c r="F1397" s="9"/>
      <c r="G1397" s="9" t="s">
        <v>60</v>
      </c>
      <c r="H1397" s="9" t="s">
        <v>45</v>
      </c>
      <c r="I1397" s="9" t="s">
        <v>78</v>
      </c>
      <c r="J1397" s="9" t="s">
        <v>47</v>
      </c>
      <c r="K1397" s="9" t="s">
        <v>48</v>
      </c>
      <c r="L1397" s="9" t="s">
        <v>48</v>
      </c>
      <c r="M1397" s="9" t="s">
        <v>48</v>
      </c>
      <c r="N1397" s="9" t="s">
        <v>79</v>
      </c>
      <c r="O1397" s="9" t="s">
        <v>64</v>
      </c>
      <c r="P1397" s="11" t="s">
        <v>51</v>
      </c>
      <c r="Q1397" s="11" t="s">
        <v>71</v>
      </c>
      <c r="R1397" s="11" t="s">
        <v>53</v>
      </c>
      <c r="S1397" s="11" t="s">
        <v>72</v>
      </c>
      <c r="T1397" s="11" t="s">
        <v>55</v>
      </c>
      <c r="U1397" s="11" t="s">
        <v>56</v>
      </c>
      <c r="V1397" s="11"/>
      <c r="W1397" s="11"/>
      <c r="X1397" s="11"/>
      <c r="Y1397" s="11"/>
      <c r="Z1397" s="11"/>
      <c r="AA1397" s="11"/>
      <c r="AB1397" s="11"/>
      <c r="AC1397" s="11"/>
      <c r="AD1397" s="11"/>
      <c r="AE1397" s="11"/>
      <c r="AF1397" s="12">
        <f>ROUNDUP(SUM(VLOOKUP(G1397,'Pontuação'!A$2:B$11,2,FALSE),VLOOKUP(E1397,'Pontuação'!C$2:D$11,2,FALSE),VLOOKUP(I1397,'Pontuação'!I$2:J$11,2,FALSE),VLOOKUP(K1397,'Pontuação'!G$2:H$11,2,FALSE),VLOOKUP(H1397,'Pontuação'!E$2:F$11,2,FALSE),VLOOKUP(M1397,'Pontuação'!K$2:L$11,2,FALSE)),0)</f>
        <v>1360</v>
      </c>
      <c r="AG1397" s="12">
        <f t="shared" si="1"/>
        <v>136</v>
      </c>
      <c r="AH1397" s="12" t="str">
        <f t="array" ref="AH1397">IFERROR(INDEX('Pontuação'!G$13:G$191, MATCH(AG1397, 'Pontuação'!F$14:F$191, 0)), "Faixa Indefinida")</f>
        <v>A</v>
      </c>
      <c r="AI1397" s="12">
        <f t="shared" si="2"/>
        <v>1</v>
      </c>
      <c r="AJ1397" s="12">
        <f t="shared" si="3"/>
        <v>0</v>
      </c>
      <c r="AK1397" s="12">
        <f t="shared" si="4"/>
        <v>0</v>
      </c>
      <c r="AL1397" s="12">
        <f t="shared" si="5"/>
        <v>0</v>
      </c>
      <c r="AM1397" s="11"/>
      <c r="AN1397" s="13">
        <v>0.4283518368181086</v>
      </c>
      <c r="AO1397" s="11" t="s">
        <v>134</v>
      </c>
      <c r="AP1397" s="14">
        <v>45931.447850717595</v>
      </c>
    </row>
    <row r="1398">
      <c r="A1398" s="8">
        <v>45925.58795138889</v>
      </c>
      <c r="B1398" s="9" t="s">
        <v>2924</v>
      </c>
      <c r="C1398" s="9" t="s">
        <v>2925</v>
      </c>
      <c r="D1398" s="10">
        <v>5.534988552881E12</v>
      </c>
      <c r="E1398" s="9" t="s">
        <v>43</v>
      </c>
      <c r="F1398" s="9"/>
      <c r="G1398" s="9" t="s">
        <v>44</v>
      </c>
      <c r="H1398" s="9" t="s">
        <v>45</v>
      </c>
      <c r="I1398" s="9" t="s">
        <v>78</v>
      </c>
      <c r="J1398" s="9" t="s">
        <v>47</v>
      </c>
      <c r="K1398" s="9" t="s">
        <v>48</v>
      </c>
      <c r="L1398" s="9" t="s">
        <v>47</v>
      </c>
      <c r="M1398" s="9" t="s">
        <v>47</v>
      </c>
      <c r="N1398" s="9" t="s">
        <v>63</v>
      </c>
      <c r="O1398" s="9" t="s">
        <v>64</v>
      </c>
      <c r="P1398" s="11" t="s">
        <v>51</v>
      </c>
      <c r="Q1398" s="11" t="s">
        <v>52</v>
      </c>
      <c r="R1398" s="11" t="s">
        <v>53</v>
      </c>
      <c r="S1398" s="11" t="s">
        <v>54</v>
      </c>
      <c r="T1398" s="11" t="s">
        <v>55</v>
      </c>
      <c r="U1398" s="11" t="s">
        <v>56</v>
      </c>
      <c r="V1398" s="11"/>
      <c r="W1398" s="11"/>
      <c r="X1398" s="11"/>
      <c r="Y1398" s="11"/>
      <c r="Z1398" s="11"/>
      <c r="AA1398" s="11"/>
      <c r="AB1398" s="11"/>
      <c r="AC1398" s="11"/>
      <c r="AD1398" s="11"/>
      <c r="AE1398" s="11"/>
      <c r="AF1398" s="12">
        <f>ROUNDUP(SUM(VLOOKUP(G1398,'Pontuação'!A$2:B$11,2,FALSE),VLOOKUP(E1398,'Pontuação'!C$2:D$11,2,FALSE),VLOOKUP(I1398,'Pontuação'!I$2:J$11,2,FALSE),VLOOKUP(K1398,'Pontuação'!G$2:H$11,2,FALSE),VLOOKUP(H1398,'Pontuação'!E$2:F$11,2,FALSE),VLOOKUP(M1398,'Pontuação'!K$2:L$11,2,FALSE)),0)</f>
        <v>1133</v>
      </c>
      <c r="AG1398" s="12">
        <f t="shared" si="1"/>
        <v>113</v>
      </c>
      <c r="AH1398" s="12" t="str">
        <f t="array" ref="AH1398">IFERROR(INDEX('Pontuação'!G$13:G$191, MATCH(AG1398, 'Pontuação'!F$14:F$191, 0)), "Faixa Indefinida")</f>
        <v>B</v>
      </c>
      <c r="AI1398" s="12">
        <f t="shared" si="2"/>
        <v>0</v>
      </c>
      <c r="AJ1398" s="12">
        <f t="shared" si="3"/>
        <v>1</v>
      </c>
      <c r="AK1398" s="12">
        <f t="shared" si="4"/>
        <v>0</v>
      </c>
      <c r="AL1398" s="12">
        <f t="shared" si="5"/>
        <v>0</v>
      </c>
      <c r="AM1398" s="11"/>
      <c r="AN1398" s="13">
        <v>0.3928938967941776</v>
      </c>
      <c r="AO1398" s="11" t="s">
        <v>66</v>
      </c>
      <c r="AP1398" s="14">
        <v>45931.447850717595</v>
      </c>
    </row>
    <row r="1399">
      <c r="A1399" s="8">
        <v>45925.588958333334</v>
      </c>
      <c r="B1399" s="9" t="s">
        <v>2926</v>
      </c>
      <c r="C1399" s="9" t="s">
        <v>2927</v>
      </c>
      <c r="D1399" s="10">
        <v>5.511977984351E12</v>
      </c>
      <c r="E1399" s="9" t="s">
        <v>43</v>
      </c>
      <c r="F1399" s="9"/>
      <c r="G1399" s="9" t="s">
        <v>69</v>
      </c>
      <c r="H1399" s="9" t="s">
        <v>61</v>
      </c>
      <c r="I1399" s="9" t="s">
        <v>88</v>
      </c>
      <c r="J1399" s="9" t="s">
        <v>47</v>
      </c>
      <c r="K1399" s="9" t="s">
        <v>47</v>
      </c>
      <c r="L1399" s="9" t="s">
        <v>47</v>
      </c>
      <c r="M1399" s="9" t="s">
        <v>47</v>
      </c>
      <c r="N1399" s="9" t="s">
        <v>63</v>
      </c>
      <c r="O1399" s="9" t="s">
        <v>50</v>
      </c>
      <c r="P1399" s="11" t="s">
        <v>51</v>
      </c>
      <c r="Q1399" s="11" t="s">
        <v>133</v>
      </c>
      <c r="R1399" s="11" t="s">
        <v>90</v>
      </c>
      <c r="S1399" s="11" t="s">
        <v>72</v>
      </c>
      <c r="T1399" s="11" t="s">
        <v>65</v>
      </c>
      <c r="U1399" s="11" t="s">
        <v>47</v>
      </c>
      <c r="V1399" s="11"/>
      <c r="W1399" s="11"/>
      <c r="X1399" s="11"/>
      <c r="Y1399" s="11"/>
      <c r="Z1399" s="11"/>
      <c r="AA1399" s="11"/>
      <c r="AB1399" s="11"/>
      <c r="AC1399" s="11"/>
      <c r="AD1399" s="11"/>
      <c r="AE1399" s="11"/>
      <c r="AF1399" s="12">
        <f>ROUNDUP(SUM(VLOOKUP(G1399,'Pontuação'!A$2:B$11,2,FALSE),VLOOKUP(E1399,'Pontuação'!C$2:D$11,2,FALSE),VLOOKUP(I1399,'Pontuação'!I$2:J$11,2,FALSE),VLOOKUP(K1399,'Pontuação'!G$2:H$11,2,FALSE),VLOOKUP(H1399,'Pontuação'!E$2:F$11,2,FALSE),VLOOKUP(M1399,'Pontuação'!K$2:L$11,2,FALSE)),0)</f>
        <v>807</v>
      </c>
      <c r="AG1399" s="12">
        <f t="shared" si="1"/>
        <v>81</v>
      </c>
      <c r="AH1399" s="12" t="str">
        <f t="array" ref="AH1399">IFERROR(INDEX('Pontuação'!G$13:G$191, MATCH(AG1399, 'Pontuação'!F$14:F$191, 0)), "Faixa Indefinida")</f>
        <v>D</v>
      </c>
      <c r="AI1399" s="12">
        <f t="shared" si="2"/>
        <v>0</v>
      </c>
      <c r="AJ1399" s="12">
        <f t="shared" si="3"/>
        <v>0</v>
      </c>
      <c r="AK1399" s="12">
        <f t="shared" si="4"/>
        <v>0</v>
      </c>
      <c r="AL1399" s="12">
        <f t="shared" si="5"/>
        <v>1</v>
      </c>
      <c r="AM1399" s="11"/>
      <c r="AN1399" s="13">
        <v>0.16973719928818085</v>
      </c>
      <c r="AO1399" s="11" t="s">
        <v>110</v>
      </c>
      <c r="AP1399" s="14">
        <v>45931.447850717595</v>
      </c>
    </row>
    <row r="1400">
      <c r="A1400" s="8">
        <v>45925.5922337963</v>
      </c>
      <c r="B1400" s="9" t="s">
        <v>2928</v>
      </c>
      <c r="C1400" s="9" t="s">
        <v>2929</v>
      </c>
      <c r="D1400" s="10">
        <v>5.555549991075E12</v>
      </c>
      <c r="E1400" s="9" t="s">
        <v>43</v>
      </c>
      <c r="F1400" s="9"/>
      <c r="G1400" s="9" t="s">
        <v>44</v>
      </c>
      <c r="H1400" s="9" t="s">
        <v>45</v>
      </c>
      <c r="I1400" s="9" t="s">
        <v>46</v>
      </c>
      <c r="J1400" s="9" t="s">
        <v>47</v>
      </c>
      <c r="K1400" s="9" t="s">
        <v>47</v>
      </c>
      <c r="L1400" s="9" t="s">
        <v>48</v>
      </c>
      <c r="M1400" s="9" t="s">
        <v>48</v>
      </c>
      <c r="N1400" s="9" t="s">
        <v>79</v>
      </c>
      <c r="O1400" s="9" t="s">
        <v>50</v>
      </c>
      <c r="P1400" s="11" t="s">
        <v>51</v>
      </c>
      <c r="Q1400" s="11" t="s">
        <v>71</v>
      </c>
      <c r="R1400" s="11" t="s">
        <v>107</v>
      </c>
      <c r="S1400" s="11" t="s">
        <v>72</v>
      </c>
      <c r="T1400" s="11" t="s">
        <v>65</v>
      </c>
      <c r="U1400" s="11" t="s">
        <v>56</v>
      </c>
      <c r="V1400" s="11"/>
      <c r="W1400" s="11"/>
      <c r="X1400" s="11"/>
      <c r="Y1400" s="11"/>
      <c r="Z1400" s="11"/>
      <c r="AA1400" s="11"/>
      <c r="AB1400" s="11"/>
      <c r="AC1400" s="11"/>
      <c r="AD1400" s="11"/>
      <c r="AE1400" s="11"/>
      <c r="AF1400" s="12">
        <f>ROUNDUP(SUM(VLOOKUP(G1400,'Pontuação'!A$2:B$11,2,FALSE),VLOOKUP(E1400,'Pontuação'!C$2:D$11,2,FALSE),VLOOKUP(I1400,'Pontuação'!I$2:J$11,2,FALSE),VLOOKUP(K1400,'Pontuação'!G$2:H$11,2,FALSE),VLOOKUP(H1400,'Pontuação'!E$2:F$11,2,FALSE),VLOOKUP(M1400,'Pontuação'!K$2:L$11,2,FALSE)),0)</f>
        <v>1223</v>
      </c>
      <c r="AG1400" s="12">
        <f t="shared" si="1"/>
        <v>122</v>
      </c>
      <c r="AH1400" s="12" t="str">
        <f t="array" ref="AH1400">IFERROR(INDEX('Pontuação'!G$13:G$191, MATCH(AG1400, 'Pontuação'!F$14:F$191, 0)), "Faixa Indefinida")</f>
        <v>A</v>
      </c>
      <c r="AI1400" s="12">
        <f t="shared" si="2"/>
        <v>1</v>
      </c>
      <c r="AJ1400" s="12">
        <f t="shared" si="3"/>
        <v>0</v>
      </c>
      <c r="AK1400" s="12">
        <f t="shared" si="4"/>
        <v>0</v>
      </c>
      <c r="AL1400" s="12">
        <f t="shared" si="5"/>
        <v>0</v>
      </c>
      <c r="AM1400" s="11"/>
      <c r="AN1400" s="13">
        <v>0.5024732913648431</v>
      </c>
      <c r="AO1400" s="11" t="s">
        <v>151</v>
      </c>
      <c r="AP1400" s="14">
        <v>45931.447850717595</v>
      </c>
    </row>
    <row r="1401">
      <c r="A1401" s="8">
        <v>45925.59327546296</v>
      </c>
      <c r="B1401" s="9" t="s">
        <v>2930</v>
      </c>
      <c r="C1401" s="9" t="s">
        <v>2931</v>
      </c>
      <c r="D1401" s="10">
        <v>5.521997476775E12</v>
      </c>
      <c r="E1401" s="9" t="s">
        <v>43</v>
      </c>
      <c r="F1401" s="9"/>
      <c r="G1401" s="9" t="s">
        <v>44</v>
      </c>
      <c r="H1401" s="9" t="s">
        <v>61</v>
      </c>
      <c r="I1401" s="9" t="s">
        <v>78</v>
      </c>
      <c r="J1401" s="9" t="s">
        <v>48</v>
      </c>
      <c r="K1401" s="9" t="s">
        <v>48</v>
      </c>
      <c r="L1401" s="9" t="s">
        <v>48</v>
      </c>
      <c r="M1401" s="9" t="s">
        <v>48</v>
      </c>
      <c r="N1401" s="9" t="s">
        <v>63</v>
      </c>
      <c r="O1401" s="9" t="s">
        <v>50</v>
      </c>
      <c r="P1401" s="11" t="s">
        <v>51</v>
      </c>
      <c r="Q1401" s="11" t="s">
        <v>137</v>
      </c>
      <c r="R1401" s="11" t="s">
        <v>107</v>
      </c>
      <c r="S1401" s="11" t="s">
        <v>254</v>
      </c>
      <c r="T1401" s="11" t="s">
        <v>55</v>
      </c>
      <c r="U1401" s="11" t="s">
        <v>56</v>
      </c>
      <c r="V1401" s="11"/>
      <c r="W1401" s="11"/>
      <c r="X1401" s="11"/>
      <c r="Y1401" s="11"/>
      <c r="Z1401" s="11"/>
      <c r="AA1401" s="11"/>
      <c r="AB1401" s="11"/>
      <c r="AC1401" s="11"/>
      <c r="AD1401" s="11"/>
      <c r="AE1401" s="11"/>
      <c r="AF1401" s="12">
        <f>ROUNDUP(SUM(VLOOKUP(G1401,'Pontuação'!A$2:B$11,2,FALSE),VLOOKUP(E1401,'Pontuação'!C$2:D$11,2,FALSE),VLOOKUP(I1401,'Pontuação'!I$2:J$11,2,FALSE),VLOOKUP(K1401,'Pontuação'!G$2:H$11,2,FALSE),VLOOKUP(H1401,'Pontuação'!E$2:F$11,2,FALSE),VLOOKUP(M1401,'Pontuação'!K$2:L$11,2,FALSE)),0)</f>
        <v>1204</v>
      </c>
      <c r="AG1401" s="12">
        <f t="shared" si="1"/>
        <v>120</v>
      </c>
      <c r="AH1401" s="12" t="str">
        <f t="array" ref="AH1401">IFERROR(INDEX('Pontuação'!G$13:G$191, MATCH(AG1401, 'Pontuação'!F$14:F$191, 0)), "Faixa Indefinida")</f>
        <v>A</v>
      </c>
      <c r="AI1401" s="12">
        <f t="shared" si="2"/>
        <v>1</v>
      </c>
      <c r="AJ1401" s="12">
        <f t="shared" si="3"/>
        <v>0</v>
      </c>
      <c r="AK1401" s="12">
        <f t="shared" si="4"/>
        <v>0</v>
      </c>
      <c r="AL1401" s="12">
        <f t="shared" si="5"/>
        <v>0</v>
      </c>
      <c r="AM1401" s="11"/>
      <c r="AN1401" s="13">
        <v>0.6433733775444864</v>
      </c>
      <c r="AO1401" s="11" t="s">
        <v>57</v>
      </c>
      <c r="AP1401" s="14">
        <v>45931.447850717595</v>
      </c>
    </row>
    <row r="1402">
      <c r="A1402" s="8">
        <v>45925.593819444446</v>
      </c>
      <c r="B1402" s="9" t="s">
        <v>2932</v>
      </c>
      <c r="C1402" s="9" t="s">
        <v>2933</v>
      </c>
      <c r="D1402" s="10">
        <v>5.577988722283E12</v>
      </c>
      <c r="E1402" s="9" t="s">
        <v>43</v>
      </c>
      <c r="F1402" s="9"/>
      <c r="G1402" s="9" t="s">
        <v>44</v>
      </c>
      <c r="H1402" s="9" t="s">
        <v>77</v>
      </c>
      <c r="I1402" s="9" t="s">
        <v>78</v>
      </c>
      <c r="J1402" s="9" t="s">
        <v>47</v>
      </c>
      <c r="K1402" s="9" t="s">
        <v>47</v>
      </c>
      <c r="L1402" s="9" t="s">
        <v>47</v>
      </c>
      <c r="M1402" s="9" t="s">
        <v>47</v>
      </c>
      <c r="N1402" s="9" t="s">
        <v>79</v>
      </c>
      <c r="O1402" s="9" t="s">
        <v>50</v>
      </c>
      <c r="P1402" s="11" t="s">
        <v>51</v>
      </c>
      <c r="Q1402" s="11" t="s">
        <v>203</v>
      </c>
      <c r="R1402" s="11" t="s">
        <v>311</v>
      </c>
      <c r="S1402" s="11" t="s">
        <v>54</v>
      </c>
      <c r="T1402" s="11" t="s">
        <v>65</v>
      </c>
      <c r="U1402" s="11" t="s">
        <v>56</v>
      </c>
      <c r="V1402" s="11"/>
      <c r="W1402" s="11"/>
      <c r="X1402" s="11"/>
      <c r="Y1402" s="11"/>
      <c r="Z1402" s="11"/>
      <c r="AA1402" s="11"/>
      <c r="AB1402" s="11"/>
      <c r="AC1402" s="11"/>
      <c r="AD1402" s="11"/>
      <c r="AE1402" s="11"/>
      <c r="AF1402" s="12">
        <f>ROUNDUP(SUM(VLOOKUP(G1402,'Pontuação'!A$2:B$11,2,FALSE),VLOOKUP(E1402,'Pontuação'!C$2:D$11,2,FALSE),VLOOKUP(I1402,'Pontuação'!I$2:J$11,2,FALSE),VLOOKUP(K1402,'Pontuação'!G$2:H$11,2,FALSE),VLOOKUP(H1402,'Pontuação'!E$2:F$11,2,FALSE),VLOOKUP(M1402,'Pontuação'!K$2:L$11,2,FALSE)),0)</f>
        <v>969</v>
      </c>
      <c r="AG1402" s="12">
        <f t="shared" si="1"/>
        <v>97</v>
      </c>
      <c r="AH1402" s="12" t="str">
        <f t="array" ref="AH1402">IFERROR(INDEX('Pontuação'!G$13:G$191, MATCH(AG1402, 'Pontuação'!F$14:F$191, 0)), "Faixa Indefinida")</f>
        <v>C</v>
      </c>
      <c r="AI1402" s="12">
        <f t="shared" si="2"/>
        <v>0</v>
      </c>
      <c r="AJ1402" s="12">
        <f t="shared" si="3"/>
        <v>0</v>
      </c>
      <c r="AK1402" s="12">
        <f t="shared" si="4"/>
        <v>1</v>
      </c>
      <c r="AL1402" s="12">
        <f t="shared" si="5"/>
        <v>0</v>
      </c>
      <c r="AM1402" s="11"/>
      <c r="AN1402" s="13">
        <v>0.32980405969637855</v>
      </c>
      <c r="AO1402" s="11" t="s">
        <v>124</v>
      </c>
      <c r="AP1402" s="14">
        <v>45931.447850717595</v>
      </c>
    </row>
    <row r="1403">
      <c r="A1403" s="8">
        <v>45925.5953125</v>
      </c>
      <c r="B1403" s="9" t="s">
        <v>2934</v>
      </c>
      <c r="C1403" s="9" t="s">
        <v>2935</v>
      </c>
      <c r="D1403" s="10">
        <v>5.51397281221E11</v>
      </c>
      <c r="E1403" s="9" t="s">
        <v>43</v>
      </c>
      <c r="F1403" s="9"/>
      <c r="G1403" s="9" t="s">
        <v>69</v>
      </c>
      <c r="H1403" s="9" t="s">
        <v>45</v>
      </c>
      <c r="I1403" s="9" t="s">
        <v>62</v>
      </c>
      <c r="J1403" s="9" t="s">
        <v>47</v>
      </c>
      <c r="K1403" s="9" t="s">
        <v>47</v>
      </c>
      <c r="L1403" s="9" t="s">
        <v>47</v>
      </c>
      <c r="M1403" s="9" t="s">
        <v>47</v>
      </c>
      <c r="N1403" s="9" t="s">
        <v>63</v>
      </c>
      <c r="O1403" s="9" t="s">
        <v>64</v>
      </c>
      <c r="P1403" s="11" t="s">
        <v>51</v>
      </c>
      <c r="Q1403" s="11" t="s">
        <v>137</v>
      </c>
      <c r="R1403" s="11" t="s">
        <v>107</v>
      </c>
      <c r="S1403" s="11" t="s">
        <v>72</v>
      </c>
      <c r="T1403" s="11" t="s">
        <v>65</v>
      </c>
      <c r="U1403" s="11" t="s">
        <v>56</v>
      </c>
      <c r="V1403" s="11"/>
      <c r="W1403" s="11"/>
      <c r="X1403" s="11"/>
      <c r="Y1403" s="11"/>
      <c r="Z1403" s="11"/>
      <c r="AA1403" s="11"/>
      <c r="AB1403" s="11"/>
      <c r="AC1403" s="11"/>
      <c r="AD1403" s="11"/>
      <c r="AE1403" s="11"/>
      <c r="AF1403" s="12">
        <f>ROUNDUP(SUM(VLOOKUP(G1403,'Pontuação'!A$2:B$11,2,FALSE),VLOOKUP(E1403,'Pontuação'!C$2:D$11,2,FALSE),VLOOKUP(I1403,'Pontuação'!I$2:J$11,2,FALSE),VLOOKUP(K1403,'Pontuação'!G$2:H$11,2,FALSE),VLOOKUP(H1403,'Pontuação'!E$2:F$11,2,FALSE),VLOOKUP(M1403,'Pontuação'!K$2:L$11,2,FALSE)),0)</f>
        <v>910</v>
      </c>
      <c r="AG1403" s="12">
        <f t="shared" si="1"/>
        <v>91</v>
      </c>
      <c r="AH1403" s="12" t="str">
        <f t="array" ref="AH1403">IFERROR(INDEX('Pontuação'!G$13:G$191, MATCH(AG1403, 'Pontuação'!F$14:F$191, 0)), "Faixa Indefinida")</f>
        <v>C</v>
      </c>
      <c r="AI1403" s="12">
        <f t="shared" si="2"/>
        <v>0</v>
      </c>
      <c r="AJ1403" s="12">
        <f t="shared" si="3"/>
        <v>0</v>
      </c>
      <c r="AK1403" s="12">
        <f t="shared" si="4"/>
        <v>1</v>
      </c>
      <c r="AL1403" s="12">
        <f t="shared" si="5"/>
        <v>0</v>
      </c>
      <c r="AM1403" s="11"/>
      <c r="AN1403" s="13">
        <v>0.29781716757432825</v>
      </c>
      <c r="AO1403" s="11" t="s">
        <v>91</v>
      </c>
      <c r="AP1403" s="14">
        <v>45931.447850717595</v>
      </c>
    </row>
    <row r="1404">
      <c r="A1404" s="8">
        <v>45925.59642361111</v>
      </c>
      <c r="B1404" s="9" t="s">
        <v>2936</v>
      </c>
      <c r="C1404" s="9" t="s">
        <v>2937</v>
      </c>
      <c r="D1404" s="10">
        <v>5.592994190608E12</v>
      </c>
      <c r="E1404" s="9" t="s">
        <v>43</v>
      </c>
      <c r="F1404" s="9"/>
      <c r="G1404" s="9" t="s">
        <v>76</v>
      </c>
      <c r="H1404" s="9" t="s">
        <v>87</v>
      </c>
      <c r="I1404" s="9" t="s">
        <v>88</v>
      </c>
      <c r="J1404" s="9" t="s">
        <v>47</v>
      </c>
      <c r="K1404" s="9" t="s">
        <v>47</v>
      </c>
      <c r="L1404" s="9" t="s">
        <v>48</v>
      </c>
      <c r="M1404" s="9" t="s">
        <v>47</v>
      </c>
      <c r="N1404" s="9" t="s">
        <v>79</v>
      </c>
      <c r="O1404" s="9" t="s">
        <v>64</v>
      </c>
      <c r="P1404" s="11" t="s">
        <v>51</v>
      </c>
      <c r="Q1404" s="11" t="s">
        <v>203</v>
      </c>
      <c r="R1404" s="11" t="s">
        <v>311</v>
      </c>
      <c r="S1404" s="11" t="s">
        <v>54</v>
      </c>
      <c r="T1404" s="11" t="s">
        <v>55</v>
      </c>
      <c r="U1404" s="11" t="s">
        <v>47</v>
      </c>
      <c r="V1404" s="11"/>
      <c r="W1404" s="11"/>
      <c r="X1404" s="11"/>
      <c r="Y1404" s="11"/>
      <c r="Z1404" s="11"/>
      <c r="AA1404" s="11"/>
      <c r="AB1404" s="11"/>
      <c r="AC1404" s="11"/>
      <c r="AD1404" s="11"/>
      <c r="AE1404" s="11"/>
      <c r="AF1404" s="12">
        <f>ROUNDUP(SUM(VLOOKUP(G1404,'Pontuação'!A$2:B$11,2,FALSE),VLOOKUP(E1404,'Pontuação'!C$2:D$11,2,FALSE),VLOOKUP(I1404,'Pontuação'!I$2:J$11,2,FALSE),VLOOKUP(K1404,'Pontuação'!G$2:H$11,2,FALSE),VLOOKUP(H1404,'Pontuação'!E$2:F$11,2,FALSE),VLOOKUP(M1404,'Pontuação'!K$2:L$11,2,FALSE)),0)</f>
        <v>916</v>
      </c>
      <c r="AG1404" s="12">
        <f t="shared" si="1"/>
        <v>92</v>
      </c>
      <c r="AH1404" s="12" t="str">
        <f t="array" ref="AH1404">IFERROR(INDEX('Pontuação'!G$13:G$191, MATCH(AG1404, 'Pontuação'!F$14:F$191, 0)), "Faixa Indefinida")</f>
        <v>C</v>
      </c>
      <c r="AI1404" s="12">
        <f t="shared" si="2"/>
        <v>0</v>
      </c>
      <c r="AJ1404" s="12">
        <f t="shared" si="3"/>
        <v>0</v>
      </c>
      <c r="AK1404" s="12">
        <f t="shared" si="4"/>
        <v>1</v>
      </c>
      <c r="AL1404" s="12">
        <f t="shared" si="5"/>
        <v>0</v>
      </c>
      <c r="AM1404" s="11"/>
      <c r="AN1404" s="13">
        <v>0.19828069289766073</v>
      </c>
      <c r="AO1404" s="11" t="s">
        <v>162</v>
      </c>
      <c r="AP1404" s="14">
        <v>45931.447850717595</v>
      </c>
    </row>
    <row r="1405">
      <c r="A1405" s="8">
        <v>45925.599375</v>
      </c>
      <c r="B1405" s="9" t="s">
        <v>2938</v>
      </c>
      <c r="C1405" s="9" t="s">
        <v>2939</v>
      </c>
      <c r="D1405" s="10">
        <v>5.571992624949E12</v>
      </c>
      <c r="E1405" s="9" t="s">
        <v>43</v>
      </c>
      <c r="F1405" s="9"/>
      <c r="G1405" s="9" t="s">
        <v>60</v>
      </c>
      <c r="H1405" s="9" t="s">
        <v>45</v>
      </c>
      <c r="I1405" s="9" t="s">
        <v>78</v>
      </c>
      <c r="J1405" s="9" t="s">
        <v>48</v>
      </c>
      <c r="K1405" s="9" t="s">
        <v>48</v>
      </c>
      <c r="L1405" s="9" t="s">
        <v>47</v>
      </c>
      <c r="M1405" s="9" t="s">
        <v>47</v>
      </c>
      <c r="N1405" s="9" t="s">
        <v>79</v>
      </c>
      <c r="O1405" s="9" t="s">
        <v>64</v>
      </c>
      <c r="P1405" s="11" t="s">
        <v>51</v>
      </c>
      <c r="Q1405" s="11" t="s">
        <v>203</v>
      </c>
      <c r="R1405" s="11" t="s">
        <v>593</v>
      </c>
      <c r="S1405" s="11" t="s">
        <v>380</v>
      </c>
      <c r="T1405" s="11" t="s">
        <v>55</v>
      </c>
      <c r="U1405" s="11" t="s">
        <v>56</v>
      </c>
      <c r="V1405" s="11"/>
      <c r="W1405" s="11"/>
      <c r="X1405" s="11"/>
      <c r="Y1405" s="11"/>
      <c r="Z1405" s="11"/>
      <c r="AA1405" s="11"/>
      <c r="AB1405" s="11"/>
      <c r="AC1405" s="11"/>
      <c r="AD1405" s="11"/>
      <c r="AE1405" s="11"/>
      <c r="AF1405" s="12">
        <f>ROUNDUP(SUM(VLOOKUP(G1405,'Pontuação'!A$2:B$11,2,FALSE),VLOOKUP(E1405,'Pontuação'!C$2:D$11,2,FALSE),VLOOKUP(I1405,'Pontuação'!I$2:J$11,2,FALSE),VLOOKUP(K1405,'Pontuação'!G$2:H$11,2,FALSE),VLOOKUP(H1405,'Pontuação'!E$2:F$11,2,FALSE),VLOOKUP(M1405,'Pontuação'!K$2:L$11,2,FALSE)),0)</f>
        <v>1210</v>
      </c>
      <c r="AG1405" s="12">
        <f t="shared" si="1"/>
        <v>121</v>
      </c>
      <c r="AH1405" s="12" t="str">
        <f t="array" ref="AH1405">IFERROR(INDEX('Pontuação'!G$13:G$191, MATCH(AG1405, 'Pontuação'!F$14:F$191, 0)), "Faixa Indefinida")</f>
        <v>A</v>
      </c>
      <c r="AI1405" s="12">
        <f t="shared" si="2"/>
        <v>1</v>
      </c>
      <c r="AJ1405" s="12">
        <f t="shared" si="3"/>
        <v>0</v>
      </c>
      <c r="AK1405" s="12">
        <f t="shared" si="4"/>
        <v>0</v>
      </c>
      <c r="AL1405" s="12">
        <f t="shared" si="5"/>
        <v>0</v>
      </c>
      <c r="AM1405" s="11"/>
      <c r="AN1405" s="13">
        <v>0.5858401460744256</v>
      </c>
      <c r="AO1405" s="11" t="s">
        <v>57</v>
      </c>
      <c r="AP1405" s="14">
        <v>45931.447850717595</v>
      </c>
    </row>
    <row r="1406">
      <c r="A1406" s="8">
        <v>45925.60107638889</v>
      </c>
      <c r="B1406" s="9" t="s">
        <v>2940</v>
      </c>
      <c r="C1406" s="9" t="s">
        <v>2941</v>
      </c>
      <c r="D1406" s="10">
        <v>5.521977388673E12</v>
      </c>
      <c r="E1406" s="9" t="s">
        <v>43</v>
      </c>
      <c r="F1406" s="9"/>
      <c r="G1406" s="9" t="s">
        <v>69</v>
      </c>
      <c r="H1406" s="9" t="s">
        <v>45</v>
      </c>
      <c r="I1406" s="9" t="s">
        <v>46</v>
      </c>
      <c r="J1406" s="9" t="s">
        <v>47</v>
      </c>
      <c r="K1406" s="9" t="s">
        <v>47</v>
      </c>
      <c r="L1406" s="9" t="s">
        <v>47</v>
      </c>
      <c r="M1406" s="9" t="s">
        <v>47</v>
      </c>
      <c r="N1406" s="9" t="s">
        <v>49</v>
      </c>
      <c r="O1406" s="9" t="s">
        <v>50</v>
      </c>
      <c r="P1406" s="11" t="s">
        <v>51</v>
      </c>
      <c r="Q1406" s="11" t="s">
        <v>89</v>
      </c>
      <c r="R1406" s="11" t="s">
        <v>90</v>
      </c>
      <c r="S1406" s="11" t="s">
        <v>54</v>
      </c>
      <c r="T1406" s="11" t="s">
        <v>55</v>
      </c>
      <c r="U1406" s="11" t="s">
        <v>56</v>
      </c>
      <c r="V1406" s="11"/>
      <c r="W1406" s="11"/>
      <c r="X1406" s="11"/>
      <c r="Y1406" s="11"/>
      <c r="Z1406" s="11"/>
      <c r="AA1406" s="11"/>
      <c r="AB1406" s="11"/>
      <c r="AC1406" s="11"/>
      <c r="AD1406" s="11"/>
      <c r="AE1406" s="11"/>
      <c r="AF1406" s="12">
        <f>ROUNDUP(SUM(VLOOKUP(G1406,'Pontuação'!A$2:B$11,2,FALSE),VLOOKUP(E1406,'Pontuação'!C$2:D$11,2,FALSE),VLOOKUP(I1406,'Pontuação'!I$2:J$11,2,FALSE),VLOOKUP(K1406,'Pontuação'!G$2:H$11,2,FALSE),VLOOKUP(H1406,'Pontuação'!E$2:F$11,2,FALSE),VLOOKUP(M1406,'Pontuação'!K$2:L$11,2,FALSE)),0)</f>
        <v>1022</v>
      </c>
      <c r="AG1406" s="12">
        <f t="shared" si="1"/>
        <v>102</v>
      </c>
      <c r="AH1406" s="12" t="str">
        <f t="array" ref="AH1406">IFERROR(INDEX('Pontuação'!G$13:G$191, MATCH(AG1406, 'Pontuação'!F$14:F$191, 0)), "Faixa Indefinida")</f>
        <v>C</v>
      </c>
      <c r="AI1406" s="12">
        <f t="shared" si="2"/>
        <v>0</v>
      </c>
      <c r="AJ1406" s="12">
        <f t="shared" si="3"/>
        <v>0</v>
      </c>
      <c r="AK1406" s="12">
        <f t="shared" si="4"/>
        <v>1</v>
      </c>
      <c r="AL1406" s="12">
        <f t="shared" si="5"/>
        <v>0</v>
      </c>
      <c r="AM1406" s="11"/>
      <c r="AN1406" s="13">
        <v>0.29086087602601923</v>
      </c>
      <c r="AO1406" s="11" t="s">
        <v>91</v>
      </c>
      <c r="AP1406" s="14">
        <v>45931.447850717595</v>
      </c>
    </row>
    <row r="1407">
      <c r="A1407" s="8">
        <v>45925.60203703704</v>
      </c>
      <c r="B1407" s="9" t="s">
        <v>2942</v>
      </c>
      <c r="C1407" s="9" t="s">
        <v>2943</v>
      </c>
      <c r="D1407" s="10">
        <v>5.519994152093E12</v>
      </c>
      <c r="E1407" s="9" t="s">
        <v>43</v>
      </c>
      <c r="F1407" s="9"/>
      <c r="G1407" s="9" t="s">
        <v>60</v>
      </c>
      <c r="H1407" s="9" t="s">
        <v>45</v>
      </c>
      <c r="I1407" s="9" t="s">
        <v>46</v>
      </c>
      <c r="J1407" s="9" t="s">
        <v>48</v>
      </c>
      <c r="K1407" s="9" t="s">
        <v>47</v>
      </c>
      <c r="L1407" s="9" t="s">
        <v>48</v>
      </c>
      <c r="M1407" s="9" t="s">
        <v>47</v>
      </c>
      <c r="N1407" s="9" t="s">
        <v>63</v>
      </c>
      <c r="O1407" s="9" t="s">
        <v>50</v>
      </c>
      <c r="P1407" s="11" t="s">
        <v>51</v>
      </c>
      <c r="Q1407" s="11" t="s">
        <v>52</v>
      </c>
      <c r="R1407" s="11" t="s">
        <v>53</v>
      </c>
      <c r="S1407" s="11" t="s">
        <v>72</v>
      </c>
      <c r="T1407" s="11" t="s">
        <v>55</v>
      </c>
      <c r="U1407" s="11" t="s">
        <v>56</v>
      </c>
      <c r="V1407" s="11"/>
      <c r="W1407" s="11"/>
      <c r="X1407" s="11"/>
      <c r="Y1407" s="11"/>
      <c r="Z1407" s="11"/>
      <c r="AA1407" s="11"/>
      <c r="AB1407" s="11"/>
      <c r="AC1407" s="11"/>
      <c r="AD1407" s="11"/>
      <c r="AE1407" s="11"/>
      <c r="AF1407" s="12">
        <f>ROUNDUP(SUM(VLOOKUP(G1407,'Pontuação'!A$2:B$11,2,FALSE),VLOOKUP(E1407,'Pontuação'!C$2:D$11,2,FALSE),VLOOKUP(I1407,'Pontuação'!I$2:J$11,2,FALSE),VLOOKUP(K1407,'Pontuação'!G$2:H$11,2,FALSE),VLOOKUP(H1407,'Pontuação'!E$2:F$11,2,FALSE),VLOOKUP(M1407,'Pontuação'!K$2:L$11,2,FALSE)),0)</f>
        <v>1150</v>
      </c>
      <c r="AG1407" s="12">
        <f t="shared" si="1"/>
        <v>115</v>
      </c>
      <c r="AH1407" s="12" t="str">
        <f t="array" ref="AH1407">IFERROR(INDEX('Pontuação'!G$13:G$191, MATCH(AG1407, 'Pontuação'!F$14:F$191, 0)), "Faixa Indefinida")</f>
        <v>B</v>
      </c>
      <c r="AI1407" s="12">
        <f t="shared" si="2"/>
        <v>0</v>
      </c>
      <c r="AJ1407" s="12">
        <f t="shared" si="3"/>
        <v>1</v>
      </c>
      <c r="AK1407" s="12">
        <f t="shared" si="4"/>
        <v>0</v>
      </c>
      <c r="AL1407" s="12">
        <f t="shared" si="5"/>
        <v>0</v>
      </c>
      <c r="AM1407" s="11"/>
      <c r="AN1407" s="13">
        <v>0.543836743806229</v>
      </c>
      <c r="AO1407" s="11" t="s">
        <v>57</v>
      </c>
      <c r="AP1407" s="14">
        <v>45931.447850717595</v>
      </c>
    </row>
    <row r="1408">
      <c r="A1408" s="8">
        <v>45925.60839120371</v>
      </c>
      <c r="B1408" s="9" t="s">
        <v>2944</v>
      </c>
      <c r="C1408" s="9" t="s">
        <v>2945</v>
      </c>
      <c r="D1408" s="10">
        <v>5.521967770167E12</v>
      </c>
      <c r="E1408" s="9" t="s">
        <v>43</v>
      </c>
      <c r="F1408" s="9"/>
      <c r="G1408" s="9" t="s">
        <v>76</v>
      </c>
      <c r="H1408" s="9" t="s">
        <v>77</v>
      </c>
      <c r="I1408" s="9" t="s">
        <v>88</v>
      </c>
      <c r="J1408" s="9" t="s">
        <v>47</v>
      </c>
      <c r="K1408" s="9" t="s">
        <v>47</v>
      </c>
      <c r="L1408" s="9" t="s">
        <v>48</v>
      </c>
      <c r="M1408" s="9" t="s">
        <v>47</v>
      </c>
      <c r="N1408" s="9" t="s">
        <v>49</v>
      </c>
      <c r="O1408" s="9" t="s">
        <v>50</v>
      </c>
      <c r="P1408" s="11" t="s">
        <v>51</v>
      </c>
      <c r="Q1408" s="11" t="s">
        <v>137</v>
      </c>
      <c r="R1408" s="11" t="s">
        <v>107</v>
      </c>
      <c r="S1408" s="11" t="s">
        <v>254</v>
      </c>
      <c r="T1408" s="11" t="s">
        <v>55</v>
      </c>
      <c r="U1408" s="11" t="s">
        <v>56</v>
      </c>
      <c r="V1408" s="11"/>
      <c r="W1408" s="11"/>
      <c r="X1408" s="11"/>
      <c r="Y1408" s="11"/>
      <c r="Z1408" s="11"/>
      <c r="AA1408" s="11"/>
      <c r="AB1408" s="11"/>
      <c r="AC1408" s="11"/>
      <c r="AD1408" s="11"/>
      <c r="AE1408" s="11"/>
      <c r="AF1408" s="12">
        <f>ROUNDUP(SUM(VLOOKUP(G1408,'Pontuação'!A$2:B$11,2,FALSE),VLOOKUP(E1408,'Pontuação'!C$2:D$11,2,FALSE),VLOOKUP(I1408,'Pontuação'!I$2:J$11,2,FALSE),VLOOKUP(K1408,'Pontuação'!G$2:H$11,2,FALSE),VLOOKUP(H1408,'Pontuação'!E$2:F$11,2,FALSE),VLOOKUP(M1408,'Pontuação'!K$2:L$11,2,FALSE)),0)</f>
        <v>951</v>
      </c>
      <c r="AG1408" s="12">
        <f t="shared" si="1"/>
        <v>95</v>
      </c>
      <c r="AH1408" s="12" t="str">
        <f t="array" ref="AH1408">IFERROR(INDEX('Pontuação'!G$13:G$191, MATCH(AG1408, 'Pontuação'!F$14:F$191, 0)), "Faixa Indefinida")</f>
        <v>C</v>
      </c>
      <c r="AI1408" s="12">
        <f t="shared" si="2"/>
        <v>0</v>
      </c>
      <c r="AJ1408" s="12">
        <f t="shared" si="3"/>
        <v>0</v>
      </c>
      <c r="AK1408" s="12">
        <f t="shared" si="4"/>
        <v>1</v>
      </c>
      <c r="AL1408" s="12">
        <f t="shared" si="5"/>
        <v>0</v>
      </c>
      <c r="AM1408" s="11"/>
      <c r="AN1408" s="13">
        <v>0.20357201321527874</v>
      </c>
      <c r="AO1408" s="11" t="s">
        <v>162</v>
      </c>
      <c r="AP1408" s="14">
        <v>45931.447850717595</v>
      </c>
    </row>
    <row r="1409">
      <c r="A1409" s="8">
        <v>45925.60855324074</v>
      </c>
      <c r="B1409" s="9" t="s">
        <v>2946</v>
      </c>
      <c r="C1409" s="9" t="s">
        <v>2947</v>
      </c>
      <c r="D1409" s="10">
        <v>5.585999246346E12</v>
      </c>
      <c r="E1409" s="9" t="s">
        <v>43</v>
      </c>
      <c r="F1409" s="9"/>
      <c r="G1409" s="9" t="s">
        <v>44</v>
      </c>
      <c r="H1409" s="9" t="s">
        <v>45</v>
      </c>
      <c r="I1409" s="9" t="s">
        <v>78</v>
      </c>
      <c r="J1409" s="9" t="s">
        <v>47</v>
      </c>
      <c r="K1409" s="9" t="s">
        <v>47</v>
      </c>
      <c r="L1409" s="9" t="s">
        <v>48</v>
      </c>
      <c r="M1409" s="9" t="s">
        <v>47</v>
      </c>
      <c r="N1409" s="9" t="s">
        <v>79</v>
      </c>
      <c r="O1409" s="9" t="s">
        <v>50</v>
      </c>
      <c r="P1409" s="11" t="s">
        <v>51</v>
      </c>
      <c r="Q1409" s="11" t="s">
        <v>115</v>
      </c>
      <c r="R1409" s="11" t="s">
        <v>53</v>
      </c>
      <c r="S1409" s="11" t="s">
        <v>54</v>
      </c>
      <c r="T1409" s="11" t="s">
        <v>55</v>
      </c>
      <c r="U1409" s="11" t="s">
        <v>56</v>
      </c>
      <c r="V1409" s="11"/>
      <c r="W1409" s="11"/>
      <c r="X1409" s="11"/>
      <c r="Y1409" s="11"/>
      <c r="Z1409" s="11"/>
      <c r="AA1409" s="11"/>
      <c r="AB1409" s="11"/>
      <c r="AC1409" s="11"/>
      <c r="AD1409" s="11"/>
      <c r="AE1409" s="11"/>
      <c r="AF1409" s="12">
        <f>ROUNDUP(SUM(VLOOKUP(G1409,'Pontuação'!A$2:B$11,2,FALSE),VLOOKUP(E1409,'Pontuação'!C$2:D$11,2,FALSE),VLOOKUP(I1409,'Pontuação'!I$2:J$11,2,FALSE),VLOOKUP(K1409,'Pontuação'!G$2:H$11,2,FALSE),VLOOKUP(H1409,'Pontuação'!E$2:F$11,2,FALSE),VLOOKUP(M1409,'Pontuação'!K$2:L$11,2,FALSE)),0)</f>
        <v>1023</v>
      </c>
      <c r="AG1409" s="12">
        <f t="shared" si="1"/>
        <v>102</v>
      </c>
      <c r="AH1409" s="12" t="str">
        <f t="array" ref="AH1409">IFERROR(INDEX('Pontuação'!G$13:G$191, MATCH(AG1409, 'Pontuação'!F$14:F$191, 0)), "Faixa Indefinida")</f>
        <v>C</v>
      </c>
      <c r="AI1409" s="12">
        <f t="shared" si="2"/>
        <v>0</v>
      </c>
      <c r="AJ1409" s="12">
        <f t="shared" si="3"/>
        <v>0</v>
      </c>
      <c r="AK1409" s="12">
        <f t="shared" si="4"/>
        <v>1</v>
      </c>
      <c r="AL1409" s="12">
        <f t="shared" si="5"/>
        <v>0</v>
      </c>
      <c r="AM1409" s="11"/>
      <c r="AN1409" s="13">
        <v>0.47684056796080093</v>
      </c>
      <c r="AO1409" s="11" t="s">
        <v>151</v>
      </c>
      <c r="AP1409" s="14">
        <v>45931.447850717595</v>
      </c>
    </row>
    <row r="1410">
      <c r="A1410" s="8">
        <v>45925.612916666665</v>
      </c>
      <c r="B1410" s="9" t="s">
        <v>2948</v>
      </c>
      <c r="C1410" s="9" t="s">
        <v>2949</v>
      </c>
      <c r="D1410" s="10">
        <v>5.535997192391E12</v>
      </c>
      <c r="E1410" s="9" t="s">
        <v>43</v>
      </c>
      <c r="F1410" s="9"/>
      <c r="G1410" s="9" t="s">
        <v>69</v>
      </c>
      <c r="H1410" s="9" t="s">
        <v>61</v>
      </c>
      <c r="I1410" s="9" t="s">
        <v>78</v>
      </c>
      <c r="J1410" s="9" t="s">
        <v>47</v>
      </c>
      <c r="K1410" s="9" t="s">
        <v>48</v>
      </c>
      <c r="L1410" s="9" t="s">
        <v>48</v>
      </c>
      <c r="M1410" s="9" t="s">
        <v>47</v>
      </c>
      <c r="N1410" s="9" t="s">
        <v>94</v>
      </c>
      <c r="O1410" s="9" t="s">
        <v>64</v>
      </c>
      <c r="P1410" s="11" t="s">
        <v>51</v>
      </c>
      <c r="Q1410" s="11" t="s">
        <v>154</v>
      </c>
      <c r="R1410" s="11" t="s">
        <v>107</v>
      </c>
      <c r="S1410" s="11" t="s">
        <v>254</v>
      </c>
      <c r="T1410" s="11" t="s">
        <v>65</v>
      </c>
      <c r="U1410" s="11" t="s">
        <v>56</v>
      </c>
      <c r="V1410" s="11"/>
      <c r="W1410" s="11"/>
      <c r="X1410" s="11"/>
      <c r="Y1410" s="11"/>
      <c r="Z1410" s="11"/>
      <c r="AA1410" s="11"/>
      <c r="AB1410" s="11"/>
      <c r="AC1410" s="11"/>
      <c r="AD1410" s="11"/>
      <c r="AE1410" s="11"/>
      <c r="AF1410" s="12">
        <f>ROUNDUP(SUM(VLOOKUP(G1410,'Pontuação'!A$2:B$11,2,FALSE),VLOOKUP(E1410,'Pontuação'!C$2:D$11,2,FALSE),VLOOKUP(I1410,'Pontuação'!I$2:J$11,2,FALSE),VLOOKUP(K1410,'Pontuação'!G$2:H$11,2,FALSE),VLOOKUP(H1410,'Pontuação'!E$2:F$11,2,FALSE),VLOOKUP(M1410,'Pontuação'!K$2:L$11,2,FALSE)),0)</f>
        <v>1003</v>
      </c>
      <c r="AG1410" s="12">
        <f t="shared" si="1"/>
        <v>100</v>
      </c>
      <c r="AH1410" s="12" t="str">
        <f t="array" ref="AH1410">IFERROR(INDEX('Pontuação'!G$13:G$191, MATCH(AG1410, 'Pontuação'!F$14:F$191, 0)), "Faixa Indefinida")</f>
        <v>C</v>
      </c>
      <c r="AI1410" s="12">
        <f t="shared" si="2"/>
        <v>0</v>
      </c>
      <c r="AJ1410" s="12">
        <f t="shared" si="3"/>
        <v>0</v>
      </c>
      <c r="AK1410" s="12">
        <f t="shared" si="4"/>
        <v>1</v>
      </c>
      <c r="AL1410" s="12">
        <f t="shared" si="5"/>
        <v>0</v>
      </c>
      <c r="AM1410" s="11"/>
      <c r="AN1410" s="13">
        <v>0.37564076840464855</v>
      </c>
      <c r="AO1410" s="11" t="s">
        <v>66</v>
      </c>
      <c r="AP1410" s="14">
        <v>45931.447850717595</v>
      </c>
    </row>
    <row r="1411">
      <c r="A1411" s="8">
        <v>45925.61331018519</v>
      </c>
      <c r="B1411" s="9" t="s">
        <v>2950</v>
      </c>
      <c r="C1411" s="9" t="s">
        <v>2951</v>
      </c>
      <c r="D1411" s="10">
        <v>5.519999611989E12</v>
      </c>
      <c r="E1411" s="9" t="s">
        <v>43</v>
      </c>
      <c r="F1411" s="9"/>
      <c r="G1411" s="9" t="s">
        <v>44</v>
      </c>
      <c r="H1411" s="9" t="s">
        <v>87</v>
      </c>
      <c r="I1411" s="9" t="s">
        <v>88</v>
      </c>
      <c r="J1411" s="9" t="s">
        <v>47</v>
      </c>
      <c r="K1411" s="9" t="s">
        <v>47</v>
      </c>
      <c r="L1411" s="9" t="s">
        <v>48</v>
      </c>
      <c r="M1411" s="9" t="s">
        <v>48</v>
      </c>
      <c r="N1411" s="9" t="s">
        <v>118</v>
      </c>
      <c r="O1411" s="9" t="s">
        <v>50</v>
      </c>
      <c r="P1411" s="11" t="s">
        <v>51</v>
      </c>
      <c r="Q1411" s="11" t="s">
        <v>52</v>
      </c>
      <c r="R1411" s="11" t="s">
        <v>53</v>
      </c>
      <c r="S1411" s="11" t="s">
        <v>54</v>
      </c>
      <c r="T1411" s="11" t="s">
        <v>55</v>
      </c>
      <c r="U1411" s="11" t="s">
        <v>56</v>
      </c>
      <c r="V1411" s="11"/>
      <c r="W1411" s="11"/>
      <c r="X1411" s="11"/>
      <c r="Y1411" s="11"/>
      <c r="Z1411" s="11"/>
      <c r="AA1411" s="11"/>
      <c r="AB1411" s="11"/>
      <c r="AC1411" s="11"/>
      <c r="AD1411" s="11"/>
      <c r="AE1411" s="11"/>
      <c r="AF1411" s="12">
        <f>ROUNDUP(SUM(VLOOKUP(G1411,'Pontuação'!A$2:B$11,2,FALSE),VLOOKUP(E1411,'Pontuação'!C$2:D$11,2,FALSE),VLOOKUP(I1411,'Pontuação'!I$2:J$11,2,FALSE),VLOOKUP(K1411,'Pontuação'!G$2:H$11,2,FALSE),VLOOKUP(H1411,'Pontuação'!E$2:F$11,2,FALSE),VLOOKUP(M1411,'Pontuação'!K$2:L$11,2,FALSE)),0)</f>
        <v>998</v>
      </c>
      <c r="AG1411" s="12">
        <f t="shared" si="1"/>
        <v>100</v>
      </c>
      <c r="AH1411" s="12" t="str">
        <f t="array" ref="AH1411">IFERROR(INDEX('Pontuação'!G$13:G$191, MATCH(AG1411, 'Pontuação'!F$14:F$191, 0)), "Faixa Indefinida")</f>
        <v>C</v>
      </c>
      <c r="AI1411" s="12">
        <f t="shared" si="2"/>
        <v>0</v>
      </c>
      <c r="AJ1411" s="12">
        <f t="shared" si="3"/>
        <v>0</v>
      </c>
      <c r="AK1411" s="12">
        <f t="shared" si="4"/>
        <v>1</v>
      </c>
      <c r="AL1411" s="12">
        <f t="shared" si="5"/>
        <v>0</v>
      </c>
      <c r="AM1411" s="11"/>
      <c r="AN1411" s="13">
        <v>0.40615468571229024</v>
      </c>
      <c r="AO1411" s="11" t="s">
        <v>134</v>
      </c>
      <c r="AP1411" s="14">
        <v>45931.447850717595</v>
      </c>
    </row>
    <row r="1412">
      <c r="A1412" s="8">
        <v>45925.61388888889</v>
      </c>
      <c r="B1412" s="9" t="s">
        <v>2952</v>
      </c>
      <c r="C1412" s="9" t="s">
        <v>2953</v>
      </c>
      <c r="D1412" s="10">
        <v>5.571985164705E12</v>
      </c>
      <c r="E1412" s="9" t="s">
        <v>75</v>
      </c>
      <c r="F1412" s="9"/>
      <c r="G1412" s="9" t="s">
        <v>170</v>
      </c>
      <c r="H1412" s="9" t="s">
        <v>87</v>
      </c>
      <c r="I1412" s="9" t="s">
        <v>88</v>
      </c>
      <c r="J1412" s="9" t="s">
        <v>48</v>
      </c>
      <c r="K1412" s="9" t="s">
        <v>47</v>
      </c>
      <c r="L1412" s="9" t="s">
        <v>48</v>
      </c>
      <c r="M1412" s="9" t="s">
        <v>47</v>
      </c>
      <c r="N1412" s="9" t="s">
        <v>63</v>
      </c>
      <c r="O1412" s="9" t="s">
        <v>95</v>
      </c>
      <c r="P1412" s="11" t="s">
        <v>51</v>
      </c>
      <c r="Q1412" s="11" t="s">
        <v>89</v>
      </c>
      <c r="R1412" s="11" t="s">
        <v>90</v>
      </c>
      <c r="S1412" s="11" t="s">
        <v>54</v>
      </c>
      <c r="T1412" s="11" t="s">
        <v>65</v>
      </c>
      <c r="U1412" s="11" t="s">
        <v>56</v>
      </c>
      <c r="V1412" s="11"/>
      <c r="W1412" s="11"/>
      <c r="X1412" s="11"/>
      <c r="Y1412" s="11"/>
      <c r="Z1412" s="11"/>
      <c r="AA1412" s="11"/>
      <c r="AB1412" s="11"/>
      <c r="AC1412" s="11"/>
      <c r="AD1412" s="11"/>
      <c r="AE1412" s="11"/>
      <c r="AF1412" s="12">
        <f>ROUNDUP(SUM(VLOOKUP(G1412,'Pontuação'!A$2:B$11,2,FALSE),VLOOKUP(E1412,'Pontuação'!C$2:D$11,2,FALSE),VLOOKUP(I1412,'Pontuação'!I$2:J$11,2,FALSE),VLOOKUP(K1412,'Pontuação'!G$2:H$11,2,FALSE),VLOOKUP(H1412,'Pontuação'!E$2:F$11,2,FALSE),VLOOKUP(M1412,'Pontuação'!K$2:L$11,2,FALSE)),0)</f>
        <v>724</v>
      </c>
      <c r="AG1412" s="12">
        <f t="shared" si="1"/>
        <v>72</v>
      </c>
      <c r="AH1412" s="12" t="str">
        <f t="array" ref="AH1412">IFERROR(INDEX('Pontuação'!G$13:G$191, MATCH(AG1412, 'Pontuação'!F$14:F$191, 0)), "Faixa Indefinida")</f>
        <v>Faixa</v>
      </c>
      <c r="AI1412" s="12">
        <f t="shared" si="2"/>
        <v>0</v>
      </c>
      <c r="AJ1412" s="12">
        <f t="shared" si="3"/>
        <v>0</v>
      </c>
      <c r="AK1412" s="12">
        <f t="shared" si="4"/>
        <v>0</v>
      </c>
      <c r="AL1412" s="12">
        <f t="shared" si="5"/>
        <v>0</v>
      </c>
      <c r="AM1412" s="11"/>
      <c r="AN1412" s="13">
        <v>0.10521257580511607</v>
      </c>
      <c r="AO1412" s="11" t="s">
        <v>99</v>
      </c>
      <c r="AP1412" s="14">
        <v>45931.447850717595</v>
      </c>
    </row>
    <row r="1413">
      <c r="A1413" s="8">
        <v>45925.61394675926</v>
      </c>
      <c r="B1413" s="9" t="s">
        <v>2369</v>
      </c>
      <c r="C1413" s="9" t="s">
        <v>2954</v>
      </c>
      <c r="D1413" s="10">
        <v>5.588998617304E12</v>
      </c>
      <c r="E1413" s="9" t="s">
        <v>43</v>
      </c>
      <c r="F1413" s="9"/>
      <c r="G1413" s="9" t="s">
        <v>76</v>
      </c>
      <c r="H1413" s="9" t="s">
        <v>45</v>
      </c>
      <c r="I1413" s="9" t="s">
        <v>78</v>
      </c>
      <c r="J1413" s="9" t="s">
        <v>48</v>
      </c>
      <c r="K1413" s="9" t="s">
        <v>48</v>
      </c>
      <c r="L1413" s="9" t="s">
        <v>48</v>
      </c>
      <c r="M1413" s="9" t="s">
        <v>48</v>
      </c>
      <c r="N1413" s="9" t="s">
        <v>94</v>
      </c>
      <c r="O1413" s="9" t="s">
        <v>70</v>
      </c>
      <c r="P1413" s="11" t="s">
        <v>80</v>
      </c>
      <c r="Q1413" s="11" t="s">
        <v>81</v>
      </c>
      <c r="R1413" s="11" t="s">
        <v>82</v>
      </c>
      <c r="S1413" s="11">
        <v>7.50940275529E11</v>
      </c>
      <c r="T1413" s="11" t="s">
        <v>477</v>
      </c>
      <c r="U1413" s="11" t="s">
        <v>56</v>
      </c>
      <c r="V1413" s="11"/>
      <c r="W1413" s="11"/>
      <c r="X1413" s="11"/>
      <c r="Y1413" s="11"/>
      <c r="Z1413" s="11"/>
      <c r="AA1413" s="11"/>
      <c r="AB1413" s="11"/>
      <c r="AC1413" s="11"/>
      <c r="AD1413" s="11"/>
      <c r="AE1413" s="11"/>
      <c r="AF1413" s="12">
        <f>ROUNDUP(SUM(VLOOKUP(G1413,'Pontuação'!A$2:B$11,2,FALSE),VLOOKUP(E1413,'Pontuação'!C$2:D$11,2,FALSE),VLOOKUP(I1413,'Pontuação'!I$2:J$11,2,FALSE),VLOOKUP(K1413,'Pontuação'!G$2:H$11,2,FALSE),VLOOKUP(H1413,'Pontuação'!E$2:F$11,2,FALSE),VLOOKUP(M1413,'Pontuação'!K$2:L$11,2,FALSE)),0)</f>
        <v>1351</v>
      </c>
      <c r="AG1413" s="12">
        <f t="shared" si="1"/>
        <v>135</v>
      </c>
      <c r="AH1413" s="12" t="str">
        <f t="array" ref="AH1413">IFERROR(INDEX('Pontuação'!G$13:G$191, MATCH(AG1413, 'Pontuação'!F$14:F$191, 0)), "Faixa Indefinida")</f>
        <v>A</v>
      </c>
      <c r="AI1413" s="12">
        <f t="shared" si="2"/>
        <v>1</v>
      </c>
      <c r="AJ1413" s="12">
        <f t="shared" si="3"/>
        <v>0</v>
      </c>
      <c r="AK1413" s="12">
        <f t="shared" si="4"/>
        <v>0</v>
      </c>
      <c r="AL1413" s="12">
        <f t="shared" si="5"/>
        <v>0</v>
      </c>
      <c r="AM1413" s="11"/>
      <c r="AN1413" s="13">
        <v>0.3387606862281815</v>
      </c>
      <c r="AO1413" s="11" t="s">
        <v>124</v>
      </c>
      <c r="AP1413" s="14">
        <v>45931.447850717595</v>
      </c>
    </row>
    <row r="1414">
      <c r="A1414" s="8">
        <v>45925.615798611114</v>
      </c>
      <c r="B1414" s="9" t="s">
        <v>2955</v>
      </c>
      <c r="C1414" s="9" t="s">
        <v>2956</v>
      </c>
      <c r="D1414" s="10">
        <v>5.587991601074E12</v>
      </c>
      <c r="E1414" s="9" t="s">
        <v>75</v>
      </c>
      <c r="F1414" s="9"/>
      <c r="G1414" s="9" t="s">
        <v>60</v>
      </c>
      <c r="H1414" s="9" t="s">
        <v>77</v>
      </c>
      <c r="I1414" s="9" t="s">
        <v>88</v>
      </c>
      <c r="J1414" s="9" t="s">
        <v>47</v>
      </c>
      <c r="K1414" s="9" t="s">
        <v>48</v>
      </c>
      <c r="L1414" s="9" t="s">
        <v>48</v>
      </c>
      <c r="M1414" s="9" t="s">
        <v>48</v>
      </c>
      <c r="N1414" s="9" t="s">
        <v>94</v>
      </c>
      <c r="O1414" s="9" t="s">
        <v>64</v>
      </c>
      <c r="P1414" s="11" t="s">
        <v>51</v>
      </c>
      <c r="Q1414" s="11" t="s">
        <v>203</v>
      </c>
      <c r="R1414" s="11" t="s">
        <v>320</v>
      </c>
      <c r="S1414" s="11" t="s">
        <v>214</v>
      </c>
      <c r="T1414" s="11" t="s">
        <v>55</v>
      </c>
      <c r="U1414" s="11" t="s">
        <v>56</v>
      </c>
      <c r="V1414" s="11"/>
      <c r="W1414" s="11"/>
      <c r="X1414" s="11"/>
      <c r="Y1414" s="11"/>
      <c r="Z1414" s="11"/>
      <c r="AA1414" s="11"/>
      <c r="AB1414" s="11"/>
      <c r="AC1414" s="11"/>
      <c r="AD1414" s="11"/>
      <c r="AE1414" s="11"/>
      <c r="AF1414" s="12">
        <f>ROUNDUP(SUM(VLOOKUP(G1414,'Pontuação'!A$2:B$11,2,FALSE),VLOOKUP(E1414,'Pontuação'!C$2:D$11,2,FALSE),VLOOKUP(I1414,'Pontuação'!I$2:J$11,2,FALSE),VLOOKUP(K1414,'Pontuação'!G$2:H$11,2,FALSE),VLOOKUP(H1414,'Pontuação'!E$2:F$11,2,FALSE),VLOOKUP(M1414,'Pontuação'!K$2:L$11,2,FALSE)),0)</f>
        <v>1203</v>
      </c>
      <c r="AG1414" s="12">
        <f t="shared" si="1"/>
        <v>120</v>
      </c>
      <c r="AH1414" s="12" t="str">
        <f t="array" ref="AH1414">IFERROR(INDEX('Pontuação'!G$13:G$191, MATCH(AG1414, 'Pontuação'!F$14:F$191, 0)), "Faixa Indefinida")</f>
        <v>A</v>
      </c>
      <c r="AI1414" s="12">
        <f t="shared" si="2"/>
        <v>1</v>
      </c>
      <c r="AJ1414" s="12">
        <f t="shared" si="3"/>
        <v>0</v>
      </c>
      <c r="AK1414" s="12">
        <f t="shared" si="4"/>
        <v>0</v>
      </c>
      <c r="AL1414" s="12">
        <f t="shared" si="5"/>
        <v>0</v>
      </c>
      <c r="AM1414" s="11"/>
      <c r="AN1414" s="13">
        <v>0.4045515007550776</v>
      </c>
      <c r="AO1414" s="11" t="s">
        <v>134</v>
      </c>
      <c r="AP1414" s="14">
        <v>45931.447850717595</v>
      </c>
    </row>
    <row r="1415">
      <c r="A1415" s="8">
        <v>45925.61585648148</v>
      </c>
      <c r="B1415" s="9" t="s">
        <v>2957</v>
      </c>
      <c r="C1415" s="9" t="s">
        <v>2958</v>
      </c>
      <c r="D1415" s="10">
        <v>5.511963232272E12</v>
      </c>
      <c r="E1415" s="9" t="s">
        <v>43</v>
      </c>
      <c r="F1415" s="9"/>
      <c r="G1415" s="9" t="s">
        <v>44</v>
      </c>
      <c r="H1415" s="9" t="s">
        <v>61</v>
      </c>
      <c r="I1415" s="9" t="s">
        <v>46</v>
      </c>
      <c r="J1415" s="9" t="s">
        <v>47</v>
      </c>
      <c r="K1415" s="9" t="s">
        <v>47</v>
      </c>
      <c r="L1415" s="9" t="s">
        <v>48</v>
      </c>
      <c r="M1415" s="9" t="s">
        <v>48</v>
      </c>
      <c r="N1415" s="9" t="s">
        <v>118</v>
      </c>
      <c r="O1415" s="9" t="s">
        <v>50</v>
      </c>
      <c r="P1415" s="11" t="s">
        <v>51</v>
      </c>
      <c r="Q1415" s="11" t="s">
        <v>52</v>
      </c>
      <c r="R1415" s="11" t="s">
        <v>53</v>
      </c>
      <c r="S1415" s="11" t="s">
        <v>54</v>
      </c>
      <c r="T1415" s="11" t="s">
        <v>55</v>
      </c>
      <c r="U1415" s="11" t="s">
        <v>56</v>
      </c>
      <c r="V1415" s="11"/>
      <c r="W1415" s="11"/>
      <c r="X1415" s="11"/>
      <c r="Y1415" s="11"/>
      <c r="Z1415" s="11"/>
      <c r="AA1415" s="11"/>
      <c r="AB1415" s="11"/>
      <c r="AC1415" s="11"/>
      <c r="AD1415" s="11"/>
      <c r="AE1415" s="11"/>
      <c r="AF1415" s="12">
        <f>ROUNDUP(SUM(VLOOKUP(G1415,'Pontuação'!A$2:B$11,2,FALSE),VLOOKUP(E1415,'Pontuação'!C$2:D$11,2,FALSE),VLOOKUP(I1415,'Pontuação'!I$2:J$11,2,FALSE),VLOOKUP(K1415,'Pontuação'!G$2:H$11,2,FALSE),VLOOKUP(H1415,'Pontuação'!E$2:F$11,2,FALSE),VLOOKUP(M1415,'Pontuação'!K$2:L$11,2,FALSE)),0)</f>
        <v>1144</v>
      </c>
      <c r="AG1415" s="12">
        <f t="shared" si="1"/>
        <v>114</v>
      </c>
      <c r="AH1415" s="12" t="str">
        <f t="array" ref="AH1415">IFERROR(INDEX('Pontuação'!G$13:G$191, MATCH(AG1415, 'Pontuação'!F$14:F$191, 0)), "Faixa Indefinida")</f>
        <v>B</v>
      </c>
      <c r="AI1415" s="12">
        <f t="shared" si="2"/>
        <v>0</v>
      </c>
      <c r="AJ1415" s="12">
        <f t="shared" si="3"/>
        <v>1</v>
      </c>
      <c r="AK1415" s="12">
        <f t="shared" si="4"/>
        <v>0</v>
      </c>
      <c r="AL1415" s="12">
        <f t="shared" si="5"/>
        <v>0</v>
      </c>
      <c r="AM1415" s="11"/>
      <c r="AN1415" s="13">
        <v>0.5492349997962062</v>
      </c>
      <c r="AO1415" s="11" t="s">
        <v>57</v>
      </c>
      <c r="AP1415" s="14">
        <v>45931.447850717595</v>
      </c>
    </row>
    <row r="1416">
      <c r="A1416" s="8">
        <v>45925.61603009259</v>
      </c>
      <c r="B1416" s="9" t="s">
        <v>2959</v>
      </c>
      <c r="C1416" s="9" t="s">
        <v>2960</v>
      </c>
      <c r="D1416" s="10">
        <v>5.511967218973E12</v>
      </c>
      <c r="E1416" s="9" t="s">
        <v>43</v>
      </c>
      <c r="F1416" s="9"/>
      <c r="G1416" s="9" t="s">
        <v>44</v>
      </c>
      <c r="H1416" s="9" t="s">
        <v>45</v>
      </c>
      <c r="I1416" s="9" t="s">
        <v>78</v>
      </c>
      <c r="J1416" s="9" t="s">
        <v>47</v>
      </c>
      <c r="K1416" s="9" t="s">
        <v>47</v>
      </c>
      <c r="L1416" s="9" t="s">
        <v>48</v>
      </c>
      <c r="M1416" s="9" t="s">
        <v>48</v>
      </c>
      <c r="N1416" s="9" t="s">
        <v>79</v>
      </c>
      <c r="O1416" s="9" t="s">
        <v>64</v>
      </c>
      <c r="P1416" s="11" t="s">
        <v>51</v>
      </c>
      <c r="Q1416" s="11" t="s">
        <v>71</v>
      </c>
      <c r="R1416" s="11" t="s">
        <v>90</v>
      </c>
      <c r="S1416" s="11" t="s">
        <v>138</v>
      </c>
      <c r="T1416" s="11" t="s">
        <v>65</v>
      </c>
      <c r="U1416" s="11" t="s">
        <v>56</v>
      </c>
      <c r="V1416" s="11"/>
      <c r="W1416" s="11"/>
      <c r="X1416" s="11"/>
      <c r="Y1416" s="11"/>
      <c r="Z1416" s="11"/>
      <c r="AA1416" s="11"/>
      <c r="AB1416" s="11"/>
      <c r="AC1416" s="11"/>
      <c r="AD1416" s="11"/>
      <c r="AE1416" s="11"/>
      <c r="AF1416" s="12">
        <f>ROUNDUP(SUM(VLOOKUP(G1416,'Pontuação'!A$2:B$11,2,FALSE),VLOOKUP(E1416,'Pontuação'!C$2:D$11,2,FALSE),VLOOKUP(I1416,'Pontuação'!I$2:J$11,2,FALSE),VLOOKUP(K1416,'Pontuação'!G$2:H$11,2,FALSE),VLOOKUP(H1416,'Pontuação'!E$2:F$11,2,FALSE),VLOOKUP(M1416,'Pontuação'!K$2:L$11,2,FALSE)),0)</f>
        <v>1173</v>
      </c>
      <c r="AG1416" s="12">
        <f t="shared" si="1"/>
        <v>117</v>
      </c>
      <c r="AH1416" s="12" t="str">
        <f t="array" ref="AH1416">IFERROR(INDEX('Pontuação'!G$13:G$191, MATCH(AG1416, 'Pontuação'!F$14:F$191, 0)), "Faixa Indefinida")</f>
        <v>B</v>
      </c>
      <c r="AI1416" s="12">
        <f t="shared" si="2"/>
        <v>0</v>
      </c>
      <c r="AJ1416" s="12">
        <f t="shared" si="3"/>
        <v>1</v>
      </c>
      <c r="AK1416" s="12">
        <f t="shared" si="4"/>
        <v>0</v>
      </c>
      <c r="AL1416" s="12">
        <f t="shared" si="5"/>
        <v>0</v>
      </c>
      <c r="AM1416" s="11"/>
      <c r="AN1416" s="13">
        <v>0.30588311586723377</v>
      </c>
      <c r="AO1416" s="11" t="s">
        <v>91</v>
      </c>
      <c r="AP1416" s="14">
        <v>45931.447850717595</v>
      </c>
    </row>
    <row r="1417">
      <c r="A1417" s="8">
        <v>45925.618263888886</v>
      </c>
      <c r="B1417" s="9" t="s">
        <v>2961</v>
      </c>
      <c r="C1417" s="9" t="s">
        <v>2962</v>
      </c>
      <c r="D1417" s="10">
        <v>5.564981222919E12</v>
      </c>
      <c r="E1417" s="9" t="s">
        <v>43</v>
      </c>
      <c r="F1417" s="9"/>
      <c r="G1417" s="9" t="s">
        <v>76</v>
      </c>
      <c r="H1417" s="9" t="s">
        <v>45</v>
      </c>
      <c r="I1417" s="9" t="s">
        <v>78</v>
      </c>
      <c r="J1417" s="9" t="s">
        <v>48</v>
      </c>
      <c r="K1417" s="9" t="s">
        <v>47</v>
      </c>
      <c r="L1417" s="9" t="s">
        <v>47</v>
      </c>
      <c r="M1417" s="9" t="s">
        <v>48</v>
      </c>
      <c r="N1417" s="9" t="s">
        <v>79</v>
      </c>
      <c r="O1417" s="9" t="s">
        <v>98</v>
      </c>
      <c r="P1417" s="11" t="s">
        <v>51</v>
      </c>
      <c r="Q1417" s="11" t="s">
        <v>133</v>
      </c>
      <c r="R1417" s="11" t="s">
        <v>107</v>
      </c>
      <c r="S1417" s="11" t="s">
        <v>380</v>
      </c>
      <c r="T1417" s="11" t="s">
        <v>55</v>
      </c>
      <c r="U1417" s="11" t="s">
        <v>56</v>
      </c>
      <c r="V1417" s="11"/>
      <c r="W1417" s="11"/>
      <c r="X1417" s="11"/>
      <c r="Y1417" s="11"/>
      <c r="Z1417" s="11"/>
      <c r="AA1417" s="11"/>
      <c r="AB1417" s="11"/>
      <c r="AC1417" s="11"/>
      <c r="AD1417" s="11"/>
      <c r="AE1417" s="11"/>
      <c r="AF1417" s="12">
        <f>ROUNDUP(SUM(VLOOKUP(G1417,'Pontuação'!A$2:B$11,2,FALSE),VLOOKUP(E1417,'Pontuação'!C$2:D$11,2,FALSE),VLOOKUP(I1417,'Pontuação'!I$2:J$11,2,FALSE),VLOOKUP(K1417,'Pontuação'!G$2:H$11,2,FALSE),VLOOKUP(H1417,'Pontuação'!E$2:F$11,2,FALSE),VLOOKUP(M1417,'Pontuação'!K$2:L$11,2,FALSE)),0)</f>
        <v>1241</v>
      </c>
      <c r="AG1417" s="12">
        <f t="shared" si="1"/>
        <v>124</v>
      </c>
      <c r="AH1417" s="12" t="str">
        <f t="array" ref="AH1417">IFERROR(INDEX('Pontuação'!G$13:G$191, MATCH(AG1417, 'Pontuação'!F$14:F$191, 0)), "Faixa Indefinida")</f>
        <v>A</v>
      </c>
      <c r="AI1417" s="12">
        <f t="shared" si="2"/>
        <v>1</v>
      </c>
      <c r="AJ1417" s="12">
        <f t="shared" si="3"/>
        <v>0</v>
      </c>
      <c r="AK1417" s="12">
        <f t="shared" si="4"/>
        <v>0</v>
      </c>
      <c r="AL1417" s="12">
        <f t="shared" si="5"/>
        <v>0</v>
      </c>
      <c r="AM1417" s="11"/>
      <c r="AN1417" s="13">
        <v>0.3270242704336301</v>
      </c>
      <c r="AO1417" s="11" t="s">
        <v>124</v>
      </c>
      <c r="AP1417" s="14">
        <v>45931.447850717595</v>
      </c>
    </row>
    <row r="1418">
      <c r="A1418" s="8">
        <v>45925.61871527778</v>
      </c>
      <c r="B1418" s="9" t="s">
        <v>2963</v>
      </c>
      <c r="C1418" s="9" t="s">
        <v>2964</v>
      </c>
      <c r="D1418" s="10">
        <v>5.586999077943E12</v>
      </c>
      <c r="E1418" s="9" t="s">
        <v>43</v>
      </c>
      <c r="F1418" s="9"/>
      <c r="G1418" s="9" t="s">
        <v>76</v>
      </c>
      <c r="H1418" s="9" t="s">
        <v>77</v>
      </c>
      <c r="I1418" s="9" t="s">
        <v>88</v>
      </c>
      <c r="J1418" s="9" t="s">
        <v>47</v>
      </c>
      <c r="K1418" s="9" t="s">
        <v>48</v>
      </c>
      <c r="L1418" s="9" t="s">
        <v>48</v>
      </c>
      <c r="M1418" s="9" t="s">
        <v>47</v>
      </c>
      <c r="N1418" s="9" t="s">
        <v>79</v>
      </c>
      <c r="O1418" s="9" t="s">
        <v>64</v>
      </c>
      <c r="P1418" s="11" t="s">
        <v>51</v>
      </c>
      <c r="Q1418" s="11" t="s">
        <v>115</v>
      </c>
      <c r="R1418" s="11" t="s">
        <v>53</v>
      </c>
      <c r="S1418" s="11" t="s">
        <v>72</v>
      </c>
      <c r="T1418" s="11" t="s">
        <v>55</v>
      </c>
      <c r="U1418" s="11" t="s">
        <v>56</v>
      </c>
      <c r="V1418" s="11"/>
      <c r="W1418" s="11"/>
      <c r="X1418" s="11"/>
      <c r="Y1418" s="11"/>
      <c r="Z1418" s="11"/>
      <c r="AA1418" s="11"/>
      <c r="AB1418" s="11"/>
      <c r="AC1418" s="11"/>
      <c r="AD1418" s="11"/>
      <c r="AE1418" s="11"/>
      <c r="AF1418" s="12">
        <f>ROUNDUP(SUM(VLOOKUP(G1418,'Pontuação'!A$2:B$11,2,FALSE),VLOOKUP(E1418,'Pontuação'!C$2:D$11,2,FALSE),VLOOKUP(I1418,'Pontuação'!I$2:J$11,2,FALSE),VLOOKUP(K1418,'Pontuação'!G$2:H$11,2,FALSE),VLOOKUP(H1418,'Pontuação'!E$2:F$11,2,FALSE),VLOOKUP(M1418,'Pontuação'!K$2:L$11,2,FALSE)),0)</f>
        <v>1061</v>
      </c>
      <c r="AG1418" s="12">
        <f t="shared" si="1"/>
        <v>106</v>
      </c>
      <c r="AH1418" s="12" t="str">
        <f t="array" ref="AH1418">IFERROR(INDEX('Pontuação'!G$13:G$191, MATCH(AG1418, 'Pontuação'!F$14:F$191, 0)), "Faixa Indefinida")</f>
        <v>B</v>
      </c>
      <c r="AI1418" s="12">
        <f t="shared" si="2"/>
        <v>0</v>
      </c>
      <c r="AJ1418" s="12">
        <f t="shared" si="3"/>
        <v>1</v>
      </c>
      <c r="AK1418" s="12">
        <f t="shared" si="4"/>
        <v>0</v>
      </c>
      <c r="AL1418" s="12">
        <f t="shared" si="5"/>
        <v>0</v>
      </c>
      <c r="AM1418" s="11"/>
      <c r="AN1418" s="13">
        <v>0.2120566190692318</v>
      </c>
      <c r="AO1418" s="11" t="s">
        <v>162</v>
      </c>
      <c r="AP1418" s="14">
        <v>45931.447850717595</v>
      </c>
    </row>
    <row r="1419">
      <c r="A1419" s="8">
        <v>45925.61971064815</v>
      </c>
      <c r="B1419" s="9" t="s">
        <v>2965</v>
      </c>
      <c r="C1419" s="9" t="s">
        <v>2966</v>
      </c>
      <c r="D1419" s="10">
        <v>5.538998074262E12</v>
      </c>
      <c r="E1419" s="9" t="s">
        <v>43</v>
      </c>
      <c r="F1419" s="9"/>
      <c r="G1419" s="9" t="s">
        <v>76</v>
      </c>
      <c r="H1419" s="9" t="s">
        <v>61</v>
      </c>
      <c r="I1419" s="9" t="s">
        <v>78</v>
      </c>
      <c r="J1419" s="9" t="s">
        <v>47</v>
      </c>
      <c r="K1419" s="9" t="s">
        <v>48</v>
      </c>
      <c r="L1419" s="9" t="s">
        <v>48</v>
      </c>
      <c r="M1419" s="9" t="s">
        <v>47</v>
      </c>
      <c r="N1419" s="9" t="s">
        <v>63</v>
      </c>
      <c r="O1419" s="9" t="s">
        <v>50</v>
      </c>
      <c r="P1419" s="11" t="s">
        <v>51</v>
      </c>
      <c r="Q1419" s="11" t="s">
        <v>137</v>
      </c>
      <c r="R1419" s="11" t="s">
        <v>107</v>
      </c>
      <c r="S1419" s="11" t="s">
        <v>72</v>
      </c>
      <c r="T1419" s="11" t="s">
        <v>55</v>
      </c>
      <c r="U1419" s="11" t="s">
        <v>56</v>
      </c>
      <c r="V1419" s="11"/>
      <c r="W1419" s="11"/>
      <c r="X1419" s="11"/>
      <c r="Y1419" s="11"/>
      <c r="Z1419" s="11"/>
      <c r="AA1419" s="11"/>
      <c r="AB1419" s="11"/>
      <c r="AC1419" s="11"/>
      <c r="AD1419" s="11"/>
      <c r="AE1419" s="11"/>
      <c r="AF1419" s="12">
        <f>ROUNDUP(SUM(VLOOKUP(G1419,'Pontuação'!A$2:B$11,2,FALSE),VLOOKUP(E1419,'Pontuação'!C$2:D$11,2,FALSE),VLOOKUP(I1419,'Pontuação'!I$2:J$11,2,FALSE),VLOOKUP(K1419,'Pontuação'!G$2:H$11,2,FALSE),VLOOKUP(H1419,'Pontuação'!E$2:F$11,2,FALSE),VLOOKUP(M1419,'Pontuação'!K$2:L$11,2,FALSE)),0)</f>
        <v>1122</v>
      </c>
      <c r="AG1419" s="12">
        <f t="shared" si="1"/>
        <v>112</v>
      </c>
      <c r="AH1419" s="12" t="str">
        <f t="array" ref="AH1419">IFERROR(INDEX('Pontuação'!G$13:G$191, MATCH(AG1419, 'Pontuação'!F$14:F$191, 0)), "Faixa Indefinida")</f>
        <v>B</v>
      </c>
      <c r="AI1419" s="12">
        <f t="shared" si="2"/>
        <v>0</v>
      </c>
      <c r="AJ1419" s="12">
        <f t="shared" si="3"/>
        <v>1</v>
      </c>
      <c r="AK1419" s="12">
        <f t="shared" si="4"/>
        <v>0</v>
      </c>
      <c r="AL1419" s="12">
        <f t="shared" si="5"/>
        <v>0</v>
      </c>
      <c r="AM1419" s="11"/>
      <c r="AN1419" s="13">
        <v>0.5727165679810134</v>
      </c>
      <c r="AO1419" s="11" t="s">
        <v>57</v>
      </c>
      <c r="AP1419" s="14">
        <v>45931.447850717595</v>
      </c>
    </row>
    <row r="1420">
      <c r="A1420" s="8">
        <v>45925.61990740741</v>
      </c>
      <c r="B1420" s="9" t="s">
        <v>2967</v>
      </c>
      <c r="C1420" s="9" t="s">
        <v>2968</v>
      </c>
      <c r="D1420" s="10">
        <v>5.554993351412E12</v>
      </c>
      <c r="E1420" s="9" t="s">
        <v>43</v>
      </c>
      <c r="F1420" s="9"/>
      <c r="G1420" s="9" t="s">
        <v>44</v>
      </c>
      <c r="H1420" s="9" t="s">
        <v>45</v>
      </c>
      <c r="I1420" s="9" t="s">
        <v>46</v>
      </c>
      <c r="J1420" s="9" t="s">
        <v>47</v>
      </c>
      <c r="K1420" s="9" t="s">
        <v>48</v>
      </c>
      <c r="L1420" s="9" t="s">
        <v>47</v>
      </c>
      <c r="M1420" s="9" t="s">
        <v>47</v>
      </c>
      <c r="N1420" s="9" t="s">
        <v>79</v>
      </c>
      <c r="O1420" s="9" t="s">
        <v>64</v>
      </c>
      <c r="P1420" s="11" t="s">
        <v>51</v>
      </c>
      <c r="Q1420" s="11" t="s">
        <v>115</v>
      </c>
      <c r="R1420" s="11" t="s">
        <v>53</v>
      </c>
      <c r="S1420" s="11" t="s">
        <v>54</v>
      </c>
      <c r="T1420" s="11" t="s">
        <v>55</v>
      </c>
      <c r="U1420" s="11" t="s">
        <v>56</v>
      </c>
      <c r="V1420" s="11"/>
      <c r="W1420" s="11"/>
      <c r="X1420" s="11"/>
      <c r="Y1420" s="11"/>
      <c r="Z1420" s="11"/>
      <c r="AA1420" s="11"/>
      <c r="AB1420" s="11"/>
      <c r="AC1420" s="11"/>
      <c r="AD1420" s="11"/>
      <c r="AE1420" s="11"/>
      <c r="AF1420" s="12">
        <f>ROUNDUP(SUM(VLOOKUP(G1420,'Pontuação'!A$2:B$11,2,FALSE),VLOOKUP(E1420,'Pontuação'!C$2:D$11,2,FALSE),VLOOKUP(I1420,'Pontuação'!I$2:J$11,2,FALSE),VLOOKUP(K1420,'Pontuação'!G$2:H$11,2,FALSE),VLOOKUP(H1420,'Pontuação'!E$2:F$11,2,FALSE),VLOOKUP(M1420,'Pontuação'!K$2:L$11,2,FALSE)),0)</f>
        <v>1183</v>
      </c>
      <c r="AG1420" s="12">
        <f t="shared" si="1"/>
        <v>118</v>
      </c>
      <c r="AH1420" s="12" t="str">
        <f t="array" ref="AH1420">IFERROR(INDEX('Pontuação'!G$13:G$191, MATCH(AG1420, 'Pontuação'!F$14:F$191, 0)), "Faixa Indefinida")</f>
        <v>A</v>
      </c>
      <c r="AI1420" s="12">
        <f t="shared" si="2"/>
        <v>1</v>
      </c>
      <c r="AJ1420" s="12">
        <f t="shared" si="3"/>
        <v>0</v>
      </c>
      <c r="AK1420" s="12">
        <f t="shared" si="4"/>
        <v>0</v>
      </c>
      <c r="AL1420" s="12">
        <f t="shared" si="5"/>
        <v>0</v>
      </c>
      <c r="AM1420" s="11"/>
      <c r="AN1420" s="13">
        <v>0.34211970115706314</v>
      </c>
      <c r="AO1420" s="11" t="s">
        <v>66</v>
      </c>
      <c r="AP1420" s="14">
        <v>45931.447850717595</v>
      </c>
    </row>
    <row r="1421">
      <c r="A1421" s="8">
        <v>45925.621469907404</v>
      </c>
      <c r="B1421" s="9" t="s">
        <v>2969</v>
      </c>
      <c r="C1421" s="9" t="s">
        <v>2970</v>
      </c>
      <c r="D1421" s="10">
        <v>5.515991199291E12</v>
      </c>
      <c r="E1421" s="9" t="s">
        <v>75</v>
      </c>
      <c r="F1421" s="9"/>
      <c r="G1421" s="9" t="s">
        <v>44</v>
      </c>
      <c r="H1421" s="9" t="s">
        <v>61</v>
      </c>
      <c r="I1421" s="9" t="s">
        <v>78</v>
      </c>
      <c r="J1421" s="9" t="s">
        <v>48</v>
      </c>
      <c r="K1421" s="9" t="s">
        <v>47</v>
      </c>
      <c r="L1421" s="9" t="s">
        <v>47</v>
      </c>
      <c r="M1421" s="9" t="s">
        <v>47</v>
      </c>
      <c r="N1421" s="9" t="s">
        <v>79</v>
      </c>
      <c r="O1421" s="9" t="s">
        <v>95</v>
      </c>
      <c r="P1421" s="11" t="s">
        <v>51</v>
      </c>
      <c r="Q1421" s="11" t="s">
        <v>165</v>
      </c>
      <c r="R1421" s="11" t="s">
        <v>276</v>
      </c>
      <c r="S1421" s="11" t="s">
        <v>148</v>
      </c>
      <c r="T1421" s="11" t="s">
        <v>55</v>
      </c>
      <c r="U1421" s="11" t="s">
        <v>56</v>
      </c>
      <c r="V1421" s="11"/>
      <c r="W1421" s="11"/>
      <c r="X1421" s="11"/>
      <c r="Y1421" s="11"/>
      <c r="Z1421" s="11"/>
      <c r="AA1421" s="11"/>
      <c r="AB1421" s="11"/>
      <c r="AC1421" s="11"/>
      <c r="AD1421" s="11"/>
      <c r="AE1421" s="11"/>
      <c r="AF1421" s="12">
        <f>ROUNDUP(SUM(VLOOKUP(G1421,'Pontuação'!A$2:B$11,2,FALSE),VLOOKUP(E1421,'Pontuação'!C$2:D$11,2,FALSE),VLOOKUP(I1421,'Pontuação'!I$2:J$11,2,FALSE),VLOOKUP(K1421,'Pontuação'!G$2:H$11,2,FALSE),VLOOKUP(H1421,'Pontuação'!E$2:F$11,2,FALSE),VLOOKUP(M1421,'Pontuação'!K$2:L$11,2,FALSE)),0)</f>
        <v>927</v>
      </c>
      <c r="AG1421" s="12">
        <f t="shared" si="1"/>
        <v>93</v>
      </c>
      <c r="AH1421" s="12" t="str">
        <f t="array" ref="AH1421">IFERROR(INDEX('Pontuação'!G$13:G$191, MATCH(AG1421, 'Pontuação'!F$14:F$191, 0)), "Faixa Indefinida")</f>
        <v>C</v>
      </c>
      <c r="AI1421" s="12">
        <f t="shared" si="2"/>
        <v>0</v>
      </c>
      <c r="AJ1421" s="12">
        <f t="shared" si="3"/>
        <v>0</v>
      </c>
      <c r="AK1421" s="12">
        <f t="shared" si="4"/>
        <v>1</v>
      </c>
      <c r="AL1421" s="12">
        <f t="shared" si="5"/>
        <v>0</v>
      </c>
      <c r="AM1421" s="11"/>
      <c r="AN1421" s="13">
        <v>0.5402045029538304</v>
      </c>
      <c r="AO1421" s="11" t="s">
        <v>57</v>
      </c>
      <c r="AP1421" s="14">
        <v>45931.447850717595</v>
      </c>
    </row>
    <row r="1422">
      <c r="A1422" s="8">
        <v>45925.625069444446</v>
      </c>
      <c r="B1422" s="9" t="s">
        <v>2971</v>
      </c>
      <c r="C1422" s="9" t="s">
        <v>2972</v>
      </c>
      <c r="D1422" s="10">
        <v>5.577991487305E12</v>
      </c>
      <c r="E1422" s="9" t="s">
        <v>75</v>
      </c>
      <c r="F1422" s="9"/>
      <c r="G1422" s="9" t="s">
        <v>76</v>
      </c>
      <c r="H1422" s="9" t="s">
        <v>77</v>
      </c>
      <c r="I1422" s="9" t="s">
        <v>88</v>
      </c>
      <c r="J1422" s="9" t="s">
        <v>47</v>
      </c>
      <c r="K1422" s="9" t="s">
        <v>47</v>
      </c>
      <c r="L1422" s="9" t="s">
        <v>48</v>
      </c>
      <c r="M1422" s="9" t="s">
        <v>47</v>
      </c>
      <c r="N1422" s="9" t="s">
        <v>49</v>
      </c>
      <c r="O1422" s="9" t="s">
        <v>64</v>
      </c>
      <c r="P1422" s="11" t="s">
        <v>51</v>
      </c>
      <c r="Q1422" s="11" t="s">
        <v>121</v>
      </c>
      <c r="R1422" s="11" t="s">
        <v>612</v>
      </c>
      <c r="S1422" s="11" t="s">
        <v>613</v>
      </c>
      <c r="T1422" s="11" t="s">
        <v>55</v>
      </c>
      <c r="U1422" s="11" t="s">
        <v>56</v>
      </c>
      <c r="V1422" s="11"/>
      <c r="W1422" s="11"/>
      <c r="X1422" s="11"/>
      <c r="Y1422" s="11"/>
      <c r="Z1422" s="11"/>
      <c r="AA1422" s="11"/>
      <c r="AB1422" s="11"/>
      <c r="AC1422" s="11"/>
      <c r="AD1422" s="11"/>
      <c r="AE1422" s="11"/>
      <c r="AF1422" s="12">
        <f>ROUNDUP(SUM(VLOOKUP(G1422,'Pontuação'!A$2:B$11,2,FALSE),VLOOKUP(E1422,'Pontuação'!C$2:D$11,2,FALSE),VLOOKUP(I1422,'Pontuação'!I$2:J$11,2,FALSE),VLOOKUP(K1422,'Pontuação'!G$2:H$11,2,FALSE),VLOOKUP(H1422,'Pontuação'!E$2:F$11,2,FALSE),VLOOKUP(M1422,'Pontuação'!K$2:L$11,2,FALSE)),0)</f>
        <v>934</v>
      </c>
      <c r="AG1422" s="12">
        <f t="shared" si="1"/>
        <v>93</v>
      </c>
      <c r="AH1422" s="12" t="str">
        <f t="array" ref="AH1422">IFERROR(INDEX('Pontuação'!G$13:G$191, MATCH(AG1422, 'Pontuação'!F$14:F$191, 0)), "Faixa Indefinida")</f>
        <v>C</v>
      </c>
      <c r="AI1422" s="12">
        <f t="shared" si="2"/>
        <v>0</v>
      </c>
      <c r="AJ1422" s="12">
        <f t="shared" si="3"/>
        <v>0</v>
      </c>
      <c r="AK1422" s="12">
        <f t="shared" si="4"/>
        <v>1</v>
      </c>
      <c r="AL1422" s="12">
        <f t="shared" si="5"/>
        <v>0</v>
      </c>
      <c r="AM1422" s="11"/>
      <c r="AN1422" s="13">
        <v>0.2244584366556993</v>
      </c>
      <c r="AO1422" s="11" t="s">
        <v>162</v>
      </c>
      <c r="AP1422" s="14">
        <v>45931.447850717595</v>
      </c>
    </row>
    <row r="1423">
      <c r="A1423" s="8">
        <v>45925.625243055554</v>
      </c>
      <c r="B1423" s="9" t="s">
        <v>2973</v>
      </c>
      <c r="C1423" s="9" t="s">
        <v>2974</v>
      </c>
      <c r="D1423" s="10">
        <v>5.531972244528E12</v>
      </c>
      <c r="E1423" s="9" t="s">
        <v>75</v>
      </c>
      <c r="F1423" s="9"/>
      <c r="G1423" s="9" t="s">
        <v>60</v>
      </c>
      <c r="H1423" s="9" t="s">
        <v>61</v>
      </c>
      <c r="I1423" s="9" t="s">
        <v>46</v>
      </c>
      <c r="J1423" s="9" t="s">
        <v>47</v>
      </c>
      <c r="K1423" s="9" t="s">
        <v>48</v>
      </c>
      <c r="L1423" s="9" t="s">
        <v>48</v>
      </c>
      <c r="M1423" s="9" t="s">
        <v>48</v>
      </c>
      <c r="N1423" s="9" t="s">
        <v>63</v>
      </c>
      <c r="O1423" s="9" t="s">
        <v>70</v>
      </c>
      <c r="P1423" s="11" t="s">
        <v>51</v>
      </c>
      <c r="Q1423" s="11" t="s">
        <v>52</v>
      </c>
      <c r="R1423" s="11" t="s">
        <v>53</v>
      </c>
      <c r="S1423" s="11" t="s">
        <v>54</v>
      </c>
      <c r="T1423" s="11" t="s">
        <v>55</v>
      </c>
      <c r="U1423" s="11" t="s">
        <v>56</v>
      </c>
      <c r="V1423" s="11"/>
      <c r="W1423" s="11"/>
      <c r="X1423" s="11"/>
      <c r="Y1423" s="11"/>
      <c r="Z1423" s="11"/>
      <c r="AA1423" s="11"/>
      <c r="AB1423" s="11"/>
      <c r="AC1423" s="11"/>
      <c r="AD1423" s="11"/>
      <c r="AE1423" s="11"/>
      <c r="AF1423" s="12">
        <f>ROUNDUP(SUM(VLOOKUP(G1423,'Pontuação'!A$2:B$11,2,FALSE),VLOOKUP(E1423,'Pontuação'!C$2:D$11,2,FALSE),VLOOKUP(I1423,'Pontuação'!I$2:J$11,2,FALSE),VLOOKUP(K1423,'Pontuação'!G$2:H$11,2,FALSE),VLOOKUP(H1423,'Pontuação'!E$2:F$11,2,FALSE),VLOOKUP(M1423,'Pontuação'!K$2:L$11,2,FALSE)),0)</f>
        <v>1314</v>
      </c>
      <c r="AG1423" s="12">
        <f t="shared" si="1"/>
        <v>131</v>
      </c>
      <c r="AH1423" s="12" t="str">
        <f t="array" ref="AH1423">IFERROR(INDEX('Pontuação'!G$13:G$191, MATCH(AG1423, 'Pontuação'!F$14:F$191, 0)), "Faixa Indefinida")</f>
        <v>A</v>
      </c>
      <c r="AI1423" s="12">
        <f t="shared" si="2"/>
        <v>1</v>
      </c>
      <c r="AJ1423" s="12">
        <f t="shared" si="3"/>
        <v>0</v>
      </c>
      <c r="AK1423" s="12">
        <f t="shared" si="4"/>
        <v>0</v>
      </c>
      <c r="AL1423" s="12">
        <f t="shared" si="5"/>
        <v>0</v>
      </c>
      <c r="AM1423" s="11"/>
      <c r="AN1423" s="13">
        <v>0.39502170843187817</v>
      </c>
      <c r="AO1423" s="11" t="s">
        <v>134</v>
      </c>
      <c r="AP1423" s="14">
        <v>45931.447850717595</v>
      </c>
    </row>
    <row r="1424">
      <c r="A1424" s="8">
        <v>45925.62800925926</v>
      </c>
      <c r="B1424" s="9" t="s">
        <v>2975</v>
      </c>
      <c r="C1424" s="9" t="s">
        <v>2976</v>
      </c>
      <c r="D1424" s="10">
        <v>5.574999526398E12</v>
      </c>
      <c r="E1424" s="9" t="s">
        <v>43</v>
      </c>
      <c r="F1424" s="9"/>
      <c r="G1424" s="9" t="s">
        <v>76</v>
      </c>
      <c r="H1424" s="9" t="s">
        <v>45</v>
      </c>
      <c r="I1424" s="9" t="s">
        <v>78</v>
      </c>
      <c r="J1424" s="9" t="s">
        <v>47</v>
      </c>
      <c r="K1424" s="9" t="s">
        <v>48</v>
      </c>
      <c r="L1424" s="9" t="s">
        <v>48</v>
      </c>
      <c r="M1424" s="9" t="s">
        <v>47</v>
      </c>
      <c r="N1424" s="9" t="s">
        <v>63</v>
      </c>
      <c r="O1424" s="9" t="s">
        <v>70</v>
      </c>
      <c r="P1424" s="11" t="s">
        <v>80</v>
      </c>
      <c r="Q1424" s="11" t="s">
        <v>81</v>
      </c>
      <c r="R1424" s="11" t="s">
        <v>82</v>
      </c>
      <c r="S1424" s="11">
        <v>7.50940275538E11</v>
      </c>
      <c r="T1424" s="11" t="s">
        <v>83</v>
      </c>
      <c r="U1424" s="11" t="s">
        <v>56</v>
      </c>
      <c r="V1424" s="11"/>
      <c r="W1424" s="11"/>
      <c r="X1424" s="11"/>
      <c r="Y1424" s="11"/>
      <c r="Z1424" s="11"/>
      <c r="AA1424" s="11"/>
      <c r="AB1424" s="11"/>
      <c r="AC1424" s="11"/>
      <c r="AD1424" s="11"/>
      <c r="AE1424" s="11"/>
      <c r="AF1424" s="12">
        <f>ROUNDUP(SUM(VLOOKUP(G1424,'Pontuação'!A$2:B$11,2,FALSE),VLOOKUP(E1424,'Pontuação'!C$2:D$11,2,FALSE),VLOOKUP(I1424,'Pontuação'!I$2:J$11,2,FALSE),VLOOKUP(K1424,'Pontuação'!G$2:H$11,2,FALSE),VLOOKUP(H1424,'Pontuação'!E$2:F$11,2,FALSE),VLOOKUP(M1424,'Pontuação'!K$2:L$11,2,FALSE)),0)</f>
        <v>1201</v>
      </c>
      <c r="AG1424" s="12">
        <f t="shared" si="1"/>
        <v>120</v>
      </c>
      <c r="AH1424" s="12" t="str">
        <f t="array" ref="AH1424">IFERROR(INDEX('Pontuação'!G$13:G$191, MATCH(AG1424, 'Pontuação'!F$14:F$191, 0)), "Faixa Indefinida")</f>
        <v>A</v>
      </c>
      <c r="AI1424" s="12">
        <f t="shared" si="2"/>
        <v>1</v>
      </c>
      <c r="AJ1424" s="12">
        <f t="shared" si="3"/>
        <v>0</v>
      </c>
      <c r="AK1424" s="12">
        <f t="shared" si="4"/>
        <v>0</v>
      </c>
      <c r="AL1424" s="12">
        <f t="shared" si="5"/>
        <v>0</v>
      </c>
      <c r="AM1424" s="11"/>
      <c r="AN1424" s="13">
        <v>0.29273172383799506</v>
      </c>
      <c r="AO1424" s="11" t="s">
        <v>124</v>
      </c>
      <c r="AP1424" s="14">
        <v>45931.447850717595</v>
      </c>
    </row>
    <row r="1425">
      <c r="A1425" s="8">
        <v>45925.63006944444</v>
      </c>
      <c r="B1425" s="9" t="s">
        <v>2977</v>
      </c>
      <c r="C1425" s="9" t="s">
        <v>2978</v>
      </c>
      <c r="D1425" s="10">
        <v>5.57198285935E12</v>
      </c>
      <c r="E1425" s="9" t="s">
        <v>43</v>
      </c>
      <c r="F1425" s="9"/>
      <c r="G1425" s="9" t="s">
        <v>76</v>
      </c>
      <c r="H1425" s="9" t="s">
        <v>45</v>
      </c>
      <c r="I1425" s="9" t="s">
        <v>78</v>
      </c>
      <c r="J1425" s="9" t="s">
        <v>48</v>
      </c>
      <c r="K1425" s="9" t="s">
        <v>47</v>
      </c>
      <c r="L1425" s="9" t="s">
        <v>47</v>
      </c>
      <c r="M1425" s="9" t="s">
        <v>48</v>
      </c>
      <c r="N1425" s="9" t="s">
        <v>79</v>
      </c>
      <c r="O1425" s="9" t="s">
        <v>50</v>
      </c>
      <c r="P1425" s="11" t="s">
        <v>51</v>
      </c>
      <c r="Q1425" s="11" t="s">
        <v>137</v>
      </c>
      <c r="R1425" s="11" t="s">
        <v>90</v>
      </c>
      <c r="S1425" s="11" t="s">
        <v>138</v>
      </c>
      <c r="T1425" s="11" t="s">
        <v>55</v>
      </c>
      <c r="U1425" s="11" t="s">
        <v>56</v>
      </c>
      <c r="V1425" s="11"/>
      <c r="W1425" s="11"/>
      <c r="X1425" s="11"/>
      <c r="Y1425" s="11"/>
      <c r="Z1425" s="11"/>
      <c r="AA1425" s="11"/>
      <c r="AB1425" s="11"/>
      <c r="AC1425" s="11"/>
      <c r="AD1425" s="11"/>
      <c r="AE1425" s="11"/>
      <c r="AF1425" s="12">
        <f>ROUNDUP(SUM(VLOOKUP(G1425,'Pontuação'!A$2:B$11,2,FALSE),VLOOKUP(E1425,'Pontuação'!C$2:D$11,2,FALSE),VLOOKUP(I1425,'Pontuação'!I$2:J$11,2,FALSE),VLOOKUP(K1425,'Pontuação'!G$2:H$11,2,FALSE),VLOOKUP(H1425,'Pontuação'!E$2:F$11,2,FALSE),VLOOKUP(M1425,'Pontuação'!K$2:L$11,2,FALSE)),0)</f>
        <v>1241</v>
      </c>
      <c r="AG1425" s="12">
        <f t="shared" si="1"/>
        <v>124</v>
      </c>
      <c r="AH1425" s="12" t="str">
        <f t="array" ref="AH1425">IFERROR(INDEX('Pontuação'!G$13:G$191, MATCH(AG1425, 'Pontuação'!F$14:F$191, 0)), "Faixa Indefinida")</f>
        <v>A</v>
      </c>
      <c r="AI1425" s="12">
        <f t="shared" si="2"/>
        <v>1</v>
      </c>
      <c r="AJ1425" s="12">
        <f t="shared" si="3"/>
        <v>0</v>
      </c>
      <c r="AK1425" s="12">
        <f t="shared" si="4"/>
        <v>0</v>
      </c>
      <c r="AL1425" s="12">
        <f t="shared" si="5"/>
        <v>0</v>
      </c>
      <c r="AM1425" s="11"/>
      <c r="AN1425" s="13">
        <v>0.2517075051469786</v>
      </c>
      <c r="AO1425" s="11" t="s">
        <v>84</v>
      </c>
      <c r="AP1425" s="14">
        <v>45931.447850717595</v>
      </c>
    </row>
    <row r="1426">
      <c r="A1426" s="8">
        <v>45925.63148148148</v>
      </c>
      <c r="B1426" s="9" t="s">
        <v>2979</v>
      </c>
      <c r="C1426" s="9" t="s">
        <v>2980</v>
      </c>
      <c r="D1426" s="10">
        <v>5.511953209524E12</v>
      </c>
      <c r="E1426" s="9" t="s">
        <v>43</v>
      </c>
      <c r="F1426" s="9"/>
      <c r="G1426" s="9" t="s">
        <v>60</v>
      </c>
      <c r="H1426" s="9" t="s">
        <v>45</v>
      </c>
      <c r="I1426" s="9" t="s">
        <v>46</v>
      </c>
      <c r="J1426" s="9" t="s">
        <v>48</v>
      </c>
      <c r="K1426" s="9" t="s">
        <v>47</v>
      </c>
      <c r="L1426" s="9" t="s">
        <v>48</v>
      </c>
      <c r="M1426" s="9" t="s">
        <v>47</v>
      </c>
      <c r="N1426" s="9" t="s">
        <v>118</v>
      </c>
      <c r="O1426" s="9" t="s">
        <v>50</v>
      </c>
      <c r="P1426" s="11" t="s">
        <v>51</v>
      </c>
      <c r="Q1426" s="11" t="s">
        <v>115</v>
      </c>
      <c r="R1426" s="11" t="s">
        <v>53</v>
      </c>
      <c r="S1426" s="11" t="s">
        <v>54</v>
      </c>
      <c r="T1426" s="11" t="s">
        <v>55</v>
      </c>
      <c r="U1426" s="11" t="s">
        <v>56</v>
      </c>
      <c r="V1426" s="11"/>
      <c r="W1426" s="11"/>
      <c r="X1426" s="11"/>
      <c r="Y1426" s="11"/>
      <c r="Z1426" s="11"/>
      <c r="AA1426" s="11"/>
      <c r="AB1426" s="11"/>
      <c r="AC1426" s="11"/>
      <c r="AD1426" s="11"/>
      <c r="AE1426" s="11"/>
      <c r="AF1426" s="12">
        <f>ROUNDUP(SUM(VLOOKUP(G1426,'Pontuação'!A$2:B$11,2,FALSE),VLOOKUP(E1426,'Pontuação'!C$2:D$11,2,FALSE),VLOOKUP(I1426,'Pontuação'!I$2:J$11,2,FALSE),VLOOKUP(K1426,'Pontuação'!G$2:H$11,2,FALSE),VLOOKUP(H1426,'Pontuação'!E$2:F$11,2,FALSE),VLOOKUP(M1426,'Pontuação'!K$2:L$11,2,FALSE)),0)</f>
        <v>1150</v>
      </c>
      <c r="AG1426" s="12">
        <f t="shared" si="1"/>
        <v>115</v>
      </c>
      <c r="AH1426" s="12" t="str">
        <f t="array" ref="AH1426">IFERROR(INDEX('Pontuação'!G$13:G$191, MATCH(AG1426, 'Pontuação'!F$14:F$191, 0)), "Faixa Indefinida")</f>
        <v>B</v>
      </c>
      <c r="AI1426" s="12">
        <f t="shared" si="2"/>
        <v>0</v>
      </c>
      <c r="AJ1426" s="12">
        <f t="shared" si="3"/>
        <v>1</v>
      </c>
      <c r="AK1426" s="12">
        <f t="shared" si="4"/>
        <v>0</v>
      </c>
      <c r="AL1426" s="12">
        <f t="shared" si="5"/>
        <v>0</v>
      </c>
      <c r="AM1426" s="11"/>
      <c r="AN1426" s="13">
        <v>0.5171446976668641</v>
      </c>
      <c r="AO1426" s="11" t="s">
        <v>57</v>
      </c>
      <c r="AP1426" s="14">
        <v>45931.447850717595</v>
      </c>
    </row>
    <row r="1427">
      <c r="A1427" s="8">
        <v>45925.63148148148</v>
      </c>
      <c r="B1427" s="9" t="s">
        <v>2981</v>
      </c>
      <c r="C1427" s="9" t="s">
        <v>2982</v>
      </c>
      <c r="D1427" s="10">
        <v>5.581984299676E12</v>
      </c>
      <c r="E1427" s="9" t="s">
        <v>75</v>
      </c>
      <c r="F1427" s="9"/>
      <c r="G1427" s="9" t="s">
        <v>44</v>
      </c>
      <c r="H1427" s="9" t="s">
        <v>77</v>
      </c>
      <c r="I1427" s="9" t="s">
        <v>62</v>
      </c>
      <c r="J1427" s="9" t="s">
        <v>47</v>
      </c>
      <c r="K1427" s="9" t="s">
        <v>47</v>
      </c>
      <c r="L1427" s="9" t="s">
        <v>48</v>
      </c>
      <c r="M1427" s="9" t="s">
        <v>47</v>
      </c>
      <c r="N1427" s="9" t="s">
        <v>94</v>
      </c>
      <c r="O1427" s="9" t="s">
        <v>50</v>
      </c>
      <c r="P1427" s="11" t="s">
        <v>51</v>
      </c>
      <c r="Q1427" s="11" t="s">
        <v>165</v>
      </c>
      <c r="R1427" s="11" t="s">
        <v>166</v>
      </c>
      <c r="S1427" s="11" t="s">
        <v>167</v>
      </c>
      <c r="T1427" s="11" t="s">
        <v>55</v>
      </c>
      <c r="U1427" s="11" t="s">
        <v>56</v>
      </c>
      <c r="V1427" s="11"/>
      <c r="W1427" s="11"/>
      <c r="X1427" s="11"/>
      <c r="Y1427" s="11"/>
      <c r="Z1427" s="11"/>
      <c r="AA1427" s="11"/>
      <c r="AB1427" s="11"/>
      <c r="AC1427" s="11"/>
      <c r="AD1427" s="11"/>
      <c r="AE1427" s="11"/>
      <c r="AF1427" s="12">
        <f>ROUNDUP(SUM(VLOOKUP(G1427,'Pontuação'!A$2:B$11,2,FALSE),VLOOKUP(E1427,'Pontuação'!C$2:D$11,2,FALSE),VLOOKUP(I1427,'Pontuação'!I$2:J$11,2,FALSE),VLOOKUP(K1427,'Pontuação'!G$2:H$11,2,FALSE),VLOOKUP(H1427,'Pontuação'!E$2:F$11,2,FALSE),VLOOKUP(M1427,'Pontuação'!K$2:L$11,2,FALSE)),0)</f>
        <v>890</v>
      </c>
      <c r="AG1427" s="12">
        <f t="shared" si="1"/>
        <v>89</v>
      </c>
      <c r="AH1427" s="12" t="str">
        <f t="array" ref="AH1427">IFERROR(INDEX('Pontuação'!G$13:G$191, MATCH(AG1427, 'Pontuação'!F$14:F$191, 0)), "Faixa Indefinida")</f>
        <v>C</v>
      </c>
      <c r="AI1427" s="12">
        <f t="shared" si="2"/>
        <v>0</v>
      </c>
      <c r="AJ1427" s="12">
        <f t="shared" si="3"/>
        <v>0</v>
      </c>
      <c r="AK1427" s="12">
        <f t="shared" si="4"/>
        <v>1</v>
      </c>
      <c r="AL1427" s="12">
        <f t="shared" si="5"/>
        <v>0</v>
      </c>
      <c r="AM1427" s="11"/>
      <c r="AN1427" s="13">
        <v>0.4167472073482088</v>
      </c>
      <c r="AO1427" s="11" t="s">
        <v>134</v>
      </c>
      <c r="AP1427" s="14">
        <v>45931.447850717595</v>
      </c>
    </row>
    <row r="1428">
      <c r="A1428" s="8">
        <v>45925.63311342592</v>
      </c>
      <c r="B1428" s="9" t="s">
        <v>2983</v>
      </c>
      <c r="C1428" s="9" t="s">
        <v>2984</v>
      </c>
      <c r="D1428" s="10">
        <v>5.547989027013E12</v>
      </c>
      <c r="E1428" s="9" t="s">
        <v>43</v>
      </c>
      <c r="F1428" s="9"/>
      <c r="G1428" s="9" t="s">
        <v>76</v>
      </c>
      <c r="H1428" s="9" t="s">
        <v>87</v>
      </c>
      <c r="I1428" s="9" t="s">
        <v>88</v>
      </c>
      <c r="J1428" s="9" t="s">
        <v>48</v>
      </c>
      <c r="K1428" s="9" t="s">
        <v>48</v>
      </c>
      <c r="L1428" s="9" t="s">
        <v>48</v>
      </c>
      <c r="M1428" s="9" t="s">
        <v>48</v>
      </c>
      <c r="N1428" s="9" t="s">
        <v>118</v>
      </c>
      <c r="O1428" s="9" t="s">
        <v>70</v>
      </c>
      <c r="P1428" s="11" t="s">
        <v>80</v>
      </c>
      <c r="Q1428" s="11" t="s">
        <v>81</v>
      </c>
      <c r="R1428" s="11" t="s">
        <v>82</v>
      </c>
      <c r="S1428" s="11">
        <v>7.50940275538E11</v>
      </c>
      <c r="T1428" s="11" t="s">
        <v>83</v>
      </c>
      <c r="U1428" s="11" t="s">
        <v>56</v>
      </c>
      <c r="V1428" s="11"/>
      <c r="W1428" s="11"/>
      <c r="X1428" s="11"/>
      <c r="Y1428" s="11"/>
      <c r="Z1428" s="11"/>
      <c r="AA1428" s="11"/>
      <c r="AB1428" s="11"/>
      <c r="AC1428" s="11"/>
      <c r="AD1428" s="11"/>
      <c r="AE1428" s="11"/>
      <c r="AF1428" s="12">
        <f>ROUNDUP(SUM(VLOOKUP(G1428,'Pontuação'!A$2:B$11,2,FALSE),VLOOKUP(E1428,'Pontuação'!C$2:D$11,2,FALSE),VLOOKUP(I1428,'Pontuação'!I$2:J$11,2,FALSE),VLOOKUP(K1428,'Pontuação'!G$2:H$11,2,FALSE),VLOOKUP(H1428,'Pontuação'!E$2:F$11,2,FALSE),VLOOKUP(M1428,'Pontuação'!K$2:L$11,2,FALSE)),0)</f>
        <v>1176</v>
      </c>
      <c r="AG1428" s="12">
        <f t="shared" si="1"/>
        <v>118</v>
      </c>
      <c r="AH1428" s="12" t="str">
        <f t="array" ref="AH1428">IFERROR(INDEX('Pontuação'!G$13:G$191, MATCH(AG1428, 'Pontuação'!F$14:F$191, 0)), "Faixa Indefinida")</f>
        <v>A</v>
      </c>
      <c r="AI1428" s="12">
        <f t="shared" si="2"/>
        <v>1</v>
      </c>
      <c r="AJ1428" s="12">
        <f t="shared" si="3"/>
        <v>0</v>
      </c>
      <c r="AK1428" s="12">
        <f t="shared" si="4"/>
        <v>0</v>
      </c>
      <c r="AL1428" s="12">
        <f t="shared" si="5"/>
        <v>0</v>
      </c>
      <c r="AM1428" s="11"/>
      <c r="AN1428" s="13">
        <v>0.2656234379074321</v>
      </c>
      <c r="AO1428" s="11" t="s">
        <v>91</v>
      </c>
      <c r="AP1428" s="14">
        <v>45931.447850717595</v>
      </c>
    </row>
    <row r="1429">
      <c r="A1429" s="8">
        <v>45925.633206018516</v>
      </c>
      <c r="B1429" s="9" t="s">
        <v>2985</v>
      </c>
      <c r="C1429" s="9" t="s">
        <v>2986</v>
      </c>
      <c r="D1429" s="10">
        <v>5.58599138571E12</v>
      </c>
      <c r="E1429" s="9" t="s">
        <v>43</v>
      </c>
      <c r="F1429" s="9"/>
      <c r="G1429" s="9" t="s">
        <v>44</v>
      </c>
      <c r="H1429" s="9" t="s">
        <v>45</v>
      </c>
      <c r="I1429" s="9" t="s">
        <v>46</v>
      </c>
      <c r="J1429" s="9" t="s">
        <v>47</v>
      </c>
      <c r="K1429" s="9" t="s">
        <v>47</v>
      </c>
      <c r="L1429" s="9" t="s">
        <v>48</v>
      </c>
      <c r="M1429" s="9" t="s">
        <v>48</v>
      </c>
      <c r="N1429" s="9" t="s">
        <v>49</v>
      </c>
      <c r="O1429" s="9" t="s">
        <v>64</v>
      </c>
      <c r="P1429" s="11" t="s">
        <v>51</v>
      </c>
      <c r="Q1429" s="11" t="s">
        <v>141</v>
      </c>
      <c r="R1429" s="11" t="s">
        <v>90</v>
      </c>
      <c r="S1429" s="11" t="s">
        <v>54</v>
      </c>
      <c r="T1429" s="11" t="s">
        <v>55</v>
      </c>
      <c r="U1429" s="11" t="s">
        <v>56</v>
      </c>
      <c r="V1429" s="11"/>
      <c r="W1429" s="11"/>
      <c r="X1429" s="11"/>
      <c r="Y1429" s="11"/>
      <c r="Z1429" s="11"/>
      <c r="AA1429" s="11"/>
      <c r="AB1429" s="11"/>
      <c r="AC1429" s="11"/>
      <c r="AD1429" s="11"/>
      <c r="AE1429" s="11"/>
      <c r="AF1429" s="12">
        <f>ROUNDUP(SUM(VLOOKUP(G1429,'Pontuação'!A$2:B$11,2,FALSE),VLOOKUP(E1429,'Pontuação'!C$2:D$11,2,FALSE),VLOOKUP(I1429,'Pontuação'!I$2:J$11,2,FALSE),VLOOKUP(K1429,'Pontuação'!G$2:H$11,2,FALSE),VLOOKUP(H1429,'Pontuação'!E$2:F$11,2,FALSE),VLOOKUP(M1429,'Pontuação'!K$2:L$11,2,FALSE)),0)</f>
        <v>1223</v>
      </c>
      <c r="AG1429" s="12">
        <f t="shared" si="1"/>
        <v>122</v>
      </c>
      <c r="AH1429" s="12" t="str">
        <f t="array" ref="AH1429">IFERROR(INDEX('Pontuação'!G$13:G$191, MATCH(AG1429, 'Pontuação'!F$14:F$191, 0)), "Faixa Indefinida")</f>
        <v>A</v>
      </c>
      <c r="AI1429" s="12">
        <f t="shared" si="2"/>
        <v>1</v>
      </c>
      <c r="AJ1429" s="12">
        <f t="shared" si="3"/>
        <v>0</v>
      </c>
      <c r="AK1429" s="12">
        <f t="shared" si="4"/>
        <v>0</v>
      </c>
      <c r="AL1429" s="12">
        <f t="shared" si="5"/>
        <v>0</v>
      </c>
      <c r="AM1429" s="11"/>
      <c r="AN1429" s="13">
        <v>0.3705286273778043</v>
      </c>
      <c r="AO1429" s="11" t="s">
        <v>66</v>
      </c>
      <c r="AP1429" s="14">
        <v>45931.447850717595</v>
      </c>
    </row>
    <row r="1430">
      <c r="A1430" s="8">
        <v>45925.63847222222</v>
      </c>
      <c r="B1430" s="9" t="s">
        <v>2987</v>
      </c>
      <c r="C1430" s="9" t="s">
        <v>2988</v>
      </c>
      <c r="D1430" s="10">
        <v>5.555279988011E12</v>
      </c>
      <c r="E1430" s="9" t="s">
        <v>75</v>
      </c>
      <c r="F1430" s="9"/>
      <c r="G1430" s="9" t="s">
        <v>69</v>
      </c>
      <c r="H1430" s="9" t="s">
        <v>45</v>
      </c>
      <c r="I1430" s="9" t="s">
        <v>78</v>
      </c>
      <c r="J1430" s="9" t="s">
        <v>47</v>
      </c>
      <c r="K1430" s="9" t="s">
        <v>47</v>
      </c>
      <c r="L1430" s="9" t="s">
        <v>47</v>
      </c>
      <c r="M1430" s="9" t="s">
        <v>47</v>
      </c>
      <c r="N1430" s="9" t="s">
        <v>49</v>
      </c>
      <c r="O1430" s="9" t="s">
        <v>95</v>
      </c>
      <c r="P1430" s="11" t="s">
        <v>51</v>
      </c>
      <c r="Q1430" s="11" t="s">
        <v>89</v>
      </c>
      <c r="R1430" s="11" t="s">
        <v>90</v>
      </c>
      <c r="S1430" s="11" t="s">
        <v>54</v>
      </c>
      <c r="T1430" s="11" t="s">
        <v>65</v>
      </c>
      <c r="U1430" s="11" t="s">
        <v>47</v>
      </c>
      <c r="V1430" s="11"/>
      <c r="W1430" s="11"/>
      <c r="X1430" s="11"/>
      <c r="Y1430" s="11"/>
      <c r="Z1430" s="11"/>
      <c r="AA1430" s="11"/>
      <c r="AB1430" s="11"/>
      <c r="AC1430" s="11"/>
      <c r="AD1430" s="11"/>
      <c r="AE1430" s="11"/>
      <c r="AF1430" s="12">
        <f>ROUNDUP(SUM(VLOOKUP(G1430,'Pontuação'!A$2:B$11,2,FALSE),VLOOKUP(E1430,'Pontuação'!C$2:D$11,2,FALSE),VLOOKUP(I1430,'Pontuação'!I$2:J$11,2,FALSE),VLOOKUP(K1430,'Pontuação'!G$2:H$11,2,FALSE),VLOOKUP(H1430,'Pontuação'!E$2:F$11,2,FALSE),VLOOKUP(M1430,'Pontuação'!K$2:L$11,2,FALSE)),0)</f>
        <v>955</v>
      </c>
      <c r="AG1430" s="12">
        <f t="shared" si="1"/>
        <v>96</v>
      </c>
      <c r="AH1430" s="12" t="str">
        <f t="array" ref="AH1430">IFERROR(INDEX('Pontuação'!G$13:G$191, MATCH(AG1430, 'Pontuação'!F$14:F$191, 0)), "Faixa Indefinida")</f>
        <v>C</v>
      </c>
      <c r="AI1430" s="12">
        <f t="shared" si="2"/>
        <v>0</v>
      </c>
      <c r="AJ1430" s="12">
        <f t="shared" si="3"/>
        <v>0</v>
      </c>
      <c r="AK1430" s="12">
        <f t="shared" si="4"/>
        <v>1</v>
      </c>
      <c r="AL1430" s="12">
        <f t="shared" si="5"/>
        <v>0</v>
      </c>
      <c r="AM1430" s="11"/>
      <c r="AN1430" s="13">
        <v>0.1078705490047636</v>
      </c>
      <c r="AO1430" s="11" t="s">
        <v>99</v>
      </c>
      <c r="AP1430" s="14">
        <v>45931.447850717595</v>
      </c>
    </row>
    <row r="1431">
      <c r="A1431" s="8">
        <v>45925.639861111114</v>
      </c>
      <c r="B1431" s="9" t="s">
        <v>2989</v>
      </c>
      <c r="C1431" s="9" t="s">
        <v>2990</v>
      </c>
      <c r="D1431" s="10">
        <v>5.555639946138E12</v>
      </c>
      <c r="E1431" s="9" t="s">
        <v>75</v>
      </c>
      <c r="F1431" s="9"/>
      <c r="G1431" s="9" t="s">
        <v>44</v>
      </c>
      <c r="H1431" s="9" t="s">
        <v>61</v>
      </c>
      <c r="I1431" s="9" t="s">
        <v>46</v>
      </c>
      <c r="J1431" s="9" t="s">
        <v>48</v>
      </c>
      <c r="K1431" s="9" t="s">
        <v>47</v>
      </c>
      <c r="L1431" s="9" t="s">
        <v>47</v>
      </c>
      <c r="M1431" s="9" t="s">
        <v>47</v>
      </c>
      <c r="N1431" s="9" t="s">
        <v>79</v>
      </c>
      <c r="O1431" s="9" t="s">
        <v>64</v>
      </c>
      <c r="P1431" s="11" t="s">
        <v>51</v>
      </c>
      <c r="Q1431" s="11" t="s">
        <v>165</v>
      </c>
      <c r="R1431" s="11" t="s">
        <v>166</v>
      </c>
      <c r="S1431" s="11" t="s">
        <v>167</v>
      </c>
      <c r="T1431" s="11" t="s">
        <v>65</v>
      </c>
      <c r="U1431" s="11" t="s">
        <v>47</v>
      </c>
      <c r="V1431" s="11"/>
      <c r="W1431" s="11"/>
      <c r="X1431" s="11"/>
      <c r="Y1431" s="11"/>
      <c r="Z1431" s="11"/>
      <c r="AA1431" s="11"/>
      <c r="AB1431" s="11"/>
      <c r="AC1431" s="11"/>
      <c r="AD1431" s="11"/>
      <c r="AE1431" s="11"/>
      <c r="AF1431" s="12">
        <f>ROUNDUP(SUM(VLOOKUP(G1431,'Pontuação'!A$2:B$11,2,FALSE),VLOOKUP(E1431,'Pontuação'!C$2:D$11,2,FALSE),VLOOKUP(I1431,'Pontuação'!I$2:J$11,2,FALSE),VLOOKUP(K1431,'Pontuação'!G$2:H$11,2,FALSE),VLOOKUP(H1431,'Pontuação'!E$2:F$11,2,FALSE),VLOOKUP(M1431,'Pontuação'!K$2:L$11,2,FALSE)),0)</f>
        <v>977</v>
      </c>
      <c r="AG1431" s="12">
        <f t="shared" si="1"/>
        <v>98</v>
      </c>
      <c r="AH1431" s="12" t="str">
        <f t="array" ref="AH1431">IFERROR(INDEX('Pontuação'!G$13:G$191, MATCH(AG1431, 'Pontuação'!F$14:F$191, 0)), "Faixa Indefinida")</f>
        <v>C</v>
      </c>
      <c r="AI1431" s="12">
        <f t="shared" si="2"/>
        <v>0</v>
      </c>
      <c r="AJ1431" s="12">
        <f t="shared" si="3"/>
        <v>0</v>
      </c>
      <c r="AK1431" s="12">
        <f t="shared" si="4"/>
        <v>1</v>
      </c>
      <c r="AL1431" s="12">
        <f t="shared" si="5"/>
        <v>0</v>
      </c>
      <c r="AM1431" s="11"/>
      <c r="AN1431" s="13">
        <v>0.23197765707451615</v>
      </c>
      <c r="AO1431" s="11" t="s">
        <v>84</v>
      </c>
      <c r="AP1431" s="14">
        <v>45931.447850717595</v>
      </c>
    </row>
    <row r="1432">
      <c r="A1432" s="8">
        <v>45925.64528935185</v>
      </c>
      <c r="B1432" s="9" t="s">
        <v>2991</v>
      </c>
      <c r="C1432" s="9" t="s">
        <v>2992</v>
      </c>
      <c r="D1432" s="10">
        <v>5.575998907568E12</v>
      </c>
      <c r="E1432" s="9" t="s">
        <v>43</v>
      </c>
      <c r="F1432" s="9"/>
      <c r="G1432" s="9" t="s">
        <v>60</v>
      </c>
      <c r="H1432" s="9" t="s">
        <v>61</v>
      </c>
      <c r="I1432" s="9" t="s">
        <v>78</v>
      </c>
      <c r="J1432" s="9" t="s">
        <v>47</v>
      </c>
      <c r="K1432" s="9" t="s">
        <v>48</v>
      </c>
      <c r="L1432" s="9" t="s">
        <v>48</v>
      </c>
      <c r="M1432" s="9" t="s">
        <v>47</v>
      </c>
      <c r="N1432" s="9" t="s">
        <v>49</v>
      </c>
      <c r="O1432" s="9" t="s">
        <v>98</v>
      </c>
      <c r="P1432" s="11" t="s">
        <v>51</v>
      </c>
      <c r="Q1432" s="11" t="s">
        <v>137</v>
      </c>
      <c r="R1432" s="11" t="s">
        <v>90</v>
      </c>
      <c r="S1432" s="11" t="s">
        <v>72</v>
      </c>
      <c r="T1432" s="11" t="s">
        <v>65</v>
      </c>
      <c r="U1432" s="11" t="s">
        <v>56</v>
      </c>
      <c r="V1432" s="11"/>
      <c r="W1432" s="11"/>
      <c r="X1432" s="11"/>
      <c r="Y1432" s="11"/>
      <c r="Z1432" s="11"/>
      <c r="AA1432" s="11"/>
      <c r="AB1432" s="11"/>
      <c r="AC1432" s="11"/>
      <c r="AD1432" s="11"/>
      <c r="AE1432" s="11"/>
      <c r="AF1432" s="12">
        <f>ROUNDUP(SUM(VLOOKUP(G1432,'Pontuação'!A$2:B$11,2,FALSE),VLOOKUP(E1432,'Pontuação'!C$2:D$11,2,FALSE),VLOOKUP(I1432,'Pontuação'!I$2:J$11,2,FALSE),VLOOKUP(K1432,'Pontuação'!G$2:H$11,2,FALSE),VLOOKUP(H1432,'Pontuação'!E$2:F$11,2,FALSE),VLOOKUP(M1432,'Pontuação'!K$2:L$11,2,FALSE)),0)</f>
        <v>1131</v>
      </c>
      <c r="AG1432" s="12">
        <f t="shared" si="1"/>
        <v>113</v>
      </c>
      <c r="AH1432" s="12" t="str">
        <f t="array" ref="AH1432">IFERROR(INDEX('Pontuação'!G$13:G$191, MATCH(AG1432, 'Pontuação'!F$14:F$191, 0)), "Faixa Indefinida")</f>
        <v>B</v>
      </c>
      <c r="AI1432" s="12">
        <f t="shared" si="2"/>
        <v>0</v>
      </c>
      <c r="AJ1432" s="12">
        <f t="shared" si="3"/>
        <v>1</v>
      </c>
      <c r="AK1432" s="12">
        <f t="shared" si="4"/>
        <v>0</v>
      </c>
      <c r="AL1432" s="12">
        <f t="shared" si="5"/>
        <v>0</v>
      </c>
      <c r="AM1432" s="11"/>
      <c r="AN1432" s="13">
        <v>0.2541718115844716</v>
      </c>
      <c r="AO1432" s="11" t="s">
        <v>84</v>
      </c>
      <c r="AP1432" s="14">
        <v>45931.447850717595</v>
      </c>
    </row>
    <row r="1433">
      <c r="A1433" s="8">
        <v>45925.64616898148</v>
      </c>
      <c r="B1433" s="9" t="s">
        <v>2993</v>
      </c>
      <c r="C1433" s="9" t="s">
        <v>2994</v>
      </c>
      <c r="D1433" s="10">
        <v>5.555139962917E12</v>
      </c>
      <c r="E1433" s="9" t="s">
        <v>43</v>
      </c>
      <c r="F1433" s="9"/>
      <c r="G1433" s="9" t="s">
        <v>76</v>
      </c>
      <c r="H1433" s="9" t="s">
        <v>45</v>
      </c>
      <c r="I1433" s="9" t="s">
        <v>88</v>
      </c>
      <c r="J1433" s="9" t="s">
        <v>48</v>
      </c>
      <c r="K1433" s="9" t="s">
        <v>47</v>
      </c>
      <c r="L1433" s="9" t="s">
        <v>48</v>
      </c>
      <c r="M1433" s="9" t="s">
        <v>47</v>
      </c>
      <c r="N1433" s="9" t="s">
        <v>79</v>
      </c>
      <c r="O1433" s="9" t="s">
        <v>64</v>
      </c>
      <c r="P1433" s="11" t="s">
        <v>51</v>
      </c>
      <c r="Q1433" s="11" t="s">
        <v>71</v>
      </c>
      <c r="R1433" s="11" t="s">
        <v>107</v>
      </c>
      <c r="S1433" s="11" t="s">
        <v>380</v>
      </c>
      <c r="T1433" s="11" t="s">
        <v>55</v>
      </c>
      <c r="U1433" s="11" t="s">
        <v>47</v>
      </c>
      <c r="V1433" s="11"/>
      <c r="W1433" s="11"/>
      <c r="X1433" s="11"/>
      <c r="Y1433" s="11"/>
      <c r="Z1433" s="11"/>
      <c r="AA1433" s="11"/>
      <c r="AB1433" s="11"/>
      <c r="AC1433" s="11"/>
      <c r="AD1433" s="11"/>
      <c r="AE1433" s="11"/>
      <c r="AF1433" s="12">
        <f>ROUNDUP(SUM(VLOOKUP(G1433,'Pontuação'!A$2:B$11,2,FALSE),VLOOKUP(E1433,'Pontuação'!C$2:D$11,2,FALSE),VLOOKUP(I1433,'Pontuação'!I$2:J$11,2,FALSE),VLOOKUP(K1433,'Pontuação'!G$2:H$11,2,FALSE),VLOOKUP(H1433,'Pontuação'!E$2:F$11,2,FALSE),VLOOKUP(M1433,'Pontuação'!K$2:L$11,2,FALSE)),0)</f>
        <v>1005</v>
      </c>
      <c r="AG1433" s="12">
        <f t="shared" si="1"/>
        <v>101</v>
      </c>
      <c r="AH1433" s="12" t="str">
        <f t="array" ref="AH1433">IFERROR(INDEX('Pontuação'!G$13:G$191, MATCH(AG1433, 'Pontuação'!F$14:F$191, 0)), "Faixa Indefinida")</f>
        <v>C</v>
      </c>
      <c r="AI1433" s="12">
        <f t="shared" si="2"/>
        <v>0</v>
      </c>
      <c r="AJ1433" s="12">
        <f t="shared" si="3"/>
        <v>0</v>
      </c>
      <c r="AK1433" s="12">
        <f t="shared" si="4"/>
        <v>1</v>
      </c>
      <c r="AL1433" s="12">
        <f t="shared" si="5"/>
        <v>0</v>
      </c>
      <c r="AM1433" s="11"/>
      <c r="AN1433" s="13">
        <v>0.23705707629223993</v>
      </c>
      <c r="AO1433" s="11" t="s">
        <v>84</v>
      </c>
      <c r="AP1433" s="14">
        <v>45931.447850717595</v>
      </c>
    </row>
    <row r="1434">
      <c r="A1434" s="8">
        <v>45925.64619212963</v>
      </c>
      <c r="B1434" s="9" t="s">
        <v>2995</v>
      </c>
      <c r="C1434" s="9" t="s">
        <v>2996</v>
      </c>
      <c r="D1434" s="10">
        <v>5.543996060649E12</v>
      </c>
      <c r="E1434" s="9" t="s">
        <v>43</v>
      </c>
      <c r="F1434" s="9"/>
      <c r="G1434" s="9" t="s">
        <v>60</v>
      </c>
      <c r="H1434" s="9" t="s">
        <v>87</v>
      </c>
      <c r="I1434" s="9" t="s">
        <v>88</v>
      </c>
      <c r="J1434" s="9" t="s">
        <v>48</v>
      </c>
      <c r="K1434" s="9" t="s">
        <v>48</v>
      </c>
      <c r="L1434" s="9" t="s">
        <v>48</v>
      </c>
      <c r="M1434" s="9" t="s">
        <v>47</v>
      </c>
      <c r="N1434" s="9" t="s">
        <v>79</v>
      </c>
      <c r="O1434" s="9" t="s">
        <v>50</v>
      </c>
      <c r="P1434" s="11" t="s">
        <v>51</v>
      </c>
      <c r="Q1434" s="11" t="s">
        <v>121</v>
      </c>
      <c r="R1434" s="11" t="s">
        <v>557</v>
      </c>
      <c r="S1434" s="11" t="s">
        <v>558</v>
      </c>
      <c r="T1434" s="11" t="s">
        <v>65</v>
      </c>
      <c r="U1434" s="11" t="s">
        <v>56</v>
      </c>
      <c r="V1434" s="11"/>
      <c r="W1434" s="11"/>
      <c r="X1434" s="11"/>
      <c r="Y1434" s="11"/>
      <c r="Z1434" s="11"/>
      <c r="AA1434" s="11"/>
      <c r="AB1434" s="11"/>
      <c r="AC1434" s="11"/>
      <c r="AD1434" s="11"/>
      <c r="AE1434" s="11"/>
      <c r="AF1434" s="12">
        <v>1235.0</v>
      </c>
      <c r="AG1434" s="12">
        <f t="shared" si="1"/>
        <v>124</v>
      </c>
      <c r="AH1434" s="12" t="str">
        <f t="array" ref="AH1434">IFERROR(INDEX('Pontuação'!G$13:G$191, MATCH(AG1434, 'Pontuação'!F$14:F$191, 0)), "Faixa Indefinida")</f>
        <v>A</v>
      </c>
      <c r="AI1434" s="12">
        <f t="shared" si="2"/>
        <v>1</v>
      </c>
      <c r="AJ1434" s="12">
        <f t="shared" si="3"/>
        <v>0</v>
      </c>
      <c r="AK1434" s="12">
        <f t="shared" si="4"/>
        <v>0</v>
      </c>
      <c r="AL1434" s="12">
        <f t="shared" si="5"/>
        <v>0</v>
      </c>
      <c r="AM1434" s="11"/>
      <c r="AN1434" s="13">
        <v>0.4128744965114029</v>
      </c>
      <c r="AO1434" s="11" t="s">
        <v>134</v>
      </c>
      <c r="AP1434" s="14">
        <v>45931.447850717595</v>
      </c>
    </row>
    <row r="1435">
      <c r="A1435" s="8">
        <v>45925.651041666664</v>
      </c>
      <c r="B1435" s="9" t="s">
        <v>2997</v>
      </c>
      <c r="C1435" s="9" t="s">
        <v>2998</v>
      </c>
      <c r="D1435" s="10">
        <v>5.511951982372E12</v>
      </c>
      <c r="E1435" s="9" t="s">
        <v>43</v>
      </c>
      <c r="F1435" s="9"/>
      <c r="G1435" s="9" t="s">
        <v>60</v>
      </c>
      <c r="H1435" s="9" t="s">
        <v>45</v>
      </c>
      <c r="I1435" s="9" t="s">
        <v>78</v>
      </c>
      <c r="J1435" s="9" t="s">
        <v>47</v>
      </c>
      <c r="K1435" s="9" t="s">
        <v>47</v>
      </c>
      <c r="L1435" s="9" t="s">
        <v>47</v>
      </c>
      <c r="M1435" s="9" t="s">
        <v>48</v>
      </c>
      <c r="N1435" s="9" t="s">
        <v>63</v>
      </c>
      <c r="O1435" s="9" t="s">
        <v>50</v>
      </c>
      <c r="P1435" s="11" t="s">
        <v>51</v>
      </c>
      <c r="Q1435" s="11" t="s">
        <v>147</v>
      </c>
      <c r="R1435" s="11" t="s">
        <v>107</v>
      </c>
      <c r="S1435" s="11" t="s">
        <v>148</v>
      </c>
      <c r="T1435" s="11" t="s">
        <v>55</v>
      </c>
      <c r="U1435" s="11" t="s">
        <v>47</v>
      </c>
      <c r="V1435" s="11"/>
      <c r="W1435" s="11"/>
      <c r="X1435" s="11"/>
      <c r="Y1435" s="11"/>
      <c r="Z1435" s="11"/>
      <c r="AA1435" s="11"/>
      <c r="AB1435" s="11"/>
      <c r="AC1435" s="11"/>
      <c r="AD1435" s="11"/>
      <c r="AE1435" s="11"/>
      <c r="AF1435" s="12">
        <f>ROUNDUP(SUM(VLOOKUP(G1435,'Pontuação'!A$2:B$11,2,FALSE),VLOOKUP(E1435,'Pontuação'!C$2:D$11,2,FALSE),VLOOKUP(I1435,'Pontuação'!I$2:J$11,2,FALSE),VLOOKUP(K1435,'Pontuação'!G$2:H$11,2,FALSE),VLOOKUP(H1435,'Pontuação'!E$2:F$11,2,FALSE),VLOOKUP(M1435,'Pontuação'!K$2:L$11,2,FALSE)),0)</f>
        <v>1250</v>
      </c>
      <c r="AG1435" s="12">
        <f t="shared" si="1"/>
        <v>125</v>
      </c>
      <c r="AH1435" s="12" t="str">
        <f t="array" ref="AH1435">IFERROR(INDEX('Pontuação'!G$13:G$191, MATCH(AG1435, 'Pontuação'!F$14:F$191, 0)), "Faixa Indefinida")</f>
        <v>A</v>
      </c>
      <c r="AI1435" s="12">
        <f t="shared" si="2"/>
        <v>1</v>
      </c>
      <c r="AJ1435" s="12">
        <f t="shared" si="3"/>
        <v>0</v>
      </c>
      <c r="AK1435" s="12">
        <f t="shared" si="4"/>
        <v>0</v>
      </c>
      <c r="AL1435" s="12">
        <f t="shared" si="5"/>
        <v>0</v>
      </c>
      <c r="AM1435" s="11"/>
      <c r="AN1435" s="13">
        <v>0.37179876294661085</v>
      </c>
      <c r="AO1435" s="11" t="s">
        <v>66</v>
      </c>
      <c r="AP1435" s="14">
        <v>45931.447850717595</v>
      </c>
    </row>
    <row r="1436">
      <c r="A1436" s="8">
        <v>45925.652708333335</v>
      </c>
      <c r="B1436" s="9" t="s">
        <v>2999</v>
      </c>
      <c r="C1436" s="9" t="s">
        <v>3000</v>
      </c>
      <c r="D1436" s="10">
        <v>5.55398401043E11</v>
      </c>
      <c r="E1436" s="9" t="s">
        <v>43</v>
      </c>
      <c r="F1436" s="9"/>
      <c r="G1436" s="9" t="s">
        <v>44</v>
      </c>
      <c r="H1436" s="9" t="s">
        <v>61</v>
      </c>
      <c r="I1436" s="9" t="s">
        <v>88</v>
      </c>
      <c r="J1436" s="9" t="s">
        <v>47</v>
      </c>
      <c r="K1436" s="9" t="s">
        <v>47</v>
      </c>
      <c r="L1436" s="9" t="s">
        <v>48</v>
      </c>
      <c r="M1436" s="9" t="s">
        <v>47</v>
      </c>
      <c r="N1436" s="9" t="s">
        <v>63</v>
      </c>
      <c r="O1436" s="9" t="s">
        <v>50</v>
      </c>
      <c r="P1436" s="11" t="s">
        <v>51</v>
      </c>
      <c r="Q1436" s="11" t="s">
        <v>137</v>
      </c>
      <c r="R1436" s="11" t="s">
        <v>107</v>
      </c>
      <c r="S1436" s="11" t="s">
        <v>254</v>
      </c>
      <c r="T1436" s="11" t="s">
        <v>55</v>
      </c>
      <c r="U1436" s="11" t="s">
        <v>56</v>
      </c>
      <c r="V1436" s="11"/>
      <c r="W1436" s="11"/>
      <c r="X1436" s="11"/>
      <c r="Y1436" s="11"/>
      <c r="Z1436" s="11"/>
      <c r="AA1436" s="11"/>
      <c r="AB1436" s="11"/>
      <c r="AC1436" s="11"/>
      <c r="AD1436" s="11"/>
      <c r="AE1436" s="11"/>
      <c r="AF1436" s="12">
        <f>ROUNDUP(SUM(VLOOKUP(G1436,'Pontuação'!A$2:B$11,2,FALSE),VLOOKUP(E1436,'Pontuação'!C$2:D$11,2,FALSE),VLOOKUP(I1436,'Pontuação'!I$2:J$11,2,FALSE),VLOOKUP(K1436,'Pontuação'!G$2:H$11,2,FALSE),VLOOKUP(H1436,'Pontuação'!E$2:F$11,2,FALSE),VLOOKUP(M1436,'Pontuação'!K$2:L$11,2,FALSE)),0)</f>
        <v>858</v>
      </c>
      <c r="AG1436" s="12">
        <f t="shared" si="1"/>
        <v>86</v>
      </c>
      <c r="AH1436" s="12" t="str">
        <f t="array" ref="AH1436">IFERROR(INDEX('Pontuação'!G$13:G$191, MATCH(AG1436, 'Pontuação'!F$14:F$191, 0)), "Faixa Indefinida")</f>
        <v>D</v>
      </c>
      <c r="AI1436" s="12">
        <f t="shared" si="2"/>
        <v>0</v>
      </c>
      <c r="AJ1436" s="12">
        <f t="shared" si="3"/>
        <v>0</v>
      </c>
      <c r="AK1436" s="12">
        <f t="shared" si="4"/>
        <v>0</v>
      </c>
      <c r="AL1436" s="12">
        <f t="shared" si="5"/>
        <v>1</v>
      </c>
      <c r="AM1436" s="11"/>
      <c r="AN1436" s="13">
        <v>0.38676492771707155</v>
      </c>
      <c r="AO1436" s="11" t="s">
        <v>134</v>
      </c>
      <c r="AP1436" s="14">
        <v>45931.447850717595</v>
      </c>
    </row>
    <row r="1437">
      <c r="A1437" s="8">
        <v>45925.65677083333</v>
      </c>
      <c r="B1437" s="9" t="s">
        <v>3001</v>
      </c>
      <c r="C1437" s="9" t="s">
        <v>3002</v>
      </c>
      <c r="D1437" s="10">
        <v>5.541987409187E12</v>
      </c>
      <c r="E1437" s="9" t="s">
        <v>43</v>
      </c>
      <c r="F1437" s="9"/>
      <c r="G1437" s="9" t="s">
        <v>69</v>
      </c>
      <c r="H1437" s="9" t="s">
        <v>157</v>
      </c>
      <c r="I1437" s="9" t="s">
        <v>62</v>
      </c>
      <c r="J1437" s="9" t="s">
        <v>47</v>
      </c>
      <c r="K1437" s="9" t="s">
        <v>47</v>
      </c>
      <c r="L1437" s="9" t="s">
        <v>47</v>
      </c>
      <c r="M1437" s="9" t="s">
        <v>48</v>
      </c>
      <c r="N1437" s="9" t="s">
        <v>79</v>
      </c>
      <c r="O1437" s="9" t="s">
        <v>95</v>
      </c>
      <c r="P1437" s="11" t="s">
        <v>51</v>
      </c>
      <c r="Q1437" s="11" t="s">
        <v>141</v>
      </c>
      <c r="R1437" s="11" t="s">
        <v>90</v>
      </c>
      <c r="S1437" s="11" t="s">
        <v>54</v>
      </c>
      <c r="T1437" s="11" t="s">
        <v>65</v>
      </c>
      <c r="U1437" s="11" t="s">
        <v>56</v>
      </c>
      <c r="V1437" s="11"/>
      <c r="W1437" s="11"/>
      <c r="X1437" s="11"/>
      <c r="Y1437" s="11"/>
      <c r="Z1437" s="11"/>
      <c r="AA1437" s="11"/>
      <c r="AB1437" s="11"/>
      <c r="AC1437" s="11"/>
      <c r="AD1437" s="11"/>
      <c r="AE1437" s="11"/>
      <c r="AF1437" s="12">
        <f>ROUNDUP(SUM(VLOOKUP(G1437,'Pontuação'!A$2:B$11,2,FALSE),VLOOKUP(E1437,'Pontuação'!C$2:D$11,2,FALSE),VLOOKUP(I1437,'Pontuação'!I$2:J$11,2,FALSE),VLOOKUP(K1437,'Pontuação'!G$2:H$11,2,FALSE),VLOOKUP(H1437,'Pontuação'!E$2:F$11,2,FALSE),VLOOKUP(M1437,'Pontuação'!K$2:L$11,2,FALSE)),0)</f>
        <v>971</v>
      </c>
      <c r="AG1437" s="12">
        <f t="shared" si="1"/>
        <v>97</v>
      </c>
      <c r="AH1437" s="12" t="str">
        <f t="array" ref="AH1437">IFERROR(INDEX('Pontuação'!G$13:G$191, MATCH(AG1437, 'Pontuação'!F$14:F$191, 0)), "Faixa Indefinida")</f>
        <v>C</v>
      </c>
      <c r="AI1437" s="12">
        <f t="shared" si="2"/>
        <v>0</v>
      </c>
      <c r="AJ1437" s="12">
        <f t="shared" si="3"/>
        <v>0</v>
      </c>
      <c r="AK1437" s="12">
        <f t="shared" si="4"/>
        <v>1</v>
      </c>
      <c r="AL1437" s="12">
        <f t="shared" si="5"/>
        <v>0</v>
      </c>
      <c r="AM1437" s="11"/>
      <c r="AN1437" s="13">
        <v>0.22114515930674616</v>
      </c>
      <c r="AO1437" s="11" t="s">
        <v>162</v>
      </c>
      <c r="AP1437" s="14">
        <v>45931.447850717595</v>
      </c>
    </row>
    <row r="1438">
      <c r="A1438" s="8">
        <v>45925.66019675926</v>
      </c>
      <c r="B1438" s="9" t="s">
        <v>3003</v>
      </c>
      <c r="C1438" s="9" t="s">
        <v>3004</v>
      </c>
      <c r="D1438" s="10">
        <v>5.574981196105E12</v>
      </c>
      <c r="E1438" s="9" t="s">
        <v>43</v>
      </c>
      <c r="F1438" s="9"/>
      <c r="G1438" s="9" t="s">
        <v>76</v>
      </c>
      <c r="H1438" s="9" t="s">
        <v>87</v>
      </c>
      <c r="I1438" s="9" t="s">
        <v>78</v>
      </c>
      <c r="J1438" s="9" t="s">
        <v>47</v>
      </c>
      <c r="K1438" s="9" t="s">
        <v>47</v>
      </c>
      <c r="L1438" s="9" t="s">
        <v>47</v>
      </c>
      <c r="M1438" s="9" t="s">
        <v>48</v>
      </c>
      <c r="N1438" s="9" t="s">
        <v>118</v>
      </c>
      <c r="O1438" s="9" t="s">
        <v>64</v>
      </c>
      <c r="P1438" s="11" t="s">
        <v>51</v>
      </c>
      <c r="Q1438" s="11" t="s">
        <v>71</v>
      </c>
      <c r="R1438" s="11" t="s">
        <v>90</v>
      </c>
      <c r="S1438" s="11" t="s">
        <v>380</v>
      </c>
      <c r="T1438" s="11" t="s">
        <v>55</v>
      </c>
      <c r="U1438" s="11" t="s">
        <v>56</v>
      </c>
      <c r="V1438" s="11"/>
      <c r="W1438" s="11"/>
      <c r="X1438" s="11"/>
      <c r="Y1438" s="11"/>
      <c r="Z1438" s="11"/>
      <c r="AA1438" s="11"/>
      <c r="AB1438" s="11"/>
      <c r="AC1438" s="11"/>
      <c r="AD1438" s="11"/>
      <c r="AE1438" s="11"/>
      <c r="AF1438" s="12">
        <f>ROUNDUP(SUM(VLOOKUP(G1438,'Pontuação'!A$2:B$11,2,FALSE),VLOOKUP(E1438,'Pontuação'!C$2:D$11,2,FALSE),VLOOKUP(I1438,'Pontuação'!I$2:J$11,2,FALSE),VLOOKUP(K1438,'Pontuação'!G$2:H$11,2,FALSE),VLOOKUP(H1438,'Pontuação'!E$2:F$11,2,FALSE),VLOOKUP(M1438,'Pontuação'!K$2:L$11,2,FALSE)),0)</f>
        <v>1152</v>
      </c>
      <c r="AG1438" s="12">
        <f t="shared" si="1"/>
        <v>115</v>
      </c>
      <c r="AH1438" s="12" t="str">
        <f t="array" ref="AH1438">IFERROR(INDEX('Pontuação'!G$13:G$191, MATCH(AG1438, 'Pontuação'!F$14:F$191, 0)), "Faixa Indefinida")</f>
        <v>B</v>
      </c>
      <c r="AI1438" s="12">
        <f t="shared" si="2"/>
        <v>0</v>
      </c>
      <c r="AJ1438" s="12">
        <f t="shared" si="3"/>
        <v>1</v>
      </c>
      <c r="AK1438" s="12">
        <f t="shared" si="4"/>
        <v>0</v>
      </c>
      <c r="AL1438" s="12">
        <f t="shared" si="5"/>
        <v>0</v>
      </c>
      <c r="AM1438" s="11"/>
      <c r="AN1438" s="13">
        <v>0.2053611829779881</v>
      </c>
      <c r="AO1438" s="11" t="s">
        <v>162</v>
      </c>
      <c r="AP1438" s="14">
        <v>45931.447850717595</v>
      </c>
    </row>
    <row r="1439">
      <c r="A1439" s="8">
        <v>45925.66207175926</v>
      </c>
      <c r="B1439" s="9" t="s">
        <v>3005</v>
      </c>
      <c r="C1439" s="9" t="s">
        <v>3006</v>
      </c>
      <c r="D1439" s="10">
        <v>5.5819879502E12</v>
      </c>
      <c r="E1439" s="9" t="s">
        <v>75</v>
      </c>
      <c r="F1439" s="9"/>
      <c r="G1439" s="9" t="s">
        <v>60</v>
      </c>
      <c r="H1439" s="9" t="s">
        <v>45</v>
      </c>
      <c r="I1439" s="9" t="s">
        <v>78</v>
      </c>
      <c r="J1439" s="9" t="s">
        <v>47</v>
      </c>
      <c r="K1439" s="9" t="s">
        <v>47</v>
      </c>
      <c r="L1439" s="9" t="s">
        <v>47</v>
      </c>
      <c r="M1439" s="9" t="s">
        <v>47</v>
      </c>
      <c r="N1439" s="9" t="s">
        <v>94</v>
      </c>
      <c r="O1439" s="9" t="s">
        <v>50</v>
      </c>
      <c r="P1439" s="11" t="s">
        <v>51</v>
      </c>
      <c r="Q1439" s="11" t="s">
        <v>121</v>
      </c>
      <c r="R1439" s="11" t="s">
        <v>686</v>
      </c>
      <c r="S1439" s="11" t="s">
        <v>687</v>
      </c>
      <c r="T1439" s="11" t="s">
        <v>55</v>
      </c>
      <c r="U1439" s="11" t="s">
        <v>56</v>
      </c>
      <c r="V1439" s="11"/>
      <c r="W1439" s="11"/>
      <c r="X1439" s="11"/>
      <c r="Y1439" s="11"/>
      <c r="Z1439" s="11"/>
      <c r="AA1439" s="11"/>
      <c r="AB1439" s="11"/>
      <c r="AC1439" s="11"/>
      <c r="AD1439" s="11"/>
      <c r="AE1439" s="11"/>
      <c r="AF1439" s="12">
        <f>ROUNDUP(SUM(VLOOKUP(G1439,'Pontuação'!A$2:B$11,2,FALSE),VLOOKUP(E1439,'Pontuação'!C$2:D$11,2,FALSE),VLOOKUP(I1439,'Pontuação'!I$2:J$11,2,FALSE),VLOOKUP(K1439,'Pontuação'!G$2:H$11,2,FALSE),VLOOKUP(H1439,'Pontuação'!E$2:F$11,2,FALSE),VLOOKUP(M1439,'Pontuação'!K$2:L$11,2,FALSE)),0)</f>
        <v>1083</v>
      </c>
      <c r="AG1439" s="12">
        <f t="shared" si="1"/>
        <v>108</v>
      </c>
      <c r="AH1439" s="12" t="str">
        <f t="array" ref="AH1439">IFERROR(INDEX('Pontuação'!G$13:G$191, MATCH(AG1439, 'Pontuação'!F$14:F$191, 0)), "Faixa Indefinida")</f>
        <v>B</v>
      </c>
      <c r="AI1439" s="12">
        <f t="shared" si="2"/>
        <v>0</v>
      </c>
      <c r="AJ1439" s="12">
        <f t="shared" si="3"/>
        <v>1</v>
      </c>
      <c r="AK1439" s="12">
        <f t="shared" si="4"/>
        <v>0</v>
      </c>
      <c r="AL1439" s="12">
        <f t="shared" si="5"/>
        <v>0</v>
      </c>
      <c r="AM1439" s="11"/>
      <c r="AN1439" s="13">
        <v>0.49981642860441605</v>
      </c>
      <c r="AO1439" s="11" t="s">
        <v>57</v>
      </c>
      <c r="AP1439" s="14">
        <v>45931.447850717595</v>
      </c>
    </row>
    <row r="1440">
      <c r="A1440" s="8">
        <v>45925.662777777776</v>
      </c>
      <c r="B1440" s="9" t="s">
        <v>3007</v>
      </c>
      <c r="C1440" s="9" t="s">
        <v>3008</v>
      </c>
      <c r="D1440" s="10">
        <v>5.596984120409E12</v>
      </c>
      <c r="E1440" s="9" t="s">
        <v>43</v>
      </c>
      <c r="F1440" s="9"/>
      <c r="G1440" s="9" t="s">
        <v>69</v>
      </c>
      <c r="H1440" s="9" t="s">
        <v>45</v>
      </c>
      <c r="I1440" s="9" t="s">
        <v>78</v>
      </c>
      <c r="J1440" s="9" t="s">
        <v>47</v>
      </c>
      <c r="K1440" s="9" t="s">
        <v>47</v>
      </c>
      <c r="L1440" s="9" t="s">
        <v>48</v>
      </c>
      <c r="M1440" s="9" t="s">
        <v>47</v>
      </c>
      <c r="N1440" s="9" t="s">
        <v>94</v>
      </c>
      <c r="O1440" s="9" t="s">
        <v>50</v>
      </c>
      <c r="P1440" s="11" t="s">
        <v>51</v>
      </c>
      <c r="Q1440" s="11" t="s">
        <v>89</v>
      </c>
      <c r="R1440" s="11" t="s">
        <v>90</v>
      </c>
      <c r="S1440" s="11" t="s">
        <v>54</v>
      </c>
      <c r="T1440" s="11" t="s">
        <v>65</v>
      </c>
      <c r="U1440" s="11" t="s">
        <v>56</v>
      </c>
      <c r="V1440" s="11"/>
      <c r="W1440" s="11"/>
      <c r="X1440" s="11"/>
      <c r="Y1440" s="11"/>
      <c r="Z1440" s="11"/>
      <c r="AA1440" s="11"/>
      <c r="AB1440" s="11"/>
      <c r="AC1440" s="11"/>
      <c r="AD1440" s="11"/>
      <c r="AE1440" s="11"/>
      <c r="AF1440" s="12">
        <f>ROUNDUP(SUM(VLOOKUP(G1440,'Pontuação'!A$2:B$11,2,FALSE),VLOOKUP(E1440,'Pontuação'!C$2:D$11,2,FALSE),VLOOKUP(I1440,'Pontuação'!I$2:J$11,2,FALSE),VLOOKUP(K1440,'Pontuação'!G$2:H$11,2,FALSE),VLOOKUP(H1440,'Pontuação'!E$2:F$11,2,FALSE),VLOOKUP(M1440,'Pontuação'!K$2:L$11,2,FALSE)),0)</f>
        <v>972</v>
      </c>
      <c r="AG1440" s="12">
        <f t="shared" si="1"/>
        <v>97</v>
      </c>
      <c r="AH1440" s="12" t="str">
        <f t="array" ref="AH1440">IFERROR(INDEX('Pontuação'!G$13:G$191, MATCH(AG1440, 'Pontuação'!F$14:F$191, 0)), "Faixa Indefinida")</f>
        <v>C</v>
      </c>
      <c r="AI1440" s="12">
        <f t="shared" si="2"/>
        <v>0</v>
      </c>
      <c r="AJ1440" s="12">
        <f t="shared" si="3"/>
        <v>0</v>
      </c>
      <c r="AK1440" s="12">
        <f t="shared" si="4"/>
        <v>1</v>
      </c>
      <c r="AL1440" s="12">
        <f t="shared" si="5"/>
        <v>0</v>
      </c>
      <c r="AM1440" s="11"/>
      <c r="AN1440" s="13">
        <v>0.3871498623238097</v>
      </c>
      <c r="AO1440" s="11" t="s">
        <v>134</v>
      </c>
      <c r="AP1440" s="14">
        <v>45931.447850717595</v>
      </c>
    </row>
    <row r="1441">
      <c r="A1441" s="8">
        <v>45925.66349537037</v>
      </c>
      <c r="B1441" s="9" t="s">
        <v>3009</v>
      </c>
      <c r="C1441" s="9" t="s">
        <v>3010</v>
      </c>
      <c r="D1441" s="10">
        <v>5.519997682583E12</v>
      </c>
      <c r="E1441" s="9" t="s">
        <v>43</v>
      </c>
      <c r="F1441" s="9"/>
      <c r="G1441" s="9" t="s">
        <v>44</v>
      </c>
      <c r="H1441" s="9" t="s">
        <v>45</v>
      </c>
      <c r="I1441" s="9" t="s">
        <v>46</v>
      </c>
      <c r="J1441" s="9" t="s">
        <v>48</v>
      </c>
      <c r="K1441" s="9" t="s">
        <v>47</v>
      </c>
      <c r="L1441" s="9" t="s">
        <v>47</v>
      </c>
      <c r="M1441" s="9" t="s">
        <v>47</v>
      </c>
      <c r="N1441" s="9" t="s">
        <v>79</v>
      </c>
      <c r="O1441" s="9" t="s">
        <v>50</v>
      </c>
      <c r="P1441" s="11" t="s">
        <v>51</v>
      </c>
      <c r="Q1441" s="11" t="s">
        <v>137</v>
      </c>
      <c r="R1441" s="11" t="s">
        <v>107</v>
      </c>
      <c r="S1441" s="11" t="s">
        <v>254</v>
      </c>
      <c r="T1441" s="11" t="s">
        <v>55</v>
      </c>
      <c r="U1441" s="11" t="s">
        <v>56</v>
      </c>
      <c r="V1441" s="11"/>
      <c r="W1441" s="11"/>
      <c r="X1441" s="11"/>
      <c r="Y1441" s="11"/>
      <c r="Z1441" s="11"/>
      <c r="AA1441" s="11"/>
      <c r="AB1441" s="11"/>
      <c r="AC1441" s="11"/>
      <c r="AD1441" s="11"/>
      <c r="AE1441" s="11"/>
      <c r="AF1441" s="12">
        <f>ROUNDUP(SUM(VLOOKUP(G1441,'Pontuação'!A$2:B$11,2,FALSE),VLOOKUP(E1441,'Pontuação'!C$2:D$11,2,FALSE),VLOOKUP(I1441,'Pontuação'!I$2:J$11,2,FALSE),VLOOKUP(K1441,'Pontuação'!G$2:H$11,2,FALSE),VLOOKUP(H1441,'Pontuação'!E$2:F$11,2,FALSE),VLOOKUP(M1441,'Pontuação'!K$2:L$11,2,FALSE)),0)</f>
        <v>1073</v>
      </c>
      <c r="AG1441" s="12">
        <f t="shared" si="1"/>
        <v>107</v>
      </c>
      <c r="AH1441" s="12" t="str">
        <f t="array" ref="AH1441">IFERROR(INDEX('Pontuação'!G$13:G$191, MATCH(AG1441, 'Pontuação'!F$14:F$191, 0)), "Faixa Indefinida")</f>
        <v>B</v>
      </c>
      <c r="AI1441" s="12">
        <f t="shared" si="2"/>
        <v>0</v>
      </c>
      <c r="AJ1441" s="12">
        <f t="shared" si="3"/>
        <v>1</v>
      </c>
      <c r="AK1441" s="12">
        <f t="shared" si="4"/>
        <v>0</v>
      </c>
      <c r="AL1441" s="12">
        <f t="shared" si="5"/>
        <v>0</v>
      </c>
      <c r="AM1441" s="11"/>
      <c r="AN1441" s="13">
        <v>0.5469038384959343</v>
      </c>
      <c r="AO1441" s="11" t="s">
        <v>57</v>
      </c>
      <c r="AP1441" s="14">
        <v>45931.447850717595</v>
      </c>
    </row>
    <row r="1442">
      <c r="A1442" s="8">
        <v>45925.66577546296</v>
      </c>
      <c r="B1442" s="9" t="s">
        <v>3011</v>
      </c>
      <c r="C1442" s="9" t="s">
        <v>3012</v>
      </c>
      <c r="D1442" s="10">
        <v>5.581920025489E12</v>
      </c>
      <c r="E1442" s="9" t="s">
        <v>43</v>
      </c>
      <c r="F1442" s="9"/>
      <c r="G1442" s="9" t="s">
        <v>44</v>
      </c>
      <c r="H1442" s="9" t="s">
        <v>45</v>
      </c>
      <c r="I1442" s="9" t="s">
        <v>88</v>
      </c>
      <c r="J1442" s="9" t="s">
        <v>47</v>
      </c>
      <c r="K1442" s="9" t="s">
        <v>47</v>
      </c>
      <c r="L1442" s="9" t="s">
        <v>48</v>
      </c>
      <c r="M1442" s="9" t="s">
        <v>47</v>
      </c>
      <c r="N1442" s="9" t="s">
        <v>79</v>
      </c>
      <c r="O1442" s="9" t="s">
        <v>98</v>
      </c>
      <c r="P1442" s="11" t="s">
        <v>51</v>
      </c>
      <c r="Q1442" s="11" t="s">
        <v>171</v>
      </c>
      <c r="R1442" s="11" t="s">
        <v>107</v>
      </c>
      <c r="S1442" s="11" t="s">
        <v>172</v>
      </c>
      <c r="T1442" s="11" t="s">
        <v>55</v>
      </c>
      <c r="U1442" s="11" t="s">
        <v>47</v>
      </c>
      <c r="V1442" s="11"/>
      <c r="W1442" s="11"/>
      <c r="X1442" s="11"/>
      <c r="Y1442" s="11"/>
      <c r="Z1442" s="11"/>
      <c r="AA1442" s="11"/>
      <c r="AB1442" s="11"/>
      <c r="AC1442" s="11"/>
      <c r="AD1442" s="11"/>
      <c r="AE1442" s="11"/>
      <c r="AF1442" s="12">
        <f>ROUNDUP(SUM(VLOOKUP(G1442,'Pontuação'!A$2:B$11,2,FALSE),VLOOKUP(E1442,'Pontuação'!C$2:D$11,2,FALSE),VLOOKUP(I1442,'Pontuação'!I$2:J$11,2,FALSE),VLOOKUP(K1442,'Pontuação'!G$2:H$11,2,FALSE),VLOOKUP(H1442,'Pontuação'!E$2:F$11,2,FALSE),VLOOKUP(M1442,'Pontuação'!K$2:L$11,2,FALSE)),0)</f>
        <v>937</v>
      </c>
      <c r="AG1442" s="12">
        <f t="shared" si="1"/>
        <v>94</v>
      </c>
      <c r="AH1442" s="12" t="str">
        <f t="array" ref="AH1442">IFERROR(INDEX('Pontuação'!G$13:G$191, MATCH(AG1442, 'Pontuação'!F$14:F$191, 0)), "Faixa Indefinida")</f>
        <v>C</v>
      </c>
      <c r="AI1442" s="12">
        <f t="shared" si="2"/>
        <v>0</v>
      </c>
      <c r="AJ1442" s="12">
        <f t="shared" si="3"/>
        <v>0</v>
      </c>
      <c r="AK1442" s="12">
        <f t="shared" si="4"/>
        <v>1</v>
      </c>
      <c r="AL1442" s="12">
        <f t="shared" si="5"/>
        <v>0</v>
      </c>
      <c r="AM1442" s="11"/>
      <c r="AN1442" s="13">
        <v>0.2612440085242447</v>
      </c>
      <c r="AO1442" s="11" t="s">
        <v>91</v>
      </c>
      <c r="AP1442" s="14">
        <v>45931.447850717595</v>
      </c>
    </row>
    <row r="1443">
      <c r="A1443" s="8">
        <v>45925.667025462964</v>
      </c>
      <c r="B1443" s="9" t="s">
        <v>3013</v>
      </c>
      <c r="C1443" s="9" t="s">
        <v>3014</v>
      </c>
      <c r="D1443" s="10">
        <v>5.562998551643E12</v>
      </c>
      <c r="E1443" s="9" t="s">
        <v>43</v>
      </c>
      <c r="F1443" s="9"/>
      <c r="G1443" s="9" t="s">
        <v>44</v>
      </c>
      <c r="H1443" s="9" t="s">
        <v>45</v>
      </c>
      <c r="I1443" s="9" t="s">
        <v>78</v>
      </c>
      <c r="J1443" s="9" t="s">
        <v>47</v>
      </c>
      <c r="K1443" s="9" t="s">
        <v>47</v>
      </c>
      <c r="L1443" s="9" t="s">
        <v>48</v>
      </c>
      <c r="M1443" s="9" t="s">
        <v>48</v>
      </c>
      <c r="N1443" s="9" t="s">
        <v>63</v>
      </c>
      <c r="O1443" s="9" t="s">
        <v>50</v>
      </c>
      <c r="P1443" s="11" t="s">
        <v>51</v>
      </c>
      <c r="Q1443" s="11" t="s">
        <v>137</v>
      </c>
      <c r="R1443" s="11" t="s">
        <v>107</v>
      </c>
      <c r="S1443" s="11" t="s">
        <v>72</v>
      </c>
      <c r="T1443" s="11" t="s">
        <v>55</v>
      </c>
      <c r="U1443" s="11" t="s">
        <v>56</v>
      </c>
      <c r="V1443" s="11"/>
      <c r="W1443" s="11"/>
      <c r="X1443" s="11"/>
      <c r="Y1443" s="11"/>
      <c r="Z1443" s="11"/>
      <c r="AA1443" s="11"/>
      <c r="AB1443" s="11"/>
      <c r="AC1443" s="11"/>
      <c r="AD1443" s="11"/>
      <c r="AE1443" s="11"/>
      <c r="AF1443" s="12">
        <f>ROUNDUP(SUM(VLOOKUP(G1443,'Pontuação'!A$2:B$11,2,FALSE),VLOOKUP(E1443,'Pontuação'!C$2:D$11,2,FALSE),VLOOKUP(I1443,'Pontuação'!I$2:J$11,2,FALSE),VLOOKUP(K1443,'Pontuação'!G$2:H$11,2,FALSE),VLOOKUP(H1443,'Pontuação'!E$2:F$11,2,FALSE),VLOOKUP(M1443,'Pontuação'!K$2:L$11,2,FALSE)),0)</f>
        <v>1173</v>
      </c>
      <c r="AG1443" s="12">
        <f t="shared" si="1"/>
        <v>117</v>
      </c>
      <c r="AH1443" s="12" t="str">
        <f t="array" ref="AH1443">IFERROR(INDEX('Pontuação'!G$13:G$191, MATCH(AG1443, 'Pontuação'!F$14:F$191, 0)), "Faixa Indefinida")</f>
        <v>B</v>
      </c>
      <c r="AI1443" s="12">
        <f t="shared" si="2"/>
        <v>0</v>
      </c>
      <c r="AJ1443" s="12">
        <f t="shared" si="3"/>
        <v>1</v>
      </c>
      <c r="AK1443" s="12">
        <f t="shared" si="4"/>
        <v>0</v>
      </c>
      <c r="AL1443" s="12">
        <f t="shared" si="5"/>
        <v>0</v>
      </c>
      <c r="AM1443" s="11"/>
      <c r="AN1443" s="13">
        <v>0.6047526261172655</v>
      </c>
      <c r="AO1443" s="11" t="s">
        <v>57</v>
      </c>
      <c r="AP1443" s="14">
        <v>45931.447850717595</v>
      </c>
    </row>
    <row r="1444">
      <c r="A1444" s="8">
        <v>45925.66751157407</v>
      </c>
      <c r="B1444" s="9" t="s">
        <v>3015</v>
      </c>
      <c r="C1444" s="9" t="s">
        <v>3016</v>
      </c>
      <c r="D1444" s="10">
        <v>5.561999351267E12</v>
      </c>
      <c r="E1444" s="9" t="s">
        <v>43</v>
      </c>
      <c r="F1444" s="9"/>
      <c r="G1444" s="9" t="s">
        <v>144</v>
      </c>
      <c r="H1444" s="9" t="s">
        <v>45</v>
      </c>
      <c r="I1444" s="9" t="s">
        <v>78</v>
      </c>
      <c r="J1444" s="9" t="s">
        <v>47</v>
      </c>
      <c r="K1444" s="9" t="s">
        <v>47</v>
      </c>
      <c r="L1444" s="9" t="s">
        <v>48</v>
      </c>
      <c r="M1444" s="9" t="s">
        <v>47</v>
      </c>
      <c r="N1444" s="9" t="s">
        <v>63</v>
      </c>
      <c r="O1444" s="9" t="s">
        <v>50</v>
      </c>
      <c r="P1444" s="11" t="s">
        <v>51</v>
      </c>
      <c r="Q1444" s="11" t="s">
        <v>89</v>
      </c>
      <c r="R1444" s="11" t="s">
        <v>90</v>
      </c>
      <c r="S1444" s="11" t="s">
        <v>54</v>
      </c>
      <c r="T1444" s="11" t="s">
        <v>55</v>
      </c>
      <c r="U1444" s="11" t="s">
        <v>56</v>
      </c>
      <c r="V1444" s="11"/>
      <c r="W1444" s="11"/>
      <c r="X1444" s="11"/>
      <c r="Y1444" s="11"/>
      <c r="Z1444" s="11"/>
      <c r="AA1444" s="11"/>
      <c r="AB1444" s="11"/>
      <c r="AC1444" s="11"/>
      <c r="AD1444" s="11"/>
      <c r="AE1444" s="11"/>
      <c r="AF1444" s="12">
        <f>ROUNDUP(SUM(VLOOKUP(G1444,'Pontuação'!A$2:B$11,2,FALSE),VLOOKUP(E1444,'Pontuação'!C$2:D$11,2,FALSE),VLOOKUP(I1444,'Pontuação'!I$2:J$11,2,FALSE),VLOOKUP(K1444,'Pontuação'!G$2:H$11,2,FALSE),VLOOKUP(H1444,'Pontuação'!E$2:F$11,2,FALSE),VLOOKUP(M1444,'Pontuação'!K$2:L$11,2,FALSE)),0)</f>
        <v>1014</v>
      </c>
      <c r="AG1444" s="12">
        <f t="shared" si="1"/>
        <v>101</v>
      </c>
      <c r="AH1444" s="12" t="str">
        <f t="array" ref="AH1444">IFERROR(INDEX('Pontuação'!G$13:G$191, MATCH(AG1444, 'Pontuação'!F$14:F$191, 0)), "Faixa Indefinida")</f>
        <v>C</v>
      </c>
      <c r="AI1444" s="12">
        <f t="shared" si="2"/>
        <v>0</v>
      </c>
      <c r="AJ1444" s="12">
        <f t="shared" si="3"/>
        <v>0</v>
      </c>
      <c r="AK1444" s="12">
        <f t="shared" si="4"/>
        <v>1</v>
      </c>
      <c r="AL1444" s="12">
        <f t="shared" si="5"/>
        <v>0</v>
      </c>
      <c r="AM1444" s="11"/>
      <c r="AN1444" s="13">
        <v>0.2253161159546207</v>
      </c>
      <c r="AO1444" s="11" t="s">
        <v>84</v>
      </c>
      <c r="AP1444" s="14">
        <v>45931.447850717595</v>
      </c>
    </row>
    <row r="1445">
      <c r="A1445" s="8">
        <v>45925.674467592595</v>
      </c>
      <c r="B1445" s="9" t="s">
        <v>3017</v>
      </c>
      <c r="C1445" s="9" t="s">
        <v>3018</v>
      </c>
      <c r="D1445" s="10">
        <v>5.522998905606E12</v>
      </c>
      <c r="E1445" s="9" t="s">
        <v>43</v>
      </c>
      <c r="F1445" s="9"/>
      <c r="G1445" s="9" t="s">
        <v>60</v>
      </c>
      <c r="H1445" s="9" t="s">
        <v>61</v>
      </c>
      <c r="I1445" s="9" t="s">
        <v>46</v>
      </c>
      <c r="J1445" s="9" t="s">
        <v>47</v>
      </c>
      <c r="K1445" s="9" t="s">
        <v>47</v>
      </c>
      <c r="L1445" s="9" t="s">
        <v>48</v>
      </c>
      <c r="M1445" s="9" t="s">
        <v>47</v>
      </c>
      <c r="N1445" s="9" t="s">
        <v>63</v>
      </c>
      <c r="O1445" s="9" t="s">
        <v>50</v>
      </c>
      <c r="P1445" s="11" t="s">
        <v>51</v>
      </c>
      <c r="Q1445" s="11" t="s">
        <v>137</v>
      </c>
      <c r="R1445" s="11" t="s">
        <v>107</v>
      </c>
      <c r="S1445" s="11" t="s">
        <v>72</v>
      </c>
      <c r="T1445" s="11" t="s">
        <v>55</v>
      </c>
      <c r="U1445" s="11" t="s">
        <v>56</v>
      </c>
      <c r="V1445" s="11"/>
      <c r="W1445" s="11"/>
      <c r="X1445" s="11"/>
      <c r="Y1445" s="11"/>
      <c r="Z1445" s="11"/>
      <c r="AA1445" s="11"/>
      <c r="AB1445" s="11"/>
      <c r="AC1445" s="11"/>
      <c r="AD1445" s="11"/>
      <c r="AE1445" s="11"/>
      <c r="AF1445" s="12">
        <f>ROUNDUP(SUM(VLOOKUP(G1445,'Pontuação'!A$2:B$11,2,FALSE),VLOOKUP(E1445,'Pontuação'!C$2:D$11,2,FALSE),VLOOKUP(I1445,'Pontuação'!I$2:J$11,2,FALSE),VLOOKUP(K1445,'Pontuação'!G$2:H$11,2,FALSE),VLOOKUP(H1445,'Pontuação'!E$2:F$11,2,FALSE),VLOOKUP(M1445,'Pontuação'!K$2:L$11,2,FALSE)),0)</f>
        <v>1071</v>
      </c>
      <c r="AG1445" s="12">
        <f t="shared" si="1"/>
        <v>107</v>
      </c>
      <c r="AH1445" s="12" t="str">
        <f t="array" ref="AH1445">IFERROR(INDEX('Pontuação'!G$13:G$191, MATCH(AG1445, 'Pontuação'!F$14:F$191, 0)), "Faixa Indefinida")</f>
        <v>B</v>
      </c>
      <c r="AI1445" s="12">
        <f t="shared" si="2"/>
        <v>0</v>
      </c>
      <c r="AJ1445" s="12">
        <f t="shared" si="3"/>
        <v>1</v>
      </c>
      <c r="AK1445" s="12">
        <f t="shared" si="4"/>
        <v>0</v>
      </c>
      <c r="AL1445" s="12">
        <f t="shared" si="5"/>
        <v>0</v>
      </c>
      <c r="AM1445" s="11"/>
      <c r="AN1445" s="13">
        <v>0.6214887975356639</v>
      </c>
      <c r="AO1445" s="11" t="s">
        <v>57</v>
      </c>
      <c r="AP1445" s="14">
        <v>45931.447850717595</v>
      </c>
    </row>
    <row r="1446">
      <c r="A1446" s="8">
        <v>45925.67965277778</v>
      </c>
      <c r="B1446" s="9" t="s">
        <v>3019</v>
      </c>
      <c r="C1446" s="9" t="s">
        <v>3020</v>
      </c>
      <c r="D1446" s="10">
        <v>5.555189978348E12</v>
      </c>
      <c r="E1446" s="9" t="s">
        <v>75</v>
      </c>
      <c r="F1446" s="9"/>
      <c r="G1446" s="9" t="s">
        <v>44</v>
      </c>
      <c r="H1446" s="9" t="s">
        <v>45</v>
      </c>
      <c r="I1446" s="9" t="s">
        <v>78</v>
      </c>
      <c r="J1446" s="9" t="s">
        <v>48</v>
      </c>
      <c r="K1446" s="9" t="s">
        <v>47</v>
      </c>
      <c r="L1446" s="9" t="s">
        <v>47</v>
      </c>
      <c r="M1446" s="9" t="s">
        <v>47</v>
      </c>
      <c r="N1446" s="9" t="s">
        <v>118</v>
      </c>
      <c r="O1446" s="9" t="s">
        <v>95</v>
      </c>
      <c r="P1446" s="11" t="s">
        <v>51</v>
      </c>
      <c r="Q1446" s="11" t="s">
        <v>133</v>
      </c>
      <c r="R1446" s="11" t="s">
        <v>90</v>
      </c>
      <c r="S1446" s="11" t="s">
        <v>380</v>
      </c>
      <c r="T1446" s="11" t="s">
        <v>65</v>
      </c>
      <c r="U1446" s="11" t="s">
        <v>56</v>
      </c>
      <c r="V1446" s="11"/>
      <c r="W1446" s="11"/>
      <c r="X1446" s="11"/>
      <c r="Y1446" s="11"/>
      <c r="Z1446" s="11"/>
      <c r="AA1446" s="11"/>
      <c r="AB1446" s="11"/>
      <c r="AC1446" s="11"/>
      <c r="AD1446" s="11"/>
      <c r="AE1446" s="11"/>
      <c r="AF1446" s="12">
        <f>ROUNDUP(SUM(VLOOKUP(G1446,'Pontuação'!A$2:B$11,2,FALSE),VLOOKUP(E1446,'Pontuação'!C$2:D$11,2,FALSE),VLOOKUP(I1446,'Pontuação'!I$2:J$11,2,FALSE),VLOOKUP(K1446,'Pontuação'!G$2:H$11,2,FALSE),VLOOKUP(H1446,'Pontuação'!E$2:F$11,2,FALSE),VLOOKUP(M1446,'Pontuação'!K$2:L$11,2,FALSE)),0)</f>
        <v>1006</v>
      </c>
      <c r="AG1446" s="12">
        <f t="shared" si="1"/>
        <v>101</v>
      </c>
      <c r="AH1446" s="12" t="str">
        <f t="array" ref="AH1446">IFERROR(INDEX('Pontuação'!G$13:G$191, MATCH(AG1446, 'Pontuação'!F$14:F$191, 0)), "Faixa Indefinida")</f>
        <v>C</v>
      </c>
      <c r="AI1446" s="12">
        <f t="shared" si="2"/>
        <v>0</v>
      </c>
      <c r="AJ1446" s="12">
        <f t="shared" si="3"/>
        <v>0</v>
      </c>
      <c r="AK1446" s="12">
        <f t="shared" si="4"/>
        <v>1</v>
      </c>
      <c r="AL1446" s="12">
        <f t="shared" si="5"/>
        <v>0</v>
      </c>
      <c r="AM1446" s="11"/>
      <c r="AN1446" s="13">
        <v>0.2872596487239606</v>
      </c>
      <c r="AO1446" s="11" t="s">
        <v>91</v>
      </c>
      <c r="AP1446" s="14">
        <v>45931.447850717595</v>
      </c>
    </row>
    <row r="1447">
      <c r="A1447" s="8">
        <v>45925.67974537037</v>
      </c>
      <c r="B1447" s="9" t="s">
        <v>3021</v>
      </c>
      <c r="C1447" s="9" t="s">
        <v>3022</v>
      </c>
      <c r="D1447" s="10">
        <v>5.511986244418E12</v>
      </c>
      <c r="E1447" s="9" t="s">
        <v>43</v>
      </c>
      <c r="F1447" s="9"/>
      <c r="G1447" s="9" t="s">
        <v>69</v>
      </c>
      <c r="H1447" s="9" t="s">
        <v>45</v>
      </c>
      <c r="I1447" s="9" t="s">
        <v>78</v>
      </c>
      <c r="J1447" s="9" t="s">
        <v>47</v>
      </c>
      <c r="K1447" s="9" t="s">
        <v>47</v>
      </c>
      <c r="L1447" s="9" t="s">
        <v>48</v>
      </c>
      <c r="M1447" s="9" t="s">
        <v>47</v>
      </c>
      <c r="N1447" s="9" t="s">
        <v>79</v>
      </c>
      <c r="O1447" s="9" t="s">
        <v>50</v>
      </c>
      <c r="P1447" s="11" t="s">
        <v>51</v>
      </c>
      <c r="Q1447" s="11" t="s">
        <v>171</v>
      </c>
      <c r="R1447" s="11" t="s">
        <v>107</v>
      </c>
      <c r="S1447" s="11" t="s">
        <v>172</v>
      </c>
      <c r="T1447" s="11" t="s">
        <v>55</v>
      </c>
      <c r="U1447" s="11" t="s">
        <v>47</v>
      </c>
      <c r="V1447" s="11"/>
      <c r="W1447" s="11"/>
      <c r="X1447" s="11"/>
      <c r="Y1447" s="11"/>
      <c r="Z1447" s="11"/>
      <c r="AA1447" s="11"/>
      <c r="AB1447" s="11"/>
      <c r="AC1447" s="11"/>
      <c r="AD1447" s="11"/>
      <c r="AE1447" s="11"/>
      <c r="AF1447" s="12">
        <f>ROUNDUP(SUM(VLOOKUP(G1447,'Pontuação'!A$2:B$11,2,FALSE),VLOOKUP(E1447,'Pontuação'!C$2:D$11,2,FALSE),VLOOKUP(I1447,'Pontuação'!I$2:J$11,2,FALSE),VLOOKUP(K1447,'Pontuação'!G$2:H$11,2,FALSE),VLOOKUP(H1447,'Pontuação'!E$2:F$11,2,FALSE),VLOOKUP(M1447,'Pontuação'!K$2:L$11,2,FALSE)),0)</f>
        <v>972</v>
      </c>
      <c r="AG1447" s="12">
        <f t="shared" si="1"/>
        <v>97</v>
      </c>
      <c r="AH1447" s="12" t="str">
        <f t="array" ref="AH1447">IFERROR(INDEX('Pontuação'!G$13:G$191, MATCH(AG1447, 'Pontuação'!F$14:F$191, 0)), "Faixa Indefinida")</f>
        <v>C</v>
      </c>
      <c r="AI1447" s="12">
        <f t="shared" si="2"/>
        <v>0</v>
      </c>
      <c r="AJ1447" s="12">
        <f t="shared" si="3"/>
        <v>0</v>
      </c>
      <c r="AK1447" s="12">
        <f t="shared" si="4"/>
        <v>1</v>
      </c>
      <c r="AL1447" s="12">
        <f t="shared" si="5"/>
        <v>0</v>
      </c>
      <c r="AM1447" s="11"/>
      <c r="AN1447" s="13">
        <v>0.2692308253686836</v>
      </c>
      <c r="AO1447" s="11" t="s">
        <v>91</v>
      </c>
      <c r="AP1447" s="14">
        <v>45931.447850717595</v>
      </c>
    </row>
    <row r="1448">
      <c r="A1448" s="8">
        <v>45925.68006944445</v>
      </c>
      <c r="B1448" s="9" t="s">
        <v>3023</v>
      </c>
      <c r="C1448" s="9" t="s">
        <v>3024</v>
      </c>
      <c r="D1448" s="10">
        <v>5.511951275552E12</v>
      </c>
      <c r="E1448" s="9" t="s">
        <v>43</v>
      </c>
      <c r="F1448" s="9"/>
      <c r="G1448" s="9" t="s">
        <v>60</v>
      </c>
      <c r="H1448" s="9" t="s">
        <v>61</v>
      </c>
      <c r="I1448" s="9" t="s">
        <v>106</v>
      </c>
      <c r="J1448" s="9" t="s">
        <v>47</v>
      </c>
      <c r="K1448" s="9" t="s">
        <v>47</v>
      </c>
      <c r="L1448" s="9" t="s">
        <v>48</v>
      </c>
      <c r="M1448" s="9" t="s">
        <v>47</v>
      </c>
      <c r="N1448" s="9" t="s">
        <v>79</v>
      </c>
      <c r="O1448" s="9" t="s">
        <v>95</v>
      </c>
      <c r="P1448" s="11" t="s">
        <v>51</v>
      </c>
      <c r="Q1448" s="11" t="s">
        <v>137</v>
      </c>
      <c r="R1448" s="11" t="s">
        <v>90</v>
      </c>
      <c r="S1448" s="11" t="s">
        <v>72</v>
      </c>
      <c r="T1448" s="11" t="s">
        <v>65</v>
      </c>
      <c r="U1448" s="11" t="s">
        <v>56</v>
      </c>
      <c r="V1448" s="11"/>
      <c r="W1448" s="11"/>
      <c r="X1448" s="11"/>
      <c r="Y1448" s="11"/>
      <c r="Z1448" s="11"/>
      <c r="AA1448" s="11"/>
      <c r="AB1448" s="11"/>
      <c r="AC1448" s="11"/>
      <c r="AD1448" s="11"/>
      <c r="AE1448" s="11"/>
      <c r="AF1448" s="12">
        <f>ROUNDUP(SUM(VLOOKUP(G1448,'Pontuação'!A$2:B$11,2,FALSE),VLOOKUP(E1448,'Pontuação'!C$2:D$11,2,FALSE),VLOOKUP(I1448,'Pontuação'!I$2:J$11,2,FALSE),VLOOKUP(K1448,'Pontuação'!G$2:H$11,2,FALSE),VLOOKUP(H1448,'Pontuação'!E$2:F$11,2,FALSE),VLOOKUP(M1448,'Pontuação'!K$2:L$11,2,FALSE)),0)</f>
        <v>984</v>
      </c>
      <c r="AG1448" s="12">
        <f t="shared" si="1"/>
        <v>98</v>
      </c>
      <c r="AH1448" s="12" t="str">
        <f t="array" ref="AH1448">IFERROR(INDEX('Pontuação'!G$13:G$191, MATCH(AG1448, 'Pontuação'!F$14:F$191, 0)), "Faixa Indefinida")</f>
        <v>C</v>
      </c>
      <c r="AI1448" s="12">
        <f t="shared" si="2"/>
        <v>0</v>
      </c>
      <c r="AJ1448" s="12">
        <f t="shared" si="3"/>
        <v>0</v>
      </c>
      <c r="AK1448" s="12">
        <f t="shared" si="4"/>
        <v>1</v>
      </c>
      <c r="AL1448" s="12">
        <f t="shared" si="5"/>
        <v>0</v>
      </c>
      <c r="AM1448" s="11"/>
      <c r="AN1448" s="13">
        <v>0.22803158820075312</v>
      </c>
      <c r="AO1448" s="11" t="s">
        <v>84</v>
      </c>
      <c r="AP1448" s="14">
        <v>45931.447850717595</v>
      </c>
    </row>
    <row r="1449">
      <c r="A1449" s="8">
        <v>45925.688472222224</v>
      </c>
      <c r="B1449" s="9" t="s">
        <v>3025</v>
      </c>
      <c r="C1449" s="9" t="s">
        <v>3026</v>
      </c>
      <c r="D1449" s="10">
        <v>5.555759885868E12</v>
      </c>
      <c r="E1449" s="9" t="s">
        <v>43</v>
      </c>
      <c r="F1449" s="9"/>
      <c r="G1449" s="9" t="s">
        <v>69</v>
      </c>
      <c r="H1449" s="9" t="s">
        <v>61</v>
      </c>
      <c r="I1449" s="9" t="s">
        <v>62</v>
      </c>
      <c r="J1449" s="9" t="s">
        <v>47</v>
      </c>
      <c r="K1449" s="9" t="s">
        <v>47</v>
      </c>
      <c r="L1449" s="9" t="s">
        <v>47</v>
      </c>
      <c r="M1449" s="9" t="s">
        <v>47</v>
      </c>
      <c r="N1449" s="9" t="s">
        <v>79</v>
      </c>
      <c r="O1449" s="9" t="s">
        <v>98</v>
      </c>
      <c r="P1449" s="11" t="s">
        <v>51</v>
      </c>
      <c r="Q1449" s="11" t="s">
        <v>133</v>
      </c>
      <c r="R1449" s="11" t="s">
        <v>107</v>
      </c>
      <c r="S1449" s="11" t="s">
        <v>72</v>
      </c>
      <c r="T1449" s="11" t="s">
        <v>65</v>
      </c>
      <c r="U1449" s="11" t="s">
        <v>56</v>
      </c>
      <c r="V1449" s="11"/>
      <c r="W1449" s="11"/>
      <c r="X1449" s="11"/>
      <c r="Y1449" s="11"/>
      <c r="Z1449" s="11"/>
      <c r="AA1449" s="11"/>
      <c r="AB1449" s="11"/>
      <c r="AC1449" s="11"/>
      <c r="AD1449" s="11"/>
      <c r="AE1449" s="11"/>
      <c r="AF1449" s="12">
        <f>ROUNDUP(SUM(VLOOKUP(G1449,'Pontuação'!A$2:B$11,2,FALSE),VLOOKUP(E1449,'Pontuação'!C$2:D$11,2,FALSE),VLOOKUP(I1449,'Pontuação'!I$2:J$11,2,FALSE),VLOOKUP(K1449,'Pontuação'!G$2:H$11,2,FALSE),VLOOKUP(H1449,'Pontuação'!E$2:F$11,2,FALSE),VLOOKUP(M1449,'Pontuação'!K$2:L$11,2,FALSE)),0)</f>
        <v>831</v>
      </c>
      <c r="AG1449" s="12">
        <f t="shared" si="1"/>
        <v>83</v>
      </c>
      <c r="AH1449" s="12" t="str">
        <f t="array" ref="AH1449">IFERROR(INDEX('Pontuação'!G$13:G$191, MATCH(AG1449, 'Pontuação'!F$14:F$191, 0)), "Faixa Indefinida")</f>
        <v>D</v>
      </c>
      <c r="AI1449" s="12">
        <f t="shared" si="2"/>
        <v>0</v>
      </c>
      <c r="AJ1449" s="12">
        <f t="shared" si="3"/>
        <v>0</v>
      </c>
      <c r="AK1449" s="12">
        <f t="shared" si="4"/>
        <v>0</v>
      </c>
      <c r="AL1449" s="12">
        <f t="shared" si="5"/>
        <v>1</v>
      </c>
      <c r="AM1449" s="11"/>
      <c r="AN1449" s="13">
        <v>0.3277798860412299</v>
      </c>
      <c r="AO1449" s="11" t="s">
        <v>124</v>
      </c>
      <c r="AP1449" s="14">
        <v>45931.447850717595</v>
      </c>
    </row>
    <row r="1450">
      <c r="A1450" s="8">
        <v>45925.68875</v>
      </c>
      <c r="B1450" s="9" t="s">
        <v>3027</v>
      </c>
      <c r="C1450" s="9" t="s">
        <v>3028</v>
      </c>
      <c r="D1450" s="10">
        <v>5.544998806655E12</v>
      </c>
      <c r="E1450" s="9" t="s">
        <v>43</v>
      </c>
      <c r="F1450" s="9"/>
      <c r="G1450" s="9" t="s">
        <v>76</v>
      </c>
      <c r="H1450" s="9" t="s">
        <v>87</v>
      </c>
      <c r="I1450" s="9" t="s">
        <v>88</v>
      </c>
      <c r="J1450" s="9" t="s">
        <v>48</v>
      </c>
      <c r="K1450" s="9" t="s">
        <v>47</v>
      </c>
      <c r="L1450" s="9" t="s">
        <v>47</v>
      </c>
      <c r="M1450" s="9" t="s">
        <v>48</v>
      </c>
      <c r="N1450" s="9" t="s">
        <v>49</v>
      </c>
      <c r="O1450" s="9" t="s">
        <v>95</v>
      </c>
      <c r="P1450" s="11" t="s">
        <v>80</v>
      </c>
      <c r="Q1450" s="11" t="s">
        <v>81</v>
      </c>
      <c r="R1450" s="11" t="s">
        <v>82</v>
      </c>
      <c r="S1450" s="11">
        <v>7.50940275529E11</v>
      </c>
      <c r="T1450" s="11" t="s">
        <v>477</v>
      </c>
      <c r="U1450" s="11" t="s">
        <v>56</v>
      </c>
      <c r="V1450" s="11"/>
      <c r="W1450" s="11"/>
      <c r="X1450" s="11"/>
      <c r="Y1450" s="11"/>
      <c r="Z1450" s="11"/>
      <c r="AA1450" s="11"/>
      <c r="AB1450" s="11"/>
      <c r="AC1450" s="11"/>
      <c r="AD1450" s="11"/>
      <c r="AE1450" s="11"/>
      <c r="AF1450" s="12">
        <f>ROUNDUP(SUM(VLOOKUP(G1450,'Pontuação'!A$2:B$11,2,FALSE),VLOOKUP(E1450,'Pontuação'!C$2:D$11,2,FALSE),VLOOKUP(I1450,'Pontuação'!I$2:J$11,2,FALSE),VLOOKUP(K1450,'Pontuação'!G$2:H$11,2,FALSE),VLOOKUP(H1450,'Pontuação'!E$2:F$11,2,FALSE),VLOOKUP(M1450,'Pontuação'!K$2:L$11,2,FALSE)),0)</f>
        <v>1066</v>
      </c>
      <c r="AG1450" s="12">
        <f t="shared" si="1"/>
        <v>107</v>
      </c>
      <c r="AH1450" s="12" t="str">
        <f t="array" ref="AH1450">IFERROR(INDEX('Pontuação'!G$13:G$191, MATCH(AG1450, 'Pontuação'!F$14:F$191, 0)), "Faixa Indefinida")</f>
        <v>B</v>
      </c>
      <c r="AI1450" s="12">
        <f t="shared" si="2"/>
        <v>0</v>
      </c>
      <c r="AJ1450" s="12">
        <f t="shared" si="3"/>
        <v>1</v>
      </c>
      <c r="AK1450" s="12">
        <f t="shared" si="4"/>
        <v>0</v>
      </c>
      <c r="AL1450" s="12">
        <f t="shared" si="5"/>
        <v>0</v>
      </c>
      <c r="AM1450" s="11"/>
      <c r="AN1450" s="13">
        <v>0.25285778937217174</v>
      </c>
      <c r="AO1450" s="11" t="s">
        <v>84</v>
      </c>
      <c r="AP1450" s="14">
        <v>45931.447850717595</v>
      </c>
    </row>
    <row r="1451">
      <c r="A1451" s="8">
        <v>45925.69217592593</v>
      </c>
      <c r="B1451" s="9" t="s">
        <v>3029</v>
      </c>
      <c r="C1451" s="9" t="s">
        <v>3030</v>
      </c>
      <c r="D1451" s="10">
        <v>5.584991921687E12</v>
      </c>
      <c r="E1451" s="9" t="s">
        <v>43</v>
      </c>
      <c r="F1451" s="9"/>
      <c r="G1451" s="9" t="s">
        <v>144</v>
      </c>
      <c r="H1451" s="9" t="s">
        <v>77</v>
      </c>
      <c r="I1451" s="9" t="s">
        <v>88</v>
      </c>
      <c r="J1451" s="9" t="s">
        <v>48</v>
      </c>
      <c r="K1451" s="9" t="s">
        <v>47</v>
      </c>
      <c r="L1451" s="9" t="s">
        <v>48</v>
      </c>
      <c r="M1451" s="9" t="s">
        <v>48</v>
      </c>
      <c r="N1451" s="9" t="s">
        <v>79</v>
      </c>
      <c r="O1451" s="9" t="s">
        <v>95</v>
      </c>
      <c r="P1451" s="11" t="s">
        <v>80</v>
      </c>
      <c r="Q1451" s="11" t="s">
        <v>81</v>
      </c>
      <c r="R1451" s="11" t="s">
        <v>82</v>
      </c>
      <c r="S1451" s="11">
        <v>7.50940275532E11</v>
      </c>
      <c r="T1451" s="11" t="s">
        <v>229</v>
      </c>
      <c r="U1451" s="11" t="s">
        <v>56</v>
      </c>
      <c r="V1451" s="11"/>
      <c r="W1451" s="11"/>
      <c r="X1451" s="11"/>
      <c r="Y1451" s="11"/>
      <c r="Z1451" s="11"/>
      <c r="AA1451" s="11"/>
      <c r="AB1451" s="11"/>
      <c r="AC1451" s="11"/>
      <c r="AD1451" s="11"/>
      <c r="AE1451" s="11"/>
      <c r="AF1451" s="12">
        <f>ROUNDUP(SUM(VLOOKUP(G1451,'Pontuação'!A$2:B$11,2,FALSE),VLOOKUP(E1451,'Pontuação'!C$2:D$11,2,FALSE),VLOOKUP(I1451,'Pontuação'!I$2:J$11,2,FALSE),VLOOKUP(K1451,'Pontuação'!G$2:H$11,2,FALSE),VLOOKUP(H1451,'Pontuação'!E$2:F$11,2,FALSE),VLOOKUP(M1451,'Pontuação'!K$2:L$11,2,FALSE)),0)</f>
        <v>1024</v>
      </c>
      <c r="AG1451" s="12">
        <f t="shared" si="1"/>
        <v>102</v>
      </c>
      <c r="AH1451" s="12" t="str">
        <f t="array" ref="AH1451">IFERROR(INDEX('Pontuação'!G$13:G$191, MATCH(AG1451, 'Pontuação'!F$14:F$191, 0)), "Faixa Indefinida")</f>
        <v>C</v>
      </c>
      <c r="AI1451" s="12">
        <f t="shared" si="2"/>
        <v>0</v>
      </c>
      <c r="AJ1451" s="12">
        <f t="shared" si="3"/>
        <v>0</v>
      </c>
      <c r="AK1451" s="12">
        <f t="shared" si="4"/>
        <v>1</v>
      </c>
      <c r="AL1451" s="12">
        <f t="shared" si="5"/>
        <v>0</v>
      </c>
      <c r="AM1451" s="11"/>
      <c r="AN1451" s="13">
        <v>0.12720260975680034</v>
      </c>
      <c r="AO1451" s="11" t="s">
        <v>99</v>
      </c>
      <c r="AP1451" s="14">
        <v>45931.447850717595</v>
      </c>
    </row>
    <row r="1452">
      <c r="A1452" s="8">
        <v>45925.693333333336</v>
      </c>
      <c r="B1452" s="9" t="s">
        <v>3031</v>
      </c>
      <c r="C1452" s="9" t="s">
        <v>3032</v>
      </c>
      <c r="D1452" s="10">
        <v>5.567991606428E12</v>
      </c>
      <c r="E1452" s="9" t="s">
        <v>43</v>
      </c>
      <c r="F1452" s="9"/>
      <c r="G1452" s="9" t="s">
        <v>69</v>
      </c>
      <c r="H1452" s="9" t="s">
        <v>45</v>
      </c>
      <c r="I1452" s="9" t="s">
        <v>46</v>
      </c>
      <c r="J1452" s="9" t="s">
        <v>47</v>
      </c>
      <c r="K1452" s="9" t="s">
        <v>47</v>
      </c>
      <c r="L1452" s="9" t="s">
        <v>48</v>
      </c>
      <c r="M1452" s="9" t="s">
        <v>47</v>
      </c>
      <c r="N1452" s="9" t="s">
        <v>63</v>
      </c>
      <c r="O1452" s="9" t="s">
        <v>50</v>
      </c>
      <c r="P1452" s="11" t="s">
        <v>51</v>
      </c>
      <c r="Q1452" s="11" t="s">
        <v>141</v>
      </c>
      <c r="R1452" s="11" t="s">
        <v>90</v>
      </c>
      <c r="S1452" s="11" t="s">
        <v>54</v>
      </c>
      <c r="T1452" s="11" t="s">
        <v>55</v>
      </c>
      <c r="U1452" s="11" t="s">
        <v>47</v>
      </c>
      <c r="V1452" s="11"/>
      <c r="W1452" s="11"/>
      <c r="X1452" s="11"/>
      <c r="Y1452" s="11"/>
      <c r="Z1452" s="11"/>
      <c r="AA1452" s="11"/>
      <c r="AB1452" s="11"/>
      <c r="AC1452" s="11"/>
      <c r="AD1452" s="11"/>
      <c r="AE1452" s="11"/>
      <c r="AF1452" s="12">
        <f>ROUNDUP(SUM(VLOOKUP(G1452,'Pontuação'!A$2:B$11,2,FALSE),VLOOKUP(E1452,'Pontuação'!C$2:D$11,2,FALSE),VLOOKUP(I1452,'Pontuação'!I$2:J$11,2,FALSE),VLOOKUP(K1452,'Pontuação'!G$2:H$11,2,FALSE),VLOOKUP(H1452,'Pontuação'!E$2:F$11,2,FALSE),VLOOKUP(M1452,'Pontuação'!K$2:L$11,2,FALSE)),0)</f>
        <v>1022</v>
      </c>
      <c r="AG1452" s="12">
        <f t="shared" si="1"/>
        <v>102</v>
      </c>
      <c r="AH1452" s="12" t="str">
        <f t="array" ref="AH1452">IFERROR(INDEX('Pontuação'!G$13:G$191, MATCH(AG1452, 'Pontuação'!F$14:F$191, 0)), "Faixa Indefinida")</f>
        <v>C</v>
      </c>
      <c r="AI1452" s="12">
        <f t="shared" si="2"/>
        <v>0</v>
      </c>
      <c r="AJ1452" s="12">
        <f t="shared" si="3"/>
        <v>0</v>
      </c>
      <c r="AK1452" s="12">
        <f t="shared" si="4"/>
        <v>1</v>
      </c>
      <c r="AL1452" s="12">
        <f t="shared" si="5"/>
        <v>0</v>
      </c>
      <c r="AM1452" s="11"/>
      <c r="AN1452" s="13">
        <v>0.29401091984008515</v>
      </c>
      <c r="AO1452" s="11" t="s">
        <v>124</v>
      </c>
      <c r="AP1452" s="14">
        <v>45931.447850717595</v>
      </c>
    </row>
    <row r="1453">
      <c r="A1453" s="8">
        <v>45925.69359953704</v>
      </c>
      <c r="B1453" s="9" t="s">
        <v>3033</v>
      </c>
      <c r="C1453" s="9" t="s">
        <v>3034</v>
      </c>
      <c r="D1453" s="10">
        <v>5.51198272748E12</v>
      </c>
      <c r="E1453" s="9" t="s">
        <v>43</v>
      </c>
      <c r="F1453" s="9"/>
      <c r="G1453" s="9" t="s">
        <v>76</v>
      </c>
      <c r="H1453" s="9" t="s">
        <v>77</v>
      </c>
      <c r="I1453" s="9" t="s">
        <v>88</v>
      </c>
      <c r="J1453" s="9" t="s">
        <v>48</v>
      </c>
      <c r="K1453" s="9" t="s">
        <v>47</v>
      </c>
      <c r="L1453" s="9" t="s">
        <v>48</v>
      </c>
      <c r="M1453" s="9" t="s">
        <v>47</v>
      </c>
      <c r="N1453" s="9" t="s">
        <v>118</v>
      </c>
      <c r="O1453" s="9" t="s">
        <v>70</v>
      </c>
      <c r="P1453" s="11" t="s">
        <v>51</v>
      </c>
      <c r="Q1453" s="11" t="s">
        <v>52</v>
      </c>
      <c r="R1453" s="11" t="s">
        <v>53</v>
      </c>
      <c r="S1453" s="11" t="s">
        <v>54</v>
      </c>
      <c r="T1453" s="11" t="s">
        <v>55</v>
      </c>
      <c r="U1453" s="11" t="s">
        <v>56</v>
      </c>
      <c r="V1453" s="11"/>
      <c r="W1453" s="11"/>
      <c r="X1453" s="11"/>
      <c r="Y1453" s="11"/>
      <c r="Z1453" s="11"/>
      <c r="AA1453" s="11"/>
      <c r="AB1453" s="11"/>
      <c r="AC1453" s="11"/>
      <c r="AD1453" s="11"/>
      <c r="AE1453" s="11"/>
      <c r="AF1453" s="12">
        <f>ROUNDUP(SUM(VLOOKUP(G1453,'Pontuação'!A$2:B$11,2,FALSE),VLOOKUP(E1453,'Pontuação'!C$2:D$11,2,FALSE),VLOOKUP(I1453,'Pontuação'!I$2:J$11,2,FALSE),VLOOKUP(K1453,'Pontuação'!G$2:H$11,2,FALSE),VLOOKUP(H1453,'Pontuação'!E$2:F$11,2,FALSE),VLOOKUP(M1453,'Pontuação'!K$2:L$11,2,FALSE)),0)</f>
        <v>951</v>
      </c>
      <c r="AG1453" s="12">
        <f t="shared" si="1"/>
        <v>95</v>
      </c>
      <c r="AH1453" s="12" t="str">
        <f t="array" ref="AH1453">IFERROR(INDEX('Pontuação'!G$13:G$191, MATCH(AG1453, 'Pontuação'!F$14:F$191, 0)), "Faixa Indefinida")</f>
        <v>C</v>
      </c>
      <c r="AI1453" s="12">
        <f t="shared" si="2"/>
        <v>0</v>
      </c>
      <c r="AJ1453" s="12">
        <f t="shared" si="3"/>
        <v>0</v>
      </c>
      <c r="AK1453" s="12">
        <f t="shared" si="4"/>
        <v>1</v>
      </c>
      <c r="AL1453" s="12">
        <f t="shared" si="5"/>
        <v>0</v>
      </c>
      <c r="AM1453" s="11"/>
      <c r="AN1453" s="13">
        <v>0.11609413776308097</v>
      </c>
      <c r="AO1453" s="11" t="s">
        <v>99</v>
      </c>
      <c r="AP1453" s="14">
        <v>45931.447850717595</v>
      </c>
    </row>
    <row r="1454">
      <c r="A1454" s="8">
        <v>45925.701828703706</v>
      </c>
      <c r="B1454" s="9" t="s">
        <v>3035</v>
      </c>
      <c r="C1454" s="9" t="s">
        <v>3036</v>
      </c>
      <c r="D1454" s="10">
        <v>5.555929852826E12</v>
      </c>
      <c r="E1454" s="9" t="s">
        <v>43</v>
      </c>
      <c r="F1454" s="9"/>
      <c r="G1454" s="9" t="s">
        <v>76</v>
      </c>
      <c r="H1454" s="9" t="s">
        <v>45</v>
      </c>
      <c r="I1454" s="9" t="s">
        <v>78</v>
      </c>
      <c r="J1454" s="9" t="s">
        <v>48</v>
      </c>
      <c r="K1454" s="9" t="s">
        <v>47</v>
      </c>
      <c r="L1454" s="9" t="s">
        <v>48</v>
      </c>
      <c r="M1454" s="9" t="s">
        <v>48</v>
      </c>
      <c r="N1454" s="9" t="s">
        <v>63</v>
      </c>
      <c r="O1454" s="9" t="s">
        <v>70</v>
      </c>
      <c r="P1454" s="11" t="s">
        <v>51</v>
      </c>
      <c r="Q1454" s="11" t="s">
        <v>203</v>
      </c>
      <c r="R1454" s="11" t="s">
        <v>593</v>
      </c>
      <c r="S1454" s="11" t="s">
        <v>380</v>
      </c>
      <c r="T1454" s="11" t="s">
        <v>55</v>
      </c>
      <c r="U1454" s="11" t="s">
        <v>56</v>
      </c>
      <c r="V1454" s="11"/>
      <c r="W1454" s="11"/>
      <c r="X1454" s="11"/>
      <c r="Y1454" s="11"/>
      <c r="Z1454" s="11"/>
      <c r="AA1454" s="11"/>
      <c r="AB1454" s="11"/>
      <c r="AC1454" s="11"/>
      <c r="AD1454" s="11"/>
      <c r="AE1454" s="11"/>
      <c r="AF1454" s="12">
        <f>ROUNDUP(SUM(VLOOKUP(G1454,'Pontuação'!A$2:B$11,2,FALSE),VLOOKUP(E1454,'Pontuação'!C$2:D$11,2,FALSE),VLOOKUP(I1454,'Pontuação'!I$2:J$11,2,FALSE),VLOOKUP(K1454,'Pontuação'!G$2:H$11,2,FALSE),VLOOKUP(H1454,'Pontuação'!E$2:F$11,2,FALSE),VLOOKUP(M1454,'Pontuação'!K$2:L$11,2,FALSE)),0)</f>
        <v>1241</v>
      </c>
      <c r="AG1454" s="12">
        <f t="shared" si="1"/>
        <v>124</v>
      </c>
      <c r="AH1454" s="12" t="str">
        <f t="array" ref="AH1454">IFERROR(INDEX('Pontuação'!G$13:G$191, MATCH(AG1454, 'Pontuação'!F$14:F$191, 0)), "Faixa Indefinida")</f>
        <v>A</v>
      </c>
      <c r="AI1454" s="12">
        <f t="shared" si="2"/>
        <v>1</v>
      </c>
      <c r="AJ1454" s="12">
        <f t="shared" si="3"/>
        <v>0</v>
      </c>
      <c r="AK1454" s="12">
        <f t="shared" si="4"/>
        <v>0</v>
      </c>
      <c r="AL1454" s="12">
        <f t="shared" si="5"/>
        <v>0</v>
      </c>
      <c r="AM1454" s="11"/>
      <c r="AN1454" s="13">
        <v>0.383803785535093</v>
      </c>
      <c r="AO1454" s="11" t="s">
        <v>134</v>
      </c>
      <c r="AP1454" s="14">
        <v>45931.447850717595</v>
      </c>
    </row>
    <row r="1455">
      <c r="A1455" s="8">
        <v>45925.703125</v>
      </c>
      <c r="B1455" s="9" t="s">
        <v>3037</v>
      </c>
      <c r="C1455" s="9" t="s">
        <v>3038</v>
      </c>
      <c r="D1455" s="10">
        <v>5.511958236702E12</v>
      </c>
      <c r="E1455" s="9" t="s">
        <v>43</v>
      </c>
      <c r="F1455" s="9"/>
      <c r="G1455" s="9" t="s">
        <v>60</v>
      </c>
      <c r="H1455" s="9" t="s">
        <v>61</v>
      </c>
      <c r="I1455" s="9" t="s">
        <v>46</v>
      </c>
      <c r="J1455" s="9" t="s">
        <v>47</v>
      </c>
      <c r="K1455" s="9" t="s">
        <v>48</v>
      </c>
      <c r="L1455" s="9" t="s">
        <v>48</v>
      </c>
      <c r="M1455" s="9" t="s">
        <v>47</v>
      </c>
      <c r="N1455" s="9" t="s">
        <v>94</v>
      </c>
      <c r="O1455" s="9" t="s">
        <v>50</v>
      </c>
      <c r="P1455" s="11" t="s">
        <v>51</v>
      </c>
      <c r="Q1455" s="11" t="s">
        <v>52</v>
      </c>
      <c r="R1455" s="11" t="s">
        <v>53</v>
      </c>
      <c r="S1455" s="11" t="s">
        <v>54</v>
      </c>
      <c r="T1455" s="11" t="s">
        <v>55</v>
      </c>
      <c r="U1455" s="11" t="s">
        <v>47</v>
      </c>
      <c r="V1455" s="11"/>
      <c r="W1455" s="11"/>
      <c r="X1455" s="11"/>
      <c r="Y1455" s="11"/>
      <c r="Z1455" s="11"/>
      <c r="AA1455" s="11"/>
      <c r="AB1455" s="11"/>
      <c r="AC1455" s="11"/>
      <c r="AD1455" s="11"/>
      <c r="AE1455" s="11"/>
      <c r="AF1455" s="12">
        <f>ROUNDUP(SUM(VLOOKUP(G1455,'Pontuação'!A$2:B$11,2,FALSE),VLOOKUP(E1455,'Pontuação'!C$2:D$11,2,FALSE),VLOOKUP(I1455,'Pontuação'!I$2:J$11,2,FALSE),VLOOKUP(K1455,'Pontuação'!G$2:H$11,2,FALSE),VLOOKUP(H1455,'Pontuação'!E$2:F$11,2,FALSE),VLOOKUP(M1455,'Pontuação'!K$2:L$11,2,FALSE)),0)</f>
        <v>1181</v>
      </c>
      <c r="AG1455" s="12">
        <f t="shared" si="1"/>
        <v>118</v>
      </c>
      <c r="AH1455" s="12" t="str">
        <f t="array" ref="AH1455">IFERROR(INDEX('Pontuação'!G$13:G$191, MATCH(AG1455, 'Pontuação'!F$14:F$191, 0)), "Faixa Indefinida")</f>
        <v>A</v>
      </c>
      <c r="AI1455" s="12">
        <f t="shared" si="2"/>
        <v>1</v>
      </c>
      <c r="AJ1455" s="12">
        <f t="shared" si="3"/>
        <v>0</v>
      </c>
      <c r="AK1455" s="12">
        <f t="shared" si="4"/>
        <v>0</v>
      </c>
      <c r="AL1455" s="12">
        <f t="shared" si="5"/>
        <v>0</v>
      </c>
      <c r="AM1455" s="11"/>
      <c r="AN1455" s="13">
        <v>0.2520370249308881</v>
      </c>
      <c r="AO1455" s="11" t="s">
        <v>84</v>
      </c>
      <c r="AP1455" s="14">
        <v>45931.447850717595</v>
      </c>
    </row>
    <row r="1456">
      <c r="A1456" s="8">
        <v>45925.70674768519</v>
      </c>
      <c r="B1456" s="9" t="s">
        <v>1286</v>
      </c>
      <c r="C1456" s="9" t="s">
        <v>3039</v>
      </c>
      <c r="D1456" s="10">
        <v>5.567991875192E12</v>
      </c>
      <c r="E1456" s="9" t="s">
        <v>43</v>
      </c>
      <c r="F1456" s="9"/>
      <c r="G1456" s="9" t="s">
        <v>144</v>
      </c>
      <c r="H1456" s="9" t="s">
        <v>61</v>
      </c>
      <c r="I1456" s="9" t="s">
        <v>78</v>
      </c>
      <c r="J1456" s="9" t="s">
        <v>47</v>
      </c>
      <c r="K1456" s="9" t="s">
        <v>48</v>
      </c>
      <c r="L1456" s="9" t="s">
        <v>47</v>
      </c>
      <c r="M1456" s="9" t="s">
        <v>47</v>
      </c>
      <c r="N1456" s="9" t="s">
        <v>63</v>
      </c>
      <c r="O1456" s="9" t="s">
        <v>50</v>
      </c>
      <c r="P1456" s="11"/>
      <c r="Q1456" s="11"/>
      <c r="R1456" s="11"/>
      <c r="S1456" s="11"/>
      <c r="T1456" s="11"/>
      <c r="U1456" s="11" t="s">
        <v>47</v>
      </c>
      <c r="V1456" s="11"/>
      <c r="W1456" s="11"/>
      <c r="X1456" s="11"/>
      <c r="Y1456" s="11"/>
      <c r="Z1456" s="11"/>
      <c r="AA1456" s="11"/>
      <c r="AB1456" s="11"/>
      <c r="AC1456" s="11"/>
      <c r="AD1456" s="11"/>
      <c r="AE1456" s="11"/>
      <c r="AF1456" s="12">
        <f>ROUNDUP(SUM(VLOOKUP(G1456,'Pontuação'!A$2:B$11,2,FALSE),VLOOKUP(E1456,'Pontuação'!C$2:D$11,2,FALSE),VLOOKUP(I1456,'Pontuação'!I$2:J$11,2,FALSE),VLOOKUP(K1456,'Pontuação'!G$2:H$11,2,FALSE),VLOOKUP(H1456,'Pontuação'!E$2:F$11,2,FALSE),VLOOKUP(M1456,'Pontuação'!K$2:L$11,2,FALSE)),0)</f>
        <v>1045</v>
      </c>
      <c r="AG1456" s="12">
        <f t="shared" si="1"/>
        <v>105</v>
      </c>
      <c r="AH1456" s="12" t="str">
        <f t="array" ref="AH1456">IFERROR(INDEX('Pontuação'!G$13:G$191, MATCH(AG1456, 'Pontuação'!F$14:F$191, 0)), "Faixa Indefinida")</f>
        <v>B</v>
      </c>
      <c r="AI1456" s="12">
        <f t="shared" si="2"/>
        <v>0</v>
      </c>
      <c r="AJ1456" s="12">
        <f t="shared" si="3"/>
        <v>1</v>
      </c>
      <c r="AK1456" s="12">
        <f t="shared" si="4"/>
        <v>0</v>
      </c>
      <c r="AL1456" s="12">
        <f t="shared" si="5"/>
        <v>0</v>
      </c>
      <c r="AM1456" s="11"/>
      <c r="AN1456" s="13">
        <v>0.18458329715747165</v>
      </c>
      <c r="AO1456" s="11" t="s">
        <v>110</v>
      </c>
      <c r="AP1456" s="14">
        <v>45931.447850717595</v>
      </c>
    </row>
    <row r="1457">
      <c r="A1457" s="8">
        <v>45925.70689814815</v>
      </c>
      <c r="B1457" s="9" t="s">
        <v>3040</v>
      </c>
      <c r="C1457" s="9" t="s">
        <v>3041</v>
      </c>
      <c r="D1457" s="10">
        <v>5.521968306496E12</v>
      </c>
      <c r="E1457" s="9" t="s">
        <v>43</v>
      </c>
      <c r="F1457" s="9"/>
      <c r="G1457" s="9" t="s">
        <v>76</v>
      </c>
      <c r="H1457" s="9" t="s">
        <v>87</v>
      </c>
      <c r="I1457" s="9" t="s">
        <v>88</v>
      </c>
      <c r="J1457" s="9" t="s">
        <v>47</v>
      </c>
      <c r="K1457" s="9" t="s">
        <v>47</v>
      </c>
      <c r="L1457" s="9" t="s">
        <v>48</v>
      </c>
      <c r="M1457" s="9" t="s">
        <v>48</v>
      </c>
      <c r="N1457" s="9" t="s">
        <v>63</v>
      </c>
      <c r="O1457" s="9" t="s">
        <v>95</v>
      </c>
      <c r="P1457" s="11" t="s">
        <v>51</v>
      </c>
      <c r="Q1457" s="11" t="s">
        <v>52</v>
      </c>
      <c r="R1457" s="11" t="s">
        <v>53</v>
      </c>
      <c r="S1457" s="11" t="s">
        <v>54</v>
      </c>
      <c r="T1457" s="11" t="s">
        <v>55</v>
      </c>
      <c r="U1457" s="11" t="s">
        <v>56</v>
      </c>
      <c r="V1457" s="11"/>
      <c r="W1457" s="11"/>
      <c r="X1457" s="11"/>
      <c r="Y1457" s="11"/>
      <c r="Z1457" s="11"/>
      <c r="AA1457" s="11"/>
      <c r="AB1457" s="11"/>
      <c r="AC1457" s="11"/>
      <c r="AD1457" s="11"/>
      <c r="AE1457" s="11"/>
      <c r="AF1457" s="12">
        <f>ROUNDUP(SUM(VLOOKUP(G1457,'Pontuação'!A$2:B$11,2,FALSE),VLOOKUP(E1457,'Pontuação'!C$2:D$11,2,FALSE),VLOOKUP(I1457,'Pontuação'!I$2:J$11,2,FALSE),VLOOKUP(K1457,'Pontuação'!G$2:H$11,2,FALSE),VLOOKUP(H1457,'Pontuação'!E$2:F$11,2,FALSE),VLOOKUP(M1457,'Pontuação'!K$2:L$11,2,FALSE)),0)</f>
        <v>1066</v>
      </c>
      <c r="AG1457" s="12">
        <f t="shared" si="1"/>
        <v>107</v>
      </c>
      <c r="AH1457" s="12" t="str">
        <f t="array" ref="AH1457">IFERROR(INDEX('Pontuação'!G$13:G$191, MATCH(AG1457, 'Pontuação'!F$14:F$191, 0)), "Faixa Indefinida")</f>
        <v>B</v>
      </c>
      <c r="AI1457" s="12">
        <f t="shared" si="2"/>
        <v>0</v>
      </c>
      <c r="AJ1457" s="12">
        <f t="shared" si="3"/>
        <v>1</v>
      </c>
      <c r="AK1457" s="12">
        <f t="shared" si="4"/>
        <v>0</v>
      </c>
      <c r="AL1457" s="12">
        <f t="shared" si="5"/>
        <v>0</v>
      </c>
      <c r="AM1457" s="11"/>
      <c r="AN1457" s="13">
        <v>0.22583047495756703</v>
      </c>
      <c r="AO1457" s="11" t="s">
        <v>84</v>
      </c>
      <c r="AP1457" s="14">
        <v>45931.447850717595</v>
      </c>
    </row>
    <row r="1458">
      <c r="A1458" s="8">
        <v>45925.70863425926</v>
      </c>
      <c r="B1458" s="9" t="s">
        <v>3042</v>
      </c>
      <c r="C1458" s="9" t="s">
        <v>3043</v>
      </c>
      <c r="D1458" s="10">
        <v>5.524992262982E12</v>
      </c>
      <c r="E1458" s="9" t="s">
        <v>43</v>
      </c>
      <c r="F1458" s="9"/>
      <c r="G1458" s="9" t="s">
        <v>44</v>
      </c>
      <c r="H1458" s="9" t="s">
        <v>61</v>
      </c>
      <c r="I1458" s="9" t="s">
        <v>106</v>
      </c>
      <c r="J1458" s="9" t="s">
        <v>48</v>
      </c>
      <c r="K1458" s="9" t="s">
        <v>47</v>
      </c>
      <c r="L1458" s="9" t="s">
        <v>48</v>
      </c>
      <c r="M1458" s="9" t="s">
        <v>47</v>
      </c>
      <c r="N1458" s="9" t="s">
        <v>79</v>
      </c>
      <c r="O1458" s="9" t="s">
        <v>64</v>
      </c>
      <c r="P1458" s="11" t="s">
        <v>51</v>
      </c>
      <c r="Q1458" s="11" t="s">
        <v>141</v>
      </c>
      <c r="R1458" s="11" t="s">
        <v>90</v>
      </c>
      <c r="S1458" s="11" t="s">
        <v>54</v>
      </c>
      <c r="T1458" s="11" t="s">
        <v>65</v>
      </c>
      <c r="U1458" s="11" t="s">
        <v>56</v>
      </c>
      <c r="V1458" s="11"/>
      <c r="W1458" s="11"/>
      <c r="X1458" s="11"/>
      <c r="Y1458" s="11"/>
      <c r="Z1458" s="11"/>
      <c r="AA1458" s="11"/>
      <c r="AB1458" s="11"/>
      <c r="AC1458" s="11"/>
      <c r="AD1458" s="11"/>
      <c r="AE1458" s="11"/>
      <c r="AF1458" s="12">
        <f>ROUNDUP(SUM(VLOOKUP(G1458,'Pontuação'!A$2:B$11,2,FALSE),VLOOKUP(E1458,'Pontuação'!C$2:D$11,2,FALSE),VLOOKUP(I1458,'Pontuação'!I$2:J$11,2,FALSE),VLOOKUP(K1458,'Pontuação'!G$2:H$11,2,FALSE),VLOOKUP(H1458,'Pontuação'!E$2:F$11,2,FALSE),VLOOKUP(M1458,'Pontuação'!K$2:L$11,2,FALSE)),0)</f>
        <v>907</v>
      </c>
      <c r="AG1458" s="12">
        <f t="shared" si="1"/>
        <v>91</v>
      </c>
      <c r="AH1458" s="12" t="str">
        <f t="array" ref="AH1458">IFERROR(INDEX('Pontuação'!G$13:G$191, MATCH(AG1458, 'Pontuação'!F$14:F$191, 0)), "Faixa Indefinida")</f>
        <v>C</v>
      </c>
      <c r="AI1458" s="12">
        <f t="shared" si="2"/>
        <v>0</v>
      </c>
      <c r="AJ1458" s="12">
        <f t="shared" si="3"/>
        <v>0</v>
      </c>
      <c r="AK1458" s="12">
        <f t="shared" si="4"/>
        <v>1</v>
      </c>
      <c r="AL1458" s="12">
        <f t="shared" si="5"/>
        <v>0</v>
      </c>
      <c r="AM1458" s="11"/>
      <c r="AN1458" s="13">
        <v>0.23481934974140992</v>
      </c>
      <c r="AO1458" s="11" t="s">
        <v>84</v>
      </c>
      <c r="AP1458" s="14">
        <v>45931.447850717595</v>
      </c>
    </row>
    <row r="1459">
      <c r="A1459" s="8">
        <v>45925.709872685184</v>
      </c>
      <c r="B1459" s="9" t="s">
        <v>3044</v>
      </c>
      <c r="C1459" s="9" t="s">
        <v>3045</v>
      </c>
      <c r="D1459" s="10">
        <v>5.53399930709E12</v>
      </c>
      <c r="E1459" s="9" t="s">
        <v>43</v>
      </c>
      <c r="F1459" s="9"/>
      <c r="G1459" s="9" t="s">
        <v>144</v>
      </c>
      <c r="H1459" s="9" t="s">
        <v>77</v>
      </c>
      <c r="I1459" s="9" t="s">
        <v>88</v>
      </c>
      <c r="J1459" s="9" t="s">
        <v>47</v>
      </c>
      <c r="K1459" s="9" t="s">
        <v>47</v>
      </c>
      <c r="L1459" s="9" t="s">
        <v>48</v>
      </c>
      <c r="M1459" s="9" t="s">
        <v>47</v>
      </c>
      <c r="N1459" s="9" t="s">
        <v>63</v>
      </c>
      <c r="O1459" s="9" t="s">
        <v>95</v>
      </c>
      <c r="P1459" s="11" t="s">
        <v>51</v>
      </c>
      <c r="Q1459" s="11" t="s">
        <v>89</v>
      </c>
      <c r="R1459" s="11" t="s">
        <v>90</v>
      </c>
      <c r="S1459" s="11" t="s">
        <v>54</v>
      </c>
      <c r="T1459" s="11" t="s">
        <v>55</v>
      </c>
      <c r="U1459" s="11" t="s">
        <v>56</v>
      </c>
      <c r="V1459" s="11"/>
      <c r="W1459" s="11"/>
      <c r="X1459" s="11"/>
      <c r="Y1459" s="11"/>
      <c r="Z1459" s="11"/>
      <c r="AA1459" s="11"/>
      <c r="AB1459" s="11"/>
      <c r="AC1459" s="11"/>
      <c r="AD1459" s="11"/>
      <c r="AE1459" s="11"/>
      <c r="AF1459" s="12">
        <v>924.0</v>
      </c>
      <c r="AG1459" s="12">
        <f t="shared" si="1"/>
        <v>92</v>
      </c>
      <c r="AH1459" s="12" t="str">
        <f t="array" ref="AH1459">IFERROR(INDEX('Pontuação'!G$13:G$191, MATCH(AG1459, 'Pontuação'!F$14:F$191, 0)), "Faixa Indefinida")</f>
        <v>C</v>
      </c>
      <c r="AI1459" s="12">
        <f t="shared" si="2"/>
        <v>0</v>
      </c>
      <c r="AJ1459" s="12">
        <f t="shared" si="3"/>
        <v>0</v>
      </c>
      <c r="AK1459" s="12">
        <f t="shared" si="4"/>
        <v>1</v>
      </c>
      <c r="AL1459" s="12">
        <f t="shared" si="5"/>
        <v>0</v>
      </c>
      <c r="AM1459" s="11"/>
      <c r="AN1459" s="13">
        <v>0.05482000213550094</v>
      </c>
      <c r="AO1459" s="11" t="s">
        <v>99</v>
      </c>
      <c r="AP1459" s="14">
        <v>45931.447850717595</v>
      </c>
    </row>
    <row r="1460">
      <c r="A1460" s="8">
        <v>45925.71082175926</v>
      </c>
      <c r="B1460" s="9" t="s">
        <v>3046</v>
      </c>
      <c r="C1460" s="9" t="s">
        <v>3047</v>
      </c>
      <c r="D1460" s="10">
        <v>5.571984704277E12</v>
      </c>
      <c r="E1460" s="9" t="s">
        <v>43</v>
      </c>
      <c r="F1460" s="9"/>
      <c r="G1460" s="9" t="s">
        <v>76</v>
      </c>
      <c r="H1460" s="9" t="s">
        <v>87</v>
      </c>
      <c r="I1460" s="9" t="s">
        <v>88</v>
      </c>
      <c r="J1460" s="9" t="s">
        <v>48</v>
      </c>
      <c r="K1460" s="9" t="s">
        <v>47</v>
      </c>
      <c r="L1460" s="9" t="s">
        <v>47</v>
      </c>
      <c r="M1460" s="9" t="s">
        <v>47</v>
      </c>
      <c r="N1460" s="9" t="s">
        <v>63</v>
      </c>
      <c r="O1460" s="9" t="s">
        <v>95</v>
      </c>
      <c r="P1460" s="11" t="s">
        <v>51</v>
      </c>
      <c r="Q1460" s="11" t="s">
        <v>137</v>
      </c>
      <c r="R1460" s="11" t="s">
        <v>90</v>
      </c>
      <c r="S1460" s="11" t="s">
        <v>138</v>
      </c>
      <c r="T1460" s="11" t="s">
        <v>55</v>
      </c>
      <c r="U1460" s="11" t="s">
        <v>56</v>
      </c>
      <c r="V1460" s="11"/>
      <c r="W1460" s="11"/>
      <c r="X1460" s="11"/>
      <c r="Y1460" s="11"/>
      <c r="Z1460" s="11"/>
      <c r="AA1460" s="11"/>
      <c r="AB1460" s="11"/>
      <c r="AC1460" s="11"/>
      <c r="AD1460" s="11"/>
      <c r="AE1460" s="11"/>
      <c r="AF1460" s="12">
        <f>ROUNDUP(SUM(VLOOKUP(G1460,'Pontuação'!A$2:B$11,2,FALSE),VLOOKUP(E1460,'Pontuação'!C$2:D$11,2,FALSE),VLOOKUP(I1460,'Pontuação'!I$2:J$11,2,FALSE),VLOOKUP(K1460,'Pontuação'!G$2:H$11,2,FALSE),VLOOKUP(H1460,'Pontuação'!E$2:F$11,2,FALSE),VLOOKUP(M1460,'Pontuação'!K$2:L$11,2,FALSE)),0)</f>
        <v>916</v>
      </c>
      <c r="AG1460" s="12">
        <f t="shared" si="1"/>
        <v>92</v>
      </c>
      <c r="AH1460" s="12" t="str">
        <f t="array" ref="AH1460">IFERROR(INDEX('Pontuação'!G$13:G$191, MATCH(AG1460, 'Pontuação'!F$14:F$191, 0)), "Faixa Indefinida")</f>
        <v>C</v>
      </c>
      <c r="AI1460" s="12">
        <f t="shared" si="2"/>
        <v>0</v>
      </c>
      <c r="AJ1460" s="12">
        <f t="shared" si="3"/>
        <v>0</v>
      </c>
      <c r="AK1460" s="12">
        <f t="shared" si="4"/>
        <v>1</v>
      </c>
      <c r="AL1460" s="12">
        <f t="shared" si="5"/>
        <v>0</v>
      </c>
      <c r="AM1460" s="11"/>
      <c r="AN1460" s="13">
        <v>0.18627819161606213</v>
      </c>
      <c r="AO1460" s="11" t="s">
        <v>162</v>
      </c>
      <c r="AP1460" s="14">
        <v>45931.447850717595</v>
      </c>
    </row>
    <row r="1461">
      <c r="A1461" s="8">
        <v>45925.71090277778</v>
      </c>
      <c r="B1461" s="9" t="s">
        <v>3048</v>
      </c>
      <c r="C1461" s="9" t="s">
        <v>3049</v>
      </c>
      <c r="D1461" s="10">
        <v>5.532999439539E12</v>
      </c>
      <c r="E1461" s="9" t="s">
        <v>43</v>
      </c>
      <c r="F1461" s="9"/>
      <c r="G1461" s="9" t="s">
        <v>76</v>
      </c>
      <c r="H1461" s="9" t="s">
        <v>77</v>
      </c>
      <c r="I1461" s="9" t="s">
        <v>78</v>
      </c>
      <c r="J1461" s="9" t="s">
        <v>47</v>
      </c>
      <c r="K1461" s="9" t="s">
        <v>48</v>
      </c>
      <c r="L1461" s="9" t="s">
        <v>47</v>
      </c>
      <c r="M1461" s="9" t="s">
        <v>48</v>
      </c>
      <c r="N1461" s="9" t="s">
        <v>49</v>
      </c>
      <c r="O1461" s="9" t="s">
        <v>50</v>
      </c>
      <c r="P1461" s="11" t="s">
        <v>51</v>
      </c>
      <c r="Q1461" s="11" t="s">
        <v>133</v>
      </c>
      <c r="R1461" s="11" t="s">
        <v>90</v>
      </c>
      <c r="S1461" s="11" t="s">
        <v>72</v>
      </c>
      <c r="T1461" s="11" t="s">
        <v>55</v>
      </c>
      <c r="U1461" s="11" t="s">
        <v>47</v>
      </c>
      <c r="V1461" s="11"/>
      <c r="W1461" s="11"/>
      <c r="X1461" s="11"/>
      <c r="Y1461" s="11"/>
      <c r="Z1461" s="11"/>
      <c r="AA1461" s="11"/>
      <c r="AB1461" s="11"/>
      <c r="AC1461" s="11"/>
      <c r="AD1461" s="11"/>
      <c r="AE1461" s="11"/>
      <c r="AF1461" s="12">
        <f>ROUNDUP(SUM(VLOOKUP(G1461,'Pontuação'!A$2:B$11,2,FALSE),VLOOKUP(E1461,'Pontuação'!C$2:D$11,2,FALSE),VLOOKUP(I1461,'Pontuação'!I$2:J$11,2,FALSE),VLOOKUP(K1461,'Pontuação'!G$2:H$11,2,FALSE),VLOOKUP(H1461,'Pontuação'!E$2:F$11,2,FALSE),VLOOKUP(M1461,'Pontuação'!K$2:L$11,2,FALSE)),0)</f>
        <v>1297</v>
      </c>
      <c r="AG1461" s="12">
        <f t="shared" si="1"/>
        <v>130</v>
      </c>
      <c r="AH1461" s="12" t="str">
        <f t="array" ref="AH1461">IFERROR(INDEX('Pontuação'!G$13:G$191, MATCH(AG1461, 'Pontuação'!F$14:F$191, 0)), "Faixa Indefinida")</f>
        <v>A</v>
      </c>
      <c r="AI1461" s="12">
        <f t="shared" si="2"/>
        <v>1</v>
      </c>
      <c r="AJ1461" s="12">
        <f t="shared" si="3"/>
        <v>0</v>
      </c>
      <c r="AK1461" s="12">
        <f t="shared" si="4"/>
        <v>0</v>
      </c>
      <c r="AL1461" s="12">
        <f t="shared" si="5"/>
        <v>0</v>
      </c>
      <c r="AM1461" s="11"/>
      <c r="AN1461" s="13">
        <v>0.17391592766440628</v>
      </c>
      <c r="AO1461" s="11" t="s">
        <v>110</v>
      </c>
      <c r="AP1461" s="14">
        <v>45931.447850717595</v>
      </c>
    </row>
    <row r="1462">
      <c r="A1462" s="8">
        <v>45925.71109953704</v>
      </c>
      <c r="B1462" s="9" t="s">
        <v>3050</v>
      </c>
      <c r="C1462" s="9" t="s">
        <v>3051</v>
      </c>
      <c r="D1462" s="10">
        <v>5.5699928026E12</v>
      </c>
      <c r="E1462" s="9" t="s">
        <v>43</v>
      </c>
      <c r="F1462" s="9"/>
      <c r="G1462" s="9" t="s">
        <v>44</v>
      </c>
      <c r="H1462" s="9" t="s">
        <v>77</v>
      </c>
      <c r="I1462" s="9" t="s">
        <v>46</v>
      </c>
      <c r="J1462" s="9" t="s">
        <v>48</v>
      </c>
      <c r="K1462" s="9" t="s">
        <v>47</v>
      </c>
      <c r="L1462" s="9" t="s">
        <v>48</v>
      </c>
      <c r="M1462" s="9" t="s">
        <v>48</v>
      </c>
      <c r="N1462" s="9" t="s">
        <v>63</v>
      </c>
      <c r="O1462" s="9" t="s">
        <v>95</v>
      </c>
      <c r="P1462" s="11" t="s">
        <v>51</v>
      </c>
      <c r="Q1462" s="11" t="s">
        <v>115</v>
      </c>
      <c r="R1462" s="11" t="s">
        <v>53</v>
      </c>
      <c r="S1462" s="11" t="s">
        <v>54</v>
      </c>
      <c r="T1462" s="11" t="s">
        <v>65</v>
      </c>
      <c r="U1462" s="11" t="s">
        <v>56</v>
      </c>
      <c r="V1462" s="11"/>
      <c r="W1462" s="11"/>
      <c r="X1462" s="11"/>
      <c r="Y1462" s="11"/>
      <c r="Z1462" s="11"/>
      <c r="AA1462" s="11"/>
      <c r="AB1462" s="11"/>
      <c r="AC1462" s="11"/>
      <c r="AD1462" s="11"/>
      <c r="AE1462" s="11"/>
      <c r="AF1462" s="12">
        <f>ROUNDUP(SUM(VLOOKUP(G1462,'Pontuação'!A$2:B$11,2,FALSE),VLOOKUP(E1462,'Pontuação'!C$2:D$11,2,FALSE),VLOOKUP(I1462,'Pontuação'!I$2:J$11,2,FALSE),VLOOKUP(K1462,'Pontuação'!G$2:H$11,2,FALSE),VLOOKUP(H1462,'Pontuação'!E$2:F$11,2,FALSE),VLOOKUP(M1462,'Pontuação'!K$2:L$11,2,FALSE)),0)</f>
        <v>1169</v>
      </c>
      <c r="AG1462" s="12">
        <f t="shared" si="1"/>
        <v>117</v>
      </c>
      <c r="AH1462" s="12" t="str">
        <f t="array" ref="AH1462">IFERROR(INDEX('Pontuação'!G$13:G$191, MATCH(AG1462, 'Pontuação'!F$14:F$191, 0)), "Faixa Indefinida")</f>
        <v>B</v>
      </c>
      <c r="AI1462" s="12">
        <f t="shared" si="2"/>
        <v>0</v>
      </c>
      <c r="AJ1462" s="12">
        <f t="shared" si="3"/>
        <v>1</v>
      </c>
      <c r="AK1462" s="12">
        <f t="shared" si="4"/>
        <v>0</v>
      </c>
      <c r="AL1462" s="12">
        <f t="shared" si="5"/>
        <v>0</v>
      </c>
      <c r="AM1462" s="11"/>
      <c r="AN1462" s="13">
        <v>0.29529400132488404</v>
      </c>
      <c r="AO1462" s="11" t="s">
        <v>124</v>
      </c>
      <c r="AP1462" s="14">
        <v>45931.447850717595</v>
      </c>
    </row>
    <row r="1463">
      <c r="A1463" s="8">
        <v>45925.712372685186</v>
      </c>
      <c r="B1463" s="9" t="s">
        <v>3052</v>
      </c>
      <c r="C1463" s="9" t="s">
        <v>3053</v>
      </c>
      <c r="D1463" s="10">
        <v>5.531999957454E12</v>
      </c>
      <c r="E1463" s="9" t="s">
        <v>43</v>
      </c>
      <c r="F1463" s="9"/>
      <c r="G1463" s="9" t="s">
        <v>170</v>
      </c>
      <c r="H1463" s="9" t="s">
        <v>157</v>
      </c>
      <c r="I1463" s="9" t="s">
        <v>106</v>
      </c>
      <c r="J1463" s="9" t="s">
        <v>48</v>
      </c>
      <c r="K1463" s="9" t="s">
        <v>47</v>
      </c>
      <c r="L1463" s="9" t="s">
        <v>47</v>
      </c>
      <c r="M1463" s="9" t="s">
        <v>47</v>
      </c>
      <c r="N1463" s="9" t="s">
        <v>63</v>
      </c>
      <c r="O1463" s="9" t="s">
        <v>70</v>
      </c>
      <c r="P1463" s="11" t="s">
        <v>51</v>
      </c>
      <c r="Q1463" s="11" t="s">
        <v>141</v>
      </c>
      <c r="R1463" s="11" t="s">
        <v>90</v>
      </c>
      <c r="S1463" s="11" t="s">
        <v>54</v>
      </c>
      <c r="T1463" s="11" t="s">
        <v>65</v>
      </c>
      <c r="U1463" s="11" t="s">
        <v>56</v>
      </c>
      <c r="V1463" s="11"/>
      <c r="W1463" s="11"/>
      <c r="X1463" s="11"/>
      <c r="Y1463" s="11"/>
      <c r="Z1463" s="11"/>
      <c r="AA1463" s="11"/>
      <c r="AB1463" s="11"/>
      <c r="AC1463" s="11"/>
      <c r="AD1463" s="11"/>
      <c r="AE1463" s="11"/>
      <c r="AF1463" s="12">
        <f>ROUNDUP(SUM(VLOOKUP(G1463,'Pontuação'!A$2:B$11,2,FALSE),VLOOKUP(E1463,'Pontuação'!C$2:D$11,2,FALSE),VLOOKUP(I1463,'Pontuação'!I$2:J$11,2,FALSE),VLOOKUP(K1463,'Pontuação'!G$2:H$11,2,FALSE),VLOOKUP(H1463,'Pontuação'!E$2:F$11,2,FALSE),VLOOKUP(M1463,'Pontuação'!K$2:L$11,2,FALSE)),0)</f>
        <v>790</v>
      </c>
      <c r="AG1463" s="12">
        <f t="shared" si="1"/>
        <v>79</v>
      </c>
      <c r="AH1463" s="12" t="str">
        <f t="array" ref="AH1463">IFERROR(INDEX('Pontuação'!G$13:G$191, MATCH(AG1463, 'Pontuação'!F$14:F$191, 0)), "Faixa Indefinida")</f>
        <v>D</v>
      </c>
      <c r="AI1463" s="12">
        <f t="shared" si="2"/>
        <v>0</v>
      </c>
      <c r="AJ1463" s="12">
        <f t="shared" si="3"/>
        <v>0</v>
      </c>
      <c r="AK1463" s="12">
        <f t="shared" si="4"/>
        <v>0</v>
      </c>
      <c r="AL1463" s="12">
        <f t="shared" si="5"/>
        <v>1</v>
      </c>
      <c r="AM1463" s="11"/>
      <c r="AN1463" s="13">
        <v>0.1296665778323313</v>
      </c>
      <c r="AO1463" s="11" t="s">
        <v>99</v>
      </c>
      <c r="AP1463" s="14">
        <v>45931.447850717595</v>
      </c>
    </row>
    <row r="1464">
      <c r="A1464" s="8">
        <v>45925.71313657407</v>
      </c>
      <c r="B1464" s="9" t="s">
        <v>3054</v>
      </c>
      <c r="C1464" s="9" t="s">
        <v>3055</v>
      </c>
      <c r="D1464" s="10">
        <v>5.511995631647E12</v>
      </c>
      <c r="E1464" s="9" t="s">
        <v>75</v>
      </c>
      <c r="F1464" s="9"/>
      <c r="G1464" s="9" t="s">
        <v>69</v>
      </c>
      <c r="H1464" s="9" t="s">
        <v>87</v>
      </c>
      <c r="I1464" s="9" t="s">
        <v>88</v>
      </c>
      <c r="J1464" s="9" t="s">
        <v>48</v>
      </c>
      <c r="K1464" s="9" t="s">
        <v>47</v>
      </c>
      <c r="L1464" s="9" t="s">
        <v>48</v>
      </c>
      <c r="M1464" s="9" t="s">
        <v>47</v>
      </c>
      <c r="N1464" s="9" t="s">
        <v>63</v>
      </c>
      <c r="O1464" s="9" t="s">
        <v>95</v>
      </c>
      <c r="P1464" s="11" t="s">
        <v>51</v>
      </c>
      <c r="Q1464" s="11" t="s">
        <v>89</v>
      </c>
      <c r="R1464" s="11" t="s">
        <v>90</v>
      </c>
      <c r="S1464" s="11" t="s">
        <v>54</v>
      </c>
      <c r="T1464" s="11" t="s">
        <v>65</v>
      </c>
      <c r="U1464" s="11" t="s">
        <v>56</v>
      </c>
      <c r="V1464" s="11"/>
      <c r="W1464" s="11"/>
      <c r="X1464" s="11"/>
      <c r="Y1464" s="11"/>
      <c r="Z1464" s="11"/>
      <c r="AA1464" s="11"/>
      <c r="AB1464" s="11"/>
      <c r="AC1464" s="11"/>
      <c r="AD1464" s="11"/>
      <c r="AE1464" s="11"/>
      <c r="AF1464" s="12">
        <f>ROUNDUP(SUM(VLOOKUP(G1464,'Pontuação'!A$2:B$11,2,FALSE),VLOOKUP(E1464,'Pontuação'!C$2:D$11,2,FALSE),VLOOKUP(I1464,'Pontuação'!I$2:J$11,2,FALSE),VLOOKUP(K1464,'Pontuação'!G$2:H$11,2,FALSE),VLOOKUP(H1464,'Pontuação'!E$2:F$11,2,FALSE),VLOOKUP(M1464,'Pontuação'!K$2:L$11,2,FALSE)),0)</f>
        <v>780</v>
      </c>
      <c r="AG1464" s="12">
        <f t="shared" si="1"/>
        <v>78</v>
      </c>
      <c r="AH1464" s="12" t="str">
        <f t="array" ref="AH1464">IFERROR(INDEX('Pontuação'!G$13:G$191, MATCH(AG1464, 'Pontuação'!F$14:F$191, 0)), "Faixa Indefinida")</f>
        <v>D</v>
      </c>
      <c r="AI1464" s="12">
        <f t="shared" si="2"/>
        <v>0</v>
      </c>
      <c r="AJ1464" s="12">
        <f t="shared" si="3"/>
        <v>0</v>
      </c>
      <c r="AK1464" s="12">
        <f t="shared" si="4"/>
        <v>0</v>
      </c>
      <c r="AL1464" s="12">
        <f t="shared" si="5"/>
        <v>1</v>
      </c>
      <c r="AM1464" s="11"/>
      <c r="AN1464" s="13">
        <v>0.13797752631190374</v>
      </c>
      <c r="AO1464" s="11" t="s">
        <v>99</v>
      </c>
      <c r="AP1464" s="14">
        <v>45931.447850717595</v>
      </c>
    </row>
    <row r="1465">
      <c r="A1465" s="8">
        <v>45925.713854166665</v>
      </c>
      <c r="B1465" s="9" t="s">
        <v>3056</v>
      </c>
      <c r="C1465" s="9" t="s">
        <v>3057</v>
      </c>
      <c r="D1465" s="10">
        <v>5.542999722744E12</v>
      </c>
      <c r="E1465" s="9" t="s">
        <v>43</v>
      </c>
      <c r="F1465" s="9"/>
      <c r="G1465" s="9" t="s">
        <v>144</v>
      </c>
      <c r="H1465" s="9" t="s">
        <v>77</v>
      </c>
      <c r="I1465" s="9" t="s">
        <v>88</v>
      </c>
      <c r="J1465" s="9" t="s">
        <v>48</v>
      </c>
      <c r="K1465" s="9" t="s">
        <v>47</v>
      </c>
      <c r="L1465" s="9" t="s">
        <v>48</v>
      </c>
      <c r="M1465" s="9" t="s">
        <v>47</v>
      </c>
      <c r="N1465" s="9" t="s">
        <v>63</v>
      </c>
      <c r="O1465" s="9" t="s">
        <v>50</v>
      </c>
      <c r="P1465" s="11" t="s">
        <v>51</v>
      </c>
      <c r="Q1465" s="11" t="s">
        <v>115</v>
      </c>
      <c r="R1465" s="11" t="s">
        <v>53</v>
      </c>
      <c r="S1465" s="11" t="s">
        <v>54</v>
      </c>
      <c r="T1465" s="11" t="s">
        <v>55</v>
      </c>
      <c r="U1465" s="11" t="s">
        <v>56</v>
      </c>
      <c r="V1465" s="11"/>
      <c r="W1465" s="11"/>
      <c r="X1465" s="11"/>
      <c r="Y1465" s="11"/>
      <c r="Z1465" s="11"/>
      <c r="AA1465" s="11"/>
      <c r="AB1465" s="11"/>
      <c r="AC1465" s="11"/>
      <c r="AD1465" s="11"/>
      <c r="AE1465" s="11"/>
      <c r="AF1465" s="12">
        <f>ROUNDUP(SUM(VLOOKUP(G1465,'Pontuação'!A$2:B$11,2,FALSE),VLOOKUP(E1465,'Pontuação'!C$2:D$11,2,FALSE),VLOOKUP(I1465,'Pontuação'!I$2:J$11,2,FALSE),VLOOKUP(K1465,'Pontuação'!G$2:H$11,2,FALSE),VLOOKUP(H1465,'Pontuação'!E$2:F$11,2,FALSE),VLOOKUP(M1465,'Pontuação'!K$2:L$11,2,FALSE)),0)</f>
        <v>874</v>
      </c>
      <c r="AG1465" s="12">
        <f t="shared" si="1"/>
        <v>87</v>
      </c>
      <c r="AH1465" s="12" t="str">
        <f t="array" ref="AH1465">IFERROR(INDEX('Pontuação'!G$13:G$191, MATCH(AG1465, 'Pontuação'!F$14:F$191, 0)), "Faixa Indefinida")</f>
        <v>D</v>
      </c>
      <c r="AI1465" s="12">
        <f t="shared" si="2"/>
        <v>0</v>
      </c>
      <c r="AJ1465" s="12">
        <f t="shared" si="3"/>
        <v>0</v>
      </c>
      <c r="AK1465" s="12">
        <f t="shared" si="4"/>
        <v>0</v>
      </c>
      <c r="AL1465" s="12">
        <f t="shared" si="5"/>
        <v>1</v>
      </c>
      <c r="AM1465" s="11"/>
      <c r="AN1465" s="13">
        <v>0.12978532036632415</v>
      </c>
      <c r="AO1465" s="11" t="s">
        <v>99</v>
      </c>
      <c r="AP1465" s="14">
        <v>45931.447850717595</v>
      </c>
    </row>
    <row r="1466">
      <c r="A1466" s="8">
        <v>45925.718981481485</v>
      </c>
      <c r="B1466" s="9" t="s">
        <v>3058</v>
      </c>
      <c r="C1466" s="9" t="s">
        <v>3059</v>
      </c>
      <c r="D1466" s="10">
        <v>5.5988679721E10</v>
      </c>
      <c r="E1466" s="9" t="s">
        <v>43</v>
      </c>
      <c r="F1466" s="9"/>
      <c r="G1466" s="9" t="s">
        <v>60</v>
      </c>
      <c r="H1466" s="9" t="s">
        <v>61</v>
      </c>
      <c r="I1466" s="9" t="s">
        <v>78</v>
      </c>
      <c r="J1466" s="9" t="s">
        <v>48</v>
      </c>
      <c r="K1466" s="9" t="s">
        <v>47</v>
      </c>
      <c r="L1466" s="9" t="s">
        <v>48</v>
      </c>
      <c r="M1466" s="9" t="s">
        <v>47</v>
      </c>
      <c r="N1466" s="9" t="s">
        <v>63</v>
      </c>
      <c r="O1466" s="9" t="s">
        <v>50</v>
      </c>
      <c r="P1466" s="11" t="s">
        <v>51</v>
      </c>
      <c r="Q1466" s="11" t="s">
        <v>203</v>
      </c>
      <c r="R1466" s="11" t="s">
        <v>320</v>
      </c>
      <c r="S1466" s="11" t="s">
        <v>214</v>
      </c>
      <c r="T1466" s="11" t="s">
        <v>55</v>
      </c>
      <c r="U1466" s="11" t="s">
        <v>47</v>
      </c>
      <c r="V1466" s="11"/>
      <c r="W1466" s="11"/>
      <c r="X1466" s="11"/>
      <c r="Y1466" s="11"/>
      <c r="Z1466" s="11"/>
      <c r="AA1466" s="11"/>
      <c r="AB1466" s="11"/>
      <c r="AC1466" s="11"/>
      <c r="AD1466" s="11"/>
      <c r="AE1466" s="11"/>
      <c r="AF1466" s="12">
        <f>ROUNDUP(SUM(VLOOKUP(G1466,'Pontuação'!A$2:B$11,2,FALSE),VLOOKUP(E1466,'Pontuação'!C$2:D$11,2,FALSE),VLOOKUP(I1466,'Pontuação'!I$2:J$11,2,FALSE),VLOOKUP(K1466,'Pontuação'!G$2:H$11,2,FALSE),VLOOKUP(H1466,'Pontuação'!E$2:F$11,2,FALSE),VLOOKUP(M1466,'Pontuação'!K$2:L$11,2,FALSE)),0)</f>
        <v>1021</v>
      </c>
      <c r="AG1466" s="12">
        <f t="shared" si="1"/>
        <v>102</v>
      </c>
      <c r="AH1466" s="12" t="str">
        <f t="array" ref="AH1466">IFERROR(INDEX('Pontuação'!G$13:G$191, MATCH(AG1466, 'Pontuação'!F$14:F$191, 0)), "Faixa Indefinida")</f>
        <v>C</v>
      </c>
      <c r="AI1466" s="12">
        <f t="shared" si="2"/>
        <v>0</v>
      </c>
      <c r="AJ1466" s="12">
        <f t="shared" si="3"/>
        <v>0</v>
      </c>
      <c r="AK1466" s="12">
        <f t="shared" si="4"/>
        <v>1</v>
      </c>
      <c r="AL1466" s="12">
        <f t="shared" si="5"/>
        <v>0</v>
      </c>
      <c r="AM1466" s="11"/>
      <c r="AN1466" s="13">
        <v>0.3050369456081642</v>
      </c>
      <c r="AO1466" s="11" t="s">
        <v>124</v>
      </c>
      <c r="AP1466" s="14">
        <v>45931.447850717595</v>
      </c>
    </row>
    <row r="1467">
      <c r="A1467" s="8">
        <v>45925.71989583333</v>
      </c>
      <c r="B1467" s="9" t="s">
        <v>3060</v>
      </c>
      <c r="C1467" s="9" t="s">
        <v>3061</v>
      </c>
      <c r="D1467" s="10">
        <v>5.521988602137E12</v>
      </c>
      <c r="E1467" s="9" t="s">
        <v>43</v>
      </c>
      <c r="F1467" s="9"/>
      <c r="G1467" s="9" t="s">
        <v>144</v>
      </c>
      <c r="H1467" s="9" t="s">
        <v>77</v>
      </c>
      <c r="I1467" s="9" t="s">
        <v>88</v>
      </c>
      <c r="J1467" s="9" t="s">
        <v>47</v>
      </c>
      <c r="K1467" s="9" t="s">
        <v>47</v>
      </c>
      <c r="L1467" s="9" t="s">
        <v>48</v>
      </c>
      <c r="M1467" s="9" t="s">
        <v>47</v>
      </c>
      <c r="N1467" s="9" t="s">
        <v>63</v>
      </c>
      <c r="O1467" s="9" t="s">
        <v>50</v>
      </c>
      <c r="P1467" s="11" t="s">
        <v>51</v>
      </c>
      <c r="Q1467" s="11" t="s">
        <v>203</v>
      </c>
      <c r="R1467" s="11" t="s">
        <v>311</v>
      </c>
      <c r="S1467" s="11" t="s">
        <v>54</v>
      </c>
      <c r="T1467" s="11" t="s">
        <v>55</v>
      </c>
      <c r="U1467" s="11" t="s">
        <v>47</v>
      </c>
      <c r="V1467" s="11"/>
      <c r="W1467" s="11"/>
      <c r="X1467" s="11"/>
      <c r="Y1467" s="11"/>
      <c r="Z1467" s="11"/>
      <c r="AA1467" s="11"/>
      <c r="AB1467" s="11"/>
      <c r="AC1467" s="11"/>
      <c r="AD1467" s="11"/>
      <c r="AE1467" s="11"/>
      <c r="AF1467" s="12">
        <f>ROUNDUP(SUM(VLOOKUP(G1467,'Pontuação'!A$2:B$11,2,FALSE),VLOOKUP(E1467,'Pontuação'!C$2:D$11,2,FALSE),VLOOKUP(I1467,'Pontuação'!I$2:J$11,2,FALSE),VLOOKUP(K1467,'Pontuação'!G$2:H$11,2,FALSE),VLOOKUP(H1467,'Pontuação'!E$2:F$11,2,FALSE),VLOOKUP(M1467,'Pontuação'!K$2:L$11,2,FALSE)),0)</f>
        <v>874</v>
      </c>
      <c r="AG1467" s="12">
        <f t="shared" si="1"/>
        <v>87</v>
      </c>
      <c r="AH1467" s="12" t="str">
        <f t="array" ref="AH1467">IFERROR(INDEX('Pontuação'!G$13:G$191, MATCH(AG1467, 'Pontuação'!F$14:F$191, 0)), "Faixa Indefinida")</f>
        <v>D</v>
      </c>
      <c r="AI1467" s="12">
        <f t="shared" si="2"/>
        <v>0</v>
      </c>
      <c r="AJ1467" s="12">
        <f t="shared" si="3"/>
        <v>0</v>
      </c>
      <c r="AK1467" s="12">
        <f t="shared" si="4"/>
        <v>0</v>
      </c>
      <c r="AL1467" s="12">
        <f t="shared" si="5"/>
        <v>1</v>
      </c>
      <c r="AM1467" s="11"/>
      <c r="AN1467" s="13">
        <v>0.06371796783682482</v>
      </c>
      <c r="AO1467" s="11" t="s">
        <v>99</v>
      </c>
      <c r="AP1467" s="14">
        <v>45931.447850717595</v>
      </c>
    </row>
    <row r="1468">
      <c r="A1468" s="8">
        <v>45925.722025462965</v>
      </c>
      <c r="B1468" s="9" t="s">
        <v>3062</v>
      </c>
      <c r="C1468" s="9" t="s">
        <v>3063</v>
      </c>
      <c r="D1468" s="10">
        <v>5.541988128902E12</v>
      </c>
      <c r="E1468" s="9" t="s">
        <v>43</v>
      </c>
      <c r="F1468" s="9"/>
      <c r="G1468" s="9" t="s">
        <v>44</v>
      </c>
      <c r="H1468" s="9" t="s">
        <v>45</v>
      </c>
      <c r="I1468" s="9" t="s">
        <v>106</v>
      </c>
      <c r="J1468" s="9" t="s">
        <v>47</v>
      </c>
      <c r="K1468" s="9" t="s">
        <v>48</v>
      </c>
      <c r="L1468" s="9" t="s">
        <v>47</v>
      </c>
      <c r="M1468" s="9" t="s">
        <v>48</v>
      </c>
      <c r="N1468" s="9" t="s">
        <v>79</v>
      </c>
      <c r="O1468" s="9" t="s">
        <v>50</v>
      </c>
      <c r="P1468" s="11" t="s">
        <v>51</v>
      </c>
      <c r="Q1468" s="11" t="s">
        <v>121</v>
      </c>
      <c r="R1468" s="11" t="s">
        <v>496</v>
      </c>
      <c r="S1468" s="11" t="s">
        <v>497</v>
      </c>
      <c r="T1468" s="11" t="s">
        <v>55</v>
      </c>
      <c r="U1468" s="11" t="s">
        <v>56</v>
      </c>
      <c r="V1468" s="11"/>
      <c r="W1468" s="11"/>
      <c r="X1468" s="11"/>
      <c r="Y1468" s="11"/>
      <c r="Z1468" s="11"/>
      <c r="AA1468" s="11"/>
      <c r="AB1468" s="11"/>
      <c r="AC1468" s="11"/>
      <c r="AD1468" s="11"/>
      <c r="AE1468" s="11"/>
      <c r="AF1468" s="12">
        <f>ROUNDUP(SUM(VLOOKUP(G1468,'Pontuação'!A$2:B$11,2,FALSE),VLOOKUP(E1468,'Pontuação'!C$2:D$11,2,FALSE),VLOOKUP(I1468,'Pontuação'!I$2:J$11,2,FALSE),VLOOKUP(K1468,'Pontuação'!G$2:H$11,2,FALSE),VLOOKUP(H1468,'Pontuação'!E$2:F$11,2,FALSE),VLOOKUP(M1468,'Pontuação'!K$2:L$11,2,FALSE)),0)</f>
        <v>1246</v>
      </c>
      <c r="AG1468" s="12">
        <f t="shared" si="1"/>
        <v>125</v>
      </c>
      <c r="AH1468" s="12" t="str">
        <f t="array" ref="AH1468">IFERROR(INDEX('Pontuação'!G$13:G$191, MATCH(AG1468, 'Pontuação'!F$14:F$191, 0)), "Faixa Indefinida")</f>
        <v>A</v>
      </c>
      <c r="AI1468" s="12">
        <f t="shared" si="2"/>
        <v>1</v>
      </c>
      <c r="AJ1468" s="12">
        <f t="shared" si="3"/>
        <v>0</v>
      </c>
      <c r="AK1468" s="12">
        <f t="shared" si="4"/>
        <v>0</v>
      </c>
      <c r="AL1468" s="12">
        <f t="shared" si="5"/>
        <v>0</v>
      </c>
      <c r="AM1468" s="11"/>
      <c r="AN1468" s="13">
        <v>0.5709590503608662</v>
      </c>
      <c r="AO1468" s="11" t="s">
        <v>57</v>
      </c>
      <c r="AP1468" s="14">
        <v>45931.447850717595</v>
      </c>
    </row>
    <row r="1469">
      <c r="A1469" s="8">
        <v>45925.72241898148</v>
      </c>
      <c r="B1469" s="9" t="s">
        <v>3064</v>
      </c>
      <c r="C1469" s="9" t="s">
        <v>3065</v>
      </c>
      <c r="D1469" s="10">
        <v>5.551980287455E12</v>
      </c>
      <c r="E1469" s="9" t="s">
        <v>43</v>
      </c>
      <c r="F1469" s="9"/>
      <c r="G1469" s="9" t="s">
        <v>60</v>
      </c>
      <c r="H1469" s="9" t="s">
        <v>45</v>
      </c>
      <c r="I1469" s="9" t="s">
        <v>46</v>
      </c>
      <c r="J1469" s="9" t="s">
        <v>48</v>
      </c>
      <c r="K1469" s="9" t="s">
        <v>48</v>
      </c>
      <c r="L1469" s="9" t="s">
        <v>47</v>
      </c>
      <c r="M1469" s="9" t="s">
        <v>47</v>
      </c>
      <c r="N1469" s="9" t="s">
        <v>79</v>
      </c>
      <c r="O1469" s="9" t="s">
        <v>50</v>
      </c>
      <c r="P1469" s="11" t="s">
        <v>51</v>
      </c>
      <c r="Q1469" s="11" t="s">
        <v>115</v>
      </c>
      <c r="R1469" s="11" t="s">
        <v>53</v>
      </c>
      <c r="S1469" s="11" t="s">
        <v>54</v>
      </c>
      <c r="T1469" s="11" t="s">
        <v>55</v>
      </c>
      <c r="U1469" s="11" t="s">
        <v>56</v>
      </c>
      <c r="V1469" s="11"/>
      <c r="W1469" s="11"/>
      <c r="X1469" s="11"/>
      <c r="Y1469" s="11"/>
      <c r="Z1469" s="11"/>
      <c r="AA1469" s="11"/>
      <c r="AB1469" s="11"/>
      <c r="AC1469" s="11"/>
      <c r="AD1469" s="11"/>
      <c r="AE1469" s="11"/>
      <c r="AF1469" s="12">
        <f>ROUNDUP(SUM(VLOOKUP(G1469,'Pontuação'!A$2:B$11,2,FALSE),VLOOKUP(E1469,'Pontuação'!C$2:D$11,2,FALSE),VLOOKUP(I1469,'Pontuação'!I$2:J$11,2,FALSE),VLOOKUP(K1469,'Pontuação'!G$2:H$11,2,FALSE),VLOOKUP(H1469,'Pontuação'!E$2:F$11,2,FALSE),VLOOKUP(M1469,'Pontuação'!K$2:L$11,2,FALSE)),0)</f>
        <v>1260</v>
      </c>
      <c r="AG1469" s="12">
        <f t="shared" si="1"/>
        <v>126</v>
      </c>
      <c r="AH1469" s="12" t="str">
        <f t="array" ref="AH1469">IFERROR(INDEX('Pontuação'!G$13:G$191, MATCH(AG1469, 'Pontuação'!F$14:F$191, 0)), "Faixa Indefinida")</f>
        <v>A</v>
      </c>
      <c r="AI1469" s="12">
        <f t="shared" si="2"/>
        <v>1</v>
      </c>
      <c r="AJ1469" s="12">
        <f t="shared" si="3"/>
        <v>0</v>
      </c>
      <c r="AK1469" s="12">
        <f t="shared" si="4"/>
        <v>0</v>
      </c>
      <c r="AL1469" s="12">
        <f t="shared" si="5"/>
        <v>0</v>
      </c>
      <c r="AM1469" s="11"/>
      <c r="AN1469" s="13">
        <v>0.4767411086473778</v>
      </c>
      <c r="AO1469" s="11" t="s">
        <v>151</v>
      </c>
      <c r="AP1469" s="14">
        <v>45931.447850717595</v>
      </c>
    </row>
    <row r="1470">
      <c r="A1470" s="8">
        <v>45925.72798611111</v>
      </c>
      <c r="B1470" s="9" t="s">
        <v>3066</v>
      </c>
      <c r="C1470" s="9" t="s">
        <v>3067</v>
      </c>
      <c r="D1470" s="10">
        <v>5.583987970177E12</v>
      </c>
      <c r="E1470" s="9" t="s">
        <v>43</v>
      </c>
      <c r="F1470" s="9"/>
      <c r="G1470" s="9" t="s">
        <v>44</v>
      </c>
      <c r="H1470" s="9" t="s">
        <v>87</v>
      </c>
      <c r="I1470" s="9" t="s">
        <v>88</v>
      </c>
      <c r="J1470" s="9" t="s">
        <v>47</v>
      </c>
      <c r="K1470" s="9" t="s">
        <v>47</v>
      </c>
      <c r="L1470" s="9" t="s">
        <v>48</v>
      </c>
      <c r="M1470" s="9" t="s">
        <v>47</v>
      </c>
      <c r="N1470" s="9" t="s">
        <v>63</v>
      </c>
      <c r="O1470" s="9" t="s">
        <v>50</v>
      </c>
      <c r="P1470" s="11" t="s">
        <v>51</v>
      </c>
      <c r="Q1470" s="11" t="s">
        <v>115</v>
      </c>
      <c r="R1470" s="11" t="s">
        <v>53</v>
      </c>
      <c r="S1470" s="11" t="s">
        <v>54</v>
      </c>
      <c r="T1470" s="11" t="s">
        <v>55</v>
      </c>
      <c r="U1470" s="11" t="s">
        <v>56</v>
      </c>
      <c r="V1470" s="11"/>
      <c r="W1470" s="11"/>
      <c r="X1470" s="11"/>
      <c r="Y1470" s="11"/>
      <c r="Z1470" s="11"/>
      <c r="AA1470" s="11"/>
      <c r="AB1470" s="11"/>
      <c r="AC1470" s="11"/>
      <c r="AD1470" s="11"/>
      <c r="AE1470" s="11"/>
      <c r="AF1470" s="12">
        <f>ROUNDUP(SUM(VLOOKUP(G1470,'Pontuação'!A$2:B$11,2,FALSE),VLOOKUP(E1470,'Pontuação'!C$2:D$11,2,FALSE),VLOOKUP(I1470,'Pontuação'!I$2:J$11,2,FALSE),VLOOKUP(K1470,'Pontuação'!G$2:H$11,2,FALSE),VLOOKUP(H1470,'Pontuação'!E$2:F$11,2,FALSE),VLOOKUP(M1470,'Pontuação'!K$2:L$11,2,FALSE)),0)</f>
        <v>848</v>
      </c>
      <c r="AG1470" s="12">
        <f t="shared" si="1"/>
        <v>85</v>
      </c>
      <c r="AH1470" s="12" t="str">
        <f t="array" ref="AH1470">IFERROR(INDEX('Pontuação'!G$13:G$191, MATCH(AG1470, 'Pontuação'!F$14:F$191, 0)), "Faixa Indefinida")</f>
        <v>D</v>
      </c>
      <c r="AI1470" s="12">
        <f t="shared" si="2"/>
        <v>0</v>
      </c>
      <c r="AJ1470" s="12">
        <f t="shared" si="3"/>
        <v>0</v>
      </c>
      <c r="AK1470" s="12">
        <f t="shared" si="4"/>
        <v>0</v>
      </c>
      <c r="AL1470" s="12">
        <f t="shared" si="5"/>
        <v>1</v>
      </c>
      <c r="AM1470" s="11"/>
      <c r="AN1470" s="13">
        <v>0.3445312111117807</v>
      </c>
      <c r="AO1470" s="11" t="s">
        <v>66</v>
      </c>
      <c r="AP1470" s="14">
        <v>45931.447850717595</v>
      </c>
    </row>
    <row r="1471">
      <c r="A1471" s="8">
        <v>45925.728900462964</v>
      </c>
      <c r="B1471" s="9" t="s">
        <v>3068</v>
      </c>
      <c r="C1471" s="9" t="s">
        <v>3069</v>
      </c>
      <c r="D1471" s="10">
        <v>5.521986140371E12</v>
      </c>
      <c r="E1471" s="9" t="s">
        <v>43</v>
      </c>
      <c r="F1471" s="9"/>
      <c r="G1471" s="9" t="s">
        <v>44</v>
      </c>
      <c r="H1471" s="9" t="s">
        <v>45</v>
      </c>
      <c r="I1471" s="9" t="s">
        <v>78</v>
      </c>
      <c r="J1471" s="9" t="s">
        <v>47</v>
      </c>
      <c r="K1471" s="9" t="s">
        <v>47</v>
      </c>
      <c r="L1471" s="9" t="s">
        <v>48</v>
      </c>
      <c r="M1471" s="9" t="s">
        <v>48</v>
      </c>
      <c r="N1471" s="9" t="s">
        <v>94</v>
      </c>
      <c r="O1471" s="9" t="s">
        <v>50</v>
      </c>
      <c r="P1471" s="11" t="s">
        <v>51</v>
      </c>
      <c r="Q1471" s="11" t="s">
        <v>89</v>
      </c>
      <c r="R1471" s="11" t="s">
        <v>90</v>
      </c>
      <c r="S1471" s="11" t="s">
        <v>54</v>
      </c>
      <c r="T1471" s="11" t="s">
        <v>65</v>
      </c>
      <c r="U1471" s="11" t="s">
        <v>56</v>
      </c>
      <c r="V1471" s="11"/>
      <c r="W1471" s="11"/>
      <c r="X1471" s="11"/>
      <c r="Y1471" s="11"/>
      <c r="Z1471" s="11"/>
      <c r="AA1471" s="11"/>
      <c r="AB1471" s="11"/>
      <c r="AC1471" s="11"/>
      <c r="AD1471" s="11"/>
      <c r="AE1471" s="11"/>
      <c r="AF1471" s="12">
        <v>1273.0</v>
      </c>
      <c r="AG1471" s="12">
        <f t="shared" si="1"/>
        <v>127</v>
      </c>
      <c r="AH1471" s="12" t="str">
        <f t="array" ref="AH1471">IFERROR(INDEX('Pontuação'!G$13:G$191, MATCH(AG1471, 'Pontuação'!F$14:F$191, 0)), "Faixa Indefinida")</f>
        <v>A</v>
      </c>
      <c r="AI1471" s="12">
        <f t="shared" si="2"/>
        <v>1</v>
      </c>
      <c r="AJ1471" s="12">
        <f t="shared" si="3"/>
        <v>0</v>
      </c>
      <c r="AK1471" s="12">
        <f t="shared" si="4"/>
        <v>0</v>
      </c>
      <c r="AL1471" s="12">
        <f t="shared" si="5"/>
        <v>0</v>
      </c>
      <c r="AM1471" s="11"/>
      <c r="AN1471" s="13">
        <v>0.5232393601473762</v>
      </c>
      <c r="AO1471" s="11" t="s">
        <v>57</v>
      </c>
      <c r="AP1471" s="14">
        <v>45931.447850717595</v>
      </c>
    </row>
    <row r="1472">
      <c r="A1472" s="8">
        <v>45925.733460648145</v>
      </c>
      <c r="B1472" s="9" t="s">
        <v>3070</v>
      </c>
      <c r="C1472" s="9" t="s">
        <v>3071</v>
      </c>
      <c r="D1472" s="10">
        <v>5.511994052213E12</v>
      </c>
      <c r="E1472" s="9" t="s">
        <v>43</v>
      </c>
      <c r="F1472" s="9"/>
      <c r="G1472" s="9" t="s">
        <v>60</v>
      </c>
      <c r="H1472" s="9" t="s">
        <v>45</v>
      </c>
      <c r="I1472" s="9" t="s">
        <v>78</v>
      </c>
      <c r="J1472" s="9" t="s">
        <v>48</v>
      </c>
      <c r="K1472" s="9" t="s">
        <v>47</v>
      </c>
      <c r="L1472" s="9" t="s">
        <v>47</v>
      </c>
      <c r="M1472" s="9" t="s">
        <v>47</v>
      </c>
      <c r="N1472" s="9" t="s">
        <v>79</v>
      </c>
      <c r="O1472" s="9" t="s">
        <v>95</v>
      </c>
      <c r="P1472" s="11" t="s">
        <v>51</v>
      </c>
      <c r="Q1472" s="11" t="s">
        <v>154</v>
      </c>
      <c r="R1472" s="11" t="s">
        <v>107</v>
      </c>
      <c r="S1472" s="11" t="s">
        <v>72</v>
      </c>
      <c r="T1472" s="11" t="s">
        <v>55</v>
      </c>
      <c r="U1472" s="11" t="s">
        <v>47</v>
      </c>
      <c r="V1472" s="11"/>
      <c r="W1472" s="11"/>
      <c r="X1472" s="11"/>
      <c r="Y1472" s="11"/>
      <c r="Z1472" s="11"/>
      <c r="AA1472" s="11"/>
      <c r="AB1472" s="11"/>
      <c r="AC1472" s="11"/>
      <c r="AD1472" s="11"/>
      <c r="AE1472" s="11"/>
      <c r="AF1472" s="12">
        <f>ROUNDUP(SUM(VLOOKUP(G1472,'Pontuação'!A$2:B$11,2,FALSE),VLOOKUP(E1472,'Pontuação'!C$2:D$11,2,FALSE),VLOOKUP(I1472,'Pontuação'!I$2:J$11,2,FALSE),VLOOKUP(K1472,'Pontuação'!G$2:H$11,2,FALSE),VLOOKUP(H1472,'Pontuação'!E$2:F$11,2,FALSE),VLOOKUP(M1472,'Pontuação'!K$2:L$11,2,FALSE)),0)</f>
        <v>1100</v>
      </c>
      <c r="AG1472" s="12">
        <f t="shared" si="1"/>
        <v>110</v>
      </c>
      <c r="AH1472" s="12" t="str">
        <f t="array" ref="AH1472">IFERROR(INDEX('Pontuação'!G$13:G$191, MATCH(AG1472, 'Pontuação'!F$14:F$191, 0)), "Faixa Indefinida")</f>
        <v>B</v>
      </c>
      <c r="AI1472" s="12">
        <f t="shared" si="2"/>
        <v>0</v>
      </c>
      <c r="AJ1472" s="12">
        <f t="shared" si="3"/>
        <v>1</v>
      </c>
      <c r="AK1472" s="12">
        <f t="shared" si="4"/>
        <v>0</v>
      </c>
      <c r="AL1472" s="12">
        <f t="shared" si="5"/>
        <v>0</v>
      </c>
      <c r="AM1472" s="11"/>
      <c r="AN1472" s="13">
        <v>0.2893423959391516</v>
      </c>
      <c r="AO1472" s="11" t="s">
        <v>91</v>
      </c>
      <c r="AP1472" s="14">
        <v>45931.447850717595</v>
      </c>
    </row>
    <row r="1473">
      <c r="A1473" s="8">
        <v>45925.740381944444</v>
      </c>
      <c r="B1473" s="9" t="s">
        <v>3072</v>
      </c>
      <c r="C1473" s="9" t="s">
        <v>3073</v>
      </c>
      <c r="D1473" s="10">
        <v>5.582999867788E12</v>
      </c>
      <c r="E1473" s="9" t="s">
        <v>43</v>
      </c>
      <c r="F1473" s="9"/>
      <c r="G1473" s="9" t="s">
        <v>44</v>
      </c>
      <c r="H1473" s="9" t="s">
        <v>45</v>
      </c>
      <c r="I1473" s="9" t="s">
        <v>78</v>
      </c>
      <c r="J1473" s="9" t="s">
        <v>47</v>
      </c>
      <c r="K1473" s="9" t="s">
        <v>47</v>
      </c>
      <c r="L1473" s="9" t="s">
        <v>48</v>
      </c>
      <c r="M1473" s="9" t="s">
        <v>48</v>
      </c>
      <c r="N1473" s="9" t="s">
        <v>63</v>
      </c>
      <c r="O1473" s="9" t="s">
        <v>95</v>
      </c>
      <c r="P1473" s="11" t="s">
        <v>51</v>
      </c>
      <c r="Q1473" s="11" t="s">
        <v>52</v>
      </c>
      <c r="R1473" s="11" t="s">
        <v>53</v>
      </c>
      <c r="S1473" s="11" t="s">
        <v>54</v>
      </c>
      <c r="T1473" s="11" t="s">
        <v>55</v>
      </c>
      <c r="U1473" s="11" t="s">
        <v>47</v>
      </c>
      <c r="V1473" s="11"/>
      <c r="W1473" s="11"/>
      <c r="X1473" s="11"/>
      <c r="Y1473" s="11"/>
      <c r="Z1473" s="11"/>
      <c r="AA1473" s="11"/>
      <c r="AB1473" s="11"/>
      <c r="AC1473" s="11"/>
      <c r="AD1473" s="11"/>
      <c r="AE1473" s="11"/>
      <c r="AF1473" s="12">
        <f>ROUNDUP(SUM(VLOOKUP(G1473,'Pontuação'!A$2:B$11,2,FALSE),VLOOKUP(E1473,'Pontuação'!C$2:D$11,2,FALSE),VLOOKUP(I1473,'Pontuação'!I$2:J$11,2,FALSE),VLOOKUP(K1473,'Pontuação'!G$2:H$11,2,FALSE),VLOOKUP(H1473,'Pontuação'!E$2:F$11,2,FALSE),VLOOKUP(M1473,'Pontuação'!K$2:L$11,2,FALSE)),0)</f>
        <v>1173</v>
      </c>
      <c r="AG1473" s="12">
        <f t="shared" si="1"/>
        <v>117</v>
      </c>
      <c r="AH1473" s="12" t="str">
        <f t="array" ref="AH1473">IFERROR(INDEX('Pontuação'!G$13:G$191, MATCH(AG1473, 'Pontuação'!F$14:F$191, 0)), "Faixa Indefinida")</f>
        <v>B</v>
      </c>
      <c r="AI1473" s="12">
        <f t="shared" si="2"/>
        <v>0</v>
      </c>
      <c r="AJ1473" s="12">
        <f t="shared" si="3"/>
        <v>1</v>
      </c>
      <c r="AK1473" s="12">
        <f t="shared" si="4"/>
        <v>0</v>
      </c>
      <c r="AL1473" s="12">
        <f t="shared" si="5"/>
        <v>0</v>
      </c>
      <c r="AM1473" s="11"/>
      <c r="AN1473" s="13">
        <v>0.2489085748190462</v>
      </c>
      <c r="AO1473" s="11" t="s">
        <v>84</v>
      </c>
      <c r="AP1473" s="14">
        <v>45931.447850717595</v>
      </c>
    </row>
    <row r="1474">
      <c r="A1474" s="8">
        <v>45925.74642361111</v>
      </c>
      <c r="B1474" s="9" t="s">
        <v>3074</v>
      </c>
      <c r="C1474" s="9" t="s">
        <v>3075</v>
      </c>
      <c r="D1474" s="10">
        <v>5.553999590623E12</v>
      </c>
      <c r="E1474" s="9" t="s">
        <v>43</v>
      </c>
      <c r="F1474" s="9"/>
      <c r="G1474" s="9" t="s">
        <v>60</v>
      </c>
      <c r="H1474" s="9" t="s">
        <v>61</v>
      </c>
      <c r="I1474" s="9" t="s">
        <v>46</v>
      </c>
      <c r="J1474" s="9" t="s">
        <v>48</v>
      </c>
      <c r="K1474" s="9" t="s">
        <v>48</v>
      </c>
      <c r="L1474" s="9" t="s">
        <v>47</v>
      </c>
      <c r="M1474" s="9" t="s">
        <v>48</v>
      </c>
      <c r="N1474" s="9" t="s">
        <v>118</v>
      </c>
      <c r="O1474" s="9" t="s">
        <v>50</v>
      </c>
      <c r="P1474" s="11" t="s">
        <v>51</v>
      </c>
      <c r="Q1474" s="11" t="s">
        <v>52</v>
      </c>
      <c r="R1474" s="11" t="s">
        <v>53</v>
      </c>
      <c r="S1474" s="11" t="s">
        <v>54</v>
      </c>
      <c r="T1474" s="11" t="s">
        <v>65</v>
      </c>
      <c r="U1474" s="11" t="s">
        <v>56</v>
      </c>
      <c r="V1474" s="11"/>
      <c r="W1474" s="11"/>
      <c r="X1474" s="11"/>
      <c r="Y1474" s="11"/>
      <c r="Z1474" s="11"/>
      <c r="AA1474" s="11"/>
      <c r="AB1474" s="11"/>
      <c r="AC1474" s="11"/>
      <c r="AD1474" s="11"/>
      <c r="AE1474" s="11"/>
      <c r="AF1474" s="12">
        <f>ROUNDUP(SUM(VLOOKUP(G1474,'Pontuação'!A$2:B$11,2,FALSE),VLOOKUP(E1474,'Pontuação'!C$2:D$11,2,FALSE),VLOOKUP(I1474,'Pontuação'!I$2:J$11,2,FALSE),VLOOKUP(K1474,'Pontuação'!G$2:H$11,2,FALSE),VLOOKUP(H1474,'Pontuação'!E$2:F$11,2,FALSE),VLOOKUP(M1474,'Pontuação'!K$2:L$11,2,FALSE)),0)</f>
        <v>1331</v>
      </c>
      <c r="AG1474" s="12">
        <f t="shared" si="1"/>
        <v>133</v>
      </c>
      <c r="AH1474" s="12" t="str">
        <f t="array" ref="AH1474">IFERROR(INDEX('Pontuação'!G$13:G$191, MATCH(AG1474, 'Pontuação'!F$14:F$191, 0)), "Faixa Indefinida")</f>
        <v>A</v>
      </c>
      <c r="AI1474" s="12">
        <f t="shared" si="2"/>
        <v>1</v>
      </c>
      <c r="AJ1474" s="12">
        <f t="shared" si="3"/>
        <v>0</v>
      </c>
      <c r="AK1474" s="12">
        <f t="shared" si="4"/>
        <v>0</v>
      </c>
      <c r="AL1474" s="12">
        <f t="shared" si="5"/>
        <v>0</v>
      </c>
      <c r="AM1474" s="11"/>
      <c r="AN1474" s="13">
        <v>0.4556322122104286</v>
      </c>
      <c r="AO1474" s="11" t="s">
        <v>151</v>
      </c>
      <c r="AP1474" s="14">
        <v>45931.447850717595</v>
      </c>
    </row>
    <row r="1475">
      <c r="A1475" s="8">
        <v>45925.74961805555</v>
      </c>
      <c r="B1475" s="9" t="s">
        <v>3076</v>
      </c>
      <c r="C1475" s="9" t="s">
        <v>3077</v>
      </c>
      <c r="D1475" s="10">
        <v>5.577999209733E12</v>
      </c>
      <c r="E1475" s="9" t="s">
        <v>75</v>
      </c>
      <c r="F1475" s="9"/>
      <c r="G1475" s="9" t="s">
        <v>44</v>
      </c>
      <c r="H1475" s="9" t="s">
        <v>45</v>
      </c>
      <c r="I1475" s="9" t="s">
        <v>78</v>
      </c>
      <c r="J1475" s="9" t="s">
        <v>48</v>
      </c>
      <c r="K1475" s="9" t="s">
        <v>48</v>
      </c>
      <c r="L1475" s="9" t="s">
        <v>48</v>
      </c>
      <c r="M1475" s="9" t="s">
        <v>48</v>
      </c>
      <c r="N1475" s="9" t="s">
        <v>63</v>
      </c>
      <c r="O1475" s="9" t="s">
        <v>64</v>
      </c>
      <c r="P1475" s="11" t="s">
        <v>51</v>
      </c>
      <c r="Q1475" s="11" t="s">
        <v>89</v>
      </c>
      <c r="R1475" s="11" t="s">
        <v>90</v>
      </c>
      <c r="S1475" s="11" t="s">
        <v>54</v>
      </c>
      <c r="T1475" s="11" t="s">
        <v>55</v>
      </c>
      <c r="U1475" s="11" t="s">
        <v>56</v>
      </c>
      <c r="V1475" s="11"/>
      <c r="W1475" s="11"/>
      <c r="X1475" s="11"/>
      <c r="Y1475" s="11"/>
      <c r="Z1475" s="11"/>
      <c r="AA1475" s="11"/>
      <c r="AB1475" s="11"/>
      <c r="AC1475" s="11"/>
      <c r="AD1475" s="11"/>
      <c r="AE1475" s="11"/>
      <c r="AF1475" s="12">
        <f>ROUNDUP(SUM(VLOOKUP(G1475,'Pontuação'!A$2:B$11,2,FALSE),VLOOKUP(E1475,'Pontuação'!C$2:D$11,2,FALSE),VLOOKUP(I1475,'Pontuação'!I$2:J$11,2,FALSE),VLOOKUP(K1475,'Pontuação'!G$2:H$11,2,FALSE),VLOOKUP(H1475,'Pontuação'!E$2:F$11,2,FALSE),VLOOKUP(M1475,'Pontuação'!K$2:L$11,2,FALSE)),0)</f>
        <v>1266</v>
      </c>
      <c r="AG1475" s="12">
        <f t="shared" si="1"/>
        <v>127</v>
      </c>
      <c r="AH1475" s="12" t="str">
        <f t="array" ref="AH1475">IFERROR(INDEX('Pontuação'!G$13:G$191, MATCH(AG1475, 'Pontuação'!F$14:F$191, 0)), "Faixa Indefinida")</f>
        <v>A</v>
      </c>
      <c r="AI1475" s="12">
        <f t="shared" si="2"/>
        <v>1</v>
      </c>
      <c r="AJ1475" s="12">
        <f t="shared" si="3"/>
        <v>0</v>
      </c>
      <c r="AK1475" s="12">
        <f t="shared" si="4"/>
        <v>0</v>
      </c>
      <c r="AL1475" s="12">
        <f t="shared" si="5"/>
        <v>0</v>
      </c>
      <c r="AM1475" s="11"/>
      <c r="AN1475" s="13">
        <v>0.38770631042371184</v>
      </c>
      <c r="AO1475" s="11" t="s">
        <v>134</v>
      </c>
      <c r="AP1475" s="14">
        <v>45931.447850717595</v>
      </c>
    </row>
    <row r="1476">
      <c r="A1476" s="8">
        <v>45925.75201388889</v>
      </c>
      <c r="B1476" s="9" t="s">
        <v>3078</v>
      </c>
      <c r="C1476" s="9" t="s">
        <v>3079</v>
      </c>
      <c r="D1476" s="10">
        <v>5.562992834724E12</v>
      </c>
      <c r="E1476" s="9" t="s">
        <v>43</v>
      </c>
      <c r="F1476" s="9"/>
      <c r="G1476" s="9" t="s">
        <v>44</v>
      </c>
      <c r="H1476" s="9" t="s">
        <v>61</v>
      </c>
      <c r="I1476" s="9" t="s">
        <v>78</v>
      </c>
      <c r="J1476" s="9" t="s">
        <v>47</v>
      </c>
      <c r="K1476" s="9" t="s">
        <v>47</v>
      </c>
      <c r="L1476" s="9" t="s">
        <v>48</v>
      </c>
      <c r="M1476" s="9" t="s">
        <v>47</v>
      </c>
      <c r="N1476" s="9" t="s">
        <v>79</v>
      </c>
      <c r="O1476" s="9" t="s">
        <v>50</v>
      </c>
      <c r="P1476" s="11" t="s">
        <v>51</v>
      </c>
      <c r="Q1476" s="11" t="s">
        <v>89</v>
      </c>
      <c r="R1476" s="11" t="s">
        <v>90</v>
      </c>
      <c r="S1476" s="11" t="s">
        <v>54</v>
      </c>
      <c r="T1476" s="11" t="s">
        <v>65</v>
      </c>
      <c r="U1476" s="11" t="s">
        <v>56</v>
      </c>
      <c r="V1476" s="11"/>
      <c r="W1476" s="11"/>
      <c r="X1476" s="11"/>
      <c r="Y1476" s="11"/>
      <c r="Z1476" s="11"/>
      <c r="AA1476" s="11"/>
      <c r="AB1476" s="11"/>
      <c r="AC1476" s="11"/>
      <c r="AD1476" s="11"/>
      <c r="AE1476" s="11"/>
      <c r="AF1476" s="12">
        <f>ROUNDUP(SUM(VLOOKUP(G1476,'Pontuação'!A$2:B$11,2,FALSE),VLOOKUP(E1476,'Pontuação'!C$2:D$11,2,FALSE),VLOOKUP(I1476,'Pontuação'!I$2:J$11,2,FALSE),VLOOKUP(K1476,'Pontuação'!G$2:H$11,2,FALSE),VLOOKUP(H1476,'Pontuação'!E$2:F$11,2,FALSE),VLOOKUP(M1476,'Pontuação'!K$2:L$11,2,FALSE)),0)</f>
        <v>944</v>
      </c>
      <c r="AG1476" s="12">
        <f t="shared" si="1"/>
        <v>94</v>
      </c>
      <c r="AH1476" s="12" t="str">
        <f t="array" ref="AH1476">IFERROR(INDEX('Pontuação'!G$13:G$191, MATCH(AG1476, 'Pontuação'!F$14:F$191, 0)), "Faixa Indefinida")</f>
        <v>C</v>
      </c>
      <c r="AI1476" s="12">
        <f t="shared" si="2"/>
        <v>0</v>
      </c>
      <c r="AJ1476" s="12">
        <f t="shared" si="3"/>
        <v>0</v>
      </c>
      <c r="AK1476" s="12">
        <f t="shared" si="4"/>
        <v>1</v>
      </c>
      <c r="AL1476" s="12">
        <f t="shared" si="5"/>
        <v>0</v>
      </c>
      <c r="AM1476" s="11"/>
      <c r="AN1476" s="13">
        <v>0.40975268749104893</v>
      </c>
      <c r="AO1476" s="11" t="s">
        <v>134</v>
      </c>
      <c r="AP1476" s="14">
        <v>45931.447850717595</v>
      </c>
    </row>
    <row r="1477">
      <c r="A1477" s="8">
        <v>45925.75634259259</v>
      </c>
      <c r="B1477" s="9" t="s">
        <v>3080</v>
      </c>
      <c r="C1477" s="9" t="s">
        <v>3081</v>
      </c>
      <c r="D1477" s="10">
        <v>5.562985355124E12</v>
      </c>
      <c r="E1477" s="9" t="s">
        <v>43</v>
      </c>
      <c r="F1477" s="9"/>
      <c r="G1477" s="9" t="s">
        <v>60</v>
      </c>
      <c r="H1477" s="9" t="s">
        <v>61</v>
      </c>
      <c r="I1477" s="9" t="s">
        <v>46</v>
      </c>
      <c r="J1477" s="9" t="s">
        <v>47</v>
      </c>
      <c r="K1477" s="9" t="s">
        <v>48</v>
      </c>
      <c r="L1477" s="9" t="s">
        <v>48</v>
      </c>
      <c r="M1477" s="9" t="s">
        <v>47</v>
      </c>
      <c r="N1477" s="9" t="s">
        <v>79</v>
      </c>
      <c r="O1477" s="9" t="s">
        <v>95</v>
      </c>
      <c r="P1477" s="11" t="s">
        <v>51</v>
      </c>
      <c r="Q1477" s="11" t="s">
        <v>121</v>
      </c>
      <c r="R1477" s="11" t="s">
        <v>122</v>
      </c>
      <c r="S1477" s="11" t="s">
        <v>123</v>
      </c>
      <c r="T1477" s="11" t="s">
        <v>55</v>
      </c>
      <c r="U1477" s="11" t="s">
        <v>56</v>
      </c>
      <c r="V1477" s="11"/>
      <c r="W1477" s="11"/>
      <c r="X1477" s="11"/>
      <c r="Y1477" s="11"/>
      <c r="Z1477" s="11"/>
      <c r="AA1477" s="11"/>
      <c r="AB1477" s="11"/>
      <c r="AC1477" s="11"/>
      <c r="AD1477" s="11"/>
      <c r="AE1477" s="11"/>
      <c r="AF1477" s="12">
        <f>ROUNDUP(SUM(VLOOKUP(G1477,'Pontuação'!A$2:B$11,2,FALSE),VLOOKUP(E1477,'Pontuação'!C$2:D$11,2,FALSE),VLOOKUP(I1477,'Pontuação'!I$2:J$11,2,FALSE),VLOOKUP(K1477,'Pontuação'!G$2:H$11,2,FALSE),VLOOKUP(H1477,'Pontuação'!E$2:F$11,2,FALSE),VLOOKUP(M1477,'Pontuação'!K$2:L$11,2,FALSE)),0)</f>
        <v>1181</v>
      </c>
      <c r="AG1477" s="12">
        <f t="shared" si="1"/>
        <v>118</v>
      </c>
      <c r="AH1477" s="12" t="str">
        <f t="array" ref="AH1477">IFERROR(INDEX('Pontuação'!G$13:G$191, MATCH(AG1477, 'Pontuação'!F$14:F$191, 0)), "Faixa Indefinida")</f>
        <v>A</v>
      </c>
      <c r="AI1477" s="12">
        <f t="shared" si="2"/>
        <v>1</v>
      </c>
      <c r="AJ1477" s="12">
        <f t="shared" si="3"/>
        <v>0</v>
      </c>
      <c r="AK1477" s="12">
        <f t="shared" si="4"/>
        <v>0</v>
      </c>
      <c r="AL1477" s="12">
        <f t="shared" si="5"/>
        <v>0</v>
      </c>
      <c r="AM1477" s="11"/>
      <c r="AN1477" s="13">
        <v>0.5020835532313388</v>
      </c>
      <c r="AO1477" s="11" t="s">
        <v>57</v>
      </c>
      <c r="AP1477" s="14">
        <v>45931.447850717595</v>
      </c>
    </row>
    <row r="1478">
      <c r="A1478" s="8">
        <v>45925.7577662037</v>
      </c>
      <c r="B1478" s="9" t="s">
        <v>3082</v>
      </c>
      <c r="C1478" s="9" t="s">
        <v>3083</v>
      </c>
      <c r="D1478" s="10">
        <v>5.573981777645E12</v>
      </c>
      <c r="E1478" s="9" t="s">
        <v>43</v>
      </c>
      <c r="F1478" s="9"/>
      <c r="G1478" s="9" t="s">
        <v>60</v>
      </c>
      <c r="H1478" s="9" t="s">
        <v>61</v>
      </c>
      <c r="I1478" s="9" t="s">
        <v>78</v>
      </c>
      <c r="J1478" s="9" t="s">
        <v>47</v>
      </c>
      <c r="K1478" s="9" t="s">
        <v>47</v>
      </c>
      <c r="L1478" s="9" t="s">
        <v>48</v>
      </c>
      <c r="M1478" s="9" t="s">
        <v>47</v>
      </c>
      <c r="N1478" s="9" t="s">
        <v>63</v>
      </c>
      <c r="O1478" s="9" t="s">
        <v>95</v>
      </c>
      <c r="P1478" s="11" t="s">
        <v>51</v>
      </c>
      <c r="Q1478" s="11" t="s">
        <v>89</v>
      </c>
      <c r="R1478" s="11" t="s">
        <v>90</v>
      </c>
      <c r="S1478" s="11" t="s">
        <v>54</v>
      </c>
      <c r="T1478" s="11" t="s">
        <v>55</v>
      </c>
      <c r="U1478" s="11" t="s">
        <v>56</v>
      </c>
      <c r="V1478" s="11"/>
      <c r="W1478" s="11"/>
      <c r="X1478" s="11"/>
      <c r="Y1478" s="11"/>
      <c r="Z1478" s="11"/>
      <c r="AA1478" s="11"/>
      <c r="AB1478" s="11"/>
      <c r="AC1478" s="11"/>
      <c r="AD1478" s="11"/>
      <c r="AE1478" s="11"/>
      <c r="AF1478" s="12">
        <f>ROUNDUP(SUM(VLOOKUP(G1478,'Pontuação'!A$2:B$11,2,FALSE),VLOOKUP(E1478,'Pontuação'!C$2:D$11,2,FALSE),VLOOKUP(I1478,'Pontuação'!I$2:J$11,2,FALSE),VLOOKUP(K1478,'Pontuação'!G$2:H$11,2,FALSE),VLOOKUP(H1478,'Pontuação'!E$2:F$11,2,FALSE),VLOOKUP(M1478,'Pontuação'!K$2:L$11,2,FALSE)),0)</f>
        <v>1021</v>
      </c>
      <c r="AG1478" s="12">
        <f t="shared" si="1"/>
        <v>102</v>
      </c>
      <c r="AH1478" s="12" t="str">
        <f t="array" ref="AH1478">IFERROR(INDEX('Pontuação'!G$13:G$191, MATCH(AG1478, 'Pontuação'!F$14:F$191, 0)), "Faixa Indefinida")</f>
        <v>C</v>
      </c>
      <c r="AI1478" s="12">
        <f t="shared" si="2"/>
        <v>0</v>
      </c>
      <c r="AJ1478" s="12">
        <f t="shared" si="3"/>
        <v>0</v>
      </c>
      <c r="AK1478" s="12">
        <f t="shared" si="4"/>
        <v>1</v>
      </c>
      <c r="AL1478" s="12">
        <f t="shared" si="5"/>
        <v>0</v>
      </c>
      <c r="AM1478" s="11"/>
      <c r="AN1478" s="13">
        <v>0.3294990325025428</v>
      </c>
      <c r="AO1478" s="11" t="s">
        <v>66</v>
      </c>
      <c r="AP1478" s="14">
        <v>45931.447850717595</v>
      </c>
    </row>
    <row r="1479">
      <c r="A1479" s="8">
        <v>45925.75828703704</v>
      </c>
      <c r="B1479" s="9" t="s">
        <v>3084</v>
      </c>
      <c r="C1479" s="9" t="s">
        <v>3085</v>
      </c>
      <c r="D1479" s="10">
        <v>5.535991530152E12</v>
      </c>
      <c r="E1479" s="9" t="s">
        <v>43</v>
      </c>
      <c r="F1479" s="9"/>
      <c r="G1479" s="9" t="s">
        <v>76</v>
      </c>
      <c r="H1479" s="9" t="s">
        <v>45</v>
      </c>
      <c r="I1479" s="9" t="s">
        <v>46</v>
      </c>
      <c r="J1479" s="9" t="s">
        <v>48</v>
      </c>
      <c r="K1479" s="9" t="s">
        <v>47</v>
      </c>
      <c r="L1479" s="9" t="s">
        <v>47</v>
      </c>
      <c r="M1479" s="9" t="s">
        <v>47</v>
      </c>
      <c r="N1479" s="9" t="s">
        <v>79</v>
      </c>
      <c r="O1479" s="9" t="s">
        <v>70</v>
      </c>
      <c r="P1479" s="11" t="s">
        <v>51</v>
      </c>
      <c r="Q1479" s="11" t="s">
        <v>137</v>
      </c>
      <c r="R1479" s="11" t="s">
        <v>90</v>
      </c>
      <c r="S1479" s="11" t="s">
        <v>72</v>
      </c>
      <c r="T1479" s="11" t="s">
        <v>55</v>
      </c>
      <c r="U1479" s="11" t="s">
        <v>56</v>
      </c>
      <c r="V1479" s="11"/>
      <c r="W1479" s="11"/>
      <c r="X1479" s="11"/>
      <c r="Y1479" s="11"/>
      <c r="Z1479" s="11"/>
      <c r="AA1479" s="11"/>
      <c r="AB1479" s="11"/>
      <c r="AC1479" s="11"/>
      <c r="AD1479" s="11"/>
      <c r="AE1479" s="11"/>
      <c r="AF1479" s="12">
        <f>ROUNDUP(SUM(VLOOKUP(G1479,'Pontuação'!A$2:B$11,2,FALSE),VLOOKUP(E1479,'Pontuação'!C$2:D$11,2,FALSE),VLOOKUP(I1479,'Pontuação'!I$2:J$11,2,FALSE),VLOOKUP(K1479,'Pontuação'!G$2:H$11,2,FALSE),VLOOKUP(H1479,'Pontuação'!E$2:F$11,2,FALSE),VLOOKUP(M1479,'Pontuação'!K$2:L$11,2,FALSE)),0)</f>
        <v>1141</v>
      </c>
      <c r="AG1479" s="12">
        <f t="shared" si="1"/>
        <v>114</v>
      </c>
      <c r="AH1479" s="12" t="str">
        <f t="array" ref="AH1479">IFERROR(INDEX('Pontuação'!G$13:G$191, MATCH(AG1479, 'Pontuação'!F$14:F$191, 0)), "Faixa Indefinida")</f>
        <v>B</v>
      </c>
      <c r="AI1479" s="12">
        <f t="shared" si="2"/>
        <v>0</v>
      </c>
      <c r="AJ1479" s="12">
        <f t="shared" si="3"/>
        <v>1</v>
      </c>
      <c r="AK1479" s="12">
        <f t="shared" si="4"/>
        <v>0</v>
      </c>
      <c r="AL1479" s="12">
        <f t="shared" si="5"/>
        <v>0</v>
      </c>
      <c r="AM1479" s="11"/>
      <c r="AN1479" s="13">
        <v>0.1329199456545793</v>
      </c>
      <c r="AO1479" s="11" t="s">
        <v>99</v>
      </c>
      <c r="AP1479" s="14">
        <v>45931.447850717595</v>
      </c>
    </row>
    <row r="1480">
      <c r="A1480" s="8">
        <v>45925.76038194444</v>
      </c>
      <c r="B1480" s="9" t="s">
        <v>3086</v>
      </c>
      <c r="C1480" s="9" t="s">
        <v>3087</v>
      </c>
      <c r="D1480" s="10">
        <v>5.585996769029E12</v>
      </c>
      <c r="E1480" s="9" t="s">
        <v>43</v>
      </c>
      <c r="F1480" s="9"/>
      <c r="G1480" s="9" t="s">
        <v>170</v>
      </c>
      <c r="H1480" s="9" t="s">
        <v>45</v>
      </c>
      <c r="I1480" s="9" t="s">
        <v>106</v>
      </c>
      <c r="J1480" s="9" t="s">
        <v>48</v>
      </c>
      <c r="K1480" s="9" t="s">
        <v>48</v>
      </c>
      <c r="L1480" s="9" t="s">
        <v>48</v>
      </c>
      <c r="M1480" s="9" t="s">
        <v>47</v>
      </c>
      <c r="N1480" s="9" t="s">
        <v>63</v>
      </c>
      <c r="O1480" s="9" t="s">
        <v>64</v>
      </c>
      <c r="P1480" s="11" t="s">
        <v>51</v>
      </c>
      <c r="Q1480" s="11" t="s">
        <v>171</v>
      </c>
      <c r="R1480" s="11" t="s">
        <v>107</v>
      </c>
      <c r="S1480" s="11" t="s">
        <v>172</v>
      </c>
      <c r="T1480" s="11" t="s">
        <v>65</v>
      </c>
      <c r="U1480" s="11" t="s">
        <v>47</v>
      </c>
      <c r="V1480" s="11"/>
      <c r="W1480" s="11"/>
      <c r="X1480" s="11"/>
      <c r="Y1480" s="11"/>
      <c r="Z1480" s="11"/>
      <c r="AA1480" s="11"/>
      <c r="AB1480" s="11"/>
      <c r="AC1480" s="11"/>
      <c r="AD1480" s="11"/>
      <c r="AE1480" s="11"/>
      <c r="AF1480" s="12">
        <f>ROUNDUP(SUM(VLOOKUP(G1480,'Pontuação'!A$2:B$11,2,FALSE),VLOOKUP(E1480,'Pontuação'!C$2:D$11,2,FALSE),VLOOKUP(I1480,'Pontuação'!I$2:J$11,2,FALSE),VLOOKUP(K1480,'Pontuação'!G$2:H$11,2,FALSE),VLOOKUP(H1480,'Pontuação'!E$2:F$11,2,FALSE),VLOOKUP(M1480,'Pontuação'!K$2:L$11,2,FALSE)),0)</f>
        <v>989</v>
      </c>
      <c r="AG1480" s="12">
        <f t="shared" si="1"/>
        <v>99</v>
      </c>
      <c r="AH1480" s="12" t="str">
        <f t="array" ref="AH1480">IFERROR(INDEX('Pontuação'!G$13:G$191, MATCH(AG1480, 'Pontuação'!F$14:F$191, 0)), "Faixa Indefinida")</f>
        <v>C</v>
      </c>
      <c r="AI1480" s="12">
        <f t="shared" si="2"/>
        <v>0</v>
      </c>
      <c r="AJ1480" s="12">
        <f t="shared" si="3"/>
        <v>0</v>
      </c>
      <c r="AK1480" s="12">
        <f t="shared" si="4"/>
        <v>1</v>
      </c>
      <c r="AL1480" s="12">
        <f t="shared" si="5"/>
        <v>0</v>
      </c>
      <c r="AM1480" s="11"/>
      <c r="AN1480" s="13">
        <v>0.21409334853031015</v>
      </c>
      <c r="AO1480" s="11" t="s">
        <v>162</v>
      </c>
      <c r="AP1480" s="14">
        <v>45931.447850717595</v>
      </c>
    </row>
    <row r="1481">
      <c r="A1481" s="8">
        <v>45925.76136574074</v>
      </c>
      <c r="B1481" s="9" t="s">
        <v>3088</v>
      </c>
      <c r="C1481" s="9" t="s">
        <v>3089</v>
      </c>
      <c r="D1481" s="10">
        <v>5.519996971828E12</v>
      </c>
      <c r="E1481" s="9" t="s">
        <v>43</v>
      </c>
      <c r="F1481" s="9"/>
      <c r="G1481" s="9" t="s">
        <v>60</v>
      </c>
      <c r="H1481" s="9" t="s">
        <v>87</v>
      </c>
      <c r="I1481" s="9" t="s">
        <v>88</v>
      </c>
      <c r="J1481" s="9" t="s">
        <v>47</v>
      </c>
      <c r="K1481" s="9" t="s">
        <v>47</v>
      </c>
      <c r="L1481" s="9" t="s">
        <v>48</v>
      </c>
      <c r="M1481" s="9" t="s">
        <v>48</v>
      </c>
      <c r="N1481" s="9" t="s">
        <v>118</v>
      </c>
      <c r="O1481" s="9" t="s">
        <v>70</v>
      </c>
      <c r="P1481" s="11" t="s">
        <v>51</v>
      </c>
      <c r="Q1481" s="11" t="s">
        <v>52</v>
      </c>
      <c r="R1481" s="11" t="s">
        <v>53</v>
      </c>
      <c r="S1481" s="11" t="s">
        <v>54</v>
      </c>
      <c r="T1481" s="11" t="s">
        <v>65</v>
      </c>
      <c r="U1481" s="11" t="s">
        <v>56</v>
      </c>
      <c r="V1481" s="11"/>
      <c r="W1481" s="11"/>
      <c r="X1481" s="11"/>
      <c r="Y1481" s="11"/>
      <c r="Z1481" s="11"/>
      <c r="AA1481" s="11"/>
      <c r="AB1481" s="11"/>
      <c r="AC1481" s="11"/>
      <c r="AD1481" s="11"/>
      <c r="AE1481" s="11"/>
      <c r="AF1481" s="12">
        <f>ROUNDUP(SUM(VLOOKUP(G1481,'Pontuação'!A$2:B$11,2,FALSE),VLOOKUP(E1481,'Pontuação'!C$2:D$11,2,FALSE),VLOOKUP(I1481,'Pontuação'!I$2:J$11,2,FALSE),VLOOKUP(K1481,'Pontuação'!G$2:H$11,2,FALSE),VLOOKUP(H1481,'Pontuação'!E$2:F$11,2,FALSE),VLOOKUP(M1481,'Pontuação'!K$2:L$11,2,FALSE)),0)</f>
        <v>1075</v>
      </c>
      <c r="AG1481" s="12">
        <f t="shared" si="1"/>
        <v>108</v>
      </c>
      <c r="AH1481" s="12" t="str">
        <f t="array" ref="AH1481">IFERROR(INDEX('Pontuação'!G$13:G$191, MATCH(AG1481, 'Pontuação'!F$14:F$191, 0)), "Faixa Indefinida")</f>
        <v>B</v>
      </c>
      <c r="AI1481" s="12">
        <f t="shared" si="2"/>
        <v>0</v>
      </c>
      <c r="AJ1481" s="12">
        <f t="shared" si="3"/>
        <v>1</v>
      </c>
      <c r="AK1481" s="12">
        <f t="shared" si="4"/>
        <v>0</v>
      </c>
      <c r="AL1481" s="12">
        <f t="shared" si="5"/>
        <v>0</v>
      </c>
      <c r="AM1481" s="11"/>
      <c r="AN1481" s="13">
        <v>0.3110252046581823</v>
      </c>
      <c r="AO1481" s="11" t="s">
        <v>124</v>
      </c>
      <c r="AP1481" s="14">
        <v>45931.447850717595</v>
      </c>
    </row>
    <row r="1482">
      <c r="A1482" s="8">
        <v>45925.762870370374</v>
      </c>
      <c r="B1482" s="9" t="s">
        <v>3090</v>
      </c>
      <c r="C1482" s="9" t="s">
        <v>3091</v>
      </c>
      <c r="D1482" s="10">
        <v>5.517981015173E12</v>
      </c>
      <c r="E1482" s="9" t="s">
        <v>43</v>
      </c>
      <c r="F1482" s="9"/>
      <c r="G1482" s="9" t="s">
        <v>69</v>
      </c>
      <c r="H1482" s="9" t="s">
        <v>45</v>
      </c>
      <c r="I1482" s="9" t="s">
        <v>46</v>
      </c>
      <c r="J1482" s="9" t="s">
        <v>48</v>
      </c>
      <c r="K1482" s="9" t="s">
        <v>47</v>
      </c>
      <c r="L1482" s="9" t="s">
        <v>47</v>
      </c>
      <c r="M1482" s="9" t="s">
        <v>47</v>
      </c>
      <c r="N1482" s="9" t="s">
        <v>63</v>
      </c>
      <c r="O1482" s="9" t="s">
        <v>95</v>
      </c>
      <c r="P1482" s="11" t="s">
        <v>51</v>
      </c>
      <c r="Q1482" s="11" t="s">
        <v>137</v>
      </c>
      <c r="R1482" s="11" t="s">
        <v>90</v>
      </c>
      <c r="S1482" s="11" t="s">
        <v>72</v>
      </c>
      <c r="T1482" s="11" t="s">
        <v>55</v>
      </c>
      <c r="U1482" s="11" t="s">
        <v>47</v>
      </c>
      <c r="V1482" s="11"/>
      <c r="W1482" s="11"/>
      <c r="X1482" s="11"/>
      <c r="Y1482" s="11"/>
      <c r="Z1482" s="11"/>
      <c r="AA1482" s="11"/>
      <c r="AB1482" s="11"/>
      <c r="AC1482" s="11"/>
      <c r="AD1482" s="11"/>
      <c r="AE1482" s="11"/>
      <c r="AF1482" s="12">
        <v>1222.0</v>
      </c>
      <c r="AG1482" s="12">
        <f t="shared" si="1"/>
        <v>122</v>
      </c>
      <c r="AH1482" s="12" t="str">
        <f t="array" ref="AH1482">IFERROR(INDEX('Pontuação'!G$13:G$191, MATCH(AG1482, 'Pontuação'!F$14:F$191, 0)), "Faixa Indefinida")</f>
        <v>A</v>
      </c>
      <c r="AI1482" s="12">
        <f t="shared" si="2"/>
        <v>1</v>
      </c>
      <c r="AJ1482" s="12">
        <f t="shared" si="3"/>
        <v>0</v>
      </c>
      <c r="AK1482" s="12">
        <f t="shared" si="4"/>
        <v>0</v>
      </c>
      <c r="AL1482" s="12">
        <f t="shared" si="5"/>
        <v>0</v>
      </c>
      <c r="AM1482" s="11"/>
      <c r="AN1482" s="13">
        <v>0.17901003360393763</v>
      </c>
      <c r="AO1482" s="11" t="s">
        <v>110</v>
      </c>
      <c r="AP1482" s="14">
        <v>45931.447850717595</v>
      </c>
    </row>
    <row r="1483">
      <c r="A1483" s="8">
        <v>45925.770150462966</v>
      </c>
      <c r="B1483" s="9" t="s">
        <v>3092</v>
      </c>
      <c r="C1483" s="9" t="s">
        <v>3093</v>
      </c>
      <c r="D1483" s="10">
        <v>5.535920006393E12</v>
      </c>
      <c r="E1483" s="9" t="s">
        <v>43</v>
      </c>
      <c r="F1483" s="9"/>
      <c r="G1483" s="9" t="s">
        <v>60</v>
      </c>
      <c r="H1483" s="9" t="s">
        <v>45</v>
      </c>
      <c r="I1483" s="9" t="s">
        <v>106</v>
      </c>
      <c r="J1483" s="9" t="s">
        <v>47</v>
      </c>
      <c r="K1483" s="9" t="s">
        <v>48</v>
      </c>
      <c r="L1483" s="9" t="s">
        <v>48</v>
      </c>
      <c r="M1483" s="9" t="s">
        <v>48</v>
      </c>
      <c r="N1483" s="9" t="s">
        <v>94</v>
      </c>
      <c r="O1483" s="9" t="s">
        <v>70</v>
      </c>
      <c r="P1483" s="11" t="s">
        <v>51</v>
      </c>
      <c r="Q1483" s="11" t="s">
        <v>115</v>
      </c>
      <c r="R1483" s="11" t="s">
        <v>90</v>
      </c>
      <c r="S1483" s="11" t="s">
        <v>254</v>
      </c>
      <c r="T1483" s="11" t="s">
        <v>55</v>
      </c>
      <c r="U1483" s="11" t="s">
        <v>56</v>
      </c>
      <c r="V1483" s="11"/>
      <c r="W1483" s="11"/>
      <c r="X1483" s="11"/>
      <c r="Y1483" s="11"/>
      <c r="Z1483" s="11"/>
      <c r="AA1483" s="11"/>
      <c r="AB1483" s="11"/>
      <c r="AC1483" s="11"/>
      <c r="AD1483" s="11"/>
      <c r="AE1483" s="11"/>
      <c r="AF1483" s="12">
        <f>ROUNDUP(SUM(VLOOKUP(G1483,'Pontuação'!A$2:B$11,2,FALSE),VLOOKUP(E1483,'Pontuação'!C$2:D$11,2,FALSE),VLOOKUP(I1483,'Pontuação'!I$2:J$11,2,FALSE),VLOOKUP(K1483,'Pontuação'!G$2:H$11,2,FALSE),VLOOKUP(H1483,'Pontuação'!E$2:F$11,2,FALSE),VLOOKUP(M1483,'Pontuação'!K$2:L$11,2,FALSE)),0)</f>
        <v>1323</v>
      </c>
      <c r="AG1483" s="12">
        <f t="shared" si="1"/>
        <v>132</v>
      </c>
      <c r="AH1483" s="12" t="str">
        <f t="array" ref="AH1483">IFERROR(INDEX('Pontuação'!G$13:G$191, MATCH(AG1483, 'Pontuação'!F$14:F$191, 0)), "Faixa Indefinida")</f>
        <v>A</v>
      </c>
      <c r="AI1483" s="12">
        <f t="shared" si="2"/>
        <v>1</v>
      </c>
      <c r="AJ1483" s="12">
        <f t="shared" si="3"/>
        <v>0</v>
      </c>
      <c r="AK1483" s="12">
        <f t="shared" si="4"/>
        <v>0</v>
      </c>
      <c r="AL1483" s="12">
        <f t="shared" si="5"/>
        <v>0</v>
      </c>
      <c r="AM1483" s="11"/>
      <c r="AN1483" s="13">
        <v>0.3423296790241027</v>
      </c>
      <c r="AO1483" s="11" t="s">
        <v>66</v>
      </c>
      <c r="AP1483" s="14">
        <v>45931.447850717595</v>
      </c>
    </row>
    <row r="1484">
      <c r="A1484" s="8">
        <v>45925.771365740744</v>
      </c>
      <c r="B1484" s="9" t="s">
        <v>3094</v>
      </c>
      <c r="C1484" s="9" t="s">
        <v>3095</v>
      </c>
      <c r="D1484" s="10">
        <v>5.591993034609E12</v>
      </c>
      <c r="E1484" s="9" t="s">
        <v>43</v>
      </c>
      <c r="F1484" s="9"/>
      <c r="G1484" s="9" t="s">
        <v>69</v>
      </c>
      <c r="H1484" s="9" t="s">
        <v>77</v>
      </c>
      <c r="I1484" s="9" t="s">
        <v>78</v>
      </c>
      <c r="J1484" s="9" t="s">
        <v>47</v>
      </c>
      <c r="K1484" s="9" t="s">
        <v>47</v>
      </c>
      <c r="L1484" s="9" t="s">
        <v>48</v>
      </c>
      <c r="M1484" s="9" t="s">
        <v>47</v>
      </c>
      <c r="N1484" s="9" t="s">
        <v>63</v>
      </c>
      <c r="O1484" s="9" t="s">
        <v>95</v>
      </c>
      <c r="P1484" s="11" t="s">
        <v>51</v>
      </c>
      <c r="Q1484" s="11" t="s">
        <v>154</v>
      </c>
      <c r="R1484" s="11" t="s">
        <v>107</v>
      </c>
      <c r="S1484" s="11" t="s">
        <v>254</v>
      </c>
      <c r="T1484" s="11" t="s">
        <v>65</v>
      </c>
      <c r="U1484" s="11" t="s">
        <v>56</v>
      </c>
      <c r="V1484" s="11"/>
      <c r="W1484" s="11"/>
      <c r="X1484" s="11"/>
      <c r="Y1484" s="11"/>
      <c r="Z1484" s="11"/>
      <c r="AA1484" s="11"/>
      <c r="AB1484" s="11"/>
      <c r="AC1484" s="11"/>
      <c r="AD1484" s="11"/>
      <c r="AE1484" s="11"/>
      <c r="AF1484" s="12">
        <f>ROUNDUP(SUM(VLOOKUP(G1484,'Pontuação'!A$2:B$11,2,FALSE),VLOOKUP(E1484,'Pontuação'!C$2:D$11,2,FALSE),VLOOKUP(I1484,'Pontuação'!I$2:J$11,2,FALSE),VLOOKUP(K1484,'Pontuação'!G$2:H$11,2,FALSE),VLOOKUP(H1484,'Pontuação'!E$2:F$11,2,FALSE),VLOOKUP(M1484,'Pontuação'!K$2:L$11,2,FALSE)),0)</f>
        <v>918</v>
      </c>
      <c r="AG1484" s="12">
        <f t="shared" si="1"/>
        <v>92</v>
      </c>
      <c r="AH1484" s="12" t="str">
        <f t="array" ref="AH1484">IFERROR(INDEX('Pontuação'!G$13:G$191, MATCH(AG1484, 'Pontuação'!F$14:F$191, 0)), "Faixa Indefinida")</f>
        <v>C</v>
      </c>
      <c r="AI1484" s="12">
        <f t="shared" si="2"/>
        <v>0</v>
      </c>
      <c r="AJ1484" s="12">
        <f t="shared" si="3"/>
        <v>0</v>
      </c>
      <c r="AK1484" s="12">
        <f t="shared" si="4"/>
        <v>1</v>
      </c>
      <c r="AL1484" s="12">
        <f t="shared" si="5"/>
        <v>0</v>
      </c>
      <c r="AM1484" s="11"/>
      <c r="AN1484" s="13">
        <v>0.24246103882051417</v>
      </c>
      <c r="AO1484" s="11" t="s">
        <v>84</v>
      </c>
      <c r="AP1484" s="14">
        <v>45931.447850717595</v>
      </c>
    </row>
    <row r="1485">
      <c r="A1485" s="8">
        <v>45925.7733912037</v>
      </c>
      <c r="B1485" s="9" t="s">
        <v>3096</v>
      </c>
      <c r="C1485" s="9" t="s">
        <v>3097</v>
      </c>
      <c r="D1485" s="10">
        <v>5.564996442259E12</v>
      </c>
      <c r="E1485" s="9" t="s">
        <v>43</v>
      </c>
      <c r="F1485" s="9"/>
      <c r="G1485" s="9" t="s">
        <v>60</v>
      </c>
      <c r="H1485" s="9" t="s">
        <v>45</v>
      </c>
      <c r="I1485" s="9" t="s">
        <v>62</v>
      </c>
      <c r="J1485" s="9" t="s">
        <v>48</v>
      </c>
      <c r="K1485" s="9" t="s">
        <v>47</v>
      </c>
      <c r="L1485" s="9" t="s">
        <v>48</v>
      </c>
      <c r="M1485" s="9" t="s">
        <v>47</v>
      </c>
      <c r="N1485" s="9" t="s">
        <v>79</v>
      </c>
      <c r="O1485" s="9" t="s">
        <v>64</v>
      </c>
      <c r="P1485" s="11" t="s">
        <v>51</v>
      </c>
      <c r="Q1485" s="11" t="s">
        <v>52</v>
      </c>
      <c r="R1485" s="11" t="s">
        <v>53</v>
      </c>
      <c r="S1485" s="11" t="s">
        <v>54</v>
      </c>
      <c r="T1485" s="11" t="s">
        <v>55</v>
      </c>
      <c r="U1485" s="11" t="s">
        <v>56</v>
      </c>
      <c r="V1485" s="11"/>
      <c r="W1485" s="11"/>
      <c r="X1485" s="11"/>
      <c r="Y1485" s="11"/>
      <c r="Z1485" s="11"/>
      <c r="AA1485" s="11"/>
      <c r="AB1485" s="11"/>
      <c r="AC1485" s="11"/>
      <c r="AD1485" s="11"/>
      <c r="AE1485" s="11"/>
      <c r="AF1485" s="12">
        <f>ROUNDUP(SUM(VLOOKUP(G1485,'Pontuação'!A$2:B$11,2,FALSE),VLOOKUP(E1485,'Pontuação'!C$2:D$11,2,FALSE),VLOOKUP(I1485,'Pontuação'!I$2:J$11,2,FALSE),VLOOKUP(K1485,'Pontuação'!G$2:H$11,2,FALSE),VLOOKUP(H1485,'Pontuação'!E$2:F$11,2,FALSE),VLOOKUP(M1485,'Pontuação'!K$2:L$11,2,FALSE)),0)</f>
        <v>1038</v>
      </c>
      <c r="AG1485" s="12">
        <f t="shared" si="1"/>
        <v>104</v>
      </c>
      <c r="AH1485" s="12" t="str">
        <f t="array" ref="AH1485">IFERROR(INDEX('Pontuação'!G$13:G$191, MATCH(AG1485, 'Pontuação'!F$14:F$191, 0)), "Faixa Indefinida")</f>
        <v>C</v>
      </c>
      <c r="AI1485" s="12">
        <f t="shared" si="2"/>
        <v>0</v>
      </c>
      <c r="AJ1485" s="12">
        <f t="shared" si="3"/>
        <v>0</v>
      </c>
      <c r="AK1485" s="12">
        <f t="shared" si="4"/>
        <v>1</v>
      </c>
      <c r="AL1485" s="12">
        <f t="shared" si="5"/>
        <v>0</v>
      </c>
      <c r="AM1485" s="11"/>
      <c r="AN1485" s="13">
        <v>0.3410305716488524</v>
      </c>
      <c r="AO1485" s="11" t="s">
        <v>66</v>
      </c>
      <c r="AP1485" s="14">
        <v>45931.447850717595</v>
      </c>
    </row>
    <row r="1486">
      <c r="A1486" s="8">
        <v>45925.77340277778</v>
      </c>
      <c r="B1486" s="9" t="s">
        <v>3098</v>
      </c>
      <c r="C1486" s="9" t="s">
        <v>3099</v>
      </c>
      <c r="D1486" s="10">
        <v>5.561984972776E12</v>
      </c>
      <c r="E1486" s="9" t="s">
        <v>43</v>
      </c>
      <c r="F1486" s="9"/>
      <c r="G1486" s="9" t="s">
        <v>44</v>
      </c>
      <c r="H1486" s="9" t="s">
        <v>45</v>
      </c>
      <c r="I1486" s="9" t="s">
        <v>46</v>
      </c>
      <c r="J1486" s="9" t="s">
        <v>48</v>
      </c>
      <c r="K1486" s="9" t="s">
        <v>47</v>
      </c>
      <c r="L1486" s="9" t="s">
        <v>48</v>
      </c>
      <c r="M1486" s="9" t="s">
        <v>47</v>
      </c>
      <c r="N1486" s="9" t="s">
        <v>63</v>
      </c>
      <c r="O1486" s="9" t="s">
        <v>50</v>
      </c>
      <c r="P1486" s="11" t="s">
        <v>51</v>
      </c>
      <c r="Q1486" s="11" t="s">
        <v>89</v>
      </c>
      <c r="R1486" s="11" t="s">
        <v>90</v>
      </c>
      <c r="S1486" s="11" t="s">
        <v>54</v>
      </c>
      <c r="T1486" s="11" t="s">
        <v>65</v>
      </c>
      <c r="U1486" s="11" t="s">
        <v>47</v>
      </c>
      <c r="V1486" s="11"/>
      <c r="W1486" s="11"/>
      <c r="X1486" s="11"/>
      <c r="Y1486" s="11"/>
      <c r="Z1486" s="11"/>
      <c r="AA1486" s="11"/>
      <c r="AB1486" s="11"/>
      <c r="AC1486" s="11"/>
      <c r="AD1486" s="11"/>
      <c r="AE1486" s="11"/>
      <c r="AF1486" s="12">
        <f>ROUNDUP(SUM(VLOOKUP(G1486,'Pontuação'!A$2:B$11,2,FALSE),VLOOKUP(E1486,'Pontuação'!C$2:D$11,2,FALSE),VLOOKUP(I1486,'Pontuação'!I$2:J$11,2,FALSE),VLOOKUP(K1486,'Pontuação'!G$2:H$11,2,FALSE),VLOOKUP(H1486,'Pontuação'!E$2:F$11,2,FALSE),VLOOKUP(M1486,'Pontuação'!K$2:L$11,2,FALSE)),0)</f>
        <v>1073</v>
      </c>
      <c r="AG1486" s="12">
        <f t="shared" si="1"/>
        <v>107</v>
      </c>
      <c r="AH1486" s="12" t="str">
        <f t="array" ref="AH1486">IFERROR(INDEX('Pontuação'!G$13:G$191, MATCH(AG1486, 'Pontuação'!F$14:F$191, 0)), "Faixa Indefinida")</f>
        <v>B</v>
      </c>
      <c r="AI1486" s="12">
        <f t="shared" si="2"/>
        <v>0</v>
      </c>
      <c r="AJ1486" s="12">
        <f t="shared" si="3"/>
        <v>1</v>
      </c>
      <c r="AK1486" s="12">
        <f t="shared" si="4"/>
        <v>0</v>
      </c>
      <c r="AL1486" s="12">
        <f t="shared" si="5"/>
        <v>0</v>
      </c>
      <c r="AM1486" s="11"/>
      <c r="AN1486" s="13">
        <v>0.2895068070769392</v>
      </c>
      <c r="AO1486" s="11" t="s">
        <v>91</v>
      </c>
      <c r="AP1486" s="14">
        <v>45931.447850717595</v>
      </c>
    </row>
    <row r="1487">
      <c r="A1487" s="8">
        <v>45925.77914351852</v>
      </c>
      <c r="B1487" s="9" t="s">
        <v>3100</v>
      </c>
      <c r="C1487" s="9" t="s">
        <v>3101</v>
      </c>
      <c r="D1487" s="10">
        <v>5.51193075107E12</v>
      </c>
      <c r="E1487" s="9" t="s">
        <v>43</v>
      </c>
      <c r="F1487" s="9"/>
      <c r="G1487" s="9" t="s">
        <v>60</v>
      </c>
      <c r="H1487" s="9" t="s">
        <v>87</v>
      </c>
      <c r="I1487" s="9" t="s">
        <v>106</v>
      </c>
      <c r="J1487" s="9" t="s">
        <v>47</v>
      </c>
      <c r="K1487" s="9" t="s">
        <v>47</v>
      </c>
      <c r="L1487" s="9" t="s">
        <v>48</v>
      </c>
      <c r="M1487" s="9" t="s">
        <v>47</v>
      </c>
      <c r="N1487" s="9" t="s">
        <v>79</v>
      </c>
      <c r="O1487" s="9" t="s">
        <v>64</v>
      </c>
      <c r="P1487" s="11" t="s">
        <v>51</v>
      </c>
      <c r="Q1487" s="11" t="s">
        <v>52</v>
      </c>
      <c r="R1487" s="11" t="s">
        <v>53</v>
      </c>
      <c r="S1487" s="11" t="s">
        <v>54</v>
      </c>
      <c r="T1487" s="11" t="s">
        <v>55</v>
      </c>
      <c r="U1487" s="11" t="s">
        <v>47</v>
      </c>
      <c r="V1487" s="11"/>
      <c r="W1487" s="11"/>
      <c r="X1487" s="11"/>
      <c r="Y1487" s="11"/>
      <c r="Z1487" s="11"/>
      <c r="AA1487" s="11"/>
      <c r="AB1487" s="11"/>
      <c r="AC1487" s="11"/>
      <c r="AD1487" s="11"/>
      <c r="AE1487" s="11"/>
      <c r="AF1487" s="12">
        <f>ROUNDUP(SUM(VLOOKUP(G1487,'Pontuação'!A$2:B$11,2,FALSE),VLOOKUP(E1487,'Pontuação'!C$2:D$11,2,FALSE),VLOOKUP(I1487,'Pontuação'!I$2:J$11,2,FALSE),VLOOKUP(K1487,'Pontuação'!G$2:H$11,2,FALSE),VLOOKUP(H1487,'Pontuação'!E$2:F$11,2,FALSE),VLOOKUP(M1487,'Pontuação'!K$2:L$11,2,FALSE)),0)</f>
        <v>974</v>
      </c>
      <c r="AG1487" s="12">
        <f t="shared" si="1"/>
        <v>97</v>
      </c>
      <c r="AH1487" s="12" t="str">
        <f t="array" ref="AH1487">IFERROR(INDEX('Pontuação'!G$13:G$191, MATCH(AG1487, 'Pontuação'!F$14:F$191, 0)), "Faixa Indefinida")</f>
        <v>C</v>
      </c>
      <c r="AI1487" s="12">
        <f t="shared" si="2"/>
        <v>0</v>
      </c>
      <c r="AJ1487" s="12">
        <f t="shared" si="3"/>
        <v>0</v>
      </c>
      <c r="AK1487" s="12">
        <f t="shared" si="4"/>
        <v>1</v>
      </c>
      <c r="AL1487" s="12">
        <f t="shared" si="5"/>
        <v>0</v>
      </c>
      <c r="AM1487" s="11"/>
      <c r="AN1487" s="13">
        <v>0.23025220245221728</v>
      </c>
      <c r="AO1487" s="11" t="s">
        <v>84</v>
      </c>
      <c r="AP1487" s="14">
        <v>45931.447850717595</v>
      </c>
    </row>
    <row r="1488">
      <c r="A1488" s="8">
        <v>45925.78959490741</v>
      </c>
      <c r="B1488" s="9" t="s">
        <v>3102</v>
      </c>
      <c r="C1488" s="9" t="s">
        <v>3103</v>
      </c>
      <c r="D1488" s="10">
        <v>5.595991447148E12</v>
      </c>
      <c r="E1488" s="9" t="s">
        <v>43</v>
      </c>
      <c r="F1488" s="9"/>
      <c r="G1488" s="9" t="s">
        <v>44</v>
      </c>
      <c r="H1488" s="9" t="s">
        <v>45</v>
      </c>
      <c r="I1488" s="9" t="s">
        <v>46</v>
      </c>
      <c r="J1488" s="9" t="s">
        <v>48</v>
      </c>
      <c r="K1488" s="9" t="s">
        <v>47</v>
      </c>
      <c r="L1488" s="9" t="s">
        <v>48</v>
      </c>
      <c r="M1488" s="9" t="s">
        <v>48</v>
      </c>
      <c r="N1488" s="9" t="s">
        <v>63</v>
      </c>
      <c r="O1488" s="9" t="s">
        <v>95</v>
      </c>
      <c r="P1488" s="11" t="s">
        <v>51</v>
      </c>
      <c r="Q1488" s="11" t="s">
        <v>115</v>
      </c>
      <c r="R1488" s="11" t="s">
        <v>53</v>
      </c>
      <c r="S1488" s="11" t="s">
        <v>54</v>
      </c>
      <c r="T1488" s="11" t="s">
        <v>55</v>
      </c>
      <c r="U1488" s="11" t="s">
        <v>56</v>
      </c>
      <c r="V1488" s="11"/>
      <c r="W1488" s="11"/>
      <c r="X1488" s="11"/>
      <c r="Y1488" s="11"/>
      <c r="Z1488" s="11"/>
      <c r="AA1488" s="11"/>
      <c r="AB1488" s="11"/>
      <c r="AC1488" s="11"/>
      <c r="AD1488" s="11"/>
      <c r="AE1488" s="11"/>
      <c r="AF1488" s="12">
        <f>ROUNDUP(SUM(VLOOKUP(G1488,'Pontuação'!A$2:B$11,2,FALSE),VLOOKUP(E1488,'Pontuação'!C$2:D$11,2,FALSE),VLOOKUP(I1488,'Pontuação'!I$2:J$11,2,FALSE),VLOOKUP(K1488,'Pontuação'!G$2:H$11,2,FALSE),VLOOKUP(H1488,'Pontuação'!E$2:F$11,2,FALSE),VLOOKUP(M1488,'Pontuação'!K$2:L$11,2,FALSE)),0)</f>
        <v>1223</v>
      </c>
      <c r="AG1488" s="12">
        <f t="shared" si="1"/>
        <v>122</v>
      </c>
      <c r="AH1488" s="12" t="str">
        <f t="array" ref="AH1488">IFERROR(INDEX('Pontuação'!G$13:G$191, MATCH(AG1488, 'Pontuação'!F$14:F$191, 0)), "Faixa Indefinida")</f>
        <v>A</v>
      </c>
      <c r="AI1488" s="12">
        <f t="shared" si="2"/>
        <v>1</v>
      </c>
      <c r="AJ1488" s="12">
        <f t="shared" si="3"/>
        <v>0</v>
      </c>
      <c r="AK1488" s="12">
        <f t="shared" si="4"/>
        <v>0</v>
      </c>
      <c r="AL1488" s="12">
        <f t="shared" si="5"/>
        <v>0</v>
      </c>
      <c r="AM1488" s="11"/>
      <c r="AN1488" s="13">
        <v>0.4588622606354918</v>
      </c>
      <c r="AO1488" s="11" t="s">
        <v>151</v>
      </c>
      <c r="AP1488" s="14">
        <v>45931.447850717595</v>
      </c>
    </row>
    <row r="1489">
      <c r="A1489" s="8">
        <v>45925.79032407407</v>
      </c>
      <c r="B1489" s="9" t="s">
        <v>1473</v>
      </c>
      <c r="C1489" s="9" t="s">
        <v>1474</v>
      </c>
      <c r="D1489" s="10">
        <v>5.564981227577E12</v>
      </c>
      <c r="E1489" s="9" t="s">
        <v>75</v>
      </c>
      <c r="F1489" s="9"/>
      <c r="G1489" s="9" t="s">
        <v>60</v>
      </c>
      <c r="H1489" s="9" t="s">
        <v>87</v>
      </c>
      <c r="I1489" s="9" t="s">
        <v>88</v>
      </c>
      <c r="J1489" s="9" t="s">
        <v>48</v>
      </c>
      <c r="K1489" s="9" t="s">
        <v>47</v>
      </c>
      <c r="L1489" s="9" t="s">
        <v>47</v>
      </c>
      <c r="M1489" s="9" t="s">
        <v>47</v>
      </c>
      <c r="N1489" s="9" t="s">
        <v>63</v>
      </c>
      <c r="O1489" s="9" t="s">
        <v>50</v>
      </c>
      <c r="P1489" s="11" t="s">
        <v>51</v>
      </c>
      <c r="Q1489" s="11" t="s">
        <v>71</v>
      </c>
      <c r="R1489" s="11" t="s">
        <v>107</v>
      </c>
      <c r="S1489" s="11" t="s">
        <v>72</v>
      </c>
      <c r="T1489" s="11" t="s">
        <v>55</v>
      </c>
      <c r="U1489" s="11" t="s">
        <v>47</v>
      </c>
      <c r="V1489" s="11"/>
      <c r="W1489" s="11"/>
      <c r="X1489" s="11"/>
      <c r="Y1489" s="11"/>
      <c r="Z1489" s="11"/>
      <c r="AA1489" s="11"/>
      <c r="AB1489" s="11"/>
      <c r="AC1489" s="11"/>
      <c r="AD1489" s="11"/>
      <c r="AE1489" s="11"/>
      <c r="AF1489" s="12">
        <f>ROUNDUP(SUM(VLOOKUP(G1489,'Pontuação'!A$2:B$11,2,FALSE),VLOOKUP(E1489,'Pontuação'!C$2:D$11,2,FALSE),VLOOKUP(I1489,'Pontuação'!I$2:J$11,2,FALSE),VLOOKUP(K1489,'Pontuação'!G$2:H$11,2,FALSE),VLOOKUP(H1489,'Pontuação'!E$2:F$11,2,FALSE),VLOOKUP(M1489,'Pontuação'!K$2:L$11,2,FALSE)),0)</f>
        <v>908</v>
      </c>
      <c r="AG1489" s="12">
        <f t="shared" si="1"/>
        <v>91</v>
      </c>
      <c r="AH1489" s="12" t="str">
        <f t="array" ref="AH1489">IFERROR(INDEX('Pontuação'!G$13:G$191, MATCH(AG1489, 'Pontuação'!F$14:F$191, 0)), "Faixa Indefinida")</f>
        <v>C</v>
      </c>
      <c r="AI1489" s="12">
        <f t="shared" si="2"/>
        <v>0</v>
      </c>
      <c r="AJ1489" s="12">
        <f t="shared" si="3"/>
        <v>0</v>
      </c>
      <c r="AK1489" s="12">
        <f t="shared" si="4"/>
        <v>1</v>
      </c>
      <c r="AL1489" s="12">
        <f t="shared" si="5"/>
        <v>0</v>
      </c>
      <c r="AM1489" s="11"/>
      <c r="AN1489" s="13">
        <v>0.47657930314731717</v>
      </c>
      <c r="AO1489" s="11" t="s">
        <v>151</v>
      </c>
      <c r="AP1489" s="14">
        <v>45931.447850717595</v>
      </c>
    </row>
    <row r="1490">
      <c r="A1490" s="8">
        <v>45925.79384259259</v>
      </c>
      <c r="B1490" s="9" t="s">
        <v>3104</v>
      </c>
      <c r="C1490" s="9" t="s">
        <v>3105</v>
      </c>
      <c r="D1490" s="10">
        <v>5.592994686377E12</v>
      </c>
      <c r="E1490" s="9" t="s">
        <v>75</v>
      </c>
      <c r="F1490" s="9"/>
      <c r="G1490" s="9" t="s">
        <v>69</v>
      </c>
      <c r="H1490" s="9" t="s">
        <v>87</v>
      </c>
      <c r="I1490" s="9" t="s">
        <v>78</v>
      </c>
      <c r="J1490" s="9" t="s">
        <v>48</v>
      </c>
      <c r="K1490" s="9" t="s">
        <v>47</v>
      </c>
      <c r="L1490" s="9" t="s">
        <v>48</v>
      </c>
      <c r="M1490" s="9" t="s">
        <v>48</v>
      </c>
      <c r="N1490" s="9" t="s">
        <v>94</v>
      </c>
      <c r="O1490" s="9" t="s">
        <v>95</v>
      </c>
      <c r="P1490" s="11" t="s">
        <v>51</v>
      </c>
      <c r="Q1490" s="11" t="s">
        <v>133</v>
      </c>
      <c r="R1490" s="11" t="s">
        <v>107</v>
      </c>
      <c r="S1490" s="11" t="s">
        <v>72</v>
      </c>
      <c r="T1490" s="11" t="s">
        <v>55</v>
      </c>
      <c r="U1490" s="11" t="s">
        <v>47</v>
      </c>
      <c r="V1490" s="11"/>
      <c r="W1490" s="11"/>
      <c r="X1490" s="11"/>
      <c r="Y1490" s="11"/>
      <c r="Z1490" s="11"/>
      <c r="AA1490" s="11"/>
      <c r="AB1490" s="11"/>
      <c r="AC1490" s="11"/>
      <c r="AD1490" s="11"/>
      <c r="AE1490" s="11"/>
      <c r="AF1490" s="12">
        <v>1216.0</v>
      </c>
      <c r="AG1490" s="12">
        <f t="shared" si="1"/>
        <v>122</v>
      </c>
      <c r="AH1490" s="12" t="str">
        <f t="array" ref="AH1490">IFERROR(INDEX('Pontuação'!G$13:G$191, MATCH(AG1490, 'Pontuação'!F$14:F$191, 0)), "Faixa Indefinida")</f>
        <v>A</v>
      </c>
      <c r="AI1490" s="12">
        <f t="shared" si="2"/>
        <v>1</v>
      </c>
      <c r="AJ1490" s="12">
        <f t="shared" si="3"/>
        <v>0</v>
      </c>
      <c r="AK1490" s="12">
        <f t="shared" si="4"/>
        <v>0</v>
      </c>
      <c r="AL1490" s="12">
        <f t="shared" si="5"/>
        <v>0</v>
      </c>
      <c r="AM1490" s="11"/>
      <c r="AN1490" s="13">
        <v>0.19834468872572933</v>
      </c>
      <c r="AO1490" s="11" t="s">
        <v>162</v>
      </c>
      <c r="AP1490" s="14">
        <v>45931.447850717595</v>
      </c>
    </row>
    <row r="1491">
      <c r="A1491" s="8">
        <v>45925.79414351852</v>
      </c>
      <c r="B1491" s="9" t="s">
        <v>3106</v>
      </c>
      <c r="C1491" s="9" t="s">
        <v>3107</v>
      </c>
      <c r="D1491" s="10">
        <v>5.555169233216E12</v>
      </c>
      <c r="E1491" s="9" t="s">
        <v>43</v>
      </c>
      <c r="F1491" s="9"/>
      <c r="G1491" s="9" t="s">
        <v>60</v>
      </c>
      <c r="H1491" s="9" t="s">
        <v>61</v>
      </c>
      <c r="I1491" s="9" t="s">
        <v>78</v>
      </c>
      <c r="J1491" s="9" t="s">
        <v>47</v>
      </c>
      <c r="K1491" s="9" t="s">
        <v>48</v>
      </c>
      <c r="L1491" s="9" t="s">
        <v>47</v>
      </c>
      <c r="M1491" s="9" t="s">
        <v>47</v>
      </c>
      <c r="N1491" s="9" t="s">
        <v>94</v>
      </c>
      <c r="O1491" s="9" t="s">
        <v>50</v>
      </c>
      <c r="P1491" s="11" t="s">
        <v>51</v>
      </c>
      <c r="Q1491" s="11" t="s">
        <v>52</v>
      </c>
      <c r="R1491" s="11" t="s">
        <v>53</v>
      </c>
      <c r="S1491" s="11" t="s">
        <v>54</v>
      </c>
      <c r="T1491" s="11" t="s">
        <v>65</v>
      </c>
      <c r="U1491" s="11" t="s">
        <v>47</v>
      </c>
      <c r="V1491" s="11"/>
      <c r="W1491" s="11"/>
      <c r="X1491" s="11"/>
      <c r="Y1491" s="11"/>
      <c r="Z1491" s="11"/>
      <c r="AA1491" s="11"/>
      <c r="AB1491" s="11"/>
      <c r="AC1491" s="11"/>
      <c r="AD1491" s="11"/>
      <c r="AE1491" s="11"/>
      <c r="AF1491" s="12">
        <f>ROUNDUP(SUM(VLOOKUP(G1491,'Pontuação'!A$2:B$11,2,FALSE),VLOOKUP(E1491,'Pontuação'!C$2:D$11,2,FALSE),VLOOKUP(I1491,'Pontuação'!I$2:J$11,2,FALSE),VLOOKUP(K1491,'Pontuação'!G$2:H$11,2,FALSE),VLOOKUP(H1491,'Pontuação'!E$2:F$11,2,FALSE),VLOOKUP(M1491,'Pontuação'!K$2:L$11,2,FALSE)),0)</f>
        <v>1131</v>
      </c>
      <c r="AG1491" s="12">
        <f t="shared" si="1"/>
        <v>113</v>
      </c>
      <c r="AH1491" s="12" t="str">
        <f t="array" ref="AH1491">IFERROR(INDEX('Pontuação'!G$13:G$191, MATCH(AG1491, 'Pontuação'!F$14:F$191, 0)), "Faixa Indefinida")</f>
        <v>B</v>
      </c>
      <c r="AI1491" s="12">
        <f t="shared" si="2"/>
        <v>0</v>
      </c>
      <c r="AJ1491" s="12">
        <f t="shared" si="3"/>
        <v>1</v>
      </c>
      <c r="AK1491" s="12">
        <f t="shared" si="4"/>
        <v>0</v>
      </c>
      <c r="AL1491" s="12">
        <f t="shared" si="5"/>
        <v>0</v>
      </c>
      <c r="AM1491" s="11"/>
      <c r="AN1491" s="13">
        <v>0.23247698666150943</v>
      </c>
      <c r="AO1491" s="11" t="s">
        <v>84</v>
      </c>
      <c r="AP1491" s="14">
        <v>45931.447850717595</v>
      </c>
    </row>
    <row r="1492">
      <c r="A1492" s="8">
        <v>45925.79858796296</v>
      </c>
      <c r="B1492" s="9" t="s">
        <v>3108</v>
      </c>
      <c r="C1492" s="9" t="s">
        <v>3109</v>
      </c>
      <c r="D1492" s="10">
        <v>5.551999517363E12</v>
      </c>
      <c r="E1492" s="9" t="s">
        <v>43</v>
      </c>
      <c r="F1492" s="9"/>
      <c r="G1492" s="9" t="s">
        <v>144</v>
      </c>
      <c r="H1492" s="9" t="s">
        <v>77</v>
      </c>
      <c r="I1492" s="9" t="s">
        <v>88</v>
      </c>
      <c r="J1492" s="9" t="s">
        <v>48</v>
      </c>
      <c r="K1492" s="9" t="s">
        <v>48</v>
      </c>
      <c r="L1492" s="9" t="s">
        <v>47</v>
      </c>
      <c r="M1492" s="9" t="s">
        <v>48</v>
      </c>
      <c r="N1492" s="9" t="s">
        <v>94</v>
      </c>
      <c r="O1492" s="9" t="s">
        <v>64</v>
      </c>
      <c r="P1492" s="11" t="s">
        <v>80</v>
      </c>
      <c r="Q1492" s="11" t="s">
        <v>81</v>
      </c>
      <c r="R1492" s="11" t="s">
        <v>82</v>
      </c>
      <c r="S1492" s="11">
        <v>7.50940275529E11</v>
      </c>
      <c r="T1492" s="11" t="s">
        <v>477</v>
      </c>
      <c r="U1492" s="11" t="s">
        <v>56</v>
      </c>
      <c r="V1492" s="11"/>
      <c r="W1492" s="11"/>
      <c r="X1492" s="11"/>
      <c r="Y1492" s="11"/>
      <c r="Z1492" s="11"/>
      <c r="AA1492" s="11"/>
      <c r="AB1492" s="11"/>
      <c r="AC1492" s="11"/>
      <c r="AD1492" s="11"/>
      <c r="AE1492" s="11"/>
      <c r="AF1492" s="12">
        <f>ROUNDUP(SUM(VLOOKUP(G1492,'Pontuação'!A$2:B$11,2,FALSE),VLOOKUP(E1492,'Pontuação'!C$2:D$11,2,FALSE),VLOOKUP(I1492,'Pontuação'!I$2:J$11,2,FALSE),VLOOKUP(K1492,'Pontuação'!G$2:H$11,2,FALSE),VLOOKUP(H1492,'Pontuação'!E$2:F$11,2,FALSE),VLOOKUP(M1492,'Pontuação'!K$2:L$11,2,FALSE)),0)</f>
        <v>1134</v>
      </c>
      <c r="AG1492" s="12">
        <f t="shared" si="1"/>
        <v>113</v>
      </c>
      <c r="AH1492" s="12" t="str">
        <f t="array" ref="AH1492">IFERROR(INDEX('Pontuação'!G$13:G$191, MATCH(AG1492, 'Pontuação'!F$14:F$191, 0)), "Faixa Indefinida")</f>
        <v>B</v>
      </c>
      <c r="AI1492" s="12">
        <f t="shared" si="2"/>
        <v>0</v>
      </c>
      <c r="AJ1492" s="12">
        <f t="shared" si="3"/>
        <v>1</v>
      </c>
      <c r="AK1492" s="12">
        <f t="shared" si="4"/>
        <v>0</v>
      </c>
      <c r="AL1492" s="12">
        <f t="shared" si="5"/>
        <v>0</v>
      </c>
      <c r="AM1492" s="11"/>
      <c r="AN1492" s="13">
        <v>0.13974428740823558</v>
      </c>
      <c r="AO1492" s="11" t="s">
        <v>110</v>
      </c>
      <c r="AP1492" s="14">
        <v>45931.447850717595</v>
      </c>
    </row>
    <row r="1493">
      <c r="A1493" s="8">
        <v>45925.80134259259</v>
      </c>
      <c r="B1493" s="9" t="s">
        <v>3110</v>
      </c>
      <c r="C1493" s="9" t="s">
        <v>3111</v>
      </c>
      <c r="D1493" s="10">
        <v>5.549999660024E12</v>
      </c>
      <c r="E1493" s="9" t="s">
        <v>43</v>
      </c>
      <c r="F1493" s="9"/>
      <c r="G1493" s="9" t="s">
        <v>60</v>
      </c>
      <c r="H1493" s="9" t="s">
        <v>45</v>
      </c>
      <c r="I1493" s="9" t="s">
        <v>106</v>
      </c>
      <c r="J1493" s="9" t="s">
        <v>48</v>
      </c>
      <c r="K1493" s="9" t="s">
        <v>47</v>
      </c>
      <c r="L1493" s="9" t="s">
        <v>48</v>
      </c>
      <c r="M1493" s="9" t="s">
        <v>48</v>
      </c>
      <c r="N1493" s="9" t="s">
        <v>79</v>
      </c>
      <c r="O1493" s="9" t="s">
        <v>70</v>
      </c>
      <c r="P1493" s="11" t="s">
        <v>51</v>
      </c>
      <c r="Q1493" s="11" t="s">
        <v>133</v>
      </c>
      <c r="R1493" s="11" t="s">
        <v>107</v>
      </c>
      <c r="S1493" s="11" t="s">
        <v>72</v>
      </c>
      <c r="T1493" s="11" t="s">
        <v>65</v>
      </c>
      <c r="U1493" s="11" t="s">
        <v>56</v>
      </c>
      <c r="V1493" s="11"/>
      <c r="W1493" s="11"/>
      <c r="X1493" s="11"/>
      <c r="Y1493" s="11"/>
      <c r="Z1493" s="11"/>
      <c r="AA1493" s="11"/>
      <c r="AB1493" s="11"/>
      <c r="AC1493" s="11"/>
      <c r="AD1493" s="11"/>
      <c r="AE1493" s="11"/>
      <c r="AF1493" s="12">
        <f>ROUNDUP(SUM(VLOOKUP(G1493,'Pontuação'!A$2:B$11,2,FALSE),VLOOKUP(E1493,'Pontuação'!C$2:D$11,2,FALSE),VLOOKUP(I1493,'Pontuação'!I$2:J$11,2,FALSE),VLOOKUP(K1493,'Pontuação'!G$2:H$11,2,FALSE),VLOOKUP(H1493,'Pontuação'!E$2:F$11,2,FALSE),VLOOKUP(M1493,'Pontuação'!K$2:L$11,2,FALSE)),0)</f>
        <v>1213</v>
      </c>
      <c r="AG1493" s="12">
        <f t="shared" si="1"/>
        <v>121</v>
      </c>
      <c r="AH1493" s="12" t="str">
        <f t="array" ref="AH1493">IFERROR(INDEX('Pontuação'!G$13:G$191, MATCH(AG1493, 'Pontuação'!F$14:F$191, 0)), "Faixa Indefinida")</f>
        <v>A</v>
      </c>
      <c r="AI1493" s="12">
        <f t="shared" si="2"/>
        <v>1</v>
      </c>
      <c r="AJ1493" s="12">
        <f t="shared" si="3"/>
        <v>0</v>
      </c>
      <c r="AK1493" s="12">
        <f t="shared" si="4"/>
        <v>0</v>
      </c>
      <c r="AL1493" s="12">
        <f t="shared" si="5"/>
        <v>0</v>
      </c>
      <c r="AM1493" s="11"/>
      <c r="AN1493" s="13">
        <v>0.3889110474853606</v>
      </c>
      <c r="AO1493" s="11" t="s">
        <v>134</v>
      </c>
      <c r="AP1493" s="14">
        <v>45931.447850717595</v>
      </c>
    </row>
    <row r="1494">
      <c r="A1494" s="8">
        <v>45925.8016087963</v>
      </c>
      <c r="B1494" s="9" t="s">
        <v>3112</v>
      </c>
      <c r="C1494" s="9" t="s">
        <v>3113</v>
      </c>
      <c r="D1494" s="10">
        <v>5.584988502077E12</v>
      </c>
      <c r="E1494" s="9" t="s">
        <v>43</v>
      </c>
      <c r="F1494" s="9"/>
      <c r="G1494" s="9" t="s">
        <v>144</v>
      </c>
      <c r="H1494" s="9" t="s">
        <v>77</v>
      </c>
      <c r="I1494" s="9" t="s">
        <v>88</v>
      </c>
      <c r="J1494" s="9" t="s">
        <v>47</v>
      </c>
      <c r="K1494" s="9" t="s">
        <v>48</v>
      </c>
      <c r="L1494" s="9" t="s">
        <v>48</v>
      </c>
      <c r="M1494" s="9" t="s">
        <v>48</v>
      </c>
      <c r="N1494" s="9" t="s">
        <v>49</v>
      </c>
      <c r="O1494" s="9" t="s">
        <v>64</v>
      </c>
      <c r="P1494" s="11" t="s">
        <v>80</v>
      </c>
      <c r="Q1494" s="11" t="s">
        <v>81</v>
      </c>
      <c r="R1494" s="11" t="s">
        <v>82</v>
      </c>
      <c r="S1494" s="11">
        <v>7.50940275532E11</v>
      </c>
      <c r="T1494" s="11" t="s">
        <v>229</v>
      </c>
      <c r="U1494" s="11" t="s">
        <v>56</v>
      </c>
      <c r="V1494" s="11"/>
      <c r="W1494" s="11"/>
      <c r="X1494" s="11"/>
      <c r="Y1494" s="11"/>
      <c r="Z1494" s="11"/>
      <c r="AA1494" s="11"/>
      <c r="AB1494" s="11"/>
      <c r="AC1494" s="11"/>
      <c r="AD1494" s="11"/>
      <c r="AE1494" s="11"/>
      <c r="AF1494" s="12">
        <f>ROUNDUP(SUM(VLOOKUP(G1494,'Pontuação'!A$2:B$11,2,FALSE),VLOOKUP(E1494,'Pontuação'!C$2:D$11,2,FALSE),VLOOKUP(I1494,'Pontuação'!I$2:J$11,2,FALSE),VLOOKUP(K1494,'Pontuação'!G$2:H$11,2,FALSE),VLOOKUP(H1494,'Pontuação'!E$2:F$11,2,FALSE),VLOOKUP(M1494,'Pontuação'!K$2:L$11,2,FALSE)),0)</f>
        <v>1134</v>
      </c>
      <c r="AG1494" s="12">
        <f t="shared" si="1"/>
        <v>113</v>
      </c>
      <c r="AH1494" s="12" t="str">
        <f t="array" ref="AH1494">IFERROR(INDEX('Pontuação'!G$13:G$191, MATCH(AG1494, 'Pontuação'!F$14:F$191, 0)), "Faixa Indefinida")</f>
        <v>B</v>
      </c>
      <c r="AI1494" s="12">
        <f t="shared" si="2"/>
        <v>0</v>
      </c>
      <c r="AJ1494" s="12">
        <f t="shared" si="3"/>
        <v>1</v>
      </c>
      <c r="AK1494" s="12">
        <f t="shared" si="4"/>
        <v>0</v>
      </c>
      <c r="AL1494" s="12">
        <f t="shared" si="5"/>
        <v>0</v>
      </c>
      <c r="AM1494" s="11"/>
      <c r="AN1494" s="13">
        <v>0.15570170734566358</v>
      </c>
      <c r="AO1494" s="11" t="s">
        <v>110</v>
      </c>
      <c r="AP1494" s="14">
        <v>45931.447850717595</v>
      </c>
    </row>
    <row r="1495">
      <c r="A1495" s="8">
        <v>45925.804918981485</v>
      </c>
      <c r="B1495" s="9" t="s">
        <v>3114</v>
      </c>
      <c r="C1495" s="9" t="s">
        <v>3115</v>
      </c>
      <c r="D1495" s="10">
        <v>5.511949656585E12</v>
      </c>
      <c r="E1495" s="9" t="s">
        <v>75</v>
      </c>
      <c r="F1495" s="9"/>
      <c r="G1495" s="9" t="s">
        <v>69</v>
      </c>
      <c r="H1495" s="9" t="s">
        <v>45</v>
      </c>
      <c r="I1495" s="9" t="s">
        <v>46</v>
      </c>
      <c r="J1495" s="9" t="s">
        <v>47</v>
      </c>
      <c r="K1495" s="9" t="s">
        <v>47</v>
      </c>
      <c r="L1495" s="9" t="s">
        <v>47</v>
      </c>
      <c r="M1495" s="9" t="s">
        <v>47</v>
      </c>
      <c r="N1495" s="9" t="s">
        <v>49</v>
      </c>
      <c r="O1495" s="9" t="s">
        <v>70</v>
      </c>
      <c r="P1495" s="11" t="s">
        <v>51</v>
      </c>
      <c r="Q1495" s="11" t="s">
        <v>171</v>
      </c>
      <c r="R1495" s="11" t="s">
        <v>107</v>
      </c>
      <c r="S1495" s="11" t="s">
        <v>172</v>
      </c>
      <c r="T1495" s="11" t="s">
        <v>65</v>
      </c>
      <c r="U1495" s="11" t="s">
        <v>56</v>
      </c>
      <c r="V1495" s="11"/>
      <c r="W1495" s="11"/>
      <c r="X1495" s="11"/>
      <c r="Y1495" s="11"/>
      <c r="Z1495" s="11"/>
      <c r="AA1495" s="11"/>
      <c r="AB1495" s="11"/>
      <c r="AC1495" s="11"/>
      <c r="AD1495" s="11"/>
      <c r="AE1495" s="11"/>
      <c r="AF1495" s="12">
        <f>ROUNDUP(SUM(VLOOKUP(G1495,'Pontuação'!A$2:B$11,2,FALSE),VLOOKUP(E1495,'Pontuação'!C$2:D$11,2,FALSE),VLOOKUP(I1495,'Pontuação'!I$2:J$11,2,FALSE),VLOOKUP(K1495,'Pontuação'!G$2:H$11,2,FALSE),VLOOKUP(H1495,'Pontuação'!E$2:F$11,2,FALSE),VLOOKUP(M1495,'Pontuação'!K$2:L$11,2,FALSE)),0)</f>
        <v>1005</v>
      </c>
      <c r="AG1495" s="12">
        <f t="shared" si="1"/>
        <v>101</v>
      </c>
      <c r="AH1495" s="12" t="str">
        <f t="array" ref="AH1495">IFERROR(INDEX('Pontuação'!G$13:G$191, MATCH(AG1495, 'Pontuação'!F$14:F$191, 0)), "Faixa Indefinida")</f>
        <v>C</v>
      </c>
      <c r="AI1495" s="12">
        <f t="shared" si="2"/>
        <v>0</v>
      </c>
      <c r="AJ1495" s="12">
        <f t="shared" si="3"/>
        <v>0</v>
      </c>
      <c r="AK1495" s="12">
        <f t="shared" si="4"/>
        <v>1</v>
      </c>
      <c r="AL1495" s="12">
        <f t="shared" si="5"/>
        <v>0</v>
      </c>
      <c r="AM1495" s="11"/>
      <c r="AN1495" s="13">
        <v>0.2612809175977713</v>
      </c>
      <c r="AO1495" s="11" t="s">
        <v>91</v>
      </c>
      <c r="AP1495" s="14">
        <v>45931.447850717595</v>
      </c>
    </row>
    <row r="1496">
      <c r="A1496" s="8">
        <v>45925.805393518516</v>
      </c>
      <c r="B1496" s="9" t="s">
        <v>3116</v>
      </c>
      <c r="C1496" s="9" t="s">
        <v>3117</v>
      </c>
      <c r="D1496" s="10">
        <v>5.535991697997E12</v>
      </c>
      <c r="E1496" s="9" t="s">
        <v>43</v>
      </c>
      <c r="F1496" s="9"/>
      <c r="G1496" s="9" t="s">
        <v>144</v>
      </c>
      <c r="H1496" s="9" t="s">
        <v>77</v>
      </c>
      <c r="I1496" s="9" t="s">
        <v>78</v>
      </c>
      <c r="J1496" s="9" t="s">
        <v>48</v>
      </c>
      <c r="K1496" s="9" t="s">
        <v>47</v>
      </c>
      <c r="L1496" s="9" t="s">
        <v>48</v>
      </c>
      <c r="M1496" s="9" t="s">
        <v>48</v>
      </c>
      <c r="N1496" s="9" t="s">
        <v>63</v>
      </c>
      <c r="O1496" s="9" t="s">
        <v>64</v>
      </c>
      <c r="P1496" s="11" t="s">
        <v>80</v>
      </c>
      <c r="Q1496" s="11" t="s">
        <v>81</v>
      </c>
      <c r="R1496" s="11" t="s">
        <v>82</v>
      </c>
      <c r="S1496" s="11">
        <v>7.50940275529E11</v>
      </c>
      <c r="T1496" s="11" t="s">
        <v>477</v>
      </c>
      <c r="U1496" s="11" t="s">
        <v>56</v>
      </c>
      <c r="V1496" s="11"/>
      <c r="W1496" s="11"/>
      <c r="X1496" s="11"/>
      <c r="Y1496" s="11"/>
      <c r="Z1496" s="11"/>
      <c r="AA1496" s="11"/>
      <c r="AB1496" s="11"/>
      <c r="AC1496" s="11"/>
      <c r="AD1496" s="11"/>
      <c r="AE1496" s="11"/>
      <c r="AF1496" s="12">
        <f>ROUNDUP(SUM(VLOOKUP(G1496,'Pontuação'!A$2:B$11,2,FALSE),VLOOKUP(E1496,'Pontuação'!C$2:D$11,2,FALSE),VLOOKUP(I1496,'Pontuação'!I$2:J$11,2,FALSE),VLOOKUP(K1496,'Pontuação'!G$2:H$11,2,FALSE),VLOOKUP(H1496,'Pontuação'!E$2:F$11,2,FALSE),VLOOKUP(M1496,'Pontuação'!K$2:L$11,2,FALSE)),0)</f>
        <v>1110</v>
      </c>
      <c r="AG1496" s="12">
        <f t="shared" si="1"/>
        <v>111</v>
      </c>
      <c r="AH1496" s="12" t="str">
        <f t="array" ref="AH1496">IFERROR(INDEX('Pontuação'!G$13:G$191, MATCH(AG1496, 'Pontuação'!F$14:F$191, 0)), "Faixa Indefinida")</f>
        <v>B</v>
      </c>
      <c r="AI1496" s="12">
        <f t="shared" si="2"/>
        <v>0</v>
      </c>
      <c r="AJ1496" s="12">
        <f t="shared" si="3"/>
        <v>1</v>
      </c>
      <c r="AK1496" s="12">
        <f t="shared" si="4"/>
        <v>0</v>
      </c>
      <c r="AL1496" s="12">
        <f t="shared" si="5"/>
        <v>0</v>
      </c>
      <c r="AM1496" s="11"/>
      <c r="AN1496" s="13">
        <v>0.370932135574235</v>
      </c>
      <c r="AO1496" s="11" t="s">
        <v>66</v>
      </c>
      <c r="AP1496" s="14">
        <v>45931.447850717595</v>
      </c>
    </row>
    <row r="1497">
      <c r="A1497" s="8">
        <v>45925.806493055556</v>
      </c>
      <c r="B1497" s="9" t="s">
        <v>3118</v>
      </c>
      <c r="C1497" s="9" t="s">
        <v>3119</v>
      </c>
      <c r="D1497" s="10">
        <v>5.58298167536E12</v>
      </c>
      <c r="E1497" s="9" t="s">
        <v>43</v>
      </c>
      <c r="F1497" s="9"/>
      <c r="G1497" s="9" t="s">
        <v>60</v>
      </c>
      <c r="H1497" s="9" t="s">
        <v>45</v>
      </c>
      <c r="I1497" s="9" t="s">
        <v>106</v>
      </c>
      <c r="J1497" s="9" t="s">
        <v>47</v>
      </c>
      <c r="K1497" s="9" t="s">
        <v>48</v>
      </c>
      <c r="L1497" s="9" t="s">
        <v>47</v>
      </c>
      <c r="M1497" s="9" t="s">
        <v>48</v>
      </c>
      <c r="N1497" s="9" t="s">
        <v>79</v>
      </c>
      <c r="O1497" s="9" t="s">
        <v>64</v>
      </c>
      <c r="P1497" s="11" t="s">
        <v>51</v>
      </c>
      <c r="Q1497" s="11" t="s">
        <v>89</v>
      </c>
      <c r="R1497" s="11" t="s">
        <v>90</v>
      </c>
      <c r="S1497" s="11" t="s">
        <v>54</v>
      </c>
      <c r="T1497" s="11" t="s">
        <v>55</v>
      </c>
      <c r="U1497" s="11" t="s">
        <v>56</v>
      </c>
      <c r="V1497" s="11"/>
      <c r="W1497" s="11"/>
      <c r="X1497" s="11"/>
      <c r="Y1497" s="11"/>
      <c r="Z1497" s="11"/>
      <c r="AA1497" s="11"/>
      <c r="AB1497" s="11"/>
      <c r="AC1497" s="11"/>
      <c r="AD1497" s="11"/>
      <c r="AE1497" s="11"/>
      <c r="AF1497" s="12">
        <f>ROUNDUP(SUM(VLOOKUP(G1497,'Pontuação'!A$2:B$11,2,FALSE),VLOOKUP(E1497,'Pontuação'!C$2:D$11,2,FALSE),VLOOKUP(I1497,'Pontuação'!I$2:J$11,2,FALSE),VLOOKUP(K1497,'Pontuação'!G$2:H$11,2,FALSE),VLOOKUP(H1497,'Pontuação'!E$2:F$11,2,FALSE),VLOOKUP(M1497,'Pontuação'!K$2:L$11,2,FALSE)),0)</f>
        <v>1323</v>
      </c>
      <c r="AG1497" s="12">
        <f t="shared" si="1"/>
        <v>132</v>
      </c>
      <c r="AH1497" s="12" t="str">
        <f t="array" ref="AH1497">IFERROR(INDEX('Pontuação'!G$13:G$191, MATCH(AG1497, 'Pontuação'!F$14:F$191, 0)), "Faixa Indefinida")</f>
        <v>A</v>
      </c>
      <c r="AI1497" s="12">
        <f t="shared" si="2"/>
        <v>1</v>
      </c>
      <c r="AJ1497" s="12">
        <f t="shared" si="3"/>
        <v>0</v>
      </c>
      <c r="AK1497" s="12">
        <f t="shared" si="4"/>
        <v>0</v>
      </c>
      <c r="AL1497" s="12">
        <f t="shared" si="5"/>
        <v>0</v>
      </c>
      <c r="AM1497" s="11"/>
      <c r="AN1497" s="13">
        <v>0.28474391410976246</v>
      </c>
      <c r="AO1497" s="11" t="s">
        <v>91</v>
      </c>
      <c r="AP1497" s="14">
        <v>45931.447850717595</v>
      </c>
    </row>
    <row r="1498">
      <c r="A1498" s="8">
        <v>45925.810694444444</v>
      </c>
      <c r="B1498" s="9" t="s">
        <v>3120</v>
      </c>
      <c r="C1498" s="9" t="s">
        <v>3121</v>
      </c>
      <c r="D1498" s="10">
        <v>5.511994135238E12</v>
      </c>
      <c r="E1498" s="9" t="s">
        <v>43</v>
      </c>
      <c r="F1498" s="9"/>
      <c r="G1498" s="9" t="s">
        <v>76</v>
      </c>
      <c r="H1498" s="9" t="s">
        <v>77</v>
      </c>
      <c r="I1498" s="9" t="s">
        <v>88</v>
      </c>
      <c r="J1498" s="9" t="s">
        <v>48</v>
      </c>
      <c r="K1498" s="9" t="s">
        <v>48</v>
      </c>
      <c r="L1498" s="9" t="s">
        <v>48</v>
      </c>
      <c r="M1498" s="9" t="s">
        <v>47</v>
      </c>
      <c r="N1498" s="9" t="s">
        <v>63</v>
      </c>
      <c r="O1498" s="9" t="s">
        <v>64</v>
      </c>
      <c r="P1498" s="11" t="s">
        <v>51</v>
      </c>
      <c r="Q1498" s="11" t="s">
        <v>115</v>
      </c>
      <c r="R1498" s="11" t="s">
        <v>90</v>
      </c>
      <c r="S1498" s="11" t="s">
        <v>380</v>
      </c>
      <c r="T1498" s="11" t="s">
        <v>55</v>
      </c>
      <c r="U1498" s="11" t="s">
        <v>56</v>
      </c>
      <c r="V1498" s="11"/>
      <c r="W1498" s="11"/>
      <c r="X1498" s="11"/>
      <c r="Y1498" s="11"/>
      <c r="Z1498" s="11"/>
      <c r="AA1498" s="11"/>
      <c r="AB1498" s="11"/>
      <c r="AC1498" s="11"/>
      <c r="AD1498" s="11"/>
      <c r="AE1498" s="11"/>
      <c r="AF1498" s="12">
        <f>ROUNDUP(SUM(VLOOKUP(G1498,'Pontuação'!A$2:B$11,2,FALSE),VLOOKUP(E1498,'Pontuação'!C$2:D$11,2,FALSE),VLOOKUP(I1498,'Pontuação'!I$2:J$11,2,FALSE),VLOOKUP(K1498,'Pontuação'!G$2:H$11,2,FALSE),VLOOKUP(H1498,'Pontuação'!E$2:F$11,2,FALSE),VLOOKUP(M1498,'Pontuação'!K$2:L$11,2,FALSE)),0)</f>
        <v>1061</v>
      </c>
      <c r="AG1498" s="12">
        <f t="shared" si="1"/>
        <v>106</v>
      </c>
      <c r="AH1498" s="12" t="str">
        <f t="array" ref="AH1498">IFERROR(INDEX('Pontuação'!G$13:G$191, MATCH(AG1498, 'Pontuação'!F$14:F$191, 0)), "Faixa Indefinida")</f>
        <v>B</v>
      </c>
      <c r="AI1498" s="12">
        <f t="shared" si="2"/>
        <v>0</v>
      </c>
      <c r="AJ1498" s="12">
        <f t="shared" si="3"/>
        <v>1</v>
      </c>
      <c r="AK1498" s="12">
        <f t="shared" si="4"/>
        <v>0</v>
      </c>
      <c r="AL1498" s="12">
        <f t="shared" si="5"/>
        <v>0</v>
      </c>
      <c r="AM1498" s="11"/>
      <c r="AN1498" s="13">
        <v>0.1915915638241387</v>
      </c>
      <c r="AO1498" s="11" t="s">
        <v>162</v>
      </c>
      <c r="AP1498" s="14">
        <v>45931.447850717595</v>
      </c>
    </row>
    <row r="1499">
      <c r="A1499" s="8">
        <v>45925.81123842593</v>
      </c>
      <c r="B1499" s="9" t="s">
        <v>3122</v>
      </c>
      <c r="C1499" s="9" t="s">
        <v>3123</v>
      </c>
      <c r="D1499" s="10">
        <v>5.534991613709E12</v>
      </c>
      <c r="E1499" s="9" t="s">
        <v>43</v>
      </c>
      <c r="F1499" s="9"/>
      <c r="G1499" s="9" t="s">
        <v>60</v>
      </c>
      <c r="H1499" s="9" t="s">
        <v>61</v>
      </c>
      <c r="I1499" s="9" t="s">
        <v>88</v>
      </c>
      <c r="J1499" s="9" t="s">
        <v>47</v>
      </c>
      <c r="K1499" s="9" t="s">
        <v>47</v>
      </c>
      <c r="L1499" s="9" t="s">
        <v>47</v>
      </c>
      <c r="M1499" s="9" t="s">
        <v>47</v>
      </c>
      <c r="N1499" s="9" t="s">
        <v>63</v>
      </c>
      <c r="O1499" s="9" t="s">
        <v>50</v>
      </c>
      <c r="P1499" s="11" t="s">
        <v>51</v>
      </c>
      <c r="Q1499" s="11" t="s">
        <v>52</v>
      </c>
      <c r="R1499" s="11" t="s">
        <v>53</v>
      </c>
      <c r="S1499" s="11" t="s">
        <v>54</v>
      </c>
      <c r="T1499" s="11" t="s">
        <v>55</v>
      </c>
      <c r="U1499" s="11" t="s">
        <v>56</v>
      </c>
      <c r="V1499" s="11"/>
      <c r="W1499" s="11"/>
      <c r="X1499" s="11"/>
      <c r="Y1499" s="11"/>
      <c r="Z1499" s="11"/>
      <c r="AA1499" s="11"/>
      <c r="AB1499" s="11"/>
      <c r="AC1499" s="11"/>
      <c r="AD1499" s="11"/>
      <c r="AE1499" s="11"/>
      <c r="AF1499" s="12">
        <f>ROUNDUP(SUM(VLOOKUP(G1499,'Pontuação'!A$2:B$11,2,FALSE),VLOOKUP(E1499,'Pontuação'!C$2:D$11,2,FALSE),VLOOKUP(I1499,'Pontuação'!I$2:J$11,2,FALSE),VLOOKUP(K1499,'Pontuação'!G$2:H$11,2,FALSE),VLOOKUP(H1499,'Pontuação'!E$2:F$11,2,FALSE),VLOOKUP(M1499,'Pontuação'!K$2:L$11,2,FALSE)),0)</f>
        <v>935</v>
      </c>
      <c r="AG1499" s="12">
        <f t="shared" si="1"/>
        <v>94</v>
      </c>
      <c r="AH1499" s="12" t="str">
        <f t="array" ref="AH1499">IFERROR(INDEX('Pontuação'!G$13:G$191, MATCH(AG1499, 'Pontuação'!F$14:F$191, 0)), "Faixa Indefinida")</f>
        <v>C</v>
      </c>
      <c r="AI1499" s="12">
        <f t="shared" si="2"/>
        <v>0</v>
      </c>
      <c r="AJ1499" s="12">
        <f t="shared" si="3"/>
        <v>0</v>
      </c>
      <c r="AK1499" s="12">
        <f t="shared" si="4"/>
        <v>1</v>
      </c>
      <c r="AL1499" s="12">
        <f t="shared" si="5"/>
        <v>0</v>
      </c>
      <c r="AM1499" s="11"/>
      <c r="AN1499" s="13">
        <v>0.41576549024743914</v>
      </c>
      <c r="AO1499" s="11" t="s">
        <v>134</v>
      </c>
      <c r="AP1499" s="14">
        <v>45931.447850717595</v>
      </c>
    </row>
    <row r="1500">
      <c r="A1500" s="8">
        <v>45925.81452546296</v>
      </c>
      <c r="B1500" s="9" t="s">
        <v>3124</v>
      </c>
      <c r="C1500" s="9" t="s">
        <v>3125</v>
      </c>
      <c r="D1500" s="10">
        <v>5.533984211083E12</v>
      </c>
      <c r="E1500" s="9" t="s">
        <v>43</v>
      </c>
      <c r="F1500" s="9"/>
      <c r="G1500" s="9" t="s">
        <v>76</v>
      </c>
      <c r="H1500" s="9" t="s">
        <v>45</v>
      </c>
      <c r="I1500" s="9" t="s">
        <v>46</v>
      </c>
      <c r="J1500" s="9" t="s">
        <v>47</v>
      </c>
      <c r="K1500" s="9" t="s">
        <v>47</v>
      </c>
      <c r="L1500" s="9" t="s">
        <v>48</v>
      </c>
      <c r="M1500" s="9" t="s">
        <v>47</v>
      </c>
      <c r="N1500" s="9" t="s">
        <v>49</v>
      </c>
      <c r="O1500" s="9" t="s">
        <v>50</v>
      </c>
      <c r="P1500" s="11" t="s">
        <v>51</v>
      </c>
      <c r="Q1500" s="11" t="s">
        <v>121</v>
      </c>
      <c r="R1500" s="11" t="s">
        <v>122</v>
      </c>
      <c r="S1500" s="11" t="s">
        <v>123</v>
      </c>
      <c r="T1500" s="11" t="s">
        <v>55</v>
      </c>
      <c r="U1500" s="11" t="s">
        <v>56</v>
      </c>
      <c r="V1500" s="11"/>
      <c r="W1500" s="11"/>
      <c r="X1500" s="11"/>
      <c r="Y1500" s="11"/>
      <c r="Z1500" s="11"/>
      <c r="AA1500" s="11"/>
      <c r="AB1500" s="11"/>
      <c r="AC1500" s="11"/>
      <c r="AD1500" s="11"/>
      <c r="AE1500" s="11"/>
      <c r="AF1500" s="12">
        <f>ROUNDUP(SUM(VLOOKUP(G1500,'Pontuação'!A$2:B$11,2,FALSE),VLOOKUP(E1500,'Pontuação'!C$2:D$11,2,FALSE),VLOOKUP(I1500,'Pontuação'!I$2:J$11,2,FALSE),VLOOKUP(K1500,'Pontuação'!G$2:H$11,2,FALSE),VLOOKUP(H1500,'Pontuação'!E$2:F$11,2,FALSE),VLOOKUP(M1500,'Pontuação'!K$2:L$11,2,FALSE)),0)</f>
        <v>1141</v>
      </c>
      <c r="AG1500" s="12">
        <f t="shared" si="1"/>
        <v>114</v>
      </c>
      <c r="AH1500" s="12" t="str">
        <f t="array" ref="AH1500">IFERROR(INDEX('Pontuação'!G$13:G$191, MATCH(AG1500, 'Pontuação'!F$14:F$191, 0)), "Faixa Indefinida")</f>
        <v>B</v>
      </c>
      <c r="AI1500" s="12">
        <f t="shared" si="2"/>
        <v>0</v>
      </c>
      <c r="AJ1500" s="12">
        <f t="shared" si="3"/>
        <v>1</v>
      </c>
      <c r="AK1500" s="12">
        <f t="shared" si="4"/>
        <v>0</v>
      </c>
      <c r="AL1500" s="12">
        <f t="shared" si="5"/>
        <v>0</v>
      </c>
      <c r="AM1500" s="11"/>
      <c r="AN1500" s="13">
        <v>0.36754521546107993</v>
      </c>
      <c r="AO1500" s="11" t="s">
        <v>66</v>
      </c>
      <c r="AP1500" s="14">
        <v>45931.447850717595</v>
      </c>
    </row>
    <row r="1501">
      <c r="A1501" s="8">
        <v>45925.8158912037</v>
      </c>
      <c r="B1501" s="9" t="s">
        <v>3126</v>
      </c>
      <c r="C1501" s="9" t="s">
        <v>3127</v>
      </c>
      <c r="D1501" s="10">
        <v>5.569999365244E12</v>
      </c>
      <c r="E1501" s="9" t="s">
        <v>75</v>
      </c>
      <c r="F1501" s="9"/>
      <c r="G1501" s="9" t="s">
        <v>44</v>
      </c>
      <c r="H1501" s="9" t="s">
        <v>157</v>
      </c>
      <c r="I1501" s="9" t="s">
        <v>78</v>
      </c>
      <c r="J1501" s="9" t="s">
        <v>48</v>
      </c>
      <c r="K1501" s="9" t="s">
        <v>47</v>
      </c>
      <c r="L1501" s="9" t="s">
        <v>48</v>
      </c>
      <c r="M1501" s="9" t="s">
        <v>47</v>
      </c>
      <c r="N1501" s="9" t="s">
        <v>79</v>
      </c>
      <c r="O1501" s="9" t="s">
        <v>95</v>
      </c>
      <c r="P1501" s="11" t="s">
        <v>51</v>
      </c>
      <c r="Q1501" s="11" t="s">
        <v>89</v>
      </c>
      <c r="R1501" s="11" t="s">
        <v>90</v>
      </c>
      <c r="S1501" s="11" t="s">
        <v>54</v>
      </c>
      <c r="T1501" s="11" t="s">
        <v>55</v>
      </c>
      <c r="U1501" s="11" t="s">
        <v>56</v>
      </c>
      <c r="V1501" s="11"/>
      <c r="W1501" s="11"/>
      <c r="X1501" s="11"/>
      <c r="Y1501" s="11"/>
      <c r="Z1501" s="11"/>
      <c r="AA1501" s="11"/>
      <c r="AB1501" s="11"/>
      <c r="AC1501" s="11"/>
      <c r="AD1501" s="11"/>
      <c r="AE1501" s="11"/>
      <c r="AF1501" s="12">
        <f>ROUNDUP(SUM(VLOOKUP(G1501,'Pontuação'!A$2:B$11,2,FALSE),VLOOKUP(E1501,'Pontuação'!C$2:D$11,2,FALSE),VLOOKUP(I1501,'Pontuação'!I$2:J$11,2,FALSE),VLOOKUP(K1501,'Pontuação'!G$2:H$11,2,FALSE),VLOOKUP(H1501,'Pontuação'!E$2:F$11,2,FALSE),VLOOKUP(M1501,'Pontuação'!K$2:L$11,2,FALSE)),0)</f>
        <v>917</v>
      </c>
      <c r="AG1501" s="12">
        <f t="shared" si="1"/>
        <v>92</v>
      </c>
      <c r="AH1501" s="12" t="str">
        <f t="array" ref="AH1501">IFERROR(INDEX('Pontuação'!G$13:G$191, MATCH(AG1501, 'Pontuação'!F$14:F$191, 0)), "Faixa Indefinida")</f>
        <v>C</v>
      </c>
      <c r="AI1501" s="12">
        <f t="shared" si="2"/>
        <v>0</v>
      </c>
      <c r="AJ1501" s="12">
        <f t="shared" si="3"/>
        <v>0</v>
      </c>
      <c r="AK1501" s="12">
        <f t="shared" si="4"/>
        <v>1</v>
      </c>
      <c r="AL1501" s="12">
        <f t="shared" si="5"/>
        <v>0</v>
      </c>
      <c r="AM1501" s="11"/>
      <c r="AN1501" s="13">
        <v>0.23799511977469867</v>
      </c>
      <c r="AO1501" s="11" t="s">
        <v>84</v>
      </c>
      <c r="AP1501" s="14">
        <v>45931.447850717595</v>
      </c>
    </row>
    <row r="1502">
      <c r="A1502" s="8">
        <v>45925.81841435185</v>
      </c>
      <c r="B1502" s="9" t="s">
        <v>3128</v>
      </c>
      <c r="C1502" s="9" t="s">
        <v>3129</v>
      </c>
      <c r="D1502" s="10">
        <v>5.513978186811E12</v>
      </c>
      <c r="E1502" s="9" t="s">
        <v>43</v>
      </c>
      <c r="F1502" s="9"/>
      <c r="G1502" s="9" t="s">
        <v>44</v>
      </c>
      <c r="H1502" s="9" t="s">
        <v>157</v>
      </c>
      <c r="I1502" s="9" t="s">
        <v>78</v>
      </c>
      <c r="J1502" s="9" t="s">
        <v>47</v>
      </c>
      <c r="K1502" s="9" t="s">
        <v>47</v>
      </c>
      <c r="L1502" s="9" t="s">
        <v>47</v>
      </c>
      <c r="M1502" s="9" t="s">
        <v>47</v>
      </c>
      <c r="N1502" s="9" t="s">
        <v>49</v>
      </c>
      <c r="O1502" s="9" t="s">
        <v>50</v>
      </c>
      <c r="P1502" s="11" t="s">
        <v>51</v>
      </c>
      <c r="Q1502" s="11" t="s">
        <v>141</v>
      </c>
      <c r="R1502" s="11" t="s">
        <v>90</v>
      </c>
      <c r="S1502" s="11" t="s">
        <v>54</v>
      </c>
      <c r="T1502" s="11" t="s">
        <v>65</v>
      </c>
      <c r="U1502" s="11" t="s">
        <v>56</v>
      </c>
      <c r="V1502" s="11"/>
      <c r="W1502" s="11"/>
      <c r="X1502" s="11"/>
      <c r="Y1502" s="11"/>
      <c r="Z1502" s="11"/>
      <c r="AA1502" s="11"/>
      <c r="AB1502" s="11"/>
      <c r="AC1502" s="11"/>
      <c r="AD1502" s="11"/>
      <c r="AE1502" s="11"/>
      <c r="AF1502" s="12">
        <f>ROUNDUP(SUM(VLOOKUP(G1502,'Pontuação'!A$2:B$11,2,FALSE),VLOOKUP(E1502,'Pontuação'!C$2:D$11,2,FALSE),VLOOKUP(I1502,'Pontuação'!I$2:J$11,2,FALSE),VLOOKUP(K1502,'Pontuação'!G$2:H$11,2,FALSE),VLOOKUP(H1502,'Pontuação'!E$2:F$11,2,FALSE),VLOOKUP(M1502,'Pontuação'!K$2:L$11,2,FALSE)),0)</f>
        <v>934</v>
      </c>
      <c r="AG1502" s="12">
        <f t="shared" si="1"/>
        <v>93</v>
      </c>
      <c r="AH1502" s="12" t="str">
        <f t="array" ref="AH1502">IFERROR(INDEX('Pontuação'!G$13:G$191, MATCH(AG1502, 'Pontuação'!F$14:F$191, 0)), "Faixa Indefinida")</f>
        <v>C</v>
      </c>
      <c r="AI1502" s="12">
        <f t="shared" si="2"/>
        <v>0</v>
      </c>
      <c r="AJ1502" s="12">
        <f t="shared" si="3"/>
        <v>0</v>
      </c>
      <c r="AK1502" s="12">
        <f t="shared" si="4"/>
        <v>1</v>
      </c>
      <c r="AL1502" s="12">
        <f t="shared" si="5"/>
        <v>0</v>
      </c>
      <c r="AM1502" s="11"/>
      <c r="AN1502" s="13">
        <v>0.26653154629883963</v>
      </c>
      <c r="AO1502" s="11" t="s">
        <v>91</v>
      </c>
      <c r="AP1502" s="14">
        <v>45931.447850717595</v>
      </c>
    </row>
    <row r="1503">
      <c r="A1503" s="8">
        <v>45925.819375</v>
      </c>
      <c r="B1503" s="9" t="s">
        <v>3130</v>
      </c>
      <c r="C1503" s="9" t="s">
        <v>3131</v>
      </c>
      <c r="D1503" s="10">
        <v>5.538999715548E12</v>
      </c>
      <c r="E1503" s="9" t="s">
        <v>43</v>
      </c>
      <c r="F1503" s="9"/>
      <c r="G1503" s="9" t="s">
        <v>69</v>
      </c>
      <c r="H1503" s="9" t="s">
        <v>45</v>
      </c>
      <c r="I1503" s="9" t="s">
        <v>46</v>
      </c>
      <c r="J1503" s="9" t="s">
        <v>48</v>
      </c>
      <c r="K1503" s="9" t="s">
        <v>48</v>
      </c>
      <c r="L1503" s="9" t="s">
        <v>48</v>
      </c>
      <c r="M1503" s="9" t="s">
        <v>48</v>
      </c>
      <c r="N1503" s="9" t="s">
        <v>79</v>
      </c>
      <c r="O1503" s="9" t="s">
        <v>50</v>
      </c>
      <c r="P1503" s="11" t="s">
        <v>51</v>
      </c>
      <c r="Q1503" s="11" t="s">
        <v>133</v>
      </c>
      <c r="R1503" s="11" t="s">
        <v>107</v>
      </c>
      <c r="S1503" s="11" t="s">
        <v>72</v>
      </c>
      <c r="T1503" s="11" t="s">
        <v>55</v>
      </c>
      <c r="U1503" s="11" t="s">
        <v>56</v>
      </c>
      <c r="V1503" s="11"/>
      <c r="W1503" s="11"/>
      <c r="X1503" s="11"/>
      <c r="Y1503" s="11"/>
      <c r="Z1503" s="11"/>
      <c r="AA1503" s="11"/>
      <c r="AB1503" s="11"/>
      <c r="AC1503" s="11"/>
      <c r="AD1503" s="11"/>
      <c r="AE1503" s="11"/>
      <c r="AF1503" s="12">
        <f>ROUNDUP(SUM(VLOOKUP(G1503,'Pontuação'!A$2:B$11,2,FALSE),VLOOKUP(E1503,'Pontuação'!C$2:D$11,2,FALSE),VLOOKUP(I1503,'Pontuação'!I$2:J$11,2,FALSE),VLOOKUP(K1503,'Pontuação'!G$2:H$11,2,FALSE),VLOOKUP(H1503,'Pontuação'!E$2:F$11,2,FALSE),VLOOKUP(M1503,'Pontuação'!K$2:L$11,2,FALSE)),0)</f>
        <v>1282</v>
      </c>
      <c r="AG1503" s="12">
        <f t="shared" si="1"/>
        <v>128</v>
      </c>
      <c r="AH1503" s="12" t="str">
        <f t="array" ref="AH1503">IFERROR(INDEX('Pontuação'!G$13:G$191, MATCH(AG1503, 'Pontuação'!F$14:F$191, 0)), "Faixa Indefinida")</f>
        <v>A</v>
      </c>
      <c r="AI1503" s="12">
        <f t="shared" si="2"/>
        <v>1</v>
      </c>
      <c r="AJ1503" s="12">
        <f t="shared" si="3"/>
        <v>0</v>
      </c>
      <c r="AK1503" s="12">
        <f t="shared" si="4"/>
        <v>0</v>
      </c>
      <c r="AL1503" s="12">
        <f t="shared" si="5"/>
        <v>0</v>
      </c>
      <c r="AM1503" s="11"/>
      <c r="AN1503" s="13">
        <v>0.5900868989794864</v>
      </c>
      <c r="AO1503" s="11" t="s">
        <v>57</v>
      </c>
      <c r="AP1503" s="14">
        <v>45931.447850717595</v>
      </c>
    </row>
    <row r="1504">
      <c r="A1504" s="8">
        <v>45925.82065972222</v>
      </c>
      <c r="B1504" s="9" t="s">
        <v>3132</v>
      </c>
      <c r="C1504" s="9" t="s">
        <v>3133</v>
      </c>
      <c r="D1504" s="10">
        <v>5.531998698159E12</v>
      </c>
      <c r="E1504" s="9" t="s">
        <v>75</v>
      </c>
      <c r="F1504" s="9"/>
      <c r="G1504" s="9" t="s">
        <v>76</v>
      </c>
      <c r="H1504" s="9" t="s">
        <v>77</v>
      </c>
      <c r="I1504" s="9" t="s">
        <v>88</v>
      </c>
      <c r="J1504" s="9" t="s">
        <v>47</v>
      </c>
      <c r="K1504" s="9" t="s">
        <v>47</v>
      </c>
      <c r="L1504" s="9" t="s">
        <v>48</v>
      </c>
      <c r="M1504" s="9" t="s">
        <v>48</v>
      </c>
      <c r="N1504" s="9" t="s">
        <v>79</v>
      </c>
      <c r="O1504" s="9" t="s">
        <v>98</v>
      </c>
      <c r="P1504" s="11" t="s">
        <v>51</v>
      </c>
      <c r="Q1504" s="11" t="s">
        <v>115</v>
      </c>
      <c r="R1504" s="11" t="s">
        <v>53</v>
      </c>
      <c r="S1504" s="11" t="s">
        <v>54</v>
      </c>
      <c r="T1504" s="11" t="s">
        <v>55</v>
      </c>
      <c r="U1504" s="11" t="s">
        <v>56</v>
      </c>
      <c r="V1504" s="11"/>
      <c r="W1504" s="11"/>
      <c r="X1504" s="11"/>
      <c r="Y1504" s="11"/>
      <c r="Z1504" s="11"/>
      <c r="AA1504" s="11"/>
      <c r="AB1504" s="11"/>
      <c r="AC1504" s="11"/>
      <c r="AD1504" s="11"/>
      <c r="AE1504" s="11"/>
      <c r="AF1504" s="12">
        <f>ROUNDUP(SUM(VLOOKUP(G1504,'Pontuação'!A$2:B$11,2,FALSE),VLOOKUP(E1504,'Pontuação'!C$2:D$11,2,FALSE),VLOOKUP(I1504,'Pontuação'!I$2:J$11,2,FALSE),VLOOKUP(K1504,'Pontuação'!G$2:H$11,2,FALSE),VLOOKUP(H1504,'Pontuação'!E$2:F$11,2,FALSE),VLOOKUP(M1504,'Pontuação'!K$2:L$11,2,FALSE)),0)</f>
        <v>1084</v>
      </c>
      <c r="AG1504" s="12">
        <f t="shared" si="1"/>
        <v>108</v>
      </c>
      <c r="AH1504" s="12" t="str">
        <f t="array" ref="AH1504">IFERROR(INDEX('Pontuação'!G$13:G$191, MATCH(AG1504, 'Pontuação'!F$14:F$191, 0)), "Faixa Indefinida")</f>
        <v>B</v>
      </c>
      <c r="AI1504" s="12">
        <f t="shared" si="2"/>
        <v>0</v>
      </c>
      <c r="AJ1504" s="12">
        <f t="shared" si="3"/>
        <v>1</v>
      </c>
      <c r="AK1504" s="12">
        <f t="shared" si="4"/>
        <v>0</v>
      </c>
      <c r="AL1504" s="12">
        <f t="shared" si="5"/>
        <v>0</v>
      </c>
      <c r="AM1504" s="11"/>
      <c r="AN1504" s="13">
        <v>0.1336017708175615</v>
      </c>
      <c r="AO1504" s="11" t="s">
        <v>99</v>
      </c>
      <c r="AP1504" s="14">
        <v>45931.447850717595</v>
      </c>
    </row>
    <row r="1505">
      <c r="A1505" s="8">
        <v>45925.82109953704</v>
      </c>
      <c r="B1505" s="9" t="s">
        <v>3134</v>
      </c>
      <c r="C1505" s="9" t="s">
        <v>3135</v>
      </c>
      <c r="D1505" s="10">
        <v>5.597984330219E12</v>
      </c>
      <c r="E1505" s="9" t="s">
        <v>75</v>
      </c>
      <c r="F1505" s="9"/>
      <c r="G1505" s="9" t="s">
        <v>44</v>
      </c>
      <c r="H1505" s="9" t="s">
        <v>45</v>
      </c>
      <c r="I1505" s="9" t="s">
        <v>78</v>
      </c>
      <c r="J1505" s="9" t="s">
        <v>47</v>
      </c>
      <c r="K1505" s="9" t="s">
        <v>47</v>
      </c>
      <c r="L1505" s="9" t="s">
        <v>48</v>
      </c>
      <c r="M1505" s="9" t="s">
        <v>47</v>
      </c>
      <c r="N1505" s="9" t="s">
        <v>94</v>
      </c>
      <c r="O1505" s="9" t="s">
        <v>95</v>
      </c>
      <c r="P1505" s="11" t="s">
        <v>51</v>
      </c>
      <c r="Q1505" s="11" t="s">
        <v>141</v>
      </c>
      <c r="R1505" s="11" t="s">
        <v>90</v>
      </c>
      <c r="S1505" s="11" t="s">
        <v>54</v>
      </c>
      <c r="T1505" s="11" t="s">
        <v>55</v>
      </c>
      <c r="U1505" s="11" t="s">
        <v>56</v>
      </c>
      <c r="V1505" s="11"/>
      <c r="W1505" s="11"/>
      <c r="X1505" s="11"/>
      <c r="Y1505" s="11"/>
      <c r="Z1505" s="11"/>
      <c r="AA1505" s="11"/>
      <c r="AB1505" s="11"/>
      <c r="AC1505" s="11"/>
      <c r="AD1505" s="11"/>
      <c r="AE1505" s="11"/>
      <c r="AF1505" s="12">
        <f>ROUNDUP(SUM(VLOOKUP(G1505,'Pontuação'!A$2:B$11,2,FALSE),VLOOKUP(E1505,'Pontuação'!C$2:D$11,2,FALSE),VLOOKUP(I1505,'Pontuação'!I$2:J$11,2,FALSE),VLOOKUP(K1505,'Pontuação'!G$2:H$11,2,FALSE),VLOOKUP(H1505,'Pontuação'!E$2:F$11,2,FALSE),VLOOKUP(M1505,'Pontuação'!K$2:L$11,2,FALSE)),0)</f>
        <v>1006</v>
      </c>
      <c r="AG1505" s="12">
        <f t="shared" si="1"/>
        <v>101</v>
      </c>
      <c r="AH1505" s="12" t="str">
        <f t="array" ref="AH1505">IFERROR(INDEX('Pontuação'!G$13:G$191, MATCH(AG1505, 'Pontuação'!F$14:F$191, 0)), "Faixa Indefinida")</f>
        <v>C</v>
      </c>
      <c r="AI1505" s="12">
        <f t="shared" si="2"/>
        <v>0</v>
      </c>
      <c r="AJ1505" s="12">
        <f t="shared" si="3"/>
        <v>0</v>
      </c>
      <c r="AK1505" s="12">
        <f t="shared" si="4"/>
        <v>1</v>
      </c>
      <c r="AL1505" s="12">
        <f t="shared" si="5"/>
        <v>0</v>
      </c>
      <c r="AM1505" s="11"/>
      <c r="AN1505" s="13">
        <v>0.22851425408062576</v>
      </c>
      <c r="AO1505" s="11" t="s">
        <v>84</v>
      </c>
      <c r="AP1505" s="14">
        <v>45931.447850717595</v>
      </c>
    </row>
    <row r="1506">
      <c r="A1506" s="8">
        <v>45925.82550925926</v>
      </c>
      <c r="B1506" s="9" t="s">
        <v>3136</v>
      </c>
      <c r="C1506" s="9" t="s">
        <v>3137</v>
      </c>
      <c r="D1506" s="10">
        <v>5.511977606477E12</v>
      </c>
      <c r="E1506" s="9" t="s">
        <v>43</v>
      </c>
      <c r="F1506" s="9"/>
      <c r="G1506" s="9" t="s">
        <v>170</v>
      </c>
      <c r="H1506" s="9" t="s">
        <v>61</v>
      </c>
      <c r="I1506" s="9" t="s">
        <v>46</v>
      </c>
      <c r="J1506" s="9" t="s">
        <v>48</v>
      </c>
      <c r="K1506" s="9" t="s">
        <v>48</v>
      </c>
      <c r="L1506" s="9" t="s">
        <v>47</v>
      </c>
      <c r="M1506" s="9" t="s">
        <v>48</v>
      </c>
      <c r="N1506" s="9" t="s">
        <v>63</v>
      </c>
      <c r="O1506" s="9" t="s">
        <v>95</v>
      </c>
      <c r="P1506" s="11" t="s">
        <v>51</v>
      </c>
      <c r="Q1506" s="11" t="s">
        <v>89</v>
      </c>
      <c r="R1506" s="11" t="s">
        <v>90</v>
      </c>
      <c r="S1506" s="11" t="s">
        <v>54</v>
      </c>
      <c r="T1506" s="11" t="s">
        <v>65</v>
      </c>
      <c r="U1506" s="11" t="s">
        <v>56</v>
      </c>
      <c r="V1506" s="11"/>
      <c r="W1506" s="11"/>
      <c r="X1506" s="11"/>
      <c r="Y1506" s="11"/>
      <c r="Z1506" s="11"/>
      <c r="AA1506" s="11"/>
      <c r="AB1506" s="11"/>
      <c r="AC1506" s="11"/>
      <c r="AD1506" s="11"/>
      <c r="AE1506" s="11"/>
      <c r="AF1506" s="12">
        <v>1247.0</v>
      </c>
      <c r="AG1506" s="12">
        <f t="shared" si="1"/>
        <v>125</v>
      </c>
      <c r="AH1506" s="12" t="str">
        <f t="array" ref="AH1506">IFERROR(INDEX('Pontuação'!G$13:G$191, MATCH(AG1506, 'Pontuação'!F$14:F$191, 0)), "Faixa Indefinida")</f>
        <v>A</v>
      </c>
      <c r="AI1506" s="12">
        <f t="shared" si="2"/>
        <v>1</v>
      </c>
      <c r="AJ1506" s="12">
        <f t="shared" si="3"/>
        <v>0</v>
      </c>
      <c r="AK1506" s="12">
        <f t="shared" si="4"/>
        <v>0</v>
      </c>
      <c r="AL1506" s="12">
        <f t="shared" si="5"/>
        <v>0</v>
      </c>
      <c r="AM1506" s="11"/>
      <c r="AN1506" s="13">
        <v>0.19240817714129793</v>
      </c>
      <c r="AO1506" s="11" t="s">
        <v>162</v>
      </c>
      <c r="AP1506" s="14">
        <v>45931.447850717595</v>
      </c>
    </row>
    <row r="1507">
      <c r="A1507" s="8">
        <v>45925.82699074074</v>
      </c>
      <c r="B1507" s="9" t="s">
        <v>3138</v>
      </c>
      <c r="C1507" s="9" t="s">
        <v>3139</v>
      </c>
      <c r="D1507" s="10">
        <v>5.548992119977E12</v>
      </c>
      <c r="E1507" s="9" t="s">
        <v>75</v>
      </c>
      <c r="F1507" s="9"/>
      <c r="G1507" s="9" t="s">
        <v>170</v>
      </c>
      <c r="H1507" s="9" t="s">
        <v>61</v>
      </c>
      <c r="I1507" s="9" t="s">
        <v>88</v>
      </c>
      <c r="J1507" s="9" t="s">
        <v>48</v>
      </c>
      <c r="K1507" s="9" t="s">
        <v>47</v>
      </c>
      <c r="L1507" s="9" t="s">
        <v>48</v>
      </c>
      <c r="M1507" s="9" t="s">
        <v>47</v>
      </c>
      <c r="N1507" s="9" t="s">
        <v>94</v>
      </c>
      <c r="O1507" s="9" t="s">
        <v>50</v>
      </c>
      <c r="P1507" s="11" t="s">
        <v>51</v>
      </c>
      <c r="Q1507" s="11" t="s">
        <v>171</v>
      </c>
      <c r="R1507" s="11" t="s">
        <v>107</v>
      </c>
      <c r="S1507" s="11" t="s">
        <v>172</v>
      </c>
      <c r="T1507" s="11" t="s">
        <v>65</v>
      </c>
      <c r="U1507" s="11" t="s">
        <v>56</v>
      </c>
      <c r="V1507" s="11"/>
      <c r="W1507" s="11"/>
      <c r="X1507" s="11"/>
      <c r="Y1507" s="11"/>
      <c r="Z1507" s="11"/>
      <c r="AA1507" s="11"/>
      <c r="AB1507" s="11"/>
      <c r="AC1507" s="11"/>
      <c r="AD1507" s="11"/>
      <c r="AE1507" s="11"/>
      <c r="AF1507" s="12">
        <f>ROUNDUP(SUM(VLOOKUP(G1507,'Pontuação'!A$2:B$11,2,FALSE),VLOOKUP(E1507,'Pontuação'!C$2:D$11,2,FALSE),VLOOKUP(I1507,'Pontuação'!I$2:J$11,2,FALSE),VLOOKUP(K1507,'Pontuação'!G$2:H$11,2,FALSE),VLOOKUP(H1507,'Pontuação'!E$2:F$11,2,FALSE),VLOOKUP(M1507,'Pontuação'!K$2:L$11,2,FALSE)),0)</f>
        <v>734</v>
      </c>
      <c r="AG1507" s="12">
        <f t="shared" si="1"/>
        <v>73</v>
      </c>
      <c r="AH1507" s="12" t="str">
        <f t="array" ref="AH1507">IFERROR(INDEX('Pontuação'!G$13:G$191, MATCH(AG1507, 'Pontuação'!F$14:F$191, 0)), "Faixa Indefinida")</f>
        <v>D</v>
      </c>
      <c r="AI1507" s="12">
        <f t="shared" si="2"/>
        <v>0</v>
      </c>
      <c r="AJ1507" s="12">
        <f t="shared" si="3"/>
        <v>0</v>
      </c>
      <c r="AK1507" s="12">
        <f t="shared" si="4"/>
        <v>0</v>
      </c>
      <c r="AL1507" s="12">
        <f t="shared" si="5"/>
        <v>1</v>
      </c>
      <c r="AM1507" s="11"/>
      <c r="AN1507" s="13">
        <v>0.27792811685316565</v>
      </c>
      <c r="AO1507" s="11" t="s">
        <v>91</v>
      </c>
      <c r="AP1507" s="14">
        <v>45931.447850717595</v>
      </c>
    </row>
    <row r="1508">
      <c r="A1508" s="8">
        <v>45925.830300925925</v>
      </c>
      <c r="B1508" s="9" t="s">
        <v>3140</v>
      </c>
      <c r="C1508" s="9" t="s">
        <v>3141</v>
      </c>
      <c r="D1508" s="10">
        <v>5.591985210635E12</v>
      </c>
      <c r="E1508" s="9" t="s">
        <v>75</v>
      </c>
      <c r="F1508" s="9"/>
      <c r="G1508" s="9" t="s">
        <v>69</v>
      </c>
      <c r="H1508" s="9" t="s">
        <v>87</v>
      </c>
      <c r="I1508" s="9" t="s">
        <v>106</v>
      </c>
      <c r="J1508" s="9" t="s">
        <v>47</v>
      </c>
      <c r="K1508" s="9" t="s">
        <v>47</v>
      </c>
      <c r="L1508" s="9" t="s">
        <v>48</v>
      </c>
      <c r="M1508" s="9" t="s">
        <v>47</v>
      </c>
      <c r="N1508" s="9" t="s">
        <v>63</v>
      </c>
      <c r="O1508" s="9" t="s">
        <v>95</v>
      </c>
      <c r="P1508" s="11" t="s">
        <v>51</v>
      </c>
      <c r="Q1508" s="11" t="s">
        <v>141</v>
      </c>
      <c r="R1508" s="11" t="s">
        <v>90</v>
      </c>
      <c r="S1508" s="11" t="s">
        <v>54</v>
      </c>
      <c r="T1508" s="11" t="s">
        <v>65</v>
      </c>
      <c r="U1508" s="11" t="s">
        <v>56</v>
      </c>
      <c r="V1508" s="11"/>
      <c r="W1508" s="11"/>
      <c r="X1508" s="11"/>
      <c r="Y1508" s="11"/>
      <c r="Z1508" s="11"/>
      <c r="AA1508" s="11"/>
      <c r="AB1508" s="11"/>
      <c r="AC1508" s="11"/>
      <c r="AD1508" s="11"/>
      <c r="AE1508" s="11"/>
      <c r="AF1508" s="12">
        <f>ROUNDUP(SUM(VLOOKUP(G1508,'Pontuação'!A$2:B$11,2,FALSE),VLOOKUP(E1508,'Pontuação'!C$2:D$11,2,FALSE),VLOOKUP(I1508,'Pontuação'!I$2:J$11,2,FALSE),VLOOKUP(K1508,'Pontuação'!G$2:H$11,2,FALSE),VLOOKUP(H1508,'Pontuação'!E$2:F$11,2,FALSE),VLOOKUP(M1508,'Pontuação'!K$2:L$11,2,FALSE)),0)</f>
        <v>829</v>
      </c>
      <c r="AG1508" s="12">
        <f t="shared" si="1"/>
        <v>83</v>
      </c>
      <c r="AH1508" s="12" t="str">
        <f t="array" ref="AH1508">IFERROR(INDEX('Pontuação'!G$13:G$191, MATCH(AG1508, 'Pontuação'!F$14:F$191, 0)), "Faixa Indefinida")</f>
        <v>D</v>
      </c>
      <c r="AI1508" s="12">
        <f t="shared" si="2"/>
        <v>0</v>
      </c>
      <c r="AJ1508" s="12">
        <f t="shared" si="3"/>
        <v>0</v>
      </c>
      <c r="AK1508" s="12">
        <f t="shared" si="4"/>
        <v>0</v>
      </c>
      <c r="AL1508" s="12">
        <f t="shared" si="5"/>
        <v>1</v>
      </c>
      <c r="AM1508" s="11"/>
      <c r="AN1508" s="13">
        <v>0.18032736591766002</v>
      </c>
      <c r="AO1508" s="11" t="s">
        <v>110</v>
      </c>
      <c r="AP1508" s="14">
        <v>45931.447850717595</v>
      </c>
    </row>
    <row r="1509">
      <c r="A1509" s="8">
        <v>45925.835706018515</v>
      </c>
      <c r="B1509" s="9" t="s">
        <v>3142</v>
      </c>
      <c r="C1509" s="9" t="s">
        <v>3143</v>
      </c>
      <c r="D1509" s="10">
        <v>5.511987425283E12</v>
      </c>
      <c r="E1509" s="9" t="s">
        <v>75</v>
      </c>
      <c r="F1509" s="9"/>
      <c r="G1509" s="9" t="s">
        <v>60</v>
      </c>
      <c r="H1509" s="9" t="s">
        <v>45</v>
      </c>
      <c r="I1509" s="9" t="s">
        <v>46</v>
      </c>
      <c r="J1509" s="9" t="s">
        <v>47</v>
      </c>
      <c r="K1509" s="9" t="s">
        <v>47</v>
      </c>
      <c r="L1509" s="9" t="s">
        <v>48</v>
      </c>
      <c r="M1509" s="9" t="s">
        <v>48</v>
      </c>
      <c r="N1509" s="9" t="s">
        <v>79</v>
      </c>
      <c r="O1509" s="9" t="s">
        <v>50</v>
      </c>
      <c r="P1509" s="11" t="s">
        <v>51</v>
      </c>
      <c r="Q1509" s="11" t="s">
        <v>121</v>
      </c>
      <c r="R1509" s="11" t="s">
        <v>686</v>
      </c>
      <c r="S1509" s="11" t="s">
        <v>687</v>
      </c>
      <c r="T1509" s="11" t="s">
        <v>55</v>
      </c>
      <c r="U1509" s="11" t="s">
        <v>47</v>
      </c>
      <c r="V1509" s="11"/>
      <c r="W1509" s="11"/>
      <c r="X1509" s="11"/>
      <c r="Y1509" s="11"/>
      <c r="Z1509" s="11"/>
      <c r="AA1509" s="11"/>
      <c r="AB1509" s="11"/>
      <c r="AC1509" s="11"/>
      <c r="AD1509" s="11"/>
      <c r="AE1509" s="11"/>
      <c r="AF1509" s="12">
        <f>ROUNDUP(SUM(VLOOKUP(G1509,'Pontuação'!A$2:B$11,2,FALSE),VLOOKUP(E1509,'Pontuação'!C$2:D$11,2,FALSE),VLOOKUP(I1509,'Pontuação'!I$2:J$11,2,FALSE),VLOOKUP(K1509,'Pontuação'!G$2:H$11,2,FALSE),VLOOKUP(H1509,'Pontuação'!E$2:F$11,2,FALSE),VLOOKUP(M1509,'Pontuação'!K$2:L$11,2,FALSE)),0)</f>
        <v>1283</v>
      </c>
      <c r="AG1509" s="12">
        <f t="shared" si="1"/>
        <v>128</v>
      </c>
      <c r="AH1509" s="12" t="str">
        <f t="array" ref="AH1509">IFERROR(INDEX('Pontuação'!G$13:G$191, MATCH(AG1509, 'Pontuação'!F$14:F$191, 0)), "Faixa Indefinida")</f>
        <v>A</v>
      </c>
      <c r="AI1509" s="12">
        <f t="shared" si="2"/>
        <v>1</v>
      </c>
      <c r="AJ1509" s="12">
        <f t="shared" si="3"/>
        <v>0</v>
      </c>
      <c r="AK1509" s="12">
        <f t="shared" si="4"/>
        <v>0</v>
      </c>
      <c r="AL1509" s="12">
        <f t="shared" si="5"/>
        <v>0</v>
      </c>
      <c r="AM1509" s="11"/>
      <c r="AN1509" s="13">
        <v>0.20566308068441225</v>
      </c>
      <c r="AO1509" s="11" t="s">
        <v>162</v>
      </c>
      <c r="AP1509" s="14">
        <v>45931.447850717595</v>
      </c>
    </row>
    <row r="1510">
      <c r="A1510" s="8">
        <v>45925.83667824074</v>
      </c>
      <c r="B1510" s="9" t="s">
        <v>3144</v>
      </c>
      <c r="C1510" s="9" t="s">
        <v>3145</v>
      </c>
      <c r="D1510" s="10">
        <v>5.591981922663E12</v>
      </c>
      <c r="E1510" s="9" t="s">
        <v>43</v>
      </c>
      <c r="F1510" s="9"/>
      <c r="G1510" s="9" t="s">
        <v>170</v>
      </c>
      <c r="H1510" s="9" t="s">
        <v>87</v>
      </c>
      <c r="I1510" s="9" t="s">
        <v>78</v>
      </c>
      <c r="J1510" s="9" t="s">
        <v>47</v>
      </c>
      <c r="K1510" s="9" t="s">
        <v>47</v>
      </c>
      <c r="L1510" s="9" t="s">
        <v>48</v>
      </c>
      <c r="M1510" s="9" t="s">
        <v>47</v>
      </c>
      <c r="N1510" s="9" t="s">
        <v>63</v>
      </c>
      <c r="O1510" s="9" t="s">
        <v>95</v>
      </c>
      <c r="P1510" s="11" t="s">
        <v>51</v>
      </c>
      <c r="Q1510" s="11" t="s">
        <v>171</v>
      </c>
      <c r="R1510" s="11" t="s">
        <v>107</v>
      </c>
      <c r="S1510" s="11" t="s">
        <v>172</v>
      </c>
      <c r="T1510" s="11" t="s">
        <v>65</v>
      </c>
      <c r="U1510" s="11" t="s">
        <v>47</v>
      </c>
      <c r="V1510" s="11"/>
      <c r="W1510" s="11"/>
      <c r="X1510" s="11"/>
      <c r="Y1510" s="11"/>
      <c r="Z1510" s="11"/>
      <c r="AA1510" s="11"/>
      <c r="AB1510" s="11"/>
      <c r="AC1510" s="11"/>
      <c r="AD1510" s="11"/>
      <c r="AE1510" s="11"/>
      <c r="AF1510" s="12">
        <f>ROUNDUP(SUM(VLOOKUP(G1510,'Pontuação'!A$2:B$11,2,FALSE),VLOOKUP(E1510,'Pontuação'!C$2:D$11,2,FALSE),VLOOKUP(I1510,'Pontuação'!I$2:J$11,2,FALSE),VLOOKUP(K1510,'Pontuação'!G$2:H$11,2,FALSE),VLOOKUP(H1510,'Pontuação'!E$2:F$11,2,FALSE),VLOOKUP(M1510,'Pontuação'!K$2:L$11,2,FALSE)),0)</f>
        <v>827</v>
      </c>
      <c r="AG1510" s="12">
        <f t="shared" si="1"/>
        <v>83</v>
      </c>
      <c r="AH1510" s="12" t="str">
        <f t="array" ref="AH1510">IFERROR(INDEX('Pontuação'!G$13:G$191, MATCH(AG1510, 'Pontuação'!F$14:F$191, 0)), "Faixa Indefinida")</f>
        <v>D</v>
      </c>
      <c r="AI1510" s="12">
        <f t="shared" si="2"/>
        <v>0</v>
      </c>
      <c r="AJ1510" s="12">
        <f t="shared" si="3"/>
        <v>0</v>
      </c>
      <c r="AK1510" s="12">
        <f t="shared" si="4"/>
        <v>0</v>
      </c>
      <c r="AL1510" s="12">
        <f t="shared" si="5"/>
        <v>1</v>
      </c>
      <c r="AM1510" s="11"/>
      <c r="AN1510" s="13">
        <v>0.17556177376460247</v>
      </c>
      <c r="AO1510" s="11" t="s">
        <v>110</v>
      </c>
      <c r="AP1510" s="14">
        <v>45931.447850717595</v>
      </c>
    </row>
    <row r="1511">
      <c r="A1511" s="8">
        <v>45925.83752314815</v>
      </c>
      <c r="B1511" s="9" t="s">
        <v>3146</v>
      </c>
      <c r="C1511" s="9" t="s">
        <v>3147</v>
      </c>
      <c r="D1511" s="10">
        <v>5.555319853219E12</v>
      </c>
      <c r="E1511" s="9" t="s">
        <v>75</v>
      </c>
      <c r="F1511" s="9"/>
      <c r="G1511" s="9" t="s">
        <v>76</v>
      </c>
      <c r="H1511" s="9" t="s">
        <v>45</v>
      </c>
      <c r="I1511" s="9" t="s">
        <v>106</v>
      </c>
      <c r="J1511" s="9" t="s">
        <v>48</v>
      </c>
      <c r="K1511" s="9" t="s">
        <v>47</v>
      </c>
      <c r="L1511" s="9" t="s">
        <v>48</v>
      </c>
      <c r="M1511" s="9" t="s">
        <v>47</v>
      </c>
      <c r="N1511" s="9" t="s">
        <v>63</v>
      </c>
      <c r="O1511" s="9" t="s">
        <v>50</v>
      </c>
      <c r="P1511" s="11" t="s">
        <v>51</v>
      </c>
      <c r="Q1511" s="11" t="s">
        <v>203</v>
      </c>
      <c r="R1511" s="11" t="s">
        <v>311</v>
      </c>
      <c r="S1511" s="11" t="s">
        <v>54</v>
      </c>
      <c r="T1511" s="11" t="s">
        <v>55</v>
      </c>
      <c r="U1511" s="11" t="s">
        <v>56</v>
      </c>
      <c r="V1511" s="11"/>
      <c r="W1511" s="11"/>
      <c r="X1511" s="11"/>
      <c r="Y1511" s="11"/>
      <c r="Z1511" s="11"/>
      <c r="AA1511" s="11"/>
      <c r="AB1511" s="11"/>
      <c r="AC1511" s="11"/>
      <c r="AD1511" s="11"/>
      <c r="AE1511" s="11"/>
      <c r="AF1511" s="12">
        <f>ROUNDUP(SUM(VLOOKUP(G1511,'Pontuação'!A$2:B$11,2,FALSE),VLOOKUP(E1511,'Pontuação'!C$2:D$11,2,FALSE),VLOOKUP(I1511,'Pontuação'!I$2:J$11,2,FALSE),VLOOKUP(K1511,'Pontuação'!G$2:H$11,2,FALSE),VLOOKUP(H1511,'Pontuação'!E$2:F$11,2,FALSE),VLOOKUP(M1511,'Pontuação'!K$2:L$11,2,FALSE)),0)</f>
        <v>1037</v>
      </c>
      <c r="AG1511" s="12">
        <f t="shared" si="1"/>
        <v>104</v>
      </c>
      <c r="AH1511" s="12" t="str">
        <f t="array" ref="AH1511">IFERROR(INDEX('Pontuação'!G$13:G$191, MATCH(AG1511, 'Pontuação'!F$14:F$191, 0)), "Faixa Indefinida")</f>
        <v>C</v>
      </c>
      <c r="AI1511" s="12">
        <f t="shared" si="2"/>
        <v>0</v>
      </c>
      <c r="AJ1511" s="12">
        <f t="shared" si="3"/>
        <v>0</v>
      </c>
      <c r="AK1511" s="12">
        <f t="shared" si="4"/>
        <v>1</v>
      </c>
      <c r="AL1511" s="12">
        <f t="shared" si="5"/>
        <v>0</v>
      </c>
      <c r="AM1511" s="11"/>
      <c r="AN1511" s="13">
        <v>0.380804530161711</v>
      </c>
      <c r="AO1511" s="11" t="s">
        <v>66</v>
      </c>
      <c r="AP1511" s="14">
        <v>45931.447850717595</v>
      </c>
    </row>
    <row r="1512">
      <c r="A1512" s="8">
        <v>45925.84439814815</v>
      </c>
      <c r="B1512" s="9" t="s">
        <v>3148</v>
      </c>
      <c r="C1512" s="9" t="s">
        <v>3149</v>
      </c>
      <c r="D1512" s="10">
        <v>5.581995718906E12</v>
      </c>
      <c r="E1512" s="9" t="s">
        <v>75</v>
      </c>
      <c r="F1512" s="9"/>
      <c r="G1512" s="9" t="s">
        <v>44</v>
      </c>
      <c r="H1512" s="9" t="s">
        <v>45</v>
      </c>
      <c r="I1512" s="9" t="s">
        <v>78</v>
      </c>
      <c r="J1512" s="9" t="s">
        <v>47</v>
      </c>
      <c r="K1512" s="9" t="s">
        <v>47</v>
      </c>
      <c r="L1512" s="9" t="s">
        <v>48</v>
      </c>
      <c r="M1512" s="9" t="s">
        <v>48</v>
      </c>
      <c r="N1512" s="9" t="s">
        <v>79</v>
      </c>
      <c r="O1512" s="9" t="s">
        <v>50</v>
      </c>
      <c r="P1512" s="11" t="s">
        <v>51</v>
      </c>
      <c r="Q1512" s="11" t="s">
        <v>147</v>
      </c>
      <c r="R1512" s="11" t="s">
        <v>107</v>
      </c>
      <c r="S1512" s="11" t="s">
        <v>148</v>
      </c>
      <c r="T1512" s="11" t="s">
        <v>55</v>
      </c>
      <c r="U1512" s="11" t="s">
        <v>56</v>
      </c>
      <c r="V1512" s="11"/>
      <c r="W1512" s="11"/>
      <c r="X1512" s="11"/>
      <c r="Y1512" s="11"/>
      <c r="Z1512" s="11"/>
      <c r="AA1512" s="11"/>
      <c r="AB1512" s="11"/>
      <c r="AC1512" s="11"/>
      <c r="AD1512" s="11"/>
      <c r="AE1512" s="11"/>
      <c r="AF1512" s="12">
        <f>ROUNDUP(SUM(VLOOKUP(G1512,'Pontuação'!A$2:B$11,2,FALSE),VLOOKUP(E1512,'Pontuação'!C$2:D$11,2,FALSE),VLOOKUP(I1512,'Pontuação'!I$2:J$11,2,FALSE),VLOOKUP(K1512,'Pontuação'!G$2:H$11,2,FALSE),VLOOKUP(H1512,'Pontuação'!E$2:F$11,2,FALSE),VLOOKUP(M1512,'Pontuação'!K$2:L$11,2,FALSE)),0)</f>
        <v>1156</v>
      </c>
      <c r="AG1512" s="12">
        <f t="shared" si="1"/>
        <v>116</v>
      </c>
      <c r="AH1512" s="12" t="str">
        <f t="array" ref="AH1512">IFERROR(INDEX('Pontuação'!G$13:G$191, MATCH(AG1512, 'Pontuação'!F$14:F$191, 0)), "Faixa Indefinida")</f>
        <v>B</v>
      </c>
      <c r="AI1512" s="12">
        <f t="shared" si="2"/>
        <v>0</v>
      </c>
      <c r="AJ1512" s="12">
        <f t="shared" si="3"/>
        <v>1</v>
      </c>
      <c r="AK1512" s="12">
        <f t="shared" si="4"/>
        <v>0</v>
      </c>
      <c r="AL1512" s="12">
        <f t="shared" si="5"/>
        <v>0</v>
      </c>
      <c r="AM1512" s="11"/>
      <c r="AN1512" s="13">
        <v>0.48950643633049246</v>
      </c>
      <c r="AO1512" s="11" t="s">
        <v>151</v>
      </c>
      <c r="AP1512" s="14">
        <v>45931.447850717595</v>
      </c>
    </row>
    <row r="1513">
      <c r="A1513" s="8">
        <v>45925.84447916667</v>
      </c>
      <c r="B1513" s="9" t="s">
        <v>3150</v>
      </c>
      <c r="C1513" s="9" t="s">
        <v>3151</v>
      </c>
      <c r="D1513" s="10">
        <v>5.515996141494E12</v>
      </c>
      <c r="E1513" s="9" t="s">
        <v>75</v>
      </c>
      <c r="F1513" s="9"/>
      <c r="G1513" s="9" t="s">
        <v>60</v>
      </c>
      <c r="H1513" s="9" t="s">
        <v>45</v>
      </c>
      <c r="I1513" s="9" t="s">
        <v>78</v>
      </c>
      <c r="J1513" s="9" t="s">
        <v>47</v>
      </c>
      <c r="K1513" s="9" t="s">
        <v>47</v>
      </c>
      <c r="L1513" s="9" t="s">
        <v>48</v>
      </c>
      <c r="M1513" s="9" t="s">
        <v>47</v>
      </c>
      <c r="N1513" s="9" t="s">
        <v>79</v>
      </c>
      <c r="O1513" s="9" t="s">
        <v>50</v>
      </c>
      <c r="P1513" s="11" t="s">
        <v>51</v>
      </c>
      <c r="Q1513" s="11" t="s">
        <v>52</v>
      </c>
      <c r="R1513" s="11" t="s">
        <v>53</v>
      </c>
      <c r="S1513" s="11" t="s">
        <v>54</v>
      </c>
      <c r="T1513" s="11" t="s">
        <v>55</v>
      </c>
      <c r="U1513" s="11" t="s">
        <v>56</v>
      </c>
      <c r="V1513" s="11"/>
      <c r="W1513" s="11"/>
      <c r="X1513" s="11"/>
      <c r="Y1513" s="11"/>
      <c r="Z1513" s="11"/>
      <c r="AA1513" s="11"/>
      <c r="AB1513" s="11"/>
      <c r="AC1513" s="11"/>
      <c r="AD1513" s="11"/>
      <c r="AE1513" s="11"/>
      <c r="AF1513" s="12">
        <f>ROUNDUP(SUM(VLOOKUP(G1513,'Pontuação'!A$2:B$11,2,FALSE),VLOOKUP(E1513,'Pontuação'!C$2:D$11,2,FALSE),VLOOKUP(I1513,'Pontuação'!I$2:J$11,2,FALSE),VLOOKUP(K1513,'Pontuação'!G$2:H$11,2,FALSE),VLOOKUP(H1513,'Pontuação'!E$2:F$11,2,FALSE),VLOOKUP(M1513,'Pontuação'!K$2:L$11,2,FALSE)),0)</f>
        <v>1083</v>
      </c>
      <c r="AG1513" s="12">
        <f t="shared" si="1"/>
        <v>108</v>
      </c>
      <c r="AH1513" s="12" t="str">
        <f t="array" ref="AH1513">IFERROR(INDEX('Pontuação'!G$13:G$191, MATCH(AG1513, 'Pontuação'!F$14:F$191, 0)), "Faixa Indefinida")</f>
        <v>B</v>
      </c>
      <c r="AI1513" s="12">
        <f t="shared" si="2"/>
        <v>0</v>
      </c>
      <c r="AJ1513" s="12">
        <f t="shared" si="3"/>
        <v>1</v>
      </c>
      <c r="AK1513" s="12">
        <f t="shared" si="4"/>
        <v>0</v>
      </c>
      <c r="AL1513" s="12">
        <f t="shared" si="5"/>
        <v>0</v>
      </c>
      <c r="AM1513" s="11"/>
      <c r="AN1513" s="13">
        <v>0.4204229760690074</v>
      </c>
      <c r="AO1513" s="11" t="s">
        <v>151</v>
      </c>
      <c r="AP1513" s="14">
        <v>45931.447850717595</v>
      </c>
    </row>
    <row r="1514">
      <c r="A1514" s="8">
        <v>45925.845729166664</v>
      </c>
      <c r="B1514" s="9" t="s">
        <v>997</v>
      </c>
      <c r="C1514" s="9" t="s">
        <v>3152</v>
      </c>
      <c r="D1514" s="10">
        <v>5.551981000646E12</v>
      </c>
      <c r="E1514" s="9" t="s">
        <v>43</v>
      </c>
      <c r="F1514" s="9"/>
      <c r="G1514" s="9" t="s">
        <v>60</v>
      </c>
      <c r="H1514" s="9" t="s">
        <v>45</v>
      </c>
      <c r="I1514" s="9" t="s">
        <v>46</v>
      </c>
      <c r="J1514" s="9" t="s">
        <v>47</v>
      </c>
      <c r="K1514" s="9" t="s">
        <v>47</v>
      </c>
      <c r="L1514" s="9" t="s">
        <v>48</v>
      </c>
      <c r="M1514" s="9" t="s">
        <v>47</v>
      </c>
      <c r="N1514" s="9" t="s">
        <v>63</v>
      </c>
      <c r="O1514" s="9" t="s">
        <v>70</v>
      </c>
      <c r="P1514" s="11" t="s">
        <v>51</v>
      </c>
      <c r="Q1514" s="11" t="s">
        <v>115</v>
      </c>
      <c r="R1514" s="11" t="s">
        <v>53</v>
      </c>
      <c r="S1514" s="11" t="s">
        <v>54</v>
      </c>
      <c r="T1514" s="11" t="s">
        <v>65</v>
      </c>
      <c r="U1514" s="11" t="s">
        <v>56</v>
      </c>
      <c r="V1514" s="11"/>
      <c r="W1514" s="11"/>
      <c r="X1514" s="11"/>
      <c r="Y1514" s="11"/>
      <c r="Z1514" s="11"/>
      <c r="AA1514" s="11"/>
      <c r="AB1514" s="11"/>
      <c r="AC1514" s="11"/>
      <c r="AD1514" s="11"/>
      <c r="AE1514" s="11"/>
      <c r="AF1514" s="12">
        <f>ROUNDUP(SUM(VLOOKUP(G1514,'Pontuação'!A$2:B$11,2,FALSE),VLOOKUP(E1514,'Pontuação'!C$2:D$11,2,FALSE),VLOOKUP(I1514,'Pontuação'!I$2:J$11,2,FALSE),VLOOKUP(K1514,'Pontuação'!G$2:H$11,2,FALSE),VLOOKUP(H1514,'Pontuação'!E$2:F$11,2,FALSE),VLOOKUP(M1514,'Pontuação'!K$2:L$11,2,FALSE)),0)</f>
        <v>1150</v>
      </c>
      <c r="AG1514" s="12">
        <f t="shared" si="1"/>
        <v>115</v>
      </c>
      <c r="AH1514" s="12" t="str">
        <f t="array" ref="AH1514">IFERROR(INDEX('Pontuação'!G$13:G$191, MATCH(AG1514, 'Pontuação'!F$14:F$191, 0)), "Faixa Indefinida")</f>
        <v>B</v>
      </c>
      <c r="AI1514" s="12">
        <f t="shared" si="2"/>
        <v>0</v>
      </c>
      <c r="AJ1514" s="12">
        <f t="shared" si="3"/>
        <v>1</v>
      </c>
      <c r="AK1514" s="12">
        <f t="shared" si="4"/>
        <v>0</v>
      </c>
      <c r="AL1514" s="12">
        <f t="shared" si="5"/>
        <v>0</v>
      </c>
      <c r="AM1514" s="11"/>
      <c r="AN1514" s="13">
        <v>0.38514265313385876</v>
      </c>
      <c r="AO1514" s="11" t="s">
        <v>134</v>
      </c>
      <c r="AP1514" s="14">
        <v>45931.447850717595</v>
      </c>
    </row>
    <row r="1515">
      <c r="A1515" s="8">
        <v>45925.846550925926</v>
      </c>
      <c r="B1515" s="9" t="s">
        <v>3153</v>
      </c>
      <c r="C1515" s="9" t="s">
        <v>3154</v>
      </c>
      <c r="D1515" s="10">
        <v>5.562993337022E12</v>
      </c>
      <c r="E1515" s="9" t="s">
        <v>43</v>
      </c>
      <c r="F1515" s="9"/>
      <c r="G1515" s="9" t="s">
        <v>69</v>
      </c>
      <c r="H1515" s="9" t="s">
        <v>61</v>
      </c>
      <c r="I1515" s="9" t="s">
        <v>78</v>
      </c>
      <c r="J1515" s="9" t="s">
        <v>47</v>
      </c>
      <c r="K1515" s="9" t="s">
        <v>47</v>
      </c>
      <c r="L1515" s="9" t="s">
        <v>47</v>
      </c>
      <c r="M1515" s="9" t="s">
        <v>47</v>
      </c>
      <c r="N1515" s="9" t="s">
        <v>49</v>
      </c>
      <c r="O1515" s="9" t="s">
        <v>64</v>
      </c>
      <c r="P1515" s="11" t="s">
        <v>51</v>
      </c>
      <c r="Q1515" s="11" t="s">
        <v>52</v>
      </c>
      <c r="R1515" s="11" t="s">
        <v>53</v>
      </c>
      <c r="S1515" s="11" t="s">
        <v>54</v>
      </c>
      <c r="T1515" s="11" t="s">
        <v>55</v>
      </c>
      <c r="U1515" s="11" t="s">
        <v>56</v>
      </c>
      <c r="V1515" s="11"/>
      <c r="W1515" s="11"/>
      <c r="X1515" s="11"/>
      <c r="Y1515" s="11"/>
      <c r="Z1515" s="11"/>
      <c r="AA1515" s="11"/>
      <c r="AB1515" s="11"/>
      <c r="AC1515" s="11"/>
      <c r="AD1515" s="11"/>
      <c r="AE1515" s="11"/>
      <c r="AF1515" s="12">
        <f>ROUNDUP(SUM(VLOOKUP(G1515,'Pontuação'!A$2:B$11,2,FALSE),VLOOKUP(E1515,'Pontuação'!C$2:D$11,2,FALSE),VLOOKUP(I1515,'Pontuação'!I$2:J$11,2,FALSE),VLOOKUP(K1515,'Pontuação'!G$2:H$11,2,FALSE),VLOOKUP(H1515,'Pontuação'!E$2:F$11,2,FALSE),VLOOKUP(M1515,'Pontuação'!K$2:L$11,2,FALSE)),0)</f>
        <v>893</v>
      </c>
      <c r="AG1515" s="12">
        <f t="shared" si="1"/>
        <v>89</v>
      </c>
      <c r="AH1515" s="12" t="str">
        <f t="array" ref="AH1515">IFERROR(INDEX('Pontuação'!G$13:G$191, MATCH(AG1515, 'Pontuação'!F$14:F$191, 0)), "Faixa Indefinida")</f>
        <v>C</v>
      </c>
      <c r="AI1515" s="12">
        <f t="shared" si="2"/>
        <v>0</v>
      </c>
      <c r="AJ1515" s="12">
        <f t="shared" si="3"/>
        <v>0</v>
      </c>
      <c r="AK1515" s="12">
        <f t="shared" si="4"/>
        <v>1</v>
      </c>
      <c r="AL1515" s="12">
        <f t="shared" si="5"/>
        <v>0</v>
      </c>
      <c r="AM1515" s="11"/>
      <c r="AN1515" s="13">
        <v>0.33100657438550224</v>
      </c>
      <c r="AO1515" s="11" t="s">
        <v>66</v>
      </c>
      <c r="AP1515" s="14">
        <v>45931.447850717595</v>
      </c>
    </row>
    <row r="1516">
      <c r="A1516" s="8">
        <v>45925.847280092596</v>
      </c>
      <c r="B1516" s="9" t="s">
        <v>3155</v>
      </c>
      <c r="C1516" s="9" t="s">
        <v>3156</v>
      </c>
      <c r="D1516" s="10">
        <v>5.511989195943E12</v>
      </c>
      <c r="E1516" s="9" t="s">
        <v>43</v>
      </c>
      <c r="F1516" s="9"/>
      <c r="G1516" s="9" t="s">
        <v>44</v>
      </c>
      <c r="H1516" s="9" t="s">
        <v>61</v>
      </c>
      <c r="I1516" s="9" t="s">
        <v>46</v>
      </c>
      <c r="J1516" s="9" t="s">
        <v>47</v>
      </c>
      <c r="K1516" s="9" t="s">
        <v>47</v>
      </c>
      <c r="L1516" s="9" t="s">
        <v>48</v>
      </c>
      <c r="M1516" s="9" t="s">
        <v>48</v>
      </c>
      <c r="N1516" s="9" t="s">
        <v>63</v>
      </c>
      <c r="O1516" s="9" t="s">
        <v>50</v>
      </c>
      <c r="P1516" s="11" t="s">
        <v>51</v>
      </c>
      <c r="Q1516" s="11" t="s">
        <v>71</v>
      </c>
      <c r="R1516" s="11" t="s">
        <v>107</v>
      </c>
      <c r="S1516" s="11" t="s">
        <v>72</v>
      </c>
      <c r="T1516" s="11" t="s">
        <v>55</v>
      </c>
      <c r="U1516" s="11" t="s">
        <v>47</v>
      </c>
      <c r="V1516" s="11"/>
      <c r="W1516" s="11"/>
      <c r="X1516" s="11"/>
      <c r="Y1516" s="11"/>
      <c r="Z1516" s="11"/>
      <c r="AA1516" s="11"/>
      <c r="AB1516" s="11"/>
      <c r="AC1516" s="11"/>
      <c r="AD1516" s="11"/>
      <c r="AE1516" s="11"/>
      <c r="AF1516" s="12">
        <f>ROUNDUP(SUM(VLOOKUP(G1516,'Pontuação'!A$2:B$11,2,FALSE),VLOOKUP(E1516,'Pontuação'!C$2:D$11,2,FALSE),VLOOKUP(I1516,'Pontuação'!I$2:J$11,2,FALSE),VLOOKUP(K1516,'Pontuação'!G$2:H$11,2,FALSE),VLOOKUP(H1516,'Pontuação'!E$2:F$11,2,FALSE),VLOOKUP(M1516,'Pontuação'!K$2:L$11,2,FALSE)),0)</f>
        <v>1144</v>
      </c>
      <c r="AG1516" s="12">
        <f t="shared" si="1"/>
        <v>114</v>
      </c>
      <c r="AH1516" s="12" t="str">
        <f t="array" ref="AH1516">IFERROR(INDEX('Pontuação'!G$13:G$191, MATCH(AG1516, 'Pontuação'!F$14:F$191, 0)), "Faixa Indefinida")</f>
        <v>B</v>
      </c>
      <c r="AI1516" s="12">
        <f t="shared" si="2"/>
        <v>0</v>
      </c>
      <c r="AJ1516" s="12">
        <f t="shared" si="3"/>
        <v>1</v>
      </c>
      <c r="AK1516" s="12">
        <f t="shared" si="4"/>
        <v>0</v>
      </c>
      <c r="AL1516" s="12">
        <f t="shared" si="5"/>
        <v>0</v>
      </c>
      <c r="AM1516" s="11"/>
      <c r="AN1516" s="13">
        <v>0.30377817024535075</v>
      </c>
      <c r="AO1516" s="11" t="s">
        <v>124</v>
      </c>
      <c r="AP1516" s="14">
        <v>45931.447850717595</v>
      </c>
    </row>
    <row r="1517">
      <c r="A1517" s="8">
        <v>45925.85230324074</v>
      </c>
      <c r="B1517" s="9" t="s">
        <v>3157</v>
      </c>
      <c r="C1517" s="9" t="s">
        <v>3158</v>
      </c>
      <c r="D1517" s="10">
        <v>5.51191007922E12</v>
      </c>
      <c r="E1517" s="9" t="s">
        <v>43</v>
      </c>
      <c r="F1517" s="9"/>
      <c r="G1517" s="9" t="s">
        <v>76</v>
      </c>
      <c r="H1517" s="9" t="s">
        <v>87</v>
      </c>
      <c r="I1517" s="9" t="s">
        <v>88</v>
      </c>
      <c r="J1517" s="9" t="s">
        <v>48</v>
      </c>
      <c r="K1517" s="9" t="s">
        <v>47</v>
      </c>
      <c r="L1517" s="9" t="s">
        <v>47</v>
      </c>
      <c r="M1517" s="9" t="s">
        <v>47</v>
      </c>
      <c r="N1517" s="9" t="s">
        <v>79</v>
      </c>
      <c r="O1517" s="9" t="s">
        <v>50</v>
      </c>
      <c r="P1517" s="11" t="s">
        <v>51</v>
      </c>
      <c r="Q1517" s="11" t="s">
        <v>137</v>
      </c>
      <c r="R1517" s="11" t="s">
        <v>90</v>
      </c>
      <c r="S1517" s="11" t="s">
        <v>138</v>
      </c>
      <c r="T1517" s="11" t="s">
        <v>55</v>
      </c>
      <c r="U1517" s="11" t="s">
        <v>47</v>
      </c>
      <c r="V1517" s="11"/>
      <c r="W1517" s="11"/>
      <c r="X1517" s="11"/>
      <c r="Y1517" s="11"/>
      <c r="Z1517" s="11"/>
      <c r="AA1517" s="11"/>
      <c r="AB1517" s="11"/>
      <c r="AC1517" s="11"/>
      <c r="AD1517" s="11"/>
      <c r="AE1517" s="11"/>
      <c r="AF1517" s="12">
        <f>ROUNDUP(SUM(VLOOKUP(G1517,'Pontuação'!A$2:B$11,2,FALSE),VLOOKUP(E1517,'Pontuação'!C$2:D$11,2,FALSE),VLOOKUP(I1517,'Pontuação'!I$2:J$11,2,FALSE),VLOOKUP(K1517,'Pontuação'!G$2:H$11,2,FALSE),VLOOKUP(H1517,'Pontuação'!E$2:F$11,2,FALSE),VLOOKUP(M1517,'Pontuação'!K$2:L$11,2,FALSE)),0)</f>
        <v>916</v>
      </c>
      <c r="AG1517" s="12">
        <f t="shared" si="1"/>
        <v>92</v>
      </c>
      <c r="AH1517" s="12" t="str">
        <f t="array" ref="AH1517">IFERROR(INDEX('Pontuação'!G$13:G$191, MATCH(AG1517, 'Pontuação'!F$14:F$191, 0)), "Faixa Indefinida")</f>
        <v>C</v>
      </c>
      <c r="AI1517" s="12">
        <f t="shared" si="2"/>
        <v>0</v>
      </c>
      <c r="AJ1517" s="12">
        <f t="shared" si="3"/>
        <v>0</v>
      </c>
      <c r="AK1517" s="12">
        <f t="shared" si="4"/>
        <v>1</v>
      </c>
      <c r="AL1517" s="12">
        <f t="shared" si="5"/>
        <v>0</v>
      </c>
      <c r="AM1517" s="11"/>
      <c r="AN1517" s="13">
        <v>0.15475459876516373</v>
      </c>
      <c r="AO1517" s="11" t="s">
        <v>110</v>
      </c>
      <c r="AP1517" s="14">
        <v>45931.447850717595</v>
      </c>
    </row>
    <row r="1518">
      <c r="A1518" s="8">
        <v>45925.85422453703</v>
      </c>
      <c r="B1518" s="9" t="s">
        <v>3159</v>
      </c>
      <c r="C1518" s="9" t="s">
        <v>3160</v>
      </c>
      <c r="D1518" s="10">
        <v>5.573988664712E12</v>
      </c>
      <c r="E1518" s="9" t="s">
        <v>43</v>
      </c>
      <c r="F1518" s="9"/>
      <c r="G1518" s="9" t="s">
        <v>60</v>
      </c>
      <c r="H1518" s="9" t="s">
        <v>45</v>
      </c>
      <c r="I1518" s="9" t="s">
        <v>78</v>
      </c>
      <c r="J1518" s="9" t="s">
        <v>48</v>
      </c>
      <c r="K1518" s="9" t="s">
        <v>48</v>
      </c>
      <c r="L1518" s="9" t="s">
        <v>48</v>
      </c>
      <c r="M1518" s="9" t="s">
        <v>48</v>
      </c>
      <c r="N1518" s="9" t="s">
        <v>49</v>
      </c>
      <c r="O1518" s="9" t="s">
        <v>50</v>
      </c>
      <c r="P1518" s="11" t="s">
        <v>51</v>
      </c>
      <c r="Q1518" s="11" t="s">
        <v>165</v>
      </c>
      <c r="R1518" s="11" t="s">
        <v>166</v>
      </c>
      <c r="S1518" s="11" t="s">
        <v>167</v>
      </c>
      <c r="T1518" s="11" t="s">
        <v>55</v>
      </c>
      <c r="U1518" s="11" t="s">
        <v>56</v>
      </c>
      <c r="V1518" s="11"/>
      <c r="W1518" s="11"/>
      <c r="X1518" s="11"/>
      <c r="Y1518" s="11"/>
      <c r="Z1518" s="11"/>
      <c r="AA1518" s="11"/>
      <c r="AB1518" s="11"/>
      <c r="AC1518" s="11"/>
      <c r="AD1518" s="11"/>
      <c r="AE1518" s="11"/>
      <c r="AF1518" s="12">
        <f>ROUNDUP(SUM(VLOOKUP(G1518,'Pontuação'!A$2:B$11,2,FALSE),VLOOKUP(E1518,'Pontuação'!C$2:D$11,2,FALSE),VLOOKUP(I1518,'Pontuação'!I$2:J$11,2,FALSE),VLOOKUP(K1518,'Pontuação'!G$2:H$11,2,FALSE),VLOOKUP(H1518,'Pontuação'!E$2:F$11,2,FALSE),VLOOKUP(M1518,'Pontuação'!K$2:L$11,2,FALSE)),0)</f>
        <v>1360</v>
      </c>
      <c r="AG1518" s="12">
        <f t="shared" si="1"/>
        <v>136</v>
      </c>
      <c r="AH1518" s="12" t="str">
        <f t="array" ref="AH1518">IFERROR(INDEX('Pontuação'!G$13:G$191, MATCH(AG1518, 'Pontuação'!F$14:F$191, 0)), "Faixa Indefinida")</f>
        <v>A</v>
      </c>
      <c r="AI1518" s="12">
        <f t="shared" si="2"/>
        <v>1</v>
      </c>
      <c r="AJ1518" s="12">
        <f t="shared" si="3"/>
        <v>0</v>
      </c>
      <c r="AK1518" s="12">
        <f t="shared" si="4"/>
        <v>0</v>
      </c>
      <c r="AL1518" s="12">
        <f t="shared" si="5"/>
        <v>0</v>
      </c>
      <c r="AM1518" s="11"/>
      <c r="AN1518" s="13">
        <v>0.600442576995557</v>
      </c>
      <c r="AO1518" s="11" t="s">
        <v>57</v>
      </c>
      <c r="AP1518" s="14">
        <v>45931.447850717595</v>
      </c>
    </row>
    <row r="1519">
      <c r="A1519" s="8">
        <v>45925.85456018519</v>
      </c>
      <c r="B1519" s="9" t="s">
        <v>3161</v>
      </c>
      <c r="C1519" s="9" t="s">
        <v>3162</v>
      </c>
      <c r="D1519" s="10">
        <v>5.561998327552E12</v>
      </c>
      <c r="E1519" s="9" t="s">
        <v>43</v>
      </c>
      <c r="F1519" s="9"/>
      <c r="G1519" s="9" t="s">
        <v>69</v>
      </c>
      <c r="H1519" s="9" t="s">
        <v>61</v>
      </c>
      <c r="I1519" s="9" t="s">
        <v>46</v>
      </c>
      <c r="J1519" s="9" t="s">
        <v>48</v>
      </c>
      <c r="K1519" s="9" t="s">
        <v>47</v>
      </c>
      <c r="L1519" s="9" t="s">
        <v>47</v>
      </c>
      <c r="M1519" s="9" t="s">
        <v>47</v>
      </c>
      <c r="N1519" s="9" t="s">
        <v>79</v>
      </c>
      <c r="O1519" s="9" t="s">
        <v>64</v>
      </c>
      <c r="P1519" s="11" t="s">
        <v>51</v>
      </c>
      <c r="Q1519" s="11" t="s">
        <v>154</v>
      </c>
      <c r="R1519" s="11" t="s">
        <v>107</v>
      </c>
      <c r="S1519" s="11" t="s">
        <v>72</v>
      </c>
      <c r="T1519" s="11" t="s">
        <v>65</v>
      </c>
      <c r="U1519" s="11" t="s">
        <v>56</v>
      </c>
      <c r="V1519" s="11"/>
      <c r="W1519" s="11"/>
      <c r="X1519" s="11"/>
      <c r="Y1519" s="11"/>
      <c r="Z1519" s="11"/>
      <c r="AA1519" s="11"/>
      <c r="AB1519" s="11"/>
      <c r="AC1519" s="11"/>
      <c r="AD1519" s="11"/>
      <c r="AE1519" s="11"/>
      <c r="AF1519" s="12">
        <f>ROUNDUP(SUM(VLOOKUP(G1519,'Pontuação'!A$2:B$11,2,FALSE),VLOOKUP(E1519,'Pontuação'!C$2:D$11,2,FALSE),VLOOKUP(I1519,'Pontuação'!I$2:J$11,2,FALSE),VLOOKUP(K1519,'Pontuação'!G$2:H$11,2,FALSE),VLOOKUP(H1519,'Pontuação'!E$2:F$11,2,FALSE),VLOOKUP(M1519,'Pontuação'!K$2:L$11,2,FALSE)),0)</f>
        <v>943</v>
      </c>
      <c r="AG1519" s="12">
        <f t="shared" si="1"/>
        <v>94</v>
      </c>
      <c r="AH1519" s="12" t="str">
        <f t="array" ref="AH1519">IFERROR(INDEX('Pontuação'!G$13:G$191, MATCH(AG1519, 'Pontuação'!F$14:F$191, 0)), "Faixa Indefinida")</f>
        <v>C</v>
      </c>
      <c r="AI1519" s="12">
        <f t="shared" si="2"/>
        <v>0</v>
      </c>
      <c r="AJ1519" s="12">
        <f t="shared" si="3"/>
        <v>0</v>
      </c>
      <c r="AK1519" s="12">
        <f t="shared" si="4"/>
        <v>1</v>
      </c>
      <c r="AL1519" s="12">
        <f t="shared" si="5"/>
        <v>0</v>
      </c>
      <c r="AM1519" s="11"/>
      <c r="AN1519" s="13">
        <v>0.37185151770360564</v>
      </c>
      <c r="AO1519" s="11" t="s">
        <v>66</v>
      </c>
      <c r="AP1519" s="14">
        <v>45931.447850717595</v>
      </c>
    </row>
    <row r="1520">
      <c r="A1520" s="8">
        <v>45925.85728009259</v>
      </c>
      <c r="B1520" s="9" t="s">
        <v>3163</v>
      </c>
      <c r="C1520" s="9" t="s">
        <v>3164</v>
      </c>
      <c r="D1520" s="10">
        <v>5.531972110182E12</v>
      </c>
      <c r="E1520" s="9" t="s">
        <v>43</v>
      </c>
      <c r="F1520" s="9"/>
      <c r="G1520" s="9" t="s">
        <v>76</v>
      </c>
      <c r="H1520" s="9" t="s">
        <v>45</v>
      </c>
      <c r="I1520" s="9" t="s">
        <v>78</v>
      </c>
      <c r="J1520" s="9" t="s">
        <v>47</v>
      </c>
      <c r="K1520" s="9" t="s">
        <v>48</v>
      </c>
      <c r="L1520" s="9" t="s">
        <v>48</v>
      </c>
      <c r="M1520" s="9" t="s">
        <v>48</v>
      </c>
      <c r="N1520" s="9" t="s">
        <v>49</v>
      </c>
      <c r="O1520" s="9" t="s">
        <v>50</v>
      </c>
      <c r="P1520" s="11" t="s">
        <v>51</v>
      </c>
      <c r="Q1520" s="11" t="s">
        <v>71</v>
      </c>
      <c r="R1520" s="11" t="s">
        <v>90</v>
      </c>
      <c r="S1520" s="11" t="s">
        <v>138</v>
      </c>
      <c r="T1520" s="11" t="s">
        <v>55</v>
      </c>
      <c r="U1520" s="11" t="s">
        <v>56</v>
      </c>
      <c r="V1520" s="11"/>
      <c r="W1520" s="11"/>
      <c r="X1520" s="11"/>
      <c r="Y1520" s="11"/>
      <c r="Z1520" s="11"/>
      <c r="AA1520" s="11"/>
      <c r="AB1520" s="11"/>
      <c r="AC1520" s="11"/>
      <c r="AD1520" s="11"/>
      <c r="AE1520" s="11"/>
      <c r="AF1520" s="12">
        <f>ROUNDUP(SUM(VLOOKUP(G1520,'Pontuação'!A$2:B$11,2,FALSE),VLOOKUP(E1520,'Pontuação'!C$2:D$11,2,FALSE),VLOOKUP(I1520,'Pontuação'!I$2:J$11,2,FALSE),VLOOKUP(K1520,'Pontuação'!G$2:H$11,2,FALSE),VLOOKUP(H1520,'Pontuação'!E$2:F$11,2,FALSE),VLOOKUP(M1520,'Pontuação'!K$2:L$11,2,FALSE)),0)</f>
        <v>1351</v>
      </c>
      <c r="AG1520" s="12">
        <f t="shared" si="1"/>
        <v>135</v>
      </c>
      <c r="AH1520" s="12" t="str">
        <f t="array" ref="AH1520">IFERROR(INDEX('Pontuação'!G$13:G$191, MATCH(AG1520, 'Pontuação'!F$14:F$191, 0)), "Faixa Indefinida")</f>
        <v>A</v>
      </c>
      <c r="AI1520" s="12">
        <f t="shared" si="2"/>
        <v>1</v>
      </c>
      <c r="AJ1520" s="12">
        <f t="shared" si="3"/>
        <v>0</v>
      </c>
      <c r="AK1520" s="12">
        <f t="shared" si="4"/>
        <v>0</v>
      </c>
      <c r="AL1520" s="12">
        <f t="shared" si="5"/>
        <v>0</v>
      </c>
      <c r="AM1520" s="11"/>
      <c r="AN1520" s="13">
        <v>0.36646670712398843</v>
      </c>
      <c r="AO1520" s="11" t="s">
        <v>66</v>
      </c>
      <c r="AP1520" s="14">
        <v>45931.447850717595</v>
      </c>
    </row>
    <row r="1521">
      <c r="A1521" s="8">
        <v>45925.857766203706</v>
      </c>
      <c r="B1521" s="9" t="s">
        <v>3165</v>
      </c>
      <c r="C1521" s="9" t="s">
        <v>3166</v>
      </c>
      <c r="D1521" s="10">
        <v>5.535998786613E12</v>
      </c>
      <c r="E1521" s="9" t="s">
        <v>43</v>
      </c>
      <c r="F1521" s="9"/>
      <c r="G1521" s="9" t="s">
        <v>60</v>
      </c>
      <c r="H1521" s="9" t="s">
        <v>45</v>
      </c>
      <c r="I1521" s="9" t="s">
        <v>78</v>
      </c>
      <c r="J1521" s="9" t="s">
        <v>47</v>
      </c>
      <c r="K1521" s="9" t="s">
        <v>47</v>
      </c>
      <c r="L1521" s="9" t="s">
        <v>48</v>
      </c>
      <c r="M1521" s="9" t="s">
        <v>47</v>
      </c>
      <c r="N1521" s="9" t="s">
        <v>49</v>
      </c>
      <c r="O1521" s="9" t="s">
        <v>50</v>
      </c>
      <c r="P1521" s="11" t="s">
        <v>51</v>
      </c>
      <c r="Q1521" s="11" t="s">
        <v>52</v>
      </c>
      <c r="R1521" s="11" t="s">
        <v>53</v>
      </c>
      <c r="S1521" s="11" t="s">
        <v>54</v>
      </c>
      <c r="T1521" s="11" t="s">
        <v>55</v>
      </c>
      <c r="U1521" s="11" t="s">
        <v>56</v>
      </c>
      <c r="V1521" s="11"/>
      <c r="W1521" s="11"/>
      <c r="X1521" s="11"/>
      <c r="Y1521" s="11"/>
      <c r="Z1521" s="11"/>
      <c r="AA1521" s="11"/>
      <c r="AB1521" s="11"/>
      <c r="AC1521" s="11"/>
      <c r="AD1521" s="11"/>
      <c r="AE1521" s="11"/>
      <c r="AF1521" s="12">
        <f>ROUNDUP(SUM(VLOOKUP(G1521,'Pontuação'!A$2:B$11,2,FALSE),VLOOKUP(E1521,'Pontuação'!C$2:D$11,2,FALSE),VLOOKUP(I1521,'Pontuação'!I$2:J$11,2,FALSE),VLOOKUP(K1521,'Pontuação'!G$2:H$11,2,FALSE),VLOOKUP(H1521,'Pontuação'!E$2:F$11,2,FALSE),VLOOKUP(M1521,'Pontuação'!K$2:L$11,2,FALSE)),0)</f>
        <v>1100</v>
      </c>
      <c r="AG1521" s="12">
        <f t="shared" si="1"/>
        <v>110</v>
      </c>
      <c r="AH1521" s="12" t="str">
        <f t="array" ref="AH1521">IFERROR(INDEX('Pontuação'!G$13:G$191, MATCH(AG1521, 'Pontuação'!F$14:F$191, 0)), "Faixa Indefinida")</f>
        <v>B</v>
      </c>
      <c r="AI1521" s="12">
        <f t="shared" si="2"/>
        <v>0</v>
      </c>
      <c r="AJ1521" s="12">
        <f t="shared" si="3"/>
        <v>1</v>
      </c>
      <c r="AK1521" s="12">
        <f t="shared" si="4"/>
        <v>0</v>
      </c>
      <c r="AL1521" s="12">
        <f t="shared" si="5"/>
        <v>0</v>
      </c>
      <c r="AM1521" s="11"/>
      <c r="AN1521" s="13">
        <v>0.45615765752408427</v>
      </c>
      <c r="AO1521" s="11" t="s">
        <v>151</v>
      </c>
      <c r="AP1521" s="14">
        <v>45931.447850717595</v>
      </c>
    </row>
    <row r="1522">
      <c r="A1522" s="8">
        <v>45925.85899305555</v>
      </c>
      <c r="B1522" s="9" t="s">
        <v>3167</v>
      </c>
      <c r="C1522" s="9" t="s">
        <v>3168</v>
      </c>
      <c r="D1522" s="10">
        <v>5.57598267364E12</v>
      </c>
      <c r="E1522" s="9" t="s">
        <v>43</v>
      </c>
      <c r="F1522" s="9"/>
      <c r="G1522" s="9" t="s">
        <v>60</v>
      </c>
      <c r="H1522" s="9" t="s">
        <v>45</v>
      </c>
      <c r="I1522" s="9" t="s">
        <v>46</v>
      </c>
      <c r="J1522" s="9" t="s">
        <v>48</v>
      </c>
      <c r="K1522" s="9" t="s">
        <v>47</v>
      </c>
      <c r="L1522" s="9" t="s">
        <v>48</v>
      </c>
      <c r="M1522" s="9" t="s">
        <v>47</v>
      </c>
      <c r="N1522" s="9" t="s">
        <v>79</v>
      </c>
      <c r="O1522" s="9" t="s">
        <v>95</v>
      </c>
      <c r="P1522" s="11" t="s">
        <v>51</v>
      </c>
      <c r="Q1522" s="11" t="s">
        <v>115</v>
      </c>
      <c r="R1522" s="11" t="s">
        <v>53</v>
      </c>
      <c r="S1522" s="11" t="s">
        <v>54</v>
      </c>
      <c r="T1522" s="11" t="s">
        <v>55</v>
      </c>
      <c r="U1522" s="11" t="s">
        <v>56</v>
      </c>
      <c r="V1522" s="11"/>
      <c r="W1522" s="11"/>
      <c r="X1522" s="11"/>
      <c r="Y1522" s="11"/>
      <c r="Z1522" s="11"/>
      <c r="AA1522" s="11"/>
      <c r="AB1522" s="11"/>
      <c r="AC1522" s="11"/>
      <c r="AD1522" s="11"/>
      <c r="AE1522" s="11"/>
      <c r="AF1522" s="12">
        <f>ROUNDUP(SUM(VLOOKUP(G1522,'Pontuação'!A$2:B$11,2,FALSE),VLOOKUP(E1522,'Pontuação'!C$2:D$11,2,FALSE),VLOOKUP(I1522,'Pontuação'!I$2:J$11,2,FALSE),VLOOKUP(K1522,'Pontuação'!G$2:H$11,2,FALSE),VLOOKUP(H1522,'Pontuação'!E$2:F$11,2,FALSE),VLOOKUP(M1522,'Pontuação'!K$2:L$11,2,FALSE)),0)</f>
        <v>1150</v>
      </c>
      <c r="AG1522" s="12">
        <f t="shared" si="1"/>
        <v>115</v>
      </c>
      <c r="AH1522" s="12" t="str">
        <f t="array" ref="AH1522">IFERROR(INDEX('Pontuação'!G$13:G$191, MATCH(AG1522, 'Pontuação'!F$14:F$191, 0)), "Faixa Indefinida")</f>
        <v>B</v>
      </c>
      <c r="AI1522" s="12">
        <f t="shared" si="2"/>
        <v>0</v>
      </c>
      <c r="AJ1522" s="12">
        <f t="shared" si="3"/>
        <v>1</v>
      </c>
      <c r="AK1522" s="12">
        <f t="shared" si="4"/>
        <v>0</v>
      </c>
      <c r="AL1522" s="12">
        <f t="shared" si="5"/>
        <v>0</v>
      </c>
      <c r="AM1522" s="11"/>
      <c r="AN1522" s="13">
        <v>0.4024110711016356</v>
      </c>
      <c r="AO1522" s="11" t="s">
        <v>134</v>
      </c>
      <c r="AP1522" s="14">
        <v>45931.447850717595</v>
      </c>
    </row>
    <row r="1523">
      <c r="A1523" s="8">
        <v>45925.85920138889</v>
      </c>
      <c r="B1523" s="9" t="s">
        <v>3169</v>
      </c>
      <c r="C1523" s="9" t="s">
        <v>3170</v>
      </c>
      <c r="D1523" s="10">
        <v>5.511982300871E12</v>
      </c>
      <c r="E1523" s="9" t="s">
        <v>43</v>
      </c>
      <c r="F1523" s="9"/>
      <c r="G1523" s="9" t="s">
        <v>44</v>
      </c>
      <c r="H1523" s="9" t="s">
        <v>45</v>
      </c>
      <c r="I1523" s="9" t="s">
        <v>106</v>
      </c>
      <c r="J1523" s="9" t="s">
        <v>48</v>
      </c>
      <c r="K1523" s="9" t="s">
        <v>47</v>
      </c>
      <c r="L1523" s="9" t="s">
        <v>48</v>
      </c>
      <c r="M1523" s="9" t="s">
        <v>48</v>
      </c>
      <c r="N1523" s="9" t="s">
        <v>63</v>
      </c>
      <c r="O1523" s="9" t="s">
        <v>95</v>
      </c>
      <c r="P1523" s="11" t="s">
        <v>51</v>
      </c>
      <c r="Q1523" s="11" t="s">
        <v>121</v>
      </c>
      <c r="R1523" s="11" t="s">
        <v>680</v>
      </c>
      <c r="S1523" s="11" t="s">
        <v>681</v>
      </c>
      <c r="T1523" s="11" t="s">
        <v>65</v>
      </c>
      <c r="U1523" s="11" t="s">
        <v>56</v>
      </c>
      <c r="V1523" s="11"/>
      <c r="W1523" s="11"/>
      <c r="X1523" s="11"/>
      <c r="Y1523" s="11"/>
      <c r="Z1523" s="11"/>
      <c r="AA1523" s="11"/>
      <c r="AB1523" s="11"/>
      <c r="AC1523" s="11"/>
      <c r="AD1523" s="11"/>
      <c r="AE1523" s="11"/>
      <c r="AF1523" s="12">
        <f>ROUNDUP(SUM(VLOOKUP(G1523,'Pontuação'!A$2:B$11,2,FALSE),VLOOKUP(E1523,'Pontuação'!C$2:D$11,2,FALSE),VLOOKUP(I1523,'Pontuação'!I$2:J$11,2,FALSE),VLOOKUP(K1523,'Pontuação'!G$2:H$11,2,FALSE),VLOOKUP(H1523,'Pontuação'!E$2:F$11,2,FALSE),VLOOKUP(M1523,'Pontuação'!K$2:L$11,2,FALSE)),0)</f>
        <v>1136</v>
      </c>
      <c r="AG1523" s="12">
        <f t="shared" si="1"/>
        <v>114</v>
      </c>
      <c r="AH1523" s="12" t="str">
        <f t="array" ref="AH1523">IFERROR(INDEX('Pontuação'!G$13:G$191, MATCH(AG1523, 'Pontuação'!F$14:F$191, 0)), "Faixa Indefinida")</f>
        <v>B</v>
      </c>
      <c r="AI1523" s="12">
        <f t="shared" si="2"/>
        <v>0</v>
      </c>
      <c r="AJ1523" s="12">
        <f t="shared" si="3"/>
        <v>1</v>
      </c>
      <c r="AK1523" s="12">
        <f t="shared" si="4"/>
        <v>0</v>
      </c>
      <c r="AL1523" s="12">
        <f t="shared" si="5"/>
        <v>0</v>
      </c>
      <c r="AM1523" s="11"/>
      <c r="AN1523" s="13">
        <v>0.4317153141763803</v>
      </c>
      <c r="AO1523" s="11" t="s">
        <v>151</v>
      </c>
      <c r="AP1523" s="14">
        <v>45931.447850717595</v>
      </c>
    </row>
    <row r="1524">
      <c r="A1524" s="8">
        <v>45925.860243055555</v>
      </c>
      <c r="B1524" s="9" t="s">
        <v>3171</v>
      </c>
      <c r="C1524" s="9" t="s">
        <v>3172</v>
      </c>
      <c r="D1524" s="10">
        <v>5.511977125834E12</v>
      </c>
      <c r="E1524" s="9" t="s">
        <v>43</v>
      </c>
      <c r="F1524" s="9"/>
      <c r="G1524" s="9" t="s">
        <v>44</v>
      </c>
      <c r="H1524" s="9" t="s">
        <v>45</v>
      </c>
      <c r="I1524" s="9" t="s">
        <v>106</v>
      </c>
      <c r="J1524" s="9" t="s">
        <v>47</v>
      </c>
      <c r="K1524" s="9" t="s">
        <v>47</v>
      </c>
      <c r="L1524" s="9" t="s">
        <v>47</v>
      </c>
      <c r="M1524" s="9" t="s">
        <v>47</v>
      </c>
      <c r="N1524" s="9" t="s">
        <v>79</v>
      </c>
      <c r="O1524" s="9" t="s">
        <v>98</v>
      </c>
      <c r="P1524" s="11" t="s">
        <v>51</v>
      </c>
      <c r="Q1524" s="11" t="s">
        <v>89</v>
      </c>
      <c r="R1524" s="11" t="s">
        <v>90</v>
      </c>
      <c r="S1524" s="11" t="s">
        <v>54</v>
      </c>
      <c r="T1524" s="11" t="s">
        <v>65</v>
      </c>
      <c r="U1524" s="11" t="s">
        <v>56</v>
      </c>
      <c r="V1524" s="11"/>
      <c r="W1524" s="11"/>
      <c r="X1524" s="11"/>
      <c r="Y1524" s="11"/>
      <c r="Z1524" s="11"/>
      <c r="AA1524" s="11"/>
      <c r="AB1524" s="11"/>
      <c r="AC1524" s="11"/>
      <c r="AD1524" s="11"/>
      <c r="AE1524" s="11"/>
      <c r="AF1524" s="12">
        <f>ROUNDUP(SUM(VLOOKUP(G1524,'Pontuação'!A$2:B$11,2,FALSE),VLOOKUP(E1524,'Pontuação'!C$2:D$11,2,FALSE),VLOOKUP(I1524,'Pontuação'!I$2:J$11,2,FALSE),VLOOKUP(K1524,'Pontuação'!G$2:H$11,2,FALSE),VLOOKUP(H1524,'Pontuação'!E$2:F$11,2,FALSE),VLOOKUP(M1524,'Pontuação'!K$2:L$11,2,FALSE)),0)</f>
        <v>986</v>
      </c>
      <c r="AG1524" s="12">
        <f t="shared" si="1"/>
        <v>99</v>
      </c>
      <c r="AH1524" s="12" t="str">
        <f t="array" ref="AH1524">IFERROR(INDEX('Pontuação'!G$13:G$191, MATCH(AG1524, 'Pontuação'!F$14:F$191, 0)), "Faixa Indefinida")</f>
        <v>C</v>
      </c>
      <c r="AI1524" s="12">
        <f t="shared" si="2"/>
        <v>0</v>
      </c>
      <c r="AJ1524" s="12">
        <f t="shared" si="3"/>
        <v>0</v>
      </c>
      <c r="AK1524" s="12">
        <f t="shared" si="4"/>
        <v>1</v>
      </c>
      <c r="AL1524" s="12">
        <f t="shared" si="5"/>
        <v>0</v>
      </c>
      <c r="AM1524" s="11"/>
      <c r="AN1524" s="13">
        <v>0.2665792458795204</v>
      </c>
      <c r="AO1524" s="11" t="s">
        <v>91</v>
      </c>
      <c r="AP1524" s="14">
        <v>45931.447850717595</v>
      </c>
    </row>
    <row r="1525">
      <c r="A1525" s="8">
        <v>45925.86659722222</v>
      </c>
      <c r="B1525" s="9" t="s">
        <v>3173</v>
      </c>
      <c r="C1525" s="9" t="s">
        <v>3174</v>
      </c>
      <c r="D1525" s="10">
        <v>5.51199400941E12</v>
      </c>
      <c r="E1525" s="9" t="s">
        <v>75</v>
      </c>
      <c r="F1525" s="9"/>
      <c r="G1525" s="9" t="s">
        <v>60</v>
      </c>
      <c r="H1525" s="9" t="s">
        <v>77</v>
      </c>
      <c r="I1525" s="9" t="s">
        <v>88</v>
      </c>
      <c r="J1525" s="9" t="s">
        <v>48</v>
      </c>
      <c r="K1525" s="9" t="s">
        <v>48</v>
      </c>
      <c r="L1525" s="9" t="s">
        <v>48</v>
      </c>
      <c r="M1525" s="9" t="s">
        <v>48</v>
      </c>
      <c r="N1525" s="9" t="s">
        <v>63</v>
      </c>
      <c r="O1525" s="9" t="s">
        <v>64</v>
      </c>
      <c r="P1525" s="11" t="s">
        <v>51</v>
      </c>
      <c r="Q1525" s="11" t="s">
        <v>115</v>
      </c>
      <c r="R1525" s="11" t="s">
        <v>53</v>
      </c>
      <c r="S1525" s="11" t="s">
        <v>54</v>
      </c>
      <c r="T1525" s="11" t="s">
        <v>55</v>
      </c>
      <c r="U1525" s="11" t="s">
        <v>56</v>
      </c>
      <c r="V1525" s="11"/>
      <c r="W1525" s="11"/>
      <c r="X1525" s="11"/>
      <c r="Y1525" s="11"/>
      <c r="Z1525" s="11"/>
      <c r="AA1525" s="11"/>
      <c r="AB1525" s="11"/>
      <c r="AC1525" s="11"/>
      <c r="AD1525" s="11"/>
      <c r="AE1525" s="11"/>
      <c r="AF1525" s="12">
        <f>ROUNDUP(SUM(VLOOKUP(G1525,'Pontuação'!A$2:B$11,2,FALSE),VLOOKUP(E1525,'Pontuação'!C$2:D$11,2,FALSE),VLOOKUP(I1525,'Pontuação'!I$2:J$11,2,FALSE),VLOOKUP(K1525,'Pontuação'!G$2:H$11,2,FALSE),VLOOKUP(H1525,'Pontuação'!E$2:F$11,2,FALSE),VLOOKUP(M1525,'Pontuação'!K$2:L$11,2,FALSE)),0)</f>
        <v>1203</v>
      </c>
      <c r="AG1525" s="12">
        <f t="shared" si="1"/>
        <v>120</v>
      </c>
      <c r="AH1525" s="12" t="str">
        <f t="array" ref="AH1525">IFERROR(INDEX('Pontuação'!G$13:G$191, MATCH(AG1525, 'Pontuação'!F$14:F$191, 0)), "Faixa Indefinida")</f>
        <v>A</v>
      </c>
      <c r="AI1525" s="12">
        <f t="shared" si="2"/>
        <v>1</v>
      </c>
      <c r="AJ1525" s="12">
        <f t="shared" si="3"/>
        <v>0</v>
      </c>
      <c r="AK1525" s="12">
        <f t="shared" si="4"/>
        <v>0</v>
      </c>
      <c r="AL1525" s="12">
        <f t="shared" si="5"/>
        <v>0</v>
      </c>
      <c r="AM1525" s="11"/>
      <c r="AN1525" s="13">
        <v>0.29371606128280076</v>
      </c>
      <c r="AO1525" s="11" t="s">
        <v>124</v>
      </c>
      <c r="AP1525" s="14">
        <v>45931.447850717595</v>
      </c>
    </row>
    <row r="1526">
      <c r="A1526" s="8">
        <v>45925.866898148146</v>
      </c>
      <c r="B1526" s="9" t="s">
        <v>3173</v>
      </c>
      <c r="C1526" s="9" t="s">
        <v>3174</v>
      </c>
      <c r="D1526" s="10">
        <v>5.51199400941E12</v>
      </c>
      <c r="E1526" s="9" t="s">
        <v>75</v>
      </c>
      <c r="F1526" s="9"/>
      <c r="G1526" s="9" t="s">
        <v>60</v>
      </c>
      <c r="H1526" s="9" t="s">
        <v>77</v>
      </c>
      <c r="I1526" s="9" t="s">
        <v>88</v>
      </c>
      <c r="J1526" s="9" t="s">
        <v>48</v>
      </c>
      <c r="K1526" s="9" t="s">
        <v>48</v>
      </c>
      <c r="L1526" s="9" t="s">
        <v>48</v>
      </c>
      <c r="M1526" s="9" t="s">
        <v>48</v>
      </c>
      <c r="N1526" s="9" t="s">
        <v>63</v>
      </c>
      <c r="O1526" s="9" t="s">
        <v>64</v>
      </c>
      <c r="P1526" s="11" t="s">
        <v>51</v>
      </c>
      <c r="Q1526" s="11" t="s">
        <v>115</v>
      </c>
      <c r="R1526" s="11" t="s">
        <v>53</v>
      </c>
      <c r="S1526" s="11" t="s">
        <v>54</v>
      </c>
      <c r="T1526" s="11" t="s">
        <v>55</v>
      </c>
      <c r="U1526" s="11" t="s">
        <v>56</v>
      </c>
      <c r="V1526" s="11"/>
      <c r="W1526" s="11"/>
      <c r="X1526" s="11"/>
      <c r="Y1526" s="11"/>
      <c r="Z1526" s="11"/>
      <c r="AA1526" s="11"/>
      <c r="AB1526" s="11"/>
      <c r="AC1526" s="11"/>
      <c r="AD1526" s="11"/>
      <c r="AE1526" s="11"/>
      <c r="AF1526" s="12">
        <f>ROUNDUP(SUM(VLOOKUP(G1526,'Pontuação'!A$2:B$11,2,FALSE),VLOOKUP(E1526,'Pontuação'!C$2:D$11,2,FALSE),VLOOKUP(I1526,'Pontuação'!I$2:J$11,2,FALSE),VLOOKUP(K1526,'Pontuação'!G$2:H$11,2,FALSE),VLOOKUP(H1526,'Pontuação'!E$2:F$11,2,FALSE),VLOOKUP(M1526,'Pontuação'!K$2:L$11,2,FALSE)),0)</f>
        <v>1203</v>
      </c>
      <c r="AG1526" s="12">
        <f t="shared" si="1"/>
        <v>120</v>
      </c>
      <c r="AH1526" s="12" t="str">
        <f t="array" ref="AH1526">IFERROR(INDEX('Pontuação'!G$13:G$191, MATCH(AG1526, 'Pontuação'!F$14:F$191, 0)), "Faixa Indefinida")</f>
        <v>A</v>
      </c>
      <c r="AI1526" s="12">
        <f t="shared" si="2"/>
        <v>1</v>
      </c>
      <c r="AJ1526" s="12">
        <f t="shared" si="3"/>
        <v>0</v>
      </c>
      <c r="AK1526" s="12">
        <f t="shared" si="4"/>
        <v>0</v>
      </c>
      <c r="AL1526" s="12">
        <f t="shared" si="5"/>
        <v>0</v>
      </c>
      <c r="AM1526" s="11"/>
      <c r="AN1526" s="13">
        <v>0.29371606128280076</v>
      </c>
      <c r="AO1526" s="11" t="s">
        <v>124</v>
      </c>
      <c r="AP1526" s="14">
        <v>45931.447850717595</v>
      </c>
    </row>
    <row r="1527">
      <c r="A1527" s="8">
        <v>45925.87069444444</v>
      </c>
      <c r="B1527" s="9" t="s">
        <v>3175</v>
      </c>
      <c r="C1527" s="9" t="s">
        <v>3176</v>
      </c>
      <c r="D1527" s="10">
        <v>5.581998149804E12</v>
      </c>
      <c r="E1527" s="9" t="s">
        <v>43</v>
      </c>
      <c r="F1527" s="9"/>
      <c r="G1527" s="9" t="s">
        <v>69</v>
      </c>
      <c r="H1527" s="9" t="s">
        <v>45</v>
      </c>
      <c r="I1527" s="9" t="s">
        <v>46</v>
      </c>
      <c r="J1527" s="9" t="s">
        <v>47</v>
      </c>
      <c r="K1527" s="9" t="s">
        <v>47</v>
      </c>
      <c r="L1527" s="9" t="s">
        <v>48</v>
      </c>
      <c r="M1527" s="9" t="s">
        <v>47</v>
      </c>
      <c r="N1527" s="9" t="s">
        <v>63</v>
      </c>
      <c r="O1527" s="9" t="s">
        <v>50</v>
      </c>
      <c r="P1527" s="11" t="s">
        <v>51</v>
      </c>
      <c r="Q1527" s="11" t="s">
        <v>52</v>
      </c>
      <c r="R1527" s="11" t="s">
        <v>53</v>
      </c>
      <c r="S1527" s="11" t="s">
        <v>54</v>
      </c>
      <c r="T1527" s="11" t="s">
        <v>55</v>
      </c>
      <c r="U1527" s="11" t="s">
        <v>56</v>
      </c>
      <c r="V1527" s="11"/>
      <c r="W1527" s="11"/>
      <c r="X1527" s="11"/>
      <c r="Y1527" s="11"/>
      <c r="Z1527" s="11"/>
      <c r="AA1527" s="11"/>
      <c r="AB1527" s="11"/>
      <c r="AC1527" s="11"/>
      <c r="AD1527" s="11"/>
      <c r="AE1527" s="11"/>
      <c r="AF1527" s="12">
        <f>ROUNDUP(SUM(VLOOKUP(G1527,'Pontuação'!A$2:B$11,2,FALSE),VLOOKUP(E1527,'Pontuação'!C$2:D$11,2,FALSE),VLOOKUP(I1527,'Pontuação'!I$2:J$11,2,FALSE),VLOOKUP(K1527,'Pontuação'!G$2:H$11,2,FALSE),VLOOKUP(H1527,'Pontuação'!E$2:F$11,2,FALSE),VLOOKUP(M1527,'Pontuação'!K$2:L$11,2,FALSE)),0)</f>
        <v>1022</v>
      </c>
      <c r="AG1527" s="12">
        <f t="shared" si="1"/>
        <v>102</v>
      </c>
      <c r="AH1527" s="12" t="str">
        <f t="array" ref="AH1527">IFERROR(INDEX('Pontuação'!G$13:G$191, MATCH(AG1527, 'Pontuação'!F$14:F$191, 0)), "Faixa Indefinida")</f>
        <v>C</v>
      </c>
      <c r="AI1527" s="12">
        <f t="shared" si="2"/>
        <v>0</v>
      </c>
      <c r="AJ1527" s="12">
        <f t="shared" si="3"/>
        <v>0</v>
      </c>
      <c r="AK1527" s="12">
        <f t="shared" si="4"/>
        <v>1</v>
      </c>
      <c r="AL1527" s="12">
        <f t="shared" si="5"/>
        <v>0</v>
      </c>
      <c r="AM1527" s="11"/>
      <c r="AN1527" s="13">
        <v>0.4814749835379899</v>
      </c>
      <c r="AO1527" s="11" t="s">
        <v>151</v>
      </c>
      <c r="AP1527" s="14">
        <v>45931.447850717595</v>
      </c>
    </row>
    <row r="1528">
      <c r="A1528" s="8">
        <v>45925.87101851852</v>
      </c>
      <c r="B1528" s="9" t="s">
        <v>3177</v>
      </c>
      <c r="C1528" s="9" t="s">
        <v>3178</v>
      </c>
      <c r="D1528" s="10">
        <v>5.581998932091E12</v>
      </c>
      <c r="E1528" s="9" t="s">
        <v>43</v>
      </c>
      <c r="F1528" s="9"/>
      <c r="G1528" s="9" t="s">
        <v>69</v>
      </c>
      <c r="H1528" s="9" t="s">
        <v>45</v>
      </c>
      <c r="I1528" s="9" t="s">
        <v>46</v>
      </c>
      <c r="J1528" s="9" t="s">
        <v>48</v>
      </c>
      <c r="K1528" s="9" t="s">
        <v>47</v>
      </c>
      <c r="L1528" s="9" t="s">
        <v>48</v>
      </c>
      <c r="M1528" s="9" t="s">
        <v>47</v>
      </c>
      <c r="N1528" s="9" t="s">
        <v>79</v>
      </c>
      <c r="O1528" s="9" t="s">
        <v>50</v>
      </c>
      <c r="P1528" s="11" t="s">
        <v>51</v>
      </c>
      <c r="Q1528" s="11" t="s">
        <v>89</v>
      </c>
      <c r="R1528" s="11" t="s">
        <v>90</v>
      </c>
      <c r="S1528" s="11" t="s">
        <v>54</v>
      </c>
      <c r="T1528" s="11" t="s">
        <v>65</v>
      </c>
      <c r="U1528" s="11" t="s">
        <v>56</v>
      </c>
      <c r="V1528" s="11"/>
      <c r="W1528" s="11"/>
      <c r="X1528" s="11"/>
      <c r="Y1528" s="11"/>
      <c r="Z1528" s="11"/>
      <c r="AA1528" s="11"/>
      <c r="AB1528" s="11"/>
      <c r="AC1528" s="11"/>
      <c r="AD1528" s="11"/>
      <c r="AE1528" s="11"/>
      <c r="AF1528" s="12">
        <f>ROUNDUP(SUM(VLOOKUP(G1528,'Pontuação'!A$2:B$11,2,FALSE),VLOOKUP(E1528,'Pontuação'!C$2:D$11,2,FALSE),VLOOKUP(I1528,'Pontuação'!I$2:J$11,2,FALSE),VLOOKUP(K1528,'Pontuação'!G$2:H$11,2,FALSE),VLOOKUP(H1528,'Pontuação'!E$2:F$11,2,FALSE),VLOOKUP(M1528,'Pontuação'!K$2:L$11,2,FALSE)),0)</f>
        <v>1022</v>
      </c>
      <c r="AG1528" s="12">
        <f t="shared" si="1"/>
        <v>102</v>
      </c>
      <c r="AH1528" s="12" t="str">
        <f t="array" ref="AH1528">IFERROR(INDEX('Pontuação'!G$13:G$191, MATCH(AG1528, 'Pontuação'!F$14:F$191, 0)), "Faixa Indefinida")</f>
        <v>C</v>
      </c>
      <c r="AI1528" s="12">
        <f t="shared" si="2"/>
        <v>0</v>
      </c>
      <c r="AJ1528" s="12">
        <f t="shared" si="3"/>
        <v>0</v>
      </c>
      <c r="AK1528" s="12">
        <f t="shared" si="4"/>
        <v>1</v>
      </c>
      <c r="AL1528" s="12">
        <f t="shared" si="5"/>
        <v>0</v>
      </c>
      <c r="AM1528" s="11"/>
      <c r="AN1528" s="13">
        <v>0.3487011133543501</v>
      </c>
      <c r="AO1528" s="11" t="s">
        <v>66</v>
      </c>
      <c r="AP1528" s="14">
        <v>45931.447850717595</v>
      </c>
    </row>
    <row r="1529">
      <c r="A1529" s="8">
        <v>45925.87258101852</v>
      </c>
      <c r="B1529" s="9" t="s">
        <v>3179</v>
      </c>
      <c r="C1529" s="9" t="s">
        <v>3180</v>
      </c>
      <c r="D1529" s="10">
        <v>5.521980177364E12</v>
      </c>
      <c r="E1529" s="9" t="s">
        <v>43</v>
      </c>
      <c r="F1529" s="9"/>
      <c r="G1529" s="9" t="s">
        <v>76</v>
      </c>
      <c r="H1529" s="9" t="s">
        <v>45</v>
      </c>
      <c r="I1529" s="9" t="s">
        <v>46</v>
      </c>
      <c r="J1529" s="9" t="s">
        <v>48</v>
      </c>
      <c r="K1529" s="9" t="s">
        <v>48</v>
      </c>
      <c r="L1529" s="9" t="s">
        <v>48</v>
      </c>
      <c r="M1529" s="9" t="s">
        <v>48</v>
      </c>
      <c r="N1529" s="9" t="s">
        <v>118</v>
      </c>
      <c r="O1529" s="9" t="s">
        <v>70</v>
      </c>
      <c r="P1529" s="11" t="s">
        <v>51</v>
      </c>
      <c r="Q1529" s="11" t="s">
        <v>121</v>
      </c>
      <c r="R1529" s="11" t="s">
        <v>238</v>
      </c>
      <c r="S1529" s="11" t="s">
        <v>239</v>
      </c>
      <c r="T1529" s="11" t="s">
        <v>55</v>
      </c>
      <c r="U1529" s="11" t="s">
        <v>56</v>
      </c>
      <c r="V1529" s="11"/>
      <c r="W1529" s="11"/>
      <c r="X1529" s="11"/>
      <c r="Y1529" s="11"/>
      <c r="Z1529" s="11"/>
      <c r="AA1529" s="11"/>
      <c r="AB1529" s="11"/>
      <c r="AC1529" s="11"/>
      <c r="AD1529" s="11"/>
      <c r="AE1529" s="11"/>
      <c r="AF1529" s="12">
        <f>ROUNDUP(SUM(VLOOKUP(G1529,'Pontuação'!A$2:B$11,2,FALSE),VLOOKUP(E1529,'Pontuação'!C$2:D$11,2,FALSE),VLOOKUP(I1529,'Pontuação'!I$2:J$11,2,FALSE),VLOOKUP(K1529,'Pontuação'!G$2:H$11,2,FALSE),VLOOKUP(H1529,'Pontuação'!E$2:F$11,2,FALSE),VLOOKUP(M1529,'Pontuação'!K$2:L$11,2,FALSE)),0)</f>
        <v>1401</v>
      </c>
      <c r="AG1529" s="12">
        <f t="shared" si="1"/>
        <v>140</v>
      </c>
      <c r="AH1529" s="12" t="str">
        <f t="array" ref="AH1529">IFERROR(INDEX('Pontuação'!G$13:G$191, MATCH(AG1529, 'Pontuação'!F$14:F$191, 0)), "Faixa Indefinida")</f>
        <v>A</v>
      </c>
      <c r="AI1529" s="12">
        <f t="shared" si="2"/>
        <v>1</v>
      </c>
      <c r="AJ1529" s="12">
        <f t="shared" si="3"/>
        <v>0</v>
      </c>
      <c r="AK1529" s="12">
        <f t="shared" si="4"/>
        <v>0</v>
      </c>
      <c r="AL1529" s="12">
        <f t="shared" si="5"/>
        <v>0</v>
      </c>
      <c r="AM1529" s="11"/>
      <c r="AN1529" s="13">
        <v>0.41765432124867985</v>
      </c>
      <c r="AO1529" s="11" t="s">
        <v>134</v>
      </c>
      <c r="AP1529" s="14">
        <v>45931.447850717595</v>
      </c>
    </row>
    <row r="1530">
      <c r="A1530" s="8">
        <v>45925.87447916667</v>
      </c>
      <c r="B1530" s="9" t="s">
        <v>3181</v>
      </c>
      <c r="C1530" s="9" t="s">
        <v>3182</v>
      </c>
      <c r="D1530" s="10">
        <v>5.579998897659E12</v>
      </c>
      <c r="E1530" s="9" t="s">
        <v>43</v>
      </c>
      <c r="F1530" s="9"/>
      <c r="G1530" s="9" t="s">
        <v>60</v>
      </c>
      <c r="H1530" s="9" t="s">
        <v>45</v>
      </c>
      <c r="I1530" s="9" t="s">
        <v>46</v>
      </c>
      <c r="J1530" s="9" t="s">
        <v>48</v>
      </c>
      <c r="K1530" s="9" t="s">
        <v>47</v>
      </c>
      <c r="L1530" s="9" t="s">
        <v>48</v>
      </c>
      <c r="M1530" s="9" t="s">
        <v>47</v>
      </c>
      <c r="N1530" s="9" t="s">
        <v>63</v>
      </c>
      <c r="O1530" s="9" t="s">
        <v>50</v>
      </c>
      <c r="P1530" s="11" t="s">
        <v>51</v>
      </c>
      <c r="Q1530" s="11" t="s">
        <v>115</v>
      </c>
      <c r="R1530" s="11" t="s">
        <v>53</v>
      </c>
      <c r="S1530" s="11" t="s">
        <v>54</v>
      </c>
      <c r="T1530" s="11" t="s">
        <v>55</v>
      </c>
      <c r="U1530" s="11" t="s">
        <v>56</v>
      </c>
      <c r="V1530" s="11"/>
      <c r="W1530" s="11"/>
      <c r="X1530" s="11"/>
      <c r="Y1530" s="11"/>
      <c r="Z1530" s="11"/>
      <c r="AA1530" s="11"/>
      <c r="AB1530" s="11"/>
      <c r="AC1530" s="11"/>
      <c r="AD1530" s="11"/>
      <c r="AE1530" s="11"/>
      <c r="AF1530" s="12">
        <f>ROUNDUP(SUM(VLOOKUP(G1530,'Pontuação'!A$2:B$11,2,FALSE),VLOOKUP(E1530,'Pontuação'!C$2:D$11,2,FALSE),VLOOKUP(I1530,'Pontuação'!I$2:J$11,2,FALSE),VLOOKUP(K1530,'Pontuação'!G$2:H$11,2,FALSE),VLOOKUP(H1530,'Pontuação'!E$2:F$11,2,FALSE),VLOOKUP(M1530,'Pontuação'!K$2:L$11,2,FALSE)),0)</f>
        <v>1150</v>
      </c>
      <c r="AG1530" s="12">
        <f t="shared" si="1"/>
        <v>115</v>
      </c>
      <c r="AH1530" s="12" t="str">
        <f t="array" ref="AH1530">IFERROR(INDEX('Pontuação'!G$13:G$191, MATCH(AG1530, 'Pontuação'!F$14:F$191, 0)), "Faixa Indefinida")</f>
        <v>B</v>
      </c>
      <c r="AI1530" s="12">
        <f t="shared" si="2"/>
        <v>0</v>
      </c>
      <c r="AJ1530" s="12">
        <f t="shared" si="3"/>
        <v>1</v>
      </c>
      <c r="AK1530" s="12">
        <f t="shared" si="4"/>
        <v>0</v>
      </c>
      <c r="AL1530" s="12">
        <f t="shared" si="5"/>
        <v>0</v>
      </c>
      <c r="AM1530" s="11"/>
      <c r="AN1530" s="13">
        <v>0.571841362605599</v>
      </c>
      <c r="AO1530" s="11" t="s">
        <v>57</v>
      </c>
      <c r="AP1530" s="14">
        <v>45931.447850717595</v>
      </c>
    </row>
    <row r="1531">
      <c r="A1531" s="8">
        <v>45925.87465277778</v>
      </c>
      <c r="B1531" s="9" t="s">
        <v>3183</v>
      </c>
      <c r="C1531" s="9" t="s">
        <v>3184</v>
      </c>
      <c r="D1531" s="10">
        <v>5.511954110844E12</v>
      </c>
      <c r="E1531" s="9" t="s">
        <v>75</v>
      </c>
      <c r="F1531" s="9"/>
      <c r="G1531" s="9" t="s">
        <v>44</v>
      </c>
      <c r="H1531" s="9" t="s">
        <v>61</v>
      </c>
      <c r="I1531" s="9" t="s">
        <v>88</v>
      </c>
      <c r="J1531" s="9" t="s">
        <v>47</v>
      </c>
      <c r="K1531" s="9" t="s">
        <v>47</v>
      </c>
      <c r="L1531" s="9" t="s">
        <v>47</v>
      </c>
      <c r="M1531" s="9" t="s">
        <v>48</v>
      </c>
      <c r="N1531" s="9" t="s">
        <v>79</v>
      </c>
      <c r="O1531" s="9" t="s">
        <v>64</v>
      </c>
      <c r="P1531" s="11" t="s">
        <v>51</v>
      </c>
      <c r="Q1531" s="11" t="s">
        <v>52</v>
      </c>
      <c r="R1531" s="11" t="s">
        <v>53</v>
      </c>
      <c r="S1531" s="11" t="s">
        <v>54</v>
      </c>
      <c r="T1531" s="11" t="s">
        <v>55</v>
      </c>
      <c r="U1531" s="11" t="s">
        <v>56</v>
      </c>
      <c r="V1531" s="11"/>
      <c r="W1531" s="11"/>
      <c r="X1531" s="11"/>
      <c r="Y1531" s="11"/>
      <c r="Z1531" s="11"/>
      <c r="AA1531" s="11"/>
      <c r="AB1531" s="11"/>
      <c r="AC1531" s="11"/>
      <c r="AD1531" s="11"/>
      <c r="AE1531" s="11"/>
      <c r="AF1531" s="12">
        <f>ROUNDUP(SUM(VLOOKUP(G1531,'Pontuação'!A$2:B$11,2,FALSE),VLOOKUP(E1531,'Pontuação'!C$2:D$11,2,FALSE),VLOOKUP(I1531,'Pontuação'!I$2:J$11,2,FALSE),VLOOKUP(K1531,'Pontuação'!G$2:H$11,2,FALSE),VLOOKUP(H1531,'Pontuação'!E$2:F$11,2,FALSE),VLOOKUP(M1531,'Pontuação'!K$2:L$11,2,FALSE)),0)</f>
        <v>991</v>
      </c>
      <c r="AG1531" s="12">
        <f t="shared" si="1"/>
        <v>99</v>
      </c>
      <c r="AH1531" s="12" t="str">
        <f t="array" ref="AH1531">IFERROR(INDEX('Pontuação'!G$13:G$191, MATCH(AG1531, 'Pontuação'!F$14:F$191, 0)), "Faixa Indefinida")</f>
        <v>C</v>
      </c>
      <c r="AI1531" s="12">
        <f t="shared" si="2"/>
        <v>0</v>
      </c>
      <c r="AJ1531" s="12">
        <f t="shared" si="3"/>
        <v>0</v>
      </c>
      <c r="AK1531" s="12">
        <f t="shared" si="4"/>
        <v>1</v>
      </c>
      <c r="AL1531" s="12">
        <f t="shared" si="5"/>
        <v>0</v>
      </c>
      <c r="AM1531" s="11"/>
      <c r="AN1531" s="13">
        <v>0.2328615595528242</v>
      </c>
      <c r="AO1531" s="11" t="s">
        <v>84</v>
      </c>
      <c r="AP1531" s="14">
        <v>45931.447850717595</v>
      </c>
    </row>
    <row r="1532">
      <c r="A1532" s="8">
        <v>45925.87535879629</v>
      </c>
      <c r="B1532" s="9" t="s">
        <v>3185</v>
      </c>
      <c r="C1532" s="9" t="s">
        <v>3186</v>
      </c>
      <c r="D1532" s="10">
        <v>5.598987464143E12</v>
      </c>
      <c r="E1532" s="9" t="s">
        <v>43</v>
      </c>
      <c r="F1532" s="9"/>
      <c r="G1532" s="9" t="s">
        <v>60</v>
      </c>
      <c r="H1532" s="9" t="s">
        <v>61</v>
      </c>
      <c r="I1532" s="9" t="s">
        <v>46</v>
      </c>
      <c r="J1532" s="9" t="s">
        <v>47</v>
      </c>
      <c r="K1532" s="9" t="s">
        <v>47</v>
      </c>
      <c r="L1532" s="9" t="s">
        <v>48</v>
      </c>
      <c r="M1532" s="9" t="s">
        <v>47</v>
      </c>
      <c r="N1532" s="9" t="s">
        <v>49</v>
      </c>
      <c r="O1532" s="9" t="s">
        <v>50</v>
      </c>
      <c r="P1532" s="11" t="s">
        <v>51</v>
      </c>
      <c r="Q1532" s="11" t="s">
        <v>52</v>
      </c>
      <c r="R1532" s="11" t="s">
        <v>53</v>
      </c>
      <c r="S1532" s="11" t="s">
        <v>54</v>
      </c>
      <c r="T1532" s="11" t="s">
        <v>55</v>
      </c>
      <c r="U1532" s="11" t="s">
        <v>56</v>
      </c>
      <c r="V1532" s="11"/>
      <c r="W1532" s="11"/>
      <c r="X1532" s="11"/>
      <c r="Y1532" s="11"/>
      <c r="Z1532" s="11"/>
      <c r="AA1532" s="11"/>
      <c r="AB1532" s="11"/>
      <c r="AC1532" s="11"/>
      <c r="AD1532" s="11"/>
      <c r="AE1532" s="11"/>
      <c r="AF1532" s="12">
        <f>ROUNDUP(SUM(VLOOKUP(G1532,'Pontuação'!A$2:B$11,2,FALSE),VLOOKUP(E1532,'Pontuação'!C$2:D$11,2,FALSE),VLOOKUP(I1532,'Pontuação'!I$2:J$11,2,FALSE),VLOOKUP(K1532,'Pontuação'!G$2:H$11,2,FALSE),VLOOKUP(H1532,'Pontuação'!E$2:F$11,2,FALSE),VLOOKUP(M1532,'Pontuação'!K$2:L$11,2,FALSE)),0)</f>
        <v>1071</v>
      </c>
      <c r="AG1532" s="12">
        <f t="shared" si="1"/>
        <v>107</v>
      </c>
      <c r="AH1532" s="12" t="str">
        <f t="array" ref="AH1532">IFERROR(INDEX('Pontuação'!G$13:G$191, MATCH(AG1532, 'Pontuação'!F$14:F$191, 0)), "Faixa Indefinida")</f>
        <v>B</v>
      </c>
      <c r="AI1532" s="12">
        <f t="shared" si="2"/>
        <v>0</v>
      </c>
      <c r="AJ1532" s="12">
        <f t="shared" si="3"/>
        <v>1</v>
      </c>
      <c r="AK1532" s="12">
        <f t="shared" si="4"/>
        <v>0</v>
      </c>
      <c r="AL1532" s="12">
        <f t="shared" si="5"/>
        <v>0</v>
      </c>
      <c r="AM1532" s="11"/>
      <c r="AN1532" s="13">
        <v>0.5354109027659143</v>
      </c>
      <c r="AO1532" s="11" t="s">
        <v>57</v>
      </c>
      <c r="AP1532" s="14">
        <v>45931.447850717595</v>
      </c>
    </row>
    <row r="1533">
      <c r="A1533" s="8">
        <v>45925.87603009259</v>
      </c>
      <c r="B1533" s="9" t="s">
        <v>3187</v>
      </c>
      <c r="C1533" s="9" t="s">
        <v>3188</v>
      </c>
      <c r="D1533" s="10">
        <v>5.541992768267E12</v>
      </c>
      <c r="E1533" s="9" t="s">
        <v>43</v>
      </c>
      <c r="F1533" s="9"/>
      <c r="G1533" s="9" t="s">
        <v>60</v>
      </c>
      <c r="H1533" s="9" t="s">
        <v>45</v>
      </c>
      <c r="I1533" s="9" t="s">
        <v>106</v>
      </c>
      <c r="J1533" s="9" t="s">
        <v>48</v>
      </c>
      <c r="K1533" s="9" t="s">
        <v>47</v>
      </c>
      <c r="L1533" s="9" t="s">
        <v>48</v>
      </c>
      <c r="M1533" s="9" t="s">
        <v>48</v>
      </c>
      <c r="N1533" s="9" t="s">
        <v>79</v>
      </c>
      <c r="O1533" s="9" t="s">
        <v>64</v>
      </c>
      <c r="P1533" s="11" t="s">
        <v>51</v>
      </c>
      <c r="Q1533" s="11" t="s">
        <v>203</v>
      </c>
      <c r="R1533" s="11" t="s">
        <v>320</v>
      </c>
      <c r="S1533" s="11" t="s">
        <v>214</v>
      </c>
      <c r="T1533" s="11" t="s">
        <v>55</v>
      </c>
      <c r="U1533" s="11" t="s">
        <v>56</v>
      </c>
      <c r="V1533" s="11"/>
      <c r="W1533" s="11"/>
      <c r="X1533" s="11"/>
      <c r="Y1533" s="11"/>
      <c r="Z1533" s="11"/>
      <c r="AA1533" s="11"/>
      <c r="AB1533" s="11"/>
      <c r="AC1533" s="11"/>
      <c r="AD1533" s="11"/>
      <c r="AE1533" s="11"/>
      <c r="AF1533" s="12">
        <f>ROUNDUP(SUM(VLOOKUP(G1533,'Pontuação'!A$2:B$11,2,FALSE),VLOOKUP(E1533,'Pontuação'!C$2:D$11,2,FALSE),VLOOKUP(I1533,'Pontuação'!I$2:J$11,2,FALSE),VLOOKUP(K1533,'Pontuação'!G$2:H$11,2,FALSE),VLOOKUP(H1533,'Pontuação'!E$2:F$11,2,FALSE),VLOOKUP(M1533,'Pontuação'!K$2:L$11,2,FALSE)),0)</f>
        <v>1213</v>
      </c>
      <c r="AG1533" s="12">
        <f t="shared" si="1"/>
        <v>121</v>
      </c>
      <c r="AH1533" s="12" t="str">
        <f t="array" ref="AH1533">IFERROR(INDEX('Pontuação'!G$13:G$191, MATCH(AG1533, 'Pontuação'!F$14:F$191, 0)), "Faixa Indefinida")</f>
        <v>A</v>
      </c>
      <c r="AI1533" s="12">
        <f t="shared" si="2"/>
        <v>1</v>
      </c>
      <c r="AJ1533" s="12">
        <f t="shared" si="3"/>
        <v>0</v>
      </c>
      <c r="AK1533" s="12">
        <f t="shared" si="4"/>
        <v>0</v>
      </c>
      <c r="AL1533" s="12">
        <f t="shared" si="5"/>
        <v>0</v>
      </c>
      <c r="AM1533" s="11"/>
      <c r="AN1533" s="13">
        <v>0.5414039160975253</v>
      </c>
      <c r="AO1533" s="11" t="s">
        <v>57</v>
      </c>
      <c r="AP1533" s="14">
        <v>45931.447850717595</v>
      </c>
    </row>
    <row r="1534">
      <c r="A1534" s="8">
        <v>45925.87625</v>
      </c>
      <c r="B1534" s="9" t="s">
        <v>3189</v>
      </c>
      <c r="C1534" s="9" t="s">
        <v>3190</v>
      </c>
      <c r="D1534" s="10">
        <v>5.581984929416E12</v>
      </c>
      <c r="E1534" s="9" t="s">
        <v>43</v>
      </c>
      <c r="F1534" s="9"/>
      <c r="G1534" s="9" t="s">
        <v>44</v>
      </c>
      <c r="H1534" s="9" t="s">
        <v>61</v>
      </c>
      <c r="I1534" s="9" t="s">
        <v>78</v>
      </c>
      <c r="J1534" s="9" t="s">
        <v>47</v>
      </c>
      <c r="K1534" s="9" t="s">
        <v>47</v>
      </c>
      <c r="L1534" s="9" t="s">
        <v>47</v>
      </c>
      <c r="M1534" s="9" t="s">
        <v>48</v>
      </c>
      <c r="N1534" s="9" t="s">
        <v>79</v>
      </c>
      <c r="O1534" s="9" t="s">
        <v>64</v>
      </c>
      <c r="P1534" s="11" t="s">
        <v>51</v>
      </c>
      <c r="Q1534" s="11" t="s">
        <v>165</v>
      </c>
      <c r="R1534" s="11" t="s">
        <v>166</v>
      </c>
      <c r="S1534" s="11" t="s">
        <v>167</v>
      </c>
      <c r="T1534" s="11" t="s">
        <v>55</v>
      </c>
      <c r="U1534" s="11" t="s">
        <v>56</v>
      </c>
      <c r="V1534" s="11"/>
      <c r="W1534" s="11"/>
      <c r="X1534" s="11"/>
      <c r="Y1534" s="11"/>
      <c r="Z1534" s="11"/>
      <c r="AA1534" s="11"/>
      <c r="AB1534" s="11"/>
      <c r="AC1534" s="11"/>
      <c r="AD1534" s="11"/>
      <c r="AE1534" s="11"/>
      <c r="AF1534" s="12">
        <f>ROUNDUP(SUM(VLOOKUP(G1534,'Pontuação'!A$2:B$11,2,FALSE),VLOOKUP(E1534,'Pontuação'!C$2:D$11,2,FALSE),VLOOKUP(I1534,'Pontuação'!I$2:J$11,2,FALSE),VLOOKUP(K1534,'Pontuação'!G$2:H$11,2,FALSE),VLOOKUP(H1534,'Pontuação'!E$2:F$11,2,FALSE),VLOOKUP(M1534,'Pontuação'!K$2:L$11,2,FALSE)),0)</f>
        <v>1094</v>
      </c>
      <c r="AG1534" s="12">
        <f t="shared" si="1"/>
        <v>109</v>
      </c>
      <c r="AH1534" s="12" t="str">
        <f t="array" ref="AH1534">IFERROR(INDEX('Pontuação'!G$13:G$191, MATCH(AG1534, 'Pontuação'!F$14:F$191, 0)), "Faixa Indefinida")</f>
        <v>B</v>
      </c>
      <c r="AI1534" s="12">
        <f t="shared" si="2"/>
        <v>0</v>
      </c>
      <c r="AJ1534" s="12">
        <f t="shared" si="3"/>
        <v>1</v>
      </c>
      <c r="AK1534" s="12">
        <f t="shared" si="4"/>
        <v>0</v>
      </c>
      <c r="AL1534" s="12">
        <f t="shared" si="5"/>
        <v>0</v>
      </c>
      <c r="AM1534" s="11"/>
      <c r="AN1534" s="13">
        <v>0.5593971971029584</v>
      </c>
      <c r="AO1534" s="11" t="s">
        <v>57</v>
      </c>
      <c r="AP1534" s="14">
        <v>45931.447850717595</v>
      </c>
    </row>
    <row r="1535">
      <c r="A1535" s="8">
        <v>45925.878703703704</v>
      </c>
      <c r="B1535" s="9" t="s">
        <v>3191</v>
      </c>
      <c r="C1535" s="9" t="s">
        <v>3192</v>
      </c>
      <c r="D1535" s="10">
        <v>5.521997613584E12</v>
      </c>
      <c r="E1535" s="9" t="s">
        <v>43</v>
      </c>
      <c r="F1535" s="9"/>
      <c r="G1535" s="9" t="s">
        <v>60</v>
      </c>
      <c r="H1535" s="9" t="s">
        <v>45</v>
      </c>
      <c r="I1535" s="9" t="s">
        <v>62</v>
      </c>
      <c r="J1535" s="9" t="s">
        <v>48</v>
      </c>
      <c r="K1535" s="9" t="s">
        <v>47</v>
      </c>
      <c r="L1535" s="9" t="s">
        <v>48</v>
      </c>
      <c r="M1535" s="9" t="s">
        <v>48</v>
      </c>
      <c r="N1535" s="9" t="s">
        <v>79</v>
      </c>
      <c r="O1535" s="9" t="s">
        <v>50</v>
      </c>
      <c r="P1535" s="11" t="s">
        <v>51</v>
      </c>
      <c r="Q1535" s="11" t="s">
        <v>52</v>
      </c>
      <c r="R1535" s="11" t="s">
        <v>53</v>
      </c>
      <c r="S1535" s="11" t="s">
        <v>54</v>
      </c>
      <c r="T1535" s="11" t="s">
        <v>55</v>
      </c>
      <c r="U1535" s="11" t="s">
        <v>56</v>
      </c>
      <c r="V1535" s="11"/>
      <c r="W1535" s="11"/>
      <c r="X1535" s="11"/>
      <c r="Y1535" s="11"/>
      <c r="Z1535" s="11"/>
      <c r="AA1535" s="11"/>
      <c r="AB1535" s="11"/>
      <c r="AC1535" s="11"/>
      <c r="AD1535" s="11"/>
      <c r="AE1535" s="11"/>
      <c r="AF1535" s="12">
        <f>ROUNDUP(SUM(VLOOKUP(G1535,'Pontuação'!A$2:B$11,2,FALSE),VLOOKUP(E1535,'Pontuação'!C$2:D$11,2,FALSE),VLOOKUP(I1535,'Pontuação'!I$2:J$11,2,FALSE),VLOOKUP(K1535,'Pontuação'!G$2:H$11,2,FALSE),VLOOKUP(H1535,'Pontuação'!E$2:F$11,2,FALSE),VLOOKUP(M1535,'Pontuação'!K$2:L$11,2,FALSE)),0)</f>
        <v>1188</v>
      </c>
      <c r="AG1535" s="12">
        <f t="shared" si="1"/>
        <v>119</v>
      </c>
      <c r="AH1535" s="12" t="str">
        <f t="array" ref="AH1535">IFERROR(INDEX('Pontuação'!G$13:G$191, MATCH(AG1535, 'Pontuação'!F$14:F$191, 0)), "Faixa Indefinida")</f>
        <v>A</v>
      </c>
      <c r="AI1535" s="12">
        <f t="shared" si="2"/>
        <v>1</v>
      </c>
      <c r="AJ1535" s="12">
        <f t="shared" si="3"/>
        <v>0</v>
      </c>
      <c r="AK1535" s="12">
        <f t="shared" si="4"/>
        <v>0</v>
      </c>
      <c r="AL1535" s="12">
        <f t="shared" si="5"/>
        <v>0</v>
      </c>
      <c r="AM1535" s="11"/>
      <c r="AN1535" s="13">
        <v>0.5290175603081247</v>
      </c>
      <c r="AO1535" s="11" t="s">
        <v>57</v>
      </c>
      <c r="AP1535" s="14">
        <v>45931.447850717595</v>
      </c>
    </row>
    <row r="1536">
      <c r="A1536" s="8">
        <v>45925.880532407406</v>
      </c>
      <c r="B1536" s="9" t="s">
        <v>3193</v>
      </c>
      <c r="C1536" s="9" t="s">
        <v>3194</v>
      </c>
      <c r="D1536" s="10">
        <v>5.561996661943E12</v>
      </c>
      <c r="E1536" s="9" t="s">
        <v>75</v>
      </c>
      <c r="F1536" s="9"/>
      <c r="G1536" s="9" t="s">
        <v>44</v>
      </c>
      <c r="H1536" s="9" t="s">
        <v>45</v>
      </c>
      <c r="I1536" s="9" t="s">
        <v>46</v>
      </c>
      <c r="J1536" s="9" t="s">
        <v>47</v>
      </c>
      <c r="K1536" s="9" t="s">
        <v>47</v>
      </c>
      <c r="L1536" s="9" t="s">
        <v>48</v>
      </c>
      <c r="M1536" s="9" t="s">
        <v>48</v>
      </c>
      <c r="N1536" s="9" t="s">
        <v>63</v>
      </c>
      <c r="O1536" s="9" t="s">
        <v>98</v>
      </c>
      <c r="P1536" s="11" t="s">
        <v>51</v>
      </c>
      <c r="Q1536" s="11" t="s">
        <v>89</v>
      </c>
      <c r="R1536" s="11" t="s">
        <v>90</v>
      </c>
      <c r="S1536" s="11" t="s">
        <v>54</v>
      </c>
      <c r="T1536" s="11" t="s">
        <v>55</v>
      </c>
      <c r="U1536" s="11" t="s">
        <v>56</v>
      </c>
      <c r="V1536" s="11"/>
      <c r="W1536" s="11"/>
      <c r="X1536" s="11"/>
      <c r="Y1536" s="11"/>
      <c r="Z1536" s="11"/>
      <c r="AA1536" s="11"/>
      <c r="AB1536" s="11"/>
      <c r="AC1536" s="11"/>
      <c r="AD1536" s="11"/>
      <c r="AE1536" s="11"/>
      <c r="AF1536" s="12">
        <f>ROUNDUP(SUM(VLOOKUP(G1536,'Pontuação'!A$2:B$11,2,FALSE),VLOOKUP(E1536,'Pontuação'!C$2:D$11,2,FALSE),VLOOKUP(I1536,'Pontuação'!I$2:J$11,2,FALSE),VLOOKUP(K1536,'Pontuação'!G$2:H$11,2,FALSE),VLOOKUP(H1536,'Pontuação'!E$2:F$11,2,FALSE),VLOOKUP(M1536,'Pontuação'!K$2:L$11,2,FALSE)),0)</f>
        <v>1206</v>
      </c>
      <c r="AG1536" s="12">
        <f t="shared" si="1"/>
        <v>121</v>
      </c>
      <c r="AH1536" s="12" t="str">
        <f t="array" ref="AH1536">IFERROR(INDEX('Pontuação'!G$13:G$191, MATCH(AG1536, 'Pontuação'!F$14:F$191, 0)), "Faixa Indefinida")</f>
        <v>A</v>
      </c>
      <c r="AI1536" s="12">
        <f t="shared" si="2"/>
        <v>1</v>
      </c>
      <c r="AJ1536" s="12">
        <f t="shared" si="3"/>
        <v>0</v>
      </c>
      <c r="AK1536" s="12">
        <f t="shared" si="4"/>
        <v>0</v>
      </c>
      <c r="AL1536" s="12">
        <f t="shared" si="5"/>
        <v>0</v>
      </c>
      <c r="AM1536" s="11"/>
      <c r="AN1536" s="13">
        <v>0.36459984721954314</v>
      </c>
      <c r="AO1536" s="11" t="s">
        <v>66</v>
      </c>
      <c r="AP1536" s="14">
        <v>45931.447850717595</v>
      </c>
    </row>
    <row r="1537">
      <c r="A1537" s="8">
        <v>45925.88086805555</v>
      </c>
      <c r="B1537" s="9" t="s">
        <v>3195</v>
      </c>
      <c r="C1537" s="9" t="s">
        <v>3196</v>
      </c>
      <c r="D1537" s="10">
        <v>5.547997078663E12</v>
      </c>
      <c r="E1537" s="9" t="s">
        <v>43</v>
      </c>
      <c r="F1537" s="9"/>
      <c r="G1537" s="9" t="s">
        <v>44</v>
      </c>
      <c r="H1537" s="9" t="s">
        <v>61</v>
      </c>
      <c r="I1537" s="9" t="s">
        <v>106</v>
      </c>
      <c r="J1537" s="9" t="s">
        <v>47</v>
      </c>
      <c r="K1537" s="9" t="s">
        <v>47</v>
      </c>
      <c r="L1537" s="9" t="s">
        <v>47</v>
      </c>
      <c r="M1537" s="9" t="s">
        <v>47</v>
      </c>
      <c r="N1537" s="9" t="s">
        <v>49</v>
      </c>
      <c r="O1537" s="9" t="s">
        <v>64</v>
      </c>
      <c r="P1537" s="11" t="s">
        <v>51</v>
      </c>
      <c r="Q1537" s="11" t="s">
        <v>115</v>
      </c>
      <c r="R1537" s="11" t="s">
        <v>53</v>
      </c>
      <c r="S1537" s="11" t="s">
        <v>54</v>
      </c>
      <c r="T1537" s="11" t="s">
        <v>65</v>
      </c>
      <c r="U1537" s="11" t="s">
        <v>56</v>
      </c>
      <c r="V1537" s="11"/>
      <c r="W1537" s="11"/>
      <c r="X1537" s="11"/>
      <c r="Y1537" s="11"/>
      <c r="Z1537" s="11"/>
      <c r="AA1537" s="11"/>
      <c r="AB1537" s="11"/>
      <c r="AC1537" s="11"/>
      <c r="AD1537" s="11"/>
      <c r="AE1537" s="11"/>
      <c r="AF1537" s="12">
        <f>ROUNDUP(SUM(VLOOKUP(G1537,'Pontuação'!A$2:B$11,2,FALSE),VLOOKUP(E1537,'Pontuação'!C$2:D$11,2,FALSE),VLOOKUP(I1537,'Pontuação'!I$2:J$11,2,FALSE),VLOOKUP(K1537,'Pontuação'!G$2:H$11,2,FALSE),VLOOKUP(H1537,'Pontuação'!E$2:F$11,2,FALSE),VLOOKUP(M1537,'Pontuação'!K$2:L$11,2,FALSE)),0)</f>
        <v>907</v>
      </c>
      <c r="AG1537" s="12">
        <f t="shared" si="1"/>
        <v>91</v>
      </c>
      <c r="AH1537" s="12" t="str">
        <f t="array" ref="AH1537">IFERROR(INDEX('Pontuação'!G$13:G$191, MATCH(AG1537, 'Pontuação'!F$14:F$191, 0)), "Faixa Indefinida")</f>
        <v>C</v>
      </c>
      <c r="AI1537" s="12">
        <f t="shared" si="2"/>
        <v>0</v>
      </c>
      <c r="AJ1537" s="12">
        <f t="shared" si="3"/>
        <v>0</v>
      </c>
      <c r="AK1537" s="12">
        <f t="shared" si="4"/>
        <v>1</v>
      </c>
      <c r="AL1537" s="12">
        <f t="shared" si="5"/>
        <v>0</v>
      </c>
      <c r="AM1537" s="11"/>
      <c r="AN1537" s="13">
        <v>0.3103059303341451</v>
      </c>
      <c r="AO1537" s="11" t="s">
        <v>124</v>
      </c>
      <c r="AP1537" s="14">
        <v>45931.447850717595</v>
      </c>
    </row>
    <row r="1538">
      <c r="A1538" s="8">
        <v>45925.88284722222</v>
      </c>
      <c r="B1538" s="9" t="s">
        <v>3197</v>
      </c>
      <c r="C1538" s="9" t="s">
        <v>3198</v>
      </c>
      <c r="D1538" s="10">
        <v>5.511979842544E12</v>
      </c>
      <c r="E1538" s="9" t="s">
        <v>75</v>
      </c>
      <c r="F1538" s="9"/>
      <c r="G1538" s="9" t="s">
        <v>76</v>
      </c>
      <c r="H1538" s="9" t="s">
        <v>77</v>
      </c>
      <c r="I1538" s="9" t="s">
        <v>88</v>
      </c>
      <c r="J1538" s="9" t="s">
        <v>47</v>
      </c>
      <c r="K1538" s="9" t="s">
        <v>48</v>
      </c>
      <c r="L1538" s="9" t="s">
        <v>47</v>
      </c>
      <c r="M1538" s="9" t="s">
        <v>48</v>
      </c>
      <c r="N1538" s="9" t="s">
        <v>63</v>
      </c>
      <c r="O1538" s="9" t="s">
        <v>70</v>
      </c>
      <c r="P1538" s="11" t="s">
        <v>80</v>
      </c>
      <c r="Q1538" s="11" t="s">
        <v>81</v>
      </c>
      <c r="R1538" s="11" t="s">
        <v>82</v>
      </c>
      <c r="S1538" s="11">
        <v>7.50940275532E11</v>
      </c>
      <c r="T1538" s="11" t="s">
        <v>229</v>
      </c>
      <c r="U1538" s="11" t="s">
        <v>56</v>
      </c>
      <c r="V1538" s="11"/>
      <c r="W1538" s="11"/>
      <c r="X1538" s="11"/>
      <c r="Y1538" s="11"/>
      <c r="Z1538" s="11"/>
      <c r="AA1538" s="11"/>
      <c r="AB1538" s="11"/>
      <c r="AC1538" s="11"/>
      <c r="AD1538" s="11"/>
      <c r="AE1538" s="11"/>
      <c r="AF1538" s="12">
        <f>ROUNDUP(SUM(VLOOKUP(G1538,'Pontuação'!A$2:B$11,2,FALSE),VLOOKUP(E1538,'Pontuação'!C$2:D$11,2,FALSE),VLOOKUP(I1538,'Pontuação'!I$2:J$11,2,FALSE),VLOOKUP(K1538,'Pontuação'!G$2:H$11,2,FALSE),VLOOKUP(H1538,'Pontuação'!E$2:F$11,2,FALSE),VLOOKUP(M1538,'Pontuação'!K$2:L$11,2,FALSE)),0)</f>
        <v>1194</v>
      </c>
      <c r="AG1538" s="12">
        <f t="shared" si="1"/>
        <v>119</v>
      </c>
      <c r="AH1538" s="12" t="str">
        <f t="array" ref="AH1538">IFERROR(INDEX('Pontuação'!G$13:G$191, MATCH(AG1538, 'Pontuação'!F$14:F$191, 0)), "Faixa Indefinida")</f>
        <v>A</v>
      </c>
      <c r="AI1538" s="12">
        <f t="shared" si="2"/>
        <v>1</v>
      </c>
      <c r="AJ1538" s="12">
        <f t="shared" si="3"/>
        <v>0</v>
      </c>
      <c r="AK1538" s="12">
        <f t="shared" si="4"/>
        <v>0</v>
      </c>
      <c r="AL1538" s="12">
        <f t="shared" si="5"/>
        <v>0</v>
      </c>
      <c r="AM1538" s="11"/>
      <c r="AN1538" s="13">
        <v>0.08016199162478888</v>
      </c>
      <c r="AO1538" s="11" t="s">
        <v>99</v>
      </c>
      <c r="AP1538" s="14">
        <v>45931.447850717595</v>
      </c>
    </row>
    <row r="1539">
      <c r="A1539" s="8">
        <v>45925.88454861111</v>
      </c>
      <c r="B1539" s="9" t="s">
        <v>3199</v>
      </c>
      <c r="C1539" s="9" t="s">
        <v>3200</v>
      </c>
      <c r="D1539" s="10">
        <v>5.59298454746E12</v>
      </c>
      <c r="E1539" s="9" t="s">
        <v>43</v>
      </c>
      <c r="F1539" s="9"/>
      <c r="G1539" s="9" t="s">
        <v>76</v>
      </c>
      <c r="H1539" s="9" t="s">
        <v>45</v>
      </c>
      <c r="I1539" s="9" t="s">
        <v>88</v>
      </c>
      <c r="J1539" s="9" t="s">
        <v>47</v>
      </c>
      <c r="K1539" s="9" t="s">
        <v>48</v>
      </c>
      <c r="L1539" s="9" t="s">
        <v>48</v>
      </c>
      <c r="M1539" s="9" t="s">
        <v>47</v>
      </c>
      <c r="N1539" s="9" t="s">
        <v>63</v>
      </c>
      <c r="O1539" s="9" t="s">
        <v>50</v>
      </c>
      <c r="P1539" s="11" t="s">
        <v>51</v>
      </c>
      <c r="Q1539" s="11" t="s">
        <v>71</v>
      </c>
      <c r="R1539" s="11" t="s">
        <v>90</v>
      </c>
      <c r="S1539" s="11" t="s">
        <v>214</v>
      </c>
      <c r="T1539" s="11" t="s">
        <v>55</v>
      </c>
      <c r="U1539" s="11" t="s">
        <v>56</v>
      </c>
      <c r="V1539" s="11"/>
      <c r="W1539" s="11"/>
      <c r="X1539" s="11"/>
      <c r="Y1539" s="11"/>
      <c r="Z1539" s="11"/>
      <c r="AA1539" s="11"/>
      <c r="AB1539" s="11"/>
      <c r="AC1539" s="11"/>
      <c r="AD1539" s="11"/>
      <c r="AE1539" s="11"/>
      <c r="AF1539" s="12">
        <f>ROUNDUP(SUM(VLOOKUP(G1539,'Pontuação'!A$2:B$11,2,FALSE),VLOOKUP(E1539,'Pontuação'!C$2:D$11,2,FALSE),VLOOKUP(I1539,'Pontuação'!I$2:J$11,2,FALSE),VLOOKUP(K1539,'Pontuação'!G$2:H$11,2,FALSE),VLOOKUP(H1539,'Pontuação'!E$2:F$11,2,FALSE),VLOOKUP(M1539,'Pontuação'!K$2:L$11,2,FALSE)),0)</f>
        <v>1115</v>
      </c>
      <c r="AG1539" s="12">
        <f t="shared" si="1"/>
        <v>112</v>
      </c>
      <c r="AH1539" s="12" t="str">
        <f t="array" ref="AH1539">IFERROR(INDEX('Pontuação'!G$13:G$191, MATCH(AG1539, 'Pontuação'!F$14:F$191, 0)), "Faixa Indefinida")</f>
        <v>B</v>
      </c>
      <c r="AI1539" s="12">
        <f t="shared" si="2"/>
        <v>0</v>
      </c>
      <c r="AJ1539" s="12">
        <f t="shared" si="3"/>
        <v>1</v>
      </c>
      <c r="AK1539" s="12">
        <f t="shared" si="4"/>
        <v>0</v>
      </c>
      <c r="AL1539" s="12">
        <f t="shared" si="5"/>
        <v>0</v>
      </c>
      <c r="AM1539" s="11"/>
      <c r="AN1539" s="13">
        <v>0.2616149298179568</v>
      </c>
      <c r="AO1539" s="11" t="s">
        <v>91</v>
      </c>
      <c r="AP1539" s="14">
        <v>45931.447850717595</v>
      </c>
    </row>
    <row r="1540">
      <c r="A1540" s="8">
        <v>45925.88626157407</v>
      </c>
      <c r="B1540" s="9" t="s">
        <v>3201</v>
      </c>
      <c r="C1540" s="9" t="s">
        <v>3202</v>
      </c>
      <c r="D1540" s="10">
        <v>5.532999287068E12</v>
      </c>
      <c r="E1540" s="9" t="s">
        <v>75</v>
      </c>
      <c r="F1540" s="9"/>
      <c r="G1540" s="9" t="s">
        <v>60</v>
      </c>
      <c r="H1540" s="9" t="s">
        <v>87</v>
      </c>
      <c r="I1540" s="9" t="s">
        <v>88</v>
      </c>
      <c r="J1540" s="9" t="s">
        <v>47</v>
      </c>
      <c r="K1540" s="9" t="s">
        <v>47</v>
      </c>
      <c r="L1540" s="9" t="s">
        <v>47</v>
      </c>
      <c r="M1540" s="9" t="s">
        <v>48</v>
      </c>
      <c r="N1540" s="9" t="s">
        <v>63</v>
      </c>
      <c r="O1540" s="9" t="s">
        <v>50</v>
      </c>
      <c r="P1540" s="11" t="s">
        <v>51</v>
      </c>
      <c r="Q1540" s="11" t="s">
        <v>89</v>
      </c>
      <c r="R1540" s="11" t="s">
        <v>90</v>
      </c>
      <c r="S1540" s="11" t="s">
        <v>54</v>
      </c>
      <c r="T1540" s="11" t="s">
        <v>55</v>
      </c>
      <c r="U1540" s="11" t="s">
        <v>56</v>
      </c>
      <c r="V1540" s="11"/>
      <c r="W1540" s="11"/>
      <c r="X1540" s="11"/>
      <c r="Y1540" s="11"/>
      <c r="Z1540" s="11"/>
      <c r="AA1540" s="11"/>
      <c r="AB1540" s="11"/>
      <c r="AC1540" s="11"/>
      <c r="AD1540" s="11"/>
      <c r="AE1540" s="11"/>
      <c r="AF1540" s="12">
        <f>ROUNDUP(SUM(VLOOKUP(G1540,'Pontuação'!A$2:B$11,2,FALSE),VLOOKUP(E1540,'Pontuação'!C$2:D$11,2,FALSE),VLOOKUP(I1540,'Pontuação'!I$2:J$11,2,FALSE),VLOOKUP(K1540,'Pontuação'!G$2:H$11,2,FALSE),VLOOKUP(H1540,'Pontuação'!E$2:F$11,2,FALSE),VLOOKUP(M1540,'Pontuação'!K$2:L$11,2,FALSE)),0)</f>
        <v>1058</v>
      </c>
      <c r="AG1540" s="12">
        <f t="shared" si="1"/>
        <v>106</v>
      </c>
      <c r="AH1540" s="12" t="str">
        <f t="array" ref="AH1540">IFERROR(INDEX('Pontuação'!G$13:G$191, MATCH(AG1540, 'Pontuação'!F$14:F$191, 0)), "Faixa Indefinida")</f>
        <v>B</v>
      </c>
      <c r="AI1540" s="12">
        <f t="shared" si="2"/>
        <v>0</v>
      </c>
      <c r="AJ1540" s="12">
        <f t="shared" si="3"/>
        <v>1</v>
      </c>
      <c r="AK1540" s="12">
        <f t="shared" si="4"/>
        <v>0</v>
      </c>
      <c r="AL1540" s="12">
        <f t="shared" si="5"/>
        <v>0</v>
      </c>
      <c r="AM1540" s="11"/>
      <c r="AN1540" s="13">
        <v>0.21748929177710155</v>
      </c>
      <c r="AO1540" s="11" t="s">
        <v>162</v>
      </c>
      <c r="AP1540" s="14">
        <v>45931.447850717595</v>
      </c>
    </row>
    <row r="1541">
      <c r="A1541" s="8">
        <v>45925.88811342593</v>
      </c>
      <c r="B1541" s="9" t="s">
        <v>3203</v>
      </c>
      <c r="C1541" s="9" t="s">
        <v>3204</v>
      </c>
      <c r="D1541" s="10">
        <v>5.514996349885E12</v>
      </c>
      <c r="E1541" s="9" t="s">
        <v>43</v>
      </c>
      <c r="F1541" s="9"/>
      <c r="G1541" s="9" t="s">
        <v>44</v>
      </c>
      <c r="H1541" s="9" t="s">
        <v>45</v>
      </c>
      <c r="I1541" s="9" t="s">
        <v>46</v>
      </c>
      <c r="J1541" s="9" t="s">
        <v>47</v>
      </c>
      <c r="K1541" s="9" t="s">
        <v>47</v>
      </c>
      <c r="L1541" s="9" t="s">
        <v>47</v>
      </c>
      <c r="M1541" s="9" t="s">
        <v>48</v>
      </c>
      <c r="N1541" s="9" t="s">
        <v>79</v>
      </c>
      <c r="O1541" s="9" t="s">
        <v>95</v>
      </c>
      <c r="P1541" s="11" t="s">
        <v>51</v>
      </c>
      <c r="Q1541" s="11" t="s">
        <v>133</v>
      </c>
      <c r="R1541" s="11" t="s">
        <v>90</v>
      </c>
      <c r="S1541" s="11" t="s">
        <v>72</v>
      </c>
      <c r="T1541" s="11" t="s">
        <v>65</v>
      </c>
      <c r="U1541" s="11" t="s">
        <v>56</v>
      </c>
      <c r="V1541" s="11"/>
      <c r="W1541" s="11"/>
      <c r="X1541" s="11"/>
      <c r="Y1541" s="11"/>
      <c r="Z1541" s="11"/>
      <c r="AA1541" s="11"/>
      <c r="AB1541" s="11"/>
      <c r="AC1541" s="11"/>
      <c r="AD1541" s="11"/>
      <c r="AE1541" s="11"/>
      <c r="AF1541" s="12">
        <f>ROUNDUP(SUM(VLOOKUP(G1541,'Pontuação'!A$2:B$11,2,FALSE),VLOOKUP(E1541,'Pontuação'!C$2:D$11,2,FALSE),VLOOKUP(I1541,'Pontuação'!I$2:J$11,2,FALSE),VLOOKUP(K1541,'Pontuação'!G$2:H$11,2,FALSE),VLOOKUP(H1541,'Pontuação'!E$2:F$11,2,FALSE),VLOOKUP(M1541,'Pontuação'!K$2:L$11,2,FALSE)),0)</f>
        <v>1223</v>
      </c>
      <c r="AG1541" s="12">
        <f t="shared" si="1"/>
        <v>122</v>
      </c>
      <c r="AH1541" s="12" t="str">
        <f t="array" ref="AH1541">IFERROR(INDEX('Pontuação'!G$13:G$191, MATCH(AG1541, 'Pontuação'!F$14:F$191, 0)), "Faixa Indefinida")</f>
        <v>A</v>
      </c>
      <c r="AI1541" s="12">
        <f t="shared" si="2"/>
        <v>1</v>
      </c>
      <c r="AJ1541" s="12">
        <f t="shared" si="3"/>
        <v>0</v>
      </c>
      <c r="AK1541" s="12">
        <f t="shared" si="4"/>
        <v>0</v>
      </c>
      <c r="AL1541" s="12">
        <f t="shared" si="5"/>
        <v>0</v>
      </c>
      <c r="AM1541" s="11"/>
      <c r="AN1541" s="13">
        <v>0.304510700508449</v>
      </c>
      <c r="AO1541" s="11" t="s">
        <v>124</v>
      </c>
      <c r="AP1541" s="14">
        <v>45931.447850717595</v>
      </c>
    </row>
    <row r="1542">
      <c r="A1542" s="8">
        <v>45925.889918981484</v>
      </c>
      <c r="B1542" s="9" t="s">
        <v>3205</v>
      </c>
      <c r="C1542" s="9" t="s">
        <v>3206</v>
      </c>
      <c r="D1542" s="10">
        <v>5.514997917628E12</v>
      </c>
      <c r="E1542" s="9" t="s">
        <v>43</v>
      </c>
      <c r="F1542" s="9"/>
      <c r="G1542" s="9" t="s">
        <v>44</v>
      </c>
      <c r="H1542" s="9" t="s">
        <v>61</v>
      </c>
      <c r="I1542" s="9" t="s">
        <v>106</v>
      </c>
      <c r="J1542" s="9" t="s">
        <v>47</v>
      </c>
      <c r="K1542" s="9" t="s">
        <v>47</v>
      </c>
      <c r="L1542" s="9" t="s">
        <v>48</v>
      </c>
      <c r="M1542" s="9" t="s">
        <v>48</v>
      </c>
      <c r="N1542" s="9" t="s">
        <v>79</v>
      </c>
      <c r="O1542" s="9" t="s">
        <v>95</v>
      </c>
      <c r="P1542" s="11" t="s">
        <v>51</v>
      </c>
      <c r="Q1542" s="11" t="s">
        <v>115</v>
      </c>
      <c r="R1542" s="11" t="s">
        <v>53</v>
      </c>
      <c r="S1542" s="11" t="s">
        <v>54</v>
      </c>
      <c r="T1542" s="11" t="s">
        <v>55</v>
      </c>
      <c r="U1542" s="11" t="s">
        <v>47</v>
      </c>
      <c r="V1542" s="11"/>
      <c r="W1542" s="11"/>
      <c r="X1542" s="11"/>
      <c r="Y1542" s="11"/>
      <c r="Z1542" s="11"/>
      <c r="AA1542" s="11"/>
      <c r="AB1542" s="11"/>
      <c r="AC1542" s="11"/>
      <c r="AD1542" s="11"/>
      <c r="AE1542" s="11"/>
      <c r="AF1542" s="12">
        <f>ROUNDUP(SUM(VLOOKUP(G1542,'Pontuação'!A$2:B$11,2,FALSE),VLOOKUP(E1542,'Pontuação'!C$2:D$11,2,FALSE),VLOOKUP(I1542,'Pontuação'!I$2:J$11,2,FALSE),VLOOKUP(K1542,'Pontuação'!G$2:H$11,2,FALSE),VLOOKUP(H1542,'Pontuação'!E$2:F$11,2,FALSE),VLOOKUP(M1542,'Pontuação'!K$2:L$11,2,FALSE)),0)</f>
        <v>1057</v>
      </c>
      <c r="AG1542" s="12">
        <f t="shared" si="1"/>
        <v>106</v>
      </c>
      <c r="AH1542" s="12" t="str">
        <f t="array" ref="AH1542">IFERROR(INDEX('Pontuação'!G$13:G$191, MATCH(AG1542, 'Pontuação'!F$14:F$191, 0)), "Faixa Indefinida")</f>
        <v>B</v>
      </c>
      <c r="AI1542" s="12">
        <f t="shared" si="2"/>
        <v>0</v>
      </c>
      <c r="AJ1542" s="12">
        <f t="shared" si="3"/>
        <v>1</v>
      </c>
      <c r="AK1542" s="12">
        <f t="shared" si="4"/>
        <v>0</v>
      </c>
      <c r="AL1542" s="12">
        <f t="shared" si="5"/>
        <v>0</v>
      </c>
      <c r="AM1542" s="11"/>
      <c r="AN1542" s="13">
        <v>0.15815168378643432</v>
      </c>
      <c r="AO1542" s="11" t="s">
        <v>110</v>
      </c>
      <c r="AP1542" s="14">
        <v>45931.447850717595</v>
      </c>
    </row>
    <row r="1543">
      <c r="A1543" s="8">
        <v>45925.89005787037</v>
      </c>
      <c r="B1543" s="9" t="s">
        <v>3207</v>
      </c>
      <c r="C1543" s="9" t="s">
        <v>3208</v>
      </c>
      <c r="D1543" s="10">
        <v>5.521967400669E12</v>
      </c>
      <c r="E1543" s="9" t="s">
        <v>43</v>
      </c>
      <c r="F1543" s="9"/>
      <c r="G1543" s="9" t="s">
        <v>60</v>
      </c>
      <c r="H1543" s="9" t="s">
        <v>61</v>
      </c>
      <c r="I1543" s="9" t="s">
        <v>62</v>
      </c>
      <c r="J1543" s="9" t="s">
        <v>48</v>
      </c>
      <c r="K1543" s="9" t="s">
        <v>48</v>
      </c>
      <c r="L1543" s="9" t="s">
        <v>48</v>
      </c>
      <c r="M1543" s="9" t="s">
        <v>48</v>
      </c>
      <c r="N1543" s="9" t="s">
        <v>79</v>
      </c>
      <c r="O1543" s="9" t="s">
        <v>50</v>
      </c>
      <c r="P1543" s="11" t="s">
        <v>51</v>
      </c>
      <c r="Q1543" s="11" t="s">
        <v>52</v>
      </c>
      <c r="R1543" s="11" t="s">
        <v>53</v>
      </c>
      <c r="S1543" s="11" t="s">
        <v>54</v>
      </c>
      <c r="T1543" s="11" t="s">
        <v>65</v>
      </c>
      <c r="U1543" s="11" t="s">
        <v>56</v>
      </c>
      <c r="V1543" s="11"/>
      <c r="W1543" s="11"/>
      <c r="X1543" s="11"/>
      <c r="Y1543" s="11"/>
      <c r="Z1543" s="11"/>
      <c r="AA1543" s="11"/>
      <c r="AB1543" s="11"/>
      <c r="AC1543" s="11"/>
      <c r="AD1543" s="11"/>
      <c r="AE1543" s="11"/>
      <c r="AF1543" s="12">
        <f>ROUNDUP(SUM(VLOOKUP(G1543,'Pontuação'!A$2:B$11,2,FALSE),VLOOKUP(E1543,'Pontuação'!C$2:D$11,2,FALSE),VLOOKUP(I1543,'Pontuação'!I$2:J$11,2,FALSE),VLOOKUP(K1543,'Pontuação'!G$2:H$11,2,FALSE),VLOOKUP(H1543,'Pontuação'!E$2:F$11,2,FALSE),VLOOKUP(M1543,'Pontuação'!K$2:L$11,2,FALSE)),0)</f>
        <v>1219</v>
      </c>
      <c r="AG1543" s="12">
        <f t="shared" si="1"/>
        <v>122</v>
      </c>
      <c r="AH1543" s="12" t="str">
        <f t="array" ref="AH1543">IFERROR(INDEX('Pontuação'!G$13:G$191, MATCH(AG1543, 'Pontuação'!F$14:F$191, 0)), "Faixa Indefinida")</f>
        <v>A</v>
      </c>
      <c r="AI1543" s="12">
        <f t="shared" si="2"/>
        <v>1</v>
      </c>
      <c r="AJ1543" s="12">
        <f t="shared" si="3"/>
        <v>0</v>
      </c>
      <c r="AK1543" s="12">
        <f t="shared" si="4"/>
        <v>0</v>
      </c>
      <c r="AL1543" s="12">
        <f t="shared" si="5"/>
        <v>0</v>
      </c>
      <c r="AM1543" s="11"/>
      <c r="AN1543" s="13">
        <v>0.4756937436988087</v>
      </c>
      <c r="AO1543" s="11" t="s">
        <v>151</v>
      </c>
      <c r="AP1543" s="14">
        <v>45931.447850717595</v>
      </c>
    </row>
    <row r="1544">
      <c r="A1544" s="8">
        <v>45925.89467592593</v>
      </c>
      <c r="B1544" s="9" t="s">
        <v>3209</v>
      </c>
      <c r="C1544" s="9" t="s">
        <v>3210</v>
      </c>
      <c r="D1544" s="10">
        <v>5.521987908397E12</v>
      </c>
      <c r="E1544" s="9" t="s">
        <v>43</v>
      </c>
      <c r="F1544" s="9"/>
      <c r="G1544" s="9" t="s">
        <v>44</v>
      </c>
      <c r="H1544" s="9" t="s">
        <v>61</v>
      </c>
      <c r="I1544" s="9" t="s">
        <v>106</v>
      </c>
      <c r="J1544" s="9" t="s">
        <v>47</v>
      </c>
      <c r="K1544" s="9" t="s">
        <v>48</v>
      </c>
      <c r="L1544" s="9" t="s">
        <v>48</v>
      </c>
      <c r="M1544" s="9" t="s">
        <v>48</v>
      </c>
      <c r="N1544" s="9" t="s">
        <v>118</v>
      </c>
      <c r="O1544" s="9" t="s">
        <v>64</v>
      </c>
      <c r="P1544" s="11" t="s">
        <v>80</v>
      </c>
      <c r="Q1544" s="11" t="s">
        <v>81</v>
      </c>
      <c r="R1544" s="11" t="s">
        <v>82</v>
      </c>
      <c r="S1544" s="11">
        <v>7.50940275538E11</v>
      </c>
      <c r="T1544" s="11" t="s">
        <v>83</v>
      </c>
      <c r="U1544" s="11" t="s">
        <v>56</v>
      </c>
      <c r="V1544" s="11"/>
      <c r="W1544" s="11"/>
      <c r="X1544" s="11"/>
      <c r="Y1544" s="11"/>
      <c r="Z1544" s="11"/>
      <c r="AA1544" s="11"/>
      <c r="AB1544" s="11"/>
      <c r="AC1544" s="11"/>
      <c r="AD1544" s="11"/>
      <c r="AE1544" s="11"/>
      <c r="AF1544" s="12">
        <f>ROUNDUP(SUM(VLOOKUP(G1544,'Pontuação'!A$2:B$11,2,FALSE),VLOOKUP(E1544,'Pontuação'!C$2:D$11,2,FALSE),VLOOKUP(I1544,'Pontuação'!I$2:J$11,2,FALSE),VLOOKUP(K1544,'Pontuação'!G$2:H$11,2,FALSE),VLOOKUP(H1544,'Pontuação'!E$2:F$11,2,FALSE),VLOOKUP(M1544,'Pontuação'!K$2:L$11,2,FALSE)),0)</f>
        <v>1167</v>
      </c>
      <c r="AG1544" s="12">
        <f t="shared" si="1"/>
        <v>117</v>
      </c>
      <c r="AH1544" s="12" t="str">
        <f t="array" ref="AH1544">IFERROR(INDEX('Pontuação'!G$13:G$191, MATCH(AG1544, 'Pontuação'!F$14:F$191, 0)), "Faixa Indefinida")</f>
        <v>B</v>
      </c>
      <c r="AI1544" s="12">
        <f t="shared" si="2"/>
        <v>0</v>
      </c>
      <c r="AJ1544" s="12">
        <f t="shared" si="3"/>
        <v>1</v>
      </c>
      <c r="AK1544" s="12">
        <f t="shared" si="4"/>
        <v>0</v>
      </c>
      <c r="AL1544" s="12">
        <f t="shared" si="5"/>
        <v>0</v>
      </c>
      <c r="AM1544" s="11"/>
      <c r="AN1544" s="13">
        <v>0.3677947981382452</v>
      </c>
      <c r="AO1544" s="11" t="s">
        <v>66</v>
      </c>
      <c r="AP1544" s="14">
        <v>45931.447850717595</v>
      </c>
    </row>
    <row r="1545">
      <c r="A1545" s="8">
        <v>45925.896585648145</v>
      </c>
      <c r="B1545" s="9" t="s">
        <v>3211</v>
      </c>
      <c r="C1545" s="9" t="s">
        <v>3212</v>
      </c>
      <c r="D1545" s="10">
        <v>5.511933224525E12</v>
      </c>
      <c r="E1545" s="9" t="s">
        <v>75</v>
      </c>
      <c r="F1545" s="9"/>
      <c r="G1545" s="9" t="s">
        <v>60</v>
      </c>
      <c r="H1545" s="9" t="s">
        <v>45</v>
      </c>
      <c r="I1545" s="9" t="s">
        <v>78</v>
      </c>
      <c r="J1545" s="9" t="s">
        <v>48</v>
      </c>
      <c r="K1545" s="9" t="s">
        <v>48</v>
      </c>
      <c r="L1545" s="9" t="s">
        <v>48</v>
      </c>
      <c r="M1545" s="9" t="s">
        <v>48</v>
      </c>
      <c r="N1545" s="9" t="s">
        <v>63</v>
      </c>
      <c r="O1545" s="9" t="s">
        <v>70</v>
      </c>
      <c r="P1545" s="11" t="s">
        <v>51</v>
      </c>
      <c r="Q1545" s="11" t="s">
        <v>133</v>
      </c>
      <c r="R1545" s="11" t="s">
        <v>107</v>
      </c>
      <c r="S1545" s="11" t="s">
        <v>138</v>
      </c>
      <c r="T1545" s="11" t="s">
        <v>55</v>
      </c>
      <c r="U1545" s="11" t="s">
        <v>56</v>
      </c>
      <c r="V1545" s="11"/>
      <c r="W1545" s="11"/>
      <c r="X1545" s="11"/>
      <c r="Y1545" s="11"/>
      <c r="Z1545" s="11"/>
      <c r="AA1545" s="11"/>
      <c r="AB1545" s="11"/>
      <c r="AC1545" s="11"/>
      <c r="AD1545" s="11"/>
      <c r="AE1545" s="11"/>
      <c r="AF1545" s="12">
        <f>ROUNDUP(SUM(VLOOKUP(G1545,'Pontuação'!A$2:B$11,2,FALSE),VLOOKUP(E1545,'Pontuação'!C$2:D$11,2,FALSE),VLOOKUP(I1545,'Pontuação'!I$2:J$11,2,FALSE),VLOOKUP(K1545,'Pontuação'!G$2:H$11,2,FALSE),VLOOKUP(H1545,'Pontuação'!E$2:F$11,2,FALSE),VLOOKUP(M1545,'Pontuação'!K$2:L$11,2,FALSE)),0)</f>
        <v>1343</v>
      </c>
      <c r="AG1545" s="12">
        <f t="shared" si="1"/>
        <v>134</v>
      </c>
      <c r="AH1545" s="12" t="str">
        <f t="array" ref="AH1545">IFERROR(INDEX('Pontuação'!G$13:G$191, MATCH(AG1545, 'Pontuação'!F$14:F$191, 0)), "Faixa Indefinida")</f>
        <v>A</v>
      </c>
      <c r="AI1545" s="12">
        <f t="shared" si="2"/>
        <v>1</v>
      </c>
      <c r="AJ1545" s="12">
        <f t="shared" si="3"/>
        <v>0</v>
      </c>
      <c r="AK1545" s="12">
        <f t="shared" si="4"/>
        <v>0</v>
      </c>
      <c r="AL1545" s="12">
        <f t="shared" si="5"/>
        <v>0</v>
      </c>
      <c r="AM1545" s="11"/>
      <c r="AN1545" s="13">
        <v>0.3693103651263588</v>
      </c>
      <c r="AO1545" s="11" t="s">
        <v>66</v>
      </c>
      <c r="AP1545" s="14">
        <v>45931.447850717595</v>
      </c>
    </row>
    <row r="1546">
      <c r="A1546" s="8">
        <v>45925.8984375</v>
      </c>
      <c r="B1546" s="9" t="s">
        <v>3213</v>
      </c>
      <c r="C1546" s="9" t="s">
        <v>3214</v>
      </c>
      <c r="D1546" s="10">
        <v>5.573991839226E12</v>
      </c>
      <c r="E1546" s="9" t="s">
        <v>43</v>
      </c>
      <c r="F1546" s="9"/>
      <c r="G1546" s="9" t="s">
        <v>76</v>
      </c>
      <c r="H1546" s="9" t="s">
        <v>77</v>
      </c>
      <c r="I1546" s="9" t="s">
        <v>88</v>
      </c>
      <c r="J1546" s="9" t="s">
        <v>48</v>
      </c>
      <c r="K1546" s="9" t="s">
        <v>48</v>
      </c>
      <c r="L1546" s="9" t="s">
        <v>48</v>
      </c>
      <c r="M1546" s="9" t="s">
        <v>47</v>
      </c>
      <c r="N1546" s="9" t="s">
        <v>63</v>
      </c>
      <c r="O1546" s="9" t="s">
        <v>98</v>
      </c>
      <c r="P1546" s="11" t="s">
        <v>51</v>
      </c>
      <c r="Q1546" s="11" t="s">
        <v>137</v>
      </c>
      <c r="R1546" s="11" t="s">
        <v>107</v>
      </c>
      <c r="S1546" s="11" t="s">
        <v>254</v>
      </c>
      <c r="T1546" s="11" t="s">
        <v>55</v>
      </c>
      <c r="U1546" s="11" t="s">
        <v>56</v>
      </c>
      <c r="V1546" s="11"/>
      <c r="W1546" s="11"/>
      <c r="X1546" s="11"/>
      <c r="Y1546" s="11"/>
      <c r="Z1546" s="11"/>
      <c r="AA1546" s="11"/>
      <c r="AB1546" s="11"/>
      <c r="AC1546" s="11"/>
      <c r="AD1546" s="11"/>
      <c r="AE1546" s="11"/>
      <c r="AF1546" s="12">
        <f>ROUNDUP(SUM(VLOOKUP(G1546,'Pontuação'!A$2:B$11,2,FALSE),VLOOKUP(E1546,'Pontuação'!C$2:D$11,2,FALSE),VLOOKUP(I1546,'Pontuação'!I$2:J$11,2,FALSE),VLOOKUP(K1546,'Pontuação'!G$2:H$11,2,FALSE),VLOOKUP(H1546,'Pontuação'!E$2:F$11,2,FALSE),VLOOKUP(M1546,'Pontuação'!K$2:L$11,2,FALSE)),0)</f>
        <v>1061</v>
      </c>
      <c r="AG1546" s="12">
        <f t="shared" si="1"/>
        <v>106</v>
      </c>
      <c r="AH1546" s="12" t="str">
        <f t="array" ref="AH1546">IFERROR(INDEX('Pontuação'!G$13:G$191, MATCH(AG1546, 'Pontuação'!F$14:F$191, 0)), "Faixa Indefinida")</f>
        <v>B</v>
      </c>
      <c r="AI1546" s="12">
        <f t="shared" si="2"/>
        <v>0</v>
      </c>
      <c r="AJ1546" s="12">
        <f t="shared" si="3"/>
        <v>1</v>
      </c>
      <c r="AK1546" s="12">
        <f t="shared" si="4"/>
        <v>0</v>
      </c>
      <c r="AL1546" s="12">
        <f t="shared" si="5"/>
        <v>0</v>
      </c>
      <c r="AM1546" s="11"/>
      <c r="AN1546" s="13">
        <v>0.2592915607343776</v>
      </c>
      <c r="AO1546" s="11" t="s">
        <v>91</v>
      </c>
      <c r="AP1546" s="14">
        <v>45931.447850717595</v>
      </c>
    </row>
    <row r="1547">
      <c r="A1547" s="8">
        <v>45925.90056712963</v>
      </c>
      <c r="B1547" s="9" t="s">
        <v>3215</v>
      </c>
      <c r="C1547" s="9" t="s">
        <v>3216</v>
      </c>
      <c r="D1547" s="10">
        <v>5.548988507397E12</v>
      </c>
      <c r="E1547" s="9" t="s">
        <v>43</v>
      </c>
      <c r="F1547" s="9"/>
      <c r="G1547" s="9" t="s">
        <v>144</v>
      </c>
      <c r="H1547" s="9" t="s">
        <v>77</v>
      </c>
      <c r="I1547" s="9" t="s">
        <v>88</v>
      </c>
      <c r="J1547" s="9" t="s">
        <v>48</v>
      </c>
      <c r="K1547" s="9" t="s">
        <v>48</v>
      </c>
      <c r="L1547" s="9" t="s">
        <v>48</v>
      </c>
      <c r="M1547" s="9" t="s">
        <v>47</v>
      </c>
      <c r="N1547" s="9" t="s">
        <v>63</v>
      </c>
      <c r="O1547" s="9" t="s">
        <v>50</v>
      </c>
      <c r="P1547" s="11" t="s">
        <v>80</v>
      </c>
      <c r="Q1547" s="11" t="s">
        <v>81</v>
      </c>
      <c r="R1547" s="11" t="s">
        <v>82</v>
      </c>
      <c r="S1547" s="11">
        <v>7.50940275532E11</v>
      </c>
      <c r="T1547" s="11" t="s">
        <v>229</v>
      </c>
      <c r="U1547" s="11" t="s">
        <v>56</v>
      </c>
      <c r="V1547" s="11"/>
      <c r="W1547" s="11"/>
      <c r="X1547" s="11"/>
      <c r="Y1547" s="11"/>
      <c r="Z1547" s="11"/>
      <c r="AA1547" s="11"/>
      <c r="AB1547" s="11"/>
      <c r="AC1547" s="11"/>
      <c r="AD1547" s="11"/>
      <c r="AE1547" s="11"/>
      <c r="AF1547" s="12">
        <f>ROUNDUP(SUM(VLOOKUP(G1547,'Pontuação'!A$2:B$11,2,FALSE),VLOOKUP(E1547,'Pontuação'!C$2:D$11,2,FALSE),VLOOKUP(I1547,'Pontuação'!I$2:J$11,2,FALSE),VLOOKUP(K1547,'Pontuação'!G$2:H$11,2,FALSE),VLOOKUP(H1547,'Pontuação'!E$2:F$11,2,FALSE),VLOOKUP(M1547,'Pontuação'!K$2:L$11,2,FALSE)),0)</f>
        <v>984</v>
      </c>
      <c r="AG1547" s="12">
        <f t="shared" si="1"/>
        <v>98</v>
      </c>
      <c r="AH1547" s="12" t="str">
        <f t="array" ref="AH1547">IFERROR(INDEX('Pontuação'!G$13:G$191, MATCH(AG1547, 'Pontuação'!F$14:F$191, 0)), "Faixa Indefinida")</f>
        <v>C</v>
      </c>
      <c r="AI1547" s="12">
        <f t="shared" si="2"/>
        <v>0</v>
      </c>
      <c r="AJ1547" s="12">
        <f t="shared" si="3"/>
        <v>0</v>
      </c>
      <c r="AK1547" s="12">
        <f t="shared" si="4"/>
        <v>1</v>
      </c>
      <c r="AL1547" s="12">
        <f t="shared" si="5"/>
        <v>0</v>
      </c>
      <c r="AM1547" s="11"/>
      <c r="AN1547" s="13">
        <v>0.16948859298039237</v>
      </c>
      <c r="AO1547" s="11" t="s">
        <v>110</v>
      </c>
      <c r="AP1547" s="14">
        <v>45931.447850717595</v>
      </c>
    </row>
    <row r="1548">
      <c r="A1548" s="8">
        <v>45925.9015625</v>
      </c>
      <c r="B1548" s="9" t="s">
        <v>3217</v>
      </c>
      <c r="C1548" s="9" t="s">
        <v>3218</v>
      </c>
      <c r="D1548" s="10">
        <v>5.581979005063E12</v>
      </c>
      <c r="E1548" s="9" t="s">
        <v>75</v>
      </c>
      <c r="F1548" s="9"/>
      <c r="G1548" s="9" t="s">
        <v>60</v>
      </c>
      <c r="H1548" s="9" t="s">
        <v>45</v>
      </c>
      <c r="I1548" s="9" t="s">
        <v>46</v>
      </c>
      <c r="J1548" s="9" t="s">
        <v>47</v>
      </c>
      <c r="K1548" s="9" t="s">
        <v>47</v>
      </c>
      <c r="L1548" s="9" t="s">
        <v>48</v>
      </c>
      <c r="M1548" s="9" t="s">
        <v>47</v>
      </c>
      <c r="N1548" s="9" t="s">
        <v>79</v>
      </c>
      <c r="O1548" s="9" t="s">
        <v>70</v>
      </c>
      <c r="P1548" s="11" t="s">
        <v>51</v>
      </c>
      <c r="Q1548" s="11" t="s">
        <v>203</v>
      </c>
      <c r="R1548" s="11" t="s">
        <v>320</v>
      </c>
      <c r="S1548" s="11" t="s">
        <v>214</v>
      </c>
      <c r="T1548" s="11" t="s">
        <v>55</v>
      </c>
      <c r="U1548" s="11" t="s">
        <v>56</v>
      </c>
      <c r="V1548" s="11"/>
      <c r="W1548" s="11"/>
      <c r="X1548" s="11"/>
      <c r="Y1548" s="11"/>
      <c r="Z1548" s="11"/>
      <c r="AA1548" s="11"/>
      <c r="AB1548" s="11"/>
      <c r="AC1548" s="11"/>
      <c r="AD1548" s="11"/>
      <c r="AE1548" s="11"/>
      <c r="AF1548" s="12">
        <f>ROUNDUP(SUM(VLOOKUP(G1548,'Pontuação'!A$2:B$11,2,FALSE),VLOOKUP(E1548,'Pontuação'!C$2:D$11,2,FALSE),VLOOKUP(I1548,'Pontuação'!I$2:J$11,2,FALSE),VLOOKUP(K1548,'Pontuação'!G$2:H$11,2,FALSE),VLOOKUP(H1548,'Pontuação'!E$2:F$11,2,FALSE),VLOOKUP(M1548,'Pontuação'!K$2:L$11,2,FALSE)),0)</f>
        <v>1133</v>
      </c>
      <c r="AG1548" s="12">
        <f t="shared" si="1"/>
        <v>113</v>
      </c>
      <c r="AH1548" s="12" t="str">
        <f t="array" ref="AH1548">IFERROR(INDEX('Pontuação'!G$13:G$191, MATCH(AG1548, 'Pontuação'!F$14:F$191, 0)), "Faixa Indefinida")</f>
        <v>B</v>
      </c>
      <c r="AI1548" s="12">
        <f t="shared" si="2"/>
        <v>0</v>
      </c>
      <c r="AJ1548" s="12">
        <f t="shared" si="3"/>
        <v>1</v>
      </c>
      <c r="AK1548" s="12">
        <f t="shared" si="4"/>
        <v>0</v>
      </c>
      <c r="AL1548" s="12">
        <f t="shared" si="5"/>
        <v>0</v>
      </c>
      <c r="AM1548" s="11"/>
      <c r="AN1548" s="13">
        <v>0.43515186656025434</v>
      </c>
      <c r="AO1548" s="11" t="s">
        <v>151</v>
      </c>
      <c r="AP1548" s="14">
        <v>45931.447850717595</v>
      </c>
    </row>
    <row r="1549">
      <c r="A1549" s="8">
        <v>45925.90263888889</v>
      </c>
      <c r="B1549" s="9" t="s">
        <v>3219</v>
      </c>
      <c r="C1549" s="9" t="s">
        <v>3220</v>
      </c>
      <c r="D1549" s="10">
        <v>5.521951016129E12</v>
      </c>
      <c r="E1549" s="9" t="s">
        <v>43</v>
      </c>
      <c r="F1549" s="9"/>
      <c r="G1549" s="9" t="s">
        <v>60</v>
      </c>
      <c r="H1549" s="9" t="s">
        <v>61</v>
      </c>
      <c r="I1549" s="9" t="s">
        <v>106</v>
      </c>
      <c r="J1549" s="9" t="s">
        <v>48</v>
      </c>
      <c r="K1549" s="9" t="s">
        <v>47</v>
      </c>
      <c r="L1549" s="9" t="s">
        <v>47</v>
      </c>
      <c r="M1549" s="9" t="s">
        <v>47</v>
      </c>
      <c r="N1549" s="9" t="s">
        <v>118</v>
      </c>
      <c r="O1549" s="9" t="s">
        <v>70</v>
      </c>
      <c r="P1549" s="11" t="s">
        <v>51</v>
      </c>
      <c r="Q1549" s="11" t="s">
        <v>52</v>
      </c>
      <c r="R1549" s="11" t="s">
        <v>53</v>
      </c>
      <c r="S1549" s="11" t="s">
        <v>54</v>
      </c>
      <c r="T1549" s="11" t="s">
        <v>55</v>
      </c>
      <c r="U1549" s="11" t="s">
        <v>56</v>
      </c>
      <c r="V1549" s="11"/>
      <c r="W1549" s="11"/>
      <c r="X1549" s="11"/>
      <c r="Y1549" s="11"/>
      <c r="Z1549" s="11"/>
      <c r="AA1549" s="11"/>
      <c r="AB1549" s="11"/>
      <c r="AC1549" s="11"/>
      <c r="AD1549" s="11"/>
      <c r="AE1549" s="11"/>
      <c r="AF1549" s="12">
        <f>ROUNDUP(SUM(VLOOKUP(G1549,'Pontuação'!A$2:B$11,2,FALSE),VLOOKUP(E1549,'Pontuação'!C$2:D$11,2,FALSE),VLOOKUP(I1549,'Pontuação'!I$2:J$11,2,FALSE),VLOOKUP(K1549,'Pontuação'!G$2:H$11,2,FALSE),VLOOKUP(H1549,'Pontuação'!E$2:F$11,2,FALSE),VLOOKUP(M1549,'Pontuação'!K$2:L$11,2,FALSE)),0)</f>
        <v>984</v>
      </c>
      <c r="AG1549" s="12">
        <f t="shared" si="1"/>
        <v>98</v>
      </c>
      <c r="AH1549" s="12" t="str">
        <f t="array" ref="AH1549">IFERROR(INDEX('Pontuação'!G$13:G$191, MATCH(AG1549, 'Pontuação'!F$14:F$191, 0)), "Faixa Indefinida")</f>
        <v>C</v>
      </c>
      <c r="AI1549" s="12">
        <f t="shared" si="2"/>
        <v>0</v>
      </c>
      <c r="AJ1549" s="12">
        <f t="shared" si="3"/>
        <v>0</v>
      </c>
      <c r="AK1549" s="12">
        <f t="shared" si="4"/>
        <v>1</v>
      </c>
      <c r="AL1549" s="12">
        <f t="shared" si="5"/>
        <v>0</v>
      </c>
      <c r="AM1549" s="11"/>
      <c r="AN1549" s="13">
        <v>0.31556130195174575</v>
      </c>
      <c r="AO1549" s="11" t="s">
        <v>124</v>
      </c>
      <c r="AP1549" s="14">
        <v>45931.447850717595</v>
      </c>
    </row>
    <row r="1550">
      <c r="A1550" s="8">
        <v>45925.9034837963</v>
      </c>
      <c r="B1550" s="9" t="s">
        <v>3221</v>
      </c>
      <c r="C1550" s="9" t="s">
        <v>3222</v>
      </c>
      <c r="D1550" s="10">
        <v>5.52298849277E12</v>
      </c>
      <c r="E1550" s="9" t="s">
        <v>43</v>
      </c>
      <c r="F1550" s="9"/>
      <c r="G1550" s="9" t="s">
        <v>60</v>
      </c>
      <c r="H1550" s="9" t="s">
        <v>45</v>
      </c>
      <c r="I1550" s="9" t="s">
        <v>78</v>
      </c>
      <c r="J1550" s="9" t="s">
        <v>47</v>
      </c>
      <c r="K1550" s="9" t="s">
        <v>47</v>
      </c>
      <c r="L1550" s="9" t="s">
        <v>47</v>
      </c>
      <c r="M1550" s="9" t="s">
        <v>47</v>
      </c>
      <c r="N1550" s="9" t="s">
        <v>49</v>
      </c>
      <c r="O1550" s="9" t="s">
        <v>70</v>
      </c>
      <c r="P1550" s="11" t="s">
        <v>51</v>
      </c>
      <c r="Q1550" s="11" t="s">
        <v>141</v>
      </c>
      <c r="R1550" s="11" t="s">
        <v>90</v>
      </c>
      <c r="S1550" s="11" t="s">
        <v>54</v>
      </c>
      <c r="T1550" s="11" t="s">
        <v>65</v>
      </c>
      <c r="U1550" s="11" t="s">
        <v>56</v>
      </c>
      <c r="V1550" s="11"/>
      <c r="W1550" s="11"/>
      <c r="X1550" s="11"/>
      <c r="Y1550" s="11"/>
      <c r="Z1550" s="11"/>
      <c r="AA1550" s="11"/>
      <c r="AB1550" s="11"/>
      <c r="AC1550" s="11"/>
      <c r="AD1550" s="11"/>
      <c r="AE1550" s="11"/>
      <c r="AF1550" s="12">
        <f>ROUNDUP(SUM(VLOOKUP(G1550,'Pontuação'!A$2:B$11,2,FALSE),VLOOKUP(E1550,'Pontuação'!C$2:D$11,2,FALSE),VLOOKUP(I1550,'Pontuação'!I$2:J$11,2,FALSE),VLOOKUP(K1550,'Pontuação'!G$2:H$11,2,FALSE),VLOOKUP(H1550,'Pontuação'!E$2:F$11,2,FALSE),VLOOKUP(M1550,'Pontuação'!K$2:L$11,2,FALSE)),0)</f>
        <v>1100</v>
      </c>
      <c r="AG1550" s="12">
        <f t="shared" si="1"/>
        <v>110</v>
      </c>
      <c r="AH1550" s="12" t="str">
        <f t="array" ref="AH1550">IFERROR(INDEX('Pontuação'!G$13:G$191, MATCH(AG1550, 'Pontuação'!F$14:F$191, 0)), "Faixa Indefinida")</f>
        <v>B</v>
      </c>
      <c r="AI1550" s="12">
        <f t="shared" si="2"/>
        <v>0</v>
      </c>
      <c r="AJ1550" s="12">
        <f t="shared" si="3"/>
        <v>1</v>
      </c>
      <c r="AK1550" s="12">
        <f t="shared" si="4"/>
        <v>0</v>
      </c>
      <c r="AL1550" s="12">
        <f t="shared" si="5"/>
        <v>0</v>
      </c>
      <c r="AM1550" s="11"/>
      <c r="AN1550" s="13">
        <v>0.1896657268113021</v>
      </c>
      <c r="AO1550" s="11" t="s">
        <v>162</v>
      </c>
      <c r="AP1550" s="14">
        <v>45931.447850717595</v>
      </c>
    </row>
    <row r="1551">
      <c r="A1551" s="8">
        <v>45925.90447916667</v>
      </c>
      <c r="B1551" s="9" t="s">
        <v>3223</v>
      </c>
      <c r="C1551" s="9" t="s">
        <v>3224</v>
      </c>
      <c r="D1551" s="10">
        <v>5.547984725201E12</v>
      </c>
      <c r="E1551" s="9" t="s">
        <v>75</v>
      </c>
      <c r="F1551" s="9"/>
      <c r="G1551" s="9" t="s">
        <v>44</v>
      </c>
      <c r="H1551" s="9" t="s">
        <v>45</v>
      </c>
      <c r="I1551" s="9" t="s">
        <v>106</v>
      </c>
      <c r="J1551" s="9" t="s">
        <v>47</v>
      </c>
      <c r="K1551" s="9" t="s">
        <v>47</v>
      </c>
      <c r="L1551" s="9" t="s">
        <v>47</v>
      </c>
      <c r="M1551" s="9" t="s">
        <v>47</v>
      </c>
      <c r="N1551" s="9" t="s">
        <v>63</v>
      </c>
      <c r="O1551" s="9" t="s">
        <v>50</v>
      </c>
      <c r="P1551" s="11" t="s">
        <v>51</v>
      </c>
      <c r="Q1551" s="11" t="s">
        <v>147</v>
      </c>
      <c r="R1551" s="11" t="s">
        <v>107</v>
      </c>
      <c r="S1551" s="11" t="s">
        <v>148</v>
      </c>
      <c r="T1551" s="11" t="s">
        <v>55</v>
      </c>
      <c r="U1551" s="11" t="s">
        <v>56</v>
      </c>
      <c r="V1551" s="11"/>
      <c r="W1551" s="11"/>
      <c r="X1551" s="11"/>
      <c r="Y1551" s="11"/>
      <c r="Z1551" s="11"/>
      <c r="AA1551" s="11"/>
      <c r="AB1551" s="11"/>
      <c r="AC1551" s="11"/>
      <c r="AD1551" s="11"/>
      <c r="AE1551" s="11"/>
      <c r="AF1551" s="12">
        <f>ROUNDUP(SUM(VLOOKUP(G1551,'Pontuação'!A$2:B$11,2,FALSE),VLOOKUP(E1551,'Pontuação'!C$2:D$11,2,FALSE),VLOOKUP(I1551,'Pontuação'!I$2:J$11,2,FALSE),VLOOKUP(K1551,'Pontuação'!G$2:H$11,2,FALSE),VLOOKUP(H1551,'Pontuação'!E$2:F$11,2,FALSE),VLOOKUP(M1551,'Pontuação'!K$2:L$11,2,FALSE)),0)</f>
        <v>969</v>
      </c>
      <c r="AG1551" s="12">
        <f t="shared" si="1"/>
        <v>97</v>
      </c>
      <c r="AH1551" s="12" t="str">
        <f t="array" ref="AH1551">IFERROR(INDEX('Pontuação'!G$13:G$191, MATCH(AG1551, 'Pontuação'!F$14:F$191, 0)), "Faixa Indefinida")</f>
        <v>C</v>
      </c>
      <c r="AI1551" s="12">
        <f t="shared" si="2"/>
        <v>0</v>
      </c>
      <c r="AJ1551" s="12">
        <f t="shared" si="3"/>
        <v>0</v>
      </c>
      <c r="AK1551" s="12">
        <f t="shared" si="4"/>
        <v>1</v>
      </c>
      <c r="AL1551" s="12">
        <f t="shared" si="5"/>
        <v>0</v>
      </c>
      <c r="AM1551" s="11"/>
      <c r="AN1551" s="13">
        <v>0.4913172324148006</v>
      </c>
      <c r="AO1551" s="11" t="s">
        <v>151</v>
      </c>
      <c r="AP1551" s="14">
        <v>45931.447850717595</v>
      </c>
    </row>
    <row r="1552">
      <c r="A1552" s="8">
        <v>45925.9053125</v>
      </c>
      <c r="B1552" s="9" t="s">
        <v>3225</v>
      </c>
      <c r="C1552" s="9" t="s">
        <v>3226</v>
      </c>
      <c r="D1552" s="10">
        <v>5.5139980584E12</v>
      </c>
      <c r="E1552" s="9" t="s">
        <v>43</v>
      </c>
      <c r="F1552" s="9"/>
      <c r="G1552" s="9" t="s">
        <v>69</v>
      </c>
      <c r="H1552" s="9" t="s">
        <v>87</v>
      </c>
      <c r="I1552" s="9" t="s">
        <v>78</v>
      </c>
      <c r="J1552" s="9" t="s">
        <v>48</v>
      </c>
      <c r="K1552" s="9" t="s">
        <v>47</v>
      </c>
      <c r="L1552" s="9" t="s">
        <v>47</v>
      </c>
      <c r="M1552" s="9" t="s">
        <v>48</v>
      </c>
      <c r="N1552" s="9" t="s">
        <v>63</v>
      </c>
      <c r="O1552" s="9" t="s">
        <v>95</v>
      </c>
      <c r="P1552" s="11" t="s">
        <v>51</v>
      </c>
      <c r="Q1552" s="11" t="s">
        <v>133</v>
      </c>
      <c r="R1552" s="11" t="s">
        <v>107</v>
      </c>
      <c r="S1552" s="11" t="s">
        <v>138</v>
      </c>
      <c r="T1552" s="11" t="s">
        <v>55</v>
      </c>
      <c r="U1552" s="11" t="s">
        <v>56</v>
      </c>
      <c r="V1552" s="11"/>
      <c r="W1552" s="11"/>
      <c r="X1552" s="11"/>
      <c r="Y1552" s="11"/>
      <c r="Z1552" s="11"/>
      <c r="AA1552" s="11"/>
      <c r="AB1552" s="11"/>
      <c r="AC1552" s="11"/>
      <c r="AD1552" s="11"/>
      <c r="AE1552" s="11"/>
      <c r="AF1552" s="12">
        <v>1233.0</v>
      </c>
      <c r="AG1552" s="12">
        <f t="shared" si="1"/>
        <v>123</v>
      </c>
      <c r="AH1552" s="12" t="str">
        <f t="array" ref="AH1552">IFERROR(INDEX('Pontuação'!G$13:G$191, MATCH(AG1552, 'Pontuação'!F$14:F$191, 0)), "Faixa Indefinida")</f>
        <v>A</v>
      </c>
      <c r="AI1552" s="12">
        <f t="shared" si="2"/>
        <v>1</v>
      </c>
      <c r="AJ1552" s="12">
        <f t="shared" si="3"/>
        <v>0</v>
      </c>
      <c r="AK1552" s="12">
        <f t="shared" si="4"/>
        <v>0</v>
      </c>
      <c r="AL1552" s="12">
        <f t="shared" si="5"/>
        <v>0</v>
      </c>
      <c r="AM1552" s="11"/>
      <c r="AN1552" s="13">
        <v>0.3639705268673196</v>
      </c>
      <c r="AO1552" s="11" t="s">
        <v>66</v>
      </c>
      <c r="AP1552" s="14">
        <v>45931.447850717595</v>
      </c>
    </row>
    <row r="1553">
      <c r="A1553" s="8">
        <v>45925.905381944445</v>
      </c>
      <c r="B1553" s="9" t="s">
        <v>3227</v>
      </c>
      <c r="C1553" s="9" t="s">
        <v>3228</v>
      </c>
      <c r="D1553" s="10">
        <v>5.521975011596E12</v>
      </c>
      <c r="E1553" s="9" t="s">
        <v>43</v>
      </c>
      <c r="F1553" s="9"/>
      <c r="G1553" s="9" t="s">
        <v>44</v>
      </c>
      <c r="H1553" s="9" t="s">
        <v>61</v>
      </c>
      <c r="I1553" s="9" t="s">
        <v>106</v>
      </c>
      <c r="J1553" s="9" t="s">
        <v>48</v>
      </c>
      <c r="K1553" s="9" t="s">
        <v>47</v>
      </c>
      <c r="L1553" s="9" t="s">
        <v>48</v>
      </c>
      <c r="M1553" s="9" t="s">
        <v>48</v>
      </c>
      <c r="N1553" s="9" t="s">
        <v>79</v>
      </c>
      <c r="O1553" s="9" t="s">
        <v>50</v>
      </c>
      <c r="P1553" s="11" t="s">
        <v>51</v>
      </c>
      <c r="Q1553" s="11" t="s">
        <v>52</v>
      </c>
      <c r="R1553" s="11" t="s">
        <v>53</v>
      </c>
      <c r="S1553" s="11" t="s">
        <v>54</v>
      </c>
      <c r="T1553" s="11" t="s">
        <v>55</v>
      </c>
      <c r="U1553" s="11" t="s">
        <v>56</v>
      </c>
      <c r="V1553" s="11"/>
      <c r="W1553" s="11"/>
      <c r="X1553" s="11"/>
      <c r="Y1553" s="11"/>
      <c r="Z1553" s="11"/>
      <c r="AA1553" s="11"/>
      <c r="AB1553" s="11"/>
      <c r="AC1553" s="11"/>
      <c r="AD1553" s="11"/>
      <c r="AE1553" s="11"/>
      <c r="AF1553" s="12">
        <f>ROUNDUP(SUM(VLOOKUP(G1553,'Pontuação'!A$2:B$11,2,FALSE),VLOOKUP(E1553,'Pontuação'!C$2:D$11,2,FALSE),VLOOKUP(I1553,'Pontuação'!I$2:J$11,2,FALSE),VLOOKUP(K1553,'Pontuação'!G$2:H$11,2,FALSE),VLOOKUP(H1553,'Pontuação'!E$2:F$11,2,FALSE),VLOOKUP(M1553,'Pontuação'!K$2:L$11,2,FALSE)),0)</f>
        <v>1057</v>
      </c>
      <c r="AG1553" s="12">
        <f t="shared" si="1"/>
        <v>106</v>
      </c>
      <c r="AH1553" s="12" t="str">
        <f t="array" ref="AH1553">IFERROR(INDEX('Pontuação'!G$13:G$191, MATCH(AG1553, 'Pontuação'!F$14:F$191, 0)), "Faixa Indefinida")</f>
        <v>B</v>
      </c>
      <c r="AI1553" s="12">
        <f t="shared" si="2"/>
        <v>0</v>
      </c>
      <c r="AJ1553" s="12">
        <f t="shared" si="3"/>
        <v>1</v>
      </c>
      <c r="AK1553" s="12">
        <f t="shared" si="4"/>
        <v>0</v>
      </c>
      <c r="AL1553" s="12">
        <f t="shared" si="5"/>
        <v>0</v>
      </c>
      <c r="AM1553" s="11"/>
      <c r="AN1553" s="13">
        <v>0.5680849508632031</v>
      </c>
      <c r="AO1553" s="11" t="s">
        <v>57</v>
      </c>
      <c r="AP1553" s="14">
        <v>45931.447850717595</v>
      </c>
    </row>
    <row r="1554">
      <c r="A1554" s="8">
        <v>45925.90699074074</v>
      </c>
      <c r="B1554" s="9" t="s">
        <v>3229</v>
      </c>
      <c r="C1554" s="9" t="s">
        <v>3230</v>
      </c>
      <c r="D1554" s="10">
        <v>5.531985136629E12</v>
      </c>
      <c r="E1554" s="9" t="s">
        <v>43</v>
      </c>
      <c r="F1554" s="9"/>
      <c r="G1554" s="9" t="s">
        <v>69</v>
      </c>
      <c r="H1554" s="9" t="s">
        <v>61</v>
      </c>
      <c r="I1554" s="9" t="s">
        <v>106</v>
      </c>
      <c r="J1554" s="9" t="s">
        <v>48</v>
      </c>
      <c r="K1554" s="9" t="s">
        <v>47</v>
      </c>
      <c r="L1554" s="9" t="s">
        <v>48</v>
      </c>
      <c r="M1554" s="9" t="s">
        <v>48</v>
      </c>
      <c r="N1554" s="9" t="s">
        <v>79</v>
      </c>
      <c r="O1554" s="9" t="s">
        <v>70</v>
      </c>
      <c r="P1554" s="11" t="s">
        <v>51</v>
      </c>
      <c r="Q1554" s="11" t="s">
        <v>137</v>
      </c>
      <c r="R1554" s="11" t="s">
        <v>90</v>
      </c>
      <c r="S1554" s="11" t="s">
        <v>72</v>
      </c>
      <c r="T1554" s="11" t="s">
        <v>65</v>
      </c>
      <c r="U1554" s="11" t="s">
        <v>56</v>
      </c>
      <c r="V1554" s="11"/>
      <c r="W1554" s="11"/>
      <c r="X1554" s="11"/>
      <c r="Y1554" s="11"/>
      <c r="Z1554" s="11"/>
      <c r="AA1554" s="11"/>
      <c r="AB1554" s="11"/>
      <c r="AC1554" s="11"/>
      <c r="AD1554" s="11"/>
      <c r="AE1554" s="11"/>
      <c r="AF1554" s="12">
        <f>ROUNDUP(SUM(VLOOKUP(G1554,'Pontuação'!A$2:B$11,2,FALSE),VLOOKUP(E1554,'Pontuação'!C$2:D$11,2,FALSE),VLOOKUP(I1554,'Pontuação'!I$2:J$11,2,FALSE),VLOOKUP(K1554,'Pontuação'!G$2:H$11,2,FALSE),VLOOKUP(H1554,'Pontuação'!E$2:F$11,2,FALSE),VLOOKUP(M1554,'Pontuação'!K$2:L$11,2,FALSE)),0)</f>
        <v>1006</v>
      </c>
      <c r="AG1554" s="12">
        <f t="shared" si="1"/>
        <v>101</v>
      </c>
      <c r="AH1554" s="12" t="str">
        <f t="array" ref="AH1554">IFERROR(INDEX('Pontuação'!G$13:G$191, MATCH(AG1554, 'Pontuação'!F$14:F$191, 0)), "Faixa Indefinida")</f>
        <v>C</v>
      </c>
      <c r="AI1554" s="12">
        <f t="shared" si="2"/>
        <v>0</v>
      </c>
      <c r="AJ1554" s="12">
        <f t="shared" si="3"/>
        <v>0</v>
      </c>
      <c r="AK1554" s="12">
        <f t="shared" si="4"/>
        <v>1</v>
      </c>
      <c r="AL1554" s="12">
        <f t="shared" si="5"/>
        <v>0</v>
      </c>
      <c r="AM1554" s="11"/>
      <c r="AN1554" s="13">
        <v>0.335793280339032</v>
      </c>
      <c r="AO1554" s="11" t="s">
        <v>66</v>
      </c>
      <c r="AP1554" s="14">
        <v>45931.447850717595</v>
      </c>
    </row>
    <row r="1555">
      <c r="A1555" s="8">
        <v>45925.90702546296</v>
      </c>
      <c r="B1555" s="9" t="s">
        <v>3231</v>
      </c>
      <c r="C1555" s="9" t="s">
        <v>3232</v>
      </c>
      <c r="D1555" s="10">
        <v>5.58198934137E12</v>
      </c>
      <c r="E1555" s="9" t="s">
        <v>43</v>
      </c>
      <c r="F1555" s="9"/>
      <c r="G1555" s="9" t="s">
        <v>69</v>
      </c>
      <c r="H1555" s="9" t="s">
        <v>157</v>
      </c>
      <c r="I1555" s="9" t="s">
        <v>62</v>
      </c>
      <c r="J1555" s="9" t="s">
        <v>47</v>
      </c>
      <c r="K1555" s="9" t="s">
        <v>47</v>
      </c>
      <c r="L1555" s="9" t="s">
        <v>47</v>
      </c>
      <c r="M1555" s="9" t="s">
        <v>47</v>
      </c>
      <c r="N1555" s="9" t="s">
        <v>118</v>
      </c>
      <c r="O1555" s="9" t="s">
        <v>70</v>
      </c>
      <c r="P1555" s="11" t="s">
        <v>51</v>
      </c>
      <c r="Q1555" s="11" t="s">
        <v>89</v>
      </c>
      <c r="R1555" s="11" t="s">
        <v>90</v>
      </c>
      <c r="S1555" s="11" t="s">
        <v>54</v>
      </c>
      <c r="T1555" s="11" t="s">
        <v>55</v>
      </c>
      <c r="U1555" s="11" t="s">
        <v>47</v>
      </c>
      <c r="V1555" s="11"/>
      <c r="W1555" s="11"/>
      <c r="X1555" s="11"/>
      <c r="Y1555" s="11"/>
      <c r="Z1555" s="11"/>
      <c r="AA1555" s="11"/>
      <c r="AB1555" s="11"/>
      <c r="AC1555" s="11"/>
      <c r="AD1555" s="11"/>
      <c r="AE1555" s="11"/>
      <c r="AF1555" s="12">
        <f>ROUNDUP(SUM(VLOOKUP(G1555,'Pontuação'!A$2:B$11,2,FALSE),VLOOKUP(E1555,'Pontuação'!C$2:D$11,2,FALSE),VLOOKUP(I1555,'Pontuação'!I$2:J$11,2,FALSE),VLOOKUP(K1555,'Pontuação'!G$2:H$11,2,FALSE),VLOOKUP(H1555,'Pontuação'!E$2:F$11,2,FALSE),VLOOKUP(M1555,'Pontuação'!K$2:L$11,2,FALSE)),0)</f>
        <v>821</v>
      </c>
      <c r="AG1555" s="12">
        <f t="shared" si="1"/>
        <v>82</v>
      </c>
      <c r="AH1555" s="12" t="str">
        <f t="array" ref="AH1555">IFERROR(INDEX('Pontuação'!G$13:G$191, MATCH(AG1555, 'Pontuação'!F$14:F$191, 0)), "Faixa Indefinida")</f>
        <v>D</v>
      </c>
      <c r="AI1555" s="12">
        <f t="shared" si="2"/>
        <v>0</v>
      </c>
      <c r="AJ1555" s="12">
        <f t="shared" si="3"/>
        <v>0</v>
      </c>
      <c r="AK1555" s="12">
        <f t="shared" si="4"/>
        <v>0</v>
      </c>
      <c r="AL1555" s="12">
        <f t="shared" si="5"/>
        <v>1</v>
      </c>
      <c r="AM1555" s="11"/>
      <c r="AN1555" s="13">
        <v>0.16486002616102957</v>
      </c>
      <c r="AO1555" s="11" t="s">
        <v>110</v>
      </c>
      <c r="AP1555" s="14">
        <v>45931.447850717595</v>
      </c>
    </row>
    <row r="1556">
      <c r="A1556" s="8">
        <v>45925.90797453704</v>
      </c>
      <c r="B1556" s="9" t="s">
        <v>3233</v>
      </c>
      <c r="C1556" s="9" t="s">
        <v>3234</v>
      </c>
      <c r="D1556" s="10">
        <v>5.582999997887E12</v>
      </c>
      <c r="E1556" s="9" t="s">
        <v>43</v>
      </c>
      <c r="F1556" s="9"/>
      <c r="G1556" s="9" t="s">
        <v>44</v>
      </c>
      <c r="H1556" s="9" t="s">
        <v>61</v>
      </c>
      <c r="I1556" s="9" t="s">
        <v>46</v>
      </c>
      <c r="J1556" s="9" t="s">
        <v>47</v>
      </c>
      <c r="K1556" s="9" t="s">
        <v>47</v>
      </c>
      <c r="L1556" s="9" t="s">
        <v>48</v>
      </c>
      <c r="M1556" s="9" t="s">
        <v>47</v>
      </c>
      <c r="N1556" s="9" t="s">
        <v>79</v>
      </c>
      <c r="O1556" s="9" t="s">
        <v>70</v>
      </c>
      <c r="P1556" s="11" t="s">
        <v>51</v>
      </c>
      <c r="Q1556" s="11" t="s">
        <v>141</v>
      </c>
      <c r="R1556" s="11" t="s">
        <v>90</v>
      </c>
      <c r="S1556" s="11" t="s">
        <v>54</v>
      </c>
      <c r="T1556" s="11" t="s">
        <v>65</v>
      </c>
      <c r="U1556" s="11" t="s">
        <v>56</v>
      </c>
      <c r="V1556" s="11"/>
      <c r="W1556" s="11"/>
      <c r="X1556" s="11"/>
      <c r="Y1556" s="11"/>
      <c r="Z1556" s="11"/>
      <c r="AA1556" s="11"/>
      <c r="AB1556" s="11"/>
      <c r="AC1556" s="11"/>
      <c r="AD1556" s="11"/>
      <c r="AE1556" s="11"/>
      <c r="AF1556" s="12">
        <f>ROUNDUP(SUM(VLOOKUP(G1556,'Pontuação'!A$2:B$11,2,FALSE),VLOOKUP(E1556,'Pontuação'!C$2:D$11,2,FALSE),VLOOKUP(I1556,'Pontuação'!I$2:J$11,2,FALSE),VLOOKUP(K1556,'Pontuação'!G$2:H$11,2,FALSE),VLOOKUP(H1556,'Pontuação'!E$2:F$11,2,FALSE),VLOOKUP(M1556,'Pontuação'!K$2:L$11,2,FALSE)),0)</f>
        <v>994</v>
      </c>
      <c r="AG1556" s="12">
        <f t="shared" si="1"/>
        <v>99</v>
      </c>
      <c r="AH1556" s="12" t="str">
        <f t="array" ref="AH1556">IFERROR(INDEX('Pontuação'!G$13:G$191, MATCH(AG1556, 'Pontuação'!F$14:F$191, 0)), "Faixa Indefinida")</f>
        <v>C</v>
      </c>
      <c r="AI1556" s="12">
        <f t="shared" si="2"/>
        <v>0</v>
      </c>
      <c r="AJ1556" s="12">
        <f t="shared" si="3"/>
        <v>0</v>
      </c>
      <c r="AK1556" s="12">
        <f t="shared" si="4"/>
        <v>1</v>
      </c>
      <c r="AL1556" s="12">
        <f t="shared" si="5"/>
        <v>0</v>
      </c>
      <c r="AM1556" s="11"/>
      <c r="AN1556" s="13">
        <v>0.22943397281528616</v>
      </c>
      <c r="AO1556" s="11" t="s">
        <v>84</v>
      </c>
      <c r="AP1556" s="14">
        <v>45931.447850717595</v>
      </c>
    </row>
    <row r="1557">
      <c r="A1557" s="8">
        <v>45925.91118055556</v>
      </c>
      <c r="B1557" s="9" t="s">
        <v>3235</v>
      </c>
      <c r="C1557" s="9" t="s">
        <v>3236</v>
      </c>
      <c r="D1557" s="10">
        <v>5.598985523388E12</v>
      </c>
      <c r="E1557" s="9" t="s">
        <v>43</v>
      </c>
      <c r="F1557" s="9"/>
      <c r="G1557" s="9" t="s">
        <v>44</v>
      </c>
      <c r="H1557" s="9" t="s">
        <v>61</v>
      </c>
      <c r="I1557" s="9" t="s">
        <v>78</v>
      </c>
      <c r="J1557" s="9" t="s">
        <v>47</v>
      </c>
      <c r="K1557" s="9" t="s">
        <v>47</v>
      </c>
      <c r="L1557" s="9" t="s">
        <v>48</v>
      </c>
      <c r="M1557" s="9" t="s">
        <v>47</v>
      </c>
      <c r="N1557" s="9" t="s">
        <v>79</v>
      </c>
      <c r="O1557" s="9" t="s">
        <v>98</v>
      </c>
      <c r="P1557" s="11" t="s">
        <v>51</v>
      </c>
      <c r="Q1557" s="11" t="s">
        <v>203</v>
      </c>
      <c r="R1557" s="11" t="s">
        <v>204</v>
      </c>
      <c r="S1557" s="11" t="s">
        <v>205</v>
      </c>
      <c r="T1557" s="11" t="s">
        <v>65</v>
      </c>
      <c r="U1557" s="11" t="s">
        <v>56</v>
      </c>
      <c r="V1557" s="11"/>
      <c r="W1557" s="11"/>
      <c r="X1557" s="11"/>
      <c r="Y1557" s="11"/>
      <c r="Z1557" s="11"/>
      <c r="AA1557" s="11"/>
      <c r="AB1557" s="11"/>
      <c r="AC1557" s="11"/>
      <c r="AD1557" s="11"/>
      <c r="AE1557" s="11"/>
      <c r="AF1557" s="12">
        <f>ROUNDUP(SUM(VLOOKUP(G1557,'Pontuação'!A$2:B$11,2,FALSE),VLOOKUP(E1557,'Pontuação'!C$2:D$11,2,FALSE),VLOOKUP(I1557,'Pontuação'!I$2:J$11,2,FALSE),VLOOKUP(K1557,'Pontuação'!G$2:H$11,2,FALSE),VLOOKUP(H1557,'Pontuação'!E$2:F$11,2,FALSE),VLOOKUP(M1557,'Pontuação'!K$2:L$11,2,FALSE)),0)</f>
        <v>944</v>
      </c>
      <c r="AG1557" s="12">
        <f t="shared" si="1"/>
        <v>94</v>
      </c>
      <c r="AH1557" s="12" t="str">
        <f t="array" ref="AH1557">IFERROR(INDEX('Pontuação'!G$13:G$191, MATCH(AG1557, 'Pontuação'!F$14:F$191, 0)), "Faixa Indefinida")</f>
        <v>C</v>
      </c>
      <c r="AI1557" s="12">
        <f t="shared" si="2"/>
        <v>0</v>
      </c>
      <c r="AJ1557" s="12">
        <f t="shared" si="3"/>
        <v>0</v>
      </c>
      <c r="AK1557" s="12">
        <f t="shared" si="4"/>
        <v>1</v>
      </c>
      <c r="AL1557" s="12">
        <f t="shared" si="5"/>
        <v>0</v>
      </c>
      <c r="AM1557" s="11"/>
      <c r="AN1557" s="13">
        <v>0.41179559719372244</v>
      </c>
      <c r="AO1557" s="11" t="s">
        <v>134</v>
      </c>
      <c r="AP1557" s="14">
        <v>45931.447850717595</v>
      </c>
    </row>
    <row r="1558">
      <c r="A1558" s="8">
        <v>45925.91519675926</v>
      </c>
      <c r="B1558" s="9" t="s">
        <v>3237</v>
      </c>
      <c r="C1558" s="9" t="s">
        <v>3238</v>
      </c>
      <c r="D1558" s="10">
        <v>5.591982721974E12</v>
      </c>
      <c r="E1558" s="9" t="s">
        <v>75</v>
      </c>
      <c r="F1558" s="9"/>
      <c r="G1558" s="9" t="s">
        <v>69</v>
      </c>
      <c r="H1558" s="9" t="s">
        <v>87</v>
      </c>
      <c r="I1558" s="9" t="s">
        <v>88</v>
      </c>
      <c r="J1558" s="9" t="s">
        <v>47</v>
      </c>
      <c r="K1558" s="9" t="s">
        <v>47</v>
      </c>
      <c r="L1558" s="9" t="s">
        <v>47</v>
      </c>
      <c r="M1558" s="9" t="s">
        <v>47</v>
      </c>
      <c r="N1558" s="9" t="s">
        <v>63</v>
      </c>
      <c r="O1558" s="9" t="s">
        <v>70</v>
      </c>
      <c r="P1558" s="11" t="s">
        <v>51</v>
      </c>
      <c r="Q1558" s="11" t="s">
        <v>89</v>
      </c>
      <c r="R1558" s="11" t="s">
        <v>90</v>
      </c>
      <c r="S1558" s="11" t="s">
        <v>54</v>
      </c>
      <c r="T1558" s="11" t="s">
        <v>55</v>
      </c>
      <c r="U1558" s="11" t="s">
        <v>56</v>
      </c>
      <c r="V1558" s="11"/>
      <c r="W1558" s="11"/>
      <c r="X1558" s="11"/>
      <c r="Y1558" s="11"/>
      <c r="Z1558" s="11"/>
      <c r="AA1558" s="11"/>
      <c r="AB1558" s="11"/>
      <c r="AC1558" s="11"/>
      <c r="AD1558" s="11"/>
      <c r="AE1558" s="11"/>
      <c r="AF1558" s="12">
        <f>ROUNDUP(SUM(VLOOKUP(G1558,'Pontuação'!A$2:B$11,2,FALSE),VLOOKUP(E1558,'Pontuação'!C$2:D$11,2,FALSE),VLOOKUP(I1558,'Pontuação'!I$2:J$11,2,FALSE),VLOOKUP(K1558,'Pontuação'!G$2:H$11,2,FALSE),VLOOKUP(H1558,'Pontuação'!E$2:F$11,2,FALSE),VLOOKUP(M1558,'Pontuação'!K$2:L$11,2,FALSE)),0)</f>
        <v>780</v>
      </c>
      <c r="AG1558" s="12">
        <f t="shared" si="1"/>
        <v>78</v>
      </c>
      <c r="AH1558" s="12" t="str">
        <f t="array" ref="AH1558">IFERROR(INDEX('Pontuação'!G$13:G$191, MATCH(AG1558, 'Pontuação'!F$14:F$191, 0)), "Faixa Indefinida")</f>
        <v>D</v>
      </c>
      <c r="AI1558" s="12">
        <f t="shared" si="2"/>
        <v>0</v>
      </c>
      <c r="AJ1558" s="12">
        <f t="shared" si="3"/>
        <v>0</v>
      </c>
      <c r="AK1558" s="12">
        <f t="shared" si="4"/>
        <v>0</v>
      </c>
      <c r="AL1558" s="12">
        <f t="shared" si="5"/>
        <v>1</v>
      </c>
      <c r="AM1558" s="11"/>
      <c r="AN1558" s="13">
        <v>0.14085542185331085</v>
      </c>
      <c r="AO1558" s="11" t="s">
        <v>110</v>
      </c>
      <c r="AP1558" s="14">
        <v>45931.447850717595</v>
      </c>
    </row>
    <row r="1559">
      <c r="A1559" s="8">
        <v>45925.91606481482</v>
      </c>
      <c r="B1559" s="9" t="s">
        <v>3239</v>
      </c>
      <c r="C1559" s="9" t="s">
        <v>3240</v>
      </c>
      <c r="D1559" s="10">
        <v>5.598984772698E12</v>
      </c>
      <c r="E1559" s="9" t="s">
        <v>43</v>
      </c>
      <c r="F1559" s="9"/>
      <c r="G1559" s="9" t="s">
        <v>76</v>
      </c>
      <c r="H1559" s="9" t="s">
        <v>77</v>
      </c>
      <c r="I1559" s="9" t="s">
        <v>88</v>
      </c>
      <c r="J1559" s="9" t="s">
        <v>47</v>
      </c>
      <c r="K1559" s="9" t="s">
        <v>47</v>
      </c>
      <c r="L1559" s="9" t="s">
        <v>48</v>
      </c>
      <c r="M1559" s="9" t="s">
        <v>47</v>
      </c>
      <c r="N1559" s="9" t="s">
        <v>63</v>
      </c>
      <c r="O1559" s="9" t="s">
        <v>64</v>
      </c>
      <c r="P1559" s="11" t="s">
        <v>80</v>
      </c>
      <c r="Q1559" s="11" t="s">
        <v>81</v>
      </c>
      <c r="R1559" s="11" t="s">
        <v>82</v>
      </c>
      <c r="S1559" s="11">
        <v>7.50940275538E11</v>
      </c>
      <c r="T1559" s="11" t="s">
        <v>83</v>
      </c>
      <c r="U1559" s="11" t="s">
        <v>47</v>
      </c>
      <c r="V1559" s="11"/>
      <c r="W1559" s="11"/>
      <c r="X1559" s="11"/>
      <c r="Y1559" s="11"/>
      <c r="Z1559" s="11"/>
      <c r="AA1559" s="11"/>
      <c r="AB1559" s="11"/>
      <c r="AC1559" s="11"/>
      <c r="AD1559" s="11"/>
      <c r="AE1559" s="11"/>
      <c r="AF1559" s="12">
        <f>ROUNDUP(SUM(VLOOKUP(G1559,'Pontuação'!A$2:B$11,2,FALSE),VLOOKUP(E1559,'Pontuação'!C$2:D$11,2,FALSE),VLOOKUP(I1559,'Pontuação'!I$2:J$11,2,FALSE),VLOOKUP(K1559,'Pontuação'!G$2:H$11,2,FALSE),VLOOKUP(H1559,'Pontuação'!E$2:F$11,2,FALSE),VLOOKUP(M1559,'Pontuação'!K$2:L$11,2,FALSE)),0)</f>
        <v>951</v>
      </c>
      <c r="AG1559" s="12">
        <f t="shared" si="1"/>
        <v>95</v>
      </c>
      <c r="AH1559" s="12" t="str">
        <f t="array" ref="AH1559">IFERROR(INDEX('Pontuação'!G$13:G$191, MATCH(AG1559, 'Pontuação'!F$14:F$191, 0)), "Faixa Indefinida")</f>
        <v>C</v>
      </c>
      <c r="AI1559" s="12">
        <f t="shared" si="2"/>
        <v>0</v>
      </c>
      <c r="AJ1559" s="12">
        <f t="shared" si="3"/>
        <v>0</v>
      </c>
      <c r="AK1559" s="12">
        <f t="shared" si="4"/>
        <v>1</v>
      </c>
      <c r="AL1559" s="12">
        <f t="shared" si="5"/>
        <v>0</v>
      </c>
      <c r="AM1559" s="11"/>
      <c r="AN1559" s="13">
        <v>0.15222357947351067</v>
      </c>
      <c r="AO1559" s="11" t="s">
        <v>110</v>
      </c>
      <c r="AP1559" s="14">
        <v>45931.447850717595</v>
      </c>
    </row>
    <row r="1560">
      <c r="A1560" s="8">
        <v>45925.91633101852</v>
      </c>
      <c r="B1560" s="9" t="s">
        <v>3241</v>
      </c>
      <c r="C1560" s="9" t="s">
        <v>3242</v>
      </c>
      <c r="D1560" s="10">
        <v>5.511913427616E12</v>
      </c>
      <c r="E1560" s="9" t="s">
        <v>43</v>
      </c>
      <c r="F1560" s="9"/>
      <c r="G1560" s="9" t="s">
        <v>60</v>
      </c>
      <c r="H1560" s="9" t="s">
        <v>61</v>
      </c>
      <c r="I1560" s="9" t="s">
        <v>46</v>
      </c>
      <c r="J1560" s="9" t="s">
        <v>47</v>
      </c>
      <c r="K1560" s="9" t="s">
        <v>47</v>
      </c>
      <c r="L1560" s="9" t="s">
        <v>47</v>
      </c>
      <c r="M1560" s="9" t="s">
        <v>47</v>
      </c>
      <c r="N1560" s="9" t="s">
        <v>79</v>
      </c>
      <c r="O1560" s="9" t="s">
        <v>50</v>
      </c>
      <c r="P1560" s="11" t="s">
        <v>51</v>
      </c>
      <c r="Q1560" s="11" t="s">
        <v>89</v>
      </c>
      <c r="R1560" s="11" t="s">
        <v>90</v>
      </c>
      <c r="S1560" s="11" t="s">
        <v>54</v>
      </c>
      <c r="T1560" s="11" t="s">
        <v>65</v>
      </c>
      <c r="U1560" s="11" t="s">
        <v>47</v>
      </c>
      <c r="V1560" s="11"/>
      <c r="W1560" s="11"/>
      <c r="X1560" s="11"/>
      <c r="Y1560" s="11"/>
      <c r="Z1560" s="11"/>
      <c r="AA1560" s="11"/>
      <c r="AB1560" s="11"/>
      <c r="AC1560" s="11"/>
      <c r="AD1560" s="11"/>
      <c r="AE1560" s="11"/>
      <c r="AF1560" s="12">
        <f>ROUNDUP(SUM(VLOOKUP(G1560,'Pontuação'!A$2:B$11,2,FALSE),VLOOKUP(E1560,'Pontuação'!C$2:D$11,2,FALSE),VLOOKUP(I1560,'Pontuação'!I$2:J$11,2,FALSE),VLOOKUP(K1560,'Pontuação'!G$2:H$11,2,FALSE),VLOOKUP(H1560,'Pontuação'!E$2:F$11,2,FALSE),VLOOKUP(M1560,'Pontuação'!K$2:L$11,2,FALSE)),0)</f>
        <v>1071</v>
      </c>
      <c r="AG1560" s="12">
        <f t="shared" si="1"/>
        <v>107</v>
      </c>
      <c r="AH1560" s="12" t="str">
        <f t="array" ref="AH1560">IFERROR(INDEX('Pontuação'!G$13:G$191, MATCH(AG1560, 'Pontuação'!F$14:F$191, 0)), "Faixa Indefinida")</f>
        <v>B</v>
      </c>
      <c r="AI1560" s="12">
        <f t="shared" si="2"/>
        <v>0</v>
      </c>
      <c r="AJ1560" s="12">
        <f t="shared" si="3"/>
        <v>1</v>
      </c>
      <c r="AK1560" s="12">
        <f t="shared" si="4"/>
        <v>0</v>
      </c>
      <c r="AL1560" s="12">
        <f t="shared" si="5"/>
        <v>0</v>
      </c>
      <c r="AM1560" s="11"/>
      <c r="AN1560" s="13">
        <v>0.20501631478038868</v>
      </c>
      <c r="AO1560" s="11" t="s">
        <v>162</v>
      </c>
      <c r="AP1560" s="14">
        <v>45931.447850717595</v>
      </c>
    </row>
    <row r="1561">
      <c r="A1561" s="8">
        <v>45925.916550925926</v>
      </c>
      <c r="B1561" s="9" t="s">
        <v>3243</v>
      </c>
      <c r="C1561" s="9" t="s">
        <v>3244</v>
      </c>
      <c r="D1561" s="10">
        <v>5.521981585105E12</v>
      </c>
      <c r="E1561" s="9" t="s">
        <v>43</v>
      </c>
      <c r="F1561" s="9"/>
      <c r="G1561" s="9" t="s">
        <v>76</v>
      </c>
      <c r="H1561" s="9" t="s">
        <v>45</v>
      </c>
      <c r="I1561" s="9" t="s">
        <v>78</v>
      </c>
      <c r="J1561" s="9" t="s">
        <v>48</v>
      </c>
      <c r="K1561" s="9" t="s">
        <v>48</v>
      </c>
      <c r="L1561" s="9" t="s">
        <v>47</v>
      </c>
      <c r="M1561" s="9" t="s">
        <v>48</v>
      </c>
      <c r="N1561" s="9" t="s">
        <v>79</v>
      </c>
      <c r="O1561" s="9" t="s">
        <v>64</v>
      </c>
      <c r="P1561" s="11" t="s">
        <v>80</v>
      </c>
      <c r="Q1561" s="11" t="s">
        <v>81</v>
      </c>
      <c r="R1561" s="11" t="s">
        <v>82</v>
      </c>
      <c r="S1561" s="11">
        <v>7.50940275532E11</v>
      </c>
      <c r="T1561" s="11" t="s">
        <v>229</v>
      </c>
      <c r="U1561" s="11" t="s">
        <v>56</v>
      </c>
      <c r="V1561" s="11"/>
      <c r="W1561" s="11"/>
      <c r="X1561" s="11"/>
      <c r="Y1561" s="11"/>
      <c r="Z1561" s="11"/>
      <c r="AA1561" s="11"/>
      <c r="AB1561" s="11"/>
      <c r="AC1561" s="11"/>
      <c r="AD1561" s="11"/>
      <c r="AE1561" s="11"/>
      <c r="AF1561" s="12">
        <f>ROUNDUP(SUM(VLOOKUP(G1561,'Pontuação'!A$2:B$11,2,FALSE),VLOOKUP(E1561,'Pontuação'!C$2:D$11,2,FALSE),VLOOKUP(I1561,'Pontuação'!I$2:J$11,2,FALSE),VLOOKUP(K1561,'Pontuação'!G$2:H$11,2,FALSE),VLOOKUP(H1561,'Pontuação'!E$2:F$11,2,FALSE),VLOOKUP(M1561,'Pontuação'!K$2:L$11,2,FALSE)),0)</f>
        <v>1351</v>
      </c>
      <c r="AG1561" s="12">
        <f t="shared" si="1"/>
        <v>135</v>
      </c>
      <c r="AH1561" s="12" t="str">
        <f t="array" ref="AH1561">IFERROR(INDEX('Pontuação'!G$13:G$191, MATCH(AG1561, 'Pontuação'!F$14:F$191, 0)), "Faixa Indefinida")</f>
        <v>A</v>
      </c>
      <c r="AI1561" s="12">
        <f t="shared" si="2"/>
        <v>1</v>
      </c>
      <c r="AJ1561" s="12">
        <f t="shared" si="3"/>
        <v>0</v>
      </c>
      <c r="AK1561" s="12">
        <f t="shared" si="4"/>
        <v>0</v>
      </c>
      <c r="AL1561" s="12">
        <f t="shared" si="5"/>
        <v>0</v>
      </c>
      <c r="AM1561" s="11"/>
      <c r="AN1561" s="13">
        <v>0.4089268847495643</v>
      </c>
      <c r="AO1561" s="11" t="s">
        <v>134</v>
      </c>
      <c r="AP1561" s="14">
        <v>45931.447850717595</v>
      </c>
    </row>
    <row r="1562">
      <c r="A1562" s="8">
        <v>45925.91997685185</v>
      </c>
      <c r="B1562" s="9" t="s">
        <v>3245</v>
      </c>
      <c r="C1562" s="9" t="s">
        <v>3246</v>
      </c>
      <c r="D1562" s="10">
        <v>5.524992645459E12</v>
      </c>
      <c r="E1562" s="9" t="s">
        <v>43</v>
      </c>
      <c r="F1562" s="9"/>
      <c r="G1562" s="9" t="s">
        <v>144</v>
      </c>
      <c r="H1562" s="9" t="s">
        <v>77</v>
      </c>
      <c r="I1562" s="9" t="s">
        <v>88</v>
      </c>
      <c r="J1562" s="9" t="s">
        <v>47</v>
      </c>
      <c r="K1562" s="9" t="s">
        <v>47</v>
      </c>
      <c r="L1562" s="9" t="s">
        <v>47</v>
      </c>
      <c r="M1562" s="9" t="s">
        <v>48</v>
      </c>
      <c r="N1562" s="9" t="s">
        <v>49</v>
      </c>
      <c r="O1562" s="9" t="s">
        <v>64</v>
      </c>
      <c r="P1562" s="11" t="s">
        <v>80</v>
      </c>
      <c r="Q1562" s="11" t="s">
        <v>81</v>
      </c>
      <c r="R1562" s="11" t="s">
        <v>82</v>
      </c>
      <c r="S1562" s="11">
        <v>7.50940275538E11</v>
      </c>
      <c r="T1562" s="11" t="s">
        <v>83</v>
      </c>
      <c r="U1562" s="11" t="s">
        <v>56</v>
      </c>
      <c r="V1562" s="11"/>
      <c r="W1562" s="11"/>
      <c r="X1562" s="11"/>
      <c r="Y1562" s="11"/>
      <c r="Z1562" s="11"/>
      <c r="AA1562" s="11"/>
      <c r="AB1562" s="11"/>
      <c r="AC1562" s="11"/>
      <c r="AD1562" s="11"/>
      <c r="AE1562" s="11"/>
      <c r="AF1562" s="12">
        <f>ROUNDUP(SUM(VLOOKUP(G1562,'Pontuação'!A$2:B$11,2,FALSE),VLOOKUP(E1562,'Pontuação'!C$2:D$11,2,FALSE),VLOOKUP(I1562,'Pontuação'!I$2:J$11,2,FALSE),VLOOKUP(K1562,'Pontuação'!G$2:H$11,2,FALSE),VLOOKUP(H1562,'Pontuação'!E$2:F$11,2,FALSE),VLOOKUP(M1562,'Pontuação'!K$2:L$11,2,FALSE)),0)</f>
        <v>1024</v>
      </c>
      <c r="AG1562" s="12">
        <f t="shared" si="1"/>
        <v>102</v>
      </c>
      <c r="AH1562" s="12" t="str">
        <f t="array" ref="AH1562">IFERROR(INDEX('Pontuação'!G$13:G$191, MATCH(AG1562, 'Pontuação'!F$14:F$191, 0)), "Faixa Indefinida")</f>
        <v>C</v>
      </c>
      <c r="AI1562" s="12">
        <f t="shared" si="2"/>
        <v>0</v>
      </c>
      <c r="AJ1562" s="12">
        <f t="shared" si="3"/>
        <v>0</v>
      </c>
      <c r="AK1562" s="12">
        <f t="shared" si="4"/>
        <v>1</v>
      </c>
      <c r="AL1562" s="12">
        <f t="shared" si="5"/>
        <v>0</v>
      </c>
      <c r="AM1562" s="11"/>
      <c r="AN1562" s="13">
        <v>0.13061066504746463</v>
      </c>
      <c r="AO1562" s="11" t="s">
        <v>99</v>
      </c>
      <c r="AP1562" s="14">
        <v>45931.447850717595</v>
      </c>
    </row>
    <row r="1563">
      <c r="A1563" s="8">
        <v>45925.92101851852</v>
      </c>
      <c r="B1563" s="9" t="s">
        <v>3247</v>
      </c>
      <c r="C1563" s="9" t="s">
        <v>3248</v>
      </c>
      <c r="D1563" s="10">
        <v>5.5339442628E10</v>
      </c>
      <c r="E1563" s="9" t="s">
        <v>43</v>
      </c>
      <c r="F1563" s="9"/>
      <c r="G1563" s="9" t="s">
        <v>44</v>
      </c>
      <c r="H1563" s="9" t="s">
        <v>45</v>
      </c>
      <c r="I1563" s="9" t="s">
        <v>106</v>
      </c>
      <c r="J1563" s="9" t="s">
        <v>48</v>
      </c>
      <c r="K1563" s="9" t="s">
        <v>48</v>
      </c>
      <c r="L1563" s="9" t="s">
        <v>48</v>
      </c>
      <c r="M1563" s="9" t="s">
        <v>48</v>
      </c>
      <c r="N1563" s="9" t="s">
        <v>79</v>
      </c>
      <c r="O1563" s="9" t="s">
        <v>50</v>
      </c>
      <c r="P1563" s="11" t="s">
        <v>51</v>
      </c>
      <c r="Q1563" s="11" t="s">
        <v>121</v>
      </c>
      <c r="R1563" s="11" t="s">
        <v>496</v>
      </c>
      <c r="S1563" s="11" t="s">
        <v>497</v>
      </c>
      <c r="T1563" s="11" t="s">
        <v>55</v>
      </c>
      <c r="U1563" s="11" t="s">
        <v>56</v>
      </c>
      <c r="V1563" s="11"/>
      <c r="W1563" s="11"/>
      <c r="X1563" s="11"/>
      <c r="Y1563" s="11"/>
      <c r="Z1563" s="11"/>
      <c r="AA1563" s="11"/>
      <c r="AB1563" s="11"/>
      <c r="AC1563" s="11"/>
      <c r="AD1563" s="11"/>
      <c r="AE1563" s="11"/>
      <c r="AF1563" s="12">
        <f>ROUNDUP(SUM(VLOOKUP(G1563,'Pontuação'!A$2:B$11,2,FALSE),VLOOKUP(E1563,'Pontuação'!C$2:D$11,2,FALSE),VLOOKUP(I1563,'Pontuação'!I$2:J$11,2,FALSE),VLOOKUP(K1563,'Pontuação'!G$2:H$11,2,FALSE),VLOOKUP(H1563,'Pontuação'!E$2:F$11,2,FALSE),VLOOKUP(M1563,'Pontuação'!K$2:L$11,2,FALSE)),0)</f>
        <v>1246</v>
      </c>
      <c r="AG1563" s="12">
        <f t="shared" si="1"/>
        <v>125</v>
      </c>
      <c r="AH1563" s="12" t="str">
        <f t="array" ref="AH1563">IFERROR(INDEX('Pontuação'!G$13:G$191, MATCH(AG1563, 'Pontuação'!F$14:F$191, 0)), "Faixa Indefinida")</f>
        <v>A</v>
      </c>
      <c r="AI1563" s="12">
        <f t="shared" si="2"/>
        <v>1</v>
      </c>
      <c r="AJ1563" s="12">
        <f t="shared" si="3"/>
        <v>0</v>
      </c>
      <c r="AK1563" s="12">
        <f t="shared" si="4"/>
        <v>0</v>
      </c>
      <c r="AL1563" s="12">
        <f t="shared" si="5"/>
        <v>0</v>
      </c>
      <c r="AM1563" s="11"/>
      <c r="AN1563" s="13">
        <v>0.5955349398739649</v>
      </c>
      <c r="AO1563" s="11" t="s">
        <v>57</v>
      </c>
      <c r="AP1563" s="14">
        <v>45931.447850717595</v>
      </c>
    </row>
    <row r="1564">
      <c r="A1564" s="8">
        <v>45925.92181712963</v>
      </c>
      <c r="B1564" s="9" t="s">
        <v>3249</v>
      </c>
      <c r="C1564" s="9" t="s">
        <v>3250</v>
      </c>
      <c r="D1564" s="10">
        <v>5.511947686472E12</v>
      </c>
      <c r="E1564" s="9" t="s">
        <v>43</v>
      </c>
      <c r="F1564" s="9"/>
      <c r="G1564" s="9" t="s">
        <v>76</v>
      </c>
      <c r="H1564" s="9" t="s">
        <v>61</v>
      </c>
      <c r="I1564" s="9" t="s">
        <v>78</v>
      </c>
      <c r="J1564" s="9" t="s">
        <v>47</v>
      </c>
      <c r="K1564" s="9" t="s">
        <v>47</v>
      </c>
      <c r="L1564" s="9" t="s">
        <v>47</v>
      </c>
      <c r="M1564" s="9" t="s">
        <v>47</v>
      </c>
      <c r="N1564" s="9" t="s">
        <v>63</v>
      </c>
      <c r="O1564" s="9" t="s">
        <v>95</v>
      </c>
      <c r="P1564" s="11" t="s">
        <v>51</v>
      </c>
      <c r="Q1564" s="11" t="s">
        <v>89</v>
      </c>
      <c r="R1564" s="11" t="s">
        <v>90</v>
      </c>
      <c r="S1564" s="11" t="s">
        <v>54</v>
      </c>
      <c r="T1564" s="11" t="s">
        <v>55</v>
      </c>
      <c r="U1564" s="11" t="s">
        <v>47</v>
      </c>
      <c r="V1564" s="11"/>
      <c r="W1564" s="11"/>
      <c r="X1564" s="11"/>
      <c r="Y1564" s="11"/>
      <c r="Z1564" s="11"/>
      <c r="AA1564" s="11"/>
      <c r="AB1564" s="11"/>
      <c r="AC1564" s="11"/>
      <c r="AD1564" s="11"/>
      <c r="AE1564" s="11"/>
      <c r="AF1564" s="12">
        <f>ROUNDUP(SUM(VLOOKUP(G1564,'Pontuação'!A$2:B$11,2,FALSE),VLOOKUP(E1564,'Pontuação'!C$2:D$11,2,FALSE),VLOOKUP(I1564,'Pontuação'!I$2:J$11,2,FALSE),VLOOKUP(K1564,'Pontuação'!G$2:H$11,2,FALSE),VLOOKUP(H1564,'Pontuação'!E$2:F$11,2,FALSE),VLOOKUP(M1564,'Pontuação'!K$2:L$11,2,FALSE)),0)</f>
        <v>1012</v>
      </c>
      <c r="AG1564" s="12">
        <f t="shared" si="1"/>
        <v>101</v>
      </c>
      <c r="AH1564" s="12" t="str">
        <f t="array" ref="AH1564">IFERROR(INDEX('Pontuação'!G$13:G$191, MATCH(AG1564, 'Pontuação'!F$14:F$191, 0)), "Faixa Indefinida")</f>
        <v>C</v>
      </c>
      <c r="AI1564" s="12">
        <f t="shared" si="2"/>
        <v>0</v>
      </c>
      <c r="AJ1564" s="12">
        <f t="shared" si="3"/>
        <v>0</v>
      </c>
      <c r="AK1564" s="12">
        <f t="shared" si="4"/>
        <v>1</v>
      </c>
      <c r="AL1564" s="12">
        <f t="shared" si="5"/>
        <v>0</v>
      </c>
      <c r="AM1564" s="11"/>
      <c r="AN1564" s="13">
        <v>0.12611014390716127</v>
      </c>
      <c r="AO1564" s="11" t="s">
        <v>99</v>
      </c>
      <c r="AP1564" s="14">
        <v>45931.447850717595</v>
      </c>
    </row>
    <row r="1565">
      <c r="A1565" s="8">
        <v>45925.92418981482</v>
      </c>
      <c r="B1565" s="9" t="s">
        <v>3251</v>
      </c>
      <c r="C1565" s="9" t="s">
        <v>3252</v>
      </c>
      <c r="D1565" s="10">
        <v>5.555429886698E12</v>
      </c>
      <c r="E1565" s="9" t="s">
        <v>43</v>
      </c>
      <c r="F1565" s="9"/>
      <c r="G1565" s="9" t="s">
        <v>69</v>
      </c>
      <c r="H1565" s="9" t="s">
        <v>61</v>
      </c>
      <c r="I1565" s="9" t="s">
        <v>78</v>
      </c>
      <c r="J1565" s="9" t="s">
        <v>47</v>
      </c>
      <c r="K1565" s="9" t="s">
        <v>47</v>
      </c>
      <c r="L1565" s="9" t="s">
        <v>47</v>
      </c>
      <c r="M1565" s="9" t="s">
        <v>48</v>
      </c>
      <c r="N1565" s="9" t="s">
        <v>79</v>
      </c>
      <c r="O1565" s="9" t="s">
        <v>95</v>
      </c>
      <c r="P1565" s="11" t="s">
        <v>51</v>
      </c>
      <c r="Q1565" s="11" t="s">
        <v>89</v>
      </c>
      <c r="R1565" s="11" t="s">
        <v>90</v>
      </c>
      <c r="S1565" s="11" t="s">
        <v>54</v>
      </c>
      <c r="T1565" s="11" t="s">
        <v>65</v>
      </c>
      <c r="U1565" s="11" t="s">
        <v>56</v>
      </c>
      <c r="V1565" s="11"/>
      <c r="W1565" s="11"/>
      <c r="X1565" s="11"/>
      <c r="Y1565" s="11"/>
      <c r="Z1565" s="11"/>
      <c r="AA1565" s="11"/>
      <c r="AB1565" s="11"/>
      <c r="AC1565" s="11"/>
      <c r="AD1565" s="11"/>
      <c r="AE1565" s="11"/>
      <c r="AF1565" s="12">
        <f>ROUNDUP(SUM(VLOOKUP(G1565,'Pontuação'!A$2:B$11,2,FALSE),VLOOKUP(E1565,'Pontuação'!C$2:D$11,2,FALSE),VLOOKUP(I1565,'Pontuação'!I$2:J$11,2,FALSE),VLOOKUP(K1565,'Pontuação'!G$2:H$11,2,FALSE),VLOOKUP(H1565,'Pontuação'!E$2:F$11,2,FALSE),VLOOKUP(M1565,'Pontuação'!K$2:L$11,2,FALSE)),0)</f>
        <v>1043</v>
      </c>
      <c r="AG1565" s="12">
        <f t="shared" si="1"/>
        <v>104</v>
      </c>
      <c r="AH1565" s="12" t="str">
        <f t="array" ref="AH1565">IFERROR(INDEX('Pontuação'!G$13:G$191, MATCH(AG1565, 'Pontuação'!F$14:F$191, 0)), "Faixa Indefinida")</f>
        <v>C</v>
      </c>
      <c r="AI1565" s="12">
        <f t="shared" si="2"/>
        <v>0</v>
      </c>
      <c r="AJ1565" s="12">
        <f t="shared" si="3"/>
        <v>0</v>
      </c>
      <c r="AK1565" s="12">
        <f t="shared" si="4"/>
        <v>1</v>
      </c>
      <c r="AL1565" s="12">
        <f t="shared" si="5"/>
        <v>0</v>
      </c>
      <c r="AM1565" s="11"/>
      <c r="AN1565" s="13">
        <v>0.28631331105687263</v>
      </c>
      <c r="AO1565" s="11" t="s">
        <v>91</v>
      </c>
      <c r="AP1565" s="14">
        <v>45931.447850717595</v>
      </c>
    </row>
    <row r="1566">
      <c r="A1566" s="8">
        <v>45925.92460648148</v>
      </c>
      <c r="B1566" s="9" t="s">
        <v>3253</v>
      </c>
      <c r="C1566" s="9" t="s">
        <v>3254</v>
      </c>
      <c r="D1566" s="10">
        <v>5.597984278893E12</v>
      </c>
      <c r="E1566" s="9" t="s">
        <v>43</v>
      </c>
      <c r="F1566" s="9"/>
      <c r="G1566" s="9" t="s">
        <v>69</v>
      </c>
      <c r="H1566" s="9" t="s">
        <v>45</v>
      </c>
      <c r="I1566" s="9" t="s">
        <v>46</v>
      </c>
      <c r="J1566" s="9" t="s">
        <v>48</v>
      </c>
      <c r="K1566" s="9" t="s">
        <v>47</v>
      </c>
      <c r="L1566" s="9" t="s">
        <v>48</v>
      </c>
      <c r="M1566" s="9" t="s">
        <v>47</v>
      </c>
      <c r="N1566" s="9" t="s">
        <v>63</v>
      </c>
      <c r="O1566" s="9" t="s">
        <v>50</v>
      </c>
      <c r="P1566" s="11" t="s">
        <v>51</v>
      </c>
      <c r="Q1566" s="11" t="s">
        <v>171</v>
      </c>
      <c r="R1566" s="11" t="s">
        <v>107</v>
      </c>
      <c r="S1566" s="11" t="s">
        <v>172</v>
      </c>
      <c r="T1566" s="11" t="s">
        <v>65</v>
      </c>
      <c r="U1566" s="11" t="s">
        <v>56</v>
      </c>
      <c r="V1566" s="11"/>
      <c r="W1566" s="11"/>
      <c r="X1566" s="11"/>
      <c r="Y1566" s="11"/>
      <c r="Z1566" s="11"/>
      <c r="AA1566" s="11"/>
      <c r="AB1566" s="11"/>
      <c r="AC1566" s="11"/>
      <c r="AD1566" s="11"/>
      <c r="AE1566" s="11"/>
      <c r="AF1566" s="12">
        <f>ROUNDUP(SUM(VLOOKUP(G1566,'Pontuação'!A$2:B$11,2,FALSE),VLOOKUP(E1566,'Pontuação'!C$2:D$11,2,FALSE),VLOOKUP(I1566,'Pontuação'!I$2:J$11,2,FALSE),VLOOKUP(K1566,'Pontuação'!G$2:H$11,2,FALSE),VLOOKUP(H1566,'Pontuação'!E$2:F$11,2,FALSE),VLOOKUP(M1566,'Pontuação'!K$2:L$11,2,FALSE)),0)</f>
        <v>1022</v>
      </c>
      <c r="AG1566" s="12">
        <f t="shared" si="1"/>
        <v>102</v>
      </c>
      <c r="AH1566" s="12" t="str">
        <f t="array" ref="AH1566">IFERROR(INDEX('Pontuação'!G$13:G$191, MATCH(AG1566, 'Pontuação'!F$14:F$191, 0)), "Faixa Indefinida")</f>
        <v>C</v>
      </c>
      <c r="AI1566" s="12">
        <f t="shared" si="2"/>
        <v>0</v>
      </c>
      <c r="AJ1566" s="12">
        <f t="shared" si="3"/>
        <v>0</v>
      </c>
      <c r="AK1566" s="12">
        <f t="shared" si="4"/>
        <v>1</v>
      </c>
      <c r="AL1566" s="12">
        <f t="shared" si="5"/>
        <v>0</v>
      </c>
      <c r="AM1566" s="11"/>
      <c r="AN1566" s="13">
        <v>0.46367522505863007</v>
      </c>
      <c r="AO1566" s="11" t="s">
        <v>151</v>
      </c>
      <c r="AP1566" s="14">
        <v>45931.447850717595</v>
      </c>
    </row>
    <row r="1567">
      <c r="A1567" s="8">
        <v>45925.92600694444</v>
      </c>
      <c r="B1567" s="9" t="s">
        <v>3255</v>
      </c>
      <c r="C1567" s="9" t="s">
        <v>3256</v>
      </c>
      <c r="D1567" s="10">
        <v>5.549998255116E12</v>
      </c>
      <c r="E1567" s="9" t="s">
        <v>43</v>
      </c>
      <c r="F1567" s="9"/>
      <c r="G1567" s="9" t="s">
        <v>60</v>
      </c>
      <c r="H1567" s="9" t="s">
        <v>45</v>
      </c>
      <c r="I1567" s="9" t="s">
        <v>46</v>
      </c>
      <c r="J1567" s="9" t="s">
        <v>47</v>
      </c>
      <c r="K1567" s="9" t="s">
        <v>47</v>
      </c>
      <c r="L1567" s="9" t="s">
        <v>47</v>
      </c>
      <c r="M1567" s="9" t="s">
        <v>48</v>
      </c>
      <c r="N1567" s="9" t="s">
        <v>79</v>
      </c>
      <c r="O1567" s="9" t="s">
        <v>70</v>
      </c>
      <c r="P1567" s="11" t="s">
        <v>51</v>
      </c>
      <c r="Q1567" s="11" t="s">
        <v>89</v>
      </c>
      <c r="R1567" s="11" t="s">
        <v>90</v>
      </c>
      <c r="S1567" s="11" t="s">
        <v>54</v>
      </c>
      <c r="T1567" s="11" t="s">
        <v>55</v>
      </c>
      <c r="U1567" s="11" t="s">
        <v>56</v>
      </c>
      <c r="V1567" s="11"/>
      <c r="W1567" s="11"/>
      <c r="X1567" s="11"/>
      <c r="Y1567" s="11"/>
      <c r="Z1567" s="11"/>
      <c r="AA1567" s="11"/>
      <c r="AB1567" s="11"/>
      <c r="AC1567" s="11"/>
      <c r="AD1567" s="11"/>
      <c r="AE1567" s="11"/>
      <c r="AF1567" s="12">
        <f>ROUNDUP(SUM(VLOOKUP(G1567,'Pontuação'!A$2:B$11,2,FALSE),VLOOKUP(E1567,'Pontuação'!C$2:D$11,2,FALSE),VLOOKUP(I1567,'Pontuação'!I$2:J$11,2,FALSE),VLOOKUP(K1567,'Pontuação'!G$2:H$11,2,FALSE),VLOOKUP(H1567,'Pontuação'!E$2:F$11,2,FALSE),VLOOKUP(M1567,'Pontuação'!K$2:L$11,2,FALSE)),0)</f>
        <v>1300</v>
      </c>
      <c r="AG1567" s="12">
        <f t="shared" si="1"/>
        <v>130</v>
      </c>
      <c r="AH1567" s="12" t="str">
        <f t="array" ref="AH1567">IFERROR(INDEX('Pontuação'!G$13:G$191, MATCH(AG1567, 'Pontuação'!F$14:F$191, 0)), "Faixa Indefinida")</f>
        <v>A</v>
      </c>
      <c r="AI1567" s="12">
        <f t="shared" si="2"/>
        <v>1</v>
      </c>
      <c r="AJ1567" s="12">
        <f t="shared" si="3"/>
        <v>0</v>
      </c>
      <c r="AK1567" s="12">
        <f t="shared" si="4"/>
        <v>0</v>
      </c>
      <c r="AL1567" s="12">
        <f t="shared" si="5"/>
        <v>0</v>
      </c>
      <c r="AM1567" s="11"/>
      <c r="AN1567" s="13">
        <v>0.2914940697018064</v>
      </c>
      <c r="AO1567" s="11" t="s">
        <v>124</v>
      </c>
      <c r="AP1567" s="14">
        <v>45931.447850717595</v>
      </c>
    </row>
    <row r="1568">
      <c r="A1568" s="8">
        <v>45925.92623842593</v>
      </c>
      <c r="B1568" s="9" t="s">
        <v>3257</v>
      </c>
      <c r="C1568" s="9" t="s">
        <v>3258</v>
      </c>
      <c r="D1568" s="10">
        <v>5.562994728941E12</v>
      </c>
      <c r="E1568" s="9" t="s">
        <v>75</v>
      </c>
      <c r="F1568" s="9"/>
      <c r="G1568" s="9" t="s">
        <v>60</v>
      </c>
      <c r="H1568" s="9" t="s">
        <v>87</v>
      </c>
      <c r="I1568" s="9" t="s">
        <v>78</v>
      </c>
      <c r="J1568" s="9" t="s">
        <v>47</v>
      </c>
      <c r="K1568" s="9" t="s">
        <v>47</v>
      </c>
      <c r="L1568" s="9" t="s">
        <v>48</v>
      </c>
      <c r="M1568" s="9" t="s">
        <v>47</v>
      </c>
      <c r="N1568" s="9" t="s">
        <v>79</v>
      </c>
      <c r="O1568" s="9" t="s">
        <v>50</v>
      </c>
      <c r="P1568" s="11" t="s">
        <v>51</v>
      </c>
      <c r="Q1568" s="11" t="s">
        <v>89</v>
      </c>
      <c r="R1568" s="11" t="s">
        <v>90</v>
      </c>
      <c r="S1568" s="11" t="s">
        <v>54</v>
      </c>
      <c r="T1568" s="11" t="s">
        <v>55</v>
      </c>
      <c r="U1568" s="11" t="s">
        <v>47</v>
      </c>
      <c r="V1568" s="11"/>
      <c r="W1568" s="11"/>
      <c r="X1568" s="11"/>
      <c r="Y1568" s="11"/>
      <c r="Z1568" s="11"/>
      <c r="AA1568" s="11"/>
      <c r="AB1568" s="11"/>
      <c r="AC1568" s="11"/>
      <c r="AD1568" s="11"/>
      <c r="AE1568" s="11"/>
      <c r="AF1568" s="12">
        <f>ROUNDUP(SUM(VLOOKUP(G1568,'Pontuação'!A$2:B$11,2,FALSE),VLOOKUP(E1568,'Pontuação'!C$2:D$11,2,FALSE),VLOOKUP(I1568,'Pontuação'!I$2:J$11,2,FALSE),VLOOKUP(K1568,'Pontuação'!G$2:H$11,2,FALSE),VLOOKUP(H1568,'Pontuação'!E$2:F$11,2,FALSE),VLOOKUP(M1568,'Pontuação'!K$2:L$11,2,FALSE)),0)</f>
        <v>994</v>
      </c>
      <c r="AG1568" s="12">
        <f t="shared" si="1"/>
        <v>99</v>
      </c>
      <c r="AH1568" s="12" t="str">
        <f t="array" ref="AH1568">IFERROR(INDEX('Pontuação'!G$13:G$191, MATCH(AG1568, 'Pontuação'!F$14:F$191, 0)), "Faixa Indefinida")</f>
        <v>C</v>
      </c>
      <c r="AI1568" s="12">
        <f t="shared" si="2"/>
        <v>0</v>
      </c>
      <c r="AJ1568" s="12">
        <f t="shared" si="3"/>
        <v>0</v>
      </c>
      <c r="AK1568" s="12">
        <f t="shared" si="4"/>
        <v>1</v>
      </c>
      <c r="AL1568" s="12">
        <f t="shared" si="5"/>
        <v>0</v>
      </c>
      <c r="AM1568" s="11"/>
      <c r="AN1568" s="13">
        <v>0.20508962541186487</v>
      </c>
      <c r="AO1568" s="11" t="s">
        <v>162</v>
      </c>
      <c r="AP1568" s="14">
        <v>45931.447850717595</v>
      </c>
    </row>
    <row r="1569">
      <c r="A1569" s="8">
        <v>45925.9262962963</v>
      </c>
      <c r="B1569" s="9" t="s">
        <v>3259</v>
      </c>
      <c r="C1569" s="9" t="s">
        <v>3260</v>
      </c>
      <c r="D1569" s="10">
        <v>5.513991637166E12</v>
      </c>
      <c r="E1569" s="9" t="s">
        <v>43</v>
      </c>
      <c r="F1569" s="9"/>
      <c r="G1569" s="9" t="s">
        <v>60</v>
      </c>
      <c r="H1569" s="9" t="s">
        <v>45</v>
      </c>
      <c r="I1569" s="9" t="s">
        <v>78</v>
      </c>
      <c r="J1569" s="9" t="s">
        <v>47</v>
      </c>
      <c r="K1569" s="9" t="s">
        <v>48</v>
      </c>
      <c r="L1569" s="9" t="s">
        <v>48</v>
      </c>
      <c r="M1569" s="9" t="s">
        <v>47</v>
      </c>
      <c r="N1569" s="9" t="s">
        <v>79</v>
      </c>
      <c r="O1569" s="9" t="s">
        <v>70</v>
      </c>
      <c r="P1569" s="11" t="s">
        <v>51</v>
      </c>
      <c r="Q1569" s="11" t="s">
        <v>89</v>
      </c>
      <c r="R1569" s="11" t="s">
        <v>90</v>
      </c>
      <c r="S1569" s="11" t="s">
        <v>54</v>
      </c>
      <c r="T1569" s="11" t="s">
        <v>55</v>
      </c>
      <c r="U1569" s="11" t="s">
        <v>56</v>
      </c>
      <c r="V1569" s="11"/>
      <c r="W1569" s="11"/>
      <c r="X1569" s="11"/>
      <c r="Y1569" s="11"/>
      <c r="Z1569" s="11"/>
      <c r="AA1569" s="11"/>
      <c r="AB1569" s="11"/>
      <c r="AC1569" s="11"/>
      <c r="AD1569" s="11"/>
      <c r="AE1569" s="11"/>
      <c r="AF1569" s="12">
        <f>ROUNDUP(SUM(VLOOKUP(G1569,'Pontuação'!A$2:B$11,2,FALSE),VLOOKUP(E1569,'Pontuação'!C$2:D$11,2,FALSE),VLOOKUP(I1569,'Pontuação'!I$2:J$11,2,FALSE),VLOOKUP(K1569,'Pontuação'!G$2:H$11,2,FALSE),VLOOKUP(H1569,'Pontuação'!E$2:F$11,2,FALSE),VLOOKUP(M1569,'Pontuação'!K$2:L$11,2,FALSE)),0)</f>
        <v>1210</v>
      </c>
      <c r="AG1569" s="12">
        <f t="shared" si="1"/>
        <v>121</v>
      </c>
      <c r="AH1569" s="12" t="str">
        <f t="array" ref="AH1569">IFERROR(INDEX('Pontuação'!G$13:G$191, MATCH(AG1569, 'Pontuação'!F$14:F$191, 0)), "Faixa Indefinida")</f>
        <v>A</v>
      </c>
      <c r="AI1569" s="12">
        <f t="shared" si="2"/>
        <v>1</v>
      </c>
      <c r="AJ1569" s="12">
        <f t="shared" si="3"/>
        <v>0</v>
      </c>
      <c r="AK1569" s="12">
        <f t="shared" si="4"/>
        <v>0</v>
      </c>
      <c r="AL1569" s="12">
        <f t="shared" si="5"/>
        <v>0</v>
      </c>
      <c r="AM1569" s="11"/>
      <c r="AN1569" s="13">
        <v>0.2781984558264352</v>
      </c>
      <c r="AO1569" s="11" t="s">
        <v>91</v>
      </c>
      <c r="AP1569" s="14">
        <v>45931.447850717595</v>
      </c>
    </row>
    <row r="1570">
      <c r="A1570" s="8">
        <v>45925.927141203705</v>
      </c>
      <c r="B1570" s="9" t="s">
        <v>3261</v>
      </c>
      <c r="C1570" s="9" t="s">
        <v>3262</v>
      </c>
      <c r="D1570" s="10">
        <v>5.511996598743E12</v>
      </c>
      <c r="E1570" s="9" t="s">
        <v>43</v>
      </c>
      <c r="F1570" s="9"/>
      <c r="G1570" s="9" t="s">
        <v>170</v>
      </c>
      <c r="H1570" s="9" t="s">
        <v>61</v>
      </c>
      <c r="I1570" s="9" t="s">
        <v>78</v>
      </c>
      <c r="J1570" s="9" t="s">
        <v>48</v>
      </c>
      <c r="K1570" s="9" t="s">
        <v>47</v>
      </c>
      <c r="L1570" s="9" t="s">
        <v>47</v>
      </c>
      <c r="M1570" s="9" t="s">
        <v>48</v>
      </c>
      <c r="N1570" s="9" t="s">
        <v>79</v>
      </c>
      <c r="O1570" s="9" t="s">
        <v>50</v>
      </c>
      <c r="P1570" s="11" t="s">
        <v>51</v>
      </c>
      <c r="Q1570" s="11" t="s">
        <v>165</v>
      </c>
      <c r="R1570" s="11" t="s">
        <v>166</v>
      </c>
      <c r="S1570" s="11" t="s">
        <v>167</v>
      </c>
      <c r="T1570" s="11" t="s">
        <v>55</v>
      </c>
      <c r="U1570" s="11" t="s">
        <v>56</v>
      </c>
      <c r="V1570" s="11"/>
      <c r="W1570" s="11"/>
      <c r="X1570" s="11"/>
      <c r="Y1570" s="11"/>
      <c r="Z1570" s="11"/>
      <c r="AA1570" s="11"/>
      <c r="AB1570" s="11"/>
      <c r="AC1570" s="11"/>
      <c r="AD1570" s="11"/>
      <c r="AE1570" s="11"/>
      <c r="AF1570" s="12">
        <f>ROUNDUP(SUM(VLOOKUP(G1570,'Pontuação'!A$2:B$11,2,FALSE),VLOOKUP(E1570,'Pontuação'!C$2:D$11,2,FALSE),VLOOKUP(I1570,'Pontuação'!I$2:J$11,2,FALSE),VLOOKUP(K1570,'Pontuação'!G$2:H$11,2,FALSE),VLOOKUP(H1570,'Pontuação'!E$2:F$11,2,FALSE),VLOOKUP(M1570,'Pontuação'!K$2:L$11,2,FALSE)),0)</f>
        <v>987</v>
      </c>
      <c r="AG1570" s="12">
        <f t="shared" si="1"/>
        <v>99</v>
      </c>
      <c r="AH1570" s="12" t="str">
        <f t="array" ref="AH1570">IFERROR(INDEX('Pontuação'!G$13:G$191, MATCH(AG1570, 'Pontuação'!F$14:F$191, 0)), "Faixa Indefinida")</f>
        <v>C</v>
      </c>
      <c r="AI1570" s="12">
        <f t="shared" si="2"/>
        <v>0</v>
      </c>
      <c r="AJ1570" s="12">
        <f t="shared" si="3"/>
        <v>0</v>
      </c>
      <c r="AK1570" s="12">
        <f t="shared" si="4"/>
        <v>1</v>
      </c>
      <c r="AL1570" s="12">
        <f t="shared" si="5"/>
        <v>0</v>
      </c>
      <c r="AM1570" s="11"/>
      <c r="AN1570" s="13">
        <v>0.4506814310385717</v>
      </c>
      <c r="AO1570" s="11" t="s">
        <v>151</v>
      </c>
      <c r="AP1570" s="14">
        <v>45931.447850717595</v>
      </c>
    </row>
    <row r="1571">
      <c r="A1571" s="8">
        <v>45925.92815972222</v>
      </c>
      <c r="B1571" s="9" t="s">
        <v>3263</v>
      </c>
      <c r="C1571" s="9" t="s">
        <v>3264</v>
      </c>
      <c r="D1571" s="10">
        <v>5.513982141745E12</v>
      </c>
      <c r="E1571" s="9" t="s">
        <v>43</v>
      </c>
      <c r="F1571" s="9"/>
      <c r="G1571" s="9" t="s">
        <v>60</v>
      </c>
      <c r="H1571" s="9" t="s">
        <v>61</v>
      </c>
      <c r="I1571" s="9" t="s">
        <v>106</v>
      </c>
      <c r="J1571" s="9" t="s">
        <v>48</v>
      </c>
      <c r="K1571" s="9" t="s">
        <v>47</v>
      </c>
      <c r="L1571" s="9" t="s">
        <v>47</v>
      </c>
      <c r="M1571" s="9" t="s">
        <v>47</v>
      </c>
      <c r="N1571" s="9" t="s">
        <v>63</v>
      </c>
      <c r="O1571" s="9" t="s">
        <v>64</v>
      </c>
      <c r="P1571" s="11" t="s">
        <v>51</v>
      </c>
      <c r="Q1571" s="11" t="s">
        <v>121</v>
      </c>
      <c r="R1571" s="11" t="s">
        <v>941</v>
      </c>
      <c r="S1571" s="11" t="s">
        <v>942</v>
      </c>
      <c r="T1571" s="11" t="s">
        <v>65</v>
      </c>
      <c r="U1571" s="11" t="s">
        <v>47</v>
      </c>
      <c r="V1571" s="11"/>
      <c r="W1571" s="11"/>
      <c r="X1571" s="11"/>
      <c r="Y1571" s="11"/>
      <c r="Z1571" s="11"/>
      <c r="AA1571" s="11"/>
      <c r="AB1571" s="11"/>
      <c r="AC1571" s="11"/>
      <c r="AD1571" s="11"/>
      <c r="AE1571" s="11"/>
      <c r="AF1571" s="12">
        <f>ROUNDUP(SUM(VLOOKUP(G1571,'Pontuação'!A$2:B$11,2,FALSE),VLOOKUP(E1571,'Pontuação'!C$2:D$11,2,FALSE),VLOOKUP(I1571,'Pontuação'!I$2:J$11,2,FALSE),VLOOKUP(K1571,'Pontuação'!G$2:H$11,2,FALSE),VLOOKUP(H1571,'Pontuação'!E$2:F$11,2,FALSE),VLOOKUP(M1571,'Pontuação'!K$2:L$11,2,FALSE)),0)</f>
        <v>984</v>
      </c>
      <c r="AG1571" s="12">
        <f t="shared" si="1"/>
        <v>98</v>
      </c>
      <c r="AH1571" s="12" t="str">
        <f t="array" ref="AH1571">IFERROR(INDEX('Pontuação'!G$13:G$191, MATCH(AG1571, 'Pontuação'!F$14:F$191, 0)), "Faixa Indefinida")</f>
        <v>C</v>
      </c>
      <c r="AI1571" s="12">
        <f t="shared" si="2"/>
        <v>0</v>
      </c>
      <c r="AJ1571" s="12">
        <f t="shared" si="3"/>
        <v>0</v>
      </c>
      <c r="AK1571" s="12">
        <f t="shared" si="4"/>
        <v>1</v>
      </c>
      <c r="AL1571" s="12">
        <f t="shared" si="5"/>
        <v>0</v>
      </c>
      <c r="AM1571" s="11"/>
      <c r="AN1571" s="13">
        <v>0.30616173277850417</v>
      </c>
      <c r="AO1571" s="11" t="s">
        <v>124</v>
      </c>
      <c r="AP1571" s="14">
        <v>45931.447850717595</v>
      </c>
    </row>
    <row r="1572">
      <c r="A1572" s="8">
        <v>45925.931875</v>
      </c>
      <c r="B1572" s="9" t="s">
        <v>3265</v>
      </c>
      <c r="C1572" s="9" t="s">
        <v>3266</v>
      </c>
      <c r="D1572" s="10">
        <v>5.519997923363E12</v>
      </c>
      <c r="E1572" s="9" t="s">
        <v>43</v>
      </c>
      <c r="F1572" s="9"/>
      <c r="G1572" s="9" t="s">
        <v>76</v>
      </c>
      <c r="H1572" s="9" t="s">
        <v>45</v>
      </c>
      <c r="I1572" s="9" t="s">
        <v>78</v>
      </c>
      <c r="J1572" s="9" t="s">
        <v>48</v>
      </c>
      <c r="K1572" s="9" t="s">
        <v>48</v>
      </c>
      <c r="L1572" s="9" t="s">
        <v>48</v>
      </c>
      <c r="M1572" s="9" t="s">
        <v>47</v>
      </c>
      <c r="N1572" s="9" t="s">
        <v>118</v>
      </c>
      <c r="O1572" s="9" t="s">
        <v>64</v>
      </c>
      <c r="P1572" s="11" t="s">
        <v>51</v>
      </c>
      <c r="Q1572" s="11" t="s">
        <v>137</v>
      </c>
      <c r="R1572" s="11" t="s">
        <v>107</v>
      </c>
      <c r="S1572" s="11" t="s">
        <v>254</v>
      </c>
      <c r="T1572" s="11" t="s">
        <v>55</v>
      </c>
      <c r="U1572" s="11" t="s">
        <v>56</v>
      </c>
      <c r="V1572" s="11"/>
      <c r="W1572" s="11"/>
      <c r="X1572" s="11"/>
      <c r="Y1572" s="11"/>
      <c r="Z1572" s="11"/>
      <c r="AA1572" s="11"/>
      <c r="AB1572" s="11"/>
      <c r="AC1572" s="11"/>
      <c r="AD1572" s="11"/>
      <c r="AE1572" s="11"/>
      <c r="AF1572" s="12">
        <f>ROUNDUP(SUM(VLOOKUP(G1572,'Pontuação'!A$2:B$11,2,FALSE),VLOOKUP(E1572,'Pontuação'!C$2:D$11,2,FALSE),VLOOKUP(I1572,'Pontuação'!I$2:J$11,2,FALSE),VLOOKUP(K1572,'Pontuação'!G$2:H$11,2,FALSE),VLOOKUP(H1572,'Pontuação'!E$2:F$11,2,FALSE),VLOOKUP(M1572,'Pontuação'!K$2:L$11,2,FALSE)),0)</f>
        <v>1201</v>
      </c>
      <c r="AG1572" s="12">
        <f t="shared" si="1"/>
        <v>120</v>
      </c>
      <c r="AH1572" s="12" t="str">
        <f t="array" ref="AH1572">IFERROR(INDEX('Pontuação'!G$13:G$191, MATCH(AG1572, 'Pontuação'!F$14:F$191, 0)), "Faixa Indefinida")</f>
        <v>A</v>
      </c>
      <c r="AI1572" s="12">
        <f t="shared" si="2"/>
        <v>1</v>
      </c>
      <c r="AJ1572" s="12">
        <f t="shared" si="3"/>
        <v>0</v>
      </c>
      <c r="AK1572" s="12">
        <f t="shared" si="4"/>
        <v>0</v>
      </c>
      <c r="AL1572" s="12">
        <f t="shared" si="5"/>
        <v>0</v>
      </c>
      <c r="AM1572" s="11"/>
      <c r="AN1572" s="13">
        <v>0.4535735138241168</v>
      </c>
      <c r="AO1572" s="11" t="s">
        <v>151</v>
      </c>
      <c r="AP1572" s="14">
        <v>45931.447850717595</v>
      </c>
    </row>
    <row r="1573">
      <c r="A1573" s="8">
        <v>45925.932604166665</v>
      </c>
      <c r="B1573" s="9" t="s">
        <v>3267</v>
      </c>
      <c r="C1573" s="9" t="s">
        <v>3268</v>
      </c>
      <c r="D1573" s="10">
        <v>5.531994047629E12</v>
      </c>
      <c r="E1573" s="9" t="s">
        <v>43</v>
      </c>
      <c r="F1573" s="9"/>
      <c r="G1573" s="9" t="s">
        <v>60</v>
      </c>
      <c r="H1573" s="9" t="s">
        <v>45</v>
      </c>
      <c r="I1573" s="9" t="s">
        <v>88</v>
      </c>
      <c r="J1573" s="9" t="s">
        <v>47</v>
      </c>
      <c r="K1573" s="9" t="s">
        <v>47</v>
      </c>
      <c r="L1573" s="9" t="s">
        <v>47</v>
      </c>
      <c r="M1573" s="9" t="s">
        <v>48</v>
      </c>
      <c r="N1573" s="9" t="s">
        <v>49</v>
      </c>
      <c r="O1573" s="9" t="s">
        <v>64</v>
      </c>
      <c r="P1573" s="11" t="s">
        <v>51</v>
      </c>
      <c r="Q1573" s="11" t="s">
        <v>71</v>
      </c>
      <c r="R1573" s="11" t="s">
        <v>107</v>
      </c>
      <c r="S1573" s="11" t="s">
        <v>380</v>
      </c>
      <c r="T1573" s="11" t="s">
        <v>65</v>
      </c>
      <c r="U1573" s="11" t="s">
        <v>56</v>
      </c>
      <c r="V1573" s="11"/>
      <c r="W1573" s="11"/>
      <c r="X1573" s="11"/>
      <c r="Y1573" s="11"/>
      <c r="Z1573" s="11"/>
      <c r="AA1573" s="11"/>
      <c r="AB1573" s="11"/>
      <c r="AC1573" s="11"/>
      <c r="AD1573" s="11"/>
      <c r="AE1573" s="11"/>
      <c r="AF1573" s="12">
        <f>ROUNDUP(SUM(VLOOKUP(G1573,'Pontuação'!A$2:B$11,2,FALSE),VLOOKUP(E1573,'Pontuação'!C$2:D$11,2,FALSE),VLOOKUP(I1573,'Pontuação'!I$2:J$11,2,FALSE),VLOOKUP(K1573,'Pontuação'!G$2:H$11,2,FALSE),VLOOKUP(H1573,'Pontuação'!E$2:F$11,2,FALSE),VLOOKUP(M1573,'Pontuação'!K$2:L$11,2,FALSE)),0)</f>
        <v>1164</v>
      </c>
      <c r="AG1573" s="12">
        <f t="shared" si="1"/>
        <v>116</v>
      </c>
      <c r="AH1573" s="12" t="str">
        <f t="array" ref="AH1573">IFERROR(INDEX('Pontuação'!G$13:G$191, MATCH(AG1573, 'Pontuação'!F$14:F$191, 0)), "Faixa Indefinida")</f>
        <v>B</v>
      </c>
      <c r="AI1573" s="12">
        <f t="shared" si="2"/>
        <v>0</v>
      </c>
      <c r="AJ1573" s="12">
        <f t="shared" si="3"/>
        <v>1</v>
      </c>
      <c r="AK1573" s="12">
        <f t="shared" si="4"/>
        <v>0</v>
      </c>
      <c r="AL1573" s="12">
        <f t="shared" si="5"/>
        <v>0</v>
      </c>
      <c r="AM1573" s="11"/>
      <c r="AN1573" s="13">
        <v>0.27406441571748025</v>
      </c>
      <c r="AO1573" s="11" t="s">
        <v>91</v>
      </c>
      <c r="AP1573" s="14">
        <v>45931.447850717595</v>
      </c>
    </row>
    <row r="1574">
      <c r="A1574" s="8">
        <v>45925.933171296296</v>
      </c>
      <c r="B1574" s="9" t="s">
        <v>3269</v>
      </c>
      <c r="C1574" s="9" t="s">
        <v>3270</v>
      </c>
      <c r="D1574" s="10">
        <v>5.58199761567E12</v>
      </c>
      <c r="E1574" s="9" t="s">
        <v>43</v>
      </c>
      <c r="F1574" s="9"/>
      <c r="G1574" s="9" t="s">
        <v>44</v>
      </c>
      <c r="H1574" s="9" t="s">
        <v>45</v>
      </c>
      <c r="I1574" s="9" t="s">
        <v>78</v>
      </c>
      <c r="J1574" s="9" t="s">
        <v>48</v>
      </c>
      <c r="K1574" s="9" t="s">
        <v>48</v>
      </c>
      <c r="L1574" s="9" t="s">
        <v>48</v>
      </c>
      <c r="M1574" s="9" t="s">
        <v>48</v>
      </c>
      <c r="N1574" s="9" t="s">
        <v>63</v>
      </c>
      <c r="O1574" s="9" t="s">
        <v>64</v>
      </c>
      <c r="P1574" s="11" t="s">
        <v>51</v>
      </c>
      <c r="Q1574" s="11" t="s">
        <v>121</v>
      </c>
      <c r="R1574" s="11" t="s">
        <v>831</v>
      </c>
      <c r="S1574" s="11" t="s">
        <v>832</v>
      </c>
      <c r="T1574" s="11" t="s">
        <v>55</v>
      </c>
      <c r="U1574" s="11" t="s">
        <v>56</v>
      </c>
      <c r="V1574" s="11"/>
      <c r="W1574" s="11"/>
      <c r="X1574" s="11"/>
      <c r="Y1574" s="11"/>
      <c r="Z1574" s="11"/>
      <c r="AA1574" s="11"/>
      <c r="AB1574" s="11"/>
      <c r="AC1574" s="11"/>
      <c r="AD1574" s="11"/>
      <c r="AE1574" s="11"/>
      <c r="AF1574" s="12">
        <f>ROUNDUP(SUM(VLOOKUP(G1574,'Pontuação'!A$2:B$11,2,FALSE),VLOOKUP(E1574,'Pontuação'!C$2:D$11,2,FALSE),VLOOKUP(I1574,'Pontuação'!I$2:J$11,2,FALSE),VLOOKUP(K1574,'Pontuação'!G$2:H$11,2,FALSE),VLOOKUP(H1574,'Pontuação'!E$2:F$11,2,FALSE),VLOOKUP(M1574,'Pontuação'!K$2:L$11,2,FALSE)),0)</f>
        <v>1283</v>
      </c>
      <c r="AG1574" s="12">
        <f t="shared" si="1"/>
        <v>128</v>
      </c>
      <c r="AH1574" s="12" t="str">
        <f t="array" ref="AH1574">IFERROR(INDEX('Pontuação'!G$13:G$191, MATCH(AG1574, 'Pontuação'!F$14:F$191, 0)), "Faixa Indefinida")</f>
        <v>A</v>
      </c>
      <c r="AI1574" s="12">
        <f t="shared" si="2"/>
        <v>1</v>
      </c>
      <c r="AJ1574" s="12">
        <f t="shared" si="3"/>
        <v>0</v>
      </c>
      <c r="AK1574" s="12">
        <f t="shared" si="4"/>
        <v>0</v>
      </c>
      <c r="AL1574" s="12">
        <f t="shared" si="5"/>
        <v>0</v>
      </c>
      <c r="AM1574" s="11"/>
      <c r="AN1574" s="13">
        <v>0.5738018311725692</v>
      </c>
      <c r="AO1574" s="11" t="s">
        <v>57</v>
      </c>
      <c r="AP1574" s="14">
        <v>45931.447850717595</v>
      </c>
    </row>
    <row r="1575">
      <c r="A1575" s="8">
        <v>45925.93954861111</v>
      </c>
      <c r="B1575" s="9" t="s">
        <v>3271</v>
      </c>
      <c r="C1575" s="9" t="s">
        <v>3272</v>
      </c>
      <c r="D1575" s="10">
        <v>5.511977368479E12</v>
      </c>
      <c r="E1575" s="9" t="s">
        <v>43</v>
      </c>
      <c r="F1575" s="9"/>
      <c r="G1575" s="9" t="s">
        <v>144</v>
      </c>
      <c r="H1575" s="9" t="s">
        <v>77</v>
      </c>
      <c r="I1575" s="9" t="s">
        <v>88</v>
      </c>
      <c r="J1575" s="9" t="s">
        <v>47</v>
      </c>
      <c r="K1575" s="9" t="s">
        <v>48</v>
      </c>
      <c r="L1575" s="9" t="s">
        <v>48</v>
      </c>
      <c r="M1575" s="9" t="s">
        <v>47</v>
      </c>
      <c r="N1575" s="9" t="s">
        <v>79</v>
      </c>
      <c r="O1575" s="9" t="s">
        <v>50</v>
      </c>
      <c r="P1575" s="11" t="s">
        <v>51</v>
      </c>
      <c r="Q1575" s="11" t="s">
        <v>71</v>
      </c>
      <c r="R1575" s="11" t="s">
        <v>90</v>
      </c>
      <c r="S1575" s="11" t="s">
        <v>138</v>
      </c>
      <c r="T1575" s="11" t="s">
        <v>55</v>
      </c>
      <c r="U1575" s="11" t="s">
        <v>47</v>
      </c>
      <c r="V1575" s="11"/>
      <c r="W1575" s="11"/>
      <c r="X1575" s="11"/>
      <c r="Y1575" s="11"/>
      <c r="Z1575" s="11"/>
      <c r="AA1575" s="11"/>
      <c r="AB1575" s="11"/>
      <c r="AC1575" s="11"/>
      <c r="AD1575" s="11"/>
      <c r="AE1575" s="11"/>
      <c r="AF1575" s="12">
        <f>ROUNDUP(SUM(VLOOKUP(G1575,'Pontuação'!A$2:B$11,2,FALSE),VLOOKUP(E1575,'Pontuação'!C$2:D$11,2,FALSE),VLOOKUP(I1575,'Pontuação'!I$2:J$11,2,FALSE),VLOOKUP(K1575,'Pontuação'!G$2:H$11,2,FALSE),VLOOKUP(H1575,'Pontuação'!E$2:F$11,2,FALSE),VLOOKUP(M1575,'Pontuação'!K$2:L$11,2,FALSE)),0)</f>
        <v>984</v>
      </c>
      <c r="AG1575" s="12">
        <f t="shared" si="1"/>
        <v>98</v>
      </c>
      <c r="AH1575" s="12" t="str">
        <f t="array" ref="AH1575">IFERROR(INDEX('Pontuação'!G$13:G$191, MATCH(AG1575, 'Pontuação'!F$14:F$191, 0)), "Faixa Indefinida")</f>
        <v>C</v>
      </c>
      <c r="AI1575" s="12">
        <f t="shared" si="2"/>
        <v>0</v>
      </c>
      <c r="AJ1575" s="12">
        <f t="shared" si="3"/>
        <v>0</v>
      </c>
      <c r="AK1575" s="12">
        <f t="shared" si="4"/>
        <v>1</v>
      </c>
      <c r="AL1575" s="12">
        <f t="shared" si="5"/>
        <v>0</v>
      </c>
      <c r="AM1575" s="11"/>
      <c r="AN1575" s="13">
        <v>0.027134450231322712</v>
      </c>
      <c r="AO1575" s="11" t="s">
        <v>99</v>
      </c>
      <c r="AP1575" s="14">
        <v>45931.447850717595</v>
      </c>
    </row>
    <row r="1576">
      <c r="A1576" s="8">
        <v>45925.94113425926</v>
      </c>
      <c r="B1576" s="9" t="s">
        <v>3273</v>
      </c>
      <c r="C1576" s="9" t="s">
        <v>3274</v>
      </c>
      <c r="D1576" s="10">
        <v>5.512991451453E12</v>
      </c>
      <c r="E1576" s="9" t="s">
        <v>43</v>
      </c>
      <c r="F1576" s="9"/>
      <c r="G1576" s="9" t="s">
        <v>69</v>
      </c>
      <c r="H1576" s="9" t="s">
        <v>45</v>
      </c>
      <c r="I1576" s="9" t="s">
        <v>106</v>
      </c>
      <c r="J1576" s="9" t="s">
        <v>48</v>
      </c>
      <c r="K1576" s="9" t="s">
        <v>48</v>
      </c>
      <c r="L1576" s="9" t="s">
        <v>48</v>
      </c>
      <c r="M1576" s="9" t="s">
        <v>48</v>
      </c>
      <c r="N1576" s="9" t="s">
        <v>94</v>
      </c>
      <c r="O1576" s="9" t="s">
        <v>70</v>
      </c>
      <c r="P1576" s="11" t="s">
        <v>51</v>
      </c>
      <c r="Q1576" s="11" t="s">
        <v>171</v>
      </c>
      <c r="R1576" s="11" t="s">
        <v>107</v>
      </c>
      <c r="S1576" s="11" t="s">
        <v>172</v>
      </c>
      <c r="T1576" s="11" t="s">
        <v>65</v>
      </c>
      <c r="U1576" s="11" t="s">
        <v>56</v>
      </c>
      <c r="V1576" s="11"/>
      <c r="W1576" s="11"/>
      <c r="X1576" s="11"/>
      <c r="Y1576" s="11"/>
      <c r="Z1576" s="11"/>
      <c r="AA1576" s="11"/>
      <c r="AB1576" s="11"/>
      <c r="AC1576" s="11"/>
      <c r="AD1576" s="11"/>
      <c r="AE1576" s="11"/>
      <c r="AF1576" s="12">
        <f>ROUNDUP(SUM(VLOOKUP(G1576,'Pontuação'!A$2:B$11,2,FALSE),VLOOKUP(E1576,'Pontuação'!C$2:D$11,2,FALSE),VLOOKUP(I1576,'Pontuação'!I$2:J$11,2,FALSE),VLOOKUP(K1576,'Pontuação'!G$2:H$11,2,FALSE),VLOOKUP(H1576,'Pontuação'!E$2:F$11,2,FALSE),VLOOKUP(M1576,'Pontuação'!K$2:L$11,2,FALSE)),0)</f>
        <v>1195</v>
      </c>
      <c r="AG1576" s="12">
        <f t="shared" si="1"/>
        <v>120</v>
      </c>
      <c r="AH1576" s="12" t="str">
        <f t="array" ref="AH1576">IFERROR(INDEX('Pontuação'!G$13:G$191, MATCH(AG1576, 'Pontuação'!F$14:F$191, 0)), "Faixa Indefinida")</f>
        <v>A</v>
      </c>
      <c r="AI1576" s="12">
        <f t="shared" si="2"/>
        <v>1</v>
      </c>
      <c r="AJ1576" s="12">
        <f t="shared" si="3"/>
        <v>0</v>
      </c>
      <c r="AK1576" s="12">
        <f t="shared" si="4"/>
        <v>0</v>
      </c>
      <c r="AL1576" s="12">
        <f t="shared" si="5"/>
        <v>0</v>
      </c>
      <c r="AM1576" s="11"/>
      <c r="AN1576" s="13">
        <v>0.3361964123890077</v>
      </c>
      <c r="AO1576" s="11" t="s">
        <v>66</v>
      </c>
      <c r="AP1576" s="14">
        <v>45931.447850717595</v>
      </c>
    </row>
    <row r="1577">
      <c r="A1577" s="8">
        <v>45925.94207175926</v>
      </c>
      <c r="B1577" s="9" t="s">
        <v>3275</v>
      </c>
      <c r="C1577" s="9" t="s">
        <v>3276</v>
      </c>
      <c r="D1577" s="10">
        <v>5.511964259521E12</v>
      </c>
      <c r="E1577" s="9" t="s">
        <v>43</v>
      </c>
      <c r="F1577" s="9"/>
      <c r="G1577" s="9" t="s">
        <v>69</v>
      </c>
      <c r="H1577" s="9" t="s">
        <v>45</v>
      </c>
      <c r="I1577" s="9" t="s">
        <v>62</v>
      </c>
      <c r="J1577" s="9" t="s">
        <v>47</v>
      </c>
      <c r="K1577" s="9" t="s">
        <v>47</v>
      </c>
      <c r="L1577" s="9" t="s">
        <v>48</v>
      </c>
      <c r="M1577" s="9" t="s">
        <v>48</v>
      </c>
      <c r="N1577" s="9" t="s">
        <v>49</v>
      </c>
      <c r="O1577" s="9" t="s">
        <v>95</v>
      </c>
      <c r="P1577" s="11" t="s">
        <v>51</v>
      </c>
      <c r="Q1577" s="11" t="s">
        <v>171</v>
      </c>
      <c r="R1577" s="11" t="s">
        <v>107</v>
      </c>
      <c r="S1577" s="11" t="s">
        <v>172</v>
      </c>
      <c r="T1577" s="11" t="s">
        <v>65</v>
      </c>
      <c r="U1577" s="11" t="s">
        <v>56</v>
      </c>
      <c r="V1577" s="11"/>
      <c r="W1577" s="11"/>
      <c r="X1577" s="11"/>
      <c r="Y1577" s="11"/>
      <c r="Z1577" s="11"/>
      <c r="AA1577" s="11"/>
      <c r="AB1577" s="11"/>
      <c r="AC1577" s="11"/>
      <c r="AD1577" s="11"/>
      <c r="AE1577" s="11"/>
      <c r="AF1577" s="12">
        <f>ROUNDUP(SUM(VLOOKUP(G1577,'Pontuação'!A$2:B$11,2,FALSE),VLOOKUP(E1577,'Pontuação'!C$2:D$11,2,FALSE),VLOOKUP(I1577,'Pontuação'!I$2:J$11,2,FALSE),VLOOKUP(K1577,'Pontuação'!G$2:H$11,2,FALSE),VLOOKUP(H1577,'Pontuação'!E$2:F$11,2,FALSE),VLOOKUP(M1577,'Pontuação'!K$2:L$11,2,FALSE)),0)</f>
        <v>1060</v>
      </c>
      <c r="AG1577" s="12">
        <f t="shared" si="1"/>
        <v>106</v>
      </c>
      <c r="AH1577" s="12" t="str">
        <f t="array" ref="AH1577">IFERROR(INDEX('Pontuação'!G$13:G$191, MATCH(AG1577, 'Pontuação'!F$14:F$191, 0)), "Faixa Indefinida")</f>
        <v>B</v>
      </c>
      <c r="AI1577" s="12">
        <f t="shared" si="2"/>
        <v>0</v>
      </c>
      <c r="AJ1577" s="12">
        <f t="shared" si="3"/>
        <v>1</v>
      </c>
      <c r="AK1577" s="12">
        <f t="shared" si="4"/>
        <v>0</v>
      </c>
      <c r="AL1577" s="12">
        <f t="shared" si="5"/>
        <v>0</v>
      </c>
      <c r="AM1577" s="11"/>
      <c r="AN1577" s="13">
        <v>0.3127293656173568</v>
      </c>
      <c r="AO1577" s="11" t="s">
        <v>124</v>
      </c>
      <c r="AP1577" s="14">
        <v>45931.447850717595</v>
      </c>
    </row>
    <row r="1578">
      <c r="A1578" s="8">
        <v>45925.942708333336</v>
      </c>
      <c r="B1578" s="9" t="s">
        <v>3277</v>
      </c>
      <c r="C1578" s="9" t="s">
        <v>3278</v>
      </c>
      <c r="D1578" s="10">
        <v>5.58899632271E12</v>
      </c>
      <c r="E1578" s="9" t="s">
        <v>43</v>
      </c>
      <c r="F1578" s="9"/>
      <c r="G1578" s="9" t="s">
        <v>60</v>
      </c>
      <c r="H1578" s="9" t="s">
        <v>45</v>
      </c>
      <c r="I1578" s="9" t="s">
        <v>78</v>
      </c>
      <c r="J1578" s="9" t="s">
        <v>48</v>
      </c>
      <c r="K1578" s="9" t="s">
        <v>48</v>
      </c>
      <c r="L1578" s="9" t="s">
        <v>48</v>
      </c>
      <c r="M1578" s="9" t="s">
        <v>47</v>
      </c>
      <c r="N1578" s="9" t="s">
        <v>79</v>
      </c>
      <c r="O1578" s="9" t="s">
        <v>64</v>
      </c>
      <c r="P1578" s="11" t="s">
        <v>51</v>
      </c>
      <c r="Q1578" s="11" t="s">
        <v>52</v>
      </c>
      <c r="R1578" s="11" t="s">
        <v>53</v>
      </c>
      <c r="S1578" s="11" t="s">
        <v>54</v>
      </c>
      <c r="T1578" s="11" t="s">
        <v>55</v>
      </c>
      <c r="U1578" s="11" t="s">
        <v>56</v>
      </c>
      <c r="V1578" s="11"/>
      <c r="W1578" s="11"/>
      <c r="X1578" s="11"/>
      <c r="Y1578" s="11"/>
      <c r="Z1578" s="11"/>
      <c r="AA1578" s="11"/>
      <c r="AB1578" s="11"/>
      <c r="AC1578" s="11"/>
      <c r="AD1578" s="11"/>
      <c r="AE1578" s="11"/>
      <c r="AF1578" s="12">
        <f>ROUNDUP(SUM(VLOOKUP(G1578,'Pontuação'!A$2:B$11,2,FALSE),VLOOKUP(E1578,'Pontuação'!C$2:D$11,2,FALSE),VLOOKUP(I1578,'Pontuação'!I$2:J$11,2,FALSE),VLOOKUP(K1578,'Pontuação'!G$2:H$11,2,FALSE),VLOOKUP(H1578,'Pontuação'!E$2:F$11,2,FALSE),VLOOKUP(M1578,'Pontuação'!K$2:L$11,2,FALSE)),0)</f>
        <v>1210</v>
      </c>
      <c r="AG1578" s="12">
        <f t="shared" si="1"/>
        <v>121</v>
      </c>
      <c r="AH1578" s="12" t="str">
        <f t="array" ref="AH1578">IFERROR(INDEX('Pontuação'!G$13:G$191, MATCH(AG1578, 'Pontuação'!F$14:F$191, 0)), "Faixa Indefinida")</f>
        <v>A</v>
      </c>
      <c r="AI1578" s="12">
        <f t="shared" si="2"/>
        <v>1</v>
      </c>
      <c r="AJ1578" s="12">
        <f t="shared" si="3"/>
        <v>0</v>
      </c>
      <c r="AK1578" s="12">
        <f t="shared" si="4"/>
        <v>0</v>
      </c>
      <c r="AL1578" s="12">
        <f t="shared" si="5"/>
        <v>0</v>
      </c>
      <c r="AM1578" s="11"/>
      <c r="AN1578" s="13">
        <v>0.3943203663542716</v>
      </c>
      <c r="AO1578" s="11" t="s">
        <v>134</v>
      </c>
      <c r="AP1578" s="14">
        <v>45931.447850717595</v>
      </c>
    </row>
    <row r="1579">
      <c r="A1579" s="8">
        <v>45925.942928240744</v>
      </c>
      <c r="B1579" s="9" t="s">
        <v>3279</v>
      </c>
      <c r="C1579" s="9" t="s">
        <v>3280</v>
      </c>
      <c r="D1579" s="10">
        <v>5.519974149559E12</v>
      </c>
      <c r="E1579" s="9" t="s">
        <v>43</v>
      </c>
      <c r="F1579" s="9"/>
      <c r="G1579" s="9" t="s">
        <v>60</v>
      </c>
      <c r="H1579" s="9" t="s">
        <v>61</v>
      </c>
      <c r="I1579" s="9" t="s">
        <v>106</v>
      </c>
      <c r="J1579" s="9" t="s">
        <v>48</v>
      </c>
      <c r="K1579" s="9" t="s">
        <v>47</v>
      </c>
      <c r="L1579" s="9" t="s">
        <v>48</v>
      </c>
      <c r="M1579" s="9" t="s">
        <v>48</v>
      </c>
      <c r="N1579" s="9" t="s">
        <v>63</v>
      </c>
      <c r="O1579" s="9" t="s">
        <v>50</v>
      </c>
      <c r="P1579" s="11" t="s">
        <v>51</v>
      </c>
      <c r="Q1579" s="11" t="s">
        <v>133</v>
      </c>
      <c r="R1579" s="11" t="s">
        <v>107</v>
      </c>
      <c r="S1579" s="11" t="s">
        <v>72</v>
      </c>
      <c r="T1579" s="11" t="s">
        <v>65</v>
      </c>
      <c r="U1579" s="11" t="s">
        <v>56</v>
      </c>
      <c r="V1579" s="11"/>
      <c r="W1579" s="11"/>
      <c r="X1579" s="11"/>
      <c r="Y1579" s="11"/>
      <c r="Z1579" s="11"/>
      <c r="AA1579" s="11"/>
      <c r="AB1579" s="11"/>
      <c r="AC1579" s="11"/>
      <c r="AD1579" s="11"/>
      <c r="AE1579" s="11"/>
      <c r="AF1579" s="12">
        <f>ROUNDUP(SUM(VLOOKUP(G1579,'Pontuação'!A$2:B$11,2,FALSE),VLOOKUP(E1579,'Pontuação'!C$2:D$11,2,FALSE),VLOOKUP(I1579,'Pontuação'!I$2:J$11,2,FALSE),VLOOKUP(K1579,'Pontuação'!G$2:H$11,2,FALSE),VLOOKUP(H1579,'Pontuação'!E$2:F$11,2,FALSE),VLOOKUP(M1579,'Pontuação'!K$2:L$11,2,FALSE)),0)</f>
        <v>1134</v>
      </c>
      <c r="AG1579" s="12">
        <f t="shared" si="1"/>
        <v>113</v>
      </c>
      <c r="AH1579" s="12" t="str">
        <f t="array" ref="AH1579">IFERROR(INDEX('Pontuação'!G$13:G$191, MATCH(AG1579, 'Pontuação'!F$14:F$191, 0)), "Faixa Indefinida")</f>
        <v>B</v>
      </c>
      <c r="AI1579" s="12">
        <f t="shared" si="2"/>
        <v>0</v>
      </c>
      <c r="AJ1579" s="12">
        <f t="shared" si="3"/>
        <v>1</v>
      </c>
      <c r="AK1579" s="12">
        <f t="shared" si="4"/>
        <v>0</v>
      </c>
      <c r="AL1579" s="12">
        <f t="shared" si="5"/>
        <v>0</v>
      </c>
      <c r="AM1579" s="11"/>
      <c r="AN1579" s="13">
        <v>0.6294530494712446</v>
      </c>
      <c r="AO1579" s="11" t="s">
        <v>57</v>
      </c>
      <c r="AP1579" s="14">
        <v>45931.447850717595</v>
      </c>
    </row>
    <row r="1580">
      <c r="A1580" s="8">
        <v>45925.943240740744</v>
      </c>
      <c r="B1580" s="9" t="s">
        <v>3281</v>
      </c>
      <c r="C1580" s="9" t="s">
        <v>3282</v>
      </c>
      <c r="D1580" s="10">
        <v>5.58799934357E12</v>
      </c>
      <c r="E1580" s="9" t="s">
        <v>43</v>
      </c>
      <c r="F1580" s="9"/>
      <c r="G1580" s="9" t="s">
        <v>69</v>
      </c>
      <c r="H1580" s="9" t="s">
        <v>45</v>
      </c>
      <c r="I1580" s="9" t="s">
        <v>46</v>
      </c>
      <c r="J1580" s="9" t="s">
        <v>47</v>
      </c>
      <c r="K1580" s="9" t="s">
        <v>47</v>
      </c>
      <c r="L1580" s="9" t="s">
        <v>48</v>
      </c>
      <c r="M1580" s="9" t="s">
        <v>48</v>
      </c>
      <c r="N1580" s="9" t="s">
        <v>94</v>
      </c>
      <c r="O1580" s="9" t="s">
        <v>70</v>
      </c>
      <c r="P1580" s="11" t="s">
        <v>51</v>
      </c>
      <c r="Q1580" s="11" t="s">
        <v>171</v>
      </c>
      <c r="R1580" s="11" t="s">
        <v>107</v>
      </c>
      <c r="S1580" s="11" t="s">
        <v>172</v>
      </c>
      <c r="T1580" s="11" t="s">
        <v>55</v>
      </c>
      <c r="U1580" s="11" t="s">
        <v>56</v>
      </c>
      <c r="V1580" s="11"/>
      <c r="W1580" s="11"/>
      <c r="X1580" s="11"/>
      <c r="Y1580" s="11"/>
      <c r="Z1580" s="11"/>
      <c r="AA1580" s="11"/>
      <c r="AB1580" s="11"/>
      <c r="AC1580" s="11"/>
      <c r="AD1580" s="11"/>
      <c r="AE1580" s="11"/>
      <c r="AF1580" s="12">
        <f>ROUNDUP(SUM(VLOOKUP(G1580,'Pontuação'!A$2:B$11,2,FALSE),VLOOKUP(E1580,'Pontuação'!C$2:D$11,2,FALSE),VLOOKUP(I1580,'Pontuação'!I$2:J$11,2,FALSE),VLOOKUP(K1580,'Pontuação'!G$2:H$11,2,FALSE),VLOOKUP(H1580,'Pontuação'!E$2:F$11,2,FALSE),VLOOKUP(M1580,'Pontuação'!K$2:L$11,2,FALSE)),0)</f>
        <v>1172</v>
      </c>
      <c r="AG1580" s="12">
        <f t="shared" si="1"/>
        <v>117</v>
      </c>
      <c r="AH1580" s="12" t="str">
        <f t="array" ref="AH1580">IFERROR(INDEX('Pontuação'!G$13:G$191, MATCH(AG1580, 'Pontuação'!F$14:F$191, 0)), "Faixa Indefinida")</f>
        <v>B</v>
      </c>
      <c r="AI1580" s="12">
        <f t="shared" si="2"/>
        <v>0</v>
      </c>
      <c r="AJ1580" s="12">
        <f t="shared" si="3"/>
        <v>1</v>
      </c>
      <c r="AK1580" s="12">
        <f t="shared" si="4"/>
        <v>0</v>
      </c>
      <c r="AL1580" s="12">
        <f t="shared" si="5"/>
        <v>0</v>
      </c>
      <c r="AM1580" s="11"/>
      <c r="AN1580" s="13">
        <v>0.38299572088561606</v>
      </c>
      <c r="AO1580" s="11" t="s">
        <v>134</v>
      </c>
      <c r="AP1580" s="14">
        <v>45931.447850717595</v>
      </c>
    </row>
    <row r="1581">
      <c r="A1581" s="8">
        <v>45925.94383101852</v>
      </c>
      <c r="B1581" s="9" t="s">
        <v>3283</v>
      </c>
      <c r="C1581" s="9" t="s">
        <v>3284</v>
      </c>
      <c r="D1581" s="10">
        <v>5.599981153984E12</v>
      </c>
      <c r="E1581" s="9" t="s">
        <v>43</v>
      </c>
      <c r="F1581" s="9"/>
      <c r="G1581" s="9" t="s">
        <v>170</v>
      </c>
      <c r="H1581" s="9" t="s">
        <v>61</v>
      </c>
      <c r="I1581" s="9" t="s">
        <v>46</v>
      </c>
      <c r="J1581" s="9" t="s">
        <v>48</v>
      </c>
      <c r="K1581" s="9" t="s">
        <v>48</v>
      </c>
      <c r="L1581" s="9" t="s">
        <v>47</v>
      </c>
      <c r="M1581" s="9" t="s">
        <v>48</v>
      </c>
      <c r="N1581" s="9" t="s">
        <v>63</v>
      </c>
      <c r="O1581" s="9" t="s">
        <v>70</v>
      </c>
      <c r="P1581" s="11" t="s">
        <v>51</v>
      </c>
      <c r="Q1581" s="11" t="s">
        <v>171</v>
      </c>
      <c r="R1581" s="11" t="s">
        <v>107</v>
      </c>
      <c r="S1581" s="11" t="s">
        <v>172</v>
      </c>
      <c r="T1581" s="11" t="s">
        <v>65</v>
      </c>
      <c r="U1581" s="11" t="s">
        <v>56</v>
      </c>
      <c r="V1581" s="11"/>
      <c r="W1581" s="11"/>
      <c r="X1581" s="11"/>
      <c r="Y1581" s="11"/>
      <c r="Z1581" s="11"/>
      <c r="AA1581" s="11"/>
      <c r="AB1581" s="11"/>
      <c r="AC1581" s="11"/>
      <c r="AD1581" s="11"/>
      <c r="AE1581" s="11"/>
      <c r="AF1581" s="12">
        <f>ROUNDUP(SUM(VLOOKUP(G1581,'Pontuação'!A$2:B$11,2,FALSE),VLOOKUP(E1581,'Pontuação'!C$2:D$11,2,FALSE),VLOOKUP(I1581,'Pontuação'!I$2:J$11,2,FALSE),VLOOKUP(K1581,'Pontuação'!G$2:H$11,2,FALSE),VLOOKUP(H1581,'Pontuação'!E$2:F$11,2,FALSE),VLOOKUP(M1581,'Pontuação'!K$2:L$11,2,FALSE)),0)</f>
        <v>1147</v>
      </c>
      <c r="AG1581" s="12">
        <f t="shared" si="1"/>
        <v>115</v>
      </c>
      <c r="AH1581" s="12" t="str">
        <f t="array" ref="AH1581">IFERROR(INDEX('Pontuação'!G$13:G$191, MATCH(AG1581, 'Pontuação'!F$14:F$191, 0)), "Faixa Indefinida")</f>
        <v>B</v>
      </c>
      <c r="AI1581" s="12">
        <f t="shared" si="2"/>
        <v>0</v>
      </c>
      <c r="AJ1581" s="12">
        <f t="shared" si="3"/>
        <v>1</v>
      </c>
      <c r="AK1581" s="12">
        <f t="shared" si="4"/>
        <v>0</v>
      </c>
      <c r="AL1581" s="12">
        <f t="shared" si="5"/>
        <v>0</v>
      </c>
      <c r="AM1581" s="11"/>
      <c r="AN1581" s="13">
        <v>0.27229681292665026</v>
      </c>
      <c r="AO1581" s="11" t="s">
        <v>91</v>
      </c>
      <c r="AP1581" s="14">
        <v>45931.447850717595</v>
      </c>
    </row>
    <row r="1582">
      <c r="A1582" s="8">
        <v>45925.943923611114</v>
      </c>
      <c r="B1582" s="9" t="s">
        <v>3285</v>
      </c>
      <c r="C1582" s="9" t="s">
        <v>3286</v>
      </c>
      <c r="D1582" s="10">
        <v>5.511947531975E12</v>
      </c>
      <c r="E1582" s="9" t="s">
        <v>43</v>
      </c>
      <c r="F1582" s="9"/>
      <c r="G1582" s="9" t="s">
        <v>44</v>
      </c>
      <c r="H1582" s="9" t="s">
        <v>157</v>
      </c>
      <c r="I1582" s="9" t="s">
        <v>62</v>
      </c>
      <c r="J1582" s="9" t="s">
        <v>48</v>
      </c>
      <c r="K1582" s="9" t="s">
        <v>48</v>
      </c>
      <c r="L1582" s="9" t="s">
        <v>48</v>
      </c>
      <c r="M1582" s="9" t="s">
        <v>48</v>
      </c>
      <c r="N1582" s="9" t="s">
        <v>63</v>
      </c>
      <c r="O1582" s="9" t="s">
        <v>95</v>
      </c>
      <c r="P1582" s="11" t="s">
        <v>51</v>
      </c>
      <c r="Q1582" s="11" t="s">
        <v>89</v>
      </c>
      <c r="R1582" s="11" t="s">
        <v>90</v>
      </c>
      <c r="S1582" s="11" t="s">
        <v>54</v>
      </c>
      <c r="T1582" s="11" t="s">
        <v>55</v>
      </c>
      <c r="U1582" s="11" t="s">
        <v>47</v>
      </c>
      <c r="V1582" s="11"/>
      <c r="W1582" s="11"/>
      <c r="X1582" s="11"/>
      <c r="Y1582" s="11"/>
      <c r="Z1582" s="11"/>
      <c r="AA1582" s="11"/>
      <c r="AB1582" s="11"/>
      <c r="AC1582" s="11"/>
      <c r="AD1582" s="11"/>
      <c r="AE1582" s="11"/>
      <c r="AF1582" s="12">
        <v>1232.0</v>
      </c>
      <c r="AG1582" s="12">
        <f t="shared" si="1"/>
        <v>123</v>
      </c>
      <c r="AH1582" s="12" t="str">
        <f t="array" ref="AH1582">IFERROR(INDEX('Pontuação'!G$13:G$191, MATCH(AG1582, 'Pontuação'!F$14:F$191, 0)), "Faixa Indefinida")</f>
        <v>A</v>
      </c>
      <c r="AI1582" s="12">
        <f t="shared" si="2"/>
        <v>1</v>
      </c>
      <c r="AJ1582" s="12">
        <f t="shared" si="3"/>
        <v>0</v>
      </c>
      <c r="AK1582" s="12">
        <f t="shared" si="4"/>
        <v>0</v>
      </c>
      <c r="AL1582" s="12">
        <f t="shared" si="5"/>
        <v>0</v>
      </c>
      <c r="AM1582" s="11"/>
      <c r="AN1582" s="13">
        <v>0.1440477130832866</v>
      </c>
      <c r="AO1582" s="11" t="s">
        <v>110</v>
      </c>
      <c r="AP1582" s="14">
        <v>45931.447850717595</v>
      </c>
    </row>
    <row r="1583">
      <c r="A1583" s="8">
        <v>45925.94603009259</v>
      </c>
      <c r="B1583" s="9" t="s">
        <v>3287</v>
      </c>
      <c r="C1583" s="9" t="s">
        <v>3288</v>
      </c>
      <c r="D1583" s="10">
        <v>5.515998432573E12</v>
      </c>
      <c r="E1583" s="9" t="s">
        <v>43</v>
      </c>
      <c r="F1583" s="9"/>
      <c r="G1583" s="9" t="s">
        <v>60</v>
      </c>
      <c r="H1583" s="9" t="s">
        <v>45</v>
      </c>
      <c r="I1583" s="9" t="s">
        <v>46</v>
      </c>
      <c r="J1583" s="9" t="s">
        <v>48</v>
      </c>
      <c r="K1583" s="9" t="s">
        <v>48</v>
      </c>
      <c r="L1583" s="9" t="s">
        <v>48</v>
      </c>
      <c r="M1583" s="9" t="s">
        <v>47</v>
      </c>
      <c r="N1583" s="9" t="s">
        <v>63</v>
      </c>
      <c r="O1583" s="9" t="s">
        <v>50</v>
      </c>
      <c r="P1583" s="11" t="s">
        <v>51</v>
      </c>
      <c r="Q1583" s="11" t="s">
        <v>121</v>
      </c>
      <c r="R1583" s="11" t="s">
        <v>680</v>
      </c>
      <c r="S1583" s="11" t="s">
        <v>681</v>
      </c>
      <c r="T1583" s="11" t="s">
        <v>65</v>
      </c>
      <c r="U1583" s="11" t="s">
        <v>56</v>
      </c>
      <c r="V1583" s="11"/>
      <c r="W1583" s="11"/>
      <c r="X1583" s="11"/>
      <c r="Y1583" s="11"/>
      <c r="Z1583" s="11"/>
      <c r="AA1583" s="11"/>
      <c r="AB1583" s="11"/>
      <c r="AC1583" s="11"/>
      <c r="AD1583" s="11"/>
      <c r="AE1583" s="11"/>
      <c r="AF1583" s="12">
        <f>ROUNDUP(SUM(VLOOKUP(G1583,'Pontuação'!A$2:B$11,2,FALSE),VLOOKUP(E1583,'Pontuação'!C$2:D$11,2,FALSE),VLOOKUP(I1583,'Pontuação'!I$2:J$11,2,FALSE),VLOOKUP(K1583,'Pontuação'!G$2:H$11,2,FALSE),VLOOKUP(H1583,'Pontuação'!E$2:F$11,2,FALSE),VLOOKUP(M1583,'Pontuação'!K$2:L$11,2,FALSE)),0)</f>
        <v>1260</v>
      </c>
      <c r="AG1583" s="12">
        <f t="shared" si="1"/>
        <v>126</v>
      </c>
      <c r="AH1583" s="12" t="str">
        <f t="array" ref="AH1583">IFERROR(INDEX('Pontuação'!G$13:G$191, MATCH(AG1583, 'Pontuação'!F$14:F$191, 0)), "Faixa Indefinida")</f>
        <v>A</v>
      </c>
      <c r="AI1583" s="12">
        <f t="shared" si="2"/>
        <v>1</v>
      </c>
      <c r="AJ1583" s="12">
        <f t="shared" si="3"/>
        <v>0</v>
      </c>
      <c r="AK1583" s="12">
        <f t="shared" si="4"/>
        <v>0</v>
      </c>
      <c r="AL1583" s="12">
        <f t="shared" si="5"/>
        <v>0</v>
      </c>
      <c r="AM1583" s="11"/>
      <c r="AN1583" s="13">
        <v>0.4899315351000564</v>
      </c>
      <c r="AO1583" s="11" t="s">
        <v>151</v>
      </c>
      <c r="AP1583" s="14">
        <v>45931.447850717595</v>
      </c>
    </row>
    <row r="1584">
      <c r="A1584" s="8">
        <v>45925.94604166667</v>
      </c>
      <c r="B1584" s="9" t="s">
        <v>3289</v>
      </c>
      <c r="C1584" s="9" t="s">
        <v>3290</v>
      </c>
      <c r="D1584" s="10">
        <v>5.531992384957E12</v>
      </c>
      <c r="E1584" s="9" t="s">
        <v>43</v>
      </c>
      <c r="F1584" s="9"/>
      <c r="G1584" s="9" t="s">
        <v>44</v>
      </c>
      <c r="H1584" s="9" t="s">
        <v>61</v>
      </c>
      <c r="I1584" s="9" t="s">
        <v>106</v>
      </c>
      <c r="J1584" s="9" t="s">
        <v>48</v>
      </c>
      <c r="K1584" s="9" t="s">
        <v>47</v>
      </c>
      <c r="L1584" s="9" t="s">
        <v>47</v>
      </c>
      <c r="M1584" s="9" t="s">
        <v>47</v>
      </c>
      <c r="N1584" s="9" t="s">
        <v>63</v>
      </c>
      <c r="O1584" s="9" t="s">
        <v>50</v>
      </c>
      <c r="P1584" s="11" t="s">
        <v>51</v>
      </c>
      <c r="Q1584" s="11" t="s">
        <v>115</v>
      </c>
      <c r="R1584" s="11" t="s">
        <v>53</v>
      </c>
      <c r="S1584" s="11" t="s">
        <v>54</v>
      </c>
      <c r="T1584" s="11" t="s">
        <v>55</v>
      </c>
      <c r="U1584" s="11" t="s">
        <v>47</v>
      </c>
      <c r="V1584" s="11"/>
      <c r="W1584" s="11"/>
      <c r="X1584" s="11"/>
      <c r="Y1584" s="11"/>
      <c r="Z1584" s="11"/>
      <c r="AA1584" s="11"/>
      <c r="AB1584" s="11"/>
      <c r="AC1584" s="11"/>
      <c r="AD1584" s="11"/>
      <c r="AE1584" s="11"/>
      <c r="AF1584" s="12">
        <f>ROUNDUP(SUM(VLOOKUP(G1584,'Pontuação'!A$2:B$11,2,FALSE),VLOOKUP(E1584,'Pontuação'!C$2:D$11,2,FALSE),VLOOKUP(I1584,'Pontuação'!I$2:J$11,2,FALSE),VLOOKUP(K1584,'Pontuação'!G$2:H$11,2,FALSE),VLOOKUP(H1584,'Pontuação'!E$2:F$11,2,FALSE),VLOOKUP(M1584,'Pontuação'!K$2:L$11,2,FALSE)),0)</f>
        <v>907</v>
      </c>
      <c r="AG1584" s="12">
        <f t="shared" si="1"/>
        <v>91</v>
      </c>
      <c r="AH1584" s="12" t="str">
        <f t="array" ref="AH1584">IFERROR(INDEX('Pontuação'!G$13:G$191, MATCH(AG1584, 'Pontuação'!F$14:F$191, 0)), "Faixa Indefinida")</f>
        <v>C</v>
      </c>
      <c r="AI1584" s="12">
        <f t="shared" si="2"/>
        <v>0</v>
      </c>
      <c r="AJ1584" s="12">
        <f t="shared" si="3"/>
        <v>0</v>
      </c>
      <c r="AK1584" s="12">
        <f t="shared" si="4"/>
        <v>1</v>
      </c>
      <c r="AL1584" s="12">
        <f t="shared" si="5"/>
        <v>0</v>
      </c>
      <c r="AM1584" s="11"/>
      <c r="AN1584" s="13">
        <v>0.31784396983384366</v>
      </c>
      <c r="AO1584" s="11" t="s">
        <v>124</v>
      </c>
      <c r="AP1584" s="14">
        <v>45931.447850717595</v>
      </c>
    </row>
    <row r="1585">
      <c r="A1585" s="8">
        <v>45925.94702546296</v>
      </c>
      <c r="B1585" s="9" t="s">
        <v>3291</v>
      </c>
      <c r="C1585" s="9" t="s">
        <v>3292</v>
      </c>
      <c r="D1585" s="10">
        <v>5.567974001862E12</v>
      </c>
      <c r="E1585" s="9" t="s">
        <v>75</v>
      </c>
      <c r="F1585" s="9"/>
      <c r="G1585" s="9" t="s">
        <v>60</v>
      </c>
      <c r="H1585" s="9" t="s">
        <v>87</v>
      </c>
      <c r="I1585" s="9" t="s">
        <v>88</v>
      </c>
      <c r="J1585" s="9" t="s">
        <v>47</v>
      </c>
      <c r="K1585" s="9" t="s">
        <v>47</v>
      </c>
      <c r="L1585" s="9" t="s">
        <v>48</v>
      </c>
      <c r="M1585" s="9" t="s">
        <v>47</v>
      </c>
      <c r="N1585" s="9" t="s">
        <v>63</v>
      </c>
      <c r="O1585" s="9" t="s">
        <v>95</v>
      </c>
      <c r="P1585" s="11" t="s">
        <v>51</v>
      </c>
      <c r="Q1585" s="11" t="s">
        <v>171</v>
      </c>
      <c r="R1585" s="11" t="s">
        <v>107</v>
      </c>
      <c r="S1585" s="11" t="s">
        <v>172</v>
      </c>
      <c r="T1585" s="11" t="s">
        <v>65</v>
      </c>
      <c r="U1585" s="11" t="s">
        <v>47</v>
      </c>
      <c r="V1585" s="11"/>
      <c r="W1585" s="11"/>
      <c r="X1585" s="11"/>
      <c r="Y1585" s="11"/>
      <c r="Z1585" s="11"/>
      <c r="AA1585" s="11"/>
      <c r="AB1585" s="11"/>
      <c r="AC1585" s="11"/>
      <c r="AD1585" s="11"/>
      <c r="AE1585" s="11"/>
      <c r="AF1585" s="12">
        <f>ROUNDUP(SUM(VLOOKUP(G1585,'Pontuação'!A$2:B$11,2,FALSE),VLOOKUP(E1585,'Pontuação'!C$2:D$11,2,FALSE),VLOOKUP(I1585,'Pontuação'!I$2:J$11,2,FALSE),VLOOKUP(K1585,'Pontuação'!G$2:H$11,2,FALSE),VLOOKUP(H1585,'Pontuação'!E$2:F$11,2,FALSE),VLOOKUP(M1585,'Pontuação'!K$2:L$11,2,FALSE)),0)</f>
        <v>908</v>
      </c>
      <c r="AG1585" s="12">
        <f t="shared" si="1"/>
        <v>91</v>
      </c>
      <c r="AH1585" s="12" t="str">
        <f t="array" ref="AH1585">IFERROR(INDEX('Pontuação'!G$13:G$191, MATCH(AG1585, 'Pontuação'!F$14:F$191, 0)), "Faixa Indefinida")</f>
        <v>C</v>
      </c>
      <c r="AI1585" s="12">
        <f t="shared" si="2"/>
        <v>0</v>
      </c>
      <c r="AJ1585" s="12">
        <f t="shared" si="3"/>
        <v>0</v>
      </c>
      <c r="AK1585" s="12">
        <f t="shared" si="4"/>
        <v>1</v>
      </c>
      <c r="AL1585" s="12">
        <f t="shared" si="5"/>
        <v>0</v>
      </c>
      <c r="AM1585" s="11"/>
      <c r="AN1585" s="13">
        <v>0.277091372721377</v>
      </c>
      <c r="AO1585" s="11" t="s">
        <v>91</v>
      </c>
      <c r="AP1585" s="14">
        <v>45931.447850717595</v>
      </c>
    </row>
    <row r="1586">
      <c r="A1586" s="8">
        <v>45925.94704861111</v>
      </c>
      <c r="B1586" s="9" t="s">
        <v>3293</v>
      </c>
      <c r="C1586" s="9" t="s">
        <v>3294</v>
      </c>
      <c r="D1586" s="10">
        <v>5.541998814679E12</v>
      </c>
      <c r="E1586" s="9" t="s">
        <v>43</v>
      </c>
      <c r="F1586" s="9"/>
      <c r="G1586" s="9" t="s">
        <v>60</v>
      </c>
      <c r="H1586" s="9" t="s">
        <v>45</v>
      </c>
      <c r="I1586" s="9" t="s">
        <v>78</v>
      </c>
      <c r="J1586" s="9" t="s">
        <v>47</v>
      </c>
      <c r="K1586" s="9" t="s">
        <v>47</v>
      </c>
      <c r="L1586" s="9" t="s">
        <v>48</v>
      </c>
      <c r="M1586" s="9" t="s">
        <v>48</v>
      </c>
      <c r="N1586" s="9" t="s">
        <v>63</v>
      </c>
      <c r="O1586" s="9" t="s">
        <v>50</v>
      </c>
      <c r="P1586" s="11" t="s">
        <v>51</v>
      </c>
      <c r="Q1586" s="11" t="s">
        <v>115</v>
      </c>
      <c r="R1586" s="11" t="s">
        <v>90</v>
      </c>
      <c r="S1586" s="11" t="s">
        <v>254</v>
      </c>
      <c r="T1586" s="11" t="s">
        <v>55</v>
      </c>
      <c r="U1586" s="11" t="s">
        <v>56</v>
      </c>
      <c r="V1586" s="11"/>
      <c r="W1586" s="11"/>
      <c r="X1586" s="11"/>
      <c r="Y1586" s="11"/>
      <c r="Z1586" s="11"/>
      <c r="AA1586" s="11"/>
      <c r="AB1586" s="11"/>
      <c r="AC1586" s="11"/>
      <c r="AD1586" s="11"/>
      <c r="AE1586" s="11"/>
      <c r="AF1586" s="12">
        <f>ROUNDUP(SUM(VLOOKUP(G1586,'Pontuação'!A$2:B$11,2,FALSE),VLOOKUP(E1586,'Pontuação'!C$2:D$11,2,FALSE),VLOOKUP(I1586,'Pontuação'!I$2:J$11,2,FALSE),VLOOKUP(K1586,'Pontuação'!G$2:H$11,2,FALSE),VLOOKUP(H1586,'Pontuação'!E$2:F$11,2,FALSE),VLOOKUP(M1586,'Pontuação'!K$2:L$11,2,FALSE)),0)</f>
        <v>1250</v>
      </c>
      <c r="AG1586" s="12">
        <f t="shared" si="1"/>
        <v>125</v>
      </c>
      <c r="AH1586" s="12" t="str">
        <f t="array" ref="AH1586">IFERROR(INDEX('Pontuação'!G$13:G$191, MATCH(AG1586, 'Pontuação'!F$14:F$191, 0)), "Faixa Indefinida")</f>
        <v>A</v>
      </c>
      <c r="AI1586" s="12">
        <f t="shared" si="2"/>
        <v>1</v>
      </c>
      <c r="AJ1586" s="12">
        <f t="shared" si="3"/>
        <v>0</v>
      </c>
      <c r="AK1586" s="12">
        <f t="shared" si="4"/>
        <v>0</v>
      </c>
      <c r="AL1586" s="12">
        <f t="shared" si="5"/>
        <v>0</v>
      </c>
      <c r="AM1586" s="11"/>
      <c r="AN1586" s="13">
        <v>0.48399549240973444</v>
      </c>
      <c r="AO1586" s="11" t="s">
        <v>151</v>
      </c>
      <c r="AP1586" s="14">
        <v>45931.447850717595</v>
      </c>
    </row>
    <row r="1587">
      <c r="A1587" s="8">
        <v>45925.948645833334</v>
      </c>
      <c r="B1587" s="9" t="s">
        <v>3295</v>
      </c>
      <c r="C1587" s="9" t="s">
        <v>3296</v>
      </c>
      <c r="D1587" s="10">
        <v>5.588988290095E12</v>
      </c>
      <c r="E1587" s="9" t="s">
        <v>43</v>
      </c>
      <c r="F1587" s="9"/>
      <c r="G1587" s="9" t="s">
        <v>76</v>
      </c>
      <c r="H1587" s="9" t="s">
        <v>87</v>
      </c>
      <c r="I1587" s="9" t="s">
        <v>88</v>
      </c>
      <c r="J1587" s="9" t="s">
        <v>48</v>
      </c>
      <c r="K1587" s="9" t="s">
        <v>48</v>
      </c>
      <c r="L1587" s="9" t="s">
        <v>47</v>
      </c>
      <c r="M1587" s="9" t="s">
        <v>48</v>
      </c>
      <c r="N1587" s="9" t="s">
        <v>79</v>
      </c>
      <c r="O1587" s="9" t="s">
        <v>64</v>
      </c>
      <c r="P1587" s="11" t="s">
        <v>80</v>
      </c>
      <c r="Q1587" s="11" t="s">
        <v>81</v>
      </c>
      <c r="R1587" s="11" t="s">
        <v>82</v>
      </c>
      <c r="S1587" s="11">
        <v>7.50940275532E11</v>
      </c>
      <c r="T1587" s="11" t="s">
        <v>229</v>
      </c>
      <c r="U1587" s="11" t="s">
        <v>56</v>
      </c>
      <c r="V1587" s="11"/>
      <c r="W1587" s="11"/>
      <c r="X1587" s="11"/>
      <c r="Y1587" s="11"/>
      <c r="Z1587" s="11"/>
      <c r="AA1587" s="11"/>
      <c r="AB1587" s="11"/>
      <c r="AC1587" s="11"/>
      <c r="AD1587" s="11"/>
      <c r="AE1587" s="11"/>
      <c r="AF1587" s="12">
        <f>ROUNDUP(SUM(VLOOKUP(G1587,'Pontuação'!A$2:B$11,2,FALSE),VLOOKUP(E1587,'Pontuação'!C$2:D$11,2,FALSE),VLOOKUP(I1587,'Pontuação'!I$2:J$11,2,FALSE),VLOOKUP(K1587,'Pontuação'!G$2:H$11,2,FALSE),VLOOKUP(H1587,'Pontuação'!E$2:F$11,2,FALSE),VLOOKUP(M1587,'Pontuação'!K$2:L$11,2,FALSE)),0)</f>
        <v>1176</v>
      </c>
      <c r="AG1587" s="12">
        <f t="shared" si="1"/>
        <v>118</v>
      </c>
      <c r="AH1587" s="12" t="str">
        <f t="array" ref="AH1587">IFERROR(INDEX('Pontuação'!G$13:G$191, MATCH(AG1587, 'Pontuação'!F$14:F$191, 0)), "Faixa Indefinida")</f>
        <v>A</v>
      </c>
      <c r="AI1587" s="12">
        <f t="shared" si="2"/>
        <v>1</v>
      </c>
      <c r="AJ1587" s="12">
        <f t="shared" si="3"/>
        <v>0</v>
      </c>
      <c r="AK1587" s="12">
        <f t="shared" si="4"/>
        <v>0</v>
      </c>
      <c r="AL1587" s="12">
        <f t="shared" si="5"/>
        <v>0</v>
      </c>
      <c r="AM1587" s="11"/>
      <c r="AN1587" s="13">
        <v>0.24211492545243873</v>
      </c>
      <c r="AO1587" s="11" t="s">
        <v>84</v>
      </c>
      <c r="AP1587" s="14">
        <v>45931.447850717595</v>
      </c>
    </row>
    <row r="1588">
      <c r="A1588" s="8">
        <v>45925.949525462966</v>
      </c>
      <c r="B1588" s="9" t="s">
        <v>3297</v>
      </c>
      <c r="C1588" s="9" t="s">
        <v>3298</v>
      </c>
      <c r="D1588" s="10">
        <v>5.55195753017E11</v>
      </c>
      <c r="E1588" s="9" t="s">
        <v>75</v>
      </c>
      <c r="F1588" s="9"/>
      <c r="G1588" s="9" t="s">
        <v>60</v>
      </c>
      <c r="H1588" s="9" t="s">
        <v>87</v>
      </c>
      <c r="I1588" s="9" t="s">
        <v>88</v>
      </c>
      <c r="J1588" s="9" t="s">
        <v>47</v>
      </c>
      <c r="K1588" s="9" t="s">
        <v>47</v>
      </c>
      <c r="L1588" s="9" t="s">
        <v>47</v>
      </c>
      <c r="M1588" s="9" t="s">
        <v>47</v>
      </c>
      <c r="N1588" s="9" t="s">
        <v>63</v>
      </c>
      <c r="O1588" s="9" t="s">
        <v>95</v>
      </c>
      <c r="P1588" s="11" t="s">
        <v>51</v>
      </c>
      <c r="Q1588" s="11" t="s">
        <v>147</v>
      </c>
      <c r="R1588" s="11" t="s">
        <v>107</v>
      </c>
      <c r="S1588" s="11" t="s">
        <v>148</v>
      </c>
      <c r="T1588" s="11" t="s">
        <v>65</v>
      </c>
      <c r="U1588" s="11" t="s">
        <v>56</v>
      </c>
      <c r="V1588" s="11"/>
      <c r="W1588" s="11"/>
      <c r="X1588" s="11"/>
      <c r="Y1588" s="11"/>
      <c r="Z1588" s="11"/>
      <c r="AA1588" s="11"/>
      <c r="AB1588" s="11"/>
      <c r="AC1588" s="11"/>
      <c r="AD1588" s="11"/>
      <c r="AE1588" s="11"/>
      <c r="AF1588" s="12">
        <f>ROUNDUP(SUM(VLOOKUP(G1588,'Pontuação'!A$2:B$11,2,FALSE),VLOOKUP(E1588,'Pontuação'!C$2:D$11,2,FALSE),VLOOKUP(I1588,'Pontuação'!I$2:J$11,2,FALSE),VLOOKUP(K1588,'Pontuação'!G$2:H$11,2,FALSE),VLOOKUP(H1588,'Pontuação'!E$2:F$11,2,FALSE),VLOOKUP(M1588,'Pontuação'!K$2:L$11,2,FALSE)),0)</f>
        <v>908</v>
      </c>
      <c r="AG1588" s="12">
        <f t="shared" si="1"/>
        <v>91</v>
      </c>
      <c r="AH1588" s="12" t="str">
        <f t="array" ref="AH1588">IFERROR(INDEX('Pontuação'!G$13:G$191, MATCH(AG1588, 'Pontuação'!F$14:F$191, 0)), "Faixa Indefinida")</f>
        <v>C</v>
      </c>
      <c r="AI1588" s="12">
        <f t="shared" si="2"/>
        <v>0</v>
      </c>
      <c r="AJ1588" s="12">
        <f t="shared" si="3"/>
        <v>0</v>
      </c>
      <c r="AK1588" s="12">
        <f t="shared" si="4"/>
        <v>1</v>
      </c>
      <c r="AL1588" s="12">
        <f t="shared" si="5"/>
        <v>0</v>
      </c>
      <c r="AM1588" s="11"/>
      <c r="AN1588" s="13">
        <v>0.2506215397801799</v>
      </c>
      <c r="AO1588" s="11" t="s">
        <v>84</v>
      </c>
      <c r="AP1588" s="14">
        <v>45931.447850717595</v>
      </c>
    </row>
    <row r="1589">
      <c r="A1589" s="8">
        <v>45925.94982638889</v>
      </c>
      <c r="B1589" s="9" t="s">
        <v>3299</v>
      </c>
      <c r="C1589" s="9" t="s">
        <v>3300</v>
      </c>
      <c r="D1589" s="10">
        <v>5.555936186442E12</v>
      </c>
      <c r="E1589" s="9" t="s">
        <v>43</v>
      </c>
      <c r="F1589" s="9"/>
      <c r="G1589" s="9" t="s">
        <v>69</v>
      </c>
      <c r="H1589" s="9" t="s">
        <v>61</v>
      </c>
      <c r="I1589" s="9" t="s">
        <v>78</v>
      </c>
      <c r="J1589" s="9" t="s">
        <v>47</v>
      </c>
      <c r="K1589" s="9" t="s">
        <v>47</v>
      </c>
      <c r="L1589" s="9" t="s">
        <v>47</v>
      </c>
      <c r="M1589" s="9" t="s">
        <v>48</v>
      </c>
      <c r="N1589" s="9" t="s">
        <v>79</v>
      </c>
      <c r="O1589" s="9" t="s">
        <v>50</v>
      </c>
      <c r="P1589" s="11" t="s">
        <v>51</v>
      </c>
      <c r="Q1589" s="11" t="s">
        <v>171</v>
      </c>
      <c r="R1589" s="11" t="s">
        <v>107</v>
      </c>
      <c r="S1589" s="11" t="s">
        <v>172</v>
      </c>
      <c r="T1589" s="11" t="s">
        <v>65</v>
      </c>
      <c r="U1589" s="11" t="s">
        <v>47</v>
      </c>
      <c r="V1589" s="11"/>
      <c r="W1589" s="11"/>
      <c r="X1589" s="11"/>
      <c r="Y1589" s="11"/>
      <c r="Z1589" s="11"/>
      <c r="AA1589" s="11"/>
      <c r="AB1589" s="11"/>
      <c r="AC1589" s="11"/>
      <c r="AD1589" s="11"/>
      <c r="AE1589" s="11"/>
      <c r="AF1589" s="12">
        <f>ROUNDUP(SUM(VLOOKUP(G1589,'Pontuação'!A$2:B$11,2,FALSE),VLOOKUP(E1589,'Pontuação'!C$2:D$11,2,FALSE),VLOOKUP(I1589,'Pontuação'!I$2:J$11,2,FALSE),VLOOKUP(K1589,'Pontuação'!G$2:H$11,2,FALSE),VLOOKUP(H1589,'Pontuação'!E$2:F$11,2,FALSE),VLOOKUP(M1589,'Pontuação'!K$2:L$11,2,FALSE)),0)</f>
        <v>1043</v>
      </c>
      <c r="AG1589" s="12">
        <f t="shared" si="1"/>
        <v>104</v>
      </c>
      <c r="AH1589" s="12" t="str">
        <f t="array" ref="AH1589">IFERROR(INDEX('Pontuação'!G$13:G$191, MATCH(AG1589, 'Pontuação'!F$14:F$191, 0)), "Faixa Indefinida")</f>
        <v>C</v>
      </c>
      <c r="AI1589" s="12">
        <f t="shared" si="2"/>
        <v>0</v>
      </c>
      <c r="AJ1589" s="12">
        <f t="shared" si="3"/>
        <v>0</v>
      </c>
      <c r="AK1589" s="12">
        <f t="shared" si="4"/>
        <v>1</v>
      </c>
      <c r="AL1589" s="12">
        <f t="shared" si="5"/>
        <v>0</v>
      </c>
      <c r="AM1589" s="11"/>
      <c r="AN1589" s="13">
        <v>0.13917553359040158</v>
      </c>
      <c r="AO1589" s="11" t="s">
        <v>110</v>
      </c>
      <c r="AP1589" s="14">
        <v>45931.447850717595</v>
      </c>
    </row>
    <row r="1590">
      <c r="A1590" s="8">
        <v>45925.9503125</v>
      </c>
      <c r="B1590" s="9" t="s">
        <v>3301</v>
      </c>
      <c r="C1590" s="9" t="s">
        <v>3302</v>
      </c>
      <c r="D1590" s="10">
        <v>5.575933005567E12</v>
      </c>
      <c r="E1590" s="9" t="s">
        <v>43</v>
      </c>
      <c r="F1590" s="9"/>
      <c r="G1590" s="9" t="s">
        <v>60</v>
      </c>
      <c r="H1590" s="9" t="s">
        <v>77</v>
      </c>
      <c r="I1590" s="9" t="s">
        <v>88</v>
      </c>
      <c r="J1590" s="9" t="s">
        <v>48</v>
      </c>
      <c r="K1590" s="9" t="s">
        <v>47</v>
      </c>
      <c r="L1590" s="9" t="s">
        <v>48</v>
      </c>
      <c r="M1590" s="9" t="s">
        <v>48</v>
      </c>
      <c r="N1590" s="9" t="s">
        <v>79</v>
      </c>
      <c r="O1590" s="9" t="s">
        <v>50</v>
      </c>
      <c r="P1590" s="11" t="s">
        <v>51</v>
      </c>
      <c r="Q1590" s="11" t="s">
        <v>71</v>
      </c>
      <c r="R1590" s="11" t="s">
        <v>107</v>
      </c>
      <c r="S1590" s="11" t="s">
        <v>138</v>
      </c>
      <c r="T1590" s="11" t="s">
        <v>55</v>
      </c>
      <c r="U1590" s="11" t="s">
        <v>56</v>
      </c>
      <c r="V1590" s="11"/>
      <c r="W1590" s="11"/>
      <c r="X1590" s="11"/>
      <c r="Y1590" s="11"/>
      <c r="Z1590" s="11"/>
      <c r="AA1590" s="11"/>
      <c r="AB1590" s="11"/>
      <c r="AC1590" s="11"/>
      <c r="AD1590" s="11"/>
      <c r="AE1590" s="11"/>
      <c r="AF1590" s="12">
        <f>ROUNDUP(SUM(VLOOKUP(G1590,'Pontuação'!A$2:B$11,2,FALSE),VLOOKUP(E1590,'Pontuação'!C$2:D$11,2,FALSE),VLOOKUP(I1590,'Pontuação'!I$2:J$11,2,FALSE),VLOOKUP(K1590,'Pontuação'!G$2:H$11,2,FALSE),VLOOKUP(H1590,'Pontuação'!E$2:F$11,2,FALSE),VLOOKUP(M1590,'Pontuação'!K$2:L$11,2,FALSE)),0)</f>
        <v>1110</v>
      </c>
      <c r="AG1590" s="12">
        <f t="shared" si="1"/>
        <v>111</v>
      </c>
      <c r="AH1590" s="12" t="str">
        <f t="array" ref="AH1590">IFERROR(INDEX('Pontuação'!G$13:G$191, MATCH(AG1590, 'Pontuação'!F$14:F$191, 0)), "Faixa Indefinida")</f>
        <v>B</v>
      </c>
      <c r="AI1590" s="12">
        <f t="shared" si="2"/>
        <v>0</v>
      </c>
      <c r="AJ1590" s="12">
        <f t="shared" si="3"/>
        <v>1</v>
      </c>
      <c r="AK1590" s="12">
        <f t="shared" si="4"/>
        <v>0</v>
      </c>
      <c r="AL1590" s="12">
        <f t="shared" si="5"/>
        <v>0</v>
      </c>
      <c r="AM1590" s="11"/>
      <c r="AN1590" s="13">
        <v>0.3354280990715008</v>
      </c>
      <c r="AO1590" s="11" t="s">
        <v>66</v>
      </c>
      <c r="AP1590" s="14">
        <v>45931.447850717595</v>
      </c>
    </row>
    <row r="1591">
      <c r="A1591" s="8">
        <v>45925.95164351852</v>
      </c>
      <c r="B1591" s="9" t="s">
        <v>3303</v>
      </c>
      <c r="C1591" s="9" t="s">
        <v>3304</v>
      </c>
      <c r="D1591" s="10">
        <v>5.51798111555E12</v>
      </c>
      <c r="E1591" s="9" t="s">
        <v>75</v>
      </c>
      <c r="F1591" s="9"/>
      <c r="G1591" s="9" t="s">
        <v>69</v>
      </c>
      <c r="H1591" s="9" t="s">
        <v>61</v>
      </c>
      <c r="I1591" s="9" t="s">
        <v>78</v>
      </c>
      <c r="J1591" s="9" t="s">
        <v>47</v>
      </c>
      <c r="K1591" s="9" t="s">
        <v>47</v>
      </c>
      <c r="L1591" s="9" t="s">
        <v>48</v>
      </c>
      <c r="M1591" s="9" t="s">
        <v>47</v>
      </c>
      <c r="N1591" s="9" t="s">
        <v>79</v>
      </c>
      <c r="O1591" s="9" t="s">
        <v>50</v>
      </c>
      <c r="P1591" s="11" t="s">
        <v>51</v>
      </c>
      <c r="Q1591" s="11" t="s">
        <v>115</v>
      </c>
      <c r="R1591" s="11" t="s">
        <v>53</v>
      </c>
      <c r="S1591" s="11" t="s">
        <v>54</v>
      </c>
      <c r="T1591" s="11" t="s">
        <v>55</v>
      </c>
      <c r="U1591" s="11" t="s">
        <v>56</v>
      </c>
      <c r="V1591" s="11"/>
      <c r="W1591" s="11"/>
      <c r="X1591" s="11"/>
      <c r="Y1591" s="11"/>
      <c r="Z1591" s="11"/>
      <c r="AA1591" s="11"/>
      <c r="AB1591" s="11"/>
      <c r="AC1591" s="11"/>
      <c r="AD1591" s="11"/>
      <c r="AE1591" s="11"/>
      <c r="AF1591" s="12">
        <f>ROUNDUP(SUM(VLOOKUP(G1591,'Pontuação'!A$2:B$11,2,FALSE),VLOOKUP(E1591,'Pontuação'!C$2:D$11,2,FALSE),VLOOKUP(I1591,'Pontuação'!I$2:J$11,2,FALSE),VLOOKUP(K1591,'Pontuação'!G$2:H$11,2,FALSE),VLOOKUP(H1591,'Pontuação'!E$2:F$11,2,FALSE),VLOOKUP(M1591,'Pontuação'!K$2:L$11,2,FALSE)),0)</f>
        <v>876</v>
      </c>
      <c r="AG1591" s="12">
        <f t="shared" si="1"/>
        <v>88</v>
      </c>
      <c r="AH1591" s="12" t="str">
        <f t="array" ref="AH1591">IFERROR(INDEX('Pontuação'!G$13:G$191, MATCH(AG1591, 'Pontuação'!F$14:F$191, 0)), "Faixa Indefinida")</f>
        <v>C</v>
      </c>
      <c r="AI1591" s="12">
        <f t="shared" si="2"/>
        <v>0</v>
      </c>
      <c r="AJ1591" s="12">
        <f t="shared" si="3"/>
        <v>0</v>
      </c>
      <c r="AK1591" s="12">
        <f t="shared" si="4"/>
        <v>1</v>
      </c>
      <c r="AL1591" s="12">
        <f t="shared" si="5"/>
        <v>0</v>
      </c>
      <c r="AM1591" s="11"/>
      <c r="AN1591" s="13">
        <v>0.3960481762895651</v>
      </c>
      <c r="AO1591" s="11" t="s">
        <v>134</v>
      </c>
      <c r="AP1591" s="14">
        <v>45931.447850717595</v>
      </c>
    </row>
    <row r="1592">
      <c r="A1592" s="8">
        <v>45925.952256944445</v>
      </c>
      <c r="B1592" s="9" t="s">
        <v>3305</v>
      </c>
      <c r="C1592" s="9" t="s">
        <v>3306</v>
      </c>
      <c r="D1592" s="10">
        <v>5.555992109221E12</v>
      </c>
      <c r="E1592" s="9" t="s">
        <v>43</v>
      </c>
      <c r="F1592" s="9"/>
      <c r="G1592" s="9" t="s">
        <v>44</v>
      </c>
      <c r="H1592" s="9" t="s">
        <v>61</v>
      </c>
      <c r="I1592" s="9" t="s">
        <v>62</v>
      </c>
      <c r="J1592" s="9" t="s">
        <v>47</v>
      </c>
      <c r="K1592" s="9" t="s">
        <v>47</v>
      </c>
      <c r="L1592" s="9" t="s">
        <v>47</v>
      </c>
      <c r="M1592" s="9" t="s">
        <v>47</v>
      </c>
      <c r="N1592" s="9" t="s">
        <v>63</v>
      </c>
      <c r="O1592" s="9" t="s">
        <v>50</v>
      </c>
      <c r="P1592" s="11" t="s">
        <v>51</v>
      </c>
      <c r="Q1592" s="11" t="s">
        <v>89</v>
      </c>
      <c r="R1592" s="11" t="s">
        <v>90</v>
      </c>
      <c r="S1592" s="11" t="s">
        <v>54</v>
      </c>
      <c r="T1592" s="11" t="s">
        <v>65</v>
      </c>
      <c r="U1592" s="11" t="s">
        <v>47</v>
      </c>
      <c r="V1592" s="11"/>
      <c r="W1592" s="11"/>
      <c r="X1592" s="11"/>
      <c r="Y1592" s="11"/>
      <c r="Z1592" s="11"/>
      <c r="AA1592" s="11"/>
      <c r="AB1592" s="11"/>
      <c r="AC1592" s="11"/>
      <c r="AD1592" s="11"/>
      <c r="AE1592" s="11"/>
      <c r="AF1592" s="12">
        <f>ROUNDUP(SUM(VLOOKUP(G1592,'Pontuação'!A$2:B$11,2,FALSE),VLOOKUP(E1592,'Pontuação'!C$2:D$11,2,FALSE),VLOOKUP(I1592,'Pontuação'!I$2:J$11,2,FALSE),VLOOKUP(K1592,'Pontuação'!G$2:H$11,2,FALSE),VLOOKUP(H1592,'Pontuação'!E$2:F$11,2,FALSE),VLOOKUP(M1592,'Pontuação'!K$2:L$11,2,FALSE)),0)</f>
        <v>882</v>
      </c>
      <c r="AG1592" s="12">
        <f t="shared" si="1"/>
        <v>88</v>
      </c>
      <c r="AH1592" s="12" t="str">
        <f t="array" ref="AH1592">IFERROR(INDEX('Pontuação'!G$13:G$191, MATCH(AG1592, 'Pontuação'!F$14:F$191, 0)), "Faixa Indefinida")</f>
        <v>C</v>
      </c>
      <c r="AI1592" s="12">
        <f t="shared" si="2"/>
        <v>0</v>
      </c>
      <c r="AJ1592" s="12">
        <f t="shared" si="3"/>
        <v>0</v>
      </c>
      <c r="AK1592" s="12">
        <f t="shared" si="4"/>
        <v>1</v>
      </c>
      <c r="AL1592" s="12">
        <f t="shared" si="5"/>
        <v>0</v>
      </c>
      <c r="AM1592" s="11"/>
      <c r="AN1592" s="13">
        <v>0.20649775560699912</v>
      </c>
      <c r="AO1592" s="11" t="s">
        <v>162</v>
      </c>
      <c r="AP1592" s="14">
        <v>45931.447850717595</v>
      </c>
    </row>
    <row r="1593">
      <c r="A1593" s="8">
        <v>45925.952361111114</v>
      </c>
      <c r="B1593" s="9" t="s">
        <v>3307</v>
      </c>
      <c r="C1593" s="9" t="s">
        <v>3308</v>
      </c>
      <c r="D1593" s="10">
        <v>5.511983078134E12</v>
      </c>
      <c r="E1593" s="9" t="s">
        <v>75</v>
      </c>
      <c r="F1593" s="9"/>
      <c r="G1593" s="9" t="s">
        <v>44</v>
      </c>
      <c r="H1593" s="9" t="s">
        <v>87</v>
      </c>
      <c r="I1593" s="9" t="s">
        <v>88</v>
      </c>
      <c r="J1593" s="9" t="s">
        <v>48</v>
      </c>
      <c r="K1593" s="9" t="s">
        <v>47</v>
      </c>
      <c r="L1593" s="9" t="s">
        <v>48</v>
      </c>
      <c r="M1593" s="9" t="s">
        <v>48</v>
      </c>
      <c r="N1593" s="9" t="s">
        <v>63</v>
      </c>
      <c r="O1593" s="9" t="s">
        <v>50</v>
      </c>
      <c r="P1593" s="11" t="s">
        <v>51</v>
      </c>
      <c r="Q1593" s="11" t="s">
        <v>133</v>
      </c>
      <c r="R1593" s="11" t="s">
        <v>90</v>
      </c>
      <c r="S1593" s="11" t="s">
        <v>72</v>
      </c>
      <c r="T1593" s="11" t="s">
        <v>55</v>
      </c>
      <c r="U1593" s="11" t="s">
        <v>56</v>
      </c>
      <c r="V1593" s="11"/>
      <c r="W1593" s="11"/>
      <c r="X1593" s="11"/>
      <c r="Y1593" s="11"/>
      <c r="Z1593" s="11"/>
      <c r="AA1593" s="11"/>
      <c r="AB1593" s="11"/>
      <c r="AC1593" s="11"/>
      <c r="AD1593" s="11"/>
      <c r="AE1593" s="11"/>
      <c r="AF1593" s="12">
        <f>ROUNDUP(SUM(VLOOKUP(G1593,'Pontuação'!A$2:B$11,2,FALSE),VLOOKUP(E1593,'Pontuação'!C$2:D$11,2,FALSE),VLOOKUP(I1593,'Pontuação'!I$2:J$11,2,FALSE),VLOOKUP(K1593,'Pontuação'!G$2:H$11,2,FALSE),VLOOKUP(H1593,'Pontuação'!E$2:F$11,2,FALSE),VLOOKUP(M1593,'Pontuação'!K$2:L$11,2,FALSE)),0)</f>
        <v>981</v>
      </c>
      <c r="AG1593" s="12">
        <f t="shared" si="1"/>
        <v>98</v>
      </c>
      <c r="AH1593" s="12" t="str">
        <f t="array" ref="AH1593">IFERROR(INDEX('Pontuação'!G$13:G$191, MATCH(AG1593, 'Pontuação'!F$14:F$191, 0)), "Faixa Indefinida")</f>
        <v>C</v>
      </c>
      <c r="AI1593" s="12">
        <f t="shared" si="2"/>
        <v>0</v>
      </c>
      <c r="AJ1593" s="12">
        <f t="shared" si="3"/>
        <v>0</v>
      </c>
      <c r="AK1593" s="12">
        <f t="shared" si="4"/>
        <v>1</v>
      </c>
      <c r="AL1593" s="12">
        <f t="shared" si="5"/>
        <v>0</v>
      </c>
      <c r="AM1593" s="11"/>
      <c r="AN1593" s="13">
        <v>0.30300932473297687</v>
      </c>
      <c r="AO1593" s="11" t="s">
        <v>124</v>
      </c>
      <c r="AP1593" s="14">
        <v>45931.447850717595</v>
      </c>
    </row>
    <row r="1594">
      <c r="A1594" s="8">
        <v>45925.95265046296</v>
      </c>
      <c r="B1594" s="9" t="s">
        <v>3309</v>
      </c>
      <c r="C1594" s="9" t="s">
        <v>3310</v>
      </c>
      <c r="D1594" s="10">
        <v>5.555759923828E12</v>
      </c>
      <c r="E1594" s="9" t="s">
        <v>75</v>
      </c>
      <c r="F1594" s="9"/>
      <c r="G1594" s="9" t="s">
        <v>60</v>
      </c>
      <c r="H1594" s="9" t="s">
        <v>87</v>
      </c>
      <c r="I1594" s="9" t="s">
        <v>88</v>
      </c>
      <c r="J1594" s="9" t="s">
        <v>47</v>
      </c>
      <c r="K1594" s="9" t="s">
        <v>47</v>
      </c>
      <c r="L1594" s="9" t="s">
        <v>48</v>
      </c>
      <c r="M1594" s="9" t="s">
        <v>47</v>
      </c>
      <c r="N1594" s="9" t="s">
        <v>94</v>
      </c>
      <c r="O1594" s="9" t="s">
        <v>64</v>
      </c>
      <c r="P1594" s="11" t="s">
        <v>51</v>
      </c>
      <c r="Q1594" s="11" t="s">
        <v>52</v>
      </c>
      <c r="R1594" s="11" t="s">
        <v>53</v>
      </c>
      <c r="S1594" s="11" t="s">
        <v>54</v>
      </c>
      <c r="T1594" s="11" t="s">
        <v>65</v>
      </c>
      <c r="U1594" s="11" t="s">
        <v>56</v>
      </c>
      <c r="V1594" s="11"/>
      <c r="W1594" s="11"/>
      <c r="X1594" s="11"/>
      <c r="Y1594" s="11"/>
      <c r="Z1594" s="11"/>
      <c r="AA1594" s="11"/>
      <c r="AB1594" s="11"/>
      <c r="AC1594" s="11"/>
      <c r="AD1594" s="11"/>
      <c r="AE1594" s="11"/>
      <c r="AF1594" s="12">
        <f>ROUNDUP(SUM(VLOOKUP(G1594,'Pontuação'!A$2:B$11,2,FALSE),VLOOKUP(E1594,'Pontuação'!C$2:D$11,2,FALSE),VLOOKUP(I1594,'Pontuação'!I$2:J$11,2,FALSE),VLOOKUP(K1594,'Pontuação'!G$2:H$11,2,FALSE),VLOOKUP(H1594,'Pontuação'!E$2:F$11,2,FALSE),VLOOKUP(M1594,'Pontuação'!K$2:L$11,2,FALSE)),0)</f>
        <v>908</v>
      </c>
      <c r="AG1594" s="12">
        <f t="shared" si="1"/>
        <v>91</v>
      </c>
      <c r="AH1594" s="12" t="str">
        <f t="array" ref="AH1594">IFERROR(INDEX('Pontuação'!G$13:G$191, MATCH(AG1594, 'Pontuação'!F$14:F$191, 0)), "Faixa Indefinida")</f>
        <v>C</v>
      </c>
      <c r="AI1594" s="12">
        <f t="shared" si="2"/>
        <v>0</v>
      </c>
      <c r="AJ1594" s="12">
        <f t="shared" si="3"/>
        <v>0</v>
      </c>
      <c r="AK1594" s="12">
        <f t="shared" si="4"/>
        <v>1</v>
      </c>
      <c r="AL1594" s="12">
        <f t="shared" si="5"/>
        <v>0</v>
      </c>
      <c r="AM1594" s="11"/>
      <c r="AN1594" s="13">
        <v>0.25532661683656294</v>
      </c>
      <c r="AO1594" s="11" t="s">
        <v>84</v>
      </c>
      <c r="AP1594" s="14">
        <v>45931.447850717595</v>
      </c>
    </row>
    <row r="1595">
      <c r="A1595" s="8">
        <v>45925.95311342592</v>
      </c>
      <c r="B1595" s="9" t="s">
        <v>3311</v>
      </c>
      <c r="C1595" s="9" t="s">
        <v>3312</v>
      </c>
      <c r="D1595" s="10">
        <v>5.582999536659E12</v>
      </c>
      <c r="E1595" s="9" t="s">
        <v>43</v>
      </c>
      <c r="F1595" s="9"/>
      <c r="G1595" s="9" t="s">
        <v>44</v>
      </c>
      <c r="H1595" s="9" t="s">
        <v>45</v>
      </c>
      <c r="I1595" s="9" t="s">
        <v>46</v>
      </c>
      <c r="J1595" s="9" t="s">
        <v>48</v>
      </c>
      <c r="K1595" s="9" t="s">
        <v>48</v>
      </c>
      <c r="L1595" s="9" t="s">
        <v>48</v>
      </c>
      <c r="M1595" s="9" t="s">
        <v>48</v>
      </c>
      <c r="N1595" s="9" t="s">
        <v>63</v>
      </c>
      <c r="O1595" s="9" t="s">
        <v>50</v>
      </c>
      <c r="P1595" s="11" t="s">
        <v>80</v>
      </c>
      <c r="Q1595" s="11" t="s">
        <v>81</v>
      </c>
      <c r="R1595" s="11" t="s">
        <v>82</v>
      </c>
      <c r="S1595" s="11">
        <v>7.50940275529E11</v>
      </c>
      <c r="T1595" s="11" t="s">
        <v>477</v>
      </c>
      <c r="U1595" s="11" t="s">
        <v>47</v>
      </c>
      <c r="V1595" s="11"/>
      <c r="W1595" s="11"/>
      <c r="X1595" s="11"/>
      <c r="Y1595" s="11"/>
      <c r="Z1595" s="11"/>
      <c r="AA1595" s="11"/>
      <c r="AB1595" s="11"/>
      <c r="AC1595" s="11"/>
      <c r="AD1595" s="11"/>
      <c r="AE1595" s="11"/>
      <c r="AF1595" s="12">
        <f>ROUNDUP(SUM(VLOOKUP(G1595,'Pontuação'!A$2:B$11,2,FALSE),VLOOKUP(E1595,'Pontuação'!C$2:D$11,2,FALSE),VLOOKUP(I1595,'Pontuação'!I$2:J$11,2,FALSE),VLOOKUP(K1595,'Pontuação'!G$2:H$11,2,FALSE),VLOOKUP(H1595,'Pontuação'!E$2:F$11,2,FALSE),VLOOKUP(M1595,'Pontuação'!K$2:L$11,2,FALSE)),0)</f>
        <v>1333</v>
      </c>
      <c r="AG1595" s="12">
        <f t="shared" si="1"/>
        <v>133</v>
      </c>
      <c r="AH1595" s="12" t="str">
        <f t="array" ref="AH1595">IFERROR(INDEX('Pontuação'!G$13:G$191, MATCH(AG1595, 'Pontuação'!F$14:F$191, 0)), "Faixa Indefinida")</f>
        <v>A</v>
      </c>
      <c r="AI1595" s="12">
        <f t="shared" si="2"/>
        <v>1</v>
      </c>
      <c r="AJ1595" s="12">
        <f t="shared" si="3"/>
        <v>0</v>
      </c>
      <c r="AK1595" s="12">
        <f t="shared" si="4"/>
        <v>0</v>
      </c>
      <c r="AL1595" s="12">
        <f t="shared" si="5"/>
        <v>0</v>
      </c>
      <c r="AM1595" s="11"/>
      <c r="AN1595" s="13">
        <v>0.30530121780947167</v>
      </c>
      <c r="AO1595" s="11" t="s">
        <v>124</v>
      </c>
      <c r="AP1595" s="14">
        <v>45931.447850717595</v>
      </c>
    </row>
    <row r="1596">
      <c r="A1596" s="8">
        <v>45925.95725694444</v>
      </c>
      <c r="B1596" s="9" t="s">
        <v>3313</v>
      </c>
      <c r="C1596" s="9" t="s">
        <v>3314</v>
      </c>
      <c r="D1596" s="10">
        <v>5.581995930747E12</v>
      </c>
      <c r="E1596" s="9" t="s">
        <v>43</v>
      </c>
      <c r="F1596" s="9"/>
      <c r="G1596" s="9" t="s">
        <v>170</v>
      </c>
      <c r="H1596" s="9" t="s">
        <v>61</v>
      </c>
      <c r="I1596" s="9" t="s">
        <v>46</v>
      </c>
      <c r="J1596" s="9" t="s">
        <v>47</v>
      </c>
      <c r="K1596" s="9" t="s">
        <v>47</v>
      </c>
      <c r="L1596" s="9" t="s">
        <v>47</v>
      </c>
      <c r="M1596" s="9" t="s">
        <v>47</v>
      </c>
      <c r="N1596" s="9" t="s">
        <v>63</v>
      </c>
      <c r="O1596" s="9" t="s">
        <v>95</v>
      </c>
      <c r="P1596" s="11" t="s">
        <v>65</v>
      </c>
      <c r="Q1596" s="11" t="s">
        <v>3315</v>
      </c>
      <c r="R1596" s="11" t="s">
        <v>128</v>
      </c>
      <c r="S1596" s="11" t="s">
        <v>3316</v>
      </c>
      <c r="T1596" s="11" t="s">
        <v>3317</v>
      </c>
      <c r="U1596" s="11" t="s">
        <v>47</v>
      </c>
      <c r="V1596" s="11"/>
      <c r="W1596" s="11"/>
      <c r="X1596" s="11"/>
      <c r="Y1596" s="11"/>
      <c r="Z1596" s="11"/>
      <c r="AA1596" s="11"/>
      <c r="AB1596" s="11"/>
      <c r="AC1596" s="11"/>
      <c r="AD1596" s="11"/>
      <c r="AE1596" s="11"/>
      <c r="AF1596" s="12">
        <f>ROUNDUP(SUM(VLOOKUP(G1596,'Pontuação'!A$2:B$11,2,FALSE),VLOOKUP(E1596,'Pontuação'!C$2:D$11,2,FALSE),VLOOKUP(I1596,'Pontuação'!I$2:J$11,2,FALSE),VLOOKUP(K1596,'Pontuação'!G$2:H$11,2,FALSE),VLOOKUP(H1596,'Pontuação'!E$2:F$11,2,FALSE),VLOOKUP(M1596,'Pontuação'!K$2:L$11,2,FALSE)),0)</f>
        <v>887</v>
      </c>
      <c r="AG1596" s="12">
        <f t="shared" si="1"/>
        <v>89</v>
      </c>
      <c r="AH1596" s="12" t="str">
        <f t="array" ref="AH1596">IFERROR(INDEX('Pontuação'!G$13:G$191, MATCH(AG1596, 'Pontuação'!F$14:F$191, 0)), "Faixa Indefinida")</f>
        <v>C</v>
      </c>
      <c r="AI1596" s="12">
        <f t="shared" si="2"/>
        <v>0</v>
      </c>
      <c r="AJ1596" s="12">
        <f t="shared" si="3"/>
        <v>0</v>
      </c>
      <c r="AK1596" s="12">
        <f t="shared" si="4"/>
        <v>1</v>
      </c>
      <c r="AL1596" s="12">
        <f t="shared" si="5"/>
        <v>0</v>
      </c>
      <c r="AM1596" s="11"/>
      <c r="AN1596" s="13">
        <v>0.12359204131382262</v>
      </c>
      <c r="AO1596" s="11" t="s">
        <v>99</v>
      </c>
      <c r="AP1596" s="14">
        <v>45931.447850717595</v>
      </c>
    </row>
    <row r="1597">
      <c r="A1597" s="8">
        <v>45925.95798611111</v>
      </c>
      <c r="B1597" s="9" t="s">
        <v>3318</v>
      </c>
      <c r="C1597" s="9" t="s">
        <v>3319</v>
      </c>
      <c r="D1597" s="10">
        <v>5.5469979017E11</v>
      </c>
      <c r="E1597" s="9" t="s">
        <v>43</v>
      </c>
      <c r="F1597" s="9"/>
      <c r="G1597" s="9" t="s">
        <v>44</v>
      </c>
      <c r="H1597" s="9" t="s">
        <v>61</v>
      </c>
      <c r="I1597" s="9" t="s">
        <v>78</v>
      </c>
      <c r="J1597" s="9" t="s">
        <v>48</v>
      </c>
      <c r="K1597" s="9" t="s">
        <v>47</v>
      </c>
      <c r="L1597" s="9" t="s">
        <v>47</v>
      </c>
      <c r="M1597" s="9" t="s">
        <v>48</v>
      </c>
      <c r="N1597" s="9" t="s">
        <v>49</v>
      </c>
      <c r="O1597" s="9" t="s">
        <v>64</v>
      </c>
      <c r="P1597" s="11" t="s">
        <v>51</v>
      </c>
      <c r="Q1597" s="11" t="s">
        <v>71</v>
      </c>
      <c r="R1597" s="11" t="s">
        <v>90</v>
      </c>
      <c r="S1597" s="11" t="s">
        <v>138</v>
      </c>
      <c r="T1597" s="11" t="s">
        <v>65</v>
      </c>
      <c r="U1597" s="11" t="s">
        <v>56</v>
      </c>
      <c r="V1597" s="11"/>
      <c r="W1597" s="11"/>
      <c r="X1597" s="11"/>
      <c r="Y1597" s="11"/>
      <c r="Z1597" s="11"/>
      <c r="AA1597" s="11"/>
      <c r="AB1597" s="11"/>
      <c r="AC1597" s="11"/>
      <c r="AD1597" s="11"/>
      <c r="AE1597" s="11"/>
      <c r="AF1597" s="12">
        <f>ROUNDUP(SUM(VLOOKUP(G1597,'Pontuação'!A$2:B$11,2,FALSE),VLOOKUP(E1597,'Pontuação'!C$2:D$11,2,FALSE),VLOOKUP(I1597,'Pontuação'!I$2:J$11,2,FALSE),VLOOKUP(K1597,'Pontuação'!G$2:H$11,2,FALSE),VLOOKUP(H1597,'Pontuação'!E$2:F$11,2,FALSE),VLOOKUP(M1597,'Pontuação'!K$2:L$11,2,FALSE)),0)</f>
        <v>1094</v>
      </c>
      <c r="AG1597" s="12">
        <f t="shared" si="1"/>
        <v>109</v>
      </c>
      <c r="AH1597" s="12" t="str">
        <f t="array" ref="AH1597">IFERROR(INDEX('Pontuação'!G$13:G$191, MATCH(AG1597, 'Pontuação'!F$14:F$191, 0)), "Faixa Indefinida")</f>
        <v>B</v>
      </c>
      <c r="AI1597" s="12">
        <f t="shared" si="2"/>
        <v>0</v>
      </c>
      <c r="AJ1597" s="12">
        <f t="shared" si="3"/>
        <v>1</v>
      </c>
      <c r="AK1597" s="12">
        <f t="shared" si="4"/>
        <v>0</v>
      </c>
      <c r="AL1597" s="12">
        <f t="shared" si="5"/>
        <v>0</v>
      </c>
      <c r="AM1597" s="11"/>
      <c r="AN1597" s="13">
        <v>0.22511196591262464</v>
      </c>
      <c r="AO1597" s="11" t="s">
        <v>84</v>
      </c>
      <c r="AP1597" s="14">
        <v>45931.447850717595</v>
      </c>
    </row>
    <row r="1598">
      <c r="A1598" s="8">
        <v>45925.961550925924</v>
      </c>
      <c r="B1598" s="9" t="s">
        <v>3320</v>
      </c>
      <c r="C1598" s="9" t="s">
        <v>3321</v>
      </c>
      <c r="D1598" s="10">
        <v>5.573991214435E12</v>
      </c>
      <c r="E1598" s="9" t="s">
        <v>43</v>
      </c>
      <c r="F1598" s="9"/>
      <c r="G1598" s="9" t="s">
        <v>60</v>
      </c>
      <c r="H1598" s="9" t="s">
        <v>45</v>
      </c>
      <c r="I1598" s="9" t="s">
        <v>46</v>
      </c>
      <c r="J1598" s="9" t="s">
        <v>47</v>
      </c>
      <c r="K1598" s="9" t="s">
        <v>47</v>
      </c>
      <c r="L1598" s="9" t="s">
        <v>48</v>
      </c>
      <c r="M1598" s="9" t="s">
        <v>48</v>
      </c>
      <c r="N1598" s="9" t="s">
        <v>79</v>
      </c>
      <c r="O1598" s="9" t="s">
        <v>64</v>
      </c>
      <c r="P1598" s="11" t="s">
        <v>51</v>
      </c>
      <c r="Q1598" s="11" t="s">
        <v>89</v>
      </c>
      <c r="R1598" s="11" t="s">
        <v>90</v>
      </c>
      <c r="S1598" s="11" t="s">
        <v>54</v>
      </c>
      <c r="T1598" s="11" t="s">
        <v>55</v>
      </c>
      <c r="U1598" s="11" t="s">
        <v>56</v>
      </c>
      <c r="V1598" s="11"/>
      <c r="W1598" s="11"/>
      <c r="X1598" s="11"/>
      <c r="Y1598" s="11"/>
      <c r="Z1598" s="11"/>
      <c r="AA1598" s="11"/>
      <c r="AB1598" s="11"/>
      <c r="AC1598" s="11"/>
      <c r="AD1598" s="11"/>
      <c r="AE1598" s="11"/>
      <c r="AF1598" s="12">
        <f>ROUNDUP(SUM(VLOOKUP(G1598,'Pontuação'!A$2:B$11,2,FALSE),VLOOKUP(E1598,'Pontuação'!C$2:D$11,2,FALSE),VLOOKUP(I1598,'Pontuação'!I$2:J$11,2,FALSE),VLOOKUP(K1598,'Pontuação'!G$2:H$11,2,FALSE),VLOOKUP(H1598,'Pontuação'!E$2:F$11,2,FALSE),VLOOKUP(M1598,'Pontuação'!K$2:L$11,2,FALSE)),0)</f>
        <v>1300</v>
      </c>
      <c r="AG1598" s="12">
        <f t="shared" si="1"/>
        <v>130</v>
      </c>
      <c r="AH1598" s="12" t="str">
        <f t="array" ref="AH1598">IFERROR(INDEX('Pontuação'!G$13:G$191, MATCH(AG1598, 'Pontuação'!F$14:F$191, 0)), "Faixa Indefinida")</f>
        <v>A</v>
      </c>
      <c r="AI1598" s="12">
        <f t="shared" si="2"/>
        <v>1</v>
      </c>
      <c r="AJ1598" s="12">
        <f t="shared" si="3"/>
        <v>0</v>
      </c>
      <c r="AK1598" s="12">
        <f t="shared" si="4"/>
        <v>0</v>
      </c>
      <c r="AL1598" s="12">
        <f t="shared" si="5"/>
        <v>0</v>
      </c>
      <c r="AM1598" s="11"/>
      <c r="AN1598" s="13">
        <v>0.3149372453167079</v>
      </c>
      <c r="AO1598" s="11" t="s">
        <v>124</v>
      </c>
      <c r="AP1598" s="14">
        <v>45931.447850717595</v>
      </c>
    </row>
    <row r="1599">
      <c r="A1599" s="8">
        <v>45925.96188657408</v>
      </c>
      <c r="B1599" s="9" t="s">
        <v>3322</v>
      </c>
      <c r="C1599" s="9" t="s">
        <v>3323</v>
      </c>
      <c r="D1599" s="10">
        <v>5.581999322038E12</v>
      </c>
      <c r="E1599" s="9" t="s">
        <v>43</v>
      </c>
      <c r="F1599" s="9"/>
      <c r="G1599" s="9" t="s">
        <v>69</v>
      </c>
      <c r="H1599" s="9" t="s">
        <v>61</v>
      </c>
      <c r="I1599" s="9" t="s">
        <v>88</v>
      </c>
      <c r="J1599" s="9" t="s">
        <v>47</v>
      </c>
      <c r="K1599" s="9" t="s">
        <v>47</v>
      </c>
      <c r="L1599" s="9" t="s">
        <v>48</v>
      </c>
      <c r="M1599" s="9" t="s">
        <v>48</v>
      </c>
      <c r="N1599" s="9" t="s">
        <v>63</v>
      </c>
      <c r="O1599" s="9" t="s">
        <v>95</v>
      </c>
      <c r="P1599" s="11" t="s">
        <v>51</v>
      </c>
      <c r="Q1599" s="11" t="s">
        <v>137</v>
      </c>
      <c r="R1599" s="11" t="s">
        <v>90</v>
      </c>
      <c r="S1599" s="11" t="s">
        <v>72</v>
      </c>
      <c r="T1599" s="11" t="s">
        <v>55</v>
      </c>
      <c r="U1599" s="11" t="s">
        <v>47</v>
      </c>
      <c r="V1599" s="11"/>
      <c r="W1599" s="11"/>
      <c r="X1599" s="11"/>
      <c r="Y1599" s="11"/>
      <c r="Z1599" s="11"/>
      <c r="AA1599" s="11"/>
      <c r="AB1599" s="11"/>
      <c r="AC1599" s="11"/>
      <c r="AD1599" s="11"/>
      <c r="AE1599" s="11"/>
      <c r="AF1599" s="12">
        <f>ROUNDUP(SUM(VLOOKUP(G1599,'Pontuação'!A$2:B$11,2,FALSE),VLOOKUP(E1599,'Pontuação'!C$2:D$11,2,FALSE),VLOOKUP(I1599,'Pontuação'!I$2:J$11,2,FALSE),VLOOKUP(K1599,'Pontuação'!G$2:H$11,2,FALSE),VLOOKUP(H1599,'Pontuação'!E$2:F$11,2,FALSE),VLOOKUP(M1599,'Pontuação'!K$2:L$11,2,FALSE)),0)</f>
        <v>957</v>
      </c>
      <c r="AG1599" s="12">
        <f t="shared" si="1"/>
        <v>96</v>
      </c>
      <c r="AH1599" s="12" t="str">
        <f t="array" ref="AH1599">IFERROR(INDEX('Pontuação'!G$13:G$191, MATCH(AG1599, 'Pontuação'!F$14:F$191, 0)), "Faixa Indefinida")</f>
        <v>C</v>
      </c>
      <c r="AI1599" s="12">
        <f t="shared" si="2"/>
        <v>0</v>
      </c>
      <c r="AJ1599" s="12">
        <f t="shared" si="3"/>
        <v>0</v>
      </c>
      <c r="AK1599" s="12">
        <f t="shared" si="4"/>
        <v>1</v>
      </c>
      <c r="AL1599" s="12">
        <f t="shared" si="5"/>
        <v>0</v>
      </c>
      <c r="AM1599" s="11"/>
      <c r="AN1599" s="13">
        <v>0.17740752236336255</v>
      </c>
      <c r="AO1599" s="11" t="s">
        <v>110</v>
      </c>
      <c r="AP1599" s="14">
        <v>45931.447850717595</v>
      </c>
    </row>
    <row r="1600">
      <c r="A1600" s="8">
        <v>45925.962534722225</v>
      </c>
      <c r="B1600" s="9" t="s">
        <v>3324</v>
      </c>
      <c r="C1600" s="9" t="s">
        <v>3325</v>
      </c>
      <c r="D1600" s="10">
        <v>5.592981364548E12</v>
      </c>
      <c r="E1600" s="9" t="s">
        <v>43</v>
      </c>
      <c r="F1600" s="9"/>
      <c r="G1600" s="9" t="s">
        <v>69</v>
      </c>
      <c r="H1600" s="9" t="s">
        <v>61</v>
      </c>
      <c r="I1600" s="9" t="s">
        <v>46</v>
      </c>
      <c r="J1600" s="9" t="s">
        <v>47</v>
      </c>
      <c r="K1600" s="9" t="s">
        <v>47</v>
      </c>
      <c r="L1600" s="9" t="s">
        <v>47</v>
      </c>
      <c r="M1600" s="9" t="s">
        <v>47</v>
      </c>
      <c r="N1600" s="9" t="s">
        <v>94</v>
      </c>
      <c r="O1600" s="9" t="s">
        <v>50</v>
      </c>
      <c r="P1600" s="11" t="s">
        <v>51</v>
      </c>
      <c r="Q1600" s="11" t="s">
        <v>147</v>
      </c>
      <c r="R1600" s="11" t="s">
        <v>107</v>
      </c>
      <c r="S1600" s="11" t="s">
        <v>148</v>
      </c>
      <c r="T1600" s="11" t="s">
        <v>65</v>
      </c>
      <c r="U1600" s="11" t="s">
        <v>56</v>
      </c>
      <c r="V1600" s="11"/>
      <c r="W1600" s="11"/>
      <c r="X1600" s="11"/>
      <c r="Y1600" s="11"/>
      <c r="Z1600" s="11"/>
      <c r="AA1600" s="11"/>
      <c r="AB1600" s="11"/>
      <c r="AC1600" s="11"/>
      <c r="AD1600" s="11"/>
      <c r="AE1600" s="11"/>
      <c r="AF1600" s="12">
        <f>ROUNDUP(SUM(VLOOKUP(G1600,'Pontuação'!A$2:B$11,2,FALSE),VLOOKUP(E1600,'Pontuação'!C$2:D$11,2,FALSE),VLOOKUP(I1600,'Pontuação'!I$2:J$11,2,FALSE),VLOOKUP(K1600,'Pontuação'!G$2:H$11,2,FALSE),VLOOKUP(H1600,'Pontuação'!E$2:F$11,2,FALSE),VLOOKUP(M1600,'Pontuação'!K$2:L$11,2,FALSE)),0)</f>
        <v>943</v>
      </c>
      <c r="AG1600" s="12">
        <f t="shared" si="1"/>
        <v>94</v>
      </c>
      <c r="AH1600" s="12" t="str">
        <f t="array" ref="AH1600">IFERROR(INDEX('Pontuação'!G$13:G$191, MATCH(AG1600, 'Pontuação'!F$14:F$191, 0)), "Faixa Indefinida")</f>
        <v>C</v>
      </c>
      <c r="AI1600" s="12">
        <f t="shared" si="2"/>
        <v>0</v>
      </c>
      <c r="AJ1600" s="12">
        <f t="shared" si="3"/>
        <v>0</v>
      </c>
      <c r="AK1600" s="12">
        <f t="shared" si="4"/>
        <v>1</v>
      </c>
      <c r="AL1600" s="12">
        <f t="shared" si="5"/>
        <v>0</v>
      </c>
      <c r="AM1600" s="11"/>
      <c r="AN1600" s="13">
        <v>0.4241200914012451</v>
      </c>
      <c r="AO1600" s="11" t="s">
        <v>151</v>
      </c>
      <c r="AP1600" s="14">
        <v>45931.447850717595</v>
      </c>
    </row>
    <row r="1601">
      <c r="A1601" s="8">
        <v>45925.964108796295</v>
      </c>
      <c r="B1601" s="9" t="s">
        <v>3326</v>
      </c>
      <c r="C1601" s="9" t="s">
        <v>3327</v>
      </c>
      <c r="D1601" s="10">
        <v>5.581996950652E12</v>
      </c>
      <c r="E1601" s="9" t="s">
        <v>43</v>
      </c>
      <c r="F1601" s="9"/>
      <c r="G1601" s="9" t="s">
        <v>69</v>
      </c>
      <c r="H1601" s="9" t="s">
        <v>45</v>
      </c>
      <c r="I1601" s="9" t="s">
        <v>106</v>
      </c>
      <c r="J1601" s="9" t="s">
        <v>47</v>
      </c>
      <c r="K1601" s="9" t="s">
        <v>47</v>
      </c>
      <c r="L1601" s="9" t="s">
        <v>48</v>
      </c>
      <c r="M1601" s="9" t="s">
        <v>47</v>
      </c>
      <c r="N1601" s="9" t="s">
        <v>63</v>
      </c>
      <c r="O1601" s="9" t="s">
        <v>50</v>
      </c>
      <c r="P1601" s="11" t="s">
        <v>51</v>
      </c>
      <c r="Q1601" s="11" t="s">
        <v>133</v>
      </c>
      <c r="R1601" s="11" t="s">
        <v>107</v>
      </c>
      <c r="S1601" s="11" t="s">
        <v>72</v>
      </c>
      <c r="T1601" s="11" t="s">
        <v>55</v>
      </c>
      <c r="U1601" s="11" t="s">
        <v>56</v>
      </c>
      <c r="V1601" s="11"/>
      <c r="W1601" s="11"/>
      <c r="X1601" s="11"/>
      <c r="Y1601" s="11"/>
      <c r="Z1601" s="11"/>
      <c r="AA1601" s="11"/>
      <c r="AB1601" s="11"/>
      <c r="AC1601" s="11"/>
      <c r="AD1601" s="11"/>
      <c r="AE1601" s="11"/>
      <c r="AF1601" s="12">
        <f>ROUNDUP(SUM(VLOOKUP(G1601,'Pontuação'!A$2:B$11,2,FALSE),VLOOKUP(E1601,'Pontuação'!C$2:D$11,2,FALSE),VLOOKUP(I1601,'Pontuação'!I$2:J$11,2,FALSE),VLOOKUP(K1601,'Pontuação'!G$2:H$11,2,FALSE),VLOOKUP(H1601,'Pontuação'!E$2:F$11,2,FALSE),VLOOKUP(M1601,'Pontuação'!K$2:L$11,2,FALSE)),0)</f>
        <v>935</v>
      </c>
      <c r="AG1601" s="12">
        <f t="shared" si="1"/>
        <v>94</v>
      </c>
      <c r="AH1601" s="12" t="str">
        <f t="array" ref="AH1601">IFERROR(INDEX('Pontuação'!G$13:G$191, MATCH(AG1601, 'Pontuação'!F$14:F$191, 0)), "Faixa Indefinida")</f>
        <v>C</v>
      </c>
      <c r="AI1601" s="12">
        <f t="shared" si="2"/>
        <v>0</v>
      </c>
      <c r="AJ1601" s="12">
        <f t="shared" si="3"/>
        <v>0</v>
      </c>
      <c r="AK1601" s="12">
        <f t="shared" si="4"/>
        <v>1</v>
      </c>
      <c r="AL1601" s="12">
        <f t="shared" si="5"/>
        <v>0</v>
      </c>
      <c r="AM1601" s="11"/>
      <c r="AN1601" s="13">
        <v>0.5131093035686324</v>
      </c>
      <c r="AO1601" s="11" t="s">
        <v>57</v>
      </c>
      <c r="AP1601" s="14">
        <v>45931.447850717595</v>
      </c>
    </row>
    <row r="1602">
      <c r="A1602" s="8">
        <v>45925.96771990741</v>
      </c>
      <c r="B1602" s="9" t="s">
        <v>3328</v>
      </c>
      <c r="C1602" s="9" t="s">
        <v>3329</v>
      </c>
      <c r="D1602" s="10">
        <v>5.527996573488E12</v>
      </c>
      <c r="E1602" s="9" t="s">
        <v>43</v>
      </c>
      <c r="F1602" s="9"/>
      <c r="G1602" s="9" t="s">
        <v>170</v>
      </c>
      <c r="H1602" s="9" t="s">
        <v>45</v>
      </c>
      <c r="I1602" s="9" t="s">
        <v>78</v>
      </c>
      <c r="J1602" s="9" t="s">
        <v>48</v>
      </c>
      <c r="K1602" s="9" t="s">
        <v>47</v>
      </c>
      <c r="L1602" s="9" t="s">
        <v>48</v>
      </c>
      <c r="M1602" s="9" t="s">
        <v>47</v>
      </c>
      <c r="N1602" s="9" t="s">
        <v>63</v>
      </c>
      <c r="O1602" s="9" t="s">
        <v>95</v>
      </c>
      <c r="P1602" s="11" t="s">
        <v>51</v>
      </c>
      <c r="Q1602" s="11" t="s">
        <v>141</v>
      </c>
      <c r="R1602" s="11" t="s">
        <v>90</v>
      </c>
      <c r="S1602" s="11" t="s">
        <v>54</v>
      </c>
      <c r="T1602" s="11" t="s">
        <v>65</v>
      </c>
      <c r="U1602" s="11" t="s">
        <v>47</v>
      </c>
      <c r="V1602" s="11"/>
      <c r="W1602" s="11"/>
      <c r="X1602" s="11"/>
      <c r="Y1602" s="11"/>
      <c r="Z1602" s="11"/>
      <c r="AA1602" s="11"/>
      <c r="AB1602" s="11"/>
      <c r="AC1602" s="11"/>
      <c r="AD1602" s="11"/>
      <c r="AE1602" s="11"/>
      <c r="AF1602" s="12">
        <f>ROUNDUP(SUM(VLOOKUP(G1602,'Pontuação'!A$2:B$11,2,FALSE),VLOOKUP(E1602,'Pontuação'!C$2:D$11,2,FALSE),VLOOKUP(I1602,'Pontuação'!I$2:J$11,2,FALSE),VLOOKUP(K1602,'Pontuação'!G$2:H$11,2,FALSE),VLOOKUP(H1602,'Pontuação'!E$2:F$11,2,FALSE),VLOOKUP(M1602,'Pontuação'!K$2:L$11,2,FALSE)),0)</f>
        <v>916</v>
      </c>
      <c r="AG1602" s="12">
        <f t="shared" si="1"/>
        <v>92</v>
      </c>
      <c r="AH1602" s="12" t="str">
        <f t="array" ref="AH1602">IFERROR(INDEX('Pontuação'!G$13:G$191, MATCH(AG1602, 'Pontuação'!F$14:F$191, 0)), "Faixa Indefinida")</f>
        <v>C</v>
      </c>
      <c r="AI1602" s="12">
        <f t="shared" si="2"/>
        <v>0</v>
      </c>
      <c r="AJ1602" s="12">
        <f t="shared" si="3"/>
        <v>0</v>
      </c>
      <c r="AK1602" s="12">
        <f t="shared" si="4"/>
        <v>1</v>
      </c>
      <c r="AL1602" s="12">
        <f t="shared" si="5"/>
        <v>0</v>
      </c>
      <c r="AM1602" s="11"/>
      <c r="AN1602" s="13">
        <v>0.12784328358833416</v>
      </c>
      <c r="AO1602" s="11" t="s">
        <v>99</v>
      </c>
      <c r="AP1602" s="14">
        <v>45931.447850717595</v>
      </c>
    </row>
    <row r="1603">
      <c r="A1603" s="8">
        <v>45925.96873842592</v>
      </c>
      <c r="B1603" s="9" t="s">
        <v>3330</v>
      </c>
      <c r="C1603" s="9" t="s">
        <v>3331</v>
      </c>
      <c r="D1603" s="10">
        <v>5.585991277866E12</v>
      </c>
      <c r="E1603" s="9" t="s">
        <v>43</v>
      </c>
      <c r="F1603" s="9"/>
      <c r="G1603" s="9" t="s">
        <v>69</v>
      </c>
      <c r="H1603" s="9" t="s">
        <v>45</v>
      </c>
      <c r="I1603" s="9" t="s">
        <v>46</v>
      </c>
      <c r="J1603" s="9" t="s">
        <v>48</v>
      </c>
      <c r="K1603" s="9" t="s">
        <v>47</v>
      </c>
      <c r="L1603" s="9" t="s">
        <v>48</v>
      </c>
      <c r="M1603" s="9" t="s">
        <v>47</v>
      </c>
      <c r="N1603" s="9" t="s">
        <v>63</v>
      </c>
      <c r="O1603" s="9" t="s">
        <v>95</v>
      </c>
      <c r="P1603" s="11" t="s">
        <v>51</v>
      </c>
      <c r="Q1603" s="11" t="s">
        <v>52</v>
      </c>
      <c r="R1603" s="11" t="s">
        <v>53</v>
      </c>
      <c r="S1603" s="11" t="s">
        <v>54</v>
      </c>
      <c r="T1603" s="11" t="s">
        <v>55</v>
      </c>
      <c r="U1603" s="11" t="s">
        <v>47</v>
      </c>
      <c r="V1603" s="11"/>
      <c r="W1603" s="11"/>
      <c r="X1603" s="11"/>
      <c r="Y1603" s="11"/>
      <c r="Z1603" s="11"/>
      <c r="AA1603" s="11"/>
      <c r="AB1603" s="11"/>
      <c r="AC1603" s="11"/>
      <c r="AD1603" s="11"/>
      <c r="AE1603" s="11"/>
      <c r="AF1603" s="12">
        <f>ROUNDUP(SUM(VLOOKUP(G1603,'Pontuação'!A$2:B$11,2,FALSE),VLOOKUP(E1603,'Pontuação'!C$2:D$11,2,FALSE),VLOOKUP(I1603,'Pontuação'!I$2:J$11,2,FALSE),VLOOKUP(K1603,'Pontuação'!G$2:H$11,2,FALSE),VLOOKUP(H1603,'Pontuação'!E$2:F$11,2,FALSE),VLOOKUP(M1603,'Pontuação'!K$2:L$11,2,FALSE)),0)</f>
        <v>1022</v>
      </c>
      <c r="AG1603" s="12">
        <f t="shared" si="1"/>
        <v>102</v>
      </c>
      <c r="AH1603" s="12" t="str">
        <f t="array" ref="AH1603">IFERROR(INDEX('Pontuação'!G$13:G$191, MATCH(AG1603, 'Pontuação'!F$14:F$191, 0)), "Faixa Indefinida")</f>
        <v>C</v>
      </c>
      <c r="AI1603" s="12">
        <f t="shared" si="2"/>
        <v>0</v>
      </c>
      <c r="AJ1603" s="12">
        <f t="shared" si="3"/>
        <v>0</v>
      </c>
      <c r="AK1603" s="12">
        <f t="shared" si="4"/>
        <v>1</v>
      </c>
      <c r="AL1603" s="12">
        <f t="shared" si="5"/>
        <v>0</v>
      </c>
      <c r="AM1603" s="11"/>
      <c r="AN1603" s="13">
        <v>0.25642710106447003</v>
      </c>
      <c r="AO1603" s="11" t="s">
        <v>91</v>
      </c>
      <c r="AP1603" s="14">
        <v>45931.447850717595</v>
      </c>
    </row>
    <row r="1604">
      <c r="A1604" s="8">
        <v>45925.969513888886</v>
      </c>
      <c r="B1604" s="9" t="s">
        <v>3332</v>
      </c>
      <c r="C1604" s="9" t="s">
        <v>3333</v>
      </c>
      <c r="D1604" s="10">
        <v>5.581985007055E12</v>
      </c>
      <c r="E1604" s="9" t="s">
        <v>75</v>
      </c>
      <c r="F1604" s="9"/>
      <c r="G1604" s="9" t="s">
        <v>144</v>
      </c>
      <c r="H1604" s="9" t="s">
        <v>77</v>
      </c>
      <c r="I1604" s="9" t="s">
        <v>88</v>
      </c>
      <c r="J1604" s="9" t="s">
        <v>47</v>
      </c>
      <c r="K1604" s="9" t="s">
        <v>47</v>
      </c>
      <c r="L1604" s="9" t="s">
        <v>48</v>
      </c>
      <c r="M1604" s="9" t="s">
        <v>47</v>
      </c>
      <c r="N1604" s="9" t="s">
        <v>79</v>
      </c>
      <c r="O1604" s="9" t="s">
        <v>64</v>
      </c>
      <c r="P1604" s="11" t="s">
        <v>51</v>
      </c>
      <c r="Q1604" s="11" t="s">
        <v>71</v>
      </c>
      <c r="R1604" s="11" t="s">
        <v>90</v>
      </c>
      <c r="S1604" s="11" t="s">
        <v>380</v>
      </c>
      <c r="T1604" s="11" t="s">
        <v>55</v>
      </c>
      <c r="U1604" s="11" t="s">
        <v>56</v>
      </c>
      <c r="V1604" s="11"/>
      <c r="W1604" s="11"/>
      <c r="X1604" s="11"/>
      <c r="Y1604" s="11"/>
      <c r="Z1604" s="11"/>
      <c r="AA1604" s="11"/>
      <c r="AB1604" s="11"/>
      <c r="AC1604" s="11"/>
      <c r="AD1604" s="11"/>
      <c r="AE1604" s="11"/>
      <c r="AF1604" s="12">
        <f>ROUNDUP(SUM(VLOOKUP(G1604,'Pontuação'!A$2:B$11,2,FALSE),VLOOKUP(E1604,'Pontuação'!C$2:D$11,2,FALSE),VLOOKUP(I1604,'Pontuação'!I$2:J$11,2,FALSE),VLOOKUP(K1604,'Pontuação'!G$2:H$11,2,FALSE),VLOOKUP(H1604,'Pontuação'!E$2:F$11,2,FALSE),VLOOKUP(M1604,'Pontuação'!K$2:L$11,2,FALSE)),0)</f>
        <v>857</v>
      </c>
      <c r="AG1604" s="12">
        <f t="shared" si="1"/>
        <v>86</v>
      </c>
      <c r="AH1604" s="12" t="str">
        <f t="array" ref="AH1604">IFERROR(INDEX('Pontuação'!G$13:G$191, MATCH(AG1604, 'Pontuação'!F$14:F$191, 0)), "Faixa Indefinida")</f>
        <v>D</v>
      </c>
      <c r="AI1604" s="12">
        <f t="shared" si="2"/>
        <v>0</v>
      </c>
      <c r="AJ1604" s="12">
        <f t="shared" si="3"/>
        <v>0</v>
      </c>
      <c r="AK1604" s="12">
        <f t="shared" si="4"/>
        <v>0</v>
      </c>
      <c r="AL1604" s="12">
        <f t="shared" si="5"/>
        <v>1</v>
      </c>
      <c r="AM1604" s="11"/>
      <c r="AN1604" s="13">
        <v>0.04981101393418497</v>
      </c>
      <c r="AO1604" s="11" t="s">
        <v>99</v>
      </c>
      <c r="AP1604" s="14">
        <v>45931.447850717595</v>
      </c>
    </row>
    <row r="1605">
      <c r="A1605" s="8">
        <v>45925.96958333333</v>
      </c>
      <c r="B1605" s="9" t="s">
        <v>3334</v>
      </c>
      <c r="C1605" s="9" t="s">
        <v>3335</v>
      </c>
      <c r="D1605" s="10">
        <v>5.585991139082E12</v>
      </c>
      <c r="E1605" s="9" t="s">
        <v>43</v>
      </c>
      <c r="F1605" s="9"/>
      <c r="G1605" s="9" t="s">
        <v>144</v>
      </c>
      <c r="H1605" s="9" t="s">
        <v>77</v>
      </c>
      <c r="I1605" s="9" t="s">
        <v>88</v>
      </c>
      <c r="J1605" s="9" t="s">
        <v>47</v>
      </c>
      <c r="K1605" s="9" t="s">
        <v>48</v>
      </c>
      <c r="L1605" s="9" t="s">
        <v>48</v>
      </c>
      <c r="M1605" s="9" t="s">
        <v>47</v>
      </c>
      <c r="N1605" s="9" t="s">
        <v>63</v>
      </c>
      <c r="O1605" s="9" t="s">
        <v>50</v>
      </c>
      <c r="P1605" s="11" t="s">
        <v>51</v>
      </c>
      <c r="Q1605" s="11" t="s">
        <v>71</v>
      </c>
      <c r="R1605" s="11" t="s">
        <v>90</v>
      </c>
      <c r="S1605" s="11" t="s">
        <v>214</v>
      </c>
      <c r="T1605" s="11" t="s">
        <v>55</v>
      </c>
      <c r="U1605" s="11" t="s">
        <v>56</v>
      </c>
      <c r="V1605" s="11"/>
      <c r="W1605" s="11"/>
      <c r="X1605" s="11"/>
      <c r="Y1605" s="11"/>
      <c r="Z1605" s="11"/>
      <c r="AA1605" s="11"/>
      <c r="AB1605" s="11"/>
      <c r="AC1605" s="11"/>
      <c r="AD1605" s="11"/>
      <c r="AE1605" s="11"/>
      <c r="AF1605" s="12">
        <f>ROUNDUP(SUM(VLOOKUP(G1605,'Pontuação'!A$2:B$11,2,FALSE),VLOOKUP(E1605,'Pontuação'!C$2:D$11,2,FALSE),VLOOKUP(I1605,'Pontuação'!I$2:J$11,2,FALSE),VLOOKUP(K1605,'Pontuação'!G$2:H$11,2,FALSE),VLOOKUP(H1605,'Pontuação'!E$2:F$11,2,FALSE),VLOOKUP(M1605,'Pontuação'!K$2:L$11,2,FALSE)),0)</f>
        <v>984</v>
      </c>
      <c r="AG1605" s="12">
        <f t="shared" si="1"/>
        <v>98</v>
      </c>
      <c r="AH1605" s="12" t="str">
        <f t="array" ref="AH1605">IFERROR(INDEX('Pontuação'!G$13:G$191, MATCH(AG1605, 'Pontuação'!F$14:F$191, 0)), "Faixa Indefinida")</f>
        <v>C</v>
      </c>
      <c r="AI1605" s="12">
        <f t="shared" si="2"/>
        <v>0</v>
      </c>
      <c r="AJ1605" s="12">
        <f t="shared" si="3"/>
        <v>0</v>
      </c>
      <c r="AK1605" s="12">
        <f t="shared" si="4"/>
        <v>1</v>
      </c>
      <c r="AL1605" s="12">
        <f t="shared" si="5"/>
        <v>0</v>
      </c>
      <c r="AM1605" s="11"/>
      <c r="AN1605" s="13">
        <v>0.16729634632379986</v>
      </c>
      <c r="AO1605" s="11" t="s">
        <v>110</v>
      </c>
      <c r="AP1605" s="14">
        <v>45931.447850717595</v>
      </c>
    </row>
    <row r="1606">
      <c r="A1606" s="8">
        <v>45925.97056712963</v>
      </c>
      <c r="B1606" s="9" t="s">
        <v>3336</v>
      </c>
      <c r="C1606" s="9" t="s">
        <v>3337</v>
      </c>
      <c r="D1606" s="10">
        <v>5.595984252158E12</v>
      </c>
      <c r="E1606" s="9" t="s">
        <v>43</v>
      </c>
      <c r="F1606" s="9"/>
      <c r="G1606" s="9" t="s">
        <v>60</v>
      </c>
      <c r="H1606" s="9" t="s">
        <v>61</v>
      </c>
      <c r="I1606" s="9" t="s">
        <v>106</v>
      </c>
      <c r="J1606" s="9" t="s">
        <v>47</v>
      </c>
      <c r="K1606" s="9" t="s">
        <v>47</v>
      </c>
      <c r="L1606" s="9" t="s">
        <v>47</v>
      </c>
      <c r="M1606" s="9" t="s">
        <v>47</v>
      </c>
      <c r="N1606" s="9" t="s">
        <v>79</v>
      </c>
      <c r="O1606" s="9" t="s">
        <v>98</v>
      </c>
      <c r="P1606" s="11" t="s">
        <v>51</v>
      </c>
      <c r="Q1606" s="11" t="s">
        <v>141</v>
      </c>
      <c r="R1606" s="11" t="s">
        <v>90</v>
      </c>
      <c r="S1606" s="11" t="s">
        <v>54</v>
      </c>
      <c r="T1606" s="11" t="s">
        <v>55</v>
      </c>
      <c r="U1606" s="11" t="s">
        <v>56</v>
      </c>
      <c r="V1606" s="11"/>
      <c r="W1606" s="11"/>
      <c r="X1606" s="11"/>
      <c r="Y1606" s="11"/>
      <c r="Z1606" s="11"/>
      <c r="AA1606" s="11"/>
      <c r="AB1606" s="11"/>
      <c r="AC1606" s="11"/>
      <c r="AD1606" s="11"/>
      <c r="AE1606" s="11"/>
      <c r="AF1606" s="12">
        <f>ROUNDUP(SUM(VLOOKUP(G1606,'Pontuação'!A$2:B$11,2,FALSE),VLOOKUP(E1606,'Pontuação'!C$2:D$11,2,FALSE),VLOOKUP(I1606,'Pontuação'!I$2:J$11,2,FALSE),VLOOKUP(K1606,'Pontuação'!G$2:H$11,2,FALSE),VLOOKUP(H1606,'Pontuação'!E$2:F$11,2,FALSE),VLOOKUP(M1606,'Pontuação'!K$2:L$11,2,FALSE)),0)</f>
        <v>984</v>
      </c>
      <c r="AG1606" s="12">
        <f t="shared" si="1"/>
        <v>98</v>
      </c>
      <c r="AH1606" s="12" t="str">
        <f t="array" ref="AH1606">IFERROR(INDEX('Pontuação'!G$13:G$191, MATCH(AG1606, 'Pontuação'!F$14:F$191, 0)), "Faixa Indefinida")</f>
        <v>C</v>
      </c>
      <c r="AI1606" s="12">
        <f t="shared" si="2"/>
        <v>0</v>
      </c>
      <c r="AJ1606" s="12">
        <f t="shared" si="3"/>
        <v>0</v>
      </c>
      <c r="AK1606" s="12">
        <f t="shared" si="4"/>
        <v>1</v>
      </c>
      <c r="AL1606" s="12">
        <f t="shared" si="5"/>
        <v>0</v>
      </c>
      <c r="AM1606" s="11"/>
      <c r="AN1606" s="13">
        <v>0.2832390749542141</v>
      </c>
      <c r="AO1606" s="11" t="s">
        <v>91</v>
      </c>
      <c r="AP1606" s="14">
        <v>45931.447850717595</v>
      </c>
    </row>
    <row r="1607">
      <c r="A1607" s="8">
        <v>45925.974375</v>
      </c>
      <c r="B1607" s="9" t="s">
        <v>3338</v>
      </c>
      <c r="C1607" s="9" t="s">
        <v>3339</v>
      </c>
      <c r="D1607" s="10">
        <v>5.584994689176E12</v>
      </c>
      <c r="E1607" s="9" t="s">
        <v>75</v>
      </c>
      <c r="F1607" s="9"/>
      <c r="G1607" s="9" t="s">
        <v>60</v>
      </c>
      <c r="H1607" s="9" t="s">
        <v>77</v>
      </c>
      <c r="I1607" s="9" t="s">
        <v>88</v>
      </c>
      <c r="J1607" s="9" t="s">
        <v>47</v>
      </c>
      <c r="K1607" s="9" t="s">
        <v>47</v>
      </c>
      <c r="L1607" s="9" t="s">
        <v>48</v>
      </c>
      <c r="M1607" s="9" t="s">
        <v>48</v>
      </c>
      <c r="N1607" s="9" t="s">
        <v>79</v>
      </c>
      <c r="O1607" s="9" t="s">
        <v>50</v>
      </c>
      <c r="P1607" s="11" t="s">
        <v>51</v>
      </c>
      <c r="Q1607" s="11" t="s">
        <v>52</v>
      </c>
      <c r="R1607" s="11" t="s">
        <v>53</v>
      </c>
      <c r="S1607" s="11" t="s">
        <v>54</v>
      </c>
      <c r="T1607" s="11" t="s">
        <v>55</v>
      </c>
      <c r="U1607" s="11" t="s">
        <v>47</v>
      </c>
      <c r="V1607" s="11"/>
      <c r="W1607" s="11"/>
      <c r="X1607" s="11"/>
      <c r="Y1607" s="11"/>
      <c r="Z1607" s="11"/>
      <c r="AA1607" s="11"/>
      <c r="AB1607" s="11"/>
      <c r="AC1607" s="11"/>
      <c r="AD1607" s="11"/>
      <c r="AE1607" s="11"/>
      <c r="AF1607" s="12">
        <f>ROUNDUP(SUM(VLOOKUP(G1607,'Pontuação'!A$2:B$11,2,FALSE),VLOOKUP(E1607,'Pontuação'!C$2:D$11,2,FALSE),VLOOKUP(I1607,'Pontuação'!I$2:J$11,2,FALSE),VLOOKUP(K1607,'Pontuação'!G$2:H$11,2,FALSE),VLOOKUP(H1607,'Pontuação'!E$2:F$11,2,FALSE),VLOOKUP(M1607,'Pontuação'!K$2:L$11,2,FALSE)),0)</f>
        <v>1093</v>
      </c>
      <c r="AG1607" s="12">
        <f t="shared" si="1"/>
        <v>109</v>
      </c>
      <c r="AH1607" s="12" t="str">
        <f t="array" ref="AH1607">IFERROR(INDEX('Pontuação'!G$13:G$191, MATCH(AG1607, 'Pontuação'!F$14:F$191, 0)), "Faixa Indefinida")</f>
        <v>B</v>
      </c>
      <c r="AI1607" s="12">
        <f t="shared" si="2"/>
        <v>0</v>
      </c>
      <c r="AJ1607" s="12">
        <f t="shared" si="3"/>
        <v>1</v>
      </c>
      <c r="AK1607" s="12">
        <f t="shared" si="4"/>
        <v>0</v>
      </c>
      <c r="AL1607" s="12">
        <f t="shared" si="5"/>
        <v>0</v>
      </c>
      <c r="AM1607" s="11"/>
      <c r="AN1607" s="13">
        <v>0.08269079527621358</v>
      </c>
      <c r="AO1607" s="11" t="s">
        <v>99</v>
      </c>
      <c r="AP1607" s="14">
        <v>45931.447850717595</v>
      </c>
    </row>
    <row r="1608">
      <c r="A1608" s="8">
        <v>45925.97447916667</v>
      </c>
      <c r="B1608" s="9" t="s">
        <v>3340</v>
      </c>
      <c r="C1608" s="9" t="s">
        <v>3341</v>
      </c>
      <c r="D1608" s="10">
        <v>5.541988978198E12</v>
      </c>
      <c r="E1608" s="9" t="s">
        <v>43</v>
      </c>
      <c r="F1608" s="9"/>
      <c r="G1608" s="9" t="s">
        <v>60</v>
      </c>
      <c r="H1608" s="9" t="s">
        <v>45</v>
      </c>
      <c r="I1608" s="9" t="s">
        <v>46</v>
      </c>
      <c r="J1608" s="9" t="s">
        <v>48</v>
      </c>
      <c r="K1608" s="9" t="s">
        <v>47</v>
      </c>
      <c r="L1608" s="9" t="s">
        <v>48</v>
      </c>
      <c r="M1608" s="9" t="s">
        <v>47</v>
      </c>
      <c r="N1608" s="9" t="s">
        <v>63</v>
      </c>
      <c r="O1608" s="9" t="s">
        <v>50</v>
      </c>
      <c r="P1608" s="11" t="s">
        <v>51</v>
      </c>
      <c r="Q1608" s="11" t="s">
        <v>115</v>
      </c>
      <c r="R1608" s="11" t="s">
        <v>53</v>
      </c>
      <c r="S1608" s="11" t="s">
        <v>54</v>
      </c>
      <c r="T1608" s="11" t="s">
        <v>55</v>
      </c>
      <c r="U1608" s="11" t="s">
        <v>56</v>
      </c>
      <c r="V1608" s="11"/>
      <c r="W1608" s="11"/>
      <c r="X1608" s="11"/>
      <c r="Y1608" s="11"/>
      <c r="Z1608" s="11"/>
      <c r="AA1608" s="11"/>
      <c r="AB1608" s="11"/>
      <c r="AC1608" s="11"/>
      <c r="AD1608" s="11"/>
      <c r="AE1608" s="11"/>
      <c r="AF1608" s="12">
        <f>ROUNDUP(SUM(VLOOKUP(G1608,'Pontuação'!A$2:B$11,2,FALSE),VLOOKUP(E1608,'Pontuação'!C$2:D$11,2,FALSE),VLOOKUP(I1608,'Pontuação'!I$2:J$11,2,FALSE),VLOOKUP(K1608,'Pontuação'!G$2:H$11,2,FALSE),VLOOKUP(H1608,'Pontuação'!E$2:F$11,2,FALSE),VLOOKUP(M1608,'Pontuação'!K$2:L$11,2,FALSE)),0)</f>
        <v>1150</v>
      </c>
      <c r="AG1608" s="12">
        <f t="shared" si="1"/>
        <v>115</v>
      </c>
      <c r="AH1608" s="12" t="str">
        <f t="array" ref="AH1608">IFERROR(INDEX('Pontuação'!G$13:G$191, MATCH(AG1608, 'Pontuação'!F$14:F$191, 0)), "Faixa Indefinida")</f>
        <v>B</v>
      </c>
      <c r="AI1608" s="12">
        <f t="shared" si="2"/>
        <v>0</v>
      </c>
      <c r="AJ1608" s="12">
        <f t="shared" si="3"/>
        <v>1</v>
      </c>
      <c r="AK1608" s="12">
        <f t="shared" si="4"/>
        <v>0</v>
      </c>
      <c r="AL1608" s="12">
        <f t="shared" si="5"/>
        <v>0</v>
      </c>
      <c r="AM1608" s="11"/>
      <c r="AN1608" s="13">
        <v>0.5423338670785874</v>
      </c>
      <c r="AO1608" s="11" t="s">
        <v>57</v>
      </c>
      <c r="AP1608" s="14">
        <v>45931.447850717595</v>
      </c>
    </row>
    <row r="1609">
      <c r="A1609" s="8">
        <v>45925.97560185185</v>
      </c>
      <c r="B1609" s="9" t="s">
        <v>3342</v>
      </c>
      <c r="C1609" s="9" t="s">
        <v>3343</v>
      </c>
      <c r="D1609" s="10">
        <v>5.511952164718E12</v>
      </c>
      <c r="E1609" s="9" t="s">
        <v>43</v>
      </c>
      <c r="F1609" s="9"/>
      <c r="G1609" s="9" t="s">
        <v>44</v>
      </c>
      <c r="H1609" s="9" t="s">
        <v>61</v>
      </c>
      <c r="I1609" s="9" t="s">
        <v>46</v>
      </c>
      <c r="J1609" s="9" t="s">
        <v>48</v>
      </c>
      <c r="K1609" s="9" t="s">
        <v>48</v>
      </c>
      <c r="L1609" s="9" t="s">
        <v>47</v>
      </c>
      <c r="M1609" s="9" t="s">
        <v>47</v>
      </c>
      <c r="N1609" s="9" t="s">
        <v>63</v>
      </c>
      <c r="O1609" s="9" t="s">
        <v>95</v>
      </c>
      <c r="P1609" s="11" t="s">
        <v>51</v>
      </c>
      <c r="Q1609" s="11" t="s">
        <v>137</v>
      </c>
      <c r="R1609" s="11" t="s">
        <v>90</v>
      </c>
      <c r="S1609" s="11" t="s">
        <v>72</v>
      </c>
      <c r="T1609" s="11" t="s">
        <v>55</v>
      </c>
      <c r="U1609" s="11" t="s">
        <v>47</v>
      </c>
      <c r="V1609" s="11"/>
      <c r="W1609" s="11"/>
      <c r="X1609" s="11"/>
      <c r="Y1609" s="11"/>
      <c r="Z1609" s="11"/>
      <c r="AA1609" s="11"/>
      <c r="AB1609" s="11"/>
      <c r="AC1609" s="11"/>
      <c r="AD1609" s="11"/>
      <c r="AE1609" s="11"/>
      <c r="AF1609" s="12">
        <f>ROUNDUP(SUM(VLOOKUP(G1609,'Pontuação'!A$2:B$11,2,FALSE),VLOOKUP(E1609,'Pontuação'!C$2:D$11,2,FALSE),VLOOKUP(I1609,'Pontuação'!I$2:J$11,2,FALSE),VLOOKUP(K1609,'Pontuação'!G$2:H$11,2,FALSE),VLOOKUP(H1609,'Pontuação'!E$2:F$11,2,FALSE),VLOOKUP(M1609,'Pontuação'!K$2:L$11,2,FALSE)),0)</f>
        <v>1104</v>
      </c>
      <c r="AG1609" s="12">
        <f t="shared" si="1"/>
        <v>110</v>
      </c>
      <c r="AH1609" s="12" t="str">
        <f t="array" ref="AH1609">IFERROR(INDEX('Pontuação'!G$13:G$191, MATCH(AG1609, 'Pontuação'!F$14:F$191, 0)), "Faixa Indefinida")</f>
        <v>B</v>
      </c>
      <c r="AI1609" s="12">
        <f t="shared" si="2"/>
        <v>0</v>
      </c>
      <c r="AJ1609" s="12">
        <f t="shared" si="3"/>
        <v>1</v>
      </c>
      <c r="AK1609" s="12">
        <f t="shared" si="4"/>
        <v>0</v>
      </c>
      <c r="AL1609" s="12">
        <f t="shared" si="5"/>
        <v>0</v>
      </c>
      <c r="AM1609" s="11"/>
      <c r="AN1609" s="13">
        <v>0.19045575073191434</v>
      </c>
      <c r="AO1609" s="11" t="s">
        <v>162</v>
      </c>
      <c r="AP1609" s="14">
        <v>45931.447850717595</v>
      </c>
    </row>
    <row r="1610">
      <c r="A1610" s="8">
        <v>45925.97951388889</v>
      </c>
      <c r="B1610" s="9" t="s">
        <v>3344</v>
      </c>
      <c r="C1610" s="9" t="s">
        <v>3345</v>
      </c>
      <c r="D1610" s="10">
        <v>5.597462136E9</v>
      </c>
      <c r="E1610" s="9" t="s">
        <v>43</v>
      </c>
      <c r="F1610" s="9"/>
      <c r="G1610" s="9" t="s">
        <v>144</v>
      </c>
      <c r="H1610" s="9" t="s">
        <v>77</v>
      </c>
      <c r="I1610" s="9" t="s">
        <v>88</v>
      </c>
      <c r="J1610" s="9" t="s">
        <v>47</v>
      </c>
      <c r="K1610" s="9" t="s">
        <v>47</v>
      </c>
      <c r="L1610" s="9" t="s">
        <v>48</v>
      </c>
      <c r="M1610" s="9" t="s">
        <v>48</v>
      </c>
      <c r="N1610" s="9" t="s">
        <v>63</v>
      </c>
      <c r="O1610" s="9" t="s">
        <v>95</v>
      </c>
      <c r="P1610" s="11" t="s">
        <v>80</v>
      </c>
      <c r="Q1610" s="11" t="s">
        <v>81</v>
      </c>
      <c r="R1610" s="11" t="s">
        <v>82</v>
      </c>
      <c r="S1610" s="11">
        <v>7.50940275532E11</v>
      </c>
      <c r="T1610" s="11" t="s">
        <v>229</v>
      </c>
      <c r="U1610" s="11" t="s">
        <v>47</v>
      </c>
      <c r="V1610" s="11"/>
      <c r="W1610" s="11"/>
      <c r="X1610" s="11"/>
      <c r="Y1610" s="11"/>
      <c r="Z1610" s="11"/>
      <c r="AA1610" s="11"/>
      <c r="AB1610" s="11"/>
      <c r="AC1610" s="11"/>
      <c r="AD1610" s="11"/>
      <c r="AE1610" s="11"/>
      <c r="AF1610" s="12">
        <f>ROUNDUP(SUM(VLOOKUP(G1610,'Pontuação'!A$2:B$11,2,FALSE),VLOOKUP(E1610,'Pontuação'!C$2:D$11,2,FALSE),VLOOKUP(I1610,'Pontuação'!I$2:J$11,2,FALSE),VLOOKUP(K1610,'Pontuação'!G$2:H$11,2,FALSE),VLOOKUP(H1610,'Pontuação'!E$2:F$11,2,FALSE),VLOOKUP(M1610,'Pontuação'!K$2:L$11,2,FALSE)),0)</f>
        <v>1024</v>
      </c>
      <c r="AG1610" s="12">
        <f t="shared" si="1"/>
        <v>102</v>
      </c>
      <c r="AH1610" s="12" t="str">
        <f t="array" ref="AH1610">IFERROR(INDEX('Pontuação'!G$13:G$191, MATCH(AG1610, 'Pontuação'!F$14:F$191, 0)), "Faixa Indefinida")</f>
        <v>C</v>
      </c>
      <c r="AI1610" s="12">
        <f t="shared" si="2"/>
        <v>0</v>
      </c>
      <c r="AJ1610" s="12">
        <f t="shared" si="3"/>
        <v>0</v>
      </c>
      <c r="AK1610" s="12">
        <f t="shared" si="4"/>
        <v>1</v>
      </c>
      <c r="AL1610" s="12">
        <f t="shared" si="5"/>
        <v>0</v>
      </c>
      <c r="AM1610" s="11"/>
      <c r="AN1610" s="13">
        <v>0.09282785794040976</v>
      </c>
      <c r="AO1610" s="11" t="s">
        <v>99</v>
      </c>
      <c r="AP1610" s="14">
        <v>45931.447850717595</v>
      </c>
    </row>
    <row r="1611">
      <c r="A1611" s="8">
        <v>45925.980416666665</v>
      </c>
      <c r="B1611" s="9" t="s">
        <v>3346</v>
      </c>
      <c r="C1611" s="9" t="s">
        <v>3347</v>
      </c>
      <c r="D1611" s="10">
        <v>5.521980892291E12</v>
      </c>
      <c r="E1611" s="9" t="s">
        <v>75</v>
      </c>
      <c r="F1611" s="9"/>
      <c r="G1611" s="9" t="s">
        <v>144</v>
      </c>
      <c r="H1611" s="9" t="s">
        <v>45</v>
      </c>
      <c r="I1611" s="9" t="s">
        <v>78</v>
      </c>
      <c r="J1611" s="9" t="s">
        <v>47</v>
      </c>
      <c r="K1611" s="9" t="s">
        <v>47</v>
      </c>
      <c r="L1611" s="9" t="s">
        <v>47</v>
      </c>
      <c r="M1611" s="9" t="s">
        <v>48</v>
      </c>
      <c r="N1611" s="9" t="s">
        <v>79</v>
      </c>
      <c r="O1611" s="9" t="s">
        <v>98</v>
      </c>
      <c r="P1611" s="11" t="s">
        <v>51</v>
      </c>
      <c r="Q1611" s="11" t="s">
        <v>89</v>
      </c>
      <c r="R1611" s="11" t="s">
        <v>90</v>
      </c>
      <c r="S1611" s="11" t="s">
        <v>54</v>
      </c>
      <c r="T1611" s="11" t="s">
        <v>65</v>
      </c>
      <c r="U1611" s="11" t="s">
        <v>47</v>
      </c>
      <c r="V1611" s="11"/>
      <c r="W1611" s="11"/>
      <c r="X1611" s="11"/>
      <c r="Y1611" s="11"/>
      <c r="Z1611" s="11"/>
      <c r="AA1611" s="11"/>
      <c r="AB1611" s="11"/>
      <c r="AC1611" s="11"/>
      <c r="AD1611" s="11"/>
      <c r="AE1611" s="11"/>
      <c r="AF1611" s="12">
        <v>1247.0</v>
      </c>
      <c r="AG1611" s="12">
        <f t="shared" si="1"/>
        <v>125</v>
      </c>
      <c r="AH1611" s="12" t="str">
        <f t="array" ref="AH1611">IFERROR(INDEX('Pontuação'!G$13:G$191, MATCH(AG1611, 'Pontuação'!F$14:F$191, 0)), "Faixa Indefinida")</f>
        <v>A</v>
      </c>
      <c r="AI1611" s="12">
        <f t="shared" si="2"/>
        <v>1</v>
      </c>
      <c r="AJ1611" s="12">
        <f t="shared" si="3"/>
        <v>0</v>
      </c>
      <c r="AK1611" s="12">
        <f t="shared" si="4"/>
        <v>0</v>
      </c>
      <c r="AL1611" s="12">
        <f t="shared" si="5"/>
        <v>0</v>
      </c>
      <c r="AM1611" s="11"/>
      <c r="AN1611" s="13">
        <v>0.10682060073348301</v>
      </c>
      <c r="AO1611" s="11" t="s">
        <v>99</v>
      </c>
      <c r="AP1611" s="14">
        <v>45931.447850717595</v>
      </c>
    </row>
    <row r="1612">
      <c r="A1612" s="8">
        <v>45925.98094907407</v>
      </c>
      <c r="B1612" s="9" t="s">
        <v>3344</v>
      </c>
      <c r="C1612" s="9" t="s">
        <v>3345</v>
      </c>
      <c r="D1612" s="10">
        <v>5.53597462136E11</v>
      </c>
      <c r="E1612" s="9" t="s">
        <v>43</v>
      </c>
      <c r="F1612" s="9"/>
      <c r="G1612" s="9" t="s">
        <v>144</v>
      </c>
      <c r="H1612" s="9" t="s">
        <v>77</v>
      </c>
      <c r="I1612" s="9" t="s">
        <v>88</v>
      </c>
      <c r="J1612" s="9" t="s">
        <v>47</v>
      </c>
      <c r="K1612" s="9" t="s">
        <v>47</v>
      </c>
      <c r="L1612" s="9" t="s">
        <v>48</v>
      </c>
      <c r="M1612" s="9" t="s">
        <v>48</v>
      </c>
      <c r="N1612" s="9" t="s">
        <v>63</v>
      </c>
      <c r="O1612" s="9" t="s">
        <v>95</v>
      </c>
      <c r="P1612" s="11" t="s">
        <v>80</v>
      </c>
      <c r="Q1612" s="11" t="s">
        <v>81</v>
      </c>
      <c r="R1612" s="11" t="s">
        <v>82</v>
      </c>
      <c r="S1612" s="11">
        <v>7.50940275532E11</v>
      </c>
      <c r="T1612" s="11" t="s">
        <v>229</v>
      </c>
      <c r="U1612" s="11" t="s">
        <v>47</v>
      </c>
      <c r="V1612" s="11"/>
      <c r="W1612" s="11"/>
      <c r="X1612" s="11"/>
      <c r="Y1612" s="11"/>
      <c r="Z1612" s="11"/>
      <c r="AA1612" s="11"/>
      <c r="AB1612" s="11"/>
      <c r="AC1612" s="11"/>
      <c r="AD1612" s="11"/>
      <c r="AE1612" s="11"/>
      <c r="AF1612" s="12">
        <f>ROUNDUP(SUM(VLOOKUP(G1612,'Pontuação'!A$2:B$11,2,FALSE),VLOOKUP(E1612,'Pontuação'!C$2:D$11,2,FALSE),VLOOKUP(I1612,'Pontuação'!I$2:J$11,2,FALSE),VLOOKUP(K1612,'Pontuação'!G$2:H$11,2,FALSE),VLOOKUP(H1612,'Pontuação'!E$2:F$11,2,FALSE),VLOOKUP(M1612,'Pontuação'!K$2:L$11,2,FALSE)),0)</f>
        <v>1024</v>
      </c>
      <c r="AG1612" s="12">
        <f t="shared" si="1"/>
        <v>102</v>
      </c>
      <c r="AH1612" s="12" t="str">
        <f t="array" ref="AH1612">IFERROR(INDEX('Pontuação'!G$13:G$191, MATCH(AG1612, 'Pontuação'!F$14:F$191, 0)), "Faixa Indefinida")</f>
        <v>C</v>
      </c>
      <c r="AI1612" s="12">
        <f t="shared" si="2"/>
        <v>0</v>
      </c>
      <c r="AJ1612" s="12">
        <f t="shared" si="3"/>
        <v>0</v>
      </c>
      <c r="AK1612" s="12">
        <f t="shared" si="4"/>
        <v>1</v>
      </c>
      <c r="AL1612" s="12">
        <f t="shared" si="5"/>
        <v>0</v>
      </c>
      <c r="AM1612" s="11"/>
      <c r="AN1612" s="13">
        <v>0.09282785794040976</v>
      </c>
      <c r="AO1612" s="11" t="s">
        <v>99</v>
      </c>
      <c r="AP1612" s="14">
        <v>45931.447850717595</v>
      </c>
    </row>
    <row r="1613">
      <c r="A1613" s="8">
        <v>45925.98241898148</v>
      </c>
      <c r="B1613" s="9" t="s">
        <v>3348</v>
      </c>
      <c r="C1613" s="9" t="s">
        <v>3349</v>
      </c>
      <c r="D1613" s="10">
        <v>5.511949523265E12</v>
      </c>
      <c r="E1613" s="9" t="s">
        <v>43</v>
      </c>
      <c r="F1613" s="9"/>
      <c r="G1613" s="9" t="s">
        <v>69</v>
      </c>
      <c r="H1613" s="9" t="s">
        <v>61</v>
      </c>
      <c r="I1613" s="9" t="s">
        <v>88</v>
      </c>
      <c r="J1613" s="9" t="s">
        <v>47</v>
      </c>
      <c r="K1613" s="9" t="s">
        <v>47</v>
      </c>
      <c r="L1613" s="9" t="s">
        <v>47</v>
      </c>
      <c r="M1613" s="9" t="s">
        <v>47</v>
      </c>
      <c r="N1613" s="9" t="s">
        <v>79</v>
      </c>
      <c r="O1613" s="9" t="s">
        <v>50</v>
      </c>
      <c r="P1613" s="11" t="s">
        <v>51</v>
      </c>
      <c r="Q1613" s="11" t="s">
        <v>89</v>
      </c>
      <c r="R1613" s="11" t="s">
        <v>90</v>
      </c>
      <c r="S1613" s="11" t="s">
        <v>54</v>
      </c>
      <c r="T1613" s="11" t="s">
        <v>65</v>
      </c>
      <c r="U1613" s="11" t="s">
        <v>56</v>
      </c>
      <c r="V1613" s="11"/>
      <c r="W1613" s="11"/>
      <c r="X1613" s="11"/>
      <c r="Y1613" s="11"/>
      <c r="Z1613" s="11"/>
      <c r="AA1613" s="11"/>
      <c r="AB1613" s="11"/>
      <c r="AC1613" s="11"/>
      <c r="AD1613" s="11"/>
      <c r="AE1613" s="11"/>
      <c r="AF1613" s="12">
        <f>ROUNDUP(SUM(VLOOKUP(G1613,'Pontuação'!A$2:B$11,2,FALSE),VLOOKUP(E1613,'Pontuação'!C$2:D$11,2,FALSE),VLOOKUP(I1613,'Pontuação'!I$2:J$11,2,FALSE),VLOOKUP(K1613,'Pontuação'!G$2:H$11,2,FALSE),VLOOKUP(H1613,'Pontuação'!E$2:F$11,2,FALSE),VLOOKUP(M1613,'Pontuação'!K$2:L$11,2,FALSE)),0)</f>
        <v>807</v>
      </c>
      <c r="AG1613" s="12">
        <f t="shared" si="1"/>
        <v>81</v>
      </c>
      <c r="AH1613" s="12" t="str">
        <f t="array" ref="AH1613">IFERROR(INDEX('Pontuação'!G$13:G$191, MATCH(AG1613, 'Pontuação'!F$14:F$191, 0)), "Faixa Indefinida")</f>
        <v>D</v>
      </c>
      <c r="AI1613" s="12">
        <f t="shared" si="2"/>
        <v>0</v>
      </c>
      <c r="AJ1613" s="12">
        <f t="shared" si="3"/>
        <v>0</v>
      </c>
      <c r="AK1613" s="12">
        <f t="shared" si="4"/>
        <v>0</v>
      </c>
      <c r="AL1613" s="12">
        <f t="shared" si="5"/>
        <v>1</v>
      </c>
      <c r="AM1613" s="11"/>
      <c r="AN1613" s="13">
        <v>0.23224740509620428</v>
      </c>
      <c r="AO1613" s="11" t="s">
        <v>84</v>
      </c>
      <c r="AP1613" s="14">
        <v>45931.447850717595</v>
      </c>
    </row>
    <row r="1614">
      <c r="A1614" s="8">
        <v>45925.9828587963</v>
      </c>
      <c r="B1614" s="9" t="s">
        <v>244</v>
      </c>
      <c r="C1614" s="9" t="s">
        <v>3350</v>
      </c>
      <c r="D1614" s="10">
        <v>5.51194617012E12</v>
      </c>
      <c r="E1614" s="9" t="s">
        <v>43</v>
      </c>
      <c r="F1614" s="9"/>
      <c r="G1614" s="9" t="s">
        <v>76</v>
      </c>
      <c r="H1614" s="9" t="s">
        <v>45</v>
      </c>
      <c r="I1614" s="9" t="s">
        <v>46</v>
      </c>
      <c r="J1614" s="9" t="s">
        <v>48</v>
      </c>
      <c r="K1614" s="9" t="s">
        <v>48</v>
      </c>
      <c r="L1614" s="9" t="s">
        <v>48</v>
      </c>
      <c r="M1614" s="9" t="s">
        <v>47</v>
      </c>
      <c r="N1614" s="9" t="s">
        <v>49</v>
      </c>
      <c r="O1614" s="9" t="s">
        <v>64</v>
      </c>
      <c r="P1614" s="11" t="s">
        <v>80</v>
      </c>
      <c r="Q1614" s="11" t="s">
        <v>81</v>
      </c>
      <c r="R1614" s="11" t="s">
        <v>82</v>
      </c>
      <c r="S1614" s="11">
        <v>7.50940275529E11</v>
      </c>
      <c r="T1614" s="11" t="s">
        <v>477</v>
      </c>
      <c r="U1614" s="11" t="s">
        <v>56</v>
      </c>
      <c r="V1614" s="11"/>
      <c r="W1614" s="11"/>
      <c r="X1614" s="11"/>
      <c r="Y1614" s="11"/>
      <c r="Z1614" s="11"/>
      <c r="AA1614" s="11"/>
      <c r="AB1614" s="11"/>
      <c r="AC1614" s="11"/>
      <c r="AD1614" s="11"/>
      <c r="AE1614" s="11"/>
      <c r="AF1614" s="12">
        <f>ROUNDUP(SUM(VLOOKUP(G1614,'Pontuação'!A$2:B$11,2,FALSE),VLOOKUP(E1614,'Pontuação'!C$2:D$11,2,FALSE),VLOOKUP(I1614,'Pontuação'!I$2:J$11,2,FALSE),VLOOKUP(K1614,'Pontuação'!G$2:H$11,2,FALSE),VLOOKUP(H1614,'Pontuação'!E$2:F$11,2,FALSE),VLOOKUP(M1614,'Pontuação'!K$2:L$11,2,FALSE)),0)</f>
        <v>1251</v>
      </c>
      <c r="AG1614" s="12">
        <f t="shared" si="1"/>
        <v>125</v>
      </c>
      <c r="AH1614" s="12" t="str">
        <f t="array" ref="AH1614">IFERROR(INDEX('Pontuação'!G$13:G$191, MATCH(AG1614, 'Pontuação'!F$14:F$191, 0)), "Faixa Indefinida")</f>
        <v>A</v>
      </c>
      <c r="AI1614" s="12">
        <f t="shared" si="2"/>
        <v>1</v>
      </c>
      <c r="AJ1614" s="12">
        <f t="shared" si="3"/>
        <v>0</v>
      </c>
      <c r="AK1614" s="12">
        <f t="shared" si="4"/>
        <v>0</v>
      </c>
      <c r="AL1614" s="12">
        <f t="shared" si="5"/>
        <v>0</v>
      </c>
      <c r="AM1614" s="11"/>
      <c r="AN1614" s="13">
        <v>0.3271636740813186</v>
      </c>
      <c r="AO1614" s="11" t="s">
        <v>124</v>
      </c>
      <c r="AP1614" s="14">
        <v>45931.447850717595</v>
      </c>
    </row>
    <row r="1615">
      <c r="A1615" s="8">
        <v>45925.98297453704</v>
      </c>
      <c r="B1615" s="9" t="s">
        <v>3351</v>
      </c>
      <c r="C1615" s="9" t="s">
        <v>3352</v>
      </c>
      <c r="D1615" s="10">
        <v>5.567981261681E12</v>
      </c>
      <c r="E1615" s="9" t="s">
        <v>43</v>
      </c>
      <c r="F1615" s="9"/>
      <c r="G1615" s="9" t="s">
        <v>144</v>
      </c>
      <c r="H1615" s="9" t="s">
        <v>77</v>
      </c>
      <c r="I1615" s="9" t="s">
        <v>78</v>
      </c>
      <c r="J1615" s="9" t="s">
        <v>47</v>
      </c>
      <c r="K1615" s="9" t="s">
        <v>48</v>
      </c>
      <c r="L1615" s="9" t="s">
        <v>48</v>
      </c>
      <c r="M1615" s="9" t="s">
        <v>47</v>
      </c>
      <c r="N1615" s="9" t="s">
        <v>94</v>
      </c>
      <c r="O1615" s="9" t="s">
        <v>70</v>
      </c>
      <c r="P1615" s="11" t="s">
        <v>51</v>
      </c>
      <c r="Q1615" s="11" t="s">
        <v>133</v>
      </c>
      <c r="R1615" s="11" t="s">
        <v>90</v>
      </c>
      <c r="S1615" s="11" t="s">
        <v>72</v>
      </c>
      <c r="T1615" s="11" t="s">
        <v>55</v>
      </c>
      <c r="U1615" s="11" t="s">
        <v>56</v>
      </c>
      <c r="V1615" s="11"/>
      <c r="W1615" s="11"/>
      <c r="X1615" s="11"/>
      <c r="Y1615" s="11"/>
      <c r="Z1615" s="11"/>
      <c r="AA1615" s="11"/>
      <c r="AB1615" s="11"/>
      <c r="AC1615" s="11"/>
      <c r="AD1615" s="11"/>
      <c r="AE1615" s="11"/>
      <c r="AF1615" s="12">
        <f>ROUNDUP(SUM(VLOOKUP(G1615,'Pontuação'!A$2:B$11,2,FALSE),VLOOKUP(E1615,'Pontuação'!C$2:D$11,2,FALSE),VLOOKUP(I1615,'Pontuação'!I$2:J$11,2,FALSE),VLOOKUP(K1615,'Pontuação'!G$2:H$11,2,FALSE),VLOOKUP(H1615,'Pontuação'!E$2:F$11,2,FALSE),VLOOKUP(M1615,'Pontuação'!K$2:L$11,2,FALSE)),0)</f>
        <v>1070</v>
      </c>
      <c r="AG1615" s="12">
        <f t="shared" si="1"/>
        <v>107</v>
      </c>
      <c r="AH1615" s="12" t="str">
        <f t="array" ref="AH1615">IFERROR(INDEX('Pontuação'!G$13:G$191, MATCH(AG1615, 'Pontuação'!F$14:F$191, 0)), "Faixa Indefinida")</f>
        <v>B</v>
      </c>
      <c r="AI1615" s="12">
        <f t="shared" si="2"/>
        <v>0</v>
      </c>
      <c r="AJ1615" s="12">
        <f t="shared" si="3"/>
        <v>1</v>
      </c>
      <c r="AK1615" s="12">
        <f t="shared" si="4"/>
        <v>0</v>
      </c>
      <c r="AL1615" s="12">
        <f t="shared" si="5"/>
        <v>0</v>
      </c>
      <c r="AM1615" s="11"/>
      <c r="AN1615" s="13">
        <v>0.07027417475519022</v>
      </c>
      <c r="AO1615" s="11" t="s">
        <v>99</v>
      </c>
      <c r="AP1615" s="14">
        <v>45931.447850717595</v>
      </c>
    </row>
    <row r="1616">
      <c r="A1616" s="8">
        <v>45925.98443287037</v>
      </c>
      <c r="B1616" s="9" t="s">
        <v>3353</v>
      </c>
      <c r="C1616" s="9" t="s">
        <v>3354</v>
      </c>
      <c r="D1616" s="10">
        <v>5.514997036971E12</v>
      </c>
      <c r="E1616" s="9" t="s">
        <v>43</v>
      </c>
      <c r="F1616" s="9"/>
      <c r="G1616" s="9" t="s">
        <v>44</v>
      </c>
      <c r="H1616" s="9" t="s">
        <v>61</v>
      </c>
      <c r="I1616" s="9" t="s">
        <v>78</v>
      </c>
      <c r="J1616" s="9" t="s">
        <v>47</v>
      </c>
      <c r="K1616" s="9" t="s">
        <v>47</v>
      </c>
      <c r="L1616" s="9" t="s">
        <v>48</v>
      </c>
      <c r="M1616" s="9" t="s">
        <v>48</v>
      </c>
      <c r="N1616" s="9" t="s">
        <v>63</v>
      </c>
      <c r="O1616" s="9" t="s">
        <v>50</v>
      </c>
      <c r="P1616" s="11" t="s">
        <v>51</v>
      </c>
      <c r="Q1616" s="11" t="s">
        <v>137</v>
      </c>
      <c r="R1616" s="11" t="s">
        <v>107</v>
      </c>
      <c r="S1616" s="11" t="s">
        <v>72</v>
      </c>
      <c r="T1616" s="11" t="s">
        <v>65</v>
      </c>
      <c r="U1616" s="11" t="s">
        <v>56</v>
      </c>
      <c r="V1616" s="11"/>
      <c r="W1616" s="11"/>
      <c r="X1616" s="11"/>
      <c r="Y1616" s="11"/>
      <c r="Z1616" s="11"/>
      <c r="AA1616" s="11"/>
      <c r="AB1616" s="11"/>
      <c r="AC1616" s="11"/>
      <c r="AD1616" s="11"/>
      <c r="AE1616" s="11"/>
      <c r="AF1616" s="12">
        <f>ROUNDUP(SUM(VLOOKUP(G1616,'Pontuação'!A$2:B$11,2,FALSE),VLOOKUP(E1616,'Pontuação'!C$2:D$11,2,FALSE),VLOOKUP(I1616,'Pontuação'!I$2:J$11,2,FALSE),VLOOKUP(K1616,'Pontuação'!G$2:H$11,2,FALSE),VLOOKUP(H1616,'Pontuação'!E$2:F$11,2,FALSE),VLOOKUP(M1616,'Pontuação'!K$2:L$11,2,FALSE)),0)</f>
        <v>1094</v>
      </c>
      <c r="AG1616" s="12">
        <f t="shared" si="1"/>
        <v>109</v>
      </c>
      <c r="AH1616" s="12" t="str">
        <f t="array" ref="AH1616">IFERROR(INDEX('Pontuação'!G$13:G$191, MATCH(AG1616, 'Pontuação'!F$14:F$191, 0)), "Faixa Indefinida")</f>
        <v>B</v>
      </c>
      <c r="AI1616" s="12">
        <f t="shared" si="2"/>
        <v>0</v>
      </c>
      <c r="AJ1616" s="12">
        <f t="shared" si="3"/>
        <v>1</v>
      </c>
      <c r="AK1616" s="12">
        <f t="shared" si="4"/>
        <v>0</v>
      </c>
      <c r="AL1616" s="12">
        <f t="shared" si="5"/>
        <v>0</v>
      </c>
      <c r="AM1616" s="11"/>
      <c r="AN1616" s="13">
        <v>0.5303353458850819</v>
      </c>
      <c r="AO1616" s="11" t="s">
        <v>57</v>
      </c>
      <c r="AP1616" s="14">
        <v>45931.447850717595</v>
      </c>
    </row>
    <row r="1617">
      <c r="A1617" s="8">
        <v>45925.9853125</v>
      </c>
      <c r="B1617" s="9" t="s">
        <v>2597</v>
      </c>
      <c r="C1617" s="9" t="s">
        <v>3355</v>
      </c>
      <c r="D1617" s="10">
        <v>5.561984018129E12</v>
      </c>
      <c r="E1617" s="9" t="s">
        <v>43</v>
      </c>
      <c r="F1617" s="9"/>
      <c r="G1617" s="9" t="s">
        <v>44</v>
      </c>
      <c r="H1617" s="9" t="s">
        <v>87</v>
      </c>
      <c r="I1617" s="9" t="s">
        <v>78</v>
      </c>
      <c r="J1617" s="9" t="s">
        <v>47</v>
      </c>
      <c r="K1617" s="9" t="s">
        <v>48</v>
      </c>
      <c r="L1617" s="9" t="s">
        <v>48</v>
      </c>
      <c r="M1617" s="9" t="s">
        <v>47</v>
      </c>
      <c r="N1617" s="9" t="s">
        <v>63</v>
      </c>
      <c r="O1617" s="9" t="s">
        <v>50</v>
      </c>
      <c r="P1617" s="11" t="s">
        <v>51</v>
      </c>
      <c r="Q1617" s="11" t="s">
        <v>165</v>
      </c>
      <c r="R1617" s="11" t="s">
        <v>166</v>
      </c>
      <c r="S1617" s="11" t="s">
        <v>167</v>
      </c>
      <c r="T1617" s="11" t="s">
        <v>55</v>
      </c>
      <c r="U1617" s="11" t="s">
        <v>56</v>
      </c>
      <c r="V1617" s="11"/>
      <c r="W1617" s="11"/>
      <c r="X1617" s="11"/>
      <c r="Y1617" s="11"/>
      <c r="Z1617" s="11"/>
      <c r="AA1617" s="11"/>
      <c r="AB1617" s="11"/>
      <c r="AC1617" s="11"/>
      <c r="AD1617" s="11"/>
      <c r="AE1617" s="11"/>
      <c r="AF1617" s="12">
        <f>ROUNDUP(SUM(VLOOKUP(G1617,'Pontuação'!A$2:B$11,2,FALSE),VLOOKUP(E1617,'Pontuação'!C$2:D$11,2,FALSE),VLOOKUP(I1617,'Pontuação'!I$2:J$11,2,FALSE),VLOOKUP(K1617,'Pontuação'!G$2:H$11,2,FALSE),VLOOKUP(H1617,'Pontuação'!E$2:F$11,2,FALSE),VLOOKUP(M1617,'Pontuação'!K$2:L$11,2,FALSE)),0)</f>
        <v>1044</v>
      </c>
      <c r="AG1617" s="12">
        <f t="shared" si="1"/>
        <v>104</v>
      </c>
      <c r="AH1617" s="12" t="str">
        <f t="array" ref="AH1617">IFERROR(INDEX('Pontuação'!G$13:G$191, MATCH(AG1617, 'Pontuação'!F$14:F$191, 0)), "Faixa Indefinida")</f>
        <v>C</v>
      </c>
      <c r="AI1617" s="12">
        <f t="shared" si="2"/>
        <v>0</v>
      </c>
      <c r="AJ1617" s="12">
        <f t="shared" si="3"/>
        <v>0</v>
      </c>
      <c r="AK1617" s="12">
        <f t="shared" si="4"/>
        <v>1</v>
      </c>
      <c r="AL1617" s="12">
        <f t="shared" si="5"/>
        <v>0</v>
      </c>
      <c r="AM1617" s="11"/>
      <c r="AN1617" s="13">
        <v>0.49773226439505985</v>
      </c>
      <c r="AO1617" s="11" t="s">
        <v>151</v>
      </c>
      <c r="AP1617" s="14">
        <v>45931.447850717595</v>
      </c>
    </row>
    <row r="1618">
      <c r="A1618" s="8">
        <v>45925.98533564815</v>
      </c>
      <c r="B1618" s="9" t="s">
        <v>3356</v>
      </c>
      <c r="C1618" s="9" t="s">
        <v>3357</v>
      </c>
      <c r="D1618" s="10">
        <v>5.514981579843E12</v>
      </c>
      <c r="E1618" s="9" t="s">
        <v>43</v>
      </c>
      <c r="F1618" s="9"/>
      <c r="G1618" s="9" t="s">
        <v>60</v>
      </c>
      <c r="H1618" s="9" t="s">
        <v>45</v>
      </c>
      <c r="I1618" s="9" t="s">
        <v>46</v>
      </c>
      <c r="J1618" s="9" t="s">
        <v>47</v>
      </c>
      <c r="K1618" s="9" t="s">
        <v>48</v>
      </c>
      <c r="L1618" s="9" t="s">
        <v>47</v>
      </c>
      <c r="M1618" s="9" t="s">
        <v>47</v>
      </c>
      <c r="N1618" s="9" t="s">
        <v>49</v>
      </c>
      <c r="O1618" s="9" t="s">
        <v>50</v>
      </c>
      <c r="P1618" s="11" t="s">
        <v>51</v>
      </c>
      <c r="Q1618" s="11" t="s">
        <v>52</v>
      </c>
      <c r="R1618" s="11" t="s">
        <v>53</v>
      </c>
      <c r="S1618" s="11" t="s">
        <v>54</v>
      </c>
      <c r="T1618" s="11" t="s">
        <v>65</v>
      </c>
      <c r="U1618" s="11" t="s">
        <v>56</v>
      </c>
      <c r="V1618" s="11"/>
      <c r="W1618" s="11"/>
      <c r="X1618" s="11"/>
      <c r="Y1618" s="11"/>
      <c r="Z1618" s="11"/>
      <c r="AA1618" s="11"/>
      <c r="AB1618" s="11"/>
      <c r="AC1618" s="11"/>
      <c r="AD1618" s="11"/>
      <c r="AE1618" s="11"/>
      <c r="AF1618" s="12">
        <f>ROUNDUP(SUM(VLOOKUP(G1618,'Pontuação'!A$2:B$11,2,FALSE),VLOOKUP(E1618,'Pontuação'!C$2:D$11,2,FALSE),VLOOKUP(I1618,'Pontuação'!I$2:J$11,2,FALSE),VLOOKUP(K1618,'Pontuação'!G$2:H$11,2,FALSE),VLOOKUP(H1618,'Pontuação'!E$2:F$11,2,FALSE),VLOOKUP(M1618,'Pontuação'!K$2:L$11,2,FALSE)),0)</f>
        <v>1260</v>
      </c>
      <c r="AG1618" s="12">
        <f t="shared" si="1"/>
        <v>126</v>
      </c>
      <c r="AH1618" s="12" t="str">
        <f t="array" ref="AH1618">IFERROR(INDEX('Pontuação'!G$13:G$191, MATCH(AG1618, 'Pontuação'!F$14:F$191, 0)), "Faixa Indefinida")</f>
        <v>A</v>
      </c>
      <c r="AI1618" s="12">
        <f t="shared" si="2"/>
        <v>1</v>
      </c>
      <c r="AJ1618" s="12">
        <f t="shared" si="3"/>
        <v>0</v>
      </c>
      <c r="AK1618" s="12">
        <f t="shared" si="4"/>
        <v>0</v>
      </c>
      <c r="AL1618" s="12">
        <f t="shared" si="5"/>
        <v>0</v>
      </c>
      <c r="AM1618" s="11"/>
      <c r="AN1618" s="13">
        <v>0.3826454585347824</v>
      </c>
      <c r="AO1618" s="11" t="s">
        <v>66</v>
      </c>
      <c r="AP1618" s="14">
        <v>45931.447850717595</v>
      </c>
    </row>
    <row r="1619">
      <c r="A1619" s="8">
        <v>45925.98583333333</v>
      </c>
      <c r="B1619" s="9" t="s">
        <v>3358</v>
      </c>
      <c r="C1619" s="9" t="s">
        <v>3359</v>
      </c>
      <c r="D1619" s="10">
        <v>5.535984276915E12</v>
      </c>
      <c r="E1619" s="9" t="s">
        <v>43</v>
      </c>
      <c r="F1619" s="9"/>
      <c r="G1619" s="9" t="s">
        <v>76</v>
      </c>
      <c r="H1619" s="9" t="s">
        <v>45</v>
      </c>
      <c r="I1619" s="9" t="s">
        <v>78</v>
      </c>
      <c r="J1619" s="9" t="s">
        <v>48</v>
      </c>
      <c r="K1619" s="9" t="s">
        <v>48</v>
      </c>
      <c r="L1619" s="9" t="s">
        <v>48</v>
      </c>
      <c r="M1619" s="9" t="s">
        <v>48</v>
      </c>
      <c r="N1619" s="9" t="s">
        <v>63</v>
      </c>
      <c r="O1619" s="9" t="s">
        <v>64</v>
      </c>
      <c r="P1619" s="11" t="s">
        <v>51</v>
      </c>
      <c r="Q1619" s="11" t="s">
        <v>133</v>
      </c>
      <c r="R1619" s="11" t="s">
        <v>107</v>
      </c>
      <c r="S1619" s="11" t="s">
        <v>380</v>
      </c>
      <c r="T1619" s="11" t="s">
        <v>55</v>
      </c>
      <c r="U1619" s="11" t="s">
        <v>56</v>
      </c>
      <c r="V1619" s="11"/>
      <c r="W1619" s="11"/>
      <c r="X1619" s="11"/>
      <c r="Y1619" s="11"/>
      <c r="Z1619" s="11"/>
      <c r="AA1619" s="11"/>
      <c r="AB1619" s="11"/>
      <c r="AC1619" s="11"/>
      <c r="AD1619" s="11"/>
      <c r="AE1619" s="11"/>
      <c r="AF1619" s="12">
        <f>ROUNDUP(SUM(VLOOKUP(G1619,'Pontuação'!A$2:B$11,2,FALSE),VLOOKUP(E1619,'Pontuação'!C$2:D$11,2,FALSE),VLOOKUP(I1619,'Pontuação'!I$2:J$11,2,FALSE),VLOOKUP(K1619,'Pontuação'!G$2:H$11,2,FALSE),VLOOKUP(H1619,'Pontuação'!E$2:F$11,2,FALSE),VLOOKUP(M1619,'Pontuação'!K$2:L$11,2,FALSE)),0)</f>
        <v>1351</v>
      </c>
      <c r="AG1619" s="12">
        <f t="shared" si="1"/>
        <v>135</v>
      </c>
      <c r="AH1619" s="12" t="str">
        <f t="array" ref="AH1619">IFERROR(INDEX('Pontuação'!G$13:G$191, MATCH(AG1619, 'Pontuação'!F$14:F$191, 0)), "Faixa Indefinida")</f>
        <v>A</v>
      </c>
      <c r="AI1619" s="12">
        <f t="shared" si="2"/>
        <v>1</v>
      </c>
      <c r="AJ1619" s="12">
        <f t="shared" si="3"/>
        <v>0</v>
      </c>
      <c r="AK1619" s="12">
        <f t="shared" si="4"/>
        <v>0</v>
      </c>
      <c r="AL1619" s="12">
        <f t="shared" si="5"/>
        <v>0</v>
      </c>
      <c r="AM1619" s="11"/>
      <c r="AN1619" s="13">
        <v>0.5143815236421724</v>
      </c>
      <c r="AO1619" s="11" t="s">
        <v>57</v>
      </c>
      <c r="AP1619" s="14">
        <v>45931.447850717595</v>
      </c>
    </row>
    <row r="1620">
      <c r="A1620" s="8">
        <v>45925.98721064815</v>
      </c>
      <c r="B1620" s="9" t="s">
        <v>3360</v>
      </c>
      <c r="C1620" s="9" t="s">
        <v>3361</v>
      </c>
      <c r="D1620" s="10">
        <v>5.513996688098E12</v>
      </c>
      <c r="E1620" s="9" t="s">
        <v>43</v>
      </c>
      <c r="F1620" s="9"/>
      <c r="G1620" s="9" t="s">
        <v>76</v>
      </c>
      <c r="H1620" s="9" t="s">
        <v>77</v>
      </c>
      <c r="I1620" s="9" t="s">
        <v>46</v>
      </c>
      <c r="J1620" s="9" t="s">
        <v>48</v>
      </c>
      <c r="K1620" s="9" t="s">
        <v>48</v>
      </c>
      <c r="L1620" s="9" t="s">
        <v>48</v>
      </c>
      <c r="M1620" s="9" t="s">
        <v>48</v>
      </c>
      <c r="N1620" s="9" t="s">
        <v>63</v>
      </c>
      <c r="O1620" s="9" t="s">
        <v>64</v>
      </c>
      <c r="P1620" s="11" t="s">
        <v>80</v>
      </c>
      <c r="Q1620" s="11" t="s">
        <v>81</v>
      </c>
      <c r="R1620" s="11" t="s">
        <v>82</v>
      </c>
      <c r="S1620" s="11">
        <v>7.50940275529E11</v>
      </c>
      <c r="T1620" s="11" t="s">
        <v>477</v>
      </c>
      <c r="U1620" s="11" t="s">
        <v>56</v>
      </c>
      <c r="V1620" s="11"/>
      <c r="W1620" s="11"/>
      <c r="X1620" s="11"/>
      <c r="Y1620" s="11"/>
      <c r="Z1620" s="11"/>
      <c r="AA1620" s="11"/>
      <c r="AB1620" s="11"/>
      <c r="AC1620" s="11"/>
      <c r="AD1620" s="11"/>
      <c r="AE1620" s="11"/>
      <c r="AF1620" s="12">
        <f>ROUNDUP(SUM(VLOOKUP(G1620,'Pontuação'!A$2:B$11,2,FALSE),VLOOKUP(E1620,'Pontuação'!C$2:D$11,2,FALSE),VLOOKUP(I1620,'Pontuação'!I$2:J$11,2,FALSE),VLOOKUP(K1620,'Pontuação'!G$2:H$11,2,FALSE),VLOOKUP(H1620,'Pontuação'!E$2:F$11,2,FALSE),VLOOKUP(M1620,'Pontuação'!K$2:L$11,2,FALSE)),0)</f>
        <v>1347</v>
      </c>
      <c r="AG1620" s="12">
        <f t="shared" si="1"/>
        <v>135</v>
      </c>
      <c r="AH1620" s="12" t="str">
        <f t="array" ref="AH1620">IFERROR(INDEX('Pontuação'!G$13:G$191, MATCH(AG1620, 'Pontuação'!F$14:F$191, 0)), "Faixa Indefinida")</f>
        <v>A</v>
      </c>
      <c r="AI1620" s="12">
        <f t="shared" si="2"/>
        <v>1</v>
      </c>
      <c r="AJ1620" s="12">
        <f t="shared" si="3"/>
        <v>0</v>
      </c>
      <c r="AK1620" s="12">
        <f t="shared" si="4"/>
        <v>0</v>
      </c>
      <c r="AL1620" s="12">
        <f t="shared" si="5"/>
        <v>0</v>
      </c>
      <c r="AM1620" s="11"/>
      <c r="AN1620" s="13">
        <v>0.4212655453722149</v>
      </c>
      <c r="AO1620" s="11" t="s">
        <v>151</v>
      </c>
      <c r="AP1620" s="14">
        <v>45931.447850717595</v>
      </c>
    </row>
    <row r="1621">
      <c r="A1621" s="8">
        <v>45925.988657407404</v>
      </c>
      <c r="B1621" s="9" t="s">
        <v>3362</v>
      </c>
      <c r="C1621" s="9" t="s">
        <v>3363</v>
      </c>
      <c r="D1621" s="10">
        <v>5.571984094311E12</v>
      </c>
      <c r="E1621" s="9" t="s">
        <v>75</v>
      </c>
      <c r="F1621" s="9"/>
      <c r="G1621" s="9" t="s">
        <v>60</v>
      </c>
      <c r="H1621" s="9" t="s">
        <v>87</v>
      </c>
      <c r="I1621" s="9" t="s">
        <v>88</v>
      </c>
      <c r="J1621" s="9" t="s">
        <v>48</v>
      </c>
      <c r="K1621" s="9" t="s">
        <v>47</v>
      </c>
      <c r="L1621" s="9" t="s">
        <v>47</v>
      </c>
      <c r="M1621" s="9" t="s">
        <v>48</v>
      </c>
      <c r="N1621" s="9" t="s">
        <v>79</v>
      </c>
      <c r="O1621" s="9" t="s">
        <v>50</v>
      </c>
      <c r="P1621" s="11" t="s">
        <v>51</v>
      </c>
      <c r="Q1621" s="11" t="s">
        <v>115</v>
      </c>
      <c r="R1621" s="11" t="s">
        <v>90</v>
      </c>
      <c r="S1621" s="11" t="s">
        <v>254</v>
      </c>
      <c r="T1621" s="11" t="s">
        <v>55</v>
      </c>
      <c r="U1621" s="11" t="s">
        <v>56</v>
      </c>
      <c r="V1621" s="11"/>
      <c r="W1621" s="11"/>
      <c r="X1621" s="11"/>
      <c r="Y1621" s="11"/>
      <c r="Z1621" s="11"/>
      <c r="AA1621" s="11"/>
      <c r="AB1621" s="11"/>
      <c r="AC1621" s="11"/>
      <c r="AD1621" s="11"/>
      <c r="AE1621" s="11"/>
      <c r="AF1621" s="12">
        <f>ROUNDUP(SUM(VLOOKUP(G1621,'Pontuação'!A$2:B$11,2,FALSE),VLOOKUP(E1621,'Pontuação'!C$2:D$11,2,FALSE),VLOOKUP(I1621,'Pontuação'!I$2:J$11,2,FALSE),VLOOKUP(K1621,'Pontuação'!G$2:H$11,2,FALSE),VLOOKUP(H1621,'Pontuação'!E$2:F$11,2,FALSE),VLOOKUP(M1621,'Pontuação'!K$2:L$11,2,FALSE)),0)</f>
        <v>1058</v>
      </c>
      <c r="AG1621" s="12">
        <f t="shared" si="1"/>
        <v>106</v>
      </c>
      <c r="AH1621" s="12" t="str">
        <f t="array" ref="AH1621">IFERROR(INDEX('Pontuação'!G$13:G$191, MATCH(AG1621, 'Pontuação'!F$14:F$191, 0)), "Faixa Indefinida")</f>
        <v>B</v>
      </c>
      <c r="AI1621" s="12">
        <f t="shared" si="2"/>
        <v>0</v>
      </c>
      <c r="AJ1621" s="12">
        <f t="shared" si="3"/>
        <v>1</v>
      </c>
      <c r="AK1621" s="12">
        <f t="shared" si="4"/>
        <v>0</v>
      </c>
      <c r="AL1621" s="12">
        <f t="shared" si="5"/>
        <v>0</v>
      </c>
      <c r="AM1621" s="11"/>
      <c r="AN1621" s="13">
        <v>0.18253898090391332</v>
      </c>
      <c r="AO1621" s="11" t="s">
        <v>110</v>
      </c>
      <c r="AP1621" s="14">
        <v>45931.447850717595</v>
      </c>
    </row>
    <row r="1622">
      <c r="A1622" s="8">
        <v>45925.98966435185</v>
      </c>
      <c r="B1622" s="9" t="s">
        <v>3364</v>
      </c>
      <c r="C1622" s="9" t="s">
        <v>3365</v>
      </c>
      <c r="D1622" s="10">
        <v>5.586981815556E12</v>
      </c>
      <c r="E1622" s="9" t="s">
        <v>43</v>
      </c>
      <c r="F1622" s="9"/>
      <c r="G1622" s="9" t="s">
        <v>76</v>
      </c>
      <c r="H1622" s="9" t="s">
        <v>77</v>
      </c>
      <c r="I1622" s="9" t="s">
        <v>88</v>
      </c>
      <c r="J1622" s="9" t="s">
        <v>47</v>
      </c>
      <c r="K1622" s="9" t="s">
        <v>48</v>
      </c>
      <c r="L1622" s="9" t="s">
        <v>48</v>
      </c>
      <c r="M1622" s="9" t="s">
        <v>47</v>
      </c>
      <c r="N1622" s="9" t="s">
        <v>63</v>
      </c>
      <c r="O1622" s="9" t="s">
        <v>70</v>
      </c>
      <c r="P1622" s="11" t="s">
        <v>51</v>
      </c>
      <c r="Q1622" s="11" t="s">
        <v>121</v>
      </c>
      <c r="R1622" s="11" t="s">
        <v>122</v>
      </c>
      <c r="S1622" s="11" t="s">
        <v>123</v>
      </c>
      <c r="T1622" s="11" t="s">
        <v>55</v>
      </c>
      <c r="U1622" s="11" t="s">
        <v>56</v>
      </c>
      <c r="V1622" s="11"/>
      <c r="W1622" s="11"/>
      <c r="X1622" s="11"/>
      <c r="Y1622" s="11"/>
      <c r="Z1622" s="11"/>
      <c r="AA1622" s="11"/>
      <c r="AB1622" s="11"/>
      <c r="AC1622" s="11"/>
      <c r="AD1622" s="11"/>
      <c r="AE1622" s="11"/>
      <c r="AF1622" s="12">
        <f>ROUNDUP(SUM(VLOOKUP(G1622,'Pontuação'!A$2:B$11,2,FALSE),VLOOKUP(E1622,'Pontuação'!C$2:D$11,2,FALSE),VLOOKUP(I1622,'Pontuação'!I$2:J$11,2,FALSE),VLOOKUP(K1622,'Pontuação'!G$2:H$11,2,FALSE),VLOOKUP(H1622,'Pontuação'!E$2:F$11,2,FALSE),VLOOKUP(M1622,'Pontuação'!K$2:L$11,2,FALSE)),0)</f>
        <v>1061</v>
      </c>
      <c r="AG1622" s="12">
        <f t="shared" si="1"/>
        <v>106</v>
      </c>
      <c r="AH1622" s="12" t="str">
        <f t="array" ref="AH1622">IFERROR(INDEX('Pontuação'!G$13:G$191, MATCH(AG1622, 'Pontuação'!F$14:F$191, 0)), "Faixa Indefinida")</f>
        <v>B</v>
      </c>
      <c r="AI1622" s="12">
        <f t="shared" si="2"/>
        <v>0</v>
      </c>
      <c r="AJ1622" s="12">
        <f t="shared" si="3"/>
        <v>1</v>
      </c>
      <c r="AK1622" s="12">
        <f t="shared" si="4"/>
        <v>0</v>
      </c>
      <c r="AL1622" s="12">
        <f t="shared" si="5"/>
        <v>0</v>
      </c>
      <c r="AM1622" s="11"/>
      <c r="AN1622" s="13">
        <v>0.20099663281518482</v>
      </c>
      <c r="AO1622" s="11" t="s">
        <v>162</v>
      </c>
      <c r="AP1622" s="14">
        <v>45931.447850717595</v>
      </c>
    </row>
    <row r="1623">
      <c r="A1623" s="8">
        <v>45925.98979166667</v>
      </c>
      <c r="B1623" s="9" t="s">
        <v>3366</v>
      </c>
      <c r="C1623" s="9" t="s">
        <v>3367</v>
      </c>
      <c r="D1623" s="10">
        <v>5.531975949663E12</v>
      </c>
      <c r="E1623" s="9" t="s">
        <v>43</v>
      </c>
      <c r="F1623" s="9"/>
      <c r="G1623" s="9" t="s">
        <v>60</v>
      </c>
      <c r="H1623" s="9" t="s">
        <v>45</v>
      </c>
      <c r="I1623" s="9" t="s">
        <v>78</v>
      </c>
      <c r="J1623" s="9" t="s">
        <v>47</v>
      </c>
      <c r="K1623" s="9" t="s">
        <v>47</v>
      </c>
      <c r="L1623" s="9" t="s">
        <v>48</v>
      </c>
      <c r="M1623" s="9" t="s">
        <v>48</v>
      </c>
      <c r="N1623" s="9" t="s">
        <v>79</v>
      </c>
      <c r="O1623" s="9" t="s">
        <v>50</v>
      </c>
      <c r="P1623" s="11" t="s">
        <v>51</v>
      </c>
      <c r="Q1623" s="11" t="s">
        <v>115</v>
      </c>
      <c r="R1623" s="11" t="s">
        <v>53</v>
      </c>
      <c r="S1623" s="11" t="s">
        <v>54</v>
      </c>
      <c r="T1623" s="11" t="s">
        <v>55</v>
      </c>
      <c r="U1623" s="11" t="s">
        <v>56</v>
      </c>
      <c r="V1623" s="11"/>
      <c r="W1623" s="11"/>
      <c r="X1623" s="11"/>
      <c r="Y1623" s="11"/>
      <c r="Z1623" s="11"/>
      <c r="AA1623" s="11"/>
      <c r="AB1623" s="11"/>
      <c r="AC1623" s="11"/>
      <c r="AD1623" s="11"/>
      <c r="AE1623" s="11"/>
      <c r="AF1623" s="12">
        <f>ROUNDUP(SUM(VLOOKUP(G1623,'Pontuação'!A$2:B$11,2,FALSE),VLOOKUP(E1623,'Pontuação'!C$2:D$11,2,FALSE),VLOOKUP(I1623,'Pontuação'!I$2:J$11,2,FALSE),VLOOKUP(K1623,'Pontuação'!G$2:H$11,2,FALSE),VLOOKUP(H1623,'Pontuação'!E$2:F$11,2,FALSE),VLOOKUP(M1623,'Pontuação'!K$2:L$11,2,FALSE)),0)</f>
        <v>1250</v>
      </c>
      <c r="AG1623" s="12">
        <f t="shared" si="1"/>
        <v>125</v>
      </c>
      <c r="AH1623" s="12" t="str">
        <f t="array" ref="AH1623">IFERROR(INDEX('Pontuação'!G$13:G$191, MATCH(AG1623, 'Pontuação'!F$14:F$191, 0)), "Faixa Indefinida")</f>
        <v>A</v>
      </c>
      <c r="AI1623" s="12">
        <f t="shared" si="2"/>
        <v>1</v>
      </c>
      <c r="AJ1623" s="12">
        <f t="shared" si="3"/>
        <v>0</v>
      </c>
      <c r="AK1623" s="12">
        <f t="shared" si="4"/>
        <v>0</v>
      </c>
      <c r="AL1623" s="12">
        <f t="shared" si="5"/>
        <v>0</v>
      </c>
      <c r="AM1623" s="11"/>
      <c r="AN1623" s="13">
        <v>0.4922502674171985</v>
      </c>
      <c r="AO1623" s="11" t="s">
        <v>151</v>
      </c>
      <c r="AP1623" s="14">
        <v>45931.447850717595</v>
      </c>
    </row>
    <row r="1624">
      <c r="A1624" s="8">
        <v>45925.990335648145</v>
      </c>
      <c r="B1624" s="9" t="s">
        <v>3368</v>
      </c>
      <c r="C1624" s="9" t="s">
        <v>3369</v>
      </c>
      <c r="D1624" s="10">
        <v>5.598985416657E12</v>
      </c>
      <c r="E1624" s="9" t="s">
        <v>43</v>
      </c>
      <c r="F1624" s="9"/>
      <c r="G1624" s="9" t="s">
        <v>60</v>
      </c>
      <c r="H1624" s="9" t="s">
        <v>45</v>
      </c>
      <c r="I1624" s="9" t="s">
        <v>106</v>
      </c>
      <c r="J1624" s="9" t="s">
        <v>48</v>
      </c>
      <c r="K1624" s="9" t="s">
        <v>48</v>
      </c>
      <c r="L1624" s="9" t="s">
        <v>48</v>
      </c>
      <c r="M1624" s="9" t="s">
        <v>47</v>
      </c>
      <c r="N1624" s="9" t="s">
        <v>63</v>
      </c>
      <c r="O1624" s="9" t="s">
        <v>50</v>
      </c>
      <c r="P1624" s="11" t="s">
        <v>51</v>
      </c>
      <c r="Q1624" s="11" t="s">
        <v>203</v>
      </c>
      <c r="R1624" s="11" t="s">
        <v>320</v>
      </c>
      <c r="S1624" s="11" t="s">
        <v>214</v>
      </c>
      <c r="T1624" s="11" t="s">
        <v>55</v>
      </c>
      <c r="U1624" s="11" t="s">
        <v>56</v>
      </c>
      <c r="V1624" s="11"/>
      <c r="W1624" s="11"/>
      <c r="X1624" s="11"/>
      <c r="Y1624" s="11"/>
      <c r="Z1624" s="11"/>
      <c r="AA1624" s="11"/>
      <c r="AB1624" s="11"/>
      <c r="AC1624" s="11"/>
      <c r="AD1624" s="11"/>
      <c r="AE1624" s="11"/>
      <c r="AF1624" s="12">
        <f>ROUNDUP(SUM(VLOOKUP(G1624,'Pontuação'!A$2:B$11,2,FALSE),VLOOKUP(E1624,'Pontuação'!C$2:D$11,2,FALSE),VLOOKUP(I1624,'Pontuação'!I$2:J$11,2,FALSE),VLOOKUP(K1624,'Pontuação'!G$2:H$11,2,FALSE),VLOOKUP(H1624,'Pontuação'!E$2:F$11,2,FALSE),VLOOKUP(M1624,'Pontuação'!K$2:L$11,2,FALSE)),0)</f>
        <v>1173</v>
      </c>
      <c r="AG1624" s="12">
        <f t="shared" si="1"/>
        <v>117</v>
      </c>
      <c r="AH1624" s="12" t="str">
        <f t="array" ref="AH1624">IFERROR(INDEX('Pontuação'!G$13:G$191, MATCH(AG1624, 'Pontuação'!F$14:F$191, 0)), "Faixa Indefinida")</f>
        <v>B</v>
      </c>
      <c r="AI1624" s="12">
        <f t="shared" si="2"/>
        <v>0</v>
      </c>
      <c r="AJ1624" s="12">
        <f t="shared" si="3"/>
        <v>1</v>
      </c>
      <c r="AK1624" s="12">
        <f t="shared" si="4"/>
        <v>0</v>
      </c>
      <c r="AL1624" s="12">
        <f t="shared" si="5"/>
        <v>0</v>
      </c>
      <c r="AM1624" s="11"/>
      <c r="AN1624" s="13">
        <v>0.5999366800312615</v>
      </c>
      <c r="AO1624" s="11" t="s">
        <v>57</v>
      </c>
      <c r="AP1624" s="14">
        <v>45931.447850717595</v>
      </c>
    </row>
    <row r="1625">
      <c r="A1625" s="8">
        <v>45925.99114583333</v>
      </c>
      <c r="B1625" s="9" t="s">
        <v>3370</v>
      </c>
      <c r="C1625" s="9" t="s">
        <v>3371</v>
      </c>
      <c r="D1625" s="10">
        <v>5.565933002262E12</v>
      </c>
      <c r="E1625" s="9" t="s">
        <v>43</v>
      </c>
      <c r="F1625" s="9"/>
      <c r="G1625" s="9" t="s">
        <v>60</v>
      </c>
      <c r="H1625" s="9" t="s">
        <v>45</v>
      </c>
      <c r="I1625" s="9" t="s">
        <v>46</v>
      </c>
      <c r="J1625" s="9" t="s">
        <v>47</v>
      </c>
      <c r="K1625" s="9" t="s">
        <v>47</v>
      </c>
      <c r="L1625" s="9" t="s">
        <v>48</v>
      </c>
      <c r="M1625" s="9" t="s">
        <v>47</v>
      </c>
      <c r="N1625" s="9" t="s">
        <v>63</v>
      </c>
      <c r="O1625" s="9" t="s">
        <v>95</v>
      </c>
      <c r="P1625" s="11" t="s">
        <v>51</v>
      </c>
      <c r="Q1625" s="11" t="s">
        <v>154</v>
      </c>
      <c r="R1625" s="11" t="s">
        <v>107</v>
      </c>
      <c r="S1625" s="11" t="s">
        <v>254</v>
      </c>
      <c r="T1625" s="11" t="s">
        <v>65</v>
      </c>
      <c r="U1625" s="11" t="s">
        <v>56</v>
      </c>
      <c r="V1625" s="11"/>
      <c r="W1625" s="11"/>
      <c r="X1625" s="11"/>
      <c r="Y1625" s="11"/>
      <c r="Z1625" s="11"/>
      <c r="AA1625" s="11"/>
      <c r="AB1625" s="11"/>
      <c r="AC1625" s="11"/>
      <c r="AD1625" s="11"/>
      <c r="AE1625" s="11"/>
      <c r="AF1625" s="12">
        <f>ROUNDUP(SUM(VLOOKUP(G1625,'Pontuação'!A$2:B$11,2,FALSE),VLOOKUP(E1625,'Pontuação'!C$2:D$11,2,FALSE),VLOOKUP(I1625,'Pontuação'!I$2:J$11,2,FALSE),VLOOKUP(K1625,'Pontuação'!G$2:H$11,2,FALSE),VLOOKUP(H1625,'Pontuação'!E$2:F$11,2,FALSE),VLOOKUP(M1625,'Pontuação'!K$2:L$11,2,FALSE)),0)</f>
        <v>1150</v>
      </c>
      <c r="AG1625" s="12">
        <f t="shared" si="1"/>
        <v>115</v>
      </c>
      <c r="AH1625" s="12" t="str">
        <f t="array" ref="AH1625">IFERROR(INDEX('Pontuação'!G$13:G$191, MATCH(AG1625, 'Pontuação'!F$14:F$191, 0)), "Faixa Indefinida")</f>
        <v>B</v>
      </c>
      <c r="AI1625" s="12">
        <f t="shared" si="2"/>
        <v>0</v>
      </c>
      <c r="AJ1625" s="12">
        <f t="shared" si="3"/>
        <v>1</v>
      </c>
      <c r="AK1625" s="12">
        <f t="shared" si="4"/>
        <v>0</v>
      </c>
      <c r="AL1625" s="12">
        <f t="shared" si="5"/>
        <v>0</v>
      </c>
      <c r="AM1625" s="11"/>
      <c r="AN1625" s="13">
        <v>0.40699824746349766</v>
      </c>
      <c r="AO1625" s="11" t="s">
        <v>134</v>
      </c>
      <c r="AP1625" s="14">
        <v>45931.447850717595</v>
      </c>
    </row>
    <row r="1626">
      <c r="A1626" s="8">
        <v>45925.992106481484</v>
      </c>
      <c r="B1626" s="9" t="s">
        <v>3372</v>
      </c>
      <c r="C1626" s="9" t="s">
        <v>3373</v>
      </c>
      <c r="D1626" s="10">
        <v>5.594996676184E12</v>
      </c>
      <c r="E1626" s="9" t="s">
        <v>43</v>
      </c>
      <c r="F1626" s="9"/>
      <c r="G1626" s="9" t="s">
        <v>76</v>
      </c>
      <c r="H1626" s="9" t="s">
        <v>77</v>
      </c>
      <c r="I1626" s="9" t="s">
        <v>88</v>
      </c>
      <c r="J1626" s="9" t="s">
        <v>47</v>
      </c>
      <c r="K1626" s="9" t="s">
        <v>47</v>
      </c>
      <c r="L1626" s="9" t="s">
        <v>48</v>
      </c>
      <c r="M1626" s="9" t="s">
        <v>47</v>
      </c>
      <c r="N1626" s="9" t="s">
        <v>79</v>
      </c>
      <c r="O1626" s="9" t="s">
        <v>64</v>
      </c>
      <c r="P1626" s="11" t="s">
        <v>80</v>
      </c>
      <c r="Q1626" s="11" t="s">
        <v>81</v>
      </c>
      <c r="R1626" s="11" t="s">
        <v>82</v>
      </c>
      <c r="S1626" s="11">
        <v>7.50940275529E11</v>
      </c>
      <c r="T1626" s="11" t="s">
        <v>477</v>
      </c>
      <c r="U1626" s="11" t="s">
        <v>56</v>
      </c>
      <c r="V1626" s="11"/>
      <c r="W1626" s="11"/>
      <c r="X1626" s="11"/>
      <c r="Y1626" s="11"/>
      <c r="Z1626" s="11"/>
      <c r="AA1626" s="11"/>
      <c r="AB1626" s="11"/>
      <c r="AC1626" s="11"/>
      <c r="AD1626" s="11"/>
      <c r="AE1626" s="11"/>
      <c r="AF1626" s="12">
        <f>ROUNDUP(SUM(VLOOKUP(G1626,'Pontuação'!A$2:B$11,2,FALSE),VLOOKUP(E1626,'Pontuação'!C$2:D$11,2,FALSE),VLOOKUP(I1626,'Pontuação'!I$2:J$11,2,FALSE),VLOOKUP(K1626,'Pontuação'!G$2:H$11,2,FALSE),VLOOKUP(H1626,'Pontuação'!E$2:F$11,2,FALSE),VLOOKUP(M1626,'Pontuação'!K$2:L$11,2,FALSE)),0)</f>
        <v>951</v>
      </c>
      <c r="AG1626" s="12">
        <f t="shared" si="1"/>
        <v>95</v>
      </c>
      <c r="AH1626" s="12" t="str">
        <f t="array" ref="AH1626">IFERROR(INDEX('Pontuação'!G$13:G$191, MATCH(AG1626, 'Pontuação'!F$14:F$191, 0)), "Faixa Indefinida")</f>
        <v>C</v>
      </c>
      <c r="AI1626" s="12">
        <f t="shared" si="2"/>
        <v>0</v>
      </c>
      <c r="AJ1626" s="12">
        <f t="shared" si="3"/>
        <v>0</v>
      </c>
      <c r="AK1626" s="12">
        <f t="shared" si="4"/>
        <v>1</v>
      </c>
      <c r="AL1626" s="12">
        <f t="shared" si="5"/>
        <v>0</v>
      </c>
      <c r="AM1626" s="11"/>
      <c r="AN1626" s="13">
        <v>0.17438097183653561</v>
      </c>
      <c r="AO1626" s="11" t="s">
        <v>110</v>
      </c>
      <c r="AP1626" s="14">
        <v>45931.447850717595</v>
      </c>
    </row>
    <row r="1627">
      <c r="A1627" s="8">
        <v>45925.993738425925</v>
      </c>
      <c r="B1627" s="9" t="s">
        <v>3374</v>
      </c>
      <c r="C1627" s="9" t="s">
        <v>3375</v>
      </c>
      <c r="D1627" s="10">
        <v>5.514997248979E12</v>
      </c>
      <c r="E1627" s="9" t="s">
        <v>43</v>
      </c>
      <c r="F1627" s="9"/>
      <c r="G1627" s="9" t="s">
        <v>60</v>
      </c>
      <c r="H1627" s="9" t="s">
        <v>45</v>
      </c>
      <c r="I1627" s="9" t="s">
        <v>46</v>
      </c>
      <c r="J1627" s="9" t="s">
        <v>48</v>
      </c>
      <c r="K1627" s="9" t="s">
        <v>47</v>
      </c>
      <c r="L1627" s="9" t="s">
        <v>47</v>
      </c>
      <c r="M1627" s="9" t="s">
        <v>48</v>
      </c>
      <c r="N1627" s="9" t="s">
        <v>79</v>
      </c>
      <c r="O1627" s="9" t="s">
        <v>95</v>
      </c>
      <c r="P1627" s="11" t="s">
        <v>51</v>
      </c>
      <c r="Q1627" s="11" t="s">
        <v>52</v>
      </c>
      <c r="R1627" s="11" t="s">
        <v>53</v>
      </c>
      <c r="S1627" s="11" t="s">
        <v>54</v>
      </c>
      <c r="T1627" s="11" t="s">
        <v>55</v>
      </c>
      <c r="U1627" s="11" t="s">
        <v>56</v>
      </c>
      <c r="V1627" s="11"/>
      <c r="W1627" s="11"/>
      <c r="X1627" s="11"/>
      <c r="Y1627" s="11"/>
      <c r="Z1627" s="11"/>
      <c r="AA1627" s="11"/>
      <c r="AB1627" s="11"/>
      <c r="AC1627" s="11"/>
      <c r="AD1627" s="11"/>
      <c r="AE1627" s="11"/>
      <c r="AF1627" s="12">
        <f>ROUNDUP(SUM(VLOOKUP(G1627,'Pontuação'!A$2:B$11,2,FALSE),VLOOKUP(E1627,'Pontuação'!C$2:D$11,2,FALSE),VLOOKUP(I1627,'Pontuação'!I$2:J$11,2,FALSE),VLOOKUP(K1627,'Pontuação'!G$2:H$11,2,FALSE),VLOOKUP(H1627,'Pontuação'!E$2:F$11,2,FALSE),VLOOKUP(M1627,'Pontuação'!K$2:L$11,2,FALSE)),0)</f>
        <v>1300</v>
      </c>
      <c r="AG1627" s="12">
        <f t="shared" si="1"/>
        <v>130</v>
      </c>
      <c r="AH1627" s="12" t="str">
        <f t="array" ref="AH1627">IFERROR(INDEX('Pontuação'!G$13:G$191, MATCH(AG1627, 'Pontuação'!F$14:F$191, 0)), "Faixa Indefinida")</f>
        <v>A</v>
      </c>
      <c r="AI1627" s="12">
        <f t="shared" si="2"/>
        <v>1</v>
      </c>
      <c r="AJ1627" s="12">
        <f t="shared" si="3"/>
        <v>0</v>
      </c>
      <c r="AK1627" s="12">
        <f t="shared" si="4"/>
        <v>0</v>
      </c>
      <c r="AL1627" s="12">
        <f t="shared" si="5"/>
        <v>0</v>
      </c>
      <c r="AM1627" s="11"/>
      <c r="AN1627" s="13">
        <v>0.35308087709093594</v>
      </c>
      <c r="AO1627" s="11" t="s">
        <v>66</v>
      </c>
      <c r="AP1627" s="14">
        <v>45931.447850717595</v>
      </c>
    </row>
    <row r="1628">
      <c r="A1628" s="8">
        <v>45925.99392361111</v>
      </c>
      <c r="B1628" s="9" t="s">
        <v>3376</v>
      </c>
      <c r="C1628" s="9" t="s">
        <v>3377</v>
      </c>
      <c r="D1628" s="10">
        <v>5.583991150876E12</v>
      </c>
      <c r="E1628" s="9" t="s">
        <v>43</v>
      </c>
      <c r="F1628" s="9"/>
      <c r="G1628" s="9" t="s">
        <v>44</v>
      </c>
      <c r="H1628" s="9" t="s">
        <v>45</v>
      </c>
      <c r="I1628" s="9" t="s">
        <v>78</v>
      </c>
      <c r="J1628" s="9" t="s">
        <v>47</v>
      </c>
      <c r="K1628" s="9" t="s">
        <v>47</v>
      </c>
      <c r="L1628" s="9" t="s">
        <v>48</v>
      </c>
      <c r="M1628" s="9" t="s">
        <v>48</v>
      </c>
      <c r="N1628" s="9" t="s">
        <v>79</v>
      </c>
      <c r="O1628" s="9" t="s">
        <v>64</v>
      </c>
      <c r="P1628" s="11" t="s">
        <v>51</v>
      </c>
      <c r="Q1628" s="11" t="s">
        <v>141</v>
      </c>
      <c r="R1628" s="11" t="s">
        <v>90</v>
      </c>
      <c r="S1628" s="11" t="s">
        <v>54</v>
      </c>
      <c r="T1628" s="11" t="s">
        <v>55</v>
      </c>
      <c r="U1628" s="11" t="s">
        <v>56</v>
      </c>
      <c r="V1628" s="11"/>
      <c r="W1628" s="11"/>
      <c r="X1628" s="11"/>
      <c r="Y1628" s="11"/>
      <c r="Z1628" s="11"/>
      <c r="AA1628" s="11"/>
      <c r="AB1628" s="11"/>
      <c r="AC1628" s="11"/>
      <c r="AD1628" s="11"/>
      <c r="AE1628" s="11"/>
      <c r="AF1628" s="12">
        <v>1273.0</v>
      </c>
      <c r="AG1628" s="12">
        <f t="shared" si="1"/>
        <v>127</v>
      </c>
      <c r="AH1628" s="12" t="str">
        <f t="array" ref="AH1628">IFERROR(INDEX('Pontuação'!G$13:G$191, MATCH(AG1628, 'Pontuação'!F$14:F$191, 0)), "Faixa Indefinida")</f>
        <v>A</v>
      </c>
      <c r="AI1628" s="12">
        <f t="shared" si="2"/>
        <v>1</v>
      </c>
      <c r="AJ1628" s="12">
        <f t="shared" si="3"/>
        <v>0</v>
      </c>
      <c r="AK1628" s="12">
        <f t="shared" si="4"/>
        <v>0</v>
      </c>
      <c r="AL1628" s="12">
        <f t="shared" si="5"/>
        <v>0</v>
      </c>
      <c r="AM1628" s="11"/>
      <c r="AN1628" s="13">
        <v>0.3459220608853957</v>
      </c>
      <c r="AO1628" s="11" t="s">
        <v>66</v>
      </c>
      <c r="AP1628" s="14">
        <v>45931.447850717595</v>
      </c>
    </row>
    <row r="1629">
      <c r="A1629" s="8">
        <v>45925.995254629626</v>
      </c>
      <c r="B1629" s="9" t="s">
        <v>3378</v>
      </c>
      <c r="C1629" s="9" t="s">
        <v>3379</v>
      </c>
      <c r="D1629" s="10">
        <v>5.599981426433E12</v>
      </c>
      <c r="E1629" s="9" t="s">
        <v>43</v>
      </c>
      <c r="F1629" s="9"/>
      <c r="G1629" s="9" t="s">
        <v>44</v>
      </c>
      <c r="H1629" s="9" t="s">
        <v>61</v>
      </c>
      <c r="I1629" s="9" t="s">
        <v>78</v>
      </c>
      <c r="J1629" s="9" t="s">
        <v>47</v>
      </c>
      <c r="K1629" s="9" t="s">
        <v>47</v>
      </c>
      <c r="L1629" s="9" t="s">
        <v>48</v>
      </c>
      <c r="M1629" s="9" t="s">
        <v>48</v>
      </c>
      <c r="N1629" s="9" t="s">
        <v>63</v>
      </c>
      <c r="O1629" s="9" t="s">
        <v>50</v>
      </c>
      <c r="P1629" s="11" t="s">
        <v>51</v>
      </c>
      <c r="Q1629" s="11" t="s">
        <v>115</v>
      </c>
      <c r="R1629" s="11" t="s">
        <v>53</v>
      </c>
      <c r="S1629" s="11" t="s">
        <v>72</v>
      </c>
      <c r="T1629" s="11" t="s">
        <v>55</v>
      </c>
      <c r="U1629" s="11" t="s">
        <v>47</v>
      </c>
      <c r="V1629" s="11"/>
      <c r="W1629" s="11"/>
      <c r="X1629" s="11"/>
      <c r="Y1629" s="11"/>
      <c r="Z1629" s="11"/>
      <c r="AA1629" s="11"/>
      <c r="AB1629" s="11"/>
      <c r="AC1629" s="11"/>
      <c r="AD1629" s="11"/>
      <c r="AE1629" s="11"/>
      <c r="AF1629" s="12">
        <f>ROUNDUP(SUM(VLOOKUP(G1629,'Pontuação'!A$2:B$11,2,FALSE),VLOOKUP(E1629,'Pontuação'!C$2:D$11,2,FALSE),VLOOKUP(I1629,'Pontuação'!I$2:J$11,2,FALSE),VLOOKUP(K1629,'Pontuação'!G$2:H$11,2,FALSE),VLOOKUP(H1629,'Pontuação'!E$2:F$11,2,FALSE),VLOOKUP(M1629,'Pontuação'!K$2:L$11,2,FALSE)),0)</f>
        <v>1094</v>
      </c>
      <c r="AG1629" s="12">
        <f t="shared" si="1"/>
        <v>109</v>
      </c>
      <c r="AH1629" s="12" t="str">
        <f t="array" ref="AH1629">IFERROR(INDEX('Pontuação'!G$13:G$191, MATCH(AG1629, 'Pontuação'!F$14:F$191, 0)), "Faixa Indefinida")</f>
        <v>B</v>
      </c>
      <c r="AI1629" s="12">
        <f t="shared" si="2"/>
        <v>0</v>
      </c>
      <c r="AJ1629" s="12">
        <f t="shared" si="3"/>
        <v>1</v>
      </c>
      <c r="AK1629" s="12">
        <f t="shared" si="4"/>
        <v>0</v>
      </c>
      <c r="AL1629" s="12">
        <f t="shared" si="5"/>
        <v>0</v>
      </c>
      <c r="AM1629" s="11"/>
      <c r="AN1629" s="13">
        <v>0.1933060435571852</v>
      </c>
      <c r="AO1629" s="11" t="s">
        <v>162</v>
      </c>
      <c r="AP1629" s="14">
        <v>45931.447850717595</v>
      </c>
    </row>
    <row r="1630">
      <c r="A1630" s="8">
        <v>45925.99783564815</v>
      </c>
      <c r="B1630" s="9" t="s">
        <v>475</v>
      </c>
      <c r="C1630" s="9" t="s">
        <v>3380</v>
      </c>
      <c r="D1630" s="10">
        <v>5.516994172598E12</v>
      </c>
      <c r="E1630" s="9" t="s">
        <v>43</v>
      </c>
      <c r="F1630" s="9"/>
      <c r="G1630" s="9" t="s">
        <v>44</v>
      </c>
      <c r="H1630" s="9" t="s">
        <v>45</v>
      </c>
      <c r="I1630" s="9" t="s">
        <v>106</v>
      </c>
      <c r="J1630" s="9" t="s">
        <v>47</v>
      </c>
      <c r="K1630" s="9" t="s">
        <v>48</v>
      </c>
      <c r="L1630" s="9" t="s">
        <v>48</v>
      </c>
      <c r="M1630" s="9" t="s">
        <v>47</v>
      </c>
      <c r="N1630" s="9" t="s">
        <v>79</v>
      </c>
      <c r="O1630" s="9" t="s">
        <v>95</v>
      </c>
      <c r="P1630" s="11" t="s">
        <v>51</v>
      </c>
      <c r="Q1630" s="11" t="s">
        <v>171</v>
      </c>
      <c r="R1630" s="11" t="s">
        <v>107</v>
      </c>
      <c r="S1630" s="11" t="s">
        <v>172</v>
      </c>
      <c r="T1630" s="11" t="s">
        <v>55</v>
      </c>
      <c r="U1630" s="11" t="s">
        <v>56</v>
      </c>
      <c r="V1630" s="11"/>
      <c r="W1630" s="11"/>
      <c r="X1630" s="11"/>
      <c r="Y1630" s="11"/>
      <c r="Z1630" s="11"/>
      <c r="AA1630" s="11"/>
      <c r="AB1630" s="11"/>
      <c r="AC1630" s="11"/>
      <c r="AD1630" s="11"/>
      <c r="AE1630" s="11"/>
      <c r="AF1630" s="12">
        <f>ROUNDUP(SUM(VLOOKUP(G1630,'Pontuação'!A$2:B$11,2,FALSE),VLOOKUP(E1630,'Pontuação'!C$2:D$11,2,FALSE),VLOOKUP(I1630,'Pontuação'!I$2:J$11,2,FALSE),VLOOKUP(K1630,'Pontuação'!G$2:H$11,2,FALSE),VLOOKUP(H1630,'Pontuação'!E$2:F$11,2,FALSE),VLOOKUP(M1630,'Pontuação'!K$2:L$11,2,FALSE)),0)</f>
        <v>1096</v>
      </c>
      <c r="AG1630" s="12">
        <f t="shared" si="1"/>
        <v>110</v>
      </c>
      <c r="AH1630" s="12" t="str">
        <f t="array" ref="AH1630">IFERROR(INDEX('Pontuação'!G$13:G$191, MATCH(AG1630, 'Pontuação'!F$14:F$191, 0)), "Faixa Indefinida")</f>
        <v>B</v>
      </c>
      <c r="AI1630" s="12">
        <f t="shared" si="2"/>
        <v>0</v>
      </c>
      <c r="AJ1630" s="12">
        <f t="shared" si="3"/>
        <v>1</v>
      </c>
      <c r="AK1630" s="12">
        <f t="shared" si="4"/>
        <v>0</v>
      </c>
      <c r="AL1630" s="12">
        <f t="shared" si="5"/>
        <v>0</v>
      </c>
      <c r="AM1630" s="11"/>
      <c r="AN1630" s="13">
        <v>0.3774607031826648</v>
      </c>
      <c r="AO1630" s="11" t="s">
        <v>66</v>
      </c>
      <c r="AP1630" s="14">
        <v>45931.447850717595</v>
      </c>
    </row>
    <row r="1631">
      <c r="A1631" s="8">
        <v>45925.998344907406</v>
      </c>
      <c r="B1631" s="9" t="s">
        <v>3381</v>
      </c>
      <c r="C1631" s="9" t="s">
        <v>3382</v>
      </c>
      <c r="D1631" s="10">
        <v>5.593984246958E12</v>
      </c>
      <c r="E1631" s="9" t="s">
        <v>43</v>
      </c>
      <c r="F1631" s="9"/>
      <c r="G1631" s="9" t="s">
        <v>60</v>
      </c>
      <c r="H1631" s="9" t="s">
        <v>61</v>
      </c>
      <c r="I1631" s="9" t="s">
        <v>78</v>
      </c>
      <c r="J1631" s="9" t="s">
        <v>47</v>
      </c>
      <c r="K1631" s="9" t="s">
        <v>47</v>
      </c>
      <c r="L1631" s="9" t="s">
        <v>47</v>
      </c>
      <c r="M1631" s="9" t="s">
        <v>48</v>
      </c>
      <c r="N1631" s="9" t="s">
        <v>79</v>
      </c>
      <c r="O1631" s="9" t="s">
        <v>64</v>
      </c>
      <c r="P1631" s="11" t="s">
        <v>80</v>
      </c>
      <c r="Q1631" s="11" t="s">
        <v>81</v>
      </c>
      <c r="R1631" s="11" t="s">
        <v>82</v>
      </c>
      <c r="S1631" s="11">
        <v>7.50940275538E11</v>
      </c>
      <c r="T1631" s="11" t="s">
        <v>83</v>
      </c>
      <c r="U1631" s="11" t="s">
        <v>47</v>
      </c>
      <c r="V1631" s="11"/>
      <c r="W1631" s="11"/>
      <c r="X1631" s="11"/>
      <c r="Y1631" s="11"/>
      <c r="Z1631" s="11"/>
      <c r="AA1631" s="11"/>
      <c r="AB1631" s="11"/>
      <c r="AC1631" s="11"/>
      <c r="AD1631" s="11"/>
      <c r="AE1631" s="11"/>
      <c r="AF1631" s="12">
        <f>ROUNDUP(SUM(VLOOKUP(G1631,'Pontuação'!A$2:B$11,2,FALSE),VLOOKUP(E1631,'Pontuação'!C$2:D$11,2,FALSE),VLOOKUP(I1631,'Pontuação'!I$2:J$11,2,FALSE),VLOOKUP(K1631,'Pontuação'!G$2:H$11,2,FALSE),VLOOKUP(H1631,'Pontuação'!E$2:F$11,2,FALSE),VLOOKUP(M1631,'Pontuação'!K$2:L$11,2,FALSE)),0)</f>
        <v>1171</v>
      </c>
      <c r="AG1631" s="12">
        <f t="shared" si="1"/>
        <v>117</v>
      </c>
      <c r="AH1631" s="12" t="str">
        <f t="array" ref="AH1631">IFERROR(INDEX('Pontuação'!G$13:G$191, MATCH(AG1631, 'Pontuação'!F$14:F$191, 0)), "Faixa Indefinida")</f>
        <v>B</v>
      </c>
      <c r="AI1631" s="12">
        <f t="shared" si="2"/>
        <v>0</v>
      </c>
      <c r="AJ1631" s="12">
        <f t="shared" si="3"/>
        <v>1</v>
      </c>
      <c r="AK1631" s="12">
        <f t="shared" si="4"/>
        <v>0</v>
      </c>
      <c r="AL1631" s="12">
        <f t="shared" si="5"/>
        <v>0</v>
      </c>
      <c r="AM1631" s="11"/>
      <c r="AN1631" s="13">
        <v>0.15223757998837562</v>
      </c>
      <c r="AO1631" s="11" t="s">
        <v>110</v>
      </c>
      <c r="AP1631" s="14">
        <v>45931.447850717595</v>
      </c>
    </row>
    <row r="1632">
      <c r="A1632" s="8">
        <v>45926.00010416667</v>
      </c>
      <c r="B1632" s="9" t="s">
        <v>3383</v>
      </c>
      <c r="C1632" s="9" t="s">
        <v>3384</v>
      </c>
      <c r="D1632" s="10">
        <v>5.596981269796E12</v>
      </c>
      <c r="E1632" s="9" t="s">
        <v>43</v>
      </c>
      <c r="F1632" s="9"/>
      <c r="G1632" s="9" t="s">
        <v>44</v>
      </c>
      <c r="H1632" s="9" t="s">
        <v>77</v>
      </c>
      <c r="I1632" s="9" t="s">
        <v>88</v>
      </c>
      <c r="J1632" s="9" t="s">
        <v>47</v>
      </c>
      <c r="K1632" s="9" t="s">
        <v>47</v>
      </c>
      <c r="L1632" s="9" t="s">
        <v>48</v>
      </c>
      <c r="M1632" s="9" t="s">
        <v>47</v>
      </c>
      <c r="N1632" s="9" t="s">
        <v>49</v>
      </c>
      <c r="O1632" s="9" t="s">
        <v>50</v>
      </c>
      <c r="P1632" s="11" t="s">
        <v>51</v>
      </c>
      <c r="Q1632" s="11" t="s">
        <v>52</v>
      </c>
      <c r="R1632" s="11" t="s">
        <v>53</v>
      </c>
      <c r="S1632" s="11" t="s">
        <v>54</v>
      </c>
      <c r="T1632" s="11" t="s">
        <v>55</v>
      </c>
      <c r="U1632" s="11" t="s">
        <v>56</v>
      </c>
      <c r="V1632" s="11"/>
      <c r="W1632" s="11"/>
      <c r="X1632" s="11"/>
      <c r="Y1632" s="11"/>
      <c r="Z1632" s="11"/>
      <c r="AA1632" s="11"/>
      <c r="AB1632" s="11"/>
      <c r="AC1632" s="11"/>
      <c r="AD1632" s="11"/>
      <c r="AE1632" s="11"/>
      <c r="AF1632" s="12">
        <f>ROUNDUP(SUM(VLOOKUP(G1632,'Pontuação'!A$2:B$11,2,FALSE),VLOOKUP(E1632,'Pontuação'!C$2:D$11,2,FALSE),VLOOKUP(I1632,'Pontuação'!I$2:J$11,2,FALSE),VLOOKUP(K1632,'Pontuação'!G$2:H$11,2,FALSE),VLOOKUP(H1632,'Pontuação'!E$2:F$11,2,FALSE),VLOOKUP(M1632,'Pontuação'!K$2:L$11,2,FALSE)),0)</f>
        <v>883</v>
      </c>
      <c r="AG1632" s="12">
        <f t="shared" si="1"/>
        <v>88</v>
      </c>
      <c r="AH1632" s="12" t="str">
        <f t="array" ref="AH1632">IFERROR(INDEX('Pontuação'!G$13:G$191, MATCH(AG1632, 'Pontuação'!F$14:F$191, 0)), "Faixa Indefinida")</f>
        <v>C</v>
      </c>
      <c r="AI1632" s="12">
        <f t="shared" si="2"/>
        <v>0</v>
      </c>
      <c r="AJ1632" s="12">
        <f t="shared" si="3"/>
        <v>0</v>
      </c>
      <c r="AK1632" s="12">
        <f t="shared" si="4"/>
        <v>1</v>
      </c>
      <c r="AL1632" s="12">
        <f t="shared" si="5"/>
        <v>0</v>
      </c>
      <c r="AM1632" s="11"/>
      <c r="AN1632" s="13">
        <v>0.24494102312092508</v>
      </c>
      <c r="AO1632" s="11" t="s">
        <v>84</v>
      </c>
      <c r="AP1632" s="14">
        <v>45931.447850717595</v>
      </c>
    </row>
    <row r="1633">
      <c r="A1633" s="8">
        <v>45926.00064814815</v>
      </c>
      <c r="B1633" s="9" t="s">
        <v>3385</v>
      </c>
      <c r="C1633" s="9" t="s">
        <v>3386</v>
      </c>
      <c r="D1633" s="10">
        <v>5.555219995514E12</v>
      </c>
      <c r="E1633" s="9" t="s">
        <v>75</v>
      </c>
      <c r="F1633" s="9"/>
      <c r="G1633" s="9" t="s">
        <v>170</v>
      </c>
      <c r="H1633" s="9" t="s">
        <v>157</v>
      </c>
      <c r="I1633" s="9" t="s">
        <v>78</v>
      </c>
      <c r="J1633" s="9" t="s">
        <v>47</v>
      </c>
      <c r="K1633" s="9" t="s">
        <v>47</v>
      </c>
      <c r="L1633" s="9" t="s">
        <v>48</v>
      </c>
      <c r="M1633" s="9" t="s">
        <v>47</v>
      </c>
      <c r="N1633" s="9" t="s">
        <v>63</v>
      </c>
      <c r="O1633" s="9" t="s">
        <v>50</v>
      </c>
      <c r="P1633" s="11" t="s">
        <v>51</v>
      </c>
      <c r="Q1633" s="11" t="s">
        <v>71</v>
      </c>
      <c r="R1633" s="11" t="s">
        <v>90</v>
      </c>
      <c r="S1633" s="11" t="s">
        <v>138</v>
      </c>
      <c r="T1633" s="11" t="s">
        <v>65</v>
      </c>
      <c r="U1633" s="11" t="s">
        <v>56</v>
      </c>
      <c r="V1633" s="11"/>
      <c r="W1633" s="11"/>
      <c r="X1633" s="11"/>
      <c r="Y1633" s="11"/>
      <c r="Z1633" s="11"/>
      <c r="AA1633" s="11"/>
      <c r="AB1633" s="11"/>
      <c r="AC1633" s="11"/>
      <c r="AD1633" s="11"/>
      <c r="AE1633" s="11"/>
      <c r="AF1633" s="12">
        <f>ROUNDUP(SUM(VLOOKUP(G1633,'Pontuação'!A$2:B$11,2,FALSE),VLOOKUP(E1633,'Pontuação'!C$2:D$11,2,FALSE),VLOOKUP(I1633,'Pontuação'!I$2:J$11,2,FALSE),VLOOKUP(K1633,'Pontuação'!G$2:H$11,2,FALSE),VLOOKUP(H1633,'Pontuação'!E$2:F$11,2,FALSE),VLOOKUP(M1633,'Pontuação'!K$2:L$11,2,FALSE)),0)</f>
        <v>810</v>
      </c>
      <c r="AG1633" s="12">
        <f t="shared" si="1"/>
        <v>81</v>
      </c>
      <c r="AH1633" s="12" t="str">
        <f t="array" ref="AH1633">IFERROR(INDEX('Pontuação'!G$13:G$191, MATCH(AG1633, 'Pontuação'!F$14:F$191, 0)), "Faixa Indefinida")</f>
        <v>D</v>
      </c>
      <c r="AI1633" s="12">
        <f t="shared" si="2"/>
        <v>0</v>
      </c>
      <c r="AJ1633" s="12">
        <f t="shared" si="3"/>
        <v>0</v>
      </c>
      <c r="AK1633" s="12">
        <f t="shared" si="4"/>
        <v>0</v>
      </c>
      <c r="AL1633" s="12">
        <f t="shared" si="5"/>
        <v>1</v>
      </c>
      <c r="AM1633" s="11"/>
      <c r="AN1633" s="13">
        <v>0.21057616719165634</v>
      </c>
      <c r="AO1633" s="11" t="s">
        <v>162</v>
      </c>
      <c r="AP1633" s="14">
        <v>45931.447850717595</v>
      </c>
    </row>
    <row r="1634">
      <c r="A1634" s="8">
        <v>45926.00225694444</v>
      </c>
      <c r="B1634" s="9" t="s">
        <v>3387</v>
      </c>
      <c r="C1634" s="9" t="s">
        <v>3388</v>
      </c>
      <c r="D1634" s="10">
        <v>5.512988093077E12</v>
      </c>
      <c r="E1634" s="9" t="s">
        <v>43</v>
      </c>
      <c r="F1634" s="9"/>
      <c r="G1634" s="9" t="s">
        <v>69</v>
      </c>
      <c r="H1634" s="9" t="s">
        <v>45</v>
      </c>
      <c r="I1634" s="9" t="s">
        <v>78</v>
      </c>
      <c r="J1634" s="9" t="s">
        <v>47</v>
      </c>
      <c r="K1634" s="9" t="s">
        <v>47</v>
      </c>
      <c r="L1634" s="9" t="s">
        <v>47</v>
      </c>
      <c r="M1634" s="9" t="s">
        <v>47</v>
      </c>
      <c r="N1634" s="9" t="s">
        <v>79</v>
      </c>
      <c r="O1634" s="9" t="s">
        <v>64</v>
      </c>
      <c r="P1634" s="11" t="s">
        <v>51</v>
      </c>
      <c r="Q1634" s="11" t="s">
        <v>52</v>
      </c>
      <c r="R1634" s="11" t="s">
        <v>53</v>
      </c>
      <c r="S1634" s="11" t="s">
        <v>54</v>
      </c>
      <c r="T1634" s="11" t="s">
        <v>55</v>
      </c>
      <c r="U1634" s="11" t="s">
        <v>56</v>
      </c>
      <c r="V1634" s="11"/>
      <c r="W1634" s="11"/>
      <c r="X1634" s="11"/>
      <c r="Y1634" s="11"/>
      <c r="Z1634" s="11"/>
      <c r="AA1634" s="11"/>
      <c r="AB1634" s="11"/>
      <c r="AC1634" s="11"/>
      <c r="AD1634" s="11"/>
      <c r="AE1634" s="11"/>
      <c r="AF1634" s="12">
        <f>ROUNDUP(SUM(VLOOKUP(G1634,'Pontuação'!A$2:B$11,2,FALSE),VLOOKUP(E1634,'Pontuação'!C$2:D$11,2,FALSE),VLOOKUP(I1634,'Pontuação'!I$2:J$11,2,FALSE),VLOOKUP(K1634,'Pontuação'!G$2:H$11,2,FALSE),VLOOKUP(H1634,'Pontuação'!E$2:F$11,2,FALSE),VLOOKUP(M1634,'Pontuação'!K$2:L$11,2,FALSE)),0)</f>
        <v>972</v>
      </c>
      <c r="AG1634" s="12">
        <f t="shared" si="1"/>
        <v>97</v>
      </c>
      <c r="AH1634" s="12" t="str">
        <f t="array" ref="AH1634">IFERROR(INDEX('Pontuação'!G$13:G$191, MATCH(AG1634, 'Pontuação'!F$14:F$191, 0)), "Faixa Indefinida")</f>
        <v>C</v>
      </c>
      <c r="AI1634" s="12">
        <f t="shared" si="2"/>
        <v>0</v>
      </c>
      <c r="AJ1634" s="12">
        <f t="shared" si="3"/>
        <v>0</v>
      </c>
      <c r="AK1634" s="12">
        <f t="shared" si="4"/>
        <v>1</v>
      </c>
      <c r="AL1634" s="12">
        <f t="shared" si="5"/>
        <v>0</v>
      </c>
      <c r="AM1634" s="11"/>
      <c r="AN1634" s="13">
        <v>0.26466952750252576</v>
      </c>
      <c r="AO1634" s="11" t="s">
        <v>91</v>
      </c>
      <c r="AP1634" s="14">
        <v>45931.447850717595</v>
      </c>
    </row>
    <row r="1635">
      <c r="A1635" s="8">
        <v>45926.00267361111</v>
      </c>
      <c r="B1635" s="9" t="s">
        <v>3385</v>
      </c>
      <c r="C1635" s="9" t="s">
        <v>3386</v>
      </c>
      <c r="D1635" s="10">
        <v>5.521999551413E12</v>
      </c>
      <c r="E1635" s="9" t="s">
        <v>75</v>
      </c>
      <c r="F1635" s="9"/>
      <c r="G1635" s="9" t="s">
        <v>170</v>
      </c>
      <c r="H1635" s="9" t="s">
        <v>157</v>
      </c>
      <c r="I1635" s="9" t="s">
        <v>78</v>
      </c>
      <c r="J1635" s="9" t="s">
        <v>47</v>
      </c>
      <c r="K1635" s="9" t="s">
        <v>47</v>
      </c>
      <c r="L1635" s="9" t="s">
        <v>48</v>
      </c>
      <c r="M1635" s="9" t="s">
        <v>47</v>
      </c>
      <c r="N1635" s="9" t="s">
        <v>63</v>
      </c>
      <c r="O1635" s="9" t="s">
        <v>50</v>
      </c>
      <c r="P1635" s="11" t="s">
        <v>51</v>
      </c>
      <c r="Q1635" s="11" t="s">
        <v>71</v>
      </c>
      <c r="R1635" s="11" t="s">
        <v>90</v>
      </c>
      <c r="S1635" s="11" t="s">
        <v>138</v>
      </c>
      <c r="T1635" s="11" t="s">
        <v>65</v>
      </c>
      <c r="U1635" s="11" t="s">
        <v>56</v>
      </c>
      <c r="V1635" s="11"/>
      <c r="W1635" s="11"/>
      <c r="X1635" s="11"/>
      <c r="Y1635" s="11"/>
      <c r="Z1635" s="11"/>
      <c r="AA1635" s="11"/>
      <c r="AB1635" s="11"/>
      <c r="AC1635" s="11"/>
      <c r="AD1635" s="11"/>
      <c r="AE1635" s="11"/>
      <c r="AF1635" s="12">
        <f>ROUNDUP(SUM(VLOOKUP(G1635,'Pontuação'!A$2:B$11,2,FALSE),VLOOKUP(E1635,'Pontuação'!C$2:D$11,2,FALSE),VLOOKUP(I1635,'Pontuação'!I$2:J$11,2,FALSE),VLOOKUP(K1635,'Pontuação'!G$2:H$11,2,FALSE),VLOOKUP(H1635,'Pontuação'!E$2:F$11,2,FALSE),VLOOKUP(M1635,'Pontuação'!K$2:L$11,2,FALSE)),0)</f>
        <v>810</v>
      </c>
      <c r="AG1635" s="12">
        <f t="shared" si="1"/>
        <v>81</v>
      </c>
      <c r="AH1635" s="12" t="str">
        <f t="array" ref="AH1635">IFERROR(INDEX('Pontuação'!G$13:G$191, MATCH(AG1635, 'Pontuação'!F$14:F$191, 0)), "Faixa Indefinida")</f>
        <v>D</v>
      </c>
      <c r="AI1635" s="12">
        <f t="shared" si="2"/>
        <v>0</v>
      </c>
      <c r="AJ1635" s="12">
        <f t="shared" si="3"/>
        <v>0</v>
      </c>
      <c r="AK1635" s="12">
        <f t="shared" si="4"/>
        <v>0</v>
      </c>
      <c r="AL1635" s="12">
        <f t="shared" si="5"/>
        <v>1</v>
      </c>
      <c r="AM1635" s="11"/>
      <c r="AN1635" s="13">
        <v>0.21057616719165634</v>
      </c>
      <c r="AO1635" s="11" t="s">
        <v>162</v>
      </c>
      <c r="AP1635" s="14">
        <v>45931.447850717595</v>
      </c>
    </row>
    <row r="1636">
      <c r="A1636" s="8">
        <v>45926.002974537034</v>
      </c>
      <c r="B1636" s="9"/>
      <c r="C1636" s="9"/>
      <c r="D1636" s="10"/>
      <c r="E1636" s="9"/>
      <c r="F1636" s="9"/>
      <c r="G1636" s="9"/>
      <c r="H1636" s="9"/>
      <c r="I1636" s="9"/>
      <c r="J1636" s="9"/>
      <c r="K1636" s="9"/>
      <c r="L1636" s="9"/>
      <c r="M1636" s="9"/>
      <c r="N1636" s="9"/>
      <c r="O1636" s="9"/>
      <c r="P1636" s="11"/>
      <c r="Q1636" s="11"/>
      <c r="R1636" s="11"/>
      <c r="S1636" s="11"/>
      <c r="T1636" s="11"/>
      <c r="U1636" s="11"/>
      <c r="V1636" s="11"/>
      <c r="W1636" s="11"/>
      <c r="X1636" s="11"/>
      <c r="Y1636" s="11"/>
      <c r="Z1636" s="11"/>
      <c r="AA1636" s="11"/>
      <c r="AB1636" s="11"/>
      <c r="AC1636" s="11"/>
      <c r="AD1636" s="11"/>
      <c r="AE1636" s="11"/>
      <c r="AF1636" s="12" t="str">
        <f>ROUNDUP(SUM(VLOOKUP(G1636,'Pontuação'!A$2:B$11,2,FALSE),VLOOKUP(E1636,'Pontuação'!C$2:D$11,2,FALSE),VLOOKUP(I1636,'Pontuação'!I$2:J$11,2,FALSE),VLOOKUP(K1636,'Pontuação'!G$2:H$11,2,FALSE),VLOOKUP(H1636,'Pontuação'!E$2:F$11,2,FALSE),VLOOKUP(M1636,'Pontuação'!K$2:L$11,2,FALSE)),0)</f>
        <v>#N/A</v>
      </c>
      <c r="AG1636" s="12" t="str">
        <f t="shared" si="1"/>
        <v>#N/A</v>
      </c>
      <c r="AH1636" s="12" t="str">
        <f t="array" ref="AH1636">IFERROR(INDEX('Pontuação'!G$13:G$191, MATCH(AG1636, 'Pontuação'!F$14:F$191, 0)), "Faixa Indefinida")</f>
        <v>Faixa Indefinida</v>
      </c>
      <c r="AI1636" s="12">
        <f t="shared" si="2"/>
        <v>0</v>
      </c>
      <c r="AJ1636" s="12">
        <f t="shared" si="3"/>
        <v>0</v>
      </c>
      <c r="AK1636" s="12">
        <f t="shared" si="4"/>
        <v>0</v>
      </c>
      <c r="AL1636" s="12">
        <f t="shared" si="5"/>
        <v>0</v>
      </c>
      <c r="AM1636" s="11"/>
      <c r="AN1636" s="13">
        <v>0.08161842894425182</v>
      </c>
      <c r="AO1636" s="11" t="s">
        <v>99</v>
      </c>
      <c r="AP1636" s="14">
        <v>45931.447850717595</v>
      </c>
    </row>
    <row r="1637">
      <c r="A1637" s="8">
        <v>45926.00303240741</v>
      </c>
      <c r="B1637" s="9" t="s">
        <v>3389</v>
      </c>
      <c r="C1637" s="9" t="s">
        <v>3390</v>
      </c>
      <c r="D1637" s="10">
        <v>5.52198254665E12</v>
      </c>
      <c r="E1637" s="9" t="s">
        <v>43</v>
      </c>
      <c r="F1637" s="9"/>
      <c r="G1637" s="9" t="s">
        <v>69</v>
      </c>
      <c r="H1637" s="9" t="s">
        <v>61</v>
      </c>
      <c r="I1637" s="9" t="s">
        <v>46</v>
      </c>
      <c r="J1637" s="9" t="s">
        <v>47</v>
      </c>
      <c r="K1637" s="9" t="s">
        <v>47</v>
      </c>
      <c r="L1637" s="9" t="s">
        <v>48</v>
      </c>
      <c r="M1637" s="9" t="s">
        <v>48</v>
      </c>
      <c r="N1637" s="9" t="s">
        <v>63</v>
      </c>
      <c r="O1637" s="9" t="s">
        <v>50</v>
      </c>
      <c r="P1637" s="11" t="s">
        <v>51</v>
      </c>
      <c r="Q1637" s="11" t="s">
        <v>133</v>
      </c>
      <c r="R1637" s="11" t="s">
        <v>107</v>
      </c>
      <c r="S1637" s="11" t="s">
        <v>72</v>
      </c>
      <c r="T1637" s="11" t="s">
        <v>55</v>
      </c>
      <c r="U1637" s="11" t="s">
        <v>56</v>
      </c>
      <c r="V1637" s="11"/>
      <c r="W1637" s="11"/>
      <c r="X1637" s="11"/>
      <c r="Y1637" s="11"/>
      <c r="Z1637" s="11"/>
      <c r="AA1637" s="11"/>
      <c r="AB1637" s="11"/>
      <c r="AC1637" s="11"/>
      <c r="AD1637" s="11"/>
      <c r="AE1637" s="11"/>
      <c r="AF1637" s="12">
        <f>ROUNDUP(SUM(VLOOKUP(G1637,'Pontuação'!A$2:B$11,2,FALSE),VLOOKUP(E1637,'Pontuação'!C$2:D$11,2,FALSE),VLOOKUP(I1637,'Pontuação'!I$2:J$11,2,FALSE),VLOOKUP(K1637,'Pontuação'!G$2:H$11,2,FALSE),VLOOKUP(H1637,'Pontuação'!E$2:F$11,2,FALSE),VLOOKUP(M1637,'Pontuação'!K$2:L$11,2,FALSE)),0)</f>
        <v>1093</v>
      </c>
      <c r="AG1637" s="12">
        <f t="shared" si="1"/>
        <v>109</v>
      </c>
      <c r="AH1637" s="12" t="str">
        <f t="array" ref="AH1637">IFERROR(INDEX('Pontuação'!G$13:G$191, MATCH(AG1637, 'Pontuação'!F$14:F$191, 0)), "Faixa Indefinida")</f>
        <v>B</v>
      </c>
      <c r="AI1637" s="12">
        <f t="shared" si="2"/>
        <v>0</v>
      </c>
      <c r="AJ1637" s="12">
        <f t="shared" si="3"/>
        <v>1</v>
      </c>
      <c r="AK1637" s="12">
        <f t="shared" si="4"/>
        <v>0</v>
      </c>
      <c r="AL1637" s="12">
        <f t="shared" si="5"/>
        <v>0</v>
      </c>
      <c r="AM1637" s="11"/>
      <c r="AN1637" s="13">
        <v>0.5435056226386038</v>
      </c>
      <c r="AO1637" s="11" t="s">
        <v>57</v>
      </c>
      <c r="AP1637" s="14">
        <v>45931.447850717595</v>
      </c>
    </row>
    <row r="1638">
      <c r="A1638" s="8">
        <v>45926.00759259259</v>
      </c>
      <c r="B1638" s="9" t="s">
        <v>3391</v>
      </c>
      <c r="C1638" s="9" t="s">
        <v>3392</v>
      </c>
      <c r="D1638" s="10">
        <v>5.511992624086E12</v>
      </c>
      <c r="E1638" s="9" t="s">
        <v>43</v>
      </c>
      <c r="F1638" s="9"/>
      <c r="G1638" s="9" t="s">
        <v>60</v>
      </c>
      <c r="H1638" s="9" t="s">
        <v>45</v>
      </c>
      <c r="I1638" s="9" t="s">
        <v>78</v>
      </c>
      <c r="J1638" s="9" t="s">
        <v>47</v>
      </c>
      <c r="K1638" s="9" t="s">
        <v>47</v>
      </c>
      <c r="L1638" s="9" t="s">
        <v>48</v>
      </c>
      <c r="M1638" s="9" t="s">
        <v>47</v>
      </c>
      <c r="N1638" s="9" t="s">
        <v>63</v>
      </c>
      <c r="O1638" s="9" t="s">
        <v>50</v>
      </c>
      <c r="P1638" s="11" t="s">
        <v>51</v>
      </c>
      <c r="Q1638" s="11" t="s">
        <v>203</v>
      </c>
      <c r="R1638" s="11" t="s">
        <v>593</v>
      </c>
      <c r="S1638" s="11" t="s">
        <v>380</v>
      </c>
      <c r="T1638" s="11" t="s">
        <v>55</v>
      </c>
      <c r="U1638" s="11" t="s">
        <v>47</v>
      </c>
      <c r="V1638" s="11"/>
      <c r="W1638" s="11"/>
      <c r="X1638" s="11"/>
      <c r="Y1638" s="11"/>
      <c r="Z1638" s="11"/>
      <c r="AA1638" s="11"/>
      <c r="AB1638" s="11"/>
      <c r="AC1638" s="11"/>
      <c r="AD1638" s="11"/>
      <c r="AE1638" s="11"/>
      <c r="AF1638" s="12">
        <f>ROUNDUP(SUM(VLOOKUP(G1638,'Pontuação'!A$2:B$11,2,FALSE),VLOOKUP(E1638,'Pontuação'!C$2:D$11,2,FALSE),VLOOKUP(I1638,'Pontuação'!I$2:J$11,2,FALSE),VLOOKUP(K1638,'Pontuação'!G$2:H$11,2,FALSE),VLOOKUP(H1638,'Pontuação'!E$2:F$11,2,FALSE),VLOOKUP(M1638,'Pontuação'!K$2:L$11,2,FALSE)),0)</f>
        <v>1100</v>
      </c>
      <c r="AG1638" s="12">
        <f t="shared" si="1"/>
        <v>110</v>
      </c>
      <c r="AH1638" s="12" t="str">
        <f t="array" ref="AH1638">IFERROR(INDEX('Pontuação'!G$13:G$191, MATCH(AG1638, 'Pontuação'!F$14:F$191, 0)), "Faixa Indefinida")</f>
        <v>B</v>
      </c>
      <c r="AI1638" s="12">
        <f t="shared" si="2"/>
        <v>0</v>
      </c>
      <c r="AJ1638" s="12">
        <f t="shared" si="3"/>
        <v>1</v>
      </c>
      <c r="AK1638" s="12">
        <f t="shared" si="4"/>
        <v>0</v>
      </c>
      <c r="AL1638" s="12">
        <f t="shared" si="5"/>
        <v>0</v>
      </c>
      <c r="AM1638" s="11"/>
      <c r="AN1638" s="13">
        <v>0.2422207990296639</v>
      </c>
      <c r="AO1638" s="11" t="s">
        <v>84</v>
      </c>
      <c r="AP1638" s="14">
        <v>45931.447850717595</v>
      </c>
    </row>
    <row r="1639">
      <c r="A1639" s="8">
        <v>45926.007939814815</v>
      </c>
      <c r="B1639" s="9" t="s">
        <v>1138</v>
      </c>
      <c r="C1639" s="9" t="s">
        <v>1138</v>
      </c>
      <c r="D1639" s="10">
        <v>5.532998266493E12</v>
      </c>
      <c r="E1639" s="9" t="s">
        <v>43</v>
      </c>
      <c r="F1639" s="9"/>
      <c r="G1639" s="9" t="s">
        <v>60</v>
      </c>
      <c r="H1639" s="9" t="s">
        <v>61</v>
      </c>
      <c r="I1639" s="9" t="s">
        <v>62</v>
      </c>
      <c r="J1639" s="9" t="s">
        <v>47</v>
      </c>
      <c r="K1639" s="9" t="s">
        <v>47</v>
      </c>
      <c r="L1639" s="9" t="s">
        <v>48</v>
      </c>
      <c r="M1639" s="9" t="s">
        <v>48</v>
      </c>
      <c r="N1639" s="9" t="s">
        <v>79</v>
      </c>
      <c r="O1639" s="9" t="s">
        <v>64</v>
      </c>
      <c r="P1639" s="11" t="s">
        <v>51</v>
      </c>
      <c r="Q1639" s="11" t="s">
        <v>137</v>
      </c>
      <c r="R1639" s="11" t="s">
        <v>107</v>
      </c>
      <c r="S1639" s="11" t="s">
        <v>72</v>
      </c>
      <c r="T1639" s="11" t="s">
        <v>65</v>
      </c>
      <c r="U1639" s="11" t="s">
        <v>56</v>
      </c>
      <c r="V1639" s="11"/>
      <c r="W1639" s="11"/>
      <c r="X1639" s="11"/>
      <c r="Y1639" s="11"/>
      <c r="Z1639" s="11"/>
      <c r="AA1639" s="11"/>
      <c r="AB1639" s="11"/>
      <c r="AC1639" s="11"/>
      <c r="AD1639" s="11"/>
      <c r="AE1639" s="11"/>
      <c r="AF1639" s="12">
        <f>ROUNDUP(SUM(VLOOKUP(G1639,'Pontuação'!A$2:B$11,2,FALSE),VLOOKUP(E1639,'Pontuação'!C$2:D$11,2,FALSE),VLOOKUP(I1639,'Pontuação'!I$2:J$11,2,FALSE),VLOOKUP(K1639,'Pontuação'!G$2:H$11,2,FALSE),VLOOKUP(H1639,'Pontuação'!E$2:F$11,2,FALSE),VLOOKUP(M1639,'Pontuação'!K$2:L$11,2,FALSE)),0)</f>
        <v>1109</v>
      </c>
      <c r="AG1639" s="12">
        <f t="shared" si="1"/>
        <v>111</v>
      </c>
      <c r="AH1639" s="12" t="str">
        <f t="array" ref="AH1639">IFERROR(INDEX('Pontuação'!G$13:G$191, MATCH(AG1639, 'Pontuação'!F$14:F$191, 0)), "Faixa Indefinida")</f>
        <v>B</v>
      </c>
      <c r="AI1639" s="12">
        <f t="shared" si="2"/>
        <v>0</v>
      </c>
      <c r="AJ1639" s="12">
        <f t="shared" si="3"/>
        <v>1</v>
      </c>
      <c r="AK1639" s="12">
        <f t="shared" si="4"/>
        <v>0</v>
      </c>
      <c r="AL1639" s="12">
        <f t="shared" si="5"/>
        <v>0</v>
      </c>
      <c r="AM1639" s="11"/>
      <c r="AN1639" s="13">
        <v>0.3609794275117909</v>
      </c>
      <c r="AO1639" s="11" t="s">
        <v>66</v>
      </c>
      <c r="AP1639" s="14">
        <v>45931.447850717595</v>
      </c>
    </row>
    <row r="1640">
      <c r="A1640" s="8">
        <v>45926.0102662037</v>
      </c>
      <c r="B1640" s="9" t="s">
        <v>3393</v>
      </c>
      <c r="C1640" s="9" t="s">
        <v>3394</v>
      </c>
      <c r="D1640" s="10">
        <v>5.555619956757E12</v>
      </c>
      <c r="E1640" s="9" t="s">
        <v>43</v>
      </c>
      <c r="F1640" s="9"/>
      <c r="G1640" s="9" t="s">
        <v>76</v>
      </c>
      <c r="H1640" s="9" t="s">
        <v>87</v>
      </c>
      <c r="I1640" s="9" t="s">
        <v>88</v>
      </c>
      <c r="J1640" s="9" t="s">
        <v>47</v>
      </c>
      <c r="K1640" s="9" t="s">
        <v>47</v>
      </c>
      <c r="L1640" s="9" t="s">
        <v>48</v>
      </c>
      <c r="M1640" s="9" t="s">
        <v>48</v>
      </c>
      <c r="N1640" s="9" t="s">
        <v>79</v>
      </c>
      <c r="O1640" s="9" t="s">
        <v>50</v>
      </c>
      <c r="P1640" s="11" t="s">
        <v>51</v>
      </c>
      <c r="Q1640" s="11" t="s">
        <v>857</v>
      </c>
      <c r="R1640" s="11" t="s">
        <v>858</v>
      </c>
      <c r="S1640" s="11" t="s">
        <v>859</v>
      </c>
      <c r="T1640" s="11" t="s">
        <v>860</v>
      </c>
      <c r="U1640" s="11" t="s">
        <v>56</v>
      </c>
      <c r="V1640" s="11"/>
      <c r="W1640" s="11"/>
      <c r="X1640" s="11"/>
      <c r="Y1640" s="11"/>
      <c r="Z1640" s="11"/>
      <c r="AA1640" s="11"/>
      <c r="AB1640" s="11"/>
      <c r="AC1640" s="11"/>
      <c r="AD1640" s="11"/>
      <c r="AE1640" s="11"/>
      <c r="AF1640" s="12">
        <f>ROUNDUP(SUM(VLOOKUP(G1640,'Pontuação'!A$2:B$11,2,FALSE),VLOOKUP(E1640,'Pontuação'!C$2:D$11,2,FALSE),VLOOKUP(I1640,'Pontuação'!I$2:J$11,2,FALSE),VLOOKUP(K1640,'Pontuação'!G$2:H$11,2,FALSE),VLOOKUP(H1640,'Pontuação'!E$2:F$11,2,FALSE),VLOOKUP(M1640,'Pontuação'!K$2:L$11,2,FALSE)),0)</f>
        <v>1066</v>
      </c>
      <c r="AG1640" s="12">
        <f t="shared" si="1"/>
        <v>107</v>
      </c>
      <c r="AH1640" s="12" t="str">
        <f t="array" ref="AH1640">IFERROR(INDEX('Pontuação'!G$13:G$191, MATCH(AG1640, 'Pontuação'!F$14:F$191, 0)), "Faixa Indefinida")</f>
        <v>B</v>
      </c>
      <c r="AI1640" s="12">
        <f t="shared" si="2"/>
        <v>0</v>
      </c>
      <c r="AJ1640" s="12">
        <f t="shared" si="3"/>
        <v>1</v>
      </c>
      <c r="AK1640" s="12">
        <f t="shared" si="4"/>
        <v>0</v>
      </c>
      <c r="AL1640" s="12">
        <f t="shared" si="5"/>
        <v>0</v>
      </c>
      <c r="AM1640" s="11"/>
      <c r="AN1640" s="13">
        <v>0.1417790094848139</v>
      </c>
      <c r="AO1640" s="11" t="s">
        <v>110</v>
      </c>
      <c r="AP1640" s="14">
        <v>45931.447850717595</v>
      </c>
    </row>
    <row r="1641">
      <c r="A1641" s="8">
        <v>45926.011608796296</v>
      </c>
      <c r="B1641" s="9" t="s">
        <v>3395</v>
      </c>
      <c r="C1641" s="9" t="s">
        <v>3396</v>
      </c>
      <c r="D1641" s="10">
        <v>5.514998883005E12</v>
      </c>
      <c r="E1641" s="9" t="s">
        <v>43</v>
      </c>
      <c r="F1641" s="9"/>
      <c r="G1641" s="9" t="s">
        <v>60</v>
      </c>
      <c r="H1641" s="9" t="s">
        <v>45</v>
      </c>
      <c r="I1641" s="9" t="s">
        <v>46</v>
      </c>
      <c r="J1641" s="9" t="s">
        <v>47</v>
      </c>
      <c r="K1641" s="9" t="s">
        <v>47</v>
      </c>
      <c r="L1641" s="9" t="s">
        <v>48</v>
      </c>
      <c r="M1641" s="9" t="s">
        <v>47</v>
      </c>
      <c r="N1641" s="9" t="s">
        <v>63</v>
      </c>
      <c r="O1641" s="9" t="s">
        <v>95</v>
      </c>
      <c r="P1641" s="11" t="s">
        <v>51</v>
      </c>
      <c r="Q1641" s="11" t="s">
        <v>52</v>
      </c>
      <c r="R1641" s="11" t="s">
        <v>53</v>
      </c>
      <c r="S1641" s="11" t="s">
        <v>54</v>
      </c>
      <c r="T1641" s="11" t="s">
        <v>55</v>
      </c>
      <c r="U1641" s="11" t="s">
        <v>47</v>
      </c>
      <c r="V1641" s="11"/>
      <c r="W1641" s="11"/>
      <c r="X1641" s="11"/>
      <c r="Y1641" s="11"/>
      <c r="Z1641" s="11"/>
      <c r="AA1641" s="11"/>
      <c r="AB1641" s="11"/>
      <c r="AC1641" s="11"/>
      <c r="AD1641" s="11"/>
      <c r="AE1641" s="11"/>
      <c r="AF1641" s="12">
        <f>ROUNDUP(SUM(VLOOKUP(G1641,'Pontuação'!A$2:B$11,2,FALSE),VLOOKUP(E1641,'Pontuação'!C$2:D$11,2,FALSE),VLOOKUP(I1641,'Pontuação'!I$2:J$11,2,FALSE),VLOOKUP(K1641,'Pontuação'!G$2:H$11,2,FALSE),VLOOKUP(H1641,'Pontuação'!E$2:F$11,2,FALSE),VLOOKUP(M1641,'Pontuação'!K$2:L$11,2,FALSE)),0)</f>
        <v>1150</v>
      </c>
      <c r="AG1641" s="12">
        <f t="shared" si="1"/>
        <v>115</v>
      </c>
      <c r="AH1641" s="12" t="str">
        <f t="array" ref="AH1641">IFERROR(INDEX('Pontuação'!G$13:G$191, MATCH(AG1641, 'Pontuação'!F$14:F$191, 0)), "Faixa Indefinida")</f>
        <v>B</v>
      </c>
      <c r="AI1641" s="12">
        <f t="shared" si="2"/>
        <v>0</v>
      </c>
      <c r="AJ1641" s="12">
        <f t="shared" si="3"/>
        <v>1</v>
      </c>
      <c r="AK1641" s="12">
        <f t="shared" si="4"/>
        <v>0</v>
      </c>
      <c r="AL1641" s="12">
        <f t="shared" si="5"/>
        <v>0</v>
      </c>
      <c r="AM1641" s="11"/>
      <c r="AN1641" s="13">
        <v>0.1849252675905254</v>
      </c>
      <c r="AO1641" s="11" t="s">
        <v>110</v>
      </c>
      <c r="AP1641" s="14">
        <v>45931.447850717595</v>
      </c>
    </row>
    <row r="1642">
      <c r="A1642" s="8">
        <v>45926.01200231481</v>
      </c>
      <c r="B1642" s="9" t="s">
        <v>1105</v>
      </c>
      <c r="C1642" s="9" t="s">
        <v>3397</v>
      </c>
      <c r="D1642" s="10">
        <v>5.519953220578E12</v>
      </c>
      <c r="E1642" s="9" t="s">
        <v>43</v>
      </c>
      <c r="F1642" s="9"/>
      <c r="G1642" s="9" t="s">
        <v>44</v>
      </c>
      <c r="H1642" s="9" t="s">
        <v>87</v>
      </c>
      <c r="I1642" s="9" t="s">
        <v>88</v>
      </c>
      <c r="J1642" s="9" t="s">
        <v>47</v>
      </c>
      <c r="K1642" s="9" t="s">
        <v>47</v>
      </c>
      <c r="L1642" s="9" t="s">
        <v>47</v>
      </c>
      <c r="M1642" s="9" t="s">
        <v>48</v>
      </c>
      <c r="N1642" s="9" t="s">
        <v>63</v>
      </c>
      <c r="O1642" s="9" t="s">
        <v>95</v>
      </c>
      <c r="P1642" s="11" t="s">
        <v>51</v>
      </c>
      <c r="Q1642" s="11" t="s">
        <v>137</v>
      </c>
      <c r="R1642" s="11" t="s">
        <v>90</v>
      </c>
      <c r="S1642" s="11" t="s">
        <v>72</v>
      </c>
      <c r="T1642" s="11" t="s">
        <v>65</v>
      </c>
      <c r="U1642" s="11" t="s">
        <v>56</v>
      </c>
      <c r="V1642" s="11"/>
      <c r="W1642" s="11"/>
      <c r="X1642" s="11"/>
      <c r="Y1642" s="11"/>
      <c r="Z1642" s="11"/>
      <c r="AA1642" s="11"/>
      <c r="AB1642" s="11"/>
      <c r="AC1642" s="11"/>
      <c r="AD1642" s="11"/>
      <c r="AE1642" s="11"/>
      <c r="AF1642" s="12">
        <f>ROUNDUP(SUM(VLOOKUP(G1642,'Pontuação'!A$2:B$11,2,FALSE),VLOOKUP(E1642,'Pontuação'!C$2:D$11,2,FALSE),VLOOKUP(I1642,'Pontuação'!I$2:J$11,2,FALSE),VLOOKUP(K1642,'Pontuação'!G$2:H$11,2,FALSE),VLOOKUP(H1642,'Pontuação'!E$2:F$11,2,FALSE),VLOOKUP(M1642,'Pontuação'!K$2:L$11,2,FALSE)),0)</f>
        <v>998</v>
      </c>
      <c r="AG1642" s="12">
        <f t="shared" si="1"/>
        <v>100</v>
      </c>
      <c r="AH1642" s="12" t="str">
        <f t="array" ref="AH1642">IFERROR(INDEX('Pontuação'!G$13:G$191, MATCH(AG1642, 'Pontuação'!F$14:F$191, 0)), "Faixa Indefinida")</f>
        <v>C</v>
      </c>
      <c r="AI1642" s="12">
        <f t="shared" si="2"/>
        <v>0</v>
      </c>
      <c r="AJ1642" s="12">
        <f t="shared" si="3"/>
        <v>0</v>
      </c>
      <c r="AK1642" s="12">
        <f t="shared" si="4"/>
        <v>1</v>
      </c>
      <c r="AL1642" s="12">
        <f t="shared" si="5"/>
        <v>0</v>
      </c>
      <c r="AM1642" s="11"/>
      <c r="AN1642" s="13">
        <v>0.221829489818941</v>
      </c>
      <c r="AO1642" s="11" t="s">
        <v>162</v>
      </c>
      <c r="AP1642" s="14">
        <v>45931.447850717595</v>
      </c>
    </row>
    <row r="1643">
      <c r="A1643" s="8">
        <v>45926.01219907407</v>
      </c>
      <c r="B1643" s="9" t="s">
        <v>3398</v>
      </c>
      <c r="C1643" s="9" t="s">
        <v>3399</v>
      </c>
      <c r="D1643" s="10">
        <v>5.563991152681E12</v>
      </c>
      <c r="E1643" s="9" t="s">
        <v>43</v>
      </c>
      <c r="F1643" s="9"/>
      <c r="G1643" s="9" t="s">
        <v>60</v>
      </c>
      <c r="H1643" s="9" t="s">
        <v>61</v>
      </c>
      <c r="I1643" s="9" t="s">
        <v>88</v>
      </c>
      <c r="J1643" s="9" t="s">
        <v>47</v>
      </c>
      <c r="K1643" s="9" t="s">
        <v>47</v>
      </c>
      <c r="L1643" s="9" t="s">
        <v>47</v>
      </c>
      <c r="M1643" s="9" t="s">
        <v>47</v>
      </c>
      <c r="N1643" s="9" t="s">
        <v>63</v>
      </c>
      <c r="O1643" s="9" t="s">
        <v>50</v>
      </c>
      <c r="P1643" s="11" t="s">
        <v>51</v>
      </c>
      <c r="Q1643" s="11" t="s">
        <v>115</v>
      </c>
      <c r="R1643" s="11" t="s">
        <v>53</v>
      </c>
      <c r="S1643" s="11" t="s">
        <v>54</v>
      </c>
      <c r="T1643" s="11" t="s">
        <v>65</v>
      </c>
      <c r="U1643" s="11" t="s">
        <v>56</v>
      </c>
      <c r="V1643" s="11"/>
      <c r="W1643" s="11"/>
      <c r="X1643" s="11"/>
      <c r="Y1643" s="11"/>
      <c r="Z1643" s="11"/>
      <c r="AA1643" s="11"/>
      <c r="AB1643" s="11"/>
      <c r="AC1643" s="11"/>
      <c r="AD1643" s="11"/>
      <c r="AE1643" s="11"/>
      <c r="AF1643" s="12">
        <f>ROUNDUP(SUM(VLOOKUP(G1643,'Pontuação'!A$2:B$11,2,FALSE),VLOOKUP(E1643,'Pontuação'!C$2:D$11,2,FALSE),VLOOKUP(I1643,'Pontuação'!I$2:J$11,2,FALSE),VLOOKUP(K1643,'Pontuação'!G$2:H$11,2,FALSE),VLOOKUP(H1643,'Pontuação'!E$2:F$11,2,FALSE),VLOOKUP(M1643,'Pontuação'!K$2:L$11,2,FALSE)),0)</f>
        <v>935</v>
      </c>
      <c r="AG1643" s="12">
        <f t="shared" si="1"/>
        <v>94</v>
      </c>
      <c r="AH1643" s="12" t="str">
        <f t="array" ref="AH1643">IFERROR(INDEX('Pontuação'!G$13:G$191, MATCH(AG1643, 'Pontuação'!F$14:F$191, 0)), "Faixa Indefinida")</f>
        <v>C</v>
      </c>
      <c r="AI1643" s="12">
        <f t="shared" si="2"/>
        <v>0</v>
      </c>
      <c r="AJ1643" s="12">
        <f t="shared" si="3"/>
        <v>0</v>
      </c>
      <c r="AK1643" s="12">
        <f t="shared" si="4"/>
        <v>1</v>
      </c>
      <c r="AL1643" s="12">
        <f t="shared" si="5"/>
        <v>0</v>
      </c>
      <c r="AM1643" s="11"/>
      <c r="AN1643" s="13">
        <v>0.3814246020267125</v>
      </c>
      <c r="AO1643" s="11" t="s">
        <v>66</v>
      </c>
      <c r="AP1643" s="14">
        <v>45931.447850717595</v>
      </c>
    </row>
    <row r="1644">
      <c r="A1644" s="8">
        <v>45926.0125462963</v>
      </c>
      <c r="B1644" s="9" t="s">
        <v>3400</v>
      </c>
      <c r="C1644" s="9" t="s">
        <v>3401</v>
      </c>
      <c r="D1644" s="10">
        <v>5.548998334348E12</v>
      </c>
      <c r="E1644" s="9" t="s">
        <v>43</v>
      </c>
      <c r="F1644" s="9"/>
      <c r="G1644" s="9" t="s">
        <v>170</v>
      </c>
      <c r="H1644" s="9" t="s">
        <v>61</v>
      </c>
      <c r="I1644" s="9" t="s">
        <v>78</v>
      </c>
      <c r="J1644" s="9" t="s">
        <v>47</v>
      </c>
      <c r="K1644" s="9" t="s">
        <v>47</v>
      </c>
      <c r="L1644" s="9" t="s">
        <v>48</v>
      </c>
      <c r="M1644" s="9" t="s">
        <v>48</v>
      </c>
      <c r="N1644" s="9" t="s">
        <v>118</v>
      </c>
      <c r="O1644" s="9" t="s">
        <v>70</v>
      </c>
      <c r="P1644" s="11" t="s">
        <v>51</v>
      </c>
      <c r="Q1644" s="11" t="s">
        <v>52</v>
      </c>
      <c r="R1644" s="11" t="s">
        <v>53</v>
      </c>
      <c r="S1644" s="11" t="s">
        <v>54</v>
      </c>
      <c r="T1644" s="11" t="s">
        <v>55</v>
      </c>
      <c r="U1644" s="11" t="s">
        <v>56</v>
      </c>
      <c r="V1644" s="11"/>
      <c r="W1644" s="11"/>
      <c r="X1644" s="11"/>
      <c r="Y1644" s="11"/>
      <c r="Z1644" s="11"/>
      <c r="AA1644" s="11"/>
      <c r="AB1644" s="11"/>
      <c r="AC1644" s="11"/>
      <c r="AD1644" s="11"/>
      <c r="AE1644" s="11"/>
      <c r="AF1644" s="12">
        <f>ROUNDUP(SUM(VLOOKUP(G1644,'Pontuação'!A$2:B$11,2,FALSE),VLOOKUP(E1644,'Pontuação'!C$2:D$11,2,FALSE),VLOOKUP(I1644,'Pontuação'!I$2:J$11,2,FALSE),VLOOKUP(K1644,'Pontuação'!G$2:H$11,2,FALSE),VLOOKUP(H1644,'Pontuação'!E$2:F$11,2,FALSE),VLOOKUP(M1644,'Pontuação'!K$2:L$11,2,FALSE)),0)</f>
        <v>987</v>
      </c>
      <c r="AG1644" s="12">
        <f t="shared" si="1"/>
        <v>99</v>
      </c>
      <c r="AH1644" s="12" t="str">
        <f t="array" ref="AH1644">IFERROR(INDEX('Pontuação'!G$13:G$191, MATCH(AG1644, 'Pontuação'!F$14:F$191, 0)), "Faixa Indefinida")</f>
        <v>C</v>
      </c>
      <c r="AI1644" s="12">
        <f t="shared" si="2"/>
        <v>0</v>
      </c>
      <c r="AJ1644" s="12">
        <f t="shared" si="3"/>
        <v>0</v>
      </c>
      <c r="AK1644" s="12">
        <f t="shared" si="4"/>
        <v>1</v>
      </c>
      <c r="AL1644" s="12">
        <f t="shared" si="5"/>
        <v>0</v>
      </c>
      <c r="AM1644" s="11"/>
      <c r="AN1644" s="13">
        <v>0.27684442662847397</v>
      </c>
      <c r="AO1644" s="11" t="s">
        <v>91</v>
      </c>
      <c r="AP1644" s="14">
        <v>45931.447850717595</v>
      </c>
    </row>
    <row r="1645">
      <c r="A1645" s="8">
        <v>45926.01259259259</v>
      </c>
      <c r="B1645" s="9" t="s">
        <v>3402</v>
      </c>
      <c r="C1645" s="9" t="s">
        <v>3403</v>
      </c>
      <c r="D1645" s="10">
        <v>5.535991263337E12</v>
      </c>
      <c r="E1645" s="9" t="s">
        <v>43</v>
      </c>
      <c r="F1645" s="9"/>
      <c r="G1645" s="9" t="s">
        <v>76</v>
      </c>
      <c r="H1645" s="9" t="s">
        <v>45</v>
      </c>
      <c r="I1645" s="9" t="s">
        <v>78</v>
      </c>
      <c r="J1645" s="9" t="s">
        <v>47</v>
      </c>
      <c r="K1645" s="9" t="s">
        <v>47</v>
      </c>
      <c r="L1645" s="9" t="s">
        <v>48</v>
      </c>
      <c r="M1645" s="9" t="s">
        <v>47</v>
      </c>
      <c r="N1645" s="9" t="s">
        <v>63</v>
      </c>
      <c r="O1645" s="9" t="s">
        <v>50</v>
      </c>
      <c r="P1645" s="11" t="s">
        <v>51</v>
      </c>
      <c r="Q1645" s="11" t="s">
        <v>203</v>
      </c>
      <c r="R1645" s="11" t="s">
        <v>593</v>
      </c>
      <c r="S1645" s="11" t="s">
        <v>380</v>
      </c>
      <c r="T1645" s="11" t="s">
        <v>55</v>
      </c>
      <c r="U1645" s="11" t="s">
        <v>56</v>
      </c>
      <c r="V1645" s="11"/>
      <c r="W1645" s="11"/>
      <c r="X1645" s="11"/>
      <c r="Y1645" s="11"/>
      <c r="Z1645" s="11"/>
      <c r="AA1645" s="11"/>
      <c r="AB1645" s="11"/>
      <c r="AC1645" s="11"/>
      <c r="AD1645" s="11"/>
      <c r="AE1645" s="11"/>
      <c r="AF1645" s="12">
        <f>ROUNDUP(SUM(VLOOKUP(G1645,'Pontuação'!A$2:B$11,2,FALSE),VLOOKUP(E1645,'Pontuação'!C$2:D$11,2,FALSE),VLOOKUP(I1645,'Pontuação'!I$2:J$11,2,FALSE),VLOOKUP(K1645,'Pontuação'!G$2:H$11,2,FALSE),VLOOKUP(H1645,'Pontuação'!E$2:F$11,2,FALSE),VLOOKUP(M1645,'Pontuação'!K$2:L$11,2,FALSE)),0)</f>
        <v>1091</v>
      </c>
      <c r="AG1645" s="12">
        <f t="shared" si="1"/>
        <v>109</v>
      </c>
      <c r="AH1645" s="12" t="str">
        <f t="array" ref="AH1645">IFERROR(INDEX('Pontuação'!G$13:G$191, MATCH(AG1645, 'Pontuação'!F$14:F$191, 0)), "Faixa Indefinida")</f>
        <v>B</v>
      </c>
      <c r="AI1645" s="12">
        <f t="shared" si="2"/>
        <v>0</v>
      </c>
      <c r="AJ1645" s="12">
        <f t="shared" si="3"/>
        <v>1</v>
      </c>
      <c r="AK1645" s="12">
        <f t="shared" si="4"/>
        <v>0</v>
      </c>
      <c r="AL1645" s="12">
        <f t="shared" si="5"/>
        <v>0</v>
      </c>
      <c r="AM1645" s="11"/>
      <c r="AN1645" s="13">
        <v>0.43280613618949537</v>
      </c>
      <c r="AO1645" s="11" t="s">
        <v>151</v>
      </c>
      <c r="AP1645" s="14">
        <v>45931.447850717595</v>
      </c>
    </row>
    <row r="1646">
      <c r="A1646" s="8">
        <v>45926.013715277775</v>
      </c>
      <c r="B1646" s="9" t="s">
        <v>3404</v>
      </c>
      <c r="C1646" s="9" t="s">
        <v>3405</v>
      </c>
      <c r="D1646" s="10">
        <v>5.577991002141E12</v>
      </c>
      <c r="E1646" s="9" t="s">
        <v>43</v>
      </c>
      <c r="F1646" s="9"/>
      <c r="G1646" s="9" t="s">
        <v>60</v>
      </c>
      <c r="H1646" s="9" t="s">
        <v>61</v>
      </c>
      <c r="I1646" s="9" t="s">
        <v>62</v>
      </c>
      <c r="J1646" s="9" t="s">
        <v>48</v>
      </c>
      <c r="K1646" s="9" t="s">
        <v>48</v>
      </c>
      <c r="L1646" s="9" t="s">
        <v>48</v>
      </c>
      <c r="M1646" s="9" t="s">
        <v>47</v>
      </c>
      <c r="N1646" s="9" t="s">
        <v>79</v>
      </c>
      <c r="O1646" s="9" t="s">
        <v>50</v>
      </c>
      <c r="P1646" s="11" t="s">
        <v>51</v>
      </c>
      <c r="Q1646" s="11" t="s">
        <v>115</v>
      </c>
      <c r="R1646" s="11" t="s">
        <v>53</v>
      </c>
      <c r="S1646" s="11" t="s">
        <v>54</v>
      </c>
      <c r="T1646" s="11" t="s">
        <v>55</v>
      </c>
      <c r="U1646" s="11" t="s">
        <v>56</v>
      </c>
      <c r="V1646" s="11"/>
      <c r="W1646" s="11"/>
      <c r="X1646" s="11"/>
      <c r="Y1646" s="11"/>
      <c r="Z1646" s="11"/>
      <c r="AA1646" s="11"/>
      <c r="AB1646" s="11"/>
      <c r="AC1646" s="11"/>
      <c r="AD1646" s="11"/>
      <c r="AE1646" s="11"/>
      <c r="AF1646" s="12">
        <f>ROUNDUP(SUM(VLOOKUP(G1646,'Pontuação'!A$2:B$11,2,FALSE),VLOOKUP(E1646,'Pontuação'!C$2:D$11,2,FALSE),VLOOKUP(I1646,'Pontuação'!I$2:J$11,2,FALSE),VLOOKUP(K1646,'Pontuação'!G$2:H$11,2,FALSE),VLOOKUP(H1646,'Pontuação'!E$2:F$11,2,FALSE),VLOOKUP(M1646,'Pontuação'!K$2:L$11,2,FALSE)),0)</f>
        <v>1069</v>
      </c>
      <c r="AG1646" s="12">
        <f t="shared" si="1"/>
        <v>107</v>
      </c>
      <c r="AH1646" s="12" t="str">
        <f t="array" ref="AH1646">IFERROR(INDEX('Pontuação'!G$13:G$191, MATCH(AG1646, 'Pontuação'!F$14:F$191, 0)), "Faixa Indefinida")</f>
        <v>B</v>
      </c>
      <c r="AI1646" s="12">
        <f t="shared" si="2"/>
        <v>0</v>
      </c>
      <c r="AJ1646" s="12">
        <f t="shared" si="3"/>
        <v>1</v>
      </c>
      <c r="AK1646" s="12">
        <f t="shared" si="4"/>
        <v>0</v>
      </c>
      <c r="AL1646" s="12">
        <f t="shared" si="5"/>
        <v>0</v>
      </c>
      <c r="AM1646" s="11"/>
      <c r="AN1646" s="13">
        <v>0.4967497478029667</v>
      </c>
      <c r="AO1646" s="11" t="s">
        <v>151</v>
      </c>
      <c r="AP1646" s="14">
        <v>45931.447850717595</v>
      </c>
    </row>
    <row r="1647">
      <c r="A1647" s="8">
        <v>45926.013715277775</v>
      </c>
      <c r="B1647" s="9" t="s">
        <v>3406</v>
      </c>
      <c r="C1647" s="9" t="s">
        <v>3407</v>
      </c>
      <c r="D1647" s="10">
        <v>5.541995286777E12</v>
      </c>
      <c r="E1647" s="9" t="s">
        <v>43</v>
      </c>
      <c r="F1647" s="9"/>
      <c r="G1647" s="9" t="s">
        <v>76</v>
      </c>
      <c r="H1647" s="9" t="s">
        <v>45</v>
      </c>
      <c r="I1647" s="9" t="s">
        <v>46</v>
      </c>
      <c r="J1647" s="9" t="s">
        <v>48</v>
      </c>
      <c r="K1647" s="9" t="s">
        <v>48</v>
      </c>
      <c r="L1647" s="9" t="s">
        <v>48</v>
      </c>
      <c r="M1647" s="9" t="s">
        <v>48</v>
      </c>
      <c r="N1647" s="9" t="s">
        <v>79</v>
      </c>
      <c r="O1647" s="9" t="s">
        <v>50</v>
      </c>
      <c r="P1647" s="11" t="s">
        <v>51</v>
      </c>
      <c r="Q1647" s="11" t="s">
        <v>203</v>
      </c>
      <c r="R1647" s="11" t="s">
        <v>320</v>
      </c>
      <c r="S1647" s="11" t="s">
        <v>214</v>
      </c>
      <c r="T1647" s="11" t="s">
        <v>65</v>
      </c>
      <c r="U1647" s="11" t="s">
        <v>56</v>
      </c>
      <c r="V1647" s="11"/>
      <c r="W1647" s="11"/>
      <c r="X1647" s="11"/>
      <c r="Y1647" s="11"/>
      <c r="Z1647" s="11"/>
      <c r="AA1647" s="11"/>
      <c r="AB1647" s="11"/>
      <c r="AC1647" s="11"/>
      <c r="AD1647" s="11"/>
      <c r="AE1647" s="11"/>
      <c r="AF1647" s="12">
        <f>ROUNDUP(SUM(VLOOKUP(G1647,'Pontuação'!A$2:B$11,2,FALSE),VLOOKUP(E1647,'Pontuação'!C$2:D$11,2,FALSE),VLOOKUP(I1647,'Pontuação'!I$2:J$11,2,FALSE),VLOOKUP(K1647,'Pontuação'!G$2:H$11,2,FALSE),VLOOKUP(H1647,'Pontuação'!E$2:F$11,2,FALSE),VLOOKUP(M1647,'Pontuação'!K$2:L$11,2,FALSE)),0)</f>
        <v>1401</v>
      </c>
      <c r="AG1647" s="12">
        <f t="shared" si="1"/>
        <v>140</v>
      </c>
      <c r="AH1647" s="12" t="str">
        <f t="array" ref="AH1647">IFERROR(INDEX('Pontuação'!G$13:G$191, MATCH(AG1647, 'Pontuação'!F$14:F$191, 0)), "Faixa Indefinida")</f>
        <v>A</v>
      </c>
      <c r="AI1647" s="12">
        <f t="shared" si="2"/>
        <v>1</v>
      </c>
      <c r="AJ1647" s="12">
        <f t="shared" si="3"/>
        <v>0</v>
      </c>
      <c r="AK1647" s="12">
        <f t="shared" si="4"/>
        <v>0</v>
      </c>
      <c r="AL1647" s="12">
        <f t="shared" si="5"/>
        <v>0</v>
      </c>
      <c r="AM1647" s="11"/>
      <c r="AN1647" s="13">
        <v>0.454552482901057</v>
      </c>
      <c r="AO1647" s="11" t="s">
        <v>151</v>
      </c>
      <c r="AP1647" s="14">
        <v>45931.447850717595</v>
      </c>
    </row>
    <row r="1648">
      <c r="A1648" s="8">
        <v>45926.013715277775</v>
      </c>
      <c r="B1648" s="9" t="s">
        <v>3408</v>
      </c>
      <c r="C1648" s="9" t="s">
        <v>3409</v>
      </c>
      <c r="D1648" s="10">
        <v>5.591981175578E12</v>
      </c>
      <c r="E1648" s="9" t="s">
        <v>43</v>
      </c>
      <c r="F1648" s="9"/>
      <c r="G1648" s="9" t="s">
        <v>144</v>
      </c>
      <c r="H1648" s="9" t="s">
        <v>77</v>
      </c>
      <c r="I1648" s="9" t="s">
        <v>78</v>
      </c>
      <c r="J1648" s="9" t="s">
        <v>47</v>
      </c>
      <c r="K1648" s="9" t="s">
        <v>47</v>
      </c>
      <c r="L1648" s="9" t="s">
        <v>47</v>
      </c>
      <c r="M1648" s="9" t="s">
        <v>47</v>
      </c>
      <c r="N1648" s="9" t="s">
        <v>63</v>
      </c>
      <c r="O1648" s="9" t="s">
        <v>95</v>
      </c>
      <c r="P1648" s="11" t="s">
        <v>51</v>
      </c>
      <c r="Q1648" s="11" t="s">
        <v>171</v>
      </c>
      <c r="R1648" s="11" t="s">
        <v>107</v>
      </c>
      <c r="S1648" s="11" t="s">
        <v>172</v>
      </c>
      <c r="T1648" s="11" t="s">
        <v>65</v>
      </c>
      <c r="U1648" s="11" t="s">
        <v>56</v>
      </c>
      <c r="V1648" s="11"/>
      <c r="W1648" s="11"/>
      <c r="X1648" s="11"/>
      <c r="Y1648" s="11"/>
      <c r="Z1648" s="11"/>
      <c r="AA1648" s="11"/>
      <c r="AB1648" s="11"/>
      <c r="AC1648" s="11"/>
      <c r="AD1648" s="11"/>
      <c r="AE1648" s="11"/>
      <c r="AF1648" s="12">
        <f>ROUNDUP(SUM(VLOOKUP(G1648,'Pontuação'!A$2:B$11,2,FALSE),VLOOKUP(E1648,'Pontuação'!C$2:D$11,2,FALSE),VLOOKUP(I1648,'Pontuação'!I$2:J$11,2,FALSE),VLOOKUP(K1648,'Pontuação'!G$2:H$11,2,FALSE),VLOOKUP(H1648,'Pontuação'!E$2:F$11,2,FALSE),VLOOKUP(M1648,'Pontuação'!K$2:L$11,2,FALSE)),0)</f>
        <v>960</v>
      </c>
      <c r="AG1648" s="12">
        <f t="shared" si="1"/>
        <v>96</v>
      </c>
      <c r="AH1648" s="12" t="str">
        <f t="array" ref="AH1648">IFERROR(INDEX('Pontuação'!G$13:G$191, MATCH(AG1648, 'Pontuação'!F$14:F$191, 0)), "Faixa Indefinida")</f>
        <v>C</v>
      </c>
      <c r="AI1648" s="12">
        <f t="shared" si="2"/>
        <v>0</v>
      </c>
      <c r="AJ1648" s="12">
        <f t="shared" si="3"/>
        <v>0</v>
      </c>
      <c r="AK1648" s="12">
        <f t="shared" si="4"/>
        <v>1</v>
      </c>
      <c r="AL1648" s="12">
        <f t="shared" si="5"/>
        <v>0</v>
      </c>
      <c r="AM1648" s="11"/>
      <c r="AN1648" s="13">
        <v>0.17066272762554557</v>
      </c>
      <c r="AO1648" s="11" t="s">
        <v>110</v>
      </c>
      <c r="AP1648" s="14">
        <v>45931.447850717595</v>
      </c>
    </row>
    <row r="1649">
      <c r="A1649" s="8">
        <v>45926.0150462963</v>
      </c>
      <c r="B1649" s="9" t="s">
        <v>3410</v>
      </c>
      <c r="C1649" s="9" t="s">
        <v>3411</v>
      </c>
      <c r="D1649" s="10">
        <v>5.555219687951E12</v>
      </c>
      <c r="E1649" s="9" t="s">
        <v>43</v>
      </c>
      <c r="F1649" s="9"/>
      <c r="G1649" s="9" t="s">
        <v>60</v>
      </c>
      <c r="H1649" s="9" t="s">
        <v>45</v>
      </c>
      <c r="I1649" s="9" t="s">
        <v>78</v>
      </c>
      <c r="J1649" s="9" t="s">
        <v>47</v>
      </c>
      <c r="K1649" s="9" t="s">
        <v>47</v>
      </c>
      <c r="L1649" s="9" t="s">
        <v>47</v>
      </c>
      <c r="M1649" s="9" t="s">
        <v>48</v>
      </c>
      <c r="N1649" s="9" t="s">
        <v>79</v>
      </c>
      <c r="O1649" s="9" t="s">
        <v>95</v>
      </c>
      <c r="P1649" s="11" t="s">
        <v>51</v>
      </c>
      <c r="Q1649" s="11" t="s">
        <v>165</v>
      </c>
      <c r="R1649" s="11" t="s">
        <v>567</v>
      </c>
      <c r="S1649" s="11" t="s">
        <v>568</v>
      </c>
      <c r="T1649" s="11" t="s">
        <v>65</v>
      </c>
      <c r="U1649" s="11" t="s">
        <v>56</v>
      </c>
      <c r="V1649" s="11"/>
      <c r="W1649" s="11"/>
      <c r="X1649" s="11"/>
      <c r="Y1649" s="11"/>
      <c r="Z1649" s="11"/>
      <c r="AA1649" s="11"/>
      <c r="AB1649" s="11"/>
      <c r="AC1649" s="11"/>
      <c r="AD1649" s="11"/>
      <c r="AE1649" s="11"/>
      <c r="AF1649" s="12">
        <f>ROUNDUP(SUM(VLOOKUP(G1649,'Pontuação'!A$2:B$11,2,FALSE),VLOOKUP(E1649,'Pontuação'!C$2:D$11,2,FALSE),VLOOKUP(I1649,'Pontuação'!I$2:J$11,2,FALSE),VLOOKUP(K1649,'Pontuação'!G$2:H$11,2,FALSE),VLOOKUP(H1649,'Pontuação'!E$2:F$11,2,FALSE),VLOOKUP(M1649,'Pontuação'!K$2:L$11,2,FALSE)),0)</f>
        <v>1250</v>
      </c>
      <c r="AG1649" s="12">
        <f t="shared" si="1"/>
        <v>125</v>
      </c>
      <c r="AH1649" s="12" t="str">
        <f t="array" ref="AH1649">IFERROR(INDEX('Pontuação'!G$13:G$191, MATCH(AG1649, 'Pontuação'!F$14:F$191, 0)), "Faixa Indefinida")</f>
        <v>A</v>
      </c>
      <c r="AI1649" s="12">
        <f t="shared" si="2"/>
        <v>1</v>
      </c>
      <c r="AJ1649" s="12">
        <f t="shared" si="3"/>
        <v>0</v>
      </c>
      <c r="AK1649" s="12">
        <f t="shared" si="4"/>
        <v>0</v>
      </c>
      <c r="AL1649" s="12">
        <f t="shared" si="5"/>
        <v>0</v>
      </c>
      <c r="AM1649" s="11"/>
      <c r="AN1649" s="13">
        <v>0.41701673423929336</v>
      </c>
      <c r="AO1649" s="11" t="s">
        <v>134</v>
      </c>
      <c r="AP1649" s="14">
        <v>45931.447850717595</v>
      </c>
    </row>
    <row r="1650">
      <c r="A1650" s="8">
        <v>45926.015555555554</v>
      </c>
      <c r="B1650" s="9" t="s">
        <v>3412</v>
      </c>
      <c r="C1650" s="9" t="s">
        <v>3413</v>
      </c>
      <c r="D1650" s="10">
        <v>5.51798827824E12</v>
      </c>
      <c r="E1650" s="9" t="s">
        <v>43</v>
      </c>
      <c r="F1650" s="9"/>
      <c r="G1650" s="9" t="s">
        <v>76</v>
      </c>
      <c r="H1650" s="9" t="s">
        <v>45</v>
      </c>
      <c r="I1650" s="9" t="s">
        <v>46</v>
      </c>
      <c r="J1650" s="9" t="s">
        <v>48</v>
      </c>
      <c r="K1650" s="9" t="s">
        <v>47</v>
      </c>
      <c r="L1650" s="9" t="s">
        <v>48</v>
      </c>
      <c r="M1650" s="9" t="s">
        <v>47</v>
      </c>
      <c r="N1650" s="9" t="s">
        <v>79</v>
      </c>
      <c r="O1650" s="9" t="s">
        <v>70</v>
      </c>
      <c r="P1650" s="11" t="s">
        <v>51</v>
      </c>
      <c r="Q1650" s="11" t="s">
        <v>203</v>
      </c>
      <c r="R1650" s="11" t="s">
        <v>311</v>
      </c>
      <c r="S1650" s="11" t="s">
        <v>54</v>
      </c>
      <c r="T1650" s="11" t="s">
        <v>65</v>
      </c>
      <c r="U1650" s="11" t="s">
        <v>47</v>
      </c>
      <c r="V1650" s="11"/>
      <c r="W1650" s="11"/>
      <c r="X1650" s="11"/>
      <c r="Y1650" s="11"/>
      <c r="Z1650" s="11"/>
      <c r="AA1650" s="11"/>
      <c r="AB1650" s="11"/>
      <c r="AC1650" s="11"/>
      <c r="AD1650" s="11"/>
      <c r="AE1650" s="11"/>
      <c r="AF1650" s="12">
        <f>ROUNDUP(SUM(VLOOKUP(G1650,'Pontuação'!A$2:B$11,2,FALSE),VLOOKUP(E1650,'Pontuação'!C$2:D$11,2,FALSE),VLOOKUP(I1650,'Pontuação'!I$2:J$11,2,FALSE),VLOOKUP(K1650,'Pontuação'!G$2:H$11,2,FALSE),VLOOKUP(H1650,'Pontuação'!E$2:F$11,2,FALSE),VLOOKUP(M1650,'Pontuação'!K$2:L$11,2,FALSE)),0)</f>
        <v>1141</v>
      </c>
      <c r="AG1650" s="12">
        <f t="shared" si="1"/>
        <v>114</v>
      </c>
      <c r="AH1650" s="12" t="str">
        <f t="array" ref="AH1650">IFERROR(INDEX('Pontuação'!G$13:G$191, MATCH(AG1650, 'Pontuação'!F$14:F$191, 0)), "Faixa Indefinida")</f>
        <v>B</v>
      </c>
      <c r="AI1650" s="12">
        <f t="shared" si="2"/>
        <v>0</v>
      </c>
      <c r="AJ1650" s="12">
        <f t="shared" si="3"/>
        <v>1</v>
      </c>
      <c r="AK1650" s="12">
        <f t="shared" si="4"/>
        <v>0</v>
      </c>
      <c r="AL1650" s="12">
        <f t="shared" si="5"/>
        <v>0</v>
      </c>
      <c r="AM1650" s="11"/>
      <c r="AN1650" s="13">
        <v>0.14908763955710894</v>
      </c>
      <c r="AO1650" s="11" t="s">
        <v>110</v>
      </c>
      <c r="AP1650" s="14">
        <v>45931.447850717595</v>
      </c>
    </row>
    <row r="1651">
      <c r="A1651" s="8">
        <v>45926.018425925926</v>
      </c>
      <c r="B1651" s="9" t="s">
        <v>3414</v>
      </c>
      <c r="C1651" s="9" t="s">
        <v>3415</v>
      </c>
      <c r="D1651" s="10">
        <v>5.562981261736E12</v>
      </c>
      <c r="E1651" s="9" t="s">
        <v>43</v>
      </c>
      <c r="F1651" s="9"/>
      <c r="G1651" s="9" t="s">
        <v>76</v>
      </c>
      <c r="H1651" s="9" t="s">
        <v>61</v>
      </c>
      <c r="I1651" s="9" t="s">
        <v>46</v>
      </c>
      <c r="J1651" s="9" t="s">
        <v>47</v>
      </c>
      <c r="K1651" s="9" t="s">
        <v>48</v>
      </c>
      <c r="L1651" s="9" t="s">
        <v>47</v>
      </c>
      <c r="M1651" s="9" t="s">
        <v>48</v>
      </c>
      <c r="N1651" s="9" t="s">
        <v>63</v>
      </c>
      <c r="O1651" s="9" t="s">
        <v>50</v>
      </c>
      <c r="P1651" s="11" t="s">
        <v>51</v>
      </c>
      <c r="Q1651" s="11" t="s">
        <v>121</v>
      </c>
      <c r="R1651" s="11" t="s">
        <v>122</v>
      </c>
      <c r="S1651" s="11" t="s">
        <v>123</v>
      </c>
      <c r="T1651" s="11" t="s">
        <v>55</v>
      </c>
      <c r="U1651" s="11" t="s">
        <v>56</v>
      </c>
      <c r="V1651" s="11"/>
      <c r="W1651" s="11"/>
      <c r="X1651" s="11"/>
      <c r="Y1651" s="11"/>
      <c r="Z1651" s="11"/>
      <c r="AA1651" s="11"/>
      <c r="AB1651" s="11"/>
      <c r="AC1651" s="11"/>
      <c r="AD1651" s="11"/>
      <c r="AE1651" s="11"/>
      <c r="AF1651" s="12">
        <f>ROUNDUP(SUM(VLOOKUP(G1651,'Pontuação'!A$2:B$11,2,FALSE),VLOOKUP(E1651,'Pontuação'!C$2:D$11,2,FALSE),VLOOKUP(I1651,'Pontuação'!I$2:J$11,2,FALSE),VLOOKUP(K1651,'Pontuação'!G$2:H$11,2,FALSE),VLOOKUP(H1651,'Pontuação'!E$2:F$11,2,FALSE),VLOOKUP(M1651,'Pontuação'!K$2:L$11,2,FALSE)),0)</f>
        <v>1322</v>
      </c>
      <c r="AG1651" s="12">
        <f t="shared" si="1"/>
        <v>132</v>
      </c>
      <c r="AH1651" s="12" t="str">
        <f t="array" ref="AH1651">IFERROR(INDEX('Pontuação'!G$13:G$191, MATCH(AG1651, 'Pontuação'!F$14:F$191, 0)), "Faixa Indefinida")</f>
        <v>A</v>
      </c>
      <c r="AI1651" s="12">
        <f t="shared" si="2"/>
        <v>1</v>
      </c>
      <c r="AJ1651" s="12">
        <f t="shared" si="3"/>
        <v>0</v>
      </c>
      <c r="AK1651" s="12">
        <f t="shared" si="4"/>
        <v>0</v>
      </c>
      <c r="AL1651" s="12">
        <f t="shared" si="5"/>
        <v>0</v>
      </c>
      <c r="AM1651" s="11"/>
      <c r="AN1651" s="13">
        <v>0.5445414340253336</v>
      </c>
      <c r="AO1651" s="11" t="s">
        <v>57</v>
      </c>
      <c r="AP1651" s="14">
        <v>45931.447850717595</v>
      </c>
    </row>
    <row r="1652">
      <c r="A1652" s="8">
        <v>45926.018645833334</v>
      </c>
      <c r="B1652" s="9" t="s">
        <v>3416</v>
      </c>
      <c r="C1652" s="9" t="s">
        <v>3417</v>
      </c>
      <c r="D1652" s="10">
        <v>5.574991887549E12</v>
      </c>
      <c r="E1652" s="9" t="s">
        <v>43</v>
      </c>
      <c r="F1652" s="9"/>
      <c r="G1652" s="9" t="s">
        <v>76</v>
      </c>
      <c r="H1652" s="9" t="s">
        <v>61</v>
      </c>
      <c r="I1652" s="9" t="s">
        <v>46</v>
      </c>
      <c r="J1652" s="9" t="s">
        <v>47</v>
      </c>
      <c r="K1652" s="9" t="s">
        <v>47</v>
      </c>
      <c r="L1652" s="9" t="s">
        <v>47</v>
      </c>
      <c r="M1652" s="9" t="s">
        <v>47</v>
      </c>
      <c r="N1652" s="9" t="s">
        <v>79</v>
      </c>
      <c r="O1652" s="9" t="s">
        <v>70</v>
      </c>
      <c r="P1652" s="11" t="s">
        <v>51</v>
      </c>
      <c r="Q1652" s="11" t="s">
        <v>203</v>
      </c>
      <c r="R1652" s="11" t="s">
        <v>311</v>
      </c>
      <c r="S1652" s="11" t="s">
        <v>54</v>
      </c>
      <c r="T1652" s="11" t="s">
        <v>55</v>
      </c>
      <c r="U1652" s="11" t="s">
        <v>47</v>
      </c>
      <c r="V1652" s="11"/>
      <c r="W1652" s="11"/>
      <c r="X1652" s="11"/>
      <c r="Y1652" s="11"/>
      <c r="Z1652" s="11"/>
      <c r="AA1652" s="11"/>
      <c r="AB1652" s="11"/>
      <c r="AC1652" s="11"/>
      <c r="AD1652" s="11"/>
      <c r="AE1652" s="11"/>
      <c r="AF1652" s="12">
        <f>ROUNDUP(SUM(VLOOKUP(G1652,'Pontuação'!A$2:B$11,2,FALSE),VLOOKUP(E1652,'Pontuação'!C$2:D$11,2,FALSE),VLOOKUP(I1652,'Pontuação'!I$2:J$11,2,FALSE),VLOOKUP(K1652,'Pontuação'!G$2:H$11,2,FALSE),VLOOKUP(H1652,'Pontuação'!E$2:F$11,2,FALSE),VLOOKUP(M1652,'Pontuação'!K$2:L$11,2,FALSE)),0)</f>
        <v>1062</v>
      </c>
      <c r="AG1652" s="12">
        <f t="shared" si="1"/>
        <v>106</v>
      </c>
      <c r="AH1652" s="12" t="str">
        <f t="array" ref="AH1652">IFERROR(INDEX('Pontuação'!G$13:G$191, MATCH(AG1652, 'Pontuação'!F$14:F$191, 0)), "Faixa Indefinida")</f>
        <v>B</v>
      </c>
      <c r="AI1652" s="12">
        <f t="shared" si="2"/>
        <v>0</v>
      </c>
      <c r="AJ1652" s="12">
        <f t="shared" si="3"/>
        <v>1</v>
      </c>
      <c r="AK1652" s="12">
        <f t="shared" si="4"/>
        <v>0</v>
      </c>
      <c r="AL1652" s="12">
        <f t="shared" si="5"/>
        <v>0</v>
      </c>
      <c r="AM1652" s="11"/>
      <c r="AN1652" s="13">
        <v>0.21139265033359553</v>
      </c>
      <c r="AO1652" s="11" t="s">
        <v>162</v>
      </c>
      <c r="AP1652" s="14">
        <v>45931.447850717595</v>
      </c>
    </row>
    <row r="1653">
      <c r="A1653" s="8">
        <v>45926.020787037036</v>
      </c>
      <c r="B1653" s="9" t="s">
        <v>3418</v>
      </c>
      <c r="C1653" s="9" t="s">
        <v>3419</v>
      </c>
      <c r="D1653" s="10">
        <v>5.53499938581E12</v>
      </c>
      <c r="E1653" s="9" t="s">
        <v>43</v>
      </c>
      <c r="F1653" s="9"/>
      <c r="G1653" s="9" t="s">
        <v>69</v>
      </c>
      <c r="H1653" s="9" t="s">
        <v>45</v>
      </c>
      <c r="I1653" s="9" t="s">
        <v>78</v>
      </c>
      <c r="J1653" s="9" t="s">
        <v>47</v>
      </c>
      <c r="K1653" s="9" t="s">
        <v>47</v>
      </c>
      <c r="L1653" s="9" t="s">
        <v>48</v>
      </c>
      <c r="M1653" s="9" t="s">
        <v>47</v>
      </c>
      <c r="N1653" s="9" t="s">
        <v>63</v>
      </c>
      <c r="O1653" s="9" t="s">
        <v>70</v>
      </c>
      <c r="P1653" s="11" t="s">
        <v>51</v>
      </c>
      <c r="Q1653" s="11" t="s">
        <v>115</v>
      </c>
      <c r="R1653" s="11" t="s">
        <v>53</v>
      </c>
      <c r="S1653" s="11" t="s">
        <v>54</v>
      </c>
      <c r="T1653" s="11" t="s">
        <v>65</v>
      </c>
      <c r="U1653" s="11" t="s">
        <v>56</v>
      </c>
      <c r="V1653" s="11"/>
      <c r="W1653" s="11"/>
      <c r="X1653" s="11"/>
      <c r="Y1653" s="11"/>
      <c r="Z1653" s="11"/>
      <c r="AA1653" s="11"/>
      <c r="AB1653" s="11"/>
      <c r="AC1653" s="11"/>
      <c r="AD1653" s="11"/>
      <c r="AE1653" s="11"/>
      <c r="AF1653" s="12">
        <f>ROUNDUP(SUM(VLOOKUP(G1653,'Pontuação'!A$2:B$11,2,FALSE),VLOOKUP(E1653,'Pontuação'!C$2:D$11,2,FALSE),VLOOKUP(I1653,'Pontuação'!I$2:J$11,2,FALSE),VLOOKUP(K1653,'Pontuação'!G$2:H$11,2,FALSE),VLOOKUP(H1653,'Pontuação'!E$2:F$11,2,FALSE),VLOOKUP(M1653,'Pontuação'!K$2:L$11,2,FALSE)),0)</f>
        <v>972</v>
      </c>
      <c r="AG1653" s="12">
        <f t="shared" si="1"/>
        <v>97</v>
      </c>
      <c r="AH1653" s="12" t="str">
        <f t="array" ref="AH1653">IFERROR(INDEX('Pontuação'!G$13:G$191, MATCH(AG1653, 'Pontuação'!F$14:F$191, 0)), "Faixa Indefinida")</f>
        <v>C</v>
      </c>
      <c r="AI1653" s="12">
        <f t="shared" si="2"/>
        <v>0</v>
      </c>
      <c r="AJ1653" s="12">
        <f t="shared" si="3"/>
        <v>0</v>
      </c>
      <c r="AK1653" s="12">
        <f t="shared" si="4"/>
        <v>1</v>
      </c>
      <c r="AL1653" s="12">
        <f t="shared" si="5"/>
        <v>0</v>
      </c>
      <c r="AM1653" s="11"/>
      <c r="AN1653" s="13">
        <v>0.29272871076731316</v>
      </c>
      <c r="AO1653" s="11" t="s">
        <v>124</v>
      </c>
      <c r="AP1653" s="14">
        <v>45931.447850717595</v>
      </c>
    </row>
    <row r="1654">
      <c r="A1654" s="8">
        <v>45926.021099537036</v>
      </c>
      <c r="B1654" s="9" t="s">
        <v>3420</v>
      </c>
      <c r="C1654" s="9" t="s">
        <v>3421</v>
      </c>
      <c r="D1654" s="10">
        <v>5.521980282249E12</v>
      </c>
      <c r="E1654" s="9" t="s">
        <v>43</v>
      </c>
      <c r="F1654" s="9"/>
      <c r="G1654" s="9" t="s">
        <v>69</v>
      </c>
      <c r="H1654" s="9" t="s">
        <v>77</v>
      </c>
      <c r="I1654" s="9" t="s">
        <v>106</v>
      </c>
      <c r="J1654" s="9" t="s">
        <v>48</v>
      </c>
      <c r="K1654" s="9" t="s">
        <v>47</v>
      </c>
      <c r="L1654" s="9" t="s">
        <v>48</v>
      </c>
      <c r="M1654" s="9" t="s">
        <v>47</v>
      </c>
      <c r="N1654" s="9" t="s">
        <v>63</v>
      </c>
      <c r="O1654" s="9" t="s">
        <v>95</v>
      </c>
      <c r="P1654" s="11" t="s">
        <v>51</v>
      </c>
      <c r="Q1654" s="11" t="s">
        <v>115</v>
      </c>
      <c r="R1654" s="11" t="s">
        <v>53</v>
      </c>
      <c r="S1654" s="11" t="s">
        <v>54</v>
      </c>
      <c r="T1654" s="11" t="s">
        <v>55</v>
      </c>
      <c r="U1654" s="11" t="s">
        <v>56</v>
      </c>
      <c r="V1654" s="11"/>
      <c r="W1654" s="11"/>
      <c r="X1654" s="11"/>
      <c r="Y1654" s="11"/>
      <c r="Z1654" s="11"/>
      <c r="AA1654" s="11"/>
      <c r="AB1654" s="11"/>
      <c r="AC1654" s="11"/>
      <c r="AD1654" s="11"/>
      <c r="AE1654" s="11"/>
      <c r="AF1654" s="12">
        <f>ROUNDUP(SUM(VLOOKUP(G1654,'Pontuação'!A$2:B$11,2,FALSE),VLOOKUP(E1654,'Pontuação'!C$2:D$11,2,FALSE),VLOOKUP(I1654,'Pontuação'!I$2:J$11,2,FALSE),VLOOKUP(K1654,'Pontuação'!G$2:H$11,2,FALSE),VLOOKUP(H1654,'Pontuação'!E$2:F$11,2,FALSE),VLOOKUP(M1654,'Pontuação'!K$2:L$11,2,FALSE)),0)</f>
        <v>881</v>
      </c>
      <c r="AG1654" s="12">
        <f t="shared" si="1"/>
        <v>88</v>
      </c>
      <c r="AH1654" s="12" t="str">
        <f t="array" ref="AH1654">IFERROR(INDEX('Pontuação'!G$13:G$191, MATCH(AG1654, 'Pontuação'!F$14:F$191, 0)), "Faixa Indefinida")</f>
        <v>C</v>
      </c>
      <c r="AI1654" s="12">
        <f t="shared" si="2"/>
        <v>0</v>
      </c>
      <c r="AJ1654" s="12">
        <f t="shared" si="3"/>
        <v>0</v>
      </c>
      <c r="AK1654" s="12">
        <f t="shared" si="4"/>
        <v>1</v>
      </c>
      <c r="AL1654" s="12">
        <f t="shared" si="5"/>
        <v>0</v>
      </c>
      <c r="AM1654" s="11"/>
      <c r="AN1654" s="13">
        <v>0.29503049265343007</v>
      </c>
      <c r="AO1654" s="11" t="s">
        <v>124</v>
      </c>
      <c r="AP1654" s="14">
        <v>45931.447850717595</v>
      </c>
    </row>
    <row r="1655">
      <c r="A1655" s="8">
        <v>45926.02149305555</v>
      </c>
      <c r="B1655" s="9" t="s">
        <v>3422</v>
      </c>
      <c r="C1655" s="9" t="s">
        <v>3423</v>
      </c>
      <c r="D1655" s="10">
        <v>5.584994227599E12</v>
      </c>
      <c r="E1655" s="9" t="s">
        <v>43</v>
      </c>
      <c r="F1655" s="9"/>
      <c r="G1655" s="9" t="s">
        <v>69</v>
      </c>
      <c r="H1655" s="9" t="s">
        <v>61</v>
      </c>
      <c r="I1655" s="9" t="s">
        <v>78</v>
      </c>
      <c r="J1655" s="9" t="s">
        <v>48</v>
      </c>
      <c r="K1655" s="9" t="s">
        <v>47</v>
      </c>
      <c r="L1655" s="9" t="s">
        <v>47</v>
      </c>
      <c r="M1655" s="9" t="s">
        <v>47</v>
      </c>
      <c r="N1655" s="9" t="s">
        <v>79</v>
      </c>
      <c r="O1655" s="9" t="s">
        <v>70</v>
      </c>
      <c r="P1655" s="11" t="s">
        <v>51</v>
      </c>
      <c r="Q1655" s="11" t="s">
        <v>133</v>
      </c>
      <c r="R1655" s="11" t="s">
        <v>107</v>
      </c>
      <c r="S1655" s="11" t="s">
        <v>72</v>
      </c>
      <c r="T1655" s="11" t="s">
        <v>65</v>
      </c>
      <c r="U1655" s="11" t="s">
        <v>56</v>
      </c>
      <c r="V1655" s="11"/>
      <c r="W1655" s="11"/>
      <c r="X1655" s="11"/>
      <c r="Y1655" s="11"/>
      <c r="Z1655" s="11"/>
      <c r="AA1655" s="11"/>
      <c r="AB1655" s="11"/>
      <c r="AC1655" s="11"/>
      <c r="AD1655" s="11"/>
      <c r="AE1655" s="11"/>
      <c r="AF1655" s="12">
        <f>ROUNDUP(SUM(VLOOKUP(G1655,'Pontuação'!A$2:B$11,2,FALSE),VLOOKUP(E1655,'Pontuação'!C$2:D$11,2,FALSE),VLOOKUP(I1655,'Pontuação'!I$2:J$11,2,FALSE),VLOOKUP(K1655,'Pontuação'!G$2:H$11,2,FALSE),VLOOKUP(H1655,'Pontuação'!E$2:F$11,2,FALSE),VLOOKUP(M1655,'Pontuação'!K$2:L$11,2,FALSE)),0)</f>
        <v>893</v>
      </c>
      <c r="AG1655" s="12">
        <f t="shared" si="1"/>
        <v>89</v>
      </c>
      <c r="AH1655" s="12" t="str">
        <f t="array" ref="AH1655">IFERROR(INDEX('Pontuação'!G$13:G$191, MATCH(AG1655, 'Pontuação'!F$14:F$191, 0)), "Faixa Indefinida")</f>
        <v>C</v>
      </c>
      <c r="AI1655" s="12">
        <f t="shared" si="2"/>
        <v>0</v>
      </c>
      <c r="AJ1655" s="12">
        <f t="shared" si="3"/>
        <v>0</v>
      </c>
      <c r="AK1655" s="12">
        <f t="shared" si="4"/>
        <v>1</v>
      </c>
      <c r="AL1655" s="12">
        <f t="shared" si="5"/>
        <v>0</v>
      </c>
      <c r="AM1655" s="11"/>
      <c r="AN1655" s="13">
        <v>0.32301684263620567</v>
      </c>
      <c r="AO1655" s="11" t="s">
        <v>124</v>
      </c>
      <c r="AP1655" s="14">
        <v>45931.447850717595</v>
      </c>
    </row>
    <row r="1656">
      <c r="A1656" s="8">
        <v>45926.02228009259</v>
      </c>
      <c r="B1656" s="9" t="s">
        <v>3424</v>
      </c>
      <c r="C1656" s="9" t="s">
        <v>3425</v>
      </c>
      <c r="D1656" s="10">
        <v>5.564999054476E12</v>
      </c>
      <c r="E1656" s="9" t="s">
        <v>43</v>
      </c>
      <c r="F1656" s="9"/>
      <c r="G1656" s="9" t="s">
        <v>60</v>
      </c>
      <c r="H1656" s="9" t="s">
        <v>61</v>
      </c>
      <c r="I1656" s="9" t="s">
        <v>106</v>
      </c>
      <c r="J1656" s="9" t="s">
        <v>47</v>
      </c>
      <c r="K1656" s="9" t="s">
        <v>48</v>
      </c>
      <c r="L1656" s="9" t="s">
        <v>48</v>
      </c>
      <c r="M1656" s="9" t="s">
        <v>48</v>
      </c>
      <c r="N1656" s="9" t="s">
        <v>49</v>
      </c>
      <c r="O1656" s="9" t="s">
        <v>95</v>
      </c>
      <c r="P1656" s="11" t="s">
        <v>51</v>
      </c>
      <c r="Q1656" s="11" t="s">
        <v>89</v>
      </c>
      <c r="R1656" s="11" t="s">
        <v>90</v>
      </c>
      <c r="S1656" s="11" t="s">
        <v>54</v>
      </c>
      <c r="T1656" s="11" t="s">
        <v>65</v>
      </c>
      <c r="U1656" s="11" t="s">
        <v>56</v>
      </c>
      <c r="V1656" s="11"/>
      <c r="W1656" s="11"/>
      <c r="X1656" s="11"/>
      <c r="Y1656" s="11"/>
      <c r="Z1656" s="11"/>
      <c r="AA1656" s="11"/>
      <c r="AB1656" s="11"/>
      <c r="AC1656" s="11"/>
      <c r="AD1656" s="11"/>
      <c r="AE1656" s="11"/>
      <c r="AF1656" s="12">
        <f>ROUNDUP(SUM(VLOOKUP(G1656,'Pontuação'!A$2:B$11,2,FALSE),VLOOKUP(E1656,'Pontuação'!C$2:D$11,2,FALSE),VLOOKUP(I1656,'Pontuação'!I$2:J$11,2,FALSE),VLOOKUP(K1656,'Pontuação'!G$2:H$11,2,FALSE),VLOOKUP(H1656,'Pontuação'!E$2:F$11,2,FALSE),VLOOKUP(M1656,'Pontuação'!K$2:L$11,2,FALSE)),0)</f>
        <v>1244</v>
      </c>
      <c r="AG1656" s="12">
        <f t="shared" si="1"/>
        <v>124</v>
      </c>
      <c r="AH1656" s="12" t="str">
        <f t="array" ref="AH1656">IFERROR(INDEX('Pontuação'!G$13:G$191, MATCH(AG1656, 'Pontuação'!F$14:F$191, 0)), "Faixa Indefinida")</f>
        <v>A</v>
      </c>
      <c r="AI1656" s="12">
        <f t="shared" si="2"/>
        <v>1</v>
      </c>
      <c r="AJ1656" s="12">
        <f t="shared" si="3"/>
        <v>0</v>
      </c>
      <c r="AK1656" s="12">
        <f t="shared" si="4"/>
        <v>0</v>
      </c>
      <c r="AL1656" s="12">
        <f t="shared" si="5"/>
        <v>0</v>
      </c>
      <c r="AM1656" s="11"/>
      <c r="AN1656" s="13">
        <v>0.262894113612364</v>
      </c>
      <c r="AO1656" s="11" t="s">
        <v>91</v>
      </c>
      <c r="AP1656" s="14">
        <v>45931.447850717595</v>
      </c>
    </row>
    <row r="1657">
      <c r="A1657" s="8">
        <v>45926.02460648148</v>
      </c>
      <c r="B1657" s="9" t="s">
        <v>3426</v>
      </c>
      <c r="C1657" s="9" t="s">
        <v>3427</v>
      </c>
      <c r="D1657" s="10">
        <v>5.521993174662E12</v>
      </c>
      <c r="E1657" s="9" t="s">
        <v>43</v>
      </c>
      <c r="F1657" s="9"/>
      <c r="G1657" s="9" t="s">
        <v>60</v>
      </c>
      <c r="H1657" s="9" t="s">
        <v>45</v>
      </c>
      <c r="I1657" s="9" t="s">
        <v>78</v>
      </c>
      <c r="J1657" s="9" t="s">
        <v>47</v>
      </c>
      <c r="K1657" s="9" t="s">
        <v>47</v>
      </c>
      <c r="L1657" s="9" t="s">
        <v>48</v>
      </c>
      <c r="M1657" s="9" t="s">
        <v>48</v>
      </c>
      <c r="N1657" s="9" t="s">
        <v>63</v>
      </c>
      <c r="O1657" s="9" t="s">
        <v>95</v>
      </c>
      <c r="P1657" s="11" t="s">
        <v>51</v>
      </c>
      <c r="Q1657" s="11" t="s">
        <v>52</v>
      </c>
      <c r="R1657" s="11" t="s">
        <v>53</v>
      </c>
      <c r="S1657" s="11" t="s">
        <v>54</v>
      </c>
      <c r="T1657" s="11" t="s">
        <v>55</v>
      </c>
      <c r="U1657" s="11" t="s">
        <v>47</v>
      </c>
      <c r="V1657" s="11"/>
      <c r="W1657" s="11"/>
      <c r="X1657" s="11"/>
      <c r="Y1657" s="11"/>
      <c r="Z1657" s="11"/>
      <c r="AA1657" s="11"/>
      <c r="AB1657" s="11"/>
      <c r="AC1657" s="11"/>
      <c r="AD1657" s="11"/>
      <c r="AE1657" s="11"/>
      <c r="AF1657" s="12">
        <f>ROUNDUP(SUM(VLOOKUP(G1657,'Pontuação'!A$2:B$11,2,FALSE),VLOOKUP(E1657,'Pontuação'!C$2:D$11,2,FALSE),VLOOKUP(I1657,'Pontuação'!I$2:J$11,2,FALSE),VLOOKUP(K1657,'Pontuação'!G$2:H$11,2,FALSE),VLOOKUP(H1657,'Pontuação'!E$2:F$11,2,FALSE),VLOOKUP(M1657,'Pontuação'!K$2:L$11,2,FALSE)),0)</f>
        <v>1250</v>
      </c>
      <c r="AG1657" s="12">
        <f t="shared" si="1"/>
        <v>125</v>
      </c>
      <c r="AH1657" s="12" t="str">
        <f t="array" ref="AH1657">IFERROR(INDEX('Pontuação'!G$13:G$191, MATCH(AG1657, 'Pontuação'!F$14:F$191, 0)), "Faixa Indefinida")</f>
        <v>A</v>
      </c>
      <c r="AI1657" s="12">
        <f t="shared" si="2"/>
        <v>1</v>
      </c>
      <c r="AJ1657" s="12">
        <f t="shared" si="3"/>
        <v>0</v>
      </c>
      <c r="AK1657" s="12">
        <f t="shared" si="4"/>
        <v>0</v>
      </c>
      <c r="AL1657" s="12">
        <f t="shared" si="5"/>
        <v>0</v>
      </c>
      <c r="AM1657" s="11"/>
      <c r="AN1657" s="13">
        <v>0.2171976724207733</v>
      </c>
      <c r="AO1657" s="11" t="s">
        <v>162</v>
      </c>
      <c r="AP1657" s="14">
        <v>45931.447850717595</v>
      </c>
    </row>
    <row r="1658">
      <c r="A1658" s="8">
        <v>45926.025092592594</v>
      </c>
      <c r="B1658" s="9" t="s">
        <v>3428</v>
      </c>
      <c r="C1658" s="9" t="s">
        <v>3429</v>
      </c>
      <c r="D1658" s="10">
        <v>5.585994130605E12</v>
      </c>
      <c r="E1658" s="9" t="s">
        <v>75</v>
      </c>
      <c r="F1658" s="9"/>
      <c r="G1658" s="9" t="s">
        <v>60</v>
      </c>
      <c r="H1658" s="9" t="s">
        <v>45</v>
      </c>
      <c r="I1658" s="9" t="s">
        <v>78</v>
      </c>
      <c r="J1658" s="9" t="s">
        <v>48</v>
      </c>
      <c r="K1658" s="9" t="s">
        <v>48</v>
      </c>
      <c r="L1658" s="9" t="s">
        <v>48</v>
      </c>
      <c r="M1658" s="9" t="s">
        <v>47</v>
      </c>
      <c r="N1658" s="9" t="s">
        <v>79</v>
      </c>
      <c r="O1658" s="9" t="s">
        <v>64</v>
      </c>
      <c r="P1658" s="11"/>
      <c r="Q1658" s="11"/>
      <c r="R1658" s="11"/>
      <c r="S1658" s="11"/>
      <c r="T1658" s="11"/>
      <c r="U1658" s="11" t="s">
        <v>56</v>
      </c>
      <c r="V1658" s="11"/>
      <c r="W1658" s="11"/>
      <c r="X1658" s="11"/>
      <c r="Y1658" s="11"/>
      <c r="Z1658" s="11"/>
      <c r="AA1658" s="11"/>
      <c r="AB1658" s="11"/>
      <c r="AC1658" s="11"/>
      <c r="AD1658" s="11"/>
      <c r="AE1658" s="11"/>
      <c r="AF1658" s="12">
        <f>ROUNDUP(SUM(VLOOKUP(G1658,'Pontuação'!A$2:B$11,2,FALSE),VLOOKUP(E1658,'Pontuação'!C$2:D$11,2,FALSE),VLOOKUP(I1658,'Pontuação'!I$2:J$11,2,FALSE),VLOOKUP(K1658,'Pontuação'!G$2:H$11,2,FALSE),VLOOKUP(H1658,'Pontuação'!E$2:F$11,2,FALSE),VLOOKUP(M1658,'Pontuação'!K$2:L$11,2,FALSE)),0)</f>
        <v>1193</v>
      </c>
      <c r="AG1658" s="12">
        <f t="shared" si="1"/>
        <v>119</v>
      </c>
      <c r="AH1658" s="12" t="str">
        <f t="array" ref="AH1658">IFERROR(INDEX('Pontuação'!G$13:G$191, MATCH(AG1658, 'Pontuação'!F$14:F$191, 0)), "Faixa Indefinida")</f>
        <v>A</v>
      </c>
      <c r="AI1658" s="12">
        <f t="shared" si="2"/>
        <v>1</v>
      </c>
      <c r="AJ1658" s="12">
        <f t="shared" si="3"/>
        <v>0</v>
      </c>
      <c r="AK1658" s="12">
        <f t="shared" si="4"/>
        <v>0</v>
      </c>
      <c r="AL1658" s="12">
        <f t="shared" si="5"/>
        <v>0</v>
      </c>
      <c r="AM1658" s="11"/>
      <c r="AN1658" s="13">
        <v>0.30489053667440796</v>
      </c>
      <c r="AO1658" s="11" t="s">
        <v>124</v>
      </c>
      <c r="AP1658" s="14">
        <v>45931.447850717595</v>
      </c>
    </row>
    <row r="1659">
      <c r="A1659" s="8">
        <v>45926.02633101852</v>
      </c>
      <c r="B1659" s="9" t="s">
        <v>3430</v>
      </c>
      <c r="C1659" s="9" t="s">
        <v>3431</v>
      </c>
      <c r="D1659" s="10">
        <v>5.598988956543E12</v>
      </c>
      <c r="E1659" s="9" t="s">
        <v>43</v>
      </c>
      <c r="F1659" s="9"/>
      <c r="G1659" s="9" t="s">
        <v>44</v>
      </c>
      <c r="H1659" s="9" t="s">
        <v>45</v>
      </c>
      <c r="I1659" s="9" t="s">
        <v>106</v>
      </c>
      <c r="J1659" s="9" t="s">
        <v>48</v>
      </c>
      <c r="K1659" s="9" t="s">
        <v>47</v>
      </c>
      <c r="L1659" s="9" t="s">
        <v>48</v>
      </c>
      <c r="M1659" s="9" t="s">
        <v>47</v>
      </c>
      <c r="N1659" s="9" t="s">
        <v>63</v>
      </c>
      <c r="O1659" s="9" t="s">
        <v>64</v>
      </c>
      <c r="P1659" s="11" t="s">
        <v>51</v>
      </c>
      <c r="Q1659" s="11" t="s">
        <v>52</v>
      </c>
      <c r="R1659" s="11" t="s">
        <v>53</v>
      </c>
      <c r="S1659" s="11" t="s">
        <v>54</v>
      </c>
      <c r="T1659" s="11" t="s">
        <v>55</v>
      </c>
      <c r="U1659" s="11" t="s">
        <v>56</v>
      </c>
      <c r="V1659" s="11"/>
      <c r="W1659" s="11"/>
      <c r="X1659" s="11"/>
      <c r="Y1659" s="11"/>
      <c r="Z1659" s="11"/>
      <c r="AA1659" s="11"/>
      <c r="AB1659" s="11"/>
      <c r="AC1659" s="11"/>
      <c r="AD1659" s="11"/>
      <c r="AE1659" s="11"/>
      <c r="AF1659" s="12">
        <f>ROUNDUP(SUM(VLOOKUP(G1659,'Pontuação'!A$2:B$11,2,FALSE),VLOOKUP(E1659,'Pontuação'!C$2:D$11,2,FALSE),VLOOKUP(I1659,'Pontuação'!I$2:J$11,2,FALSE),VLOOKUP(K1659,'Pontuação'!G$2:H$11,2,FALSE),VLOOKUP(H1659,'Pontuação'!E$2:F$11,2,FALSE),VLOOKUP(M1659,'Pontuação'!K$2:L$11,2,FALSE)),0)</f>
        <v>986</v>
      </c>
      <c r="AG1659" s="12">
        <f t="shared" si="1"/>
        <v>99</v>
      </c>
      <c r="AH1659" s="12" t="str">
        <f t="array" ref="AH1659">IFERROR(INDEX('Pontuação'!G$13:G$191, MATCH(AG1659, 'Pontuação'!F$14:F$191, 0)), "Faixa Indefinida")</f>
        <v>C</v>
      </c>
      <c r="AI1659" s="12">
        <f t="shared" si="2"/>
        <v>0</v>
      </c>
      <c r="AJ1659" s="12">
        <f t="shared" si="3"/>
        <v>0</v>
      </c>
      <c r="AK1659" s="12">
        <f t="shared" si="4"/>
        <v>1</v>
      </c>
      <c r="AL1659" s="12">
        <f t="shared" si="5"/>
        <v>0</v>
      </c>
      <c r="AM1659" s="11"/>
      <c r="AN1659" s="13">
        <v>0.46911339356874976</v>
      </c>
      <c r="AO1659" s="11" t="s">
        <v>151</v>
      </c>
      <c r="AP1659" s="14">
        <v>45931.447850717595</v>
      </c>
    </row>
    <row r="1660">
      <c r="A1660" s="8">
        <v>45926.02664351852</v>
      </c>
      <c r="B1660" s="9" t="s">
        <v>3432</v>
      </c>
      <c r="C1660" s="9" t="s">
        <v>3433</v>
      </c>
      <c r="D1660" s="10">
        <v>5.583999224664E12</v>
      </c>
      <c r="E1660" s="9" t="s">
        <v>43</v>
      </c>
      <c r="F1660" s="9"/>
      <c r="G1660" s="9" t="s">
        <v>44</v>
      </c>
      <c r="H1660" s="9" t="s">
        <v>45</v>
      </c>
      <c r="I1660" s="9" t="s">
        <v>62</v>
      </c>
      <c r="J1660" s="9" t="s">
        <v>48</v>
      </c>
      <c r="K1660" s="9" t="s">
        <v>48</v>
      </c>
      <c r="L1660" s="9" t="s">
        <v>48</v>
      </c>
      <c r="M1660" s="9" t="s">
        <v>47</v>
      </c>
      <c r="N1660" s="9" t="s">
        <v>79</v>
      </c>
      <c r="O1660" s="9" t="s">
        <v>64</v>
      </c>
      <c r="P1660" s="11" t="s">
        <v>51</v>
      </c>
      <c r="Q1660" s="11" t="s">
        <v>115</v>
      </c>
      <c r="R1660" s="11" t="s">
        <v>53</v>
      </c>
      <c r="S1660" s="11" t="s">
        <v>54</v>
      </c>
      <c r="T1660" s="11" t="s">
        <v>55</v>
      </c>
      <c r="U1660" s="11" t="s">
        <v>56</v>
      </c>
      <c r="V1660" s="11"/>
      <c r="W1660" s="11"/>
      <c r="X1660" s="11"/>
      <c r="Y1660" s="11"/>
      <c r="Z1660" s="11"/>
      <c r="AA1660" s="11"/>
      <c r="AB1660" s="11"/>
      <c r="AC1660" s="11"/>
      <c r="AD1660" s="11"/>
      <c r="AE1660" s="11"/>
      <c r="AF1660" s="12">
        <f>ROUNDUP(SUM(VLOOKUP(G1660,'Pontuação'!A$2:B$11,2,FALSE),VLOOKUP(E1660,'Pontuação'!C$2:D$11,2,FALSE),VLOOKUP(I1660,'Pontuação'!I$2:J$11,2,FALSE),VLOOKUP(K1660,'Pontuação'!G$2:H$11,2,FALSE),VLOOKUP(H1660,'Pontuação'!E$2:F$11,2,FALSE),VLOOKUP(M1660,'Pontuação'!K$2:L$11,2,FALSE)),0)</f>
        <v>1071</v>
      </c>
      <c r="AG1660" s="12">
        <f t="shared" si="1"/>
        <v>107</v>
      </c>
      <c r="AH1660" s="12" t="str">
        <f t="array" ref="AH1660">IFERROR(INDEX('Pontuação'!G$13:G$191, MATCH(AG1660, 'Pontuação'!F$14:F$191, 0)), "Faixa Indefinida")</f>
        <v>B</v>
      </c>
      <c r="AI1660" s="12">
        <f t="shared" si="2"/>
        <v>0</v>
      </c>
      <c r="AJ1660" s="12">
        <f t="shared" si="3"/>
        <v>1</v>
      </c>
      <c r="AK1660" s="12">
        <f t="shared" si="4"/>
        <v>0</v>
      </c>
      <c r="AL1660" s="12">
        <f t="shared" si="5"/>
        <v>0</v>
      </c>
      <c r="AM1660" s="11"/>
      <c r="AN1660" s="13">
        <v>0.3923375135143179</v>
      </c>
      <c r="AO1660" s="11" t="s">
        <v>134</v>
      </c>
      <c r="AP1660" s="14">
        <v>45931.447850717595</v>
      </c>
    </row>
    <row r="1661">
      <c r="A1661" s="8">
        <v>45926.02869212963</v>
      </c>
      <c r="B1661" s="9" t="s">
        <v>3434</v>
      </c>
      <c r="C1661" s="9" t="s">
        <v>3435</v>
      </c>
      <c r="D1661" s="10">
        <v>5.562995089076E12</v>
      </c>
      <c r="E1661" s="9" t="s">
        <v>43</v>
      </c>
      <c r="F1661" s="9"/>
      <c r="G1661" s="9" t="s">
        <v>69</v>
      </c>
      <c r="H1661" s="9" t="s">
        <v>157</v>
      </c>
      <c r="I1661" s="9" t="s">
        <v>78</v>
      </c>
      <c r="J1661" s="9" t="s">
        <v>47</v>
      </c>
      <c r="K1661" s="9" t="s">
        <v>47</v>
      </c>
      <c r="L1661" s="9" t="s">
        <v>47</v>
      </c>
      <c r="M1661" s="9" t="s">
        <v>47</v>
      </c>
      <c r="N1661" s="9" t="s">
        <v>79</v>
      </c>
      <c r="O1661" s="9" t="s">
        <v>70</v>
      </c>
      <c r="P1661" s="11" t="s">
        <v>51</v>
      </c>
      <c r="Q1661" s="11" t="s">
        <v>89</v>
      </c>
      <c r="R1661" s="11" t="s">
        <v>90</v>
      </c>
      <c r="S1661" s="11" t="s">
        <v>54</v>
      </c>
      <c r="T1661" s="11" t="s">
        <v>55</v>
      </c>
      <c r="U1661" s="11" t="s">
        <v>47</v>
      </c>
      <c r="V1661" s="11"/>
      <c r="W1661" s="11"/>
      <c r="X1661" s="11"/>
      <c r="Y1661" s="11"/>
      <c r="Z1661" s="11"/>
      <c r="AA1661" s="11"/>
      <c r="AB1661" s="11"/>
      <c r="AC1661" s="11"/>
      <c r="AD1661" s="11"/>
      <c r="AE1661" s="11"/>
      <c r="AF1661" s="12">
        <f>ROUNDUP(SUM(VLOOKUP(G1661,'Pontuação'!A$2:B$11,2,FALSE),VLOOKUP(E1661,'Pontuação'!C$2:D$11,2,FALSE),VLOOKUP(I1661,'Pontuação'!I$2:J$11,2,FALSE),VLOOKUP(K1661,'Pontuação'!G$2:H$11,2,FALSE),VLOOKUP(H1661,'Pontuação'!E$2:F$11,2,FALSE),VLOOKUP(M1661,'Pontuação'!K$2:L$11,2,FALSE)),0)</f>
        <v>883</v>
      </c>
      <c r="AG1661" s="12">
        <f t="shared" si="1"/>
        <v>88</v>
      </c>
      <c r="AH1661" s="12" t="str">
        <f t="array" ref="AH1661">IFERROR(INDEX('Pontuação'!G$13:G$191, MATCH(AG1661, 'Pontuação'!F$14:F$191, 0)), "Faixa Indefinida")</f>
        <v>C</v>
      </c>
      <c r="AI1661" s="12">
        <f t="shared" si="2"/>
        <v>0</v>
      </c>
      <c r="AJ1661" s="12">
        <f t="shared" si="3"/>
        <v>0</v>
      </c>
      <c r="AK1661" s="12">
        <f t="shared" si="4"/>
        <v>1</v>
      </c>
      <c r="AL1661" s="12">
        <f t="shared" si="5"/>
        <v>0</v>
      </c>
      <c r="AM1661" s="11"/>
      <c r="AN1661" s="13">
        <v>0.1289687157975316</v>
      </c>
      <c r="AO1661" s="11" t="s">
        <v>99</v>
      </c>
      <c r="AP1661" s="14">
        <v>45931.447850717595</v>
      </c>
    </row>
    <row r="1662">
      <c r="A1662" s="8">
        <v>45926.03167824074</v>
      </c>
      <c r="B1662" s="9" t="s">
        <v>3436</v>
      </c>
      <c r="C1662" s="9" t="s">
        <v>3437</v>
      </c>
      <c r="D1662" s="10">
        <v>5.599982495793E12</v>
      </c>
      <c r="E1662" s="9" t="s">
        <v>43</v>
      </c>
      <c r="F1662" s="9"/>
      <c r="G1662" s="9" t="s">
        <v>69</v>
      </c>
      <c r="H1662" s="9" t="s">
        <v>77</v>
      </c>
      <c r="I1662" s="9" t="s">
        <v>88</v>
      </c>
      <c r="J1662" s="9" t="s">
        <v>48</v>
      </c>
      <c r="K1662" s="9" t="s">
        <v>48</v>
      </c>
      <c r="L1662" s="9" t="s">
        <v>48</v>
      </c>
      <c r="M1662" s="9" t="s">
        <v>48</v>
      </c>
      <c r="N1662" s="9" t="s">
        <v>63</v>
      </c>
      <c r="O1662" s="9" t="s">
        <v>50</v>
      </c>
      <c r="P1662" s="11" t="s">
        <v>51</v>
      </c>
      <c r="Q1662" s="11" t="s">
        <v>141</v>
      </c>
      <c r="R1662" s="11" t="s">
        <v>90</v>
      </c>
      <c r="S1662" s="11" t="s">
        <v>54</v>
      </c>
      <c r="T1662" s="11" t="s">
        <v>65</v>
      </c>
      <c r="U1662" s="11" t="s">
        <v>56</v>
      </c>
      <c r="V1662" s="11"/>
      <c r="W1662" s="11"/>
      <c r="X1662" s="11"/>
      <c r="Y1662" s="11"/>
      <c r="Z1662" s="11"/>
      <c r="AA1662" s="11"/>
      <c r="AB1662" s="11"/>
      <c r="AC1662" s="11"/>
      <c r="AD1662" s="11"/>
      <c r="AE1662" s="11"/>
      <c r="AF1662" s="12">
        <f>ROUNDUP(SUM(VLOOKUP(G1662,'Pontuação'!A$2:B$11,2,FALSE),VLOOKUP(E1662,'Pontuação'!C$2:D$11,2,FALSE),VLOOKUP(I1662,'Pontuação'!I$2:J$11,2,FALSE),VLOOKUP(K1662,'Pontuação'!G$2:H$11,2,FALSE),VLOOKUP(H1662,'Pontuação'!E$2:F$11,2,FALSE),VLOOKUP(M1662,'Pontuação'!K$2:L$11,2,FALSE)),0)</f>
        <v>1092</v>
      </c>
      <c r="AG1662" s="12">
        <f t="shared" si="1"/>
        <v>109</v>
      </c>
      <c r="AH1662" s="12" t="str">
        <f t="array" ref="AH1662">IFERROR(INDEX('Pontuação'!G$13:G$191, MATCH(AG1662, 'Pontuação'!F$14:F$191, 0)), "Faixa Indefinida")</f>
        <v>B</v>
      </c>
      <c r="AI1662" s="12">
        <f t="shared" si="2"/>
        <v>0</v>
      </c>
      <c r="AJ1662" s="12">
        <f t="shared" si="3"/>
        <v>1</v>
      </c>
      <c r="AK1662" s="12">
        <f t="shared" si="4"/>
        <v>0</v>
      </c>
      <c r="AL1662" s="12">
        <f t="shared" si="5"/>
        <v>0</v>
      </c>
      <c r="AM1662" s="11"/>
      <c r="AN1662" s="13">
        <v>0.19113994278400231</v>
      </c>
      <c r="AO1662" s="11" t="s">
        <v>162</v>
      </c>
      <c r="AP1662" s="14">
        <v>45931.447850717595</v>
      </c>
    </row>
    <row r="1663">
      <c r="A1663" s="8">
        <v>45926.032372685186</v>
      </c>
      <c r="B1663" s="9" t="s">
        <v>3438</v>
      </c>
      <c r="C1663" s="9" t="s">
        <v>3439</v>
      </c>
      <c r="D1663" s="10">
        <v>5.512981203385E12</v>
      </c>
      <c r="E1663" s="9" t="s">
        <v>43</v>
      </c>
      <c r="F1663" s="9"/>
      <c r="G1663" s="9" t="s">
        <v>60</v>
      </c>
      <c r="H1663" s="9" t="s">
        <v>61</v>
      </c>
      <c r="I1663" s="9" t="s">
        <v>106</v>
      </c>
      <c r="J1663" s="9" t="s">
        <v>48</v>
      </c>
      <c r="K1663" s="9" t="s">
        <v>47</v>
      </c>
      <c r="L1663" s="9" t="s">
        <v>48</v>
      </c>
      <c r="M1663" s="9" t="s">
        <v>47</v>
      </c>
      <c r="N1663" s="9" t="s">
        <v>118</v>
      </c>
      <c r="O1663" s="9" t="s">
        <v>50</v>
      </c>
      <c r="P1663" s="11" t="s">
        <v>51</v>
      </c>
      <c r="Q1663" s="11" t="s">
        <v>121</v>
      </c>
      <c r="R1663" s="11" t="s">
        <v>496</v>
      </c>
      <c r="S1663" s="11" t="s">
        <v>497</v>
      </c>
      <c r="T1663" s="11" t="s">
        <v>55</v>
      </c>
      <c r="U1663" s="11" t="s">
        <v>56</v>
      </c>
      <c r="V1663" s="11"/>
      <c r="W1663" s="11"/>
      <c r="X1663" s="11"/>
      <c r="Y1663" s="11"/>
      <c r="Z1663" s="11"/>
      <c r="AA1663" s="11"/>
      <c r="AB1663" s="11"/>
      <c r="AC1663" s="11"/>
      <c r="AD1663" s="11"/>
      <c r="AE1663" s="11"/>
      <c r="AF1663" s="12">
        <f>ROUNDUP(SUM(VLOOKUP(G1663,'Pontuação'!A$2:B$11,2,FALSE),VLOOKUP(E1663,'Pontuação'!C$2:D$11,2,FALSE),VLOOKUP(I1663,'Pontuação'!I$2:J$11,2,FALSE),VLOOKUP(K1663,'Pontuação'!G$2:H$11,2,FALSE),VLOOKUP(H1663,'Pontuação'!E$2:F$11,2,FALSE),VLOOKUP(M1663,'Pontuação'!K$2:L$11,2,FALSE)),0)</f>
        <v>984</v>
      </c>
      <c r="AG1663" s="12">
        <f t="shared" si="1"/>
        <v>98</v>
      </c>
      <c r="AH1663" s="12" t="str">
        <f t="array" ref="AH1663">IFERROR(INDEX('Pontuação'!G$13:G$191, MATCH(AG1663, 'Pontuação'!F$14:F$191, 0)), "Faixa Indefinida")</f>
        <v>C</v>
      </c>
      <c r="AI1663" s="12">
        <f t="shared" si="2"/>
        <v>0</v>
      </c>
      <c r="AJ1663" s="12">
        <f t="shared" si="3"/>
        <v>0</v>
      </c>
      <c r="AK1663" s="12">
        <f t="shared" si="4"/>
        <v>1</v>
      </c>
      <c r="AL1663" s="12">
        <f t="shared" si="5"/>
        <v>0</v>
      </c>
      <c r="AM1663" s="11"/>
      <c r="AN1663" s="13">
        <v>0.5810798686495608</v>
      </c>
      <c r="AO1663" s="11" t="s">
        <v>57</v>
      </c>
      <c r="AP1663" s="14">
        <v>45931.447850717595</v>
      </c>
    </row>
    <row r="1664">
      <c r="A1664" s="8">
        <v>45926.0340625</v>
      </c>
      <c r="B1664" s="9" t="s">
        <v>3440</v>
      </c>
      <c r="C1664" s="9" t="s">
        <v>3441</v>
      </c>
      <c r="D1664" s="10">
        <v>5.584987592836E12</v>
      </c>
      <c r="E1664" s="9" t="s">
        <v>43</v>
      </c>
      <c r="F1664" s="9"/>
      <c r="G1664" s="9" t="s">
        <v>44</v>
      </c>
      <c r="H1664" s="9" t="s">
        <v>45</v>
      </c>
      <c r="I1664" s="9" t="s">
        <v>78</v>
      </c>
      <c r="J1664" s="9" t="s">
        <v>47</v>
      </c>
      <c r="K1664" s="9" t="s">
        <v>47</v>
      </c>
      <c r="L1664" s="9" t="s">
        <v>48</v>
      </c>
      <c r="M1664" s="9" t="s">
        <v>47</v>
      </c>
      <c r="N1664" s="9" t="s">
        <v>79</v>
      </c>
      <c r="O1664" s="9" t="s">
        <v>64</v>
      </c>
      <c r="P1664" s="11" t="s">
        <v>51</v>
      </c>
      <c r="Q1664" s="11" t="s">
        <v>147</v>
      </c>
      <c r="R1664" s="11" t="s">
        <v>107</v>
      </c>
      <c r="S1664" s="11" t="s">
        <v>148</v>
      </c>
      <c r="T1664" s="11" t="s">
        <v>55</v>
      </c>
      <c r="U1664" s="11" t="s">
        <v>56</v>
      </c>
      <c r="V1664" s="11"/>
      <c r="W1664" s="11"/>
      <c r="X1664" s="11"/>
      <c r="Y1664" s="11"/>
      <c r="Z1664" s="11"/>
      <c r="AA1664" s="11"/>
      <c r="AB1664" s="11"/>
      <c r="AC1664" s="11"/>
      <c r="AD1664" s="11"/>
      <c r="AE1664" s="11"/>
      <c r="AF1664" s="12">
        <f>ROUNDUP(SUM(VLOOKUP(G1664,'Pontuação'!A$2:B$11,2,FALSE),VLOOKUP(E1664,'Pontuação'!C$2:D$11,2,FALSE),VLOOKUP(I1664,'Pontuação'!I$2:J$11,2,FALSE),VLOOKUP(K1664,'Pontuação'!G$2:H$11,2,FALSE),VLOOKUP(H1664,'Pontuação'!E$2:F$11,2,FALSE),VLOOKUP(M1664,'Pontuação'!K$2:L$11,2,FALSE)),0)</f>
        <v>1023</v>
      </c>
      <c r="AG1664" s="12">
        <f t="shared" si="1"/>
        <v>102</v>
      </c>
      <c r="AH1664" s="12" t="str">
        <f t="array" ref="AH1664">IFERROR(INDEX('Pontuação'!G$13:G$191, MATCH(AG1664, 'Pontuação'!F$14:F$191, 0)), "Faixa Indefinida")</f>
        <v>C</v>
      </c>
      <c r="AI1664" s="12">
        <f t="shared" si="2"/>
        <v>0</v>
      </c>
      <c r="AJ1664" s="12">
        <f t="shared" si="3"/>
        <v>0</v>
      </c>
      <c r="AK1664" s="12">
        <f t="shared" si="4"/>
        <v>1</v>
      </c>
      <c r="AL1664" s="12">
        <f t="shared" si="5"/>
        <v>0</v>
      </c>
      <c r="AM1664" s="11"/>
      <c r="AN1664" s="13">
        <v>0.39446444854466683</v>
      </c>
      <c r="AO1664" s="11" t="s">
        <v>134</v>
      </c>
      <c r="AP1664" s="14">
        <v>45931.447850717595</v>
      </c>
    </row>
    <row r="1665">
      <c r="A1665" s="8">
        <v>45926.035405092596</v>
      </c>
      <c r="B1665" s="9" t="s">
        <v>3442</v>
      </c>
      <c r="C1665" s="9" t="s">
        <v>3443</v>
      </c>
      <c r="D1665" s="10">
        <v>5.563992531661E12</v>
      </c>
      <c r="E1665" s="9" t="s">
        <v>43</v>
      </c>
      <c r="F1665" s="9"/>
      <c r="G1665" s="9" t="s">
        <v>44</v>
      </c>
      <c r="H1665" s="9" t="s">
        <v>61</v>
      </c>
      <c r="I1665" s="9" t="s">
        <v>106</v>
      </c>
      <c r="J1665" s="9" t="s">
        <v>47</v>
      </c>
      <c r="K1665" s="9" t="s">
        <v>47</v>
      </c>
      <c r="L1665" s="9" t="s">
        <v>48</v>
      </c>
      <c r="M1665" s="9" t="s">
        <v>47</v>
      </c>
      <c r="N1665" s="9" t="s">
        <v>63</v>
      </c>
      <c r="O1665" s="9" t="s">
        <v>95</v>
      </c>
      <c r="P1665" s="11" t="s">
        <v>51</v>
      </c>
      <c r="Q1665" s="11" t="s">
        <v>89</v>
      </c>
      <c r="R1665" s="11" t="s">
        <v>90</v>
      </c>
      <c r="S1665" s="11" t="s">
        <v>54</v>
      </c>
      <c r="T1665" s="11" t="s">
        <v>55</v>
      </c>
      <c r="U1665" s="11" t="s">
        <v>47</v>
      </c>
      <c r="V1665" s="11"/>
      <c r="W1665" s="11"/>
      <c r="X1665" s="11"/>
      <c r="Y1665" s="11"/>
      <c r="Z1665" s="11"/>
      <c r="AA1665" s="11"/>
      <c r="AB1665" s="11"/>
      <c r="AC1665" s="11"/>
      <c r="AD1665" s="11"/>
      <c r="AE1665" s="11"/>
      <c r="AF1665" s="12">
        <f>ROUNDUP(SUM(VLOOKUP(G1665,'Pontuação'!A$2:B$11,2,FALSE),VLOOKUP(E1665,'Pontuação'!C$2:D$11,2,FALSE),VLOOKUP(I1665,'Pontuação'!I$2:J$11,2,FALSE),VLOOKUP(K1665,'Pontuação'!G$2:H$11,2,FALSE),VLOOKUP(H1665,'Pontuação'!E$2:F$11,2,FALSE),VLOOKUP(M1665,'Pontuação'!K$2:L$11,2,FALSE)),0)</f>
        <v>907</v>
      </c>
      <c r="AG1665" s="12">
        <f t="shared" si="1"/>
        <v>91</v>
      </c>
      <c r="AH1665" s="12" t="str">
        <f t="array" ref="AH1665">IFERROR(INDEX('Pontuação'!G$13:G$191, MATCH(AG1665, 'Pontuação'!F$14:F$191, 0)), "Faixa Indefinida")</f>
        <v>C</v>
      </c>
      <c r="AI1665" s="12">
        <f t="shared" si="2"/>
        <v>0</v>
      </c>
      <c r="AJ1665" s="12">
        <f t="shared" si="3"/>
        <v>0</v>
      </c>
      <c r="AK1665" s="12">
        <f t="shared" si="4"/>
        <v>1</v>
      </c>
      <c r="AL1665" s="12">
        <f t="shared" si="5"/>
        <v>0</v>
      </c>
      <c r="AM1665" s="11"/>
      <c r="AN1665" s="13">
        <v>0.17453940207870905</v>
      </c>
      <c r="AO1665" s="11" t="s">
        <v>110</v>
      </c>
      <c r="AP1665" s="14">
        <v>45931.447850717595</v>
      </c>
    </row>
    <row r="1666">
      <c r="A1666" s="8">
        <v>45926.036782407406</v>
      </c>
      <c r="B1666" s="9" t="s">
        <v>1105</v>
      </c>
      <c r="C1666" s="9" t="s">
        <v>3397</v>
      </c>
      <c r="D1666" s="10">
        <v>5.519953220578E12</v>
      </c>
      <c r="E1666" s="9" t="s">
        <v>43</v>
      </c>
      <c r="F1666" s="9"/>
      <c r="G1666" s="9" t="s">
        <v>44</v>
      </c>
      <c r="H1666" s="9" t="s">
        <v>87</v>
      </c>
      <c r="I1666" s="9" t="s">
        <v>88</v>
      </c>
      <c r="J1666" s="9" t="s">
        <v>47</v>
      </c>
      <c r="K1666" s="9" t="s">
        <v>47</v>
      </c>
      <c r="L1666" s="9" t="s">
        <v>47</v>
      </c>
      <c r="M1666" s="9" t="s">
        <v>48</v>
      </c>
      <c r="N1666" s="9" t="s">
        <v>63</v>
      </c>
      <c r="O1666" s="9" t="s">
        <v>95</v>
      </c>
      <c r="P1666" s="11" t="s">
        <v>51</v>
      </c>
      <c r="Q1666" s="11" t="s">
        <v>121</v>
      </c>
      <c r="R1666" s="11" t="s">
        <v>941</v>
      </c>
      <c r="S1666" s="11" t="s">
        <v>942</v>
      </c>
      <c r="T1666" s="11" t="s">
        <v>65</v>
      </c>
      <c r="U1666" s="11" t="s">
        <v>56</v>
      </c>
      <c r="V1666" s="11"/>
      <c r="W1666" s="11"/>
      <c r="X1666" s="11"/>
      <c r="Y1666" s="11"/>
      <c r="Z1666" s="11"/>
      <c r="AA1666" s="11"/>
      <c r="AB1666" s="11"/>
      <c r="AC1666" s="11"/>
      <c r="AD1666" s="11"/>
      <c r="AE1666" s="11"/>
      <c r="AF1666" s="12">
        <f>ROUNDUP(SUM(VLOOKUP(G1666,'Pontuação'!A$2:B$11,2,FALSE),VLOOKUP(E1666,'Pontuação'!C$2:D$11,2,FALSE),VLOOKUP(I1666,'Pontuação'!I$2:J$11,2,FALSE),VLOOKUP(K1666,'Pontuação'!G$2:H$11,2,FALSE),VLOOKUP(H1666,'Pontuação'!E$2:F$11,2,FALSE),VLOOKUP(M1666,'Pontuação'!K$2:L$11,2,FALSE)),0)</f>
        <v>998</v>
      </c>
      <c r="AG1666" s="12">
        <f t="shared" si="1"/>
        <v>100</v>
      </c>
      <c r="AH1666" s="12" t="str">
        <f t="array" ref="AH1666">IFERROR(INDEX('Pontuação'!G$13:G$191, MATCH(AG1666, 'Pontuação'!F$14:F$191, 0)), "Faixa Indefinida")</f>
        <v>C</v>
      </c>
      <c r="AI1666" s="12">
        <f t="shared" si="2"/>
        <v>0</v>
      </c>
      <c r="AJ1666" s="12">
        <f t="shared" si="3"/>
        <v>0</v>
      </c>
      <c r="AK1666" s="12">
        <f t="shared" si="4"/>
        <v>1</v>
      </c>
      <c r="AL1666" s="12">
        <f t="shared" si="5"/>
        <v>0</v>
      </c>
      <c r="AM1666" s="11"/>
      <c r="AN1666" s="13">
        <v>0.3426348125668415</v>
      </c>
      <c r="AO1666" s="11" t="s">
        <v>66</v>
      </c>
      <c r="AP1666" s="14">
        <v>45931.447850717595</v>
      </c>
    </row>
    <row r="1667">
      <c r="A1667" s="8">
        <v>45926.03978009259</v>
      </c>
      <c r="B1667" s="9" t="s">
        <v>3444</v>
      </c>
      <c r="C1667" s="9" t="s">
        <v>3445</v>
      </c>
      <c r="D1667" s="10">
        <v>5.511917303809E12</v>
      </c>
      <c r="E1667" s="9" t="s">
        <v>43</v>
      </c>
      <c r="F1667" s="9"/>
      <c r="G1667" s="9" t="s">
        <v>76</v>
      </c>
      <c r="H1667" s="9" t="s">
        <v>45</v>
      </c>
      <c r="I1667" s="9" t="s">
        <v>106</v>
      </c>
      <c r="J1667" s="9" t="s">
        <v>48</v>
      </c>
      <c r="K1667" s="9" t="s">
        <v>47</v>
      </c>
      <c r="L1667" s="9" t="s">
        <v>48</v>
      </c>
      <c r="M1667" s="9" t="s">
        <v>47</v>
      </c>
      <c r="N1667" s="9" t="s">
        <v>63</v>
      </c>
      <c r="O1667" s="9" t="s">
        <v>50</v>
      </c>
      <c r="P1667" s="11" t="s">
        <v>51</v>
      </c>
      <c r="Q1667" s="11" t="s">
        <v>71</v>
      </c>
      <c r="R1667" s="11" t="s">
        <v>53</v>
      </c>
      <c r="S1667" s="11" t="s">
        <v>72</v>
      </c>
      <c r="T1667" s="11" t="s">
        <v>55</v>
      </c>
      <c r="U1667" s="11" t="s">
        <v>47</v>
      </c>
      <c r="V1667" s="11"/>
      <c r="W1667" s="11"/>
      <c r="X1667" s="11"/>
      <c r="Y1667" s="11"/>
      <c r="Z1667" s="11"/>
      <c r="AA1667" s="11"/>
      <c r="AB1667" s="11"/>
      <c r="AC1667" s="11"/>
      <c r="AD1667" s="11"/>
      <c r="AE1667" s="11"/>
      <c r="AF1667" s="12">
        <f>ROUNDUP(SUM(VLOOKUP(G1667,'Pontuação'!A$2:B$11,2,FALSE),VLOOKUP(E1667,'Pontuação'!C$2:D$11,2,FALSE),VLOOKUP(I1667,'Pontuação'!I$2:J$11,2,FALSE),VLOOKUP(K1667,'Pontuação'!G$2:H$11,2,FALSE),VLOOKUP(H1667,'Pontuação'!E$2:F$11,2,FALSE),VLOOKUP(M1667,'Pontuação'!K$2:L$11,2,FALSE)),0)</f>
        <v>1054</v>
      </c>
      <c r="AG1667" s="12">
        <f t="shared" si="1"/>
        <v>105</v>
      </c>
      <c r="AH1667" s="12" t="str">
        <f t="array" ref="AH1667">IFERROR(INDEX('Pontuação'!G$13:G$191, MATCH(AG1667, 'Pontuação'!F$14:F$191, 0)), "Faixa Indefinida")</f>
        <v>B</v>
      </c>
      <c r="AI1667" s="12">
        <f t="shared" si="2"/>
        <v>0</v>
      </c>
      <c r="AJ1667" s="12">
        <f t="shared" si="3"/>
        <v>1</v>
      </c>
      <c r="AK1667" s="12">
        <f t="shared" si="4"/>
        <v>0</v>
      </c>
      <c r="AL1667" s="12">
        <f t="shared" si="5"/>
        <v>0</v>
      </c>
      <c r="AM1667" s="11"/>
      <c r="AN1667" s="13">
        <v>0.2638892167310801</v>
      </c>
      <c r="AO1667" s="11" t="s">
        <v>91</v>
      </c>
      <c r="AP1667" s="14">
        <v>45931.447850717595</v>
      </c>
    </row>
    <row r="1668">
      <c r="A1668" s="8">
        <v>45926.04001157408</v>
      </c>
      <c r="B1668" s="9" t="s">
        <v>3446</v>
      </c>
      <c r="C1668" s="9" t="s">
        <v>3447</v>
      </c>
      <c r="D1668" s="10">
        <v>5.566992460095E12</v>
      </c>
      <c r="E1668" s="9" t="s">
        <v>43</v>
      </c>
      <c r="F1668" s="9"/>
      <c r="G1668" s="9" t="s">
        <v>76</v>
      </c>
      <c r="H1668" s="9" t="s">
        <v>77</v>
      </c>
      <c r="I1668" s="9" t="s">
        <v>78</v>
      </c>
      <c r="J1668" s="9" t="s">
        <v>47</v>
      </c>
      <c r="K1668" s="9" t="s">
        <v>48</v>
      </c>
      <c r="L1668" s="9" t="s">
        <v>48</v>
      </c>
      <c r="M1668" s="9" t="s">
        <v>48</v>
      </c>
      <c r="N1668" s="9" t="s">
        <v>118</v>
      </c>
      <c r="O1668" s="9" t="s">
        <v>50</v>
      </c>
      <c r="P1668" s="11" t="s">
        <v>51</v>
      </c>
      <c r="Q1668" s="11" t="s">
        <v>133</v>
      </c>
      <c r="R1668" s="11" t="s">
        <v>90</v>
      </c>
      <c r="S1668" s="11" t="s">
        <v>72</v>
      </c>
      <c r="T1668" s="11" t="s">
        <v>55</v>
      </c>
      <c r="U1668" s="11" t="s">
        <v>56</v>
      </c>
      <c r="V1668" s="11"/>
      <c r="W1668" s="11"/>
      <c r="X1668" s="11"/>
      <c r="Y1668" s="11"/>
      <c r="Z1668" s="11"/>
      <c r="AA1668" s="11"/>
      <c r="AB1668" s="11"/>
      <c r="AC1668" s="11"/>
      <c r="AD1668" s="11"/>
      <c r="AE1668" s="11"/>
      <c r="AF1668" s="12">
        <f>ROUNDUP(SUM(VLOOKUP(G1668,'Pontuação'!A$2:B$11,2,FALSE),VLOOKUP(E1668,'Pontuação'!C$2:D$11,2,FALSE),VLOOKUP(I1668,'Pontuação'!I$2:J$11,2,FALSE),VLOOKUP(K1668,'Pontuação'!G$2:H$11,2,FALSE),VLOOKUP(H1668,'Pontuação'!E$2:F$11,2,FALSE),VLOOKUP(M1668,'Pontuação'!K$2:L$11,2,FALSE)),0)</f>
        <v>1297</v>
      </c>
      <c r="AG1668" s="12">
        <f t="shared" si="1"/>
        <v>130</v>
      </c>
      <c r="AH1668" s="12" t="str">
        <f t="array" ref="AH1668">IFERROR(INDEX('Pontuação'!G$13:G$191, MATCH(AG1668, 'Pontuação'!F$14:F$191, 0)), "Faixa Indefinida")</f>
        <v>A</v>
      </c>
      <c r="AI1668" s="12">
        <f t="shared" si="2"/>
        <v>1</v>
      </c>
      <c r="AJ1668" s="12">
        <f t="shared" si="3"/>
        <v>0</v>
      </c>
      <c r="AK1668" s="12">
        <f t="shared" si="4"/>
        <v>0</v>
      </c>
      <c r="AL1668" s="12">
        <f t="shared" si="5"/>
        <v>0</v>
      </c>
      <c r="AM1668" s="11"/>
      <c r="AN1668" s="13">
        <v>0.19029483883508505</v>
      </c>
      <c r="AO1668" s="11" t="s">
        <v>162</v>
      </c>
      <c r="AP1668" s="14">
        <v>45931.447850717595</v>
      </c>
    </row>
    <row r="1669">
      <c r="A1669" s="8">
        <v>45926.040555555555</v>
      </c>
      <c r="B1669" s="9" t="s">
        <v>3448</v>
      </c>
      <c r="C1669" s="9" t="s">
        <v>3449</v>
      </c>
      <c r="D1669" s="10">
        <v>5.555219676391E12</v>
      </c>
      <c r="E1669" s="9" t="s">
        <v>43</v>
      </c>
      <c r="F1669" s="9"/>
      <c r="G1669" s="9" t="s">
        <v>76</v>
      </c>
      <c r="H1669" s="9" t="s">
        <v>45</v>
      </c>
      <c r="I1669" s="9" t="s">
        <v>78</v>
      </c>
      <c r="J1669" s="9" t="s">
        <v>48</v>
      </c>
      <c r="K1669" s="9" t="s">
        <v>47</v>
      </c>
      <c r="L1669" s="9" t="s">
        <v>47</v>
      </c>
      <c r="M1669" s="9" t="s">
        <v>48</v>
      </c>
      <c r="N1669" s="9" t="s">
        <v>79</v>
      </c>
      <c r="O1669" s="9" t="s">
        <v>50</v>
      </c>
      <c r="P1669" s="11" t="s">
        <v>51</v>
      </c>
      <c r="Q1669" s="11" t="s">
        <v>115</v>
      </c>
      <c r="R1669" s="11" t="s">
        <v>90</v>
      </c>
      <c r="S1669" s="11" t="s">
        <v>254</v>
      </c>
      <c r="T1669" s="11" t="s">
        <v>55</v>
      </c>
      <c r="U1669" s="11" t="s">
        <v>56</v>
      </c>
      <c r="V1669" s="11"/>
      <c r="W1669" s="11"/>
      <c r="X1669" s="11"/>
      <c r="Y1669" s="11"/>
      <c r="Z1669" s="11"/>
      <c r="AA1669" s="11"/>
      <c r="AB1669" s="11"/>
      <c r="AC1669" s="11"/>
      <c r="AD1669" s="11"/>
      <c r="AE1669" s="11"/>
      <c r="AF1669" s="12">
        <f>ROUNDUP(SUM(VLOOKUP(G1669,'Pontuação'!A$2:B$11,2,FALSE),VLOOKUP(E1669,'Pontuação'!C$2:D$11,2,FALSE),VLOOKUP(I1669,'Pontuação'!I$2:J$11,2,FALSE),VLOOKUP(K1669,'Pontuação'!G$2:H$11,2,FALSE),VLOOKUP(H1669,'Pontuação'!E$2:F$11,2,FALSE),VLOOKUP(M1669,'Pontuação'!K$2:L$11,2,FALSE)),0)</f>
        <v>1241</v>
      </c>
      <c r="AG1669" s="12">
        <f t="shared" si="1"/>
        <v>124</v>
      </c>
      <c r="AH1669" s="12" t="str">
        <f t="array" ref="AH1669">IFERROR(INDEX('Pontuação'!G$13:G$191, MATCH(AG1669, 'Pontuação'!F$14:F$191, 0)), "Faixa Indefinida")</f>
        <v>A</v>
      </c>
      <c r="AI1669" s="12">
        <f t="shared" si="2"/>
        <v>1</v>
      </c>
      <c r="AJ1669" s="12">
        <f t="shared" si="3"/>
        <v>0</v>
      </c>
      <c r="AK1669" s="12">
        <f t="shared" si="4"/>
        <v>0</v>
      </c>
      <c r="AL1669" s="12">
        <f t="shared" si="5"/>
        <v>0</v>
      </c>
      <c r="AM1669" s="11"/>
      <c r="AN1669" s="13">
        <v>0.22874400361094988</v>
      </c>
      <c r="AO1669" s="11" t="s">
        <v>84</v>
      </c>
      <c r="AP1669" s="14">
        <v>45931.447850717595</v>
      </c>
    </row>
    <row r="1670">
      <c r="A1670" s="8">
        <v>45926.04255787037</v>
      </c>
      <c r="B1670" s="9" t="s">
        <v>3450</v>
      </c>
      <c r="C1670" s="9" t="s">
        <v>3451</v>
      </c>
      <c r="D1670" s="10">
        <v>5.599984272085E12</v>
      </c>
      <c r="E1670" s="9" t="s">
        <v>43</v>
      </c>
      <c r="F1670" s="9"/>
      <c r="G1670" s="9" t="s">
        <v>144</v>
      </c>
      <c r="H1670" s="9" t="s">
        <v>77</v>
      </c>
      <c r="I1670" s="9" t="s">
        <v>88</v>
      </c>
      <c r="J1670" s="9" t="s">
        <v>47</v>
      </c>
      <c r="K1670" s="9" t="s">
        <v>47</v>
      </c>
      <c r="L1670" s="9" t="s">
        <v>47</v>
      </c>
      <c r="M1670" s="9" t="s">
        <v>48</v>
      </c>
      <c r="N1670" s="9" t="s">
        <v>94</v>
      </c>
      <c r="O1670" s="9" t="s">
        <v>70</v>
      </c>
      <c r="P1670" s="11" t="s">
        <v>51</v>
      </c>
      <c r="Q1670" s="11" t="s">
        <v>203</v>
      </c>
      <c r="R1670" s="11" t="s">
        <v>311</v>
      </c>
      <c r="S1670" s="11" t="s">
        <v>54</v>
      </c>
      <c r="T1670" s="11" t="s">
        <v>55</v>
      </c>
      <c r="U1670" s="11" t="s">
        <v>47</v>
      </c>
      <c r="V1670" s="11"/>
      <c r="W1670" s="11"/>
      <c r="X1670" s="11"/>
      <c r="Y1670" s="11"/>
      <c r="Z1670" s="11"/>
      <c r="AA1670" s="11"/>
      <c r="AB1670" s="11"/>
      <c r="AC1670" s="11"/>
      <c r="AD1670" s="11"/>
      <c r="AE1670" s="11"/>
      <c r="AF1670" s="12">
        <f>ROUNDUP(SUM(VLOOKUP(G1670,'Pontuação'!A$2:B$11,2,FALSE),VLOOKUP(E1670,'Pontuação'!C$2:D$11,2,FALSE),VLOOKUP(I1670,'Pontuação'!I$2:J$11,2,FALSE),VLOOKUP(K1670,'Pontuação'!G$2:H$11,2,FALSE),VLOOKUP(H1670,'Pontuação'!E$2:F$11,2,FALSE),VLOOKUP(M1670,'Pontuação'!K$2:L$11,2,FALSE)),0)</f>
        <v>1024</v>
      </c>
      <c r="AG1670" s="12">
        <f t="shared" si="1"/>
        <v>102</v>
      </c>
      <c r="AH1670" s="12" t="str">
        <f t="array" ref="AH1670">IFERROR(INDEX('Pontuação'!G$13:G$191, MATCH(AG1670, 'Pontuação'!F$14:F$191, 0)), "Faixa Indefinida")</f>
        <v>C</v>
      </c>
      <c r="AI1670" s="12">
        <f t="shared" si="2"/>
        <v>0</v>
      </c>
      <c r="AJ1670" s="12">
        <f t="shared" si="3"/>
        <v>0</v>
      </c>
      <c r="AK1670" s="12">
        <f t="shared" si="4"/>
        <v>1</v>
      </c>
      <c r="AL1670" s="12">
        <f t="shared" si="5"/>
        <v>0</v>
      </c>
      <c r="AM1670" s="11"/>
      <c r="AN1670" s="13">
        <v>0.03179183364645189</v>
      </c>
      <c r="AO1670" s="11" t="s">
        <v>99</v>
      </c>
      <c r="AP1670" s="14">
        <v>45931.447850717595</v>
      </c>
    </row>
    <row r="1671">
      <c r="A1671" s="8">
        <v>45926.04592592592</v>
      </c>
      <c r="B1671" s="9" t="s">
        <v>3452</v>
      </c>
      <c r="C1671" s="9" t="s">
        <v>3453</v>
      </c>
      <c r="D1671" s="10">
        <v>5.585991485657E12</v>
      </c>
      <c r="E1671" s="9" t="s">
        <v>43</v>
      </c>
      <c r="F1671" s="9"/>
      <c r="G1671" s="9" t="s">
        <v>69</v>
      </c>
      <c r="H1671" s="9" t="s">
        <v>61</v>
      </c>
      <c r="I1671" s="9" t="s">
        <v>88</v>
      </c>
      <c r="J1671" s="9" t="s">
        <v>48</v>
      </c>
      <c r="K1671" s="9" t="s">
        <v>47</v>
      </c>
      <c r="L1671" s="9" t="s">
        <v>47</v>
      </c>
      <c r="M1671" s="9" t="s">
        <v>47</v>
      </c>
      <c r="N1671" s="9" t="s">
        <v>63</v>
      </c>
      <c r="O1671" s="9" t="s">
        <v>98</v>
      </c>
      <c r="P1671" s="11" t="s">
        <v>51</v>
      </c>
      <c r="Q1671" s="11" t="s">
        <v>141</v>
      </c>
      <c r="R1671" s="11" t="s">
        <v>90</v>
      </c>
      <c r="S1671" s="11" t="s">
        <v>54</v>
      </c>
      <c r="T1671" s="11" t="s">
        <v>65</v>
      </c>
      <c r="U1671" s="11" t="s">
        <v>47</v>
      </c>
      <c r="V1671" s="11"/>
      <c r="W1671" s="11"/>
      <c r="X1671" s="11"/>
      <c r="Y1671" s="11"/>
      <c r="Z1671" s="11"/>
      <c r="AA1671" s="11"/>
      <c r="AB1671" s="11"/>
      <c r="AC1671" s="11"/>
      <c r="AD1671" s="11"/>
      <c r="AE1671" s="11"/>
      <c r="AF1671" s="12">
        <f>ROUNDUP(SUM(VLOOKUP(G1671,'Pontuação'!A$2:B$11,2,FALSE),VLOOKUP(E1671,'Pontuação'!C$2:D$11,2,FALSE),VLOOKUP(I1671,'Pontuação'!I$2:J$11,2,FALSE),VLOOKUP(K1671,'Pontuação'!G$2:H$11,2,FALSE),VLOOKUP(H1671,'Pontuação'!E$2:F$11,2,FALSE),VLOOKUP(M1671,'Pontuação'!K$2:L$11,2,FALSE)),0)</f>
        <v>807</v>
      </c>
      <c r="AG1671" s="12">
        <f t="shared" si="1"/>
        <v>81</v>
      </c>
      <c r="AH1671" s="12" t="str">
        <f t="array" ref="AH1671">IFERROR(INDEX('Pontuação'!G$13:G$191, MATCH(AG1671, 'Pontuação'!F$14:F$191, 0)), "Faixa Indefinida")</f>
        <v>D</v>
      </c>
      <c r="AI1671" s="12">
        <f t="shared" si="2"/>
        <v>0</v>
      </c>
      <c r="AJ1671" s="12">
        <f t="shared" si="3"/>
        <v>0</v>
      </c>
      <c r="AK1671" s="12">
        <f t="shared" si="4"/>
        <v>0</v>
      </c>
      <c r="AL1671" s="12">
        <f t="shared" si="5"/>
        <v>1</v>
      </c>
      <c r="AM1671" s="11"/>
      <c r="AN1671" s="13">
        <v>0.1552875580205211</v>
      </c>
      <c r="AO1671" s="11" t="s">
        <v>110</v>
      </c>
      <c r="AP1671" s="14">
        <v>45931.447850717595</v>
      </c>
    </row>
    <row r="1672">
      <c r="A1672" s="8">
        <v>45926.04755787037</v>
      </c>
      <c r="B1672" s="9" t="s">
        <v>3454</v>
      </c>
      <c r="C1672" s="9" t="s">
        <v>3455</v>
      </c>
      <c r="D1672" s="10">
        <v>5.547997493882E12</v>
      </c>
      <c r="E1672" s="9" t="s">
        <v>75</v>
      </c>
      <c r="F1672" s="9"/>
      <c r="G1672" s="9" t="s">
        <v>69</v>
      </c>
      <c r="H1672" s="9" t="s">
        <v>77</v>
      </c>
      <c r="I1672" s="9" t="s">
        <v>106</v>
      </c>
      <c r="J1672" s="9" t="s">
        <v>47</v>
      </c>
      <c r="K1672" s="9" t="s">
        <v>47</v>
      </c>
      <c r="L1672" s="9" t="s">
        <v>48</v>
      </c>
      <c r="M1672" s="9" t="s">
        <v>48</v>
      </c>
      <c r="N1672" s="9" t="s">
        <v>94</v>
      </c>
      <c r="O1672" s="9" t="s">
        <v>64</v>
      </c>
      <c r="P1672" s="11" t="s">
        <v>51</v>
      </c>
      <c r="Q1672" s="11" t="s">
        <v>171</v>
      </c>
      <c r="R1672" s="11" t="s">
        <v>107</v>
      </c>
      <c r="S1672" s="11" t="s">
        <v>172</v>
      </c>
      <c r="T1672" s="11" t="s">
        <v>55</v>
      </c>
      <c r="U1672" s="11" t="s">
        <v>56</v>
      </c>
      <c r="V1672" s="11"/>
      <c r="W1672" s="11"/>
      <c r="X1672" s="11"/>
      <c r="Y1672" s="11"/>
      <c r="Z1672" s="11"/>
      <c r="AA1672" s="11"/>
      <c r="AB1672" s="11"/>
      <c r="AC1672" s="11"/>
      <c r="AD1672" s="11"/>
      <c r="AE1672" s="11"/>
      <c r="AF1672" s="12">
        <f>ROUNDUP(SUM(VLOOKUP(G1672,'Pontuação'!A$2:B$11,2,FALSE),VLOOKUP(E1672,'Pontuação'!C$2:D$11,2,FALSE),VLOOKUP(I1672,'Pontuação'!I$2:J$11,2,FALSE),VLOOKUP(K1672,'Pontuação'!G$2:H$11,2,FALSE),VLOOKUP(H1672,'Pontuação'!E$2:F$11,2,FALSE),VLOOKUP(M1672,'Pontuação'!K$2:L$11,2,FALSE)),0)</f>
        <v>1014</v>
      </c>
      <c r="AG1672" s="12">
        <f t="shared" si="1"/>
        <v>101</v>
      </c>
      <c r="AH1672" s="12" t="str">
        <f t="array" ref="AH1672">IFERROR(INDEX('Pontuação'!G$13:G$191, MATCH(AG1672, 'Pontuação'!F$14:F$191, 0)), "Faixa Indefinida")</f>
        <v>C</v>
      </c>
      <c r="AI1672" s="12">
        <f t="shared" si="2"/>
        <v>0</v>
      </c>
      <c r="AJ1672" s="12">
        <f t="shared" si="3"/>
        <v>0</v>
      </c>
      <c r="AK1672" s="12">
        <f t="shared" si="4"/>
        <v>1</v>
      </c>
      <c r="AL1672" s="12">
        <f t="shared" si="5"/>
        <v>0</v>
      </c>
      <c r="AM1672" s="11"/>
      <c r="AN1672" s="13">
        <v>0.3003996181078794</v>
      </c>
      <c r="AO1672" s="11" t="s">
        <v>124</v>
      </c>
      <c r="AP1672" s="14">
        <v>45931.447850717595</v>
      </c>
    </row>
    <row r="1673">
      <c r="A1673" s="8">
        <v>45926.04877314815</v>
      </c>
      <c r="B1673" s="9" t="s">
        <v>3456</v>
      </c>
      <c r="C1673" s="9" t="s">
        <v>3457</v>
      </c>
      <c r="D1673" s="10">
        <v>5.555279980233E12</v>
      </c>
      <c r="E1673" s="9" t="s">
        <v>43</v>
      </c>
      <c r="F1673" s="9"/>
      <c r="G1673" s="9" t="s">
        <v>69</v>
      </c>
      <c r="H1673" s="9" t="s">
        <v>61</v>
      </c>
      <c r="I1673" s="9" t="s">
        <v>46</v>
      </c>
      <c r="J1673" s="9" t="s">
        <v>47</v>
      </c>
      <c r="K1673" s="9" t="s">
        <v>47</v>
      </c>
      <c r="L1673" s="9" t="s">
        <v>47</v>
      </c>
      <c r="M1673" s="9" t="s">
        <v>47</v>
      </c>
      <c r="N1673" s="9" t="s">
        <v>63</v>
      </c>
      <c r="O1673" s="9" t="s">
        <v>95</v>
      </c>
      <c r="P1673" s="11" t="s">
        <v>51</v>
      </c>
      <c r="Q1673" s="11" t="s">
        <v>141</v>
      </c>
      <c r="R1673" s="11" t="s">
        <v>90</v>
      </c>
      <c r="S1673" s="11" t="s">
        <v>54</v>
      </c>
      <c r="T1673" s="11" t="s">
        <v>65</v>
      </c>
      <c r="U1673" s="11" t="s">
        <v>56</v>
      </c>
      <c r="V1673" s="11"/>
      <c r="W1673" s="11"/>
      <c r="X1673" s="11"/>
      <c r="Y1673" s="11"/>
      <c r="Z1673" s="11"/>
      <c r="AA1673" s="11"/>
      <c r="AB1673" s="11"/>
      <c r="AC1673" s="11"/>
      <c r="AD1673" s="11"/>
      <c r="AE1673" s="11"/>
      <c r="AF1673" s="12">
        <f>ROUNDUP(SUM(VLOOKUP(G1673,'Pontuação'!A$2:B$11,2,FALSE),VLOOKUP(E1673,'Pontuação'!C$2:D$11,2,FALSE),VLOOKUP(I1673,'Pontuação'!I$2:J$11,2,FALSE),VLOOKUP(K1673,'Pontuação'!G$2:H$11,2,FALSE),VLOOKUP(H1673,'Pontuação'!E$2:F$11,2,FALSE),VLOOKUP(M1673,'Pontuação'!K$2:L$11,2,FALSE)),0)</f>
        <v>943</v>
      </c>
      <c r="AG1673" s="12">
        <f t="shared" si="1"/>
        <v>94</v>
      </c>
      <c r="AH1673" s="12" t="str">
        <f t="array" ref="AH1673">IFERROR(INDEX('Pontuação'!G$13:G$191, MATCH(AG1673, 'Pontuação'!F$14:F$191, 0)), "Faixa Indefinida")</f>
        <v>C</v>
      </c>
      <c r="AI1673" s="12">
        <f t="shared" si="2"/>
        <v>0</v>
      </c>
      <c r="AJ1673" s="12">
        <f t="shared" si="3"/>
        <v>0</v>
      </c>
      <c r="AK1673" s="12">
        <f t="shared" si="4"/>
        <v>1</v>
      </c>
      <c r="AL1673" s="12">
        <f t="shared" si="5"/>
        <v>0</v>
      </c>
      <c r="AM1673" s="11"/>
      <c r="AN1673" s="13">
        <v>0.22059727310897792</v>
      </c>
      <c r="AO1673" s="11" t="s">
        <v>162</v>
      </c>
      <c r="AP1673" s="14">
        <v>45931.447850717595</v>
      </c>
    </row>
    <row r="1674">
      <c r="A1674" s="8">
        <v>45926.050717592596</v>
      </c>
      <c r="B1674" s="9" t="s">
        <v>3458</v>
      </c>
      <c r="C1674" s="9" t="s">
        <v>3459</v>
      </c>
      <c r="D1674" s="10">
        <v>5.511942971067E12</v>
      </c>
      <c r="E1674" s="9" t="s">
        <v>43</v>
      </c>
      <c r="F1674" s="9"/>
      <c r="G1674" s="9" t="s">
        <v>76</v>
      </c>
      <c r="H1674" s="9" t="s">
        <v>77</v>
      </c>
      <c r="I1674" s="9" t="s">
        <v>88</v>
      </c>
      <c r="J1674" s="9" t="s">
        <v>47</v>
      </c>
      <c r="K1674" s="9" t="s">
        <v>48</v>
      </c>
      <c r="L1674" s="9" t="s">
        <v>48</v>
      </c>
      <c r="M1674" s="9" t="s">
        <v>47</v>
      </c>
      <c r="N1674" s="9" t="s">
        <v>79</v>
      </c>
      <c r="O1674" s="9" t="s">
        <v>50</v>
      </c>
      <c r="P1674" s="11" t="s">
        <v>51</v>
      </c>
      <c r="Q1674" s="11" t="s">
        <v>203</v>
      </c>
      <c r="R1674" s="11" t="s">
        <v>320</v>
      </c>
      <c r="S1674" s="11" t="s">
        <v>214</v>
      </c>
      <c r="T1674" s="11" t="s">
        <v>55</v>
      </c>
      <c r="U1674" s="11" t="s">
        <v>56</v>
      </c>
      <c r="V1674" s="11"/>
      <c r="W1674" s="11"/>
      <c r="X1674" s="11"/>
      <c r="Y1674" s="11"/>
      <c r="Z1674" s="11"/>
      <c r="AA1674" s="11"/>
      <c r="AB1674" s="11"/>
      <c r="AC1674" s="11"/>
      <c r="AD1674" s="11"/>
      <c r="AE1674" s="11"/>
      <c r="AF1674" s="12">
        <f>ROUNDUP(SUM(VLOOKUP(G1674,'Pontuação'!A$2:B$11,2,FALSE),VLOOKUP(E1674,'Pontuação'!C$2:D$11,2,FALSE),VLOOKUP(I1674,'Pontuação'!I$2:J$11,2,FALSE),VLOOKUP(K1674,'Pontuação'!G$2:H$11,2,FALSE),VLOOKUP(H1674,'Pontuação'!E$2:F$11,2,FALSE),VLOOKUP(M1674,'Pontuação'!K$2:L$11,2,FALSE)),0)</f>
        <v>1061</v>
      </c>
      <c r="AG1674" s="12">
        <f t="shared" si="1"/>
        <v>106</v>
      </c>
      <c r="AH1674" s="12" t="str">
        <f t="array" ref="AH1674">IFERROR(INDEX('Pontuação'!G$13:G$191, MATCH(AG1674, 'Pontuação'!F$14:F$191, 0)), "Faixa Indefinida")</f>
        <v>B</v>
      </c>
      <c r="AI1674" s="12">
        <f t="shared" si="2"/>
        <v>0</v>
      </c>
      <c r="AJ1674" s="12">
        <f t="shared" si="3"/>
        <v>1</v>
      </c>
      <c r="AK1674" s="12">
        <f t="shared" si="4"/>
        <v>0</v>
      </c>
      <c r="AL1674" s="12">
        <f t="shared" si="5"/>
        <v>0</v>
      </c>
      <c r="AM1674" s="11"/>
      <c r="AN1674" s="13">
        <v>0.2959177330711823</v>
      </c>
      <c r="AO1674" s="11" t="s">
        <v>124</v>
      </c>
      <c r="AP1674" s="14">
        <v>45931.447850717595</v>
      </c>
    </row>
    <row r="1675">
      <c r="A1675" s="8">
        <v>45926.05195601852</v>
      </c>
      <c r="B1675" s="9" t="s">
        <v>3460</v>
      </c>
      <c r="C1675" s="9" t="s">
        <v>3461</v>
      </c>
      <c r="D1675" s="10">
        <v>5.562981207534E12</v>
      </c>
      <c r="E1675" s="9" t="s">
        <v>43</v>
      </c>
      <c r="F1675" s="9"/>
      <c r="G1675" s="9" t="s">
        <v>144</v>
      </c>
      <c r="H1675" s="9" t="s">
        <v>87</v>
      </c>
      <c r="I1675" s="9" t="s">
        <v>88</v>
      </c>
      <c r="J1675" s="9" t="s">
        <v>47</v>
      </c>
      <c r="K1675" s="9" t="s">
        <v>47</v>
      </c>
      <c r="L1675" s="9" t="s">
        <v>47</v>
      </c>
      <c r="M1675" s="9" t="s">
        <v>48</v>
      </c>
      <c r="N1675" s="9" t="s">
        <v>63</v>
      </c>
      <c r="O1675" s="9" t="s">
        <v>70</v>
      </c>
      <c r="P1675" s="11" t="s">
        <v>80</v>
      </c>
      <c r="Q1675" s="11" t="s">
        <v>81</v>
      </c>
      <c r="R1675" s="11" t="s">
        <v>82</v>
      </c>
      <c r="S1675" s="11">
        <v>7.50940275529E11</v>
      </c>
      <c r="T1675" s="11" t="s">
        <v>477</v>
      </c>
      <c r="U1675" s="11" t="s">
        <v>56</v>
      </c>
      <c r="V1675" s="11"/>
      <c r="W1675" s="11"/>
      <c r="X1675" s="11"/>
      <c r="Y1675" s="11"/>
      <c r="Z1675" s="11"/>
      <c r="AA1675" s="11"/>
      <c r="AB1675" s="11"/>
      <c r="AC1675" s="11"/>
      <c r="AD1675" s="11"/>
      <c r="AE1675" s="11"/>
      <c r="AF1675" s="12">
        <f>ROUNDUP(SUM(VLOOKUP(G1675,'Pontuação'!A$2:B$11,2,FALSE),VLOOKUP(E1675,'Pontuação'!C$2:D$11,2,FALSE),VLOOKUP(I1675,'Pontuação'!I$2:J$11,2,FALSE),VLOOKUP(K1675,'Pontuação'!G$2:H$11,2,FALSE),VLOOKUP(H1675,'Pontuação'!E$2:F$11,2,FALSE),VLOOKUP(M1675,'Pontuação'!K$2:L$11,2,FALSE)),0)</f>
        <v>989</v>
      </c>
      <c r="AG1675" s="12">
        <f t="shared" si="1"/>
        <v>99</v>
      </c>
      <c r="AH1675" s="12" t="str">
        <f t="array" ref="AH1675">IFERROR(INDEX('Pontuação'!G$13:G$191, MATCH(AG1675, 'Pontuação'!F$14:F$191, 0)), "Faixa Indefinida")</f>
        <v>C</v>
      </c>
      <c r="AI1675" s="12">
        <f t="shared" si="2"/>
        <v>0</v>
      </c>
      <c r="AJ1675" s="12">
        <f t="shared" si="3"/>
        <v>0</v>
      </c>
      <c r="AK1675" s="12">
        <f t="shared" si="4"/>
        <v>1</v>
      </c>
      <c r="AL1675" s="12">
        <f t="shared" si="5"/>
        <v>0</v>
      </c>
      <c r="AM1675" s="11"/>
      <c r="AN1675" s="13">
        <v>0.17923229447435535</v>
      </c>
      <c r="AO1675" s="11" t="s">
        <v>110</v>
      </c>
      <c r="AP1675" s="14">
        <v>45931.447850717595</v>
      </c>
    </row>
    <row r="1676">
      <c r="A1676" s="8">
        <v>45926.05206018518</v>
      </c>
      <c r="B1676" s="9" t="s">
        <v>3462</v>
      </c>
      <c r="C1676" s="9" t="s">
        <v>3463</v>
      </c>
      <c r="D1676" s="10">
        <v>5.571999763359E12</v>
      </c>
      <c r="E1676" s="9" t="s">
        <v>75</v>
      </c>
      <c r="F1676" s="9"/>
      <c r="G1676" s="9" t="s">
        <v>144</v>
      </c>
      <c r="H1676" s="9" t="s">
        <v>77</v>
      </c>
      <c r="I1676" s="9" t="s">
        <v>88</v>
      </c>
      <c r="J1676" s="9" t="s">
        <v>47</v>
      </c>
      <c r="K1676" s="9" t="s">
        <v>48</v>
      </c>
      <c r="L1676" s="9" t="s">
        <v>48</v>
      </c>
      <c r="M1676" s="9" t="s">
        <v>47</v>
      </c>
      <c r="N1676" s="9" t="s">
        <v>79</v>
      </c>
      <c r="O1676" s="9" t="s">
        <v>50</v>
      </c>
      <c r="P1676" s="11" t="s">
        <v>80</v>
      </c>
      <c r="Q1676" s="11" t="s">
        <v>81</v>
      </c>
      <c r="R1676" s="11" t="s">
        <v>82</v>
      </c>
      <c r="S1676" s="11">
        <v>7.50940275538E11</v>
      </c>
      <c r="T1676" s="11" t="s">
        <v>83</v>
      </c>
      <c r="U1676" s="11" t="s">
        <v>56</v>
      </c>
      <c r="V1676" s="11"/>
      <c r="W1676" s="11"/>
      <c r="X1676" s="11"/>
      <c r="Y1676" s="11"/>
      <c r="Z1676" s="11"/>
      <c r="AA1676" s="11"/>
      <c r="AB1676" s="11"/>
      <c r="AC1676" s="11"/>
      <c r="AD1676" s="11"/>
      <c r="AE1676" s="11"/>
      <c r="AF1676" s="12">
        <f>ROUNDUP(SUM(VLOOKUP(G1676,'Pontuação'!A$2:B$11,2,FALSE),VLOOKUP(E1676,'Pontuação'!C$2:D$11,2,FALSE),VLOOKUP(I1676,'Pontuação'!I$2:J$11,2,FALSE),VLOOKUP(K1676,'Pontuação'!G$2:H$11,2,FALSE),VLOOKUP(H1676,'Pontuação'!E$2:F$11,2,FALSE),VLOOKUP(M1676,'Pontuação'!K$2:L$11,2,FALSE)),0)</f>
        <v>967</v>
      </c>
      <c r="AG1676" s="12">
        <f t="shared" si="1"/>
        <v>97</v>
      </c>
      <c r="AH1676" s="12" t="str">
        <f t="array" ref="AH1676">IFERROR(INDEX('Pontuação'!G$13:G$191, MATCH(AG1676, 'Pontuação'!F$14:F$191, 0)), "Faixa Indefinida")</f>
        <v>C</v>
      </c>
      <c r="AI1676" s="12">
        <f t="shared" si="2"/>
        <v>0</v>
      </c>
      <c r="AJ1676" s="12">
        <f t="shared" si="3"/>
        <v>0</v>
      </c>
      <c r="AK1676" s="12">
        <f t="shared" si="4"/>
        <v>1</v>
      </c>
      <c r="AL1676" s="12">
        <f t="shared" si="5"/>
        <v>0</v>
      </c>
      <c r="AM1676" s="11"/>
      <c r="AN1676" s="13">
        <v>0.03044023858096816</v>
      </c>
      <c r="AO1676" s="11" t="s">
        <v>99</v>
      </c>
      <c r="AP1676" s="14">
        <v>45931.447850717595</v>
      </c>
    </row>
    <row r="1677">
      <c r="A1677" s="8">
        <v>45926.0528125</v>
      </c>
      <c r="B1677" s="9" t="s">
        <v>3464</v>
      </c>
      <c r="C1677" s="9" t="s">
        <v>3465</v>
      </c>
      <c r="D1677" s="10">
        <v>5.562981492529E12</v>
      </c>
      <c r="E1677" s="9" t="s">
        <v>75</v>
      </c>
      <c r="F1677" s="9"/>
      <c r="G1677" s="9" t="s">
        <v>69</v>
      </c>
      <c r="H1677" s="9" t="s">
        <v>45</v>
      </c>
      <c r="I1677" s="9" t="s">
        <v>106</v>
      </c>
      <c r="J1677" s="9" t="s">
        <v>47</v>
      </c>
      <c r="K1677" s="9" t="s">
        <v>47</v>
      </c>
      <c r="L1677" s="9" t="s">
        <v>48</v>
      </c>
      <c r="M1677" s="9" t="s">
        <v>48</v>
      </c>
      <c r="N1677" s="9" t="s">
        <v>79</v>
      </c>
      <c r="O1677" s="9" t="s">
        <v>50</v>
      </c>
      <c r="P1677" s="11" t="s">
        <v>51</v>
      </c>
      <c r="Q1677" s="11" t="s">
        <v>89</v>
      </c>
      <c r="R1677" s="11" t="s">
        <v>90</v>
      </c>
      <c r="S1677" s="11" t="s">
        <v>54</v>
      </c>
      <c r="T1677" s="11" t="s">
        <v>55</v>
      </c>
      <c r="U1677" s="11" t="s">
        <v>56</v>
      </c>
      <c r="V1677" s="11"/>
      <c r="W1677" s="11"/>
      <c r="X1677" s="11"/>
      <c r="Y1677" s="11"/>
      <c r="Z1677" s="11"/>
      <c r="AA1677" s="11"/>
      <c r="AB1677" s="11"/>
      <c r="AC1677" s="11"/>
      <c r="AD1677" s="11"/>
      <c r="AE1677" s="11"/>
      <c r="AF1677" s="12">
        <f>ROUNDUP(SUM(VLOOKUP(G1677,'Pontuação'!A$2:B$11,2,FALSE),VLOOKUP(E1677,'Pontuação'!C$2:D$11,2,FALSE),VLOOKUP(I1677,'Pontuação'!I$2:J$11,2,FALSE),VLOOKUP(K1677,'Pontuação'!G$2:H$11,2,FALSE),VLOOKUP(H1677,'Pontuação'!E$2:F$11,2,FALSE),VLOOKUP(M1677,'Pontuação'!K$2:L$11,2,FALSE)),0)</f>
        <v>1068</v>
      </c>
      <c r="AG1677" s="12">
        <f t="shared" si="1"/>
        <v>107</v>
      </c>
      <c r="AH1677" s="12" t="str">
        <f t="array" ref="AH1677">IFERROR(INDEX('Pontuação'!G$13:G$191, MATCH(AG1677, 'Pontuação'!F$14:F$191, 0)), "Faixa Indefinida")</f>
        <v>B</v>
      </c>
      <c r="AI1677" s="12">
        <f t="shared" si="2"/>
        <v>0</v>
      </c>
      <c r="AJ1677" s="12">
        <f t="shared" si="3"/>
        <v>1</v>
      </c>
      <c r="AK1677" s="12">
        <f t="shared" si="4"/>
        <v>0</v>
      </c>
      <c r="AL1677" s="12">
        <f t="shared" si="5"/>
        <v>0</v>
      </c>
      <c r="AM1677" s="11"/>
      <c r="AN1677" s="13">
        <v>0.3825958675512148</v>
      </c>
      <c r="AO1677" s="11" t="s">
        <v>66</v>
      </c>
      <c r="AP1677" s="14">
        <v>45931.447850717595</v>
      </c>
    </row>
    <row r="1678">
      <c r="A1678" s="8">
        <v>45926.05306712963</v>
      </c>
      <c r="B1678" s="9" t="s">
        <v>3466</v>
      </c>
      <c r="C1678" s="9" t="s">
        <v>3467</v>
      </c>
      <c r="D1678" s="10">
        <v>5.511960554979E12</v>
      </c>
      <c r="E1678" s="9" t="s">
        <v>43</v>
      </c>
      <c r="F1678" s="9"/>
      <c r="G1678" s="9" t="s">
        <v>144</v>
      </c>
      <c r="H1678" s="9" t="s">
        <v>77</v>
      </c>
      <c r="I1678" s="9" t="s">
        <v>88</v>
      </c>
      <c r="J1678" s="9" t="s">
        <v>47</v>
      </c>
      <c r="K1678" s="9" t="s">
        <v>47</v>
      </c>
      <c r="L1678" s="9" t="s">
        <v>48</v>
      </c>
      <c r="M1678" s="9" t="s">
        <v>47</v>
      </c>
      <c r="N1678" s="9" t="s">
        <v>63</v>
      </c>
      <c r="O1678" s="9" t="s">
        <v>95</v>
      </c>
      <c r="P1678" s="11" t="s">
        <v>51</v>
      </c>
      <c r="Q1678" s="11" t="s">
        <v>137</v>
      </c>
      <c r="R1678" s="11" t="s">
        <v>90</v>
      </c>
      <c r="S1678" s="11" t="s">
        <v>138</v>
      </c>
      <c r="T1678" s="11" t="s">
        <v>55</v>
      </c>
      <c r="U1678" s="11" t="s">
        <v>47</v>
      </c>
      <c r="V1678" s="11"/>
      <c r="W1678" s="11"/>
      <c r="X1678" s="11"/>
      <c r="Y1678" s="11"/>
      <c r="Z1678" s="11"/>
      <c r="AA1678" s="11"/>
      <c r="AB1678" s="11"/>
      <c r="AC1678" s="11"/>
      <c r="AD1678" s="11"/>
      <c r="AE1678" s="11"/>
      <c r="AF1678" s="12">
        <f>ROUNDUP(SUM(VLOOKUP(G1678,'Pontuação'!A$2:B$11,2,FALSE),VLOOKUP(E1678,'Pontuação'!C$2:D$11,2,FALSE),VLOOKUP(I1678,'Pontuação'!I$2:J$11,2,FALSE),VLOOKUP(K1678,'Pontuação'!G$2:H$11,2,FALSE),VLOOKUP(H1678,'Pontuação'!E$2:F$11,2,FALSE),VLOOKUP(M1678,'Pontuação'!K$2:L$11,2,FALSE)),0)</f>
        <v>874</v>
      </c>
      <c r="AG1678" s="12">
        <f t="shared" si="1"/>
        <v>87</v>
      </c>
      <c r="AH1678" s="12" t="str">
        <f t="array" ref="AH1678">IFERROR(INDEX('Pontuação'!G$13:G$191, MATCH(AG1678, 'Pontuação'!F$14:F$191, 0)), "Faixa Indefinida")</f>
        <v>D</v>
      </c>
      <c r="AI1678" s="12">
        <f t="shared" si="2"/>
        <v>0</v>
      </c>
      <c r="AJ1678" s="12">
        <f t="shared" si="3"/>
        <v>0</v>
      </c>
      <c r="AK1678" s="12">
        <f t="shared" si="4"/>
        <v>0</v>
      </c>
      <c r="AL1678" s="12">
        <f t="shared" si="5"/>
        <v>1</v>
      </c>
      <c r="AM1678" s="11"/>
      <c r="AN1678" s="13">
        <v>0.02993587746700628</v>
      </c>
      <c r="AO1678" s="11" t="s">
        <v>99</v>
      </c>
      <c r="AP1678" s="14">
        <v>45931.447850717595</v>
      </c>
    </row>
    <row r="1679">
      <c r="A1679" s="8">
        <v>45926.05449074074</v>
      </c>
      <c r="B1679" s="9" t="s">
        <v>3468</v>
      </c>
      <c r="C1679" s="9" t="s">
        <v>3469</v>
      </c>
      <c r="D1679" s="10">
        <v>5.51196922069E12</v>
      </c>
      <c r="E1679" s="9" t="s">
        <v>75</v>
      </c>
      <c r="F1679" s="9"/>
      <c r="G1679" s="9" t="s">
        <v>69</v>
      </c>
      <c r="H1679" s="9" t="s">
        <v>87</v>
      </c>
      <c r="I1679" s="9" t="s">
        <v>88</v>
      </c>
      <c r="J1679" s="9" t="s">
        <v>47</v>
      </c>
      <c r="K1679" s="9" t="s">
        <v>47</v>
      </c>
      <c r="L1679" s="9" t="s">
        <v>48</v>
      </c>
      <c r="M1679" s="9" t="s">
        <v>48</v>
      </c>
      <c r="N1679" s="9" t="s">
        <v>63</v>
      </c>
      <c r="O1679" s="9" t="s">
        <v>64</v>
      </c>
      <c r="P1679" s="11" t="s">
        <v>51</v>
      </c>
      <c r="Q1679" s="11" t="s">
        <v>89</v>
      </c>
      <c r="R1679" s="11" t="s">
        <v>90</v>
      </c>
      <c r="S1679" s="11" t="s">
        <v>54</v>
      </c>
      <c r="T1679" s="11" t="s">
        <v>55</v>
      </c>
      <c r="U1679" s="11" t="s">
        <v>47</v>
      </c>
      <c r="V1679" s="11"/>
      <c r="W1679" s="11"/>
      <c r="X1679" s="11"/>
      <c r="Y1679" s="11"/>
      <c r="Z1679" s="11"/>
      <c r="AA1679" s="11"/>
      <c r="AB1679" s="11"/>
      <c r="AC1679" s="11"/>
      <c r="AD1679" s="11"/>
      <c r="AE1679" s="11"/>
      <c r="AF1679" s="12">
        <f>ROUNDUP(SUM(VLOOKUP(G1679,'Pontuação'!A$2:B$11,2,FALSE),VLOOKUP(E1679,'Pontuação'!C$2:D$11,2,FALSE),VLOOKUP(I1679,'Pontuação'!I$2:J$11,2,FALSE),VLOOKUP(K1679,'Pontuação'!G$2:H$11,2,FALSE),VLOOKUP(H1679,'Pontuação'!E$2:F$11,2,FALSE),VLOOKUP(M1679,'Pontuação'!K$2:L$11,2,FALSE)),0)</f>
        <v>930</v>
      </c>
      <c r="AG1679" s="12">
        <f t="shared" si="1"/>
        <v>93</v>
      </c>
      <c r="AH1679" s="12" t="str">
        <f t="array" ref="AH1679">IFERROR(INDEX('Pontuação'!G$13:G$191, MATCH(AG1679, 'Pontuação'!F$14:F$191, 0)), "Faixa Indefinida")</f>
        <v>C</v>
      </c>
      <c r="AI1679" s="12">
        <f t="shared" si="2"/>
        <v>0</v>
      </c>
      <c r="AJ1679" s="12">
        <f t="shared" si="3"/>
        <v>0</v>
      </c>
      <c r="AK1679" s="12">
        <f t="shared" si="4"/>
        <v>1</v>
      </c>
      <c r="AL1679" s="12">
        <f t="shared" si="5"/>
        <v>0</v>
      </c>
      <c r="AM1679" s="11"/>
      <c r="AN1679" s="13">
        <v>0.13867506119419531</v>
      </c>
      <c r="AO1679" s="11" t="s">
        <v>110</v>
      </c>
      <c r="AP1679" s="14">
        <v>45931.447850717595</v>
      </c>
    </row>
    <row r="1680">
      <c r="A1680" s="8">
        <v>45926.05451388889</v>
      </c>
      <c r="B1680" s="9" t="s">
        <v>3470</v>
      </c>
      <c r="C1680" s="9" t="s">
        <v>3471</v>
      </c>
      <c r="D1680" s="10">
        <v>5.533984543718E12</v>
      </c>
      <c r="E1680" s="9" t="s">
        <v>43</v>
      </c>
      <c r="F1680" s="9"/>
      <c r="G1680" s="9" t="s">
        <v>60</v>
      </c>
      <c r="H1680" s="9" t="s">
        <v>61</v>
      </c>
      <c r="I1680" s="9" t="s">
        <v>106</v>
      </c>
      <c r="J1680" s="9" t="s">
        <v>47</v>
      </c>
      <c r="K1680" s="9" t="s">
        <v>47</v>
      </c>
      <c r="L1680" s="9" t="s">
        <v>48</v>
      </c>
      <c r="M1680" s="9" t="s">
        <v>48</v>
      </c>
      <c r="N1680" s="9" t="s">
        <v>63</v>
      </c>
      <c r="O1680" s="9" t="s">
        <v>95</v>
      </c>
      <c r="P1680" s="11" t="s">
        <v>51</v>
      </c>
      <c r="Q1680" s="11" t="s">
        <v>52</v>
      </c>
      <c r="R1680" s="11" t="s">
        <v>53</v>
      </c>
      <c r="S1680" s="11" t="s">
        <v>54</v>
      </c>
      <c r="T1680" s="11" t="s">
        <v>55</v>
      </c>
      <c r="U1680" s="11" t="s">
        <v>56</v>
      </c>
      <c r="V1680" s="11"/>
      <c r="W1680" s="11"/>
      <c r="X1680" s="11"/>
      <c r="Y1680" s="11"/>
      <c r="Z1680" s="11"/>
      <c r="AA1680" s="11"/>
      <c r="AB1680" s="11"/>
      <c r="AC1680" s="11"/>
      <c r="AD1680" s="11"/>
      <c r="AE1680" s="11"/>
      <c r="AF1680" s="12">
        <f>ROUNDUP(SUM(VLOOKUP(G1680,'Pontuação'!A$2:B$11,2,FALSE),VLOOKUP(E1680,'Pontuação'!C$2:D$11,2,FALSE),VLOOKUP(I1680,'Pontuação'!I$2:J$11,2,FALSE),VLOOKUP(K1680,'Pontuação'!G$2:H$11,2,FALSE),VLOOKUP(H1680,'Pontuação'!E$2:F$11,2,FALSE),VLOOKUP(M1680,'Pontuação'!K$2:L$11,2,FALSE)),0)</f>
        <v>1134</v>
      </c>
      <c r="AG1680" s="12">
        <f t="shared" si="1"/>
        <v>113</v>
      </c>
      <c r="AH1680" s="12" t="str">
        <f t="array" ref="AH1680">IFERROR(INDEX('Pontuação'!G$13:G$191, MATCH(AG1680, 'Pontuação'!F$14:F$191, 0)), "Faixa Indefinida")</f>
        <v>B</v>
      </c>
      <c r="AI1680" s="12">
        <f t="shared" si="2"/>
        <v>0</v>
      </c>
      <c r="AJ1680" s="12">
        <f t="shared" si="3"/>
        <v>1</v>
      </c>
      <c r="AK1680" s="12">
        <f t="shared" si="4"/>
        <v>0</v>
      </c>
      <c r="AL1680" s="12">
        <f t="shared" si="5"/>
        <v>0</v>
      </c>
      <c r="AM1680" s="11"/>
      <c r="AN1680" s="13">
        <v>0.4101234030627326</v>
      </c>
      <c r="AO1680" s="11" t="s">
        <v>134</v>
      </c>
      <c r="AP1680" s="14">
        <v>45931.447850717595</v>
      </c>
    </row>
    <row r="1681">
      <c r="A1681" s="8">
        <v>45926.05472222222</v>
      </c>
      <c r="B1681" s="9" t="s">
        <v>3472</v>
      </c>
      <c r="C1681" s="9" t="s">
        <v>3473</v>
      </c>
      <c r="D1681" s="10">
        <v>5.534999717308E12</v>
      </c>
      <c r="E1681" s="9" t="s">
        <v>43</v>
      </c>
      <c r="F1681" s="9"/>
      <c r="G1681" s="9" t="s">
        <v>44</v>
      </c>
      <c r="H1681" s="9" t="s">
        <v>45</v>
      </c>
      <c r="I1681" s="9" t="s">
        <v>46</v>
      </c>
      <c r="J1681" s="9" t="s">
        <v>48</v>
      </c>
      <c r="K1681" s="9" t="s">
        <v>48</v>
      </c>
      <c r="L1681" s="9" t="s">
        <v>48</v>
      </c>
      <c r="M1681" s="9" t="s">
        <v>48</v>
      </c>
      <c r="N1681" s="9" t="s">
        <v>79</v>
      </c>
      <c r="O1681" s="9" t="s">
        <v>70</v>
      </c>
      <c r="P1681" s="11" t="s">
        <v>51</v>
      </c>
      <c r="Q1681" s="11" t="s">
        <v>52</v>
      </c>
      <c r="R1681" s="11" t="s">
        <v>53</v>
      </c>
      <c r="S1681" s="11" t="s">
        <v>54</v>
      </c>
      <c r="T1681" s="11" t="s">
        <v>55</v>
      </c>
      <c r="U1681" s="11" t="s">
        <v>56</v>
      </c>
      <c r="V1681" s="11"/>
      <c r="W1681" s="11"/>
      <c r="X1681" s="11"/>
      <c r="Y1681" s="11"/>
      <c r="Z1681" s="11"/>
      <c r="AA1681" s="11"/>
      <c r="AB1681" s="11"/>
      <c r="AC1681" s="11"/>
      <c r="AD1681" s="11"/>
      <c r="AE1681" s="11"/>
      <c r="AF1681" s="12">
        <f>ROUNDUP(SUM(VLOOKUP(G1681,'Pontuação'!A$2:B$11,2,FALSE),VLOOKUP(E1681,'Pontuação'!C$2:D$11,2,FALSE),VLOOKUP(I1681,'Pontuação'!I$2:J$11,2,FALSE),VLOOKUP(K1681,'Pontuação'!G$2:H$11,2,FALSE),VLOOKUP(H1681,'Pontuação'!E$2:F$11,2,FALSE),VLOOKUP(M1681,'Pontuação'!K$2:L$11,2,FALSE)),0)</f>
        <v>1333</v>
      </c>
      <c r="AG1681" s="12">
        <f t="shared" si="1"/>
        <v>133</v>
      </c>
      <c r="AH1681" s="12" t="str">
        <f t="array" ref="AH1681">IFERROR(INDEX('Pontuação'!G$13:G$191, MATCH(AG1681, 'Pontuação'!F$14:F$191, 0)), "Faixa Indefinida")</f>
        <v>A</v>
      </c>
      <c r="AI1681" s="12">
        <f t="shared" si="2"/>
        <v>1</v>
      </c>
      <c r="AJ1681" s="12">
        <f t="shared" si="3"/>
        <v>0</v>
      </c>
      <c r="AK1681" s="12">
        <f t="shared" si="4"/>
        <v>0</v>
      </c>
      <c r="AL1681" s="12">
        <f t="shared" si="5"/>
        <v>0</v>
      </c>
      <c r="AM1681" s="11"/>
      <c r="AN1681" s="13">
        <v>0.41565019488656774</v>
      </c>
      <c r="AO1681" s="11" t="s">
        <v>134</v>
      </c>
      <c r="AP1681" s="14">
        <v>45931.447850717595</v>
      </c>
    </row>
    <row r="1682">
      <c r="A1682" s="8">
        <v>45926.05503472222</v>
      </c>
      <c r="B1682" s="9" t="s">
        <v>3474</v>
      </c>
      <c r="C1682" s="9" t="s">
        <v>3475</v>
      </c>
      <c r="D1682" s="10">
        <v>5.561986173329E12</v>
      </c>
      <c r="E1682" s="9" t="s">
        <v>43</v>
      </c>
      <c r="F1682" s="9"/>
      <c r="G1682" s="9" t="s">
        <v>60</v>
      </c>
      <c r="H1682" s="9" t="s">
        <v>77</v>
      </c>
      <c r="I1682" s="9" t="s">
        <v>62</v>
      </c>
      <c r="J1682" s="9" t="s">
        <v>48</v>
      </c>
      <c r="K1682" s="9" t="s">
        <v>48</v>
      </c>
      <c r="L1682" s="9" t="s">
        <v>48</v>
      </c>
      <c r="M1682" s="9" t="s">
        <v>48</v>
      </c>
      <c r="N1682" s="9" t="s">
        <v>79</v>
      </c>
      <c r="O1682" s="9" t="s">
        <v>50</v>
      </c>
      <c r="P1682" s="11" t="s">
        <v>51</v>
      </c>
      <c r="Q1682" s="11" t="s">
        <v>165</v>
      </c>
      <c r="R1682" s="11" t="s">
        <v>520</v>
      </c>
      <c r="S1682" s="11" t="s">
        <v>521</v>
      </c>
      <c r="T1682" s="11" t="s">
        <v>55</v>
      </c>
      <c r="U1682" s="11" t="s">
        <v>56</v>
      </c>
      <c r="V1682" s="11"/>
      <c r="W1682" s="11"/>
      <c r="X1682" s="11"/>
      <c r="Y1682" s="11"/>
      <c r="Z1682" s="11"/>
      <c r="AA1682" s="11"/>
      <c r="AB1682" s="11"/>
      <c r="AC1682" s="11"/>
      <c r="AD1682" s="11"/>
      <c r="AE1682" s="11"/>
      <c r="AF1682" s="12">
        <f>ROUNDUP(SUM(VLOOKUP(G1682,'Pontuação'!A$2:B$11,2,FALSE),VLOOKUP(E1682,'Pontuação'!C$2:D$11,2,FALSE),VLOOKUP(I1682,'Pontuação'!I$2:J$11,2,FALSE),VLOOKUP(K1682,'Pontuação'!G$2:H$11,2,FALSE),VLOOKUP(H1682,'Pontuação'!E$2:F$11,2,FALSE),VLOOKUP(M1682,'Pontuação'!K$2:L$11,2,FALSE)),0)</f>
        <v>1244</v>
      </c>
      <c r="AG1682" s="12">
        <f t="shared" si="1"/>
        <v>124</v>
      </c>
      <c r="AH1682" s="12" t="str">
        <f t="array" ref="AH1682">IFERROR(INDEX('Pontuação'!G$13:G$191, MATCH(AG1682, 'Pontuação'!F$14:F$191, 0)), "Faixa Indefinida")</f>
        <v>A</v>
      </c>
      <c r="AI1682" s="12">
        <f t="shared" si="2"/>
        <v>1</v>
      </c>
      <c r="AJ1682" s="12">
        <f t="shared" si="3"/>
        <v>0</v>
      </c>
      <c r="AK1682" s="12">
        <f t="shared" si="4"/>
        <v>0</v>
      </c>
      <c r="AL1682" s="12">
        <f t="shared" si="5"/>
        <v>0</v>
      </c>
      <c r="AM1682" s="11"/>
      <c r="AN1682" s="13">
        <v>0.5631703381492688</v>
      </c>
      <c r="AO1682" s="11" t="s">
        <v>57</v>
      </c>
      <c r="AP1682" s="14">
        <v>45931.447850717595</v>
      </c>
    </row>
    <row r="1683">
      <c r="A1683" s="8">
        <v>45926.05559027778</v>
      </c>
      <c r="B1683" s="9" t="s">
        <v>3476</v>
      </c>
      <c r="C1683" s="9" t="s">
        <v>3477</v>
      </c>
      <c r="D1683" s="10">
        <v>5.555349966556E12</v>
      </c>
      <c r="E1683" s="9" t="s">
        <v>43</v>
      </c>
      <c r="F1683" s="9"/>
      <c r="G1683" s="9" t="s">
        <v>44</v>
      </c>
      <c r="H1683" s="9" t="s">
        <v>61</v>
      </c>
      <c r="I1683" s="9" t="s">
        <v>78</v>
      </c>
      <c r="J1683" s="9" t="s">
        <v>48</v>
      </c>
      <c r="K1683" s="9" t="s">
        <v>48</v>
      </c>
      <c r="L1683" s="9" t="s">
        <v>48</v>
      </c>
      <c r="M1683" s="9" t="s">
        <v>47</v>
      </c>
      <c r="N1683" s="9" t="s">
        <v>94</v>
      </c>
      <c r="O1683" s="9" t="s">
        <v>70</v>
      </c>
      <c r="P1683" s="11" t="s">
        <v>51</v>
      </c>
      <c r="Q1683" s="11" t="s">
        <v>141</v>
      </c>
      <c r="R1683" s="11" t="s">
        <v>90</v>
      </c>
      <c r="S1683" s="11" t="s">
        <v>54</v>
      </c>
      <c r="T1683" s="11" t="s">
        <v>65</v>
      </c>
      <c r="U1683" s="11" t="s">
        <v>56</v>
      </c>
      <c r="V1683" s="11"/>
      <c r="W1683" s="11"/>
      <c r="X1683" s="11"/>
      <c r="Y1683" s="11"/>
      <c r="Z1683" s="11"/>
      <c r="AA1683" s="11"/>
      <c r="AB1683" s="11"/>
      <c r="AC1683" s="11"/>
      <c r="AD1683" s="11"/>
      <c r="AE1683" s="11"/>
      <c r="AF1683" s="12">
        <f>ROUNDUP(SUM(VLOOKUP(G1683,'Pontuação'!A$2:B$11,2,FALSE),VLOOKUP(E1683,'Pontuação'!C$2:D$11,2,FALSE),VLOOKUP(I1683,'Pontuação'!I$2:J$11,2,FALSE),VLOOKUP(K1683,'Pontuação'!G$2:H$11,2,FALSE),VLOOKUP(H1683,'Pontuação'!E$2:F$11,2,FALSE),VLOOKUP(M1683,'Pontuação'!K$2:L$11,2,FALSE)),0)</f>
        <v>1054</v>
      </c>
      <c r="AG1683" s="12">
        <f t="shared" si="1"/>
        <v>105</v>
      </c>
      <c r="AH1683" s="12" t="str">
        <f t="array" ref="AH1683">IFERROR(INDEX('Pontuação'!G$13:G$191, MATCH(AG1683, 'Pontuação'!F$14:F$191, 0)), "Faixa Indefinida")</f>
        <v>B</v>
      </c>
      <c r="AI1683" s="12">
        <f t="shared" si="2"/>
        <v>0</v>
      </c>
      <c r="AJ1683" s="12">
        <f t="shared" si="3"/>
        <v>1</v>
      </c>
      <c r="AK1683" s="12">
        <f t="shared" si="4"/>
        <v>0</v>
      </c>
      <c r="AL1683" s="12">
        <f t="shared" si="5"/>
        <v>0</v>
      </c>
      <c r="AM1683" s="11"/>
      <c r="AN1683" s="13">
        <v>0.24715891631294842</v>
      </c>
      <c r="AO1683" s="11" t="s">
        <v>84</v>
      </c>
      <c r="AP1683" s="14">
        <v>45931.447850717595</v>
      </c>
    </row>
    <row r="1684">
      <c r="A1684" s="8">
        <v>45926.057650462964</v>
      </c>
      <c r="B1684" s="9" t="s">
        <v>3478</v>
      </c>
      <c r="C1684" s="9" t="s">
        <v>3479</v>
      </c>
      <c r="D1684" s="10">
        <v>5.551994792072E12</v>
      </c>
      <c r="E1684" s="9" t="s">
        <v>43</v>
      </c>
      <c r="F1684" s="9"/>
      <c r="G1684" s="9" t="s">
        <v>60</v>
      </c>
      <c r="H1684" s="9" t="s">
        <v>77</v>
      </c>
      <c r="I1684" s="9" t="s">
        <v>62</v>
      </c>
      <c r="J1684" s="9" t="s">
        <v>47</v>
      </c>
      <c r="K1684" s="9" t="s">
        <v>47</v>
      </c>
      <c r="L1684" s="9" t="s">
        <v>47</v>
      </c>
      <c r="M1684" s="9" t="s">
        <v>47</v>
      </c>
      <c r="N1684" s="9" t="s">
        <v>79</v>
      </c>
      <c r="O1684" s="9" t="s">
        <v>70</v>
      </c>
      <c r="P1684" s="11" t="s">
        <v>51</v>
      </c>
      <c r="Q1684" s="11" t="s">
        <v>52</v>
      </c>
      <c r="R1684" s="11" t="s">
        <v>53</v>
      </c>
      <c r="S1684" s="11" t="s">
        <v>54</v>
      </c>
      <c r="T1684" s="11" t="s">
        <v>55</v>
      </c>
      <c r="U1684" s="11" t="s">
        <v>56</v>
      </c>
      <c r="V1684" s="11"/>
      <c r="W1684" s="11"/>
      <c r="X1684" s="11"/>
      <c r="Y1684" s="11"/>
      <c r="Z1684" s="11"/>
      <c r="AA1684" s="11"/>
      <c r="AB1684" s="11"/>
      <c r="AC1684" s="11"/>
      <c r="AD1684" s="11"/>
      <c r="AE1684" s="11"/>
      <c r="AF1684" s="12">
        <f>ROUNDUP(SUM(VLOOKUP(G1684,'Pontuação'!A$2:B$11,2,FALSE),VLOOKUP(E1684,'Pontuação'!C$2:D$11,2,FALSE),VLOOKUP(I1684,'Pontuação'!I$2:J$11,2,FALSE),VLOOKUP(K1684,'Pontuação'!G$2:H$11,2,FALSE),VLOOKUP(H1684,'Pontuação'!E$2:F$11,2,FALSE),VLOOKUP(M1684,'Pontuação'!K$2:L$11,2,FALSE)),0)</f>
        <v>984</v>
      </c>
      <c r="AG1684" s="12">
        <f t="shared" si="1"/>
        <v>98</v>
      </c>
      <c r="AH1684" s="12" t="str">
        <f t="array" ref="AH1684">IFERROR(INDEX('Pontuação'!G$13:G$191, MATCH(AG1684, 'Pontuação'!F$14:F$191, 0)), "Faixa Indefinida")</f>
        <v>C</v>
      </c>
      <c r="AI1684" s="12">
        <f t="shared" si="2"/>
        <v>0</v>
      </c>
      <c r="AJ1684" s="12">
        <f t="shared" si="3"/>
        <v>0</v>
      </c>
      <c r="AK1684" s="12">
        <f t="shared" si="4"/>
        <v>1</v>
      </c>
      <c r="AL1684" s="12">
        <f t="shared" si="5"/>
        <v>0</v>
      </c>
      <c r="AM1684" s="11"/>
      <c r="AN1684" s="13">
        <v>0.2254183664651088</v>
      </c>
      <c r="AO1684" s="11" t="s">
        <v>84</v>
      </c>
      <c r="AP1684" s="14">
        <v>45931.447850717595</v>
      </c>
    </row>
    <row r="1685">
      <c r="A1685" s="8">
        <v>45926.05939814815</v>
      </c>
      <c r="B1685" s="9" t="s">
        <v>3480</v>
      </c>
      <c r="C1685" s="9" t="s">
        <v>3481</v>
      </c>
      <c r="D1685" s="10">
        <v>5.575981876369E12</v>
      </c>
      <c r="E1685" s="9" t="s">
        <v>75</v>
      </c>
      <c r="F1685" s="9"/>
      <c r="G1685" s="9" t="s">
        <v>44</v>
      </c>
      <c r="H1685" s="9" t="s">
        <v>87</v>
      </c>
      <c r="I1685" s="9" t="s">
        <v>88</v>
      </c>
      <c r="J1685" s="9" t="s">
        <v>48</v>
      </c>
      <c r="K1685" s="9" t="s">
        <v>47</v>
      </c>
      <c r="L1685" s="9" t="s">
        <v>47</v>
      </c>
      <c r="M1685" s="9" t="s">
        <v>48</v>
      </c>
      <c r="N1685" s="9" t="s">
        <v>49</v>
      </c>
      <c r="O1685" s="9" t="s">
        <v>95</v>
      </c>
      <c r="P1685" s="11" t="s">
        <v>51</v>
      </c>
      <c r="Q1685" s="11" t="s">
        <v>115</v>
      </c>
      <c r="R1685" s="11" t="s">
        <v>53</v>
      </c>
      <c r="S1685" s="11" t="s">
        <v>54</v>
      </c>
      <c r="T1685" s="11" t="s">
        <v>65</v>
      </c>
      <c r="U1685" s="11" t="s">
        <v>47</v>
      </c>
      <c r="V1685" s="11"/>
      <c r="W1685" s="11"/>
      <c r="X1685" s="11"/>
      <c r="Y1685" s="11"/>
      <c r="Z1685" s="11"/>
      <c r="AA1685" s="11"/>
      <c r="AB1685" s="11"/>
      <c r="AC1685" s="11"/>
      <c r="AD1685" s="11"/>
      <c r="AE1685" s="11"/>
      <c r="AF1685" s="12">
        <f>ROUNDUP(SUM(VLOOKUP(G1685,'Pontuação'!A$2:B$11,2,FALSE),VLOOKUP(E1685,'Pontuação'!C$2:D$11,2,FALSE),VLOOKUP(I1685,'Pontuação'!I$2:J$11,2,FALSE),VLOOKUP(K1685,'Pontuação'!G$2:H$11,2,FALSE),VLOOKUP(H1685,'Pontuação'!E$2:F$11,2,FALSE),VLOOKUP(M1685,'Pontuação'!K$2:L$11,2,FALSE)),0)</f>
        <v>981</v>
      </c>
      <c r="AG1685" s="12">
        <f t="shared" si="1"/>
        <v>98</v>
      </c>
      <c r="AH1685" s="12" t="str">
        <f t="array" ref="AH1685">IFERROR(INDEX('Pontuação'!G$13:G$191, MATCH(AG1685, 'Pontuação'!F$14:F$191, 0)), "Faixa Indefinida")</f>
        <v>C</v>
      </c>
      <c r="AI1685" s="12">
        <f t="shared" si="2"/>
        <v>0</v>
      </c>
      <c r="AJ1685" s="12">
        <f t="shared" si="3"/>
        <v>0</v>
      </c>
      <c r="AK1685" s="12">
        <f t="shared" si="4"/>
        <v>1</v>
      </c>
      <c r="AL1685" s="12">
        <f t="shared" si="5"/>
        <v>0</v>
      </c>
      <c r="AM1685" s="11"/>
      <c r="AN1685" s="13">
        <v>0.15308784675449663</v>
      </c>
      <c r="AO1685" s="11" t="s">
        <v>110</v>
      </c>
      <c r="AP1685" s="14">
        <v>45931.447850717595</v>
      </c>
    </row>
    <row r="1686">
      <c r="A1686" s="8">
        <v>45926.06012731481</v>
      </c>
      <c r="B1686" s="9" t="s">
        <v>3482</v>
      </c>
      <c r="C1686" s="9" t="s">
        <v>3483</v>
      </c>
      <c r="D1686" s="10">
        <v>5.543998220299E12</v>
      </c>
      <c r="E1686" s="9" t="s">
        <v>43</v>
      </c>
      <c r="F1686" s="9"/>
      <c r="G1686" s="9" t="s">
        <v>69</v>
      </c>
      <c r="H1686" s="9" t="s">
        <v>61</v>
      </c>
      <c r="I1686" s="9" t="s">
        <v>106</v>
      </c>
      <c r="J1686" s="9" t="s">
        <v>48</v>
      </c>
      <c r="K1686" s="9" t="s">
        <v>47</v>
      </c>
      <c r="L1686" s="9" t="s">
        <v>47</v>
      </c>
      <c r="M1686" s="9" t="s">
        <v>47</v>
      </c>
      <c r="N1686" s="9" t="s">
        <v>79</v>
      </c>
      <c r="O1686" s="9" t="s">
        <v>95</v>
      </c>
      <c r="P1686" s="11" t="s">
        <v>51</v>
      </c>
      <c r="Q1686" s="11" t="s">
        <v>141</v>
      </c>
      <c r="R1686" s="11" t="s">
        <v>90</v>
      </c>
      <c r="S1686" s="11" t="s">
        <v>54</v>
      </c>
      <c r="T1686" s="11" t="s">
        <v>65</v>
      </c>
      <c r="U1686" s="11" t="s">
        <v>47</v>
      </c>
      <c r="V1686" s="11"/>
      <c r="W1686" s="11"/>
      <c r="X1686" s="11"/>
      <c r="Y1686" s="11"/>
      <c r="Z1686" s="11"/>
      <c r="AA1686" s="11"/>
      <c r="AB1686" s="11"/>
      <c r="AC1686" s="11"/>
      <c r="AD1686" s="11"/>
      <c r="AE1686" s="11"/>
      <c r="AF1686" s="12">
        <v>1056.0</v>
      </c>
      <c r="AG1686" s="12">
        <f t="shared" si="1"/>
        <v>106</v>
      </c>
      <c r="AH1686" s="12" t="str">
        <f t="array" ref="AH1686">IFERROR(INDEX('Pontuação'!G$13:G$191, MATCH(AG1686, 'Pontuação'!F$14:F$191, 0)), "Faixa Indefinida")</f>
        <v>B</v>
      </c>
      <c r="AI1686" s="12">
        <f t="shared" si="2"/>
        <v>0</v>
      </c>
      <c r="AJ1686" s="12">
        <f t="shared" si="3"/>
        <v>1</v>
      </c>
      <c r="AK1686" s="12">
        <f t="shared" si="4"/>
        <v>0</v>
      </c>
      <c r="AL1686" s="12">
        <f t="shared" si="5"/>
        <v>0</v>
      </c>
      <c r="AM1686" s="11"/>
      <c r="AN1686" s="13">
        <v>0.17475388244341983</v>
      </c>
      <c r="AO1686" s="11" t="s">
        <v>110</v>
      </c>
      <c r="AP1686" s="14">
        <v>45931.447850717595</v>
      </c>
    </row>
    <row r="1687">
      <c r="A1687" s="8">
        <v>45926.060590277775</v>
      </c>
      <c r="B1687" s="9" t="s">
        <v>3484</v>
      </c>
      <c r="C1687" s="9" t="s">
        <v>3485</v>
      </c>
      <c r="D1687" s="10">
        <v>5.569992820973E12</v>
      </c>
      <c r="E1687" s="9" t="s">
        <v>43</v>
      </c>
      <c r="F1687" s="9"/>
      <c r="G1687" s="9" t="s">
        <v>60</v>
      </c>
      <c r="H1687" s="9" t="s">
        <v>61</v>
      </c>
      <c r="I1687" s="9" t="s">
        <v>62</v>
      </c>
      <c r="J1687" s="9" t="s">
        <v>47</v>
      </c>
      <c r="K1687" s="9" t="s">
        <v>47</v>
      </c>
      <c r="L1687" s="9" t="s">
        <v>47</v>
      </c>
      <c r="M1687" s="9" t="s">
        <v>48</v>
      </c>
      <c r="N1687" s="9" t="s">
        <v>63</v>
      </c>
      <c r="O1687" s="9" t="s">
        <v>95</v>
      </c>
      <c r="P1687" s="11" t="s">
        <v>51</v>
      </c>
      <c r="Q1687" s="11" t="s">
        <v>203</v>
      </c>
      <c r="R1687" s="11" t="s">
        <v>593</v>
      </c>
      <c r="S1687" s="11" t="s">
        <v>380</v>
      </c>
      <c r="T1687" s="11" t="s">
        <v>55</v>
      </c>
      <c r="U1687" s="11" t="s">
        <v>47</v>
      </c>
      <c r="V1687" s="11"/>
      <c r="W1687" s="11"/>
      <c r="X1687" s="11"/>
      <c r="Y1687" s="11"/>
      <c r="Z1687" s="11"/>
      <c r="AA1687" s="11"/>
      <c r="AB1687" s="11"/>
      <c r="AC1687" s="11"/>
      <c r="AD1687" s="11"/>
      <c r="AE1687" s="11"/>
      <c r="AF1687" s="12">
        <f>ROUNDUP(SUM(VLOOKUP(G1687,'Pontuação'!A$2:B$11,2,FALSE),VLOOKUP(E1687,'Pontuação'!C$2:D$11,2,FALSE),VLOOKUP(I1687,'Pontuação'!I$2:J$11,2,FALSE),VLOOKUP(K1687,'Pontuação'!G$2:H$11,2,FALSE),VLOOKUP(H1687,'Pontuação'!E$2:F$11,2,FALSE),VLOOKUP(M1687,'Pontuação'!K$2:L$11,2,FALSE)),0)</f>
        <v>1109</v>
      </c>
      <c r="AG1687" s="12">
        <f t="shared" si="1"/>
        <v>111</v>
      </c>
      <c r="AH1687" s="12" t="str">
        <f t="array" ref="AH1687">IFERROR(INDEX('Pontuação'!G$13:G$191, MATCH(AG1687, 'Pontuação'!F$14:F$191, 0)), "Faixa Indefinida")</f>
        <v>B</v>
      </c>
      <c r="AI1687" s="12">
        <f t="shared" si="2"/>
        <v>0</v>
      </c>
      <c r="AJ1687" s="12">
        <f t="shared" si="3"/>
        <v>1</v>
      </c>
      <c r="AK1687" s="12">
        <f t="shared" si="4"/>
        <v>0</v>
      </c>
      <c r="AL1687" s="12">
        <f t="shared" si="5"/>
        <v>0</v>
      </c>
      <c r="AM1687" s="11"/>
      <c r="AN1687" s="13">
        <v>0.31554287279514914</v>
      </c>
      <c r="AO1687" s="11" t="s">
        <v>124</v>
      </c>
      <c r="AP1687" s="14">
        <v>45931.447850717595</v>
      </c>
    </row>
    <row r="1688">
      <c r="A1688" s="8">
        <v>45926.061203703706</v>
      </c>
      <c r="B1688" s="9" t="s">
        <v>3486</v>
      </c>
      <c r="C1688" s="9" t="s">
        <v>3487</v>
      </c>
      <c r="D1688" s="10">
        <v>5.511972330562E12</v>
      </c>
      <c r="E1688" s="9" t="s">
        <v>43</v>
      </c>
      <c r="F1688" s="9"/>
      <c r="G1688" s="9" t="s">
        <v>69</v>
      </c>
      <c r="H1688" s="9" t="s">
        <v>87</v>
      </c>
      <c r="I1688" s="9" t="s">
        <v>78</v>
      </c>
      <c r="J1688" s="9" t="s">
        <v>48</v>
      </c>
      <c r="K1688" s="9" t="s">
        <v>47</v>
      </c>
      <c r="L1688" s="9" t="s">
        <v>48</v>
      </c>
      <c r="M1688" s="9" t="s">
        <v>47</v>
      </c>
      <c r="N1688" s="9" t="s">
        <v>63</v>
      </c>
      <c r="O1688" s="9" t="s">
        <v>64</v>
      </c>
      <c r="P1688" s="11" t="s">
        <v>51</v>
      </c>
      <c r="Q1688" s="11" t="s">
        <v>133</v>
      </c>
      <c r="R1688" s="11" t="s">
        <v>107</v>
      </c>
      <c r="S1688" s="11" t="s">
        <v>72</v>
      </c>
      <c r="T1688" s="11" t="s">
        <v>65</v>
      </c>
      <c r="U1688" s="11" t="s">
        <v>56</v>
      </c>
      <c r="V1688" s="11"/>
      <c r="W1688" s="11"/>
      <c r="X1688" s="11"/>
      <c r="Y1688" s="11"/>
      <c r="Z1688" s="11"/>
      <c r="AA1688" s="11"/>
      <c r="AB1688" s="11"/>
      <c r="AC1688" s="11"/>
      <c r="AD1688" s="11"/>
      <c r="AE1688" s="11"/>
      <c r="AF1688" s="12">
        <f>ROUNDUP(SUM(VLOOKUP(G1688,'Pontuação'!A$2:B$11,2,FALSE),VLOOKUP(E1688,'Pontuação'!C$2:D$11,2,FALSE),VLOOKUP(I1688,'Pontuação'!I$2:J$11,2,FALSE),VLOOKUP(K1688,'Pontuação'!G$2:H$11,2,FALSE),VLOOKUP(H1688,'Pontuação'!E$2:F$11,2,FALSE),VLOOKUP(M1688,'Pontuação'!K$2:L$11,2,FALSE)),0)</f>
        <v>883</v>
      </c>
      <c r="AG1688" s="12">
        <f t="shared" si="1"/>
        <v>88</v>
      </c>
      <c r="AH1688" s="12" t="str">
        <f t="array" ref="AH1688">IFERROR(INDEX('Pontuação'!G$13:G$191, MATCH(AG1688, 'Pontuação'!F$14:F$191, 0)), "Faixa Indefinida")</f>
        <v>C</v>
      </c>
      <c r="AI1688" s="12">
        <f t="shared" si="2"/>
        <v>0</v>
      </c>
      <c r="AJ1688" s="12">
        <f t="shared" si="3"/>
        <v>0</v>
      </c>
      <c r="AK1688" s="12">
        <f t="shared" si="4"/>
        <v>1</v>
      </c>
      <c r="AL1688" s="12">
        <f t="shared" si="5"/>
        <v>0</v>
      </c>
      <c r="AM1688" s="11"/>
      <c r="AN1688" s="13">
        <v>0.4048029989731571</v>
      </c>
      <c r="AO1688" s="11" t="s">
        <v>134</v>
      </c>
      <c r="AP1688" s="14">
        <v>45931.447850717595</v>
      </c>
    </row>
    <row r="1689">
      <c r="A1689" s="8">
        <v>45926.0612962963</v>
      </c>
      <c r="B1689" s="9" t="s">
        <v>3488</v>
      </c>
      <c r="C1689" s="9" t="s">
        <v>3489</v>
      </c>
      <c r="D1689" s="10">
        <v>5.59192397485E11</v>
      </c>
      <c r="E1689" s="9" t="s">
        <v>43</v>
      </c>
      <c r="F1689" s="9"/>
      <c r="G1689" s="9" t="s">
        <v>76</v>
      </c>
      <c r="H1689" s="9" t="s">
        <v>45</v>
      </c>
      <c r="I1689" s="9" t="s">
        <v>78</v>
      </c>
      <c r="J1689" s="9" t="s">
        <v>48</v>
      </c>
      <c r="K1689" s="9" t="s">
        <v>48</v>
      </c>
      <c r="L1689" s="9" t="s">
        <v>48</v>
      </c>
      <c r="M1689" s="9" t="s">
        <v>48</v>
      </c>
      <c r="N1689" s="9" t="s">
        <v>118</v>
      </c>
      <c r="O1689" s="9" t="s">
        <v>98</v>
      </c>
      <c r="P1689" s="11" t="s">
        <v>51</v>
      </c>
      <c r="Q1689" s="11" t="s">
        <v>203</v>
      </c>
      <c r="R1689" s="11" t="s">
        <v>311</v>
      </c>
      <c r="S1689" s="11" t="s">
        <v>54</v>
      </c>
      <c r="T1689" s="11" t="s">
        <v>55</v>
      </c>
      <c r="U1689" s="11" t="s">
        <v>56</v>
      </c>
      <c r="V1689" s="11"/>
      <c r="W1689" s="11"/>
      <c r="X1689" s="11"/>
      <c r="Y1689" s="11"/>
      <c r="Z1689" s="11"/>
      <c r="AA1689" s="11"/>
      <c r="AB1689" s="11"/>
      <c r="AC1689" s="11"/>
      <c r="AD1689" s="11"/>
      <c r="AE1689" s="11"/>
      <c r="AF1689" s="12">
        <f>ROUNDUP(SUM(VLOOKUP(G1689,'Pontuação'!A$2:B$11,2,FALSE),VLOOKUP(E1689,'Pontuação'!C$2:D$11,2,FALSE),VLOOKUP(I1689,'Pontuação'!I$2:J$11,2,FALSE),VLOOKUP(K1689,'Pontuação'!G$2:H$11,2,FALSE),VLOOKUP(H1689,'Pontuação'!E$2:F$11,2,FALSE),VLOOKUP(M1689,'Pontuação'!K$2:L$11,2,FALSE)),0)</f>
        <v>1351</v>
      </c>
      <c r="AG1689" s="12">
        <f t="shared" si="1"/>
        <v>135</v>
      </c>
      <c r="AH1689" s="12" t="str">
        <f t="array" ref="AH1689">IFERROR(INDEX('Pontuação'!G$13:G$191, MATCH(AG1689, 'Pontuação'!F$14:F$191, 0)), "Faixa Indefinida")</f>
        <v>A</v>
      </c>
      <c r="AI1689" s="12">
        <f t="shared" si="2"/>
        <v>1</v>
      </c>
      <c r="AJ1689" s="12">
        <f t="shared" si="3"/>
        <v>0</v>
      </c>
      <c r="AK1689" s="12">
        <f t="shared" si="4"/>
        <v>0</v>
      </c>
      <c r="AL1689" s="12">
        <f t="shared" si="5"/>
        <v>0</v>
      </c>
      <c r="AM1689" s="11"/>
      <c r="AN1689" s="13">
        <v>0.3398237170440977</v>
      </c>
      <c r="AO1689" s="11" t="s">
        <v>66</v>
      </c>
      <c r="AP1689" s="14">
        <v>45931.447850717595</v>
      </c>
    </row>
    <row r="1690">
      <c r="A1690" s="8">
        <v>45926.06190972222</v>
      </c>
      <c r="B1690" s="9" t="s">
        <v>3490</v>
      </c>
      <c r="C1690" s="9" t="s">
        <v>3491</v>
      </c>
      <c r="D1690" s="10">
        <v>5.524992275656E12</v>
      </c>
      <c r="E1690" s="9" t="s">
        <v>75</v>
      </c>
      <c r="F1690" s="9"/>
      <c r="G1690" s="9" t="s">
        <v>44</v>
      </c>
      <c r="H1690" s="9" t="s">
        <v>77</v>
      </c>
      <c r="I1690" s="9" t="s">
        <v>78</v>
      </c>
      <c r="J1690" s="9" t="s">
        <v>47</v>
      </c>
      <c r="K1690" s="9" t="s">
        <v>48</v>
      </c>
      <c r="L1690" s="9" t="s">
        <v>48</v>
      </c>
      <c r="M1690" s="9" t="s">
        <v>47</v>
      </c>
      <c r="N1690" s="9" t="s">
        <v>79</v>
      </c>
      <c r="O1690" s="9" t="s">
        <v>95</v>
      </c>
      <c r="P1690" s="11" t="s">
        <v>51</v>
      </c>
      <c r="Q1690" s="11" t="s">
        <v>71</v>
      </c>
      <c r="R1690" s="11" t="s">
        <v>107</v>
      </c>
      <c r="S1690" s="11" t="s">
        <v>72</v>
      </c>
      <c r="T1690" s="11" t="s">
        <v>55</v>
      </c>
      <c r="U1690" s="11" t="s">
        <v>56</v>
      </c>
      <c r="V1690" s="11"/>
      <c r="W1690" s="11"/>
      <c r="X1690" s="11"/>
      <c r="Y1690" s="11"/>
      <c r="Z1690" s="11"/>
      <c r="AA1690" s="11"/>
      <c r="AB1690" s="11"/>
      <c r="AC1690" s="11"/>
      <c r="AD1690" s="11"/>
      <c r="AE1690" s="11"/>
      <c r="AF1690" s="12">
        <f>ROUNDUP(SUM(VLOOKUP(G1690,'Pontuação'!A$2:B$11,2,FALSE),VLOOKUP(E1690,'Pontuação'!C$2:D$11,2,FALSE),VLOOKUP(I1690,'Pontuação'!I$2:J$11,2,FALSE),VLOOKUP(K1690,'Pontuação'!G$2:H$11,2,FALSE),VLOOKUP(H1690,'Pontuação'!E$2:F$11,2,FALSE),VLOOKUP(M1690,'Pontuação'!K$2:L$11,2,FALSE)),0)</f>
        <v>1062</v>
      </c>
      <c r="AG1690" s="12">
        <f t="shared" si="1"/>
        <v>106</v>
      </c>
      <c r="AH1690" s="12" t="str">
        <f t="array" ref="AH1690">IFERROR(INDEX('Pontuação'!G$13:G$191, MATCH(AG1690, 'Pontuação'!F$14:F$191, 0)), "Faixa Indefinida")</f>
        <v>B</v>
      </c>
      <c r="AI1690" s="12">
        <f t="shared" si="2"/>
        <v>0</v>
      </c>
      <c r="AJ1690" s="12">
        <f t="shared" si="3"/>
        <v>1</v>
      </c>
      <c r="AK1690" s="12">
        <f t="shared" si="4"/>
        <v>0</v>
      </c>
      <c r="AL1690" s="12">
        <f t="shared" si="5"/>
        <v>0</v>
      </c>
      <c r="AM1690" s="11"/>
      <c r="AN1690" s="13">
        <v>0.3629634191036444</v>
      </c>
      <c r="AO1690" s="11" t="s">
        <v>66</v>
      </c>
      <c r="AP1690" s="14">
        <v>45931.447850717595</v>
      </c>
    </row>
    <row r="1691">
      <c r="A1691" s="8">
        <v>45926.06238425926</v>
      </c>
      <c r="B1691" s="9" t="s">
        <v>3492</v>
      </c>
      <c r="C1691" s="9" t="s">
        <v>3493</v>
      </c>
      <c r="D1691" s="10">
        <v>5.511940409481E12</v>
      </c>
      <c r="E1691" s="9" t="s">
        <v>43</v>
      </c>
      <c r="F1691" s="9"/>
      <c r="G1691" s="9" t="s">
        <v>144</v>
      </c>
      <c r="H1691" s="9" t="s">
        <v>77</v>
      </c>
      <c r="I1691" s="9" t="s">
        <v>88</v>
      </c>
      <c r="J1691" s="9" t="s">
        <v>47</v>
      </c>
      <c r="K1691" s="9" t="s">
        <v>48</v>
      </c>
      <c r="L1691" s="9" t="s">
        <v>48</v>
      </c>
      <c r="M1691" s="9" t="s">
        <v>47</v>
      </c>
      <c r="N1691" s="9" t="s">
        <v>49</v>
      </c>
      <c r="O1691" s="9" t="s">
        <v>70</v>
      </c>
      <c r="P1691" s="11" t="s">
        <v>51</v>
      </c>
      <c r="Q1691" s="11" t="s">
        <v>203</v>
      </c>
      <c r="R1691" s="11" t="s">
        <v>320</v>
      </c>
      <c r="S1691" s="11" t="s">
        <v>214</v>
      </c>
      <c r="T1691" s="11" t="s">
        <v>55</v>
      </c>
      <c r="U1691" s="11" t="s">
        <v>56</v>
      </c>
      <c r="V1691" s="11"/>
      <c r="W1691" s="11"/>
      <c r="X1691" s="11"/>
      <c r="Y1691" s="11"/>
      <c r="Z1691" s="11"/>
      <c r="AA1691" s="11"/>
      <c r="AB1691" s="11"/>
      <c r="AC1691" s="11"/>
      <c r="AD1691" s="11"/>
      <c r="AE1691" s="11"/>
      <c r="AF1691" s="12">
        <f>ROUNDUP(SUM(VLOOKUP(G1691,'Pontuação'!A$2:B$11,2,FALSE),VLOOKUP(E1691,'Pontuação'!C$2:D$11,2,FALSE),VLOOKUP(I1691,'Pontuação'!I$2:J$11,2,FALSE),VLOOKUP(K1691,'Pontuação'!G$2:H$11,2,FALSE),VLOOKUP(H1691,'Pontuação'!E$2:F$11,2,FALSE),VLOOKUP(M1691,'Pontuação'!K$2:L$11,2,FALSE)),0)</f>
        <v>984</v>
      </c>
      <c r="AG1691" s="12">
        <f t="shared" si="1"/>
        <v>98</v>
      </c>
      <c r="AH1691" s="12" t="str">
        <f t="array" ref="AH1691">IFERROR(INDEX('Pontuação'!G$13:G$191, MATCH(AG1691, 'Pontuação'!F$14:F$191, 0)), "Faixa Indefinida")</f>
        <v>C</v>
      </c>
      <c r="AI1691" s="12">
        <f t="shared" si="2"/>
        <v>0</v>
      </c>
      <c r="AJ1691" s="12">
        <f t="shared" si="3"/>
        <v>0</v>
      </c>
      <c r="AK1691" s="12">
        <f t="shared" si="4"/>
        <v>1</v>
      </c>
      <c r="AL1691" s="12">
        <f t="shared" si="5"/>
        <v>0</v>
      </c>
      <c r="AM1691" s="11"/>
      <c r="AN1691" s="13">
        <v>0.06760036530402426</v>
      </c>
      <c r="AO1691" s="11" t="s">
        <v>99</v>
      </c>
      <c r="AP1691" s="14">
        <v>45931.447850717595</v>
      </c>
    </row>
    <row r="1692">
      <c r="A1692" s="8">
        <v>45926.06270833333</v>
      </c>
      <c r="B1692" s="9" t="s">
        <v>1276</v>
      </c>
      <c r="C1692" s="9" t="s">
        <v>3494</v>
      </c>
      <c r="D1692" s="10">
        <v>5.511913142309E12</v>
      </c>
      <c r="E1692" s="9" t="s">
        <v>43</v>
      </c>
      <c r="F1692" s="9"/>
      <c r="G1692" s="9" t="s">
        <v>76</v>
      </c>
      <c r="H1692" s="9" t="s">
        <v>45</v>
      </c>
      <c r="I1692" s="9" t="s">
        <v>78</v>
      </c>
      <c r="J1692" s="9" t="s">
        <v>48</v>
      </c>
      <c r="K1692" s="9" t="s">
        <v>48</v>
      </c>
      <c r="L1692" s="9" t="s">
        <v>48</v>
      </c>
      <c r="M1692" s="9" t="s">
        <v>47</v>
      </c>
      <c r="N1692" s="9" t="s">
        <v>79</v>
      </c>
      <c r="O1692" s="9" t="s">
        <v>50</v>
      </c>
      <c r="P1692" s="11" t="s">
        <v>80</v>
      </c>
      <c r="Q1692" s="11" t="s">
        <v>81</v>
      </c>
      <c r="R1692" s="11" t="s">
        <v>82</v>
      </c>
      <c r="S1692" s="11">
        <v>7.50940275529E11</v>
      </c>
      <c r="T1692" s="11" t="s">
        <v>477</v>
      </c>
      <c r="U1692" s="11" t="s">
        <v>56</v>
      </c>
      <c r="V1692" s="11"/>
      <c r="W1692" s="11"/>
      <c r="X1692" s="11"/>
      <c r="Y1692" s="11"/>
      <c r="Z1692" s="11"/>
      <c r="AA1692" s="11"/>
      <c r="AB1692" s="11"/>
      <c r="AC1692" s="11"/>
      <c r="AD1692" s="11"/>
      <c r="AE1692" s="11"/>
      <c r="AF1692" s="12">
        <f>ROUNDUP(SUM(VLOOKUP(G1692,'Pontuação'!A$2:B$11,2,FALSE),VLOOKUP(E1692,'Pontuação'!C$2:D$11,2,FALSE),VLOOKUP(I1692,'Pontuação'!I$2:J$11,2,FALSE),VLOOKUP(K1692,'Pontuação'!G$2:H$11,2,FALSE),VLOOKUP(H1692,'Pontuação'!E$2:F$11,2,FALSE),VLOOKUP(M1692,'Pontuação'!K$2:L$11,2,FALSE)),0)</f>
        <v>1201</v>
      </c>
      <c r="AG1692" s="12">
        <f t="shared" si="1"/>
        <v>120</v>
      </c>
      <c r="AH1692" s="12" t="str">
        <f t="array" ref="AH1692">IFERROR(INDEX('Pontuação'!G$13:G$191, MATCH(AG1692, 'Pontuação'!F$14:F$191, 0)), "Faixa Indefinida")</f>
        <v>A</v>
      </c>
      <c r="AI1692" s="12">
        <f t="shared" si="2"/>
        <v>1</v>
      </c>
      <c r="AJ1692" s="12">
        <f t="shared" si="3"/>
        <v>0</v>
      </c>
      <c r="AK1692" s="12">
        <f t="shared" si="4"/>
        <v>0</v>
      </c>
      <c r="AL1692" s="12">
        <f t="shared" si="5"/>
        <v>0</v>
      </c>
      <c r="AM1692" s="11"/>
      <c r="AN1692" s="13">
        <v>0.3271531632254311</v>
      </c>
      <c r="AO1692" s="11" t="s">
        <v>124</v>
      </c>
      <c r="AP1692" s="14">
        <v>45931.447850717595</v>
      </c>
    </row>
    <row r="1693">
      <c r="A1693" s="8">
        <v>45926.06327546296</v>
      </c>
      <c r="B1693" s="9" t="s">
        <v>3495</v>
      </c>
      <c r="C1693" s="9" t="s">
        <v>3496</v>
      </c>
      <c r="D1693" s="10">
        <v>5.545998344338E12</v>
      </c>
      <c r="E1693" s="9" t="s">
        <v>75</v>
      </c>
      <c r="F1693" s="9"/>
      <c r="G1693" s="9" t="s">
        <v>44</v>
      </c>
      <c r="H1693" s="9" t="s">
        <v>45</v>
      </c>
      <c r="I1693" s="9" t="s">
        <v>88</v>
      </c>
      <c r="J1693" s="9" t="s">
        <v>47</v>
      </c>
      <c r="K1693" s="9" t="s">
        <v>47</v>
      </c>
      <c r="L1693" s="9" t="s">
        <v>48</v>
      </c>
      <c r="M1693" s="9" t="s">
        <v>47</v>
      </c>
      <c r="N1693" s="9" t="s">
        <v>49</v>
      </c>
      <c r="O1693" s="9" t="s">
        <v>95</v>
      </c>
      <c r="P1693" s="11" t="s">
        <v>51</v>
      </c>
      <c r="Q1693" s="11" t="s">
        <v>89</v>
      </c>
      <c r="R1693" s="11" t="s">
        <v>90</v>
      </c>
      <c r="S1693" s="11" t="s">
        <v>54</v>
      </c>
      <c r="T1693" s="11" t="s">
        <v>65</v>
      </c>
      <c r="U1693" s="11" t="s">
        <v>56</v>
      </c>
      <c r="V1693" s="11"/>
      <c r="W1693" s="11"/>
      <c r="X1693" s="11"/>
      <c r="Y1693" s="11"/>
      <c r="Z1693" s="11"/>
      <c r="AA1693" s="11"/>
      <c r="AB1693" s="11"/>
      <c r="AC1693" s="11"/>
      <c r="AD1693" s="11"/>
      <c r="AE1693" s="11"/>
      <c r="AF1693" s="12">
        <f>ROUNDUP(SUM(VLOOKUP(G1693,'Pontuação'!A$2:B$11,2,FALSE),VLOOKUP(E1693,'Pontuação'!C$2:D$11,2,FALSE),VLOOKUP(I1693,'Pontuação'!I$2:J$11,2,FALSE),VLOOKUP(K1693,'Pontuação'!G$2:H$11,2,FALSE),VLOOKUP(H1693,'Pontuação'!E$2:F$11,2,FALSE),VLOOKUP(M1693,'Pontuação'!K$2:L$11,2,FALSE)),0)</f>
        <v>920</v>
      </c>
      <c r="AG1693" s="12">
        <f t="shared" si="1"/>
        <v>92</v>
      </c>
      <c r="AH1693" s="12" t="str">
        <f t="array" ref="AH1693">IFERROR(INDEX('Pontuação'!G$13:G$191, MATCH(AG1693, 'Pontuação'!F$14:F$191, 0)), "Faixa Indefinida")</f>
        <v>C</v>
      </c>
      <c r="AI1693" s="12">
        <f t="shared" si="2"/>
        <v>0</v>
      </c>
      <c r="AJ1693" s="12">
        <f t="shared" si="3"/>
        <v>0</v>
      </c>
      <c r="AK1693" s="12">
        <f t="shared" si="4"/>
        <v>1</v>
      </c>
      <c r="AL1693" s="12">
        <f t="shared" si="5"/>
        <v>0</v>
      </c>
      <c r="AM1693" s="11"/>
      <c r="AN1693" s="13">
        <v>0.1371137675809468</v>
      </c>
      <c r="AO1693" s="11" t="s">
        <v>99</v>
      </c>
      <c r="AP1693" s="14">
        <v>45931.447850717595</v>
      </c>
    </row>
    <row r="1694">
      <c r="A1694" s="8">
        <v>45926.063935185186</v>
      </c>
      <c r="B1694" s="9" t="s">
        <v>3497</v>
      </c>
      <c r="C1694" s="9" t="s">
        <v>3498</v>
      </c>
      <c r="D1694" s="10">
        <v>5.522998003488E12</v>
      </c>
      <c r="E1694" s="9" t="s">
        <v>43</v>
      </c>
      <c r="F1694" s="9"/>
      <c r="G1694" s="9" t="s">
        <v>76</v>
      </c>
      <c r="H1694" s="9" t="s">
        <v>77</v>
      </c>
      <c r="I1694" s="9" t="s">
        <v>88</v>
      </c>
      <c r="J1694" s="9" t="s">
        <v>48</v>
      </c>
      <c r="K1694" s="9" t="s">
        <v>48</v>
      </c>
      <c r="L1694" s="9" t="s">
        <v>48</v>
      </c>
      <c r="M1694" s="9" t="s">
        <v>47</v>
      </c>
      <c r="N1694" s="9" t="s">
        <v>63</v>
      </c>
      <c r="O1694" s="9" t="s">
        <v>98</v>
      </c>
      <c r="P1694" s="11" t="s">
        <v>51</v>
      </c>
      <c r="Q1694" s="11" t="s">
        <v>137</v>
      </c>
      <c r="R1694" s="11" t="s">
        <v>107</v>
      </c>
      <c r="S1694" s="11" t="s">
        <v>254</v>
      </c>
      <c r="T1694" s="11" t="s">
        <v>55</v>
      </c>
      <c r="U1694" s="11" t="s">
        <v>56</v>
      </c>
      <c r="V1694" s="11"/>
      <c r="W1694" s="11"/>
      <c r="X1694" s="11"/>
      <c r="Y1694" s="11"/>
      <c r="Z1694" s="11"/>
      <c r="AA1694" s="11"/>
      <c r="AB1694" s="11"/>
      <c r="AC1694" s="11"/>
      <c r="AD1694" s="11"/>
      <c r="AE1694" s="11"/>
      <c r="AF1694" s="12">
        <f>ROUNDUP(SUM(VLOOKUP(G1694,'Pontuação'!A$2:B$11,2,FALSE),VLOOKUP(E1694,'Pontuação'!C$2:D$11,2,FALSE),VLOOKUP(I1694,'Pontuação'!I$2:J$11,2,FALSE),VLOOKUP(K1694,'Pontuação'!G$2:H$11,2,FALSE),VLOOKUP(H1694,'Pontuação'!E$2:F$11,2,FALSE),VLOOKUP(M1694,'Pontuação'!K$2:L$11,2,FALSE)),0)</f>
        <v>1061</v>
      </c>
      <c r="AG1694" s="12">
        <f t="shared" si="1"/>
        <v>106</v>
      </c>
      <c r="AH1694" s="12" t="str">
        <f t="array" ref="AH1694">IFERROR(INDEX('Pontuação'!G$13:G$191, MATCH(AG1694, 'Pontuação'!F$14:F$191, 0)), "Faixa Indefinida")</f>
        <v>B</v>
      </c>
      <c r="AI1694" s="12">
        <f t="shared" si="2"/>
        <v>0</v>
      </c>
      <c r="AJ1694" s="12">
        <f t="shared" si="3"/>
        <v>1</v>
      </c>
      <c r="AK1694" s="12">
        <f t="shared" si="4"/>
        <v>0</v>
      </c>
      <c r="AL1694" s="12">
        <f t="shared" si="5"/>
        <v>0</v>
      </c>
      <c r="AM1694" s="11"/>
      <c r="AN1694" s="13">
        <v>0.32043324274981666</v>
      </c>
      <c r="AO1694" s="11" t="s">
        <v>124</v>
      </c>
      <c r="AP1694" s="14">
        <v>45931.447850717595</v>
      </c>
    </row>
    <row r="1695">
      <c r="A1695" s="8">
        <v>45926.065046296295</v>
      </c>
      <c r="B1695" s="9" t="s">
        <v>3499</v>
      </c>
      <c r="C1695" s="9" t="s">
        <v>3500</v>
      </c>
      <c r="D1695" s="10">
        <v>5.58699951624E12</v>
      </c>
      <c r="E1695" s="9" t="s">
        <v>43</v>
      </c>
      <c r="F1695" s="9"/>
      <c r="G1695" s="9" t="s">
        <v>44</v>
      </c>
      <c r="H1695" s="9" t="s">
        <v>87</v>
      </c>
      <c r="I1695" s="9" t="s">
        <v>78</v>
      </c>
      <c r="J1695" s="9" t="s">
        <v>47</v>
      </c>
      <c r="K1695" s="9" t="s">
        <v>47</v>
      </c>
      <c r="L1695" s="9" t="s">
        <v>47</v>
      </c>
      <c r="M1695" s="9" t="s">
        <v>47</v>
      </c>
      <c r="N1695" s="9" t="s">
        <v>79</v>
      </c>
      <c r="O1695" s="9" t="s">
        <v>50</v>
      </c>
      <c r="P1695" s="11" t="s">
        <v>51</v>
      </c>
      <c r="Q1695" s="11" t="s">
        <v>133</v>
      </c>
      <c r="R1695" s="11" t="s">
        <v>90</v>
      </c>
      <c r="S1695" s="11" t="s">
        <v>214</v>
      </c>
      <c r="T1695" s="11" t="s">
        <v>65</v>
      </c>
      <c r="U1695" s="11" t="s">
        <v>56</v>
      </c>
      <c r="V1695" s="11"/>
      <c r="W1695" s="11"/>
      <c r="X1695" s="11"/>
      <c r="Y1695" s="11"/>
      <c r="Z1695" s="11"/>
      <c r="AA1695" s="11"/>
      <c r="AB1695" s="11"/>
      <c r="AC1695" s="11"/>
      <c r="AD1695" s="11"/>
      <c r="AE1695" s="11"/>
      <c r="AF1695" s="12">
        <f>ROUNDUP(SUM(VLOOKUP(G1695,'Pontuação'!A$2:B$11,2,FALSE),VLOOKUP(E1695,'Pontuação'!C$2:D$11,2,FALSE),VLOOKUP(I1695,'Pontuação'!I$2:J$11,2,FALSE),VLOOKUP(K1695,'Pontuação'!G$2:H$11,2,FALSE),VLOOKUP(H1695,'Pontuação'!E$2:F$11,2,FALSE),VLOOKUP(M1695,'Pontuação'!K$2:L$11,2,FALSE)),0)</f>
        <v>934</v>
      </c>
      <c r="AG1695" s="12">
        <f t="shared" si="1"/>
        <v>93</v>
      </c>
      <c r="AH1695" s="12" t="str">
        <f t="array" ref="AH1695">IFERROR(INDEX('Pontuação'!G$13:G$191, MATCH(AG1695, 'Pontuação'!F$14:F$191, 0)), "Faixa Indefinida")</f>
        <v>C</v>
      </c>
      <c r="AI1695" s="12">
        <f t="shared" si="2"/>
        <v>0</v>
      </c>
      <c r="AJ1695" s="12">
        <f t="shared" si="3"/>
        <v>0</v>
      </c>
      <c r="AK1695" s="12">
        <f t="shared" si="4"/>
        <v>1</v>
      </c>
      <c r="AL1695" s="12">
        <f t="shared" si="5"/>
        <v>0</v>
      </c>
      <c r="AM1695" s="11"/>
      <c r="AN1695" s="13">
        <v>0.2829202469413409</v>
      </c>
      <c r="AO1695" s="11" t="s">
        <v>91</v>
      </c>
      <c r="AP1695" s="14">
        <v>45931.447850717595</v>
      </c>
    </row>
    <row r="1696">
      <c r="A1696" s="8">
        <v>45926.06627314815</v>
      </c>
      <c r="B1696" s="9" t="s">
        <v>3501</v>
      </c>
      <c r="C1696" s="9" t="s">
        <v>3502</v>
      </c>
      <c r="D1696" s="10">
        <v>5.562993301446E12</v>
      </c>
      <c r="E1696" s="9" t="s">
        <v>75</v>
      </c>
      <c r="F1696" s="9"/>
      <c r="G1696" s="9" t="s">
        <v>60</v>
      </c>
      <c r="H1696" s="9" t="s">
        <v>61</v>
      </c>
      <c r="I1696" s="9" t="s">
        <v>46</v>
      </c>
      <c r="J1696" s="9" t="s">
        <v>47</v>
      </c>
      <c r="K1696" s="9" t="s">
        <v>47</v>
      </c>
      <c r="L1696" s="9" t="s">
        <v>48</v>
      </c>
      <c r="M1696" s="9" t="s">
        <v>47</v>
      </c>
      <c r="N1696" s="9" t="s">
        <v>79</v>
      </c>
      <c r="O1696" s="9" t="s">
        <v>95</v>
      </c>
      <c r="P1696" s="11" t="s">
        <v>51</v>
      </c>
      <c r="Q1696" s="11" t="s">
        <v>52</v>
      </c>
      <c r="R1696" s="11" t="s">
        <v>53</v>
      </c>
      <c r="S1696" s="11" t="s">
        <v>54</v>
      </c>
      <c r="T1696" s="11" t="s">
        <v>55</v>
      </c>
      <c r="U1696" s="11" t="s">
        <v>47</v>
      </c>
      <c r="V1696" s="11"/>
      <c r="W1696" s="11"/>
      <c r="X1696" s="11"/>
      <c r="Y1696" s="11"/>
      <c r="Z1696" s="11"/>
      <c r="AA1696" s="11"/>
      <c r="AB1696" s="11"/>
      <c r="AC1696" s="11"/>
      <c r="AD1696" s="11"/>
      <c r="AE1696" s="11"/>
      <c r="AF1696" s="12">
        <f>ROUNDUP(SUM(VLOOKUP(G1696,'Pontuação'!A$2:B$11,2,FALSE),VLOOKUP(E1696,'Pontuação'!C$2:D$11,2,FALSE),VLOOKUP(I1696,'Pontuação'!I$2:J$11,2,FALSE),VLOOKUP(K1696,'Pontuação'!G$2:H$11,2,FALSE),VLOOKUP(H1696,'Pontuação'!E$2:F$11,2,FALSE),VLOOKUP(M1696,'Pontuação'!K$2:L$11,2,FALSE)),0)</f>
        <v>1054</v>
      </c>
      <c r="AG1696" s="12">
        <f t="shared" si="1"/>
        <v>105</v>
      </c>
      <c r="AH1696" s="12" t="str">
        <f t="array" ref="AH1696">IFERROR(INDEX('Pontuação'!G$13:G$191, MATCH(AG1696, 'Pontuação'!F$14:F$191, 0)), "Faixa Indefinida")</f>
        <v>B</v>
      </c>
      <c r="AI1696" s="12">
        <f t="shared" si="2"/>
        <v>0</v>
      </c>
      <c r="AJ1696" s="12">
        <f t="shared" si="3"/>
        <v>1</v>
      </c>
      <c r="AK1696" s="12">
        <f t="shared" si="4"/>
        <v>0</v>
      </c>
      <c r="AL1696" s="12">
        <f t="shared" si="5"/>
        <v>0</v>
      </c>
      <c r="AM1696" s="11"/>
      <c r="AN1696" s="13">
        <v>0.1906285660868028</v>
      </c>
      <c r="AO1696" s="11" t="s">
        <v>162</v>
      </c>
      <c r="AP1696" s="14">
        <v>45931.447850717595</v>
      </c>
    </row>
    <row r="1697">
      <c r="A1697" s="8">
        <v>45926.0669212963</v>
      </c>
      <c r="B1697" s="9" t="s">
        <v>3503</v>
      </c>
      <c r="C1697" s="9" t="s">
        <v>3504</v>
      </c>
      <c r="D1697" s="10">
        <v>5.524988265921E12</v>
      </c>
      <c r="E1697" s="9" t="s">
        <v>75</v>
      </c>
      <c r="F1697" s="9"/>
      <c r="G1697" s="9" t="s">
        <v>69</v>
      </c>
      <c r="H1697" s="9" t="s">
        <v>87</v>
      </c>
      <c r="I1697" s="9" t="s">
        <v>78</v>
      </c>
      <c r="J1697" s="9" t="s">
        <v>47</v>
      </c>
      <c r="K1697" s="9" t="s">
        <v>47</v>
      </c>
      <c r="L1697" s="9" t="s">
        <v>48</v>
      </c>
      <c r="M1697" s="9" t="s">
        <v>47</v>
      </c>
      <c r="N1697" s="9" t="s">
        <v>79</v>
      </c>
      <c r="O1697" s="9" t="s">
        <v>64</v>
      </c>
      <c r="P1697" s="11" t="s">
        <v>51</v>
      </c>
      <c r="Q1697" s="11" t="s">
        <v>147</v>
      </c>
      <c r="R1697" s="11" t="s">
        <v>107</v>
      </c>
      <c r="S1697" s="11" t="s">
        <v>148</v>
      </c>
      <c r="T1697" s="11" t="s">
        <v>65</v>
      </c>
      <c r="U1697" s="11" t="s">
        <v>56</v>
      </c>
      <c r="V1697" s="11"/>
      <c r="W1697" s="11"/>
      <c r="X1697" s="11"/>
      <c r="Y1697" s="11"/>
      <c r="Z1697" s="11"/>
      <c r="AA1697" s="11"/>
      <c r="AB1697" s="11"/>
      <c r="AC1697" s="11"/>
      <c r="AD1697" s="11"/>
      <c r="AE1697" s="11"/>
      <c r="AF1697" s="12">
        <f>ROUNDUP(SUM(VLOOKUP(G1697,'Pontuação'!A$2:B$11,2,FALSE),VLOOKUP(E1697,'Pontuação'!C$2:D$11,2,FALSE),VLOOKUP(I1697,'Pontuação'!I$2:J$11,2,FALSE),VLOOKUP(K1697,'Pontuação'!G$2:H$11,2,FALSE),VLOOKUP(H1697,'Pontuação'!E$2:F$11,2,FALSE),VLOOKUP(M1697,'Pontuação'!K$2:L$11,2,FALSE)),0)</f>
        <v>866</v>
      </c>
      <c r="AG1697" s="12">
        <f t="shared" si="1"/>
        <v>87</v>
      </c>
      <c r="AH1697" s="12" t="str">
        <f t="array" ref="AH1697">IFERROR(INDEX('Pontuação'!G$13:G$191, MATCH(AG1697, 'Pontuação'!F$14:F$191, 0)), "Faixa Indefinida")</f>
        <v>D</v>
      </c>
      <c r="AI1697" s="12">
        <f t="shared" si="2"/>
        <v>0</v>
      </c>
      <c r="AJ1697" s="12">
        <f t="shared" si="3"/>
        <v>0</v>
      </c>
      <c r="AK1697" s="12">
        <f t="shared" si="4"/>
        <v>0</v>
      </c>
      <c r="AL1697" s="12">
        <f t="shared" si="5"/>
        <v>1</v>
      </c>
      <c r="AM1697" s="11"/>
      <c r="AN1697" s="13">
        <v>0.26981645028399975</v>
      </c>
      <c r="AO1697" s="11" t="s">
        <v>91</v>
      </c>
      <c r="AP1697" s="14">
        <v>45931.447850717595</v>
      </c>
    </row>
    <row r="1698">
      <c r="A1698" s="8">
        <v>45926.06731481481</v>
      </c>
      <c r="B1698" s="9" t="s">
        <v>3505</v>
      </c>
      <c r="C1698" s="9" t="s">
        <v>3506</v>
      </c>
      <c r="D1698" s="10">
        <v>5.585987377118E12</v>
      </c>
      <c r="E1698" s="9" t="s">
        <v>43</v>
      </c>
      <c r="F1698" s="9"/>
      <c r="G1698" s="9" t="s">
        <v>69</v>
      </c>
      <c r="H1698" s="9" t="s">
        <v>61</v>
      </c>
      <c r="I1698" s="9" t="s">
        <v>62</v>
      </c>
      <c r="J1698" s="9" t="s">
        <v>47</v>
      </c>
      <c r="K1698" s="9" t="s">
        <v>47</v>
      </c>
      <c r="L1698" s="9" t="s">
        <v>48</v>
      </c>
      <c r="M1698" s="9" t="s">
        <v>47</v>
      </c>
      <c r="N1698" s="9" t="s">
        <v>79</v>
      </c>
      <c r="O1698" s="9" t="s">
        <v>64</v>
      </c>
      <c r="P1698" s="11" t="s">
        <v>51</v>
      </c>
      <c r="Q1698" s="11" t="s">
        <v>133</v>
      </c>
      <c r="R1698" s="11" t="s">
        <v>107</v>
      </c>
      <c r="S1698" s="11" t="s">
        <v>72</v>
      </c>
      <c r="T1698" s="11" t="s">
        <v>65</v>
      </c>
      <c r="U1698" s="11" t="s">
        <v>47</v>
      </c>
      <c r="V1698" s="11"/>
      <c r="W1698" s="11"/>
      <c r="X1698" s="11"/>
      <c r="Y1698" s="11"/>
      <c r="Z1698" s="11"/>
      <c r="AA1698" s="11"/>
      <c r="AB1698" s="11"/>
      <c r="AC1698" s="11"/>
      <c r="AD1698" s="11"/>
      <c r="AE1698" s="11"/>
      <c r="AF1698" s="12">
        <f>ROUNDUP(SUM(VLOOKUP(G1698,'Pontuação'!A$2:B$11,2,FALSE),VLOOKUP(E1698,'Pontuação'!C$2:D$11,2,FALSE),VLOOKUP(I1698,'Pontuação'!I$2:J$11,2,FALSE),VLOOKUP(K1698,'Pontuação'!G$2:H$11,2,FALSE),VLOOKUP(H1698,'Pontuação'!E$2:F$11,2,FALSE),VLOOKUP(M1698,'Pontuação'!K$2:L$11,2,FALSE)),0)</f>
        <v>831</v>
      </c>
      <c r="AG1698" s="12">
        <f t="shared" si="1"/>
        <v>83</v>
      </c>
      <c r="AH1698" s="12" t="str">
        <f t="array" ref="AH1698">IFERROR(INDEX('Pontuação'!G$13:G$191, MATCH(AG1698, 'Pontuação'!F$14:F$191, 0)), "Faixa Indefinida")</f>
        <v>D</v>
      </c>
      <c r="AI1698" s="12">
        <f t="shared" si="2"/>
        <v>0</v>
      </c>
      <c r="AJ1698" s="12">
        <f t="shared" si="3"/>
        <v>0</v>
      </c>
      <c r="AK1698" s="12">
        <f t="shared" si="4"/>
        <v>0</v>
      </c>
      <c r="AL1698" s="12">
        <f t="shared" si="5"/>
        <v>1</v>
      </c>
      <c r="AM1698" s="11"/>
      <c r="AN1698" s="13">
        <v>0.19806666918920565</v>
      </c>
      <c r="AO1698" s="11" t="s">
        <v>162</v>
      </c>
      <c r="AP1698" s="14">
        <v>45931.447850717595</v>
      </c>
    </row>
    <row r="1699">
      <c r="A1699" s="8">
        <v>45926.06806712963</v>
      </c>
      <c r="B1699" s="9" t="s">
        <v>3507</v>
      </c>
      <c r="C1699" s="9" t="s">
        <v>3508</v>
      </c>
      <c r="D1699" s="10">
        <v>5.585992240933E12</v>
      </c>
      <c r="E1699" s="9" t="s">
        <v>43</v>
      </c>
      <c r="F1699" s="9"/>
      <c r="G1699" s="9" t="s">
        <v>76</v>
      </c>
      <c r="H1699" s="9" t="s">
        <v>61</v>
      </c>
      <c r="I1699" s="9" t="s">
        <v>78</v>
      </c>
      <c r="J1699" s="9" t="s">
        <v>48</v>
      </c>
      <c r="K1699" s="9" t="s">
        <v>47</v>
      </c>
      <c r="L1699" s="9" t="s">
        <v>48</v>
      </c>
      <c r="M1699" s="9" t="s">
        <v>48</v>
      </c>
      <c r="N1699" s="9" t="s">
        <v>63</v>
      </c>
      <c r="O1699" s="9" t="s">
        <v>98</v>
      </c>
      <c r="P1699" s="11" t="s">
        <v>80</v>
      </c>
      <c r="Q1699" s="11" t="s">
        <v>81</v>
      </c>
      <c r="R1699" s="11" t="s">
        <v>82</v>
      </c>
      <c r="S1699" s="11">
        <v>7.50940275529E11</v>
      </c>
      <c r="T1699" s="11" t="s">
        <v>477</v>
      </c>
      <c r="U1699" s="11" t="s">
        <v>56</v>
      </c>
      <c r="V1699" s="11"/>
      <c r="W1699" s="11"/>
      <c r="X1699" s="11"/>
      <c r="Y1699" s="11"/>
      <c r="Z1699" s="11"/>
      <c r="AA1699" s="11"/>
      <c r="AB1699" s="11"/>
      <c r="AC1699" s="11"/>
      <c r="AD1699" s="11"/>
      <c r="AE1699" s="11"/>
      <c r="AF1699" s="12">
        <f>ROUNDUP(SUM(VLOOKUP(G1699,'Pontuação'!A$2:B$11,2,FALSE),VLOOKUP(E1699,'Pontuação'!C$2:D$11,2,FALSE),VLOOKUP(I1699,'Pontuação'!I$2:J$11,2,FALSE),VLOOKUP(K1699,'Pontuação'!G$2:H$11,2,FALSE),VLOOKUP(H1699,'Pontuação'!E$2:F$11,2,FALSE),VLOOKUP(M1699,'Pontuação'!K$2:L$11,2,FALSE)),0)</f>
        <v>1162</v>
      </c>
      <c r="AG1699" s="12">
        <f t="shared" si="1"/>
        <v>116</v>
      </c>
      <c r="AH1699" s="12" t="str">
        <f t="array" ref="AH1699">IFERROR(INDEX('Pontuação'!G$13:G$191, MATCH(AG1699, 'Pontuação'!F$14:F$191, 0)), "Faixa Indefinida")</f>
        <v>B</v>
      </c>
      <c r="AI1699" s="12">
        <f t="shared" si="2"/>
        <v>0</v>
      </c>
      <c r="AJ1699" s="12">
        <f t="shared" si="3"/>
        <v>1</v>
      </c>
      <c r="AK1699" s="12">
        <f t="shared" si="4"/>
        <v>0</v>
      </c>
      <c r="AL1699" s="12">
        <f t="shared" si="5"/>
        <v>0</v>
      </c>
      <c r="AM1699" s="11"/>
      <c r="AN1699" s="13">
        <v>0.3933265392512621</v>
      </c>
      <c r="AO1699" s="11" t="s">
        <v>134</v>
      </c>
      <c r="AP1699" s="14">
        <v>45931.447850717595</v>
      </c>
    </row>
    <row r="1700">
      <c r="A1700" s="8">
        <v>45926.06872685185</v>
      </c>
      <c r="B1700" s="9" t="s">
        <v>3509</v>
      </c>
      <c r="C1700" s="9" t="s">
        <v>3510</v>
      </c>
      <c r="D1700" s="10">
        <v>5.521975875803E12</v>
      </c>
      <c r="E1700" s="9" t="s">
        <v>75</v>
      </c>
      <c r="F1700" s="9"/>
      <c r="G1700" s="9" t="s">
        <v>44</v>
      </c>
      <c r="H1700" s="9" t="s">
        <v>77</v>
      </c>
      <c r="I1700" s="9" t="s">
        <v>78</v>
      </c>
      <c r="J1700" s="9" t="s">
        <v>47</v>
      </c>
      <c r="K1700" s="9" t="s">
        <v>48</v>
      </c>
      <c r="L1700" s="9" t="s">
        <v>48</v>
      </c>
      <c r="M1700" s="9" t="s">
        <v>47</v>
      </c>
      <c r="N1700" s="9" t="s">
        <v>79</v>
      </c>
      <c r="O1700" s="9" t="s">
        <v>64</v>
      </c>
      <c r="P1700" s="11" t="s">
        <v>51</v>
      </c>
      <c r="Q1700" s="11" t="s">
        <v>171</v>
      </c>
      <c r="R1700" s="11" t="s">
        <v>107</v>
      </c>
      <c r="S1700" s="11" t="s">
        <v>172</v>
      </c>
      <c r="T1700" s="11" t="s">
        <v>55</v>
      </c>
      <c r="U1700" s="11" t="s">
        <v>56</v>
      </c>
      <c r="V1700" s="11"/>
      <c r="W1700" s="11"/>
      <c r="X1700" s="11"/>
      <c r="Y1700" s="11"/>
      <c r="Z1700" s="11"/>
      <c r="AA1700" s="11"/>
      <c r="AB1700" s="11"/>
      <c r="AC1700" s="11"/>
      <c r="AD1700" s="11"/>
      <c r="AE1700" s="11"/>
      <c r="AF1700" s="12">
        <f>ROUNDUP(SUM(VLOOKUP(G1700,'Pontuação'!A$2:B$11,2,FALSE),VLOOKUP(E1700,'Pontuação'!C$2:D$11,2,FALSE),VLOOKUP(I1700,'Pontuação'!I$2:J$11,2,FALSE),VLOOKUP(K1700,'Pontuação'!G$2:H$11,2,FALSE),VLOOKUP(H1700,'Pontuação'!E$2:F$11,2,FALSE),VLOOKUP(M1700,'Pontuação'!K$2:L$11,2,FALSE)),0)</f>
        <v>1062</v>
      </c>
      <c r="AG1700" s="12">
        <f t="shared" si="1"/>
        <v>106</v>
      </c>
      <c r="AH1700" s="12" t="str">
        <f t="array" ref="AH1700">IFERROR(INDEX('Pontuação'!G$13:G$191, MATCH(AG1700, 'Pontuação'!F$14:F$191, 0)), "Faixa Indefinida")</f>
        <v>B</v>
      </c>
      <c r="AI1700" s="12">
        <f t="shared" si="2"/>
        <v>0</v>
      </c>
      <c r="AJ1700" s="12">
        <f t="shared" si="3"/>
        <v>1</v>
      </c>
      <c r="AK1700" s="12">
        <f t="shared" si="4"/>
        <v>0</v>
      </c>
      <c r="AL1700" s="12">
        <f t="shared" si="5"/>
        <v>0</v>
      </c>
      <c r="AM1700" s="11"/>
      <c r="AN1700" s="13">
        <v>0.39801771097636746</v>
      </c>
      <c r="AO1700" s="11" t="s">
        <v>134</v>
      </c>
      <c r="AP1700" s="14">
        <v>45931.447850717595</v>
      </c>
    </row>
    <row r="1701">
      <c r="A1701" s="8">
        <v>45926.0703125</v>
      </c>
      <c r="B1701" s="9" t="s">
        <v>3511</v>
      </c>
      <c r="C1701" s="9" t="s">
        <v>3512</v>
      </c>
      <c r="D1701" s="10">
        <v>5.514996408531E12</v>
      </c>
      <c r="E1701" s="9" t="s">
        <v>43</v>
      </c>
      <c r="F1701" s="9"/>
      <c r="G1701" s="9" t="s">
        <v>76</v>
      </c>
      <c r="H1701" s="9" t="s">
        <v>45</v>
      </c>
      <c r="I1701" s="9" t="s">
        <v>78</v>
      </c>
      <c r="J1701" s="9" t="s">
        <v>47</v>
      </c>
      <c r="K1701" s="9" t="s">
        <v>47</v>
      </c>
      <c r="L1701" s="9" t="s">
        <v>47</v>
      </c>
      <c r="M1701" s="9" t="s">
        <v>47</v>
      </c>
      <c r="N1701" s="9" t="s">
        <v>79</v>
      </c>
      <c r="O1701" s="9" t="s">
        <v>50</v>
      </c>
      <c r="P1701" s="11" t="s">
        <v>51</v>
      </c>
      <c r="Q1701" s="11" t="s">
        <v>71</v>
      </c>
      <c r="R1701" s="11" t="s">
        <v>90</v>
      </c>
      <c r="S1701" s="11" t="s">
        <v>138</v>
      </c>
      <c r="T1701" s="11" t="s">
        <v>65</v>
      </c>
      <c r="U1701" s="11" t="s">
        <v>47</v>
      </c>
      <c r="V1701" s="11"/>
      <c r="W1701" s="11"/>
      <c r="X1701" s="11"/>
      <c r="Y1701" s="11"/>
      <c r="Z1701" s="11"/>
      <c r="AA1701" s="11"/>
      <c r="AB1701" s="11"/>
      <c r="AC1701" s="11"/>
      <c r="AD1701" s="11"/>
      <c r="AE1701" s="11"/>
      <c r="AF1701" s="12">
        <f>ROUNDUP(SUM(VLOOKUP(G1701,'Pontuação'!A$2:B$11,2,FALSE),VLOOKUP(E1701,'Pontuação'!C$2:D$11,2,FALSE),VLOOKUP(I1701,'Pontuação'!I$2:J$11,2,FALSE),VLOOKUP(K1701,'Pontuação'!G$2:H$11,2,FALSE),VLOOKUP(H1701,'Pontuação'!E$2:F$11,2,FALSE),VLOOKUP(M1701,'Pontuação'!K$2:L$11,2,FALSE)),0)</f>
        <v>1091</v>
      </c>
      <c r="AG1701" s="12">
        <f t="shared" si="1"/>
        <v>109</v>
      </c>
      <c r="AH1701" s="12" t="str">
        <f t="array" ref="AH1701">IFERROR(INDEX('Pontuação'!G$13:G$191, MATCH(AG1701, 'Pontuação'!F$14:F$191, 0)), "Faixa Indefinida")</f>
        <v>B</v>
      </c>
      <c r="AI1701" s="12">
        <f t="shared" si="2"/>
        <v>0</v>
      </c>
      <c r="AJ1701" s="12">
        <f t="shared" si="3"/>
        <v>1</v>
      </c>
      <c r="AK1701" s="12">
        <f t="shared" si="4"/>
        <v>0</v>
      </c>
      <c r="AL1701" s="12">
        <f t="shared" si="5"/>
        <v>0</v>
      </c>
      <c r="AM1701" s="11"/>
      <c r="AN1701" s="13">
        <v>0.12274630491193571</v>
      </c>
      <c r="AO1701" s="11" t="s">
        <v>99</v>
      </c>
      <c r="AP1701" s="14">
        <v>45931.447850717595</v>
      </c>
    </row>
    <row r="1702">
      <c r="A1702" s="8">
        <v>45926.07083333333</v>
      </c>
      <c r="B1702" s="9" t="s">
        <v>3513</v>
      </c>
      <c r="C1702" s="9" t="s">
        <v>3514</v>
      </c>
      <c r="D1702" s="10">
        <v>5.581973010851E12</v>
      </c>
      <c r="E1702" s="9" t="s">
        <v>43</v>
      </c>
      <c r="F1702" s="9"/>
      <c r="G1702" s="9" t="s">
        <v>69</v>
      </c>
      <c r="H1702" s="9" t="s">
        <v>61</v>
      </c>
      <c r="I1702" s="9" t="s">
        <v>78</v>
      </c>
      <c r="J1702" s="9" t="s">
        <v>48</v>
      </c>
      <c r="K1702" s="9" t="s">
        <v>47</v>
      </c>
      <c r="L1702" s="9" t="s">
        <v>48</v>
      </c>
      <c r="M1702" s="9" t="s">
        <v>47</v>
      </c>
      <c r="N1702" s="9" t="s">
        <v>63</v>
      </c>
      <c r="O1702" s="9" t="s">
        <v>64</v>
      </c>
      <c r="P1702" s="11" t="s">
        <v>51</v>
      </c>
      <c r="Q1702" s="11" t="s">
        <v>115</v>
      </c>
      <c r="R1702" s="11" t="s">
        <v>53</v>
      </c>
      <c r="S1702" s="11" t="s">
        <v>54</v>
      </c>
      <c r="T1702" s="11" t="s">
        <v>55</v>
      </c>
      <c r="U1702" s="11" t="s">
        <v>56</v>
      </c>
      <c r="V1702" s="11"/>
      <c r="W1702" s="11"/>
      <c r="X1702" s="11"/>
      <c r="Y1702" s="11"/>
      <c r="Z1702" s="11"/>
      <c r="AA1702" s="11"/>
      <c r="AB1702" s="11"/>
      <c r="AC1702" s="11"/>
      <c r="AD1702" s="11"/>
      <c r="AE1702" s="11"/>
      <c r="AF1702" s="12">
        <f>ROUNDUP(SUM(VLOOKUP(G1702,'Pontuação'!A$2:B$11,2,FALSE),VLOOKUP(E1702,'Pontuação'!C$2:D$11,2,FALSE),VLOOKUP(I1702,'Pontuação'!I$2:J$11,2,FALSE),VLOOKUP(K1702,'Pontuação'!G$2:H$11,2,FALSE),VLOOKUP(H1702,'Pontuação'!E$2:F$11,2,FALSE),VLOOKUP(M1702,'Pontuação'!K$2:L$11,2,FALSE)),0)</f>
        <v>893</v>
      </c>
      <c r="AG1702" s="12">
        <f t="shared" si="1"/>
        <v>89</v>
      </c>
      <c r="AH1702" s="12" t="str">
        <f t="array" ref="AH1702">IFERROR(INDEX('Pontuação'!G$13:G$191, MATCH(AG1702, 'Pontuação'!F$14:F$191, 0)), "Faixa Indefinida")</f>
        <v>C</v>
      </c>
      <c r="AI1702" s="12">
        <f t="shared" si="2"/>
        <v>0</v>
      </c>
      <c r="AJ1702" s="12">
        <f t="shared" si="3"/>
        <v>0</v>
      </c>
      <c r="AK1702" s="12">
        <f t="shared" si="4"/>
        <v>1</v>
      </c>
      <c r="AL1702" s="12">
        <f t="shared" si="5"/>
        <v>0</v>
      </c>
      <c r="AM1702" s="11"/>
      <c r="AN1702" s="13">
        <v>0.43069890574879566</v>
      </c>
      <c r="AO1702" s="11" t="s">
        <v>151</v>
      </c>
      <c r="AP1702" s="14">
        <v>45931.447850717595</v>
      </c>
    </row>
    <row r="1703">
      <c r="A1703" s="8">
        <v>45926.07152777778</v>
      </c>
      <c r="B1703" s="9" t="s">
        <v>3515</v>
      </c>
      <c r="C1703" s="9" t="s">
        <v>3516</v>
      </c>
      <c r="D1703" s="10">
        <v>5.541998006259E12</v>
      </c>
      <c r="E1703" s="9" t="s">
        <v>43</v>
      </c>
      <c r="F1703" s="9"/>
      <c r="G1703" s="9" t="s">
        <v>44</v>
      </c>
      <c r="H1703" s="9" t="s">
        <v>45</v>
      </c>
      <c r="I1703" s="9" t="s">
        <v>46</v>
      </c>
      <c r="J1703" s="9" t="s">
        <v>47</v>
      </c>
      <c r="K1703" s="9" t="s">
        <v>48</v>
      </c>
      <c r="L1703" s="9" t="s">
        <v>48</v>
      </c>
      <c r="M1703" s="9" t="s">
        <v>47</v>
      </c>
      <c r="N1703" s="9" t="s">
        <v>79</v>
      </c>
      <c r="O1703" s="9" t="s">
        <v>64</v>
      </c>
      <c r="P1703" s="11"/>
      <c r="Q1703" s="11"/>
      <c r="R1703" s="11"/>
      <c r="S1703" s="11"/>
      <c r="T1703" s="11"/>
      <c r="U1703" s="11" t="s">
        <v>56</v>
      </c>
      <c r="V1703" s="11"/>
      <c r="W1703" s="11"/>
      <c r="X1703" s="11"/>
      <c r="Y1703" s="11"/>
      <c r="Z1703" s="11"/>
      <c r="AA1703" s="11"/>
      <c r="AB1703" s="11"/>
      <c r="AC1703" s="11"/>
      <c r="AD1703" s="11"/>
      <c r="AE1703" s="11"/>
      <c r="AF1703" s="12">
        <f>ROUNDUP(SUM(VLOOKUP(G1703,'Pontuação'!A$2:B$11,2,FALSE),VLOOKUP(E1703,'Pontuação'!C$2:D$11,2,FALSE),VLOOKUP(I1703,'Pontuação'!I$2:J$11,2,FALSE),VLOOKUP(K1703,'Pontuação'!G$2:H$11,2,FALSE),VLOOKUP(H1703,'Pontuação'!E$2:F$11,2,FALSE),VLOOKUP(M1703,'Pontuação'!K$2:L$11,2,FALSE)),0)</f>
        <v>1183</v>
      </c>
      <c r="AG1703" s="12">
        <f t="shared" si="1"/>
        <v>118</v>
      </c>
      <c r="AH1703" s="12" t="str">
        <f t="array" ref="AH1703">IFERROR(INDEX('Pontuação'!G$13:G$191, MATCH(AG1703, 'Pontuação'!F$14:F$191, 0)), "Faixa Indefinida")</f>
        <v>A</v>
      </c>
      <c r="AI1703" s="12">
        <f t="shared" si="2"/>
        <v>1</v>
      </c>
      <c r="AJ1703" s="12">
        <f t="shared" si="3"/>
        <v>0</v>
      </c>
      <c r="AK1703" s="12">
        <f t="shared" si="4"/>
        <v>0</v>
      </c>
      <c r="AL1703" s="12">
        <f t="shared" si="5"/>
        <v>0</v>
      </c>
      <c r="AM1703" s="11"/>
      <c r="AN1703" s="13">
        <v>0.3764574603706663</v>
      </c>
      <c r="AO1703" s="11" t="s">
        <v>66</v>
      </c>
      <c r="AP1703" s="14">
        <v>45931.447850717595</v>
      </c>
    </row>
    <row r="1704">
      <c r="A1704" s="8">
        <v>45926.07362268519</v>
      </c>
      <c r="B1704" s="9" t="s">
        <v>3517</v>
      </c>
      <c r="C1704" s="9" t="s">
        <v>3518</v>
      </c>
      <c r="D1704" s="10">
        <v>5.561982850123E12</v>
      </c>
      <c r="E1704" s="9" t="s">
        <v>43</v>
      </c>
      <c r="F1704" s="9"/>
      <c r="G1704" s="9" t="s">
        <v>44</v>
      </c>
      <c r="H1704" s="9" t="s">
        <v>61</v>
      </c>
      <c r="I1704" s="9" t="s">
        <v>62</v>
      </c>
      <c r="J1704" s="9" t="s">
        <v>47</v>
      </c>
      <c r="K1704" s="9" t="s">
        <v>47</v>
      </c>
      <c r="L1704" s="9" t="s">
        <v>47</v>
      </c>
      <c r="M1704" s="9" t="s">
        <v>47</v>
      </c>
      <c r="N1704" s="9" t="s">
        <v>49</v>
      </c>
      <c r="O1704" s="9" t="s">
        <v>50</v>
      </c>
      <c r="P1704" s="11" t="s">
        <v>51</v>
      </c>
      <c r="Q1704" s="11" t="s">
        <v>115</v>
      </c>
      <c r="R1704" s="11" t="s">
        <v>53</v>
      </c>
      <c r="S1704" s="11" t="s">
        <v>54</v>
      </c>
      <c r="T1704" s="11" t="s">
        <v>55</v>
      </c>
      <c r="U1704" s="11" t="s">
        <v>56</v>
      </c>
      <c r="V1704" s="11"/>
      <c r="W1704" s="11"/>
      <c r="X1704" s="11"/>
      <c r="Y1704" s="11"/>
      <c r="Z1704" s="11"/>
      <c r="AA1704" s="11"/>
      <c r="AB1704" s="11"/>
      <c r="AC1704" s="11"/>
      <c r="AD1704" s="11"/>
      <c r="AE1704" s="11"/>
      <c r="AF1704" s="12">
        <f>ROUNDUP(SUM(VLOOKUP(G1704,'Pontuação'!A$2:B$11,2,FALSE),VLOOKUP(E1704,'Pontuação'!C$2:D$11,2,FALSE),VLOOKUP(I1704,'Pontuação'!I$2:J$11,2,FALSE),VLOOKUP(K1704,'Pontuação'!G$2:H$11,2,FALSE),VLOOKUP(H1704,'Pontuação'!E$2:F$11,2,FALSE),VLOOKUP(M1704,'Pontuação'!K$2:L$11,2,FALSE)),0)</f>
        <v>882</v>
      </c>
      <c r="AG1704" s="12">
        <f t="shared" si="1"/>
        <v>88</v>
      </c>
      <c r="AH1704" s="12" t="str">
        <f t="array" ref="AH1704">IFERROR(INDEX('Pontuação'!G$13:G$191, MATCH(AG1704, 'Pontuação'!F$14:F$191, 0)), "Faixa Indefinida")</f>
        <v>C</v>
      </c>
      <c r="AI1704" s="12">
        <f t="shared" si="2"/>
        <v>0</v>
      </c>
      <c r="AJ1704" s="12">
        <f t="shared" si="3"/>
        <v>0</v>
      </c>
      <c r="AK1704" s="12">
        <f t="shared" si="4"/>
        <v>1</v>
      </c>
      <c r="AL1704" s="12">
        <f t="shared" si="5"/>
        <v>0</v>
      </c>
      <c r="AM1704" s="11"/>
      <c r="AN1704" s="13">
        <v>0.47141687564529533</v>
      </c>
      <c r="AO1704" s="11" t="s">
        <v>151</v>
      </c>
      <c r="AP1704" s="14">
        <v>45931.447850717595</v>
      </c>
    </row>
    <row r="1705">
      <c r="A1705" s="8">
        <v>45926.07591435185</v>
      </c>
      <c r="B1705" s="9" t="s">
        <v>3519</v>
      </c>
      <c r="C1705" s="9" t="s">
        <v>3520</v>
      </c>
      <c r="D1705" s="10">
        <v>5.561985457571E12</v>
      </c>
      <c r="E1705" s="9" t="s">
        <v>43</v>
      </c>
      <c r="F1705" s="9"/>
      <c r="G1705" s="9" t="s">
        <v>60</v>
      </c>
      <c r="H1705" s="9" t="s">
        <v>45</v>
      </c>
      <c r="I1705" s="9" t="s">
        <v>106</v>
      </c>
      <c r="J1705" s="9" t="s">
        <v>47</v>
      </c>
      <c r="K1705" s="9" t="s">
        <v>48</v>
      </c>
      <c r="L1705" s="9" t="s">
        <v>47</v>
      </c>
      <c r="M1705" s="9" t="s">
        <v>47</v>
      </c>
      <c r="N1705" s="9" t="s">
        <v>118</v>
      </c>
      <c r="O1705" s="9" t="s">
        <v>50</v>
      </c>
      <c r="P1705" s="11" t="s">
        <v>51</v>
      </c>
      <c r="Q1705" s="11" t="s">
        <v>133</v>
      </c>
      <c r="R1705" s="11" t="s">
        <v>90</v>
      </c>
      <c r="S1705" s="11" t="s">
        <v>72</v>
      </c>
      <c r="T1705" s="11" t="s">
        <v>55</v>
      </c>
      <c r="U1705" s="11" t="s">
        <v>56</v>
      </c>
      <c r="V1705" s="11"/>
      <c r="W1705" s="11"/>
      <c r="X1705" s="11"/>
      <c r="Y1705" s="11"/>
      <c r="Z1705" s="11"/>
      <c r="AA1705" s="11"/>
      <c r="AB1705" s="11"/>
      <c r="AC1705" s="11"/>
      <c r="AD1705" s="11"/>
      <c r="AE1705" s="11"/>
      <c r="AF1705" s="12">
        <f>ROUNDUP(SUM(VLOOKUP(G1705,'Pontuação'!A$2:B$11,2,FALSE),VLOOKUP(E1705,'Pontuação'!C$2:D$11,2,FALSE),VLOOKUP(I1705,'Pontuação'!I$2:J$11,2,FALSE),VLOOKUP(K1705,'Pontuação'!G$2:H$11,2,FALSE),VLOOKUP(H1705,'Pontuação'!E$2:F$11,2,FALSE),VLOOKUP(M1705,'Pontuação'!K$2:L$11,2,FALSE)),0)</f>
        <v>1173</v>
      </c>
      <c r="AG1705" s="12">
        <f t="shared" si="1"/>
        <v>117</v>
      </c>
      <c r="AH1705" s="12" t="str">
        <f t="array" ref="AH1705">IFERROR(INDEX('Pontuação'!G$13:G$191, MATCH(AG1705, 'Pontuação'!F$14:F$191, 0)), "Faixa Indefinida")</f>
        <v>B</v>
      </c>
      <c r="AI1705" s="12">
        <f t="shared" si="2"/>
        <v>0</v>
      </c>
      <c r="AJ1705" s="12">
        <f t="shared" si="3"/>
        <v>1</v>
      </c>
      <c r="AK1705" s="12">
        <f t="shared" si="4"/>
        <v>0</v>
      </c>
      <c r="AL1705" s="12">
        <f t="shared" si="5"/>
        <v>0</v>
      </c>
      <c r="AM1705" s="11"/>
      <c r="AN1705" s="13">
        <v>0.2949257470266316</v>
      </c>
      <c r="AO1705" s="11" t="s">
        <v>124</v>
      </c>
      <c r="AP1705" s="14">
        <v>45931.447850717595</v>
      </c>
    </row>
    <row r="1706">
      <c r="A1706" s="8">
        <v>45926.07599537037</v>
      </c>
      <c r="B1706" s="9" t="s">
        <v>3521</v>
      </c>
      <c r="C1706" s="9" t="s">
        <v>3522</v>
      </c>
      <c r="D1706" s="10">
        <v>5.555669991545E12</v>
      </c>
      <c r="E1706" s="9" t="s">
        <v>75</v>
      </c>
      <c r="F1706" s="9"/>
      <c r="G1706" s="9" t="s">
        <v>69</v>
      </c>
      <c r="H1706" s="9" t="s">
        <v>87</v>
      </c>
      <c r="I1706" s="9" t="s">
        <v>88</v>
      </c>
      <c r="J1706" s="9" t="s">
        <v>47</v>
      </c>
      <c r="K1706" s="9" t="s">
        <v>47</v>
      </c>
      <c r="L1706" s="9" t="s">
        <v>48</v>
      </c>
      <c r="M1706" s="9" t="s">
        <v>48</v>
      </c>
      <c r="N1706" s="9" t="s">
        <v>63</v>
      </c>
      <c r="O1706" s="9" t="s">
        <v>98</v>
      </c>
      <c r="P1706" s="11" t="s">
        <v>51</v>
      </c>
      <c r="Q1706" s="11" t="s">
        <v>141</v>
      </c>
      <c r="R1706" s="11" t="s">
        <v>90</v>
      </c>
      <c r="S1706" s="11" t="s">
        <v>54</v>
      </c>
      <c r="T1706" s="11" t="s">
        <v>65</v>
      </c>
      <c r="U1706" s="11" t="s">
        <v>56</v>
      </c>
      <c r="V1706" s="11"/>
      <c r="W1706" s="11"/>
      <c r="X1706" s="11"/>
      <c r="Y1706" s="11"/>
      <c r="Z1706" s="11"/>
      <c r="AA1706" s="11"/>
      <c r="AB1706" s="11"/>
      <c r="AC1706" s="11"/>
      <c r="AD1706" s="11"/>
      <c r="AE1706" s="11"/>
      <c r="AF1706" s="12">
        <f>ROUNDUP(SUM(VLOOKUP(G1706,'Pontuação'!A$2:B$11,2,FALSE),VLOOKUP(E1706,'Pontuação'!C$2:D$11,2,FALSE),VLOOKUP(I1706,'Pontuação'!I$2:J$11,2,FALSE),VLOOKUP(K1706,'Pontuação'!G$2:H$11,2,FALSE),VLOOKUP(H1706,'Pontuação'!E$2:F$11,2,FALSE),VLOOKUP(M1706,'Pontuação'!K$2:L$11,2,FALSE)),0)</f>
        <v>930</v>
      </c>
      <c r="AG1706" s="12">
        <f t="shared" si="1"/>
        <v>93</v>
      </c>
      <c r="AH1706" s="12" t="str">
        <f t="array" ref="AH1706">IFERROR(INDEX('Pontuação'!G$13:G$191, MATCH(AG1706, 'Pontuação'!F$14:F$191, 0)), "Faixa Indefinida")</f>
        <v>C</v>
      </c>
      <c r="AI1706" s="12">
        <f t="shared" si="2"/>
        <v>0</v>
      </c>
      <c r="AJ1706" s="12">
        <f t="shared" si="3"/>
        <v>0</v>
      </c>
      <c r="AK1706" s="12">
        <f t="shared" si="4"/>
        <v>1</v>
      </c>
      <c r="AL1706" s="12">
        <f t="shared" si="5"/>
        <v>0</v>
      </c>
      <c r="AM1706" s="11"/>
      <c r="AN1706" s="13">
        <v>0.188985246453862</v>
      </c>
      <c r="AO1706" s="11" t="s">
        <v>162</v>
      </c>
      <c r="AP1706" s="14">
        <v>45931.447850717595</v>
      </c>
    </row>
    <row r="1707">
      <c r="A1707" s="8">
        <v>45926.07701388889</v>
      </c>
      <c r="B1707" s="9" t="s">
        <v>3523</v>
      </c>
      <c r="C1707" s="9" t="s">
        <v>3524</v>
      </c>
      <c r="D1707" s="10">
        <v>5.571997167734E12</v>
      </c>
      <c r="E1707" s="9" t="s">
        <v>75</v>
      </c>
      <c r="F1707" s="9"/>
      <c r="G1707" s="9" t="s">
        <v>170</v>
      </c>
      <c r="H1707" s="9" t="s">
        <v>77</v>
      </c>
      <c r="I1707" s="9" t="s">
        <v>78</v>
      </c>
      <c r="J1707" s="9" t="s">
        <v>47</v>
      </c>
      <c r="K1707" s="9" t="s">
        <v>47</v>
      </c>
      <c r="L1707" s="9" t="s">
        <v>48</v>
      </c>
      <c r="M1707" s="9" t="s">
        <v>48</v>
      </c>
      <c r="N1707" s="9" t="s">
        <v>118</v>
      </c>
      <c r="O1707" s="9" t="s">
        <v>64</v>
      </c>
      <c r="P1707" s="11" t="s">
        <v>51</v>
      </c>
      <c r="Q1707" s="11" t="s">
        <v>171</v>
      </c>
      <c r="R1707" s="11" t="s">
        <v>107</v>
      </c>
      <c r="S1707" s="11" t="s">
        <v>172</v>
      </c>
      <c r="T1707" s="11" t="s">
        <v>65</v>
      </c>
      <c r="U1707" s="11" t="s">
        <v>56</v>
      </c>
      <c r="V1707" s="11"/>
      <c r="W1707" s="11"/>
      <c r="X1707" s="11"/>
      <c r="Y1707" s="11"/>
      <c r="Z1707" s="11"/>
      <c r="AA1707" s="11"/>
      <c r="AB1707" s="11"/>
      <c r="AC1707" s="11"/>
      <c r="AD1707" s="11"/>
      <c r="AE1707" s="11"/>
      <c r="AF1707" s="12">
        <f>ROUNDUP(SUM(VLOOKUP(G1707,'Pontuação'!A$2:B$11,2,FALSE),VLOOKUP(E1707,'Pontuação'!C$2:D$11,2,FALSE),VLOOKUP(I1707,'Pontuação'!I$2:J$11,2,FALSE),VLOOKUP(K1707,'Pontuação'!G$2:H$11,2,FALSE),VLOOKUP(H1707,'Pontuação'!E$2:F$11,2,FALSE),VLOOKUP(M1707,'Pontuação'!K$2:L$11,2,FALSE)),0)</f>
        <v>995</v>
      </c>
      <c r="AG1707" s="12">
        <f t="shared" si="1"/>
        <v>100</v>
      </c>
      <c r="AH1707" s="12" t="str">
        <f t="array" ref="AH1707">IFERROR(INDEX('Pontuação'!G$13:G$191, MATCH(AG1707, 'Pontuação'!F$14:F$191, 0)), "Faixa Indefinida")</f>
        <v>C</v>
      </c>
      <c r="AI1707" s="12">
        <f t="shared" si="2"/>
        <v>0</v>
      </c>
      <c r="AJ1707" s="12">
        <f t="shared" si="3"/>
        <v>0</v>
      </c>
      <c r="AK1707" s="12">
        <f t="shared" si="4"/>
        <v>1</v>
      </c>
      <c r="AL1707" s="12">
        <f t="shared" si="5"/>
        <v>0</v>
      </c>
      <c r="AM1707" s="11"/>
      <c r="AN1707" s="13">
        <v>0.21790006041091803</v>
      </c>
      <c r="AO1707" s="11" t="s">
        <v>162</v>
      </c>
      <c r="AP1707" s="14">
        <v>45931.447850717595</v>
      </c>
    </row>
    <row r="1708">
      <c r="A1708" s="8">
        <v>45926.07880787037</v>
      </c>
      <c r="B1708" s="9" t="s">
        <v>3525</v>
      </c>
      <c r="C1708" s="9" t="s">
        <v>3526</v>
      </c>
      <c r="D1708" s="10">
        <v>5.541995560068E12</v>
      </c>
      <c r="E1708" s="9" t="s">
        <v>43</v>
      </c>
      <c r="F1708" s="9"/>
      <c r="G1708" s="9" t="s">
        <v>60</v>
      </c>
      <c r="H1708" s="9" t="s">
        <v>61</v>
      </c>
      <c r="I1708" s="9" t="s">
        <v>46</v>
      </c>
      <c r="J1708" s="9" t="s">
        <v>47</v>
      </c>
      <c r="K1708" s="9" t="s">
        <v>47</v>
      </c>
      <c r="L1708" s="9" t="s">
        <v>48</v>
      </c>
      <c r="M1708" s="9" t="s">
        <v>47</v>
      </c>
      <c r="N1708" s="9" t="s">
        <v>79</v>
      </c>
      <c r="O1708" s="9" t="s">
        <v>50</v>
      </c>
      <c r="P1708" s="11" t="s">
        <v>80</v>
      </c>
      <c r="Q1708" s="11" t="s">
        <v>81</v>
      </c>
      <c r="R1708" s="11" t="s">
        <v>82</v>
      </c>
      <c r="S1708" s="11">
        <v>7.50940275532E11</v>
      </c>
      <c r="T1708" s="11" t="s">
        <v>229</v>
      </c>
      <c r="U1708" s="11" t="s">
        <v>56</v>
      </c>
      <c r="V1708" s="11"/>
      <c r="W1708" s="11"/>
      <c r="X1708" s="11"/>
      <c r="Y1708" s="11"/>
      <c r="Z1708" s="11"/>
      <c r="AA1708" s="11"/>
      <c r="AB1708" s="11"/>
      <c r="AC1708" s="11"/>
      <c r="AD1708" s="11"/>
      <c r="AE1708" s="11"/>
      <c r="AF1708" s="12">
        <f>ROUNDUP(SUM(VLOOKUP(G1708,'Pontuação'!A$2:B$11,2,FALSE),VLOOKUP(E1708,'Pontuação'!C$2:D$11,2,FALSE),VLOOKUP(I1708,'Pontuação'!I$2:J$11,2,FALSE),VLOOKUP(K1708,'Pontuação'!G$2:H$11,2,FALSE),VLOOKUP(H1708,'Pontuação'!E$2:F$11,2,FALSE),VLOOKUP(M1708,'Pontuação'!K$2:L$11,2,FALSE)),0)</f>
        <v>1071</v>
      </c>
      <c r="AG1708" s="12">
        <f t="shared" si="1"/>
        <v>107</v>
      </c>
      <c r="AH1708" s="12" t="str">
        <f t="array" ref="AH1708">IFERROR(INDEX('Pontuação'!G$13:G$191, MATCH(AG1708, 'Pontuação'!F$14:F$191, 0)), "Faixa Indefinida")</f>
        <v>B</v>
      </c>
      <c r="AI1708" s="12">
        <f t="shared" si="2"/>
        <v>0</v>
      </c>
      <c r="AJ1708" s="12">
        <f t="shared" si="3"/>
        <v>1</v>
      </c>
      <c r="AK1708" s="12">
        <f t="shared" si="4"/>
        <v>0</v>
      </c>
      <c r="AL1708" s="12">
        <f t="shared" si="5"/>
        <v>0</v>
      </c>
      <c r="AM1708" s="11"/>
      <c r="AN1708" s="13">
        <v>0.4188860751919772</v>
      </c>
      <c r="AO1708" s="11" t="s">
        <v>134</v>
      </c>
      <c r="AP1708" s="14">
        <v>45931.447850717595</v>
      </c>
    </row>
    <row r="1709">
      <c r="A1709" s="8">
        <v>45926.07917824074</v>
      </c>
      <c r="B1709" s="9" t="s">
        <v>3527</v>
      </c>
      <c r="C1709" s="9" t="s">
        <v>3528</v>
      </c>
      <c r="D1709" s="10">
        <v>5.587991667138E12</v>
      </c>
      <c r="E1709" s="9" t="s">
        <v>43</v>
      </c>
      <c r="F1709" s="9"/>
      <c r="G1709" s="9" t="s">
        <v>60</v>
      </c>
      <c r="H1709" s="9" t="s">
        <v>45</v>
      </c>
      <c r="I1709" s="9" t="s">
        <v>46</v>
      </c>
      <c r="J1709" s="9" t="s">
        <v>48</v>
      </c>
      <c r="K1709" s="9" t="s">
        <v>47</v>
      </c>
      <c r="L1709" s="9" t="s">
        <v>48</v>
      </c>
      <c r="M1709" s="9" t="s">
        <v>48</v>
      </c>
      <c r="N1709" s="9" t="s">
        <v>63</v>
      </c>
      <c r="O1709" s="9" t="s">
        <v>50</v>
      </c>
      <c r="P1709" s="11" t="s">
        <v>51</v>
      </c>
      <c r="Q1709" s="11" t="s">
        <v>52</v>
      </c>
      <c r="R1709" s="11" t="s">
        <v>53</v>
      </c>
      <c r="S1709" s="11" t="s">
        <v>54</v>
      </c>
      <c r="T1709" s="11" t="s">
        <v>55</v>
      </c>
      <c r="U1709" s="11" t="s">
        <v>56</v>
      </c>
      <c r="V1709" s="11"/>
      <c r="W1709" s="11"/>
      <c r="X1709" s="11"/>
      <c r="Y1709" s="11"/>
      <c r="Z1709" s="11"/>
      <c r="AA1709" s="11"/>
      <c r="AB1709" s="11"/>
      <c r="AC1709" s="11"/>
      <c r="AD1709" s="11"/>
      <c r="AE1709" s="11"/>
      <c r="AF1709" s="12">
        <f>ROUNDUP(SUM(VLOOKUP(G1709,'Pontuação'!A$2:B$11,2,FALSE),VLOOKUP(E1709,'Pontuação'!C$2:D$11,2,FALSE),VLOOKUP(I1709,'Pontuação'!I$2:J$11,2,FALSE),VLOOKUP(K1709,'Pontuação'!G$2:H$11,2,FALSE),VLOOKUP(H1709,'Pontuação'!E$2:F$11,2,FALSE),VLOOKUP(M1709,'Pontuação'!K$2:L$11,2,FALSE)),0)</f>
        <v>1300</v>
      </c>
      <c r="AG1709" s="12">
        <f t="shared" si="1"/>
        <v>130</v>
      </c>
      <c r="AH1709" s="12" t="str">
        <f t="array" ref="AH1709">IFERROR(INDEX('Pontuação'!G$13:G$191, MATCH(AG1709, 'Pontuação'!F$14:F$191, 0)), "Faixa Indefinida")</f>
        <v>A</v>
      </c>
      <c r="AI1709" s="12">
        <f t="shared" si="2"/>
        <v>1</v>
      </c>
      <c r="AJ1709" s="12">
        <f t="shared" si="3"/>
        <v>0</v>
      </c>
      <c r="AK1709" s="12">
        <f t="shared" si="4"/>
        <v>0</v>
      </c>
      <c r="AL1709" s="12">
        <f t="shared" si="5"/>
        <v>0</v>
      </c>
      <c r="AM1709" s="11"/>
      <c r="AN1709" s="13">
        <v>0.5744828777492623</v>
      </c>
      <c r="AO1709" s="11" t="s">
        <v>57</v>
      </c>
      <c r="AP1709" s="14">
        <v>45931.447850717595</v>
      </c>
    </row>
    <row r="1710">
      <c r="A1710" s="8">
        <v>45926.080034722225</v>
      </c>
      <c r="B1710" s="9" t="s">
        <v>3529</v>
      </c>
      <c r="C1710" s="9" t="s">
        <v>3530</v>
      </c>
      <c r="D1710" s="10">
        <v>5.551992547455E12</v>
      </c>
      <c r="E1710" s="9" t="s">
        <v>75</v>
      </c>
      <c r="F1710" s="9"/>
      <c r="G1710" s="9" t="s">
        <v>44</v>
      </c>
      <c r="H1710" s="9" t="s">
        <v>61</v>
      </c>
      <c r="I1710" s="9" t="s">
        <v>106</v>
      </c>
      <c r="J1710" s="9" t="s">
        <v>47</v>
      </c>
      <c r="K1710" s="9" t="s">
        <v>47</v>
      </c>
      <c r="L1710" s="9" t="s">
        <v>48</v>
      </c>
      <c r="M1710" s="9" t="s">
        <v>47</v>
      </c>
      <c r="N1710" s="9" t="s">
        <v>63</v>
      </c>
      <c r="O1710" s="9" t="s">
        <v>50</v>
      </c>
      <c r="P1710" s="11" t="s">
        <v>51</v>
      </c>
      <c r="Q1710" s="11" t="s">
        <v>115</v>
      </c>
      <c r="R1710" s="11" t="s">
        <v>53</v>
      </c>
      <c r="S1710" s="11" t="s">
        <v>54</v>
      </c>
      <c r="T1710" s="11" t="s">
        <v>55</v>
      </c>
      <c r="U1710" s="11" t="s">
        <v>56</v>
      </c>
      <c r="V1710" s="11"/>
      <c r="W1710" s="11"/>
      <c r="X1710" s="11"/>
      <c r="Y1710" s="11"/>
      <c r="Z1710" s="11"/>
      <c r="AA1710" s="11"/>
      <c r="AB1710" s="11"/>
      <c r="AC1710" s="11"/>
      <c r="AD1710" s="11"/>
      <c r="AE1710" s="11"/>
      <c r="AF1710" s="12">
        <f>ROUNDUP(SUM(VLOOKUP(G1710,'Pontuação'!A$2:B$11,2,FALSE),VLOOKUP(E1710,'Pontuação'!C$2:D$11,2,FALSE),VLOOKUP(I1710,'Pontuação'!I$2:J$11,2,FALSE),VLOOKUP(K1710,'Pontuação'!G$2:H$11,2,FALSE),VLOOKUP(H1710,'Pontuação'!E$2:F$11,2,FALSE),VLOOKUP(M1710,'Pontuação'!K$2:L$11,2,FALSE)),0)</f>
        <v>890</v>
      </c>
      <c r="AG1710" s="12">
        <f t="shared" si="1"/>
        <v>89</v>
      </c>
      <c r="AH1710" s="12" t="str">
        <f t="array" ref="AH1710">IFERROR(INDEX('Pontuação'!G$13:G$191, MATCH(AG1710, 'Pontuação'!F$14:F$191, 0)), "Faixa Indefinida")</f>
        <v>C</v>
      </c>
      <c r="AI1710" s="12">
        <f t="shared" si="2"/>
        <v>0</v>
      </c>
      <c r="AJ1710" s="12">
        <f t="shared" si="3"/>
        <v>0</v>
      </c>
      <c r="AK1710" s="12">
        <f t="shared" si="4"/>
        <v>1</v>
      </c>
      <c r="AL1710" s="12">
        <f t="shared" si="5"/>
        <v>0</v>
      </c>
      <c r="AM1710" s="11"/>
      <c r="AN1710" s="13">
        <v>0.4760066781396479</v>
      </c>
      <c r="AO1710" s="11" t="s">
        <v>151</v>
      </c>
      <c r="AP1710" s="14">
        <v>45931.447850717595</v>
      </c>
    </row>
    <row r="1711">
      <c r="A1711" s="8">
        <v>45926.08164351852</v>
      </c>
      <c r="B1711" s="9" t="s">
        <v>3531</v>
      </c>
      <c r="C1711" s="9" t="s">
        <v>3532</v>
      </c>
      <c r="D1711" s="10">
        <v>5.511943762513E12</v>
      </c>
      <c r="E1711" s="9" t="s">
        <v>43</v>
      </c>
      <c r="F1711" s="9"/>
      <c r="G1711" s="9" t="s">
        <v>69</v>
      </c>
      <c r="H1711" s="9" t="s">
        <v>61</v>
      </c>
      <c r="I1711" s="9" t="s">
        <v>88</v>
      </c>
      <c r="J1711" s="9" t="s">
        <v>47</v>
      </c>
      <c r="K1711" s="9" t="s">
        <v>47</v>
      </c>
      <c r="L1711" s="9" t="s">
        <v>48</v>
      </c>
      <c r="M1711" s="9" t="s">
        <v>47</v>
      </c>
      <c r="N1711" s="9" t="s">
        <v>63</v>
      </c>
      <c r="O1711" s="9" t="s">
        <v>95</v>
      </c>
      <c r="P1711" s="11" t="s">
        <v>51</v>
      </c>
      <c r="Q1711" s="11" t="s">
        <v>89</v>
      </c>
      <c r="R1711" s="11" t="s">
        <v>90</v>
      </c>
      <c r="S1711" s="11" t="s">
        <v>54</v>
      </c>
      <c r="T1711" s="11" t="s">
        <v>55</v>
      </c>
      <c r="U1711" s="11" t="s">
        <v>56</v>
      </c>
      <c r="V1711" s="11"/>
      <c r="W1711" s="11"/>
      <c r="X1711" s="11"/>
      <c r="Y1711" s="11"/>
      <c r="Z1711" s="11"/>
      <c r="AA1711" s="11"/>
      <c r="AB1711" s="11"/>
      <c r="AC1711" s="11"/>
      <c r="AD1711" s="11"/>
      <c r="AE1711" s="11"/>
      <c r="AF1711" s="12">
        <f>ROUNDUP(SUM(VLOOKUP(G1711,'Pontuação'!A$2:B$11,2,FALSE),VLOOKUP(E1711,'Pontuação'!C$2:D$11,2,FALSE),VLOOKUP(I1711,'Pontuação'!I$2:J$11,2,FALSE),VLOOKUP(K1711,'Pontuação'!G$2:H$11,2,FALSE),VLOOKUP(H1711,'Pontuação'!E$2:F$11,2,FALSE),VLOOKUP(M1711,'Pontuação'!K$2:L$11,2,FALSE)),0)</f>
        <v>807</v>
      </c>
      <c r="AG1711" s="12">
        <f t="shared" si="1"/>
        <v>81</v>
      </c>
      <c r="AH1711" s="12" t="str">
        <f t="array" ref="AH1711">IFERROR(INDEX('Pontuação'!G$13:G$191, MATCH(AG1711, 'Pontuação'!F$14:F$191, 0)), "Faixa Indefinida")</f>
        <v>D</v>
      </c>
      <c r="AI1711" s="12">
        <f t="shared" si="2"/>
        <v>0</v>
      </c>
      <c r="AJ1711" s="12">
        <f t="shared" si="3"/>
        <v>0</v>
      </c>
      <c r="AK1711" s="12">
        <f t="shared" si="4"/>
        <v>0</v>
      </c>
      <c r="AL1711" s="12">
        <f t="shared" si="5"/>
        <v>1</v>
      </c>
      <c r="AM1711" s="11"/>
      <c r="AN1711" s="13">
        <v>0.20844695981681824</v>
      </c>
      <c r="AO1711" s="11" t="s">
        <v>162</v>
      </c>
      <c r="AP1711" s="14">
        <v>45931.447850717595</v>
      </c>
    </row>
    <row r="1712">
      <c r="A1712" s="8">
        <v>45926.08207175926</v>
      </c>
      <c r="B1712" s="9" t="s">
        <v>3533</v>
      </c>
      <c r="C1712" s="9" t="s">
        <v>3534</v>
      </c>
      <c r="D1712" s="10">
        <v>5.588982283769E12</v>
      </c>
      <c r="E1712" s="9" t="s">
        <v>43</v>
      </c>
      <c r="F1712" s="9"/>
      <c r="G1712" s="9" t="s">
        <v>76</v>
      </c>
      <c r="H1712" s="9" t="s">
        <v>45</v>
      </c>
      <c r="I1712" s="9" t="s">
        <v>78</v>
      </c>
      <c r="J1712" s="9" t="s">
        <v>48</v>
      </c>
      <c r="K1712" s="9" t="s">
        <v>47</v>
      </c>
      <c r="L1712" s="9" t="s">
        <v>48</v>
      </c>
      <c r="M1712" s="9" t="s">
        <v>47</v>
      </c>
      <c r="N1712" s="9" t="s">
        <v>79</v>
      </c>
      <c r="O1712" s="9" t="s">
        <v>50</v>
      </c>
      <c r="P1712" s="11" t="s">
        <v>80</v>
      </c>
      <c r="Q1712" s="11" t="s">
        <v>81</v>
      </c>
      <c r="R1712" s="11" t="s">
        <v>82</v>
      </c>
      <c r="S1712" s="11">
        <v>7.50940275538E11</v>
      </c>
      <c r="T1712" s="11" t="s">
        <v>83</v>
      </c>
      <c r="U1712" s="11" t="s">
        <v>56</v>
      </c>
      <c r="V1712" s="11"/>
      <c r="W1712" s="11"/>
      <c r="X1712" s="11"/>
      <c r="Y1712" s="11"/>
      <c r="Z1712" s="11"/>
      <c r="AA1712" s="11"/>
      <c r="AB1712" s="11"/>
      <c r="AC1712" s="11"/>
      <c r="AD1712" s="11"/>
      <c r="AE1712" s="11"/>
      <c r="AF1712" s="12">
        <f>ROUNDUP(SUM(VLOOKUP(G1712,'Pontuação'!A$2:B$11,2,FALSE),VLOOKUP(E1712,'Pontuação'!C$2:D$11,2,FALSE),VLOOKUP(I1712,'Pontuação'!I$2:J$11,2,FALSE),VLOOKUP(K1712,'Pontuação'!G$2:H$11,2,FALSE),VLOOKUP(H1712,'Pontuação'!E$2:F$11,2,FALSE),VLOOKUP(M1712,'Pontuação'!K$2:L$11,2,FALSE)),0)</f>
        <v>1091</v>
      </c>
      <c r="AG1712" s="12">
        <f t="shared" si="1"/>
        <v>109</v>
      </c>
      <c r="AH1712" s="12" t="str">
        <f t="array" ref="AH1712">IFERROR(INDEX('Pontuação'!G$13:G$191, MATCH(AG1712, 'Pontuação'!F$14:F$191, 0)), "Faixa Indefinida")</f>
        <v>B</v>
      </c>
      <c r="AI1712" s="12">
        <f t="shared" si="2"/>
        <v>0</v>
      </c>
      <c r="AJ1712" s="12">
        <f t="shared" si="3"/>
        <v>1</v>
      </c>
      <c r="AK1712" s="12">
        <f t="shared" si="4"/>
        <v>0</v>
      </c>
      <c r="AL1712" s="12">
        <f t="shared" si="5"/>
        <v>0</v>
      </c>
      <c r="AM1712" s="11"/>
      <c r="AN1712" s="13">
        <v>0.29479588590309264</v>
      </c>
      <c r="AO1712" s="11" t="s">
        <v>124</v>
      </c>
      <c r="AP1712" s="14">
        <v>45931.447850717595</v>
      </c>
    </row>
    <row r="1713">
      <c r="A1713" s="8">
        <v>45926.08424768518</v>
      </c>
      <c r="B1713" s="9" t="s">
        <v>3535</v>
      </c>
      <c r="C1713" s="9" t="s">
        <v>3536</v>
      </c>
      <c r="D1713" s="10">
        <v>5.585997062943E12</v>
      </c>
      <c r="E1713" s="9" t="s">
        <v>43</v>
      </c>
      <c r="F1713" s="9"/>
      <c r="G1713" s="9" t="s">
        <v>60</v>
      </c>
      <c r="H1713" s="9" t="s">
        <v>45</v>
      </c>
      <c r="I1713" s="9" t="s">
        <v>46</v>
      </c>
      <c r="J1713" s="9" t="s">
        <v>48</v>
      </c>
      <c r="K1713" s="9" t="s">
        <v>47</v>
      </c>
      <c r="L1713" s="9" t="s">
        <v>48</v>
      </c>
      <c r="M1713" s="9" t="s">
        <v>47</v>
      </c>
      <c r="N1713" s="9" t="s">
        <v>79</v>
      </c>
      <c r="O1713" s="9" t="s">
        <v>50</v>
      </c>
      <c r="P1713" s="11" t="s">
        <v>51</v>
      </c>
      <c r="Q1713" s="11" t="s">
        <v>115</v>
      </c>
      <c r="R1713" s="11" t="s">
        <v>53</v>
      </c>
      <c r="S1713" s="11" t="s">
        <v>54</v>
      </c>
      <c r="T1713" s="11" t="s">
        <v>55</v>
      </c>
      <c r="U1713" s="11" t="s">
        <v>56</v>
      </c>
      <c r="V1713" s="11"/>
      <c r="W1713" s="11"/>
      <c r="X1713" s="11"/>
      <c r="Y1713" s="11"/>
      <c r="Z1713" s="11"/>
      <c r="AA1713" s="11"/>
      <c r="AB1713" s="11"/>
      <c r="AC1713" s="11"/>
      <c r="AD1713" s="11"/>
      <c r="AE1713" s="11"/>
      <c r="AF1713" s="12">
        <f>ROUNDUP(SUM(VLOOKUP(G1713,'Pontuação'!A$2:B$11,2,FALSE),VLOOKUP(E1713,'Pontuação'!C$2:D$11,2,FALSE),VLOOKUP(I1713,'Pontuação'!I$2:J$11,2,FALSE),VLOOKUP(K1713,'Pontuação'!G$2:H$11,2,FALSE),VLOOKUP(H1713,'Pontuação'!E$2:F$11,2,FALSE),VLOOKUP(M1713,'Pontuação'!K$2:L$11,2,FALSE)),0)</f>
        <v>1150</v>
      </c>
      <c r="AG1713" s="12">
        <f t="shared" si="1"/>
        <v>115</v>
      </c>
      <c r="AH1713" s="12" t="str">
        <f t="array" ref="AH1713">IFERROR(INDEX('Pontuação'!G$13:G$191, MATCH(AG1713, 'Pontuação'!F$14:F$191, 0)), "Faixa Indefinida")</f>
        <v>B</v>
      </c>
      <c r="AI1713" s="12">
        <f t="shared" si="2"/>
        <v>0</v>
      </c>
      <c r="AJ1713" s="12">
        <f t="shared" si="3"/>
        <v>1</v>
      </c>
      <c r="AK1713" s="12">
        <f t="shared" si="4"/>
        <v>0</v>
      </c>
      <c r="AL1713" s="12">
        <f t="shared" si="5"/>
        <v>0</v>
      </c>
      <c r="AM1713" s="11"/>
      <c r="AN1713" s="13">
        <v>0.4836272682852023</v>
      </c>
      <c r="AO1713" s="11" t="s">
        <v>151</v>
      </c>
      <c r="AP1713" s="14">
        <v>45931.447850717595</v>
      </c>
    </row>
    <row r="1714">
      <c r="A1714" s="8">
        <v>45926.08510416667</v>
      </c>
      <c r="B1714" s="9" t="s">
        <v>3537</v>
      </c>
      <c r="C1714" s="9" t="s">
        <v>3538</v>
      </c>
      <c r="D1714" s="10">
        <v>5.54198786401E12</v>
      </c>
      <c r="E1714" s="9" t="s">
        <v>75</v>
      </c>
      <c r="F1714" s="9"/>
      <c r="G1714" s="9" t="s">
        <v>170</v>
      </c>
      <c r="H1714" s="9" t="s">
        <v>157</v>
      </c>
      <c r="I1714" s="9" t="s">
        <v>46</v>
      </c>
      <c r="J1714" s="9" t="s">
        <v>48</v>
      </c>
      <c r="K1714" s="9" t="s">
        <v>47</v>
      </c>
      <c r="L1714" s="9" t="s">
        <v>47</v>
      </c>
      <c r="M1714" s="9" t="s">
        <v>48</v>
      </c>
      <c r="N1714" s="9" t="s">
        <v>63</v>
      </c>
      <c r="O1714" s="9" t="s">
        <v>95</v>
      </c>
      <c r="P1714" s="11" t="s">
        <v>51</v>
      </c>
      <c r="Q1714" s="11" t="s">
        <v>147</v>
      </c>
      <c r="R1714" s="11" t="s">
        <v>107</v>
      </c>
      <c r="S1714" s="11" t="s">
        <v>148</v>
      </c>
      <c r="T1714" s="11" t="s">
        <v>65</v>
      </c>
      <c r="U1714" s="11" t="s">
        <v>56</v>
      </c>
      <c r="V1714" s="11"/>
      <c r="W1714" s="11"/>
      <c r="X1714" s="11"/>
      <c r="Y1714" s="11"/>
      <c r="Z1714" s="11"/>
      <c r="AA1714" s="11"/>
      <c r="AB1714" s="11"/>
      <c r="AC1714" s="11"/>
      <c r="AD1714" s="11"/>
      <c r="AE1714" s="11"/>
      <c r="AF1714" s="12">
        <f>ROUNDUP(SUM(VLOOKUP(G1714,'Pontuação'!A$2:B$11,2,FALSE),VLOOKUP(E1714,'Pontuação'!C$2:D$11,2,FALSE),VLOOKUP(I1714,'Pontuação'!I$2:J$11,2,FALSE),VLOOKUP(K1714,'Pontuação'!G$2:H$11,2,FALSE),VLOOKUP(H1714,'Pontuação'!E$2:F$11,2,FALSE),VLOOKUP(M1714,'Pontuação'!K$2:L$11,2,FALSE)),0)</f>
        <v>1010</v>
      </c>
      <c r="AG1714" s="12">
        <f t="shared" si="1"/>
        <v>101</v>
      </c>
      <c r="AH1714" s="12" t="str">
        <f t="array" ref="AH1714">IFERROR(INDEX('Pontuação'!G$13:G$191, MATCH(AG1714, 'Pontuação'!F$14:F$191, 0)), "Faixa Indefinida")</f>
        <v>C</v>
      </c>
      <c r="AI1714" s="12">
        <f t="shared" si="2"/>
        <v>0</v>
      </c>
      <c r="AJ1714" s="12">
        <f t="shared" si="3"/>
        <v>0</v>
      </c>
      <c r="AK1714" s="12">
        <f t="shared" si="4"/>
        <v>1</v>
      </c>
      <c r="AL1714" s="12">
        <f t="shared" si="5"/>
        <v>0</v>
      </c>
      <c r="AM1714" s="11"/>
      <c r="AN1714" s="13">
        <v>0.1618053967000003</v>
      </c>
      <c r="AO1714" s="11" t="s">
        <v>110</v>
      </c>
      <c r="AP1714" s="14">
        <v>45931.447850717595</v>
      </c>
    </row>
    <row r="1715">
      <c r="A1715" s="8">
        <v>45926.086701388886</v>
      </c>
      <c r="B1715" s="9" t="s">
        <v>3539</v>
      </c>
      <c r="C1715" s="9" t="s">
        <v>3540</v>
      </c>
      <c r="D1715" s="10">
        <v>5.591982544265E12</v>
      </c>
      <c r="E1715" s="9" t="s">
        <v>43</v>
      </c>
      <c r="F1715" s="9"/>
      <c r="G1715" s="9" t="s">
        <v>60</v>
      </c>
      <c r="H1715" s="9" t="s">
        <v>45</v>
      </c>
      <c r="I1715" s="9" t="s">
        <v>78</v>
      </c>
      <c r="J1715" s="9" t="s">
        <v>48</v>
      </c>
      <c r="K1715" s="9" t="s">
        <v>48</v>
      </c>
      <c r="L1715" s="9" t="s">
        <v>47</v>
      </c>
      <c r="M1715" s="9" t="s">
        <v>47</v>
      </c>
      <c r="N1715" s="9" t="s">
        <v>63</v>
      </c>
      <c r="O1715" s="9" t="s">
        <v>70</v>
      </c>
      <c r="P1715" s="11" t="s">
        <v>51</v>
      </c>
      <c r="Q1715" s="11" t="s">
        <v>203</v>
      </c>
      <c r="R1715" s="11" t="s">
        <v>311</v>
      </c>
      <c r="S1715" s="11" t="s">
        <v>54</v>
      </c>
      <c r="T1715" s="11" t="s">
        <v>55</v>
      </c>
      <c r="U1715" s="11" t="s">
        <v>56</v>
      </c>
      <c r="V1715" s="11"/>
      <c r="W1715" s="11"/>
      <c r="X1715" s="11"/>
      <c r="Y1715" s="11"/>
      <c r="Z1715" s="11"/>
      <c r="AA1715" s="11"/>
      <c r="AB1715" s="11"/>
      <c r="AC1715" s="11"/>
      <c r="AD1715" s="11"/>
      <c r="AE1715" s="11"/>
      <c r="AF1715" s="12">
        <f>ROUNDUP(SUM(VLOOKUP(G1715,'Pontuação'!A$2:B$11,2,FALSE),VLOOKUP(E1715,'Pontuação'!C$2:D$11,2,FALSE),VLOOKUP(I1715,'Pontuação'!I$2:J$11,2,FALSE),VLOOKUP(K1715,'Pontuação'!G$2:H$11,2,FALSE),VLOOKUP(H1715,'Pontuação'!E$2:F$11,2,FALSE),VLOOKUP(M1715,'Pontuação'!K$2:L$11,2,FALSE)),0)</f>
        <v>1210</v>
      </c>
      <c r="AG1715" s="12">
        <f t="shared" si="1"/>
        <v>121</v>
      </c>
      <c r="AH1715" s="12" t="str">
        <f t="array" ref="AH1715">IFERROR(INDEX('Pontuação'!G$13:G$191, MATCH(AG1715, 'Pontuação'!F$14:F$191, 0)), "Faixa Indefinida")</f>
        <v>A</v>
      </c>
      <c r="AI1715" s="12">
        <f t="shared" si="2"/>
        <v>1</v>
      </c>
      <c r="AJ1715" s="12">
        <f t="shared" si="3"/>
        <v>0</v>
      </c>
      <c r="AK1715" s="12">
        <f t="shared" si="4"/>
        <v>0</v>
      </c>
      <c r="AL1715" s="12">
        <f t="shared" si="5"/>
        <v>0</v>
      </c>
      <c r="AM1715" s="11"/>
      <c r="AN1715" s="13">
        <v>0.556598293500046</v>
      </c>
      <c r="AO1715" s="11" t="s">
        <v>57</v>
      </c>
      <c r="AP1715" s="14">
        <v>45931.447850717595</v>
      </c>
    </row>
    <row r="1716">
      <c r="A1716" s="8">
        <v>45926.086909722224</v>
      </c>
      <c r="B1716" s="9" t="s">
        <v>3541</v>
      </c>
      <c r="C1716" s="9" t="s">
        <v>3542</v>
      </c>
      <c r="D1716" s="10">
        <v>5.566999119212E12</v>
      </c>
      <c r="E1716" s="9" t="s">
        <v>43</v>
      </c>
      <c r="F1716" s="9"/>
      <c r="G1716" s="9" t="s">
        <v>60</v>
      </c>
      <c r="H1716" s="9" t="s">
        <v>61</v>
      </c>
      <c r="I1716" s="9" t="s">
        <v>46</v>
      </c>
      <c r="J1716" s="9" t="s">
        <v>47</v>
      </c>
      <c r="K1716" s="9" t="s">
        <v>48</v>
      </c>
      <c r="L1716" s="9" t="s">
        <v>47</v>
      </c>
      <c r="M1716" s="9" t="s">
        <v>48</v>
      </c>
      <c r="N1716" s="9" t="s">
        <v>79</v>
      </c>
      <c r="O1716" s="9" t="s">
        <v>64</v>
      </c>
      <c r="P1716" s="11" t="s">
        <v>51</v>
      </c>
      <c r="Q1716" s="11" t="s">
        <v>141</v>
      </c>
      <c r="R1716" s="11" t="s">
        <v>90</v>
      </c>
      <c r="S1716" s="11" t="s">
        <v>54</v>
      </c>
      <c r="T1716" s="11" t="s">
        <v>55</v>
      </c>
      <c r="U1716" s="11" t="s">
        <v>47</v>
      </c>
      <c r="V1716" s="11"/>
      <c r="W1716" s="11"/>
      <c r="X1716" s="11"/>
      <c r="Y1716" s="11"/>
      <c r="Z1716" s="11"/>
      <c r="AA1716" s="11"/>
      <c r="AB1716" s="11"/>
      <c r="AC1716" s="11"/>
      <c r="AD1716" s="11"/>
      <c r="AE1716" s="11"/>
      <c r="AF1716" s="12">
        <f>ROUNDUP(SUM(VLOOKUP(G1716,'Pontuação'!A$2:B$11,2,FALSE),VLOOKUP(E1716,'Pontuação'!C$2:D$11,2,FALSE),VLOOKUP(I1716,'Pontuação'!I$2:J$11,2,FALSE),VLOOKUP(K1716,'Pontuação'!G$2:H$11,2,FALSE),VLOOKUP(H1716,'Pontuação'!E$2:F$11,2,FALSE),VLOOKUP(M1716,'Pontuação'!K$2:L$11,2,FALSE)),0)</f>
        <v>1331</v>
      </c>
      <c r="AG1716" s="12">
        <f t="shared" si="1"/>
        <v>133</v>
      </c>
      <c r="AH1716" s="12" t="str">
        <f t="array" ref="AH1716">IFERROR(INDEX('Pontuação'!G$13:G$191, MATCH(AG1716, 'Pontuação'!F$14:F$191, 0)), "Faixa Indefinida")</f>
        <v>A</v>
      </c>
      <c r="AI1716" s="12">
        <f t="shared" si="2"/>
        <v>1</v>
      </c>
      <c r="AJ1716" s="12">
        <f t="shared" si="3"/>
        <v>0</v>
      </c>
      <c r="AK1716" s="12">
        <f t="shared" si="4"/>
        <v>0</v>
      </c>
      <c r="AL1716" s="12">
        <f t="shared" si="5"/>
        <v>0</v>
      </c>
      <c r="AM1716" s="11"/>
      <c r="AN1716" s="13">
        <v>0.10846446737673421</v>
      </c>
      <c r="AO1716" s="11" t="s">
        <v>99</v>
      </c>
      <c r="AP1716" s="14">
        <v>45931.447850717595</v>
      </c>
    </row>
    <row r="1717">
      <c r="A1717" s="8">
        <v>45926.0890625</v>
      </c>
      <c r="B1717" s="9" t="s">
        <v>3543</v>
      </c>
      <c r="C1717" s="9" t="s">
        <v>3544</v>
      </c>
      <c r="D1717" s="10">
        <v>5.511946345166E12</v>
      </c>
      <c r="E1717" s="9" t="s">
        <v>43</v>
      </c>
      <c r="F1717" s="9"/>
      <c r="G1717" s="9" t="s">
        <v>60</v>
      </c>
      <c r="H1717" s="9" t="s">
        <v>45</v>
      </c>
      <c r="I1717" s="9" t="s">
        <v>78</v>
      </c>
      <c r="J1717" s="9" t="s">
        <v>47</v>
      </c>
      <c r="K1717" s="9" t="s">
        <v>47</v>
      </c>
      <c r="L1717" s="9" t="s">
        <v>47</v>
      </c>
      <c r="M1717" s="9" t="s">
        <v>48</v>
      </c>
      <c r="N1717" s="9" t="s">
        <v>49</v>
      </c>
      <c r="O1717" s="9" t="s">
        <v>70</v>
      </c>
      <c r="P1717" s="11" t="s">
        <v>51</v>
      </c>
      <c r="Q1717" s="11" t="s">
        <v>89</v>
      </c>
      <c r="R1717" s="11" t="s">
        <v>90</v>
      </c>
      <c r="S1717" s="11" t="s">
        <v>54</v>
      </c>
      <c r="T1717" s="11" t="s">
        <v>55</v>
      </c>
      <c r="U1717" s="11" t="s">
        <v>56</v>
      </c>
      <c r="V1717" s="11"/>
      <c r="W1717" s="11"/>
      <c r="X1717" s="11"/>
      <c r="Y1717" s="11"/>
      <c r="Z1717" s="11"/>
      <c r="AA1717" s="11"/>
      <c r="AB1717" s="11"/>
      <c r="AC1717" s="11"/>
      <c r="AD1717" s="11"/>
      <c r="AE1717" s="11"/>
      <c r="AF1717" s="12">
        <f>ROUNDUP(SUM(VLOOKUP(G1717,'Pontuação'!A$2:B$11,2,FALSE),VLOOKUP(E1717,'Pontuação'!C$2:D$11,2,FALSE),VLOOKUP(I1717,'Pontuação'!I$2:J$11,2,FALSE),VLOOKUP(K1717,'Pontuação'!G$2:H$11,2,FALSE),VLOOKUP(H1717,'Pontuação'!E$2:F$11,2,FALSE),VLOOKUP(M1717,'Pontuação'!K$2:L$11,2,FALSE)),0)</f>
        <v>1250</v>
      </c>
      <c r="AG1717" s="12">
        <f t="shared" si="1"/>
        <v>125</v>
      </c>
      <c r="AH1717" s="12" t="str">
        <f t="array" ref="AH1717">IFERROR(INDEX('Pontuação'!G$13:G$191, MATCH(AG1717, 'Pontuação'!F$14:F$191, 0)), "Faixa Indefinida")</f>
        <v>A</v>
      </c>
      <c r="AI1717" s="12">
        <f t="shared" si="2"/>
        <v>1</v>
      </c>
      <c r="AJ1717" s="12">
        <f t="shared" si="3"/>
        <v>0</v>
      </c>
      <c r="AK1717" s="12">
        <f t="shared" si="4"/>
        <v>0</v>
      </c>
      <c r="AL1717" s="12">
        <f t="shared" si="5"/>
        <v>0</v>
      </c>
      <c r="AM1717" s="11"/>
      <c r="AN1717" s="13">
        <v>0.3132721515742184</v>
      </c>
      <c r="AO1717" s="11" t="s">
        <v>124</v>
      </c>
      <c r="AP1717" s="14">
        <v>45931.447850717595</v>
      </c>
    </row>
    <row r="1718">
      <c r="A1718" s="8">
        <v>45926.09349537037</v>
      </c>
      <c r="B1718" s="9" t="s">
        <v>3545</v>
      </c>
      <c r="C1718" s="9" t="s">
        <v>3546</v>
      </c>
      <c r="D1718" s="10">
        <v>5.511971176553E12</v>
      </c>
      <c r="E1718" s="9" t="s">
        <v>43</v>
      </c>
      <c r="F1718" s="9"/>
      <c r="G1718" s="9" t="s">
        <v>60</v>
      </c>
      <c r="H1718" s="9" t="s">
        <v>87</v>
      </c>
      <c r="I1718" s="9" t="s">
        <v>78</v>
      </c>
      <c r="J1718" s="9" t="s">
        <v>47</v>
      </c>
      <c r="K1718" s="9" t="s">
        <v>47</v>
      </c>
      <c r="L1718" s="9" t="s">
        <v>47</v>
      </c>
      <c r="M1718" s="9" t="s">
        <v>47</v>
      </c>
      <c r="N1718" s="9" t="s">
        <v>49</v>
      </c>
      <c r="O1718" s="9" t="s">
        <v>50</v>
      </c>
      <c r="P1718" s="11" t="s">
        <v>51</v>
      </c>
      <c r="Q1718" s="11" t="s">
        <v>115</v>
      </c>
      <c r="R1718" s="11" t="s">
        <v>53</v>
      </c>
      <c r="S1718" s="11" t="s">
        <v>54</v>
      </c>
      <c r="T1718" s="11" t="s">
        <v>65</v>
      </c>
      <c r="U1718" s="11" t="s">
        <v>56</v>
      </c>
      <c r="V1718" s="11"/>
      <c r="W1718" s="11"/>
      <c r="X1718" s="11"/>
      <c r="Y1718" s="11"/>
      <c r="Z1718" s="11"/>
      <c r="AA1718" s="11"/>
      <c r="AB1718" s="11"/>
      <c r="AC1718" s="11"/>
      <c r="AD1718" s="11"/>
      <c r="AE1718" s="11"/>
      <c r="AF1718" s="12">
        <f>ROUNDUP(SUM(VLOOKUP(G1718,'Pontuação'!A$2:B$11,2,FALSE),VLOOKUP(E1718,'Pontuação'!C$2:D$11,2,FALSE),VLOOKUP(I1718,'Pontuação'!I$2:J$11,2,FALSE),VLOOKUP(K1718,'Pontuação'!G$2:H$11,2,FALSE),VLOOKUP(H1718,'Pontuação'!E$2:F$11,2,FALSE),VLOOKUP(M1718,'Pontuação'!K$2:L$11,2,FALSE)),0)</f>
        <v>1011</v>
      </c>
      <c r="AG1718" s="12">
        <f t="shared" si="1"/>
        <v>101</v>
      </c>
      <c r="AH1718" s="12" t="str">
        <f t="array" ref="AH1718">IFERROR(INDEX('Pontuação'!G$13:G$191, MATCH(AG1718, 'Pontuação'!F$14:F$191, 0)), "Faixa Indefinida")</f>
        <v>C</v>
      </c>
      <c r="AI1718" s="12">
        <f t="shared" si="2"/>
        <v>0</v>
      </c>
      <c r="AJ1718" s="12">
        <f t="shared" si="3"/>
        <v>0</v>
      </c>
      <c r="AK1718" s="12">
        <f t="shared" si="4"/>
        <v>1</v>
      </c>
      <c r="AL1718" s="12">
        <f t="shared" si="5"/>
        <v>0</v>
      </c>
      <c r="AM1718" s="11"/>
      <c r="AN1718" s="13">
        <v>0.34724185035127286</v>
      </c>
      <c r="AO1718" s="11" t="s">
        <v>66</v>
      </c>
      <c r="AP1718" s="14">
        <v>45931.447850717595</v>
      </c>
    </row>
    <row r="1719">
      <c r="A1719" s="8">
        <v>45926.09471064815</v>
      </c>
      <c r="B1719" s="9" t="s">
        <v>3547</v>
      </c>
      <c r="C1719" s="9" t="s">
        <v>3548</v>
      </c>
      <c r="D1719" s="10">
        <v>5.54499816622E12</v>
      </c>
      <c r="E1719" s="9" t="s">
        <v>43</v>
      </c>
      <c r="F1719" s="9"/>
      <c r="G1719" s="9" t="s">
        <v>44</v>
      </c>
      <c r="H1719" s="9" t="s">
        <v>45</v>
      </c>
      <c r="I1719" s="9" t="s">
        <v>46</v>
      </c>
      <c r="J1719" s="9" t="s">
        <v>47</v>
      </c>
      <c r="K1719" s="9" t="s">
        <v>47</v>
      </c>
      <c r="L1719" s="9" t="s">
        <v>47</v>
      </c>
      <c r="M1719" s="9" t="s">
        <v>47</v>
      </c>
      <c r="N1719" s="9" t="s">
        <v>63</v>
      </c>
      <c r="O1719" s="9" t="s">
        <v>50</v>
      </c>
      <c r="P1719" s="11" t="s">
        <v>51</v>
      </c>
      <c r="Q1719" s="11" t="s">
        <v>89</v>
      </c>
      <c r="R1719" s="11" t="s">
        <v>90</v>
      </c>
      <c r="S1719" s="11" t="s">
        <v>54</v>
      </c>
      <c r="T1719" s="11" t="s">
        <v>55</v>
      </c>
      <c r="U1719" s="11" t="s">
        <v>47</v>
      </c>
      <c r="V1719" s="11"/>
      <c r="W1719" s="11"/>
      <c r="X1719" s="11"/>
      <c r="Y1719" s="11"/>
      <c r="Z1719" s="11"/>
      <c r="AA1719" s="11"/>
      <c r="AB1719" s="11"/>
      <c r="AC1719" s="11"/>
      <c r="AD1719" s="11"/>
      <c r="AE1719" s="11"/>
      <c r="AF1719" s="12">
        <f>ROUNDUP(SUM(VLOOKUP(G1719,'Pontuação'!A$2:B$11,2,FALSE),VLOOKUP(E1719,'Pontuação'!C$2:D$11,2,FALSE),VLOOKUP(I1719,'Pontuação'!I$2:J$11,2,FALSE),VLOOKUP(K1719,'Pontuação'!G$2:H$11,2,FALSE),VLOOKUP(H1719,'Pontuação'!E$2:F$11,2,FALSE),VLOOKUP(M1719,'Pontuação'!K$2:L$11,2,FALSE)),0)</f>
        <v>1073</v>
      </c>
      <c r="AG1719" s="12">
        <f t="shared" si="1"/>
        <v>107</v>
      </c>
      <c r="AH1719" s="12" t="str">
        <f t="array" ref="AH1719">IFERROR(INDEX('Pontuação'!G$13:G$191, MATCH(AG1719, 'Pontuação'!F$14:F$191, 0)), "Faixa Indefinida")</f>
        <v>B</v>
      </c>
      <c r="AI1719" s="12">
        <f t="shared" si="2"/>
        <v>0</v>
      </c>
      <c r="AJ1719" s="12">
        <f t="shared" si="3"/>
        <v>1</v>
      </c>
      <c r="AK1719" s="12">
        <f t="shared" si="4"/>
        <v>0</v>
      </c>
      <c r="AL1719" s="12">
        <f t="shared" si="5"/>
        <v>0</v>
      </c>
      <c r="AM1719" s="11"/>
      <c r="AN1719" s="13">
        <v>0.25205639513012357</v>
      </c>
      <c r="AO1719" s="11" t="s">
        <v>84</v>
      </c>
      <c r="AP1719" s="14">
        <v>45931.447850717595</v>
      </c>
    </row>
    <row r="1720">
      <c r="A1720" s="8">
        <v>45926.0965162037</v>
      </c>
      <c r="B1720" s="9" t="s">
        <v>3549</v>
      </c>
      <c r="C1720" s="9" t="s">
        <v>3550</v>
      </c>
      <c r="D1720" s="10">
        <v>5.555249986319E12</v>
      </c>
      <c r="E1720" s="9" t="s">
        <v>43</v>
      </c>
      <c r="F1720" s="9"/>
      <c r="G1720" s="9" t="s">
        <v>60</v>
      </c>
      <c r="H1720" s="9" t="s">
        <v>45</v>
      </c>
      <c r="I1720" s="9" t="s">
        <v>46</v>
      </c>
      <c r="J1720" s="9" t="s">
        <v>47</v>
      </c>
      <c r="K1720" s="9" t="s">
        <v>47</v>
      </c>
      <c r="L1720" s="9" t="s">
        <v>47</v>
      </c>
      <c r="M1720" s="9" t="s">
        <v>48</v>
      </c>
      <c r="N1720" s="9" t="s">
        <v>118</v>
      </c>
      <c r="O1720" s="9" t="s">
        <v>50</v>
      </c>
      <c r="P1720" s="11" t="s">
        <v>51</v>
      </c>
      <c r="Q1720" s="11" t="s">
        <v>52</v>
      </c>
      <c r="R1720" s="11" t="s">
        <v>53</v>
      </c>
      <c r="S1720" s="11" t="s">
        <v>54</v>
      </c>
      <c r="T1720" s="11" t="s">
        <v>55</v>
      </c>
      <c r="U1720" s="11" t="s">
        <v>56</v>
      </c>
      <c r="V1720" s="11"/>
      <c r="W1720" s="11"/>
      <c r="X1720" s="11"/>
      <c r="Y1720" s="11"/>
      <c r="Z1720" s="11"/>
      <c r="AA1720" s="11"/>
      <c r="AB1720" s="11"/>
      <c r="AC1720" s="11"/>
      <c r="AD1720" s="11"/>
      <c r="AE1720" s="11"/>
      <c r="AF1720" s="12">
        <f>ROUNDUP(SUM(VLOOKUP(G1720,'Pontuação'!A$2:B$11,2,FALSE),VLOOKUP(E1720,'Pontuação'!C$2:D$11,2,FALSE),VLOOKUP(I1720,'Pontuação'!I$2:J$11,2,FALSE),VLOOKUP(K1720,'Pontuação'!G$2:H$11,2,FALSE),VLOOKUP(H1720,'Pontuação'!E$2:F$11,2,FALSE),VLOOKUP(M1720,'Pontuação'!K$2:L$11,2,FALSE)),0)</f>
        <v>1300</v>
      </c>
      <c r="AG1720" s="12">
        <f t="shared" si="1"/>
        <v>130</v>
      </c>
      <c r="AH1720" s="12" t="str">
        <f t="array" ref="AH1720">IFERROR(INDEX('Pontuação'!G$13:G$191, MATCH(AG1720, 'Pontuação'!F$14:F$191, 0)), "Faixa Indefinida")</f>
        <v>A</v>
      </c>
      <c r="AI1720" s="12">
        <f t="shared" si="2"/>
        <v>1</v>
      </c>
      <c r="AJ1720" s="12">
        <f t="shared" si="3"/>
        <v>0</v>
      </c>
      <c r="AK1720" s="12">
        <f t="shared" si="4"/>
        <v>0</v>
      </c>
      <c r="AL1720" s="12">
        <f t="shared" si="5"/>
        <v>0</v>
      </c>
      <c r="AM1720" s="11"/>
      <c r="AN1720" s="13">
        <v>0.4619655311417889</v>
      </c>
      <c r="AO1720" s="11" t="s">
        <v>151</v>
      </c>
      <c r="AP1720" s="14">
        <v>45931.447850717595</v>
      </c>
    </row>
    <row r="1721">
      <c r="A1721" s="8">
        <v>45926.096724537034</v>
      </c>
      <c r="B1721" s="9" t="s">
        <v>2845</v>
      </c>
      <c r="C1721" s="9" t="s">
        <v>3551</v>
      </c>
      <c r="D1721" s="10">
        <v>5.516994612438E12</v>
      </c>
      <c r="E1721" s="9" t="s">
        <v>43</v>
      </c>
      <c r="F1721" s="9"/>
      <c r="G1721" s="9" t="s">
        <v>44</v>
      </c>
      <c r="H1721" s="9" t="s">
        <v>45</v>
      </c>
      <c r="I1721" s="9" t="s">
        <v>78</v>
      </c>
      <c r="J1721" s="9" t="s">
        <v>47</v>
      </c>
      <c r="K1721" s="9" t="s">
        <v>47</v>
      </c>
      <c r="L1721" s="9" t="s">
        <v>48</v>
      </c>
      <c r="M1721" s="9" t="s">
        <v>47</v>
      </c>
      <c r="N1721" s="9" t="s">
        <v>79</v>
      </c>
      <c r="O1721" s="9" t="s">
        <v>50</v>
      </c>
      <c r="P1721" s="11" t="s">
        <v>51</v>
      </c>
      <c r="Q1721" s="11" t="s">
        <v>121</v>
      </c>
      <c r="R1721" s="11" t="s">
        <v>831</v>
      </c>
      <c r="S1721" s="11" t="s">
        <v>832</v>
      </c>
      <c r="T1721" s="11" t="s">
        <v>65</v>
      </c>
      <c r="U1721" s="11" t="s">
        <v>47</v>
      </c>
      <c r="V1721" s="11"/>
      <c r="W1721" s="11"/>
      <c r="X1721" s="11"/>
      <c r="Y1721" s="11"/>
      <c r="Z1721" s="11"/>
      <c r="AA1721" s="11"/>
      <c r="AB1721" s="11"/>
      <c r="AC1721" s="11"/>
      <c r="AD1721" s="11"/>
      <c r="AE1721" s="11"/>
      <c r="AF1721" s="12">
        <f>ROUNDUP(SUM(VLOOKUP(G1721,'Pontuação'!A$2:B$11,2,FALSE),VLOOKUP(E1721,'Pontuação'!C$2:D$11,2,FALSE),VLOOKUP(I1721,'Pontuação'!I$2:J$11,2,FALSE),VLOOKUP(K1721,'Pontuação'!G$2:H$11,2,FALSE),VLOOKUP(H1721,'Pontuação'!E$2:F$11,2,FALSE),VLOOKUP(M1721,'Pontuação'!K$2:L$11,2,FALSE)),0)</f>
        <v>1023</v>
      </c>
      <c r="AG1721" s="12">
        <f t="shared" si="1"/>
        <v>102</v>
      </c>
      <c r="AH1721" s="12" t="str">
        <f t="array" ref="AH1721">IFERROR(INDEX('Pontuação'!G$13:G$191, MATCH(AG1721, 'Pontuação'!F$14:F$191, 0)), "Faixa Indefinida")</f>
        <v>C</v>
      </c>
      <c r="AI1721" s="12">
        <f t="shared" si="2"/>
        <v>0</v>
      </c>
      <c r="AJ1721" s="12">
        <f t="shared" si="3"/>
        <v>0</v>
      </c>
      <c r="AK1721" s="12">
        <f t="shared" si="4"/>
        <v>1</v>
      </c>
      <c r="AL1721" s="12">
        <f t="shared" si="5"/>
        <v>0</v>
      </c>
      <c r="AM1721" s="11"/>
      <c r="AN1721" s="13">
        <v>0.22758880526359399</v>
      </c>
      <c r="AO1721" s="11" t="s">
        <v>84</v>
      </c>
      <c r="AP1721" s="14">
        <v>45931.447850717595</v>
      </c>
    </row>
    <row r="1722">
      <c r="A1722" s="8">
        <v>45926.09826388889</v>
      </c>
      <c r="B1722" s="9" t="s">
        <v>3552</v>
      </c>
      <c r="C1722" s="9" t="s">
        <v>3553</v>
      </c>
      <c r="D1722" s="10">
        <v>5.528998824613E12</v>
      </c>
      <c r="E1722" s="9" t="s">
        <v>75</v>
      </c>
      <c r="F1722" s="9"/>
      <c r="G1722" s="9" t="s">
        <v>76</v>
      </c>
      <c r="H1722" s="9" t="s">
        <v>77</v>
      </c>
      <c r="I1722" s="9" t="s">
        <v>88</v>
      </c>
      <c r="J1722" s="9" t="s">
        <v>47</v>
      </c>
      <c r="K1722" s="9" t="s">
        <v>48</v>
      </c>
      <c r="L1722" s="9" t="s">
        <v>48</v>
      </c>
      <c r="M1722" s="9" t="s">
        <v>47</v>
      </c>
      <c r="N1722" s="9" t="s">
        <v>63</v>
      </c>
      <c r="O1722" s="9" t="s">
        <v>50</v>
      </c>
      <c r="P1722" s="11" t="s">
        <v>51</v>
      </c>
      <c r="Q1722" s="11" t="s">
        <v>71</v>
      </c>
      <c r="R1722" s="11" t="s">
        <v>107</v>
      </c>
      <c r="S1722" s="11" t="s">
        <v>138</v>
      </c>
      <c r="T1722" s="11" t="s">
        <v>55</v>
      </c>
      <c r="U1722" s="11" t="s">
        <v>56</v>
      </c>
      <c r="V1722" s="11"/>
      <c r="W1722" s="11"/>
      <c r="X1722" s="11"/>
      <c r="Y1722" s="11"/>
      <c r="Z1722" s="11"/>
      <c r="AA1722" s="11"/>
      <c r="AB1722" s="11"/>
      <c r="AC1722" s="11"/>
      <c r="AD1722" s="11"/>
      <c r="AE1722" s="11"/>
      <c r="AF1722" s="12">
        <v>1244.0</v>
      </c>
      <c r="AG1722" s="12">
        <f t="shared" si="1"/>
        <v>124</v>
      </c>
      <c r="AH1722" s="12" t="str">
        <f t="array" ref="AH1722">IFERROR(INDEX('Pontuação'!G$13:G$191, MATCH(AG1722, 'Pontuação'!F$14:F$191, 0)), "Faixa Indefinida")</f>
        <v>A</v>
      </c>
      <c r="AI1722" s="12">
        <f t="shared" si="2"/>
        <v>1</v>
      </c>
      <c r="AJ1722" s="12">
        <f t="shared" si="3"/>
        <v>0</v>
      </c>
      <c r="AK1722" s="12">
        <f t="shared" si="4"/>
        <v>0</v>
      </c>
      <c r="AL1722" s="12">
        <f t="shared" si="5"/>
        <v>0</v>
      </c>
      <c r="AM1722" s="11"/>
      <c r="AN1722" s="13">
        <v>0.26497354206670876</v>
      </c>
      <c r="AO1722" s="11" t="s">
        <v>91</v>
      </c>
      <c r="AP1722" s="14">
        <v>45931.447850717595</v>
      </c>
    </row>
    <row r="1723">
      <c r="A1723" s="8">
        <v>45926.101331018515</v>
      </c>
      <c r="B1723" s="9" t="s">
        <v>3554</v>
      </c>
      <c r="C1723" s="9" t="s">
        <v>3555</v>
      </c>
      <c r="D1723" s="10">
        <v>5.567999228789E12</v>
      </c>
      <c r="E1723" s="9" t="s">
        <v>75</v>
      </c>
      <c r="F1723" s="9"/>
      <c r="G1723" s="9" t="s">
        <v>44</v>
      </c>
      <c r="H1723" s="9" t="s">
        <v>45</v>
      </c>
      <c r="I1723" s="9" t="s">
        <v>78</v>
      </c>
      <c r="J1723" s="9" t="s">
        <v>47</v>
      </c>
      <c r="K1723" s="9" t="s">
        <v>47</v>
      </c>
      <c r="L1723" s="9" t="s">
        <v>48</v>
      </c>
      <c r="M1723" s="9" t="s">
        <v>47</v>
      </c>
      <c r="N1723" s="9" t="s">
        <v>79</v>
      </c>
      <c r="O1723" s="9" t="s">
        <v>70</v>
      </c>
      <c r="P1723" s="11" t="s">
        <v>51</v>
      </c>
      <c r="Q1723" s="11" t="s">
        <v>141</v>
      </c>
      <c r="R1723" s="11" t="s">
        <v>90</v>
      </c>
      <c r="S1723" s="11" t="s">
        <v>54</v>
      </c>
      <c r="T1723" s="11" t="s">
        <v>55</v>
      </c>
      <c r="U1723" s="11" t="s">
        <v>56</v>
      </c>
      <c r="V1723" s="11"/>
      <c r="W1723" s="11"/>
      <c r="X1723" s="11"/>
      <c r="Y1723" s="11"/>
      <c r="Z1723" s="11"/>
      <c r="AA1723" s="11"/>
      <c r="AB1723" s="11"/>
      <c r="AC1723" s="11"/>
      <c r="AD1723" s="11"/>
      <c r="AE1723" s="11"/>
      <c r="AF1723" s="12">
        <v>1106.0</v>
      </c>
      <c r="AG1723" s="12">
        <f t="shared" si="1"/>
        <v>111</v>
      </c>
      <c r="AH1723" s="12" t="str">
        <f t="array" ref="AH1723">IFERROR(INDEX('Pontuação'!G$13:G$191, MATCH(AG1723, 'Pontuação'!F$14:F$191, 0)), "Faixa Indefinida")</f>
        <v>B</v>
      </c>
      <c r="AI1723" s="12">
        <f t="shared" si="2"/>
        <v>0</v>
      </c>
      <c r="AJ1723" s="12">
        <f t="shared" si="3"/>
        <v>1</v>
      </c>
      <c r="AK1723" s="12">
        <f t="shared" si="4"/>
        <v>0</v>
      </c>
      <c r="AL1723" s="12">
        <f t="shared" si="5"/>
        <v>0</v>
      </c>
      <c r="AM1723" s="11"/>
      <c r="AN1723" s="13">
        <v>0.2084063886899953</v>
      </c>
      <c r="AO1723" s="11" t="s">
        <v>162</v>
      </c>
      <c r="AP1723" s="14">
        <v>45931.447850717595</v>
      </c>
    </row>
    <row r="1724">
      <c r="A1724" s="8">
        <v>45926.10219907408</v>
      </c>
      <c r="B1724" s="9" t="s">
        <v>3556</v>
      </c>
      <c r="C1724" s="9" t="s">
        <v>3557</v>
      </c>
      <c r="D1724" s="10">
        <v>5.591984740766E12</v>
      </c>
      <c r="E1724" s="9" t="s">
        <v>43</v>
      </c>
      <c r="F1724" s="9"/>
      <c r="G1724" s="9" t="s">
        <v>69</v>
      </c>
      <c r="H1724" s="9" t="s">
        <v>45</v>
      </c>
      <c r="I1724" s="9" t="s">
        <v>46</v>
      </c>
      <c r="J1724" s="9" t="s">
        <v>48</v>
      </c>
      <c r="K1724" s="9" t="s">
        <v>47</v>
      </c>
      <c r="L1724" s="9" t="s">
        <v>48</v>
      </c>
      <c r="M1724" s="9" t="s">
        <v>47</v>
      </c>
      <c r="N1724" s="9" t="s">
        <v>79</v>
      </c>
      <c r="O1724" s="9" t="s">
        <v>70</v>
      </c>
      <c r="P1724" s="11" t="s">
        <v>51</v>
      </c>
      <c r="Q1724" s="11" t="s">
        <v>147</v>
      </c>
      <c r="R1724" s="11" t="s">
        <v>107</v>
      </c>
      <c r="S1724" s="11" t="s">
        <v>148</v>
      </c>
      <c r="T1724" s="11" t="s">
        <v>65</v>
      </c>
      <c r="U1724" s="11" t="s">
        <v>47</v>
      </c>
      <c r="V1724" s="11"/>
      <c r="W1724" s="11"/>
      <c r="X1724" s="11"/>
      <c r="Y1724" s="11"/>
      <c r="Z1724" s="11"/>
      <c r="AA1724" s="11"/>
      <c r="AB1724" s="11"/>
      <c r="AC1724" s="11"/>
      <c r="AD1724" s="11"/>
      <c r="AE1724" s="11"/>
      <c r="AF1724" s="12">
        <f>ROUNDUP(SUM(VLOOKUP(G1724,'Pontuação'!A$2:B$11,2,FALSE),VLOOKUP(E1724,'Pontuação'!C$2:D$11,2,FALSE),VLOOKUP(I1724,'Pontuação'!I$2:J$11,2,FALSE),VLOOKUP(K1724,'Pontuação'!G$2:H$11,2,FALSE),VLOOKUP(H1724,'Pontuação'!E$2:F$11,2,FALSE),VLOOKUP(M1724,'Pontuação'!K$2:L$11,2,FALSE)),0)</f>
        <v>1022</v>
      </c>
      <c r="AG1724" s="12">
        <f t="shared" si="1"/>
        <v>102</v>
      </c>
      <c r="AH1724" s="12" t="str">
        <f t="array" ref="AH1724">IFERROR(INDEX('Pontuação'!G$13:G$191, MATCH(AG1724, 'Pontuação'!F$14:F$191, 0)), "Faixa Indefinida")</f>
        <v>C</v>
      </c>
      <c r="AI1724" s="12">
        <f t="shared" si="2"/>
        <v>0</v>
      </c>
      <c r="AJ1724" s="12">
        <f t="shared" si="3"/>
        <v>0</v>
      </c>
      <c r="AK1724" s="12">
        <f t="shared" si="4"/>
        <v>1</v>
      </c>
      <c r="AL1724" s="12">
        <f t="shared" si="5"/>
        <v>0</v>
      </c>
      <c r="AM1724" s="11"/>
      <c r="AN1724" s="13">
        <v>0.23678791906345714</v>
      </c>
      <c r="AO1724" s="11" t="s">
        <v>84</v>
      </c>
      <c r="AP1724" s="14">
        <v>45931.447850717595</v>
      </c>
    </row>
    <row r="1725">
      <c r="A1725" s="8">
        <v>45926.10365740741</v>
      </c>
      <c r="B1725" s="9" t="s">
        <v>3558</v>
      </c>
      <c r="C1725" s="9" t="s">
        <v>3559</v>
      </c>
      <c r="D1725" s="10">
        <v>5.577981019537E12</v>
      </c>
      <c r="E1725" s="9" t="s">
        <v>43</v>
      </c>
      <c r="F1725" s="9"/>
      <c r="G1725" s="9" t="s">
        <v>60</v>
      </c>
      <c r="H1725" s="9" t="s">
        <v>87</v>
      </c>
      <c r="I1725" s="9" t="s">
        <v>78</v>
      </c>
      <c r="J1725" s="9" t="s">
        <v>47</v>
      </c>
      <c r="K1725" s="9" t="s">
        <v>48</v>
      </c>
      <c r="L1725" s="9" t="s">
        <v>48</v>
      </c>
      <c r="M1725" s="9" t="s">
        <v>48</v>
      </c>
      <c r="N1725" s="9" t="s">
        <v>79</v>
      </c>
      <c r="O1725" s="9" t="s">
        <v>64</v>
      </c>
      <c r="P1725" s="11" t="s">
        <v>51</v>
      </c>
      <c r="Q1725" s="11" t="s">
        <v>115</v>
      </c>
      <c r="R1725" s="11" t="s">
        <v>90</v>
      </c>
      <c r="S1725" s="11" t="s">
        <v>380</v>
      </c>
      <c r="T1725" s="11" t="s">
        <v>55</v>
      </c>
      <c r="U1725" s="11" t="s">
        <v>56</v>
      </c>
      <c r="V1725" s="11"/>
      <c r="W1725" s="11"/>
      <c r="X1725" s="11"/>
      <c r="Y1725" s="11"/>
      <c r="Z1725" s="11"/>
      <c r="AA1725" s="11"/>
      <c r="AB1725" s="11"/>
      <c r="AC1725" s="11"/>
      <c r="AD1725" s="11"/>
      <c r="AE1725" s="11"/>
      <c r="AF1725" s="12">
        <f>ROUNDUP(SUM(VLOOKUP(G1725,'Pontuação'!A$2:B$11,2,FALSE),VLOOKUP(E1725,'Pontuação'!C$2:D$11,2,FALSE),VLOOKUP(I1725,'Pontuação'!I$2:J$11,2,FALSE),VLOOKUP(K1725,'Pontuação'!G$2:H$11,2,FALSE),VLOOKUP(H1725,'Pontuação'!E$2:F$11,2,FALSE),VLOOKUP(M1725,'Pontuação'!K$2:L$11,2,FALSE)),0)</f>
        <v>1271</v>
      </c>
      <c r="AG1725" s="12">
        <f t="shared" si="1"/>
        <v>127</v>
      </c>
      <c r="AH1725" s="12" t="str">
        <f t="array" ref="AH1725">IFERROR(INDEX('Pontuação'!G$13:G$191, MATCH(AG1725, 'Pontuação'!F$14:F$191, 0)), "Faixa Indefinida")</f>
        <v>A</v>
      </c>
      <c r="AI1725" s="12">
        <f t="shared" si="2"/>
        <v>1</v>
      </c>
      <c r="AJ1725" s="12">
        <f t="shared" si="3"/>
        <v>0</v>
      </c>
      <c r="AK1725" s="12">
        <f t="shared" si="4"/>
        <v>0</v>
      </c>
      <c r="AL1725" s="12">
        <f t="shared" si="5"/>
        <v>0</v>
      </c>
      <c r="AM1725" s="11"/>
      <c r="AN1725" s="13">
        <v>0.2878787588832171</v>
      </c>
      <c r="AO1725" s="11" t="s">
        <v>91</v>
      </c>
      <c r="AP1725" s="14">
        <v>45931.447850717595</v>
      </c>
    </row>
    <row r="1726">
      <c r="A1726" s="8">
        <v>45926.105266203704</v>
      </c>
      <c r="B1726" s="9" t="s">
        <v>3560</v>
      </c>
      <c r="C1726" s="9" t="s">
        <v>3561</v>
      </c>
      <c r="D1726" s="10">
        <v>5.519991169047E12</v>
      </c>
      <c r="E1726" s="9" t="s">
        <v>75</v>
      </c>
      <c r="F1726" s="9"/>
      <c r="G1726" s="9" t="s">
        <v>60</v>
      </c>
      <c r="H1726" s="9" t="s">
        <v>45</v>
      </c>
      <c r="I1726" s="9" t="s">
        <v>46</v>
      </c>
      <c r="J1726" s="9" t="s">
        <v>48</v>
      </c>
      <c r="K1726" s="9" t="s">
        <v>48</v>
      </c>
      <c r="L1726" s="9" t="s">
        <v>48</v>
      </c>
      <c r="M1726" s="9" t="s">
        <v>47</v>
      </c>
      <c r="N1726" s="9" t="s">
        <v>63</v>
      </c>
      <c r="O1726" s="9" t="s">
        <v>50</v>
      </c>
      <c r="P1726" s="11" t="s">
        <v>51</v>
      </c>
      <c r="Q1726" s="11" t="s">
        <v>121</v>
      </c>
      <c r="R1726" s="11" t="s">
        <v>557</v>
      </c>
      <c r="S1726" s="11" t="s">
        <v>558</v>
      </c>
      <c r="T1726" s="11" t="s">
        <v>65</v>
      </c>
      <c r="U1726" s="11" t="s">
        <v>56</v>
      </c>
      <c r="V1726" s="11"/>
      <c r="W1726" s="11"/>
      <c r="X1726" s="11"/>
      <c r="Y1726" s="11"/>
      <c r="Z1726" s="11"/>
      <c r="AA1726" s="11"/>
      <c r="AB1726" s="11"/>
      <c r="AC1726" s="11"/>
      <c r="AD1726" s="11"/>
      <c r="AE1726" s="11"/>
      <c r="AF1726" s="12">
        <f>ROUNDUP(SUM(VLOOKUP(G1726,'Pontuação'!A$2:B$11,2,FALSE),VLOOKUP(E1726,'Pontuação'!C$2:D$11,2,FALSE),VLOOKUP(I1726,'Pontuação'!I$2:J$11,2,FALSE),VLOOKUP(K1726,'Pontuação'!G$2:H$11,2,FALSE),VLOOKUP(H1726,'Pontuação'!E$2:F$11,2,FALSE),VLOOKUP(M1726,'Pontuação'!K$2:L$11,2,FALSE)),0)</f>
        <v>1243</v>
      </c>
      <c r="AG1726" s="12">
        <f t="shared" si="1"/>
        <v>124</v>
      </c>
      <c r="AH1726" s="12" t="str">
        <f t="array" ref="AH1726">IFERROR(INDEX('Pontuação'!G$13:G$191, MATCH(AG1726, 'Pontuação'!F$14:F$191, 0)), "Faixa Indefinida")</f>
        <v>A</v>
      </c>
      <c r="AI1726" s="12">
        <f t="shared" si="2"/>
        <v>1</v>
      </c>
      <c r="AJ1726" s="12">
        <f t="shared" si="3"/>
        <v>0</v>
      </c>
      <c r="AK1726" s="12">
        <f t="shared" si="4"/>
        <v>0</v>
      </c>
      <c r="AL1726" s="12">
        <f t="shared" si="5"/>
        <v>0</v>
      </c>
      <c r="AM1726" s="11"/>
      <c r="AN1726" s="13">
        <v>0.45178402591796785</v>
      </c>
      <c r="AO1726" s="11" t="s">
        <v>151</v>
      </c>
      <c r="AP1726" s="14">
        <v>45931.447850717595</v>
      </c>
    </row>
    <row r="1727">
      <c r="A1727" s="8">
        <v>45926.10542824074</v>
      </c>
      <c r="B1727" s="9" t="s">
        <v>3562</v>
      </c>
      <c r="C1727" s="9" t="s">
        <v>3563</v>
      </c>
      <c r="D1727" s="10">
        <v>5.585984840318E12</v>
      </c>
      <c r="E1727" s="9" t="s">
        <v>43</v>
      </c>
      <c r="F1727" s="9"/>
      <c r="G1727" s="9" t="s">
        <v>144</v>
      </c>
      <c r="H1727" s="9" t="s">
        <v>77</v>
      </c>
      <c r="I1727" s="9" t="s">
        <v>88</v>
      </c>
      <c r="J1727" s="9" t="s">
        <v>47</v>
      </c>
      <c r="K1727" s="9" t="s">
        <v>47</v>
      </c>
      <c r="L1727" s="9" t="s">
        <v>47</v>
      </c>
      <c r="M1727" s="9" t="s">
        <v>47</v>
      </c>
      <c r="N1727" s="9" t="s">
        <v>79</v>
      </c>
      <c r="O1727" s="9" t="s">
        <v>64</v>
      </c>
      <c r="P1727" s="11" t="s">
        <v>51</v>
      </c>
      <c r="Q1727" s="11" t="s">
        <v>89</v>
      </c>
      <c r="R1727" s="11" t="s">
        <v>90</v>
      </c>
      <c r="S1727" s="11" t="s">
        <v>54</v>
      </c>
      <c r="T1727" s="11" t="s">
        <v>55</v>
      </c>
      <c r="U1727" s="11" t="s">
        <v>56</v>
      </c>
      <c r="V1727" s="11"/>
      <c r="W1727" s="11"/>
      <c r="X1727" s="11"/>
      <c r="Y1727" s="11"/>
      <c r="Z1727" s="11"/>
      <c r="AA1727" s="11"/>
      <c r="AB1727" s="11"/>
      <c r="AC1727" s="11"/>
      <c r="AD1727" s="11"/>
      <c r="AE1727" s="11"/>
      <c r="AF1727" s="12">
        <v>1074.0</v>
      </c>
      <c r="AG1727" s="12">
        <f t="shared" si="1"/>
        <v>107</v>
      </c>
      <c r="AH1727" s="12" t="str">
        <f t="array" ref="AH1727">IFERROR(INDEX('Pontuação'!G$13:G$191, MATCH(AG1727, 'Pontuação'!F$14:F$191, 0)), "Faixa Indefinida")</f>
        <v>B</v>
      </c>
      <c r="AI1727" s="12">
        <f t="shared" si="2"/>
        <v>0</v>
      </c>
      <c r="AJ1727" s="12">
        <f t="shared" si="3"/>
        <v>1</v>
      </c>
      <c r="AK1727" s="12">
        <f t="shared" si="4"/>
        <v>0</v>
      </c>
      <c r="AL1727" s="12">
        <f t="shared" si="5"/>
        <v>0</v>
      </c>
      <c r="AM1727" s="11"/>
      <c r="AN1727" s="13">
        <v>0.012705836631934763</v>
      </c>
      <c r="AO1727" s="11" t="s">
        <v>99</v>
      </c>
      <c r="AP1727" s="14">
        <v>45931.447850717595</v>
      </c>
    </row>
    <row r="1728">
      <c r="A1728" s="8">
        <v>45926.10797453704</v>
      </c>
      <c r="B1728" s="9" t="s">
        <v>3564</v>
      </c>
      <c r="C1728" s="9" t="s">
        <v>3565</v>
      </c>
      <c r="D1728" s="10">
        <v>5.511939420255E12</v>
      </c>
      <c r="E1728" s="9" t="s">
        <v>43</v>
      </c>
      <c r="F1728" s="9"/>
      <c r="G1728" s="9" t="s">
        <v>44</v>
      </c>
      <c r="H1728" s="9" t="s">
        <v>87</v>
      </c>
      <c r="I1728" s="9" t="s">
        <v>88</v>
      </c>
      <c r="J1728" s="9" t="s">
        <v>47</v>
      </c>
      <c r="K1728" s="9" t="s">
        <v>47</v>
      </c>
      <c r="L1728" s="9" t="s">
        <v>47</v>
      </c>
      <c r="M1728" s="9" t="s">
        <v>47</v>
      </c>
      <c r="N1728" s="9" t="s">
        <v>63</v>
      </c>
      <c r="O1728" s="9" t="s">
        <v>95</v>
      </c>
      <c r="P1728" s="11" t="s">
        <v>51</v>
      </c>
      <c r="Q1728" s="11" t="s">
        <v>52</v>
      </c>
      <c r="R1728" s="11" t="s">
        <v>53</v>
      </c>
      <c r="S1728" s="11" t="s">
        <v>54</v>
      </c>
      <c r="T1728" s="11" t="s">
        <v>55</v>
      </c>
      <c r="U1728" s="11" t="s">
        <v>56</v>
      </c>
      <c r="V1728" s="11"/>
      <c r="W1728" s="11"/>
      <c r="X1728" s="11"/>
      <c r="Y1728" s="11"/>
      <c r="Z1728" s="11"/>
      <c r="AA1728" s="11"/>
      <c r="AB1728" s="11"/>
      <c r="AC1728" s="11"/>
      <c r="AD1728" s="11"/>
      <c r="AE1728" s="11"/>
      <c r="AF1728" s="12">
        <f>ROUNDUP(SUM(VLOOKUP(G1728,'Pontuação'!A$2:B$11,2,FALSE),VLOOKUP(E1728,'Pontuação'!C$2:D$11,2,FALSE),VLOOKUP(I1728,'Pontuação'!I$2:J$11,2,FALSE),VLOOKUP(K1728,'Pontuação'!G$2:H$11,2,FALSE),VLOOKUP(H1728,'Pontuação'!E$2:F$11,2,FALSE),VLOOKUP(M1728,'Pontuação'!K$2:L$11,2,FALSE)),0)</f>
        <v>848</v>
      </c>
      <c r="AG1728" s="12">
        <f t="shared" si="1"/>
        <v>85</v>
      </c>
      <c r="AH1728" s="12" t="str">
        <f t="array" ref="AH1728">IFERROR(INDEX('Pontuação'!G$13:G$191, MATCH(AG1728, 'Pontuação'!F$14:F$191, 0)), "Faixa Indefinida")</f>
        <v>D</v>
      </c>
      <c r="AI1728" s="12">
        <f t="shared" si="2"/>
        <v>0</v>
      </c>
      <c r="AJ1728" s="12">
        <f t="shared" si="3"/>
        <v>0</v>
      </c>
      <c r="AK1728" s="12">
        <f t="shared" si="4"/>
        <v>0</v>
      </c>
      <c r="AL1728" s="12">
        <f t="shared" si="5"/>
        <v>1</v>
      </c>
      <c r="AM1728" s="11"/>
      <c r="AN1728" s="13">
        <v>0.26328796216707084</v>
      </c>
      <c r="AO1728" s="11" t="s">
        <v>91</v>
      </c>
      <c r="AP1728" s="14">
        <v>45931.447850717595</v>
      </c>
    </row>
    <row r="1729">
      <c r="A1729" s="8">
        <v>45926.11204861111</v>
      </c>
      <c r="B1729" s="9" t="s">
        <v>3566</v>
      </c>
      <c r="C1729" s="9" t="s">
        <v>3567</v>
      </c>
      <c r="D1729" s="10">
        <v>5.551998611914E12</v>
      </c>
      <c r="E1729" s="9" t="s">
        <v>43</v>
      </c>
      <c r="F1729" s="9"/>
      <c r="G1729" s="9" t="s">
        <v>44</v>
      </c>
      <c r="H1729" s="9" t="s">
        <v>45</v>
      </c>
      <c r="I1729" s="9" t="s">
        <v>46</v>
      </c>
      <c r="J1729" s="9" t="s">
        <v>48</v>
      </c>
      <c r="K1729" s="9" t="s">
        <v>47</v>
      </c>
      <c r="L1729" s="9" t="s">
        <v>47</v>
      </c>
      <c r="M1729" s="9" t="s">
        <v>47</v>
      </c>
      <c r="N1729" s="9" t="s">
        <v>63</v>
      </c>
      <c r="O1729" s="9" t="s">
        <v>64</v>
      </c>
      <c r="P1729" s="11" t="s">
        <v>51</v>
      </c>
      <c r="Q1729" s="11" t="s">
        <v>203</v>
      </c>
      <c r="R1729" s="11" t="s">
        <v>748</v>
      </c>
      <c r="S1729" s="11" t="s">
        <v>749</v>
      </c>
      <c r="T1729" s="11" t="s">
        <v>55</v>
      </c>
      <c r="U1729" s="11" t="s">
        <v>56</v>
      </c>
      <c r="V1729" s="11"/>
      <c r="W1729" s="11"/>
      <c r="X1729" s="11"/>
      <c r="Y1729" s="11"/>
      <c r="Z1729" s="11"/>
      <c r="AA1729" s="11"/>
      <c r="AB1729" s="11"/>
      <c r="AC1729" s="11"/>
      <c r="AD1729" s="11"/>
      <c r="AE1729" s="11"/>
      <c r="AF1729" s="12">
        <f>ROUNDUP(SUM(VLOOKUP(G1729,'Pontuação'!A$2:B$11,2,FALSE),VLOOKUP(E1729,'Pontuação'!C$2:D$11,2,FALSE),VLOOKUP(I1729,'Pontuação'!I$2:J$11,2,FALSE),VLOOKUP(K1729,'Pontuação'!G$2:H$11,2,FALSE),VLOOKUP(H1729,'Pontuação'!E$2:F$11,2,FALSE),VLOOKUP(M1729,'Pontuação'!K$2:L$11,2,FALSE)),0)</f>
        <v>1073</v>
      </c>
      <c r="AG1729" s="12">
        <f t="shared" si="1"/>
        <v>107</v>
      </c>
      <c r="AH1729" s="12" t="str">
        <f t="array" ref="AH1729">IFERROR(INDEX('Pontuação'!G$13:G$191, MATCH(AG1729, 'Pontuação'!F$14:F$191, 0)), "Faixa Indefinida")</f>
        <v>B</v>
      </c>
      <c r="AI1729" s="12">
        <f t="shared" si="2"/>
        <v>0</v>
      </c>
      <c r="AJ1729" s="12">
        <f t="shared" si="3"/>
        <v>1</v>
      </c>
      <c r="AK1729" s="12">
        <f t="shared" si="4"/>
        <v>0</v>
      </c>
      <c r="AL1729" s="12">
        <f t="shared" si="5"/>
        <v>0</v>
      </c>
      <c r="AM1729" s="11"/>
      <c r="AN1729" s="13">
        <v>0.6822537978629619</v>
      </c>
      <c r="AO1729" s="11" t="s">
        <v>57</v>
      </c>
      <c r="AP1729" s="14">
        <v>45931.447850717595</v>
      </c>
    </row>
    <row r="1730">
      <c r="A1730" s="8">
        <v>45926.11368055556</v>
      </c>
      <c r="B1730" s="9" t="s">
        <v>3568</v>
      </c>
      <c r="C1730" s="9" t="s">
        <v>3569</v>
      </c>
      <c r="D1730" s="10">
        <v>5.512981752753E12</v>
      </c>
      <c r="E1730" s="9" t="s">
        <v>43</v>
      </c>
      <c r="F1730" s="9"/>
      <c r="G1730" s="9" t="s">
        <v>144</v>
      </c>
      <c r="H1730" s="9" t="s">
        <v>87</v>
      </c>
      <c r="I1730" s="9" t="s">
        <v>88</v>
      </c>
      <c r="J1730" s="9" t="s">
        <v>47</v>
      </c>
      <c r="K1730" s="9" t="s">
        <v>47</v>
      </c>
      <c r="L1730" s="9" t="s">
        <v>48</v>
      </c>
      <c r="M1730" s="9" t="s">
        <v>48</v>
      </c>
      <c r="N1730" s="9" t="s">
        <v>63</v>
      </c>
      <c r="O1730" s="9" t="s">
        <v>50</v>
      </c>
      <c r="P1730" s="11" t="s">
        <v>51</v>
      </c>
      <c r="Q1730" s="11" t="s">
        <v>52</v>
      </c>
      <c r="R1730" s="11" t="s">
        <v>90</v>
      </c>
      <c r="S1730" s="11" t="s">
        <v>72</v>
      </c>
      <c r="T1730" s="11" t="s">
        <v>55</v>
      </c>
      <c r="U1730" s="11" t="s">
        <v>56</v>
      </c>
      <c r="V1730" s="11"/>
      <c r="W1730" s="11"/>
      <c r="X1730" s="11"/>
      <c r="Y1730" s="11"/>
      <c r="Z1730" s="11"/>
      <c r="AA1730" s="11"/>
      <c r="AB1730" s="11"/>
      <c r="AC1730" s="11"/>
      <c r="AD1730" s="11"/>
      <c r="AE1730" s="11"/>
      <c r="AF1730" s="12">
        <f>ROUNDUP(SUM(VLOOKUP(G1730,'Pontuação'!A$2:B$11,2,FALSE),VLOOKUP(E1730,'Pontuação'!C$2:D$11,2,FALSE),VLOOKUP(I1730,'Pontuação'!I$2:J$11,2,FALSE),VLOOKUP(K1730,'Pontuação'!G$2:H$11,2,FALSE),VLOOKUP(H1730,'Pontuação'!E$2:F$11,2,FALSE),VLOOKUP(M1730,'Pontuação'!K$2:L$11,2,FALSE)),0)</f>
        <v>989</v>
      </c>
      <c r="AG1730" s="12">
        <f t="shared" si="1"/>
        <v>99</v>
      </c>
      <c r="AH1730" s="12" t="str">
        <f t="array" ref="AH1730">IFERROR(INDEX('Pontuação'!G$13:G$191, MATCH(AG1730, 'Pontuação'!F$14:F$191, 0)), "Faixa Indefinida")</f>
        <v>C</v>
      </c>
      <c r="AI1730" s="12">
        <f t="shared" si="2"/>
        <v>0</v>
      </c>
      <c r="AJ1730" s="12">
        <f t="shared" si="3"/>
        <v>0</v>
      </c>
      <c r="AK1730" s="12">
        <f t="shared" si="4"/>
        <v>1</v>
      </c>
      <c r="AL1730" s="12">
        <f t="shared" si="5"/>
        <v>0</v>
      </c>
      <c r="AM1730" s="11"/>
      <c r="AN1730" s="13">
        <v>0.1313210447056476</v>
      </c>
      <c r="AO1730" s="11" t="s">
        <v>99</v>
      </c>
      <c r="AP1730" s="14">
        <v>45931.447850717595</v>
      </c>
    </row>
    <row r="1731">
      <c r="A1731" s="8">
        <v>45926.114537037036</v>
      </c>
      <c r="B1731" s="9" t="s">
        <v>3570</v>
      </c>
      <c r="C1731" s="9" t="s">
        <v>3571</v>
      </c>
      <c r="D1731" s="10">
        <v>5.584991188231E12</v>
      </c>
      <c r="E1731" s="9" t="s">
        <v>43</v>
      </c>
      <c r="F1731" s="9"/>
      <c r="G1731" s="9" t="s">
        <v>60</v>
      </c>
      <c r="H1731" s="9" t="s">
        <v>45</v>
      </c>
      <c r="I1731" s="9" t="s">
        <v>78</v>
      </c>
      <c r="J1731" s="9" t="s">
        <v>48</v>
      </c>
      <c r="K1731" s="9" t="s">
        <v>47</v>
      </c>
      <c r="L1731" s="9" t="s">
        <v>48</v>
      </c>
      <c r="M1731" s="9" t="s">
        <v>47</v>
      </c>
      <c r="N1731" s="9" t="s">
        <v>63</v>
      </c>
      <c r="O1731" s="9" t="s">
        <v>50</v>
      </c>
      <c r="P1731" s="11" t="s">
        <v>51</v>
      </c>
      <c r="Q1731" s="11" t="s">
        <v>89</v>
      </c>
      <c r="R1731" s="11" t="s">
        <v>90</v>
      </c>
      <c r="S1731" s="11" t="s">
        <v>54</v>
      </c>
      <c r="T1731" s="11" t="s">
        <v>55</v>
      </c>
      <c r="U1731" s="11" t="s">
        <v>56</v>
      </c>
      <c r="V1731" s="11"/>
      <c r="W1731" s="11"/>
      <c r="X1731" s="11"/>
      <c r="Y1731" s="11"/>
      <c r="Z1731" s="11"/>
      <c r="AA1731" s="11"/>
      <c r="AB1731" s="11"/>
      <c r="AC1731" s="11"/>
      <c r="AD1731" s="11"/>
      <c r="AE1731" s="11"/>
      <c r="AF1731" s="12">
        <f>ROUNDUP(SUM(VLOOKUP(G1731,'Pontuação'!A$2:B$11,2,FALSE),VLOOKUP(E1731,'Pontuação'!C$2:D$11,2,FALSE),VLOOKUP(I1731,'Pontuação'!I$2:J$11,2,FALSE),VLOOKUP(K1731,'Pontuação'!G$2:H$11,2,FALSE),VLOOKUP(H1731,'Pontuação'!E$2:F$11,2,FALSE),VLOOKUP(M1731,'Pontuação'!K$2:L$11,2,FALSE)),0)</f>
        <v>1100</v>
      </c>
      <c r="AG1731" s="12">
        <f t="shared" si="1"/>
        <v>110</v>
      </c>
      <c r="AH1731" s="12" t="str">
        <f t="array" ref="AH1731">IFERROR(INDEX('Pontuação'!G$13:G$191, MATCH(AG1731, 'Pontuação'!F$14:F$191, 0)), "Faixa Indefinida")</f>
        <v>B</v>
      </c>
      <c r="AI1731" s="12">
        <f t="shared" si="2"/>
        <v>0</v>
      </c>
      <c r="AJ1731" s="12">
        <f t="shared" si="3"/>
        <v>1</v>
      </c>
      <c r="AK1731" s="12">
        <f t="shared" si="4"/>
        <v>0</v>
      </c>
      <c r="AL1731" s="12">
        <f t="shared" si="5"/>
        <v>0</v>
      </c>
      <c r="AM1731" s="11"/>
      <c r="AN1731" s="13">
        <v>0.3893314518947594</v>
      </c>
      <c r="AO1731" s="11" t="s">
        <v>134</v>
      </c>
      <c r="AP1731" s="14">
        <v>45931.447850717595</v>
      </c>
    </row>
    <row r="1732">
      <c r="A1732" s="8">
        <v>45926.11472222222</v>
      </c>
      <c r="B1732" s="9" t="s">
        <v>3572</v>
      </c>
      <c r="C1732" s="9" t="s">
        <v>3573</v>
      </c>
      <c r="D1732" s="10">
        <v>5.551999217014E12</v>
      </c>
      <c r="E1732" s="9" t="s">
        <v>75</v>
      </c>
      <c r="F1732" s="9"/>
      <c r="G1732" s="9" t="s">
        <v>44</v>
      </c>
      <c r="H1732" s="9" t="s">
        <v>45</v>
      </c>
      <c r="I1732" s="9" t="s">
        <v>46</v>
      </c>
      <c r="J1732" s="9" t="s">
        <v>47</v>
      </c>
      <c r="K1732" s="9" t="s">
        <v>47</v>
      </c>
      <c r="L1732" s="9" t="s">
        <v>48</v>
      </c>
      <c r="M1732" s="9" t="s">
        <v>47</v>
      </c>
      <c r="N1732" s="9" t="s">
        <v>79</v>
      </c>
      <c r="O1732" s="9" t="s">
        <v>64</v>
      </c>
      <c r="P1732" s="11" t="s">
        <v>51</v>
      </c>
      <c r="Q1732" s="11" t="s">
        <v>89</v>
      </c>
      <c r="R1732" s="11" t="s">
        <v>90</v>
      </c>
      <c r="S1732" s="11" t="s">
        <v>54</v>
      </c>
      <c r="T1732" s="11" t="s">
        <v>55</v>
      </c>
      <c r="U1732" s="11" t="s">
        <v>56</v>
      </c>
      <c r="V1732" s="11"/>
      <c r="W1732" s="11"/>
      <c r="X1732" s="11"/>
      <c r="Y1732" s="11"/>
      <c r="Z1732" s="11"/>
      <c r="AA1732" s="11"/>
      <c r="AB1732" s="11"/>
      <c r="AC1732" s="11"/>
      <c r="AD1732" s="11"/>
      <c r="AE1732" s="11"/>
      <c r="AF1732" s="12">
        <f>ROUNDUP(SUM(VLOOKUP(G1732,'Pontuação'!A$2:B$11,2,FALSE),VLOOKUP(E1732,'Pontuação'!C$2:D$11,2,FALSE),VLOOKUP(I1732,'Pontuação'!I$2:J$11,2,FALSE),VLOOKUP(K1732,'Pontuação'!G$2:H$11,2,FALSE),VLOOKUP(H1732,'Pontuação'!E$2:F$11,2,FALSE),VLOOKUP(M1732,'Pontuação'!K$2:L$11,2,FALSE)),0)</f>
        <v>1056</v>
      </c>
      <c r="AG1732" s="12">
        <f t="shared" si="1"/>
        <v>106</v>
      </c>
      <c r="AH1732" s="12" t="str">
        <f t="array" ref="AH1732">IFERROR(INDEX('Pontuação'!G$13:G$191, MATCH(AG1732, 'Pontuação'!F$14:F$191, 0)), "Faixa Indefinida")</f>
        <v>B</v>
      </c>
      <c r="AI1732" s="12">
        <f t="shared" si="2"/>
        <v>0</v>
      </c>
      <c r="AJ1732" s="12">
        <f t="shared" si="3"/>
        <v>1</v>
      </c>
      <c r="AK1732" s="12">
        <f t="shared" si="4"/>
        <v>0</v>
      </c>
      <c r="AL1732" s="12">
        <f t="shared" si="5"/>
        <v>0</v>
      </c>
      <c r="AM1732" s="11"/>
      <c r="AN1732" s="13">
        <v>0.2487030519443077</v>
      </c>
      <c r="AO1732" s="11" t="s">
        <v>84</v>
      </c>
      <c r="AP1732" s="14">
        <v>45931.447850717595</v>
      </c>
    </row>
    <row r="1733">
      <c r="A1733" s="8">
        <v>45926.12076388889</v>
      </c>
      <c r="B1733" s="9" t="s">
        <v>3574</v>
      </c>
      <c r="C1733" s="9" t="s">
        <v>3575</v>
      </c>
      <c r="D1733" s="10">
        <v>5.511954940941E12</v>
      </c>
      <c r="E1733" s="9" t="s">
        <v>43</v>
      </c>
      <c r="F1733" s="9"/>
      <c r="G1733" s="9" t="s">
        <v>69</v>
      </c>
      <c r="H1733" s="9" t="s">
        <v>87</v>
      </c>
      <c r="I1733" s="9" t="s">
        <v>62</v>
      </c>
      <c r="J1733" s="9" t="s">
        <v>47</v>
      </c>
      <c r="K1733" s="9" t="s">
        <v>47</v>
      </c>
      <c r="L1733" s="9" t="s">
        <v>48</v>
      </c>
      <c r="M1733" s="9" t="s">
        <v>47</v>
      </c>
      <c r="N1733" s="9" t="s">
        <v>49</v>
      </c>
      <c r="O1733" s="9" t="s">
        <v>95</v>
      </c>
      <c r="P1733" s="11" t="s">
        <v>51</v>
      </c>
      <c r="Q1733" s="11" t="s">
        <v>89</v>
      </c>
      <c r="R1733" s="11" t="s">
        <v>90</v>
      </c>
      <c r="S1733" s="11" t="s">
        <v>54</v>
      </c>
      <c r="T1733" s="11" t="s">
        <v>65</v>
      </c>
      <c r="U1733" s="11" t="s">
        <v>56</v>
      </c>
      <c r="V1733" s="11"/>
      <c r="W1733" s="11"/>
      <c r="X1733" s="11"/>
      <c r="Y1733" s="11"/>
      <c r="Z1733" s="11"/>
      <c r="AA1733" s="11"/>
      <c r="AB1733" s="11"/>
      <c r="AC1733" s="11"/>
      <c r="AD1733" s="11"/>
      <c r="AE1733" s="11"/>
      <c r="AF1733" s="12">
        <f>ROUNDUP(SUM(VLOOKUP(G1733,'Pontuação'!A$2:B$11,2,FALSE),VLOOKUP(E1733,'Pontuação'!C$2:D$11,2,FALSE),VLOOKUP(I1733,'Pontuação'!I$2:J$11,2,FALSE),VLOOKUP(K1733,'Pontuação'!G$2:H$11,2,FALSE),VLOOKUP(H1733,'Pontuação'!E$2:F$11,2,FALSE),VLOOKUP(M1733,'Pontuação'!K$2:L$11,2,FALSE)),0)</f>
        <v>821</v>
      </c>
      <c r="AG1733" s="12">
        <f t="shared" si="1"/>
        <v>82</v>
      </c>
      <c r="AH1733" s="12" t="str">
        <f t="array" ref="AH1733">IFERROR(INDEX('Pontuação'!G$13:G$191, MATCH(AG1733, 'Pontuação'!F$14:F$191, 0)), "Faixa Indefinida")</f>
        <v>D</v>
      </c>
      <c r="AI1733" s="12">
        <f t="shared" si="2"/>
        <v>0</v>
      </c>
      <c r="AJ1733" s="12">
        <f t="shared" si="3"/>
        <v>0</v>
      </c>
      <c r="AK1733" s="12">
        <f t="shared" si="4"/>
        <v>0</v>
      </c>
      <c r="AL1733" s="12">
        <f t="shared" si="5"/>
        <v>1</v>
      </c>
      <c r="AM1733" s="11"/>
      <c r="AN1733" s="13">
        <v>0.17256904057798572</v>
      </c>
      <c r="AO1733" s="11" t="s">
        <v>110</v>
      </c>
      <c r="AP1733" s="14">
        <v>45931.447850717595</v>
      </c>
    </row>
    <row r="1734">
      <c r="A1734" s="8">
        <v>45926.12293981481</v>
      </c>
      <c r="B1734" s="9" t="s">
        <v>3576</v>
      </c>
      <c r="C1734" s="9" t="s">
        <v>3577</v>
      </c>
      <c r="D1734" s="10">
        <v>5.531980184067E12</v>
      </c>
      <c r="E1734" s="9" t="s">
        <v>43</v>
      </c>
      <c r="F1734" s="9"/>
      <c r="G1734" s="9" t="s">
        <v>69</v>
      </c>
      <c r="H1734" s="9" t="s">
        <v>45</v>
      </c>
      <c r="I1734" s="9" t="s">
        <v>62</v>
      </c>
      <c r="J1734" s="9" t="s">
        <v>48</v>
      </c>
      <c r="K1734" s="9" t="s">
        <v>48</v>
      </c>
      <c r="L1734" s="9" t="s">
        <v>48</v>
      </c>
      <c r="M1734" s="9" t="s">
        <v>48</v>
      </c>
      <c r="N1734" s="9" t="s">
        <v>63</v>
      </c>
      <c r="O1734" s="9" t="s">
        <v>50</v>
      </c>
      <c r="P1734" s="11" t="s">
        <v>51</v>
      </c>
      <c r="Q1734" s="11" t="s">
        <v>89</v>
      </c>
      <c r="R1734" s="11" t="s">
        <v>90</v>
      </c>
      <c r="S1734" s="11" t="s">
        <v>54</v>
      </c>
      <c r="T1734" s="11" t="s">
        <v>55</v>
      </c>
      <c r="U1734" s="11" t="s">
        <v>56</v>
      </c>
      <c r="V1734" s="11"/>
      <c r="W1734" s="11"/>
      <c r="X1734" s="11"/>
      <c r="Y1734" s="11"/>
      <c r="Z1734" s="11"/>
      <c r="AA1734" s="11"/>
      <c r="AB1734" s="11"/>
      <c r="AC1734" s="11"/>
      <c r="AD1734" s="11"/>
      <c r="AE1734" s="11"/>
      <c r="AF1734" s="12">
        <f>ROUNDUP(SUM(VLOOKUP(G1734,'Pontuação'!A$2:B$11,2,FALSE),VLOOKUP(E1734,'Pontuação'!C$2:D$11,2,FALSE),VLOOKUP(I1734,'Pontuação'!I$2:J$11,2,FALSE),VLOOKUP(K1734,'Pontuação'!G$2:H$11,2,FALSE),VLOOKUP(H1734,'Pontuação'!E$2:F$11,2,FALSE),VLOOKUP(M1734,'Pontuação'!K$2:L$11,2,FALSE)),0)</f>
        <v>1170</v>
      </c>
      <c r="AG1734" s="12">
        <f t="shared" si="1"/>
        <v>117</v>
      </c>
      <c r="AH1734" s="12" t="str">
        <f t="array" ref="AH1734">IFERROR(INDEX('Pontuação'!G$13:G$191, MATCH(AG1734, 'Pontuação'!F$14:F$191, 0)), "Faixa Indefinida")</f>
        <v>B</v>
      </c>
      <c r="AI1734" s="12">
        <f t="shared" si="2"/>
        <v>0</v>
      </c>
      <c r="AJ1734" s="12">
        <f t="shared" si="3"/>
        <v>1</v>
      </c>
      <c r="AK1734" s="12">
        <f t="shared" si="4"/>
        <v>0</v>
      </c>
      <c r="AL1734" s="12">
        <f t="shared" si="5"/>
        <v>0</v>
      </c>
      <c r="AM1734" s="11"/>
      <c r="AN1734" s="13">
        <v>0.4677979478832814</v>
      </c>
      <c r="AO1734" s="11" t="s">
        <v>151</v>
      </c>
      <c r="AP1734" s="14">
        <v>45931.447850717595</v>
      </c>
    </row>
    <row r="1735">
      <c r="A1735" s="8">
        <v>45926.123703703706</v>
      </c>
      <c r="B1735" s="9" t="s">
        <v>3578</v>
      </c>
      <c r="C1735" s="9" t="s">
        <v>3579</v>
      </c>
      <c r="D1735" s="10">
        <v>5.564999271485E12</v>
      </c>
      <c r="E1735" s="9" t="s">
        <v>43</v>
      </c>
      <c r="F1735" s="9"/>
      <c r="G1735" s="9" t="s">
        <v>60</v>
      </c>
      <c r="H1735" s="9" t="s">
        <v>61</v>
      </c>
      <c r="I1735" s="9" t="s">
        <v>46</v>
      </c>
      <c r="J1735" s="9" t="s">
        <v>47</v>
      </c>
      <c r="K1735" s="9" t="s">
        <v>47</v>
      </c>
      <c r="L1735" s="9" t="s">
        <v>48</v>
      </c>
      <c r="M1735" s="9" t="s">
        <v>47</v>
      </c>
      <c r="N1735" s="9" t="s">
        <v>63</v>
      </c>
      <c r="O1735" s="9" t="s">
        <v>50</v>
      </c>
      <c r="P1735" s="11" t="s">
        <v>51</v>
      </c>
      <c r="Q1735" s="11" t="s">
        <v>154</v>
      </c>
      <c r="R1735" s="11" t="s">
        <v>107</v>
      </c>
      <c r="S1735" s="11" t="s">
        <v>72</v>
      </c>
      <c r="T1735" s="11" t="s">
        <v>55</v>
      </c>
      <c r="U1735" s="11" t="s">
        <v>56</v>
      </c>
      <c r="V1735" s="11"/>
      <c r="W1735" s="11"/>
      <c r="X1735" s="11"/>
      <c r="Y1735" s="11"/>
      <c r="Z1735" s="11"/>
      <c r="AA1735" s="11"/>
      <c r="AB1735" s="11"/>
      <c r="AC1735" s="11"/>
      <c r="AD1735" s="11"/>
      <c r="AE1735" s="11"/>
      <c r="AF1735" s="12">
        <f>ROUNDUP(SUM(VLOOKUP(G1735,'Pontuação'!A$2:B$11,2,FALSE),VLOOKUP(E1735,'Pontuação'!C$2:D$11,2,FALSE),VLOOKUP(I1735,'Pontuação'!I$2:J$11,2,FALSE),VLOOKUP(K1735,'Pontuação'!G$2:H$11,2,FALSE),VLOOKUP(H1735,'Pontuação'!E$2:F$11,2,FALSE),VLOOKUP(M1735,'Pontuação'!K$2:L$11,2,FALSE)),0)</f>
        <v>1071</v>
      </c>
      <c r="AG1735" s="12">
        <f t="shared" si="1"/>
        <v>107</v>
      </c>
      <c r="AH1735" s="12" t="str">
        <f t="array" ref="AH1735">IFERROR(INDEX('Pontuação'!G$13:G$191, MATCH(AG1735, 'Pontuação'!F$14:F$191, 0)), "Faixa Indefinida")</f>
        <v>B</v>
      </c>
      <c r="AI1735" s="12">
        <f t="shared" si="2"/>
        <v>0</v>
      </c>
      <c r="AJ1735" s="12">
        <f t="shared" si="3"/>
        <v>1</v>
      </c>
      <c r="AK1735" s="12">
        <f t="shared" si="4"/>
        <v>0</v>
      </c>
      <c r="AL1735" s="12">
        <f t="shared" si="5"/>
        <v>0</v>
      </c>
      <c r="AM1735" s="11"/>
      <c r="AN1735" s="13">
        <v>0.6357453473961493</v>
      </c>
      <c r="AO1735" s="11" t="s">
        <v>57</v>
      </c>
      <c r="AP1735" s="14">
        <v>45931.447850717595</v>
      </c>
    </row>
    <row r="1736">
      <c r="A1736" s="8">
        <v>45926.12567129629</v>
      </c>
      <c r="B1736" s="9" t="s">
        <v>3580</v>
      </c>
      <c r="C1736" s="9" t="s">
        <v>3581</v>
      </c>
      <c r="D1736" s="10">
        <v>5.567999393948E12</v>
      </c>
      <c r="E1736" s="9" t="s">
        <v>43</v>
      </c>
      <c r="F1736" s="9"/>
      <c r="G1736" s="9" t="s">
        <v>44</v>
      </c>
      <c r="H1736" s="9" t="s">
        <v>45</v>
      </c>
      <c r="I1736" s="9" t="s">
        <v>106</v>
      </c>
      <c r="J1736" s="9" t="s">
        <v>47</v>
      </c>
      <c r="K1736" s="9" t="s">
        <v>47</v>
      </c>
      <c r="L1736" s="9" t="s">
        <v>48</v>
      </c>
      <c r="M1736" s="9" t="s">
        <v>47</v>
      </c>
      <c r="N1736" s="9" t="s">
        <v>49</v>
      </c>
      <c r="O1736" s="9" t="s">
        <v>50</v>
      </c>
      <c r="P1736" s="11" t="s">
        <v>51</v>
      </c>
      <c r="Q1736" s="11" t="s">
        <v>147</v>
      </c>
      <c r="R1736" s="11" t="s">
        <v>107</v>
      </c>
      <c r="S1736" s="11" t="s">
        <v>148</v>
      </c>
      <c r="T1736" s="11" t="s">
        <v>55</v>
      </c>
      <c r="U1736" s="11" t="s">
        <v>56</v>
      </c>
      <c r="V1736" s="11"/>
      <c r="W1736" s="11"/>
      <c r="X1736" s="11"/>
      <c r="Y1736" s="11"/>
      <c r="Z1736" s="11"/>
      <c r="AA1736" s="11"/>
      <c r="AB1736" s="11"/>
      <c r="AC1736" s="11"/>
      <c r="AD1736" s="11"/>
      <c r="AE1736" s="11"/>
      <c r="AF1736" s="12">
        <f>ROUNDUP(SUM(VLOOKUP(G1736,'Pontuação'!A$2:B$11,2,FALSE),VLOOKUP(E1736,'Pontuação'!C$2:D$11,2,FALSE),VLOOKUP(I1736,'Pontuação'!I$2:J$11,2,FALSE),VLOOKUP(K1736,'Pontuação'!G$2:H$11,2,FALSE),VLOOKUP(H1736,'Pontuação'!E$2:F$11,2,FALSE),VLOOKUP(M1736,'Pontuação'!K$2:L$11,2,FALSE)),0)</f>
        <v>986</v>
      </c>
      <c r="AG1736" s="12">
        <f t="shared" si="1"/>
        <v>99</v>
      </c>
      <c r="AH1736" s="12" t="str">
        <f t="array" ref="AH1736">IFERROR(INDEX('Pontuação'!G$13:G$191, MATCH(AG1736, 'Pontuação'!F$14:F$191, 0)), "Faixa Indefinida")</f>
        <v>C</v>
      </c>
      <c r="AI1736" s="12">
        <f t="shared" si="2"/>
        <v>0</v>
      </c>
      <c r="AJ1736" s="12">
        <f t="shared" si="3"/>
        <v>0</v>
      </c>
      <c r="AK1736" s="12">
        <f t="shared" si="4"/>
        <v>1</v>
      </c>
      <c r="AL1736" s="12">
        <f t="shared" si="5"/>
        <v>0</v>
      </c>
      <c r="AM1736" s="11"/>
      <c r="AN1736" s="13">
        <v>0.5170944843297418</v>
      </c>
      <c r="AO1736" s="11" t="s">
        <v>57</v>
      </c>
      <c r="AP1736" s="14">
        <v>45931.447850717595</v>
      </c>
    </row>
    <row r="1737">
      <c r="A1737" s="8">
        <v>45926.12600694445</v>
      </c>
      <c r="B1737" s="9" t="s">
        <v>3582</v>
      </c>
      <c r="C1737" s="9" t="s">
        <v>3583</v>
      </c>
      <c r="D1737" s="10">
        <v>5.511950445397E12</v>
      </c>
      <c r="E1737" s="9" t="s">
        <v>75</v>
      </c>
      <c r="F1737" s="9"/>
      <c r="G1737" s="9" t="s">
        <v>44</v>
      </c>
      <c r="H1737" s="9" t="s">
        <v>61</v>
      </c>
      <c r="I1737" s="9" t="s">
        <v>78</v>
      </c>
      <c r="J1737" s="9" t="s">
        <v>47</v>
      </c>
      <c r="K1737" s="9" t="s">
        <v>47</v>
      </c>
      <c r="L1737" s="9" t="s">
        <v>47</v>
      </c>
      <c r="M1737" s="9" t="s">
        <v>48</v>
      </c>
      <c r="N1737" s="9" t="s">
        <v>63</v>
      </c>
      <c r="O1737" s="9" t="s">
        <v>70</v>
      </c>
      <c r="P1737" s="11" t="s">
        <v>51</v>
      </c>
      <c r="Q1737" s="11" t="s">
        <v>115</v>
      </c>
      <c r="R1737" s="11" t="s">
        <v>53</v>
      </c>
      <c r="S1737" s="11" t="s">
        <v>54</v>
      </c>
      <c r="T1737" s="11" t="s">
        <v>55</v>
      </c>
      <c r="U1737" s="11" t="s">
        <v>56</v>
      </c>
      <c r="V1737" s="11"/>
      <c r="W1737" s="11"/>
      <c r="X1737" s="11"/>
      <c r="Y1737" s="11"/>
      <c r="Z1737" s="11"/>
      <c r="AA1737" s="11"/>
      <c r="AB1737" s="11"/>
      <c r="AC1737" s="11"/>
      <c r="AD1737" s="11"/>
      <c r="AE1737" s="11"/>
      <c r="AF1737" s="12">
        <f>ROUNDUP(SUM(VLOOKUP(G1737,'Pontuação'!A$2:B$11,2,FALSE),VLOOKUP(E1737,'Pontuação'!C$2:D$11,2,FALSE),VLOOKUP(I1737,'Pontuação'!I$2:J$11,2,FALSE),VLOOKUP(K1737,'Pontuação'!G$2:H$11,2,FALSE),VLOOKUP(H1737,'Pontuação'!E$2:F$11,2,FALSE),VLOOKUP(M1737,'Pontuação'!K$2:L$11,2,FALSE)),0)</f>
        <v>1077</v>
      </c>
      <c r="AG1737" s="12">
        <f t="shared" si="1"/>
        <v>108</v>
      </c>
      <c r="AH1737" s="12" t="str">
        <f t="array" ref="AH1737">IFERROR(INDEX('Pontuação'!G$13:G$191, MATCH(AG1737, 'Pontuação'!F$14:F$191, 0)), "Faixa Indefinida")</f>
        <v>B</v>
      </c>
      <c r="AI1737" s="12">
        <f t="shared" si="2"/>
        <v>0</v>
      </c>
      <c r="AJ1737" s="12">
        <f t="shared" si="3"/>
        <v>1</v>
      </c>
      <c r="AK1737" s="12">
        <f t="shared" si="4"/>
        <v>0</v>
      </c>
      <c r="AL1737" s="12">
        <f t="shared" si="5"/>
        <v>0</v>
      </c>
      <c r="AM1737" s="11"/>
      <c r="AN1737" s="13">
        <v>0.29994923513766003</v>
      </c>
      <c r="AO1737" s="11" t="s">
        <v>124</v>
      </c>
      <c r="AP1737" s="14">
        <v>45931.447850717595</v>
      </c>
    </row>
    <row r="1738">
      <c r="A1738" s="8">
        <v>45926.126284722224</v>
      </c>
      <c r="B1738" s="9" t="s">
        <v>3584</v>
      </c>
      <c r="C1738" s="9" t="s">
        <v>3585</v>
      </c>
      <c r="D1738" s="10">
        <v>5.511986173361E12</v>
      </c>
      <c r="E1738" s="9" t="s">
        <v>43</v>
      </c>
      <c r="F1738" s="9"/>
      <c r="G1738" s="9" t="s">
        <v>60</v>
      </c>
      <c r="H1738" s="9" t="s">
        <v>45</v>
      </c>
      <c r="I1738" s="9" t="s">
        <v>46</v>
      </c>
      <c r="J1738" s="9" t="s">
        <v>48</v>
      </c>
      <c r="K1738" s="9" t="s">
        <v>48</v>
      </c>
      <c r="L1738" s="9" t="s">
        <v>48</v>
      </c>
      <c r="M1738" s="9" t="s">
        <v>47</v>
      </c>
      <c r="N1738" s="9" t="s">
        <v>63</v>
      </c>
      <c r="O1738" s="9" t="s">
        <v>64</v>
      </c>
      <c r="P1738" s="11" t="s">
        <v>51</v>
      </c>
      <c r="Q1738" s="11" t="s">
        <v>115</v>
      </c>
      <c r="R1738" s="11" t="s">
        <v>53</v>
      </c>
      <c r="S1738" s="11" t="s">
        <v>54</v>
      </c>
      <c r="T1738" s="11" t="s">
        <v>55</v>
      </c>
      <c r="U1738" s="11" t="s">
        <v>56</v>
      </c>
      <c r="V1738" s="11"/>
      <c r="W1738" s="11"/>
      <c r="X1738" s="11"/>
      <c r="Y1738" s="11"/>
      <c r="Z1738" s="11"/>
      <c r="AA1738" s="11"/>
      <c r="AB1738" s="11"/>
      <c r="AC1738" s="11"/>
      <c r="AD1738" s="11"/>
      <c r="AE1738" s="11"/>
      <c r="AF1738" s="12">
        <f>ROUNDUP(SUM(VLOOKUP(G1738,'Pontuação'!A$2:B$11,2,FALSE),VLOOKUP(E1738,'Pontuação'!C$2:D$11,2,FALSE),VLOOKUP(I1738,'Pontuação'!I$2:J$11,2,FALSE),VLOOKUP(K1738,'Pontuação'!G$2:H$11,2,FALSE),VLOOKUP(H1738,'Pontuação'!E$2:F$11,2,FALSE),VLOOKUP(M1738,'Pontuação'!K$2:L$11,2,FALSE)),0)</f>
        <v>1260</v>
      </c>
      <c r="AG1738" s="12">
        <f t="shared" si="1"/>
        <v>126</v>
      </c>
      <c r="AH1738" s="12" t="str">
        <f t="array" ref="AH1738">IFERROR(INDEX('Pontuação'!G$13:G$191, MATCH(AG1738, 'Pontuação'!F$14:F$191, 0)), "Faixa Indefinida")</f>
        <v>A</v>
      </c>
      <c r="AI1738" s="12">
        <f t="shared" si="2"/>
        <v>1</v>
      </c>
      <c r="AJ1738" s="12">
        <f t="shared" si="3"/>
        <v>0</v>
      </c>
      <c r="AK1738" s="12">
        <f t="shared" si="4"/>
        <v>0</v>
      </c>
      <c r="AL1738" s="12">
        <f t="shared" si="5"/>
        <v>0</v>
      </c>
      <c r="AM1738" s="11"/>
      <c r="AN1738" s="13">
        <v>0.43955684967406505</v>
      </c>
      <c r="AO1738" s="11" t="s">
        <v>151</v>
      </c>
      <c r="AP1738" s="14">
        <v>45931.447850717595</v>
      </c>
    </row>
    <row r="1739">
      <c r="A1739" s="8">
        <v>45926.126747685186</v>
      </c>
      <c r="B1739" s="9" t="s">
        <v>3586</v>
      </c>
      <c r="C1739" s="9" t="s">
        <v>3587</v>
      </c>
      <c r="D1739" s="10">
        <v>5.521983324133E12</v>
      </c>
      <c r="E1739" s="9" t="s">
        <v>43</v>
      </c>
      <c r="F1739" s="9"/>
      <c r="G1739" s="9" t="s">
        <v>76</v>
      </c>
      <c r="H1739" s="9" t="s">
        <v>45</v>
      </c>
      <c r="I1739" s="9" t="s">
        <v>78</v>
      </c>
      <c r="J1739" s="9" t="s">
        <v>47</v>
      </c>
      <c r="K1739" s="9" t="s">
        <v>48</v>
      </c>
      <c r="L1739" s="9" t="s">
        <v>48</v>
      </c>
      <c r="M1739" s="9" t="s">
        <v>48</v>
      </c>
      <c r="N1739" s="9" t="s">
        <v>79</v>
      </c>
      <c r="O1739" s="9" t="s">
        <v>64</v>
      </c>
      <c r="P1739" s="11" t="s">
        <v>51</v>
      </c>
      <c r="Q1739" s="11" t="s">
        <v>133</v>
      </c>
      <c r="R1739" s="11" t="s">
        <v>107</v>
      </c>
      <c r="S1739" s="11" t="s">
        <v>72</v>
      </c>
      <c r="T1739" s="11" t="s">
        <v>55</v>
      </c>
      <c r="U1739" s="11" t="s">
        <v>56</v>
      </c>
      <c r="V1739" s="11"/>
      <c r="W1739" s="11"/>
      <c r="X1739" s="11"/>
      <c r="Y1739" s="11"/>
      <c r="Z1739" s="11"/>
      <c r="AA1739" s="11"/>
      <c r="AB1739" s="11"/>
      <c r="AC1739" s="11"/>
      <c r="AD1739" s="11"/>
      <c r="AE1739" s="11"/>
      <c r="AF1739" s="12">
        <f>ROUNDUP(SUM(VLOOKUP(G1739,'Pontuação'!A$2:B$11,2,FALSE),VLOOKUP(E1739,'Pontuação'!C$2:D$11,2,FALSE),VLOOKUP(I1739,'Pontuação'!I$2:J$11,2,FALSE),VLOOKUP(K1739,'Pontuação'!G$2:H$11,2,FALSE),VLOOKUP(H1739,'Pontuação'!E$2:F$11,2,FALSE),VLOOKUP(M1739,'Pontuação'!K$2:L$11,2,FALSE)),0)</f>
        <v>1351</v>
      </c>
      <c r="AG1739" s="12">
        <f t="shared" si="1"/>
        <v>135</v>
      </c>
      <c r="AH1739" s="12" t="str">
        <f t="array" ref="AH1739">IFERROR(INDEX('Pontuação'!G$13:G$191, MATCH(AG1739, 'Pontuação'!F$14:F$191, 0)), "Faixa Indefinida")</f>
        <v>A</v>
      </c>
      <c r="AI1739" s="12">
        <f t="shared" si="2"/>
        <v>1</v>
      </c>
      <c r="AJ1739" s="12">
        <f t="shared" si="3"/>
        <v>0</v>
      </c>
      <c r="AK1739" s="12">
        <f t="shared" si="4"/>
        <v>0</v>
      </c>
      <c r="AL1739" s="12">
        <f t="shared" si="5"/>
        <v>0</v>
      </c>
      <c r="AM1739" s="11"/>
      <c r="AN1739" s="13">
        <v>0.4544064148078909</v>
      </c>
      <c r="AO1739" s="11" t="s">
        <v>151</v>
      </c>
      <c r="AP1739" s="14">
        <v>45931.447850717595</v>
      </c>
    </row>
    <row r="1740">
      <c r="A1740" s="8">
        <v>45926.129699074074</v>
      </c>
      <c r="B1740" s="9" t="s">
        <v>3588</v>
      </c>
      <c r="C1740" s="9" t="s">
        <v>3589</v>
      </c>
      <c r="D1740" s="10">
        <v>5.56599279494E12</v>
      </c>
      <c r="E1740" s="9" t="s">
        <v>75</v>
      </c>
      <c r="F1740" s="9"/>
      <c r="G1740" s="9" t="s">
        <v>76</v>
      </c>
      <c r="H1740" s="9" t="s">
        <v>77</v>
      </c>
      <c r="I1740" s="9" t="s">
        <v>88</v>
      </c>
      <c r="J1740" s="9" t="s">
        <v>47</v>
      </c>
      <c r="K1740" s="9" t="s">
        <v>48</v>
      </c>
      <c r="L1740" s="9" t="s">
        <v>48</v>
      </c>
      <c r="M1740" s="9" t="s">
        <v>48</v>
      </c>
      <c r="N1740" s="9" t="s">
        <v>79</v>
      </c>
      <c r="O1740" s="9" t="s">
        <v>70</v>
      </c>
      <c r="P1740" s="11" t="s">
        <v>51</v>
      </c>
      <c r="Q1740" s="11" t="s">
        <v>137</v>
      </c>
      <c r="R1740" s="11" t="s">
        <v>90</v>
      </c>
      <c r="S1740" s="11" t="s">
        <v>138</v>
      </c>
      <c r="T1740" s="11" t="s">
        <v>55</v>
      </c>
      <c r="U1740" s="11" t="s">
        <v>56</v>
      </c>
      <c r="V1740" s="11"/>
      <c r="W1740" s="11"/>
      <c r="X1740" s="11"/>
      <c r="Y1740" s="11"/>
      <c r="Z1740" s="11"/>
      <c r="AA1740" s="11"/>
      <c r="AB1740" s="11"/>
      <c r="AC1740" s="11"/>
      <c r="AD1740" s="11"/>
      <c r="AE1740" s="11"/>
      <c r="AF1740" s="12">
        <f>ROUNDUP(SUM(VLOOKUP(G1740,'Pontuação'!A$2:B$11,2,FALSE),VLOOKUP(E1740,'Pontuação'!C$2:D$11,2,FALSE),VLOOKUP(I1740,'Pontuação'!I$2:J$11,2,FALSE),VLOOKUP(K1740,'Pontuação'!G$2:H$11,2,FALSE),VLOOKUP(H1740,'Pontuação'!E$2:F$11,2,FALSE),VLOOKUP(M1740,'Pontuação'!K$2:L$11,2,FALSE)),0)</f>
        <v>1194</v>
      </c>
      <c r="AG1740" s="12">
        <f t="shared" si="1"/>
        <v>119</v>
      </c>
      <c r="AH1740" s="12" t="str">
        <f t="array" ref="AH1740">IFERROR(INDEX('Pontuação'!G$13:G$191, MATCH(AG1740, 'Pontuação'!F$14:F$191, 0)), "Faixa Indefinida")</f>
        <v>A</v>
      </c>
      <c r="AI1740" s="12">
        <f t="shared" si="2"/>
        <v>1</v>
      </c>
      <c r="AJ1740" s="12">
        <f t="shared" si="3"/>
        <v>0</v>
      </c>
      <c r="AK1740" s="12">
        <f t="shared" si="4"/>
        <v>0</v>
      </c>
      <c r="AL1740" s="12">
        <f t="shared" si="5"/>
        <v>0</v>
      </c>
      <c r="AM1740" s="11"/>
      <c r="AN1740" s="13">
        <v>0.10733481654880281</v>
      </c>
      <c r="AO1740" s="11" t="s">
        <v>99</v>
      </c>
      <c r="AP1740" s="14">
        <v>45931.447850717595</v>
      </c>
    </row>
    <row r="1741">
      <c r="A1741" s="8">
        <v>45926.14077546296</v>
      </c>
      <c r="B1741" s="9" t="s">
        <v>3590</v>
      </c>
      <c r="C1741" s="9" t="s">
        <v>3591</v>
      </c>
      <c r="D1741" s="10">
        <v>5.511943039199E12</v>
      </c>
      <c r="E1741" s="9" t="s">
        <v>43</v>
      </c>
      <c r="F1741" s="9"/>
      <c r="G1741" s="9" t="s">
        <v>60</v>
      </c>
      <c r="H1741" s="9" t="s">
        <v>61</v>
      </c>
      <c r="I1741" s="9" t="s">
        <v>88</v>
      </c>
      <c r="J1741" s="9" t="s">
        <v>47</v>
      </c>
      <c r="K1741" s="9" t="s">
        <v>47</v>
      </c>
      <c r="L1741" s="9" t="s">
        <v>47</v>
      </c>
      <c r="M1741" s="9" t="s">
        <v>47</v>
      </c>
      <c r="N1741" s="9" t="s">
        <v>79</v>
      </c>
      <c r="O1741" s="9" t="s">
        <v>98</v>
      </c>
      <c r="P1741" s="11" t="s">
        <v>51</v>
      </c>
      <c r="Q1741" s="11" t="s">
        <v>154</v>
      </c>
      <c r="R1741" s="11" t="s">
        <v>107</v>
      </c>
      <c r="S1741" s="11" t="s">
        <v>72</v>
      </c>
      <c r="T1741" s="11" t="s">
        <v>65</v>
      </c>
      <c r="U1741" s="11" t="s">
        <v>56</v>
      </c>
      <c r="V1741" s="11"/>
      <c r="W1741" s="11"/>
      <c r="X1741" s="11"/>
      <c r="Y1741" s="11"/>
      <c r="Z1741" s="11"/>
      <c r="AA1741" s="11"/>
      <c r="AB1741" s="11"/>
      <c r="AC1741" s="11"/>
      <c r="AD1741" s="11"/>
      <c r="AE1741" s="11"/>
      <c r="AF1741" s="12">
        <f>ROUNDUP(SUM(VLOOKUP(G1741,'Pontuação'!A$2:B$11,2,FALSE),VLOOKUP(E1741,'Pontuação'!C$2:D$11,2,FALSE),VLOOKUP(I1741,'Pontuação'!I$2:J$11,2,FALSE),VLOOKUP(K1741,'Pontuação'!G$2:H$11,2,FALSE),VLOOKUP(H1741,'Pontuação'!E$2:F$11,2,FALSE),VLOOKUP(M1741,'Pontuação'!K$2:L$11,2,FALSE)),0)</f>
        <v>935</v>
      </c>
      <c r="AG1741" s="12">
        <f t="shared" si="1"/>
        <v>94</v>
      </c>
      <c r="AH1741" s="12" t="str">
        <f t="array" ref="AH1741">IFERROR(INDEX('Pontuação'!G$13:G$191, MATCH(AG1741, 'Pontuação'!F$14:F$191, 0)), "Faixa Indefinida")</f>
        <v>C</v>
      </c>
      <c r="AI1741" s="12">
        <f t="shared" si="2"/>
        <v>0</v>
      </c>
      <c r="AJ1741" s="12">
        <f t="shared" si="3"/>
        <v>0</v>
      </c>
      <c r="AK1741" s="12">
        <f t="shared" si="4"/>
        <v>1</v>
      </c>
      <c r="AL1741" s="12">
        <f t="shared" si="5"/>
        <v>0</v>
      </c>
      <c r="AM1741" s="11"/>
      <c r="AN1741" s="13">
        <v>0.29710525856166464</v>
      </c>
      <c r="AO1741" s="11" t="s">
        <v>124</v>
      </c>
      <c r="AP1741" s="14">
        <v>45931.447850717595</v>
      </c>
    </row>
    <row r="1742">
      <c r="A1742" s="8">
        <v>45926.142488425925</v>
      </c>
      <c r="B1742" s="9" t="s">
        <v>3592</v>
      </c>
      <c r="C1742" s="9" t="s">
        <v>3593</v>
      </c>
      <c r="D1742" s="10">
        <v>5.514997273409E12</v>
      </c>
      <c r="E1742" s="9" t="s">
        <v>43</v>
      </c>
      <c r="F1742" s="9"/>
      <c r="G1742" s="9" t="s">
        <v>69</v>
      </c>
      <c r="H1742" s="9" t="s">
        <v>45</v>
      </c>
      <c r="I1742" s="9" t="s">
        <v>62</v>
      </c>
      <c r="J1742" s="9" t="s">
        <v>47</v>
      </c>
      <c r="K1742" s="9" t="s">
        <v>47</v>
      </c>
      <c r="L1742" s="9" t="s">
        <v>48</v>
      </c>
      <c r="M1742" s="9" t="s">
        <v>47</v>
      </c>
      <c r="N1742" s="9" t="s">
        <v>49</v>
      </c>
      <c r="O1742" s="9" t="s">
        <v>50</v>
      </c>
      <c r="P1742" s="11" t="s">
        <v>51</v>
      </c>
      <c r="Q1742" s="11" t="s">
        <v>137</v>
      </c>
      <c r="R1742" s="11" t="s">
        <v>90</v>
      </c>
      <c r="S1742" s="11" t="s">
        <v>72</v>
      </c>
      <c r="T1742" s="11" t="s">
        <v>65</v>
      </c>
      <c r="U1742" s="11" t="s">
        <v>56</v>
      </c>
      <c r="V1742" s="11"/>
      <c r="W1742" s="11"/>
      <c r="X1742" s="11"/>
      <c r="Y1742" s="11"/>
      <c r="Z1742" s="11"/>
      <c r="AA1742" s="11"/>
      <c r="AB1742" s="11"/>
      <c r="AC1742" s="11"/>
      <c r="AD1742" s="11"/>
      <c r="AE1742" s="11"/>
      <c r="AF1742" s="12">
        <f>ROUNDUP(SUM(VLOOKUP(G1742,'Pontuação'!A$2:B$11,2,FALSE),VLOOKUP(E1742,'Pontuação'!C$2:D$11,2,FALSE),VLOOKUP(I1742,'Pontuação'!I$2:J$11,2,FALSE),VLOOKUP(K1742,'Pontuação'!G$2:H$11,2,FALSE),VLOOKUP(H1742,'Pontuação'!E$2:F$11,2,FALSE),VLOOKUP(M1742,'Pontuação'!K$2:L$11,2,FALSE)),0)</f>
        <v>910</v>
      </c>
      <c r="AG1742" s="12">
        <f t="shared" si="1"/>
        <v>91</v>
      </c>
      <c r="AH1742" s="12" t="str">
        <f t="array" ref="AH1742">IFERROR(INDEX('Pontuação'!G$13:G$191, MATCH(AG1742, 'Pontuação'!F$14:F$191, 0)), "Faixa Indefinida")</f>
        <v>C</v>
      </c>
      <c r="AI1742" s="12">
        <f t="shared" si="2"/>
        <v>0</v>
      </c>
      <c r="AJ1742" s="12">
        <f t="shared" si="3"/>
        <v>0</v>
      </c>
      <c r="AK1742" s="12">
        <f t="shared" si="4"/>
        <v>1</v>
      </c>
      <c r="AL1742" s="12">
        <f t="shared" si="5"/>
        <v>0</v>
      </c>
      <c r="AM1742" s="11"/>
      <c r="AN1742" s="13">
        <v>0.2298307101469367</v>
      </c>
      <c r="AO1742" s="11" t="s">
        <v>84</v>
      </c>
      <c r="AP1742" s="14">
        <v>45931.447850717595</v>
      </c>
    </row>
    <row r="1743">
      <c r="A1743" s="8">
        <v>45926.147210648145</v>
      </c>
      <c r="B1743" s="9" t="s">
        <v>3594</v>
      </c>
      <c r="C1743" s="9" t="s">
        <v>3595</v>
      </c>
      <c r="D1743" s="10">
        <v>5.581974002957E12</v>
      </c>
      <c r="E1743" s="9" t="s">
        <v>43</v>
      </c>
      <c r="F1743" s="9"/>
      <c r="G1743" s="9" t="s">
        <v>60</v>
      </c>
      <c r="H1743" s="9" t="s">
        <v>61</v>
      </c>
      <c r="I1743" s="9" t="s">
        <v>106</v>
      </c>
      <c r="J1743" s="9" t="s">
        <v>48</v>
      </c>
      <c r="K1743" s="9" t="s">
        <v>47</v>
      </c>
      <c r="L1743" s="9" t="s">
        <v>48</v>
      </c>
      <c r="M1743" s="9" t="s">
        <v>47</v>
      </c>
      <c r="N1743" s="9" t="s">
        <v>49</v>
      </c>
      <c r="O1743" s="9" t="s">
        <v>70</v>
      </c>
      <c r="P1743" s="11" t="s">
        <v>51</v>
      </c>
      <c r="Q1743" s="11" t="s">
        <v>115</v>
      </c>
      <c r="R1743" s="11" t="s">
        <v>53</v>
      </c>
      <c r="S1743" s="11" t="s">
        <v>54</v>
      </c>
      <c r="T1743" s="11" t="s">
        <v>55</v>
      </c>
      <c r="U1743" s="11" t="s">
        <v>47</v>
      </c>
      <c r="V1743" s="11"/>
      <c r="W1743" s="11"/>
      <c r="X1743" s="11"/>
      <c r="Y1743" s="11"/>
      <c r="Z1743" s="11"/>
      <c r="AA1743" s="11"/>
      <c r="AB1743" s="11"/>
      <c r="AC1743" s="11"/>
      <c r="AD1743" s="11"/>
      <c r="AE1743" s="11"/>
      <c r="AF1743" s="12">
        <f>ROUNDUP(SUM(VLOOKUP(G1743,'Pontuação'!A$2:B$11,2,FALSE),VLOOKUP(E1743,'Pontuação'!C$2:D$11,2,FALSE),VLOOKUP(I1743,'Pontuação'!I$2:J$11,2,FALSE),VLOOKUP(K1743,'Pontuação'!G$2:H$11,2,FALSE),VLOOKUP(H1743,'Pontuação'!E$2:F$11,2,FALSE),VLOOKUP(M1743,'Pontuação'!K$2:L$11,2,FALSE)),0)</f>
        <v>984</v>
      </c>
      <c r="AG1743" s="12">
        <f t="shared" si="1"/>
        <v>98</v>
      </c>
      <c r="AH1743" s="12" t="str">
        <f t="array" ref="AH1743">IFERROR(INDEX('Pontuação'!G$13:G$191, MATCH(AG1743, 'Pontuação'!F$14:F$191, 0)), "Faixa Indefinida")</f>
        <v>C</v>
      </c>
      <c r="AI1743" s="12">
        <f t="shared" si="2"/>
        <v>0</v>
      </c>
      <c r="AJ1743" s="12">
        <f t="shared" si="3"/>
        <v>0</v>
      </c>
      <c r="AK1743" s="12">
        <f t="shared" si="4"/>
        <v>1</v>
      </c>
      <c r="AL1743" s="12">
        <f t="shared" si="5"/>
        <v>0</v>
      </c>
      <c r="AM1743" s="11"/>
      <c r="AN1743" s="13">
        <v>0.1436311551644299</v>
      </c>
      <c r="AO1743" s="11" t="s">
        <v>110</v>
      </c>
      <c r="AP1743" s="14">
        <v>45931.447850717595</v>
      </c>
    </row>
    <row r="1744">
      <c r="A1744" s="8">
        <v>45926.14759259259</v>
      </c>
      <c r="B1744" s="9" t="s">
        <v>3596</v>
      </c>
      <c r="C1744" s="9" t="s">
        <v>3597</v>
      </c>
      <c r="D1744" s="10">
        <v>5.555878143581E12</v>
      </c>
      <c r="E1744" s="9" t="s">
        <v>75</v>
      </c>
      <c r="F1744" s="9"/>
      <c r="G1744" s="9" t="s">
        <v>144</v>
      </c>
      <c r="H1744" s="9" t="s">
        <v>87</v>
      </c>
      <c r="I1744" s="9" t="s">
        <v>88</v>
      </c>
      <c r="J1744" s="9" t="s">
        <v>47</v>
      </c>
      <c r="K1744" s="9" t="s">
        <v>47</v>
      </c>
      <c r="L1744" s="9" t="s">
        <v>47</v>
      </c>
      <c r="M1744" s="9" t="s">
        <v>47</v>
      </c>
      <c r="N1744" s="9" t="s">
        <v>79</v>
      </c>
      <c r="O1744" s="9" t="s">
        <v>50</v>
      </c>
      <c r="P1744" s="11" t="s">
        <v>51</v>
      </c>
      <c r="Q1744" s="11" t="s">
        <v>137</v>
      </c>
      <c r="R1744" s="11" t="s">
        <v>90</v>
      </c>
      <c r="S1744" s="11" t="s">
        <v>138</v>
      </c>
      <c r="T1744" s="11" t="s">
        <v>55</v>
      </c>
      <c r="U1744" s="11" t="s">
        <v>47</v>
      </c>
      <c r="V1744" s="11"/>
      <c r="W1744" s="11"/>
      <c r="X1744" s="11"/>
      <c r="Y1744" s="11"/>
      <c r="Z1744" s="11"/>
      <c r="AA1744" s="11"/>
      <c r="AB1744" s="11"/>
      <c r="AC1744" s="11"/>
      <c r="AD1744" s="11"/>
      <c r="AE1744" s="11"/>
      <c r="AF1744" s="12">
        <f>ROUNDUP(SUM(VLOOKUP(G1744,'Pontuação'!A$2:B$11,2,FALSE),VLOOKUP(E1744,'Pontuação'!C$2:D$11,2,FALSE),VLOOKUP(I1744,'Pontuação'!I$2:J$11,2,FALSE),VLOOKUP(K1744,'Pontuação'!G$2:H$11,2,FALSE),VLOOKUP(H1744,'Pontuação'!E$2:F$11,2,FALSE),VLOOKUP(M1744,'Pontuação'!K$2:L$11,2,FALSE)),0)</f>
        <v>822</v>
      </c>
      <c r="AG1744" s="12">
        <f t="shared" si="1"/>
        <v>82</v>
      </c>
      <c r="AH1744" s="12" t="str">
        <f t="array" ref="AH1744">IFERROR(INDEX('Pontuação'!G$13:G$191, MATCH(AG1744, 'Pontuação'!F$14:F$191, 0)), "Faixa Indefinida")</f>
        <v>D</v>
      </c>
      <c r="AI1744" s="12">
        <f t="shared" si="2"/>
        <v>0</v>
      </c>
      <c r="AJ1744" s="12">
        <f t="shared" si="3"/>
        <v>0</v>
      </c>
      <c r="AK1744" s="12">
        <f t="shared" si="4"/>
        <v>0</v>
      </c>
      <c r="AL1744" s="12">
        <f t="shared" si="5"/>
        <v>1</v>
      </c>
      <c r="AM1744" s="11"/>
      <c r="AN1744" s="13">
        <v>0.0827824654146278</v>
      </c>
      <c r="AO1744" s="11" t="s">
        <v>99</v>
      </c>
      <c r="AP1744" s="14">
        <v>45931.447850717595</v>
      </c>
    </row>
    <row r="1745">
      <c r="A1745" s="8">
        <v>45926.15094907407</v>
      </c>
      <c r="B1745" s="9" t="s">
        <v>3042</v>
      </c>
      <c r="C1745" s="9" t="s">
        <v>3598</v>
      </c>
      <c r="D1745" s="10">
        <v>5.531984708677E12</v>
      </c>
      <c r="E1745" s="9" t="s">
        <v>43</v>
      </c>
      <c r="F1745" s="9"/>
      <c r="G1745" s="9" t="s">
        <v>44</v>
      </c>
      <c r="H1745" s="9" t="s">
        <v>45</v>
      </c>
      <c r="I1745" s="9" t="s">
        <v>106</v>
      </c>
      <c r="J1745" s="9" t="s">
        <v>48</v>
      </c>
      <c r="K1745" s="9" t="s">
        <v>47</v>
      </c>
      <c r="L1745" s="9" t="s">
        <v>47</v>
      </c>
      <c r="M1745" s="9" t="s">
        <v>47</v>
      </c>
      <c r="N1745" s="9" t="s">
        <v>63</v>
      </c>
      <c r="O1745" s="9" t="s">
        <v>50</v>
      </c>
      <c r="P1745" s="11" t="s">
        <v>51</v>
      </c>
      <c r="Q1745" s="11" t="s">
        <v>147</v>
      </c>
      <c r="R1745" s="11" t="s">
        <v>107</v>
      </c>
      <c r="S1745" s="11" t="s">
        <v>148</v>
      </c>
      <c r="T1745" s="11" t="s">
        <v>55</v>
      </c>
      <c r="U1745" s="11" t="s">
        <v>47</v>
      </c>
      <c r="V1745" s="11"/>
      <c r="W1745" s="11"/>
      <c r="X1745" s="11"/>
      <c r="Y1745" s="11"/>
      <c r="Z1745" s="11"/>
      <c r="AA1745" s="11"/>
      <c r="AB1745" s="11"/>
      <c r="AC1745" s="11"/>
      <c r="AD1745" s="11"/>
      <c r="AE1745" s="11"/>
      <c r="AF1745" s="12">
        <f>ROUNDUP(SUM(VLOOKUP(G1745,'Pontuação'!A$2:B$11,2,FALSE),VLOOKUP(E1745,'Pontuação'!C$2:D$11,2,FALSE),VLOOKUP(I1745,'Pontuação'!I$2:J$11,2,FALSE),VLOOKUP(K1745,'Pontuação'!G$2:H$11,2,FALSE),VLOOKUP(H1745,'Pontuação'!E$2:F$11,2,FALSE),VLOOKUP(M1745,'Pontuação'!K$2:L$11,2,FALSE)),0)</f>
        <v>986</v>
      </c>
      <c r="AG1745" s="12">
        <f t="shared" si="1"/>
        <v>99</v>
      </c>
      <c r="AH1745" s="12" t="str">
        <f t="array" ref="AH1745">IFERROR(INDEX('Pontuação'!G$13:G$191, MATCH(AG1745, 'Pontuação'!F$14:F$191, 0)), "Faixa Indefinida")</f>
        <v>C</v>
      </c>
      <c r="AI1745" s="12">
        <f t="shared" si="2"/>
        <v>0</v>
      </c>
      <c r="AJ1745" s="12">
        <f t="shared" si="3"/>
        <v>0</v>
      </c>
      <c r="AK1745" s="12">
        <f t="shared" si="4"/>
        <v>1</v>
      </c>
      <c r="AL1745" s="12">
        <f t="shared" si="5"/>
        <v>0</v>
      </c>
      <c r="AM1745" s="11"/>
      <c r="AN1745" s="13">
        <v>0.3565974618675736</v>
      </c>
      <c r="AO1745" s="11" t="s">
        <v>66</v>
      </c>
      <c r="AP1745" s="14">
        <v>45931.447850717595</v>
      </c>
    </row>
    <row r="1746">
      <c r="A1746" s="8">
        <v>45926.151550925926</v>
      </c>
      <c r="B1746" s="9" t="s">
        <v>3599</v>
      </c>
      <c r="C1746" s="9" t="s">
        <v>3600</v>
      </c>
      <c r="D1746" s="10">
        <v>5.568992010844E12</v>
      </c>
      <c r="E1746" s="9" t="s">
        <v>43</v>
      </c>
      <c r="F1746" s="9"/>
      <c r="G1746" s="9" t="s">
        <v>170</v>
      </c>
      <c r="H1746" s="9" t="s">
        <v>87</v>
      </c>
      <c r="I1746" s="9" t="s">
        <v>62</v>
      </c>
      <c r="J1746" s="9" t="s">
        <v>48</v>
      </c>
      <c r="K1746" s="9" t="s">
        <v>48</v>
      </c>
      <c r="L1746" s="9" t="s">
        <v>48</v>
      </c>
      <c r="M1746" s="9" t="s">
        <v>48</v>
      </c>
      <c r="N1746" s="9" t="s">
        <v>63</v>
      </c>
      <c r="O1746" s="9" t="s">
        <v>64</v>
      </c>
      <c r="P1746" s="11" t="s">
        <v>51</v>
      </c>
      <c r="Q1746" s="11" t="s">
        <v>141</v>
      </c>
      <c r="R1746" s="11" t="s">
        <v>90</v>
      </c>
      <c r="S1746" s="11" t="s">
        <v>54</v>
      </c>
      <c r="T1746" s="11" t="s">
        <v>65</v>
      </c>
      <c r="U1746" s="11" t="s">
        <v>56</v>
      </c>
      <c r="V1746" s="11"/>
      <c r="W1746" s="11"/>
      <c r="X1746" s="11"/>
      <c r="Y1746" s="11"/>
      <c r="Z1746" s="11"/>
      <c r="AA1746" s="11"/>
      <c r="AB1746" s="11"/>
      <c r="AC1746" s="11"/>
      <c r="AD1746" s="11"/>
      <c r="AE1746" s="11"/>
      <c r="AF1746" s="12">
        <v>1225.0</v>
      </c>
      <c r="AG1746" s="12">
        <f t="shared" si="1"/>
        <v>123</v>
      </c>
      <c r="AH1746" s="12" t="str">
        <f t="array" ref="AH1746">IFERROR(INDEX('Pontuação'!G$13:G$191, MATCH(AG1746, 'Pontuação'!F$14:F$191, 0)), "Faixa Indefinida")</f>
        <v>A</v>
      </c>
      <c r="AI1746" s="12">
        <f t="shared" si="2"/>
        <v>1</v>
      </c>
      <c r="AJ1746" s="12">
        <f t="shared" si="3"/>
        <v>0</v>
      </c>
      <c r="AK1746" s="12">
        <f t="shared" si="4"/>
        <v>0</v>
      </c>
      <c r="AL1746" s="12">
        <f t="shared" si="5"/>
        <v>0</v>
      </c>
      <c r="AM1746" s="11"/>
      <c r="AN1746" s="13">
        <v>0.18048318906090466</v>
      </c>
      <c r="AO1746" s="11" t="s">
        <v>110</v>
      </c>
      <c r="AP1746" s="14">
        <v>45931.447850717595</v>
      </c>
    </row>
    <row r="1747">
      <c r="A1747" s="8">
        <v>45926.15403935185</v>
      </c>
      <c r="B1747" s="9" t="s">
        <v>3601</v>
      </c>
      <c r="C1747" s="9" t="s">
        <v>3602</v>
      </c>
      <c r="D1747" s="10">
        <v>5.585985724983E12</v>
      </c>
      <c r="E1747" s="9" t="s">
        <v>75</v>
      </c>
      <c r="F1747" s="9"/>
      <c r="G1747" s="9" t="s">
        <v>144</v>
      </c>
      <c r="H1747" s="9" t="s">
        <v>77</v>
      </c>
      <c r="I1747" s="9" t="s">
        <v>88</v>
      </c>
      <c r="J1747" s="9" t="s">
        <v>47</v>
      </c>
      <c r="K1747" s="9" t="s">
        <v>48</v>
      </c>
      <c r="L1747" s="9" t="s">
        <v>48</v>
      </c>
      <c r="M1747" s="9" t="s">
        <v>47</v>
      </c>
      <c r="N1747" s="9" t="s">
        <v>118</v>
      </c>
      <c r="O1747" s="9" t="s">
        <v>64</v>
      </c>
      <c r="P1747" s="11" t="s">
        <v>51</v>
      </c>
      <c r="Q1747" s="11" t="s">
        <v>115</v>
      </c>
      <c r="R1747" s="11" t="s">
        <v>53</v>
      </c>
      <c r="S1747" s="11" t="s">
        <v>54</v>
      </c>
      <c r="T1747" s="11" t="s">
        <v>55</v>
      </c>
      <c r="U1747" s="11" t="s">
        <v>47</v>
      </c>
      <c r="V1747" s="11"/>
      <c r="W1747" s="11"/>
      <c r="X1747" s="11"/>
      <c r="Y1747" s="11"/>
      <c r="Z1747" s="11"/>
      <c r="AA1747" s="11"/>
      <c r="AB1747" s="11"/>
      <c r="AC1747" s="11"/>
      <c r="AD1747" s="11"/>
      <c r="AE1747" s="11"/>
      <c r="AF1747" s="12">
        <f>ROUNDUP(SUM(VLOOKUP(G1747,'Pontuação'!A$2:B$11,2,FALSE),VLOOKUP(E1747,'Pontuação'!C$2:D$11,2,FALSE),VLOOKUP(I1747,'Pontuação'!I$2:J$11,2,FALSE),VLOOKUP(K1747,'Pontuação'!G$2:H$11,2,FALSE),VLOOKUP(H1747,'Pontuação'!E$2:F$11,2,FALSE),VLOOKUP(M1747,'Pontuação'!K$2:L$11,2,FALSE)),0)</f>
        <v>967</v>
      </c>
      <c r="AG1747" s="12">
        <f t="shared" si="1"/>
        <v>97</v>
      </c>
      <c r="AH1747" s="12" t="str">
        <f t="array" ref="AH1747">IFERROR(INDEX('Pontuação'!G$13:G$191, MATCH(AG1747, 'Pontuação'!F$14:F$191, 0)), "Faixa Indefinida")</f>
        <v>C</v>
      </c>
      <c r="AI1747" s="12">
        <f t="shared" si="2"/>
        <v>0</v>
      </c>
      <c r="AJ1747" s="12">
        <f t="shared" si="3"/>
        <v>0</v>
      </c>
      <c r="AK1747" s="12">
        <f t="shared" si="4"/>
        <v>1</v>
      </c>
      <c r="AL1747" s="12">
        <f t="shared" si="5"/>
        <v>0</v>
      </c>
      <c r="AM1747" s="11"/>
      <c r="AN1747" s="13">
        <v>0.03221539018976596</v>
      </c>
      <c r="AO1747" s="11" t="s">
        <v>99</v>
      </c>
      <c r="AP1747" s="14">
        <v>45931.447850717595</v>
      </c>
    </row>
    <row r="1748">
      <c r="A1748" s="8">
        <v>45926.15418981481</v>
      </c>
      <c r="B1748" s="9" t="s">
        <v>3603</v>
      </c>
      <c r="C1748" s="9" t="s">
        <v>3604</v>
      </c>
      <c r="D1748" s="10">
        <v>5.564999797539E12</v>
      </c>
      <c r="E1748" s="9" t="s">
        <v>43</v>
      </c>
      <c r="F1748" s="9"/>
      <c r="G1748" s="9" t="s">
        <v>60</v>
      </c>
      <c r="H1748" s="9" t="s">
        <v>45</v>
      </c>
      <c r="I1748" s="9" t="s">
        <v>106</v>
      </c>
      <c r="J1748" s="9" t="s">
        <v>47</v>
      </c>
      <c r="K1748" s="9" t="s">
        <v>48</v>
      </c>
      <c r="L1748" s="9" t="s">
        <v>47</v>
      </c>
      <c r="M1748" s="9" t="s">
        <v>48</v>
      </c>
      <c r="N1748" s="9" t="s">
        <v>63</v>
      </c>
      <c r="O1748" s="9" t="s">
        <v>70</v>
      </c>
      <c r="P1748" s="11" t="s">
        <v>51</v>
      </c>
      <c r="Q1748" s="11" t="s">
        <v>89</v>
      </c>
      <c r="R1748" s="11" t="s">
        <v>90</v>
      </c>
      <c r="S1748" s="11" t="s">
        <v>54</v>
      </c>
      <c r="T1748" s="11" t="s">
        <v>65</v>
      </c>
      <c r="U1748" s="11" t="s">
        <v>56</v>
      </c>
      <c r="V1748" s="11"/>
      <c r="W1748" s="11"/>
      <c r="X1748" s="11"/>
      <c r="Y1748" s="11"/>
      <c r="Z1748" s="11"/>
      <c r="AA1748" s="11"/>
      <c r="AB1748" s="11"/>
      <c r="AC1748" s="11"/>
      <c r="AD1748" s="11"/>
      <c r="AE1748" s="11"/>
      <c r="AF1748" s="12">
        <f>ROUNDUP(SUM(VLOOKUP(G1748,'Pontuação'!A$2:B$11,2,FALSE),VLOOKUP(E1748,'Pontuação'!C$2:D$11,2,FALSE),VLOOKUP(I1748,'Pontuação'!I$2:J$11,2,FALSE),VLOOKUP(K1748,'Pontuação'!G$2:H$11,2,FALSE),VLOOKUP(H1748,'Pontuação'!E$2:F$11,2,FALSE),VLOOKUP(M1748,'Pontuação'!K$2:L$11,2,FALSE)),0)</f>
        <v>1323</v>
      </c>
      <c r="AG1748" s="12">
        <f t="shared" si="1"/>
        <v>132</v>
      </c>
      <c r="AH1748" s="12" t="str">
        <f t="array" ref="AH1748">IFERROR(INDEX('Pontuação'!G$13:G$191, MATCH(AG1748, 'Pontuação'!F$14:F$191, 0)), "Faixa Indefinida")</f>
        <v>A</v>
      </c>
      <c r="AI1748" s="12">
        <f t="shared" si="2"/>
        <v>1</v>
      </c>
      <c r="AJ1748" s="12">
        <f t="shared" si="3"/>
        <v>0</v>
      </c>
      <c r="AK1748" s="12">
        <f t="shared" si="4"/>
        <v>0</v>
      </c>
      <c r="AL1748" s="12">
        <f t="shared" si="5"/>
        <v>0</v>
      </c>
      <c r="AM1748" s="11"/>
      <c r="AN1748" s="13">
        <v>0.24162550567804011</v>
      </c>
      <c r="AO1748" s="11" t="s">
        <v>84</v>
      </c>
      <c r="AP1748" s="14">
        <v>45931.447850717595</v>
      </c>
    </row>
    <row r="1749">
      <c r="A1749" s="8">
        <v>45926.15421296296</v>
      </c>
      <c r="B1749" s="9" t="s">
        <v>3605</v>
      </c>
      <c r="C1749" s="9" t="s">
        <v>3606</v>
      </c>
      <c r="D1749" s="10">
        <v>5.531991332061E12</v>
      </c>
      <c r="E1749" s="9" t="s">
        <v>43</v>
      </c>
      <c r="F1749" s="9"/>
      <c r="G1749" s="9" t="s">
        <v>69</v>
      </c>
      <c r="H1749" s="9" t="s">
        <v>61</v>
      </c>
      <c r="I1749" s="9" t="s">
        <v>62</v>
      </c>
      <c r="J1749" s="9" t="s">
        <v>48</v>
      </c>
      <c r="K1749" s="9" t="s">
        <v>48</v>
      </c>
      <c r="L1749" s="9" t="s">
        <v>48</v>
      </c>
      <c r="M1749" s="9" t="s">
        <v>48</v>
      </c>
      <c r="N1749" s="9" t="s">
        <v>118</v>
      </c>
      <c r="O1749" s="9" t="s">
        <v>70</v>
      </c>
      <c r="P1749" s="11" t="s">
        <v>51</v>
      </c>
      <c r="Q1749" s="11" t="s">
        <v>115</v>
      </c>
      <c r="R1749" s="11" t="s">
        <v>53</v>
      </c>
      <c r="S1749" s="11" t="s">
        <v>54</v>
      </c>
      <c r="T1749" s="11" t="s">
        <v>55</v>
      </c>
      <c r="U1749" s="11" t="s">
        <v>56</v>
      </c>
      <c r="V1749" s="11"/>
      <c r="W1749" s="11"/>
      <c r="X1749" s="11"/>
      <c r="Y1749" s="11"/>
      <c r="Z1749" s="11"/>
      <c r="AA1749" s="11"/>
      <c r="AB1749" s="11"/>
      <c r="AC1749" s="11"/>
      <c r="AD1749" s="11"/>
      <c r="AE1749" s="11"/>
      <c r="AF1749" s="12">
        <f>ROUNDUP(SUM(VLOOKUP(G1749,'Pontuação'!A$2:B$11,2,FALSE),VLOOKUP(E1749,'Pontuação'!C$2:D$11,2,FALSE),VLOOKUP(I1749,'Pontuação'!I$2:J$11,2,FALSE),VLOOKUP(K1749,'Pontuação'!G$2:H$11,2,FALSE),VLOOKUP(H1749,'Pontuação'!E$2:F$11,2,FALSE),VLOOKUP(M1749,'Pontuação'!K$2:L$11,2,FALSE)),0)</f>
        <v>1091</v>
      </c>
      <c r="AG1749" s="12">
        <f t="shared" si="1"/>
        <v>109</v>
      </c>
      <c r="AH1749" s="12" t="str">
        <f t="array" ref="AH1749">IFERROR(INDEX('Pontuação'!G$13:G$191, MATCH(AG1749, 'Pontuação'!F$14:F$191, 0)), "Faixa Indefinida")</f>
        <v>B</v>
      </c>
      <c r="AI1749" s="12">
        <f t="shared" si="2"/>
        <v>0</v>
      </c>
      <c r="AJ1749" s="12">
        <f t="shared" si="3"/>
        <v>1</v>
      </c>
      <c r="AK1749" s="12">
        <f t="shared" si="4"/>
        <v>0</v>
      </c>
      <c r="AL1749" s="12">
        <f t="shared" si="5"/>
        <v>0</v>
      </c>
      <c r="AM1749" s="11"/>
      <c r="AN1749" s="13">
        <v>0.3087031611600388</v>
      </c>
      <c r="AO1749" s="11" t="s">
        <v>124</v>
      </c>
      <c r="AP1749" s="14">
        <v>45931.447850717595</v>
      </c>
    </row>
    <row r="1750">
      <c r="A1750" s="8">
        <v>45926.154328703706</v>
      </c>
      <c r="B1750" s="9" t="s">
        <v>3607</v>
      </c>
      <c r="C1750" s="9" t="s">
        <v>3608</v>
      </c>
      <c r="D1750" s="10">
        <v>5.511947111183E12</v>
      </c>
      <c r="E1750" s="9" t="s">
        <v>43</v>
      </c>
      <c r="F1750" s="9"/>
      <c r="G1750" s="9" t="s">
        <v>44</v>
      </c>
      <c r="H1750" s="9" t="s">
        <v>61</v>
      </c>
      <c r="I1750" s="9" t="s">
        <v>46</v>
      </c>
      <c r="J1750" s="9" t="s">
        <v>47</v>
      </c>
      <c r="K1750" s="9" t="s">
        <v>47</v>
      </c>
      <c r="L1750" s="9" t="s">
        <v>47</v>
      </c>
      <c r="M1750" s="9" t="s">
        <v>48</v>
      </c>
      <c r="N1750" s="9" t="s">
        <v>63</v>
      </c>
      <c r="O1750" s="9" t="s">
        <v>64</v>
      </c>
      <c r="P1750" s="11" t="s">
        <v>51</v>
      </c>
      <c r="Q1750" s="11" t="s">
        <v>141</v>
      </c>
      <c r="R1750" s="11" t="s">
        <v>90</v>
      </c>
      <c r="S1750" s="11" t="s">
        <v>54</v>
      </c>
      <c r="T1750" s="11" t="s">
        <v>65</v>
      </c>
      <c r="U1750" s="11" t="s">
        <v>56</v>
      </c>
      <c r="V1750" s="11"/>
      <c r="W1750" s="11"/>
      <c r="X1750" s="11"/>
      <c r="Y1750" s="11"/>
      <c r="Z1750" s="11"/>
      <c r="AA1750" s="11"/>
      <c r="AB1750" s="11"/>
      <c r="AC1750" s="11"/>
      <c r="AD1750" s="11"/>
      <c r="AE1750" s="11"/>
      <c r="AF1750" s="12">
        <f>ROUNDUP(SUM(VLOOKUP(G1750,'Pontuação'!A$2:B$11,2,FALSE),VLOOKUP(E1750,'Pontuação'!C$2:D$11,2,FALSE),VLOOKUP(I1750,'Pontuação'!I$2:J$11,2,FALSE),VLOOKUP(K1750,'Pontuação'!G$2:H$11,2,FALSE),VLOOKUP(H1750,'Pontuação'!E$2:F$11,2,FALSE),VLOOKUP(M1750,'Pontuação'!K$2:L$11,2,FALSE)),0)</f>
        <v>1144</v>
      </c>
      <c r="AG1750" s="12">
        <f t="shared" si="1"/>
        <v>114</v>
      </c>
      <c r="AH1750" s="12" t="str">
        <f t="array" ref="AH1750">IFERROR(INDEX('Pontuação'!G$13:G$191, MATCH(AG1750, 'Pontuação'!F$14:F$191, 0)), "Faixa Indefinida")</f>
        <v>B</v>
      </c>
      <c r="AI1750" s="12">
        <f t="shared" si="2"/>
        <v>0</v>
      </c>
      <c r="AJ1750" s="12">
        <f t="shared" si="3"/>
        <v>1</v>
      </c>
      <c r="AK1750" s="12">
        <f t="shared" si="4"/>
        <v>0</v>
      </c>
      <c r="AL1750" s="12">
        <f t="shared" si="5"/>
        <v>0</v>
      </c>
      <c r="AM1750" s="11"/>
      <c r="AN1750" s="13">
        <v>0.2743123262898797</v>
      </c>
      <c r="AO1750" s="11" t="s">
        <v>91</v>
      </c>
      <c r="AP1750" s="14">
        <v>45931.447850717595</v>
      </c>
    </row>
    <row r="1751">
      <c r="A1751" s="8">
        <v>45926.15476851852</v>
      </c>
      <c r="B1751" s="9" t="s">
        <v>3609</v>
      </c>
      <c r="C1751" s="9" t="s">
        <v>3610</v>
      </c>
      <c r="D1751" s="10">
        <v>5.547997352995E12</v>
      </c>
      <c r="E1751" s="9" t="s">
        <v>43</v>
      </c>
      <c r="F1751" s="9"/>
      <c r="G1751" s="9" t="s">
        <v>76</v>
      </c>
      <c r="H1751" s="9" t="s">
        <v>45</v>
      </c>
      <c r="I1751" s="9" t="s">
        <v>46</v>
      </c>
      <c r="J1751" s="9" t="s">
        <v>48</v>
      </c>
      <c r="K1751" s="9" t="s">
        <v>47</v>
      </c>
      <c r="L1751" s="9" t="s">
        <v>47</v>
      </c>
      <c r="M1751" s="9" t="s">
        <v>47</v>
      </c>
      <c r="N1751" s="9" t="s">
        <v>49</v>
      </c>
      <c r="O1751" s="9" t="s">
        <v>50</v>
      </c>
      <c r="P1751" s="11" t="s">
        <v>51</v>
      </c>
      <c r="Q1751" s="11" t="s">
        <v>52</v>
      </c>
      <c r="R1751" s="11" t="s">
        <v>53</v>
      </c>
      <c r="S1751" s="11" t="s">
        <v>54</v>
      </c>
      <c r="T1751" s="11" t="s">
        <v>55</v>
      </c>
      <c r="U1751" s="11" t="s">
        <v>47</v>
      </c>
      <c r="V1751" s="11"/>
      <c r="W1751" s="11"/>
      <c r="X1751" s="11"/>
      <c r="Y1751" s="11"/>
      <c r="Z1751" s="11"/>
      <c r="AA1751" s="11"/>
      <c r="AB1751" s="11"/>
      <c r="AC1751" s="11"/>
      <c r="AD1751" s="11"/>
      <c r="AE1751" s="11"/>
      <c r="AF1751" s="12">
        <f>ROUNDUP(SUM(VLOOKUP(G1751,'Pontuação'!A$2:B$11,2,FALSE),VLOOKUP(E1751,'Pontuação'!C$2:D$11,2,FALSE),VLOOKUP(I1751,'Pontuação'!I$2:J$11,2,FALSE),VLOOKUP(K1751,'Pontuação'!G$2:H$11,2,FALSE),VLOOKUP(H1751,'Pontuação'!E$2:F$11,2,FALSE),VLOOKUP(M1751,'Pontuação'!K$2:L$11,2,FALSE)),0)</f>
        <v>1141</v>
      </c>
      <c r="AG1751" s="12">
        <f t="shared" si="1"/>
        <v>114</v>
      </c>
      <c r="AH1751" s="12" t="str">
        <f t="array" ref="AH1751">IFERROR(INDEX('Pontuação'!G$13:G$191, MATCH(AG1751, 'Pontuação'!F$14:F$191, 0)), "Faixa Indefinida")</f>
        <v>B</v>
      </c>
      <c r="AI1751" s="12">
        <f t="shared" si="2"/>
        <v>0</v>
      </c>
      <c r="AJ1751" s="12">
        <f t="shared" si="3"/>
        <v>1</v>
      </c>
      <c r="AK1751" s="12">
        <f t="shared" si="4"/>
        <v>0</v>
      </c>
      <c r="AL1751" s="12">
        <f t="shared" si="5"/>
        <v>0</v>
      </c>
      <c r="AM1751" s="11"/>
      <c r="AN1751" s="13">
        <v>0.26037116215290873</v>
      </c>
      <c r="AO1751" s="11" t="s">
        <v>91</v>
      </c>
      <c r="AP1751" s="14">
        <v>45931.447850717595</v>
      </c>
    </row>
    <row r="1752">
      <c r="A1752" s="8">
        <v>45926.160995370374</v>
      </c>
      <c r="B1752" s="9" t="s">
        <v>3611</v>
      </c>
      <c r="C1752" s="9" t="s">
        <v>3612</v>
      </c>
      <c r="D1752" s="10">
        <v>5.512991549719E12</v>
      </c>
      <c r="E1752" s="9" t="s">
        <v>43</v>
      </c>
      <c r="F1752" s="9"/>
      <c r="G1752" s="9" t="s">
        <v>44</v>
      </c>
      <c r="H1752" s="9" t="s">
        <v>87</v>
      </c>
      <c r="I1752" s="9" t="s">
        <v>88</v>
      </c>
      <c r="J1752" s="9" t="s">
        <v>48</v>
      </c>
      <c r="K1752" s="9" t="s">
        <v>47</v>
      </c>
      <c r="L1752" s="9" t="s">
        <v>47</v>
      </c>
      <c r="M1752" s="9" t="s">
        <v>48</v>
      </c>
      <c r="N1752" s="9" t="s">
        <v>63</v>
      </c>
      <c r="O1752" s="9" t="s">
        <v>50</v>
      </c>
      <c r="P1752" s="11" t="s">
        <v>51</v>
      </c>
      <c r="Q1752" s="11" t="s">
        <v>203</v>
      </c>
      <c r="R1752" s="11" t="s">
        <v>748</v>
      </c>
      <c r="S1752" s="11" t="s">
        <v>749</v>
      </c>
      <c r="T1752" s="11" t="s">
        <v>55</v>
      </c>
      <c r="U1752" s="11" t="s">
        <v>56</v>
      </c>
      <c r="V1752" s="11"/>
      <c r="W1752" s="11"/>
      <c r="X1752" s="11"/>
      <c r="Y1752" s="11"/>
      <c r="Z1752" s="11"/>
      <c r="AA1752" s="11"/>
      <c r="AB1752" s="11"/>
      <c r="AC1752" s="11"/>
      <c r="AD1752" s="11"/>
      <c r="AE1752" s="11"/>
      <c r="AF1752" s="12">
        <f>ROUNDUP(SUM(VLOOKUP(G1752,'Pontuação'!A$2:B$11,2,FALSE),VLOOKUP(E1752,'Pontuação'!C$2:D$11,2,FALSE),VLOOKUP(I1752,'Pontuação'!I$2:J$11,2,FALSE),VLOOKUP(K1752,'Pontuação'!G$2:H$11,2,FALSE),VLOOKUP(H1752,'Pontuação'!E$2:F$11,2,FALSE),VLOOKUP(M1752,'Pontuação'!K$2:L$11,2,FALSE)),0)</f>
        <v>998</v>
      </c>
      <c r="AG1752" s="12">
        <f t="shared" si="1"/>
        <v>100</v>
      </c>
      <c r="AH1752" s="12" t="str">
        <f t="array" ref="AH1752">IFERROR(INDEX('Pontuação'!G$13:G$191, MATCH(AG1752, 'Pontuação'!F$14:F$191, 0)), "Faixa Indefinida")</f>
        <v>C</v>
      </c>
      <c r="AI1752" s="12">
        <f t="shared" si="2"/>
        <v>0</v>
      </c>
      <c r="AJ1752" s="12">
        <f t="shared" si="3"/>
        <v>0</v>
      </c>
      <c r="AK1752" s="12">
        <f t="shared" si="4"/>
        <v>1</v>
      </c>
      <c r="AL1752" s="12">
        <f t="shared" si="5"/>
        <v>0</v>
      </c>
      <c r="AM1752" s="11"/>
      <c r="AN1752" s="13">
        <v>0.4283842075102043</v>
      </c>
      <c r="AO1752" s="11" t="s">
        <v>151</v>
      </c>
      <c r="AP1752" s="14">
        <v>45931.447850717595</v>
      </c>
    </row>
    <row r="1753">
      <c r="A1753" s="8">
        <v>45926.16431712963</v>
      </c>
      <c r="B1753" s="9" t="s">
        <v>3613</v>
      </c>
      <c r="C1753" s="9" t="s">
        <v>3614</v>
      </c>
      <c r="D1753" s="10">
        <v>5.587991763E12</v>
      </c>
      <c r="E1753" s="9" t="s">
        <v>43</v>
      </c>
      <c r="F1753" s="9"/>
      <c r="G1753" s="9" t="s">
        <v>170</v>
      </c>
      <c r="H1753" s="9" t="s">
        <v>157</v>
      </c>
      <c r="I1753" s="9" t="s">
        <v>46</v>
      </c>
      <c r="J1753" s="9" t="s">
        <v>47</v>
      </c>
      <c r="K1753" s="9" t="s">
        <v>47</v>
      </c>
      <c r="L1753" s="9" t="s">
        <v>48</v>
      </c>
      <c r="M1753" s="9" t="s">
        <v>47</v>
      </c>
      <c r="N1753" s="9" t="s">
        <v>79</v>
      </c>
      <c r="O1753" s="9" t="s">
        <v>95</v>
      </c>
      <c r="P1753" s="11" t="s">
        <v>51</v>
      </c>
      <c r="Q1753" s="11" t="s">
        <v>141</v>
      </c>
      <c r="R1753" s="11" t="s">
        <v>90</v>
      </c>
      <c r="S1753" s="11" t="s">
        <v>54</v>
      </c>
      <c r="T1753" s="11" t="s">
        <v>65</v>
      </c>
      <c r="U1753" s="11" t="s">
        <v>56</v>
      </c>
      <c r="V1753" s="11"/>
      <c r="W1753" s="11"/>
      <c r="X1753" s="11"/>
      <c r="Y1753" s="11"/>
      <c r="Z1753" s="11"/>
      <c r="AA1753" s="11"/>
      <c r="AB1753" s="11"/>
      <c r="AC1753" s="11"/>
      <c r="AD1753" s="11"/>
      <c r="AE1753" s="11"/>
      <c r="AF1753" s="12">
        <f>ROUNDUP(SUM(VLOOKUP(G1753,'Pontuação'!A$2:B$11,2,FALSE),VLOOKUP(E1753,'Pontuação'!C$2:D$11,2,FALSE),VLOOKUP(I1753,'Pontuação'!I$2:J$11,2,FALSE),VLOOKUP(K1753,'Pontuação'!G$2:H$11,2,FALSE),VLOOKUP(H1753,'Pontuação'!E$2:F$11,2,FALSE),VLOOKUP(M1753,'Pontuação'!K$2:L$11,2,FALSE)),0)</f>
        <v>877</v>
      </c>
      <c r="AG1753" s="12">
        <f t="shared" si="1"/>
        <v>88</v>
      </c>
      <c r="AH1753" s="12" t="str">
        <f t="array" ref="AH1753">IFERROR(INDEX('Pontuação'!G$13:G$191, MATCH(AG1753, 'Pontuação'!F$14:F$191, 0)), "Faixa Indefinida")</f>
        <v>C</v>
      </c>
      <c r="AI1753" s="12">
        <f t="shared" si="2"/>
        <v>0</v>
      </c>
      <c r="AJ1753" s="12">
        <f t="shared" si="3"/>
        <v>0</v>
      </c>
      <c r="AK1753" s="12">
        <f t="shared" si="4"/>
        <v>1</v>
      </c>
      <c r="AL1753" s="12">
        <f t="shared" si="5"/>
        <v>0</v>
      </c>
      <c r="AM1753" s="11"/>
      <c r="AN1753" s="13">
        <v>0.1437238259937089</v>
      </c>
      <c r="AO1753" s="11" t="s">
        <v>110</v>
      </c>
      <c r="AP1753" s="14">
        <v>45931.447850717595</v>
      </c>
    </row>
    <row r="1754">
      <c r="A1754" s="8">
        <v>45926.16972222222</v>
      </c>
      <c r="B1754" s="9" t="s">
        <v>3615</v>
      </c>
      <c r="C1754" s="9" t="s">
        <v>3616</v>
      </c>
      <c r="D1754" s="10">
        <v>5.511990222795E12</v>
      </c>
      <c r="E1754" s="9" t="s">
        <v>43</v>
      </c>
      <c r="F1754" s="9"/>
      <c r="G1754" s="9" t="s">
        <v>76</v>
      </c>
      <c r="H1754" s="9" t="s">
        <v>61</v>
      </c>
      <c r="I1754" s="9" t="s">
        <v>78</v>
      </c>
      <c r="J1754" s="9" t="s">
        <v>48</v>
      </c>
      <c r="K1754" s="9" t="s">
        <v>47</v>
      </c>
      <c r="L1754" s="9" t="s">
        <v>48</v>
      </c>
      <c r="M1754" s="9" t="s">
        <v>48</v>
      </c>
      <c r="N1754" s="9" t="s">
        <v>63</v>
      </c>
      <c r="O1754" s="9" t="s">
        <v>50</v>
      </c>
      <c r="P1754" s="11" t="s">
        <v>51</v>
      </c>
      <c r="Q1754" s="11" t="s">
        <v>133</v>
      </c>
      <c r="R1754" s="11" t="s">
        <v>90</v>
      </c>
      <c r="S1754" s="11" t="s">
        <v>72</v>
      </c>
      <c r="T1754" s="11" t="s">
        <v>55</v>
      </c>
      <c r="U1754" s="11" t="s">
        <v>47</v>
      </c>
      <c r="V1754" s="11"/>
      <c r="W1754" s="11"/>
      <c r="X1754" s="11"/>
      <c r="Y1754" s="11"/>
      <c r="Z1754" s="11"/>
      <c r="AA1754" s="11"/>
      <c r="AB1754" s="11"/>
      <c r="AC1754" s="11"/>
      <c r="AD1754" s="11"/>
      <c r="AE1754" s="11"/>
      <c r="AF1754" s="12">
        <f>ROUNDUP(SUM(VLOOKUP(G1754,'Pontuação'!A$2:B$11,2,FALSE),VLOOKUP(E1754,'Pontuação'!C$2:D$11,2,FALSE),VLOOKUP(I1754,'Pontuação'!I$2:J$11,2,FALSE),VLOOKUP(K1754,'Pontuação'!G$2:H$11,2,FALSE),VLOOKUP(H1754,'Pontuação'!E$2:F$11,2,FALSE),VLOOKUP(M1754,'Pontuação'!K$2:L$11,2,FALSE)),0)</f>
        <v>1162</v>
      </c>
      <c r="AG1754" s="12">
        <f t="shared" si="1"/>
        <v>116</v>
      </c>
      <c r="AH1754" s="12" t="str">
        <f t="array" ref="AH1754">IFERROR(INDEX('Pontuação'!G$13:G$191, MATCH(AG1754, 'Pontuação'!F$14:F$191, 0)), "Faixa Indefinida")</f>
        <v>B</v>
      </c>
      <c r="AI1754" s="12">
        <f t="shared" si="2"/>
        <v>0</v>
      </c>
      <c r="AJ1754" s="12">
        <f t="shared" si="3"/>
        <v>1</v>
      </c>
      <c r="AK1754" s="12">
        <f t="shared" si="4"/>
        <v>0</v>
      </c>
      <c r="AL1754" s="12">
        <f t="shared" si="5"/>
        <v>0</v>
      </c>
      <c r="AM1754" s="11"/>
      <c r="AN1754" s="13">
        <v>0.19210447711229695</v>
      </c>
      <c r="AO1754" s="11" t="s">
        <v>162</v>
      </c>
      <c r="AP1754" s="14">
        <v>45931.447850717595</v>
      </c>
    </row>
    <row r="1755">
      <c r="A1755" s="8">
        <v>45926.17113425926</v>
      </c>
      <c r="B1755" s="9" t="s">
        <v>3617</v>
      </c>
      <c r="C1755" s="9" t="s">
        <v>3618</v>
      </c>
      <c r="D1755" s="10">
        <v>5.545988060822E12</v>
      </c>
      <c r="E1755" s="9" t="s">
        <v>75</v>
      </c>
      <c r="F1755" s="9"/>
      <c r="G1755" s="9" t="s">
        <v>76</v>
      </c>
      <c r="H1755" s="9" t="s">
        <v>45</v>
      </c>
      <c r="I1755" s="9" t="s">
        <v>88</v>
      </c>
      <c r="J1755" s="9" t="s">
        <v>47</v>
      </c>
      <c r="K1755" s="9" t="s">
        <v>47</v>
      </c>
      <c r="L1755" s="9" t="s">
        <v>48</v>
      </c>
      <c r="M1755" s="9" t="s">
        <v>48</v>
      </c>
      <c r="N1755" s="9" t="s">
        <v>79</v>
      </c>
      <c r="O1755" s="9" t="s">
        <v>50</v>
      </c>
      <c r="P1755" s="11" t="s">
        <v>51</v>
      </c>
      <c r="Q1755" s="11" t="s">
        <v>203</v>
      </c>
      <c r="R1755" s="11" t="s">
        <v>204</v>
      </c>
      <c r="S1755" s="11" t="s">
        <v>205</v>
      </c>
      <c r="T1755" s="11" t="s">
        <v>65</v>
      </c>
      <c r="U1755" s="11" t="s">
        <v>56</v>
      </c>
      <c r="V1755" s="11"/>
      <c r="W1755" s="11"/>
      <c r="X1755" s="11"/>
      <c r="Y1755" s="11"/>
      <c r="Z1755" s="11"/>
      <c r="AA1755" s="11"/>
      <c r="AB1755" s="11"/>
      <c r="AC1755" s="11"/>
      <c r="AD1755" s="11"/>
      <c r="AE1755" s="11"/>
      <c r="AF1755" s="12">
        <f>ROUNDUP(SUM(VLOOKUP(G1755,'Pontuação'!A$2:B$11,2,FALSE),VLOOKUP(E1755,'Pontuação'!C$2:D$11,2,FALSE),VLOOKUP(I1755,'Pontuação'!I$2:J$11,2,FALSE),VLOOKUP(K1755,'Pontuação'!G$2:H$11,2,FALSE),VLOOKUP(H1755,'Pontuação'!E$2:F$11,2,FALSE),VLOOKUP(M1755,'Pontuação'!K$2:L$11,2,FALSE)),0)</f>
        <v>1138</v>
      </c>
      <c r="AG1755" s="12">
        <f t="shared" si="1"/>
        <v>114</v>
      </c>
      <c r="AH1755" s="12" t="str">
        <f t="array" ref="AH1755">IFERROR(INDEX('Pontuação'!G$13:G$191, MATCH(AG1755, 'Pontuação'!F$14:F$191, 0)), "Faixa Indefinida")</f>
        <v>B</v>
      </c>
      <c r="AI1755" s="12">
        <f t="shared" si="2"/>
        <v>0</v>
      </c>
      <c r="AJ1755" s="12">
        <f t="shared" si="3"/>
        <v>1</v>
      </c>
      <c r="AK1755" s="12">
        <f t="shared" si="4"/>
        <v>0</v>
      </c>
      <c r="AL1755" s="12">
        <f t="shared" si="5"/>
        <v>0</v>
      </c>
      <c r="AM1755" s="11"/>
      <c r="AN1755" s="13">
        <v>0.269815826016053</v>
      </c>
      <c r="AO1755" s="11" t="s">
        <v>91</v>
      </c>
      <c r="AP1755" s="14">
        <v>45931.447850717595</v>
      </c>
    </row>
    <row r="1756">
      <c r="A1756" s="8">
        <v>45926.17344907407</v>
      </c>
      <c r="B1756" s="9" t="s">
        <v>3619</v>
      </c>
      <c r="C1756" s="9" t="s">
        <v>3620</v>
      </c>
      <c r="D1756" s="10">
        <v>5.519997193442E12</v>
      </c>
      <c r="E1756" s="9" t="s">
        <v>75</v>
      </c>
      <c r="F1756" s="9"/>
      <c r="G1756" s="9" t="s">
        <v>44</v>
      </c>
      <c r="H1756" s="9" t="s">
        <v>87</v>
      </c>
      <c r="I1756" s="9" t="s">
        <v>88</v>
      </c>
      <c r="J1756" s="9" t="s">
        <v>48</v>
      </c>
      <c r="K1756" s="9" t="s">
        <v>48</v>
      </c>
      <c r="L1756" s="9" t="s">
        <v>47</v>
      </c>
      <c r="M1756" s="9" t="s">
        <v>47</v>
      </c>
      <c r="N1756" s="9" t="s">
        <v>63</v>
      </c>
      <c r="O1756" s="9" t="s">
        <v>50</v>
      </c>
      <c r="P1756" s="11" t="s">
        <v>51</v>
      </c>
      <c r="Q1756" s="11" t="s">
        <v>203</v>
      </c>
      <c r="R1756" s="11" t="s">
        <v>311</v>
      </c>
      <c r="S1756" s="11" t="s">
        <v>54</v>
      </c>
      <c r="T1756" s="11" t="s">
        <v>55</v>
      </c>
      <c r="U1756" s="11" t="s">
        <v>56</v>
      </c>
      <c r="V1756" s="11"/>
      <c r="W1756" s="11"/>
      <c r="X1756" s="11"/>
      <c r="Y1756" s="11"/>
      <c r="Z1756" s="11"/>
      <c r="AA1756" s="11"/>
      <c r="AB1756" s="11"/>
      <c r="AC1756" s="11"/>
      <c r="AD1756" s="11"/>
      <c r="AE1756" s="11"/>
      <c r="AF1756" s="12">
        <f>ROUNDUP(SUM(VLOOKUP(G1756,'Pontuação'!A$2:B$11,2,FALSE),VLOOKUP(E1756,'Pontuação'!C$2:D$11,2,FALSE),VLOOKUP(I1756,'Pontuação'!I$2:J$11,2,FALSE),VLOOKUP(K1756,'Pontuação'!G$2:H$11,2,FALSE),VLOOKUP(H1756,'Pontuação'!E$2:F$11,2,FALSE),VLOOKUP(M1756,'Pontuação'!K$2:L$11,2,FALSE)),0)</f>
        <v>941</v>
      </c>
      <c r="AG1756" s="12">
        <f t="shared" si="1"/>
        <v>94</v>
      </c>
      <c r="AH1756" s="12" t="str">
        <f t="array" ref="AH1756">IFERROR(INDEX('Pontuação'!G$13:G$191, MATCH(AG1756, 'Pontuação'!F$14:F$191, 0)), "Faixa Indefinida")</f>
        <v>C</v>
      </c>
      <c r="AI1756" s="12">
        <f t="shared" si="2"/>
        <v>0</v>
      </c>
      <c r="AJ1756" s="12">
        <f t="shared" si="3"/>
        <v>0</v>
      </c>
      <c r="AK1756" s="12">
        <f t="shared" si="4"/>
        <v>1</v>
      </c>
      <c r="AL1756" s="12">
        <f t="shared" si="5"/>
        <v>0</v>
      </c>
      <c r="AM1756" s="11"/>
      <c r="AN1756" s="13">
        <v>0.415995415224065</v>
      </c>
      <c r="AO1756" s="11" t="s">
        <v>134</v>
      </c>
      <c r="AP1756" s="14">
        <v>45931.447850717595</v>
      </c>
    </row>
    <row r="1757">
      <c r="A1757" s="8">
        <v>45926.175717592596</v>
      </c>
      <c r="B1757" s="9" t="s">
        <v>3621</v>
      </c>
      <c r="C1757" s="9" t="s">
        <v>3622</v>
      </c>
      <c r="D1757" s="10">
        <v>5.583996243779E12</v>
      </c>
      <c r="E1757" s="9" t="s">
        <v>43</v>
      </c>
      <c r="F1757" s="9"/>
      <c r="G1757" s="9" t="s">
        <v>44</v>
      </c>
      <c r="H1757" s="9" t="s">
        <v>45</v>
      </c>
      <c r="I1757" s="9" t="s">
        <v>62</v>
      </c>
      <c r="J1757" s="9" t="s">
        <v>48</v>
      </c>
      <c r="K1757" s="9" t="s">
        <v>48</v>
      </c>
      <c r="L1757" s="9" t="s">
        <v>48</v>
      </c>
      <c r="M1757" s="9" t="s">
        <v>48</v>
      </c>
      <c r="N1757" s="9" t="s">
        <v>118</v>
      </c>
      <c r="O1757" s="9" t="s">
        <v>50</v>
      </c>
      <c r="P1757" s="11" t="s">
        <v>51</v>
      </c>
      <c r="Q1757" s="11" t="s">
        <v>52</v>
      </c>
      <c r="R1757" s="11" t="s">
        <v>53</v>
      </c>
      <c r="S1757" s="11" t="s">
        <v>54</v>
      </c>
      <c r="T1757" s="11" t="s">
        <v>55</v>
      </c>
      <c r="U1757" s="11" t="s">
        <v>56</v>
      </c>
      <c r="V1757" s="11"/>
      <c r="W1757" s="11"/>
      <c r="X1757" s="11"/>
      <c r="Y1757" s="11"/>
      <c r="Z1757" s="11"/>
      <c r="AA1757" s="11"/>
      <c r="AB1757" s="11"/>
      <c r="AC1757" s="11"/>
      <c r="AD1757" s="11"/>
      <c r="AE1757" s="11"/>
      <c r="AF1757" s="12">
        <f>ROUNDUP(SUM(VLOOKUP(G1757,'Pontuação'!A$2:B$11,2,FALSE),VLOOKUP(E1757,'Pontuação'!C$2:D$11,2,FALSE),VLOOKUP(I1757,'Pontuação'!I$2:J$11,2,FALSE),VLOOKUP(K1757,'Pontuação'!G$2:H$11,2,FALSE),VLOOKUP(H1757,'Pontuação'!E$2:F$11,2,FALSE),VLOOKUP(M1757,'Pontuação'!K$2:L$11,2,FALSE)),0)</f>
        <v>1221</v>
      </c>
      <c r="AG1757" s="12">
        <f t="shared" si="1"/>
        <v>122</v>
      </c>
      <c r="AH1757" s="12" t="str">
        <f t="array" ref="AH1757">IFERROR(INDEX('Pontuação'!G$13:G$191, MATCH(AG1757, 'Pontuação'!F$14:F$191, 0)), "Faixa Indefinida")</f>
        <v>A</v>
      </c>
      <c r="AI1757" s="12">
        <f t="shared" si="2"/>
        <v>1</v>
      </c>
      <c r="AJ1757" s="12">
        <f t="shared" si="3"/>
        <v>0</v>
      </c>
      <c r="AK1757" s="12">
        <f t="shared" si="4"/>
        <v>0</v>
      </c>
      <c r="AL1757" s="12">
        <f t="shared" si="5"/>
        <v>0</v>
      </c>
      <c r="AM1757" s="11"/>
      <c r="AN1757" s="13">
        <v>0.5494292128976945</v>
      </c>
      <c r="AO1757" s="11" t="s">
        <v>57</v>
      </c>
      <c r="AP1757" s="14">
        <v>45931.447850717595</v>
      </c>
    </row>
    <row r="1758">
      <c r="A1758" s="8">
        <v>45926.180659722224</v>
      </c>
      <c r="B1758" s="9" t="s">
        <v>3623</v>
      </c>
      <c r="C1758" s="9" t="s">
        <v>3624</v>
      </c>
      <c r="D1758" s="10">
        <v>5.565992001527E12</v>
      </c>
      <c r="E1758" s="9" t="s">
        <v>43</v>
      </c>
      <c r="F1758" s="9"/>
      <c r="G1758" s="9" t="s">
        <v>44</v>
      </c>
      <c r="H1758" s="9" t="s">
        <v>61</v>
      </c>
      <c r="I1758" s="9" t="s">
        <v>78</v>
      </c>
      <c r="J1758" s="9" t="s">
        <v>47</v>
      </c>
      <c r="K1758" s="9" t="s">
        <v>47</v>
      </c>
      <c r="L1758" s="9" t="s">
        <v>48</v>
      </c>
      <c r="M1758" s="9" t="s">
        <v>48</v>
      </c>
      <c r="N1758" s="9" t="s">
        <v>63</v>
      </c>
      <c r="O1758" s="9" t="s">
        <v>98</v>
      </c>
      <c r="P1758" s="11" t="s">
        <v>51</v>
      </c>
      <c r="Q1758" s="11" t="s">
        <v>133</v>
      </c>
      <c r="R1758" s="11" t="s">
        <v>90</v>
      </c>
      <c r="S1758" s="11" t="s">
        <v>72</v>
      </c>
      <c r="T1758" s="11" t="s">
        <v>65</v>
      </c>
      <c r="U1758" s="11" t="s">
        <v>56</v>
      </c>
      <c r="V1758" s="11"/>
      <c r="W1758" s="11"/>
      <c r="X1758" s="11"/>
      <c r="Y1758" s="11"/>
      <c r="Z1758" s="11"/>
      <c r="AA1758" s="11"/>
      <c r="AB1758" s="11"/>
      <c r="AC1758" s="11"/>
      <c r="AD1758" s="11"/>
      <c r="AE1758" s="11"/>
      <c r="AF1758" s="12">
        <f>ROUNDUP(SUM(VLOOKUP(G1758,'Pontuação'!A$2:B$11,2,FALSE),VLOOKUP(E1758,'Pontuação'!C$2:D$11,2,FALSE),VLOOKUP(I1758,'Pontuação'!I$2:J$11,2,FALSE),VLOOKUP(K1758,'Pontuação'!G$2:H$11,2,FALSE),VLOOKUP(H1758,'Pontuação'!E$2:F$11,2,FALSE),VLOOKUP(M1758,'Pontuação'!K$2:L$11,2,FALSE)),0)</f>
        <v>1094</v>
      </c>
      <c r="AG1758" s="12">
        <f t="shared" si="1"/>
        <v>109</v>
      </c>
      <c r="AH1758" s="12" t="str">
        <f t="array" ref="AH1758">IFERROR(INDEX('Pontuação'!G$13:G$191, MATCH(AG1758, 'Pontuação'!F$14:F$191, 0)), "Faixa Indefinida")</f>
        <v>B</v>
      </c>
      <c r="AI1758" s="12">
        <f t="shared" si="2"/>
        <v>0</v>
      </c>
      <c r="AJ1758" s="12">
        <f t="shared" si="3"/>
        <v>1</v>
      </c>
      <c r="AK1758" s="12">
        <f t="shared" si="4"/>
        <v>0</v>
      </c>
      <c r="AL1758" s="12">
        <f t="shared" si="5"/>
        <v>0</v>
      </c>
      <c r="AM1758" s="11"/>
      <c r="AN1758" s="13">
        <v>0.4024763532240589</v>
      </c>
      <c r="AO1758" s="11" t="s">
        <v>134</v>
      </c>
      <c r="AP1758" s="14">
        <v>45931.447850717595</v>
      </c>
    </row>
    <row r="1759">
      <c r="A1759" s="8">
        <v>45926.191412037035</v>
      </c>
      <c r="B1759" s="9" t="s">
        <v>3625</v>
      </c>
      <c r="C1759" s="9" t="s">
        <v>3626</v>
      </c>
      <c r="D1759" s="10">
        <v>5.548991035173E12</v>
      </c>
      <c r="E1759" s="9" t="s">
        <v>43</v>
      </c>
      <c r="F1759" s="9"/>
      <c r="G1759" s="9" t="s">
        <v>60</v>
      </c>
      <c r="H1759" s="9" t="s">
        <v>45</v>
      </c>
      <c r="I1759" s="9" t="s">
        <v>46</v>
      </c>
      <c r="J1759" s="9" t="s">
        <v>47</v>
      </c>
      <c r="K1759" s="9" t="s">
        <v>47</v>
      </c>
      <c r="L1759" s="9" t="s">
        <v>47</v>
      </c>
      <c r="M1759" s="9" t="s">
        <v>48</v>
      </c>
      <c r="N1759" s="9" t="s">
        <v>79</v>
      </c>
      <c r="O1759" s="9" t="s">
        <v>70</v>
      </c>
      <c r="P1759" s="11" t="s">
        <v>51</v>
      </c>
      <c r="Q1759" s="11" t="s">
        <v>52</v>
      </c>
      <c r="R1759" s="11" t="s">
        <v>53</v>
      </c>
      <c r="S1759" s="11" t="s">
        <v>54</v>
      </c>
      <c r="T1759" s="11" t="s">
        <v>55</v>
      </c>
      <c r="U1759" s="11" t="s">
        <v>47</v>
      </c>
      <c r="V1759" s="11"/>
      <c r="W1759" s="11"/>
      <c r="X1759" s="11"/>
      <c r="Y1759" s="11"/>
      <c r="Z1759" s="11"/>
      <c r="AA1759" s="11"/>
      <c r="AB1759" s="11"/>
      <c r="AC1759" s="11"/>
      <c r="AD1759" s="11"/>
      <c r="AE1759" s="11"/>
      <c r="AF1759" s="12">
        <f>ROUNDUP(SUM(VLOOKUP(G1759,'Pontuação'!A$2:B$11,2,FALSE),VLOOKUP(E1759,'Pontuação'!C$2:D$11,2,FALSE),VLOOKUP(I1759,'Pontuação'!I$2:J$11,2,FALSE),VLOOKUP(K1759,'Pontuação'!G$2:H$11,2,FALSE),VLOOKUP(H1759,'Pontuação'!E$2:F$11,2,FALSE),VLOOKUP(M1759,'Pontuação'!K$2:L$11,2,FALSE)),0)</f>
        <v>1300</v>
      </c>
      <c r="AG1759" s="12">
        <f t="shared" si="1"/>
        <v>130</v>
      </c>
      <c r="AH1759" s="12" t="str">
        <f t="array" ref="AH1759">IFERROR(INDEX('Pontuação'!G$13:G$191, MATCH(AG1759, 'Pontuação'!F$14:F$191, 0)), "Faixa Indefinida")</f>
        <v>A</v>
      </c>
      <c r="AI1759" s="12">
        <f t="shared" si="2"/>
        <v>1</v>
      </c>
      <c r="AJ1759" s="12">
        <f t="shared" si="3"/>
        <v>0</v>
      </c>
      <c r="AK1759" s="12">
        <f t="shared" si="4"/>
        <v>0</v>
      </c>
      <c r="AL1759" s="12">
        <f t="shared" si="5"/>
        <v>0</v>
      </c>
      <c r="AM1759" s="11"/>
      <c r="AN1759" s="13">
        <v>0.1802700414237285</v>
      </c>
      <c r="AO1759" s="11" t="s">
        <v>110</v>
      </c>
      <c r="AP1759" s="14">
        <v>45931.447850717595</v>
      </c>
    </row>
    <row r="1760">
      <c r="A1760" s="8">
        <v>45926.193032407406</v>
      </c>
      <c r="B1760" s="9" t="s">
        <v>3627</v>
      </c>
      <c r="C1760" s="9" t="s">
        <v>3628</v>
      </c>
      <c r="D1760" s="10">
        <v>5.567981313184E12</v>
      </c>
      <c r="E1760" s="9" t="s">
        <v>43</v>
      </c>
      <c r="F1760" s="9"/>
      <c r="G1760" s="9" t="s">
        <v>60</v>
      </c>
      <c r="H1760" s="9" t="s">
        <v>61</v>
      </c>
      <c r="I1760" s="9" t="s">
        <v>78</v>
      </c>
      <c r="J1760" s="9" t="s">
        <v>47</v>
      </c>
      <c r="K1760" s="9" t="s">
        <v>47</v>
      </c>
      <c r="L1760" s="9" t="s">
        <v>47</v>
      </c>
      <c r="M1760" s="9" t="s">
        <v>48</v>
      </c>
      <c r="N1760" s="9" t="s">
        <v>63</v>
      </c>
      <c r="O1760" s="9" t="s">
        <v>64</v>
      </c>
      <c r="P1760" s="11" t="s">
        <v>51</v>
      </c>
      <c r="Q1760" s="11" t="s">
        <v>121</v>
      </c>
      <c r="R1760" s="11" t="s">
        <v>612</v>
      </c>
      <c r="S1760" s="11" t="s">
        <v>613</v>
      </c>
      <c r="T1760" s="11" t="s">
        <v>65</v>
      </c>
      <c r="U1760" s="11" t="s">
        <v>47</v>
      </c>
      <c r="V1760" s="11"/>
      <c r="W1760" s="11"/>
      <c r="X1760" s="11"/>
      <c r="Y1760" s="11"/>
      <c r="Z1760" s="11"/>
      <c r="AA1760" s="11"/>
      <c r="AB1760" s="11"/>
      <c r="AC1760" s="11"/>
      <c r="AD1760" s="11"/>
      <c r="AE1760" s="11"/>
      <c r="AF1760" s="12">
        <f>ROUNDUP(SUM(VLOOKUP(G1760,'Pontuação'!A$2:B$11,2,FALSE),VLOOKUP(E1760,'Pontuação'!C$2:D$11,2,FALSE),VLOOKUP(I1760,'Pontuação'!I$2:J$11,2,FALSE),VLOOKUP(K1760,'Pontuação'!G$2:H$11,2,FALSE),VLOOKUP(H1760,'Pontuação'!E$2:F$11,2,FALSE),VLOOKUP(M1760,'Pontuação'!K$2:L$11,2,FALSE)),0)</f>
        <v>1171</v>
      </c>
      <c r="AG1760" s="12">
        <f t="shared" si="1"/>
        <v>117</v>
      </c>
      <c r="AH1760" s="12" t="str">
        <f t="array" ref="AH1760">IFERROR(INDEX('Pontuação'!G$13:G$191, MATCH(AG1760, 'Pontuação'!F$14:F$191, 0)), "Faixa Indefinida")</f>
        <v>B</v>
      </c>
      <c r="AI1760" s="12">
        <f t="shared" si="2"/>
        <v>0</v>
      </c>
      <c r="AJ1760" s="12">
        <f t="shared" si="3"/>
        <v>1</v>
      </c>
      <c r="AK1760" s="12">
        <f t="shared" si="4"/>
        <v>0</v>
      </c>
      <c r="AL1760" s="12">
        <f t="shared" si="5"/>
        <v>0</v>
      </c>
      <c r="AM1760" s="11"/>
      <c r="AN1760" s="13">
        <v>0.2588477304584435</v>
      </c>
      <c r="AO1760" s="11" t="s">
        <v>91</v>
      </c>
      <c r="AP1760" s="14">
        <v>45931.447850717595</v>
      </c>
    </row>
    <row r="1761">
      <c r="A1761" s="8">
        <v>45926.19935185185</v>
      </c>
      <c r="B1761" s="9" t="s">
        <v>3629</v>
      </c>
      <c r="C1761" s="9" t="s">
        <v>3630</v>
      </c>
      <c r="D1761" s="10">
        <v>5.534997229646E12</v>
      </c>
      <c r="E1761" s="9" t="s">
        <v>75</v>
      </c>
      <c r="F1761" s="9"/>
      <c r="G1761" s="9" t="s">
        <v>170</v>
      </c>
      <c r="H1761" s="9" t="s">
        <v>61</v>
      </c>
      <c r="I1761" s="9" t="s">
        <v>46</v>
      </c>
      <c r="J1761" s="9" t="s">
        <v>48</v>
      </c>
      <c r="K1761" s="9" t="s">
        <v>47</v>
      </c>
      <c r="L1761" s="9" t="s">
        <v>47</v>
      </c>
      <c r="M1761" s="9" t="s">
        <v>47</v>
      </c>
      <c r="N1761" s="9" t="s">
        <v>79</v>
      </c>
      <c r="O1761" s="9" t="s">
        <v>50</v>
      </c>
      <c r="P1761" s="11" t="s">
        <v>51</v>
      </c>
      <c r="Q1761" s="11" t="s">
        <v>137</v>
      </c>
      <c r="R1761" s="11" t="s">
        <v>90</v>
      </c>
      <c r="S1761" s="11" t="s">
        <v>72</v>
      </c>
      <c r="T1761" s="11" t="s">
        <v>65</v>
      </c>
      <c r="U1761" s="11" t="s">
        <v>56</v>
      </c>
      <c r="V1761" s="11"/>
      <c r="W1761" s="11"/>
      <c r="X1761" s="11"/>
      <c r="Y1761" s="11"/>
      <c r="Z1761" s="11"/>
      <c r="AA1761" s="11"/>
      <c r="AB1761" s="11"/>
      <c r="AC1761" s="11"/>
      <c r="AD1761" s="11"/>
      <c r="AE1761" s="11"/>
      <c r="AF1761" s="12">
        <f>ROUNDUP(SUM(VLOOKUP(G1761,'Pontuação'!A$2:B$11,2,FALSE),VLOOKUP(E1761,'Pontuação'!C$2:D$11,2,FALSE),VLOOKUP(I1761,'Pontuação'!I$2:J$11,2,FALSE),VLOOKUP(K1761,'Pontuação'!G$2:H$11,2,FALSE),VLOOKUP(H1761,'Pontuação'!E$2:F$11,2,FALSE),VLOOKUP(M1761,'Pontuação'!K$2:L$11,2,FALSE)),0)</f>
        <v>870</v>
      </c>
      <c r="AG1761" s="12">
        <f t="shared" si="1"/>
        <v>87</v>
      </c>
      <c r="AH1761" s="12" t="str">
        <f t="array" ref="AH1761">IFERROR(INDEX('Pontuação'!G$13:G$191, MATCH(AG1761, 'Pontuação'!F$14:F$191, 0)), "Faixa Indefinida")</f>
        <v>D</v>
      </c>
      <c r="AI1761" s="12">
        <f t="shared" si="2"/>
        <v>0</v>
      </c>
      <c r="AJ1761" s="12">
        <f t="shared" si="3"/>
        <v>0</v>
      </c>
      <c r="AK1761" s="12">
        <f t="shared" si="4"/>
        <v>0</v>
      </c>
      <c r="AL1761" s="12">
        <f t="shared" si="5"/>
        <v>1</v>
      </c>
      <c r="AM1761" s="11"/>
      <c r="AN1761" s="13">
        <v>0.20727774810704458</v>
      </c>
      <c r="AO1761" s="11" t="s">
        <v>162</v>
      </c>
      <c r="AP1761" s="14">
        <v>45931.447850717595</v>
      </c>
    </row>
    <row r="1762">
      <c r="A1762" s="8">
        <v>45926.20054398148</v>
      </c>
      <c r="B1762" s="9" t="s">
        <v>3631</v>
      </c>
      <c r="C1762" s="9" t="s">
        <v>3632</v>
      </c>
      <c r="D1762" s="10">
        <v>5.521982592314E12</v>
      </c>
      <c r="E1762" s="9" t="s">
        <v>43</v>
      </c>
      <c r="F1762" s="9"/>
      <c r="G1762" s="9" t="s">
        <v>69</v>
      </c>
      <c r="H1762" s="9" t="s">
        <v>45</v>
      </c>
      <c r="I1762" s="9" t="s">
        <v>46</v>
      </c>
      <c r="J1762" s="9" t="s">
        <v>47</v>
      </c>
      <c r="K1762" s="9" t="s">
        <v>48</v>
      </c>
      <c r="L1762" s="9" t="s">
        <v>48</v>
      </c>
      <c r="M1762" s="9" t="s">
        <v>47</v>
      </c>
      <c r="N1762" s="9" t="s">
        <v>63</v>
      </c>
      <c r="O1762" s="9" t="s">
        <v>95</v>
      </c>
      <c r="P1762" s="11" t="s">
        <v>51</v>
      </c>
      <c r="Q1762" s="11" t="s">
        <v>141</v>
      </c>
      <c r="R1762" s="11" t="s">
        <v>90</v>
      </c>
      <c r="S1762" s="11" t="s">
        <v>54</v>
      </c>
      <c r="T1762" s="11" t="s">
        <v>65</v>
      </c>
      <c r="U1762" s="11" t="s">
        <v>47</v>
      </c>
      <c r="V1762" s="11"/>
      <c r="W1762" s="11"/>
      <c r="X1762" s="11"/>
      <c r="Y1762" s="11"/>
      <c r="Z1762" s="11"/>
      <c r="AA1762" s="11"/>
      <c r="AB1762" s="11"/>
      <c r="AC1762" s="11"/>
      <c r="AD1762" s="11"/>
      <c r="AE1762" s="11"/>
      <c r="AF1762" s="12">
        <f>ROUNDUP(SUM(VLOOKUP(G1762,'Pontuação'!A$2:B$11,2,FALSE),VLOOKUP(E1762,'Pontuação'!C$2:D$11,2,FALSE),VLOOKUP(I1762,'Pontuação'!I$2:J$11,2,FALSE),VLOOKUP(K1762,'Pontuação'!G$2:H$11,2,FALSE),VLOOKUP(H1762,'Pontuação'!E$2:F$11,2,FALSE),VLOOKUP(M1762,'Pontuação'!K$2:L$11,2,FALSE)),0)</f>
        <v>1132</v>
      </c>
      <c r="AG1762" s="12">
        <f t="shared" si="1"/>
        <v>113</v>
      </c>
      <c r="AH1762" s="12" t="str">
        <f t="array" ref="AH1762">IFERROR(INDEX('Pontuação'!G$13:G$191, MATCH(AG1762, 'Pontuação'!F$14:F$191, 0)), "Faixa Indefinida")</f>
        <v>B</v>
      </c>
      <c r="AI1762" s="12">
        <f t="shared" si="2"/>
        <v>0</v>
      </c>
      <c r="AJ1762" s="12">
        <f t="shared" si="3"/>
        <v>1</v>
      </c>
      <c r="AK1762" s="12">
        <f t="shared" si="4"/>
        <v>0</v>
      </c>
      <c r="AL1762" s="12">
        <f t="shared" si="5"/>
        <v>0</v>
      </c>
      <c r="AM1762" s="11"/>
      <c r="AN1762" s="13">
        <v>0.13625139195386332</v>
      </c>
      <c r="AO1762" s="11" t="s">
        <v>99</v>
      </c>
      <c r="AP1762" s="14">
        <v>45931.447850717595</v>
      </c>
    </row>
    <row r="1763">
      <c r="A1763" s="8">
        <v>45926.20107638889</v>
      </c>
      <c r="B1763" s="9" t="s">
        <v>3633</v>
      </c>
      <c r="C1763" s="9" t="s">
        <v>3634</v>
      </c>
      <c r="D1763" s="10">
        <v>5.511961151234E12</v>
      </c>
      <c r="E1763" s="9" t="s">
        <v>43</v>
      </c>
      <c r="F1763" s="9"/>
      <c r="G1763" s="9" t="s">
        <v>44</v>
      </c>
      <c r="H1763" s="9" t="s">
        <v>45</v>
      </c>
      <c r="I1763" s="9" t="s">
        <v>78</v>
      </c>
      <c r="J1763" s="9" t="s">
        <v>47</v>
      </c>
      <c r="K1763" s="9" t="s">
        <v>47</v>
      </c>
      <c r="L1763" s="9" t="s">
        <v>47</v>
      </c>
      <c r="M1763" s="9" t="s">
        <v>47</v>
      </c>
      <c r="N1763" s="9" t="s">
        <v>94</v>
      </c>
      <c r="O1763" s="9" t="s">
        <v>70</v>
      </c>
      <c r="P1763" s="11" t="s">
        <v>51</v>
      </c>
      <c r="Q1763" s="11" t="s">
        <v>89</v>
      </c>
      <c r="R1763" s="11" t="s">
        <v>90</v>
      </c>
      <c r="S1763" s="11" t="s">
        <v>54</v>
      </c>
      <c r="T1763" s="11" t="s">
        <v>55</v>
      </c>
      <c r="U1763" s="11" t="s">
        <v>47</v>
      </c>
      <c r="V1763" s="11"/>
      <c r="W1763" s="11"/>
      <c r="X1763" s="11"/>
      <c r="Y1763" s="11"/>
      <c r="Z1763" s="11"/>
      <c r="AA1763" s="11"/>
      <c r="AB1763" s="11"/>
      <c r="AC1763" s="11"/>
      <c r="AD1763" s="11"/>
      <c r="AE1763" s="11"/>
      <c r="AF1763" s="12">
        <v>1223.0</v>
      </c>
      <c r="AG1763" s="12">
        <f t="shared" si="1"/>
        <v>122</v>
      </c>
      <c r="AH1763" s="12" t="str">
        <f t="array" ref="AH1763">IFERROR(INDEX('Pontuação'!G$13:G$191, MATCH(AG1763, 'Pontuação'!F$14:F$191, 0)), "Faixa Indefinida")</f>
        <v>A</v>
      </c>
      <c r="AI1763" s="12">
        <f t="shared" si="2"/>
        <v>1</v>
      </c>
      <c r="AJ1763" s="12">
        <f t="shared" si="3"/>
        <v>0</v>
      </c>
      <c r="AK1763" s="12">
        <f t="shared" si="4"/>
        <v>0</v>
      </c>
      <c r="AL1763" s="12">
        <f t="shared" si="5"/>
        <v>0</v>
      </c>
      <c r="AM1763" s="11"/>
      <c r="AN1763" s="13">
        <v>0.17207553350638924</v>
      </c>
      <c r="AO1763" s="11" t="s">
        <v>110</v>
      </c>
      <c r="AP1763" s="14">
        <v>45931.447850717595</v>
      </c>
    </row>
    <row r="1764">
      <c r="A1764" s="8">
        <v>45926.20238425926</v>
      </c>
      <c r="B1764" s="9" t="s">
        <v>3635</v>
      </c>
      <c r="C1764" s="9" t="s">
        <v>3636</v>
      </c>
      <c r="D1764" s="10">
        <v>5.511961566418E12</v>
      </c>
      <c r="E1764" s="9" t="s">
        <v>43</v>
      </c>
      <c r="F1764" s="9"/>
      <c r="G1764" s="9" t="s">
        <v>60</v>
      </c>
      <c r="H1764" s="9" t="s">
        <v>45</v>
      </c>
      <c r="I1764" s="9" t="s">
        <v>106</v>
      </c>
      <c r="J1764" s="9" t="s">
        <v>47</v>
      </c>
      <c r="K1764" s="9" t="s">
        <v>47</v>
      </c>
      <c r="L1764" s="9" t="s">
        <v>48</v>
      </c>
      <c r="M1764" s="9" t="s">
        <v>47</v>
      </c>
      <c r="N1764" s="9" t="s">
        <v>49</v>
      </c>
      <c r="O1764" s="9" t="s">
        <v>50</v>
      </c>
      <c r="P1764" s="11" t="s">
        <v>51</v>
      </c>
      <c r="Q1764" s="11" t="s">
        <v>115</v>
      </c>
      <c r="R1764" s="11" t="s">
        <v>90</v>
      </c>
      <c r="S1764" s="11" t="s">
        <v>254</v>
      </c>
      <c r="T1764" s="11" t="s">
        <v>55</v>
      </c>
      <c r="U1764" s="11" t="s">
        <v>56</v>
      </c>
      <c r="V1764" s="11"/>
      <c r="W1764" s="11"/>
      <c r="X1764" s="11"/>
      <c r="Y1764" s="11"/>
      <c r="Z1764" s="11"/>
      <c r="AA1764" s="11"/>
      <c r="AB1764" s="11"/>
      <c r="AC1764" s="11"/>
      <c r="AD1764" s="11"/>
      <c r="AE1764" s="11"/>
      <c r="AF1764" s="12">
        <f>ROUNDUP(SUM(VLOOKUP(G1764,'Pontuação'!A$2:B$11,2,FALSE),VLOOKUP(E1764,'Pontuação'!C$2:D$11,2,FALSE),VLOOKUP(I1764,'Pontuação'!I$2:J$11,2,FALSE),VLOOKUP(K1764,'Pontuação'!G$2:H$11,2,FALSE),VLOOKUP(H1764,'Pontuação'!E$2:F$11,2,FALSE),VLOOKUP(M1764,'Pontuação'!K$2:L$11,2,FALSE)),0)</f>
        <v>1063</v>
      </c>
      <c r="AG1764" s="12">
        <f t="shared" si="1"/>
        <v>106</v>
      </c>
      <c r="AH1764" s="12" t="str">
        <f t="array" ref="AH1764">IFERROR(INDEX('Pontuação'!G$13:G$191, MATCH(AG1764, 'Pontuação'!F$14:F$191, 0)), "Faixa Indefinida")</f>
        <v>B</v>
      </c>
      <c r="AI1764" s="12">
        <f t="shared" si="2"/>
        <v>0</v>
      </c>
      <c r="AJ1764" s="12">
        <f t="shared" si="3"/>
        <v>1</v>
      </c>
      <c r="AK1764" s="12">
        <f t="shared" si="4"/>
        <v>0</v>
      </c>
      <c r="AL1764" s="12">
        <f t="shared" si="5"/>
        <v>0</v>
      </c>
      <c r="AM1764" s="11"/>
      <c r="AN1764" s="13">
        <v>0.3550927175691971</v>
      </c>
      <c r="AO1764" s="11" t="s">
        <v>66</v>
      </c>
      <c r="AP1764" s="14">
        <v>45931.447850717595</v>
      </c>
    </row>
    <row r="1765">
      <c r="A1765" s="8">
        <v>45926.204722222225</v>
      </c>
      <c r="B1765" s="9" t="s">
        <v>3637</v>
      </c>
      <c r="C1765" s="9" t="s">
        <v>3638</v>
      </c>
      <c r="D1765" s="10">
        <v>5.569992145168E12</v>
      </c>
      <c r="E1765" s="9" t="s">
        <v>43</v>
      </c>
      <c r="F1765" s="9"/>
      <c r="G1765" s="9" t="s">
        <v>60</v>
      </c>
      <c r="H1765" s="9" t="s">
        <v>45</v>
      </c>
      <c r="I1765" s="9" t="s">
        <v>106</v>
      </c>
      <c r="J1765" s="9" t="s">
        <v>48</v>
      </c>
      <c r="K1765" s="9" t="s">
        <v>47</v>
      </c>
      <c r="L1765" s="9" t="s">
        <v>48</v>
      </c>
      <c r="M1765" s="9" t="s">
        <v>48</v>
      </c>
      <c r="N1765" s="9" t="s">
        <v>63</v>
      </c>
      <c r="O1765" s="9" t="s">
        <v>50</v>
      </c>
      <c r="P1765" s="11" t="s">
        <v>51</v>
      </c>
      <c r="Q1765" s="11" t="s">
        <v>89</v>
      </c>
      <c r="R1765" s="11" t="s">
        <v>90</v>
      </c>
      <c r="S1765" s="11" t="s">
        <v>54</v>
      </c>
      <c r="T1765" s="11" t="s">
        <v>55</v>
      </c>
      <c r="U1765" s="11" t="s">
        <v>56</v>
      </c>
      <c r="V1765" s="11"/>
      <c r="W1765" s="11"/>
      <c r="X1765" s="11"/>
      <c r="Y1765" s="11"/>
      <c r="Z1765" s="11"/>
      <c r="AA1765" s="11"/>
      <c r="AB1765" s="11"/>
      <c r="AC1765" s="11"/>
      <c r="AD1765" s="11"/>
      <c r="AE1765" s="11"/>
      <c r="AF1765" s="12">
        <f>ROUNDUP(SUM(VLOOKUP(G1765,'Pontuação'!A$2:B$11,2,FALSE),VLOOKUP(E1765,'Pontuação'!C$2:D$11,2,FALSE),VLOOKUP(I1765,'Pontuação'!I$2:J$11,2,FALSE),VLOOKUP(K1765,'Pontuação'!G$2:H$11,2,FALSE),VLOOKUP(H1765,'Pontuação'!E$2:F$11,2,FALSE),VLOOKUP(M1765,'Pontuação'!K$2:L$11,2,FALSE)),0)</f>
        <v>1213</v>
      </c>
      <c r="AG1765" s="12">
        <f t="shared" si="1"/>
        <v>121</v>
      </c>
      <c r="AH1765" s="12" t="str">
        <f t="array" ref="AH1765">IFERROR(INDEX('Pontuação'!G$13:G$191, MATCH(AG1765, 'Pontuação'!F$14:F$191, 0)), "Faixa Indefinida")</f>
        <v>A</v>
      </c>
      <c r="AI1765" s="12">
        <f t="shared" si="2"/>
        <v>1</v>
      </c>
      <c r="AJ1765" s="12">
        <f t="shared" si="3"/>
        <v>0</v>
      </c>
      <c r="AK1765" s="12">
        <f t="shared" si="4"/>
        <v>0</v>
      </c>
      <c r="AL1765" s="12">
        <f t="shared" si="5"/>
        <v>0</v>
      </c>
      <c r="AM1765" s="11"/>
      <c r="AN1765" s="13">
        <v>0.4916755175549535</v>
      </c>
      <c r="AO1765" s="11" t="s">
        <v>151</v>
      </c>
      <c r="AP1765" s="14">
        <v>45931.447850717595</v>
      </c>
    </row>
    <row r="1766">
      <c r="A1766" s="8">
        <v>45926.21295138889</v>
      </c>
      <c r="B1766" s="9" t="s">
        <v>3639</v>
      </c>
      <c r="C1766" s="9" t="s">
        <v>3640</v>
      </c>
      <c r="D1766" s="10">
        <v>5.569993452343E12</v>
      </c>
      <c r="E1766" s="9" t="s">
        <v>43</v>
      </c>
      <c r="F1766" s="9"/>
      <c r="G1766" s="9" t="s">
        <v>60</v>
      </c>
      <c r="H1766" s="9" t="s">
        <v>61</v>
      </c>
      <c r="I1766" s="9" t="s">
        <v>46</v>
      </c>
      <c r="J1766" s="9" t="s">
        <v>47</v>
      </c>
      <c r="K1766" s="9" t="s">
        <v>47</v>
      </c>
      <c r="L1766" s="9" t="s">
        <v>48</v>
      </c>
      <c r="M1766" s="9" t="s">
        <v>48</v>
      </c>
      <c r="N1766" s="9" t="s">
        <v>63</v>
      </c>
      <c r="O1766" s="9" t="s">
        <v>95</v>
      </c>
      <c r="P1766" s="11" t="s">
        <v>51</v>
      </c>
      <c r="Q1766" s="11" t="s">
        <v>115</v>
      </c>
      <c r="R1766" s="11" t="s">
        <v>53</v>
      </c>
      <c r="S1766" s="11" t="s">
        <v>54</v>
      </c>
      <c r="T1766" s="11" t="s">
        <v>55</v>
      </c>
      <c r="U1766" s="11" t="s">
        <v>56</v>
      </c>
      <c r="V1766" s="11"/>
      <c r="W1766" s="11"/>
      <c r="X1766" s="11"/>
      <c r="Y1766" s="11"/>
      <c r="Z1766" s="11"/>
      <c r="AA1766" s="11"/>
      <c r="AB1766" s="11"/>
      <c r="AC1766" s="11"/>
      <c r="AD1766" s="11"/>
      <c r="AE1766" s="11"/>
      <c r="AF1766" s="12">
        <f>ROUNDUP(SUM(VLOOKUP(G1766,'Pontuação'!A$2:B$11,2,FALSE),VLOOKUP(E1766,'Pontuação'!C$2:D$11,2,FALSE),VLOOKUP(I1766,'Pontuação'!I$2:J$11,2,FALSE),VLOOKUP(K1766,'Pontuação'!G$2:H$11,2,FALSE),VLOOKUP(H1766,'Pontuação'!E$2:F$11,2,FALSE),VLOOKUP(M1766,'Pontuação'!K$2:L$11,2,FALSE)),0)</f>
        <v>1221</v>
      </c>
      <c r="AG1766" s="12">
        <f t="shared" si="1"/>
        <v>122</v>
      </c>
      <c r="AH1766" s="12" t="str">
        <f t="array" ref="AH1766">IFERROR(INDEX('Pontuação'!G$13:G$191, MATCH(AG1766, 'Pontuação'!F$14:F$191, 0)), "Faixa Indefinida")</f>
        <v>A</v>
      </c>
      <c r="AI1766" s="12">
        <f t="shared" si="2"/>
        <v>1</v>
      </c>
      <c r="AJ1766" s="12">
        <f t="shared" si="3"/>
        <v>0</v>
      </c>
      <c r="AK1766" s="12">
        <f t="shared" si="4"/>
        <v>0</v>
      </c>
      <c r="AL1766" s="12">
        <f t="shared" si="5"/>
        <v>0</v>
      </c>
      <c r="AM1766" s="11"/>
      <c r="AN1766" s="13">
        <v>0.45751561681792535</v>
      </c>
      <c r="AO1766" s="11" t="s">
        <v>151</v>
      </c>
      <c r="AP1766" s="14">
        <v>45931.447850717595</v>
      </c>
    </row>
    <row r="1767">
      <c r="A1767" s="8">
        <v>45926.21581018518</v>
      </c>
      <c r="B1767" s="9" t="s">
        <v>3641</v>
      </c>
      <c r="C1767" s="9" t="s">
        <v>3642</v>
      </c>
      <c r="D1767" s="10">
        <v>5.535992115184E12</v>
      </c>
      <c r="E1767" s="9" t="s">
        <v>43</v>
      </c>
      <c r="F1767" s="9"/>
      <c r="G1767" s="9" t="s">
        <v>60</v>
      </c>
      <c r="H1767" s="9" t="s">
        <v>87</v>
      </c>
      <c r="I1767" s="9" t="s">
        <v>46</v>
      </c>
      <c r="J1767" s="9" t="s">
        <v>48</v>
      </c>
      <c r="K1767" s="9" t="s">
        <v>47</v>
      </c>
      <c r="L1767" s="9" t="s">
        <v>47</v>
      </c>
      <c r="M1767" s="9" t="s">
        <v>47</v>
      </c>
      <c r="N1767" s="9" t="s">
        <v>63</v>
      </c>
      <c r="O1767" s="9" t="s">
        <v>50</v>
      </c>
      <c r="P1767" s="11" t="s">
        <v>51</v>
      </c>
      <c r="Q1767" s="11" t="s">
        <v>115</v>
      </c>
      <c r="R1767" s="11" t="s">
        <v>90</v>
      </c>
      <c r="S1767" s="11" t="s">
        <v>254</v>
      </c>
      <c r="T1767" s="11" t="s">
        <v>55</v>
      </c>
      <c r="U1767" s="11" t="s">
        <v>56</v>
      </c>
      <c r="V1767" s="11"/>
      <c r="W1767" s="11"/>
      <c r="X1767" s="11"/>
      <c r="Y1767" s="11"/>
      <c r="Z1767" s="11"/>
      <c r="AA1767" s="11"/>
      <c r="AB1767" s="11"/>
      <c r="AC1767" s="11"/>
      <c r="AD1767" s="11"/>
      <c r="AE1767" s="11"/>
      <c r="AF1767" s="12">
        <f>ROUNDUP(SUM(VLOOKUP(G1767,'Pontuação'!A$2:B$11,2,FALSE),VLOOKUP(E1767,'Pontuação'!C$2:D$11,2,FALSE),VLOOKUP(I1767,'Pontuação'!I$2:J$11,2,FALSE),VLOOKUP(K1767,'Pontuação'!G$2:H$11,2,FALSE),VLOOKUP(H1767,'Pontuação'!E$2:F$11,2,FALSE),VLOOKUP(M1767,'Pontuação'!K$2:L$11,2,FALSE)),0)</f>
        <v>1061</v>
      </c>
      <c r="AG1767" s="12">
        <f t="shared" si="1"/>
        <v>106</v>
      </c>
      <c r="AH1767" s="12" t="str">
        <f t="array" ref="AH1767">IFERROR(INDEX('Pontuação'!G$13:G$191, MATCH(AG1767, 'Pontuação'!F$14:F$191, 0)), "Faixa Indefinida")</f>
        <v>B</v>
      </c>
      <c r="AI1767" s="12">
        <f t="shared" si="2"/>
        <v>0</v>
      </c>
      <c r="AJ1767" s="12">
        <f t="shared" si="3"/>
        <v>1</v>
      </c>
      <c r="AK1767" s="12">
        <f t="shared" si="4"/>
        <v>0</v>
      </c>
      <c r="AL1767" s="12">
        <f t="shared" si="5"/>
        <v>0</v>
      </c>
      <c r="AM1767" s="11"/>
      <c r="AN1767" s="13">
        <v>0.32958359853762886</v>
      </c>
      <c r="AO1767" s="11" t="s">
        <v>66</v>
      </c>
      <c r="AP1767" s="14">
        <v>45931.447850717595</v>
      </c>
    </row>
    <row r="1768">
      <c r="A1768" s="8">
        <v>45926.21597222222</v>
      </c>
      <c r="B1768" s="9" t="s">
        <v>3643</v>
      </c>
      <c r="C1768" s="9" t="s">
        <v>3644</v>
      </c>
      <c r="D1768" s="10">
        <v>5.548991317941E12</v>
      </c>
      <c r="E1768" s="9" t="s">
        <v>43</v>
      </c>
      <c r="F1768" s="9"/>
      <c r="G1768" s="9" t="s">
        <v>60</v>
      </c>
      <c r="H1768" s="9" t="s">
        <v>61</v>
      </c>
      <c r="I1768" s="9" t="s">
        <v>46</v>
      </c>
      <c r="J1768" s="9" t="s">
        <v>47</v>
      </c>
      <c r="K1768" s="9" t="s">
        <v>47</v>
      </c>
      <c r="L1768" s="9" t="s">
        <v>48</v>
      </c>
      <c r="M1768" s="9" t="s">
        <v>47</v>
      </c>
      <c r="N1768" s="9" t="s">
        <v>79</v>
      </c>
      <c r="O1768" s="9" t="s">
        <v>64</v>
      </c>
      <c r="P1768" s="11" t="s">
        <v>51</v>
      </c>
      <c r="Q1768" s="11" t="s">
        <v>121</v>
      </c>
      <c r="R1768" s="11" t="s">
        <v>557</v>
      </c>
      <c r="S1768" s="11" t="s">
        <v>558</v>
      </c>
      <c r="T1768" s="11" t="s">
        <v>65</v>
      </c>
      <c r="U1768" s="11" t="s">
        <v>56</v>
      </c>
      <c r="V1768" s="11"/>
      <c r="W1768" s="11"/>
      <c r="X1768" s="11"/>
      <c r="Y1768" s="11"/>
      <c r="Z1768" s="11"/>
      <c r="AA1768" s="11"/>
      <c r="AB1768" s="11"/>
      <c r="AC1768" s="11"/>
      <c r="AD1768" s="11"/>
      <c r="AE1768" s="11"/>
      <c r="AF1768" s="12">
        <f>ROUNDUP(SUM(VLOOKUP(G1768,'Pontuação'!A$2:B$11,2,FALSE),VLOOKUP(E1768,'Pontuação'!C$2:D$11,2,FALSE),VLOOKUP(I1768,'Pontuação'!I$2:J$11,2,FALSE),VLOOKUP(K1768,'Pontuação'!G$2:H$11,2,FALSE),VLOOKUP(H1768,'Pontuação'!E$2:F$11,2,FALSE),VLOOKUP(M1768,'Pontuação'!K$2:L$11,2,FALSE)),0)</f>
        <v>1071</v>
      </c>
      <c r="AG1768" s="12">
        <f t="shared" si="1"/>
        <v>107</v>
      </c>
      <c r="AH1768" s="12" t="str">
        <f t="array" ref="AH1768">IFERROR(INDEX('Pontuação'!G$13:G$191, MATCH(AG1768, 'Pontuação'!F$14:F$191, 0)), "Faixa Indefinida")</f>
        <v>B</v>
      </c>
      <c r="AI1768" s="12">
        <f t="shared" si="2"/>
        <v>0</v>
      </c>
      <c r="AJ1768" s="12">
        <f t="shared" si="3"/>
        <v>1</v>
      </c>
      <c r="AK1768" s="12">
        <f t="shared" si="4"/>
        <v>0</v>
      </c>
      <c r="AL1768" s="12">
        <f t="shared" si="5"/>
        <v>0</v>
      </c>
      <c r="AM1768" s="11"/>
      <c r="AN1768" s="13">
        <v>0.36737171626912724</v>
      </c>
      <c r="AO1768" s="11" t="s">
        <v>66</v>
      </c>
      <c r="AP1768" s="14">
        <v>45931.447850717595</v>
      </c>
    </row>
    <row r="1769">
      <c r="A1769" s="8">
        <v>45926.2284375</v>
      </c>
      <c r="B1769" s="9" t="s">
        <v>3645</v>
      </c>
      <c r="C1769" s="9" t="s">
        <v>3646</v>
      </c>
      <c r="D1769" s="10">
        <v>5.585997359156E12</v>
      </c>
      <c r="E1769" s="9" t="s">
        <v>43</v>
      </c>
      <c r="F1769" s="9"/>
      <c r="G1769" s="9" t="s">
        <v>60</v>
      </c>
      <c r="H1769" s="9" t="s">
        <v>77</v>
      </c>
      <c r="I1769" s="9" t="s">
        <v>88</v>
      </c>
      <c r="J1769" s="9" t="s">
        <v>47</v>
      </c>
      <c r="K1769" s="9" t="s">
        <v>48</v>
      </c>
      <c r="L1769" s="9" t="s">
        <v>48</v>
      </c>
      <c r="M1769" s="9" t="s">
        <v>47</v>
      </c>
      <c r="N1769" s="9" t="s">
        <v>63</v>
      </c>
      <c r="O1769" s="9" t="s">
        <v>50</v>
      </c>
      <c r="P1769" s="11" t="s">
        <v>51</v>
      </c>
      <c r="Q1769" s="11" t="s">
        <v>137</v>
      </c>
      <c r="R1769" s="11" t="s">
        <v>107</v>
      </c>
      <c r="S1769" s="11" t="s">
        <v>254</v>
      </c>
      <c r="T1769" s="11" t="s">
        <v>55</v>
      </c>
      <c r="U1769" s="11" t="s">
        <v>56</v>
      </c>
      <c r="V1769" s="11"/>
      <c r="W1769" s="11"/>
      <c r="X1769" s="11"/>
      <c r="Y1769" s="11"/>
      <c r="Z1769" s="11"/>
      <c r="AA1769" s="11"/>
      <c r="AB1769" s="11"/>
      <c r="AC1769" s="11"/>
      <c r="AD1769" s="11"/>
      <c r="AE1769" s="11"/>
      <c r="AF1769" s="12">
        <f>ROUNDUP(SUM(VLOOKUP(G1769,'Pontuação'!A$2:B$11,2,FALSE),VLOOKUP(E1769,'Pontuação'!C$2:D$11,2,FALSE),VLOOKUP(I1769,'Pontuação'!I$2:J$11,2,FALSE),VLOOKUP(K1769,'Pontuação'!G$2:H$11,2,FALSE),VLOOKUP(H1769,'Pontuação'!E$2:F$11,2,FALSE),VLOOKUP(M1769,'Pontuação'!K$2:L$11,2,FALSE)),0)</f>
        <v>1070</v>
      </c>
      <c r="AG1769" s="12">
        <f t="shared" si="1"/>
        <v>107</v>
      </c>
      <c r="AH1769" s="12" t="str">
        <f t="array" ref="AH1769">IFERROR(INDEX('Pontuação'!G$13:G$191, MATCH(AG1769, 'Pontuação'!F$14:F$191, 0)), "Faixa Indefinida")</f>
        <v>B</v>
      </c>
      <c r="AI1769" s="12">
        <f t="shared" si="2"/>
        <v>0</v>
      </c>
      <c r="AJ1769" s="12">
        <f t="shared" si="3"/>
        <v>1</v>
      </c>
      <c r="AK1769" s="12">
        <f t="shared" si="4"/>
        <v>0</v>
      </c>
      <c r="AL1769" s="12">
        <f t="shared" si="5"/>
        <v>0</v>
      </c>
      <c r="AM1769" s="11"/>
      <c r="AN1769" s="13">
        <v>0.4084618150440966</v>
      </c>
      <c r="AO1769" s="11" t="s">
        <v>134</v>
      </c>
      <c r="AP1769" s="14">
        <v>45931.447850717595</v>
      </c>
    </row>
    <row r="1770">
      <c r="A1770" s="8">
        <v>45926.2312962963</v>
      </c>
      <c r="B1770" s="9" t="s">
        <v>3647</v>
      </c>
      <c r="C1770" s="9" t="s">
        <v>3648</v>
      </c>
      <c r="D1770" s="10">
        <v>5.511943620746E12</v>
      </c>
      <c r="E1770" s="9" t="s">
        <v>75</v>
      </c>
      <c r="F1770" s="9"/>
      <c r="G1770" s="9" t="s">
        <v>60</v>
      </c>
      <c r="H1770" s="9" t="s">
        <v>61</v>
      </c>
      <c r="I1770" s="9" t="s">
        <v>46</v>
      </c>
      <c r="J1770" s="9" t="s">
        <v>48</v>
      </c>
      <c r="K1770" s="9" t="s">
        <v>47</v>
      </c>
      <c r="L1770" s="9" t="s">
        <v>48</v>
      </c>
      <c r="M1770" s="9" t="s">
        <v>48</v>
      </c>
      <c r="N1770" s="9" t="s">
        <v>63</v>
      </c>
      <c r="O1770" s="9" t="s">
        <v>50</v>
      </c>
      <c r="P1770" s="11" t="s">
        <v>51</v>
      </c>
      <c r="Q1770" s="11" t="s">
        <v>89</v>
      </c>
      <c r="R1770" s="11" t="s">
        <v>90</v>
      </c>
      <c r="S1770" s="11" t="s">
        <v>54</v>
      </c>
      <c r="T1770" s="11" t="s">
        <v>55</v>
      </c>
      <c r="U1770" s="11" t="s">
        <v>56</v>
      </c>
      <c r="V1770" s="11"/>
      <c r="W1770" s="11"/>
      <c r="X1770" s="11"/>
      <c r="Y1770" s="11"/>
      <c r="Z1770" s="11"/>
      <c r="AA1770" s="11"/>
      <c r="AB1770" s="11"/>
      <c r="AC1770" s="11"/>
      <c r="AD1770" s="11"/>
      <c r="AE1770" s="11"/>
      <c r="AF1770" s="12">
        <f>ROUNDUP(SUM(VLOOKUP(G1770,'Pontuação'!A$2:B$11,2,FALSE),VLOOKUP(E1770,'Pontuação'!C$2:D$11,2,FALSE),VLOOKUP(I1770,'Pontuação'!I$2:J$11,2,FALSE),VLOOKUP(K1770,'Pontuação'!G$2:H$11,2,FALSE),VLOOKUP(H1770,'Pontuação'!E$2:F$11,2,FALSE),VLOOKUP(M1770,'Pontuação'!K$2:L$11,2,FALSE)),0)</f>
        <v>1204</v>
      </c>
      <c r="AG1770" s="12">
        <f t="shared" si="1"/>
        <v>120</v>
      </c>
      <c r="AH1770" s="12" t="str">
        <f t="array" ref="AH1770">IFERROR(INDEX('Pontuação'!G$13:G$191, MATCH(AG1770, 'Pontuação'!F$14:F$191, 0)), "Faixa Indefinida")</f>
        <v>A</v>
      </c>
      <c r="AI1770" s="12">
        <f t="shared" si="2"/>
        <v>1</v>
      </c>
      <c r="AJ1770" s="12">
        <f t="shared" si="3"/>
        <v>0</v>
      </c>
      <c r="AK1770" s="12">
        <f t="shared" si="4"/>
        <v>0</v>
      </c>
      <c r="AL1770" s="12">
        <f t="shared" si="5"/>
        <v>0</v>
      </c>
      <c r="AM1770" s="11"/>
      <c r="AN1770" s="13">
        <v>0.4026370721935973</v>
      </c>
      <c r="AO1770" s="11" t="s">
        <v>134</v>
      </c>
      <c r="AP1770" s="14">
        <v>45931.447850717595</v>
      </c>
    </row>
    <row r="1771">
      <c r="A1771" s="8">
        <v>45926.2437037037</v>
      </c>
      <c r="B1771" s="9" t="s">
        <v>3649</v>
      </c>
      <c r="C1771" s="9" t="s">
        <v>3650</v>
      </c>
      <c r="D1771" s="10">
        <v>5.534997180101E12</v>
      </c>
      <c r="E1771" s="9" t="s">
        <v>43</v>
      </c>
      <c r="F1771" s="9"/>
      <c r="G1771" s="9" t="s">
        <v>76</v>
      </c>
      <c r="H1771" s="9" t="s">
        <v>77</v>
      </c>
      <c r="I1771" s="9" t="s">
        <v>88</v>
      </c>
      <c r="J1771" s="9" t="s">
        <v>48</v>
      </c>
      <c r="K1771" s="9" t="s">
        <v>48</v>
      </c>
      <c r="L1771" s="9" t="s">
        <v>48</v>
      </c>
      <c r="M1771" s="9" t="s">
        <v>47</v>
      </c>
      <c r="N1771" s="9" t="s">
        <v>79</v>
      </c>
      <c r="O1771" s="9" t="s">
        <v>50</v>
      </c>
      <c r="P1771" s="11" t="s">
        <v>51</v>
      </c>
      <c r="Q1771" s="11" t="s">
        <v>115</v>
      </c>
      <c r="R1771" s="11" t="s">
        <v>53</v>
      </c>
      <c r="S1771" s="11" t="s">
        <v>54</v>
      </c>
      <c r="T1771" s="11" t="s">
        <v>55</v>
      </c>
      <c r="U1771" s="11" t="s">
        <v>56</v>
      </c>
      <c r="V1771" s="11"/>
      <c r="W1771" s="11"/>
      <c r="X1771" s="11"/>
      <c r="Y1771" s="11"/>
      <c r="Z1771" s="11"/>
      <c r="AA1771" s="11"/>
      <c r="AB1771" s="11"/>
      <c r="AC1771" s="11"/>
      <c r="AD1771" s="11"/>
      <c r="AE1771" s="11"/>
      <c r="AF1771" s="12">
        <f>ROUNDUP(SUM(VLOOKUP(G1771,'Pontuação'!A$2:B$11,2,FALSE),VLOOKUP(E1771,'Pontuação'!C$2:D$11,2,FALSE),VLOOKUP(I1771,'Pontuação'!I$2:J$11,2,FALSE),VLOOKUP(K1771,'Pontuação'!G$2:H$11,2,FALSE),VLOOKUP(H1771,'Pontuação'!E$2:F$11,2,FALSE),VLOOKUP(M1771,'Pontuação'!K$2:L$11,2,FALSE)),0)</f>
        <v>1061</v>
      </c>
      <c r="AG1771" s="12">
        <f t="shared" si="1"/>
        <v>106</v>
      </c>
      <c r="AH1771" s="12" t="str">
        <f t="array" ref="AH1771">IFERROR(INDEX('Pontuação'!G$13:G$191, MATCH(AG1771, 'Pontuação'!F$14:F$191, 0)), "Faixa Indefinida")</f>
        <v>B</v>
      </c>
      <c r="AI1771" s="12">
        <f t="shared" si="2"/>
        <v>0</v>
      </c>
      <c r="AJ1771" s="12">
        <f t="shared" si="3"/>
        <v>1</v>
      </c>
      <c r="AK1771" s="12">
        <f t="shared" si="4"/>
        <v>0</v>
      </c>
      <c r="AL1771" s="12">
        <f t="shared" si="5"/>
        <v>0</v>
      </c>
      <c r="AM1771" s="11"/>
      <c r="AN1771" s="13">
        <v>0.2977308861530629</v>
      </c>
      <c r="AO1771" s="11" t="s">
        <v>124</v>
      </c>
      <c r="AP1771" s="14">
        <v>45931.447850717595</v>
      </c>
    </row>
    <row r="1772">
      <c r="A1772" s="8">
        <v>45926.26023148148</v>
      </c>
      <c r="B1772" s="9" t="s">
        <v>3651</v>
      </c>
      <c r="C1772" s="9" t="s">
        <v>3652</v>
      </c>
      <c r="D1772" s="10">
        <v>5.513997231316E12</v>
      </c>
      <c r="E1772" s="9" t="s">
        <v>75</v>
      </c>
      <c r="F1772" s="9"/>
      <c r="G1772" s="9" t="s">
        <v>60</v>
      </c>
      <c r="H1772" s="9" t="s">
        <v>87</v>
      </c>
      <c r="I1772" s="9" t="s">
        <v>88</v>
      </c>
      <c r="J1772" s="9" t="s">
        <v>47</v>
      </c>
      <c r="K1772" s="9" t="s">
        <v>47</v>
      </c>
      <c r="L1772" s="9" t="s">
        <v>47</v>
      </c>
      <c r="M1772" s="9" t="s">
        <v>48</v>
      </c>
      <c r="N1772" s="9" t="s">
        <v>79</v>
      </c>
      <c r="O1772" s="9" t="s">
        <v>95</v>
      </c>
      <c r="P1772" s="11" t="s">
        <v>51</v>
      </c>
      <c r="Q1772" s="11" t="s">
        <v>121</v>
      </c>
      <c r="R1772" s="11" t="s">
        <v>1700</v>
      </c>
      <c r="S1772" s="11" t="s">
        <v>1701</v>
      </c>
      <c r="T1772" s="11" t="s">
        <v>65</v>
      </c>
      <c r="U1772" s="11" t="s">
        <v>47</v>
      </c>
      <c r="V1772" s="11"/>
      <c r="W1772" s="11"/>
      <c r="X1772" s="11"/>
      <c r="Y1772" s="11"/>
      <c r="Z1772" s="11"/>
      <c r="AA1772" s="11"/>
      <c r="AB1772" s="11"/>
      <c r="AC1772" s="11"/>
      <c r="AD1772" s="11"/>
      <c r="AE1772" s="11"/>
      <c r="AF1772" s="12">
        <f>ROUNDUP(SUM(VLOOKUP(G1772,'Pontuação'!A$2:B$11,2,FALSE),VLOOKUP(E1772,'Pontuação'!C$2:D$11,2,FALSE),VLOOKUP(I1772,'Pontuação'!I$2:J$11,2,FALSE),VLOOKUP(K1772,'Pontuação'!G$2:H$11,2,FALSE),VLOOKUP(H1772,'Pontuação'!E$2:F$11,2,FALSE),VLOOKUP(M1772,'Pontuação'!K$2:L$11,2,FALSE)),0)</f>
        <v>1058</v>
      </c>
      <c r="AG1772" s="12">
        <f t="shared" si="1"/>
        <v>106</v>
      </c>
      <c r="AH1772" s="12" t="str">
        <f t="array" ref="AH1772">IFERROR(INDEX('Pontuação'!G$13:G$191, MATCH(AG1772, 'Pontuação'!F$14:F$191, 0)), "Faixa Indefinida")</f>
        <v>B</v>
      </c>
      <c r="AI1772" s="12">
        <f t="shared" si="2"/>
        <v>0</v>
      </c>
      <c r="AJ1772" s="12">
        <f t="shared" si="3"/>
        <v>1</v>
      </c>
      <c r="AK1772" s="12">
        <f t="shared" si="4"/>
        <v>0</v>
      </c>
      <c r="AL1772" s="12">
        <f t="shared" si="5"/>
        <v>0</v>
      </c>
      <c r="AM1772" s="11"/>
      <c r="AN1772" s="13">
        <v>0.1203328200253965</v>
      </c>
      <c r="AO1772" s="11" t="s">
        <v>99</v>
      </c>
      <c r="AP1772" s="14">
        <v>45931.447850717595</v>
      </c>
    </row>
    <row r="1773">
      <c r="A1773" s="8">
        <v>45926.26571759259</v>
      </c>
      <c r="B1773" s="9" t="s">
        <v>3653</v>
      </c>
      <c r="C1773" s="9" t="s">
        <v>3654</v>
      </c>
      <c r="D1773" s="10">
        <v>5.511985255677E12</v>
      </c>
      <c r="E1773" s="9" t="s">
        <v>43</v>
      </c>
      <c r="F1773" s="9"/>
      <c r="G1773" s="9" t="s">
        <v>44</v>
      </c>
      <c r="H1773" s="9" t="s">
        <v>87</v>
      </c>
      <c r="I1773" s="9" t="s">
        <v>88</v>
      </c>
      <c r="J1773" s="9" t="s">
        <v>47</v>
      </c>
      <c r="K1773" s="9" t="s">
        <v>47</v>
      </c>
      <c r="L1773" s="9" t="s">
        <v>47</v>
      </c>
      <c r="M1773" s="9" t="s">
        <v>47</v>
      </c>
      <c r="N1773" s="9" t="s">
        <v>118</v>
      </c>
      <c r="O1773" s="9" t="s">
        <v>50</v>
      </c>
      <c r="P1773" s="11" t="s">
        <v>51</v>
      </c>
      <c r="Q1773" s="11" t="s">
        <v>115</v>
      </c>
      <c r="R1773" s="11" t="s">
        <v>53</v>
      </c>
      <c r="S1773" s="11" t="s">
        <v>54</v>
      </c>
      <c r="T1773" s="11" t="s">
        <v>55</v>
      </c>
      <c r="U1773" s="11" t="s">
        <v>56</v>
      </c>
      <c r="V1773" s="11"/>
      <c r="W1773" s="11"/>
      <c r="X1773" s="11"/>
      <c r="Y1773" s="11"/>
      <c r="Z1773" s="11"/>
      <c r="AA1773" s="11"/>
      <c r="AB1773" s="11"/>
      <c r="AC1773" s="11"/>
      <c r="AD1773" s="11"/>
      <c r="AE1773" s="11"/>
      <c r="AF1773" s="12">
        <f>ROUNDUP(SUM(VLOOKUP(G1773,'Pontuação'!A$2:B$11,2,FALSE),VLOOKUP(E1773,'Pontuação'!C$2:D$11,2,FALSE),VLOOKUP(I1773,'Pontuação'!I$2:J$11,2,FALSE),VLOOKUP(K1773,'Pontuação'!G$2:H$11,2,FALSE),VLOOKUP(H1773,'Pontuação'!E$2:F$11,2,FALSE),VLOOKUP(M1773,'Pontuação'!K$2:L$11,2,FALSE)),0)</f>
        <v>848</v>
      </c>
      <c r="AG1773" s="12">
        <f t="shared" si="1"/>
        <v>85</v>
      </c>
      <c r="AH1773" s="12" t="str">
        <f t="array" ref="AH1773">IFERROR(INDEX('Pontuação'!G$13:G$191, MATCH(AG1773, 'Pontuação'!F$14:F$191, 0)), "Faixa Indefinida")</f>
        <v>D</v>
      </c>
      <c r="AI1773" s="12">
        <f t="shared" si="2"/>
        <v>0</v>
      </c>
      <c r="AJ1773" s="12">
        <f t="shared" si="3"/>
        <v>0</v>
      </c>
      <c r="AK1773" s="12">
        <f t="shared" si="4"/>
        <v>0</v>
      </c>
      <c r="AL1773" s="12">
        <f t="shared" si="5"/>
        <v>1</v>
      </c>
      <c r="AM1773" s="11"/>
      <c r="AN1773" s="13">
        <v>0.37635368682596215</v>
      </c>
      <c r="AO1773" s="11" t="s">
        <v>66</v>
      </c>
      <c r="AP1773" s="14">
        <v>45931.447850717595</v>
      </c>
    </row>
    <row r="1774">
      <c r="A1774" s="8">
        <v>45926.2690162037</v>
      </c>
      <c r="B1774" s="9" t="s">
        <v>3655</v>
      </c>
      <c r="C1774" s="9" t="s">
        <v>3656</v>
      </c>
      <c r="D1774" s="10">
        <v>5.548988663271E12</v>
      </c>
      <c r="E1774" s="9" t="s">
        <v>43</v>
      </c>
      <c r="F1774" s="9"/>
      <c r="G1774" s="9" t="s">
        <v>60</v>
      </c>
      <c r="H1774" s="9" t="s">
        <v>61</v>
      </c>
      <c r="I1774" s="9" t="s">
        <v>88</v>
      </c>
      <c r="J1774" s="9" t="s">
        <v>47</v>
      </c>
      <c r="K1774" s="9" t="s">
        <v>47</v>
      </c>
      <c r="L1774" s="9" t="s">
        <v>48</v>
      </c>
      <c r="M1774" s="9" t="s">
        <v>47</v>
      </c>
      <c r="N1774" s="9" t="s">
        <v>79</v>
      </c>
      <c r="O1774" s="9" t="s">
        <v>50</v>
      </c>
      <c r="P1774" s="11" t="s">
        <v>51</v>
      </c>
      <c r="Q1774" s="11" t="s">
        <v>115</v>
      </c>
      <c r="R1774" s="11" t="s">
        <v>53</v>
      </c>
      <c r="S1774" s="11" t="s">
        <v>72</v>
      </c>
      <c r="T1774" s="11" t="s">
        <v>55</v>
      </c>
      <c r="U1774" s="11" t="s">
        <v>56</v>
      </c>
      <c r="V1774" s="11"/>
      <c r="W1774" s="11"/>
      <c r="X1774" s="11"/>
      <c r="Y1774" s="11"/>
      <c r="Z1774" s="11"/>
      <c r="AA1774" s="11"/>
      <c r="AB1774" s="11"/>
      <c r="AC1774" s="11"/>
      <c r="AD1774" s="11"/>
      <c r="AE1774" s="11"/>
      <c r="AF1774" s="12">
        <f>ROUNDUP(SUM(VLOOKUP(G1774,'Pontuação'!A$2:B$11,2,FALSE),VLOOKUP(E1774,'Pontuação'!C$2:D$11,2,FALSE),VLOOKUP(I1774,'Pontuação'!I$2:J$11,2,FALSE),VLOOKUP(K1774,'Pontuação'!G$2:H$11,2,FALSE),VLOOKUP(H1774,'Pontuação'!E$2:F$11,2,FALSE),VLOOKUP(M1774,'Pontuação'!K$2:L$11,2,FALSE)),0)</f>
        <v>935</v>
      </c>
      <c r="AG1774" s="12">
        <f t="shared" si="1"/>
        <v>94</v>
      </c>
      <c r="AH1774" s="12" t="str">
        <f t="array" ref="AH1774">IFERROR(INDEX('Pontuação'!G$13:G$191, MATCH(AG1774, 'Pontuação'!F$14:F$191, 0)), "Faixa Indefinida")</f>
        <v>C</v>
      </c>
      <c r="AI1774" s="12">
        <f t="shared" si="2"/>
        <v>0</v>
      </c>
      <c r="AJ1774" s="12">
        <f t="shared" si="3"/>
        <v>0</v>
      </c>
      <c r="AK1774" s="12">
        <f t="shared" si="4"/>
        <v>1</v>
      </c>
      <c r="AL1774" s="12">
        <f t="shared" si="5"/>
        <v>0</v>
      </c>
      <c r="AM1774" s="11"/>
      <c r="AN1774" s="13">
        <v>0.438283924950811</v>
      </c>
      <c r="AO1774" s="11" t="s">
        <v>151</v>
      </c>
      <c r="AP1774" s="14">
        <v>45931.447850717595</v>
      </c>
    </row>
    <row r="1775">
      <c r="A1775" s="8">
        <v>45926.27361111111</v>
      </c>
      <c r="B1775" s="9" t="s">
        <v>3657</v>
      </c>
      <c r="C1775" s="9" t="s">
        <v>3658</v>
      </c>
      <c r="D1775" s="10">
        <v>5.511998755553E12</v>
      </c>
      <c r="E1775" s="9" t="s">
        <v>43</v>
      </c>
      <c r="F1775" s="9"/>
      <c r="G1775" s="9" t="s">
        <v>44</v>
      </c>
      <c r="H1775" s="9" t="s">
        <v>87</v>
      </c>
      <c r="I1775" s="9" t="s">
        <v>88</v>
      </c>
      <c r="J1775" s="9" t="s">
        <v>47</v>
      </c>
      <c r="K1775" s="9" t="s">
        <v>48</v>
      </c>
      <c r="L1775" s="9" t="s">
        <v>48</v>
      </c>
      <c r="M1775" s="9" t="s">
        <v>47</v>
      </c>
      <c r="N1775" s="9" t="s">
        <v>79</v>
      </c>
      <c r="O1775" s="9" t="s">
        <v>64</v>
      </c>
      <c r="P1775" s="11" t="s">
        <v>51</v>
      </c>
      <c r="Q1775" s="11" t="s">
        <v>115</v>
      </c>
      <c r="R1775" s="11" t="s">
        <v>53</v>
      </c>
      <c r="S1775" s="11" t="s">
        <v>54</v>
      </c>
      <c r="T1775" s="11" t="s">
        <v>55</v>
      </c>
      <c r="U1775" s="11" t="s">
        <v>56</v>
      </c>
      <c r="V1775" s="11"/>
      <c r="W1775" s="11"/>
      <c r="X1775" s="11"/>
      <c r="Y1775" s="11"/>
      <c r="Z1775" s="11"/>
      <c r="AA1775" s="11"/>
      <c r="AB1775" s="11"/>
      <c r="AC1775" s="11"/>
      <c r="AD1775" s="11"/>
      <c r="AE1775" s="11"/>
      <c r="AF1775" s="12">
        <f>ROUNDUP(SUM(VLOOKUP(G1775,'Pontuação'!A$2:B$11,2,FALSE),VLOOKUP(E1775,'Pontuação'!C$2:D$11,2,FALSE),VLOOKUP(I1775,'Pontuação'!I$2:J$11,2,FALSE),VLOOKUP(K1775,'Pontuação'!G$2:H$11,2,FALSE),VLOOKUP(H1775,'Pontuação'!E$2:F$11,2,FALSE),VLOOKUP(M1775,'Pontuação'!K$2:L$11,2,FALSE)),0)</f>
        <v>958</v>
      </c>
      <c r="AG1775" s="12">
        <f t="shared" si="1"/>
        <v>96</v>
      </c>
      <c r="AH1775" s="12" t="str">
        <f t="array" ref="AH1775">IFERROR(INDEX('Pontuação'!G$13:G$191, MATCH(AG1775, 'Pontuação'!F$14:F$191, 0)), "Faixa Indefinida")</f>
        <v>C</v>
      </c>
      <c r="AI1775" s="12">
        <f t="shared" si="2"/>
        <v>0</v>
      </c>
      <c r="AJ1775" s="12">
        <f t="shared" si="3"/>
        <v>0</v>
      </c>
      <c r="AK1775" s="12">
        <f t="shared" si="4"/>
        <v>1</v>
      </c>
      <c r="AL1775" s="12">
        <f t="shared" si="5"/>
        <v>0</v>
      </c>
      <c r="AM1775" s="11"/>
      <c r="AN1775" s="13">
        <v>0.2572523856427373</v>
      </c>
      <c r="AO1775" s="11" t="s">
        <v>91</v>
      </c>
      <c r="AP1775" s="14">
        <v>45931.447850717595</v>
      </c>
    </row>
    <row r="1776">
      <c r="A1776" s="8">
        <v>45926.280798611115</v>
      </c>
      <c r="B1776" s="9" t="s">
        <v>3659</v>
      </c>
      <c r="C1776" s="9" t="s">
        <v>3660</v>
      </c>
      <c r="D1776" s="10">
        <v>5.511992121146E12</v>
      </c>
      <c r="E1776" s="9" t="s">
        <v>43</v>
      </c>
      <c r="F1776" s="9"/>
      <c r="G1776" s="9" t="s">
        <v>60</v>
      </c>
      <c r="H1776" s="9" t="s">
        <v>45</v>
      </c>
      <c r="I1776" s="9" t="s">
        <v>46</v>
      </c>
      <c r="J1776" s="9" t="s">
        <v>47</v>
      </c>
      <c r="K1776" s="9" t="s">
        <v>47</v>
      </c>
      <c r="L1776" s="9" t="s">
        <v>47</v>
      </c>
      <c r="M1776" s="9" t="s">
        <v>47</v>
      </c>
      <c r="N1776" s="9" t="s">
        <v>94</v>
      </c>
      <c r="O1776" s="9" t="s">
        <v>50</v>
      </c>
      <c r="P1776" s="11" t="s">
        <v>51</v>
      </c>
      <c r="Q1776" s="11" t="s">
        <v>203</v>
      </c>
      <c r="R1776" s="11" t="s">
        <v>748</v>
      </c>
      <c r="S1776" s="11" t="s">
        <v>749</v>
      </c>
      <c r="T1776" s="11" t="s">
        <v>55</v>
      </c>
      <c r="U1776" s="11" t="s">
        <v>56</v>
      </c>
      <c r="V1776" s="11"/>
      <c r="W1776" s="11"/>
      <c r="X1776" s="11"/>
      <c r="Y1776" s="11"/>
      <c r="Z1776" s="11"/>
      <c r="AA1776" s="11"/>
      <c r="AB1776" s="11"/>
      <c r="AC1776" s="11"/>
      <c r="AD1776" s="11"/>
      <c r="AE1776" s="11"/>
      <c r="AF1776" s="12">
        <f>ROUNDUP(SUM(VLOOKUP(G1776,'Pontuação'!A$2:B$11,2,FALSE),VLOOKUP(E1776,'Pontuação'!C$2:D$11,2,FALSE),VLOOKUP(I1776,'Pontuação'!I$2:J$11,2,FALSE),VLOOKUP(K1776,'Pontuação'!G$2:H$11,2,FALSE),VLOOKUP(H1776,'Pontuação'!E$2:F$11,2,FALSE),VLOOKUP(M1776,'Pontuação'!K$2:L$11,2,FALSE)),0)</f>
        <v>1150</v>
      </c>
      <c r="AG1776" s="12">
        <f t="shared" si="1"/>
        <v>115</v>
      </c>
      <c r="AH1776" s="12" t="str">
        <f t="array" ref="AH1776">IFERROR(INDEX('Pontuação'!G$13:G$191, MATCH(AG1776, 'Pontuação'!F$14:F$191, 0)), "Faixa Indefinida")</f>
        <v>B</v>
      </c>
      <c r="AI1776" s="12">
        <f t="shared" si="2"/>
        <v>0</v>
      </c>
      <c r="AJ1776" s="12">
        <f t="shared" si="3"/>
        <v>1</v>
      </c>
      <c r="AK1776" s="12">
        <f t="shared" si="4"/>
        <v>0</v>
      </c>
      <c r="AL1776" s="12">
        <f t="shared" si="5"/>
        <v>0</v>
      </c>
      <c r="AM1776" s="11"/>
      <c r="AN1776" s="13">
        <v>0.5619548027192439</v>
      </c>
      <c r="AO1776" s="11" t="s">
        <v>57</v>
      </c>
      <c r="AP1776" s="14">
        <v>45931.447850717595</v>
      </c>
    </row>
    <row r="1777">
      <c r="A1777" s="8">
        <v>45926.295694444445</v>
      </c>
      <c r="B1777" s="9" t="s">
        <v>3661</v>
      </c>
      <c r="C1777" s="9" t="s">
        <v>3662</v>
      </c>
      <c r="D1777" s="10">
        <v>5.555519992979E12</v>
      </c>
      <c r="E1777" s="9" t="s">
        <v>43</v>
      </c>
      <c r="F1777" s="9"/>
      <c r="G1777" s="9" t="s">
        <v>170</v>
      </c>
      <c r="H1777" s="9" t="s">
        <v>45</v>
      </c>
      <c r="I1777" s="9" t="s">
        <v>46</v>
      </c>
      <c r="J1777" s="9" t="s">
        <v>47</v>
      </c>
      <c r="K1777" s="9" t="s">
        <v>47</v>
      </c>
      <c r="L1777" s="9" t="s">
        <v>48</v>
      </c>
      <c r="M1777" s="9" t="s">
        <v>47</v>
      </c>
      <c r="N1777" s="9" t="s">
        <v>63</v>
      </c>
      <c r="O1777" s="9" t="s">
        <v>95</v>
      </c>
      <c r="P1777" s="11" t="s">
        <v>51</v>
      </c>
      <c r="Q1777" s="11" t="s">
        <v>137</v>
      </c>
      <c r="R1777" s="11" t="s">
        <v>90</v>
      </c>
      <c r="S1777" s="11" t="s">
        <v>72</v>
      </c>
      <c r="T1777" s="11" t="s">
        <v>65</v>
      </c>
      <c r="U1777" s="11" t="s">
        <v>47</v>
      </c>
      <c r="V1777" s="11"/>
      <c r="W1777" s="11"/>
      <c r="X1777" s="11"/>
      <c r="Y1777" s="11"/>
      <c r="Z1777" s="11"/>
      <c r="AA1777" s="11"/>
      <c r="AB1777" s="11"/>
      <c r="AC1777" s="11"/>
      <c r="AD1777" s="11"/>
      <c r="AE1777" s="11"/>
      <c r="AF1777" s="12">
        <f>ROUNDUP(SUM(VLOOKUP(G1777,'Pontuação'!A$2:B$11,2,FALSE),VLOOKUP(E1777,'Pontuação'!C$2:D$11,2,FALSE),VLOOKUP(I1777,'Pontuação'!I$2:J$11,2,FALSE),VLOOKUP(K1777,'Pontuação'!G$2:H$11,2,FALSE),VLOOKUP(H1777,'Pontuação'!E$2:F$11,2,FALSE),VLOOKUP(M1777,'Pontuação'!K$2:L$11,2,FALSE)),0)</f>
        <v>966</v>
      </c>
      <c r="AG1777" s="12">
        <f t="shared" si="1"/>
        <v>97</v>
      </c>
      <c r="AH1777" s="12" t="str">
        <f t="array" ref="AH1777">IFERROR(INDEX('Pontuação'!G$13:G$191, MATCH(AG1777, 'Pontuação'!F$14:F$191, 0)), "Faixa Indefinida")</f>
        <v>C</v>
      </c>
      <c r="AI1777" s="12">
        <f t="shared" si="2"/>
        <v>0</v>
      </c>
      <c r="AJ1777" s="12">
        <f t="shared" si="3"/>
        <v>0</v>
      </c>
      <c r="AK1777" s="12">
        <f t="shared" si="4"/>
        <v>1</v>
      </c>
      <c r="AL1777" s="12">
        <f t="shared" si="5"/>
        <v>0</v>
      </c>
      <c r="AM1777" s="11"/>
      <c r="AN1777" s="13">
        <v>0.10392773465262113</v>
      </c>
      <c r="AO1777" s="11" t="s">
        <v>99</v>
      </c>
      <c r="AP1777" s="14">
        <v>45931.447850717595</v>
      </c>
    </row>
    <row r="1778">
      <c r="A1778" s="8">
        <v>45926.30960648148</v>
      </c>
      <c r="B1778" s="9" t="s">
        <v>3663</v>
      </c>
      <c r="C1778" s="9" t="s">
        <v>3664</v>
      </c>
      <c r="D1778" s="10">
        <v>5.511949506275E12</v>
      </c>
      <c r="E1778" s="9" t="s">
        <v>43</v>
      </c>
      <c r="F1778" s="9"/>
      <c r="G1778" s="9" t="s">
        <v>60</v>
      </c>
      <c r="H1778" s="9" t="s">
        <v>45</v>
      </c>
      <c r="I1778" s="9" t="s">
        <v>78</v>
      </c>
      <c r="J1778" s="9" t="s">
        <v>47</v>
      </c>
      <c r="K1778" s="9" t="s">
        <v>47</v>
      </c>
      <c r="L1778" s="9" t="s">
        <v>48</v>
      </c>
      <c r="M1778" s="9" t="s">
        <v>48</v>
      </c>
      <c r="N1778" s="9" t="s">
        <v>63</v>
      </c>
      <c r="O1778" s="9" t="s">
        <v>50</v>
      </c>
      <c r="P1778" s="11" t="s">
        <v>51</v>
      </c>
      <c r="Q1778" s="11" t="s">
        <v>115</v>
      </c>
      <c r="R1778" s="11" t="s">
        <v>53</v>
      </c>
      <c r="S1778" s="11" t="s">
        <v>54</v>
      </c>
      <c r="T1778" s="11" t="s">
        <v>55</v>
      </c>
      <c r="U1778" s="11" t="s">
        <v>56</v>
      </c>
      <c r="V1778" s="11"/>
      <c r="W1778" s="11"/>
      <c r="X1778" s="11"/>
      <c r="Y1778" s="11"/>
      <c r="Z1778" s="11"/>
      <c r="AA1778" s="11"/>
      <c r="AB1778" s="11"/>
      <c r="AC1778" s="11"/>
      <c r="AD1778" s="11"/>
      <c r="AE1778" s="11"/>
      <c r="AF1778" s="12">
        <f>ROUNDUP(SUM(VLOOKUP(G1778,'Pontuação'!A$2:B$11,2,FALSE),VLOOKUP(E1778,'Pontuação'!C$2:D$11,2,FALSE),VLOOKUP(I1778,'Pontuação'!I$2:J$11,2,FALSE),VLOOKUP(K1778,'Pontuação'!G$2:H$11,2,FALSE),VLOOKUP(H1778,'Pontuação'!E$2:F$11,2,FALSE),VLOOKUP(M1778,'Pontuação'!K$2:L$11,2,FALSE)),0)</f>
        <v>1250</v>
      </c>
      <c r="AG1778" s="12">
        <f t="shared" si="1"/>
        <v>125</v>
      </c>
      <c r="AH1778" s="12" t="str">
        <f t="array" ref="AH1778">IFERROR(INDEX('Pontuação'!G$13:G$191, MATCH(AG1778, 'Pontuação'!F$14:F$191, 0)), "Faixa Indefinida")</f>
        <v>A</v>
      </c>
      <c r="AI1778" s="12">
        <f t="shared" si="2"/>
        <v>1</v>
      </c>
      <c r="AJ1778" s="12">
        <f t="shared" si="3"/>
        <v>0</v>
      </c>
      <c r="AK1778" s="12">
        <f t="shared" si="4"/>
        <v>0</v>
      </c>
      <c r="AL1778" s="12">
        <f t="shared" si="5"/>
        <v>0</v>
      </c>
      <c r="AM1778" s="11"/>
      <c r="AN1778" s="13">
        <v>0.5284967179880197</v>
      </c>
      <c r="AO1778" s="11" t="s">
        <v>57</v>
      </c>
      <c r="AP1778" s="14">
        <v>45931.447850717595</v>
      </c>
    </row>
    <row r="1779">
      <c r="A1779" s="8">
        <v>45926.311574074076</v>
      </c>
      <c r="B1779" s="9" t="s">
        <v>3665</v>
      </c>
      <c r="C1779" s="9" t="s">
        <v>3666</v>
      </c>
      <c r="D1779" s="10">
        <v>5.579988079114E12</v>
      </c>
      <c r="E1779" s="9" t="s">
        <v>43</v>
      </c>
      <c r="F1779" s="9"/>
      <c r="G1779" s="9" t="s">
        <v>60</v>
      </c>
      <c r="H1779" s="9" t="s">
        <v>45</v>
      </c>
      <c r="I1779" s="9" t="s">
        <v>46</v>
      </c>
      <c r="J1779" s="9" t="s">
        <v>47</v>
      </c>
      <c r="K1779" s="9" t="s">
        <v>47</v>
      </c>
      <c r="L1779" s="9" t="s">
        <v>47</v>
      </c>
      <c r="M1779" s="9" t="s">
        <v>48</v>
      </c>
      <c r="N1779" s="9" t="s">
        <v>63</v>
      </c>
      <c r="O1779" s="9" t="s">
        <v>95</v>
      </c>
      <c r="P1779" s="11" t="s">
        <v>80</v>
      </c>
      <c r="Q1779" s="11" t="s">
        <v>81</v>
      </c>
      <c r="R1779" s="11" t="s">
        <v>82</v>
      </c>
      <c r="S1779" s="11">
        <v>7.50940275538E11</v>
      </c>
      <c r="T1779" s="11" t="s">
        <v>83</v>
      </c>
      <c r="U1779" s="11" t="s">
        <v>56</v>
      </c>
      <c r="V1779" s="11"/>
      <c r="W1779" s="11"/>
      <c r="X1779" s="11"/>
      <c r="Y1779" s="11"/>
      <c r="Z1779" s="11"/>
      <c r="AA1779" s="11"/>
      <c r="AB1779" s="11"/>
      <c r="AC1779" s="11"/>
      <c r="AD1779" s="11"/>
      <c r="AE1779" s="11"/>
      <c r="AF1779" s="12">
        <f>ROUNDUP(SUM(VLOOKUP(G1779,'Pontuação'!A$2:B$11,2,FALSE),VLOOKUP(E1779,'Pontuação'!C$2:D$11,2,FALSE),VLOOKUP(I1779,'Pontuação'!I$2:J$11,2,FALSE),VLOOKUP(K1779,'Pontuação'!G$2:H$11,2,FALSE),VLOOKUP(H1779,'Pontuação'!E$2:F$11,2,FALSE),VLOOKUP(M1779,'Pontuação'!K$2:L$11,2,FALSE)),0)</f>
        <v>1300</v>
      </c>
      <c r="AG1779" s="12">
        <f t="shared" si="1"/>
        <v>130</v>
      </c>
      <c r="AH1779" s="12" t="str">
        <f t="array" ref="AH1779">IFERROR(INDEX('Pontuação'!G$13:G$191, MATCH(AG1779, 'Pontuação'!F$14:F$191, 0)), "Faixa Indefinida")</f>
        <v>A</v>
      </c>
      <c r="AI1779" s="12">
        <f t="shared" si="2"/>
        <v>1</v>
      </c>
      <c r="AJ1779" s="12">
        <f t="shared" si="3"/>
        <v>0</v>
      </c>
      <c r="AK1779" s="12">
        <f t="shared" si="4"/>
        <v>0</v>
      </c>
      <c r="AL1779" s="12">
        <f t="shared" si="5"/>
        <v>0</v>
      </c>
      <c r="AM1779" s="11"/>
      <c r="AN1779" s="13">
        <v>0.43523836315929676</v>
      </c>
      <c r="AO1779" s="11" t="s">
        <v>151</v>
      </c>
      <c r="AP1779" s="14">
        <v>45931.447850717595</v>
      </c>
    </row>
    <row r="1780">
      <c r="A1780" s="8">
        <v>45926.31543981482</v>
      </c>
      <c r="B1780" s="9" t="s">
        <v>3667</v>
      </c>
      <c r="C1780" s="9" t="s">
        <v>3668</v>
      </c>
      <c r="D1780" s="10">
        <v>5.541988663921E12</v>
      </c>
      <c r="E1780" s="9" t="s">
        <v>43</v>
      </c>
      <c r="F1780" s="9"/>
      <c r="G1780" s="9" t="s">
        <v>44</v>
      </c>
      <c r="H1780" s="9" t="s">
        <v>61</v>
      </c>
      <c r="I1780" s="9" t="s">
        <v>78</v>
      </c>
      <c r="J1780" s="9" t="s">
        <v>47</v>
      </c>
      <c r="K1780" s="9" t="s">
        <v>47</v>
      </c>
      <c r="L1780" s="9" t="s">
        <v>48</v>
      </c>
      <c r="M1780" s="9" t="s">
        <v>47</v>
      </c>
      <c r="N1780" s="9" t="s">
        <v>79</v>
      </c>
      <c r="O1780" s="9" t="s">
        <v>70</v>
      </c>
      <c r="P1780" s="11" t="s">
        <v>51</v>
      </c>
      <c r="Q1780" s="11" t="s">
        <v>89</v>
      </c>
      <c r="R1780" s="11" t="s">
        <v>90</v>
      </c>
      <c r="S1780" s="11" t="s">
        <v>54</v>
      </c>
      <c r="T1780" s="11" t="s">
        <v>65</v>
      </c>
      <c r="U1780" s="11" t="s">
        <v>56</v>
      </c>
      <c r="V1780" s="11"/>
      <c r="W1780" s="11"/>
      <c r="X1780" s="11"/>
      <c r="Y1780" s="11"/>
      <c r="Z1780" s="11"/>
      <c r="AA1780" s="11"/>
      <c r="AB1780" s="11"/>
      <c r="AC1780" s="11"/>
      <c r="AD1780" s="11"/>
      <c r="AE1780" s="11"/>
      <c r="AF1780" s="12">
        <f>ROUNDUP(SUM(VLOOKUP(G1780,'Pontuação'!A$2:B$11,2,FALSE),VLOOKUP(E1780,'Pontuação'!C$2:D$11,2,FALSE),VLOOKUP(I1780,'Pontuação'!I$2:J$11,2,FALSE),VLOOKUP(K1780,'Pontuação'!G$2:H$11,2,FALSE),VLOOKUP(H1780,'Pontuação'!E$2:F$11,2,FALSE),VLOOKUP(M1780,'Pontuação'!K$2:L$11,2,FALSE)),0)</f>
        <v>944</v>
      </c>
      <c r="AG1780" s="12">
        <f t="shared" si="1"/>
        <v>94</v>
      </c>
      <c r="AH1780" s="12" t="str">
        <f t="array" ref="AH1780">IFERROR(INDEX('Pontuação'!G$13:G$191, MATCH(AG1780, 'Pontuação'!F$14:F$191, 0)), "Faixa Indefinida")</f>
        <v>C</v>
      </c>
      <c r="AI1780" s="12">
        <f t="shared" si="2"/>
        <v>0</v>
      </c>
      <c r="AJ1780" s="12">
        <f t="shared" si="3"/>
        <v>0</v>
      </c>
      <c r="AK1780" s="12">
        <f t="shared" si="4"/>
        <v>1</v>
      </c>
      <c r="AL1780" s="12">
        <f t="shared" si="5"/>
        <v>0</v>
      </c>
      <c r="AM1780" s="11"/>
      <c r="AN1780" s="13">
        <v>0.24151842036307436</v>
      </c>
      <c r="AO1780" s="11" t="s">
        <v>84</v>
      </c>
      <c r="AP1780" s="14">
        <v>45931.447850717595</v>
      </c>
    </row>
    <row r="1781">
      <c r="A1781" s="8">
        <v>45926.32020833333</v>
      </c>
      <c r="B1781" s="9" t="s">
        <v>3669</v>
      </c>
      <c r="C1781" s="9" t="s">
        <v>3670</v>
      </c>
      <c r="D1781" s="10">
        <v>5.591981002701E12</v>
      </c>
      <c r="E1781" s="9" t="s">
        <v>43</v>
      </c>
      <c r="F1781" s="9"/>
      <c r="G1781" s="9" t="s">
        <v>44</v>
      </c>
      <c r="H1781" s="9" t="s">
        <v>45</v>
      </c>
      <c r="I1781" s="9" t="s">
        <v>46</v>
      </c>
      <c r="J1781" s="9" t="s">
        <v>48</v>
      </c>
      <c r="K1781" s="9" t="s">
        <v>47</v>
      </c>
      <c r="L1781" s="9" t="s">
        <v>48</v>
      </c>
      <c r="M1781" s="9" t="s">
        <v>48</v>
      </c>
      <c r="N1781" s="9" t="s">
        <v>79</v>
      </c>
      <c r="O1781" s="9" t="s">
        <v>70</v>
      </c>
      <c r="P1781" s="11" t="s">
        <v>51</v>
      </c>
      <c r="Q1781" s="11" t="s">
        <v>115</v>
      </c>
      <c r="R1781" s="11" t="s">
        <v>90</v>
      </c>
      <c r="S1781" s="11" t="s">
        <v>254</v>
      </c>
      <c r="T1781" s="11" t="s">
        <v>65</v>
      </c>
      <c r="U1781" s="11" t="s">
        <v>56</v>
      </c>
      <c r="V1781" s="11"/>
      <c r="W1781" s="11"/>
      <c r="X1781" s="11"/>
      <c r="Y1781" s="11"/>
      <c r="Z1781" s="11"/>
      <c r="AA1781" s="11"/>
      <c r="AB1781" s="11"/>
      <c r="AC1781" s="11"/>
      <c r="AD1781" s="11"/>
      <c r="AE1781" s="11"/>
      <c r="AF1781" s="12">
        <f>ROUNDUP(SUM(VLOOKUP(G1781,'Pontuação'!A$2:B$11,2,FALSE),VLOOKUP(E1781,'Pontuação'!C$2:D$11,2,FALSE),VLOOKUP(I1781,'Pontuação'!I$2:J$11,2,FALSE),VLOOKUP(K1781,'Pontuação'!G$2:H$11,2,FALSE),VLOOKUP(H1781,'Pontuação'!E$2:F$11,2,FALSE),VLOOKUP(M1781,'Pontuação'!K$2:L$11,2,FALSE)),0)</f>
        <v>1223</v>
      </c>
      <c r="AG1781" s="12">
        <f t="shared" si="1"/>
        <v>122</v>
      </c>
      <c r="AH1781" s="12" t="str">
        <f t="array" ref="AH1781">IFERROR(INDEX('Pontuação'!G$13:G$191, MATCH(AG1781, 'Pontuação'!F$14:F$191, 0)), "Faixa Indefinida")</f>
        <v>A</v>
      </c>
      <c r="AI1781" s="12">
        <f t="shared" si="2"/>
        <v>1</v>
      </c>
      <c r="AJ1781" s="12">
        <f t="shared" si="3"/>
        <v>0</v>
      </c>
      <c r="AK1781" s="12">
        <f t="shared" si="4"/>
        <v>0</v>
      </c>
      <c r="AL1781" s="12">
        <f t="shared" si="5"/>
        <v>0</v>
      </c>
      <c r="AM1781" s="11"/>
      <c r="AN1781" s="13">
        <v>0.35806955110589284</v>
      </c>
      <c r="AO1781" s="11" t="s">
        <v>66</v>
      </c>
      <c r="AP1781" s="14">
        <v>45931.447850717595</v>
      </c>
    </row>
    <row r="1782">
      <c r="A1782" s="8">
        <v>45926.32550925926</v>
      </c>
      <c r="B1782" s="9" t="s">
        <v>3671</v>
      </c>
      <c r="C1782" s="9" t="s">
        <v>3672</v>
      </c>
      <c r="D1782" s="10">
        <v>5.574981340894E12</v>
      </c>
      <c r="E1782" s="9" t="s">
        <v>43</v>
      </c>
      <c r="F1782" s="9"/>
      <c r="G1782" s="9" t="s">
        <v>44</v>
      </c>
      <c r="H1782" s="9" t="s">
        <v>61</v>
      </c>
      <c r="I1782" s="9" t="s">
        <v>78</v>
      </c>
      <c r="J1782" s="9" t="s">
        <v>47</v>
      </c>
      <c r="K1782" s="9" t="s">
        <v>48</v>
      </c>
      <c r="L1782" s="9" t="s">
        <v>47</v>
      </c>
      <c r="M1782" s="9" t="s">
        <v>48</v>
      </c>
      <c r="N1782" s="9" t="s">
        <v>63</v>
      </c>
      <c r="O1782" s="9" t="s">
        <v>50</v>
      </c>
      <c r="P1782" s="11" t="s">
        <v>51</v>
      </c>
      <c r="Q1782" s="11" t="s">
        <v>89</v>
      </c>
      <c r="R1782" s="11" t="s">
        <v>90</v>
      </c>
      <c r="S1782" s="11" t="s">
        <v>54</v>
      </c>
      <c r="T1782" s="11" t="s">
        <v>55</v>
      </c>
      <c r="U1782" s="11" t="s">
        <v>56</v>
      </c>
      <c r="V1782" s="11"/>
      <c r="W1782" s="11"/>
      <c r="X1782" s="11"/>
      <c r="Y1782" s="11"/>
      <c r="Z1782" s="11"/>
      <c r="AA1782" s="11"/>
      <c r="AB1782" s="11"/>
      <c r="AC1782" s="11"/>
      <c r="AD1782" s="11"/>
      <c r="AE1782" s="11"/>
      <c r="AF1782" s="12">
        <f>ROUNDUP(SUM(VLOOKUP(G1782,'Pontuação'!A$2:B$11,2,FALSE),VLOOKUP(E1782,'Pontuação'!C$2:D$11,2,FALSE),VLOOKUP(I1782,'Pontuação'!I$2:J$11,2,FALSE),VLOOKUP(K1782,'Pontuação'!G$2:H$11,2,FALSE),VLOOKUP(H1782,'Pontuação'!E$2:F$11,2,FALSE),VLOOKUP(M1782,'Pontuação'!K$2:L$11,2,FALSE)),0)</f>
        <v>1204</v>
      </c>
      <c r="AG1782" s="12">
        <f t="shared" si="1"/>
        <v>120</v>
      </c>
      <c r="AH1782" s="12" t="str">
        <f t="array" ref="AH1782">IFERROR(INDEX('Pontuação'!G$13:G$191, MATCH(AG1782, 'Pontuação'!F$14:F$191, 0)), "Faixa Indefinida")</f>
        <v>A</v>
      </c>
      <c r="AI1782" s="12">
        <f t="shared" si="2"/>
        <v>1</v>
      </c>
      <c r="AJ1782" s="12">
        <f t="shared" si="3"/>
        <v>0</v>
      </c>
      <c r="AK1782" s="12">
        <f t="shared" si="4"/>
        <v>0</v>
      </c>
      <c r="AL1782" s="12">
        <f t="shared" si="5"/>
        <v>0</v>
      </c>
      <c r="AM1782" s="11"/>
      <c r="AN1782" s="13">
        <v>0.4189139313952538</v>
      </c>
      <c r="AO1782" s="11" t="s">
        <v>134</v>
      </c>
      <c r="AP1782" s="14">
        <v>45931.447850717595</v>
      </c>
    </row>
    <row r="1783">
      <c r="A1783" s="8">
        <v>45926.33283564815</v>
      </c>
      <c r="B1783" s="9" t="s">
        <v>3673</v>
      </c>
      <c r="C1783" s="9" t="s">
        <v>3674</v>
      </c>
      <c r="D1783" s="10">
        <v>5.571987045477E12</v>
      </c>
      <c r="E1783" s="9" t="s">
        <v>43</v>
      </c>
      <c r="F1783" s="9"/>
      <c r="G1783" s="9" t="s">
        <v>60</v>
      </c>
      <c r="H1783" s="9" t="s">
        <v>61</v>
      </c>
      <c r="I1783" s="9" t="s">
        <v>46</v>
      </c>
      <c r="J1783" s="9" t="s">
        <v>47</v>
      </c>
      <c r="K1783" s="9" t="s">
        <v>47</v>
      </c>
      <c r="L1783" s="9" t="s">
        <v>47</v>
      </c>
      <c r="M1783" s="9" t="s">
        <v>47</v>
      </c>
      <c r="N1783" s="9" t="s">
        <v>79</v>
      </c>
      <c r="O1783" s="9" t="s">
        <v>95</v>
      </c>
      <c r="P1783" s="11" t="s">
        <v>51</v>
      </c>
      <c r="Q1783" s="11" t="s">
        <v>52</v>
      </c>
      <c r="R1783" s="11" t="s">
        <v>53</v>
      </c>
      <c r="S1783" s="11" t="s">
        <v>54</v>
      </c>
      <c r="T1783" s="11" t="s">
        <v>55</v>
      </c>
      <c r="U1783" s="11" t="s">
        <v>56</v>
      </c>
      <c r="V1783" s="11"/>
      <c r="W1783" s="11"/>
      <c r="X1783" s="11"/>
      <c r="Y1783" s="11"/>
      <c r="Z1783" s="11"/>
      <c r="AA1783" s="11"/>
      <c r="AB1783" s="11"/>
      <c r="AC1783" s="11"/>
      <c r="AD1783" s="11"/>
      <c r="AE1783" s="11"/>
      <c r="AF1783" s="12">
        <f>ROUNDUP(SUM(VLOOKUP(G1783,'Pontuação'!A$2:B$11,2,FALSE),VLOOKUP(E1783,'Pontuação'!C$2:D$11,2,FALSE),VLOOKUP(I1783,'Pontuação'!I$2:J$11,2,FALSE),VLOOKUP(K1783,'Pontuação'!G$2:H$11,2,FALSE),VLOOKUP(H1783,'Pontuação'!E$2:F$11,2,FALSE),VLOOKUP(M1783,'Pontuação'!K$2:L$11,2,FALSE)),0)</f>
        <v>1071</v>
      </c>
      <c r="AG1783" s="12">
        <f t="shared" si="1"/>
        <v>107</v>
      </c>
      <c r="AH1783" s="12" t="str">
        <f t="array" ref="AH1783">IFERROR(INDEX('Pontuação'!G$13:G$191, MATCH(AG1783, 'Pontuação'!F$14:F$191, 0)), "Faixa Indefinida")</f>
        <v>B</v>
      </c>
      <c r="AI1783" s="12">
        <f t="shared" si="2"/>
        <v>0</v>
      </c>
      <c r="AJ1783" s="12">
        <f t="shared" si="3"/>
        <v>1</v>
      </c>
      <c r="AK1783" s="12">
        <f t="shared" si="4"/>
        <v>0</v>
      </c>
      <c r="AL1783" s="12">
        <f t="shared" si="5"/>
        <v>0</v>
      </c>
      <c r="AM1783" s="11"/>
      <c r="AN1783" s="13">
        <v>0.3500294901202534</v>
      </c>
      <c r="AO1783" s="11" t="s">
        <v>66</v>
      </c>
      <c r="AP1783" s="14">
        <v>45931.447850717595</v>
      </c>
    </row>
    <row r="1784">
      <c r="A1784" s="8">
        <v>45926.333703703705</v>
      </c>
      <c r="B1784" s="9" t="s">
        <v>3675</v>
      </c>
      <c r="C1784" s="9" t="s">
        <v>3676</v>
      </c>
      <c r="D1784" s="10">
        <v>5.584991412861E12</v>
      </c>
      <c r="E1784" s="9" t="s">
        <v>75</v>
      </c>
      <c r="F1784" s="9"/>
      <c r="G1784" s="9" t="s">
        <v>170</v>
      </c>
      <c r="H1784" s="9" t="s">
        <v>61</v>
      </c>
      <c r="I1784" s="9" t="s">
        <v>88</v>
      </c>
      <c r="J1784" s="9" t="s">
        <v>47</v>
      </c>
      <c r="K1784" s="9" t="s">
        <v>47</v>
      </c>
      <c r="L1784" s="9" t="s">
        <v>48</v>
      </c>
      <c r="M1784" s="9" t="s">
        <v>48</v>
      </c>
      <c r="N1784" s="9" t="s">
        <v>63</v>
      </c>
      <c r="O1784" s="9" t="s">
        <v>98</v>
      </c>
      <c r="P1784" s="11" t="s">
        <v>51</v>
      </c>
      <c r="Q1784" s="11" t="s">
        <v>141</v>
      </c>
      <c r="R1784" s="11" t="s">
        <v>90</v>
      </c>
      <c r="S1784" s="11" t="s">
        <v>54</v>
      </c>
      <c r="T1784" s="11" t="s">
        <v>65</v>
      </c>
      <c r="U1784" s="11" t="s">
        <v>47</v>
      </c>
      <c r="V1784" s="11"/>
      <c r="W1784" s="11"/>
      <c r="X1784" s="11"/>
      <c r="Y1784" s="11"/>
      <c r="Z1784" s="11"/>
      <c r="AA1784" s="11"/>
      <c r="AB1784" s="11"/>
      <c r="AC1784" s="11"/>
      <c r="AD1784" s="11"/>
      <c r="AE1784" s="11"/>
      <c r="AF1784" s="12">
        <f>ROUNDUP(SUM(VLOOKUP(G1784,'Pontuação'!A$2:B$11,2,FALSE),VLOOKUP(E1784,'Pontuação'!C$2:D$11,2,FALSE),VLOOKUP(I1784,'Pontuação'!I$2:J$11,2,FALSE),VLOOKUP(K1784,'Pontuação'!G$2:H$11,2,FALSE),VLOOKUP(H1784,'Pontuação'!E$2:F$11,2,FALSE),VLOOKUP(M1784,'Pontuação'!K$2:L$11,2,FALSE)),0)</f>
        <v>884</v>
      </c>
      <c r="AG1784" s="12">
        <f t="shared" si="1"/>
        <v>88</v>
      </c>
      <c r="AH1784" s="12" t="str">
        <f t="array" ref="AH1784">IFERROR(INDEX('Pontuação'!G$13:G$191, MATCH(AG1784, 'Pontuação'!F$14:F$191, 0)), "Faixa Indefinida")</f>
        <v>C</v>
      </c>
      <c r="AI1784" s="12">
        <f t="shared" si="2"/>
        <v>0</v>
      </c>
      <c r="AJ1784" s="12">
        <f t="shared" si="3"/>
        <v>0</v>
      </c>
      <c r="AK1784" s="12">
        <f t="shared" si="4"/>
        <v>1</v>
      </c>
      <c r="AL1784" s="12">
        <f t="shared" si="5"/>
        <v>0</v>
      </c>
      <c r="AM1784" s="11"/>
      <c r="AN1784" s="13">
        <v>0.13003830281563594</v>
      </c>
      <c r="AO1784" s="11" t="s">
        <v>99</v>
      </c>
      <c r="AP1784" s="14">
        <v>45931.447850717595</v>
      </c>
    </row>
    <row r="1785">
      <c r="A1785" s="8">
        <v>45926.34040509259</v>
      </c>
      <c r="B1785" s="9" t="s">
        <v>3677</v>
      </c>
      <c r="C1785" s="9" t="s">
        <v>3678</v>
      </c>
      <c r="D1785" s="10">
        <v>5.51198180186E12</v>
      </c>
      <c r="E1785" s="9" t="s">
        <v>43</v>
      </c>
      <c r="F1785" s="9"/>
      <c r="G1785" s="9" t="s">
        <v>60</v>
      </c>
      <c r="H1785" s="9" t="s">
        <v>77</v>
      </c>
      <c r="I1785" s="9" t="s">
        <v>88</v>
      </c>
      <c r="J1785" s="9" t="s">
        <v>47</v>
      </c>
      <c r="K1785" s="9" t="s">
        <v>48</v>
      </c>
      <c r="L1785" s="9" t="s">
        <v>48</v>
      </c>
      <c r="M1785" s="9" t="s">
        <v>48</v>
      </c>
      <c r="N1785" s="9" t="s">
        <v>79</v>
      </c>
      <c r="O1785" s="9" t="s">
        <v>70</v>
      </c>
      <c r="P1785" s="11" t="s">
        <v>51</v>
      </c>
      <c r="Q1785" s="11" t="s">
        <v>121</v>
      </c>
      <c r="R1785" s="11" t="s">
        <v>612</v>
      </c>
      <c r="S1785" s="11" t="s">
        <v>613</v>
      </c>
      <c r="T1785" s="11" t="s">
        <v>55</v>
      </c>
      <c r="U1785" s="11" t="s">
        <v>56</v>
      </c>
      <c r="V1785" s="11"/>
      <c r="W1785" s="11"/>
      <c r="X1785" s="11"/>
      <c r="Y1785" s="11"/>
      <c r="Z1785" s="11"/>
      <c r="AA1785" s="11"/>
      <c r="AB1785" s="11"/>
      <c r="AC1785" s="11"/>
      <c r="AD1785" s="11"/>
      <c r="AE1785" s="11"/>
      <c r="AF1785" s="12">
        <f>ROUNDUP(SUM(VLOOKUP(G1785,'Pontuação'!A$2:B$11,2,FALSE),VLOOKUP(E1785,'Pontuação'!C$2:D$11,2,FALSE),VLOOKUP(I1785,'Pontuação'!I$2:J$11,2,FALSE),VLOOKUP(K1785,'Pontuação'!G$2:H$11,2,FALSE),VLOOKUP(H1785,'Pontuação'!E$2:F$11,2,FALSE),VLOOKUP(M1785,'Pontuação'!K$2:L$11,2,FALSE)),0)</f>
        <v>1220</v>
      </c>
      <c r="AG1785" s="12">
        <f t="shared" si="1"/>
        <v>122</v>
      </c>
      <c r="AH1785" s="12" t="str">
        <f t="array" ref="AH1785">IFERROR(INDEX('Pontuação'!G$13:G$191, MATCH(AG1785, 'Pontuação'!F$14:F$191, 0)), "Faixa Indefinida")</f>
        <v>A</v>
      </c>
      <c r="AI1785" s="12">
        <f t="shared" si="2"/>
        <v>1</v>
      </c>
      <c r="AJ1785" s="12">
        <f t="shared" si="3"/>
        <v>0</v>
      </c>
      <c r="AK1785" s="12">
        <f t="shared" si="4"/>
        <v>0</v>
      </c>
      <c r="AL1785" s="12">
        <f t="shared" si="5"/>
        <v>0</v>
      </c>
      <c r="AM1785" s="11"/>
      <c r="AN1785" s="13">
        <v>0.38759087503067347</v>
      </c>
      <c r="AO1785" s="11" t="s">
        <v>134</v>
      </c>
      <c r="AP1785" s="14">
        <v>45931.447850717595</v>
      </c>
    </row>
    <row r="1786">
      <c r="A1786" s="8">
        <v>45926.34371527778</v>
      </c>
      <c r="B1786" s="9" t="s">
        <v>3679</v>
      </c>
      <c r="C1786" s="9" t="s">
        <v>3680</v>
      </c>
      <c r="D1786" s="10">
        <v>5.555149918389E12</v>
      </c>
      <c r="E1786" s="9" t="s">
        <v>43</v>
      </c>
      <c r="F1786" s="9"/>
      <c r="G1786" s="9" t="s">
        <v>69</v>
      </c>
      <c r="H1786" s="9" t="s">
        <v>61</v>
      </c>
      <c r="I1786" s="9" t="s">
        <v>106</v>
      </c>
      <c r="J1786" s="9" t="s">
        <v>48</v>
      </c>
      <c r="K1786" s="9" t="s">
        <v>47</v>
      </c>
      <c r="L1786" s="9" t="s">
        <v>48</v>
      </c>
      <c r="M1786" s="9" t="s">
        <v>48</v>
      </c>
      <c r="N1786" s="9" t="s">
        <v>63</v>
      </c>
      <c r="O1786" s="9" t="s">
        <v>64</v>
      </c>
      <c r="P1786" s="11" t="s">
        <v>51</v>
      </c>
      <c r="Q1786" s="11" t="s">
        <v>171</v>
      </c>
      <c r="R1786" s="11" t="s">
        <v>107</v>
      </c>
      <c r="S1786" s="11" t="s">
        <v>172</v>
      </c>
      <c r="T1786" s="11" t="s">
        <v>65</v>
      </c>
      <c r="U1786" s="11" t="s">
        <v>56</v>
      </c>
      <c r="V1786" s="11"/>
      <c r="W1786" s="11"/>
      <c r="X1786" s="11"/>
      <c r="Y1786" s="11"/>
      <c r="Z1786" s="11"/>
      <c r="AA1786" s="11"/>
      <c r="AB1786" s="11"/>
      <c r="AC1786" s="11"/>
      <c r="AD1786" s="11"/>
      <c r="AE1786" s="11"/>
      <c r="AF1786" s="12">
        <f>ROUNDUP(SUM(VLOOKUP(G1786,'Pontuação'!A$2:B$11,2,FALSE),VLOOKUP(E1786,'Pontuação'!C$2:D$11,2,FALSE),VLOOKUP(I1786,'Pontuação'!I$2:J$11,2,FALSE),VLOOKUP(K1786,'Pontuação'!G$2:H$11,2,FALSE),VLOOKUP(H1786,'Pontuação'!E$2:F$11,2,FALSE),VLOOKUP(M1786,'Pontuação'!K$2:L$11,2,FALSE)),0)</f>
        <v>1006</v>
      </c>
      <c r="AG1786" s="12">
        <f t="shared" si="1"/>
        <v>101</v>
      </c>
      <c r="AH1786" s="12" t="str">
        <f t="array" ref="AH1786">IFERROR(INDEX('Pontuação'!G$13:G$191, MATCH(AG1786, 'Pontuação'!F$14:F$191, 0)), "Faixa Indefinida")</f>
        <v>C</v>
      </c>
      <c r="AI1786" s="12">
        <f t="shared" si="2"/>
        <v>0</v>
      </c>
      <c r="AJ1786" s="12">
        <f t="shared" si="3"/>
        <v>0</v>
      </c>
      <c r="AK1786" s="12">
        <f t="shared" si="4"/>
        <v>1</v>
      </c>
      <c r="AL1786" s="12">
        <f t="shared" si="5"/>
        <v>0</v>
      </c>
      <c r="AM1786" s="11"/>
      <c r="AN1786" s="13">
        <v>0.47683349040193257</v>
      </c>
      <c r="AO1786" s="11" t="s">
        <v>151</v>
      </c>
      <c r="AP1786" s="14">
        <v>45931.447850717595</v>
      </c>
    </row>
    <row r="1787">
      <c r="A1787" s="8">
        <v>45926.35559027778</v>
      </c>
      <c r="B1787" s="9" t="s">
        <v>3681</v>
      </c>
      <c r="C1787" s="9" t="s">
        <v>3682</v>
      </c>
      <c r="D1787" s="10">
        <v>5.511968745404E12</v>
      </c>
      <c r="E1787" s="9" t="s">
        <v>43</v>
      </c>
      <c r="F1787" s="9"/>
      <c r="G1787" s="9" t="s">
        <v>69</v>
      </c>
      <c r="H1787" s="9" t="s">
        <v>45</v>
      </c>
      <c r="I1787" s="9" t="s">
        <v>78</v>
      </c>
      <c r="J1787" s="9" t="s">
        <v>47</v>
      </c>
      <c r="K1787" s="9" t="s">
        <v>47</v>
      </c>
      <c r="L1787" s="9" t="s">
        <v>47</v>
      </c>
      <c r="M1787" s="9" t="s">
        <v>47</v>
      </c>
      <c r="N1787" s="9" t="s">
        <v>79</v>
      </c>
      <c r="O1787" s="9" t="s">
        <v>95</v>
      </c>
      <c r="P1787" s="11" t="s">
        <v>51</v>
      </c>
      <c r="Q1787" s="11" t="s">
        <v>137</v>
      </c>
      <c r="R1787" s="11" t="s">
        <v>90</v>
      </c>
      <c r="S1787" s="11" t="s">
        <v>72</v>
      </c>
      <c r="T1787" s="11" t="s">
        <v>65</v>
      </c>
      <c r="U1787" s="11" t="s">
        <v>56</v>
      </c>
      <c r="V1787" s="11"/>
      <c r="W1787" s="11"/>
      <c r="X1787" s="11"/>
      <c r="Y1787" s="11"/>
      <c r="Z1787" s="11"/>
      <c r="AA1787" s="11"/>
      <c r="AB1787" s="11"/>
      <c r="AC1787" s="11"/>
      <c r="AD1787" s="11"/>
      <c r="AE1787" s="11"/>
      <c r="AF1787" s="12">
        <f>ROUNDUP(SUM(VLOOKUP(G1787,'Pontuação'!A$2:B$11,2,FALSE),VLOOKUP(E1787,'Pontuação'!C$2:D$11,2,FALSE),VLOOKUP(I1787,'Pontuação'!I$2:J$11,2,FALSE),VLOOKUP(K1787,'Pontuação'!G$2:H$11,2,FALSE),VLOOKUP(H1787,'Pontuação'!E$2:F$11,2,FALSE),VLOOKUP(M1787,'Pontuação'!K$2:L$11,2,FALSE)),0)</f>
        <v>972</v>
      </c>
      <c r="AG1787" s="12">
        <f t="shared" si="1"/>
        <v>97</v>
      </c>
      <c r="AH1787" s="12" t="str">
        <f t="array" ref="AH1787">IFERROR(INDEX('Pontuação'!G$13:G$191, MATCH(AG1787, 'Pontuação'!F$14:F$191, 0)), "Faixa Indefinida")</f>
        <v>C</v>
      </c>
      <c r="AI1787" s="12">
        <f t="shared" si="2"/>
        <v>0</v>
      </c>
      <c r="AJ1787" s="12">
        <f t="shared" si="3"/>
        <v>0</v>
      </c>
      <c r="AK1787" s="12">
        <f t="shared" si="4"/>
        <v>1</v>
      </c>
      <c r="AL1787" s="12">
        <f t="shared" si="5"/>
        <v>0</v>
      </c>
      <c r="AM1787" s="11"/>
      <c r="AN1787" s="13">
        <v>0.2249016438121372</v>
      </c>
      <c r="AO1787" s="11" t="s">
        <v>162</v>
      </c>
      <c r="AP1787" s="14">
        <v>45931.447850717595</v>
      </c>
    </row>
    <row r="1788">
      <c r="A1788" s="8">
        <v>45926.35697916667</v>
      </c>
      <c r="B1788" s="9" t="s">
        <v>3683</v>
      </c>
      <c r="C1788" s="9" t="s">
        <v>3684</v>
      </c>
      <c r="D1788" s="10">
        <v>5.555169971196E12</v>
      </c>
      <c r="E1788" s="9" t="s">
        <v>43</v>
      </c>
      <c r="F1788" s="9"/>
      <c r="G1788" s="9" t="s">
        <v>60</v>
      </c>
      <c r="H1788" s="9" t="s">
        <v>45</v>
      </c>
      <c r="I1788" s="9" t="s">
        <v>46</v>
      </c>
      <c r="J1788" s="9" t="s">
        <v>48</v>
      </c>
      <c r="K1788" s="9" t="s">
        <v>47</v>
      </c>
      <c r="L1788" s="9" t="s">
        <v>48</v>
      </c>
      <c r="M1788" s="9" t="s">
        <v>47</v>
      </c>
      <c r="N1788" s="9" t="s">
        <v>79</v>
      </c>
      <c r="O1788" s="9" t="s">
        <v>50</v>
      </c>
      <c r="P1788" s="11" t="s">
        <v>51</v>
      </c>
      <c r="Q1788" s="11" t="s">
        <v>147</v>
      </c>
      <c r="R1788" s="11" t="s">
        <v>107</v>
      </c>
      <c r="S1788" s="11" t="s">
        <v>148</v>
      </c>
      <c r="T1788" s="11" t="s">
        <v>55</v>
      </c>
      <c r="U1788" s="11" t="s">
        <v>56</v>
      </c>
      <c r="V1788" s="11"/>
      <c r="W1788" s="11"/>
      <c r="X1788" s="11"/>
      <c r="Y1788" s="11"/>
      <c r="Z1788" s="11"/>
      <c r="AA1788" s="11"/>
      <c r="AB1788" s="11"/>
      <c r="AC1788" s="11"/>
      <c r="AD1788" s="11"/>
      <c r="AE1788" s="11"/>
      <c r="AF1788" s="12">
        <f>ROUNDUP(SUM(VLOOKUP(G1788,'Pontuação'!A$2:B$11,2,FALSE),VLOOKUP(E1788,'Pontuação'!C$2:D$11,2,FALSE),VLOOKUP(I1788,'Pontuação'!I$2:J$11,2,FALSE),VLOOKUP(K1788,'Pontuação'!G$2:H$11,2,FALSE),VLOOKUP(H1788,'Pontuação'!E$2:F$11,2,FALSE),VLOOKUP(M1788,'Pontuação'!K$2:L$11,2,FALSE)),0)</f>
        <v>1150</v>
      </c>
      <c r="AG1788" s="12">
        <f t="shared" si="1"/>
        <v>115</v>
      </c>
      <c r="AH1788" s="12" t="str">
        <f t="array" ref="AH1788">IFERROR(INDEX('Pontuação'!G$13:G$191, MATCH(AG1788, 'Pontuação'!F$14:F$191, 0)), "Faixa Indefinida")</f>
        <v>B</v>
      </c>
      <c r="AI1788" s="12">
        <f t="shared" si="2"/>
        <v>0</v>
      </c>
      <c r="AJ1788" s="12">
        <f t="shared" si="3"/>
        <v>1</v>
      </c>
      <c r="AK1788" s="12">
        <f t="shared" si="4"/>
        <v>0</v>
      </c>
      <c r="AL1788" s="12">
        <f t="shared" si="5"/>
        <v>0</v>
      </c>
      <c r="AM1788" s="11"/>
      <c r="AN1788" s="13">
        <v>0.5668946471750655</v>
      </c>
      <c r="AO1788" s="11" t="s">
        <v>57</v>
      </c>
      <c r="AP1788" s="14">
        <v>45931.447850717595</v>
      </c>
    </row>
    <row r="1789">
      <c r="A1789" s="8">
        <v>45926.35951388889</v>
      </c>
      <c r="B1789" s="9" t="s">
        <v>3685</v>
      </c>
      <c r="C1789" s="9" t="s">
        <v>3686</v>
      </c>
      <c r="D1789" s="10">
        <v>5.555159984458E12</v>
      </c>
      <c r="E1789" s="9" t="s">
        <v>75</v>
      </c>
      <c r="F1789" s="9"/>
      <c r="G1789" s="9" t="s">
        <v>69</v>
      </c>
      <c r="H1789" s="9" t="s">
        <v>87</v>
      </c>
      <c r="I1789" s="9" t="s">
        <v>88</v>
      </c>
      <c r="J1789" s="9" t="s">
        <v>47</v>
      </c>
      <c r="K1789" s="9" t="s">
        <v>47</v>
      </c>
      <c r="L1789" s="9" t="s">
        <v>47</v>
      </c>
      <c r="M1789" s="9" t="s">
        <v>47</v>
      </c>
      <c r="N1789" s="9" t="s">
        <v>94</v>
      </c>
      <c r="O1789" s="9" t="s">
        <v>95</v>
      </c>
      <c r="P1789" s="11" t="s">
        <v>51</v>
      </c>
      <c r="Q1789" s="11" t="s">
        <v>115</v>
      </c>
      <c r="R1789" s="11" t="s">
        <v>53</v>
      </c>
      <c r="S1789" s="11" t="s">
        <v>54</v>
      </c>
      <c r="T1789" s="11" t="s">
        <v>55</v>
      </c>
      <c r="U1789" s="11" t="s">
        <v>56</v>
      </c>
      <c r="V1789" s="11"/>
      <c r="W1789" s="11"/>
      <c r="X1789" s="11"/>
      <c r="Y1789" s="11"/>
      <c r="Z1789" s="11"/>
      <c r="AA1789" s="11"/>
      <c r="AB1789" s="11"/>
      <c r="AC1789" s="11"/>
      <c r="AD1789" s="11"/>
      <c r="AE1789" s="11"/>
      <c r="AF1789" s="12">
        <f>ROUNDUP(SUM(VLOOKUP(G1789,'Pontuação'!A$2:B$11,2,FALSE),VLOOKUP(E1789,'Pontuação'!C$2:D$11,2,FALSE),VLOOKUP(I1789,'Pontuação'!I$2:J$11,2,FALSE),VLOOKUP(K1789,'Pontuação'!G$2:H$11,2,FALSE),VLOOKUP(H1789,'Pontuação'!E$2:F$11,2,FALSE),VLOOKUP(M1789,'Pontuação'!K$2:L$11,2,FALSE)),0)</f>
        <v>780</v>
      </c>
      <c r="AG1789" s="12">
        <f t="shared" si="1"/>
        <v>78</v>
      </c>
      <c r="AH1789" s="12" t="str">
        <f t="array" ref="AH1789">IFERROR(INDEX('Pontuação'!G$13:G$191, MATCH(AG1789, 'Pontuação'!F$14:F$191, 0)), "Faixa Indefinida")</f>
        <v>D</v>
      </c>
      <c r="AI1789" s="12">
        <f t="shared" si="2"/>
        <v>0</v>
      </c>
      <c r="AJ1789" s="12">
        <f t="shared" si="3"/>
        <v>0</v>
      </c>
      <c r="AK1789" s="12">
        <f t="shared" si="4"/>
        <v>0</v>
      </c>
      <c r="AL1789" s="12">
        <f t="shared" si="5"/>
        <v>1</v>
      </c>
      <c r="AM1789" s="11"/>
      <c r="AN1789" s="13">
        <v>0.18726505250016576</v>
      </c>
      <c r="AO1789" s="11" t="s">
        <v>162</v>
      </c>
      <c r="AP1789" s="14">
        <v>45931.447850717595</v>
      </c>
    </row>
    <row r="1790">
      <c r="A1790" s="8">
        <v>45926.36041666667</v>
      </c>
      <c r="B1790" s="9" t="s">
        <v>3687</v>
      </c>
      <c r="C1790" s="9" t="s">
        <v>3688</v>
      </c>
      <c r="D1790" s="10">
        <v>5.53199774053E12</v>
      </c>
      <c r="E1790" s="9" t="s">
        <v>75</v>
      </c>
      <c r="F1790" s="9"/>
      <c r="G1790" s="9" t="s">
        <v>60</v>
      </c>
      <c r="H1790" s="9" t="s">
        <v>45</v>
      </c>
      <c r="I1790" s="9" t="s">
        <v>62</v>
      </c>
      <c r="J1790" s="9" t="s">
        <v>48</v>
      </c>
      <c r="K1790" s="9" t="s">
        <v>48</v>
      </c>
      <c r="L1790" s="9" t="s">
        <v>48</v>
      </c>
      <c r="M1790" s="9" t="s">
        <v>47</v>
      </c>
      <c r="N1790" s="9" t="s">
        <v>79</v>
      </c>
      <c r="O1790" s="9" t="s">
        <v>50</v>
      </c>
      <c r="P1790" s="11" t="s">
        <v>51</v>
      </c>
      <c r="Q1790" s="11" t="s">
        <v>52</v>
      </c>
      <c r="R1790" s="11" t="s">
        <v>53</v>
      </c>
      <c r="S1790" s="11" t="s">
        <v>54</v>
      </c>
      <c r="T1790" s="11" t="s">
        <v>55</v>
      </c>
      <c r="U1790" s="11" t="s">
        <v>56</v>
      </c>
      <c r="V1790" s="11"/>
      <c r="W1790" s="11"/>
      <c r="X1790" s="11"/>
      <c r="Y1790" s="11"/>
      <c r="Z1790" s="11"/>
      <c r="AA1790" s="11"/>
      <c r="AB1790" s="11"/>
      <c r="AC1790" s="11"/>
      <c r="AD1790" s="11"/>
      <c r="AE1790" s="11"/>
      <c r="AF1790" s="12">
        <f>ROUNDUP(SUM(VLOOKUP(G1790,'Pontuação'!A$2:B$11,2,FALSE),VLOOKUP(E1790,'Pontuação'!C$2:D$11,2,FALSE),VLOOKUP(I1790,'Pontuação'!I$2:J$11,2,FALSE),VLOOKUP(K1790,'Pontuação'!G$2:H$11,2,FALSE),VLOOKUP(H1790,'Pontuação'!E$2:F$11,2,FALSE),VLOOKUP(M1790,'Pontuação'!K$2:L$11,2,FALSE)),0)</f>
        <v>1131</v>
      </c>
      <c r="AG1790" s="12">
        <f t="shared" si="1"/>
        <v>113</v>
      </c>
      <c r="AH1790" s="12" t="str">
        <f t="array" ref="AH1790">IFERROR(INDEX('Pontuação'!G$13:G$191, MATCH(AG1790, 'Pontuação'!F$14:F$191, 0)), "Faixa Indefinida")</f>
        <v>B</v>
      </c>
      <c r="AI1790" s="12">
        <f t="shared" si="2"/>
        <v>0</v>
      </c>
      <c r="AJ1790" s="12">
        <f t="shared" si="3"/>
        <v>1</v>
      </c>
      <c r="AK1790" s="12">
        <f t="shared" si="4"/>
        <v>0</v>
      </c>
      <c r="AL1790" s="12">
        <f t="shared" si="5"/>
        <v>0</v>
      </c>
      <c r="AM1790" s="11"/>
      <c r="AN1790" s="13">
        <v>0.414540028368682</v>
      </c>
      <c r="AO1790" s="11" t="s">
        <v>134</v>
      </c>
      <c r="AP1790" s="14">
        <v>45931.447850717595</v>
      </c>
    </row>
    <row r="1791">
      <c r="A1791" s="8">
        <v>45926.36140046296</v>
      </c>
      <c r="B1791" s="9" t="s">
        <v>3689</v>
      </c>
      <c r="C1791" s="9" t="s">
        <v>3690</v>
      </c>
      <c r="D1791" s="10">
        <v>5.561996281015E12</v>
      </c>
      <c r="E1791" s="9" t="s">
        <v>75</v>
      </c>
      <c r="F1791" s="9"/>
      <c r="G1791" s="9" t="s">
        <v>60</v>
      </c>
      <c r="H1791" s="9" t="s">
        <v>61</v>
      </c>
      <c r="I1791" s="9" t="s">
        <v>78</v>
      </c>
      <c r="J1791" s="9" t="s">
        <v>47</v>
      </c>
      <c r="K1791" s="9" t="s">
        <v>47</v>
      </c>
      <c r="L1791" s="9" t="s">
        <v>48</v>
      </c>
      <c r="M1791" s="9" t="s">
        <v>47</v>
      </c>
      <c r="N1791" s="9" t="s">
        <v>79</v>
      </c>
      <c r="O1791" s="9" t="s">
        <v>98</v>
      </c>
      <c r="P1791" s="11" t="s">
        <v>51</v>
      </c>
      <c r="Q1791" s="11" t="s">
        <v>141</v>
      </c>
      <c r="R1791" s="11" t="s">
        <v>90</v>
      </c>
      <c r="S1791" s="11" t="s">
        <v>54</v>
      </c>
      <c r="T1791" s="11" t="s">
        <v>65</v>
      </c>
      <c r="U1791" s="11" t="s">
        <v>47</v>
      </c>
      <c r="V1791" s="11"/>
      <c r="W1791" s="11"/>
      <c r="X1791" s="11"/>
      <c r="Y1791" s="11"/>
      <c r="Z1791" s="11"/>
      <c r="AA1791" s="11"/>
      <c r="AB1791" s="11"/>
      <c r="AC1791" s="11"/>
      <c r="AD1791" s="11"/>
      <c r="AE1791" s="11"/>
      <c r="AF1791" s="12">
        <v>1104.0</v>
      </c>
      <c r="AG1791" s="12">
        <f t="shared" si="1"/>
        <v>110</v>
      </c>
      <c r="AH1791" s="12" t="str">
        <f t="array" ref="AH1791">IFERROR(INDEX('Pontuação'!G$13:G$191, MATCH(AG1791, 'Pontuação'!F$14:F$191, 0)), "Faixa Indefinida")</f>
        <v>B</v>
      </c>
      <c r="AI1791" s="12">
        <f t="shared" si="2"/>
        <v>0</v>
      </c>
      <c r="AJ1791" s="12">
        <f t="shared" si="3"/>
        <v>1</v>
      </c>
      <c r="AK1791" s="12">
        <f t="shared" si="4"/>
        <v>0</v>
      </c>
      <c r="AL1791" s="12">
        <f t="shared" si="5"/>
        <v>0</v>
      </c>
      <c r="AM1791" s="11"/>
      <c r="AN1791" s="13">
        <v>0.16469939164405745</v>
      </c>
      <c r="AO1791" s="11" t="s">
        <v>110</v>
      </c>
      <c r="AP1791" s="14">
        <v>45931.447850717595</v>
      </c>
    </row>
    <row r="1792">
      <c r="A1792" s="8">
        <v>45926.386516203704</v>
      </c>
      <c r="B1792" s="9" t="s">
        <v>3691</v>
      </c>
      <c r="C1792" s="9" t="s">
        <v>3692</v>
      </c>
      <c r="D1792" s="10">
        <v>5.549988082487E12</v>
      </c>
      <c r="E1792" s="9" t="s">
        <v>43</v>
      </c>
      <c r="F1792" s="9"/>
      <c r="G1792" s="9" t="s">
        <v>60</v>
      </c>
      <c r="H1792" s="9" t="s">
        <v>45</v>
      </c>
      <c r="I1792" s="9" t="s">
        <v>106</v>
      </c>
      <c r="J1792" s="9" t="s">
        <v>48</v>
      </c>
      <c r="K1792" s="9" t="s">
        <v>47</v>
      </c>
      <c r="L1792" s="9" t="s">
        <v>48</v>
      </c>
      <c r="M1792" s="9" t="s">
        <v>48</v>
      </c>
      <c r="N1792" s="9" t="s">
        <v>63</v>
      </c>
      <c r="O1792" s="9" t="s">
        <v>50</v>
      </c>
      <c r="P1792" s="11" t="s">
        <v>51</v>
      </c>
      <c r="Q1792" s="11" t="s">
        <v>115</v>
      </c>
      <c r="R1792" s="11" t="s">
        <v>53</v>
      </c>
      <c r="S1792" s="11" t="s">
        <v>54</v>
      </c>
      <c r="T1792" s="11" t="s">
        <v>55</v>
      </c>
      <c r="U1792" s="11" t="s">
        <v>56</v>
      </c>
      <c r="V1792" s="11"/>
      <c r="W1792" s="11"/>
      <c r="X1792" s="11"/>
      <c r="Y1792" s="11"/>
      <c r="Z1792" s="11"/>
      <c r="AA1792" s="11"/>
      <c r="AB1792" s="11"/>
      <c r="AC1792" s="11"/>
      <c r="AD1792" s="11"/>
      <c r="AE1792" s="11"/>
      <c r="AF1792" s="12">
        <f>ROUNDUP(SUM(VLOOKUP(G1792,'Pontuação'!A$2:B$11,2,FALSE),VLOOKUP(E1792,'Pontuação'!C$2:D$11,2,FALSE),VLOOKUP(I1792,'Pontuação'!I$2:J$11,2,FALSE),VLOOKUP(K1792,'Pontuação'!G$2:H$11,2,FALSE),VLOOKUP(H1792,'Pontuação'!E$2:F$11,2,FALSE),VLOOKUP(M1792,'Pontuação'!K$2:L$11,2,FALSE)),0)</f>
        <v>1213</v>
      </c>
      <c r="AG1792" s="12">
        <f t="shared" si="1"/>
        <v>121</v>
      </c>
      <c r="AH1792" s="12" t="str">
        <f t="array" ref="AH1792">IFERROR(INDEX('Pontuação'!G$13:G$191, MATCH(AG1792, 'Pontuação'!F$14:F$191, 0)), "Faixa Indefinida")</f>
        <v>A</v>
      </c>
      <c r="AI1792" s="12">
        <f t="shared" si="2"/>
        <v>1</v>
      </c>
      <c r="AJ1792" s="12">
        <f t="shared" si="3"/>
        <v>0</v>
      </c>
      <c r="AK1792" s="12">
        <f t="shared" si="4"/>
        <v>0</v>
      </c>
      <c r="AL1792" s="12">
        <f t="shared" si="5"/>
        <v>0</v>
      </c>
      <c r="AM1792" s="11"/>
      <c r="AN1792" s="13">
        <v>0.5783862523545845</v>
      </c>
      <c r="AO1792" s="11" t="s">
        <v>57</v>
      </c>
      <c r="AP1792" s="14">
        <v>45931.447850717595</v>
      </c>
    </row>
    <row r="1793">
      <c r="A1793" s="8">
        <v>45926.38854166667</v>
      </c>
      <c r="B1793" s="9" t="s">
        <v>3693</v>
      </c>
      <c r="C1793" s="9" t="s">
        <v>3694</v>
      </c>
      <c r="D1793" s="10">
        <v>5.571983997342E12</v>
      </c>
      <c r="E1793" s="9" t="s">
        <v>43</v>
      </c>
      <c r="F1793" s="9"/>
      <c r="G1793" s="9" t="s">
        <v>60</v>
      </c>
      <c r="H1793" s="9" t="s">
        <v>45</v>
      </c>
      <c r="I1793" s="9" t="s">
        <v>78</v>
      </c>
      <c r="J1793" s="9" t="s">
        <v>47</v>
      </c>
      <c r="K1793" s="9" t="s">
        <v>47</v>
      </c>
      <c r="L1793" s="9" t="s">
        <v>48</v>
      </c>
      <c r="M1793" s="9" t="s">
        <v>47</v>
      </c>
      <c r="N1793" s="9" t="s">
        <v>49</v>
      </c>
      <c r="O1793" s="9" t="s">
        <v>64</v>
      </c>
      <c r="P1793" s="11" t="s">
        <v>51</v>
      </c>
      <c r="Q1793" s="11" t="s">
        <v>137</v>
      </c>
      <c r="R1793" s="11" t="s">
        <v>90</v>
      </c>
      <c r="S1793" s="11" t="s">
        <v>72</v>
      </c>
      <c r="T1793" s="11" t="s">
        <v>65</v>
      </c>
      <c r="U1793" s="11" t="s">
        <v>56</v>
      </c>
      <c r="V1793" s="11"/>
      <c r="W1793" s="11"/>
      <c r="X1793" s="11"/>
      <c r="Y1793" s="11"/>
      <c r="Z1793" s="11"/>
      <c r="AA1793" s="11"/>
      <c r="AB1793" s="11"/>
      <c r="AC1793" s="11"/>
      <c r="AD1793" s="11"/>
      <c r="AE1793" s="11"/>
      <c r="AF1793" s="12">
        <f>ROUNDUP(SUM(VLOOKUP(G1793,'Pontuação'!A$2:B$11,2,FALSE),VLOOKUP(E1793,'Pontuação'!C$2:D$11,2,FALSE),VLOOKUP(I1793,'Pontuação'!I$2:J$11,2,FALSE),VLOOKUP(K1793,'Pontuação'!G$2:H$11,2,FALSE),VLOOKUP(H1793,'Pontuação'!E$2:F$11,2,FALSE),VLOOKUP(M1793,'Pontuação'!K$2:L$11,2,FALSE)),0)</f>
        <v>1100</v>
      </c>
      <c r="AG1793" s="12">
        <f t="shared" si="1"/>
        <v>110</v>
      </c>
      <c r="AH1793" s="12" t="str">
        <f t="array" ref="AH1793">IFERROR(INDEX('Pontuação'!G$13:G$191, MATCH(AG1793, 'Pontuação'!F$14:F$191, 0)), "Faixa Indefinida")</f>
        <v>B</v>
      </c>
      <c r="AI1793" s="12">
        <f t="shared" si="2"/>
        <v>0</v>
      </c>
      <c r="AJ1793" s="12">
        <f t="shared" si="3"/>
        <v>1</v>
      </c>
      <c r="AK1793" s="12">
        <f t="shared" si="4"/>
        <v>0</v>
      </c>
      <c r="AL1793" s="12">
        <f t="shared" si="5"/>
        <v>0</v>
      </c>
      <c r="AM1793" s="11"/>
      <c r="AN1793" s="13">
        <v>0.18581047003965692</v>
      </c>
      <c r="AO1793" s="11" t="s">
        <v>162</v>
      </c>
      <c r="AP1793" s="14">
        <v>45931.447850717595</v>
      </c>
    </row>
    <row r="1794">
      <c r="A1794" s="8">
        <v>45926.38873842593</v>
      </c>
      <c r="B1794" s="9" t="s">
        <v>3695</v>
      </c>
      <c r="C1794" s="9" t="s">
        <v>3696</v>
      </c>
      <c r="D1794" s="10">
        <v>5.584987395922E12</v>
      </c>
      <c r="E1794" s="9" t="s">
        <v>43</v>
      </c>
      <c r="F1794" s="9"/>
      <c r="G1794" s="9" t="s">
        <v>144</v>
      </c>
      <c r="H1794" s="9" t="s">
        <v>77</v>
      </c>
      <c r="I1794" s="9" t="s">
        <v>88</v>
      </c>
      <c r="J1794" s="9" t="s">
        <v>47</v>
      </c>
      <c r="K1794" s="9" t="s">
        <v>47</v>
      </c>
      <c r="L1794" s="9" t="s">
        <v>48</v>
      </c>
      <c r="M1794" s="9" t="s">
        <v>47</v>
      </c>
      <c r="N1794" s="9" t="s">
        <v>63</v>
      </c>
      <c r="O1794" s="9" t="s">
        <v>50</v>
      </c>
      <c r="P1794" s="11" t="s">
        <v>51</v>
      </c>
      <c r="Q1794" s="11" t="s">
        <v>52</v>
      </c>
      <c r="R1794" s="11" t="s">
        <v>90</v>
      </c>
      <c r="S1794" s="11" t="s">
        <v>72</v>
      </c>
      <c r="T1794" s="11" t="s">
        <v>55</v>
      </c>
      <c r="U1794" s="11" t="s">
        <v>47</v>
      </c>
      <c r="V1794" s="11"/>
      <c r="W1794" s="11"/>
      <c r="X1794" s="11"/>
      <c r="Y1794" s="11"/>
      <c r="Z1794" s="11"/>
      <c r="AA1794" s="11"/>
      <c r="AB1794" s="11"/>
      <c r="AC1794" s="11"/>
      <c r="AD1794" s="11"/>
      <c r="AE1794" s="11"/>
      <c r="AF1794" s="12">
        <f>ROUNDUP(SUM(VLOOKUP(G1794,'Pontuação'!A$2:B$11,2,FALSE),VLOOKUP(E1794,'Pontuação'!C$2:D$11,2,FALSE),VLOOKUP(I1794,'Pontuação'!I$2:J$11,2,FALSE),VLOOKUP(K1794,'Pontuação'!G$2:H$11,2,FALSE),VLOOKUP(H1794,'Pontuação'!E$2:F$11,2,FALSE),VLOOKUP(M1794,'Pontuação'!K$2:L$11,2,FALSE)),0)</f>
        <v>874</v>
      </c>
      <c r="AG1794" s="12">
        <f t="shared" si="1"/>
        <v>87</v>
      </c>
      <c r="AH1794" s="12" t="str">
        <f t="array" ref="AH1794">IFERROR(INDEX('Pontuação'!G$13:G$191, MATCH(AG1794, 'Pontuação'!F$14:F$191, 0)), "Faixa Indefinida")</f>
        <v>D</v>
      </c>
      <c r="AI1794" s="12">
        <f t="shared" si="2"/>
        <v>0</v>
      </c>
      <c r="AJ1794" s="12">
        <f t="shared" si="3"/>
        <v>0</v>
      </c>
      <c r="AK1794" s="12">
        <f t="shared" si="4"/>
        <v>0</v>
      </c>
      <c r="AL1794" s="12">
        <f t="shared" si="5"/>
        <v>1</v>
      </c>
      <c r="AM1794" s="11"/>
      <c r="AN1794" s="13">
        <v>0.06639843353515704</v>
      </c>
      <c r="AO1794" s="11" t="s">
        <v>99</v>
      </c>
      <c r="AP1794" s="14">
        <v>45931.447850717595</v>
      </c>
    </row>
    <row r="1795">
      <c r="A1795" s="8">
        <v>45926.39068287037</v>
      </c>
      <c r="B1795" s="9" t="s">
        <v>3697</v>
      </c>
      <c r="C1795" s="9" t="s">
        <v>3698</v>
      </c>
      <c r="D1795" s="10">
        <v>5.561991467936E12</v>
      </c>
      <c r="E1795" s="9" t="s">
        <v>43</v>
      </c>
      <c r="F1795" s="9"/>
      <c r="G1795" s="9" t="s">
        <v>69</v>
      </c>
      <c r="H1795" s="9" t="s">
        <v>61</v>
      </c>
      <c r="I1795" s="9" t="s">
        <v>78</v>
      </c>
      <c r="J1795" s="9" t="s">
        <v>47</v>
      </c>
      <c r="K1795" s="9" t="s">
        <v>47</v>
      </c>
      <c r="L1795" s="9" t="s">
        <v>48</v>
      </c>
      <c r="M1795" s="9" t="s">
        <v>48</v>
      </c>
      <c r="N1795" s="9" t="s">
        <v>79</v>
      </c>
      <c r="O1795" s="9" t="s">
        <v>64</v>
      </c>
      <c r="P1795" s="11" t="s">
        <v>51</v>
      </c>
      <c r="Q1795" s="11" t="s">
        <v>89</v>
      </c>
      <c r="R1795" s="11" t="s">
        <v>90</v>
      </c>
      <c r="S1795" s="11" t="s">
        <v>54</v>
      </c>
      <c r="T1795" s="11" t="s">
        <v>65</v>
      </c>
      <c r="U1795" s="11" t="s">
        <v>56</v>
      </c>
      <c r="V1795" s="11"/>
      <c r="W1795" s="11"/>
      <c r="X1795" s="11"/>
      <c r="Y1795" s="11"/>
      <c r="Z1795" s="11"/>
      <c r="AA1795" s="11"/>
      <c r="AB1795" s="11"/>
      <c r="AC1795" s="11"/>
      <c r="AD1795" s="11"/>
      <c r="AE1795" s="11"/>
      <c r="AF1795" s="12">
        <v>1243.0</v>
      </c>
      <c r="AG1795" s="12">
        <f t="shared" si="1"/>
        <v>124</v>
      </c>
      <c r="AH1795" s="12" t="str">
        <f t="array" ref="AH1795">IFERROR(INDEX('Pontuação'!G$13:G$191, MATCH(AG1795, 'Pontuação'!F$14:F$191, 0)), "Faixa Indefinida")</f>
        <v>A</v>
      </c>
      <c r="AI1795" s="12">
        <f t="shared" si="2"/>
        <v>1</v>
      </c>
      <c r="AJ1795" s="12">
        <f t="shared" si="3"/>
        <v>0</v>
      </c>
      <c r="AK1795" s="12">
        <f t="shared" si="4"/>
        <v>0</v>
      </c>
      <c r="AL1795" s="12">
        <f t="shared" si="5"/>
        <v>0</v>
      </c>
      <c r="AM1795" s="11"/>
      <c r="AN1795" s="13">
        <v>0.2796124718314393</v>
      </c>
      <c r="AO1795" s="11" t="s">
        <v>91</v>
      </c>
      <c r="AP1795" s="14">
        <v>45931.447850717595</v>
      </c>
    </row>
    <row r="1796">
      <c r="A1796" s="8">
        <v>45926.390694444446</v>
      </c>
      <c r="B1796" s="9" t="s">
        <v>3699</v>
      </c>
      <c r="C1796" s="9" t="s">
        <v>3700</v>
      </c>
      <c r="D1796" s="10">
        <v>5.521995367772E12</v>
      </c>
      <c r="E1796" s="9" t="s">
        <v>43</v>
      </c>
      <c r="F1796" s="9"/>
      <c r="G1796" s="9" t="s">
        <v>44</v>
      </c>
      <c r="H1796" s="9" t="s">
        <v>87</v>
      </c>
      <c r="I1796" s="9" t="s">
        <v>88</v>
      </c>
      <c r="J1796" s="9" t="s">
        <v>47</v>
      </c>
      <c r="K1796" s="9" t="s">
        <v>47</v>
      </c>
      <c r="L1796" s="9" t="s">
        <v>47</v>
      </c>
      <c r="M1796" s="9" t="s">
        <v>48</v>
      </c>
      <c r="N1796" s="9" t="s">
        <v>94</v>
      </c>
      <c r="O1796" s="9" t="s">
        <v>50</v>
      </c>
      <c r="P1796" s="11" t="s">
        <v>51</v>
      </c>
      <c r="Q1796" s="11" t="s">
        <v>165</v>
      </c>
      <c r="R1796" s="11" t="s">
        <v>166</v>
      </c>
      <c r="S1796" s="11" t="s">
        <v>167</v>
      </c>
      <c r="T1796" s="11" t="s">
        <v>55</v>
      </c>
      <c r="U1796" s="11" t="s">
        <v>56</v>
      </c>
      <c r="V1796" s="11"/>
      <c r="W1796" s="11"/>
      <c r="X1796" s="11"/>
      <c r="Y1796" s="11"/>
      <c r="Z1796" s="11"/>
      <c r="AA1796" s="11"/>
      <c r="AB1796" s="11"/>
      <c r="AC1796" s="11"/>
      <c r="AD1796" s="11"/>
      <c r="AE1796" s="11"/>
      <c r="AF1796" s="12">
        <f>ROUNDUP(SUM(VLOOKUP(G1796,'Pontuação'!A$2:B$11,2,FALSE),VLOOKUP(E1796,'Pontuação'!C$2:D$11,2,FALSE),VLOOKUP(I1796,'Pontuação'!I$2:J$11,2,FALSE),VLOOKUP(K1796,'Pontuação'!G$2:H$11,2,FALSE),VLOOKUP(H1796,'Pontuação'!E$2:F$11,2,FALSE),VLOOKUP(M1796,'Pontuação'!K$2:L$11,2,FALSE)),0)</f>
        <v>998</v>
      </c>
      <c r="AG1796" s="12">
        <f t="shared" si="1"/>
        <v>100</v>
      </c>
      <c r="AH1796" s="12" t="str">
        <f t="array" ref="AH1796">IFERROR(INDEX('Pontuação'!G$13:G$191, MATCH(AG1796, 'Pontuação'!F$14:F$191, 0)), "Faixa Indefinida")</f>
        <v>C</v>
      </c>
      <c r="AI1796" s="12">
        <f t="shared" si="2"/>
        <v>0</v>
      </c>
      <c r="AJ1796" s="12">
        <f t="shared" si="3"/>
        <v>0</v>
      </c>
      <c r="AK1796" s="12">
        <f t="shared" si="4"/>
        <v>1</v>
      </c>
      <c r="AL1796" s="12">
        <f t="shared" si="5"/>
        <v>0</v>
      </c>
      <c r="AM1796" s="11"/>
      <c r="AN1796" s="13">
        <v>0.2987951687415742</v>
      </c>
      <c r="AO1796" s="11" t="s">
        <v>124</v>
      </c>
      <c r="AP1796" s="14">
        <v>45931.447850717595</v>
      </c>
    </row>
    <row r="1797">
      <c r="A1797" s="8">
        <v>45926.390868055554</v>
      </c>
      <c r="B1797" s="9" t="s">
        <v>3701</v>
      </c>
      <c r="C1797" s="9" t="s">
        <v>3702</v>
      </c>
      <c r="D1797" s="10">
        <v>5.551999362733E12</v>
      </c>
      <c r="E1797" s="9" t="s">
        <v>43</v>
      </c>
      <c r="F1797" s="9"/>
      <c r="G1797" s="9" t="s">
        <v>44</v>
      </c>
      <c r="H1797" s="9" t="s">
        <v>61</v>
      </c>
      <c r="I1797" s="9" t="s">
        <v>106</v>
      </c>
      <c r="J1797" s="9" t="s">
        <v>48</v>
      </c>
      <c r="K1797" s="9" t="s">
        <v>47</v>
      </c>
      <c r="L1797" s="9" t="s">
        <v>48</v>
      </c>
      <c r="M1797" s="9" t="s">
        <v>47</v>
      </c>
      <c r="N1797" s="9" t="s">
        <v>63</v>
      </c>
      <c r="O1797" s="9" t="s">
        <v>95</v>
      </c>
      <c r="P1797" s="11" t="s">
        <v>51</v>
      </c>
      <c r="Q1797" s="11" t="s">
        <v>137</v>
      </c>
      <c r="R1797" s="11" t="s">
        <v>90</v>
      </c>
      <c r="S1797" s="11" t="s">
        <v>72</v>
      </c>
      <c r="T1797" s="11" t="s">
        <v>65</v>
      </c>
      <c r="U1797" s="11" t="s">
        <v>56</v>
      </c>
      <c r="V1797" s="11"/>
      <c r="W1797" s="11"/>
      <c r="X1797" s="11"/>
      <c r="Y1797" s="11"/>
      <c r="Z1797" s="11"/>
      <c r="AA1797" s="11"/>
      <c r="AB1797" s="11"/>
      <c r="AC1797" s="11"/>
      <c r="AD1797" s="11"/>
      <c r="AE1797" s="11"/>
      <c r="AF1797" s="12">
        <f>ROUNDUP(SUM(VLOOKUP(G1797,'Pontuação'!A$2:B$11,2,FALSE),VLOOKUP(E1797,'Pontuação'!C$2:D$11,2,FALSE),VLOOKUP(I1797,'Pontuação'!I$2:J$11,2,FALSE),VLOOKUP(K1797,'Pontuação'!G$2:H$11,2,FALSE),VLOOKUP(H1797,'Pontuação'!E$2:F$11,2,FALSE),VLOOKUP(M1797,'Pontuação'!K$2:L$11,2,FALSE)),0)</f>
        <v>907</v>
      </c>
      <c r="AG1797" s="12">
        <f t="shared" si="1"/>
        <v>91</v>
      </c>
      <c r="AH1797" s="12" t="str">
        <f t="array" ref="AH1797">IFERROR(INDEX('Pontuação'!G$13:G$191, MATCH(AG1797, 'Pontuação'!F$14:F$191, 0)), "Faixa Indefinida")</f>
        <v>C</v>
      </c>
      <c r="AI1797" s="12">
        <f t="shared" si="2"/>
        <v>0</v>
      </c>
      <c r="AJ1797" s="12">
        <f t="shared" si="3"/>
        <v>0</v>
      </c>
      <c r="AK1797" s="12">
        <f t="shared" si="4"/>
        <v>1</v>
      </c>
      <c r="AL1797" s="12">
        <f t="shared" si="5"/>
        <v>0</v>
      </c>
      <c r="AM1797" s="11"/>
      <c r="AN1797" s="13">
        <v>0.2779387556895124</v>
      </c>
      <c r="AO1797" s="11" t="s">
        <v>91</v>
      </c>
      <c r="AP1797" s="14">
        <v>45931.447850717595</v>
      </c>
    </row>
    <row r="1798">
      <c r="A1798" s="8">
        <v>45926.396319444444</v>
      </c>
      <c r="B1798" s="9" t="s">
        <v>3703</v>
      </c>
      <c r="C1798" s="9" t="s">
        <v>3704</v>
      </c>
      <c r="D1798" s="10">
        <v>5.521960165992E12</v>
      </c>
      <c r="E1798" s="9" t="s">
        <v>43</v>
      </c>
      <c r="F1798" s="9"/>
      <c r="G1798" s="9" t="s">
        <v>60</v>
      </c>
      <c r="H1798" s="9" t="s">
        <v>61</v>
      </c>
      <c r="I1798" s="9" t="s">
        <v>62</v>
      </c>
      <c r="J1798" s="9" t="s">
        <v>47</v>
      </c>
      <c r="K1798" s="9" t="s">
        <v>48</v>
      </c>
      <c r="L1798" s="9" t="s">
        <v>48</v>
      </c>
      <c r="M1798" s="9" t="s">
        <v>47</v>
      </c>
      <c r="N1798" s="9" t="s">
        <v>63</v>
      </c>
      <c r="O1798" s="9" t="s">
        <v>64</v>
      </c>
      <c r="P1798" s="11" t="s">
        <v>51</v>
      </c>
      <c r="Q1798" s="11" t="s">
        <v>52</v>
      </c>
      <c r="R1798" s="11" t="s">
        <v>53</v>
      </c>
      <c r="S1798" s="11" t="s">
        <v>54</v>
      </c>
      <c r="T1798" s="11" t="s">
        <v>55</v>
      </c>
      <c r="U1798" s="11" t="s">
        <v>56</v>
      </c>
      <c r="V1798" s="11"/>
      <c r="W1798" s="11"/>
      <c r="X1798" s="11"/>
      <c r="Y1798" s="11"/>
      <c r="Z1798" s="11"/>
      <c r="AA1798" s="11"/>
      <c r="AB1798" s="11"/>
      <c r="AC1798" s="11"/>
      <c r="AD1798" s="11"/>
      <c r="AE1798" s="11"/>
      <c r="AF1798" s="12">
        <f>ROUNDUP(SUM(VLOOKUP(G1798,'Pontuação'!A$2:B$11,2,FALSE),VLOOKUP(E1798,'Pontuação'!C$2:D$11,2,FALSE),VLOOKUP(I1798,'Pontuação'!I$2:J$11,2,FALSE),VLOOKUP(K1798,'Pontuação'!G$2:H$11,2,FALSE),VLOOKUP(H1798,'Pontuação'!E$2:F$11,2,FALSE),VLOOKUP(M1798,'Pontuação'!K$2:L$11,2,FALSE)),0)</f>
        <v>1069</v>
      </c>
      <c r="AG1798" s="12">
        <f t="shared" si="1"/>
        <v>107</v>
      </c>
      <c r="AH1798" s="12" t="str">
        <f t="array" ref="AH1798">IFERROR(INDEX('Pontuação'!G$13:G$191, MATCH(AG1798, 'Pontuação'!F$14:F$191, 0)), "Faixa Indefinida")</f>
        <v>B</v>
      </c>
      <c r="AI1798" s="12">
        <f t="shared" si="2"/>
        <v>0</v>
      </c>
      <c r="AJ1798" s="12">
        <f t="shared" si="3"/>
        <v>1</v>
      </c>
      <c r="AK1798" s="12">
        <f t="shared" si="4"/>
        <v>0</v>
      </c>
      <c r="AL1798" s="12">
        <f t="shared" si="5"/>
        <v>0</v>
      </c>
      <c r="AM1798" s="11"/>
      <c r="AN1798" s="13">
        <v>0.3832398380636775</v>
      </c>
      <c r="AO1798" s="11" t="s">
        <v>134</v>
      </c>
      <c r="AP1798" s="14">
        <v>45931.447850717595</v>
      </c>
    </row>
    <row r="1799">
      <c r="A1799" s="8">
        <v>45926.39666666667</v>
      </c>
      <c r="B1799" s="9" t="s">
        <v>3705</v>
      </c>
      <c r="C1799" s="9" t="s">
        <v>3706</v>
      </c>
      <c r="D1799" s="10">
        <v>5.511998015133E12</v>
      </c>
      <c r="E1799" s="9" t="s">
        <v>43</v>
      </c>
      <c r="F1799" s="9"/>
      <c r="G1799" s="9" t="s">
        <v>44</v>
      </c>
      <c r="H1799" s="9" t="s">
        <v>45</v>
      </c>
      <c r="I1799" s="9" t="s">
        <v>46</v>
      </c>
      <c r="J1799" s="9" t="s">
        <v>47</v>
      </c>
      <c r="K1799" s="9" t="s">
        <v>47</v>
      </c>
      <c r="L1799" s="9" t="s">
        <v>48</v>
      </c>
      <c r="M1799" s="9" t="s">
        <v>47</v>
      </c>
      <c r="N1799" s="9" t="s">
        <v>79</v>
      </c>
      <c r="O1799" s="9" t="s">
        <v>50</v>
      </c>
      <c r="P1799" s="11" t="s">
        <v>51</v>
      </c>
      <c r="Q1799" s="11" t="s">
        <v>52</v>
      </c>
      <c r="R1799" s="11" t="s">
        <v>53</v>
      </c>
      <c r="S1799" s="11" t="s">
        <v>54</v>
      </c>
      <c r="T1799" s="11" t="s">
        <v>55</v>
      </c>
      <c r="U1799" s="11" t="s">
        <v>56</v>
      </c>
      <c r="V1799" s="11"/>
      <c r="W1799" s="11"/>
      <c r="X1799" s="11"/>
      <c r="Y1799" s="11"/>
      <c r="Z1799" s="11"/>
      <c r="AA1799" s="11"/>
      <c r="AB1799" s="11"/>
      <c r="AC1799" s="11"/>
      <c r="AD1799" s="11"/>
      <c r="AE1799" s="11"/>
      <c r="AF1799" s="12">
        <f>ROUNDUP(SUM(VLOOKUP(G1799,'Pontuação'!A$2:B$11,2,FALSE),VLOOKUP(E1799,'Pontuação'!C$2:D$11,2,FALSE),VLOOKUP(I1799,'Pontuação'!I$2:J$11,2,FALSE),VLOOKUP(K1799,'Pontuação'!G$2:H$11,2,FALSE),VLOOKUP(H1799,'Pontuação'!E$2:F$11,2,FALSE),VLOOKUP(M1799,'Pontuação'!K$2:L$11,2,FALSE)),0)</f>
        <v>1073</v>
      </c>
      <c r="AG1799" s="12">
        <f t="shared" si="1"/>
        <v>107</v>
      </c>
      <c r="AH1799" s="12" t="str">
        <f t="array" ref="AH1799">IFERROR(INDEX('Pontuação'!G$13:G$191, MATCH(AG1799, 'Pontuação'!F$14:F$191, 0)), "Faixa Indefinida")</f>
        <v>B</v>
      </c>
      <c r="AI1799" s="12">
        <f t="shared" si="2"/>
        <v>0</v>
      </c>
      <c r="AJ1799" s="12">
        <f t="shared" si="3"/>
        <v>1</v>
      </c>
      <c r="AK1799" s="12">
        <f t="shared" si="4"/>
        <v>0</v>
      </c>
      <c r="AL1799" s="12">
        <f t="shared" si="5"/>
        <v>0</v>
      </c>
      <c r="AM1799" s="11"/>
      <c r="AN1799" s="13">
        <v>0.4447473241573387</v>
      </c>
      <c r="AO1799" s="11" t="s">
        <v>151</v>
      </c>
      <c r="AP1799" s="14">
        <v>45931.447850717595</v>
      </c>
    </row>
    <row r="1800">
      <c r="A1800" s="8">
        <v>45926.39728009259</v>
      </c>
      <c r="B1800" s="9" t="s">
        <v>3707</v>
      </c>
      <c r="C1800" s="9" t="s">
        <v>3708</v>
      </c>
      <c r="D1800" s="10">
        <v>5.58599265795E12</v>
      </c>
      <c r="E1800" s="9" t="s">
        <v>43</v>
      </c>
      <c r="F1800" s="9"/>
      <c r="G1800" s="9" t="s">
        <v>60</v>
      </c>
      <c r="H1800" s="9" t="s">
        <v>45</v>
      </c>
      <c r="I1800" s="9" t="s">
        <v>78</v>
      </c>
      <c r="J1800" s="9" t="s">
        <v>48</v>
      </c>
      <c r="K1800" s="9" t="s">
        <v>47</v>
      </c>
      <c r="L1800" s="9" t="s">
        <v>48</v>
      </c>
      <c r="M1800" s="9" t="s">
        <v>47</v>
      </c>
      <c r="N1800" s="9" t="s">
        <v>94</v>
      </c>
      <c r="O1800" s="9" t="s">
        <v>95</v>
      </c>
      <c r="P1800" s="11" t="s">
        <v>51</v>
      </c>
      <c r="Q1800" s="11" t="s">
        <v>141</v>
      </c>
      <c r="R1800" s="11" t="s">
        <v>90</v>
      </c>
      <c r="S1800" s="11" t="s">
        <v>54</v>
      </c>
      <c r="T1800" s="11" t="s">
        <v>55</v>
      </c>
      <c r="U1800" s="11" t="s">
        <v>47</v>
      </c>
      <c r="V1800" s="11"/>
      <c r="W1800" s="11"/>
      <c r="X1800" s="11"/>
      <c r="Y1800" s="11"/>
      <c r="Z1800" s="11"/>
      <c r="AA1800" s="11"/>
      <c r="AB1800" s="11"/>
      <c r="AC1800" s="11"/>
      <c r="AD1800" s="11"/>
      <c r="AE1800" s="11"/>
      <c r="AF1800" s="12">
        <f>ROUNDUP(SUM(VLOOKUP(G1800,'Pontuação'!A$2:B$11,2,FALSE),VLOOKUP(E1800,'Pontuação'!C$2:D$11,2,FALSE),VLOOKUP(I1800,'Pontuação'!I$2:J$11,2,FALSE),VLOOKUP(K1800,'Pontuação'!G$2:H$11,2,FALSE),VLOOKUP(H1800,'Pontuação'!E$2:F$11,2,FALSE),VLOOKUP(M1800,'Pontuação'!K$2:L$11,2,FALSE)),0)</f>
        <v>1100</v>
      </c>
      <c r="AG1800" s="12">
        <f t="shared" si="1"/>
        <v>110</v>
      </c>
      <c r="AH1800" s="12" t="str">
        <f t="array" ref="AH1800">IFERROR(INDEX('Pontuação'!G$13:G$191, MATCH(AG1800, 'Pontuação'!F$14:F$191, 0)), "Faixa Indefinida")</f>
        <v>B</v>
      </c>
      <c r="AI1800" s="12">
        <f t="shared" si="2"/>
        <v>0</v>
      </c>
      <c r="AJ1800" s="12">
        <f t="shared" si="3"/>
        <v>1</v>
      </c>
      <c r="AK1800" s="12">
        <f t="shared" si="4"/>
        <v>0</v>
      </c>
      <c r="AL1800" s="12">
        <f t="shared" si="5"/>
        <v>0</v>
      </c>
      <c r="AM1800" s="11"/>
      <c r="AN1800" s="13">
        <v>0.19287323680283067</v>
      </c>
      <c r="AO1800" s="11" t="s">
        <v>162</v>
      </c>
      <c r="AP1800" s="14">
        <v>45931.447850717595</v>
      </c>
    </row>
    <row r="1801">
      <c r="A1801" s="8">
        <v>45926.39890046296</v>
      </c>
      <c r="B1801" s="9" t="s">
        <v>3709</v>
      </c>
      <c r="C1801" s="9" t="s">
        <v>3710</v>
      </c>
      <c r="D1801" s="10">
        <v>5.527999383188E12</v>
      </c>
      <c r="E1801" s="9" t="s">
        <v>43</v>
      </c>
      <c r="F1801" s="9"/>
      <c r="G1801" s="9" t="s">
        <v>69</v>
      </c>
      <c r="H1801" s="9" t="s">
        <v>45</v>
      </c>
      <c r="I1801" s="9" t="s">
        <v>62</v>
      </c>
      <c r="J1801" s="9" t="s">
        <v>48</v>
      </c>
      <c r="K1801" s="9" t="s">
        <v>47</v>
      </c>
      <c r="L1801" s="9" t="s">
        <v>48</v>
      </c>
      <c r="M1801" s="9" t="s">
        <v>47</v>
      </c>
      <c r="N1801" s="9" t="s">
        <v>63</v>
      </c>
      <c r="O1801" s="9" t="s">
        <v>64</v>
      </c>
      <c r="P1801" s="11" t="s">
        <v>51</v>
      </c>
      <c r="Q1801" s="11" t="s">
        <v>89</v>
      </c>
      <c r="R1801" s="11" t="s">
        <v>90</v>
      </c>
      <c r="S1801" s="11" t="s">
        <v>54</v>
      </c>
      <c r="T1801" s="11" t="s">
        <v>55</v>
      </c>
      <c r="U1801" s="11" t="s">
        <v>56</v>
      </c>
      <c r="V1801" s="11"/>
      <c r="W1801" s="11"/>
      <c r="X1801" s="11"/>
      <c r="Y1801" s="11"/>
      <c r="Z1801" s="11"/>
      <c r="AA1801" s="11"/>
      <c r="AB1801" s="11"/>
      <c r="AC1801" s="11"/>
      <c r="AD1801" s="11"/>
      <c r="AE1801" s="11"/>
      <c r="AF1801" s="12">
        <f>ROUNDUP(SUM(VLOOKUP(G1801,'Pontuação'!A$2:B$11,2,FALSE),VLOOKUP(E1801,'Pontuação'!C$2:D$11,2,FALSE),VLOOKUP(I1801,'Pontuação'!I$2:J$11,2,FALSE),VLOOKUP(K1801,'Pontuação'!G$2:H$11,2,FALSE),VLOOKUP(H1801,'Pontuação'!E$2:F$11,2,FALSE),VLOOKUP(M1801,'Pontuação'!K$2:L$11,2,FALSE)),0)</f>
        <v>910</v>
      </c>
      <c r="AG1801" s="12">
        <f t="shared" si="1"/>
        <v>91</v>
      </c>
      <c r="AH1801" s="12" t="str">
        <f t="array" ref="AH1801">IFERROR(INDEX('Pontuação'!G$13:G$191, MATCH(AG1801, 'Pontuação'!F$14:F$191, 0)), "Faixa Indefinida")</f>
        <v>C</v>
      </c>
      <c r="AI1801" s="12">
        <f t="shared" si="2"/>
        <v>0</v>
      </c>
      <c r="AJ1801" s="12">
        <f t="shared" si="3"/>
        <v>0</v>
      </c>
      <c r="AK1801" s="12">
        <f t="shared" si="4"/>
        <v>1</v>
      </c>
      <c r="AL1801" s="12">
        <f t="shared" si="5"/>
        <v>0</v>
      </c>
      <c r="AM1801" s="11"/>
      <c r="AN1801" s="13">
        <v>0.2854364248864664</v>
      </c>
      <c r="AO1801" s="11" t="s">
        <v>91</v>
      </c>
      <c r="AP1801" s="14">
        <v>45931.447850717595</v>
      </c>
    </row>
    <row r="1802">
      <c r="A1802" s="8">
        <v>45926.40186342593</v>
      </c>
      <c r="B1802" s="9" t="s">
        <v>3711</v>
      </c>
      <c r="C1802" s="9" t="s">
        <v>3712</v>
      </c>
      <c r="D1802" s="10">
        <v>5.519997178817E12</v>
      </c>
      <c r="E1802" s="9" t="s">
        <v>43</v>
      </c>
      <c r="F1802" s="9"/>
      <c r="G1802" s="9" t="s">
        <v>76</v>
      </c>
      <c r="H1802" s="9" t="s">
        <v>87</v>
      </c>
      <c r="I1802" s="9" t="s">
        <v>88</v>
      </c>
      <c r="J1802" s="9" t="s">
        <v>48</v>
      </c>
      <c r="K1802" s="9" t="s">
        <v>47</v>
      </c>
      <c r="L1802" s="9" t="s">
        <v>48</v>
      </c>
      <c r="M1802" s="9" t="s">
        <v>47</v>
      </c>
      <c r="N1802" s="9" t="s">
        <v>79</v>
      </c>
      <c r="O1802" s="9" t="s">
        <v>50</v>
      </c>
      <c r="P1802" s="11" t="s">
        <v>51</v>
      </c>
      <c r="Q1802" s="11" t="s">
        <v>52</v>
      </c>
      <c r="R1802" s="11" t="s">
        <v>53</v>
      </c>
      <c r="S1802" s="11" t="s">
        <v>54</v>
      </c>
      <c r="T1802" s="11" t="s">
        <v>55</v>
      </c>
      <c r="U1802" s="11" t="s">
        <v>56</v>
      </c>
      <c r="V1802" s="11"/>
      <c r="W1802" s="11"/>
      <c r="X1802" s="11"/>
      <c r="Y1802" s="11"/>
      <c r="Z1802" s="11"/>
      <c r="AA1802" s="11"/>
      <c r="AB1802" s="11"/>
      <c r="AC1802" s="11"/>
      <c r="AD1802" s="11"/>
      <c r="AE1802" s="11"/>
      <c r="AF1802" s="12">
        <f>ROUNDUP(SUM(VLOOKUP(G1802,'Pontuação'!A$2:B$11,2,FALSE),VLOOKUP(E1802,'Pontuação'!C$2:D$11,2,FALSE),VLOOKUP(I1802,'Pontuação'!I$2:J$11,2,FALSE),VLOOKUP(K1802,'Pontuação'!G$2:H$11,2,FALSE),VLOOKUP(H1802,'Pontuação'!E$2:F$11,2,FALSE),VLOOKUP(M1802,'Pontuação'!K$2:L$11,2,FALSE)),0)</f>
        <v>916</v>
      </c>
      <c r="AG1802" s="12">
        <f t="shared" si="1"/>
        <v>92</v>
      </c>
      <c r="AH1802" s="12" t="str">
        <f t="array" ref="AH1802">IFERROR(INDEX('Pontuação'!G$13:G$191, MATCH(AG1802, 'Pontuação'!F$14:F$191, 0)), "Faixa Indefinida")</f>
        <v>C</v>
      </c>
      <c r="AI1802" s="12">
        <f t="shared" si="2"/>
        <v>0</v>
      </c>
      <c r="AJ1802" s="12">
        <f t="shared" si="3"/>
        <v>0</v>
      </c>
      <c r="AK1802" s="12">
        <f t="shared" si="4"/>
        <v>1</v>
      </c>
      <c r="AL1802" s="12">
        <f t="shared" si="5"/>
        <v>0</v>
      </c>
      <c r="AM1802" s="11"/>
      <c r="AN1802" s="13">
        <v>0.31241132091257523</v>
      </c>
      <c r="AO1802" s="11" t="s">
        <v>124</v>
      </c>
      <c r="AP1802" s="14">
        <v>45931.447850717595</v>
      </c>
    </row>
    <row r="1803">
      <c r="A1803" s="8">
        <v>45926.40217592593</v>
      </c>
      <c r="B1803" s="9" t="s">
        <v>3713</v>
      </c>
      <c r="C1803" s="9" t="s">
        <v>3714</v>
      </c>
      <c r="D1803" s="10">
        <v>5.512988482801E12</v>
      </c>
      <c r="E1803" s="9" t="s">
        <v>43</v>
      </c>
      <c r="F1803" s="9"/>
      <c r="G1803" s="9" t="s">
        <v>44</v>
      </c>
      <c r="H1803" s="9" t="s">
        <v>61</v>
      </c>
      <c r="I1803" s="9" t="s">
        <v>46</v>
      </c>
      <c r="J1803" s="9" t="s">
        <v>48</v>
      </c>
      <c r="K1803" s="9" t="s">
        <v>47</v>
      </c>
      <c r="L1803" s="9" t="s">
        <v>48</v>
      </c>
      <c r="M1803" s="9" t="s">
        <v>47</v>
      </c>
      <c r="N1803" s="9" t="s">
        <v>63</v>
      </c>
      <c r="O1803" s="9" t="s">
        <v>64</v>
      </c>
      <c r="P1803" s="11" t="s">
        <v>51</v>
      </c>
      <c r="Q1803" s="11" t="s">
        <v>137</v>
      </c>
      <c r="R1803" s="11" t="s">
        <v>90</v>
      </c>
      <c r="S1803" s="11" t="s">
        <v>72</v>
      </c>
      <c r="T1803" s="11" t="s">
        <v>65</v>
      </c>
      <c r="U1803" s="11" t="s">
        <v>56</v>
      </c>
      <c r="V1803" s="11"/>
      <c r="W1803" s="11"/>
      <c r="X1803" s="11"/>
      <c r="Y1803" s="11"/>
      <c r="Z1803" s="11"/>
      <c r="AA1803" s="11"/>
      <c r="AB1803" s="11"/>
      <c r="AC1803" s="11"/>
      <c r="AD1803" s="11"/>
      <c r="AE1803" s="11"/>
      <c r="AF1803" s="12">
        <f>ROUNDUP(SUM(VLOOKUP(G1803,'Pontuação'!A$2:B$11,2,FALSE),VLOOKUP(E1803,'Pontuação'!C$2:D$11,2,FALSE),VLOOKUP(I1803,'Pontuação'!I$2:J$11,2,FALSE),VLOOKUP(K1803,'Pontuação'!G$2:H$11,2,FALSE),VLOOKUP(H1803,'Pontuação'!E$2:F$11,2,FALSE),VLOOKUP(M1803,'Pontuação'!K$2:L$11,2,FALSE)),0)</f>
        <v>994</v>
      </c>
      <c r="AG1803" s="12">
        <f t="shared" si="1"/>
        <v>99</v>
      </c>
      <c r="AH1803" s="12" t="str">
        <f t="array" ref="AH1803">IFERROR(INDEX('Pontuação'!G$13:G$191, MATCH(AG1803, 'Pontuação'!F$14:F$191, 0)), "Faixa Indefinida")</f>
        <v>C</v>
      </c>
      <c r="AI1803" s="12">
        <f t="shared" si="2"/>
        <v>0</v>
      </c>
      <c r="AJ1803" s="12">
        <f t="shared" si="3"/>
        <v>0</v>
      </c>
      <c r="AK1803" s="12">
        <f t="shared" si="4"/>
        <v>1</v>
      </c>
      <c r="AL1803" s="12">
        <f t="shared" si="5"/>
        <v>0</v>
      </c>
      <c r="AM1803" s="11"/>
      <c r="AN1803" s="13">
        <v>0.32247518974588857</v>
      </c>
      <c r="AO1803" s="11" t="s">
        <v>124</v>
      </c>
      <c r="AP1803" s="14">
        <v>45931.447850717595</v>
      </c>
    </row>
    <row r="1804">
      <c r="A1804" s="8">
        <v>45926.40231481481</v>
      </c>
      <c r="B1804" s="9" t="s">
        <v>3715</v>
      </c>
      <c r="C1804" s="9" t="s">
        <v>3716</v>
      </c>
      <c r="D1804" s="10">
        <v>5.561992911323E12</v>
      </c>
      <c r="E1804" s="9" t="s">
        <v>43</v>
      </c>
      <c r="F1804" s="9"/>
      <c r="G1804" s="9" t="s">
        <v>44</v>
      </c>
      <c r="H1804" s="9" t="s">
        <v>87</v>
      </c>
      <c r="I1804" s="9" t="s">
        <v>46</v>
      </c>
      <c r="J1804" s="9" t="s">
        <v>48</v>
      </c>
      <c r="K1804" s="9" t="s">
        <v>47</v>
      </c>
      <c r="L1804" s="9" t="s">
        <v>48</v>
      </c>
      <c r="M1804" s="9" t="s">
        <v>48</v>
      </c>
      <c r="N1804" s="9" t="s">
        <v>94</v>
      </c>
      <c r="O1804" s="9" t="s">
        <v>95</v>
      </c>
      <c r="P1804" s="11" t="s">
        <v>51</v>
      </c>
      <c r="Q1804" s="11" t="s">
        <v>52</v>
      </c>
      <c r="R1804" s="11" t="s">
        <v>53</v>
      </c>
      <c r="S1804" s="11" t="s">
        <v>54</v>
      </c>
      <c r="T1804" s="11" t="s">
        <v>55</v>
      </c>
      <c r="U1804" s="11" t="s">
        <v>56</v>
      </c>
      <c r="V1804" s="11"/>
      <c r="W1804" s="11"/>
      <c r="X1804" s="11"/>
      <c r="Y1804" s="11"/>
      <c r="Z1804" s="11"/>
      <c r="AA1804" s="11"/>
      <c r="AB1804" s="11"/>
      <c r="AC1804" s="11"/>
      <c r="AD1804" s="11"/>
      <c r="AE1804" s="11"/>
      <c r="AF1804" s="12">
        <f>ROUNDUP(SUM(VLOOKUP(G1804,'Pontuação'!A$2:B$11,2,FALSE),VLOOKUP(E1804,'Pontuação'!C$2:D$11,2,FALSE),VLOOKUP(I1804,'Pontuação'!I$2:J$11,2,FALSE),VLOOKUP(K1804,'Pontuação'!G$2:H$11,2,FALSE),VLOOKUP(H1804,'Pontuação'!E$2:F$11,2,FALSE),VLOOKUP(M1804,'Pontuação'!K$2:L$11,2,FALSE)),0)</f>
        <v>1134</v>
      </c>
      <c r="AG1804" s="12">
        <f t="shared" si="1"/>
        <v>113</v>
      </c>
      <c r="AH1804" s="12" t="str">
        <f t="array" ref="AH1804">IFERROR(INDEX('Pontuação'!G$13:G$191, MATCH(AG1804, 'Pontuação'!F$14:F$191, 0)), "Faixa Indefinida")</f>
        <v>B</v>
      </c>
      <c r="AI1804" s="12">
        <f t="shared" si="2"/>
        <v>0</v>
      </c>
      <c r="AJ1804" s="12">
        <f t="shared" si="3"/>
        <v>1</v>
      </c>
      <c r="AK1804" s="12">
        <f t="shared" si="4"/>
        <v>0</v>
      </c>
      <c r="AL1804" s="12">
        <f t="shared" si="5"/>
        <v>0</v>
      </c>
      <c r="AM1804" s="11"/>
      <c r="AN1804" s="13">
        <v>0.4145704155330008</v>
      </c>
      <c r="AO1804" s="11" t="s">
        <v>134</v>
      </c>
      <c r="AP1804" s="14">
        <v>45931.447850717595</v>
      </c>
    </row>
    <row r="1805">
      <c r="A1805" s="8">
        <v>45926.40363425926</v>
      </c>
      <c r="B1805" s="9" t="s">
        <v>3717</v>
      </c>
      <c r="C1805" s="9" t="s">
        <v>3718</v>
      </c>
      <c r="D1805" s="10">
        <v>5.518997581509E12</v>
      </c>
      <c r="E1805" s="9" t="s">
        <v>43</v>
      </c>
      <c r="F1805" s="9"/>
      <c r="G1805" s="9" t="s">
        <v>44</v>
      </c>
      <c r="H1805" s="9" t="s">
        <v>45</v>
      </c>
      <c r="I1805" s="9" t="s">
        <v>78</v>
      </c>
      <c r="J1805" s="9" t="s">
        <v>47</v>
      </c>
      <c r="K1805" s="9" t="s">
        <v>47</v>
      </c>
      <c r="L1805" s="9" t="s">
        <v>47</v>
      </c>
      <c r="M1805" s="9" t="s">
        <v>47</v>
      </c>
      <c r="N1805" s="9" t="s">
        <v>63</v>
      </c>
      <c r="O1805" s="9" t="s">
        <v>95</v>
      </c>
      <c r="P1805" s="11" t="s">
        <v>51</v>
      </c>
      <c r="Q1805" s="11" t="s">
        <v>203</v>
      </c>
      <c r="R1805" s="11" t="s">
        <v>748</v>
      </c>
      <c r="S1805" s="11" t="s">
        <v>749</v>
      </c>
      <c r="T1805" s="11" t="s">
        <v>65</v>
      </c>
      <c r="U1805" s="11" t="s">
        <v>47</v>
      </c>
      <c r="V1805" s="11"/>
      <c r="W1805" s="11"/>
      <c r="X1805" s="11"/>
      <c r="Y1805" s="11"/>
      <c r="Z1805" s="11"/>
      <c r="AA1805" s="11"/>
      <c r="AB1805" s="11"/>
      <c r="AC1805" s="11"/>
      <c r="AD1805" s="11"/>
      <c r="AE1805" s="11"/>
      <c r="AF1805" s="12">
        <f>ROUNDUP(SUM(VLOOKUP(G1805,'Pontuação'!A$2:B$11,2,FALSE),VLOOKUP(E1805,'Pontuação'!C$2:D$11,2,FALSE),VLOOKUP(I1805,'Pontuação'!I$2:J$11,2,FALSE),VLOOKUP(K1805,'Pontuação'!G$2:H$11,2,FALSE),VLOOKUP(H1805,'Pontuação'!E$2:F$11,2,FALSE),VLOOKUP(M1805,'Pontuação'!K$2:L$11,2,FALSE)),0)</f>
        <v>1023</v>
      </c>
      <c r="AG1805" s="12">
        <f t="shared" si="1"/>
        <v>102</v>
      </c>
      <c r="AH1805" s="12" t="str">
        <f t="array" ref="AH1805">IFERROR(INDEX('Pontuação'!G$13:G$191, MATCH(AG1805, 'Pontuação'!F$14:F$191, 0)), "Faixa Indefinida")</f>
        <v>C</v>
      </c>
      <c r="AI1805" s="12">
        <f t="shared" si="2"/>
        <v>0</v>
      </c>
      <c r="AJ1805" s="12">
        <f t="shared" si="3"/>
        <v>0</v>
      </c>
      <c r="AK1805" s="12">
        <f t="shared" si="4"/>
        <v>1</v>
      </c>
      <c r="AL1805" s="12">
        <f t="shared" si="5"/>
        <v>0</v>
      </c>
      <c r="AM1805" s="11"/>
      <c r="AN1805" s="13">
        <v>0.25286160929169016</v>
      </c>
      <c r="AO1805" s="11" t="s">
        <v>84</v>
      </c>
      <c r="AP1805" s="14">
        <v>45931.447850717595</v>
      </c>
    </row>
    <row r="1806">
      <c r="A1806" s="8">
        <v>45926.405173611114</v>
      </c>
      <c r="B1806" s="9" t="s">
        <v>3719</v>
      </c>
      <c r="C1806" s="9" t="s">
        <v>3720</v>
      </c>
      <c r="D1806" s="10">
        <v>5.551933000451E12</v>
      </c>
      <c r="E1806" s="9" t="s">
        <v>43</v>
      </c>
      <c r="F1806" s="9"/>
      <c r="G1806" s="9" t="s">
        <v>60</v>
      </c>
      <c r="H1806" s="9" t="s">
        <v>87</v>
      </c>
      <c r="I1806" s="9" t="s">
        <v>88</v>
      </c>
      <c r="J1806" s="9" t="s">
        <v>48</v>
      </c>
      <c r="K1806" s="9" t="s">
        <v>48</v>
      </c>
      <c r="L1806" s="9" t="s">
        <v>47</v>
      </c>
      <c r="M1806" s="9" t="s">
        <v>47</v>
      </c>
      <c r="N1806" s="9" t="s">
        <v>118</v>
      </c>
      <c r="O1806" s="9" t="s">
        <v>64</v>
      </c>
      <c r="P1806" s="11" t="s">
        <v>80</v>
      </c>
      <c r="Q1806" s="11" t="s">
        <v>81</v>
      </c>
      <c r="R1806" s="11" t="s">
        <v>82</v>
      </c>
      <c r="S1806" s="11">
        <v>7.50940275532E11</v>
      </c>
      <c r="T1806" s="11" t="s">
        <v>229</v>
      </c>
      <c r="U1806" s="11" t="s">
        <v>56</v>
      </c>
      <c r="V1806" s="11"/>
      <c r="W1806" s="11"/>
      <c r="X1806" s="11"/>
      <c r="Y1806" s="11"/>
      <c r="Z1806" s="11"/>
      <c r="AA1806" s="11"/>
      <c r="AB1806" s="11"/>
      <c r="AC1806" s="11"/>
      <c r="AD1806" s="11"/>
      <c r="AE1806" s="11"/>
      <c r="AF1806" s="12">
        <f>ROUNDUP(SUM(VLOOKUP(G1806,'Pontuação'!A$2:B$11,2,FALSE),VLOOKUP(E1806,'Pontuação'!C$2:D$11,2,FALSE),VLOOKUP(I1806,'Pontuação'!I$2:J$11,2,FALSE),VLOOKUP(K1806,'Pontuação'!G$2:H$11,2,FALSE),VLOOKUP(H1806,'Pontuação'!E$2:F$11,2,FALSE),VLOOKUP(M1806,'Pontuação'!K$2:L$11,2,FALSE)),0)</f>
        <v>1035</v>
      </c>
      <c r="AG1806" s="12">
        <f t="shared" si="1"/>
        <v>104</v>
      </c>
      <c r="AH1806" s="12" t="str">
        <f t="array" ref="AH1806">IFERROR(INDEX('Pontuação'!G$13:G$191, MATCH(AG1806, 'Pontuação'!F$14:F$191, 0)), "Faixa Indefinida")</f>
        <v>C</v>
      </c>
      <c r="AI1806" s="12">
        <f t="shared" si="2"/>
        <v>0</v>
      </c>
      <c r="AJ1806" s="12">
        <f t="shared" si="3"/>
        <v>0</v>
      </c>
      <c r="AK1806" s="12">
        <f t="shared" si="4"/>
        <v>1</v>
      </c>
      <c r="AL1806" s="12">
        <f t="shared" si="5"/>
        <v>0</v>
      </c>
      <c r="AM1806" s="11"/>
      <c r="AN1806" s="13">
        <v>0.3455590308491208</v>
      </c>
      <c r="AO1806" s="11" t="s">
        <v>66</v>
      </c>
      <c r="AP1806" s="14">
        <v>45931.447850717595</v>
      </c>
    </row>
    <row r="1807">
      <c r="A1807" s="8">
        <v>45926.40814814815</v>
      </c>
      <c r="B1807" s="9" t="s">
        <v>3721</v>
      </c>
      <c r="C1807" s="9" t="s">
        <v>3722</v>
      </c>
      <c r="D1807" s="10">
        <v>5.555119490147E12</v>
      </c>
      <c r="E1807" s="9" t="s">
        <v>43</v>
      </c>
      <c r="F1807" s="9"/>
      <c r="G1807" s="9" t="s">
        <v>60</v>
      </c>
      <c r="H1807" s="9" t="s">
        <v>45</v>
      </c>
      <c r="I1807" s="9" t="s">
        <v>88</v>
      </c>
      <c r="J1807" s="9" t="s">
        <v>47</v>
      </c>
      <c r="K1807" s="9" t="s">
        <v>47</v>
      </c>
      <c r="L1807" s="9" t="s">
        <v>48</v>
      </c>
      <c r="M1807" s="9" t="s">
        <v>47</v>
      </c>
      <c r="N1807" s="9" t="s">
        <v>63</v>
      </c>
      <c r="O1807" s="9" t="s">
        <v>95</v>
      </c>
      <c r="P1807" s="11" t="s">
        <v>80</v>
      </c>
      <c r="Q1807" s="11" t="s">
        <v>81</v>
      </c>
      <c r="R1807" s="11" t="s">
        <v>82</v>
      </c>
      <c r="S1807" s="11">
        <v>7.50940275529E11</v>
      </c>
      <c r="T1807" s="11" t="s">
        <v>477</v>
      </c>
      <c r="U1807" s="11" t="s">
        <v>56</v>
      </c>
      <c r="V1807" s="11"/>
      <c r="W1807" s="11"/>
      <c r="X1807" s="11"/>
      <c r="Y1807" s="11"/>
      <c r="Z1807" s="11"/>
      <c r="AA1807" s="11"/>
      <c r="AB1807" s="11"/>
      <c r="AC1807" s="11"/>
      <c r="AD1807" s="11"/>
      <c r="AE1807" s="11"/>
      <c r="AF1807" s="12">
        <f>ROUNDUP(SUM(VLOOKUP(G1807,'Pontuação'!A$2:B$11,2,FALSE),VLOOKUP(E1807,'Pontuação'!C$2:D$11,2,FALSE),VLOOKUP(I1807,'Pontuação'!I$2:J$11,2,FALSE),VLOOKUP(K1807,'Pontuação'!G$2:H$11,2,FALSE),VLOOKUP(H1807,'Pontuação'!E$2:F$11,2,FALSE),VLOOKUP(M1807,'Pontuação'!K$2:L$11,2,FALSE)),0)</f>
        <v>1014</v>
      </c>
      <c r="AG1807" s="12">
        <f t="shared" si="1"/>
        <v>101</v>
      </c>
      <c r="AH1807" s="12" t="str">
        <f t="array" ref="AH1807">IFERROR(INDEX('Pontuação'!G$13:G$191, MATCH(AG1807, 'Pontuação'!F$14:F$191, 0)), "Faixa Indefinida")</f>
        <v>C</v>
      </c>
      <c r="AI1807" s="12">
        <f t="shared" si="2"/>
        <v>0</v>
      </c>
      <c r="AJ1807" s="12">
        <f t="shared" si="3"/>
        <v>0</v>
      </c>
      <c r="AK1807" s="12">
        <f t="shared" si="4"/>
        <v>1</v>
      </c>
      <c r="AL1807" s="12">
        <f t="shared" si="5"/>
        <v>0</v>
      </c>
      <c r="AM1807" s="11"/>
      <c r="AN1807" s="13">
        <v>0.27116032447919275</v>
      </c>
      <c r="AO1807" s="11" t="s">
        <v>91</v>
      </c>
      <c r="AP1807" s="14">
        <v>45931.447850717595</v>
      </c>
    </row>
    <row r="1808">
      <c r="A1808" s="8">
        <v>45926.4083912037</v>
      </c>
      <c r="B1808" s="9" t="s">
        <v>3723</v>
      </c>
      <c r="C1808" s="9" t="s">
        <v>3724</v>
      </c>
      <c r="D1808" s="10">
        <v>5.554996881751E12</v>
      </c>
      <c r="E1808" s="9" t="s">
        <v>43</v>
      </c>
      <c r="F1808" s="9"/>
      <c r="G1808" s="9" t="s">
        <v>60</v>
      </c>
      <c r="H1808" s="9" t="s">
        <v>45</v>
      </c>
      <c r="I1808" s="9" t="s">
        <v>106</v>
      </c>
      <c r="J1808" s="9" t="s">
        <v>47</v>
      </c>
      <c r="K1808" s="9" t="s">
        <v>47</v>
      </c>
      <c r="L1808" s="9" t="s">
        <v>47</v>
      </c>
      <c r="M1808" s="9" t="s">
        <v>47</v>
      </c>
      <c r="N1808" s="9" t="s">
        <v>63</v>
      </c>
      <c r="O1808" s="9" t="s">
        <v>50</v>
      </c>
      <c r="P1808" s="11" t="s">
        <v>51</v>
      </c>
      <c r="Q1808" s="11" t="s">
        <v>137</v>
      </c>
      <c r="R1808" s="11" t="s">
        <v>90</v>
      </c>
      <c r="S1808" s="11" t="s">
        <v>72</v>
      </c>
      <c r="T1808" s="11" t="s">
        <v>65</v>
      </c>
      <c r="U1808" s="11" t="s">
        <v>56</v>
      </c>
      <c r="V1808" s="11"/>
      <c r="W1808" s="11"/>
      <c r="X1808" s="11"/>
      <c r="Y1808" s="11"/>
      <c r="Z1808" s="11"/>
      <c r="AA1808" s="11"/>
      <c r="AB1808" s="11"/>
      <c r="AC1808" s="11"/>
      <c r="AD1808" s="11"/>
      <c r="AE1808" s="11"/>
      <c r="AF1808" s="12">
        <f>ROUNDUP(SUM(VLOOKUP(G1808,'Pontuação'!A$2:B$11,2,FALSE),VLOOKUP(E1808,'Pontuação'!C$2:D$11,2,FALSE),VLOOKUP(I1808,'Pontuação'!I$2:J$11,2,FALSE),VLOOKUP(K1808,'Pontuação'!G$2:H$11,2,FALSE),VLOOKUP(H1808,'Pontuação'!E$2:F$11,2,FALSE),VLOOKUP(M1808,'Pontuação'!K$2:L$11,2,FALSE)),0)</f>
        <v>1063</v>
      </c>
      <c r="AG1808" s="12">
        <f t="shared" si="1"/>
        <v>106</v>
      </c>
      <c r="AH1808" s="12" t="str">
        <f t="array" ref="AH1808">IFERROR(INDEX('Pontuação'!G$13:G$191, MATCH(AG1808, 'Pontuação'!F$14:F$191, 0)), "Faixa Indefinida")</f>
        <v>B</v>
      </c>
      <c r="AI1808" s="12">
        <f t="shared" si="2"/>
        <v>0</v>
      </c>
      <c r="AJ1808" s="12">
        <f t="shared" si="3"/>
        <v>1</v>
      </c>
      <c r="AK1808" s="12">
        <f t="shared" si="4"/>
        <v>0</v>
      </c>
      <c r="AL1808" s="12">
        <f t="shared" si="5"/>
        <v>0</v>
      </c>
      <c r="AM1808" s="11"/>
      <c r="AN1808" s="13">
        <v>0.39340597332987604</v>
      </c>
      <c r="AO1808" s="11" t="s">
        <v>134</v>
      </c>
      <c r="AP1808" s="14">
        <v>45931.447850717595</v>
      </c>
    </row>
    <row r="1809">
      <c r="A1809" s="8">
        <v>45926.41071759259</v>
      </c>
      <c r="B1809" s="9" t="s">
        <v>3725</v>
      </c>
      <c r="C1809" s="9" t="s">
        <v>3726</v>
      </c>
      <c r="D1809" s="10">
        <v>5.511958620308E12</v>
      </c>
      <c r="E1809" s="9" t="s">
        <v>75</v>
      </c>
      <c r="F1809" s="9"/>
      <c r="G1809" s="9" t="s">
        <v>44</v>
      </c>
      <c r="H1809" s="9" t="s">
        <v>45</v>
      </c>
      <c r="I1809" s="9" t="s">
        <v>46</v>
      </c>
      <c r="J1809" s="9" t="s">
        <v>47</v>
      </c>
      <c r="K1809" s="9" t="s">
        <v>47</v>
      </c>
      <c r="L1809" s="9" t="s">
        <v>48</v>
      </c>
      <c r="M1809" s="9" t="s">
        <v>47</v>
      </c>
      <c r="N1809" s="9" t="s">
        <v>79</v>
      </c>
      <c r="O1809" s="9" t="s">
        <v>50</v>
      </c>
      <c r="P1809" s="11" t="s">
        <v>51</v>
      </c>
      <c r="Q1809" s="11" t="s">
        <v>121</v>
      </c>
      <c r="R1809" s="11" t="s">
        <v>686</v>
      </c>
      <c r="S1809" s="11" t="s">
        <v>687</v>
      </c>
      <c r="T1809" s="11" t="s">
        <v>55</v>
      </c>
      <c r="U1809" s="11" t="s">
        <v>47</v>
      </c>
      <c r="V1809" s="11"/>
      <c r="W1809" s="11"/>
      <c r="X1809" s="11"/>
      <c r="Y1809" s="11"/>
      <c r="Z1809" s="11"/>
      <c r="AA1809" s="11"/>
      <c r="AB1809" s="11"/>
      <c r="AC1809" s="11"/>
      <c r="AD1809" s="11"/>
      <c r="AE1809" s="11"/>
      <c r="AF1809" s="12">
        <f>ROUNDUP(SUM(VLOOKUP(G1809,'Pontuação'!A$2:B$11,2,FALSE),VLOOKUP(E1809,'Pontuação'!C$2:D$11,2,FALSE),VLOOKUP(I1809,'Pontuação'!I$2:J$11,2,FALSE),VLOOKUP(K1809,'Pontuação'!G$2:H$11,2,FALSE),VLOOKUP(H1809,'Pontuação'!E$2:F$11,2,FALSE),VLOOKUP(M1809,'Pontuação'!K$2:L$11,2,FALSE)),0)</f>
        <v>1056</v>
      </c>
      <c r="AG1809" s="12">
        <f t="shared" si="1"/>
        <v>106</v>
      </c>
      <c r="AH1809" s="12" t="str">
        <f t="array" ref="AH1809">IFERROR(INDEX('Pontuação'!G$13:G$191, MATCH(AG1809, 'Pontuação'!F$14:F$191, 0)), "Faixa Indefinida")</f>
        <v>B</v>
      </c>
      <c r="AI1809" s="12">
        <f t="shared" si="2"/>
        <v>0</v>
      </c>
      <c r="AJ1809" s="12">
        <f t="shared" si="3"/>
        <v>1</v>
      </c>
      <c r="AK1809" s="12">
        <f t="shared" si="4"/>
        <v>0</v>
      </c>
      <c r="AL1809" s="12">
        <f t="shared" si="5"/>
        <v>0</v>
      </c>
      <c r="AM1809" s="11"/>
      <c r="AN1809" s="13">
        <v>0.25739815981664577</v>
      </c>
      <c r="AO1809" s="11" t="s">
        <v>91</v>
      </c>
      <c r="AP1809" s="14">
        <v>45931.447850717595</v>
      </c>
    </row>
    <row r="1810">
      <c r="A1810" s="8">
        <v>45926.410995370374</v>
      </c>
      <c r="B1810" s="9" t="s">
        <v>3727</v>
      </c>
      <c r="C1810" s="9" t="s">
        <v>3728</v>
      </c>
      <c r="D1810" s="10">
        <v>5.592984691766E12</v>
      </c>
      <c r="E1810" s="9" t="s">
        <v>43</v>
      </c>
      <c r="F1810" s="9"/>
      <c r="G1810" s="9" t="s">
        <v>69</v>
      </c>
      <c r="H1810" s="9" t="s">
        <v>45</v>
      </c>
      <c r="I1810" s="9" t="s">
        <v>46</v>
      </c>
      <c r="J1810" s="9" t="s">
        <v>47</v>
      </c>
      <c r="K1810" s="9" t="s">
        <v>47</v>
      </c>
      <c r="L1810" s="9" t="s">
        <v>48</v>
      </c>
      <c r="M1810" s="9" t="s">
        <v>48</v>
      </c>
      <c r="N1810" s="9" t="s">
        <v>63</v>
      </c>
      <c r="O1810" s="9" t="s">
        <v>95</v>
      </c>
      <c r="P1810" s="11" t="s">
        <v>51</v>
      </c>
      <c r="Q1810" s="11" t="s">
        <v>171</v>
      </c>
      <c r="R1810" s="11" t="s">
        <v>107</v>
      </c>
      <c r="S1810" s="11" t="s">
        <v>172</v>
      </c>
      <c r="T1810" s="11" t="s">
        <v>65</v>
      </c>
      <c r="U1810" s="11" t="s">
        <v>56</v>
      </c>
      <c r="V1810" s="11"/>
      <c r="W1810" s="11"/>
      <c r="X1810" s="11"/>
      <c r="Y1810" s="11"/>
      <c r="Z1810" s="11"/>
      <c r="AA1810" s="11"/>
      <c r="AB1810" s="11"/>
      <c r="AC1810" s="11"/>
      <c r="AD1810" s="11"/>
      <c r="AE1810" s="11"/>
      <c r="AF1810" s="12">
        <f>ROUNDUP(SUM(VLOOKUP(G1810,'Pontuação'!A$2:B$11,2,FALSE),VLOOKUP(E1810,'Pontuação'!C$2:D$11,2,FALSE),VLOOKUP(I1810,'Pontuação'!I$2:J$11,2,FALSE),VLOOKUP(K1810,'Pontuação'!G$2:H$11,2,FALSE),VLOOKUP(H1810,'Pontuação'!E$2:F$11,2,FALSE),VLOOKUP(M1810,'Pontuação'!K$2:L$11,2,FALSE)),0)</f>
        <v>1172</v>
      </c>
      <c r="AG1810" s="12">
        <f t="shared" si="1"/>
        <v>117</v>
      </c>
      <c r="AH1810" s="12" t="str">
        <f t="array" ref="AH1810">IFERROR(INDEX('Pontuação'!G$13:G$191, MATCH(AG1810, 'Pontuação'!F$14:F$191, 0)), "Faixa Indefinida")</f>
        <v>B</v>
      </c>
      <c r="AI1810" s="12">
        <f t="shared" si="2"/>
        <v>0</v>
      </c>
      <c r="AJ1810" s="12">
        <f t="shared" si="3"/>
        <v>1</v>
      </c>
      <c r="AK1810" s="12">
        <f t="shared" si="4"/>
        <v>0</v>
      </c>
      <c r="AL1810" s="12">
        <f t="shared" si="5"/>
        <v>0</v>
      </c>
      <c r="AM1810" s="11"/>
      <c r="AN1810" s="13">
        <v>0.38057440318398345</v>
      </c>
      <c r="AO1810" s="11" t="s">
        <v>66</v>
      </c>
      <c r="AP1810" s="14">
        <v>45931.447850717595</v>
      </c>
    </row>
    <row r="1811">
      <c r="A1811" s="8">
        <v>45926.4112962963</v>
      </c>
      <c r="B1811" s="9" t="s">
        <v>3729</v>
      </c>
      <c r="C1811" s="9" t="s">
        <v>3730</v>
      </c>
      <c r="D1811" s="10">
        <v>5.581997430948E12</v>
      </c>
      <c r="E1811" s="9" t="s">
        <v>43</v>
      </c>
      <c r="F1811" s="9"/>
      <c r="G1811" s="9" t="s">
        <v>44</v>
      </c>
      <c r="H1811" s="9" t="s">
        <v>45</v>
      </c>
      <c r="I1811" s="9" t="s">
        <v>78</v>
      </c>
      <c r="J1811" s="9" t="s">
        <v>47</v>
      </c>
      <c r="K1811" s="9" t="s">
        <v>47</v>
      </c>
      <c r="L1811" s="9" t="s">
        <v>48</v>
      </c>
      <c r="M1811" s="9" t="s">
        <v>48</v>
      </c>
      <c r="N1811" s="9" t="s">
        <v>63</v>
      </c>
      <c r="O1811" s="9" t="s">
        <v>64</v>
      </c>
      <c r="P1811" s="11" t="s">
        <v>51</v>
      </c>
      <c r="Q1811" s="11" t="s">
        <v>89</v>
      </c>
      <c r="R1811" s="11" t="s">
        <v>90</v>
      </c>
      <c r="S1811" s="11" t="s">
        <v>54</v>
      </c>
      <c r="T1811" s="11" t="s">
        <v>55</v>
      </c>
      <c r="U1811" s="11" t="s">
        <v>56</v>
      </c>
      <c r="V1811" s="11"/>
      <c r="W1811" s="11"/>
      <c r="X1811" s="11"/>
      <c r="Y1811" s="11"/>
      <c r="Z1811" s="11"/>
      <c r="AA1811" s="11"/>
      <c r="AB1811" s="11"/>
      <c r="AC1811" s="11"/>
      <c r="AD1811" s="11"/>
      <c r="AE1811" s="11"/>
      <c r="AF1811" s="12">
        <f>ROUNDUP(SUM(VLOOKUP(G1811,'Pontuação'!A$2:B$11,2,FALSE),VLOOKUP(E1811,'Pontuação'!C$2:D$11,2,FALSE),VLOOKUP(I1811,'Pontuação'!I$2:J$11,2,FALSE),VLOOKUP(K1811,'Pontuação'!G$2:H$11,2,FALSE),VLOOKUP(H1811,'Pontuação'!E$2:F$11,2,FALSE),VLOOKUP(M1811,'Pontuação'!K$2:L$11,2,FALSE)),0)</f>
        <v>1173</v>
      </c>
      <c r="AG1811" s="12">
        <f t="shared" si="1"/>
        <v>117</v>
      </c>
      <c r="AH1811" s="12" t="str">
        <f t="array" ref="AH1811">IFERROR(INDEX('Pontuação'!G$13:G$191, MATCH(AG1811, 'Pontuação'!F$14:F$191, 0)), "Faixa Indefinida")</f>
        <v>B</v>
      </c>
      <c r="AI1811" s="12">
        <f t="shared" si="2"/>
        <v>0</v>
      </c>
      <c r="AJ1811" s="12">
        <f t="shared" si="3"/>
        <v>1</v>
      </c>
      <c r="AK1811" s="12">
        <f t="shared" si="4"/>
        <v>0</v>
      </c>
      <c r="AL1811" s="12">
        <f t="shared" si="5"/>
        <v>0</v>
      </c>
      <c r="AM1811" s="11"/>
      <c r="AN1811" s="13">
        <v>0.4096100602401897</v>
      </c>
      <c r="AO1811" s="11" t="s">
        <v>134</v>
      </c>
      <c r="AP1811" s="14">
        <v>45931.447850717595</v>
      </c>
    </row>
    <row r="1812">
      <c r="A1812" s="8">
        <v>45926.42166666667</v>
      </c>
      <c r="B1812" s="9" t="s">
        <v>3731</v>
      </c>
      <c r="C1812" s="9" t="s">
        <v>3732</v>
      </c>
      <c r="D1812" s="10">
        <v>5.57499953244E12</v>
      </c>
      <c r="E1812" s="9" t="s">
        <v>43</v>
      </c>
      <c r="F1812" s="9"/>
      <c r="G1812" s="9" t="s">
        <v>44</v>
      </c>
      <c r="H1812" s="9" t="s">
        <v>45</v>
      </c>
      <c r="I1812" s="9" t="s">
        <v>78</v>
      </c>
      <c r="J1812" s="9" t="s">
        <v>47</v>
      </c>
      <c r="K1812" s="9" t="s">
        <v>47</v>
      </c>
      <c r="L1812" s="9" t="s">
        <v>48</v>
      </c>
      <c r="M1812" s="9" t="s">
        <v>47</v>
      </c>
      <c r="N1812" s="9" t="s">
        <v>79</v>
      </c>
      <c r="O1812" s="9" t="s">
        <v>64</v>
      </c>
      <c r="P1812" s="11" t="s">
        <v>51</v>
      </c>
      <c r="Q1812" s="11" t="s">
        <v>121</v>
      </c>
      <c r="R1812" s="11" t="s">
        <v>238</v>
      </c>
      <c r="S1812" s="11" t="s">
        <v>239</v>
      </c>
      <c r="T1812" s="11" t="s">
        <v>55</v>
      </c>
      <c r="U1812" s="11" t="s">
        <v>56</v>
      </c>
      <c r="V1812" s="11"/>
      <c r="W1812" s="11"/>
      <c r="X1812" s="11"/>
      <c r="Y1812" s="11"/>
      <c r="Z1812" s="11"/>
      <c r="AA1812" s="11"/>
      <c r="AB1812" s="11"/>
      <c r="AC1812" s="11"/>
      <c r="AD1812" s="11"/>
      <c r="AE1812" s="11"/>
      <c r="AF1812" s="12">
        <v>1223.0</v>
      </c>
      <c r="AG1812" s="12">
        <f t="shared" si="1"/>
        <v>122</v>
      </c>
      <c r="AH1812" s="12" t="str">
        <f t="array" ref="AH1812">IFERROR(INDEX('Pontuação'!G$13:G$191, MATCH(AG1812, 'Pontuação'!F$14:F$191, 0)), "Faixa Indefinida")</f>
        <v>A</v>
      </c>
      <c r="AI1812" s="12">
        <f t="shared" si="2"/>
        <v>1</v>
      </c>
      <c r="AJ1812" s="12">
        <f t="shared" si="3"/>
        <v>0</v>
      </c>
      <c r="AK1812" s="12">
        <f t="shared" si="4"/>
        <v>0</v>
      </c>
      <c r="AL1812" s="12">
        <f t="shared" si="5"/>
        <v>0</v>
      </c>
      <c r="AM1812" s="11"/>
      <c r="AN1812" s="13">
        <v>0.5665257234653762</v>
      </c>
      <c r="AO1812" s="11" t="s">
        <v>57</v>
      </c>
      <c r="AP1812" s="14">
        <v>45931.447850717595</v>
      </c>
    </row>
    <row r="1813">
      <c r="A1813" s="8">
        <v>45926.42234953704</v>
      </c>
      <c r="B1813" s="9" t="s">
        <v>3733</v>
      </c>
      <c r="C1813" s="9" t="s">
        <v>3734</v>
      </c>
      <c r="D1813" s="10">
        <v>5.511932202532E12</v>
      </c>
      <c r="E1813" s="9" t="s">
        <v>43</v>
      </c>
      <c r="F1813" s="9"/>
      <c r="G1813" s="9" t="s">
        <v>60</v>
      </c>
      <c r="H1813" s="9" t="s">
        <v>45</v>
      </c>
      <c r="I1813" s="9" t="s">
        <v>46</v>
      </c>
      <c r="J1813" s="9" t="s">
        <v>47</v>
      </c>
      <c r="K1813" s="9" t="s">
        <v>48</v>
      </c>
      <c r="L1813" s="9" t="s">
        <v>47</v>
      </c>
      <c r="M1813" s="9" t="s">
        <v>48</v>
      </c>
      <c r="N1813" s="9" t="s">
        <v>79</v>
      </c>
      <c r="O1813" s="9" t="s">
        <v>50</v>
      </c>
      <c r="P1813" s="11" t="s">
        <v>51</v>
      </c>
      <c r="Q1813" s="11" t="s">
        <v>137</v>
      </c>
      <c r="R1813" s="11" t="s">
        <v>90</v>
      </c>
      <c r="S1813" s="11" t="s">
        <v>72</v>
      </c>
      <c r="T1813" s="11" t="s">
        <v>55</v>
      </c>
      <c r="U1813" s="11" t="s">
        <v>56</v>
      </c>
      <c r="V1813" s="11"/>
      <c r="W1813" s="11"/>
      <c r="X1813" s="11"/>
      <c r="Y1813" s="11"/>
      <c r="Z1813" s="11"/>
      <c r="AA1813" s="11"/>
      <c r="AB1813" s="11"/>
      <c r="AC1813" s="11"/>
      <c r="AD1813" s="11"/>
      <c r="AE1813" s="11"/>
      <c r="AF1813" s="12">
        <f>ROUNDUP(SUM(VLOOKUP(G1813,'Pontuação'!A$2:B$11,2,FALSE),VLOOKUP(E1813,'Pontuação'!C$2:D$11,2,FALSE),VLOOKUP(I1813,'Pontuação'!I$2:J$11,2,FALSE),VLOOKUP(K1813,'Pontuação'!G$2:H$11,2,FALSE),VLOOKUP(H1813,'Pontuação'!E$2:F$11,2,FALSE),VLOOKUP(M1813,'Pontuação'!K$2:L$11,2,FALSE)),0)</f>
        <v>1410</v>
      </c>
      <c r="AG1813" s="12">
        <f t="shared" si="1"/>
        <v>141</v>
      </c>
      <c r="AH1813" s="12" t="str">
        <f t="array" ref="AH1813">IFERROR(INDEX('Pontuação'!G$13:G$191, MATCH(AG1813, 'Pontuação'!F$14:F$191, 0)), "Faixa Indefinida")</f>
        <v>A</v>
      </c>
      <c r="AI1813" s="12">
        <f t="shared" si="2"/>
        <v>1</v>
      </c>
      <c r="AJ1813" s="12">
        <f t="shared" si="3"/>
        <v>0</v>
      </c>
      <c r="AK1813" s="12">
        <f t="shared" si="4"/>
        <v>0</v>
      </c>
      <c r="AL1813" s="12">
        <f t="shared" si="5"/>
        <v>0</v>
      </c>
      <c r="AM1813" s="11"/>
      <c r="AN1813" s="13">
        <v>0.39321308102278224</v>
      </c>
      <c r="AO1813" s="11" t="s">
        <v>134</v>
      </c>
      <c r="AP1813" s="14">
        <v>45931.447850717595</v>
      </c>
    </row>
    <row r="1814">
      <c r="A1814" s="8">
        <v>45926.422476851854</v>
      </c>
      <c r="B1814" s="9" t="s">
        <v>3735</v>
      </c>
      <c r="C1814" s="9" t="s">
        <v>3736</v>
      </c>
      <c r="D1814" s="10">
        <v>5.5139742003E12</v>
      </c>
      <c r="E1814" s="9" t="s">
        <v>43</v>
      </c>
      <c r="F1814" s="9"/>
      <c r="G1814" s="9" t="s">
        <v>69</v>
      </c>
      <c r="H1814" s="9" t="s">
        <v>45</v>
      </c>
      <c r="I1814" s="9" t="s">
        <v>46</v>
      </c>
      <c r="J1814" s="9" t="s">
        <v>47</v>
      </c>
      <c r="K1814" s="9" t="s">
        <v>47</v>
      </c>
      <c r="L1814" s="9" t="s">
        <v>48</v>
      </c>
      <c r="M1814" s="9" t="s">
        <v>47</v>
      </c>
      <c r="N1814" s="9" t="s">
        <v>63</v>
      </c>
      <c r="O1814" s="9" t="s">
        <v>50</v>
      </c>
      <c r="P1814" s="11" t="s">
        <v>51</v>
      </c>
      <c r="Q1814" s="11" t="s">
        <v>147</v>
      </c>
      <c r="R1814" s="11" t="s">
        <v>107</v>
      </c>
      <c r="S1814" s="11" t="s">
        <v>148</v>
      </c>
      <c r="T1814" s="11" t="s">
        <v>55</v>
      </c>
      <c r="U1814" s="11" t="s">
        <v>56</v>
      </c>
      <c r="V1814" s="11"/>
      <c r="W1814" s="11"/>
      <c r="X1814" s="11"/>
      <c r="Y1814" s="11"/>
      <c r="Z1814" s="11"/>
      <c r="AA1814" s="11"/>
      <c r="AB1814" s="11"/>
      <c r="AC1814" s="11"/>
      <c r="AD1814" s="11"/>
      <c r="AE1814" s="11"/>
      <c r="AF1814" s="12">
        <f>ROUNDUP(SUM(VLOOKUP(G1814,'Pontuação'!A$2:B$11,2,FALSE),VLOOKUP(E1814,'Pontuação'!C$2:D$11,2,FALSE),VLOOKUP(I1814,'Pontuação'!I$2:J$11,2,FALSE),VLOOKUP(K1814,'Pontuação'!G$2:H$11,2,FALSE),VLOOKUP(H1814,'Pontuação'!E$2:F$11,2,FALSE),VLOOKUP(M1814,'Pontuação'!K$2:L$11,2,FALSE)),0)</f>
        <v>1022</v>
      </c>
      <c r="AG1814" s="12">
        <f t="shared" si="1"/>
        <v>102</v>
      </c>
      <c r="AH1814" s="12" t="str">
        <f t="array" ref="AH1814">IFERROR(INDEX('Pontuação'!G$13:G$191, MATCH(AG1814, 'Pontuação'!F$14:F$191, 0)), "Faixa Indefinida")</f>
        <v>C</v>
      </c>
      <c r="AI1814" s="12">
        <f t="shared" si="2"/>
        <v>0</v>
      </c>
      <c r="AJ1814" s="12">
        <f t="shared" si="3"/>
        <v>0</v>
      </c>
      <c r="AK1814" s="12">
        <f t="shared" si="4"/>
        <v>1</v>
      </c>
      <c r="AL1814" s="12">
        <f t="shared" si="5"/>
        <v>0</v>
      </c>
      <c r="AM1814" s="11"/>
      <c r="AN1814" s="13">
        <v>0.49815208882902084</v>
      </c>
      <c r="AO1814" s="11" t="s">
        <v>57</v>
      </c>
      <c r="AP1814" s="14">
        <v>45931.447850717595</v>
      </c>
    </row>
    <row r="1815">
      <c r="A1815" s="8">
        <v>45926.4227662037</v>
      </c>
      <c r="B1815" s="9" t="s">
        <v>3737</v>
      </c>
      <c r="C1815" s="9" t="s">
        <v>3738</v>
      </c>
      <c r="D1815" s="10">
        <v>5.582991821846E12</v>
      </c>
      <c r="E1815" s="9" t="s">
        <v>43</v>
      </c>
      <c r="F1815" s="9"/>
      <c r="G1815" s="9" t="s">
        <v>60</v>
      </c>
      <c r="H1815" s="9" t="s">
        <v>61</v>
      </c>
      <c r="I1815" s="9" t="s">
        <v>62</v>
      </c>
      <c r="J1815" s="9" t="s">
        <v>48</v>
      </c>
      <c r="K1815" s="9" t="s">
        <v>47</v>
      </c>
      <c r="L1815" s="9" t="s">
        <v>48</v>
      </c>
      <c r="M1815" s="9" t="s">
        <v>47</v>
      </c>
      <c r="N1815" s="9" t="s">
        <v>94</v>
      </c>
      <c r="O1815" s="9" t="s">
        <v>70</v>
      </c>
      <c r="P1815" s="11" t="s">
        <v>51</v>
      </c>
      <c r="Q1815" s="11" t="s">
        <v>121</v>
      </c>
      <c r="R1815" s="11" t="s">
        <v>612</v>
      </c>
      <c r="S1815" s="11" t="s">
        <v>613</v>
      </c>
      <c r="T1815" s="11" t="s">
        <v>65</v>
      </c>
      <c r="U1815" s="11" t="s">
        <v>47</v>
      </c>
      <c r="V1815" s="11"/>
      <c r="W1815" s="11"/>
      <c r="X1815" s="11"/>
      <c r="Y1815" s="11"/>
      <c r="Z1815" s="11"/>
      <c r="AA1815" s="11"/>
      <c r="AB1815" s="11"/>
      <c r="AC1815" s="11"/>
      <c r="AD1815" s="11"/>
      <c r="AE1815" s="11"/>
      <c r="AF1815" s="12">
        <f>ROUNDUP(SUM(VLOOKUP(G1815,'Pontuação'!A$2:B$11,2,FALSE),VLOOKUP(E1815,'Pontuação'!C$2:D$11,2,FALSE),VLOOKUP(I1815,'Pontuação'!I$2:J$11,2,FALSE),VLOOKUP(K1815,'Pontuação'!G$2:H$11,2,FALSE),VLOOKUP(H1815,'Pontuação'!E$2:F$11,2,FALSE),VLOOKUP(M1815,'Pontuação'!K$2:L$11,2,FALSE)),0)</f>
        <v>959</v>
      </c>
      <c r="AG1815" s="12">
        <f t="shared" si="1"/>
        <v>96</v>
      </c>
      <c r="AH1815" s="12" t="str">
        <f t="array" ref="AH1815">IFERROR(INDEX('Pontuação'!G$13:G$191, MATCH(AG1815, 'Pontuação'!F$14:F$191, 0)), "Faixa Indefinida")</f>
        <v>C</v>
      </c>
      <c r="AI1815" s="12">
        <f t="shared" si="2"/>
        <v>0</v>
      </c>
      <c r="AJ1815" s="12">
        <f t="shared" si="3"/>
        <v>0</v>
      </c>
      <c r="AK1815" s="12">
        <f t="shared" si="4"/>
        <v>1</v>
      </c>
      <c r="AL1815" s="12">
        <f t="shared" si="5"/>
        <v>0</v>
      </c>
      <c r="AM1815" s="11"/>
      <c r="AN1815" s="13">
        <v>0.2625464493625254</v>
      </c>
      <c r="AO1815" s="11" t="s">
        <v>91</v>
      </c>
      <c r="AP1815" s="14">
        <v>45931.447850717595</v>
      </c>
    </row>
    <row r="1816">
      <c r="A1816" s="8">
        <v>45926.42732638889</v>
      </c>
      <c r="B1816" s="9" t="s">
        <v>3739</v>
      </c>
      <c r="C1816" s="9" t="s">
        <v>3740</v>
      </c>
      <c r="D1816" s="10">
        <v>5.54899693284E11</v>
      </c>
      <c r="E1816" s="9" t="s">
        <v>43</v>
      </c>
      <c r="F1816" s="9"/>
      <c r="G1816" s="9" t="s">
        <v>44</v>
      </c>
      <c r="H1816" s="9" t="s">
        <v>61</v>
      </c>
      <c r="I1816" s="9" t="s">
        <v>88</v>
      </c>
      <c r="J1816" s="9" t="s">
        <v>47</v>
      </c>
      <c r="K1816" s="9" t="s">
        <v>47</v>
      </c>
      <c r="L1816" s="9" t="s">
        <v>47</v>
      </c>
      <c r="M1816" s="9" t="s">
        <v>47</v>
      </c>
      <c r="N1816" s="9" t="s">
        <v>79</v>
      </c>
      <c r="O1816" s="9" t="s">
        <v>70</v>
      </c>
      <c r="P1816" s="11" t="s">
        <v>51</v>
      </c>
      <c r="Q1816" s="11" t="s">
        <v>89</v>
      </c>
      <c r="R1816" s="11" t="s">
        <v>90</v>
      </c>
      <c r="S1816" s="11" t="s">
        <v>54</v>
      </c>
      <c r="T1816" s="11" t="s">
        <v>65</v>
      </c>
      <c r="U1816" s="11" t="s">
        <v>56</v>
      </c>
      <c r="V1816" s="11"/>
      <c r="W1816" s="11"/>
      <c r="X1816" s="11"/>
      <c r="Y1816" s="11"/>
      <c r="Z1816" s="11"/>
      <c r="AA1816" s="11"/>
      <c r="AB1816" s="11"/>
      <c r="AC1816" s="11"/>
      <c r="AD1816" s="11"/>
      <c r="AE1816" s="11"/>
      <c r="AF1816" s="12">
        <v>1058.0</v>
      </c>
      <c r="AG1816" s="12">
        <f t="shared" si="1"/>
        <v>106</v>
      </c>
      <c r="AH1816" s="12" t="str">
        <f t="array" ref="AH1816">IFERROR(INDEX('Pontuação'!G$13:G$191, MATCH(AG1816, 'Pontuação'!F$14:F$191, 0)), "Faixa Indefinida")</f>
        <v>B</v>
      </c>
      <c r="AI1816" s="12">
        <f t="shared" si="2"/>
        <v>0</v>
      </c>
      <c r="AJ1816" s="12">
        <f t="shared" si="3"/>
        <v>1</v>
      </c>
      <c r="AK1816" s="12">
        <f t="shared" si="4"/>
        <v>0</v>
      </c>
      <c r="AL1816" s="12">
        <f t="shared" si="5"/>
        <v>0</v>
      </c>
      <c r="AM1816" s="11"/>
      <c r="AN1816" s="13">
        <v>0.15405477726607894</v>
      </c>
      <c r="AO1816" s="11" t="s">
        <v>110</v>
      </c>
      <c r="AP1816" s="14">
        <v>45931.447850717595</v>
      </c>
    </row>
    <row r="1817">
      <c r="A1817" s="8">
        <v>45926.42925925926</v>
      </c>
      <c r="B1817" s="9" t="s">
        <v>3741</v>
      </c>
      <c r="C1817" s="9" t="s">
        <v>3742</v>
      </c>
      <c r="D1817" s="10">
        <v>5.567999271517E12</v>
      </c>
      <c r="E1817" s="9" t="s">
        <v>43</v>
      </c>
      <c r="F1817" s="9"/>
      <c r="G1817" s="9" t="s">
        <v>69</v>
      </c>
      <c r="H1817" s="9" t="s">
        <v>61</v>
      </c>
      <c r="I1817" s="9" t="s">
        <v>62</v>
      </c>
      <c r="J1817" s="9" t="s">
        <v>48</v>
      </c>
      <c r="K1817" s="9" t="s">
        <v>47</v>
      </c>
      <c r="L1817" s="9" t="s">
        <v>47</v>
      </c>
      <c r="M1817" s="9" t="s">
        <v>48</v>
      </c>
      <c r="N1817" s="9" t="s">
        <v>49</v>
      </c>
      <c r="O1817" s="9" t="s">
        <v>64</v>
      </c>
      <c r="P1817" s="11" t="s">
        <v>51</v>
      </c>
      <c r="Q1817" s="11" t="s">
        <v>89</v>
      </c>
      <c r="R1817" s="11" t="s">
        <v>90</v>
      </c>
      <c r="S1817" s="11" t="s">
        <v>54</v>
      </c>
      <c r="T1817" s="11" t="s">
        <v>65</v>
      </c>
      <c r="U1817" s="11" t="s">
        <v>56</v>
      </c>
      <c r="V1817" s="11"/>
      <c r="W1817" s="11"/>
      <c r="X1817" s="11"/>
      <c r="Y1817" s="11"/>
      <c r="Z1817" s="11"/>
      <c r="AA1817" s="11"/>
      <c r="AB1817" s="11"/>
      <c r="AC1817" s="11"/>
      <c r="AD1817" s="11"/>
      <c r="AE1817" s="11"/>
      <c r="AF1817" s="12">
        <f>ROUNDUP(SUM(VLOOKUP(G1817,'Pontuação'!A$2:B$11,2,FALSE),VLOOKUP(E1817,'Pontuação'!C$2:D$11,2,FALSE),VLOOKUP(I1817,'Pontuação'!I$2:J$11,2,FALSE),VLOOKUP(K1817,'Pontuação'!G$2:H$11,2,FALSE),VLOOKUP(H1817,'Pontuação'!E$2:F$11,2,FALSE),VLOOKUP(M1817,'Pontuação'!K$2:L$11,2,FALSE)),0)</f>
        <v>981</v>
      </c>
      <c r="AG1817" s="12">
        <f t="shared" si="1"/>
        <v>98</v>
      </c>
      <c r="AH1817" s="12" t="str">
        <f t="array" ref="AH1817">IFERROR(INDEX('Pontuação'!G$13:G$191, MATCH(AG1817, 'Pontuação'!F$14:F$191, 0)), "Faixa Indefinida")</f>
        <v>C</v>
      </c>
      <c r="AI1817" s="12">
        <f t="shared" si="2"/>
        <v>0</v>
      </c>
      <c r="AJ1817" s="12">
        <f t="shared" si="3"/>
        <v>0</v>
      </c>
      <c r="AK1817" s="12">
        <f t="shared" si="4"/>
        <v>1</v>
      </c>
      <c r="AL1817" s="12">
        <f t="shared" si="5"/>
        <v>0</v>
      </c>
      <c r="AM1817" s="11"/>
      <c r="AN1817" s="13">
        <v>0.23307272368346132</v>
      </c>
      <c r="AO1817" s="11" t="s">
        <v>84</v>
      </c>
      <c r="AP1817" s="14">
        <v>45931.447850717595</v>
      </c>
    </row>
    <row r="1818">
      <c r="A1818" s="8">
        <v>45926.42972222222</v>
      </c>
      <c r="B1818" s="9" t="s">
        <v>3743</v>
      </c>
      <c r="C1818" s="9" t="s">
        <v>3744</v>
      </c>
      <c r="D1818" s="10">
        <v>5.549984173751E12</v>
      </c>
      <c r="E1818" s="9" t="s">
        <v>43</v>
      </c>
      <c r="F1818" s="9"/>
      <c r="G1818" s="9" t="s">
        <v>60</v>
      </c>
      <c r="H1818" s="9" t="s">
        <v>61</v>
      </c>
      <c r="I1818" s="9" t="s">
        <v>62</v>
      </c>
      <c r="J1818" s="9" t="s">
        <v>47</v>
      </c>
      <c r="K1818" s="9" t="s">
        <v>47</v>
      </c>
      <c r="L1818" s="9" t="s">
        <v>48</v>
      </c>
      <c r="M1818" s="9" t="s">
        <v>47</v>
      </c>
      <c r="N1818" s="9" t="s">
        <v>63</v>
      </c>
      <c r="O1818" s="9" t="s">
        <v>95</v>
      </c>
      <c r="P1818" s="11" t="s">
        <v>80</v>
      </c>
      <c r="Q1818" s="11" t="s">
        <v>81</v>
      </c>
      <c r="R1818" s="11" t="s">
        <v>82</v>
      </c>
      <c r="S1818" s="11">
        <v>7.50940275538E11</v>
      </c>
      <c r="T1818" s="11" t="s">
        <v>83</v>
      </c>
      <c r="U1818" s="11" t="s">
        <v>56</v>
      </c>
      <c r="V1818" s="11"/>
      <c r="W1818" s="11"/>
      <c r="X1818" s="11"/>
      <c r="Y1818" s="11"/>
      <c r="Z1818" s="11"/>
      <c r="AA1818" s="11"/>
      <c r="AB1818" s="11"/>
      <c r="AC1818" s="11"/>
      <c r="AD1818" s="11"/>
      <c r="AE1818" s="11"/>
      <c r="AF1818" s="12">
        <f>ROUNDUP(SUM(VLOOKUP(G1818,'Pontuação'!A$2:B$11,2,FALSE),VLOOKUP(E1818,'Pontuação'!C$2:D$11,2,FALSE),VLOOKUP(I1818,'Pontuação'!I$2:J$11,2,FALSE),VLOOKUP(K1818,'Pontuação'!G$2:H$11,2,FALSE),VLOOKUP(H1818,'Pontuação'!E$2:F$11,2,FALSE),VLOOKUP(M1818,'Pontuação'!K$2:L$11,2,FALSE)),0)</f>
        <v>959</v>
      </c>
      <c r="AG1818" s="12">
        <f t="shared" si="1"/>
        <v>96</v>
      </c>
      <c r="AH1818" s="12" t="str">
        <f t="array" ref="AH1818">IFERROR(INDEX('Pontuação'!G$13:G$191, MATCH(AG1818, 'Pontuação'!F$14:F$191, 0)), "Faixa Indefinida")</f>
        <v>C</v>
      </c>
      <c r="AI1818" s="12">
        <f t="shared" si="2"/>
        <v>0</v>
      </c>
      <c r="AJ1818" s="12">
        <f t="shared" si="3"/>
        <v>0</v>
      </c>
      <c r="AK1818" s="12">
        <f t="shared" si="4"/>
        <v>1</v>
      </c>
      <c r="AL1818" s="12">
        <f t="shared" si="5"/>
        <v>0</v>
      </c>
      <c r="AM1818" s="11"/>
      <c r="AN1818" s="13">
        <v>0.35486364483105043</v>
      </c>
      <c r="AO1818" s="11" t="s">
        <v>66</v>
      </c>
      <c r="AP1818" s="14">
        <v>45931.447850717595</v>
      </c>
    </row>
    <row r="1819">
      <c r="A1819" s="8">
        <v>45926.43</v>
      </c>
      <c r="B1819" s="9" t="s">
        <v>3745</v>
      </c>
      <c r="C1819" s="9" t="s">
        <v>3746</v>
      </c>
      <c r="D1819" s="10">
        <v>5.511917689093E12</v>
      </c>
      <c r="E1819" s="9" t="s">
        <v>43</v>
      </c>
      <c r="F1819" s="9"/>
      <c r="G1819" s="9" t="s">
        <v>60</v>
      </c>
      <c r="H1819" s="9" t="s">
        <v>45</v>
      </c>
      <c r="I1819" s="9" t="s">
        <v>46</v>
      </c>
      <c r="J1819" s="9" t="s">
        <v>47</v>
      </c>
      <c r="K1819" s="9" t="s">
        <v>48</v>
      </c>
      <c r="L1819" s="9" t="s">
        <v>48</v>
      </c>
      <c r="M1819" s="9" t="s">
        <v>48</v>
      </c>
      <c r="N1819" s="9" t="s">
        <v>79</v>
      </c>
      <c r="O1819" s="9" t="s">
        <v>50</v>
      </c>
      <c r="P1819" s="11" t="s">
        <v>51</v>
      </c>
      <c r="Q1819" s="11" t="s">
        <v>52</v>
      </c>
      <c r="R1819" s="11" t="s">
        <v>53</v>
      </c>
      <c r="S1819" s="11" t="s">
        <v>54</v>
      </c>
      <c r="T1819" s="11" t="s">
        <v>55</v>
      </c>
      <c r="U1819" s="11" t="s">
        <v>56</v>
      </c>
      <c r="V1819" s="11"/>
      <c r="W1819" s="11"/>
      <c r="X1819" s="11"/>
      <c r="Y1819" s="11"/>
      <c r="Z1819" s="11"/>
      <c r="AA1819" s="11"/>
      <c r="AB1819" s="11"/>
      <c r="AC1819" s="11"/>
      <c r="AD1819" s="11"/>
      <c r="AE1819" s="11"/>
      <c r="AF1819" s="12">
        <f>ROUNDUP(SUM(VLOOKUP(G1819,'Pontuação'!A$2:B$11,2,FALSE),VLOOKUP(E1819,'Pontuação'!C$2:D$11,2,FALSE),VLOOKUP(I1819,'Pontuação'!I$2:J$11,2,FALSE),VLOOKUP(K1819,'Pontuação'!G$2:H$11,2,FALSE),VLOOKUP(H1819,'Pontuação'!E$2:F$11,2,FALSE),VLOOKUP(M1819,'Pontuação'!K$2:L$11,2,FALSE)),0)</f>
        <v>1410</v>
      </c>
      <c r="AG1819" s="12">
        <f t="shared" si="1"/>
        <v>141</v>
      </c>
      <c r="AH1819" s="12" t="str">
        <f t="array" ref="AH1819">IFERROR(INDEX('Pontuação'!G$13:G$191, MATCH(AG1819, 'Pontuação'!F$14:F$191, 0)), "Faixa Indefinida")</f>
        <v>A</v>
      </c>
      <c r="AI1819" s="12">
        <f t="shared" si="2"/>
        <v>1</v>
      </c>
      <c r="AJ1819" s="12">
        <f t="shared" si="3"/>
        <v>0</v>
      </c>
      <c r="AK1819" s="12">
        <f t="shared" si="4"/>
        <v>0</v>
      </c>
      <c r="AL1819" s="12">
        <f t="shared" si="5"/>
        <v>0</v>
      </c>
      <c r="AM1819" s="11"/>
      <c r="AN1819" s="13">
        <v>0.5283358742515105</v>
      </c>
      <c r="AO1819" s="11" t="s">
        <v>57</v>
      </c>
      <c r="AP1819" s="14">
        <v>45931.447850717595</v>
      </c>
    </row>
    <row r="1820">
      <c r="A1820" s="8">
        <v>45926.43304398148</v>
      </c>
      <c r="B1820" s="9" t="s">
        <v>3747</v>
      </c>
      <c r="C1820" s="9" t="s">
        <v>3748</v>
      </c>
      <c r="D1820" s="10">
        <v>5.571983972832E12</v>
      </c>
      <c r="E1820" s="9" t="s">
        <v>43</v>
      </c>
      <c r="F1820" s="9"/>
      <c r="G1820" s="9" t="s">
        <v>60</v>
      </c>
      <c r="H1820" s="9" t="s">
        <v>45</v>
      </c>
      <c r="I1820" s="9" t="s">
        <v>78</v>
      </c>
      <c r="J1820" s="9" t="s">
        <v>47</v>
      </c>
      <c r="K1820" s="9" t="s">
        <v>47</v>
      </c>
      <c r="L1820" s="9" t="s">
        <v>47</v>
      </c>
      <c r="M1820" s="9" t="s">
        <v>48</v>
      </c>
      <c r="N1820" s="9" t="s">
        <v>118</v>
      </c>
      <c r="O1820" s="9" t="s">
        <v>50</v>
      </c>
      <c r="P1820" s="11" t="s">
        <v>51</v>
      </c>
      <c r="Q1820" s="11" t="s">
        <v>203</v>
      </c>
      <c r="R1820" s="11" t="s">
        <v>415</v>
      </c>
      <c r="S1820" s="11" t="s">
        <v>416</v>
      </c>
      <c r="T1820" s="11" t="s">
        <v>55</v>
      </c>
      <c r="U1820" s="11" t="s">
        <v>56</v>
      </c>
      <c r="V1820" s="11"/>
      <c r="W1820" s="11"/>
      <c r="X1820" s="11"/>
      <c r="Y1820" s="11"/>
      <c r="Z1820" s="11"/>
      <c r="AA1820" s="11"/>
      <c r="AB1820" s="11"/>
      <c r="AC1820" s="11"/>
      <c r="AD1820" s="11"/>
      <c r="AE1820" s="11"/>
      <c r="AF1820" s="12">
        <f>ROUNDUP(SUM(VLOOKUP(G1820,'Pontuação'!A$2:B$11,2,FALSE),VLOOKUP(E1820,'Pontuação'!C$2:D$11,2,FALSE),VLOOKUP(I1820,'Pontuação'!I$2:J$11,2,FALSE),VLOOKUP(K1820,'Pontuação'!G$2:H$11,2,FALSE),VLOOKUP(H1820,'Pontuação'!E$2:F$11,2,FALSE),VLOOKUP(M1820,'Pontuação'!K$2:L$11,2,FALSE)),0)</f>
        <v>1250</v>
      </c>
      <c r="AG1820" s="12">
        <f t="shared" si="1"/>
        <v>125</v>
      </c>
      <c r="AH1820" s="12" t="str">
        <f t="array" ref="AH1820">IFERROR(INDEX('Pontuação'!G$13:G$191, MATCH(AG1820, 'Pontuação'!F$14:F$191, 0)), "Faixa Indefinida")</f>
        <v>A</v>
      </c>
      <c r="AI1820" s="12">
        <f t="shared" si="2"/>
        <v>1</v>
      </c>
      <c r="AJ1820" s="12">
        <f t="shared" si="3"/>
        <v>0</v>
      </c>
      <c r="AK1820" s="12">
        <f t="shared" si="4"/>
        <v>0</v>
      </c>
      <c r="AL1820" s="12">
        <f t="shared" si="5"/>
        <v>0</v>
      </c>
      <c r="AM1820" s="11"/>
      <c r="AN1820" s="13">
        <v>0.6128415675002988</v>
      </c>
      <c r="AO1820" s="11" t="s">
        <v>57</v>
      </c>
      <c r="AP1820" s="14">
        <v>45931.447850717595</v>
      </c>
    </row>
    <row r="1821">
      <c r="A1821" s="8">
        <v>45926.43431712963</v>
      </c>
      <c r="B1821" s="9" t="s">
        <v>3749</v>
      </c>
      <c r="C1821" s="9" t="s">
        <v>3750</v>
      </c>
      <c r="D1821" s="10">
        <v>5.524998275381E12</v>
      </c>
      <c r="E1821" s="9" t="s">
        <v>43</v>
      </c>
      <c r="F1821" s="9"/>
      <c r="G1821" s="9" t="s">
        <v>44</v>
      </c>
      <c r="H1821" s="9" t="s">
        <v>45</v>
      </c>
      <c r="I1821" s="9" t="s">
        <v>78</v>
      </c>
      <c r="J1821" s="9" t="s">
        <v>47</v>
      </c>
      <c r="K1821" s="9" t="s">
        <v>47</v>
      </c>
      <c r="L1821" s="9" t="s">
        <v>48</v>
      </c>
      <c r="M1821" s="9" t="s">
        <v>48</v>
      </c>
      <c r="N1821" s="9" t="s">
        <v>49</v>
      </c>
      <c r="O1821" s="9" t="s">
        <v>95</v>
      </c>
      <c r="P1821" s="11" t="s">
        <v>51</v>
      </c>
      <c r="Q1821" s="11" t="s">
        <v>52</v>
      </c>
      <c r="R1821" s="11" t="s">
        <v>53</v>
      </c>
      <c r="S1821" s="11" t="s">
        <v>54</v>
      </c>
      <c r="T1821" s="11" t="s">
        <v>55</v>
      </c>
      <c r="U1821" s="11" t="s">
        <v>47</v>
      </c>
      <c r="V1821" s="11"/>
      <c r="W1821" s="11"/>
      <c r="X1821" s="11"/>
      <c r="Y1821" s="11"/>
      <c r="Z1821" s="11"/>
      <c r="AA1821" s="11"/>
      <c r="AB1821" s="11"/>
      <c r="AC1821" s="11"/>
      <c r="AD1821" s="11"/>
      <c r="AE1821" s="11"/>
      <c r="AF1821" s="12">
        <f>ROUNDUP(SUM(VLOOKUP(G1821,'Pontuação'!A$2:B$11,2,FALSE),VLOOKUP(E1821,'Pontuação'!C$2:D$11,2,FALSE),VLOOKUP(I1821,'Pontuação'!I$2:J$11,2,FALSE),VLOOKUP(K1821,'Pontuação'!G$2:H$11,2,FALSE),VLOOKUP(H1821,'Pontuação'!E$2:F$11,2,FALSE),VLOOKUP(M1821,'Pontuação'!K$2:L$11,2,FALSE)),0)</f>
        <v>1173</v>
      </c>
      <c r="AG1821" s="12">
        <f t="shared" si="1"/>
        <v>117</v>
      </c>
      <c r="AH1821" s="12" t="str">
        <f t="array" ref="AH1821">IFERROR(INDEX('Pontuação'!G$13:G$191, MATCH(AG1821, 'Pontuação'!F$14:F$191, 0)), "Faixa Indefinida")</f>
        <v>B</v>
      </c>
      <c r="AI1821" s="12">
        <f t="shared" si="2"/>
        <v>0</v>
      </c>
      <c r="AJ1821" s="12">
        <f t="shared" si="3"/>
        <v>1</v>
      </c>
      <c r="AK1821" s="12">
        <f t="shared" si="4"/>
        <v>0</v>
      </c>
      <c r="AL1821" s="12">
        <f t="shared" si="5"/>
        <v>0</v>
      </c>
      <c r="AM1821" s="11"/>
      <c r="AN1821" s="13">
        <v>0.19147381642263478</v>
      </c>
      <c r="AO1821" s="11" t="s">
        <v>162</v>
      </c>
      <c r="AP1821" s="14">
        <v>45931.447850717595</v>
      </c>
    </row>
    <row r="1822">
      <c r="A1822" s="8">
        <v>45926.435069444444</v>
      </c>
      <c r="B1822" s="9" t="s">
        <v>3751</v>
      </c>
      <c r="C1822" s="9" t="s">
        <v>3752</v>
      </c>
      <c r="D1822" s="10">
        <v>5.581998468968E12</v>
      </c>
      <c r="E1822" s="9" t="s">
        <v>75</v>
      </c>
      <c r="F1822" s="9"/>
      <c r="G1822" s="9" t="s">
        <v>60</v>
      </c>
      <c r="H1822" s="9" t="s">
        <v>77</v>
      </c>
      <c r="I1822" s="9" t="s">
        <v>78</v>
      </c>
      <c r="J1822" s="9" t="s">
        <v>47</v>
      </c>
      <c r="K1822" s="9" t="s">
        <v>48</v>
      </c>
      <c r="L1822" s="9" t="s">
        <v>48</v>
      </c>
      <c r="M1822" s="9" t="s">
        <v>47</v>
      </c>
      <c r="N1822" s="9" t="s">
        <v>94</v>
      </c>
      <c r="O1822" s="9" t="s">
        <v>50</v>
      </c>
      <c r="P1822" s="11" t="s">
        <v>51</v>
      </c>
      <c r="Q1822" s="11" t="s">
        <v>137</v>
      </c>
      <c r="R1822" s="11" t="s">
        <v>90</v>
      </c>
      <c r="S1822" s="11" t="s">
        <v>72</v>
      </c>
      <c r="T1822" s="11" t="s">
        <v>55</v>
      </c>
      <c r="U1822" s="11" t="s">
        <v>56</v>
      </c>
      <c r="V1822" s="11"/>
      <c r="W1822" s="11"/>
      <c r="X1822" s="11"/>
      <c r="Y1822" s="11"/>
      <c r="Z1822" s="11"/>
      <c r="AA1822" s="11"/>
      <c r="AB1822" s="11"/>
      <c r="AC1822" s="11"/>
      <c r="AD1822" s="11"/>
      <c r="AE1822" s="11"/>
      <c r="AF1822" s="12">
        <f>ROUNDUP(SUM(VLOOKUP(G1822,'Pontuação'!A$2:B$11,2,FALSE),VLOOKUP(E1822,'Pontuação'!C$2:D$11,2,FALSE),VLOOKUP(I1822,'Pontuação'!I$2:J$11,2,FALSE),VLOOKUP(K1822,'Pontuação'!G$2:H$11,2,FALSE),VLOOKUP(H1822,'Pontuação'!E$2:F$11,2,FALSE),VLOOKUP(M1822,'Pontuação'!K$2:L$11,2,FALSE)),0)</f>
        <v>1139</v>
      </c>
      <c r="AG1822" s="12">
        <f t="shared" si="1"/>
        <v>114</v>
      </c>
      <c r="AH1822" s="12" t="str">
        <f t="array" ref="AH1822">IFERROR(INDEX('Pontuação'!G$13:G$191, MATCH(AG1822, 'Pontuação'!F$14:F$191, 0)), "Faixa Indefinida")</f>
        <v>B</v>
      </c>
      <c r="AI1822" s="12">
        <f t="shared" si="2"/>
        <v>0</v>
      </c>
      <c r="AJ1822" s="12">
        <f t="shared" si="3"/>
        <v>1</v>
      </c>
      <c r="AK1822" s="12">
        <f t="shared" si="4"/>
        <v>0</v>
      </c>
      <c r="AL1822" s="12">
        <f t="shared" si="5"/>
        <v>0</v>
      </c>
      <c r="AM1822" s="11"/>
      <c r="AN1822" s="13">
        <v>0.27411773972360054</v>
      </c>
      <c r="AO1822" s="11" t="s">
        <v>91</v>
      </c>
      <c r="AP1822" s="14">
        <v>45931.447850717595</v>
      </c>
    </row>
    <row r="1823">
      <c r="A1823" s="8">
        <v>45926.435752314814</v>
      </c>
      <c r="B1823" s="9" t="s">
        <v>3753</v>
      </c>
      <c r="C1823" s="9" t="s">
        <v>3754</v>
      </c>
      <c r="D1823" s="10">
        <v>5.581991812383E12</v>
      </c>
      <c r="E1823" s="9" t="s">
        <v>43</v>
      </c>
      <c r="F1823" s="9"/>
      <c r="G1823" s="9" t="s">
        <v>76</v>
      </c>
      <c r="H1823" s="9" t="s">
        <v>45</v>
      </c>
      <c r="I1823" s="9" t="s">
        <v>106</v>
      </c>
      <c r="J1823" s="9" t="s">
        <v>47</v>
      </c>
      <c r="K1823" s="9" t="s">
        <v>48</v>
      </c>
      <c r="L1823" s="9" t="s">
        <v>48</v>
      </c>
      <c r="M1823" s="9" t="s">
        <v>48</v>
      </c>
      <c r="N1823" s="9" t="s">
        <v>79</v>
      </c>
      <c r="O1823" s="9" t="s">
        <v>98</v>
      </c>
      <c r="P1823" s="11" t="s">
        <v>51</v>
      </c>
      <c r="Q1823" s="11" t="s">
        <v>71</v>
      </c>
      <c r="R1823" s="11" t="s">
        <v>90</v>
      </c>
      <c r="S1823" s="11" t="s">
        <v>214</v>
      </c>
      <c r="T1823" s="11" t="s">
        <v>55</v>
      </c>
      <c r="U1823" s="11" t="s">
        <v>56</v>
      </c>
      <c r="V1823" s="11"/>
      <c r="W1823" s="11"/>
      <c r="X1823" s="11"/>
      <c r="Y1823" s="11"/>
      <c r="Z1823" s="11"/>
      <c r="AA1823" s="11"/>
      <c r="AB1823" s="11"/>
      <c r="AC1823" s="11"/>
      <c r="AD1823" s="11"/>
      <c r="AE1823" s="11"/>
      <c r="AF1823" s="12">
        <f>ROUNDUP(SUM(VLOOKUP(G1823,'Pontuação'!A$2:B$11,2,FALSE),VLOOKUP(E1823,'Pontuação'!C$2:D$11,2,FALSE),VLOOKUP(I1823,'Pontuação'!I$2:J$11,2,FALSE),VLOOKUP(K1823,'Pontuação'!G$2:H$11,2,FALSE),VLOOKUP(H1823,'Pontuação'!E$2:F$11,2,FALSE),VLOOKUP(M1823,'Pontuação'!K$2:L$11,2,FALSE)),0)</f>
        <v>1314</v>
      </c>
      <c r="AG1823" s="12">
        <f t="shared" si="1"/>
        <v>131</v>
      </c>
      <c r="AH1823" s="12" t="str">
        <f t="array" ref="AH1823">IFERROR(INDEX('Pontuação'!G$13:G$191, MATCH(AG1823, 'Pontuação'!F$14:F$191, 0)), "Faixa Indefinida")</f>
        <v>A</v>
      </c>
      <c r="AI1823" s="12">
        <f t="shared" si="2"/>
        <v>1</v>
      </c>
      <c r="AJ1823" s="12">
        <f t="shared" si="3"/>
        <v>0</v>
      </c>
      <c r="AK1823" s="12">
        <f t="shared" si="4"/>
        <v>0</v>
      </c>
      <c r="AL1823" s="12">
        <f t="shared" si="5"/>
        <v>0</v>
      </c>
      <c r="AM1823" s="11"/>
      <c r="AN1823" s="13">
        <v>0.2477758606276296</v>
      </c>
      <c r="AO1823" s="11" t="s">
        <v>84</v>
      </c>
      <c r="AP1823" s="14">
        <v>45931.447850717595</v>
      </c>
    </row>
    <row r="1824">
      <c r="A1824" s="8">
        <v>45926.43645833333</v>
      </c>
      <c r="B1824" s="9" t="s">
        <v>3755</v>
      </c>
      <c r="C1824" s="9" t="s">
        <v>3756</v>
      </c>
      <c r="D1824" s="10">
        <v>5.583999125515E12</v>
      </c>
      <c r="E1824" s="9" t="s">
        <v>75</v>
      </c>
      <c r="F1824" s="9"/>
      <c r="G1824" s="9" t="s">
        <v>60</v>
      </c>
      <c r="H1824" s="9" t="s">
        <v>61</v>
      </c>
      <c r="I1824" s="9" t="s">
        <v>78</v>
      </c>
      <c r="J1824" s="9" t="s">
        <v>47</v>
      </c>
      <c r="K1824" s="9" t="s">
        <v>47</v>
      </c>
      <c r="L1824" s="9" t="s">
        <v>48</v>
      </c>
      <c r="M1824" s="9" t="s">
        <v>48</v>
      </c>
      <c r="N1824" s="9" t="s">
        <v>49</v>
      </c>
      <c r="O1824" s="9" t="s">
        <v>50</v>
      </c>
      <c r="P1824" s="11" t="s">
        <v>51</v>
      </c>
      <c r="Q1824" s="11" t="s">
        <v>52</v>
      </c>
      <c r="R1824" s="11" t="s">
        <v>53</v>
      </c>
      <c r="S1824" s="11" t="s">
        <v>54</v>
      </c>
      <c r="T1824" s="11" t="s">
        <v>55</v>
      </c>
      <c r="U1824" s="11" t="s">
        <v>56</v>
      </c>
      <c r="V1824" s="11"/>
      <c r="W1824" s="11"/>
      <c r="X1824" s="11"/>
      <c r="Y1824" s="11"/>
      <c r="Z1824" s="11"/>
      <c r="AA1824" s="11"/>
      <c r="AB1824" s="11"/>
      <c r="AC1824" s="11"/>
      <c r="AD1824" s="11"/>
      <c r="AE1824" s="11"/>
      <c r="AF1824" s="12">
        <f>ROUNDUP(SUM(VLOOKUP(G1824,'Pontuação'!A$2:B$11,2,FALSE),VLOOKUP(E1824,'Pontuação'!C$2:D$11,2,FALSE),VLOOKUP(I1824,'Pontuação'!I$2:J$11,2,FALSE),VLOOKUP(K1824,'Pontuação'!G$2:H$11,2,FALSE),VLOOKUP(H1824,'Pontuação'!E$2:F$11,2,FALSE),VLOOKUP(M1824,'Pontuação'!K$2:L$11,2,FALSE)),0)</f>
        <v>1154</v>
      </c>
      <c r="AG1824" s="12">
        <f t="shared" si="1"/>
        <v>115</v>
      </c>
      <c r="AH1824" s="12" t="str">
        <f t="array" ref="AH1824">IFERROR(INDEX('Pontuação'!G$13:G$191, MATCH(AG1824, 'Pontuação'!F$14:F$191, 0)), "Faixa Indefinida")</f>
        <v>B</v>
      </c>
      <c r="AI1824" s="12">
        <f t="shared" si="2"/>
        <v>0</v>
      </c>
      <c r="AJ1824" s="12">
        <f t="shared" si="3"/>
        <v>1</v>
      </c>
      <c r="AK1824" s="12">
        <f t="shared" si="4"/>
        <v>0</v>
      </c>
      <c r="AL1824" s="12">
        <f t="shared" si="5"/>
        <v>0</v>
      </c>
      <c r="AM1824" s="11"/>
      <c r="AN1824" s="13">
        <v>0.4423136466950944</v>
      </c>
      <c r="AO1824" s="11" t="s">
        <v>151</v>
      </c>
      <c r="AP1824" s="14">
        <v>45931.447850717595</v>
      </c>
    </row>
    <row r="1825">
      <c r="A1825" s="8">
        <v>45926.44087962963</v>
      </c>
      <c r="B1825" s="9" t="s">
        <v>3757</v>
      </c>
      <c r="C1825" s="9" t="s">
        <v>3758</v>
      </c>
      <c r="D1825" s="10">
        <v>5.519996615398E12</v>
      </c>
      <c r="E1825" s="9" t="s">
        <v>43</v>
      </c>
      <c r="F1825" s="9"/>
      <c r="G1825" s="9" t="s">
        <v>76</v>
      </c>
      <c r="H1825" s="9" t="s">
        <v>87</v>
      </c>
      <c r="I1825" s="9" t="s">
        <v>88</v>
      </c>
      <c r="J1825" s="9" t="s">
        <v>48</v>
      </c>
      <c r="K1825" s="9" t="s">
        <v>47</v>
      </c>
      <c r="L1825" s="9" t="s">
        <v>48</v>
      </c>
      <c r="M1825" s="9" t="s">
        <v>47</v>
      </c>
      <c r="N1825" s="9" t="s">
        <v>63</v>
      </c>
      <c r="O1825" s="9" t="s">
        <v>50</v>
      </c>
      <c r="P1825" s="11" t="s">
        <v>51</v>
      </c>
      <c r="Q1825" s="11" t="s">
        <v>165</v>
      </c>
      <c r="R1825" s="11" t="s">
        <v>276</v>
      </c>
      <c r="S1825" s="11" t="s">
        <v>148</v>
      </c>
      <c r="T1825" s="11" t="s">
        <v>55</v>
      </c>
      <c r="U1825" s="11" t="s">
        <v>56</v>
      </c>
      <c r="V1825" s="11"/>
      <c r="W1825" s="11"/>
      <c r="X1825" s="11"/>
      <c r="Y1825" s="11"/>
      <c r="Z1825" s="11"/>
      <c r="AA1825" s="11"/>
      <c r="AB1825" s="11"/>
      <c r="AC1825" s="11"/>
      <c r="AD1825" s="11"/>
      <c r="AE1825" s="11"/>
      <c r="AF1825" s="12">
        <f>ROUNDUP(SUM(VLOOKUP(G1825,'Pontuação'!A$2:B$11,2,FALSE),VLOOKUP(E1825,'Pontuação'!C$2:D$11,2,FALSE),VLOOKUP(I1825,'Pontuação'!I$2:J$11,2,FALSE),VLOOKUP(K1825,'Pontuação'!G$2:H$11,2,FALSE),VLOOKUP(H1825,'Pontuação'!E$2:F$11,2,FALSE),VLOOKUP(M1825,'Pontuação'!K$2:L$11,2,FALSE)),0)</f>
        <v>916</v>
      </c>
      <c r="AG1825" s="12">
        <f t="shared" si="1"/>
        <v>92</v>
      </c>
      <c r="AH1825" s="12" t="str">
        <f t="array" ref="AH1825">IFERROR(INDEX('Pontuação'!G$13:G$191, MATCH(AG1825, 'Pontuação'!F$14:F$191, 0)), "Faixa Indefinida")</f>
        <v>C</v>
      </c>
      <c r="AI1825" s="12">
        <f t="shared" si="2"/>
        <v>0</v>
      </c>
      <c r="AJ1825" s="12">
        <f t="shared" si="3"/>
        <v>0</v>
      </c>
      <c r="AK1825" s="12">
        <f t="shared" si="4"/>
        <v>1</v>
      </c>
      <c r="AL1825" s="12">
        <f t="shared" si="5"/>
        <v>0</v>
      </c>
      <c r="AM1825" s="11"/>
      <c r="AN1825" s="13">
        <v>0.3529140385873597</v>
      </c>
      <c r="AO1825" s="11" t="s">
        <v>66</v>
      </c>
      <c r="AP1825" s="14">
        <v>45931.447850717595</v>
      </c>
    </row>
    <row r="1826">
      <c r="A1826" s="8">
        <v>45926.44269675926</v>
      </c>
      <c r="B1826" s="9" t="s">
        <v>3759</v>
      </c>
      <c r="C1826" s="9" t="s">
        <v>3760</v>
      </c>
      <c r="D1826" s="10">
        <v>5.541995040464E12</v>
      </c>
      <c r="E1826" s="9" t="s">
        <v>43</v>
      </c>
      <c r="F1826" s="9"/>
      <c r="G1826" s="9" t="s">
        <v>60</v>
      </c>
      <c r="H1826" s="9" t="s">
        <v>45</v>
      </c>
      <c r="I1826" s="9" t="s">
        <v>46</v>
      </c>
      <c r="J1826" s="9" t="s">
        <v>48</v>
      </c>
      <c r="K1826" s="9" t="s">
        <v>47</v>
      </c>
      <c r="L1826" s="9" t="s">
        <v>48</v>
      </c>
      <c r="M1826" s="9" t="s">
        <v>47</v>
      </c>
      <c r="N1826" s="9" t="s">
        <v>79</v>
      </c>
      <c r="O1826" s="9" t="s">
        <v>50</v>
      </c>
      <c r="P1826" s="11" t="s">
        <v>51</v>
      </c>
      <c r="Q1826" s="11" t="s">
        <v>115</v>
      </c>
      <c r="R1826" s="11" t="s">
        <v>53</v>
      </c>
      <c r="S1826" s="11" t="s">
        <v>54</v>
      </c>
      <c r="T1826" s="11" t="s">
        <v>55</v>
      </c>
      <c r="U1826" s="11" t="s">
        <v>56</v>
      </c>
      <c r="V1826" s="11"/>
      <c r="W1826" s="11"/>
      <c r="X1826" s="11"/>
      <c r="Y1826" s="11"/>
      <c r="Z1826" s="11"/>
      <c r="AA1826" s="11"/>
      <c r="AB1826" s="11"/>
      <c r="AC1826" s="11"/>
      <c r="AD1826" s="11"/>
      <c r="AE1826" s="11"/>
      <c r="AF1826" s="12">
        <f>ROUNDUP(SUM(VLOOKUP(G1826,'Pontuação'!A$2:B$11,2,FALSE),VLOOKUP(E1826,'Pontuação'!C$2:D$11,2,FALSE),VLOOKUP(I1826,'Pontuação'!I$2:J$11,2,FALSE),VLOOKUP(K1826,'Pontuação'!G$2:H$11,2,FALSE),VLOOKUP(H1826,'Pontuação'!E$2:F$11,2,FALSE),VLOOKUP(M1826,'Pontuação'!K$2:L$11,2,FALSE)),0)</f>
        <v>1150</v>
      </c>
      <c r="AG1826" s="12">
        <f t="shared" si="1"/>
        <v>115</v>
      </c>
      <c r="AH1826" s="12" t="str">
        <f t="array" ref="AH1826">IFERROR(INDEX('Pontuação'!G$13:G$191, MATCH(AG1826, 'Pontuação'!F$14:F$191, 0)), "Faixa Indefinida")</f>
        <v>B</v>
      </c>
      <c r="AI1826" s="12">
        <f t="shared" si="2"/>
        <v>0</v>
      </c>
      <c r="AJ1826" s="12">
        <f t="shared" si="3"/>
        <v>1</v>
      </c>
      <c r="AK1826" s="12">
        <f t="shared" si="4"/>
        <v>0</v>
      </c>
      <c r="AL1826" s="12">
        <f t="shared" si="5"/>
        <v>0</v>
      </c>
      <c r="AM1826" s="11"/>
      <c r="AN1826" s="13">
        <v>0.48988182936738495</v>
      </c>
      <c r="AO1826" s="11" t="s">
        <v>151</v>
      </c>
      <c r="AP1826" s="14">
        <v>45931.447850717595</v>
      </c>
    </row>
    <row r="1827">
      <c r="A1827" s="8">
        <v>45926.444872685184</v>
      </c>
      <c r="B1827" s="9" t="s">
        <v>3761</v>
      </c>
      <c r="C1827" s="9" t="s">
        <v>3762</v>
      </c>
      <c r="D1827" s="10">
        <v>5.591988083897E12</v>
      </c>
      <c r="E1827" s="9" t="s">
        <v>43</v>
      </c>
      <c r="F1827" s="9"/>
      <c r="G1827" s="9" t="s">
        <v>76</v>
      </c>
      <c r="H1827" s="9" t="s">
        <v>77</v>
      </c>
      <c r="I1827" s="9" t="s">
        <v>88</v>
      </c>
      <c r="J1827" s="9" t="s">
        <v>47</v>
      </c>
      <c r="K1827" s="9" t="s">
        <v>47</v>
      </c>
      <c r="L1827" s="9" t="s">
        <v>48</v>
      </c>
      <c r="M1827" s="9" t="s">
        <v>47</v>
      </c>
      <c r="N1827" s="9" t="s">
        <v>63</v>
      </c>
      <c r="O1827" s="9" t="s">
        <v>64</v>
      </c>
      <c r="P1827" s="11" t="s">
        <v>51</v>
      </c>
      <c r="Q1827" s="11" t="s">
        <v>71</v>
      </c>
      <c r="R1827" s="11" t="s">
        <v>90</v>
      </c>
      <c r="S1827" s="11" t="s">
        <v>214</v>
      </c>
      <c r="T1827" s="11" t="s">
        <v>55</v>
      </c>
      <c r="U1827" s="11" t="s">
        <v>47</v>
      </c>
      <c r="V1827" s="11"/>
      <c r="W1827" s="11"/>
      <c r="X1827" s="11"/>
      <c r="Y1827" s="11"/>
      <c r="Z1827" s="11"/>
      <c r="AA1827" s="11"/>
      <c r="AB1827" s="11"/>
      <c r="AC1827" s="11"/>
      <c r="AD1827" s="11"/>
      <c r="AE1827" s="11"/>
      <c r="AF1827" s="12">
        <f>ROUNDUP(SUM(VLOOKUP(G1827,'Pontuação'!A$2:B$11,2,FALSE),VLOOKUP(E1827,'Pontuação'!C$2:D$11,2,FALSE),VLOOKUP(I1827,'Pontuação'!I$2:J$11,2,FALSE),VLOOKUP(K1827,'Pontuação'!G$2:H$11,2,FALSE),VLOOKUP(H1827,'Pontuação'!E$2:F$11,2,FALSE),VLOOKUP(M1827,'Pontuação'!K$2:L$11,2,FALSE)),0)</f>
        <v>951</v>
      </c>
      <c r="AG1827" s="12">
        <f t="shared" si="1"/>
        <v>95</v>
      </c>
      <c r="AH1827" s="12" t="str">
        <f t="array" ref="AH1827">IFERROR(INDEX('Pontuação'!G$13:G$191, MATCH(AG1827, 'Pontuação'!F$14:F$191, 0)), "Faixa Indefinida")</f>
        <v>C</v>
      </c>
      <c r="AI1827" s="12">
        <f t="shared" si="2"/>
        <v>0</v>
      </c>
      <c r="AJ1827" s="12">
        <f t="shared" si="3"/>
        <v>0</v>
      </c>
      <c r="AK1827" s="12">
        <f t="shared" si="4"/>
        <v>1</v>
      </c>
      <c r="AL1827" s="12">
        <f t="shared" si="5"/>
        <v>0</v>
      </c>
      <c r="AM1827" s="11"/>
      <c r="AN1827" s="13">
        <v>0.10620759521726984</v>
      </c>
      <c r="AO1827" s="11" t="s">
        <v>99</v>
      </c>
      <c r="AP1827" s="14">
        <v>45931.447850717595</v>
      </c>
    </row>
    <row r="1828">
      <c r="A1828" s="8">
        <v>45926.44900462963</v>
      </c>
      <c r="B1828" s="9" t="s">
        <v>3763</v>
      </c>
      <c r="C1828" s="9" t="s">
        <v>3764</v>
      </c>
      <c r="D1828" s="10">
        <v>5.582996746105E12</v>
      </c>
      <c r="E1828" s="9" t="s">
        <v>43</v>
      </c>
      <c r="F1828" s="9"/>
      <c r="G1828" s="9" t="s">
        <v>60</v>
      </c>
      <c r="H1828" s="9" t="s">
        <v>61</v>
      </c>
      <c r="I1828" s="9" t="s">
        <v>78</v>
      </c>
      <c r="J1828" s="9" t="s">
        <v>47</v>
      </c>
      <c r="K1828" s="9" t="s">
        <v>47</v>
      </c>
      <c r="L1828" s="9" t="s">
        <v>47</v>
      </c>
      <c r="M1828" s="9" t="s">
        <v>48</v>
      </c>
      <c r="N1828" s="9" t="s">
        <v>49</v>
      </c>
      <c r="O1828" s="9" t="s">
        <v>50</v>
      </c>
      <c r="P1828" s="11" t="s">
        <v>51</v>
      </c>
      <c r="Q1828" s="11" t="s">
        <v>89</v>
      </c>
      <c r="R1828" s="11" t="s">
        <v>90</v>
      </c>
      <c r="S1828" s="11" t="s">
        <v>54</v>
      </c>
      <c r="T1828" s="11" t="s">
        <v>55</v>
      </c>
      <c r="U1828" s="11" t="s">
        <v>47</v>
      </c>
      <c r="V1828" s="11"/>
      <c r="W1828" s="11"/>
      <c r="X1828" s="11"/>
      <c r="Y1828" s="11"/>
      <c r="Z1828" s="11"/>
      <c r="AA1828" s="11"/>
      <c r="AB1828" s="11"/>
      <c r="AC1828" s="11"/>
      <c r="AD1828" s="11"/>
      <c r="AE1828" s="11"/>
      <c r="AF1828" s="12">
        <f>ROUNDUP(SUM(VLOOKUP(G1828,'Pontuação'!A$2:B$11,2,FALSE),VLOOKUP(E1828,'Pontuação'!C$2:D$11,2,FALSE),VLOOKUP(I1828,'Pontuação'!I$2:J$11,2,FALSE),VLOOKUP(K1828,'Pontuação'!G$2:H$11,2,FALSE),VLOOKUP(H1828,'Pontuação'!E$2:F$11,2,FALSE),VLOOKUP(M1828,'Pontuação'!K$2:L$11,2,FALSE)),0)</f>
        <v>1171</v>
      </c>
      <c r="AG1828" s="12">
        <f t="shared" si="1"/>
        <v>117</v>
      </c>
      <c r="AH1828" s="12" t="str">
        <f t="array" ref="AH1828">IFERROR(INDEX('Pontuação'!G$13:G$191, MATCH(AG1828, 'Pontuação'!F$14:F$191, 0)), "Faixa Indefinida")</f>
        <v>B</v>
      </c>
      <c r="AI1828" s="12">
        <f t="shared" si="2"/>
        <v>0</v>
      </c>
      <c r="AJ1828" s="12">
        <f t="shared" si="3"/>
        <v>1</v>
      </c>
      <c r="AK1828" s="12">
        <f t="shared" si="4"/>
        <v>0</v>
      </c>
      <c r="AL1828" s="12">
        <f t="shared" si="5"/>
        <v>0</v>
      </c>
      <c r="AM1828" s="11"/>
      <c r="AN1828" s="13">
        <v>0.15840154560837982</v>
      </c>
      <c r="AO1828" s="11" t="s">
        <v>110</v>
      </c>
      <c r="AP1828" s="14">
        <v>45931.447850717595</v>
      </c>
    </row>
    <row r="1829">
      <c r="A1829" s="8">
        <v>45926.4506712963</v>
      </c>
      <c r="B1829" s="9" t="s">
        <v>2910</v>
      </c>
      <c r="C1829" s="9" t="s">
        <v>3765</v>
      </c>
      <c r="D1829" s="10">
        <v>5.561999361313E12</v>
      </c>
      <c r="E1829" s="9" t="s">
        <v>43</v>
      </c>
      <c r="F1829" s="9"/>
      <c r="G1829" s="9" t="s">
        <v>44</v>
      </c>
      <c r="H1829" s="9" t="s">
        <v>61</v>
      </c>
      <c r="I1829" s="9" t="s">
        <v>62</v>
      </c>
      <c r="J1829" s="9" t="s">
        <v>47</v>
      </c>
      <c r="K1829" s="9" t="s">
        <v>48</v>
      </c>
      <c r="L1829" s="9" t="s">
        <v>48</v>
      </c>
      <c r="M1829" s="9" t="s">
        <v>47</v>
      </c>
      <c r="N1829" s="9" t="s">
        <v>79</v>
      </c>
      <c r="O1829" s="9" t="s">
        <v>70</v>
      </c>
      <c r="P1829" s="11" t="s">
        <v>80</v>
      </c>
      <c r="Q1829" s="11" t="s">
        <v>81</v>
      </c>
      <c r="R1829" s="11" t="s">
        <v>82</v>
      </c>
      <c r="S1829" s="11">
        <v>7.50940275538E11</v>
      </c>
      <c r="T1829" s="11" t="s">
        <v>83</v>
      </c>
      <c r="U1829" s="11" t="s">
        <v>56</v>
      </c>
      <c r="V1829" s="11"/>
      <c r="W1829" s="11"/>
      <c r="X1829" s="11"/>
      <c r="Y1829" s="11"/>
      <c r="Z1829" s="11"/>
      <c r="AA1829" s="11"/>
      <c r="AB1829" s="11"/>
      <c r="AC1829" s="11"/>
      <c r="AD1829" s="11"/>
      <c r="AE1829" s="11"/>
      <c r="AF1829" s="12">
        <f>ROUNDUP(SUM(VLOOKUP(G1829,'Pontuação'!A$2:B$11,2,FALSE),VLOOKUP(E1829,'Pontuação'!C$2:D$11,2,FALSE),VLOOKUP(I1829,'Pontuação'!I$2:J$11,2,FALSE),VLOOKUP(K1829,'Pontuação'!G$2:H$11,2,FALSE),VLOOKUP(H1829,'Pontuação'!E$2:F$11,2,FALSE),VLOOKUP(M1829,'Pontuação'!K$2:L$11,2,FALSE)),0)</f>
        <v>992</v>
      </c>
      <c r="AG1829" s="12">
        <f t="shared" si="1"/>
        <v>99</v>
      </c>
      <c r="AH1829" s="12" t="str">
        <f t="array" ref="AH1829">IFERROR(INDEX('Pontuação'!G$13:G$191, MATCH(AG1829, 'Pontuação'!F$14:F$191, 0)), "Faixa Indefinida")</f>
        <v>C</v>
      </c>
      <c r="AI1829" s="12">
        <f t="shared" si="2"/>
        <v>0</v>
      </c>
      <c r="AJ1829" s="12">
        <f t="shared" si="3"/>
        <v>0</v>
      </c>
      <c r="AK1829" s="12">
        <f t="shared" si="4"/>
        <v>1</v>
      </c>
      <c r="AL1829" s="12">
        <f t="shared" si="5"/>
        <v>0</v>
      </c>
      <c r="AM1829" s="11"/>
      <c r="AN1829" s="13">
        <v>0.2579886536822495</v>
      </c>
      <c r="AO1829" s="11" t="s">
        <v>91</v>
      </c>
      <c r="AP1829" s="14">
        <v>45931.447850717595</v>
      </c>
    </row>
    <row r="1830">
      <c r="A1830" s="8">
        <v>45926.45076388889</v>
      </c>
      <c r="B1830" s="9" t="s">
        <v>3766</v>
      </c>
      <c r="C1830" s="9" t="s">
        <v>3767</v>
      </c>
      <c r="D1830" s="10">
        <v>5.565992214043E12</v>
      </c>
      <c r="E1830" s="9" t="s">
        <v>43</v>
      </c>
      <c r="F1830" s="9"/>
      <c r="G1830" s="9" t="s">
        <v>60</v>
      </c>
      <c r="H1830" s="9" t="s">
        <v>45</v>
      </c>
      <c r="I1830" s="9" t="s">
        <v>46</v>
      </c>
      <c r="J1830" s="9" t="s">
        <v>47</v>
      </c>
      <c r="K1830" s="9" t="s">
        <v>48</v>
      </c>
      <c r="L1830" s="9" t="s">
        <v>48</v>
      </c>
      <c r="M1830" s="9" t="s">
        <v>47</v>
      </c>
      <c r="N1830" s="9" t="s">
        <v>79</v>
      </c>
      <c r="O1830" s="9" t="s">
        <v>50</v>
      </c>
      <c r="P1830" s="11" t="s">
        <v>51</v>
      </c>
      <c r="Q1830" s="11" t="s">
        <v>154</v>
      </c>
      <c r="R1830" s="11" t="s">
        <v>107</v>
      </c>
      <c r="S1830" s="11" t="s">
        <v>72</v>
      </c>
      <c r="T1830" s="11" t="s">
        <v>65</v>
      </c>
      <c r="U1830" s="11" t="s">
        <v>56</v>
      </c>
      <c r="V1830" s="11"/>
      <c r="W1830" s="11"/>
      <c r="X1830" s="11"/>
      <c r="Y1830" s="11"/>
      <c r="Z1830" s="11"/>
      <c r="AA1830" s="11"/>
      <c r="AB1830" s="11"/>
      <c r="AC1830" s="11"/>
      <c r="AD1830" s="11"/>
      <c r="AE1830" s="11"/>
      <c r="AF1830" s="12">
        <f>ROUNDUP(SUM(VLOOKUP(G1830,'Pontuação'!A$2:B$11,2,FALSE),VLOOKUP(E1830,'Pontuação'!C$2:D$11,2,FALSE),VLOOKUP(I1830,'Pontuação'!I$2:J$11,2,FALSE),VLOOKUP(K1830,'Pontuação'!G$2:H$11,2,FALSE),VLOOKUP(H1830,'Pontuação'!E$2:F$11,2,FALSE),VLOOKUP(M1830,'Pontuação'!K$2:L$11,2,FALSE)),0)</f>
        <v>1260</v>
      </c>
      <c r="AG1830" s="12">
        <f t="shared" si="1"/>
        <v>126</v>
      </c>
      <c r="AH1830" s="12" t="str">
        <f t="array" ref="AH1830">IFERROR(INDEX('Pontuação'!G$13:G$191, MATCH(AG1830, 'Pontuação'!F$14:F$191, 0)), "Faixa Indefinida")</f>
        <v>A</v>
      </c>
      <c r="AI1830" s="12">
        <f t="shared" si="2"/>
        <v>1</v>
      </c>
      <c r="AJ1830" s="12">
        <f t="shared" si="3"/>
        <v>0</v>
      </c>
      <c r="AK1830" s="12">
        <f t="shared" si="4"/>
        <v>0</v>
      </c>
      <c r="AL1830" s="12">
        <f t="shared" si="5"/>
        <v>0</v>
      </c>
      <c r="AM1830" s="11"/>
      <c r="AN1830" s="13">
        <v>0.4681581009108608</v>
      </c>
      <c r="AO1830" s="11" t="s">
        <v>151</v>
      </c>
      <c r="AP1830" s="14">
        <v>45931.447850717595</v>
      </c>
    </row>
    <row r="1831">
      <c r="A1831" s="8">
        <v>45926.452893518515</v>
      </c>
      <c r="B1831" s="9" t="s">
        <v>3768</v>
      </c>
      <c r="C1831" s="9" t="s">
        <v>3769</v>
      </c>
      <c r="D1831" s="10">
        <v>5.511947465601E12</v>
      </c>
      <c r="E1831" s="9" t="s">
        <v>43</v>
      </c>
      <c r="F1831" s="9"/>
      <c r="G1831" s="9" t="s">
        <v>60</v>
      </c>
      <c r="H1831" s="9" t="s">
        <v>45</v>
      </c>
      <c r="I1831" s="9" t="s">
        <v>88</v>
      </c>
      <c r="J1831" s="9" t="s">
        <v>47</v>
      </c>
      <c r="K1831" s="9" t="s">
        <v>47</v>
      </c>
      <c r="L1831" s="9" t="s">
        <v>48</v>
      </c>
      <c r="M1831" s="9" t="s">
        <v>47</v>
      </c>
      <c r="N1831" s="9" t="s">
        <v>63</v>
      </c>
      <c r="O1831" s="9" t="s">
        <v>98</v>
      </c>
      <c r="P1831" s="11" t="s">
        <v>51</v>
      </c>
      <c r="Q1831" s="11" t="s">
        <v>52</v>
      </c>
      <c r="R1831" s="11" t="s">
        <v>53</v>
      </c>
      <c r="S1831" s="11" t="s">
        <v>54</v>
      </c>
      <c r="T1831" s="11" t="s">
        <v>55</v>
      </c>
      <c r="U1831" s="11" t="s">
        <v>47</v>
      </c>
      <c r="V1831" s="11"/>
      <c r="W1831" s="11"/>
      <c r="X1831" s="11"/>
      <c r="Y1831" s="11"/>
      <c r="Z1831" s="11"/>
      <c r="AA1831" s="11"/>
      <c r="AB1831" s="11"/>
      <c r="AC1831" s="11"/>
      <c r="AD1831" s="11"/>
      <c r="AE1831" s="11"/>
      <c r="AF1831" s="12">
        <f>ROUNDUP(SUM(VLOOKUP(G1831,'Pontuação'!A$2:B$11,2,FALSE),VLOOKUP(E1831,'Pontuação'!C$2:D$11,2,FALSE),VLOOKUP(I1831,'Pontuação'!I$2:J$11,2,FALSE),VLOOKUP(K1831,'Pontuação'!G$2:H$11,2,FALSE),VLOOKUP(H1831,'Pontuação'!E$2:F$11,2,FALSE),VLOOKUP(M1831,'Pontuação'!K$2:L$11,2,FALSE)),0)</f>
        <v>1014</v>
      </c>
      <c r="AG1831" s="12">
        <f t="shared" si="1"/>
        <v>101</v>
      </c>
      <c r="AH1831" s="12" t="str">
        <f t="array" ref="AH1831">IFERROR(INDEX('Pontuação'!G$13:G$191, MATCH(AG1831, 'Pontuação'!F$14:F$191, 0)), "Faixa Indefinida")</f>
        <v>C</v>
      </c>
      <c r="AI1831" s="12">
        <f t="shared" si="2"/>
        <v>0</v>
      </c>
      <c r="AJ1831" s="12">
        <f t="shared" si="3"/>
        <v>0</v>
      </c>
      <c r="AK1831" s="12">
        <f t="shared" si="4"/>
        <v>1</v>
      </c>
      <c r="AL1831" s="12">
        <f t="shared" si="5"/>
        <v>0</v>
      </c>
      <c r="AM1831" s="11"/>
      <c r="AN1831" s="13">
        <v>0.13834884109007514</v>
      </c>
      <c r="AO1831" s="11" t="s">
        <v>99</v>
      </c>
      <c r="AP1831" s="14">
        <v>45931.447850717595</v>
      </c>
    </row>
    <row r="1832">
      <c r="A1832" s="8">
        <v>45926.4530787037</v>
      </c>
      <c r="B1832" s="9" t="s">
        <v>3770</v>
      </c>
      <c r="C1832" s="9" t="s">
        <v>3771</v>
      </c>
      <c r="D1832" s="10">
        <v>5.563999506113E12</v>
      </c>
      <c r="E1832" s="9" t="s">
        <v>43</v>
      </c>
      <c r="F1832" s="9"/>
      <c r="G1832" s="9" t="s">
        <v>144</v>
      </c>
      <c r="H1832" s="9" t="s">
        <v>61</v>
      </c>
      <c r="I1832" s="9" t="s">
        <v>88</v>
      </c>
      <c r="J1832" s="9" t="s">
        <v>47</v>
      </c>
      <c r="K1832" s="9" t="s">
        <v>48</v>
      </c>
      <c r="L1832" s="9" t="s">
        <v>48</v>
      </c>
      <c r="M1832" s="9" t="s">
        <v>47</v>
      </c>
      <c r="N1832" s="9" t="s">
        <v>49</v>
      </c>
      <c r="O1832" s="9" t="s">
        <v>95</v>
      </c>
      <c r="P1832" s="11" t="s">
        <v>80</v>
      </c>
      <c r="Q1832" s="11" t="s">
        <v>81</v>
      </c>
      <c r="R1832" s="11" t="s">
        <v>82</v>
      </c>
      <c r="S1832" s="11">
        <v>7.50940275532E11</v>
      </c>
      <c r="T1832" s="11" t="s">
        <v>229</v>
      </c>
      <c r="U1832" s="11" t="s">
        <v>47</v>
      </c>
      <c r="V1832" s="11"/>
      <c r="W1832" s="11"/>
      <c r="X1832" s="11"/>
      <c r="Y1832" s="11"/>
      <c r="Z1832" s="11"/>
      <c r="AA1832" s="11"/>
      <c r="AB1832" s="11"/>
      <c r="AC1832" s="11"/>
      <c r="AD1832" s="11"/>
      <c r="AE1832" s="11"/>
      <c r="AF1832" s="12">
        <f>ROUNDUP(SUM(VLOOKUP(G1832,'Pontuação'!A$2:B$11,2,FALSE),VLOOKUP(E1832,'Pontuação'!C$2:D$11,2,FALSE),VLOOKUP(I1832,'Pontuação'!I$2:J$11,2,FALSE),VLOOKUP(K1832,'Pontuação'!G$2:H$11,2,FALSE),VLOOKUP(H1832,'Pontuação'!E$2:F$11,2,FALSE),VLOOKUP(M1832,'Pontuação'!K$2:L$11,2,FALSE)),0)</f>
        <v>959</v>
      </c>
      <c r="AG1832" s="12">
        <f t="shared" si="1"/>
        <v>96</v>
      </c>
      <c r="AH1832" s="12" t="str">
        <f t="array" ref="AH1832">IFERROR(INDEX('Pontuação'!G$13:G$191, MATCH(AG1832, 'Pontuação'!F$14:F$191, 0)), "Faixa Indefinida")</f>
        <v>C</v>
      </c>
      <c r="AI1832" s="12">
        <f t="shared" si="2"/>
        <v>0</v>
      </c>
      <c r="AJ1832" s="12">
        <f t="shared" si="3"/>
        <v>0</v>
      </c>
      <c r="AK1832" s="12">
        <f t="shared" si="4"/>
        <v>1</v>
      </c>
      <c r="AL1832" s="12">
        <f t="shared" si="5"/>
        <v>0</v>
      </c>
      <c r="AM1832" s="11"/>
      <c r="AN1832" s="13">
        <v>0.07138159735824968</v>
      </c>
      <c r="AO1832" s="11" t="s">
        <v>99</v>
      </c>
      <c r="AP1832" s="14">
        <v>45931.447850717595</v>
      </c>
    </row>
    <row r="1833">
      <c r="A1833" s="8">
        <v>45926.45417824074</v>
      </c>
      <c r="B1833" s="9" t="s">
        <v>3772</v>
      </c>
      <c r="C1833" s="9" t="s">
        <v>3773</v>
      </c>
      <c r="D1833" s="10">
        <v>5.591996024323E12</v>
      </c>
      <c r="E1833" s="9" t="s">
        <v>75</v>
      </c>
      <c r="F1833" s="9"/>
      <c r="G1833" s="9" t="s">
        <v>69</v>
      </c>
      <c r="H1833" s="9" t="s">
        <v>87</v>
      </c>
      <c r="I1833" s="9" t="s">
        <v>88</v>
      </c>
      <c r="J1833" s="9" t="s">
        <v>47</v>
      </c>
      <c r="K1833" s="9" t="s">
        <v>47</v>
      </c>
      <c r="L1833" s="9" t="s">
        <v>48</v>
      </c>
      <c r="M1833" s="9" t="s">
        <v>47</v>
      </c>
      <c r="N1833" s="9" t="s">
        <v>118</v>
      </c>
      <c r="O1833" s="9" t="s">
        <v>95</v>
      </c>
      <c r="P1833" s="11" t="s">
        <v>51</v>
      </c>
      <c r="Q1833" s="11" t="s">
        <v>89</v>
      </c>
      <c r="R1833" s="11" t="s">
        <v>90</v>
      </c>
      <c r="S1833" s="11" t="s">
        <v>54</v>
      </c>
      <c r="T1833" s="11" t="s">
        <v>55</v>
      </c>
      <c r="U1833" s="11" t="s">
        <v>56</v>
      </c>
      <c r="V1833" s="11"/>
      <c r="W1833" s="11"/>
      <c r="X1833" s="11"/>
      <c r="Y1833" s="11"/>
      <c r="Z1833" s="11"/>
      <c r="AA1833" s="11"/>
      <c r="AB1833" s="11"/>
      <c r="AC1833" s="11"/>
      <c r="AD1833" s="11"/>
      <c r="AE1833" s="11"/>
      <c r="AF1833" s="12">
        <f>ROUNDUP(SUM(VLOOKUP(G1833,'Pontuação'!A$2:B$11,2,FALSE),VLOOKUP(E1833,'Pontuação'!C$2:D$11,2,FALSE),VLOOKUP(I1833,'Pontuação'!I$2:J$11,2,FALSE),VLOOKUP(K1833,'Pontuação'!G$2:H$11,2,FALSE),VLOOKUP(H1833,'Pontuação'!E$2:F$11,2,FALSE),VLOOKUP(M1833,'Pontuação'!K$2:L$11,2,FALSE)),0)</f>
        <v>780</v>
      </c>
      <c r="AG1833" s="12">
        <f t="shared" si="1"/>
        <v>78</v>
      </c>
      <c r="AH1833" s="12" t="str">
        <f t="array" ref="AH1833">IFERROR(INDEX('Pontuação'!G$13:G$191, MATCH(AG1833, 'Pontuação'!F$14:F$191, 0)), "Faixa Indefinida")</f>
        <v>D</v>
      </c>
      <c r="AI1833" s="12">
        <f t="shared" si="2"/>
        <v>0</v>
      </c>
      <c r="AJ1833" s="12">
        <f t="shared" si="3"/>
        <v>0</v>
      </c>
      <c r="AK1833" s="12">
        <f t="shared" si="4"/>
        <v>0</v>
      </c>
      <c r="AL1833" s="12">
        <f t="shared" si="5"/>
        <v>1</v>
      </c>
      <c r="AM1833" s="11"/>
      <c r="AN1833" s="13">
        <v>0.1526739678676396</v>
      </c>
      <c r="AO1833" s="11" t="s">
        <v>110</v>
      </c>
      <c r="AP1833" s="14">
        <v>45931.447850717595</v>
      </c>
    </row>
    <row r="1834">
      <c r="A1834" s="8">
        <v>45926.45716435185</v>
      </c>
      <c r="B1834" s="9" t="s">
        <v>3774</v>
      </c>
      <c r="C1834" s="9" t="s">
        <v>3775</v>
      </c>
      <c r="D1834" s="10">
        <v>5.542999902109E12</v>
      </c>
      <c r="E1834" s="9" t="s">
        <v>75</v>
      </c>
      <c r="F1834" s="9"/>
      <c r="G1834" s="9" t="s">
        <v>69</v>
      </c>
      <c r="H1834" s="9" t="s">
        <v>45</v>
      </c>
      <c r="I1834" s="9" t="s">
        <v>46</v>
      </c>
      <c r="J1834" s="9" t="s">
        <v>47</v>
      </c>
      <c r="K1834" s="9" t="s">
        <v>47</v>
      </c>
      <c r="L1834" s="9" t="s">
        <v>48</v>
      </c>
      <c r="M1834" s="9" t="s">
        <v>47</v>
      </c>
      <c r="N1834" s="9" t="s">
        <v>63</v>
      </c>
      <c r="O1834" s="9" t="s">
        <v>95</v>
      </c>
      <c r="P1834" s="11" t="s">
        <v>51</v>
      </c>
      <c r="Q1834" s="11" t="s">
        <v>121</v>
      </c>
      <c r="R1834" s="11" t="s">
        <v>941</v>
      </c>
      <c r="S1834" s="11" t="s">
        <v>942</v>
      </c>
      <c r="T1834" s="11" t="s">
        <v>55</v>
      </c>
      <c r="U1834" s="11" t="s">
        <v>56</v>
      </c>
      <c r="V1834" s="11"/>
      <c r="W1834" s="11"/>
      <c r="X1834" s="11"/>
      <c r="Y1834" s="11"/>
      <c r="Z1834" s="11"/>
      <c r="AA1834" s="11"/>
      <c r="AB1834" s="11"/>
      <c r="AC1834" s="11"/>
      <c r="AD1834" s="11"/>
      <c r="AE1834" s="11"/>
      <c r="AF1834" s="12">
        <f>ROUNDUP(SUM(VLOOKUP(G1834,'Pontuação'!A$2:B$11,2,FALSE),VLOOKUP(E1834,'Pontuação'!C$2:D$11,2,FALSE),VLOOKUP(I1834,'Pontuação'!I$2:J$11,2,FALSE),VLOOKUP(K1834,'Pontuação'!G$2:H$11,2,FALSE),VLOOKUP(H1834,'Pontuação'!E$2:F$11,2,FALSE),VLOOKUP(M1834,'Pontuação'!K$2:L$11,2,FALSE)),0)</f>
        <v>1005</v>
      </c>
      <c r="AG1834" s="12">
        <f t="shared" si="1"/>
        <v>101</v>
      </c>
      <c r="AH1834" s="12" t="str">
        <f t="array" ref="AH1834">IFERROR(INDEX('Pontuação'!G$13:G$191, MATCH(AG1834, 'Pontuação'!F$14:F$191, 0)), "Faixa Indefinida")</f>
        <v>C</v>
      </c>
      <c r="AI1834" s="12">
        <f t="shared" si="2"/>
        <v>0</v>
      </c>
      <c r="AJ1834" s="12">
        <f t="shared" si="3"/>
        <v>0</v>
      </c>
      <c r="AK1834" s="12">
        <f t="shared" si="4"/>
        <v>1</v>
      </c>
      <c r="AL1834" s="12">
        <f t="shared" si="5"/>
        <v>0</v>
      </c>
      <c r="AM1834" s="11"/>
      <c r="AN1834" s="13">
        <v>0.4075453062455272</v>
      </c>
      <c r="AO1834" s="11" t="s">
        <v>134</v>
      </c>
      <c r="AP1834" s="14">
        <v>45931.447850717595</v>
      </c>
    </row>
    <row r="1835">
      <c r="A1835" s="8">
        <v>45926.45725694444</v>
      </c>
      <c r="B1835" s="9" t="s">
        <v>3776</v>
      </c>
      <c r="C1835" s="9" t="s">
        <v>3777</v>
      </c>
      <c r="D1835" s="10">
        <v>5.531971663957E12</v>
      </c>
      <c r="E1835" s="9" t="s">
        <v>43</v>
      </c>
      <c r="F1835" s="9"/>
      <c r="G1835" s="9" t="s">
        <v>69</v>
      </c>
      <c r="H1835" s="9" t="s">
        <v>61</v>
      </c>
      <c r="I1835" s="9" t="s">
        <v>46</v>
      </c>
      <c r="J1835" s="9" t="s">
        <v>48</v>
      </c>
      <c r="K1835" s="9" t="s">
        <v>47</v>
      </c>
      <c r="L1835" s="9" t="s">
        <v>47</v>
      </c>
      <c r="M1835" s="9" t="s">
        <v>47</v>
      </c>
      <c r="N1835" s="9" t="s">
        <v>63</v>
      </c>
      <c r="O1835" s="9" t="s">
        <v>50</v>
      </c>
      <c r="P1835" s="11" t="s">
        <v>65</v>
      </c>
      <c r="Q1835" s="11" t="s">
        <v>127</v>
      </c>
      <c r="R1835" s="11" t="s">
        <v>128</v>
      </c>
      <c r="S1835" s="11" t="s">
        <v>129</v>
      </c>
      <c r="T1835" s="11" t="s">
        <v>130</v>
      </c>
      <c r="U1835" s="11" t="s">
        <v>47</v>
      </c>
      <c r="V1835" s="11"/>
      <c r="W1835" s="11"/>
      <c r="X1835" s="11"/>
      <c r="Y1835" s="11"/>
      <c r="Z1835" s="11"/>
      <c r="AA1835" s="11"/>
      <c r="AB1835" s="11"/>
      <c r="AC1835" s="11"/>
      <c r="AD1835" s="11"/>
      <c r="AE1835" s="11"/>
      <c r="AF1835" s="12">
        <f>ROUNDUP(SUM(VLOOKUP(G1835,'Pontuação'!A$2:B$11,2,FALSE),VLOOKUP(E1835,'Pontuação'!C$2:D$11,2,FALSE),VLOOKUP(I1835,'Pontuação'!I$2:J$11,2,FALSE),VLOOKUP(K1835,'Pontuação'!G$2:H$11,2,FALSE),VLOOKUP(H1835,'Pontuação'!E$2:F$11,2,FALSE),VLOOKUP(M1835,'Pontuação'!K$2:L$11,2,FALSE)),0)</f>
        <v>943</v>
      </c>
      <c r="AG1835" s="12">
        <f t="shared" si="1"/>
        <v>94</v>
      </c>
      <c r="AH1835" s="12" t="str">
        <f t="array" ref="AH1835">IFERROR(INDEX('Pontuação'!G$13:G$191, MATCH(AG1835, 'Pontuação'!F$14:F$191, 0)), "Faixa Indefinida")</f>
        <v>C</v>
      </c>
      <c r="AI1835" s="12">
        <f t="shared" si="2"/>
        <v>0</v>
      </c>
      <c r="AJ1835" s="12">
        <f t="shared" si="3"/>
        <v>0</v>
      </c>
      <c r="AK1835" s="12">
        <f t="shared" si="4"/>
        <v>1</v>
      </c>
      <c r="AL1835" s="12">
        <f t="shared" si="5"/>
        <v>0</v>
      </c>
      <c r="AM1835" s="11"/>
      <c r="AN1835" s="13">
        <v>0.25148187506748515</v>
      </c>
      <c r="AO1835" s="11" t="s">
        <v>84</v>
      </c>
      <c r="AP1835" s="14">
        <v>45931.447850717595</v>
      </c>
    </row>
    <row r="1836">
      <c r="A1836" s="8">
        <v>45926.45788194444</v>
      </c>
      <c r="B1836" s="9" t="s">
        <v>3778</v>
      </c>
      <c r="C1836" s="9" t="s">
        <v>3779</v>
      </c>
      <c r="D1836" s="10">
        <v>5.521987823286E12</v>
      </c>
      <c r="E1836" s="9" t="s">
        <v>43</v>
      </c>
      <c r="F1836" s="9"/>
      <c r="G1836" s="9" t="s">
        <v>69</v>
      </c>
      <c r="H1836" s="9" t="s">
        <v>61</v>
      </c>
      <c r="I1836" s="9" t="s">
        <v>88</v>
      </c>
      <c r="J1836" s="9" t="s">
        <v>48</v>
      </c>
      <c r="K1836" s="9" t="s">
        <v>47</v>
      </c>
      <c r="L1836" s="9" t="s">
        <v>48</v>
      </c>
      <c r="M1836" s="9" t="s">
        <v>47</v>
      </c>
      <c r="N1836" s="9" t="s">
        <v>79</v>
      </c>
      <c r="O1836" s="9" t="s">
        <v>64</v>
      </c>
      <c r="P1836" s="11" t="s">
        <v>51</v>
      </c>
      <c r="Q1836" s="11" t="s">
        <v>171</v>
      </c>
      <c r="R1836" s="11" t="s">
        <v>107</v>
      </c>
      <c r="S1836" s="11" t="s">
        <v>172</v>
      </c>
      <c r="T1836" s="11" t="s">
        <v>55</v>
      </c>
      <c r="U1836" s="11" t="s">
        <v>56</v>
      </c>
      <c r="V1836" s="11"/>
      <c r="W1836" s="11"/>
      <c r="X1836" s="11"/>
      <c r="Y1836" s="11"/>
      <c r="Z1836" s="11"/>
      <c r="AA1836" s="11"/>
      <c r="AB1836" s="11"/>
      <c r="AC1836" s="11"/>
      <c r="AD1836" s="11"/>
      <c r="AE1836" s="11"/>
      <c r="AF1836" s="12">
        <f>ROUNDUP(SUM(VLOOKUP(G1836,'Pontuação'!A$2:B$11,2,FALSE),VLOOKUP(E1836,'Pontuação'!C$2:D$11,2,FALSE),VLOOKUP(I1836,'Pontuação'!I$2:J$11,2,FALSE),VLOOKUP(K1836,'Pontuação'!G$2:H$11,2,FALSE),VLOOKUP(H1836,'Pontuação'!E$2:F$11,2,FALSE),VLOOKUP(M1836,'Pontuação'!K$2:L$11,2,FALSE)),0)</f>
        <v>807</v>
      </c>
      <c r="AG1836" s="12">
        <f t="shared" si="1"/>
        <v>81</v>
      </c>
      <c r="AH1836" s="12" t="str">
        <f t="array" ref="AH1836">IFERROR(INDEX('Pontuação'!G$13:G$191, MATCH(AG1836, 'Pontuação'!F$14:F$191, 0)), "Faixa Indefinida")</f>
        <v>D</v>
      </c>
      <c r="AI1836" s="12">
        <f t="shared" si="2"/>
        <v>0</v>
      </c>
      <c r="AJ1836" s="12">
        <f t="shared" si="3"/>
        <v>0</v>
      </c>
      <c r="AK1836" s="12">
        <f t="shared" si="4"/>
        <v>0</v>
      </c>
      <c r="AL1836" s="12">
        <f t="shared" si="5"/>
        <v>1</v>
      </c>
      <c r="AM1836" s="11"/>
      <c r="AN1836" s="13">
        <v>0.4252567350499586</v>
      </c>
      <c r="AO1836" s="11" t="s">
        <v>151</v>
      </c>
      <c r="AP1836" s="14">
        <v>45931.447850717595</v>
      </c>
    </row>
    <row r="1837">
      <c r="A1837" s="8">
        <v>45926.459965277776</v>
      </c>
      <c r="B1837" s="9" t="s">
        <v>3780</v>
      </c>
      <c r="C1837" s="9" t="s">
        <v>3781</v>
      </c>
      <c r="D1837" s="10">
        <v>5.521959392824E12</v>
      </c>
      <c r="E1837" s="9" t="s">
        <v>43</v>
      </c>
      <c r="F1837" s="9"/>
      <c r="G1837" s="9" t="s">
        <v>76</v>
      </c>
      <c r="H1837" s="9" t="s">
        <v>61</v>
      </c>
      <c r="I1837" s="9" t="s">
        <v>46</v>
      </c>
      <c r="J1837" s="9" t="s">
        <v>47</v>
      </c>
      <c r="K1837" s="9" t="s">
        <v>47</v>
      </c>
      <c r="L1837" s="9" t="s">
        <v>48</v>
      </c>
      <c r="M1837" s="9" t="s">
        <v>47</v>
      </c>
      <c r="N1837" s="9" t="s">
        <v>49</v>
      </c>
      <c r="O1837" s="9" t="s">
        <v>64</v>
      </c>
      <c r="P1837" s="11" t="s">
        <v>80</v>
      </c>
      <c r="Q1837" s="11" t="s">
        <v>81</v>
      </c>
      <c r="R1837" s="11" t="s">
        <v>82</v>
      </c>
      <c r="S1837" s="11">
        <v>7.50940275538E11</v>
      </c>
      <c r="T1837" s="11" t="s">
        <v>83</v>
      </c>
      <c r="U1837" s="11" t="s">
        <v>47</v>
      </c>
      <c r="V1837" s="11"/>
      <c r="W1837" s="11"/>
      <c r="X1837" s="11"/>
      <c r="Y1837" s="11"/>
      <c r="Z1837" s="11"/>
      <c r="AA1837" s="11"/>
      <c r="AB1837" s="11"/>
      <c r="AC1837" s="11"/>
      <c r="AD1837" s="11"/>
      <c r="AE1837" s="11"/>
      <c r="AF1837" s="12">
        <f>ROUNDUP(SUM(VLOOKUP(G1837,'Pontuação'!A$2:B$11,2,FALSE),VLOOKUP(E1837,'Pontuação'!C$2:D$11,2,FALSE),VLOOKUP(I1837,'Pontuação'!I$2:J$11,2,FALSE),VLOOKUP(K1837,'Pontuação'!G$2:H$11,2,FALSE),VLOOKUP(H1837,'Pontuação'!E$2:F$11,2,FALSE),VLOOKUP(M1837,'Pontuação'!K$2:L$11,2,FALSE)),0)</f>
        <v>1062</v>
      </c>
      <c r="AG1837" s="12">
        <f t="shared" si="1"/>
        <v>106</v>
      </c>
      <c r="AH1837" s="12" t="str">
        <f t="array" ref="AH1837">IFERROR(INDEX('Pontuação'!G$13:G$191, MATCH(AG1837, 'Pontuação'!F$14:F$191, 0)), "Faixa Indefinida")</f>
        <v>B</v>
      </c>
      <c r="AI1837" s="12">
        <f t="shared" si="2"/>
        <v>0</v>
      </c>
      <c r="AJ1837" s="12">
        <f t="shared" si="3"/>
        <v>1</v>
      </c>
      <c r="AK1837" s="12">
        <f t="shared" si="4"/>
        <v>0</v>
      </c>
      <c r="AL1837" s="12">
        <f t="shared" si="5"/>
        <v>0</v>
      </c>
      <c r="AM1837" s="11"/>
      <c r="AN1837" s="13">
        <v>0.15385915124582997</v>
      </c>
      <c r="AO1837" s="11" t="s">
        <v>110</v>
      </c>
      <c r="AP1837" s="14">
        <v>45931.447850717595</v>
      </c>
    </row>
    <row r="1838">
      <c r="A1838" s="8">
        <v>45926.46212962963</v>
      </c>
      <c r="B1838" s="9" t="s">
        <v>3782</v>
      </c>
      <c r="C1838" s="9" t="s">
        <v>3783</v>
      </c>
      <c r="D1838" s="10">
        <v>5.591981618873E12</v>
      </c>
      <c r="E1838" s="9" t="s">
        <v>43</v>
      </c>
      <c r="F1838" s="9"/>
      <c r="G1838" s="9" t="s">
        <v>69</v>
      </c>
      <c r="H1838" s="9" t="s">
        <v>45</v>
      </c>
      <c r="I1838" s="9" t="s">
        <v>106</v>
      </c>
      <c r="J1838" s="9" t="s">
        <v>47</v>
      </c>
      <c r="K1838" s="9" t="s">
        <v>47</v>
      </c>
      <c r="L1838" s="9" t="s">
        <v>48</v>
      </c>
      <c r="M1838" s="9" t="s">
        <v>48</v>
      </c>
      <c r="N1838" s="9" t="s">
        <v>63</v>
      </c>
      <c r="O1838" s="9" t="s">
        <v>70</v>
      </c>
      <c r="P1838" s="11" t="s">
        <v>51</v>
      </c>
      <c r="Q1838" s="11" t="s">
        <v>71</v>
      </c>
      <c r="R1838" s="11" t="s">
        <v>107</v>
      </c>
      <c r="S1838" s="11" t="s">
        <v>380</v>
      </c>
      <c r="T1838" s="11" t="s">
        <v>55</v>
      </c>
      <c r="U1838" s="11" t="s">
        <v>56</v>
      </c>
      <c r="V1838" s="11"/>
      <c r="W1838" s="11"/>
      <c r="X1838" s="11"/>
      <c r="Y1838" s="11"/>
      <c r="Z1838" s="11"/>
      <c r="AA1838" s="11"/>
      <c r="AB1838" s="11"/>
      <c r="AC1838" s="11"/>
      <c r="AD1838" s="11"/>
      <c r="AE1838" s="11"/>
      <c r="AF1838" s="12">
        <f>ROUNDUP(SUM(VLOOKUP(G1838,'Pontuação'!A$2:B$11,2,FALSE),VLOOKUP(E1838,'Pontuação'!C$2:D$11,2,FALSE),VLOOKUP(I1838,'Pontuação'!I$2:J$11,2,FALSE),VLOOKUP(K1838,'Pontuação'!G$2:H$11,2,FALSE),VLOOKUP(H1838,'Pontuação'!E$2:F$11,2,FALSE),VLOOKUP(M1838,'Pontuação'!K$2:L$11,2,FALSE)),0)</f>
        <v>1085</v>
      </c>
      <c r="AG1838" s="12">
        <f t="shared" si="1"/>
        <v>109</v>
      </c>
      <c r="AH1838" s="12" t="str">
        <f t="array" ref="AH1838">IFERROR(INDEX('Pontuação'!G$13:G$191, MATCH(AG1838, 'Pontuação'!F$14:F$191, 0)), "Faixa Indefinida")</f>
        <v>B</v>
      </c>
      <c r="AI1838" s="12">
        <f t="shared" si="2"/>
        <v>0</v>
      </c>
      <c r="AJ1838" s="12">
        <f t="shared" si="3"/>
        <v>1</v>
      </c>
      <c r="AK1838" s="12">
        <f t="shared" si="4"/>
        <v>0</v>
      </c>
      <c r="AL1838" s="12">
        <f t="shared" si="5"/>
        <v>0</v>
      </c>
      <c r="AM1838" s="11"/>
      <c r="AN1838" s="13">
        <v>0.4157205088228206</v>
      </c>
      <c r="AO1838" s="11" t="s">
        <v>134</v>
      </c>
      <c r="AP1838" s="14">
        <v>45931.447850717595</v>
      </c>
    </row>
    <row r="1839">
      <c r="A1839" s="8">
        <v>45926.467199074075</v>
      </c>
      <c r="B1839" s="9" t="s">
        <v>3784</v>
      </c>
      <c r="C1839" s="9" t="s">
        <v>3785</v>
      </c>
      <c r="D1839" s="10">
        <v>5.562981762351E12</v>
      </c>
      <c r="E1839" s="9" t="s">
        <v>43</v>
      </c>
      <c r="F1839" s="9"/>
      <c r="G1839" s="9" t="s">
        <v>76</v>
      </c>
      <c r="H1839" s="9" t="s">
        <v>61</v>
      </c>
      <c r="I1839" s="9" t="s">
        <v>78</v>
      </c>
      <c r="J1839" s="9" t="s">
        <v>47</v>
      </c>
      <c r="K1839" s="9" t="s">
        <v>47</v>
      </c>
      <c r="L1839" s="9" t="s">
        <v>48</v>
      </c>
      <c r="M1839" s="9" t="s">
        <v>48</v>
      </c>
      <c r="N1839" s="9" t="s">
        <v>63</v>
      </c>
      <c r="O1839" s="9" t="s">
        <v>64</v>
      </c>
      <c r="P1839" s="11" t="s">
        <v>51</v>
      </c>
      <c r="Q1839" s="11" t="s">
        <v>137</v>
      </c>
      <c r="R1839" s="11" t="s">
        <v>107</v>
      </c>
      <c r="S1839" s="11" t="s">
        <v>254</v>
      </c>
      <c r="T1839" s="11" t="s">
        <v>55</v>
      </c>
      <c r="U1839" s="11" t="s">
        <v>47</v>
      </c>
      <c r="V1839" s="11"/>
      <c r="W1839" s="11"/>
      <c r="X1839" s="11"/>
      <c r="Y1839" s="11"/>
      <c r="Z1839" s="11"/>
      <c r="AA1839" s="11"/>
      <c r="AB1839" s="11"/>
      <c r="AC1839" s="11"/>
      <c r="AD1839" s="11"/>
      <c r="AE1839" s="11"/>
      <c r="AF1839" s="12">
        <f>ROUNDUP(SUM(VLOOKUP(G1839,'Pontuação'!A$2:B$11,2,FALSE),VLOOKUP(E1839,'Pontuação'!C$2:D$11,2,FALSE),VLOOKUP(I1839,'Pontuação'!I$2:J$11,2,FALSE),VLOOKUP(K1839,'Pontuação'!G$2:H$11,2,FALSE),VLOOKUP(H1839,'Pontuação'!E$2:F$11,2,FALSE),VLOOKUP(M1839,'Pontuação'!K$2:L$11,2,FALSE)),0)</f>
        <v>1162</v>
      </c>
      <c r="AG1839" s="12">
        <f t="shared" si="1"/>
        <v>116</v>
      </c>
      <c r="AH1839" s="12" t="str">
        <f t="array" ref="AH1839">IFERROR(INDEX('Pontuação'!G$13:G$191, MATCH(AG1839, 'Pontuação'!F$14:F$191, 0)), "Faixa Indefinida")</f>
        <v>B</v>
      </c>
      <c r="AI1839" s="12">
        <f t="shared" si="2"/>
        <v>0</v>
      </c>
      <c r="AJ1839" s="12">
        <f t="shared" si="3"/>
        <v>1</v>
      </c>
      <c r="AK1839" s="12">
        <f t="shared" si="4"/>
        <v>0</v>
      </c>
      <c r="AL1839" s="12">
        <f t="shared" si="5"/>
        <v>0</v>
      </c>
      <c r="AM1839" s="11"/>
      <c r="AN1839" s="13">
        <v>0.2592395280733587</v>
      </c>
      <c r="AO1839" s="11" t="s">
        <v>91</v>
      </c>
      <c r="AP1839" s="14">
        <v>45931.447850717595</v>
      </c>
    </row>
    <row r="1840">
      <c r="A1840" s="8">
        <v>45926.46797453704</v>
      </c>
      <c r="B1840" s="9" t="s">
        <v>3786</v>
      </c>
      <c r="C1840" s="9" t="s">
        <v>3787</v>
      </c>
      <c r="D1840" s="10">
        <v>5.561983157575E12</v>
      </c>
      <c r="E1840" s="9" t="s">
        <v>75</v>
      </c>
      <c r="F1840" s="9"/>
      <c r="G1840" s="9" t="s">
        <v>60</v>
      </c>
      <c r="H1840" s="9" t="s">
        <v>87</v>
      </c>
      <c r="I1840" s="9" t="s">
        <v>88</v>
      </c>
      <c r="J1840" s="9" t="s">
        <v>47</v>
      </c>
      <c r="K1840" s="9" t="s">
        <v>48</v>
      </c>
      <c r="L1840" s="9" t="s">
        <v>47</v>
      </c>
      <c r="M1840" s="9" t="s">
        <v>48</v>
      </c>
      <c r="N1840" s="9" t="s">
        <v>79</v>
      </c>
      <c r="O1840" s="9" t="s">
        <v>70</v>
      </c>
      <c r="P1840" s="11" t="s">
        <v>51</v>
      </c>
      <c r="Q1840" s="11" t="s">
        <v>52</v>
      </c>
      <c r="R1840" s="11" t="s">
        <v>53</v>
      </c>
      <c r="S1840" s="11" t="s">
        <v>54</v>
      </c>
      <c r="T1840" s="11" t="s">
        <v>55</v>
      </c>
      <c r="U1840" s="11" t="s">
        <v>56</v>
      </c>
      <c r="V1840" s="11"/>
      <c r="W1840" s="11"/>
      <c r="X1840" s="11"/>
      <c r="Y1840" s="11"/>
      <c r="Z1840" s="11"/>
      <c r="AA1840" s="11"/>
      <c r="AB1840" s="11"/>
      <c r="AC1840" s="11"/>
      <c r="AD1840" s="11"/>
      <c r="AE1840" s="11"/>
      <c r="AF1840" s="12">
        <f>ROUNDUP(SUM(VLOOKUP(G1840,'Pontuação'!A$2:B$11,2,FALSE),VLOOKUP(E1840,'Pontuação'!C$2:D$11,2,FALSE),VLOOKUP(I1840,'Pontuação'!I$2:J$11,2,FALSE),VLOOKUP(K1840,'Pontuação'!G$2:H$11,2,FALSE),VLOOKUP(H1840,'Pontuação'!E$2:F$11,2,FALSE),VLOOKUP(M1840,'Pontuação'!K$2:L$11,2,FALSE)),0)</f>
        <v>1168</v>
      </c>
      <c r="AG1840" s="12">
        <f t="shared" si="1"/>
        <v>117</v>
      </c>
      <c r="AH1840" s="12" t="str">
        <f t="array" ref="AH1840">IFERROR(INDEX('Pontuação'!G$13:G$191, MATCH(AG1840, 'Pontuação'!F$14:F$191, 0)), "Faixa Indefinida")</f>
        <v>B</v>
      </c>
      <c r="AI1840" s="12">
        <f t="shared" si="2"/>
        <v>0</v>
      </c>
      <c r="AJ1840" s="12">
        <f t="shared" si="3"/>
        <v>1</v>
      </c>
      <c r="AK1840" s="12">
        <f t="shared" si="4"/>
        <v>0</v>
      </c>
      <c r="AL1840" s="12">
        <f t="shared" si="5"/>
        <v>0</v>
      </c>
      <c r="AM1840" s="11"/>
      <c r="AN1840" s="13">
        <v>0.29687870693243396</v>
      </c>
      <c r="AO1840" s="11" t="s">
        <v>124</v>
      </c>
      <c r="AP1840" s="14">
        <v>45931.447850717595</v>
      </c>
    </row>
    <row r="1841">
      <c r="A1841" s="8">
        <v>45926.4690625</v>
      </c>
      <c r="B1841" s="9" t="s">
        <v>3788</v>
      </c>
      <c r="C1841" s="9" t="s">
        <v>3789</v>
      </c>
      <c r="D1841" s="10">
        <v>5.513997164617E12</v>
      </c>
      <c r="E1841" s="9" t="s">
        <v>75</v>
      </c>
      <c r="F1841" s="9"/>
      <c r="G1841" s="9" t="s">
        <v>44</v>
      </c>
      <c r="H1841" s="9" t="s">
        <v>45</v>
      </c>
      <c r="I1841" s="9" t="s">
        <v>78</v>
      </c>
      <c r="J1841" s="9" t="s">
        <v>48</v>
      </c>
      <c r="K1841" s="9" t="s">
        <v>47</v>
      </c>
      <c r="L1841" s="9" t="s">
        <v>48</v>
      </c>
      <c r="M1841" s="9" t="s">
        <v>47</v>
      </c>
      <c r="N1841" s="9" t="s">
        <v>63</v>
      </c>
      <c r="O1841" s="9" t="s">
        <v>50</v>
      </c>
      <c r="P1841" s="11" t="s">
        <v>51</v>
      </c>
      <c r="Q1841" s="11" t="s">
        <v>203</v>
      </c>
      <c r="R1841" s="11" t="s">
        <v>593</v>
      </c>
      <c r="S1841" s="11" t="s">
        <v>380</v>
      </c>
      <c r="T1841" s="11" t="s">
        <v>55</v>
      </c>
      <c r="U1841" s="11" t="s">
        <v>56</v>
      </c>
      <c r="V1841" s="11"/>
      <c r="W1841" s="11"/>
      <c r="X1841" s="11"/>
      <c r="Y1841" s="11"/>
      <c r="Z1841" s="11"/>
      <c r="AA1841" s="11"/>
      <c r="AB1841" s="11"/>
      <c r="AC1841" s="11"/>
      <c r="AD1841" s="11"/>
      <c r="AE1841" s="11"/>
      <c r="AF1841" s="12">
        <f>ROUNDUP(SUM(VLOOKUP(G1841,'Pontuação'!A$2:B$11,2,FALSE),VLOOKUP(E1841,'Pontuação'!C$2:D$11,2,FALSE),VLOOKUP(I1841,'Pontuação'!I$2:J$11,2,FALSE),VLOOKUP(K1841,'Pontuação'!G$2:H$11,2,FALSE),VLOOKUP(H1841,'Pontuação'!E$2:F$11,2,FALSE),VLOOKUP(M1841,'Pontuação'!K$2:L$11,2,FALSE)),0)</f>
        <v>1006</v>
      </c>
      <c r="AG1841" s="12">
        <f t="shared" si="1"/>
        <v>101</v>
      </c>
      <c r="AH1841" s="12" t="str">
        <f t="array" ref="AH1841">IFERROR(INDEX('Pontuação'!G$13:G$191, MATCH(AG1841, 'Pontuação'!F$14:F$191, 0)), "Faixa Indefinida")</f>
        <v>C</v>
      </c>
      <c r="AI1841" s="12">
        <f t="shared" si="2"/>
        <v>0</v>
      </c>
      <c r="AJ1841" s="12">
        <f t="shared" si="3"/>
        <v>0</v>
      </c>
      <c r="AK1841" s="12">
        <f t="shared" si="4"/>
        <v>1</v>
      </c>
      <c r="AL1841" s="12">
        <f t="shared" si="5"/>
        <v>0</v>
      </c>
      <c r="AM1841" s="11"/>
      <c r="AN1841" s="13">
        <v>0.5419245812000365</v>
      </c>
      <c r="AO1841" s="11" t="s">
        <v>57</v>
      </c>
      <c r="AP1841" s="14">
        <v>45931.447850717595</v>
      </c>
    </row>
    <row r="1842">
      <c r="A1842" s="8">
        <v>45926.46931712963</v>
      </c>
      <c r="B1842" s="9" t="s">
        <v>3790</v>
      </c>
      <c r="C1842" s="9" t="s">
        <v>3791</v>
      </c>
      <c r="D1842" s="10">
        <v>5.541998309482E12</v>
      </c>
      <c r="E1842" s="9" t="s">
        <v>43</v>
      </c>
      <c r="F1842" s="9"/>
      <c r="G1842" s="9" t="s">
        <v>60</v>
      </c>
      <c r="H1842" s="9" t="s">
        <v>61</v>
      </c>
      <c r="I1842" s="9" t="s">
        <v>78</v>
      </c>
      <c r="J1842" s="9" t="s">
        <v>48</v>
      </c>
      <c r="K1842" s="9" t="s">
        <v>47</v>
      </c>
      <c r="L1842" s="9" t="s">
        <v>47</v>
      </c>
      <c r="M1842" s="9" t="s">
        <v>47</v>
      </c>
      <c r="N1842" s="9" t="s">
        <v>49</v>
      </c>
      <c r="O1842" s="9" t="s">
        <v>50</v>
      </c>
      <c r="P1842" s="11" t="s">
        <v>51</v>
      </c>
      <c r="Q1842" s="11" t="s">
        <v>52</v>
      </c>
      <c r="R1842" s="11" t="s">
        <v>53</v>
      </c>
      <c r="S1842" s="11" t="s">
        <v>72</v>
      </c>
      <c r="T1842" s="11" t="s">
        <v>65</v>
      </c>
      <c r="U1842" s="11" t="s">
        <v>47</v>
      </c>
      <c r="V1842" s="11"/>
      <c r="W1842" s="11"/>
      <c r="X1842" s="11"/>
      <c r="Y1842" s="11"/>
      <c r="Z1842" s="11"/>
      <c r="AA1842" s="11"/>
      <c r="AB1842" s="11"/>
      <c r="AC1842" s="11"/>
      <c r="AD1842" s="11"/>
      <c r="AE1842" s="11"/>
      <c r="AF1842" s="12">
        <f>ROUNDUP(SUM(VLOOKUP(G1842,'Pontuação'!A$2:B$11,2,FALSE),VLOOKUP(E1842,'Pontuação'!C$2:D$11,2,FALSE),VLOOKUP(I1842,'Pontuação'!I$2:J$11,2,FALSE),VLOOKUP(K1842,'Pontuação'!G$2:H$11,2,FALSE),VLOOKUP(H1842,'Pontuação'!E$2:F$11,2,FALSE),VLOOKUP(M1842,'Pontuação'!K$2:L$11,2,FALSE)),0)</f>
        <v>1021</v>
      </c>
      <c r="AG1842" s="12">
        <f t="shared" si="1"/>
        <v>102</v>
      </c>
      <c r="AH1842" s="12" t="str">
        <f t="array" ref="AH1842">IFERROR(INDEX('Pontuação'!G$13:G$191, MATCH(AG1842, 'Pontuação'!F$14:F$191, 0)), "Faixa Indefinida")</f>
        <v>C</v>
      </c>
      <c r="AI1842" s="12">
        <f t="shared" si="2"/>
        <v>0</v>
      </c>
      <c r="AJ1842" s="12">
        <f t="shared" si="3"/>
        <v>0</v>
      </c>
      <c r="AK1842" s="12">
        <f t="shared" si="4"/>
        <v>1</v>
      </c>
      <c r="AL1842" s="12">
        <f t="shared" si="5"/>
        <v>0</v>
      </c>
      <c r="AM1842" s="11"/>
      <c r="AN1842" s="13">
        <v>0.22818369396656604</v>
      </c>
      <c r="AO1842" s="11" t="s">
        <v>84</v>
      </c>
      <c r="AP1842" s="14">
        <v>45931.447850717595</v>
      </c>
    </row>
    <row r="1843">
      <c r="A1843" s="8">
        <v>45926.46978009259</v>
      </c>
      <c r="B1843" s="9" t="s">
        <v>3792</v>
      </c>
      <c r="C1843" s="9" t="s">
        <v>3793</v>
      </c>
      <c r="D1843" s="10">
        <v>5.547999968355E12</v>
      </c>
      <c r="E1843" s="9" t="s">
        <v>43</v>
      </c>
      <c r="F1843" s="9"/>
      <c r="G1843" s="9" t="s">
        <v>60</v>
      </c>
      <c r="H1843" s="9" t="s">
        <v>61</v>
      </c>
      <c r="I1843" s="9" t="s">
        <v>46</v>
      </c>
      <c r="J1843" s="9" t="s">
        <v>48</v>
      </c>
      <c r="K1843" s="9" t="s">
        <v>48</v>
      </c>
      <c r="L1843" s="9" t="s">
        <v>47</v>
      </c>
      <c r="M1843" s="9" t="s">
        <v>48</v>
      </c>
      <c r="N1843" s="9" t="s">
        <v>63</v>
      </c>
      <c r="O1843" s="9" t="s">
        <v>50</v>
      </c>
      <c r="P1843" s="11" t="s">
        <v>51</v>
      </c>
      <c r="Q1843" s="11" t="s">
        <v>203</v>
      </c>
      <c r="R1843" s="11" t="s">
        <v>415</v>
      </c>
      <c r="S1843" s="11" t="s">
        <v>416</v>
      </c>
      <c r="T1843" s="11" t="s">
        <v>55</v>
      </c>
      <c r="U1843" s="11" t="s">
        <v>56</v>
      </c>
      <c r="V1843" s="11"/>
      <c r="W1843" s="11"/>
      <c r="X1843" s="11"/>
      <c r="Y1843" s="11"/>
      <c r="Z1843" s="11"/>
      <c r="AA1843" s="11"/>
      <c r="AB1843" s="11"/>
      <c r="AC1843" s="11"/>
      <c r="AD1843" s="11"/>
      <c r="AE1843" s="11"/>
      <c r="AF1843" s="12">
        <f>ROUNDUP(SUM(VLOOKUP(G1843,'Pontuação'!A$2:B$11,2,FALSE),VLOOKUP(E1843,'Pontuação'!C$2:D$11,2,FALSE),VLOOKUP(I1843,'Pontuação'!I$2:J$11,2,FALSE),VLOOKUP(K1843,'Pontuação'!G$2:H$11,2,FALSE),VLOOKUP(H1843,'Pontuação'!E$2:F$11,2,FALSE),VLOOKUP(M1843,'Pontuação'!K$2:L$11,2,FALSE)),0)</f>
        <v>1331</v>
      </c>
      <c r="AG1843" s="12">
        <f t="shared" si="1"/>
        <v>133</v>
      </c>
      <c r="AH1843" s="12" t="str">
        <f t="array" ref="AH1843">IFERROR(INDEX('Pontuação'!G$13:G$191, MATCH(AG1843, 'Pontuação'!F$14:F$191, 0)), "Faixa Indefinida")</f>
        <v>A</v>
      </c>
      <c r="AI1843" s="12">
        <f t="shared" si="2"/>
        <v>1</v>
      </c>
      <c r="AJ1843" s="12">
        <f t="shared" si="3"/>
        <v>0</v>
      </c>
      <c r="AK1843" s="12">
        <f t="shared" si="4"/>
        <v>0</v>
      </c>
      <c r="AL1843" s="12">
        <f t="shared" si="5"/>
        <v>0</v>
      </c>
      <c r="AM1843" s="11"/>
      <c r="AN1843" s="13">
        <v>0.6741856537275969</v>
      </c>
      <c r="AO1843" s="11" t="s">
        <v>57</v>
      </c>
      <c r="AP1843" s="14">
        <v>45931.447850717595</v>
      </c>
    </row>
    <row r="1844">
      <c r="A1844" s="8">
        <v>45926.469872685186</v>
      </c>
      <c r="B1844" s="9" t="s">
        <v>3794</v>
      </c>
      <c r="C1844" s="9" t="s">
        <v>3795</v>
      </c>
      <c r="D1844" s="10">
        <v>5.521993296654E12</v>
      </c>
      <c r="E1844" s="9" t="s">
        <v>75</v>
      </c>
      <c r="F1844" s="9"/>
      <c r="G1844" s="9" t="s">
        <v>44</v>
      </c>
      <c r="H1844" s="9" t="s">
        <v>77</v>
      </c>
      <c r="I1844" s="9" t="s">
        <v>88</v>
      </c>
      <c r="J1844" s="9" t="s">
        <v>47</v>
      </c>
      <c r="K1844" s="9" t="s">
        <v>47</v>
      </c>
      <c r="L1844" s="9" t="s">
        <v>47</v>
      </c>
      <c r="M1844" s="9" t="s">
        <v>48</v>
      </c>
      <c r="N1844" s="9" t="s">
        <v>63</v>
      </c>
      <c r="O1844" s="9" t="s">
        <v>50</v>
      </c>
      <c r="P1844" s="11" t="s">
        <v>51</v>
      </c>
      <c r="Q1844" s="11" t="s">
        <v>52</v>
      </c>
      <c r="R1844" s="11" t="s">
        <v>53</v>
      </c>
      <c r="S1844" s="11" t="s">
        <v>54</v>
      </c>
      <c r="T1844" s="11" t="s">
        <v>55</v>
      </c>
      <c r="U1844" s="11" t="s">
        <v>56</v>
      </c>
      <c r="V1844" s="11"/>
      <c r="W1844" s="11"/>
      <c r="X1844" s="11"/>
      <c r="Y1844" s="11"/>
      <c r="Z1844" s="11"/>
      <c r="AA1844" s="11"/>
      <c r="AB1844" s="11"/>
      <c r="AC1844" s="11"/>
      <c r="AD1844" s="11"/>
      <c r="AE1844" s="11"/>
      <c r="AF1844" s="12">
        <f>ROUNDUP(SUM(VLOOKUP(G1844,'Pontuação'!A$2:B$11,2,FALSE),VLOOKUP(E1844,'Pontuação'!C$2:D$11,2,FALSE),VLOOKUP(I1844,'Pontuação'!I$2:J$11,2,FALSE),VLOOKUP(K1844,'Pontuação'!G$2:H$11,2,FALSE),VLOOKUP(H1844,'Pontuação'!E$2:F$11,2,FALSE),VLOOKUP(M1844,'Pontuação'!K$2:L$11,2,FALSE)),0)</f>
        <v>1016</v>
      </c>
      <c r="AG1844" s="12">
        <f t="shared" si="1"/>
        <v>102</v>
      </c>
      <c r="AH1844" s="12" t="str">
        <f t="array" ref="AH1844">IFERROR(INDEX('Pontuação'!G$13:G$191, MATCH(AG1844, 'Pontuação'!F$14:F$191, 0)), "Faixa Indefinida")</f>
        <v>C</v>
      </c>
      <c r="AI1844" s="12">
        <f t="shared" si="2"/>
        <v>0</v>
      </c>
      <c r="AJ1844" s="12">
        <f t="shared" si="3"/>
        <v>0</v>
      </c>
      <c r="AK1844" s="12">
        <f t="shared" si="4"/>
        <v>1</v>
      </c>
      <c r="AL1844" s="12">
        <f t="shared" si="5"/>
        <v>0</v>
      </c>
      <c r="AM1844" s="11"/>
      <c r="AN1844" s="13">
        <v>0.2670320010835987</v>
      </c>
      <c r="AO1844" s="11" t="s">
        <v>91</v>
      </c>
      <c r="AP1844" s="14">
        <v>45931.447850717595</v>
      </c>
    </row>
    <row r="1845">
      <c r="A1845" s="8">
        <v>45926.46991898148</v>
      </c>
      <c r="B1845" s="9" t="s">
        <v>3796</v>
      </c>
      <c r="C1845" s="9" t="s">
        <v>3797</v>
      </c>
      <c r="D1845" s="10">
        <v>5.581995373201E12</v>
      </c>
      <c r="E1845" s="9" t="s">
        <v>43</v>
      </c>
      <c r="F1845" s="9"/>
      <c r="G1845" s="9" t="s">
        <v>44</v>
      </c>
      <c r="H1845" s="9" t="s">
        <v>61</v>
      </c>
      <c r="I1845" s="9" t="s">
        <v>78</v>
      </c>
      <c r="J1845" s="9" t="s">
        <v>47</v>
      </c>
      <c r="K1845" s="9" t="s">
        <v>47</v>
      </c>
      <c r="L1845" s="9" t="s">
        <v>48</v>
      </c>
      <c r="M1845" s="9" t="s">
        <v>47</v>
      </c>
      <c r="N1845" s="9" t="s">
        <v>63</v>
      </c>
      <c r="O1845" s="9" t="s">
        <v>95</v>
      </c>
      <c r="P1845" s="11" t="s">
        <v>51</v>
      </c>
      <c r="Q1845" s="11" t="s">
        <v>89</v>
      </c>
      <c r="R1845" s="11" t="s">
        <v>90</v>
      </c>
      <c r="S1845" s="11" t="s">
        <v>54</v>
      </c>
      <c r="T1845" s="11" t="s">
        <v>55</v>
      </c>
      <c r="U1845" s="11" t="s">
        <v>47</v>
      </c>
      <c r="V1845" s="11"/>
      <c r="W1845" s="11"/>
      <c r="X1845" s="11"/>
      <c r="Y1845" s="11"/>
      <c r="Z1845" s="11"/>
      <c r="AA1845" s="11"/>
      <c r="AB1845" s="11"/>
      <c r="AC1845" s="11"/>
      <c r="AD1845" s="11"/>
      <c r="AE1845" s="11"/>
      <c r="AF1845" s="12">
        <f>ROUNDUP(SUM(VLOOKUP(G1845,'Pontuação'!A$2:B$11,2,FALSE),VLOOKUP(E1845,'Pontuação'!C$2:D$11,2,FALSE),VLOOKUP(I1845,'Pontuação'!I$2:J$11,2,FALSE),VLOOKUP(K1845,'Pontuação'!G$2:H$11,2,FALSE),VLOOKUP(H1845,'Pontuação'!E$2:F$11,2,FALSE),VLOOKUP(M1845,'Pontuação'!K$2:L$11,2,FALSE)),0)</f>
        <v>944</v>
      </c>
      <c r="AG1845" s="12">
        <f t="shared" si="1"/>
        <v>94</v>
      </c>
      <c r="AH1845" s="12" t="str">
        <f t="array" ref="AH1845">IFERROR(INDEX('Pontuação'!G$13:G$191, MATCH(AG1845, 'Pontuação'!F$14:F$191, 0)), "Faixa Indefinida")</f>
        <v>C</v>
      </c>
      <c r="AI1845" s="12">
        <f t="shared" si="2"/>
        <v>0</v>
      </c>
      <c r="AJ1845" s="12">
        <f t="shared" si="3"/>
        <v>0</v>
      </c>
      <c r="AK1845" s="12">
        <f t="shared" si="4"/>
        <v>1</v>
      </c>
      <c r="AL1845" s="12">
        <f t="shared" si="5"/>
        <v>0</v>
      </c>
      <c r="AM1845" s="11"/>
      <c r="AN1845" s="13">
        <v>0.1662083585507506</v>
      </c>
      <c r="AO1845" s="11" t="s">
        <v>110</v>
      </c>
      <c r="AP1845" s="14">
        <v>45931.447850717595</v>
      </c>
    </row>
    <row r="1846">
      <c r="A1846" s="8">
        <v>45926.47200231482</v>
      </c>
      <c r="B1846" s="9" t="s">
        <v>3798</v>
      </c>
      <c r="C1846" s="9" t="s">
        <v>3799</v>
      </c>
      <c r="D1846" s="10">
        <v>5.548996768285E12</v>
      </c>
      <c r="E1846" s="9" t="s">
        <v>43</v>
      </c>
      <c r="F1846" s="9"/>
      <c r="G1846" s="9" t="s">
        <v>69</v>
      </c>
      <c r="H1846" s="9" t="s">
        <v>61</v>
      </c>
      <c r="I1846" s="9" t="s">
        <v>46</v>
      </c>
      <c r="J1846" s="9" t="s">
        <v>47</v>
      </c>
      <c r="K1846" s="9" t="s">
        <v>47</v>
      </c>
      <c r="L1846" s="9" t="s">
        <v>48</v>
      </c>
      <c r="M1846" s="9" t="s">
        <v>47</v>
      </c>
      <c r="N1846" s="9" t="s">
        <v>63</v>
      </c>
      <c r="O1846" s="9" t="s">
        <v>64</v>
      </c>
      <c r="P1846" s="11" t="s">
        <v>51</v>
      </c>
      <c r="Q1846" s="11" t="s">
        <v>141</v>
      </c>
      <c r="R1846" s="11" t="s">
        <v>90</v>
      </c>
      <c r="S1846" s="11" t="s">
        <v>54</v>
      </c>
      <c r="T1846" s="11" t="s">
        <v>65</v>
      </c>
      <c r="U1846" s="11" t="s">
        <v>47</v>
      </c>
      <c r="V1846" s="11"/>
      <c r="W1846" s="11"/>
      <c r="X1846" s="11"/>
      <c r="Y1846" s="11"/>
      <c r="Z1846" s="11"/>
      <c r="AA1846" s="11"/>
      <c r="AB1846" s="11"/>
      <c r="AC1846" s="11"/>
      <c r="AD1846" s="11"/>
      <c r="AE1846" s="11"/>
      <c r="AF1846" s="12">
        <f>ROUNDUP(SUM(VLOOKUP(G1846,'Pontuação'!A$2:B$11,2,FALSE),VLOOKUP(E1846,'Pontuação'!C$2:D$11,2,FALSE),VLOOKUP(I1846,'Pontuação'!I$2:J$11,2,FALSE),VLOOKUP(K1846,'Pontuação'!G$2:H$11,2,FALSE),VLOOKUP(H1846,'Pontuação'!E$2:F$11,2,FALSE),VLOOKUP(M1846,'Pontuação'!K$2:L$11,2,FALSE)),0)</f>
        <v>943</v>
      </c>
      <c r="AG1846" s="12">
        <f t="shared" si="1"/>
        <v>94</v>
      </c>
      <c r="AH1846" s="12" t="str">
        <f t="array" ref="AH1846">IFERROR(INDEX('Pontuação'!G$13:G$191, MATCH(AG1846, 'Pontuação'!F$14:F$191, 0)), "Faixa Indefinida")</f>
        <v>C</v>
      </c>
      <c r="AI1846" s="12">
        <f t="shared" si="2"/>
        <v>0</v>
      </c>
      <c r="AJ1846" s="12">
        <f t="shared" si="3"/>
        <v>0</v>
      </c>
      <c r="AK1846" s="12">
        <f t="shared" si="4"/>
        <v>1</v>
      </c>
      <c r="AL1846" s="12">
        <f t="shared" si="5"/>
        <v>0</v>
      </c>
      <c r="AM1846" s="11"/>
      <c r="AN1846" s="13">
        <v>0.1619113627343984</v>
      </c>
      <c r="AO1846" s="11" t="s">
        <v>110</v>
      </c>
      <c r="AP1846" s="14">
        <v>45931.447850717595</v>
      </c>
    </row>
    <row r="1847">
      <c r="A1847" s="8">
        <v>45926.47326388889</v>
      </c>
      <c r="B1847" s="9" t="s">
        <v>3800</v>
      </c>
      <c r="C1847" s="9" t="s">
        <v>3801</v>
      </c>
      <c r="D1847" s="10">
        <v>5.585991691386E12</v>
      </c>
      <c r="E1847" s="9" t="s">
        <v>75</v>
      </c>
      <c r="F1847" s="9"/>
      <c r="G1847" s="9" t="s">
        <v>60</v>
      </c>
      <c r="H1847" s="9" t="s">
        <v>45</v>
      </c>
      <c r="I1847" s="9" t="s">
        <v>78</v>
      </c>
      <c r="J1847" s="9" t="s">
        <v>47</v>
      </c>
      <c r="K1847" s="9" t="s">
        <v>48</v>
      </c>
      <c r="L1847" s="9" t="s">
        <v>47</v>
      </c>
      <c r="M1847" s="9" t="s">
        <v>47</v>
      </c>
      <c r="N1847" s="9" t="s">
        <v>49</v>
      </c>
      <c r="O1847" s="9" t="s">
        <v>50</v>
      </c>
      <c r="P1847" s="11" t="s">
        <v>51</v>
      </c>
      <c r="Q1847" s="11" t="s">
        <v>137</v>
      </c>
      <c r="R1847" s="11" t="s">
        <v>107</v>
      </c>
      <c r="S1847" s="11" t="s">
        <v>254</v>
      </c>
      <c r="T1847" s="11" t="s">
        <v>55</v>
      </c>
      <c r="U1847" s="11" t="s">
        <v>56</v>
      </c>
      <c r="V1847" s="11"/>
      <c r="W1847" s="11"/>
      <c r="X1847" s="11"/>
      <c r="Y1847" s="11"/>
      <c r="Z1847" s="11"/>
      <c r="AA1847" s="11"/>
      <c r="AB1847" s="11"/>
      <c r="AC1847" s="11"/>
      <c r="AD1847" s="11"/>
      <c r="AE1847" s="11"/>
      <c r="AF1847" s="12">
        <f>ROUNDUP(SUM(VLOOKUP(G1847,'Pontuação'!A$2:B$11,2,FALSE),VLOOKUP(E1847,'Pontuação'!C$2:D$11,2,FALSE),VLOOKUP(I1847,'Pontuação'!I$2:J$11,2,FALSE),VLOOKUP(K1847,'Pontuação'!G$2:H$11,2,FALSE),VLOOKUP(H1847,'Pontuação'!E$2:F$11,2,FALSE),VLOOKUP(M1847,'Pontuação'!K$2:L$11,2,FALSE)),0)</f>
        <v>1193</v>
      </c>
      <c r="AG1847" s="12">
        <f t="shared" si="1"/>
        <v>119</v>
      </c>
      <c r="AH1847" s="12" t="str">
        <f t="array" ref="AH1847">IFERROR(INDEX('Pontuação'!G$13:G$191, MATCH(AG1847, 'Pontuação'!F$14:F$191, 0)), "Faixa Indefinida")</f>
        <v>A</v>
      </c>
      <c r="AI1847" s="12">
        <f t="shared" si="2"/>
        <v>1</v>
      </c>
      <c r="AJ1847" s="12">
        <f t="shared" si="3"/>
        <v>0</v>
      </c>
      <c r="AK1847" s="12">
        <f t="shared" si="4"/>
        <v>0</v>
      </c>
      <c r="AL1847" s="12">
        <f t="shared" si="5"/>
        <v>0</v>
      </c>
      <c r="AM1847" s="11"/>
      <c r="AN1847" s="13">
        <v>0.4184447595483441</v>
      </c>
      <c r="AO1847" s="11" t="s">
        <v>134</v>
      </c>
      <c r="AP1847" s="14">
        <v>45931.447850717595</v>
      </c>
    </row>
    <row r="1848">
      <c r="A1848" s="8">
        <v>45926.473599537036</v>
      </c>
      <c r="B1848" s="9" t="s">
        <v>3802</v>
      </c>
      <c r="C1848" s="9" t="s">
        <v>3803</v>
      </c>
      <c r="D1848" s="10">
        <v>5.541998612166E12</v>
      </c>
      <c r="E1848" s="9" t="s">
        <v>43</v>
      </c>
      <c r="F1848" s="9"/>
      <c r="G1848" s="9" t="s">
        <v>69</v>
      </c>
      <c r="H1848" s="9" t="s">
        <v>45</v>
      </c>
      <c r="I1848" s="9" t="s">
        <v>106</v>
      </c>
      <c r="J1848" s="9" t="s">
        <v>48</v>
      </c>
      <c r="K1848" s="9" t="s">
        <v>47</v>
      </c>
      <c r="L1848" s="9" t="s">
        <v>48</v>
      </c>
      <c r="M1848" s="9" t="s">
        <v>48</v>
      </c>
      <c r="N1848" s="9" t="s">
        <v>63</v>
      </c>
      <c r="O1848" s="9" t="s">
        <v>95</v>
      </c>
      <c r="P1848" s="11" t="s">
        <v>51</v>
      </c>
      <c r="Q1848" s="11" t="s">
        <v>133</v>
      </c>
      <c r="R1848" s="11" t="s">
        <v>90</v>
      </c>
      <c r="S1848" s="11" t="s">
        <v>72</v>
      </c>
      <c r="T1848" s="11" t="s">
        <v>65</v>
      </c>
      <c r="U1848" s="11" t="s">
        <v>56</v>
      </c>
      <c r="V1848" s="11"/>
      <c r="W1848" s="11"/>
      <c r="X1848" s="11"/>
      <c r="Y1848" s="11"/>
      <c r="Z1848" s="11"/>
      <c r="AA1848" s="11"/>
      <c r="AB1848" s="11"/>
      <c r="AC1848" s="11"/>
      <c r="AD1848" s="11"/>
      <c r="AE1848" s="11"/>
      <c r="AF1848" s="12">
        <f>ROUNDUP(SUM(VLOOKUP(G1848,'Pontuação'!A$2:B$11,2,FALSE),VLOOKUP(E1848,'Pontuação'!C$2:D$11,2,FALSE),VLOOKUP(I1848,'Pontuação'!I$2:J$11,2,FALSE),VLOOKUP(K1848,'Pontuação'!G$2:H$11,2,FALSE),VLOOKUP(H1848,'Pontuação'!E$2:F$11,2,FALSE),VLOOKUP(M1848,'Pontuação'!K$2:L$11,2,FALSE)),0)</f>
        <v>1085</v>
      </c>
      <c r="AG1848" s="12">
        <f t="shared" si="1"/>
        <v>109</v>
      </c>
      <c r="AH1848" s="12" t="str">
        <f t="array" ref="AH1848">IFERROR(INDEX('Pontuação'!G$13:G$191, MATCH(AG1848, 'Pontuação'!F$14:F$191, 0)), "Faixa Indefinida")</f>
        <v>B</v>
      </c>
      <c r="AI1848" s="12">
        <f t="shared" si="2"/>
        <v>0</v>
      </c>
      <c r="AJ1848" s="12">
        <f t="shared" si="3"/>
        <v>1</v>
      </c>
      <c r="AK1848" s="12">
        <f t="shared" si="4"/>
        <v>0</v>
      </c>
      <c r="AL1848" s="12">
        <f t="shared" si="5"/>
        <v>0</v>
      </c>
      <c r="AM1848" s="11"/>
      <c r="AN1848" s="13">
        <v>0.2985031021534403</v>
      </c>
      <c r="AO1848" s="11" t="s">
        <v>124</v>
      </c>
      <c r="AP1848" s="14">
        <v>45931.447850717595</v>
      </c>
    </row>
    <row r="1849">
      <c r="A1849" s="8">
        <v>45926.47418981481</v>
      </c>
      <c r="B1849" s="9" t="s">
        <v>3804</v>
      </c>
      <c r="C1849" s="9" t="s">
        <v>3805</v>
      </c>
      <c r="D1849" s="10">
        <v>5.518996544969E12</v>
      </c>
      <c r="E1849" s="9" t="s">
        <v>75</v>
      </c>
      <c r="F1849" s="9"/>
      <c r="G1849" s="9" t="s">
        <v>60</v>
      </c>
      <c r="H1849" s="9" t="s">
        <v>45</v>
      </c>
      <c r="I1849" s="9" t="s">
        <v>78</v>
      </c>
      <c r="J1849" s="9" t="s">
        <v>47</v>
      </c>
      <c r="K1849" s="9" t="s">
        <v>47</v>
      </c>
      <c r="L1849" s="9" t="s">
        <v>47</v>
      </c>
      <c r="M1849" s="9" t="s">
        <v>48</v>
      </c>
      <c r="N1849" s="9" t="s">
        <v>79</v>
      </c>
      <c r="O1849" s="9" t="s">
        <v>95</v>
      </c>
      <c r="P1849" s="11" t="s">
        <v>51</v>
      </c>
      <c r="Q1849" s="11" t="s">
        <v>52</v>
      </c>
      <c r="R1849" s="11" t="s">
        <v>53</v>
      </c>
      <c r="S1849" s="11" t="s">
        <v>54</v>
      </c>
      <c r="T1849" s="11" t="s">
        <v>55</v>
      </c>
      <c r="U1849" s="11" t="s">
        <v>56</v>
      </c>
      <c r="V1849" s="11"/>
      <c r="W1849" s="11"/>
      <c r="X1849" s="11"/>
      <c r="Y1849" s="11"/>
      <c r="Z1849" s="11"/>
      <c r="AA1849" s="11"/>
      <c r="AB1849" s="11"/>
      <c r="AC1849" s="11"/>
      <c r="AD1849" s="11"/>
      <c r="AE1849" s="11"/>
      <c r="AF1849" s="12">
        <f>ROUNDUP(SUM(VLOOKUP(G1849,'Pontuação'!A$2:B$11,2,FALSE),VLOOKUP(E1849,'Pontuação'!C$2:D$11,2,FALSE),VLOOKUP(I1849,'Pontuação'!I$2:J$11,2,FALSE),VLOOKUP(K1849,'Pontuação'!G$2:H$11,2,FALSE),VLOOKUP(H1849,'Pontuação'!E$2:F$11,2,FALSE),VLOOKUP(M1849,'Pontuação'!K$2:L$11,2,FALSE)),0)</f>
        <v>1233</v>
      </c>
      <c r="AG1849" s="12">
        <f t="shared" si="1"/>
        <v>123</v>
      </c>
      <c r="AH1849" s="12" t="str">
        <f t="array" ref="AH1849">IFERROR(INDEX('Pontuação'!G$13:G$191, MATCH(AG1849, 'Pontuação'!F$14:F$191, 0)), "Faixa Indefinida")</f>
        <v>A</v>
      </c>
      <c r="AI1849" s="12">
        <f t="shared" si="2"/>
        <v>1</v>
      </c>
      <c r="AJ1849" s="12">
        <f t="shared" si="3"/>
        <v>0</v>
      </c>
      <c r="AK1849" s="12">
        <f t="shared" si="4"/>
        <v>0</v>
      </c>
      <c r="AL1849" s="12">
        <f t="shared" si="5"/>
        <v>0</v>
      </c>
      <c r="AM1849" s="11"/>
      <c r="AN1849" s="13">
        <v>0.3018007223875505</v>
      </c>
      <c r="AO1849" s="11" t="s">
        <v>124</v>
      </c>
      <c r="AP1849" s="14">
        <v>45931.447850717595</v>
      </c>
    </row>
    <row r="1850">
      <c r="A1850" s="8">
        <v>45926.476064814815</v>
      </c>
      <c r="B1850" s="9" t="s">
        <v>3806</v>
      </c>
      <c r="C1850" s="9" t="s">
        <v>3807</v>
      </c>
      <c r="D1850" s="10">
        <v>5.543998742282E12</v>
      </c>
      <c r="E1850" s="9" t="s">
        <v>43</v>
      </c>
      <c r="F1850" s="9"/>
      <c r="G1850" s="9" t="s">
        <v>60</v>
      </c>
      <c r="H1850" s="9" t="s">
        <v>45</v>
      </c>
      <c r="I1850" s="9" t="s">
        <v>46</v>
      </c>
      <c r="J1850" s="9" t="s">
        <v>47</v>
      </c>
      <c r="K1850" s="9" t="s">
        <v>48</v>
      </c>
      <c r="L1850" s="9" t="s">
        <v>47</v>
      </c>
      <c r="M1850" s="9" t="s">
        <v>48</v>
      </c>
      <c r="N1850" s="9" t="s">
        <v>49</v>
      </c>
      <c r="O1850" s="9" t="s">
        <v>50</v>
      </c>
      <c r="P1850" s="11" t="s">
        <v>51</v>
      </c>
      <c r="Q1850" s="11" t="s">
        <v>121</v>
      </c>
      <c r="R1850" s="11" t="s">
        <v>831</v>
      </c>
      <c r="S1850" s="11" t="s">
        <v>832</v>
      </c>
      <c r="T1850" s="11" t="s">
        <v>65</v>
      </c>
      <c r="U1850" s="11" t="s">
        <v>47</v>
      </c>
      <c r="V1850" s="11"/>
      <c r="W1850" s="11"/>
      <c r="X1850" s="11"/>
      <c r="Y1850" s="11"/>
      <c r="Z1850" s="11"/>
      <c r="AA1850" s="11"/>
      <c r="AB1850" s="11"/>
      <c r="AC1850" s="11"/>
      <c r="AD1850" s="11"/>
      <c r="AE1850" s="11"/>
      <c r="AF1850" s="12">
        <f>ROUNDUP(SUM(VLOOKUP(G1850,'Pontuação'!A$2:B$11,2,FALSE),VLOOKUP(E1850,'Pontuação'!C$2:D$11,2,FALSE),VLOOKUP(I1850,'Pontuação'!I$2:J$11,2,FALSE),VLOOKUP(K1850,'Pontuação'!G$2:H$11,2,FALSE),VLOOKUP(H1850,'Pontuação'!E$2:F$11,2,FALSE),VLOOKUP(M1850,'Pontuação'!K$2:L$11,2,FALSE)),0)</f>
        <v>1410</v>
      </c>
      <c r="AG1850" s="12">
        <f t="shared" si="1"/>
        <v>141</v>
      </c>
      <c r="AH1850" s="12" t="str">
        <f t="array" ref="AH1850">IFERROR(INDEX('Pontuação'!G$13:G$191, MATCH(AG1850, 'Pontuação'!F$14:F$191, 0)), "Faixa Indefinida")</f>
        <v>A</v>
      </c>
      <c r="AI1850" s="12">
        <f t="shared" si="2"/>
        <v>1</v>
      </c>
      <c r="AJ1850" s="12">
        <f t="shared" si="3"/>
        <v>0</v>
      </c>
      <c r="AK1850" s="12">
        <f t="shared" si="4"/>
        <v>0</v>
      </c>
      <c r="AL1850" s="12">
        <f t="shared" si="5"/>
        <v>0</v>
      </c>
      <c r="AM1850" s="11"/>
      <c r="AN1850" s="13">
        <v>0.20256307366125642</v>
      </c>
      <c r="AO1850" s="11" t="s">
        <v>162</v>
      </c>
      <c r="AP1850" s="14">
        <v>45931.447850717595</v>
      </c>
    </row>
    <row r="1851">
      <c r="A1851" s="8">
        <v>45926.48039351852</v>
      </c>
      <c r="B1851" s="9" t="s">
        <v>1799</v>
      </c>
      <c r="C1851" s="9" t="s">
        <v>3808</v>
      </c>
      <c r="D1851" s="10">
        <v>5.565992518832E12</v>
      </c>
      <c r="E1851" s="9" t="s">
        <v>43</v>
      </c>
      <c r="F1851" s="9"/>
      <c r="G1851" s="9" t="s">
        <v>60</v>
      </c>
      <c r="H1851" s="9" t="s">
        <v>45</v>
      </c>
      <c r="I1851" s="9" t="s">
        <v>78</v>
      </c>
      <c r="J1851" s="9" t="s">
        <v>47</v>
      </c>
      <c r="K1851" s="9" t="s">
        <v>47</v>
      </c>
      <c r="L1851" s="9" t="s">
        <v>47</v>
      </c>
      <c r="M1851" s="9" t="s">
        <v>47</v>
      </c>
      <c r="N1851" s="9" t="s">
        <v>94</v>
      </c>
      <c r="O1851" s="9" t="s">
        <v>95</v>
      </c>
      <c r="P1851" s="11" t="s">
        <v>51</v>
      </c>
      <c r="Q1851" s="11" t="s">
        <v>89</v>
      </c>
      <c r="R1851" s="11" t="s">
        <v>90</v>
      </c>
      <c r="S1851" s="11" t="s">
        <v>54</v>
      </c>
      <c r="T1851" s="11" t="s">
        <v>65</v>
      </c>
      <c r="U1851" s="11" t="s">
        <v>47</v>
      </c>
      <c r="V1851" s="11"/>
      <c r="W1851" s="11"/>
      <c r="X1851" s="11"/>
      <c r="Y1851" s="11"/>
      <c r="Z1851" s="11"/>
      <c r="AA1851" s="11"/>
      <c r="AB1851" s="11"/>
      <c r="AC1851" s="11"/>
      <c r="AD1851" s="11"/>
      <c r="AE1851" s="11"/>
      <c r="AF1851" s="12">
        <f>ROUNDUP(SUM(VLOOKUP(G1851,'Pontuação'!A$2:B$11,2,FALSE),VLOOKUP(E1851,'Pontuação'!C$2:D$11,2,FALSE),VLOOKUP(I1851,'Pontuação'!I$2:J$11,2,FALSE),VLOOKUP(K1851,'Pontuação'!G$2:H$11,2,FALSE),VLOOKUP(H1851,'Pontuação'!E$2:F$11,2,FALSE),VLOOKUP(M1851,'Pontuação'!K$2:L$11,2,FALSE)),0)</f>
        <v>1100</v>
      </c>
      <c r="AG1851" s="12">
        <f t="shared" si="1"/>
        <v>110</v>
      </c>
      <c r="AH1851" s="12" t="str">
        <f t="array" ref="AH1851">IFERROR(INDEX('Pontuação'!G$13:G$191, MATCH(AG1851, 'Pontuação'!F$14:F$191, 0)), "Faixa Indefinida")</f>
        <v>B</v>
      </c>
      <c r="AI1851" s="12">
        <f t="shared" si="2"/>
        <v>0</v>
      </c>
      <c r="AJ1851" s="12">
        <f t="shared" si="3"/>
        <v>1</v>
      </c>
      <c r="AK1851" s="12">
        <f t="shared" si="4"/>
        <v>0</v>
      </c>
      <c r="AL1851" s="12">
        <f t="shared" si="5"/>
        <v>0</v>
      </c>
      <c r="AM1851" s="11"/>
      <c r="AN1851" s="13">
        <v>0.11476952347739579</v>
      </c>
      <c r="AO1851" s="11" t="s">
        <v>99</v>
      </c>
      <c r="AP1851" s="14">
        <v>45931.447850717595</v>
      </c>
    </row>
    <row r="1852">
      <c r="A1852" s="8">
        <v>45926.48085648148</v>
      </c>
      <c r="B1852" s="9" t="s">
        <v>3809</v>
      </c>
      <c r="C1852" s="9" t="s">
        <v>3810</v>
      </c>
      <c r="D1852" s="10">
        <v>5.541985141561E12</v>
      </c>
      <c r="E1852" s="9" t="s">
        <v>43</v>
      </c>
      <c r="F1852" s="9"/>
      <c r="G1852" s="9" t="s">
        <v>144</v>
      </c>
      <c r="H1852" s="9" t="s">
        <v>77</v>
      </c>
      <c r="I1852" s="9" t="s">
        <v>88</v>
      </c>
      <c r="J1852" s="9" t="s">
        <v>47</v>
      </c>
      <c r="K1852" s="9" t="s">
        <v>48</v>
      </c>
      <c r="L1852" s="9" t="s">
        <v>48</v>
      </c>
      <c r="M1852" s="9" t="s">
        <v>48</v>
      </c>
      <c r="N1852" s="9" t="s">
        <v>63</v>
      </c>
      <c r="O1852" s="9" t="s">
        <v>70</v>
      </c>
      <c r="P1852" s="11" t="s">
        <v>51</v>
      </c>
      <c r="Q1852" s="11" t="s">
        <v>71</v>
      </c>
      <c r="R1852" s="11" t="s">
        <v>90</v>
      </c>
      <c r="S1852" s="11" t="s">
        <v>214</v>
      </c>
      <c r="T1852" s="11" t="s">
        <v>55</v>
      </c>
      <c r="U1852" s="11" t="s">
        <v>56</v>
      </c>
      <c r="V1852" s="11"/>
      <c r="W1852" s="11"/>
      <c r="X1852" s="11"/>
      <c r="Y1852" s="11"/>
      <c r="Z1852" s="11"/>
      <c r="AA1852" s="11"/>
      <c r="AB1852" s="11"/>
      <c r="AC1852" s="11"/>
      <c r="AD1852" s="11"/>
      <c r="AE1852" s="11"/>
      <c r="AF1852" s="12">
        <f>ROUNDUP(SUM(VLOOKUP(G1852,'Pontuação'!A$2:B$11,2,FALSE),VLOOKUP(E1852,'Pontuação'!C$2:D$11,2,FALSE),VLOOKUP(I1852,'Pontuação'!I$2:J$11,2,FALSE),VLOOKUP(K1852,'Pontuação'!G$2:H$11,2,FALSE),VLOOKUP(H1852,'Pontuação'!E$2:F$11,2,FALSE),VLOOKUP(M1852,'Pontuação'!K$2:L$11,2,FALSE)),0)</f>
        <v>1134</v>
      </c>
      <c r="AG1852" s="12">
        <f t="shared" si="1"/>
        <v>113</v>
      </c>
      <c r="AH1852" s="12" t="str">
        <f t="array" ref="AH1852">IFERROR(INDEX('Pontuação'!G$13:G$191, MATCH(AG1852, 'Pontuação'!F$14:F$191, 0)), "Faixa Indefinida")</f>
        <v>B</v>
      </c>
      <c r="AI1852" s="12">
        <f t="shared" si="2"/>
        <v>0</v>
      </c>
      <c r="AJ1852" s="12">
        <f t="shared" si="3"/>
        <v>1</v>
      </c>
      <c r="AK1852" s="12">
        <f t="shared" si="4"/>
        <v>0</v>
      </c>
      <c r="AL1852" s="12">
        <f t="shared" si="5"/>
        <v>0</v>
      </c>
      <c r="AM1852" s="11"/>
      <c r="AN1852" s="13">
        <v>0.07355795708832578</v>
      </c>
      <c r="AO1852" s="11" t="s">
        <v>99</v>
      </c>
      <c r="AP1852" s="14">
        <v>45931.447850717595</v>
      </c>
    </row>
    <row r="1853">
      <c r="A1853" s="8">
        <v>45926.481099537035</v>
      </c>
      <c r="B1853" s="9" t="s">
        <v>3811</v>
      </c>
      <c r="C1853" s="9" t="s">
        <v>3812</v>
      </c>
      <c r="D1853" s="10">
        <v>5.511983198079E12</v>
      </c>
      <c r="E1853" s="9" t="s">
        <v>75</v>
      </c>
      <c r="F1853" s="9"/>
      <c r="G1853" s="9" t="s">
        <v>60</v>
      </c>
      <c r="H1853" s="9" t="s">
        <v>87</v>
      </c>
      <c r="I1853" s="9" t="s">
        <v>88</v>
      </c>
      <c r="J1853" s="9" t="s">
        <v>47</v>
      </c>
      <c r="K1853" s="9" t="s">
        <v>48</v>
      </c>
      <c r="L1853" s="9" t="s">
        <v>47</v>
      </c>
      <c r="M1853" s="9" t="s">
        <v>47</v>
      </c>
      <c r="N1853" s="9" t="s">
        <v>94</v>
      </c>
      <c r="O1853" s="9" t="s">
        <v>64</v>
      </c>
      <c r="P1853" s="11" t="s">
        <v>51</v>
      </c>
      <c r="Q1853" s="11" t="s">
        <v>71</v>
      </c>
      <c r="R1853" s="11" t="s">
        <v>107</v>
      </c>
      <c r="S1853" s="11" t="s">
        <v>72</v>
      </c>
      <c r="T1853" s="11" t="s">
        <v>65</v>
      </c>
      <c r="U1853" s="11" t="s">
        <v>56</v>
      </c>
      <c r="V1853" s="11"/>
      <c r="W1853" s="11"/>
      <c r="X1853" s="11"/>
      <c r="Y1853" s="11"/>
      <c r="Z1853" s="11"/>
      <c r="AA1853" s="11"/>
      <c r="AB1853" s="11"/>
      <c r="AC1853" s="11"/>
      <c r="AD1853" s="11"/>
      <c r="AE1853" s="11"/>
      <c r="AF1853" s="12">
        <f>ROUNDUP(SUM(VLOOKUP(G1853,'Pontuação'!A$2:B$11,2,FALSE),VLOOKUP(E1853,'Pontuação'!C$2:D$11,2,FALSE),VLOOKUP(I1853,'Pontuação'!I$2:J$11,2,FALSE),VLOOKUP(K1853,'Pontuação'!G$2:H$11,2,FALSE),VLOOKUP(H1853,'Pontuação'!E$2:F$11,2,FALSE),VLOOKUP(M1853,'Pontuação'!K$2:L$11,2,FALSE)),0)</f>
        <v>1018</v>
      </c>
      <c r="AG1853" s="12">
        <f t="shared" si="1"/>
        <v>102</v>
      </c>
      <c r="AH1853" s="12" t="str">
        <f t="array" ref="AH1853">IFERROR(INDEX('Pontuação'!G$13:G$191, MATCH(AG1853, 'Pontuação'!F$14:F$191, 0)), "Faixa Indefinida")</f>
        <v>C</v>
      </c>
      <c r="AI1853" s="12">
        <f t="shared" si="2"/>
        <v>0</v>
      </c>
      <c r="AJ1853" s="12">
        <f t="shared" si="3"/>
        <v>0</v>
      </c>
      <c r="AK1853" s="12">
        <f t="shared" si="4"/>
        <v>1</v>
      </c>
      <c r="AL1853" s="12">
        <f t="shared" si="5"/>
        <v>0</v>
      </c>
      <c r="AM1853" s="11"/>
      <c r="AN1853" s="13">
        <v>0.25187529714737494</v>
      </c>
      <c r="AO1853" s="11" t="s">
        <v>84</v>
      </c>
      <c r="AP1853" s="14">
        <v>45931.447850717595</v>
      </c>
    </row>
    <row r="1854">
      <c r="A1854" s="8">
        <v>45926.48167824074</v>
      </c>
      <c r="B1854" s="9" t="s">
        <v>3813</v>
      </c>
      <c r="C1854" s="9" t="s">
        <v>3814</v>
      </c>
      <c r="D1854" s="10">
        <v>5.521983214903E12</v>
      </c>
      <c r="E1854" s="9" t="s">
        <v>43</v>
      </c>
      <c r="F1854" s="9"/>
      <c r="G1854" s="9" t="s">
        <v>60</v>
      </c>
      <c r="H1854" s="9" t="s">
        <v>45</v>
      </c>
      <c r="I1854" s="9" t="s">
        <v>78</v>
      </c>
      <c r="J1854" s="9" t="s">
        <v>47</v>
      </c>
      <c r="K1854" s="9" t="s">
        <v>47</v>
      </c>
      <c r="L1854" s="9" t="s">
        <v>48</v>
      </c>
      <c r="M1854" s="9" t="s">
        <v>48</v>
      </c>
      <c r="N1854" s="9" t="s">
        <v>63</v>
      </c>
      <c r="O1854" s="9" t="s">
        <v>64</v>
      </c>
      <c r="P1854" s="11" t="s">
        <v>51</v>
      </c>
      <c r="Q1854" s="11" t="s">
        <v>52</v>
      </c>
      <c r="R1854" s="11" t="s">
        <v>53</v>
      </c>
      <c r="S1854" s="11" t="s">
        <v>54</v>
      </c>
      <c r="T1854" s="11" t="s">
        <v>55</v>
      </c>
      <c r="U1854" s="11" t="s">
        <v>47</v>
      </c>
      <c r="V1854" s="11"/>
      <c r="W1854" s="11"/>
      <c r="X1854" s="11"/>
      <c r="Y1854" s="11"/>
      <c r="Z1854" s="11"/>
      <c r="AA1854" s="11"/>
      <c r="AB1854" s="11"/>
      <c r="AC1854" s="11"/>
      <c r="AD1854" s="11"/>
      <c r="AE1854" s="11"/>
      <c r="AF1854" s="12">
        <f>ROUNDUP(SUM(VLOOKUP(G1854,'Pontuação'!A$2:B$11,2,FALSE),VLOOKUP(E1854,'Pontuação'!C$2:D$11,2,FALSE),VLOOKUP(I1854,'Pontuação'!I$2:J$11,2,FALSE),VLOOKUP(K1854,'Pontuação'!G$2:H$11,2,FALSE),VLOOKUP(H1854,'Pontuação'!E$2:F$11,2,FALSE),VLOOKUP(M1854,'Pontuação'!K$2:L$11,2,FALSE)),0)</f>
        <v>1250</v>
      </c>
      <c r="AG1854" s="12">
        <f t="shared" si="1"/>
        <v>125</v>
      </c>
      <c r="AH1854" s="12" t="str">
        <f t="array" ref="AH1854">IFERROR(INDEX('Pontuação'!G$13:G$191, MATCH(AG1854, 'Pontuação'!F$14:F$191, 0)), "Faixa Indefinida")</f>
        <v>A</v>
      </c>
      <c r="AI1854" s="12">
        <f t="shared" si="2"/>
        <v>1</v>
      </c>
      <c r="AJ1854" s="12">
        <f t="shared" si="3"/>
        <v>0</v>
      </c>
      <c r="AK1854" s="12">
        <f t="shared" si="4"/>
        <v>0</v>
      </c>
      <c r="AL1854" s="12">
        <f t="shared" si="5"/>
        <v>0</v>
      </c>
      <c r="AM1854" s="11"/>
      <c r="AN1854" s="13">
        <v>0.21997064469553074</v>
      </c>
      <c r="AO1854" s="11" t="s">
        <v>162</v>
      </c>
      <c r="AP1854" s="14">
        <v>45931.447850717595</v>
      </c>
    </row>
    <row r="1855">
      <c r="A1855" s="8">
        <v>45926.48341435185</v>
      </c>
      <c r="B1855" s="9" t="s">
        <v>3815</v>
      </c>
      <c r="C1855" s="9" t="s">
        <v>3816</v>
      </c>
      <c r="D1855" s="10">
        <v>5.516997731705E12</v>
      </c>
      <c r="E1855" s="9" t="s">
        <v>43</v>
      </c>
      <c r="F1855" s="9"/>
      <c r="G1855" s="9" t="s">
        <v>60</v>
      </c>
      <c r="H1855" s="9" t="s">
        <v>45</v>
      </c>
      <c r="I1855" s="9" t="s">
        <v>88</v>
      </c>
      <c r="J1855" s="9" t="s">
        <v>47</v>
      </c>
      <c r="K1855" s="9" t="s">
        <v>48</v>
      </c>
      <c r="L1855" s="9" t="s">
        <v>48</v>
      </c>
      <c r="M1855" s="9" t="s">
        <v>48</v>
      </c>
      <c r="N1855" s="9" t="s">
        <v>94</v>
      </c>
      <c r="O1855" s="9" t="s">
        <v>95</v>
      </c>
      <c r="P1855" s="11" t="s">
        <v>51</v>
      </c>
      <c r="Q1855" s="11" t="s">
        <v>171</v>
      </c>
      <c r="R1855" s="11" t="s">
        <v>107</v>
      </c>
      <c r="S1855" s="11" t="s">
        <v>172</v>
      </c>
      <c r="T1855" s="11" t="s">
        <v>65</v>
      </c>
      <c r="U1855" s="11" t="s">
        <v>56</v>
      </c>
      <c r="V1855" s="11"/>
      <c r="W1855" s="11"/>
      <c r="X1855" s="11"/>
      <c r="Y1855" s="11"/>
      <c r="Z1855" s="11"/>
      <c r="AA1855" s="11"/>
      <c r="AB1855" s="11"/>
      <c r="AC1855" s="11"/>
      <c r="AD1855" s="11"/>
      <c r="AE1855" s="11"/>
      <c r="AF1855" s="12">
        <f>ROUNDUP(SUM(VLOOKUP(G1855,'Pontuação'!A$2:B$11,2,FALSE),VLOOKUP(E1855,'Pontuação'!C$2:D$11,2,FALSE),VLOOKUP(I1855,'Pontuação'!I$2:J$11,2,FALSE),VLOOKUP(K1855,'Pontuação'!G$2:H$11,2,FALSE),VLOOKUP(H1855,'Pontuação'!E$2:F$11,2,FALSE),VLOOKUP(M1855,'Pontuação'!K$2:L$11,2,FALSE)),0)</f>
        <v>1274</v>
      </c>
      <c r="AG1855" s="12">
        <f t="shared" si="1"/>
        <v>127</v>
      </c>
      <c r="AH1855" s="12" t="str">
        <f t="array" ref="AH1855">IFERROR(INDEX('Pontuação'!G$13:G$191, MATCH(AG1855, 'Pontuação'!F$14:F$191, 0)), "Faixa Indefinida")</f>
        <v>A</v>
      </c>
      <c r="AI1855" s="12">
        <f t="shared" si="2"/>
        <v>1</v>
      </c>
      <c r="AJ1855" s="12">
        <f t="shared" si="3"/>
        <v>0</v>
      </c>
      <c r="AK1855" s="12">
        <f t="shared" si="4"/>
        <v>0</v>
      </c>
      <c r="AL1855" s="12">
        <f t="shared" si="5"/>
        <v>0</v>
      </c>
      <c r="AM1855" s="11"/>
      <c r="AN1855" s="13">
        <v>0.273794709072893</v>
      </c>
      <c r="AO1855" s="11" t="s">
        <v>91</v>
      </c>
      <c r="AP1855" s="14">
        <v>45931.447850717595</v>
      </c>
    </row>
    <row r="1856">
      <c r="A1856" s="8">
        <v>45926.485439814816</v>
      </c>
      <c r="B1856" s="9" t="s">
        <v>3817</v>
      </c>
      <c r="C1856" s="9" t="s">
        <v>3818</v>
      </c>
      <c r="D1856" s="10">
        <v>5.551981375766E12</v>
      </c>
      <c r="E1856" s="9" t="s">
        <v>43</v>
      </c>
      <c r="F1856" s="9"/>
      <c r="G1856" s="9" t="s">
        <v>76</v>
      </c>
      <c r="H1856" s="9" t="s">
        <v>45</v>
      </c>
      <c r="I1856" s="9" t="s">
        <v>78</v>
      </c>
      <c r="J1856" s="9" t="s">
        <v>48</v>
      </c>
      <c r="K1856" s="9" t="s">
        <v>47</v>
      </c>
      <c r="L1856" s="9" t="s">
        <v>48</v>
      </c>
      <c r="M1856" s="9" t="s">
        <v>47</v>
      </c>
      <c r="N1856" s="9" t="s">
        <v>63</v>
      </c>
      <c r="O1856" s="9" t="s">
        <v>50</v>
      </c>
      <c r="P1856" s="11" t="s">
        <v>51</v>
      </c>
      <c r="Q1856" s="11" t="s">
        <v>52</v>
      </c>
      <c r="R1856" s="11" t="s">
        <v>53</v>
      </c>
      <c r="S1856" s="11" t="s">
        <v>54</v>
      </c>
      <c r="T1856" s="11" t="s">
        <v>55</v>
      </c>
      <c r="U1856" s="11" t="s">
        <v>47</v>
      </c>
      <c r="V1856" s="11"/>
      <c r="W1856" s="11"/>
      <c r="X1856" s="11"/>
      <c r="Y1856" s="11"/>
      <c r="Z1856" s="11"/>
      <c r="AA1856" s="11"/>
      <c r="AB1856" s="11"/>
      <c r="AC1856" s="11"/>
      <c r="AD1856" s="11"/>
      <c r="AE1856" s="11"/>
      <c r="AF1856" s="12">
        <f>ROUNDUP(SUM(VLOOKUP(G1856,'Pontuação'!A$2:B$11,2,FALSE),VLOOKUP(E1856,'Pontuação'!C$2:D$11,2,FALSE),VLOOKUP(I1856,'Pontuação'!I$2:J$11,2,FALSE),VLOOKUP(K1856,'Pontuação'!G$2:H$11,2,FALSE),VLOOKUP(H1856,'Pontuação'!E$2:F$11,2,FALSE),VLOOKUP(M1856,'Pontuação'!K$2:L$11,2,FALSE)),0)</f>
        <v>1091</v>
      </c>
      <c r="AG1856" s="12">
        <f t="shared" si="1"/>
        <v>109</v>
      </c>
      <c r="AH1856" s="12" t="str">
        <f t="array" ref="AH1856">IFERROR(INDEX('Pontuação'!G$13:G$191, MATCH(AG1856, 'Pontuação'!F$14:F$191, 0)), "Faixa Indefinida")</f>
        <v>B</v>
      </c>
      <c r="AI1856" s="12">
        <f t="shared" si="2"/>
        <v>0</v>
      </c>
      <c r="AJ1856" s="12">
        <f t="shared" si="3"/>
        <v>1</v>
      </c>
      <c r="AK1856" s="12">
        <f t="shared" si="4"/>
        <v>0</v>
      </c>
      <c r="AL1856" s="12">
        <f t="shared" si="5"/>
        <v>0</v>
      </c>
      <c r="AM1856" s="11"/>
      <c r="AN1856" s="13">
        <v>0.3074923434203779</v>
      </c>
      <c r="AO1856" s="11" t="s">
        <v>124</v>
      </c>
      <c r="AP1856" s="14">
        <v>45931.447850717595</v>
      </c>
    </row>
    <row r="1857">
      <c r="A1857" s="8">
        <v>45926.485555555555</v>
      </c>
      <c r="B1857" s="9" t="s">
        <v>3819</v>
      </c>
      <c r="C1857" s="9" t="s">
        <v>3820</v>
      </c>
      <c r="D1857" s="10">
        <v>5.514996243873E12</v>
      </c>
      <c r="E1857" s="9" t="s">
        <v>75</v>
      </c>
      <c r="F1857" s="9"/>
      <c r="G1857" s="9" t="s">
        <v>44</v>
      </c>
      <c r="H1857" s="9" t="s">
        <v>45</v>
      </c>
      <c r="I1857" s="9" t="s">
        <v>78</v>
      </c>
      <c r="J1857" s="9" t="s">
        <v>47</v>
      </c>
      <c r="K1857" s="9" t="s">
        <v>47</v>
      </c>
      <c r="L1857" s="9" t="s">
        <v>48</v>
      </c>
      <c r="M1857" s="9" t="s">
        <v>47</v>
      </c>
      <c r="N1857" s="9" t="s">
        <v>94</v>
      </c>
      <c r="O1857" s="9" t="s">
        <v>70</v>
      </c>
      <c r="P1857" s="11" t="s">
        <v>51</v>
      </c>
      <c r="Q1857" s="11" t="s">
        <v>89</v>
      </c>
      <c r="R1857" s="11" t="s">
        <v>90</v>
      </c>
      <c r="S1857" s="11" t="s">
        <v>54</v>
      </c>
      <c r="T1857" s="11" t="s">
        <v>55</v>
      </c>
      <c r="U1857" s="11" t="s">
        <v>56</v>
      </c>
      <c r="V1857" s="11"/>
      <c r="W1857" s="11"/>
      <c r="X1857" s="11"/>
      <c r="Y1857" s="11"/>
      <c r="Z1857" s="11"/>
      <c r="AA1857" s="11"/>
      <c r="AB1857" s="11"/>
      <c r="AC1857" s="11"/>
      <c r="AD1857" s="11"/>
      <c r="AE1857" s="11"/>
      <c r="AF1857" s="12">
        <v>1106.0</v>
      </c>
      <c r="AG1857" s="12">
        <f t="shared" si="1"/>
        <v>111</v>
      </c>
      <c r="AH1857" s="12" t="str">
        <f t="array" ref="AH1857">IFERROR(INDEX('Pontuação'!G$13:G$191, MATCH(AG1857, 'Pontuação'!F$14:F$191, 0)), "Faixa Indefinida")</f>
        <v>B</v>
      </c>
      <c r="AI1857" s="12">
        <f t="shared" si="2"/>
        <v>0</v>
      </c>
      <c r="AJ1857" s="12">
        <f t="shared" si="3"/>
        <v>1</v>
      </c>
      <c r="AK1857" s="12">
        <f t="shared" si="4"/>
        <v>0</v>
      </c>
      <c r="AL1857" s="12">
        <f t="shared" si="5"/>
        <v>0</v>
      </c>
      <c r="AM1857" s="11"/>
      <c r="AN1857" s="13">
        <v>0.19899226076809604</v>
      </c>
      <c r="AO1857" s="11" t="s">
        <v>162</v>
      </c>
      <c r="AP1857" s="14">
        <v>45931.447850717595</v>
      </c>
    </row>
    <row r="1858">
      <c r="A1858" s="8">
        <v>45926.48681712963</v>
      </c>
      <c r="B1858" s="9" t="s">
        <v>3821</v>
      </c>
      <c r="C1858" s="9" t="s">
        <v>3822</v>
      </c>
      <c r="D1858" s="10">
        <v>5.5319953968E12</v>
      </c>
      <c r="E1858" s="9" t="s">
        <v>43</v>
      </c>
      <c r="F1858" s="9"/>
      <c r="G1858" s="9" t="s">
        <v>44</v>
      </c>
      <c r="H1858" s="9" t="s">
        <v>45</v>
      </c>
      <c r="I1858" s="9" t="s">
        <v>46</v>
      </c>
      <c r="J1858" s="9" t="s">
        <v>47</v>
      </c>
      <c r="K1858" s="9" t="s">
        <v>47</v>
      </c>
      <c r="L1858" s="9" t="s">
        <v>47</v>
      </c>
      <c r="M1858" s="9" t="s">
        <v>48</v>
      </c>
      <c r="N1858" s="9" t="s">
        <v>63</v>
      </c>
      <c r="O1858" s="9" t="s">
        <v>50</v>
      </c>
      <c r="P1858" s="11" t="s">
        <v>80</v>
      </c>
      <c r="Q1858" s="11" t="s">
        <v>81</v>
      </c>
      <c r="R1858" s="11" t="s">
        <v>82</v>
      </c>
      <c r="S1858" s="11">
        <v>7.50940275538E11</v>
      </c>
      <c r="T1858" s="11" t="s">
        <v>83</v>
      </c>
      <c r="U1858" s="11" t="s">
        <v>56</v>
      </c>
      <c r="V1858" s="11"/>
      <c r="W1858" s="11"/>
      <c r="X1858" s="11"/>
      <c r="Y1858" s="11"/>
      <c r="Z1858" s="11"/>
      <c r="AA1858" s="11"/>
      <c r="AB1858" s="11"/>
      <c r="AC1858" s="11"/>
      <c r="AD1858" s="11"/>
      <c r="AE1858" s="11"/>
      <c r="AF1858" s="12">
        <f>ROUNDUP(SUM(VLOOKUP(G1858,'Pontuação'!A$2:B$11,2,FALSE),VLOOKUP(E1858,'Pontuação'!C$2:D$11,2,FALSE),VLOOKUP(I1858,'Pontuação'!I$2:J$11,2,FALSE),VLOOKUP(K1858,'Pontuação'!G$2:H$11,2,FALSE),VLOOKUP(H1858,'Pontuação'!E$2:F$11,2,FALSE),VLOOKUP(M1858,'Pontuação'!K$2:L$11,2,FALSE)),0)</f>
        <v>1223</v>
      </c>
      <c r="AG1858" s="12">
        <f t="shared" si="1"/>
        <v>122</v>
      </c>
      <c r="AH1858" s="12" t="str">
        <f t="array" ref="AH1858">IFERROR(INDEX('Pontuação'!G$13:G$191, MATCH(AG1858, 'Pontuação'!F$14:F$191, 0)), "Faixa Indefinida")</f>
        <v>A</v>
      </c>
      <c r="AI1858" s="12">
        <f t="shared" si="2"/>
        <v>1</v>
      </c>
      <c r="AJ1858" s="12">
        <f t="shared" si="3"/>
        <v>0</v>
      </c>
      <c r="AK1858" s="12">
        <f t="shared" si="4"/>
        <v>0</v>
      </c>
      <c r="AL1858" s="12">
        <f t="shared" si="5"/>
        <v>0</v>
      </c>
      <c r="AM1858" s="11"/>
      <c r="AN1858" s="13">
        <v>0.4519832494567556</v>
      </c>
      <c r="AO1858" s="11" t="s">
        <v>151</v>
      </c>
      <c r="AP1858" s="14">
        <v>45931.447850717595</v>
      </c>
    </row>
    <row r="1859">
      <c r="A1859" s="8">
        <v>45926.48778935185</v>
      </c>
      <c r="B1859" s="9" t="s">
        <v>3823</v>
      </c>
      <c r="C1859" s="9" t="s">
        <v>3824</v>
      </c>
      <c r="D1859" s="10">
        <v>5.581998475094E12</v>
      </c>
      <c r="E1859" s="9" t="s">
        <v>43</v>
      </c>
      <c r="F1859" s="9"/>
      <c r="G1859" s="9" t="s">
        <v>60</v>
      </c>
      <c r="H1859" s="9" t="s">
        <v>45</v>
      </c>
      <c r="I1859" s="9" t="s">
        <v>78</v>
      </c>
      <c r="J1859" s="9" t="s">
        <v>48</v>
      </c>
      <c r="K1859" s="9" t="s">
        <v>47</v>
      </c>
      <c r="L1859" s="9" t="s">
        <v>47</v>
      </c>
      <c r="M1859" s="9" t="s">
        <v>48</v>
      </c>
      <c r="N1859" s="9" t="s">
        <v>79</v>
      </c>
      <c r="O1859" s="9" t="s">
        <v>50</v>
      </c>
      <c r="P1859" s="11" t="s">
        <v>51</v>
      </c>
      <c r="Q1859" s="11" t="s">
        <v>165</v>
      </c>
      <c r="R1859" s="11" t="s">
        <v>1107</v>
      </c>
      <c r="S1859" s="11" t="s">
        <v>1108</v>
      </c>
      <c r="T1859" s="11" t="s">
        <v>55</v>
      </c>
      <c r="U1859" s="11" t="s">
        <v>47</v>
      </c>
      <c r="V1859" s="11"/>
      <c r="W1859" s="11"/>
      <c r="X1859" s="11"/>
      <c r="Y1859" s="11"/>
      <c r="Z1859" s="11"/>
      <c r="AA1859" s="11"/>
      <c r="AB1859" s="11"/>
      <c r="AC1859" s="11"/>
      <c r="AD1859" s="11"/>
      <c r="AE1859" s="11"/>
      <c r="AF1859" s="12">
        <f>ROUNDUP(SUM(VLOOKUP(G1859,'Pontuação'!A$2:B$11,2,FALSE),VLOOKUP(E1859,'Pontuação'!C$2:D$11,2,FALSE),VLOOKUP(I1859,'Pontuação'!I$2:J$11,2,FALSE),VLOOKUP(K1859,'Pontuação'!G$2:H$11,2,FALSE),VLOOKUP(H1859,'Pontuação'!E$2:F$11,2,FALSE),VLOOKUP(M1859,'Pontuação'!K$2:L$11,2,FALSE)),0)</f>
        <v>1250</v>
      </c>
      <c r="AG1859" s="12">
        <f t="shared" si="1"/>
        <v>125</v>
      </c>
      <c r="AH1859" s="12" t="str">
        <f t="array" ref="AH1859">IFERROR(INDEX('Pontuação'!G$13:G$191, MATCH(AG1859, 'Pontuação'!F$14:F$191, 0)), "Faixa Indefinida")</f>
        <v>A</v>
      </c>
      <c r="AI1859" s="12">
        <f t="shared" si="2"/>
        <v>1</v>
      </c>
      <c r="AJ1859" s="12">
        <f t="shared" si="3"/>
        <v>0</v>
      </c>
      <c r="AK1859" s="12">
        <f t="shared" si="4"/>
        <v>0</v>
      </c>
      <c r="AL1859" s="12">
        <f t="shared" si="5"/>
        <v>0</v>
      </c>
      <c r="AM1859" s="11"/>
      <c r="AN1859" s="13">
        <v>0.2569877073079972</v>
      </c>
      <c r="AO1859" s="11" t="s">
        <v>91</v>
      </c>
      <c r="AP1859" s="14">
        <v>45931.447850717595</v>
      </c>
    </row>
    <row r="1860">
      <c r="A1860" s="8">
        <v>45926.488657407404</v>
      </c>
      <c r="B1860" s="9" t="s">
        <v>3825</v>
      </c>
      <c r="C1860" s="9" t="s">
        <v>3826</v>
      </c>
      <c r="D1860" s="10">
        <v>5.554996184554E12</v>
      </c>
      <c r="E1860" s="9" t="s">
        <v>43</v>
      </c>
      <c r="F1860" s="9"/>
      <c r="G1860" s="9" t="s">
        <v>76</v>
      </c>
      <c r="H1860" s="9" t="s">
        <v>45</v>
      </c>
      <c r="I1860" s="9" t="s">
        <v>46</v>
      </c>
      <c r="J1860" s="9" t="s">
        <v>47</v>
      </c>
      <c r="K1860" s="9" t="s">
        <v>47</v>
      </c>
      <c r="L1860" s="9" t="s">
        <v>48</v>
      </c>
      <c r="M1860" s="9" t="s">
        <v>48</v>
      </c>
      <c r="N1860" s="9" t="s">
        <v>94</v>
      </c>
      <c r="O1860" s="9" t="s">
        <v>64</v>
      </c>
      <c r="P1860" s="11" t="s">
        <v>51</v>
      </c>
      <c r="Q1860" s="11" t="s">
        <v>89</v>
      </c>
      <c r="R1860" s="11" t="s">
        <v>90</v>
      </c>
      <c r="S1860" s="11" t="s">
        <v>54</v>
      </c>
      <c r="T1860" s="11" t="s">
        <v>55</v>
      </c>
      <c r="U1860" s="11" t="s">
        <v>56</v>
      </c>
      <c r="V1860" s="11"/>
      <c r="W1860" s="11"/>
      <c r="X1860" s="11"/>
      <c r="Y1860" s="11"/>
      <c r="Z1860" s="11"/>
      <c r="AA1860" s="11"/>
      <c r="AB1860" s="11"/>
      <c r="AC1860" s="11"/>
      <c r="AD1860" s="11"/>
      <c r="AE1860" s="11"/>
      <c r="AF1860" s="12">
        <f>ROUNDUP(SUM(VLOOKUP(G1860,'Pontuação'!A$2:B$11,2,FALSE),VLOOKUP(E1860,'Pontuação'!C$2:D$11,2,FALSE),VLOOKUP(I1860,'Pontuação'!I$2:J$11,2,FALSE),VLOOKUP(K1860,'Pontuação'!G$2:H$11,2,FALSE),VLOOKUP(H1860,'Pontuação'!E$2:F$11,2,FALSE),VLOOKUP(M1860,'Pontuação'!K$2:L$11,2,FALSE)),0)</f>
        <v>1291</v>
      </c>
      <c r="AG1860" s="12">
        <f t="shared" si="1"/>
        <v>129</v>
      </c>
      <c r="AH1860" s="12" t="str">
        <f t="array" ref="AH1860">IFERROR(INDEX('Pontuação'!G$13:G$191, MATCH(AG1860, 'Pontuação'!F$14:F$191, 0)), "Faixa Indefinida")</f>
        <v>A</v>
      </c>
      <c r="AI1860" s="12">
        <f t="shared" si="2"/>
        <v>1</v>
      </c>
      <c r="AJ1860" s="12">
        <f t="shared" si="3"/>
        <v>0</v>
      </c>
      <c r="AK1860" s="12">
        <f t="shared" si="4"/>
        <v>0</v>
      </c>
      <c r="AL1860" s="12">
        <f t="shared" si="5"/>
        <v>0</v>
      </c>
      <c r="AM1860" s="11"/>
      <c r="AN1860" s="13">
        <v>0.23792688640360765</v>
      </c>
      <c r="AO1860" s="11" t="s">
        <v>84</v>
      </c>
      <c r="AP1860" s="14">
        <v>45931.447850717595</v>
      </c>
    </row>
    <row r="1861">
      <c r="A1861" s="8">
        <v>45926.48923611111</v>
      </c>
      <c r="B1861" s="9" t="s">
        <v>3827</v>
      </c>
      <c r="C1861" s="9" t="s">
        <v>3828</v>
      </c>
      <c r="D1861" s="10">
        <v>5.582991326897E12</v>
      </c>
      <c r="E1861" s="9" t="s">
        <v>43</v>
      </c>
      <c r="F1861" s="9"/>
      <c r="G1861" s="9" t="s">
        <v>76</v>
      </c>
      <c r="H1861" s="9" t="s">
        <v>87</v>
      </c>
      <c r="I1861" s="9" t="s">
        <v>88</v>
      </c>
      <c r="J1861" s="9" t="s">
        <v>48</v>
      </c>
      <c r="K1861" s="9" t="s">
        <v>48</v>
      </c>
      <c r="L1861" s="9" t="s">
        <v>48</v>
      </c>
      <c r="M1861" s="9" t="s">
        <v>48</v>
      </c>
      <c r="N1861" s="9" t="s">
        <v>63</v>
      </c>
      <c r="O1861" s="9" t="s">
        <v>64</v>
      </c>
      <c r="P1861" s="11" t="s">
        <v>51</v>
      </c>
      <c r="Q1861" s="11" t="s">
        <v>52</v>
      </c>
      <c r="R1861" s="11" t="s">
        <v>53</v>
      </c>
      <c r="S1861" s="11" t="s">
        <v>54</v>
      </c>
      <c r="T1861" s="11" t="s">
        <v>55</v>
      </c>
      <c r="U1861" s="11" t="s">
        <v>56</v>
      </c>
      <c r="V1861" s="11"/>
      <c r="W1861" s="11"/>
      <c r="X1861" s="11"/>
      <c r="Y1861" s="11"/>
      <c r="Z1861" s="11"/>
      <c r="AA1861" s="11"/>
      <c r="AB1861" s="11"/>
      <c r="AC1861" s="11"/>
      <c r="AD1861" s="11"/>
      <c r="AE1861" s="11"/>
      <c r="AF1861" s="12">
        <f>ROUNDUP(SUM(VLOOKUP(G1861,'Pontuação'!A$2:B$11,2,FALSE),VLOOKUP(E1861,'Pontuação'!C$2:D$11,2,FALSE),VLOOKUP(I1861,'Pontuação'!I$2:J$11,2,FALSE),VLOOKUP(K1861,'Pontuação'!G$2:H$11,2,FALSE),VLOOKUP(H1861,'Pontuação'!E$2:F$11,2,FALSE),VLOOKUP(M1861,'Pontuação'!K$2:L$11,2,FALSE)),0)</f>
        <v>1176</v>
      </c>
      <c r="AG1861" s="12">
        <f t="shared" si="1"/>
        <v>118</v>
      </c>
      <c r="AH1861" s="12" t="str">
        <f t="array" ref="AH1861">IFERROR(INDEX('Pontuação'!G$13:G$191, MATCH(AG1861, 'Pontuação'!F$14:F$191, 0)), "Faixa Indefinida")</f>
        <v>A</v>
      </c>
      <c r="AI1861" s="12">
        <f t="shared" si="2"/>
        <v>1</v>
      </c>
      <c r="AJ1861" s="12">
        <f t="shared" si="3"/>
        <v>0</v>
      </c>
      <c r="AK1861" s="12">
        <f t="shared" si="4"/>
        <v>0</v>
      </c>
      <c r="AL1861" s="12">
        <f t="shared" si="5"/>
        <v>0</v>
      </c>
      <c r="AM1861" s="11"/>
      <c r="AN1861" s="13">
        <v>0.3074163320156023</v>
      </c>
      <c r="AO1861" s="11" t="s">
        <v>124</v>
      </c>
      <c r="AP1861" s="14">
        <v>45931.447850717595</v>
      </c>
    </row>
    <row r="1862">
      <c r="A1862" s="8">
        <v>45926.48974537037</v>
      </c>
      <c r="B1862" s="9" t="s">
        <v>3829</v>
      </c>
      <c r="C1862" s="9" t="s">
        <v>3830</v>
      </c>
      <c r="D1862" s="10">
        <v>5.521992243064E12</v>
      </c>
      <c r="E1862" s="9" t="s">
        <v>43</v>
      </c>
      <c r="F1862" s="9"/>
      <c r="G1862" s="9" t="s">
        <v>69</v>
      </c>
      <c r="H1862" s="9" t="s">
        <v>77</v>
      </c>
      <c r="I1862" s="9" t="s">
        <v>88</v>
      </c>
      <c r="J1862" s="9" t="s">
        <v>47</v>
      </c>
      <c r="K1862" s="9" t="s">
        <v>47</v>
      </c>
      <c r="L1862" s="9" t="s">
        <v>48</v>
      </c>
      <c r="M1862" s="9" t="s">
        <v>47</v>
      </c>
      <c r="N1862" s="9" t="s">
        <v>63</v>
      </c>
      <c r="O1862" s="9" t="s">
        <v>64</v>
      </c>
      <c r="P1862" s="11" t="s">
        <v>51</v>
      </c>
      <c r="Q1862" s="11" t="s">
        <v>141</v>
      </c>
      <c r="R1862" s="11" t="s">
        <v>90</v>
      </c>
      <c r="S1862" s="11" t="s">
        <v>54</v>
      </c>
      <c r="T1862" s="11" t="s">
        <v>55</v>
      </c>
      <c r="U1862" s="11" t="s">
        <v>56</v>
      </c>
      <c r="V1862" s="11"/>
      <c r="W1862" s="11"/>
      <c r="X1862" s="11"/>
      <c r="Y1862" s="11"/>
      <c r="Z1862" s="11"/>
      <c r="AA1862" s="11"/>
      <c r="AB1862" s="11"/>
      <c r="AC1862" s="11"/>
      <c r="AD1862" s="11"/>
      <c r="AE1862" s="11"/>
      <c r="AF1862" s="12">
        <v>1032.0</v>
      </c>
      <c r="AG1862" s="12">
        <f t="shared" si="1"/>
        <v>103</v>
      </c>
      <c r="AH1862" s="12" t="str">
        <f t="array" ref="AH1862">IFERROR(INDEX('Pontuação'!G$13:G$191, MATCH(AG1862, 'Pontuação'!F$14:F$191, 0)), "Faixa Indefinida")</f>
        <v>C</v>
      </c>
      <c r="AI1862" s="12">
        <f t="shared" si="2"/>
        <v>0</v>
      </c>
      <c r="AJ1862" s="12">
        <f t="shared" si="3"/>
        <v>0</v>
      </c>
      <c r="AK1862" s="12">
        <f t="shared" si="4"/>
        <v>1</v>
      </c>
      <c r="AL1862" s="12">
        <f t="shared" si="5"/>
        <v>0</v>
      </c>
      <c r="AM1862" s="11"/>
      <c r="AN1862" s="13">
        <v>0.16969510186651365</v>
      </c>
      <c r="AO1862" s="11" t="s">
        <v>110</v>
      </c>
      <c r="AP1862" s="14">
        <v>45931.447850717595</v>
      </c>
    </row>
    <row r="1863">
      <c r="A1863" s="8">
        <v>45926.49002314815</v>
      </c>
      <c r="B1863" s="9" t="s">
        <v>3831</v>
      </c>
      <c r="C1863" s="9" t="s">
        <v>3832</v>
      </c>
      <c r="D1863" s="10">
        <v>5.521998501921E12</v>
      </c>
      <c r="E1863" s="9" t="s">
        <v>43</v>
      </c>
      <c r="F1863" s="9"/>
      <c r="G1863" s="9" t="s">
        <v>69</v>
      </c>
      <c r="H1863" s="9" t="s">
        <v>61</v>
      </c>
      <c r="I1863" s="9" t="s">
        <v>106</v>
      </c>
      <c r="J1863" s="9" t="s">
        <v>47</v>
      </c>
      <c r="K1863" s="9" t="s">
        <v>47</v>
      </c>
      <c r="L1863" s="9" t="s">
        <v>47</v>
      </c>
      <c r="M1863" s="9" t="s">
        <v>47</v>
      </c>
      <c r="N1863" s="9" t="s">
        <v>49</v>
      </c>
      <c r="O1863" s="9" t="s">
        <v>70</v>
      </c>
      <c r="P1863" s="11" t="s">
        <v>51</v>
      </c>
      <c r="Q1863" s="11" t="s">
        <v>137</v>
      </c>
      <c r="R1863" s="11" t="s">
        <v>90</v>
      </c>
      <c r="S1863" s="11" t="s">
        <v>72</v>
      </c>
      <c r="T1863" s="11" t="s">
        <v>65</v>
      </c>
      <c r="U1863" s="11" t="s">
        <v>47</v>
      </c>
      <c r="V1863" s="11"/>
      <c r="W1863" s="11"/>
      <c r="X1863" s="11"/>
      <c r="Y1863" s="11"/>
      <c r="Z1863" s="11"/>
      <c r="AA1863" s="11"/>
      <c r="AB1863" s="11"/>
      <c r="AC1863" s="11"/>
      <c r="AD1863" s="11"/>
      <c r="AE1863" s="11"/>
      <c r="AF1863" s="12">
        <f>ROUNDUP(SUM(VLOOKUP(G1863,'Pontuação'!A$2:B$11,2,FALSE),VLOOKUP(E1863,'Pontuação'!C$2:D$11,2,FALSE),VLOOKUP(I1863,'Pontuação'!I$2:J$11,2,FALSE),VLOOKUP(K1863,'Pontuação'!G$2:H$11,2,FALSE),VLOOKUP(H1863,'Pontuação'!E$2:F$11,2,FALSE),VLOOKUP(M1863,'Pontuação'!K$2:L$11,2,FALSE)),0)</f>
        <v>856</v>
      </c>
      <c r="AG1863" s="12">
        <f t="shared" si="1"/>
        <v>86</v>
      </c>
      <c r="AH1863" s="12" t="str">
        <f t="array" ref="AH1863">IFERROR(INDEX('Pontuação'!G$13:G$191, MATCH(AG1863, 'Pontuação'!F$14:F$191, 0)), "Faixa Indefinida")</f>
        <v>D</v>
      </c>
      <c r="AI1863" s="12">
        <f t="shared" si="2"/>
        <v>0</v>
      </c>
      <c r="AJ1863" s="12">
        <f t="shared" si="3"/>
        <v>0</v>
      </c>
      <c r="AK1863" s="12">
        <f t="shared" si="4"/>
        <v>0</v>
      </c>
      <c r="AL1863" s="12">
        <f t="shared" si="5"/>
        <v>1</v>
      </c>
      <c r="AM1863" s="11"/>
      <c r="AN1863" s="13">
        <v>0.09826834670250256</v>
      </c>
      <c r="AO1863" s="11" t="s">
        <v>99</v>
      </c>
      <c r="AP1863" s="14">
        <v>45931.447850717595</v>
      </c>
    </row>
    <row r="1864">
      <c r="A1864" s="8">
        <v>45926.49469907407</v>
      </c>
      <c r="B1864" s="9" t="s">
        <v>3833</v>
      </c>
      <c r="C1864" s="9" t="s">
        <v>3834</v>
      </c>
      <c r="D1864" s="10">
        <v>5.52196779745E12</v>
      </c>
      <c r="E1864" s="9" t="s">
        <v>75</v>
      </c>
      <c r="F1864" s="9"/>
      <c r="G1864" s="9" t="s">
        <v>170</v>
      </c>
      <c r="H1864" s="9" t="s">
        <v>45</v>
      </c>
      <c r="I1864" s="9" t="s">
        <v>78</v>
      </c>
      <c r="J1864" s="9" t="s">
        <v>48</v>
      </c>
      <c r="K1864" s="9" t="s">
        <v>48</v>
      </c>
      <c r="L1864" s="9" t="s">
        <v>48</v>
      </c>
      <c r="M1864" s="9" t="s">
        <v>47</v>
      </c>
      <c r="N1864" s="9" t="s">
        <v>63</v>
      </c>
      <c r="O1864" s="9" t="s">
        <v>64</v>
      </c>
      <c r="P1864" s="11" t="s">
        <v>51</v>
      </c>
      <c r="Q1864" s="11" t="s">
        <v>171</v>
      </c>
      <c r="R1864" s="11" t="s">
        <v>107</v>
      </c>
      <c r="S1864" s="11" t="s">
        <v>172</v>
      </c>
      <c r="T1864" s="11" t="s">
        <v>65</v>
      </c>
      <c r="U1864" s="11" t="s">
        <v>56</v>
      </c>
      <c r="V1864" s="11"/>
      <c r="W1864" s="11"/>
      <c r="X1864" s="11"/>
      <c r="Y1864" s="11"/>
      <c r="Z1864" s="11"/>
      <c r="AA1864" s="11"/>
      <c r="AB1864" s="11"/>
      <c r="AC1864" s="11"/>
      <c r="AD1864" s="11"/>
      <c r="AE1864" s="11"/>
      <c r="AF1864" s="12">
        <f>ROUNDUP(SUM(VLOOKUP(G1864,'Pontuação'!A$2:B$11,2,FALSE),VLOOKUP(E1864,'Pontuação'!C$2:D$11,2,FALSE),VLOOKUP(I1864,'Pontuação'!I$2:J$11,2,FALSE),VLOOKUP(K1864,'Pontuação'!G$2:H$11,2,FALSE),VLOOKUP(H1864,'Pontuação'!E$2:F$11,2,FALSE),VLOOKUP(M1864,'Pontuação'!K$2:L$11,2,FALSE)),0)</f>
        <v>1009</v>
      </c>
      <c r="AG1864" s="12">
        <f t="shared" si="1"/>
        <v>101</v>
      </c>
      <c r="AH1864" s="12" t="str">
        <f t="array" ref="AH1864">IFERROR(INDEX('Pontuação'!G$13:G$191, MATCH(AG1864, 'Pontuação'!F$14:F$191, 0)), "Faixa Indefinida")</f>
        <v>C</v>
      </c>
      <c r="AI1864" s="12">
        <f t="shared" si="2"/>
        <v>0</v>
      </c>
      <c r="AJ1864" s="12">
        <f t="shared" si="3"/>
        <v>0</v>
      </c>
      <c r="AK1864" s="12">
        <f t="shared" si="4"/>
        <v>1</v>
      </c>
      <c r="AL1864" s="12">
        <f t="shared" si="5"/>
        <v>0</v>
      </c>
      <c r="AM1864" s="11"/>
      <c r="AN1864" s="13">
        <v>0.24776151132123114</v>
      </c>
      <c r="AO1864" s="11" t="s">
        <v>84</v>
      </c>
      <c r="AP1864" s="14">
        <v>45931.447850717595</v>
      </c>
    </row>
    <row r="1865">
      <c r="A1865" s="8">
        <v>45926.497511574074</v>
      </c>
      <c r="B1865" s="9" t="s">
        <v>3835</v>
      </c>
      <c r="C1865" s="9" t="s">
        <v>3836</v>
      </c>
      <c r="D1865" s="10">
        <v>5.573981735877E12</v>
      </c>
      <c r="E1865" s="9" t="s">
        <v>43</v>
      </c>
      <c r="F1865" s="9"/>
      <c r="G1865" s="9" t="s">
        <v>60</v>
      </c>
      <c r="H1865" s="9" t="s">
        <v>61</v>
      </c>
      <c r="I1865" s="9" t="s">
        <v>46</v>
      </c>
      <c r="J1865" s="9" t="s">
        <v>48</v>
      </c>
      <c r="K1865" s="9" t="s">
        <v>48</v>
      </c>
      <c r="L1865" s="9" t="s">
        <v>48</v>
      </c>
      <c r="M1865" s="9" t="s">
        <v>47</v>
      </c>
      <c r="N1865" s="9" t="s">
        <v>63</v>
      </c>
      <c r="O1865" s="9" t="s">
        <v>50</v>
      </c>
      <c r="P1865" s="11" t="s">
        <v>51</v>
      </c>
      <c r="Q1865" s="11" t="s">
        <v>115</v>
      </c>
      <c r="R1865" s="11" t="s">
        <v>53</v>
      </c>
      <c r="S1865" s="11" t="s">
        <v>54</v>
      </c>
      <c r="T1865" s="11" t="s">
        <v>55</v>
      </c>
      <c r="U1865" s="11" t="s">
        <v>56</v>
      </c>
      <c r="V1865" s="11"/>
      <c r="W1865" s="11"/>
      <c r="X1865" s="11"/>
      <c r="Y1865" s="11"/>
      <c r="Z1865" s="11"/>
      <c r="AA1865" s="11"/>
      <c r="AB1865" s="11"/>
      <c r="AC1865" s="11"/>
      <c r="AD1865" s="11"/>
      <c r="AE1865" s="11"/>
      <c r="AF1865" s="12">
        <f>ROUNDUP(SUM(VLOOKUP(G1865,'Pontuação'!A$2:B$11,2,FALSE),VLOOKUP(E1865,'Pontuação'!C$2:D$11,2,FALSE),VLOOKUP(I1865,'Pontuação'!I$2:J$11,2,FALSE),VLOOKUP(K1865,'Pontuação'!G$2:H$11,2,FALSE),VLOOKUP(H1865,'Pontuação'!E$2:F$11,2,FALSE),VLOOKUP(M1865,'Pontuação'!K$2:L$11,2,FALSE)),0)</f>
        <v>1181</v>
      </c>
      <c r="AG1865" s="12">
        <f t="shared" si="1"/>
        <v>118</v>
      </c>
      <c r="AH1865" s="12" t="str">
        <f t="array" ref="AH1865">IFERROR(INDEX('Pontuação'!G$13:G$191, MATCH(AG1865, 'Pontuação'!F$14:F$191, 0)), "Faixa Indefinida")</f>
        <v>A</v>
      </c>
      <c r="AI1865" s="12">
        <f t="shared" si="2"/>
        <v>1</v>
      </c>
      <c r="AJ1865" s="12">
        <f t="shared" si="3"/>
        <v>0</v>
      </c>
      <c r="AK1865" s="12">
        <f t="shared" si="4"/>
        <v>0</v>
      </c>
      <c r="AL1865" s="12">
        <f t="shared" si="5"/>
        <v>0</v>
      </c>
      <c r="AM1865" s="11"/>
      <c r="AN1865" s="13">
        <v>0.5503650684333846</v>
      </c>
      <c r="AO1865" s="11" t="s">
        <v>57</v>
      </c>
      <c r="AP1865" s="14">
        <v>45931.447850717595</v>
      </c>
    </row>
    <row r="1866">
      <c r="A1866" s="8">
        <v>45926.49753472222</v>
      </c>
      <c r="B1866" s="9" t="s">
        <v>3837</v>
      </c>
      <c r="C1866" s="9" t="s">
        <v>3838</v>
      </c>
      <c r="D1866" s="10">
        <v>5.511940115303E12</v>
      </c>
      <c r="E1866" s="9" t="s">
        <v>75</v>
      </c>
      <c r="F1866" s="9"/>
      <c r="G1866" s="9" t="s">
        <v>76</v>
      </c>
      <c r="H1866" s="9" t="s">
        <v>45</v>
      </c>
      <c r="I1866" s="9" t="s">
        <v>78</v>
      </c>
      <c r="J1866" s="9" t="s">
        <v>47</v>
      </c>
      <c r="K1866" s="9" t="s">
        <v>48</v>
      </c>
      <c r="L1866" s="9" t="s">
        <v>48</v>
      </c>
      <c r="M1866" s="9" t="s">
        <v>47</v>
      </c>
      <c r="N1866" s="9" t="s">
        <v>94</v>
      </c>
      <c r="O1866" s="9" t="s">
        <v>50</v>
      </c>
      <c r="P1866" s="11" t="s">
        <v>51</v>
      </c>
      <c r="Q1866" s="11" t="s">
        <v>71</v>
      </c>
      <c r="R1866" s="11" t="s">
        <v>107</v>
      </c>
      <c r="S1866" s="11" t="s">
        <v>72</v>
      </c>
      <c r="T1866" s="11" t="s">
        <v>55</v>
      </c>
      <c r="U1866" s="11" t="s">
        <v>56</v>
      </c>
      <c r="V1866" s="11"/>
      <c r="W1866" s="11"/>
      <c r="X1866" s="11"/>
      <c r="Y1866" s="11"/>
      <c r="Z1866" s="11"/>
      <c r="AA1866" s="11"/>
      <c r="AB1866" s="11"/>
      <c r="AC1866" s="11"/>
      <c r="AD1866" s="11"/>
      <c r="AE1866" s="11"/>
      <c r="AF1866" s="12">
        <f>ROUNDUP(SUM(VLOOKUP(G1866,'Pontuação'!A$2:B$11,2,FALSE),VLOOKUP(E1866,'Pontuação'!C$2:D$11,2,FALSE),VLOOKUP(I1866,'Pontuação'!I$2:J$11,2,FALSE),VLOOKUP(K1866,'Pontuação'!G$2:H$11,2,FALSE),VLOOKUP(H1866,'Pontuação'!E$2:F$11,2,FALSE),VLOOKUP(M1866,'Pontuação'!K$2:L$11,2,FALSE)),0)</f>
        <v>1184</v>
      </c>
      <c r="AG1866" s="12">
        <f t="shared" si="1"/>
        <v>118</v>
      </c>
      <c r="AH1866" s="12" t="str">
        <f t="array" ref="AH1866">IFERROR(INDEX('Pontuação'!G$13:G$191, MATCH(AG1866, 'Pontuação'!F$14:F$191, 0)), "Faixa Indefinida")</f>
        <v>A</v>
      </c>
      <c r="AI1866" s="12">
        <f t="shared" si="2"/>
        <v>1</v>
      </c>
      <c r="AJ1866" s="12">
        <f t="shared" si="3"/>
        <v>0</v>
      </c>
      <c r="AK1866" s="12">
        <f t="shared" si="4"/>
        <v>0</v>
      </c>
      <c r="AL1866" s="12">
        <f t="shared" si="5"/>
        <v>0</v>
      </c>
      <c r="AM1866" s="11"/>
      <c r="AN1866" s="13">
        <v>0.2981342239749729</v>
      </c>
      <c r="AO1866" s="11" t="s">
        <v>124</v>
      </c>
      <c r="AP1866" s="14">
        <v>45931.447850717595</v>
      </c>
    </row>
    <row r="1867">
      <c r="A1867" s="8">
        <v>45926.49775462963</v>
      </c>
      <c r="B1867" s="9" t="s">
        <v>3839</v>
      </c>
      <c r="C1867" s="9" t="s">
        <v>3840</v>
      </c>
      <c r="D1867" s="10">
        <v>5.548988039276E12</v>
      </c>
      <c r="E1867" s="9" t="s">
        <v>43</v>
      </c>
      <c r="F1867" s="9"/>
      <c r="G1867" s="9" t="s">
        <v>60</v>
      </c>
      <c r="H1867" s="9" t="s">
        <v>61</v>
      </c>
      <c r="I1867" s="9" t="s">
        <v>106</v>
      </c>
      <c r="J1867" s="9" t="s">
        <v>47</v>
      </c>
      <c r="K1867" s="9" t="s">
        <v>47</v>
      </c>
      <c r="L1867" s="9" t="s">
        <v>47</v>
      </c>
      <c r="M1867" s="9" t="s">
        <v>47</v>
      </c>
      <c r="N1867" s="9" t="s">
        <v>49</v>
      </c>
      <c r="O1867" s="9" t="s">
        <v>70</v>
      </c>
      <c r="P1867" s="11" t="s">
        <v>51</v>
      </c>
      <c r="Q1867" s="11" t="s">
        <v>137</v>
      </c>
      <c r="R1867" s="11" t="s">
        <v>90</v>
      </c>
      <c r="S1867" s="11" t="s">
        <v>72</v>
      </c>
      <c r="T1867" s="11" t="s">
        <v>55</v>
      </c>
      <c r="U1867" s="11" t="s">
        <v>56</v>
      </c>
      <c r="V1867" s="11"/>
      <c r="W1867" s="11"/>
      <c r="X1867" s="11"/>
      <c r="Y1867" s="11"/>
      <c r="Z1867" s="11"/>
      <c r="AA1867" s="11"/>
      <c r="AB1867" s="11"/>
      <c r="AC1867" s="11"/>
      <c r="AD1867" s="11"/>
      <c r="AE1867" s="11"/>
      <c r="AF1867" s="12">
        <f>ROUNDUP(SUM(VLOOKUP(G1867,'Pontuação'!A$2:B$11,2,FALSE),VLOOKUP(E1867,'Pontuação'!C$2:D$11,2,FALSE),VLOOKUP(I1867,'Pontuação'!I$2:J$11,2,FALSE),VLOOKUP(K1867,'Pontuação'!G$2:H$11,2,FALSE),VLOOKUP(H1867,'Pontuação'!E$2:F$11,2,FALSE),VLOOKUP(M1867,'Pontuação'!K$2:L$11,2,FALSE)),0)</f>
        <v>984</v>
      </c>
      <c r="AG1867" s="12">
        <f t="shared" si="1"/>
        <v>98</v>
      </c>
      <c r="AH1867" s="12" t="str">
        <f t="array" ref="AH1867">IFERROR(INDEX('Pontuação'!G$13:G$191, MATCH(AG1867, 'Pontuação'!F$14:F$191, 0)), "Faixa Indefinida")</f>
        <v>C</v>
      </c>
      <c r="AI1867" s="12">
        <f t="shared" si="2"/>
        <v>0</v>
      </c>
      <c r="AJ1867" s="12">
        <f t="shared" si="3"/>
        <v>0</v>
      </c>
      <c r="AK1867" s="12">
        <f t="shared" si="4"/>
        <v>1</v>
      </c>
      <c r="AL1867" s="12">
        <f t="shared" si="5"/>
        <v>0</v>
      </c>
      <c r="AM1867" s="11"/>
      <c r="AN1867" s="13">
        <v>0.24378825039791732</v>
      </c>
      <c r="AO1867" s="11" t="s">
        <v>84</v>
      </c>
      <c r="AP1867" s="14">
        <v>45931.447850717595</v>
      </c>
    </row>
    <row r="1868">
      <c r="A1868" s="8">
        <v>45926.49862268518</v>
      </c>
      <c r="B1868" s="9" t="s">
        <v>3841</v>
      </c>
      <c r="C1868" s="9" t="s">
        <v>3842</v>
      </c>
      <c r="D1868" s="10">
        <v>5.518996653728E12</v>
      </c>
      <c r="E1868" s="9" t="s">
        <v>43</v>
      </c>
      <c r="F1868" s="9"/>
      <c r="G1868" s="9" t="s">
        <v>76</v>
      </c>
      <c r="H1868" s="9" t="s">
        <v>45</v>
      </c>
      <c r="I1868" s="9" t="s">
        <v>106</v>
      </c>
      <c r="J1868" s="9" t="s">
        <v>48</v>
      </c>
      <c r="K1868" s="9" t="s">
        <v>48</v>
      </c>
      <c r="L1868" s="9" t="s">
        <v>48</v>
      </c>
      <c r="M1868" s="9" t="s">
        <v>47</v>
      </c>
      <c r="N1868" s="9" t="s">
        <v>63</v>
      </c>
      <c r="O1868" s="9" t="s">
        <v>50</v>
      </c>
      <c r="P1868" s="11" t="s">
        <v>80</v>
      </c>
      <c r="Q1868" s="11" t="s">
        <v>81</v>
      </c>
      <c r="R1868" s="11" t="s">
        <v>82</v>
      </c>
      <c r="S1868" s="11">
        <v>7.50940275529E11</v>
      </c>
      <c r="T1868" s="11" t="s">
        <v>477</v>
      </c>
      <c r="U1868" s="11" t="s">
        <v>56</v>
      </c>
      <c r="V1868" s="11"/>
      <c r="W1868" s="11"/>
      <c r="X1868" s="11"/>
      <c r="Y1868" s="11"/>
      <c r="Z1868" s="11"/>
      <c r="AA1868" s="11"/>
      <c r="AB1868" s="11"/>
      <c r="AC1868" s="11"/>
      <c r="AD1868" s="11"/>
      <c r="AE1868" s="11"/>
      <c r="AF1868" s="12">
        <f>ROUNDUP(SUM(VLOOKUP(G1868,'Pontuação'!A$2:B$11,2,FALSE),VLOOKUP(E1868,'Pontuação'!C$2:D$11,2,FALSE),VLOOKUP(I1868,'Pontuação'!I$2:J$11,2,FALSE),VLOOKUP(K1868,'Pontuação'!G$2:H$11,2,FALSE),VLOOKUP(H1868,'Pontuação'!E$2:F$11,2,FALSE),VLOOKUP(M1868,'Pontuação'!K$2:L$11,2,FALSE)),0)</f>
        <v>1164</v>
      </c>
      <c r="AG1868" s="12">
        <f t="shared" si="1"/>
        <v>116</v>
      </c>
      <c r="AH1868" s="12" t="str">
        <f t="array" ref="AH1868">IFERROR(INDEX('Pontuação'!G$13:G$191, MATCH(AG1868, 'Pontuação'!F$14:F$191, 0)), "Faixa Indefinida")</f>
        <v>B</v>
      </c>
      <c r="AI1868" s="12">
        <f t="shared" si="2"/>
        <v>0</v>
      </c>
      <c r="AJ1868" s="12">
        <f t="shared" si="3"/>
        <v>1</v>
      </c>
      <c r="AK1868" s="12">
        <f t="shared" si="4"/>
        <v>0</v>
      </c>
      <c r="AL1868" s="12">
        <f t="shared" si="5"/>
        <v>0</v>
      </c>
      <c r="AM1868" s="11"/>
      <c r="AN1868" s="13">
        <v>0.3294889748763295</v>
      </c>
      <c r="AO1868" s="11" t="s">
        <v>124</v>
      </c>
      <c r="AP1868" s="14">
        <v>45931.447850717595</v>
      </c>
    </row>
    <row r="1869">
      <c r="A1869" s="8">
        <v>45926.50315972222</v>
      </c>
      <c r="B1869" s="9" t="s">
        <v>1939</v>
      </c>
      <c r="C1869" s="9" t="s">
        <v>3843</v>
      </c>
      <c r="D1869" s="10">
        <v>5.593991999249E12</v>
      </c>
      <c r="E1869" s="9" t="s">
        <v>43</v>
      </c>
      <c r="F1869" s="9"/>
      <c r="G1869" s="9" t="s">
        <v>44</v>
      </c>
      <c r="H1869" s="9" t="s">
        <v>45</v>
      </c>
      <c r="I1869" s="9" t="s">
        <v>46</v>
      </c>
      <c r="J1869" s="9" t="s">
        <v>48</v>
      </c>
      <c r="K1869" s="9" t="s">
        <v>48</v>
      </c>
      <c r="L1869" s="9" t="s">
        <v>48</v>
      </c>
      <c r="M1869" s="9" t="s">
        <v>48</v>
      </c>
      <c r="N1869" s="9" t="s">
        <v>79</v>
      </c>
      <c r="O1869" s="9" t="s">
        <v>64</v>
      </c>
      <c r="P1869" s="11" t="s">
        <v>51</v>
      </c>
      <c r="Q1869" s="11" t="s">
        <v>52</v>
      </c>
      <c r="R1869" s="11" t="s">
        <v>53</v>
      </c>
      <c r="S1869" s="11" t="s">
        <v>54</v>
      </c>
      <c r="T1869" s="11" t="s">
        <v>55</v>
      </c>
      <c r="U1869" s="11" t="s">
        <v>56</v>
      </c>
      <c r="V1869" s="11"/>
      <c r="W1869" s="11"/>
      <c r="X1869" s="11"/>
      <c r="Y1869" s="11"/>
      <c r="Z1869" s="11"/>
      <c r="AA1869" s="11"/>
      <c r="AB1869" s="11"/>
      <c r="AC1869" s="11"/>
      <c r="AD1869" s="11"/>
      <c r="AE1869" s="11"/>
      <c r="AF1869" s="12">
        <f>ROUNDUP(SUM(VLOOKUP(G1869,'Pontuação'!A$2:B$11,2,FALSE),VLOOKUP(E1869,'Pontuação'!C$2:D$11,2,FALSE),VLOOKUP(I1869,'Pontuação'!I$2:J$11,2,FALSE),VLOOKUP(K1869,'Pontuação'!G$2:H$11,2,FALSE),VLOOKUP(H1869,'Pontuação'!E$2:F$11,2,FALSE),VLOOKUP(M1869,'Pontuação'!K$2:L$11,2,FALSE)),0)</f>
        <v>1333</v>
      </c>
      <c r="AG1869" s="12">
        <f t="shared" si="1"/>
        <v>133</v>
      </c>
      <c r="AH1869" s="12" t="str">
        <f t="array" ref="AH1869">IFERROR(INDEX('Pontuação'!G$13:G$191, MATCH(AG1869, 'Pontuação'!F$14:F$191, 0)), "Faixa Indefinida")</f>
        <v>A</v>
      </c>
      <c r="AI1869" s="12">
        <f t="shared" si="2"/>
        <v>1</v>
      </c>
      <c r="AJ1869" s="12">
        <f t="shared" si="3"/>
        <v>0</v>
      </c>
      <c r="AK1869" s="12">
        <f t="shared" si="4"/>
        <v>0</v>
      </c>
      <c r="AL1869" s="12">
        <f t="shared" si="5"/>
        <v>0</v>
      </c>
      <c r="AM1869" s="11"/>
      <c r="AN1869" s="13">
        <v>0.40610432679937697</v>
      </c>
      <c r="AO1869" s="11" t="s">
        <v>134</v>
      </c>
      <c r="AP1869" s="14">
        <v>45931.447850717595</v>
      </c>
    </row>
    <row r="1870">
      <c r="A1870" s="8">
        <v>45926.50738425926</v>
      </c>
      <c r="B1870" s="9" t="s">
        <v>3844</v>
      </c>
      <c r="C1870" s="9" t="s">
        <v>3845</v>
      </c>
      <c r="D1870" s="10">
        <v>5.521971591592E12</v>
      </c>
      <c r="E1870" s="9" t="s">
        <v>43</v>
      </c>
      <c r="F1870" s="9"/>
      <c r="G1870" s="9" t="s">
        <v>44</v>
      </c>
      <c r="H1870" s="9" t="s">
        <v>87</v>
      </c>
      <c r="I1870" s="9" t="s">
        <v>88</v>
      </c>
      <c r="J1870" s="9" t="s">
        <v>47</v>
      </c>
      <c r="K1870" s="9" t="s">
        <v>48</v>
      </c>
      <c r="L1870" s="9" t="s">
        <v>48</v>
      </c>
      <c r="M1870" s="9" t="s">
        <v>47</v>
      </c>
      <c r="N1870" s="9" t="s">
        <v>79</v>
      </c>
      <c r="O1870" s="9" t="s">
        <v>95</v>
      </c>
      <c r="P1870" s="11" t="s">
        <v>51</v>
      </c>
      <c r="Q1870" s="11" t="s">
        <v>115</v>
      </c>
      <c r="R1870" s="11" t="s">
        <v>53</v>
      </c>
      <c r="S1870" s="11" t="s">
        <v>54</v>
      </c>
      <c r="T1870" s="11" t="s">
        <v>55</v>
      </c>
      <c r="U1870" s="11" t="s">
        <v>56</v>
      </c>
      <c r="V1870" s="11"/>
      <c r="W1870" s="11"/>
      <c r="X1870" s="11"/>
      <c r="Y1870" s="11"/>
      <c r="Z1870" s="11"/>
      <c r="AA1870" s="11"/>
      <c r="AB1870" s="11"/>
      <c r="AC1870" s="11"/>
      <c r="AD1870" s="11"/>
      <c r="AE1870" s="11"/>
      <c r="AF1870" s="12">
        <f>ROUNDUP(SUM(VLOOKUP(G1870,'Pontuação'!A$2:B$11,2,FALSE),VLOOKUP(E1870,'Pontuação'!C$2:D$11,2,FALSE),VLOOKUP(I1870,'Pontuação'!I$2:J$11,2,FALSE),VLOOKUP(K1870,'Pontuação'!G$2:H$11,2,FALSE),VLOOKUP(H1870,'Pontuação'!E$2:F$11,2,FALSE),VLOOKUP(M1870,'Pontuação'!K$2:L$11,2,FALSE)),0)</f>
        <v>958</v>
      </c>
      <c r="AG1870" s="12">
        <f t="shared" si="1"/>
        <v>96</v>
      </c>
      <c r="AH1870" s="12" t="str">
        <f t="array" ref="AH1870">IFERROR(INDEX('Pontuação'!G$13:G$191, MATCH(AG1870, 'Pontuação'!F$14:F$191, 0)), "Faixa Indefinida")</f>
        <v>C</v>
      </c>
      <c r="AI1870" s="12">
        <f t="shared" si="2"/>
        <v>0</v>
      </c>
      <c r="AJ1870" s="12">
        <f t="shared" si="3"/>
        <v>0</v>
      </c>
      <c r="AK1870" s="12">
        <f t="shared" si="4"/>
        <v>1</v>
      </c>
      <c r="AL1870" s="12">
        <f t="shared" si="5"/>
        <v>0</v>
      </c>
      <c r="AM1870" s="11"/>
      <c r="AN1870" s="13">
        <v>0.26748733169182937</v>
      </c>
      <c r="AO1870" s="11" t="s">
        <v>91</v>
      </c>
      <c r="AP1870" s="14">
        <v>45931.447850717595</v>
      </c>
    </row>
    <row r="1871">
      <c r="A1871" s="8">
        <v>45926.507939814815</v>
      </c>
      <c r="B1871" s="9" t="s">
        <v>3846</v>
      </c>
      <c r="C1871" s="9" t="s">
        <v>3847</v>
      </c>
      <c r="D1871" s="10">
        <v>5.511960240313E12</v>
      </c>
      <c r="E1871" s="9" t="s">
        <v>75</v>
      </c>
      <c r="F1871" s="9"/>
      <c r="G1871" s="9" t="s">
        <v>44</v>
      </c>
      <c r="H1871" s="9" t="s">
        <v>87</v>
      </c>
      <c r="I1871" s="9" t="s">
        <v>88</v>
      </c>
      <c r="J1871" s="9" t="s">
        <v>47</v>
      </c>
      <c r="K1871" s="9" t="s">
        <v>47</v>
      </c>
      <c r="L1871" s="9" t="s">
        <v>48</v>
      </c>
      <c r="M1871" s="9" t="s">
        <v>48</v>
      </c>
      <c r="N1871" s="9" t="s">
        <v>63</v>
      </c>
      <c r="O1871" s="9" t="s">
        <v>50</v>
      </c>
      <c r="P1871" s="11" t="s">
        <v>51</v>
      </c>
      <c r="Q1871" s="11" t="s">
        <v>71</v>
      </c>
      <c r="R1871" s="11" t="s">
        <v>53</v>
      </c>
      <c r="S1871" s="11" t="s">
        <v>72</v>
      </c>
      <c r="T1871" s="11" t="s">
        <v>55</v>
      </c>
      <c r="U1871" s="11" t="s">
        <v>56</v>
      </c>
      <c r="V1871" s="11"/>
      <c r="W1871" s="11"/>
      <c r="X1871" s="11"/>
      <c r="Y1871" s="11"/>
      <c r="Z1871" s="11"/>
      <c r="AA1871" s="11"/>
      <c r="AB1871" s="11"/>
      <c r="AC1871" s="11"/>
      <c r="AD1871" s="11"/>
      <c r="AE1871" s="11"/>
      <c r="AF1871" s="12">
        <f>ROUNDUP(SUM(VLOOKUP(G1871,'Pontuação'!A$2:B$11,2,FALSE),VLOOKUP(E1871,'Pontuação'!C$2:D$11,2,FALSE),VLOOKUP(I1871,'Pontuação'!I$2:J$11,2,FALSE),VLOOKUP(K1871,'Pontuação'!G$2:H$11,2,FALSE),VLOOKUP(H1871,'Pontuação'!E$2:F$11,2,FALSE),VLOOKUP(M1871,'Pontuação'!K$2:L$11,2,FALSE)),0)</f>
        <v>981</v>
      </c>
      <c r="AG1871" s="12">
        <f t="shared" si="1"/>
        <v>98</v>
      </c>
      <c r="AH1871" s="12" t="str">
        <f t="array" ref="AH1871">IFERROR(INDEX('Pontuação'!G$13:G$191, MATCH(AG1871, 'Pontuação'!F$14:F$191, 0)), "Faixa Indefinida")</f>
        <v>C</v>
      </c>
      <c r="AI1871" s="12">
        <f t="shared" si="2"/>
        <v>0</v>
      </c>
      <c r="AJ1871" s="12">
        <f t="shared" si="3"/>
        <v>0</v>
      </c>
      <c r="AK1871" s="12">
        <f t="shared" si="4"/>
        <v>1</v>
      </c>
      <c r="AL1871" s="12">
        <f t="shared" si="5"/>
        <v>0</v>
      </c>
      <c r="AM1871" s="11"/>
      <c r="AN1871" s="13">
        <v>0.3733479994946489</v>
      </c>
      <c r="AO1871" s="11" t="s">
        <v>66</v>
      </c>
      <c r="AP1871" s="14">
        <v>45931.447850717595</v>
      </c>
    </row>
    <row r="1872">
      <c r="A1872" s="8">
        <v>45926.507997685185</v>
      </c>
      <c r="B1872" s="9" t="s">
        <v>3848</v>
      </c>
      <c r="C1872" s="9" t="s">
        <v>3849</v>
      </c>
      <c r="D1872" s="10">
        <v>5.531982651815E12</v>
      </c>
      <c r="E1872" s="9" t="s">
        <v>75</v>
      </c>
      <c r="F1872" s="9"/>
      <c r="G1872" s="9" t="s">
        <v>76</v>
      </c>
      <c r="H1872" s="9" t="s">
        <v>77</v>
      </c>
      <c r="I1872" s="9" t="s">
        <v>78</v>
      </c>
      <c r="J1872" s="9" t="s">
        <v>48</v>
      </c>
      <c r="K1872" s="9" t="s">
        <v>48</v>
      </c>
      <c r="L1872" s="9" t="s">
        <v>48</v>
      </c>
      <c r="M1872" s="9" t="s">
        <v>47</v>
      </c>
      <c r="N1872" s="9" t="s">
        <v>79</v>
      </c>
      <c r="O1872" s="9" t="s">
        <v>64</v>
      </c>
      <c r="P1872" s="11" t="s">
        <v>51</v>
      </c>
      <c r="Q1872" s="11" t="s">
        <v>71</v>
      </c>
      <c r="R1872" s="11" t="s">
        <v>90</v>
      </c>
      <c r="S1872" s="11" t="s">
        <v>254</v>
      </c>
      <c r="T1872" s="11" t="s">
        <v>55</v>
      </c>
      <c r="U1872" s="11" t="s">
        <v>56</v>
      </c>
      <c r="V1872" s="11"/>
      <c r="W1872" s="11"/>
      <c r="X1872" s="11"/>
      <c r="Y1872" s="11"/>
      <c r="Z1872" s="11"/>
      <c r="AA1872" s="11"/>
      <c r="AB1872" s="11"/>
      <c r="AC1872" s="11"/>
      <c r="AD1872" s="11"/>
      <c r="AE1872" s="11"/>
      <c r="AF1872" s="12">
        <f>ROUNDUP(SUM(VLOOKUP(G1872,'Pontuação'!A$2:B$11,2,FALSE),VLOOKUP(E1872,'Pontuação'!C$2:D$11,2,FALSE),VLOOKUP(I1872,'Pontuação'!I$2:J$11,2,FALSE),VLOOKUP(K1872,'Pontuação'!G$2:H$11,2,FALSE),VLOOKUP(H1872,'Pontuação'!E$2:F$11,2,FALSE),VLOOKUP(M1872,'Pontuação'!K$2:L$11,2,FALSE)),0)</f>
        <v>1130</v>
      </c>
      <c r="AG1872" s="12">
        <f t="shared" si="1"/>
        <v>113</v>
      </c>
      <c r="AH1872" s="12" t="str">
        <f t="array" ref="AH1872">IFERROR(INDEX('Pontuação'!G$13:G$191, MATCH(AG1872, 'Pontuação'!F$14:F$191, 0)), "Faixa Indefinida")</f>
        <v>B</v>
      </c>
      <c r="AI1872" s="12">
        <f t="shared" si="2"/>
        <v>0</v>
      </c>
      <c r="AJ1872" s="12">
        <f t="shared" si="3"/>
        <v>1</v>
      </c>
      <c r="AK1872" s="12">
        <f t="shared" si="4"/>
        <v>0</v>
      </c>
      <c r="AL1872" s="12">
        <f t="shared" si="5"/>
        <v>0</v>
      </c>
      <c r="AM1872" s="11"/>
      <c r="AN1872" s="13">
        <v>0.1279554572660966</v>
      </c>
      <c r="AO1872" s="11" t="s">
        <v>99</v>
      </c>
      <c r="AP1872" s="14">
        <v>45931.447850717595</v>
      </c>
    </row>
    <row r="1873">
      <c r="A1873" s="8">
        <v>45926.51421296296</v>
      </c>
      <c r="B1873" s="9" t="s">
        <v>3850</v>
      </c>
      <c r="C1873" s="9" t="s">
        <v>3851</v>
      </c>
      <c r="D1873" s="10">
        <v>5.519996915043E12</v>
      </c>
      <c r="E1873" s="9" t="s">
        <v>43</v>
      </c>
      <c r="F1873" s="9"/>
      <c r="G1873" s="9" t="s">
        <v>76</v>
      </c>
      <c r="H1873" s="9" t="s">
        <v>87</v>
      </c>
      <c r="I1873" s="9" t="s">
        <v>78</v>
      </c>
      <c r="J1873" s="9" t="s">
        <v>47</v>
      </c>
      <c r="K1873" s="9" t="s">
        <v>48</v>
      </c>
      <c r="L1873" s="9" t="s">
        <v>48</v>
      </c>
      <c r="M1873" s="9" t="s">
        <v>48</v>
      </c>
      <c r="N1873" s="9" t="s">
        <v>49</v>
      </c>
      <c r="O1873" s="9" t="s">
        <v>50</v>
      </c>
      <c r="P1873" s="11" t="s">
        <v>80</v>
      </c>
      <c r="Q1873" s="11" t="s">
        <v>81</v>
      </c>
      <c r="R1873" s="11" t="s">
        <v>82</v>
      </c>
      <c r="S1873" s="11">
        <v>7.50940275538E11</v>
      </c>
      <c r="T1873" s="11" t="s">
        <v>83</v>
      </c>
      <c r="U1873" s="11" t="s">
        <v>56</v>
      </c>
      <c r="V1873" s="11"/>
      <c r="W1873" s="11"/>
      <c r="X1873" s="11"/>
      <c r="Y1873" s="11"/>
      <c r="Z1873" s="11"/>
      <c r="AA1873" s="11"/>
      <c r="AB1873" s="11"/>
      <c r="AC1873" s="11"/>
      <c r="AD1873" s="11"/>
      <c r="AE1873" s="11"/>
      <c r="AF1873" s="12">
        <f>ROUNDUP(SUM(VLOOKUP(G1873,'Pontuação'!A$2:B$11,2,FALSE),VLOOKUP(E1873,'Pontuação'!C$2:D$11,2,FALSE),VLOOKUP(I1873,'Pontuação'!I$2:J$11,2,FALSE),VLOOKUP(K1873,'Pontuação'!G$2:H$11,2,FALSE),VLOOKUP(H1873,'Pontuação'!E$2:F$11,2,FALSE),VLOOKUP(M1873,'Pontuação'!K$2:L$11,2,FALSE)),0)</f>
        <v>1262</v>
      </c>
      <c r="AG1873" s="12">
        <f t="shared" si="1"/>
        <v>126</v>
      </c>
      <c r="AH1873" s="12" t="str">
        <f t="array" ref="AH1873">IFERROR(INDEX('Pontuação'!G$13:G$191, MATCH(AG1873, 'Pontuação'!F$14:F$191, 0)), "Faixa Indefinida")</f>
        <v>A</v>
      </c>
      <c r="AI1873" s="12">
        <f t="shared" si="2"/>
        <v>1</v>
      </c>
      <c r="AJ1873" s="12">
        <f t="shared" si="3"/>
        <v>0</v>
      </c>
      <c r="AK1873" s="12">
        <f t="shared" si="4"/>
        <v>0</v>
      </c>
      <c r="AL1873" s="12">
        <f t="shared" si="5"/>
        <v>0</v>
      </c>
      <c r="AM1873" s="11"/>
      <c r="AN1873" s="13">
        <v>0.3900781290853426</v>
      </c>
      <c r="AO1873" s="11" t="s">
        <v>134</v>
      </c>
      <c r="AP1873" s="14">
        <v>45931.447850717595</v>
      </c>
    </row>
    <row r="1874">
      <c r="A1874" s="8">
        <v>45926.51744212963</v>
      </c>
      <c r="B1874" s="9" t="s">
        <v>3852</v>
      </c>
      <c r="C1874" s="9" t="s">
        <v>3853</v>
      </c>
      <c r="D1874" s="10">
        <v>5.511986608924E12</v>
      </c>
      <c r="E1874" s="9" t="s">
        <v>43</v>
      </c>
      <c r="F1874" s="9"/>
      <c r="G1874" s="9" t="s">
        <v>69</v>
      </c>
      <c r="H1874" s="9" t="s">
        <v>61</v>
      </c>
      <c r="I1874" s="9" t="s">
        <v>46</v>
      </c>
      <c r="J1874" s="9" t="s">
        <v>47</v>
      </c>
      <c r="K1874" s="9" t="s">
        <v>47</v>
      </c>
      <c r="L1874" s="9" t="s">
        <v>48</v>
      </c>
      <c r="M1874" s="9" t="s">
        <v>47</v>
      </c>
      <c r="N1874" s="9" t="s">
        <v>94</v>
      </c>
      <c r="O1874" s="9" t="s">
        <v>50</v>
      </c>
      <c r="P1874" s="11" t="s">
        <v>51</v>
      </c>
      <c r="Q1874" s="11" t="s">
        <v>171</v>
      </c>
      <c r="R1874" s="11" t="s">
        <v>107</v>
      </c>
      <c r="S1874" s="11" t="s">
        <v>172</v>
      </c>
      <c r="T1874" s="11" t="s">
        <v>65</v>
      </c>
      <c r="U1874" s="11" t="s">
        <v>47</v>
      </c>
      <c r="V1874" s="11"/>
      <c r="W1874" s="11"/>
      <c r="X1874" s="11"/>
      <c r="Y1874" s="11"/>
      <c r="Z1874" s="11"/>
      <c r="AA1874" s="11"/>
      <c r="AB1874" s="11"/>
      <c r="AC1874" s="11"/>
      <c r="AD1874" s="11"/>
      <c r="AE1874" s="11"/>
      <c r="AF1874" s="12">
        <f>ROUNDUP(SUM(VLOOKUP(G1874,'Pontuação'!A$2:B$11,2,FALSE),VLOOKUP(E1874,'Pontuação'!C$2:D$11,2,FALSE),VLOOKUP(I1874,'Pontuação'!I$2:J$11,2,FALSE),VLOOKUP(K1874,'Pontuação'!G$2:H$11,2,FALSE),VLOOKUP(H1874,'Pontuação'!E$2:F$11,2,FALSE),VLOOKUP(M1874,'Pontuação'!K$2:L$11,2,FALSE)),0)</f>
        <v>943</v>
      </c>
      <c r="AG1874" s="12">
        <f t="shared" si="1"/>
        <v>94</v>
      </c>
      <c r="AH1874" s="12" t="str">
        <f t="array" ref="AH1874">IFERROR(INDEX('Pontuação'!G$13:G$191, MATCH(AG1874, 'Pontuação'!F$14:F$191, 0)), "Faixa Indefinida")</f>
        <v>C</v>
      </c>
      <c r="AI1874" s="12">
        <f t="shared" si="2"/>
        <v>0</v>
      </c>
      <c r="AJ1874" s="12">
        <f t="shared" si="3"/>
        <v>0</v>
      </c>
      <c r="AK1874" s="12">
        <f t="shared" si="4"/>
        <v>1</v>
      </c>
      <c r="AL1874" s="12">
        <f t="shared" si="5"/>
        <v>0</v>
      </c>
      <c r="AM1874" s="11"/>
      <c r="AN1874" s="13">
        <v>0.2218766822910192</v>
      </c>
      <c r="AO1874" s="11" t="s">
        <v>162</v>
      </c>
      <c r="AP1874" s="14">
        <v>45931.447850717595</v>
      </c>
    </row>
    <row r="1875">
      <c r="A1875" s="8">
        <v>45926.51829861111</v>
      </c>
      <c r="B1875" s="9" t="s">
        <v>3854</v>
      </c>
      <c r="C1875" s="9" t="s">
        <v>3855</v>
      </c>
      <c r="D1875" s="10">
        <v>5.531972149626E12</v>
      </c>
      <c r="E1875" s="9" t="s">
        <v>43</v>
      </c>
      <c r="F1875" s="9"/>
      <c r="G1875" s="9" t="s">
        <v>44</v>
      </c>
      <c r="H1875" s="9" t="s">
        <v>61</v>
      </c>
      <c r="I1875" s="9" t="s">
        <v>106</v>
      </c>
      <c r="J1875" s="9" t="s">
        <v>48</v>
      </c>
      <c r="K1875" s="9" t="s">
        <v>48</v>
      </c>
      <c r="L1875" s="9" t="s">
        <v>48</v>
      </c>
      <c r="M1875" s="9" t="s">
        <v>48</v>
      </c>
      <c r="N1875" s="9" t="s">
        <v>63</v>
      </c>
      <c r="O1875" s="9" t="s">
        <v>64</v>
      </c>
      <c r="P1875" s="11" t="s">
        <v>51</v>
      </c>
      <c r="Q1875" s="11" t="s">
        <v>115</v>
      </c>
      <c r="R1875" s="11" t="s">
        <v>53</v>
      </c>
      <c r="S1875" s="11" t="s">
        <v>54</v>
      </c>
      <c r="T1875" s="11" t="s">
        <v>55</v>
      </c>
      <c r="U1875" s="11" t="s">
        <v>56</v>
      </c>
      <c r="V1875" s="11"/>
      <c r="W1875" s="11"/>
      <c r="X1875" s="11"/>
      <c r="Y1875" s="11"/>
      <c r="Z1875" s="11"/>
      <c r="AA1875" s="11"/>
      <c r="AB1875" s="11"/>
      <c r="AC1875" s="11"/>
      <c r="AD1875" s="11"/>
      <c r="AE1875" s="11"/>
      <c r="AF1875" s="12">
        <f>ROUNDUP(SUM(VLOOKUP(G1875,'Pontuação'!A$2:B$11,2,FALSE),VLOOKUP(E1875,'Pontuação'!C$2:D$11,2,FALSE),VLOOKUP(I1875,'Pontuação'!I$2:J$11,2,FALSE),VLOOKUP(K1875,'Pontuação'!G$2:H$11,2,FALSE),VLOOKUP(H1875,'Pontuação'!E$2:F$11,2,FALSE),VLOOKUP(M1875,'Pontuação'!K$2:L$11,2,FALSE)),0)</f>
        <v>1167</v>
      </c>
      <c r="AG1875" s="12">
        <f t="shared" si="1"/>
        <v>117</v>
      </c>
      <c r="AH1875" s="12" t="str">
        <f t="array" ref="AH1875">IFERROR(INDEX('Pontuação'!G$13:G$191, MATCH(AG1875, 'Pontuação'!F$14:F$191, 0)), "Faixa Indefinida")</f>
        <v>B</v>
      </c>
      <c r="AI1875" s="12">
        <f t="shared" si="2"/>
        <v>0</v>
      </c>
      <c r="AJ1875" s="12">
        <f t="shared" si="3"/>
        <v>1</v>
      </c>
      <c r="AK1875" s="12">
        <f t="shared" si="4"/>
        <v>0</v>
      </c>
      <c r="AL1875" s="12">
        <f t="shared" si="5"/>
        <v>0</v>
      </c>
      <c r="AM1875" s="11"/>
      <c r="AN1875" s="13">
        <v>0.45338968517978523</v>
      </c>
      <c r="AO1875" s="11" t="s">
        <v>151</v>
      </c>
      <c r="AP1875" s="14">
        <v>45931.447850717595</v>
      </c>
    </row>
    <row r="1876">
      <c r="A1876" s="8">
        <v>45926.52099537037</v>
      </c>
      <c r="B1876" s="9" t="s">
        <v>3856</v>
      </c>
      <c r="C1876" s="9" t="s">
        <v>3857</v>
      </c>
      <c r="D1876" s="10">
        <v>5.511946715919E12</v>
      </c>
      <c r="E1876" s="9" t="s">
        <v>43</v>
      </c>
      <c r="F1876" s="9"/>
      <c r="G1876" s="9" t="s">
        <v>44</v>
      </c>
      <c r="H1876" s="9" t="s">
        <v>61</v>
      </c>
      <c r="I1876" s="9" t="s">
        <v>78</v>
      </c>
      <c r="J1876" s="9" t="s">
        <v>47</v>
      </c>
      <c r="K1876" s="9" t="s">
        <v>47</v>
      </c>
      <c r="L1876" s="9" t="s">
        <v>47</v>
      </c>
      <c r="M1876" s="9" t="s">
        <v>47</v>
      </c>
      <c r="N1876" s="9" t="s">
        <v>79</v>
      </c>
      <c r="O1876" s="9" t="s">
        <v>95</v>
      </c>
      <c r="P1876" s="11" t="s">
        <v>51</v>
      </c>
      <c r="Q1876" s="11" t="s">
        <v>52</v>
      </c>
      <c r="R1876" s="11" t="s">
        <v>53</v>
      </c>
      <c r="S1876" s="11" t="s">
        <v>54</v>
      </c>
      <c r="T1876" s="11" t="s">
        <v>55</v>
      </c>
      <c r="U1876" s="11" t="s">
        <v>56</v>
      </c>
      <c r="V1876" s="11"/>
      <c r="W1876" s="11"/>
      <c r="X1876" s="11"/>
      <c r="Y1876" s="11"/>
      <c r="Z1876" s="11"/>
      <c r="AA1876" s="11"/>
      <c r="AB1876" s="11"/>
      <c r="AC1876" s="11"/>
      <c r="AD1876" s="11"/>
      <c r="AE1876" s="11"/>
      <c r="AF1876" s="12">
        <f>ROUNDUP(SUM(VLOOKUP(G1876,'Pontuação'!A$2:B$11,2,FALSE),VLOOKUP(E1876,'Pontuação'!C$2:D$11,2,FALSE),VLOOKUP(I1876,'Pontuação'!I$2:J$11,2,FALSE),VLOOKUP(K1876,'Pontuação'!G$2:H$11,2,FALSE),VLOOKUP(H1876,'Pontuação'!E$2:F$11,2,FALSE),VLOOKUP(M1876,'Pontuação'!K$2:L$11,2,FALSE)),0)</f>
        <v>944</v>
      </c>
      <c r="AG1876" s="12">
        <f t="shared" si="1"/>
        <v>94</v>
      </c>
      <c r="AH1876" s="12" t="str">
        <f t="array" ref="AH1876">IFERROR(INDEX('Pontuação'!G$13:G$191, MATCH(AG1876, 'Pontuação'!F$14:F$191, 0)), "Faixa Indefinida")</f>
        <v>C</v>
      </c>
      <c r="AI1876" s="12">
        <f t="shared" si="2"/>
        <v>0</v>
      </c>
      <c r="AJ1876" s="12">
        <f t="shared" si="3"/>
        <v>0</v>
      </c>
      <c r="AK1876" s="12">
        <f t="shared" si="4"/>
        <v>1</v>
      </c>
      <c r="AL1876" s="12">
        <f t="shared" si="5"/>
        <v>0</v>
      </c>
      <c r="AM1876" s="11"/>
      <c r="AN1876" s="13">
        <v>0.34152935933739564</v>
      </c>
      <c r="AO1876" s="11" t="s">
        <v>66</v>
      </c>
      <c r="AP1876" s="14">
        <v>45931.447850717595</v>
      </c>
    </row>
    <row r="1877">
      <c r="A1877" s="8">
        <v>45926.5219212963</v>
      </c>
      <c r="B1877" s="9" t="s">
        <v>3858</v>
      </c>
      <c r="C1877" s="9" t="s">
        <v>3859</v>
      </c>
      <c r="D1877" s="10">
        <v>5.511915706111E12</v>
      </c>
      <c r="E1877" s="9" t="s">
        <v>43</v>
      </c>
      <c r="F1877" s="9"/>
      <c r="G1877" s="9" t="s">
        <v>76</v>
      </c>
      <c r="H1877" s="9" t="s">
        <v>61</v>
      </c>
      <c r="I1877" s="9" t="s">
        <v>78</v>
      </c>
      <c r="J1877" s="9" t="s">
        <v>47</v>
      </c>
      <c r="K1877" s="9" t="s">
        <v>47</v>
      </c>
      <c r="L1877" s="9" t="s">
        <v>48</v>
      </c>
      <c r="M1877" s="9" t="s">
        <v>47</v>
      </c>
      <c r="N1877" s="9" t="s">
        <v>79</v>
      </c>
      <c r="O1877" s="9" t="s">
        <v>64</v>
      </c>
      <c r="P1877" s="11" t="s">
        <v>51</v>
      </c>
      <c r="Q1877" s="11" t="s">
        <v>115</v>
      </c>
      <c r="R1877" s="11" t="s">
        <v>90</v>
      </c>
      <c r="S1877" s="11" t="s">
        <v>254</v>
      </c>
      <c r="T1877" s="11" t="s">
        <v>55</v>
      </c>
      <c r="U1877" s="11" t="s">
        <v>56</v>
      </c>
      <c r="V1877" s="11"/>
      <c r="W1877" s="11"/>
      <c r="X1877" s="11"/>
      <c r="Y1877" s="11"/>
      <c r="Z1877" s="11"/>
      <c r="AA1877" s="11"/>
      <c r="AB1877" s="11"/>
      <c r="AC1877" s="11"/>
      <c r="AD1877" s="11"/>
      <c r="AE1877" s="11"/>
      <c r="AF1877" s="12">
        <f>ROUNDUP(SUM(VLOOKUP(G1877,'Pontuação'!A$2:B$11,2,FALSE),VLOOKUP(E1877,'Pontuação'!C$2:D$11,2,FALSE),VLOOKUP(I1877,'Pontuação'!I$2:J$11,2,FALSE),VLOOKUP(K1877,'Pontuação'!G$2:H$11,2,FALSE),VLOOKUP(H1877,'Pontuação'!E$2:F$11,2,FALSE),VLOOKUP(M1877,'Pontuação'!K$2:L$11,2,FALSE)),0)</f>
        <v>1012</v>
      </c>
      <c r="AG1877" s="12">
        <f t="shared" si="1"/>
        <v>101</v>
      </c>
      <c r="AH1877" s="12" t="str">
        <f t="array" ref="AH1877">IFERROR(INDEX('Pontuação'!G$13:G$191, MATCH(AG1877, 'Pontuação'!F$14:F$191, 0)), "Faixa Indefinida")</f>
        <v>C</v>
      </c>
      <c r="AI1877" s="12">
        <f t="shared" si="2"/>
        <v>0</v>
      </c>
      <c r="AJ1877" s="12">
        <f t="shared" si="3"/>
        <v>0</v>
      </c>
      <c r="AK1877" s="12">
        <f t="shared" si="4"/>
        <v>1</v>
      </c>
      <c r="AL1877" s="12">
        <f t="shared" si="5"/>
        <v>0</v>
      </c>
      <c r="AM1877" s="11"/>
      <c r="AN1877" s="13">
        <v>0.19390226400571478</v>
      </c>
      <c r="AO1877" s="11" t="s">
        <v>162</v>
      </c>
      <c r="AP1877" s="14">
        <v>45931.447850717595</v>
      </c>
    </row>
    <row r="1878">
      <c r="A1878" s="8">
        <v>45926.522048611114</v>
      </c>
      <c r="B1878" s="9" t="s">
        <v>3860</v>
      </c>
      <c r="C1878" s="9" t="s">
        <v>3861</v>
      </c>
      <c r="D1878" s="10">
        <v>5.511933773805E12</v>
      </c>
      <c r="E1878" s="9" t="s">
        <v>43</v>
      </c>
      <c r="F1878" s="9"/>
      <c r="G1878" s="9" t="s">
        <v>44</v>
      </c>
      <c r="H1878" s="9" t="s">
        <v>45</v>
      </c>
      <c r="I1878" s="9" t="s">
        <v>78</v>
      </c>
      <c r="J1878" s="9" t="s">
        <v>47</v>
      </c>
      <c r="K1878" s="9" t="s">
        <v>47</v>
      </c>
      <c r="L1878" s="9" t="s">
        <v>48</v>
      </c>
      <c r="M1878" s="9" t="s">
        <v>47</v>
      </c>
      <c r="N1878" s="9" t="s">
        <v>49</v>
      </c>
      <c r="O1878" s="9" t="s">
        <v>64</v>
      </c>
      <c r="P1878" s="11" t="s">
        <v>51</v>
      </c>
      <c r="Q1878" s="11" t="s">
        <v>154</v>
      </c>
      <c r="R1878" s="11" t="s">
        <v>107</v>
      </c>
      <c r="S1878" s="11" t="s">
        <v>72</v>
      </c>
      <c r="T1878" s="11" t="s">
        <v>65</v>
      </c>
      <c r="U1878" s="11" t="s">
        <v>47</v>
      </c>
      <c r="V1878" s="11"/>
      <c r="W1878" s="11"/>
      <c r="X1878" s="11"/>
      <c r="Y1878" s="11"/>
      <c r="Z1878" s="11"/>
      <c r="AA1878" s="11"/>
      <c r="AB1878" s="11"/>
      <c r="AC1878" s="11"/>
      <c r="AD1878" s="11"/>
      <c r="AE1878" s="11"/>
      <c r="AF1878" s="12">
        <v>1223.0</v>
      </c>
      <c r="AG1878" s="12">
        <f t="shared" si="1"/>
        <v>122</v>
      </c>
      <c r="AH1878" s="12" t="str">
        <f t="array" ref="AH1878">IFERROR(INDEX('Pontuação'!G$13:G$191, MATCH(AG1878, 'Pontuação'!F$14:F$191, 0)), "Faixa Indefinida")</f>
        <v>A</v>
      </c>
      <c r="AI1878" s="12">
        <f t="shared" si="2"/>
        <v>1</v>
      </c>
      <c r="AJ1878" s="12">
        <f t="shared" si="3"/>
        <v>0</v>
      </c>
      <c r="AK1878" s="12">
        <f t="shared" si="4"/>
        <v>0</v>
      </c>
      <c r="AL1878" s="12">
        <f t="shared" si="5"/>
        <v>0</v>
      </c>
      <c r="AM1878" s="11"/>
      <c r="AN1878" s="13">
        <v>0.3229112556340538</v>
      </c>
      <c r="AO1878" s="11" t="s">
        <v>124</v>
      </c>
      <c r="AP1878" s="14">
        <v>45931.447850717595</v>
      </c>
    </row>
    <row r="1879">
      <c r="A1879" s="8">
        <v>45926.522835648146</v>
      </c>
      <c r="B1879" s="9" t="s">
        <v>3862</v>
      </c>
      <c r="C1879" s="9" t="s">
        <v>3863</v>
      </c>
      <c r="D1879" s="10">
        <v>5.511948968564E12</v>
      </c>
      <c r="E1879" s="9" t="s">
        <v>75</v>
      </c>
      <c r="F1879" s="9"/>
      <c r="G1879" s="9" t="s">
        <v>60</v>
      </c>
      <c r="H1879" s="9" t="s">
        <v>87</v>
      </c>
      <c r="I1879" s="9" t="s">
        <v>88</v>
      </c>
      <c r="J1879" s="9" t="s">
        <v>47</v>
      </c>
      <c r="K1879" s="9" t="s">
        <v>47</v>
      </c>
      <c r="L1879" s="9" t="s">
        <v>47</v>
      </c>
      <c r="M1879" s="9" t="s">
        <v>48</v>
      </c>
      <c r="N1879" s="9" t="s">
        <v>94</v>
      </c>
      <c r="O1879" s="9" t="s">
        <v>64</v>
      </c>
      <c r="P1879" s="11" t="s">
        <v>51</v>
      </c>
      <c r="Q1879" s="11" t="s">
        <v>52</v>
      </c>
      <c r="R1879" s="11" t="s">
        <v>53</v>
      </c>
      <c r="S1879" s="11" t="s">
        <v>54</v>
      </c>
      <c r="T1879" s="11" t="s">
        <v>55</v>
      </c>
      <c r="U1879" s="11" t="s">
        <v>56</v>
      </c>
      <c r="V1879" s="11"/>
      <c r="W1879" s="11"/>
      <c r="X1879" s="11"/>
      <c r="Y1879" s="11"/>
      <c r="Z1879" s="11"/>
      <c r="AA1879" s="11"/>
      <c r="AB1879" s="11"/>
      <c r="AC1879" s="11"/>
      <c r="AD1879" s="11"/>
      <c r="AE1879" s="11"/>
      <c r="AF1879" s="12">
        <f>ROUNDUP(SUM(VLOOKUP(G1879,'Pontuação'!A$2:B$11,2,FALSE),VLOOKUP(E1879,'Pontuação'!C$2:D$11,2,FALSE),VLOOKUP(I1879,'Pontuação'!I$2:J$11,2,FALSE),VLOOKUP(K1879,'Pontuação'!G$2:H$11,2,FALSE),VLOOKUP(H1879,'Pontuação'!E$2:F$11,2,FALSE),VLOOKUP(M1879,'Pontuação'!K$2:L$11,2,FALSE)),0)</f>
        <v>1058</v>
      </c>
      <c r="AG1879" s="12">
        <f t="shared" si="1"/>
        <v>106</v>
      </c>
      <c r="AH1879" s="12" t="str">
        <f t="array" ref="AH1879">IFERROR(INDEX('Pontuação'!G$13:G$191, MATCH(AG1879, 'Pontuação'!F$14:F$191, 0)), "Faixa Indefinida")</f>
        <v>B</v>
      </c>
      <c r="AI1879" s="12">
        <f t="shared" si="2"/>
        <v>0</v>
      </c>
      <c r="AJ1879" s="12">
        <f t="shared" si="3"/>
        <v>1</v>
      </c>
      <c r="AK1879" s="12">
        <f t="shared" si="4"/>
        <v>0</v>
      </c>
      <c r="AL1879" s="12">
        <f t="shared" si="5"/>
        <v>0</v>
      </c>
      <c r="AM1879" s="11"/>
      <c r="AN1879" s="13">
        <v>0.23184840375777466</v>
      </c>
      <c r="AO1879" s="11" t="s">
        <v>84</v>
      </c>
      <c r="AP1879" s="14">
        <v>45931.447850717595</v>
      </c>
    </row>
    <row r="1880">
      <c r="A1880" s="8">
        <v>45926.522986111115</v>
      </c>
      <c r="B1880" s="9" t="s">
        <v>3864</v>
      </c>
      <c r="C1880" s="9" t="s">
        <v>3865</v>
      </c>
      <c r="D1880" s="10">
        <v>5.583996968289E12</v>
      </c>
      <c r="E1880" s="9" t="s">
        <v>43</v>
      </c>
      <c r="F1880" s="9"/>
      <c r="G1880" s="9" t="s">
        <v>60</v>
      </c>
      <c r="H1880" s="9" t="s">
        <v>77</v>
      </c>
      <c r="I1880" s="9" t="s">
        <v>88</v>
      </c>
      <c r="J1880" s="9" t="s">
        <v>47</v>
      </c>
      <c r="K1880" s="9" t="s">
        <v>47</v>
      </c>
      <c r="L1880" s="9" t="s">
        <v>48</v>
      </c>
      <c r="M1880" s="9" t="s">
        <v>47</v>
      </c>
      <c r="N1880" s="9" t="s">
        <v>79</v>
      </c>
      <c r="O1880" s="9" t="s">
        <v>98</v>
      </c>
      <c r="P1880" s="11" t="s">
        <v>51</v>
      </c>
      <c r="Q1880" s="11" t="s">
        <v>52</v>
      </c>
      <c r="R1880" s="11" t="s">
        <v>53</v>
      </c>
      <c r="S1880" s="11" t="s">
        <v>54</v>
      </c>
      <c r="T1880" s="11" t="s">
        <v>55</v>
      </c>
      <c r="U1880" s="11" t="s">
        <v>56</v>
      </c>
      <c r="V1880" s="11"/>
      <c r="W1880" s="11"/>
      <c r="X1880" s="11"/>
      <c r="Y1880" s="11"/>
      <c r="Z1880" s="11"/>
      <c r="AA1880" s="11"/>
      <c r="AB1880" s="11"/>
      <c r="AC1880" s="11"/>
      <c r="AD1880" s="11"/>
      <c r="AE1880" s="11"/>
      <c r="AF1880" s="12">
        <f>ROUNDUP(SUM(VLOOKUP(G1880,'Pontuação'!A$2:B$11,2,FALSE),VLOOKUP(E1880,'Pontuação'!C$2:D$11,2,FALSE),VLOOKUP(I1880,'Pontuação'!I$2:J$11,2,FALSE),VLOOKUP(K1880,'Pontuação'!G$2:H$11,2,FALSE),VLOOKUP(H1880,'Pontuação'!E$2:F$11,2,FALSE),VLOOKUP(M1880,'Pontuação'!K$2:L$11,2,FALSE)),0)</f>
        <v>960</v>
      </c>
      <c r="AG1880" s="12">
        <f t="shared" si="1"/>
        <v>96</v>
      </c>
      <c r="AH1880" s="12" t="str">
        <f t="array" ref="AH1880">IFERROR(INDEX('Pontuação'!G$13:G$191, MATCH(AG1880, 'Pontuação'!F$14:F$191, 0)), "Faixa Indefinida")</f>
        <v>C</v>
      </c>
      <c r="AI1880" s="12">
        <f t="shared" si="2"/>
        <v>0</v>
      </c>
      <c r="AJ1880" s="12">
        <f t="shared" si="3"/>
        <v>0</v>
      </c>
      <c r="AK1880" s="12">
        <f t="shared" si="4"/>
        <v>1</v>
      </c>
      <c r="AL1880" s="12">
        <f t="shared" si="5"/>
        <v>0</v>
      </c>
      <c r="AM1880" s="11"/>
      <c r="AN1880" s="13">
        <v>0.21713867682157484</v>
      </c>
      <c r="AO1880" s="11" t="s">
        <v>162</v>
      </c>
      <c r="AP1880" s="14">
        <v>45931.447850717595</v>
      </c>
    </row>
    <row r="1881">
      <c r="A1881" s="8">
        <v>45926.524826388886</v>
      </c>
      <c r="B1881" s="9" t="s">
        <v>3866</v>
      </c>
      <c r="C1881" s="9" t="s">
        <v>3867</v>
      </c>
      <c r="D1881" s="10">
        <v>5.517996032162E12</v>
      </c>
      <c r="E1881" s="9" t="s">
        <v>43</v>
      </c>
      <c r="F1881" s="9"/>
      <c r="G1881" s="9" t="s">
        <v>76</v>
      </c>
      <c r="H1881" s="9" t="s">
        <v>45</v>
      </c>
      <c r="I1881" s="9" t="s">
        <v>46</v>
      </c>
      <c r="J1881" s="9" t="s">
        <v>48</v>
      </c>
      <c r="K1881" s="9" t="s">
        <v>47</v>
      </c>
      <c r="L1881" s="9" t="s">
        <v>47</v>
      </c>
      <c r="M1881" s="9" t="s">
        <v>47</v>
      </c>
      <c r="N1881" s="9" t="s">
        <v>63</v>
      </c>
      <c r="O1881" s="9" t="s">
        <v>50</v>
      </c>
      <c r="P1881" s="11" t="s">
        <v>51</v>
      </c>
      <c r="Q1881" s="11" t="s">
        <v>52</v>
      </c>
      <c r="R1881" s="11" t="s">
        <v>53</v>
      </c>
      <c r="S1881" s="11" t="s">
        <v>54</v>
      </c>
      <c r="T1881" s="11" t="s">
        <v>55</v>
      </c>
      <c r="U1881" s="11" t="s">
        <v>56</v>
      </c>
      <c r="V1881" s="11"/>
      <c r="W1881" s="11"/>
      <c r="X1881" s="11"/>
      <c r="Y1881" s="11"/>
      <c r="Z1881" s="11"/>
      <c r="AA1881" s="11"/>
      <c r="AB1881" s="11"/>
      <c r="AC1881" s="11"/>
      <c r="AD1881" s="11"/>
      <c r="AE1881" s="11"/>
      <c r="AF1881" s="12">
        <f>ROUNDUP(SUM(VLOOKUP(G1881,'Pontuação'!A$2:B$11,2,FALSE),VLOOKUP(E1881,'Pontuação'!C$2:D$11,2,FALSE),VLOOKUP(I1881,'Pontuação'!I$2:J$11,2,FALSE),VLOOKUP(K1881,'Pontuação'!G$2:H$11,2,FALSE),VLOOKUP(H1881,'Pontuação'!E$2:F$11,2,FALSE),VLOOKUP(M1881,'Pontuação'!K$2:L$11,2,FALSE)),0)</f>
        <v>1141</v>
      </c>
      <c r="AG1881" s="12">
        <f t="shared" si="1"/>
        <v>114</v>
      </c>
      <c r="AH1881" s="12" t="str">
        <f t="array" ref="AH1881">IFERROR(INDEX('Pontuação'!G$13:G$191, MATCH(AG1881, 'Pontuação'!F$14:F$191, 0)), "Faixa Indefinida")</f>
        <v>B</v>
      </c>
      <c r="AI1881" s="12">
        <f t="shared" si="2"/>
        <v>0</v>
      </c>
      <c r="AJ1881" s="12">
        <f t="shared" si="3"/>
        <v>1</v>
      </c>
      <c r="AK1881" s="12">
        <f t="shared" si="4"/>
        <v>0</v>
      </c>
      <c r="AL1881" s="12">
        <f t="shared" si="5"/>
        <v>0</v>
      </c>
      <c r="AM1881" s="11"/>
      <c r="AN1881" s="13">
        <v>0.39058716284610867</v>
      </c>
      <c r="AO1881" s="11" t="s">
        <v>134</v>
      </c>
      <c r="AP1881" s="14">
        <v>45931.447850717595</v>
      </c>
    </row>
    <row r="1882">
      <c r="A1882" s="8">
        <v>45926.526354166665</v>
      </c>
      <c r="B1882" s="9" t="s">
        <v>3868</v>
      </c>
      <c r="C1882" s="9" t="s">
        <v>3869</v>
      </c>
      <c r="D1882" s="10">
        <v>5.591981453226E12</v>
      </c>
      <c r="E1882" s="9" t="s">
        <v>75</v>
      </c>
      <c r="F1882" s="9"/>
      <c r="G1882" s="9" t="s">
        <v>170</v>
      </c>
      <c r="H1882" s="9" t="s">
        <v>157</v>
      </c>
      <c r="I1882" s="9" t="s">
        <v>62</v>
      </c>
      <c r="J1882" s="9" t="s">
        <v>47</v>
      </c>
      <c r="K1882" s="9" t="s">
        <v>47</v>
      </c>
      <c r="L1882" s="9" t="s">
        <v>48</v>
      </c>
      <c r="M1882" s="9" t="s">
        <v>47</v>
      </c>
      <c r="N1882" s="9" t="s">
        <v>94</v>
      </c>
      <c r="O1882" s="9" t="s">
        <v>64</v>
      </c>
      <c r="P1882" s="11" t="s">
        <v>51</v>
      </c>
      <c r="Q1882" s="11" t="s">
        <v>171</v>
      </c>
      <c r="R1882" s="11" t="s">
        <v>107</v>
      </c>
      <c r="S1882" s="11" t="s">
        <v>172</v>
      </c>
      <c r="T1882" s="11" t="s">
        <v>55</v>
      </c>
      <c r="U1882" s="11" t="s">
        <v>56</v>
      </c>
      <c r="V1882" s="11"/>
      <c r="W1882" s="11"/>
      <c r="X1882" s="11"/>
      <c r="Y1882" s="11"/>
      <c r="Z1882" s="11"/>
      <c r="AA1882" s="11"/>
      <c r="AB1882" s="11"/>
      <c r="AC1882" s="11"/>
      <c r="AD1882" s="11"/>
      <c r="AE1882" s="11"/>
      <c r="AF1882" s="12">
        <f>ROUNDUP(SUM(VLOOKUP(G1882,'Pontuação'!A$2:B$11,2,FALSE),VLOOKUP(E1882,'Pontuação'!C$2:D$11,2,FALSE),VLOOKUP(I1882,'Pontuação'!I$2:J$11,2,FALSE),VLOOKUP(K1882,'Pontuação'!G$2:H$11,2,FALSE),VLOOKUP(H1882,'Pontuação'!E$2:F$11,2,FALSE),VLOOKUP(M1882,'Pontuação'!K$2:L$11,2,FALSE)),0)</f>
        <v>748</v>
      </c>
      <c r="AG1882" s="12">
        <f t="shared" si="1"/>
        <v>75</v>
      </c>
      <c r="AH1882" s="12" t="str">
        <f t="array" ref="AH1882">IFERROR(INDEX('Pontuação'!G$13:G$191, MATCH(AG1882, 'Pontuação'!F$14:F$191, 0)), "Faixa Indefinida")</f>
        <v>D</v>
      </c>
      <c r="AI1882" s="12">
        <f t="shared" si="2"/>
        <v>0</v>
      </c>
      <c r="AJ1882" s="12">
        <f t="shared" si="3"/>
        <v>0</v>
      </c>
      <c r="AK1882" s="12">
        <f t="shared" si="4"/>
        <v>0</v>
      </c>
      <c r="AL1882" s="12">
        <f t="shared" si="5"/>
        <v>1</v>
      </c>
      <c r="AM1882" s="11"/>
      <c r="AN1882" s="13">
        <v>0.21311529315918906</v>
      </c>
      <c r="AO1882" s="11" t="s">
        <v>162</v>
      </c>
      <c r="AP1882" s="14">
        <v>45931.447850717595</v>
      </c>
    </row>
    <row r="1883">
      <c r="A1883" s="8">
        <v>45926.52675925926</v>
      </c>
      <c r="B1883" s="9" t="s">
        <v>3870</v>
      </c>
      <c r="C1883" s="9" t="s">
        <v>3871</v>
      </c>
      <c r="D1883" s="10">
        <v>5.588994378098E12</v>
      </c>
      <c r="E1883" s="9" t="s">
        <v>43</v>
      </c>
      <c r="F1883" s="9"/>
      <c r="G1883" s="9" t="s">
        <v>60</v>
      </c>
      <c r="H1883" s="9" t="s">
        <v>45</v>
      </c>
      <c r="I1883" s="9" t="s">
        <v>78</v>
      </c>
      <c r="J1883" s="9" t="s">
        <v>48</v>
      </c>
      <c r="K1883" s="9" t="s">
        <v>48</v>
      </c>
      <c r="L1883" s="9" t="s">
        <v>48</v>
      </c>
      <c r="M1883" s="9" t="s">
        <v>47</v>
      </c>
      <c r="N1883" s="9" t="s">
        <v>79</v>
      </c>
      <c r="O1883" s="9" t="s">
        <v>50</v>
      </c>
      <c r="P1883" s="11" t="s">
        <v>51</v>
      </c>
      <c r="Q1883" s="11" t="s">
        <v>154</v>
      </c>
      <c r="R1883" s="11" t="s">
        <v>107</v>
      </c>
      <c r="S1883" s="11" t="s">
        <v>254</v>
      </c>
      <c r="T1883" s="11" t="s">
        <v>55</v>
      </c>
      <c r="U1883" s="11" t="s">
        <v>56</v>
      </c>
      <c r="V1883" s="11"/>
      <c r="W1883" s="11"/>
      <c r="X1883" s="11"/>
      <c r="Y1883" s="11"/>
      <c r="Z1883" s="11"/>
      <c r="AA1883" s="11"/>
      <c r="AB1883" s="11"/>
      <c r="AC1883" s="11"/>
      <c r="AD1883" s="11"/>
      <c r="AE1883" s="11"/>
      <c r="AF1883" s="12">
        <f>ROUNDUP(SUM(VLOOKUP(G1883,'Pontuação'!A$2:B$11,2,FALSE),VLOOKUP(E1883,'Pontuação'!C$2:D$11,2,FALSE),VLOOKUP(I1883,'Pontuação'!I$2:J$11,2,FALSE),VLOOKUP(K1883,'Pontuação'!G$2:H$11,2,FALSE),VLOOKUP(H1883,'Pontuação'!E$2:F$11,2,FALSE),VLOOKUP(M1883,'Pontuação'!K$2:L$11,2,FALSE)),0)</f>
        <v>1210</v>
      </c>
      <c r="AG1883" s="12">
        <f t="shared" si="1"/>
        <v>121</v>
      </c>
      <c r="AH1883" s="12" t="str">
        <f t="array" ref="AH1883">IFERROR(INDEX('Pontuação'!G$13:G$191, MATCH(AG1883, 'Pontuação'!F$14:F$191, 0)), "Faixa Indefinida")</f>
        <v>A</v>
      </c>
      <c r="AI1883" s="12">
        <f t="shared" si="2"/>
        <v>1</v>
      </c>
      <c r="AJ1883" s="12">
        <f t="shared" si="3"/>
        <v>0</v>
      </c>
      <c r="AK1883" s="12">
        <f t="shared" si="4"/>
        <v>0</v>
      </c>
      <c r="AL1883" s="12">
        <f t="shared" si="5"/>
        <v>0</v>
      </c>
      <c r="AM1883" s="11"/>
      <c r="AN1883" s="13">
        <v>0.544508426125741</v>
      </c>
      <c r="AO1883" s="11" t="s">
        <v>57</v>
      </c>
      <c r="AP1883" s="14">
        <v>45931.447850717595</v>
      </c>
    </row>
    <row r="1884">
      <c r="A1884" s="8">
        <v>45926.5275</v>
      </c>
      <c r="B1884" s="9" t="s">
        <v>3872</v>
      </c>
      <c r="C1884" s="9" t="s">
        <v>3873</v>
      </c>
      <c r="D1884" s="10">
        <v>5.521982178889E12</v>
      </c>
      <c r="E1884" s="9" t="s">
        <v>43</v>
      </c>
      <c r="F1884" s="9"/>
      <c r="G1884" s="9" t="s">
        <v>44</v>
      </c>
      <c r="H1884" s="9" t="s">
        <v>61</v>
      </c>
      <c r="I1884" s="9" t="s">
        <v>106</v>
      </c>
      <c r="J1884" s="9" t="s">
        <v>47</v>
      </c>
      <c r="K1884" s="9" t="s">
        <v>47</v>
      </c>
      <c r="L1884" s="9" t="s">
        <v>47</v>
      </c>
      <c r="M1884" s="9" t="s">
        <v>47</v>
      </c>
      <c r="N1884" s="9" t="s">
        <v>79</v>
      </c>
      <c r="O1884" s="9" t="s">
        <v>70</v>
      </c>
      <c r="P1884" s="11" t="s">
        <v>51</v>
      </c>
      <c r="Q1884" s="11" t="s">
        <v>71</v>
      </c>
      <c r="R1884" s="11" t="s">
        <v>53</v>
      </c>
      <c r="S1884" s="11" t="s">
        <v>72</v>
      </c>
      <c r="T1884" s="11" t="s">
        <v>55</v>
      </c>
      <c r="U1884" s="11" t="s">
        <v>47</v>
      </c>
      <c r="V1884" s="11"/>
      <c r="W1884" s="11"/>
      <c r="X1884" s="11"/>
      <c r="Y1884" s="11"/>
      <c r="Z1884" s="11"/>
      <c r="AA1884" s="11"/>
      <c r="AB1884" s="11"/>
      <c r="AC1884" s="11"/>
      <c r="AD1884" s="11"/>
      <c r="AE1884" s="11"/>
      <c r="AF1884" s="12">
        <f>ROUNDUP(SUM(VLOOKUP(G1884,'Pontuação'!A$2:B$11,2,FALSE),VLOOKUP(E1884,'Pontuação'!C$2:D$11,2,FALSE),VLOOKUP(I1884,'Pontuação'!I$2:J$11,2,FALSE),VLOOKUP(K1884,'Pontuação'!G$2:H$11,2,FALSE),VLOOKUP(H1884,'Pontuação'!E$2:F$11,2,FALSE),VLOOKUP(M1884,'Pontuação'!K$2:L$11,2,FALSE)),0)</f>
        <v>907</v>
      </c>
      <c r="AG1884" s="12">
        <f t="shared" si="1"/>
        <v>91</v>
      </c>
      <c r="AH1884" s="12" t="str">
        <f t="array" ref="AH1884">IFERROR(INDEX('Pontuação'!G$13:G$191, MATCH(AG1884, 'Pontuação'!F$14:F$191, 0)), "Faixa Indefinida")</f>
        <v>C</v>
      </c>
      <c r="AI1884" s="12">
        <f t="shared" si="2"/>
        <v>0</v>
      </c>
      <c r="AJ1884" s="12">
        <f t="shared" si="3"/>
        <v>0</v>
      </c>
      <c r="AK1884" s="12">
        <f t="shared" si="4"/>
        <v>1</v>
      </c>
      <c r="AL1884" s="12">
        <f t="shared" si="5"/>
        <v>0</v>
      </c>
      <c r="AM1884" s="11"/>
      <c r="AN1884" s="13">
        <v>0.20509579370044073</v>
      </c>
      <c r="AO1884" s="11" t="s">
        <v>162</v>
      </c>
      <c r="AP1884" s="14">
        <v>45931.447850717595</v>
      </c>
    </row>
    <row r="1885">
      <c r="A1885" s="8">
        <v>45926.53072916667</v>
      </c>
      <c r="B1885" s="9" t="s">
        <v>3874</v>
      </c>
      <c r="C1885" s="9" t="s">
        <v>3875</v>
      </c>
      <c r="D1885" s="10">
        <v>5.521975945028E12</v>
      </c>
      <c r="E1885" s="9" t="s">
        <v>75</v>
      </c>
      <c r="F1885" s="9"/>
      <c r="G1885" s="9" t="s">
        <v>44</v>
      </c>
      <c r="H1885" s="9" t="s">
        <v>87</v>
      </c>
      <c r="I1885" s="9" t="s">
        <v>88</v>
      </c>
      <c r="J1885" s="9" t="s">
        <v>48</v>
      </c>
      <c r="K1885" s="9" t="s">
        <v>47</v>
      </c>
      <c r="L1885" s="9" t="s">
        <v>47</v>
      </c>
      <c r="M1885" s="9" t="s">
        <v>47</v>
      </c>
      <c r="N1885" s="9" t="s">
        <v>118</v>
      </c>
      <c r="O1885" s="9" t="s">
        <v>50</v>
      </c>
      <c r="P1885" s="11" t="s">
        <v>51</v>
      </c>
      <c r="Q1885" s="11" t="s">
        <v>121</v>
      </c>
      <c r="R1885" s="11" t="s">
        <v>323</v>
      </c>
      <c r="S1885" s="11" t="s">
        <v>324</v>
      </c>
      <c r="T1885" s="11" t="s">
        <v>65</v>
      </c>
      <c r="U1885" s="11" t="s">
        <v>47</v>
      </c>
      <c r="V1885" s="11"/>
      <c r="W1885" s="11"/>
      <c r="X1885" s="11"/>
      <c r="Y1885" s="11"/>
      <c r="Z1885" s="11"/>
      <c r="AA1885" s="11"/>
      <c r="AB1885" s="11"/>
      <c r="AC1885" s="11"/>
      <c r="AD1885" s="11"/>
      <c r="AE1885" s="11"/>
      <c r="AF1885" s="12">
        <f>ROUNDUP(SUM(VLOOKUP(G1885,'Pontuação'!A$2:B$11,2,FALSE),VLOOKUP(E1885,'Pontuação'!C$2:D$11,2,FALSE),VLOOKUP(I1885,'Pontuação'!I$2:J$11,2,FALSE),VLOOKUP(K1885,'Pontuação'!G$2:H$11,2,FALSE),VLOOKUP(H1885,'Pontuação'!E$2:F$11,2,FALSE),VLOOKUP(M1885,'Pontuação'!K$2:L$11,2,FALSE)),0)</f>
        <v>831</v>
      </c>
      <c r="AG1885" s="12">
        <f t="shared" si="1"/>
        <v>83</v>
      </c>
      <c r="AH1885" s="12" t="str">
        <f t="array" ref="AH1885">IFERROR(INDEX('Pontuação'!G$13:G$191, MATCH(AG1885, 'Pontuação'!F$14:F$191, 0)), "Faixa Indefinida")</f>
        <v>D</v>
      </c>
      <c r="AI1885" s="12">
        <f t="shared" si="2"/>
        <v>0</v>
      </c>
      <c r="AJ1885" s="12">
        <f t="shared" si="3"/>
        <v>0</v>
      </c>
      <c r="AK1885" s="12">
        <f t="shared" si="4"/>
        <v>0</v>
      </c>
      <c r="AL1885" s="12">
        <f t="shared" si="5"/>
        <v>1</v>
      </c>
      <c r="AM1885" s="11"/>
      <c r="AN1885" s="13">
        <v>0.23542313008020746</v>
      </c>
      <c r="AO1885" s="11" t="s">
        <v>84</v>
      </c>
      <c r="AP1885" s="14">
        <v>45931.447850717595</v>
      </c>
    </row>
    <row r="1886">
      <c r="A1886" s="8">
        <v>45926.531481481485</v>
      </c>
      <c r="B1886" s="9" t="s">
        <v>2837</v>
      </c>
      <c r="C1886" s="9" t="s">
        <v>3876</v>
      </c>
      <c r="D1886" s="10">
        <v>5.519988512638E12</v>
      </c>
      <c r="E1886" s="9" t="s">
        <v>43</v>
      </c>
      <c r="F1886" s="9"/>
      <c r="G1886" s="9" t="s">
        <v>44</v>
      </c>
      <c r="H1886" s="9" t="s">
        <v>61</v>
      </c>
      <c r="I1886" s="9" t="s">
        <v>78</v>
      </c>
      <c r="J1886" s="9" t="s">
        <v>47</v>
      </c>
      <c r="K1886" s="9" t="s">
        <v>47</v>
      </c>
      <c r="L1886" s="9" t="s">
        <v>47</v>
      </c>
      <c r="M1886" s="9" t="s">
        <v>47</v>
      </c>
      <c r="N1886" s="9" t="s">
        <v>79</v>
      </c>
      <c r="O1886" s="9" t="s">
        <v>64</v>
      </c>
      <c r="P1886" s="11" t="s">
        <v>51</v>
      </c>
      <c r="Q1886" s="11" t="s">
        <v>141</v>
      </c>
      <c r="R1886" s="11" t="s">
        <v>90</v>
      </c>
      <c r="S1886" s="11" t="s">
        <v>54</v>
      </c>
      <c r="T1886" s="11" t="s">
        <v>55</v>
      </c>
      <c r="U1886" s="11" t="s">
        <v>56</v>
      </c>
      <c r="V1886" s="11"/>
      <c r="W1886" s="11"/>
      <c r="X1886" s="11"/>
      <c r="Y1886" s="11"/>
      <c r="Z1886" s="11"/>
      <c r="AA1886" s="11"/>
      <c r="AB1886" s="11"/>
      <c r="AC1886" s="11"/>
      <c r="AD1886" s="11"/>
      <c r="AE1886" s="11"/>
      <c r="AF1886" s="12">
        <f>ROUNDUP(SUM(VLOOKUP(G1886,'Pontuação'!A$2:B$11,2,FALSE),VLOOKUP(E1886,'Pontuação'!C$2:D$11,2,FALSE),VLOOKUP(I1886,'Pontuação'!I$2:J$11,2,FALSE),VLOOKUP(K1886,'Pontuação'!G$2:H$11,2,FALSE),VLOOKUP(H1886,'Pontuação'!E$2:F$11,2,FALSE),VLOOKUP(M1886,'Pontuação'!K$2:L$11,2,FALSE)),0)</f>
        <v>944</v>
      </c>
      <c r="AG1886" s="12">
        <f t="shared" si="1"/>
        <v>94</v>
      </c>
      <c r="AH1886" s="12" t="str">
        <f t="array" ref="AH1886">IFERROR(INDEX('Pontuação'!G$13:G$191, MATCH(AG1886, 'Pontuação'!F$14:F$191, 0)), "Faixa Indefinida")</f>
        <v>C</v>
      </c>
      <c r="AI1886" s="12">
        <f t="shared" si="2"/>
        <v>0</v>
      </c>
      <c r="AJ1886" s="12">
        <f t="shared" si="3"/>
        <v>0</v>
      </c>
      <c r="AK1886" s="12">
        <f t="shared" si="4"/>
        <v>1</v>
      </c>
      <c r="AL1886" s="12">
        <f t="shared" si="5"/>
        <v>0</v>
      </c>
      <c r="AM1886" s="11"/>
      <c r="AN1886" s="13">
        <v>0.2482248969325832</v>
      </c>
      <c r="AO1886" s="11" t="s">
        <v>84</v>
      </c>
      <c r="AP1886" s="14">
        <v>45931.447850717595</v>
      </c>
    </row>
    <row r="1887">
      <c r="A1887" s="8">
        <v>45926.53261574074</v>
      </c>
      <c r="B1887" s="9" t="s">
        <v>3877</v>
      </c>
      <c r="C1887" s="9" t="s">
        <v>3878</v>
      </c>
      <c r="D1887" s="10">
        <v>5.511973349161E12</v>
      </c>
      <c r="E1887" s="9" t="s">
        <v>43</v>
      </c>
      <c r="F1887" s="9"/>
      <c r="G1887" s="9" t="s">
        <v>69</v>
      </c>
      <c r="H1887" s="9" t="s">
        <v>45</v>
      </c>
      <c r="I1887" s="9" t="s">
        <v>78</v>
      </c>
      <c r="J1887" s="9" t="s">
        <v>47</v>
      </c>
      <c r="K1887" s="9" t="s">
        <v>47</v>
      </c>
      <c r="L1887" s="9" t="s">
        <v>47</v>
      </c>
      <c r="M1887" s="9" t="s">
        <v>48</v>
      </c>
      <c r="N1887" s="9" t="s">
        <v>79</v>
      </c>
      <c r="O1887" s="9" t="s">
        <v>70</v>
      </c>
      <c r="P1887" s="11" t="s">
        <v>51</v>
      </c>
      <c r="Q1887" s="11" t="s">
        <v>71</v>
      </c>
      <c r="R1887" s="11" t="s">
        <v>107</v>
      </c>
      <c r="S1887" s="11" t="s">
        <v>72</v>
      </c>
      <c r="T1887" s="11" t="s">
        <v>55</v>
      </c>
      <c r="U1887" s="11" t="s">
        <v>47</v>
      </c>
      <c r="V1887" s="11"/>
      <c r="W1887" s="11"/>
      <c r="X1887" s="11"/>
      <c r="Y1887" s="11"/>
      <c r="Z1887" s="11"/>
      <c r="AA1887" s="11"/>
      <c r="AB1887" s="11"/>
      <c r="AC1887" s="11"/>
      <c r="AD1887" s="11"/>
      <c r="AE1887" s="11"/>
      <c r="AF1887" s="12">
        <f>ROUNDUP(SUM(VLOOKUP(G1887,'Pontuação'!A$2:B$11,2,FALSE),VLOOKUP(E1887,'Pontuação'!C$2:D$11,2,FALSE),VLOOKUP(I1887,'Pontuação'!I$2:J$11,2,FALSE),VLOOKUP(K1887,'Pontuação'!G$2:H$11,2,FALSE),VLOOKUP(H1887,'Pontuação'!E$2:F$11,2,FALSE),VLOOKUP(M1887,'Pontuação'!K$2:L$11,2,FALSE)),0)</f>
        <v>1122</v>
      </c>
      <c r="AG1887" s="12">
        <f t="shared" si="1"/>
        <v>112</v>
      </c>
      <c r="AH1887" s="12" t="str">
        <f t="array" ref="AH1887">IFERROR(INDEX('Pontuação'!G$13:G$191, MATCH(AG1887, 'Pontuação'!F$14:F$191, 0)), "Faixa Indefinida")</f>
        <v>B</v>
      </c>
      <c r="AI1887" s="12">
        <f t="shared" si="2"/>
        <v>0</v>
      </c>
      <c r="AJ1887" s="12">
        <f t="shared" si="3"/>
        <v>1</v>
      </c>
      <c r="AK1887" s="12">
        <f t="shared" si="4"/>
        <v>0</v>
      </c>
      <c r="AL1887" s="12">
        <f t="shared" si="5"/>
        <v>0</v>
      </c>
      <c r="AM1887" s="11"/>
      <c r="AN1887" s="13">
        <v>0.1677889517207045</v>
      </c>
      <c r="AO1887" s="11" t="s">
        <v>110</v>
      </c>
      <c r="AP1887" s="14">
        <v>45931.447850717595</v>
      </c>
    </row>
    <row r="1888">
      <c r="A1888" s="8">
        <v>45926.5378587963</v>
      </c>
      <c r="B1888" s="9" t="s">
        <v>3879</v>
      </c>
      <c r="C1888" s="9" t="s">
        <v>3880</v>
      </c>
      <c r="D1888" s="10">
        <v>5.511951347015E12</v>
      </c>
      <c r="E1888" s="9" t="s">
        <v>43</v>
      </c>
      <c r="F1888" s="9"/>
      <c r="G1888" s="9" t="s">
        <v>60</v>
      </c>
      <c r="H1888" s="9" t="s">
        <v>61</v>
      </c>
      <c r="I1888" s="9" t="s">
        <v>78</v>
      </c>
      <c r="J1888" s="9" t="s">
        <v>47</v>
      </c>
      <c r="K1888" s="9" t="s">
        <v>47</v>
      </c>
      <c r="L1888" s="9" t="s">
        <v>47</v>
      </c>
      <c r="M1888" s="9" t="s">
        <v>47</v>
      </c>
      <c r="N1888" s="9" t="s">
        <v>63</v>
      </c>
      <c r="O1888" s="9" t="s">
        <v>95</v>
      </c>
      <c r="P1888" s="11" t="s">
        <v>51</v>
      </c>
      <c r="Q1888" s="11" t="s">
        <v>52</v>
      </c>
      <c r="R1888" s="11" t="s">
        <v>53</v>
      </c>
      <c r="S1888" s="11" t="s">
        <v>54</v>
      </c>
      <c r="T1888" s="11" t="s">
        <v>55</v>
      </c>
      <c r="U1888" s="11" t="s">
        <v>56</v>
      </c>
      <c r="V1888" s="11"/>
      <c r="W1888" s="11"/>
      <c r="X1888" s="11"/>
      <c r="Y1888" s="11"/>
      <c r="Z1888" s="11"/>
      <c r="AA1888" s="11"/>
      <c r="AB1888" s="11"/>
      <c r="AC1888" s="11"/>
      <c r="AD1888" s="11"/>
      <c r="AE1888" s="11"/>
      <c r="AF1888" s="12">
        <f>ROUNDUP(SUM(VLOOKUP(G1888,'Pontuação'!A$2:B$11,2,FALSE),VLOOKUP(E1888,'Pontuação'!C$2:D$11,2,FALSE),VLOOKUP(I1888,'Pontuação'!I$2:J$11,2,FALSE),VLOOKUP(K1888,'Pontuação'!G$2:H$11,2,FALSE),VLOOKUP(H1888,'Pontuação'!E$2:F$11,2,FALSE),VLOOKUP(M1888,'Pontuação'!K$2:L$11,2,FALSE)),0)</f>
        <v>1021</v>
      </c>
      <c r="AG1888" s="12">
        <f t="shared" si="1"/>
        <v>102</v>
      </c>
      <c r="AH1888" s="12" t="str">
        <f t="array" ref="AH1888">IFERROR(INDEX('Pontuação'!G$13:G$191, MATCH(AG1888, 'Pontuação'!F$14:F$191, 0)), "Faixa Indefinida")</f>
        <v>C</v>
      </c>
      <c r="AI1888" s="12">
        <f t="shared" si="2"/>
        <v>0</v>
      </c>
      <c r="AJ1888" s="12">
        <f t="shared" si="3"/>
        <v>0</v>
      </c>
      <c r="AK1888" s="12">
        <f t="shared" si="4"/>
        <v>1</v>
      </c>
      <c r="AL1888" s="12">
        <f t="shared" si="5"/>
        <v>0</v>
      </c>
      <c r="AM1888" s="11"/>
      <c r="AN1888" s="13">
        <v>0.35723165345350305</v>
      </c>
      <c r="AO1888" s="11" t="s">
        <v>66</v>
      </c>
      <c r="AP1888" s="14">
        <v>45931.447850717595</v>
      </c>
    </row>
    <row r="1889">
      <c r="A1889" s="8">
        <v>45926.540034722224</v>
      </c>
      <c r="B1889" s="9" t="s">
        <v>3881</v>
      </c>
      <c r="C1889" s="9" t="s">
        <v>3882</v>
      </c>
      <c r="D1889" s="10">
        <v>5.592984093138E12</v>
      </c>
      <c r="E1889" s="9" t="s">
        <v>43</v>
      </c>
      <c r="F1889" s="9"/>
      <c r="G1889" s="9" t="s">
        <v>60</v>
      </c>
      <c r="H1889" s="9" t="s">
        <v>87</v>
      </c>
      <c r="I1889" s="9" t="s">
        <v>78</v>
      </c>
      <c r="J1889" s="9" t="s">
        <v>47</v>
      </c>
      <c r="K1889" s="9" t="s">
        <v>47</v>
      </c>
      <c r="L1889" s="9" t="s">
        <v>47</v>
      </c>
      <c r="M1889" s="9" t="s">
        <v>47</v>
      </c>
      <c r="N1889" s="9" t="s">
        <v>63</v>
      </c>
      <c r="O1889" s="9" t="s">
        <v>98</v>
      </c>
      <c r="P1889" s="11" t="s">
        <v>51</v>
      </c>
      <c r="Q1889" s="11" t="s">
        <v>89</v>
      </c>
      <c r="R1889" s="11" t="s">
        <v>90</v>
      </c>
      <c r="S1889" s="11" t="s">
        <v>54</v>
      </c>
      <c r="T1889" s="11" t="s">
        <v>65</v>
      </c>
      <c r="U1889" s="11" t="s">
        <v>56</v>
      </c>
      <c r="V1889" s="11"/>
      <c r="W1889" s="11"/>
      <c r="X1889" s="11"/>
      <c r="Y1889" s="11"/>
      <c r="Z1889" s="11"/>
      <c r="AA1889" s="11"/>
      <c r="AB1889" s="11"/>
      <c r="AC1889" s="11"/>
      <c r="AD1889" s="11"/>
      <c r="AE1889" s="11"/>
      <c r="AF1889" s="12">
        <v>1111.0</v>
      </c>
      <c r="AG1889" s="12">
        <f t="shared" si="1"/>
        <v>111</v>
      </c>
      <c r="AH1889" s="12" t="str">
        <f t="array" ref="AH1889">IFERROR(INDEX('Pontuação'!G$13:G$191, MATCH(AG1889, 'Pontuação'!F$14:F$191, 0)), "Faixa Indefinida")</f>
        <v>B</v>
      </c>
      <c r="AI1889" s="12">
        <f t="shared" si="2"/>
        <v>0</v>
      </c>
      <c r="AJ1889" s="12">
        <f t="shared" si="3"/>
        <v>1</v>
      </c>
      <c r="AK1889" s="12">
        <f t="shared" si="4"/>
        <v>0</v>
      </c>
      <c r="AL1889" s="12">
        <f t="shared" si="5"/>
        <v>0</v>
      </c>
      <c r="AM1889" s="11"/>
      <c r="AN1889" s="13">
        <v>0.182720723935549</v>
      </c>
      <c r="AO1889" s="11" t="s">
        <v>110</v>
      </c>
      <c r="AP1889" s="14">
        <v>45931.447850717595</v>
      </c>
    </row>
    <row r="1890">
      <c r="A1890" s="8">
        <v>45926.54173611111</v>
      </c>
      <c r="B1890" s="9" t="s">
        <v>3883</v>
      </c>
      <c r="C1890" s="9" t="s">
        <v>3884</v>
      </c>
      <c r="D1890" s="10">
        <v>5.596984071973E12</v>
      </c>
      <c r="E1890" s="9" t="s">
        <v>75</v>
      </c>
      <c r="F1890" s="9"/>
      <c r="G1890" s="9" t="s">
        <v>60</v>
      </c>
      <c r="H1890" s="9" t="s">
        <v>87</v>
      </c>
      <c r="I1890" s="9" t="s">
        <v>78</v>
      </c>
      <c r="J1890" s="9" t="s">
        <v>47</v>
      </c>
      <c r="K1890" s="9" t="s">
        <v>47</v>
      </c>
      <c r="L1890" s="9" t="s">
        <v>47</v>
      </c>
      <c r="M1890" s="9" t="s">
        <v>47</v>
      </c>
      <c r="N1890" s="9" t="s">
        <v>49</v>
      </c>
      <c r="O1890" s="9" t="s">
        <v>70</v>
      </c>
      <c r="P1890" s="11" t="s">
        <v>51</v>
      </c>
      <c r="Q1890" s="11" t="s">
        <v>141</v>
      </c>
      <c r="R1890" s="11" t="s">
        <v>90</v>
      </c>
      <c r="S1890" s="11" t="s">
        <v>54</v>
      </c>
      <c r="T1890" s="11" t="s">
        <v>65</v>
      </c>
      <c r="U1890" s="11" t="s">
        <v>47</v>
      </c>
      <c r="V1890" s="11"/>
      <c r="W1890" s="11"/>
      <c r="X1890" s="11"/>
      <c r="Y1890" s="11"/>
      <c r="Z1890" s="11"/>
      <c r="AA1890" s="11"/>
      <c r="AB1890" s="11"/>
      <c r="AC1890" s="11"/>
      <c r="AD1890" s="11"/>
      <c r="AE1890" s="11"/>
      <c r="AF1890" s="12">
        <f>ROUNDUP(SUM(VLOOKUP(G1890,'Pontuação'!A$2:B$11,2,FALSE),VLOOKUP(E1890,'Pontuação'!C$2:D$11,2,FALSE),VLOOKUP(I1890,'Pontuação'!I$2:J$11,2,FALSE),VLOOKUP(K1890,'Pontuação'!G$2:H$11,2,FALSE),VLOOKUP(H1890,'Pontuação'!E$2:F$11,2,FALSE),VLOOKUP(M1890,'Pontuação'!K$2:L$11,2,FALSE)),0)</f>
        <v>994</v>
      </c>
      <c r="AG1890" s="12">
        <f t="shared" si="1"/>
        <v>99</v>
      </c>
      <c r="AH1890" s="12" t="str">
        <f t="array" ref="AH1890">IFERROR(INDEX('Pontuação'!G$13:G$191, MATCH(AG1890, 'Pontuação'!F$14:F$191, 0)), "Faixa Indefinida")</f>
        <v>C</v>
      </c>
      <c r="AI1890" s="12">
        <f t="shared" si="2"/>
        <v>0</v>
      </c>
      <c r="AJ1890" s="12">
        <f t="shared" si="3"/>
        <v>0</v>
      </c>
      <c r="AK1890" s="12">
        <f t="shared" si="4"/>
        <v>1</v>
      </c>
      <c r="AL1890" s="12">
        <f t="shared" si="5"/>
        <v>0</v>
      </c>
      <c r="AM1890" s="11"/>
      <c r="AN1890" s="13">
        <v>0.13329577310386553</v>
      </c>
      <c r="AO1890" s="11" t="s">
        <v>110</v>
      </c>
      <c r="AP1890" s="14">
        <v>45931.447850717595</v>
      </c>
    </row>
    <row r="1891">
      <c r="A1891" s="8">
        <v>45926.542650462965</v>
      </c>
      <c r="B1891" s="9" t="s">
        <v>3885</v>
      </c>
      <c r="C1891" s="9" t="s">
        <v>3886</v>
      </c>
      <c r="D1891" s="10">
        <v>5.537991057583E12</v>
      </c>
      <c r="E1891" s="9" t="s">
        <v>43</v>
      </c>
      <c r="F1891" s="9"/>
      <c r="G1891" s="9" t="s">
        <v>144</v>
      </c>
      <c r="H1891" s="9" t="s">
        <v>45</v>
      </c>
      <c r="I1891" s="9" t="s">
        <v>78</v>
      </c>
      <c r="J1891" s="9" t="s">
        <v>48</v>
      </c>
      <c r="K1891" s="9" t="s">
        <v>47</v>
      </c>
      <c r="L1891" s="9" t="s">
        <v>47</v>
      </c>
      <c r="M1891" s="9" t="s">
        <v>48</v>
      </c>
      <c r="N1891" s="9" t="s">
        <v>63</v>
      </c>
      <c r="O1891" s="9" t="s">
        <v>95</v>
      </c>
      <c r="P1891" s="11" t="s">
        <v>51</v>
      </c>
      <c r="Q1891" s="11" t="s">
        <v>89</v>
      </c>
      <c r="R1891" s="11" t="s">
        <v>90</v>
      </c>
      <c r="S1891" s="11" t="s">
        <v>54</v>
      </c>
      <c r="T1891" s="11" t="s">
        <v>55</v>
      </c>
      <c r="U1891" s="11" t="s">
        <v>56</v>
      </c>
      <c r="V1891" s="11"/>
      <c r="W1891" s="11"/>
      <c r="X1891" s="11"/>
      <c r="Y1891" s="11"/>
      <c r="Z1891" s="11"/>
      <c r="AA1891" s="11"/>
      <c r="AB1891" s="11"/>
      <c r="AC1891" s="11"/>
      <c r="AD1891" s="11"/>
      <c r="AE1891" s="11"/>
      <c r="AF1891" s="12">
        <f>ROUNDUP(SUM(VLOOKUP(G1891,'Pontuação'!A$2:B$11,2,FALSE),VLOOKUP(E1891,'Pontuação'!C$2:D$11,2,FALSE),VLOOKUP(I1891,'Pontuação'!I$2:J$11,2,FALSE),VLOOKUP(K1891,'Pontuação'!G$2:H$11,2,FALSE),VLOOKUP(H1891,'Pontuação'!E$2:F$11,2,FALSE),VLOOKUP(M1891,'Pontuação'!K$2:L$11,2,FALSE)),0)</f>
        <v>1164</v>
      </c>
      <c r="AG1891" s="12">
        <f t="shared" si="1"/>
        <v>116</v>
      </c>
      <c r="AH1891" s="12" t="str">
        <f t="array" ref="AH1891">IFERROR(INDEX('Pontuação'!G$13:G$191, MATCH(AG1891, 'Pontuação'!F$14:F$191, 0)), "Faixa Indefinida")</f>
        <v>B</v>
      </c>
      <c r="AI1891" s="12">
        <f t="shared" si="2"/>
        <v>0</v>
      </c>
      <c r="AJ1891" s="12">
        <f t="shared" si="3"/>
        <v>1</v>
      </c>
      <c r="AK1891" s="12">
        <f t="shared" si="4"/>
        <v>0</v>
      </c>
      <c r="AL1891" s="12">
        <f t="shared" si="5"/>
        <v>0</v>
      </c>
      <c r="AM1891" s="11"/>
      <c r="AN1891" s="13">
        <v>0.275599310446412</v>
      </c>
      <c r="AO1891" s="11" t="s">
        <v>91</v>
      </c>
      <c r="AP1891" s="14">
        <v>45931.447850717595</v>
      </c>
    </row>
    <row r="1892">
      <c r="A1892" s="8">
        <v>45926.543958333335</v>
      </c>
      <c r="B1892" s="9" t="s">
        <v>3887</v>
      </c>
      <c r="C1892" s="9" t="s">
        <v>3888</v>
      </c>
      <c r="D1892" s="10">
        <v>5.581999270891E12</v>
      </c>
      <c r="E1892" s="9" t="s">
        <v>43</v>
      </c>
      <c r="F1892" s="9"/>
      <c r="G1892" s="9" t="s">
        <v>76</v>
      </c>
      <c r="H1892" s="9" t="s">
        <v>87</v>
      </c>
      <c r="I1892" s="9" t="s">
        <v>46</v>
      </c>
      <c r="J1892" s="9" t="s">
        <v>47</v>
      </c>
      <c r="K1892" s="9" t="s">
        <v>48</v>
      </c>
      <c r="L1892" s="9" t="s">
        <v>48</v>
      </c>
      <c r="M1892" s="9" t="s">
        <v>47</v>
      </c>
      <c r="N1892" s="9" t="s">
        <v>79</v>
      </c>
      <c r="O1892" s="9" t="s">
        <v>50</v>
      </c>
      <c r="P1892" s="11" t="s">
        <v>51</v>
      </c>
      <c r="Q1892" s="11" t="s">
        <v>89</v>
      </c>
      <c r="R1892" s="11" t="s">
        <v>90</v>
      </c>
      <c r="S1892" s="11" t="s">
        <v>54</v>
      </c>
      <c r="T1892" s="11" t="s">
        <v>55</v>
      </c>
      <c r="U1892" s="11" t="s">
        <v>56</v>
      </c>
      <c r="V1892" s="11"/>
      <c r="W1892" s="11"/>
      <c r="X1892" s="11"/>
      <c r="Y1892" s="11"/>
      <c r="Z1892" s="11"/>
      <c r="AA1892" s="11"/>
      <c r="AB1892" s="11"/>
      <c r="AC1892" s="11"/>
      <c r="AD1892" s="11"/>
      <c r="AE1892" s="11"/>
      <c r="AF1892" s="12">
        <f>ROUNDUP(SUM(VLOOKUP(G1892,'Pontuação'!A$2:B$11,2,FALSE),VLOOKUP(E1892,'Pontuação'!C$2:D$11,2,FALSE),VLOOKUP(I1892,'Pontuação'!I$2:J$11,2,FALSE),VLOOKUP(K1892,'Pontuação'!G$2:H$11,2,FALSE),VLOOKUP(H1892,'Pontuação'!E$2:F$11,2,FALSE),VLOOKUP(M1892,'Pontuação'!K$2:L$11,2,FALSE)),0)</f>
        <v>1162</v>
      </c>
      <c r="AG1892" s="12">
        <f t="shared" si="1"/>
        <v>116</v>
      </c>
      <c r="AH1892" s="12" t="str">
        <f t="array" ref="AH1892">IFERROR(INDEX('Pontuação'!G$13:G$191, MATCH(AG1892, 'Pontuação'!F$14:F$191, 0)), "Faixa Indefinida")</f>
        <v>B</v>
      </c>
      <c r="AI1892" s="12">
        <f t="shared" si="2"/>
        <v>0</v>
      </c>
      <c r="AJ1892" s="12">
        <f t="shared" si="3"/>
        <v>1</v>
      </c>
      <c r="AK1892" s="12">
        <f t="shared" si="4"/>
        <v>0</v>
      </c>
      <c r="AL1892" s="12">
        <f t="shared" si="5"/>
        <v>0</v>
      </c>
      <c r="AM1892" s="11"/>
      <c r="AN1892" s="13">
        <v>0.2256004103549209</v>
      </c>
      <c r="AO1892" s="11" t="s">
        <v>84</v>
      </c>
      <c r="AP1892" s="14">
        <v>45931.447850717595</v>
      </c>
    </row>
    <row r="1893">
      <c r="A1893" s="8">
        <v>45926.54482638889</v>
      </c>
      <c r="B1893" s="9" t="s">
        <v>3889</v>
      </c>
      <c r="C1893" s="9" t="s">
        <v>3890</v>
      </c>
      <c r="D1893" s="10">
        <v>5.561996203639E12</v>
      </c>
      <c r="E1893" s="9" t="s">
        <v>43</v>
      </c>
      <c r="F1893" s="9"/>
      <c r="G1893" s="9" t="s">
        <v>60</v>
      </c>
      <c r="H1893" s="9" t="s">
        <v>45</v>
      </c>
      <c r="I1893" s="9" t="s">
        <v>78</v>
      </c>
      <c r="J1893" s="9" t="s">
        <v>47</v>
      </c>
      <c r="K1893" s="9" t="s">
        <v>48</v>
      </c>
      <c r="L1893" s="9" t="s">
        <v>48</v>
      </c>
      <c r="M1893" s="9" t="s">
        <v>47</v>
      </c>
      <c r="N1893" s="9" t="s">
        <v>94</v>
      </c>
      <c r="O1893" s="9" t="s">
        <v>50</v>
      </c>
      <c r="P1893" s="11" t="s">
        <v>51</v>
      </c>
      <c r="Q1893" s="11" t="s">
        <v>115</v>
      </c>
      <c r="R1893" s="11" t="s">
        <v>90</v>
      </c>
      <c r="S1893" s="11" t="s">
        <v>380</v>
      </c>
      <c r="T1893" s="11" t="s">
        <v>55</v>
      </c>
      <c r="U1893" s="11" t="s">
        <v>56</v>
      </c>
      <c r="V1893" s="11"/>
      <c r="W1893" s="11"/>
      <c r="X1893" s="11"/>
      <c r="Y1893" s="11"/>
      <c r="Z1893" s="11"/>
      <c r="AA1893" s="11"/>
      <c r="AB1893" s="11"/>
      <c r="AC1893" s="11"/>
      <c r="AD1893" s="11"/>
      <c r="AE1893" s="11"/>
      <c r="AF1893" s="12">
        <f>ROUNDUP(SUM(VLOOKUP(G1893,'Pontuação'!A$2:B$11,2,FALSE),VLOOKUP(E1893,'Pontuação'!C$2:D$11,2,FALSE),VLOOKUP(I1893,'Pontuação'!I$2:J$11,2,FALSE),VLOOKUP(K1893,'Pontuação'!G$2:H$11,2,FALSE),VLOOKUP(H1893,'Pontuação'!E$2:F$11,2,FALSE),VLOOKUP(M1893,'Pontuação'!K$2:L$11,2,FALSE)),0)</f>
        <v>1210</v>
      </c>
      <c r="AG1893" s="12">
        <f t="shared" si="1"/>
        <v>121</v>
      </c>
      <c r="AH1893" s="12" t="str">
        <f t="array" ref="AH1893">IFERROR(INDEX('Pontuação'!G$13:G$191, MATCH(AG1893, 'Pontuação'!F$14:F$191, 0)), "Faixa Indefinida")</f>
        <v>A</v>
      </c>
      <c r="AI1893" s="12">
        <f t="shared" si="2"/>
        <v>1</v>
      </c>
      <c r="AJ1893" s="12">
        <f t="shared" si="3"/>
        <v>0</v>
      </c>
      <c r="AK1893" s="12">
        <f t="shared" si="4"/>
        <v>0</v>
      </c>
      <c r="AL1893" s="12">
        <f t="shared" si="5"/>
        <v>0</v>
      </c>
      <c r="AM1893" s="11"/>
      <c r="AN1893" s="13">
        <v>0.3746279155033265</v>
      </c>
      <c r="AO1893" s="11" t="s">
        <v>134</v>
      </c>
      <c r="AP1893" s="14">
        <v>45931.447850717595</v>
      </c>
    </row>
    <row r="1894">
      <c r="A1894" s="8">
        <v>45926.54483796296</v>
      </c>
      <c r="B1894" s="9" t="s">
        <v>3891</v>
      </c>
      <c r="C1894" s="9" t="s">
        <v>3892</v>
      </c>
      <c r="D1894" s="10">
        <v>5.551983347752E12</v>
      </c>
      <c r="E1894" s="9" t="s">
        <v>75</v>
      </c>
      <c r="F1894" s="9"/>
      <c r="G1894" s="9" t="s">
        <v>60</v>
      </c>
      <c r="H1894" s="9" t="s">
        <v>61</v>
      </c>
      <c r="I1894" s="9" t="s">
        <v>78</v>
      </c>
      <c r="J1894" s="9" t="s">
        <v>47</v>
      </c>
      <c r="K1894" s="9" t="s">
        <v>47</v>
      </c>
      <c r="L1894" s="9" t="s">
        <v>47</v>
      </c>
      <c r="M1894" s="9" t="s">
        <v>48</v>
      </c>
      <c r="N1894" s="9" t="s">
        <v>49</v>
      </c>
      <c r="O1894" s="9" t="s">
        <v>50</v>
      </c>
      <c r="P1894" s="11" t="s">
        <v>51</v>
      </c>
      <c r="Q1894" s="11" t="s">
        <v>115</v>
      </c>
      <c r="R1894" s="11" t="s">
        <v>90</v>
      </c>
      <c r="S1894" s="11" t="s">
        <v>380</v>
      </c>
      <c r="T1894" s="11" t="s">
        <v>55</v>
      </c>
      <c r="U1894" s="11" t="s">
        <v>56</v>
      </c>
      <c r="V1894" s="11"/>
      <c r="W1894" s="11"/>
      <c r="X1894" s="11"/>
      <c r="Y1894" s="11"/>
      <c r="Z1894" s="11"/>
      <c r="AA1894" s="11"/>
      <c r="AB1894" s="11"/>
      <c r="AC1894" s="11"/>
      <c r="AD1894" s="11"/>
      <c r="AE1894" s="11"/>
      <c r="AF1894" s="12">
        <f>ROUNDUP(SUM(VLOOKUP(G1894,'Pontuação'!A$2:B$11,2,FALSE),VLOOKUP(E1894,'Pontuação'!C$2:D$11,2,FALSE),VLOOKUP(I1894,'Pontuação'!I$2:J$11,2,FALSE),VLOOKUP(K1894,'Pontuação'!G$2:H$11,2,FALSE),VLOOKUP(H1894,'Pontuação'!E$2:F$11,2,FALSE),VLOOKUP(M1894,'Pontuação'!K$2:L$11,2,FALSE)),0)</f>
        <v>1154</v>
      </c>
      <c r="AG1894" s="12">
        <f t="shared" si="1"/>
        <v>115</v>
      </c>
      <c r="AH1894" s="12" t="str">
        <f t="array" ref="AH1894">IFERROR(INDEX('Pontuação'!G$13:G$191, MATCH(AG1894, 'Pontuação'!F$14:F$191, 0)), "Faixa Indefinida")</f>
        <v>B</v>
      </c>
      <c r="AI1894" s="12">
        <f t="shared" si="2"/>
        <v>0</v>
      </c>
      <c r="AJ1894" s="12">
        <f t="shared" si="3"/>
        <v>1</v>
      </c>
      <c r="AK1894" s="12">
        <f t="shared" si="4"/>
        <v>0</v>
      </c>
      <c r="AL1894" s="12">
        <f t="shared" si="5"/>
        <v>0</v>
      </c>
      <c r="AM1894" s="11"/>
      <c r="AN1894" s="13">
        <v>0.344212275749187</v>
      </c>
      <c r="AO1894" s="11" t="s">
        <v>66</v>
      </c>
      <c r="AP1894" s="14">
        <v>45931.447850717595</v>
      </c>
    </row>
    <row r="1895">
      <c r="A1895" s="8">
        <v>45926.54814814815</v>
      </c>
      <c r="B1895" s="9" t="s">
        <v>3893</v>
      </c>
      <c r="C1895" s="9" t="s">
        <v>3894</v>
      </c>
      <c r="D1895" s="10">
        <v>5.517992150036E12</v>
      </c>
      <c r="E1895" s="9" t="s">
        <v>43</v>
      </c>
      <c r="F1895" s="9"/>
      <c r="G1895" s="9" t="s">
        <v>60</v>
      </c>
      <c r="H1895" s="9" t="s">
        <v>45</v>
      </c>
      <c r="I1895" s="9" t="s">
        <v>78</v>
      </c>
      <c r="J1895" s="9" t="s">
        <v>47</v>
      </c>
      <c r="K1895" s="9" t="s">
        <v>47</v>
      </c>
      <c r="L1895" s="9" t="s">
        <v>47</v>
      </c>
      <c r="M1895" s="9" t="s">
        <v>47</v>
      </c>
      <c r="N1895" s="9" t="s">
        <v>79</v>
      </c>
      <c r="O1895" s="9" t="s">
        <v>50</v>
      </c>
      <c r="P1895" s="11" t="s">
        <v>51</v>
      </c>
      <c r="Q1895" s="11" t="s">
        <v>52</v>
      </c>
      <c r="R1895" s="11" t="s">
        <v>53</v>
      </c>
      <c r="S1895" s="11" t="s">
        <v>54</v>
      </c>
      <c r="T1895" s="11" t="s">
        <v>55</v>
      </c>
      <c r="U1895" s="11" t="s">
        <v>56</v>
      </c>
      <c r="V1895" s="11"/>
      <c r="W1895" s="11"/>
      <c r="X1895" s="11"/>
      <c r="Y1895" s="11"/>
      <c r="Z1895" s="11"/>
      <c r="AA1895" s="11"/>
      <c r="AB1895" s="11"/>
      <c r="AC1895" s="11"/>
      <c r="AD1895" s="11"/>
      <c r="AE1895" s="11"/>
      <c r="AF1895" s="12">
        <f>ROUNDUP(SUM(VLOOKUP(G1895,'Pontuação'!A$2:B$11,2,FALSE),VLOOKUP(E1895,'Pontuação'!C$2:D$11,2,FALSE),VLOOKUP(I1895,'Pontuação'!I$2:J$11,2,FALSE),VLOOKUP(K1895,'Pontuação'!G$2:H$11,2,FALSE),VLOOKUP(H1895,'Pontuação'!E$2:F$11,2,FALSE),VLOOKUP(M1895,'Pontuação'!K$2:L$11,2,FALSE)),0)</f>
        <v>1100</v>
      </c>
      <c r="AG1895" s="12">
        <f t="shared" si="1"/>
        <v>110</v>
      </c>
      <c r="AH1895" s="12" t="str">
        <f t="array" ref="AH1895">IFERROR(INDEX('Pontuação'!G$13:G$191, MATCH(AG1895, 'Pontuação'!F$14:F$191, 0)), "Faixa Indefinida")</f>
        <v>B</v>
      </c>
      <c r="AI1895" s="12">
        <f t="shared" si="2"/>
        <v>0</v>
      </c>
      <c r="AJ1895" s="12">
        <f t="shared" si="3"/>
        <v>1</v>
      </c>
      <c r="AK1895" s="12">
        <f t="shared" si="4"/>
        <v>0</v>
      </c>
      <c r="AL1895" s="12">
        <f t="shared" si="5"/>
        <v>0</v>
      </c>
      <c r="AM1895" s="11"/>
      <c r="AN1895" s="13">
        <v>0.4325293693929272</v>
      </c>
      <c r="AO1895" s="11" t="s">
        <v>151</v>
      </c>
      <c r="AP1895" s="14">
        <v>45931.447850717595</v>
      </c>
    </row>
    <row r="1896">
      <c r="A1896" s="8">
        <v>45926.55403935185</v>
      </c>
      <c r="B1896" s="9" t="s">
        <v>3895</v>
      </c>
      <c r="C1896" s="9" t="s">
        <v>3896</v>
      </c>
      <c r="D1896" s="10">
        <v>5.511981743559E12</v>
      </c>
      <c r="E1896" s="9" t="s">
        <v>43</v>
      </c>
      <c r="F1896" s="9"/>
      <c r="G1896" s="9" t="s">
        <v>44</v>
      </c>
      <c r="H1896" s="9" t="s">
        <v>45</v>
      </c>
      <c r="I1896" s="9" t="s">
        <v>106</v>
      </c>
      <c r="J1896" s="9" t="s">
        <v>48</v>
      </c>
      <c r="K1896" s="9" t="s">
        <v>47</v>
      </c>
      <c r="L1896" s="9" t="s">
        <v>48</v>
      </c>
      <c r="M1896" s="9" t="s">
        <v>47</v>
      </c>
      <c r="N1896" s="9" t="s">
        <v>63</v>
      </c>
      <c r="O1896" s="9" t="s">
        <v>50</v>
      </c>
      <c r="P1896" s="11" t="s">
        <v>51</v>
      </c>
      <c r="Q1896" s="11" t="s">
        <v>121</v>
      </c>
      <c r="R1896" s="11" t="s">
        <v>680</v>
      </c>
      <c r="S1896" s="11" t="s">
        <v>681</v>
      </c>
      <c r="T1896" s="11" t="s">
        <v>65</v>
      </c>
      <c r="U1896" s="11" t="s">
        <v>56</v>
      </c>
      <c r="V1896" s="11"/>
      <c r="W1896" s="11"/>
      <c r="X1896" s="11"/>
      <c r="Y1896" s="11"/>
      <c r="Z1896" s="11"/>
      <c r="AA1896" s="11"/>
      <c r="AB1896" s="11"/>
      <c r="AC1896" s="11"/>
      <c r="AD1896" s="11"/>
      <c r="AE1896" s="11"/>
      <c r="AF1896" s="12">
        <f>ROUNDUP(SUM(VLOOKUP(G1896,'Pontuação'!A$2:B$11,2,FALSE),VLOOKUP(E1896,'Pontuação'!C$2:D$11,2,FALSE),VLOOKUP(I1896,'Pontuação'!I$2:J$11,2,FALSE),VLOOKUP(K1896,'Pontuação'!G$2:H$11,2,FALSE),VLOOKUP(H1896,'Pontuação'!E$2:F$11,2,FALSE),VLOOKUP(M1896,'Pontuação'!K$2:L$11,2,FALSE)),0)</f>
        <v>986</v>
      </c>
      <c r="AG1896" s="12">
        <f t="shared" si="1"/>
        <v>99</v>
      </c>
      <c r="AH1896" s="12" t="str">
        <f t="array" ref="AH1896">IFERROR(INDEX('Pontuação'!G$13:G$191, MATCH(AG1896, 'Pontuação'!F$14:F$191, 0)), "Faixa Indefinida")</f>
        <v>C</v>
      </c>
      <c r="AI1896" s="12">
        <f t="shared" si="2"/>
        <v>0</v>
      </c>
      <c r="AJ1896" s="12">
        <f t="shared" si="3"/>
        <v>0</v>
      </c>
      <c r="AK1896" s="12">
        <f t="shared" si="4"/>
        <v>1</v>
      </c>
      <c r="AL1896" s="12">
        <f t="shared" si="5"/>
        <v>0</v>
      </c>
      <c r="AM1896" s="11"/>
      <c r="AN1896" s="13">
        <v>0.4102461552517161</v>
      </c>
      <c r="AO1896" s="11" t="s">
        <v>134</v>
      </c>
      <c r="AP1896" s="14">
        <v>45931.447850717595</v>
      </c>
    </row>
    <row r="1897">
      <c r="A1897" s="8">
        <v>45926.55420138889</v>
      </c>
      <c r="B1897" s="9" t="s">
        <v>3897</v>
      </c>
      <c r="C1897" s="9" t="s">
        <v>3898</v>
      </c>
      <c r="D1897" s="10">
        <v>5.527997051672E12</v>
      </c>
      <c r="E1897" s="9" t="s">
        <v>43</v>
      </c>
      <c r="F1897" s="9"/>
      <c r="G1897" s="9" t="s">
        <v>76</v>
      </c>
      <c r="H1897" s="9" t="s">
        <v>77</v>
      </c>
      <c r="I1897" s="9" t="s">
        <v>88</v>
      </c>
      <c r="J1897" s="9" t="s">
        <v>48</v>
      </c>
      <c r="K1897" s="9" t="s">
        <v>48</v>
      </c>
      <c r="L1897" s="9" t="s">
        <v>48</v>
      </c>
      <c r="M1897" s="9" t="s">
        <v>47</v>
      </c>
      <c r="N1897" s="9" t="s">
        <v>63</v>
      </c>
      <c r="O1897" s="9" t="s">
        <v>50</v>
      </c>
      <c r="P1897" s="11" t="s">
        <v>51</v>
      </c>
      <c r="Q1897" s="11" t="s">
        <v>137</v>
      </c>
      <c r="R1897" s="11" t="s">
        <v>90</v>
      </c>
      <c r="S1897" s="11" t="s">
        <v>380</v>
      </c>
      <c r="T1897" s="11" t="s">
        <v>55</v>
      </c>
      <c r="U1897" s="11" t="s">
        <v>47</v>
      </c>
      <c r="V1897" s="11"/>
      <c r="W1897" s="11"/>
      <c r="X1897" s="11"/>
      <c r="Y1897" s="11"/>
      <c r="Z1897" s="11"/>
      <c r="AA1897" s="11"/>
      <c r="AB1897" s="11"/>
      <c r="AC1897" s="11"/>
      <c r="AD1897" s="11"/>
      <c r="AE1897" s="11"/>
      <c r="AF1897" s="12">
        <f>ROUNDUP(SUM(VLOOKUP(G1897,'Pontuação'!A$2:B$11,2,FALSE),VLOOKUP(E1897,'Pontuação'!C$2:D$11,2,FALSE),VLOOKUP(I1897,'Pontuação'!I$2:J$11,2,FALSE),VLOOKUP(K1897,'Pontuação'!G$2:H$11,2,FALSE),VLOOKUP(H1897,'Pontuação'!E$2:F$11,2,FALSE),VLOOKUP(M1897,'Pontuação'!K$2:L$11,2,FALSE)),0)</f>
        <v>1061</v>
      </c>
      <c r="AG1897" s="12">
        <f t="shared" si="1"/>
        <v>106</v>
      </c>
      <c r="AH1897" s="12" t="str">
        <f t="array" ref="AH1897">IFERROR(INDEX('Pontuação'!G$13:G$191, MATCH(AG1897, 'Pontuação'!F$14:F$191, 0)), "Faixa Indefinida")</f>
        <v>B</v>
      </c>
      <c r="AI1897" s="12">
        <f t="shared" si="2"/>
        <v>0</v>
      </c>
      <c r="AJ1897" s="12">
        <f t="shared" si="3"/>
        <v>1</v>
      </c>
      <c r="AK1897" s="12">
        <f t="shared" si="4"/>
        <v>0</v>
      </c>
      <c r="AL1897" s="12">
        <f t="shared" si="5"/>
        <v>0</v>
      </c>
      <c r="AM1897" s="11"/>
      <c r="AN1897" s="13">
        <v>0.09845179410564411</v>
      </c>
      <c r="AO1897" s="11" t="s">
        <v>99</v>
      </c>
      <c r="AP1897" s="14">
        <v>45931.447850717595</v>
      </c>
    </row>
    <row r="1898">
      <c r="A1898" s="8">
        <v>45926.55803240741</v>
      </c>
      <c r="B1898" s="9" t="s">
        <v>1129</v>
      </c>
      <c r="C1898" s="9" t="s">
        <v>3899</v>
      </c>
      <c r="D1898" s="10">
        <v>5.521999258596E12</v>
      </c>
      <c r="E1898" s="9" t="s">
        <v>43</v>
      </c>
      <c r="F1898" s="9"/>
      <c r="G1898" s="9" t="s">
        <v>44</v>
      </c>
      <c r="H1898" s="9" t="s">
        <v>61</v>
      </c>
      <c r="I1898" s="9" t="s">
        <v>106</v>
      </c>
      <c r="J1898" s="9" t="s">
        <v>48</v>
      </c>
      <c r="K1898" s="9" t="s">
        <v>47</v>
      </c>
      <c r="L1898" s="9" t="s">
        <v>48</v>
      </c>
      <c r="M1898" s="9" t="s">
        <v>47</v>
      </c>
      <c r="N1898" s="9" t="s">
        <v>63</v>
      </c>
      <c r="O1898" s="9" t="s">
        <v>50</v>
      </c>
      <c r="P1898" s="11" t="s">
        <v>51</v>
      </c>
      <c r="Q1898" s="11" t="s">
        <v>71</v>
      </c>
      <c r="R1898" s="11" t="s">
        <v>90</v>
      </c>
      <c r="S1898" s="11" t="s">
        <v>380</v>
      </c>
      <c r="T1898" s="11" t="s">
        <v>65</v>
      </c>
      <c r="U1898" s="11" t="s">
        <v>56</v>
      </c>
      <c r="V1898" s="11"/>
      <c r="W1898" s="11"/>
      <c r="X1898" s="11"/>
      <c r="Y1898" s="11"/>
      <c r="Z1898" s="11"/>
      <c r="AA1898" s="11"/>
      <c r="AB1898" s="11"/>
      <c r="AC1898" s="11"/>
      <c r="AD1898" s="11"/>
      <c r="AE1898" s="11"/>
      <c r="AF1898" s="12">
        <f>ROUNDUP(SUM(VLOOKUP(G1898,'Pontuação'!A$2:B$11,2,FALSE),VLOOKUP(E1898,'Pontuação'!C$2:D$11,2,FALSE),VLOOKUP(I1898,'Pontuação'!I$2:J$11,2,FALSE),VLOOKUP(K1898,'Pontuação'!G$2:H$11,2,FALSE),VLOOKUP(H1898,'Pontuação'!E$2:F$11,2,FALSE),VLOOKUP(M1898,'Pontuação'!K$2:L$11,2,FALSE)),0)</f>
        <v>907</v>
      </c>
      <c r="AG1898" s="12">
        <f t="shared" si="1"/>
        <v>91</v>
      </c>
      <c r="AH1898" s="12" t="str">
        <f t="array" ref="AH1898">IFERROR(INDEX('Pontuação'!G$13:G$191, MATCH(AG1898, 'Pontuação'!F$14:F$191, 0)), "Faixa Indefinida")</f>
        <v>C</v>
      </c>
      <c r="AI1898" s="12">
        <f t="shared" si="2"/>
        <v>0</v>
      </c>
      <c r="AJ1898" s="12">
        <f t="shared" si="3"/>
        <v>0</v>
      </c>
      <c r="AK1898" s="12">
        <f t="shared" si="4"/>
        <v>1</v>
      </c>
      <c r="AL1898" s="12">
        <f t="shared" si="5"/>
        <v>0</v>
      </c>
      <c r="AM1898" s="11"/>
      <c r="AN1898" s="13">
        <v>0.4308979656177179</v>
      </c>
      <c r="AO1898" s="11" t="s">
        <v>151</v>
      </c>
      <c r="AP1898" s="14">
        <v>45931.447850717595</v>
      </c>
    </row>
    <row r="1899">
      <c r="A1899" s="8">
        <v>45926.558599537035</v>
      </c>
      <c r="B1899" s="9" t="s">
        <v>3900</v>
      </c>
      <c r="C1899" s="9" t="s">
        <v>3901</v>
      </c>
      <c r="D1899" s="10">
        <v>5.567996228943E12</v>
      </c>
      <c r="E1899" s="9" t="s">
        <v>43</v>
      </c>
      <c r="F1899" s="9"/>
      <c r="G1899" s="9" t="s">
        <v>69</v>
      </c>
      <c r="H1899" s="9" t="s">
        <v>45</v>
      </c>
      <c r="I1899" s="9" t="s">
        <v>106</v>
      </c>
      <c r="J1899" s="9" t="s">
        <v>47</v>
      </c>
      <c r="K1899" s="9" t="s">
        <v>47</v>
      </c>
      <c r="L1899" s="9" t="s">
        <v>47</v>
      </c>
      <c r="M1899" s="9" t="s">
        <v>47</v>
      </c>
      <c r="N1899" s="9" t="s">
        <v>79</v>
      </c>
      <c r="O1899" s="9" t="s">
        <v>50</v>
      </c>
      <c r="P1899" s="11" t="s">
        <v>51</v>
      </c>
      <c r="Q1899" s="11" t="s">
        <v>171</v>
      </c>
      <c r="R1899" s="11" t="s">
        <v>107</v>
      </c>
      <c r="S1899" s="11" t="s">
        <v>172</v>
      </c>
      <c r="T1899" s="11" t="s">
        <v>55</v>
      </c>
      <c r="U1899" s="11" t="s">
        <v>56</v>
      </c>
      <c r="V1899" s="11"/>
      <c r="W1899" s="11"/>
      <c r="X1899" s="11"/>
      <c r="Y1899" s="11"/>
      <c r="Z1899" s="11"/>
      <c r="AA1899" s="11"/>
      <c r="AB1899" s="11"/>
      <c r="AC1899" s="11"/>
      <c r="AD1899" s="11"/>
      <c r="AE1899" s="11"/>
      <c r="AF1899" s="12">
        <f>ROUNDUP(SUM(VLOOKUP(G1899,'Pontuação'!A$2:B$11,2,FALSE),VLOOKUP(E1899,'Pontuação'!C$2:D$11,2,FALSE),VLOOKUP(I1899,'Pontuação'!I$2:J$11,2,FALSE),VLOOKUP(K1899,'Pontuação'!G$2:H$11,2,FALSE),VLOOKUP(H1899,'Pontuação'!E$2:F$11,2,FALSE),VLOOKUP(M1899,'Pontuação'!K$2:L$11,2,FALSE)),0)</f>
        <v>935</v>
      </c>
      <c r="AG1899" s="12">
        <f t="shared" si="1"/>
        <v>94</v>
      </c>
      <c r="AH1899" s="12" t="str">
        <f t="array" ref="AH1899">IFERROR(INDEX('Pontuação'!G$13:G$191, MATCH(AG1899, 'Pontuação'!F$14:F$191, 0)), "Faixa Indefinida")</f>
        <v>C</v>
      </c>
      <c r="AI1899" s="12">
        <f t="shared" si="2"/>
        <v>0</v>
      </c>
      <c r="AJ1899" s="12">
        <f t="shared" si="3"/>
        <v>0</v>
      </c>
      <c r="AK1899" s="12">
        <f t="shared" si="4"/>
        <v>1</v>
      </c>
      <c r="AL1899" s="12">
        <f t="shared" si="5"/>
        <v>0</v>
      </c>
      <c r="AM1899" s="11"/>
      <c r="AN1899" s="13">
        <v>0.47769119024365614</v>
      </c>
      <c r="AO1899" s="11" t="s">
        <v>151</v>
      </c>
      <c r="AP1899" s="14">
        <v>45931.447850717595</v>
      </c>
    </row>
    <row r="1900">
      <c r="A1900" s="8">
        <v>45926.558796296296</v>
      </c>
      <c r="B1900" s="9" t="s">
        <v>3902</v>
      </c>
      <c r="C1900" s="9" t="s">
        <v>3903</v>
      </c>
      <c r="D1900" s="10">
        <v>5.567991298569E12</v>
      </c>
      <c r="E1900" s="9" t="s">
        <v>43</v>
      </c>
      <c r="F1900" s="9"/>
      <c r="G1900" s="9" t="s">
        <v>60</v>
      </c>
      <c r="H1900" s="9" t="s">
        <v>45</v>
      </c>
      <c r="I1900" s="9" t="s">
        <v>78</v>
      </c>
      <c r="J1900" s="9" t="s">
        <v>47</v>
      </c>
      <c r="K1900" s="9" t="s">
        <v>47</v>
      </c>
      <c r="L1900" s="9" t="s">
        <v>47</v>
      </c>
      <c r="M1900" s="9" t="s">
        <v>47</v>
      </c>
      <c r="N1900" s="9" t="s">
        <v>79</v>
      </c>
      <c r="O1900" s="9" t="s">
        <v>50</v>
      </c>
      <c r="P1900" s="11" t="s">
        <v>51</v>
      </c>
      <c r="Q1900" s="11" t="s">
        <v>52</v>
      </c>
      <c r="R1900" s="11" t="s">
        <v>53</v>
      </c>
      <c r="S1900" s="11" t="s">
        <v>54</v>
      </c>
      <c r="T1900" s="11" t="s">
        <v>55</v>
      </c>
      <c r="U1900" s="11" t="s">
        <v>56</v>
      </c>
      <c r="V1900" s="11"/>
      <c r="W1900" s="11"/>
      <c r="X1900" s="11"/>
      <c r="Y1900" s="11"/>
      <c r="Z1900" s="11"/>
      <c r="AA1900" s="11"/>
      <c r="AB1900" s="11"/>
      <c r="AC1900" s="11"/>
      <c r="AD1900" s="11"/>
      <c r="AE1900" s="11"/>
      <c r="AF1900" s="12">
        <f>ROUNDUP(SUM(VLOOKUP(G1900,'Pontuação'!A$2:B$11,2,FALSE),VLOOKUP(E1900,'Pontuação'!C$2:D$11,2,FALSE),VLOOKUP(I1900,'Pontuação'!I$2:J$11,2,FALSE),VLOOKUP(K1900,'Pontuação'!G$2:H$11,2,FALSE),VLOOKUP(H1900,'Pontuação'!E$2:F$11,2,FALSE),VLOOKUP(M1900,'Pontuação'!K$2:L$11,2,FALSE)),0)</f>
        <v>1100</v>
      </c>
      <c r="AG1900" s="12">
        <f t="shared" si="1"/>
        <v>110</v>
      </c>
      <c r="AH1900" s="12" t="str">
        <f t="array" ref="AH1900">IFERROR(INDEX('Pontuação'!G$13:G$191, MATCH(AG1900, 'Pontuação'!F$14:F$191, 0)), "Faixa Indefinida")</f>
        <v>B</v>
      </c>
      <c r="AI1900" s="12">
        <f t="shared" si="2"/>
        <v>0</v>
      </c>
      <c r="AJ1900" s="12">
        <f t="shared" si="3"/>
        <v>1</v>
      </c>
      <c r="AK1900" s="12">
        <f t="shared" si="4"/>
        <v>0</v>
      </c>
      <c r="AL1900" s="12">
        <f t="shared" si="5"/>
        <v>0</v>
      </c>
      <c r="AM1900" s="11"/>
      <c r="AN1900" s="13">
        <v>0.40972238921977977</v>
      </c>
      <c r="AO1900" s="11" t="s">
        <v>134</v>
      </c>
      <c r="AP1900" s="14">
        <v>45931.447850717595</v>
      </c>
    </row>
    <row r="1901">
      <c r="A1901" s="8">
        <v>45926.55881944444</v>
      </c>
      <c r="B1901" s="9" t="s">
        <v>3904</v>
      </c>
      <c r="C1901" s="9" t="s">
        <v>3905</v>
      </c>
      <c r="D1901" s="10">
        <v>5.527996952509E12</v>
      </c>
      <c r="E1901" s="9" t="s">
        <v>43</v>
      </c>
      <c r="F1901" s="9"/>
      <c r="G1901" s="9" t="s">
        <v>76</v>
      </c>
      <c r="H1901" s="9" t="s">
        <v>77</v>
      </c>
      <c r="I1901" s="9" t="s">
        <v>88</v>
      </c>
      <c r="J1901" s="9" t="s">
        <v>47</v>
      </c>
      <c r="K1901" s="9" t="s">
        <v>47</v>
      </c>
      <c r="L1901" s="9" t="s">
        <v>48</v>
      </c>
      <c r="M1901" s="9" t="s">
        <v>47</v>
      </c>
      <c r="N1901" s="9" t="s">
        <v>79</v>
      </c>
      <c r="O1901" s="9" t="s">
        <v>64</v>
      </c>
      <c r="P1901" s="11" t="s">
        <v>51</v>
      </c>
      <c r="Q1901" s="11" t="s">
        <v>133</v>
      </c>
      <c r="R1901" s="11" t="s">
        <v>90</v>
      </c>
      <c r="S1901" s="11" t="s">
        <v>254</v>
      </c>
      <c r="T1901" s="11" t="s">
        <v>55</v>
      </c>
      <c r="U1901" s="11" t="s">
        <v>56</v>
      </c>
      <c r="V1901" s="11"/>
      <c r="W1901" s="11"/>
      <c r="X1901" s="11"/>
      <c r="Y1901" s="11"/>
      <c r="Z1901" s="11"/>
      <c r="AA1901" s="11"/>
      <c r="AB1901" s="11"/>
      <c r="AC1901" s="11"/>
      <c r="AD1901" s="11"/>
      <c r="AE1901" s="11"/>
      <c r="AF1901" s="12">
        <f>ROUNDUP(SUM(VLOOKUP(G1901,'Pontuação'!A$2:B$11,2,FALSE),VLOOKUP(E1901,'Pontuação'!C$2:D$11,2,FALSE),VLOOKUP(I1901,'Pontuação'!I$2:J$11,2,FALSE),VLOOKUP(K1901,'Pontuação'!G$2:H$11,2,FALSE),VLOOKUP(H1901,'Pontuação'!E$2:F$11,2,FALSE),VLOOKUP(M1901,'Pontuação'!K$2:L$11,2,FALSE)),0)</f>
        <v>951</v>
      </c>
      <c r="AG1901" s="12">
        <f t="shared" si="1"/>
        <v>95</v>
      </c>
      <c r="AH1901" s="12" t="str">
        <f t="array" ref="AH1901">IFERROR(INDEX('Pontuação'!G$13:G$191, MATCH(AG1901, 'Pontuação'!F$14:F$191, 0)), "Faixa Indefinida")</f>
        <v>C</v>
      </c>
      <c r="AI1901" s="12">
        <f t="shared" si="2"/>
        <v>0</v>
      </c>
      <c r="AJ1901" s="12">
        <f t="shared" si="3"/>
        <v>0</v>
      </c>
      <c r="AK1901" s="12">
        <f t="shared" si="4"/>
        <v>1</v>
      </c>
      <c r="AL1901" s="12">
        <f t="shared" si="5"/>
        <v>0</v>
      </c>
      <c r="AM1901" s="11"/>
      <c r="AN1901" s="13">
        <v>0.11640217269750713</v>
      </c>
      <c r="AO1901" s="11" t="s">
        <v>99</v>
      </c>
      <c r="AP1901" s="14">
        <v>45931.447850717595</v>
      </c>
    </row>
    <row r="1902">
      <c r="A1902" s="8">
        <v>45926.559907407405</v>
      </c>
      <c r="B1902" s="9" t="s">
        <v>3906</v>
      </c>
      <c r="C1902" s="9" t="s">
        <v>3907</v>
      </c>
      <c r="D1902" s="10">
        <v>5.515998010233E12</v>
      </c>
      <c r="E1902" s="9" t="s">
        <v>43</v>
      </c>
      <c r="F1902" s="9"/>
      <c r="G1902" s="9" t="s">
        <v>60</v>
      </c>
      <c r="H1902" s="9" t="s">
        <v>45</v>
      </c>
      <c r="I1902" s="9" t="s">
        <v>46</v>
      </c>
      <c r="J1902" s="9" t="s">
        <v>48</v>
      </c>
      <c r="K1902" s="9" t="s">
        <v>48</v>
      </c>
      <c r="L1902" s="9" t="s">
        <v>48</v>
      </c>
      <c r="M1902" s="9" t="s">
        <v>47</v>
      </c>
      <c r="N1902" s="9" t="s">
        <v>79</v>
      </c>
      <c r="O1902" s="9" t="s">
        <v>64</v>
      </c>
      <c r="P1902" s="11" t="s">
        <v>80</v>
      </c>
      <c r="Q1902" s="11" t="s">
        <v>81</v>
      </c>
      <c r="R1902" s="11" t="s">
        <v>82</v>
      </c>
      <c r="S1902" s="11">
        <v>7.50940275538E11</v>
      </c>
      <c r="T1902" s="11" t="s">
        <v>83</v>
      </c>
      <c r="U1902" s="11" t="s">
        <v>56</v>
      </c>
      <c r="V1902" s="11"/>
      <c r="W1902" s="11"/>
      <c r="X1902" s="11"/>
      <c r="Y1902" s="11"/>
      <c r="Z1902" s="11"/>
      <c r="AA1902" s="11"/>
      <c r="AB1902" s="11"/>
      <c r="AC1902" s="11"/>
      <c r="AD1902" s="11"/>
      <c r="AE1902" s="11"/>
      <c r="AF1902" s="12">
        <f>ROUNDUP(SUM(VLOOKUP(G1902,'Pontuação'!A$2:B$11,2,FALSE),VLOOKUP(E1902,'Pontuação'!C$2:D$11,2,FALSE),VLOOKUP(I1902,'Pontuação'!I$2:J$11,2,FALSE),VLOOKUP(K1902,'Pontuação'!G$2:H$11,2,FALSE),VLOOKUP(H1902,'Pontuação'!E$2:F$11,2,FALSE),VLOOKUP(M1902,'Pontuação'!K$2:L$11,2,FALSE)),0)</f>
        <v>1260</v>
      </c>
      <c r="AG1902" s="12">
        <f t="shared" si="1"/>
        <v>126</v>
      </c>
      <c r="AH1902" s="12" t="str">
        <f t="array" ref="AH1902">IFERROR(INDEX('Pontuação'!G$13:G$191, MATCH(AG1902, 'Pontuação'!F$14:F$191, 0)), "Faixa Indefinida")</f>
        <v>A</v>
      </c>
      <c r="AI1902" s="12">
        <f t="shared" si="2"/>
        <v>1</v>
      </c>
      <c r="AJ1902" s="12">
        <f t="shared" si="3"/>
        <v>0</v>
      </c>
      <c r="AK1902" s="12">
        <f t="shared" si="4"/>
        <v>0</v>
      </c>
      <c r="AL1902" s="12">
        <f t="shared" si="5"/>
        <v>0</v>
      </c>
      <c r="AM1902" s="11"/>
      <c r="AN1902" s="13">
        <v>0.36714939241700295</v>
      </c>
      <c r="AO1902" s="11" t="s">
        <v>134</v>
      </c>
      <c r="AP1902" s="14">
        <v>45931.447850717595</v>
      </c>
    </row>
    <row r="1903">
      <c r="A1903" s="8">
        <v>45926.566157407404</v>
      </c>
      <c r="B1903" s="9" t="s">
        <v>3908</v>
      </c>
      <c r="C1903" s="9" t="s">
        <v>3909</v>
      </c>
      <c r="D1903" s="10">
        <v>5.521982175706E12</v>
      </c>
      <c r="E1903" s="9" t="s">
        <v>75</v>
      </c>
      <c r="F1903" s="9"/>
      <c r="G1903" s="9" t="s">
        <v>44</v>
      </c>
      <c r="H1903" s="9" t="s">
        <v>45</v>
      </c>
      <c r="I1903" s="9" t="s">
        <v>78</v>
      </c>
      <c r="J1903" s="9" t="s">
        <v>48</v>
      </c>
      <c r="K1903" s="9" t="s">
        <v>47</v>
      </c>
      <c r="L1903" s="9" t="s">
        <v>48</v>
      </c>
      <c r="M1903" s="9" t="s">
        <v>48</v>
      </c>
      <c r="N1903" s="9" t="s">
        <v>63</v>
      </c>
      <c r="O1903" s="9" t="s">
        <v>50</v>
      </c>
      <c r="P1903" s="11" t="s">
        <v>51</v>
      </c>
      <c r="Q1903" s="11" t="s">
        <v>115</v>
      </c>
      <c r="R1903" s="11" t="s">
        <v>53</v>
      </c>
      <c r="S1903" s="11" t="s">
        <v>54</v>
      </c>
      <c r="T1903" s="11" t="s">
        <v>55</v>
      </c>
      <c r="U1903" s="11" t="s">
        <v>56</v>
      </c>
      <c r="V1903" s="11"/>
      <c r="W1903" s="11"/>
      <c r="X1903" s="11"/>
      <c r="Y1903" s="11"/>
      <c r="Z1903" s="11"/>
      <c r="AA1903" s="11"/>
      <c r="AB1903" s="11"/>
      <c r="AC1903" s="11"/>
      <c r="AD1903" s="11"/>
      <c r="AE1903" s="11"/>
      <c r="AF1903" s="12">
        <f>ROUNDUP(SUM(VLOOKUP(G1903,'Pontuação'!A$2:B$11,2,FALSE),VLOOKUP(E1903,'Pontuação'!C$2:D$11,2,FALSE),VLOOKUP(I1903,'Pontuação'!I$2:J$11,2,FALSE),VLOOKUP(K1903,'Pontuação'!G$2:H$11,2,FALSE),VLOOKUP(H1903,'Pontuação'!E$2:F$11,2,FALSE),VLOOKUP(M1903,'Pontuação'!K$2:L$11,2,FALSE)),0)</f>
        <v>1156</v>
      </c>
      <c r="AG1903" s="12">
        <f t="shared" si="1"/>
        <v>116</v>
      </c>
      <c r="AH1903" s="12" t="str">
        <f t="array" ref="AH1903">IFERROR(INDEX('Pontuação'!G$13:G$191, MATCH(AG1903, 'Pontuação'!F$14:F$191, 0)), "Faixa Indefinida")</f>
        <v>B</v>
      </c>
      <c r="AI1903" s="12">
        <f t="shared" si="2"/>
        <v>0</v>
      </c>
      <c r="AJ1903" s="12">
        <f t="shared" si="3"/>
        <v>1</v>
      </c>
      <c r="AK1903" s="12">
        <f t="shared" si="4"/>
        <v>0</v>
      </c>
      <c r="AL1903" s="12">
        <f t="shared" si="5"/>
        <v>0</v>
      </c>
      <c r="AM1903" s="11"/>
      <c r="AN1903" s="13">
        <v>0.47804496311613415</v>
      </c>
      <c r="AO1903" s="11" t="s">
        <v>151</v>
      </c>
      <c r="AP1903" s="14">
        <v>45931.447850717595</v>
      </c>
    </row>
    <row r="1904">
      <c r="A1904" s="8">
        <v>45926.5678587963</v>
      </c>
      <c r="B1904" s="9" t="s">
        <v>3910</v>
      </c>
      <c r="C1904" s="9" t="s">
        <v>3911</v>
      </c>
      <c r="D1904" s="10">
        <v>5.564992040832E12</v>
      </c>
      <c r="E1904" s="9" t="s">
        <v>43</v>
      </c>
      <c r="F1904" s="9"/>
      <c r="G1904" s="9" t="s">
        <v>69</v>
      </c>
      <c r="H1904" s="9" t="s">
        <v>45</v>
      </c>
      <c r="I1904" s="9" t="s">
        <v>106</v>
      </c>
      <c r="J1904" s="9" t="s">
        <v>48</v>
      </c>
      <c r="K1904" s="9" t="s">
        <v>47</v>
      </c>
      <c r="L1904" s="9" t="s">
        <v>48</v>
      </c>
      <c r="M1904" s="9" t="s">
        <v>48</v>
      </c>
      <c r="N1904" s="9" t="s">
        <v>79</v>
      </c>
      <c r="O1904" s="9" t="s">
        <v>50</v>
      </c>
      <c r="P1904" s="11" t="s">
        <v>51</v>
      </c>
      <c r="Q1904" s="11" t="s">
        <v>52</v>
      </c>
      <c r="R1904" s="11" t="s">
        <v>53</v>
      </c>
      <c r="S1904" s="11" t="s">
        <v>54</v>
      </c>
      <c r="T1904" s="11" t="s">
        <v>55</v>
      </c>
      <c r="U1904" s="11" t="s">
        <v>56</v>
      </c>
      <c r="V1904" s="11"/>
      <c r="W1904" s="11"/>
      <c r="X1904" s="11"/>
      <c r="Y1904" s="11"/>
      <c r="Z1904" s="11"/>
      <c r="AA1904" s="11"/>
      <c r="AB1904" s="11"/>
      <c r="AC1904" s="11"/>
      <c r="AD1904" s="11"/>
      <c r="AE1904" s="11"/>
      <c r="AF1904" s="12">
        <f>ROUNDUP(SUM(VLOOKUP(G1904,'Pontuação'!A$2:B$11,2,FALSE),VLOOKUP(E1904,'Pontuação'!C$2:D$11,2,FALSE),VLOOKUP(I1904,'Pontuação'!I$2:J$11,2,FALSE),VLOOKUP(K1904,'Pontuação'!G$2:H$11,2,FALSE),VLOOKUP(H1904,'Pontuação'!E$2:F$11,2,FALSE),VLOOKUP(M1904,'Pontuação'!K$2:L$11,2,FALSE)),0)</f>
        <v>1085</v>
      </c>
      <c r="AG1904" s="12">
        <f t="shared" si="1"/>
        <v>109</v>
      </c>
      <c r="AH1904" s="12" t="str">
        <f t="array" ref="AH1904">IFERROR(INDEX('Pontuação'!G$13:G$191, MATCH(AG1904, 'Pontuação'!F$14:F$191, 0)), "Faixa Indefinida")</f>
        <v>B</v>
      </c>
      <c r="AI1904" s="12">
        <f t="shared" si="2"/>
        <v>0</v>
      </c>
      <c r="AJ1904" s="12">
        <f t="shared" si="3"/>
        <v>1</v>
      </c>
      <c r="AK1904" s="12">
        <f t="shared" si="4"/>
        <v>0</v>
      </c>
      <c r="AL1904" s="12">
        <f t="shared" si="5"/>
        <v>0</v>
      </c>
      <c r="AM1904" s="11"/>
      <c r="AN1904" s="13">
        <v>0.503760023507037</v>
      </c>
      <c r="AO1904" s="11" t="s">
        <v>57</v>
      </c>
      <c r="AP1904" s="14">
        <v>45931.447850717595</v>
      </c>
    </row>
    <row r="1905">
      <c r="A1905" s="8">
        <v>45926.5690625</v>
      </c>
      <c r="B1905" s="9" t="s">
        <v>3912</v>
      </c>
      <c r="C1905" s="9" t="s">
        <v>3913</v>
      </c>
      <c r="D1905" s="10">
        <v>5.585985792198E12</v>
      </c>
      <c r="E1905" s="9" t="s">
        <v>75</v>
      </c>
      <c r="F1905" s="9"/>
      <c r="G1905" s="9" t="s">
        <v>60</v>
      </c>
      <c r="H1905" s="9" t="s">
        <v>45</v>
      </c>
      <c r="I1905" s="9" t="s">
        <v>78</v>
      </c>
      <c r="J1905" s="9" t="s">
        <v>47</v>
      </c>
      <c r="K1905" s="9" t="s">
        <v>48</v>
      </c>
      <c r="L1905" s="9" t="s">
        <v>48</v>
      </c>
      <c r="M1905" s="9" t="s">
        <v>48</v>
      </c>
      <c r="N1905" s="9" t="s">
        <v>79</v>
      </c>
      <c r="O1905" s="9" t="s">
        <v>50</v>
      </c>
      <c r="P1905" s="11" t="s">
        <v>51</v>
      </c>
      <c r="Q1905" s="11" t="s">
        <v>121</v>
      </c>
      <c r="R1905" s="11" t="s">
        <v>122</v>
      </c>
      <c r="S1905" s="11" t="s">
        <v>123</v>
      </c>
      <c r="T1905" s="11" t="s">
        <v>55</v>
      </c>
      <c r="U1905" s="11" t="s">
        <v>56</v>
      </c>
      <c r="V1905" s="11"/>
      <c r="W1905" s="11"/>
      <c r="X1905" s="11"/>
      <c r="Y1905" s="11"/>
      <c r="Z1905" s="11"/>
      <c r="AA1905" s="11"/>
      <c r="AB1905" s="11"/>
      <c r="AC1905" s="11"/>
      <c r="AD1905" s="11"/>
      <c r="AE1905" s="11"/>
      <c r="AF1905" s="12">
        <f>ROUNDUP(SUM(VLOOKUP(G1905,'Pontuação'!A$2:B$11,2,FALSE),VLOOKUP(E1905,'Pontuação'!C$2:D$11,2,FALSE),VLOOKUP(I1905,'Pontuação'!I$2:J$11,2,FALSE),VLOOKUP(K1905,'Pontuação'!G$2:H$11,2,FALSE),VLOOKUP(H1905,'Pontuação'!E$2:F$11,2,FALSE),VLOOKUP(M1905,'Pontuação'!K$2:L$11,2,FALSE)),0)</f>
        <v>1343</v>
      </c>
      <c r="AG1905" s="12">
        <f t="shared" si="1"/>
        <v>134</v>
      </c>
      <c r="AH1905" s="12" t="str">
        <f t="array" ref="AH1905">IFERROR(INDEX('Pontuação'!G$13:G$191, MATCH(AG1905, 'Pontuação'!F$14:F$191, 0)), "Faixa Indefinida")</f>
        <v>A</v>
      </c>
      <c r="AI1905" s="12">
        <f t="shared" si="2"/>
        <v>1</v>
      </c>
      <c r="AJ1905" s="12">
        <f t="shared" si="3"/>
        <v>0</v>
      </c>
      <c r="AK1905" s="12">
        <f t="shared" si="4"/>
        <v>0</v>
      </c>
      <c r="AL1905" s="12">
        <f t="shared" si="5"/>
        <v>0</v>
      </c>
      <c r="AM1905" s="11"/>
      <c r="AN1905" s="13">
        <v>0.7277758167443034</v>
      </c>
      <c r="AO1905" s="11" t="s">
        <v>57</v>
      </c>
      <c r="AP1905" s="14">
        <v>45931.447850717595</v>
      </c>
    </row>
    <row r="1906">
      <c r="A1906" s="8">
        <v>45926.57300925926</v>
      </c>
      <c r="B1906" s="9" t="s">
        <v>3914</v>
      </c>
      <c r="C1906" s="9" t="s">
        <v>3915</v>
      </c>
      <c r="D1906" s="10">
        <v>5.573991542877E12</v>
      </c>
      <c r="E1906" s="9" t="s">
        <v>43</v>
      </c>
      <c r="F1906" s="9"/>
      <c r="G1906" s="9" t="s">
        <v>69</v>
      </c>
      <c r="H1906" s="9" t="s">
        <v>45</v>
      </c>
      <c r="I1906" s="9" t="s">
        <v>46</v>
      </c>
      <c r="J1906" s="9" t="s">
        <v>48</v>
      </c>
      <c r="K1906" s="9" t="s">
        <v>47</v>
      </c>
      <c r="L1906" s="9" t="s">
        <v>48</v>
      </c>
      <c r="M1906" s="9" t="s">
        <v>47</v>
      </c>
      <c r="N1906" s="9" t="s">
        <v>79</v>
      </c>
      <c r="O1906" s="9" t="s">
        <v>50</v>
      </c>
      <c r="P1906" s="11" t="s">
        <v>51</v>
      </c>
      <c r="Q1906" s="11" t="s">
        <v>147</v>
      </c>
      <c r="R1906" s="11" t="s">
        <v>107</v>
      </c>
      <c r="S1906" s="11" t="s">
        <v>148</v>
      </c>
      <c r="T1906" s="11" t="s">
        <v>65</v>
      </c>
      <c r="U1906" s="11" t="s">
        <v>56</v>
      </c>
      <c r="V1906" s="11"/>
      <c r="W1906" s="11"/>
      <c r="X1906" s="11"/>
      <c r="Y1906" s="11"/>
      <c r="Z1906" s="11"/>
      <c r="AA1906" s="11"/>
      <c r="AB1906" s="11"/>
      <c r="AC1906" s="11"/>
      <c r="AD1906" s="11"/>
      <c r="AE1906" s="11"/>
      <c r="AF1906" s="12">
        <f>ROUNDUP(SUM(VLOOKUP(G1906,'Pontuação'!A$2:B$11,2,FALSE),VLOOKUP(E1906,'Pontuação'!C$2:D$11,2,FALSE),VLOOKUP(I1906,'Pontuação'!I$2:J$11,2,FALSE),VLOOKUP(K1906,'Pontuação'!G$2:H$11,2,FALSE),VLOOKUP(H1906,'Pontuação'!E$2:F$11,2,FALSE),VLOOKUP(M1906,'Pontuação'!K$2:L$11,2,FALSE)),0)</f>
        <v>1022</v>
      </c>
      <c r="AG1906" s="12">
        <f t="shared" si="1"/>
        <v>102</v>
      </c>
      <c r="AH1906" s="12" t="str">
        <f t="array" ref="AH1906">IFERROR(INDEX('Pontuação'!G$13:G$191, MATCH(AG1906, 'Pontuação'!F$14:F$191, 0)), "Faixa Indefinida")</f>
        <v>C</v>
      </c>
      <c r="AI1906" s="12">
        <f t="shared" si="2"/>
        <v>0</v>
      </c>
      <c r="AJ1906" s="12">
        <f t="shared" si="3"/>
        <v>0</v>
      </c>
      <c r="AK1906" s="12">
        <f t="shared" si="4"/>
        <v>1</v>
      </c>
      <c r="AL1906" s="12">
        <f t="shared" si="5"/>
        <v>0</v>
      </c>
      <c r="AM1906" s="11"/>
      <c r="AN1906" s="13">
        <v>0.4024839304132235</v>
      </c>
      <c r="AO1906" s="11" t="s">
        <v>134</v>
      </c>
      <c r="AP1906" s="14">
        <v>45931.447850717595</v>
      </c>
    </row>
    <row r="1907">
      <c r="A1907" s="8">
        <v>45926.57607638889</v>
      </c>
      <c r="B1907" s="9" t="s">
        <v>3916</v>
      </c>
      <c r="C1907" s="9" t="s">
        <v>3917</v>
      </c>
      <c r="D1907" s="10">
        <v>5.571991463745E12</v>
      </c>
      <c r="E1907" s="9" t="s">
        <v>43</v>
      </c>
      <c r="F1907" s="9"/>
      <c r="G1907" s="9" t="s">
        <v>44</v>
      </c>
      <c r="H1907" s="9" t="s">
        <v>61</v>
      </c>
      <c r="I1907" s="9" t="s">
        <v>46</v>
      </c>
      <c r="J1907" s="9" t="s">
        <v>47</v>
      </c>
      <c r="K1907" s="9" t="s">
        <v>47</v>
      </c>
      <c r="L1907" s="9" t="s">
        <v>47</v>
      </c>
      <c r="M1907" s="9" t="s">
        <v>48</v>
      </c>
      <c r="N1907" s="9" t="s">
        <v>63</v>
      </c>
      <c r="O1907" s="9" t="s">
        <v>64</v>
      </c>
      <c r="P1907" s="11" t="s">
        <v>51</v>
      </c>
      <c r="Q1907" s="11" t="s">
        <v>52</v>
      </c>
      <c r="R1907" s="11" t="s">
        <v>53</v>
      </c>
      <c r="S1907" s="11" t="s">
        <v>72</v>
      </c>
      <c r="T1907" s="11" t="s">
        <v>55</v>
      </c>
      <c r="U1907" s="11" t="s">
        <v>56</v>
      </c>
      <c r="V1907" s="11"/>
      <c r="W1907" s="11"/>
      <c r="X1907" s="11"/>
      <c r="Y1907" s="11"/>
      <c r="Z1907" s="11"/>
      <c r="AA1907" s="11"/>
      <c r="AB1907" s="11"/>
      <c r="AC1907" s="11"/>
      <c r="AD1907" s="11"/>
      <c r="AE1907" s="11"/>
      <c r="AF1907" s="12">
        <f>ROUNDUP(SUM(VLOOKUP(G1907,'Pontuação'!A$2:B$11,2,FALSE),VLOOKUP(E1907,'Pontuação'!C$2:D$11,2,FALSE),VLOOKUP(I1907,'Pontuação'!I$2:J$11,2,FALSE),VLOOKUP(K1907,'Pontuação'!G$2:H$11,2,FALSE),VLOOKUP(H1907,'Pontuação'!E$2:F$11,2,FALSE),VLOOKUP(M1907,'Pontuação'!K$2:L$11,2,FALSE)),0)</f>
        <v>1144</v>
      </c>
      <c r="AG1907" s="12">
        <f t="shared" si="1"/>
        <v>114</v>
      </c>
      <c r="AH1907" s="12" t="str">
        <f t="array" ref="AH1907">IFERROR(INDEX('Pontuação'!G$13:G$191, MATCH(AG1907, 'Pontuação'!F$14:F$191, 0)), "Faixa Indefinida")</f>
        <v>B</v>
      </c>
      <c r="AI1907" s="12">
        <f t="shared" si="2"/>
        <v>0</v>
      </c>
      <c r="AJ1907" s="12">
        <f t="shared" si="3"/>
        <v>1</v>
      </c>
      <c r="AK1907" s="12">
        <f t="shared" si="4"/>
        <v>0</v>
      </c>
      <c r="AL1907" s="12">
        <f t="shared" si="5"/>
        <v>0</v>
      </c>
      <c r="AM1907" s="11"/>
      <c r="AN1907" s="13">
        <v>0.3955225695084046</v>
      </c>
      <c r="AO1907" s="11" t="s">
        <v>134</v>
      </c>
      <c r="AP1907" s="14">
        <v>45931.447850717595</v>
      </c>
    </row>
    <row r="1908">
      <c r="A1908" s="8">
        <v>45926.57653935185</v>
      </c>
      <c r="B1908" s="9" t="s">
        <v>3918</v>
      </c>
      <c r="C1908" s="9" t="s">
        <v>3919</v>
      </c>
      <c r="D1908" s="10">
        <v>5.516997522455E12</v>
      </c>
      <c r="E1908" s="9" t="s">
        <v>75</v>
      </c>
      <c r="F1908" s="9"/>
      <c r="G1908" s="9" t="s">
        <v>60</v>
      </c>
      <c r="H1908" s="9" t="s">
        <v>77</v>
      </c>
      <c r="I1908" s="9" t="s">
        <v>62</v>
      </c>
      <c r="J1908" s="9" t="s">
        <v>48</v>
      </c>
      <c r="K1908" s="9" t="s">
        <v>47</v>
      </c>
      <c r="L1908" s="9" t="s">
        <v>48</v>
      </c>
      <c r="M1908" s="9" t="s">
        <v>48</v>
      </c>
      <c r="N1908" s="9" t="s">
        <v>79</v>
      </c>
      <c r="O1908" s="9" t="s">
        <v>95</v>
      </c>
      <c r="P1908" s="11" t="s">
        <v>51</v>
      </c>
      <c r="Q1908" s="11" t="s">
        <v>115</v>
      </c>
      <c r="R1908" s="11" t="s">
        <v>90</v>
      </c>
      <c r="S1908" s="11" t="s">
        <v>380</v>
      </c>
      <c r="T1908" s="11" t="s">
        <v>55</v>
      </c>
      <c r="U1908" s="11" t="s">
        <v>56</v>
      </c>
      <c r="V1908" s="11"/>
      <c r="W1908" s="11"/>
      <c r="X1908" s="11"/>
      <c r="Y1908" s="11"/>
      <c r="Z1908" s="11"/>
      <c r="AA1908" s="11"/>
      <c r="AB1908" s="11"/>
      <c r="AC1908" s="11"/>
      <c r="AD1908" s="11"/>
      <c r="AE1908" s="11"/>
      <c r="AF1908" s="12">
        <f>ROUNDUP(SUM(VLOOKUP(G1908,'Pontuação'!A$2:B$11,2,FALSE),VLOOKUP(E1908,'Pontuação'!C$2:D$11,2,FALSE),VLOOKUP(I1908,'Pontuação'!I$2:J$11,2,FALSE),VLOOKUP(K1908,'Pontuação'!G$2:H$11,2,FALSE),VLOOKUP(H1908,'Pontuação'!E$2:F$11,2,FALSE),VLOOKUP(M1908,'Pontuação'!K$2:L$11,2,FALSE)),0)</f>
        <v>1117</v>
      </c>
      <c r="AG1908" s="12">
        <f t="shared" si="1"/>
        <v>112</v>
      </c>
      <c r="AH1908" s="12" t="str">
        <f t="array" ref="AH1908">IFERROR(INDEX('Pontuação'!G$13:G$191, MATCH(AG1908, 'Pontuação'!F$14:F$191, 0)), "Faixa Indefinida")</f>
        <v>B</v>
      </c>
      <c r="AI1908" s="12">
        <f t="shared" si="2"/>
        <v>0</v>
      </c>
      <c r="AJ1908" s="12">
        <f t="shared" si="3"/>
        <v>1</v>
      </c>
      <c r="AK1908" s="12">
        <f t="shared" si="4"/>
        <v>0</v>
      </c>
      <c r="AL1908" s="12">
        <f t="shared" si="5"/>
        <v>0</v>
      </c>
      <c r="AM1908" s="11"/>
      <c r="AN1908" s="13">
        <v>0.21326755213596169</v>
      </c>
      <c r="AO1908" s="11" t="s">
        <v>84</v>
      </c>
      <c r="AP1908" s="14">
        <v>45931.447850717595</v>
      </c>
    </row>
    <row r="1909">
      <c r="A1909" s="8">
        <v>45926.58164351852</v>
      </c>
      <c r="B1909" s="9" t="s">
        <v>3920</v>
      </c>
      <c r="C1909" s="9" t="s">
        <v>3921</v>
      </c>
      <c r="D1909" s="10">
        <v>5.53197506082E12</v>
      </c>
      <c r="E1909" s="9" t="s">
        <v>43</v>
      </c>
      <c r="F1909" s="9"/>
      <c r="G1909" s="9" t="s">
        <v>76</v>
      </c>
      <c r="H1909" s="9" t="s">
        <v>45</v>
      </c>
      <c r="I1909" s="9" t="s">
        <v>78</v>
      </c>
      <c r="J1909" s="9" t="s">
        <v>47</v>
      </c>
      <c r="K1909" s="9" t="s">
        <v>48</v>
      </c>
      <c r="L1909" s="9" t="s">
        <v>48</v>
      </c>
      <c r="M1909" s="9" t="s">
        <v>47</v>
      </c>
      <c r="N1909" s="9" t="s">
        <v>79</v>
      </c>
      <c r="O1909" s="9" t="s">
        <v>64</v>
      </c>
      <c r="P1909" s="11" t="s">
        <v>51</v>
      </c>
      <c r="Q1909" s="11" t="s">
        <v>137</v>
      </c>
      <c r="R1909" s="11" t="s">
        <v>107</v>
      </c>
      <c r="S1909" s="11" t="s">
        <v>254</v>
      </c>
      <c r="T1909" s="11" t="s">
        <v>55</v>
      </c>
      <c r="U1909" s="11" t="s">
        <v>56</v>
      </c>
      <c r="V1909" s="11"/>
      <c r="W1909" s="11"/>
      <c r="X1909" s="11"/>
      <c r="Y1909" s="11"/>
      <c r="Z1909" s="11"/>
      <c r="AA1909" s="11"/>
      <c r="AB1909" s="11"/>
      <c r="AC1909" s="11"/>
      <c r="AD1909" s="11"/>
      <c r="AE1909" s="11"/>
      <c r="AF1909" s="12">
        <f>ROUNDUP(SUM(VLOOKUP(G1909,'Pontuação'!A$2:B$11,2,FALSE),VLOOKUP(E1909,'Pontuação'!C$2:D$11,2,FALSE),VLOOKUP(I1909,'Pontuação'!I$2:J$11,2,FALSE),VLOOKUP(K1909,'Pontuação'!G$2:H$11,2,FALSE),VLOOKUP(H1909,'Pontuação'!E$2:F$11,2,FALSE),VLOOKUP(M1909,'Pontuação'!K$2:L$11,2,FALSE)),0)</f>
        <v>1201</v>
      </c>
      <c r="AG1909" s="12">
        <f t="shared" si="1"/>
        <v>120</v>
      </c>
      <c r="AH1909" s="12" t="str">
        <f t="array" ref="AH1909">IFERROR(INDEX('Pontuação'!G$13:G$191, MATCH(AG1909, 'Pontuação'!F$14:F$191, 0)), "Faixa Indefinida")</f>
        <v>A</v>
      </c>
      <c r="AI1909" s="12">
        <f t="shared" si="2"/>
        <v>1</v>
      </c>
      <c r="AJ1909" s="12">
        <f t="shared" si="3"/>
        <v>0</v>
      </c>
      <c r="AK1909" s="12">
        <f t="shared" si="4"/>
        <v>0</v>
      </c>
      <c r="AL1909" s="12">
        <f t="shared" si="5"/>
        <v>0</v>
      </c>
      <c r="AM1909" s="11"/>
      <c r="AN1909" s="13">
        <v>0.38303440435445607</v>
      </c>
      <c r="AO1909" s="11" t="s">
        <v>134</v>
      </c>
      <c r="AP1909" s="14">
        <v>45931.447850717595</v>
      </c>
    </row>
    <row r="1910">
      <c r="A1910" s="8">
        <v>45926.582280092596</v>
      </c>
      <c r="B1910" s="9" t="s">
        <v>3922</v>
      </c>
      <c r="C1910" s="9" t="s">
        <v>3923</v>
      </c>
      <c r="D1910" s="10">
        <v>5.511977317142E12</v>
      </c>
      <c r="E1910" s="9" t="s">
        <v>43</v>
      </c>
      <c r="F1910" s="9"/>
      <c r="G1910" s="9" t="s">
        <v>144</v>
      </c>
      <c r="H1910" s="9" t="s">
        <v>77</v>
      </c>
      <c r="I1910" s="9" t="s">
        <v>88</v>
      </c>
      <c r="J1910" s="9" t="s">
        <v>47</v>
      </c>
      <c r="K1910" s="9" t="s">
        <v>47</v>
      </c>
      <c r="L1910" s="9" t="s">
        <v>48</v>
      </c>
      <c r="M1910" s="9" t="s">
        <v>47</v>
      </c>
      <c r="N1910" s="9" t="s">
        <v>63</v>
      </c>
      <c r="O1910" s="9" t="s">
        <v>95</v>
      </c>
      <c r="P1910" s="11" t="s">
        <v>51</v>
      </c>
      <c r="Q1910" s="11" t="s">
        <v>154</v>
      </c>
      <c r="R1910" s="11" t="s">
        <v>107</v>
      </c>
      <c r="S1910" s="11" t="s">
        <v>72</v>
      </c>
      <c r="T1910" s="11" t="s">
        <v>55</v>
      </c>
      <c r="U1910" s="11" t="s">
        <v>47</v>
      </c>
      <c r="V1910" s="11"/>
      <c r="W1910" s="11"/>
      <c r="X1910" s="11"/>
      <c r="Y1910" s="11"/>
      <c r="Z1910" s="11"/>
      <c r="AA1910" s="11"/>
      <c r="AB1910" s="11"/>
      <c r="AC1910" s="11"/>
      <c r="AD1910" s="11"/>
      <c r="AE1910" s="11"/>
      <c r="AF1910" s="12">
        <f>ROUNDUP(SUM(VLOOKUP(G1910,'Pontuação'!A$2:B$11,2,FALSE),VLOOKUP(E1910,'Pontuação'!C$2:D$11,2,FALSE),VLOOKUP(I1910,'Pontuação'!I$2:J$11,2,FALSE),VLOOKUP(K1910,'Pontuação'!G$2:H$11,2,FALSE),VLOOKUP(H1910,'Pontuação'!E$2:F$11,2,FALSE),VLOOKUP(M1910,'Pontuação'!K$2:L$11,2,FALSE)),0)</f>
        <v>874</v>
      </c>
      <c r="AG1910" s="12">
        <f t="shared" si="1"/>
        <v>87</v>
      </c>
      <c r="AH1910" s="12" t="str">
        <f t="array" ref="AH1910">IFERROR(INDEX('Pontuação'!G$13:G$191, MATCH(AG1910, 'Pontuação'!F$14:F$191, 0)), "Faixa Indefinida")</f>
        <v>D</v>
      </c>
      <c r="AI1910" s="12">
        <f t="shared" si="2"/>
        <v>0</v>
      </c>
      <c r="AJ1910" s="12">
        <f t="shared" si="3"/>
        <v>0</v>
      </c>
      <c r="AK1910" s="12">
        <f t="shared" si="4"/>
        <v>0</v>
      </c>
      <c r="AL1910" s="12">
        <f t="shared" si="5"/>
        <v>1</v>
      </c>
      <c r="AM1910" s="11"/>
      <c r="AN1910" s="13">
        <v>0.04978882084455142</v>
      </c>
      <c r="AO1910" s="11" t="s">
        <v>99</v>
      </c>
      <c r="AP1910" s="14">
        <v>45931.447850717595</v>
      </c>
    </row>
    <row r="1911">
      <c r="A1911" s="8">
        <v>45926.58269675926</v>
      </c>
      <c r="B1911" s="9" t="s">
        <v>3924</v>
      </c>
      <c r="C1911" s="9" t="s">
        <v>3925</v>
      </c>
      <c r="D1911" s="10">
        <v>5.555519929584E12</v>
      </c>
      <c r="E1911" s="9" t="s">
        <v>43</v>
      </c>
      <c r="F1911" s="9"/>
      <c r="G1911" s="9" t="s">
        <v>170</v>
      </c>
      <c r="H1911" s="9" t="s">
        <v>45</v>
      </c>
      <c r="I1911" s="9" t="s">
        <v>46</v>
      </c>
      <c r="J1911" s="9" t="s">
        <v>47</v>
      </c>
      <c r="K1911" s="9" t="s">
        <v>47</v>
      </c>
      <c r="L1911" s="9" t="s">
        <v>47</v>
      </c>
      <c r="M1911" s="9" t="s">
        <v>47</v>
      </c>
      <c r="N1911" s="9" t="s">
        <v>63</v>
      </c>
      <c r="O1911" s="9" t="s">
        <v>95</v>
      </c>
      <c r="P1911" s="11" t="s">
        <v>51</v>
      </c>
      <c r="Q1911" s="11" t="s">
        <v>147</v>
      </c>
      <c r="R1911" s="11" t="s">
        <v>107</v>
      </c>
      <c r="S1911" s="11" t="s">
        <v>148</v>
      </c>
      <c r="T1911" s="11" t="s">
        <v>65</v>
      </c>
      <c r="U1911" s="11" t="s">
        <v>47</v>
      </c>
      <c r="V1911" s="11"/>
      <c r="W1911" s="11"/>
      <c r="X1911" s="11"/>
      <c r="Y1911" s="11"/>
      <c r="Z1911" s="11"/>
      <c r="AA1911" s="11"/>
      <c r="AB1911" s="11"/>
      <c r="AC1911" s="11"/>
      <c r="AD1911" s="11"/>
      <c r="AE1911" s="11"/>
      <c r="AF1911" s="12">
        <f>ROUNDUP(SUM(VLOOKUP(G1911,'Pontuação'!A$2:B$11,2,FALSE),VLOOKUP(E1911,'Pontuação'!C$2:D$11,2,FALSE),VLOOKUP(I1911,'Pontuação'!I$2:J$11,2,FALSE),VLOOKUP(K1911,'Pontuação'!G$2:H$11,2,FALSE),VLOOKUP(H1911,'Pontuação'!E$2:F$11,2,FALSE),VLOOKUP(M1911,'Pontuação'!K$2:L$11,2,FALSE)),0)</f>
        <v>966</v>
      </c>
      <c r="AG1911" s="12">
        <f t="shared" si="1"/>
        <v>97</v>
      </c>
      <c r="AH1911" s="12" t="str">
        <f t="array" ref="AH1911">IFERROR(INDEX('Pontuação'!G$13:G$191, MATCH(AG1911, 'Pontuação'!F$14:F$191, 0)), "Faixa Indefinida")</f>
        <v>C</v>
      </c>
      <c r="AI1911" s="12">
        <f t="shared" si="2"/>
        <v>0</v>
      </c>
      <c r="AJ1911" s="12">
        <f t="shared" si="3"/>
        <v>0</v>
      </c>
      <c r="AK1911" s="12">
        <f t="shared" si="4"/>
        <v>1</v>
      </c>
      <c r="AL1911" s="12">
        <f t="shared" si="5"/>
        <v>0</v>
      </c>
      <c r="AM1911" s="11"/>
      <c r="AN1911" s="13">
        <v>0.14883935527202405</v>
      </c>
      <c r="AO1911" s="11" t="s">
        <v>110</v>
      </c>
      <c r="AP1911" s="14">
        <v>45931.447850717595</v>
      </c>
    </row>
    <row r="1912">
      <c r="A1912" s="8">
        <v>45926.58325231481</v>
      </c>
      <c r="B1912" s="9" t="s">
        <v>3926</v>
      </c>
      <c r="C1912" s="9" t="s">
        <v>3927</v>
      </c>
      <c r="D1912" s="10">
        <v>5.581985538453E12</v>
      </c>
      <c r="E1912" s="9" t="s">
        <v>43</v>
      </c>
      <c r="F1912" s="9"/>
      <c r="G1912" s="9" t="s">
        <v>44</v>
      </c>
      <c r="H1912" s="9" t="s">
        <v>87</v>
      </c>
      <c r="I1912" s="9" t="s">
        <v>106</v>
      </c>
      <c r="J1912" s="9" t="s">
        <v>47</v>
      </c>
      <c r="K1912" s="9" t="s">
        <v>47</v>
      </c>
      <c r="L1912" s="9" t="s">
        <v>47</v>
      </c>
      <c r="M1912" s="9" t="s">
        <v>47</v>
      </c>
      <c r="N1912" s="9" t="s">
        <v>94</v>
      </c>
      <c r="O1912" s="9" t="s">
        <v>50</v>
      </c>
      <c r="P1912" s="11" t="s">
        <v>51</v>
      </c>
      <c r="Q1912" s="11" t="s">
        <v>141</v>
      </c>
      <c r="R1912" s="11" t="s">
        <v>90</v>
      </c>
      <c r="S1912" s="11" t="s">
        <v>54</v>
      </c>
      <c r="T1912" s="11" t="s">
        <v>65</v>
      </c>
      <c r="U1912" s="11" t="s">
        <v>56</v>
      </c>
      <c r="V1912" s="11"/>
      <c r="W1912" s="11"/>
      <c r="X1912" s="11"/>
      <c r="Y1912" s="11"/>
      <c r="Z1912" s="11"/>
      <c r="AA1912" s="11"/>
      <c r="AB1912" s="11"/>
      <c r="AC1912" s="11"/>
      <c r="AD1912" s="11"/>
      <c r="AE1912" s="11"/>
      <c r="AF1912" s="12">
        <f>ROUNDUP(SUM(VLOOKUP(G1912,'Pontuação'!A$2:B$11,2,FALSE),VLOOKUP(E1912,'Pontuação'!C$2:D$11,2,FALSE),VLOOKUP(I1912,'Pontuação'!I$2:J$11,2,FALSE),VLOOKUP(K1912,'Pontuação'!G$2:H$11,2,FALSE),VLOOKUP(H1912,'Pontuação'!E$2:F$11,2,FALSE),VLOOKUP(M1912,'Pontuação'!K$2:L$11,2,FALSE)),0)</f>
        <v>897</v>
      </c>
      <c r="AG1912" s="12">
        <f t="shared" si="1"/>
        <v>90</v>
      </c>
      <c r="AH1912" s="12" t="str">
        <f t="array" ref="AH1912">IFERROR(INDEX('Pontuação'!G$13:G$191, MATCH(AG1912, 'Pontuação'!F$14:F$191, 0)), "Faixa Indefinida")</f>
        <v>C</v>
      </c>
      <c r="AI1912" s="12">
        <f t="shared" si="2"/>
        <v>0</v>
      </c>
      <c r="AJ1912" s="12">
        <f t="shared" si="3"/>
        <v>0</v>
      </c>
      <c r="AK1912" s="12">
        <f t="shared" si="4"/>
        <v>1</v>
      </c>
      <c r="AL1912" s="12">
        <f t="shared" si="5"/>
        <v>0</v>
      </c>
      <c r="AM1912" s="11"/>
      <c r="AN1912" s="13">
        <v>0.2811663004949711</v>
      </c>
      <c r="AO1912" s="11" t="s">
        <v>91</v>
      </c>
      <c r="AP1912" s="14">
        <v>45931.447850717595</v>
      </c>
    </row>
    <row r="1913">
      <c r="A1913" s="8">
        <v>45926.58349537037</v>
      </c>
      <c r="B1913" s="9" t="s">
        <v>3928</v>
      </c>
      <c r="C1913" s="9" t="s">
        <v>3929</v>
      </c>
      <c r="D1913" s="10">
        <v>5.521981216506E12</v>
      </c>
      <c r="E1913" s="9" t="s">
        <v>43</v>
      </c>
      <c r="F1913" s="9"/>
      <c r="G1913" s="9" t="s">
        <v>76</v>
      </c>
      <c r="H1913" s="9" t="s">
        <v>45</v>
      </c>
      <c r="I1913" s="9" t="s">
        <v>78</v>
      </c>
      <c r="J1913" s="9" t="s">
        <v>47</v>
      </c>
      <c r="K1913" s="9" t="s">
        <v>48</v>
      </c>
      <c r="L1913" s="9" t="s">
        <v>48</v>
      </c>
      <c r="M1913" s="9" t="s">
        <v>47</v>
      </c>
      <c r="N1913" s="9" t="s">
        <v>63</v>
      </c>
      <c r="O1913" s="9" t="s">
        <v>50</v>
      </c>
      <c r="P1913" s="11" t="s">
        <v>80</v>
      </c>
      <c r="Q1913" s="11" t="s">
        <v>81</v>
      </c>
      <c r="R1913" s="11" t="s">
        <v>82</v>
      </c>
      <c r="S1913" s="11">
        <v>7.50940275529E11</v>
      </c>
      <c r="T1913" s="11" t="s">
        <v>477</v>
      </c>
      <c r="U1913" s="11" t="s">
        <v>56</v>
      </c>
      <c r="V1913" s="11"/>
      <c r="W1913" s="11"/>
      <c r="X1913" s="11"/>
      <c r="Y1913" s="11"/>
      <c r="Z1913" s="11"/>
      <c r="AA1913" s="11"/>
      <c r="AB1913" s="11"/>
      <c r="AC1913" s="11"/>
      <c r="AD1913" s="11"/>
      <c r="AE1913" s="11"/>
      <c r="AF1913" s="12">
        <f>ROUNDUP(SUM(VLOOKUP(G1913,'Pontuação'!A$2:B$11,2,FALSE),VLOOKUP(E1913,'Pontuação'!C$2:D$11,2,FALSE),VLOOKUP(I1913,'Pontuação'!I$2:J$11,2,FALSE),VLOOKUP(K1913,'Pontuação'!G$2:H$11,2,FALSE),VLOOKUP(H1913,'Pontuação'!E$2:F$11,2,FALSE),VLOOKUP(M1913,'Pontuação'!K$2:L$11,2,FALSE)),0)</f>
        <v>1201</v>
      </c>
      <c r="AG1913" s="12">
        <f t="shared" si="1"/>
        <v>120</v>
      </c>
      <c r="AH1913" s="12" t="str">
        <f t="array" ref="AH1913">IFERROR(INDEX('Pontuação'!G$13:G$191, MATCH(AG1913, 'Pontuação'!F$14:F$191, 0)), "Faixa Indefinida")</f>
        <v>A</v>
      </c>
      <c r="AI1913" s="12">
        <f t="shared" si="2"/>
        <v>1</v>
      </c>
      <c r="AJ1913" s="12">
        <f t="shared" si="3"/>
        <v>0</v>
      </c>
      <c r="AK1913" s="12">
        <f t="shared" si="4"/>
        <v>0</v>
      </c>
      <c r="AL1913" s="12">
        <f t="shared" si="5"/>
        <v>0</v>
      </c>
      <c r="AM1913" s="11"/>
      <c r="AN1913" s="13">
        <v>0.32710991593609945</v>
      </c>
      <c r="AO1913" s="11" t="s">
        <v>124</v>
      </c>
      <c r="AP1913" s="14">
        <v>45931.447850717595</v>
      </c>
    </row>
    <row r="1914">
      <c r="A1914" s="8">
        <v>45926.58435185185</v>
      </c>
      <c r="B1914" s="9" t="s">
        <v>3930</v>
      </c>
      <c r="C1914" s="9" t="s">
        <v>3931</v>
      </c>
      <c r="D1914" s="10">
        <v>5.581997907548E12</v>
      </c>
      <c r="E1914" s="9" t="s">
        <v>43</v>
      </c>
      <c r="F1914" s="9"/>
      <c r="G1914" s="9" t="s">
        <v>60</v>
      </c>
      <c r="H1914" s="9" t="s">
        <v>45</v>
      </c>
      <c r="I1914" s="9" t="s">
        <v>78</v>
      </c>
      <c r="J1914" s="9" t="s">
        <v>48</v>
      </c>
      <c r="K1914" s="9" t="s">
        <v>48</v>
      </c>
      <c r="L1914" s="9" t="s">
        <v>48</v>
      </c>
      <c r="M1914" s="9" t="s">
        <v>47</v>
      </c>
      <c r="N1914" s="9" t="s">
        <v>79</v>
      </c>
      <c r="O1914" s="9" t="s">
        <v>50</v>
      </c>
      <c r="P1914" s="11" t="s">
        <v>80</v>
      </c>
      <c r="Q1914" s="11" t="s">
        <v>81</v>
      </c>
      <c r="R1914" s="11" t="s">
        <v>82</v>
      </c>
      <c r="S1914" s="11">
        <v>7.50940275529E11</v>
      </c>
      <c r="T1914" s="11" t="s">
        <v>477</v>
      </c>
      <c r="U1914" s="11" t="s">
        <v>56</v>
      </c>
      <c r="V1914" s="11"/>
      <c r="W1914" s="11"/>
      <c r="X1914" s="11"/>
      <c r="Y1914" s="11"/>
      <c r="Z1914" s="11"/>
      <c r="AA1914" s="11"/>
      <c r="AB1914" s="11"/>
      <c r="AC1914" s="11"/>
      <c r="AD1914" s="11"/>
      <c r="AE1914" s="11"/>
      <c r="AF1914" s="12">
        <f>ROUNDUP(SUM(VLOOKUP(G1914,'Pontuação'!A$2:B$11,2,FALSE),VLOOKUP(E1914,'Pontuação'!C$2:D$11,2,FALSE),VLOOKUP(I1914,'Pontuação'!I$2:J$11,2,FALSE),VLOOKUP(K1914,'Pontuação'!G$2:H$11,2,FALSE),VLOOKUP(H1914,'Pontuação'!E$2:F$11,2,FALSE),VLOOKUP(M1914,'Pontuação'!K$2:L$11,2,FALSE)),0)</f>
        <v>1210</v>
      </c>
      <c r="AG1914" s="12">
        <f t="shared" si="1"/>
        <v>121</v>
      </c>
      <c r="AH1914" s="12" t="str">
        <f t="array" ref="AH1914">IFERROR(INDEX('Pontuação'!G$13:G$191, MATCH(AG1914, 'Pontuação'!F$14:F$191, 0)), "Faixa Indefinida")</f>
        <v>A</v>
      </c>
      <c r="AI1914" s="12">
        <f t="shared" si="2"/>
        <v>1</v>
      </c>
      <c r="AJ1914" s="12">
        <f t="shared" si="3"/>
        <v>0</v>
      </c>
      <c r="AK1914" s="12">
        <f t="shared" si="4"/>
        <v>0</v>
      </c>
      <c r="AL1914" s="12">
        <f t="shared" si="5"/>
        <v>0</v>
      </c>
      <c r="AM1914" s="11"/>
      <c r="AN1914" s="13">
        <v>0.3566680100010601</v>
      </c>
      <c r="AO1914" s="11" t="s">
        <v>66</v>
      </c>
      <c r="AP1914" s="14">
        <v>45931.447850717595</v>
      </c>
    </row>
    <row r="1915">
      <c r="A1915" s="8">
        <v>45926.58579861111</v>
      </c>
      <c r="B1915" s="9" t="s">
        <v>3932</v>
      </c>
      <c r="C1915" s="9" t="s">
        <v>3933</v>
      </c>
      <c r="D1915" s="10">
        <v>5.586999730076E12</v>
      </c>
      <c r="E1915" s="9" t="s">
        <v>43</v>
      </c>
      <c r="F1915" s="9"/>
      <c r="G1915" s="9" t="s">
        <v>170</v>
      </c>
      <c r="H1915" s="9" t="s">
        <v>157</v>
      </c>
      <c r="I1915" s="9" t="s">
        <v>78</v>
      </c>
      <c r="J1915" s="9" t="s">
        <v>48</v>
      </c>
      <c r="K1915" s="9" t="s">
        <v>47</v>
      </c>
      <c r="L1915" s="9" t="s">
        <v>47</v>
      </c>
      <c r="M1915" s="9" t="s">
        <v>47</v>
      </c>
      <c r="N1915" s="9" t="s">
        <v>79</v>
      </c>
      <c r="O1915" s="9" t="s">
        <v>95</v>
      </c>
      <c r="P1915" s="11" t="s">
        <v>51</v>
      </c>
      <c r="Q1915" s="11" t="s">
        <v>133</v>
      </c>
      <c r="R1915" s="11" t="s">
        <v>107</v>
      </c>
      <c r="S1915" s="11" t="s">
        <v>72</v>
      </c>
      <c r="T1915" s="11" t="s">
        <v>65</v>
      </c>
      <c r="U1915" s="11" t="s">
        <v>56</v>
      </c>
      <c r="V1915" s="11"/>
      <c r="W1915" s="11"/>
      <c r="X1915" s="11"/>
      <c r="Y1915" s="11"/>
      <c r="Z1915" s="11"/>
      <c r="AA1915" s="11"/>
      <c r="AB1915" s="11"/>
      <c r="AC1915" s="11"/>
      <c r="AD1915" s="11"/>
      <c r="AE1915" s="11"/>
      <c r="AF1915" s="12">
        <f>ROUNDUP(SUM(VLOOKUP(G1915,'Pontuação'!A$2:B$11,2,FALSE),VLOOKUP(E1915,'Pontuação'!C$2:D$11,2,FALSE),VLOOKUP(I1915,'Pontuação'!I$2:J$11,2,FALSE),VLOOKUP(K1915,'Pontuação'!G$2:H$11,2,FALSE),VLOOKUP(H1915,'Pontuação'!E$2:F$11,2,FALSE),VLOOKUP(M1915,'Pontuação'!K$2:L$11,2,FALSE)),0)</f>
        <v>827</v>
      </c>
      <c r="AG1915" s="12">
        <f t="shared" si="1"/>
        <v>83</v>
      </c>
      <c r="AH1915" s="12" t="str">
        <f t="array" ref="AH1915">IFERROR(INDEX('Pontuação'!G$13:G$191, MATCH(AG1915, 'Pontuação'!F$14:F$191, 0)), "Faixa Indefinida")</f>
        <v>D</v>
      </c>
      <c r="AI1915" s="12">
        <f t="shared" si="2"/>
        <v>0</v>
      </c>
      <c r="AJ1915" s="12">
        <f t="shared" si="3"/>
        <v>0</v>
      </c>
      <c r="AK1915" s="12">
        <f t="shared" si="4"/>
        <v>0</v>
      </c>
      <c r="AL1915" s="12">
        <f t="shared" si="5"/>
        <v>1</v>
      </c>
      <c r="AM1915" s="11"/>
      <c r="AN1915" s="13">
        <v>0.19994507020599173</v>
      </c>
      <c r="AO1915" s="11" t="s">
        <v>162</v>
      </c>
      <c r="AP1915" s="14">
        <v>45931.447850717595</v>
      </c>
    </row>
    <row r="1916">
      <c r="A1916" s="8">
        <v>45926.58631944445</v>
      </c>
      <c r="B1916" s="9" t="s">
        <v>3934</v>
      </c>
      <c r="C1916" s="9" t="s">
        <v>3935</v>
      </c>
      <c r="D1916" s="10">
        <v>5.527992796976E12</v>
      </c>
      <c r="E1916" s="9" t="s">
        <v>43</v>
      </c>
      <c r="F1916" s="9"/>
      <c r="G1916" s="9" t="s">
        <v>44</v>
      </c>
      <c r="H1916" s="9" t="s">
        <v>45</v>
      </c>
      <c r="I1916" s="9" t="s">
        <v>106</v>
      </c>
      <c r="J1916" s="9" t="s">
        <v>47</v>
      </c>
      <c r="K1916" s="9" t="s">
        <v>47</v>
      </c>
      <c r="L1916" s="9" t="s">
        <v>48</v>
      </c>
      <c r="M1916" s="9" t="s">
        <v>48</v>
      </c>
      <c r="N1916" s="9" t="s">
        <v>79</v>
      </c>
      <c r="O1916" s="9" t="s">
        <v>95</v>
      </c>
      <c r="P1916" s="11" t="s">
        <v>51</v>
      </c>
      <c r="Q1916" s="11" t="s">
        <v>71</v>
      </c>
      <c r="R1916" s="11" t="s">
        <v>107</v>
      </c>
      <c r="S1916" s="11" t="s">
        <v>72</v>
      </c>
      <c r="T1916" s="11" t="s">
        <v>65</v>
      </c>
      <c r="U1916" s="11" t="s">
        <v>56</v>
      </c>
      <c r="V1916" s="11"/>
      <c r="W1916" s="11"/>
      <c r="X1916" s="11"/>
      <c r="Y1916" s="11"/>
      <c r="Z1916" s="11"/>
      <c r="AA1916" s="11"/>
      <c r="AB1916" s="11"/>
      <c r="AC1916" s="11"/>
      <c r="AD1916" s="11"/>
      <c r="AE1916" s="11"/>
      <c r="AF1916" s="12">
        <f>ROUNDUP(SUM(VLOOKUP(G1916,'Pontuação'!A$2:B$11,2,FALSE),VLOOKUP(E1916,'Pontuação'!C$2:D$11,2,FALSE),VLOOKUP(I1916,'Pontuação'!I$2:J$11,2,FALSE),VLOOKUP(K1916,'Pontuação'!G$2:H$11,2,FALSE),VLOOKUP(H1916,'Pontuação'!E$2:F$11,2,FALSE),VLOOKUP(M1916,'Pontuação'!K$2:L$11,2,FALSE)),0)</f>
        <v>1136</v>
      </c>
      <c r="AG1916" s="12">
        <f t="shared" si="1"/>
        <v>114</v>
      </c>
      <c r="AH1916" s="12" t="str">
        <f t="array" ref="AH1916">IFERROR(INDEX('Pontuação'!G$13:G$191, MATCH(AG1916, 'Pontuação'!F$14:F$191, 0)), "Faixa Indefinida")</f>
        <v>B</v>
      </c>
      <c r="AI1916" s="12">
        <f t="shared" si="2"/>
        <v>0</v>
      </c>
      <c r="AJ1916" s="12">
        <f t="shared" si="3"/>
        <v>1</v>
      </c>
      <c r="AK1916" s="12">
        <f t="shared" si="4"/>
        <v>0</v>
      </c>
      <c r="AL1916" s="12">
        <f t="shared" si="5"/>
        <v>0</v>
      </c>
      <c r="AM1916" s="11"/>
      <c r="AN1916" s="13">
        <v>0.35698328590368944</v>
      </c>
      <c r="AO1916" s="11" t="s">
        <v>66</v>
      </c>
      <c r="AP1916" s="14">
        <v>45931.447850717595</v>
      </c>
    </row>
    <row r="1917">
      <c r="A1917" s="8">
        <v>45926.58660879629</v>
      </c>
      <c r="B1917" s="9" t="s">
        <v>3936</v>
      </c>
      <c r="C1917" s="9" t="s">
        <v>3937</v>
      </c>
      <c r="D1917" s="10">
        <v>5.511996827787E12</v>
      </c>
      <c r="E1917" s="9" t="s">
        <v>43</v>
      </c>
      <c r="F1917" s="9"/>
      <c r="G1917" s="9" t="s">
        <v>44</v>
      </c>
      <c r="H1917" s="9" t="s">
        <v>45</v>
      </c>
      <c r="I1917" s="9" t="s">
        <v>62</v>
      </c>
      <c r="J1917" s="9" t="s">
        <v>47</v>
      </c>
      <c r="K1917" s="9" t="s">
        <v>47</v>
      </c>
      <c r="L1917" s="9" t="s">
        <v>48</v>
      </c>
      <c r="M1917" s="9" t="s">
        <v>48</v>
      </c>
      <c r="N1917" s="9" t="s">
        <v>79</v>
      </c>
      <c r="O1917" s="9" t="s">
        <v>50</v>
      </c>
      <c r="P1917" s="11" t="s">
        <v>51</v>
      </c>
      <c r="Q1917" s="11" t="s">
        <v>133</v>
      </c>
      <c r="R1917" s="11" t="s">
        <v>107</v>
      </c>
      <c r="S1917" s="11" t="s">
        <v>72</v>
      </c>
      <c r="T1917" s="11" t="s">
        <v>55</v>
      </c>
      <c r="U1917" s="11" t="s">
        <v>56</v>
      </c>
      <c r="V1917" s="11"/>
      <c r="W1917" s="11"/>
      <c r="X1917" s="11"/>
      <c r="Y1917" s="11"/>
      <c r="Z1917" s="11"/>
      <c r="AA1917" s="11"/>
      <c r="AB1917" s="11"/>
      <c r="AC1917" s="11"/>
      <c r="AD1917" s="11"/>
      <c r="AE1917" s="11"/>
      <c r="AF1917" s="12">
        <f>ROUNDUP(SUM(VLOOKUP(G1917,'Pontuação'!A$2:B$11,2,FALSE),VLOOKUP(E1917,'Pontuação'!C$2:D$11,2,FALSE),VLOOKUP(I1917,'Pontuação'!I$2:J$11,2,FALSE),VLOOKUP(K1917,'Pontuação'!G$2:H$11,2,FALSE),VLOOKUP(H1917,'Pontuação'!E$2:F$11,2,FALSE),VLOOKUP(M1917,'Pontuação'!K$2:L$11,2,FALSE)),0)</f>
        <v>1111</v>
      </c>
      <c r="AG1917" s="12">
        <f t="shared" si="1"/>
        <v>111</v>
      </c>
      <c r="AH1917" s="12" t="str">
        <f t="array" ref="AH1917">IFERROR(INDEX('Pontuação'!G$13:G$191, MATCH(AG1917, 'Pontuação'!F$14:F$191, 0)), "Faixa Indefinida")</f>
        <v>B</v>
      </c>
      <c r="AI1917" s="12">
        <f t="shared" si="2"/>
        <v>0</v>
      </c>
      <c r="AJ1917" s="12">
        <f t="shared" si="3"/>
        <v>1</v>
      </c>
      <c r="AK1917" s="12">
        <f t="shared" si="4"/>
        <v>0</v>
      </c>
      <c r="AL1917" s="12">
        <f t="shared" si="5"/>
        <v>0</v>
      </c>
      <c r="AM1917" s="11"/>
      <c r="AN1917" s="13">
        <v>0.5304376431768607</v>
      </c>
      <c r="AO1917" s="11" t="s">
        <v>57</v>
      </c>
      <c r="AP1917" s="14">
        <v>45931.447850717595</v>
      </c>
    </row>
    <row r="1918">
      <c r="A1918" s="8">
        <v>45926.58851851852</v>
      </c>
      <c r="B1918" s="9" t="s">
        <v>3019</v>
      </c>
      <c r="C1918" s="9" t="s">
        <v>3938</v>
      </c>
      <c r="D1918" s="10">
        <v>5.561995756355E12</v>
      </c>
      <c r="E1918" s="9" t="s">
        <v>75</v>
      </c>
      <c r="F1918" s="9"/>
      <c r="G1918" s="9" t="s">
        <v>76</v>
      </c>
      <c r="H1918" s="9" t="s">
        <v>87</v>
      </c>
      <c r="I1918" s="9" t="s">
        <v>78</v>
      </c>
      <c r="J1918" s="9" t="s">
        <v>47</v>
      </c>
      <c r="K1918" s="9" t="s">
        <v>47</v>
      </c>
      <c r="L1918" s="9" t="s">
        <v>48</v>
      </c>
      <c r="M1918" s="9" t="s">
        <v>47</v>
      </c>
      <c r="N1918" s="9" t="s">
        <v>79</v>
      </c>
      <c r="O1918" s="9" t="s">
        <v>95</v>
      </c>
      <c r="P1918" s="11" t="s">
        <v>51</v>
      </c>
      <c r="Q1918" s="11" t="s">
        <v>141</v>
      </c>
      <c r="R1918" s="11" t="s">
        <v>90</v>
      </c>
      <c r="S1918" s="11" t="s">
        <v>54</v>
      </c>
      <c r="T1918" s="11" t="s">
        <v>55</v>
      </c>
      <c r="U1918" s="11" t="s">
        <v>56</v>
      </c>
      <c r="V1918" s="11"/>
      <c r="W1918" s="11"/>
      <c r="X1918" s="11"/>
      <c r="Y1918" s="11"/>
      <c r="Z1918" s="11"/>
      <c r="AA1918" s="11"/>
      <c r="AB1918" s="11"/>
      <c r="AC1918" s="11"/>
      <c r="AD1918" s="11"/>
      <c r="AE1918" s="11"/>
      <c r="AF1918" s="12">
        <f>ROUNDUP(SUM(VLOOKUP(G1918,'Pontuação'!A$2:B$11,2,FALSE),VLOOKUP(E1918,'Pontuação'!C$2:D$11,2,FALSE),VLOOKUP(I1918,'Pontuação'!I$2:J$11,2,FALSE),VLOOKUP(K1918,'Pontuação'!G$2:H$11,2,FALSE),VLOOKUP(H1918,'Pontuação'!E$2:F$11,2,FALSE),VLOOKUP(M1918,'Pontuação'!K$2:L$11,2,FALSE)),0)</f>
        <v>985</v>
      </c>
      <c r="AG1918" s="12">
        <f t="shared" si="1"/>
        <v>99</v>
      </c>
      <c r="AH1918" s="12" t="str">
        <f t="array" ref="AH1918">IFERROR(INDEX('Pontuação'!G$13:G$191, MATCH(AG1918, 'Pontuação'!F$14:F$191, 0)), "Faixa Indefinida")</f>
        <v>C</v>
      </c>
      <c r="AI1918" s="12">
        <f t="shared" si="2"/>
        <v>0</v>
      </c>
      <c r="AJ1918" s="12">
        <f t="shared" si="3"/>
        <v>0</v>
      </c>
      <c r="AK1918" s="12">
        <f t="shared" si="4"/>
        <v>1</v>
      </c>
      <c r="AL1918" s="12">
        <f t="shared" si="5"/>
        <v>0</v>
      </c>
      <c r="AM1918" s="11"/>
      <c r="AN1918" s="13">
        <v>0.1209029205371869</v>
      </c>
      <c r="AO1918" s="11" t="s">
        <v>99</v>
      </c>
      <c r="AP1918" s="14">
        <v>45931.447850717595</v>
      </c>
    </row>
    <row r="1919">
      <c r="A1919" s="8">
        <v>45926.58980324074</v>
      </c>
      <c r="B1919" s="9" t="s">
        <v>3939</v>
      </c>
      <c r="C1919" s="9" t="s">
        <v>3940</v>
      </c>
      <c r="D1919" s="10">
        <v>5.582920009635E12</v>
      </c>
      <c r="E1919" s="9" t="s">
        <v>43</v>
      </c>
      <c r="F1919" s="9"/>
      <c r="G1919" s="9" t="s">
        <v>44</v>
      </c>
      <c r="H1919" s="9" t="s">
        <v>45</v>
      </c>
      <c r="I1919" s="9" t="s">
        <v>78</v>
      </c>
      <c r="J1919" s="9" t="s">
        <v>47</v>
      </c>
      <c r="K1919" s="9" t="s">
        <v>47</v>
      </c>
      <c r="L1919" s="9" t="s">
        <v>48</v>
      </c>
      <c r="M1919" s="9" t="s">
        <v>47</v>
      </c>
      <c r="N1919" s="9" t="s">
        <v>79</v>
      </c>
      <c r="O1919" s="9" t="s">
        <v>64</v>
      </c>
      <c r="P1919" s="11" t="s">
        <v>51</v>
      </c>
      <c r="Q1919" s="11" t="s">
        <v>154</v>
      </c>
      <c r="R1919" s="11" t="s">
        <v>107</v>
      </c>
      <c r="S1919" s="11" t="s">
        <v>72</v>
      </c>
      <c r="T1919" s="11" t="s">
        <v>55</v>
      </c>
      <c r="U1919" s="11" t="s">
        <v>47</v>
      </c>
      <c r="V1919" s="11"/>
      <c r="W1919" s="11"/>
      <c r="X1919" s="11"/>
      <c r="Y1919" s="11"/>
      <c r="Z1919" s="11"/>
      <c r="AA1919" s="11"/>
      <c r="AB1919" s="11"/>
      <c r="AC1919" s="11"/>
      <c r="AD1919" s="11"/>
      <c r="AE1919" s="11"/>
      <c r="AF1919" s="12">
        <v>1223.0</v>
      </c>
      <c r="AG1919" s="12">
        <f t="shared" si="1"/>
        <v>122</v>
      </c>
      <c r="AH1919" s="12" t="str">
        <f t="array" ref="AH1919">IFERROR(INDEX('Pontuação'!G$13:G$191, MATCH(AG1919, 'Pontuação'!F$14:F$191, 0)), "Faixa Indefinida")</f>
        <v>A</v>
      </c>
      <c r="AI1919" s="12">
        <f t="shared" si="2"/>
        <v>1</v>
      </c>
      <c r="AJ1919" s="12">
        <f t="shared" si="3"/>
        <v>0</v>
      </c>
      <c r="AK1919" s="12">
        <f t="shared" si="4"/>
        <v>0</v>
      </c>
      <c r="AL1919" s="12">
        <f t="shared" si="5"/>
        <v>0</v>
      </c>
      <c r="AM1919" s="11"/>
      <c r="AN1919" s="13">
        <v>0.2483817802400746</v>
      </c>
      <c r="AO1919" s="11" t="s">
        <v>84</v>
      </c>
      <c r="AP1919" s="14">
        <v>45931.447850717595</v>
      </c>
    </row>
    <row r="1920">
      <c r="A1920" s="8">
        <v>45926.59206018518</v>
      </c>
      <c r="B1920" s="9" t="s">
        <v>3941</v>
      </c>
      <c r="C1920" s="9" t="s">
        <v>3942</v>
      </c>
      <c r="D1920" s="10">
        <v>5.545998535338E12</v>
      </c>
      <c r="E1920" s="9" t="s">
        <v>43</v>
      </c>
      <c r="F1920" s="9"/>
      <c r="G1920" s="9" t="s">
        <v>144</v>
      </c>
      <c r="H1920" s="9" t="s">
        <v>77</v>
      </c>
      <c r="I1920" s="9" t="s">
        <v>88</v>
      </c>
      <c r="J1920" s="9" t="s">
        <v>47</v>
      </c>
      <c r="K1920" s="9" t="s">
        <v>47</v>
      </c>
      <c r="L1920" s="9" t="s">
        <v>48</v>
      </c>
      <c r="M1920" s="9" t="s">
        <v>47</v>
      </c>
      <c r="N1920" s="9" t="s">
        <v>79</v>
      </c>
      <c r="O1920" s="9" t="s">
        <v>95</v>
      </c>
      <c r="P1920" s="11" t="s">
        <v>51</v>
      </c>
      <c r="Q1920" s="11" t="s">
        <v>857</v>
      </c>
      <c r="R1920" s="11" t="s">
        <v>858</v>
      </c>
      <c r="S1920" s="11" t="s">
        <v>859</v>
      </c>
      <c r="T1920" s="11" t="s">
        <v>860</v>
      </c>
      <c r="U1920" s="11" t="s">
        <v>47</v>
      </c>
      <c r="V1920" s="11"/>
      <c r="W1920" s="11"/>
      <c r="X1920" s="11"/>
      <c r="Y1920" s="11"/>
      <c r="Z1920" s="11"/>
      <c r="AA1920" s="11"/>
      <c r="AB1920" s="11"/>
      <c r="AC1920" s="11"/>
      <c r="AD1920" s="11"/>
      <c r="AE1920" s="11"/>
      <c r="AF1920" s="12">
        <f>ROUNDUP(SUM(VLOOKUP(G1920,'Pontuação'!A$2:B$11,2,FALSE),VLOOKUP(E1920,'Pontuação'!C$2:D$11,2,FALSE),VLOOKUP(I1920,'Pontuação'!I$2:J$11,2,FALSE),VLOOKUP(K1920,'Pontuação'!G$2:H$11,2,FALSE),VLOOKUP(H1920,'Pontuação'!E$2:F$11,2,FALSE),VLOOKUP(M1920,'Pontuação'!K$2:L$11,2,FALSE)),0)</f>
        <v>874</v>
      </c>
      <c r="AG1920" s="12">
        <f t="shared" si="1"/>
        <v>87</v>
      </c>
      <c r="AH1920" s="12" t="str">
        <f t="array" ref="AH1920">IFERROR(INDEX('Pontuação'!G$13:G$191, MATCH(AG1920, 'Pontuação'!F$14:F$191, 0)), "Faixa Indefinida")</f>
        <v>D</v>
      </c>
      <c r="AI1920" s="12">
        <f t="shared" si="2"/>
        <v>0</v>
      </c>
      <c r="AJ1920" s="12">
        <f t="shared" si="3"/>
        <v>0</v>
      </c>
      <c r="AK1920" s="12">
        <f t="shared" si="4"/>
        <v>0</v>
      </c>
      <c r="AL1920" s="12">
        <f t="shared" si="5"/>
        <v>1</v>
      </c>
      <c r="AM1920" s="11"/>
      <c r="AN1920" s="13">
        <v>0.06163226326038331</v>
      </c>
      <c r="AO1920" s="11" t="s">
        <v>99</v>
      </c>
      <c r="AP1920" s="14">
        <v>45931.447850717595</v>
      </c>
    </row>
    <row r="1921">
      <c r="A1921" s="8">
        <v>45926.59446759259</v>
      </c>
      <c r="B1921" s="9" t="s">
        <v>3943</v>
      </c>
      <c r="C1921" s="9" t="s">
        <v>3944</v>
      </c>
      <c r="D1921" s="10">
        <v>5.52899902788E12</v>
      </c>
      <c r="E1921" s="9" t="s">
        <v>43</v>
      </c>
      <c r="F1921" s="9"/>
      <c r="G1921" s="9" t="s">
        <v>60</v>
      </c>
      <c r="H1921" s="9" t="s">
        <v>45</v>
      </c>
      <c r="I1921" s="9" t="s">
        <v>106</v>
      </c>
      <c r="J1921" s="9" t="s">
        <v>48</v>
      </c>
      <c r="K1921" s="9" t="s">
        <v>47</v>
      </c>
      <c r="L1921" s="9" t="s">
        <v>47</v>
      </c>
      <c r="M1921" s="9" t="s">
        <v>48</v>
      </c>
      <c r="N1921" s="9" t="s">
        <v>79</v>
      </c>
      <c r="O1921" s="9" t="s">
        <v>50</v>
      </c>
      <c r="P1921" s="11" t="s">
        <v>51</v>
      </c>
      <c r="Q1921" s="11" t="s">
        <v>203</v>
      </c>
      <c r="R1921" s="11" t="s">
        <v>748</v>
      </c>
      <c r="S1921" s="11" t="s">
        <v>749</v>
      </c>
      <c r="T1921" s="11" t="s">
        <v>55</v>
      </c>
      <c r="U1921" s="11" t="s">
        <v>56</v>
      </c>
      <c r="V1921" s="11"/>
      <c r="W1921" s="11"/>
      <c r="X1921" s="11"/>
      <c r="Y1921" s="11"/>
      <c r="Z1921" s="11"/>
      <c r="AA1921" s="11"/>
      <c r="AB1921" s="11"/>
      <c r="AC1921" s="11"/>
      <c r="AD1921" s="11"/>
      <c r="AE1921" s="11"/>
      <c r="AF1921" s="12">
        <f>ROUNDUP(SUM(VLOOKUP(G1921,'Pontuação'!A$2:B$11,2,FALSE),VLOOKUP(E1921,'Pontuação'!C$2:D$11,2,FALSE),VLOOKUP(I1921,'Pontuação'!I$2:J$11,2,FALSE),VLOOKUP(K1921,'Pontuação'!G$2:H$11,2,FALSE),VLOOKUP(H1921,'Pontuação'!E$2:F$11,2,FALSE),VLOOKUP(M1921,'Pontuação'!K$2:L$11,2,FALSE)),0)</f>
        <v>1213</v>
      </c>
      <c r="AG1921" s="12">
        <f t="shared" si="1"/>
        <v>121</v>
      </c>
      <c r="AH1921" s="12" t="str">
        <f t="array" ref="AH1921">IFERROR(INDEX('Pontuação'!G$13:G$191, MATCH(AG1921, 'Pontuação'!F$14:F$191, 0)), "Faixa Indefinida")</f>
        <v>A</v>
      </c>
      <c r="AI1921" s="12">
        <f t="shared" si="2"/>
        <v>1</v>
      </c>
      <c r="AJ1921" s="12">
        <f t="shared" si="3"/>
        <v>0</v>
      </c>
      <c r="AK1921" s="12">
        <f t="shared" si="4"/>
        <v>0</v>
      </c>
      <c r="AL1921" s="12">
        <f t="shared" si="5"/>
        <v>0</v>
      </c>
      <c r="AM1921" s="11"/>
      <c r="AN1921" s="13">
        <v>0.5724668058338509</v>
      </c>
      <c r="AO1921" s="11" t="s">
        <v>57</v>
      </c>
      <c r="AP1921" s="14">
        <v>45931.447850717595</v>
      </c>
    </row>
    <row r="1922">
      <c r="A1922" s="8">
        <v>45926.59490740741</v>
      </c>
      <c r="B1922" s="9" t="s">
        <v>3945</v>
      </c>
      <c r="C1922" s="9" t="s">
        <v>3946</v>
      </c>
      <c r="D1922" s="10">
        <v>5.511996025148E12</v>
      </c>
      <c r="E1922" s="9" t="s">
        <v>43</v>
      </c>
      <c r="F1922" s="9"/>
      <c r="G1922" s="9" t="s">
        <v>44</v>
      </c>
      <c r="H1922" s="9" t="s">
        <v>45</v>
      </c>
      <c r="I1922" s="9" t="s">
        <v>46</v>
      </c>
      <c r="J1922" s="9" t="s">
        <v>47</v>
      </c>
      <c r="K1922" s="9" t="s">
        <v>47</v>
      </c>
      <c r="L1922" s="9" t="s">
        <v>48</v>
      </c>
      <c r="M1922" s="9" t="s">
        <v>48</v>
      </c>
      <c r="N1922" s="9" t="s">
        <v>79</v>
      </c>
      <c r="O1922" s="9" t="s">
        <v>50</v>
      </c>
      <c r="P1922" s="11" t="s">
        <v>51</v>
      </c>
      <c r="Q1922" s="11" t="s">
        <v>115</v>
      </c>
      <c r="R1922" s="11" t="s">
        <v>53</v>
      </c>
      <c r="S1922" s="11" t="s">
        <v>54</v>
      </c>
      <c r="T1922" s="11" t="s">
        <v>55</v>
      </c>
      <c r="U1922" s="11" t="s">
        <v>56</v>
      </c>
      <c r="V1922" s="11"/>
      <c r="W1922" s="11"/>
      <c r="X1922" s="11"/>
      <c r="Y1922" s="11"/>
      <c r="Z1922" s="11"/>
      <c r="AA1922" s="11"/>
      <c r="AB1922" s="11"/>
      <c r="AC1922" s="11"/>
      <c r="AD1922" s="11"/>
      <c r="AE1922" s="11"/>
      <c r="AF1922" s="12">
        <f>ROUNDUP(SUM(VLOOKUP(G1922,'Pontuação'!A$2:B$11,2,FALSE),VLOOKUP(E1922,'Pontuação'!C$2:D$11,2,FALSE),VLOOKUP(I1922,'Pontuação'!I$2:J$11,2,FALSE),VLOOKUP(K1922,'Pontuação'!G$2:H$11,2,FALSE),VLOOKUP(H1922,'Pontuação'!E$2:F$11,2,FALSE),VLOOKUP(M1922,'Pontuação'!K$2:L$11,2,FALSE)),0)</f>
        <v>1223</v>
      </c>
      <c r="AG1922" s="12">
        <f t="shared" si="1"/>
        <v>122</v>
      </c>
      <c r="AH1922" s="12" t="str">
        <f t="array" ref="AH1922">IFERROR(INDEX('Pontuação'!G$13:G$191, MATCH(AG1922, 'Pontuação'!F$14:F$191, 0)), "Faixa Indefinida")</f>
        <v>A</v>
      </c>
      <c r="AI1922" s="12">
        <f t="shared" si="2"/>
        <v>1</v>
      </c>
      <c r="AJ1922" s="12">
        <f t="shared" si="3"/>
        <v>0</v>
      </c>
      <c r="AK1922" s="12">
        <f t="shared" si="4"/>
        <v>0</v>
      </c>
      <c r="AL1922" s="12">
        <f t="shared" si="5"/>
        <v>0</v>
      </c>
      <c r="AM1922" s="11"/>
      <c r="AN1922" s="13">
        <v>0.5239035113923234</v>
      </c>
      <c r="AO1922" s="11" t="s">
        <v>57</v>
      </c>
      <c r="AP1922" s="14">
        <v>45931.447850717595</v>
      </c>
    </row>
    <row r="1923">
      <c r="A1923" s="8">
        <v>45926.59788194444</v>
      </c>
      <c r="B1923" s="9" t="s">
        <v>3947</v>
      </c>
      <c r="C1923" s="9" t="s">
        <v>3948</v>
      </c>
      <c r="D1923" s="10">
        <v>5.565993422882E12</v>
      </c>
      <c r="E1923" s="9" t="s">
        <v>43</v>
      </c>
      <c r="F1923" s="9"/>
      <c r="G1923" s="9" t="s">
        <v>44</v>
      </c>
      <c r="H1923" s="9" t="s">
        <v>45</v>
      </c>
      <c r="I1923" s="9" t="s">
        <v>46</v>
      </c>
      <c r="J1923" s="9" t="s">
        <v>47</v>
      </c>
      <c r="K1923" s="9" t="s">
        <v>47</v>
      </c>
      <c r="L1923" s="9" t="s">
        <v>48</v>
      </c>
      <c r="M1923" s="9" t="s">
        <v>47</v>
      </c>
      <c r="N1923" s="9" t="s">
        <v>49</v>
      </c>
      <c r="O1923" s="9" t="s">
        <v>50</v>
      </c>
      <c r="P1923" s="11" t="s">
        <v>51</v>
      </c>
      <c r="Q1923" s="11" t="s">
        <v>147</v>
      </c>
      <c r="R1923" s="11" t="s">
        <v>107</v>
      </c>
      <c r="S1923" s="11" t="s">
        <v>148</v>
      </c>
      <c r="T1923" s="11" t="s">
        <v>65</v>
      </c>
      <c r="U1923" s="11" t="s">
        <v>56</v>
      </c>
      <c r="V1923" s="11"/>
      <c r="W1923" s="11"/>
      <c r="X1923" s="11"/>
      <c r="Y1923" s="11"/>
      <c r="Z1923" s="11"/>
      <c r="AA1923" s="11"/>
      <c r="AB1923" s="11"/>
      <c r="AC1923" s="11"/>
      <c r="AD1923" s="11"/>
      <c r="AE1923" s="11"/>
      <c r="AF1923" s="12">
        <f>ROUNDUP(SUM(VLOOKUP(G1923,'Pontuação'!A$2:B$11,2,FALSE),VLOOKUP(E1923,'Pontuação'!C$2:D$11,2,FALSE),VLOOKUP(I1923,'Pontuação'!I$2:J$11,2,FALSE),VLOOKUP(K1923,'Pontuação'!G$2:H$11,2,FALSE),VLOOKUP(H1923,'Pontuação'!E$2:F$11,2,FALSE),VLOOKUP(M1923,'Pontuação'!K$2:L$11,2,FALSE)),0)</f>
        <v>1073</v>
      </c>
      <c r="AG1923" s="12">
        <f t="shared" si="1"/>
        <v>107</v>
      </c>
      <c r="AH1923" s="12" t="str">
        <f t="array" ref="AH1923">IFERROR(INDEX('Pontuação'!G$13:G$191, MATCH(AG1923, 'Pontuação'!F$14:F$191, 0)), "Faixa Indefinida")</f>
        <v>B</v>
      </c>
      <c r="AI1923" s="12">
        <f t="shared" si="2"/>
        <v>0</v>
      </c>
      <c r="AJ1923" s="12">
        <f t="shared" si="3"/>
        <v>1</v>
      </c>
      <c r="AK1923" s="12">
        <f t="shared" si="4"/>
        <v>0</v>
      </c>
      <c r="AL1923" s="12">
        <f t="shared" si="5"/>
        <v>0</v>
      </c>
      <c r="AM1923" s="11"/>
      <c r="AN1923" s="13">
        <v>0.41955249658919447</v>
      </c>
      <c r="AO1923" s="11" t="s">
        <v>151</v>
      </c>
      <c r="AP1923" s="14">
        <v>45931.447850717595</v>
      </c>
    </row>
    <row r="1924">
      <c r="A1924" s="8">
        <v>45926.59888888889</v>
      </c>
      <c r="B1924" s="9" t="s">
        <v>3949</v>
      </c>
      <c r="C1924" s="9" t="s">
        <v>3950</v>
      </c>
      <c r="D1924" s="10">
        <v>5.591981143356E12</v>
      </c>
      <c r="E1924" s="9" t="s">
        <v>75</v>
      </c>
      <c r="F1924" s="9"/>
      <c r="G1924" s="9" t="s">
        <v>69</v>
      </c>
      <c r="H1924" s="9" t="s">
        <v>45</v>
      </c>
      <c r="I1924" s="9" t="s">
        <v>78</v>
      </c>
      <c r="J1924" s="9" t="s">
        <v>47</v>
      </c>
      <c r="K1924" s="9" t="s">
        <v>47</v>
      </c>
      <c r="L1924" s="9" t="s">
        <v>48</v>
      </c>
      <c r="M1924" s="9" t="s">
        <v>48</v>
      </c>
      <c r="N1924" s="9" t="s">
        <v>63</v>
      </c>
      <c r="O1924" s="9" t="s">
        <v>50</v>
      </c>
      <c r="P1924" s="11" t="s">
        <v>51</v>
      </c>
      <c r="Q1924" s="11" t="s">
        <v>71</v>
      </c>
      <c r="R1924" s="11" t="s">
        <v>53</v>
      </c>
      <c r="S1924" s="11" t="s">
        <v>138</v>
      </c>
      <c r="T1924" s="11" t="s">
        <v>65</v>
      </c>
      <c r="U1924" s="11" t="s">
        <v>47</v>
      </c>
      <c r="V1924" s="11"/>
      <c r="W1924" s="11"/>
      <c r="X1924" s="11"/>
      <c r="Y1924" s="11"/>
      <c r="Z1924" s="11"/>
      <c r="AA1924" s="11"/>
      <c r="AB1924" s="11"/>
      <c r="AC1924" s="11"/>
      <c r="AD1924" s="11"/>
      <c r="AE1924" s="11"/>
      <c r="AF1924" s="12">
        <f>ROUNDUP(SUM(VLOOKUP(G1924,'Pontuação'!A$2:B$11,2,FALSE),VLOOKUP(E1924,'Pontuação'!C$2:D$11,2,FALSE),VLOOKUP(I1924,'Pontuação'!I$2:J$11,2,FALSE),VLOOKUP(K1924,'Pontuação'!G$2:H$11,2,FALSE),VLOOKUP(H1924,'Pontuação'!E$2:F$11,2,FALSE),VLOOKUP(M1924,'Pontuação'!K$2:L$11,2,FALSE)),0)</f>
        <v>1105</v>
      </c>
      <c r="AG1924" s="12">
        <f t="shared" si="1"/>
        <v>111</v>
      </c>
      <c r="AH1924" s="12" t="str">
        <f t="array" ref="AH1924">IFERROR(INDEX('Pontuação'!G$13:G$191, MATCH(AG1924, 'Pontuação'!F$14:F$191, 0)), "Faixa Indefinida")</f>
        <v>B</v>
      </c>
      <c r="AI1924" s="12">
        <f t="shared" si="2"/>
        <v>0</v>
      </c>
      <c r="AJ1924" s="12">
        <f t="shared" si="3"/>
        <v>1</v>
      </c>
      <c r="AK1924" s="12">
        <f t="shared" si="4"/>
        <v>0</v>
      </c>
      <c r="AL1924" s="12">
        <f t="shared" si="5"/>
        <v>0</v>
      </c>
      <c r="AM1924" s="11"/>
      <c r="AN1924" s="13">
        <v>0.1938741027156909</v>
      </c>
      <c r="AO1924" s="11" t="s">
        <v>162</v>
      </c>
      <c r="AP1924" s="14">
        <v>45931.447850717595</v>
      </c>
    </row>
    <row r="1925">
      <c r="A1925" s="8">
        <v>45926.5991087963</v>
      </c>
      <c r="B1925" s="9" t="s">
        <v>3951</v>
      </c>
      <c r="C1925" s="9" t="s">
        <v>3952</v>
      </c>
      <c r="D1925" s="10">
        <v>5.511970800519E12</v>
      </c>
      <c r="E1925" s="9" t="s">
        <v>43</v>
      </c>
      <c r="F1925" s="9"/>
      <c r="G1925" s="9" t="s">
        <v>60</v>
      </c>
      <c r="H1925" s="9" t="s">
        <v>45</v>
      </c>
      <c r="I1925" s="9" t="s">
        <v>46</v>
      </c>
      <c r="J1925" s="9" t="s">
        <v>47</v>
      </c>
      <c r="K1925" s="9" t="s">
        <v>48</v>
      </c>
      <c r="L1925" s="9" t="s">
        <v>48</v>
      </c>
      <c r="M1925" s="9" t="s">
        <v>47</v>
      </c>
      <c r="N1925" s="9" t="s">
        <v>63</v>
      </c>
      <c r="O1925" s="9" t="s">
        <v>50</v>
      </c>
      <c r="P1925" s="11" t="s">
        <v>51</v>
      </c>
      <c r="Q1925" s="11" t="s">
        <v>133</v>
      </c>
      <c r="R1925" s="11" t="s">
        <v>107</v>
      </c>
      <c r="S1925" s="11" t="s">
        <v>72</v>
      </c>
      <c r="T1925" s="11" t="s">
        <v>65</v>
      </c>
      <c r="U1925" s="11" t="s">
        <v>56</v>
      </c>
      <c r="V1925" s="11"/>
      <c r="W1925" s="11"/>
      <c r="X1925" s="11"/>
      <c r="Y1925" s="11"/>
      <c r="Z1925" s="11"/>
      <c r="AA1925" s="11"/>
      <c r="AB1925" s="11"/>
      <c r="AC1925" s="11"/>
      <c r="AD1925" s="11"/>
      <c r="AE1925" s="11"/>
      <c r="AF1925" s="12">
        <f>ROUNDUP(SUM(VLOOKUP(G1925,'Pontuação'!A$2:B$11,2,FALSE),VLOOKUP(E1925,'Pontuação'!C$2:D$11,2,FALSE),VLOOKUP(I1925,'Pontuação'!I$2:J$11,2,FALSE),VLOOKUP(K1925,'Pontuação'!G$2:H$11,2,FALSE),VLOOKUP(H1925,'Pontuação'!E$2:F$11,2,FALSE),VLOOKUP(M1925,'Pontuação'!K$2:L$11,2,FALSE)),0)</f>
        <v>1260</v>
      </c>
      <c r="AG1925" s="12">
        <f t="shared" si="1"/>
        <v>126</v>
      </c>
      <c r="AH1925" s="12" t="str">
        <f t="array" ref="AH1925">IFERROR(INDEX('Pontuação'!G$13:G$191, MATCH(AG1925, 'Pontuação'!F$14:F$191, 0)), "Faixa Indefinida")</f>
        <v>A</v>
      </c>
      <c r="AI1925" s="12">
        <f t="shared" si="2"/>
        <v>1</v>
      </c>
      <c r="AJ1925" s="12">
        <f t="shared" si="3"/>
        <v>0</v>
      </c>
      <c r="AK1925" s="12">
        <f t="shared" si="4"/>
        <v>0</v>
      </c>
      <c r="AL1925" s="12">
        <f t="shared" si="5"/>
        <v>0</v>
      </c>
      <c r="AM1925" s="11"/>
      <c r="AN1925" s="13">
        <v>0.5521521809459834</v>
      </c>
      <c r="AO1925" s="11" t="s">
        <v>57</v>
      </c>
      <c r="AP1925" s="14">
        <v>45931.447850717595</v>
      </c>
    </row>
    <row r="1926">
      <c r="A1926" s="8">
        <v>45926.600949074076</v>
      </c>
      <c r="B1926" s="9" t="s">
        <v>3953</v>
      </c>
      <c r="C1926" s="9" t="s">
        <v>3954</v>
      </c>
      <c r="D1926" s="10">
        <v>5.511940669217E12</v>
      </c>
      <c r="E1926" s="9" t="s">
        <v>43</v>
      </c>
      <c r="F1926" s="9"/>
      <c r="G1926" s="9" t="s">
        <v>44</v>
      </c>
      <c r="H1926" s="9" t="s">
        <v>45</v>
      </c>
      <c r="I1926" s="9" t="s">
        <v>46</v>
      </c>
      <c r="J1926" s="9" t="s">
        <v>47</v>
      </c>
      <c r="K1926" s="9" t="s">
        <v>47</v>
      </c>
      <c r="L1926" s="9" t="s">
        <v>48</v>
      </c>
      <c r="M1926" s="9" t="s">
        <v>47</v>
      </c>
      <c r="N1926" s="9" t="s">
        <v>79</v>
      </c>
      <c r="O1926" s="9" t="s">
        <v>64</v>
      </c>
      <c r="P1926" s="11" t="s">
        <v>51</v>
      </c>
      <c r="Q1926" s="11" t="s">
        <v>52</v>
      </c>
      <c r="R1926" s="11" t="s">
        <v>53</v>
      </c>
      <c r="S1926" s="11" t="s">
        <v>54</v>
      </c>
      <c r="T1926" s="11" t="s">
        <v>55</v>
      </c>
      <c r="U1926" s="11" t="s">
        <v>56</v>
      </c>
      <c r="V1926" s="11"/>
      <c r="W1926" s="11"/>
      <c r="X1926" s="11"/>
      <c r="Y1926" s="11"/>
      <c r="Z1926" s="11"/>
      <c r="AA1926" s="11"/>
      <c r="AB1926" s="11"/>
      <c r="AC1926" s="11"/>
      <c r="AD1926" s="11"/>
      <c r="AE1926" s="11"/>
      <c r="AF1926" s="12">
        <f>ROUNDUP(SUM(VLOOKUP(G1926,'Pontuação'!A$2:B$11,2,FALSE),VLOOKUP(E1926,'Pontuação'!C$2:D$11,2,FALSE),VLOOKUP(I1926,'Pontuação'!I$2:J$11,2,FALSE),VLOOKUP(K1926,'Pontuação'!G$2:H$11,2,FALSE),VLOOKUP(H1926,'Pontuação'!E$2:F$11,2,FALSE),VLOOKUP(M1926,'Pontuação'!K$2:L$11,2,FALSE)),0)</f>
        <v>1073</v>
      </c>
      <c r="AG1926" s="12">
        <f t="shared" si="1"/>
        <v>107</v>
      </c>
      <c r="AH1926" s="12" t="str">
        <f t="array" ref="AH1926">IFERROR(INDEX('Pontuação'!G$13:G$191, MATCH(AG1926, 'Pontuação'!F$14:F$191, 0)), "Faixa Indefinida")</f>
        <v>B</v>
      </c>
      <c r="AI1926" s="12">
        <f t="shared" si="2"/>
        <v>0</v>
      </c>
      <c r="AJ1926" s="12">
        <f t="shared" si="3"/>
        <v>1</v>
      </c>
      <c r="AK1926" s="12">
        <f t="shared" si="4"/>
        <v>0</v>
      </c>
      <c r="AL1926" s="12">
        <f t="shared" si="5"/>
        <v>0</v>
      </c>
      <c r="AM1926" s="11"/>
      <c r="AN1926" s="13">
        <v>0.36299023619836435</v>
      </c>
      <c r="AO1926" s="11" t="s">
        <v>66</v>
      </c>
      <c r="AP1926" s="14">
        <v>45931.447850717595</v>
      </c>
    </row>
    <row r="1927">
      <c r="A1927" s="8">
        <v>45926.60239583333</v>
      </c>
      <c r="B1927" s="9" t="s">
        <v>3955</v>
      </c>
      <c r="C1927" s="9" t="s">
        <v>3956</v>
      </c>
      <c r="D1927" s="10">
        <v>5.511972741874E12</v>
      </c>
      <c r="E1927" s="9" t="s">
        <v>43</v>
      </c>
      <c r="F1927" s="9"/>
      <c r="G1927" s="9" t="s">
        <v>60</v>
      </c>
      <c r="H1927" s="9" t="s">
        <v>45</v>
      </c>
      <c r="I1927" s="9" t="s">
        <v>78</v>
      </c>
      <c r="J1927" s="9" t="s">
        <v>47</v>
      </c>
      <c r="K1927" s="9" t="s">
        <v>47</v>
      </c>
      <c r="L1927" s="9" t="s">
        <v>48</v>
      </c>
      <c r="M1927" s="9" t="s">
        <v>48</v>
      </c>
      <c r="N1927" s="9" t="s">
        <v>63</v>
      </c>
      <c r="O1927" s="9" t="s">
        <v>50</v>
      </c>
      <c r="P1927" s="11" t="s">
        <v>51</v>
      </c>
      <c r="Q1927" s="11" t="s">
        <v>52</v>
      </c>
      <c r="R1927" s="11" t="s">
        <v>53</v>
      </c>
      <c r="S1927" s="11" t="s">
        <v>54</v>
      </c>
      <c r="T1927" s="11" t="s">
        <v>65</v>
      </c>
      <c r="U1927" s="11" t="s">
        <v>56</v>
      </c>
      <c r="V1927" s="11"/>
      <c r="W1927" s="11"/>
      <c r="X1927" s="11"/>
      <c r="Y1927" s="11"/>
      <c r="Z1927" s="11"/>
      <c r="AA1927" s="11"/>
      <c r="AB1927" s="11"/>
      <c r="AC1927" s="11"/>
      <c r="AD1927" s="11"/>
      <c r="AE1927" s="11"/>
      <c r="AF1927" s="12">
        <f>ROUNDUP(SUM(VLOOKUP(G1927,'Pontuação'!A$2:B$11,2,FALSE),VLOOKUP(E1927,'Pontuação'!C$2:D$11,2,FALSE),VLOOKUP(I1927,'Pontuação'!I$2:J$11,2,FALSE),VLOOKUP(K1927,'Pontuação'!G$2:H$11,2,FALSE),VLOOKUP(H1927,'Pontuação'!E$2:F$11,2,FALSE),VLOOKUP(M1927,'Pontuação'!K$2:L$11,2,FALSE)),0)</f>
        <v>1250</v>
      </c>
      <c r="AG1927" s="12">
        <f t="shared" si="1"/>
        <v>125</v>
      </c>
      <c r="AH1927" s="12" t="str">
        <f t="array" ref="AH1927">IFERROR(INDEX('Pontuação'!G$13:G$191, MATCH(AG1927, 'Pontuação'!F$14:F$191, 0)), "Faixa Indefinida")</f>
        <v>A</v>
      </c>
      <c r="AI1927" s="12">
        <f t="shared" si="2"/>
        <v>1</v>
      </c>
      <c r="AJ1927" s="12">
        <f t="shared" si="3"/>
        <v>0</v>
      </c>
      <c r="AK1927" s="12">
        <f t="shared" si="4"/>
        <v>0</v>
      </c>
      <c r="AL1927" s="12">
        <f t="shared" si="5"/>
        <v>0</v>
      </c>
      <c r="AM1927" s="11"/>
      <c r="AN1927" s="13">
        <v>0.47713138409620515</v>
      </c>
      <c r="AO1927" s="11" t="s">
        <v>151</v>
      </c>
      <c r="AP1927" s="14">
        <v>45931.447850717595</v>
      </c>
    </row>
    <row r="1928">
      <c r="A1928" s="8">
        <v>45926.60486111111</v>
      </c>
      <c r="B1928" s="9" t="s">
        <v>3957</v>
      </c>
      <c r="C1928" s="9" t="s">
        <v>3958</v>
      </c>
      <c r="D1928" s="10">
        <v>5.561983771207E12</v>
      </c>
      <c r="E1928" s="9" t="s">
        <v>43</v>
      </c>
      <c r="F1928" s="9"/>
      <c r="G1928" s="9" t="s">
        <v>44</v>
      </c>
      <c r="H1928" s="9" t="s">
        <v>45</v>
      </c>
      <c r="I1928" s="9" t="s">
        <v>46</v>
      </c>
      <c r="J1928" s="9" t="s">
        <v>47</v>
      </c>
      <c r="K1928" s="9" t="s">
        <v>47</v>
      </c>
      <c r="L1928" s="9" t="s">
        <v>48</v>
      </c>
      <c r="M1928" s="9" t="s">
        <v>48</v>
      </c>
      <c r="N1928" s="9" t="s">
        <v>79</v>
      </c>
      <c r="O1928" s="9" t="s">
        <v>50</v>
      </c>
      <c r="P1928" s="11" t="s">
        <v>80</v>
      </c>
      <c r="Q1928" s="11" t="s">
        <v>81</v>
      </c>
      <c r="R1928" s="11" t="s">
        <v>82</v>
      </c>
      <c r="S1928" s="11">
        <v>7.50940275529E11</v>
      </c>
      <c r="T1928" s="11" t="s">
        <v>477</v>
      </c>
      <c r="U1928" s="11" t="s">
        <v>56</v>
      </c>
      <c r="V1928" s="11"/>
      <c r="W1928" s="11"/>
      <c r="X1928" s="11"/>
      <c r="Y1928" s="11"/>
      <c r="Z1928" s="11"/>
      <c r="AA1928" s="11"/>
      <c r="AB1928" s="11"/>
      <c r="AC1928" s="11"/>
      <c r="AD1928" s="11"/>
      <c r="AE1928" s="11"/>
      <c r="AF1928" s="12">
        <f>ROUNDUP(SUM(VLOOKUP(G1928,'Pontuação'!A$2:B$11,2,FALSE),VLOOKUP(E1928,'Pontuação'!C$2:D$11,2,FALSE),VLOOKUP(I1928,'Pontuação'!I$2:J$11,2,FALSE),VLOOKUP(K1928,'Pontuação'!G$2:H$11,2,FALSE),VLOOKUP(H1928,'Pontuação'!E$2:F$11,2,FALSE),VLOOKUP(M1928,'Pontuação'!K$2:L$11,2,FALSE)),0)</f>
        <v>1223</v>
      </c>
      <c r="AG1928" s="12">
        <f t="shared" si="1"/>
        <v>122</v>
      </c>
      <c r="AH1928" s="12" t="str">
        <f t="array" ref="AH1928">IFERROR(INDEX('Pontuação'!G$13:G$191, MATCH(AG1928, 'Pontuação'!F$14:F$191, 0)), "Faixa Indefinida")</f>
        <v>A</v>
      </c>
      <c r="AI1928" s="12">
        <f t="shared" si="2"/>
        <v>1</v>
      </c>
      <c r="AJ1928" s="12">
        <f t="shared" si="3"/>
        <v>0</v>
      </c>
      <c r="AK1928" s="12">
        <f t="shared" si="4"/>
        <v>0</v>
      </c>
      <c r="AL1928" s="12">
        <f t="shared" si="5"/>
        <v>0</v>
      </c>
      <c r="AM1928" s="11"/>
      <c r="AN1928" s="13">
        <v>0.44868558396990216</v>
      </c>
      <c r="AO1928" s="11" t="s">
        <v>151</v>
      </c>
      <c r="AP1928" s="14">
        <v>45931.447850717595</v>
      </c>
    </row>
    <row r="1929">
      <c r="A1929" s="8">
        <v>45926.60498842593</v>
      </c>
      <c r="B1929" s="9" t="s">
        <v>3959</v>
      </c>
      <c r="C1929" s="9" t="s">
        <v>3960</v>
      </c>
      <c r="D1929" s="10">
        <v>5.563992698178E12</v>
      </c>
      <c r="E1929" s="9" t="s">
        <v>75</v>
      </c>
      <c r="F1929" s="9"/>
      <c r="G1929" s="9" t="s">
        <v>44</v>
      </c>
      <c r="H1929" s="9" t="s">
        <v>87</v>
      </c>
      <c r="I1929" s="9" t="s">
        <v>46</v>
      </c>
      <c r="J1929" s="9" t="s">
        <v>48</v>
      </c>
      <c r="K1929" s="9" t="s">
        <v>47</v>
      </c>
      <c r="L1929" s="9" t="s">
        <v>48</v>
      </c>
      <c r="M1929" s="9" t="s">
        <v>48</v>
      </c>
      <c r="N1929" s="9" t="s">
        <v>49</v>
      </c>
      <c r="O1929" s="9" t="s">
        <v>50</v>
      </c>
      <c r="P1929" s="11" t="s">
        <v>51</v>
      </c>
      <c r="Q1929" s="11" t="s">
        <v>52</v>
      </c>
      <c r="R1929" s="11" t="s">
        <v>53</v>
      </c>
      <c r="S1929" s="11" t="s">
        <v>54</v>
      </c>
      <c r="T1929" s="11" t="s">
        <v>55</v>
      </c>
      <c r="U1929" s="11" t="s">
        <v>56</v>
      </c>
      <c r="V1929" s="11"/>
      <c r="W1929" s="11"/>
      <c r="X1929" s="11"/>
      <c r="Y1929" s="11"/>
      <c r="Z1929" s="11"/>
      <c r="AA1929" s="11"/>
      <c r="AB1929" s="11"/>
      <c r="AC1929" s="11"/>
      <c r="AD1929" s="11"/>
      <c r="AE1929" s="11"/>
      <c r="AF1929" s="12">
        <f>ROUNDUP(SUM(VLOOKUP(G1929,'Pontuação'!A$2:B$11,2,FALSE),VLOOKUP(E1929,'Pontuação'!C$2:D$11,2,FALSE),VLOOKUP(I1929,'Pontuação'!I$2:J$11,2,FALSE),VLOOKUP(K1929,'Pontuação'!G$2:H$11,2,FALSE),VLOOKUP(H1929,'Pontuação'!E$2:F$11,2,FALSE),VLOOKUP(M1929,'Pontuação'!K$2:L$11,2,FALSE)),0)</f>
        <v>1117</v>
      </c>
      <c r="AG1929" s="12">
        <f t="shared" si="1"/>
        <v>112</v>
      </c>
      <c r="AH1929" s="12" t="str">
        <f t="array" ref="AH1929">IFERROR(INDEX('Pontuação'!G$13:G$191, MATCH(AG1929, 'Pontuação'!F$14:F$191, 0)), "Faixa Indefinida")</f>
        <v>B</v>
      </c>
      <c r="AI1929" s="12">
        <f t="shared" si="2"/>
        <v>0</v>
      </c>
      <c r="AJ1929" s="12">
        <f t="shared" si="3"/>
        <v>1</v>
      </c>
      <c r="AK1929" s="12">
        <f t="shared" si="4"/>
        <v>0</v>
      </c>
      <c r="AL1929" s="12">
        <f t="shared" si="5"/>
        <v>0</v>
      </c>
      <c r="AM1929" s="11"/>
      <c r="AN1929" s="13">
        <v>0.41211579101445805</v>
      </c>
      <c r="AO1929" s="11" t="s">
        <v>134</v>
      </c>
      <c r="AP1929" s="14">
        <v>45931.447850717595</v>
      </c>
    </row>
    <row r="1930">
      <c r="A1930" s="8">
        <v>45926.60605324074</v>
      </c>
      <c r="B1930" s="9" t="s">
        <v>3961</v>
      </c>
      <c r="C1930" s="9" t="s">
        <v>3962</v>
      </c>
      <c r="D1930" s="10">
        <v>5.595991309583E12</v>
      </c>
      <c r="E1930" s="9" t="s">
        <v>43</v>
      </c>
      <c r="F1930" s="9"/>
      <c r="G1930" s="9" t="s">
        <v>44</v>
      </c>
      <c r="H1930" s="9" t="s">
        <v>61</v>
      </c>
      <c r="I1930" s="9" t="s">
        <v>46</v>
      </c>
      <c r="J1930" s="9" t="s">
        <v>47</v>
      </c>
      <c r="K1930" s="9" t="s">
        <v>47</v>
      </c>
      <c r="L1930" s="9" t="s">
        <v>48</v>
      </c>
      <c r="M1930" s="9" t="s">
        <v>47</v>
      </c>
      <c r="N1930" s="9" t="s">
        <v>63</v>
      </c>
      <c r="O1930" s="9" t="s">
        <v>64</v>
      </c>
      <c r="P1930" s="11" t="s">
        <v>51</v>
      </c>
      <c r="Q1930" s="11" t="s">
        <v>203</v>
      </c>
      <c r="R1930" s="11" t="s">
        <v>320</v>
      </c>
      <c r="S1930" s="11" t="s">
        <v>214</v>
      </c>
      <c r="T1930" s="11" t="s">
        <v>55</v>
      </c>
      <c r="U1930" s="11" t="s">
        <v>56</v>
      </c>
      <c r="V1930" s="11"/>
      <c r="W1930" s="11"/>
      <c r="X1930" s="11"/>
      <c r="Y1930" s="11"/>
      <c r="Z1930" s="11"/>
      <c r="AA1930" s="11"/>
      <c r="AB1930" s="11"/>
      <c r="AC1930" s="11"/>
      <c r="AD1930" s="11"/>
      <c r="AE1930" s="11"/>
      <c r="AF1930" s="12">
        <f>ROUNDUP(SUM(VLOOKUP(G1930,'Pontuação'!A$2:B$11,2,FALSE),VLOOKUP(E1930,'Pontuação'!C$2:D$11,2,FALSE),VLOOKUP(I1930,'Pontuação'!I$2:J$11,2,FALSE),VLOOKUP(K1930,'Pontuação'!G$2:H$11,2,FALSE),VLOOKUP(H1930,'Pontuação'!E$2:F$11,2,FALSE),VLOOKUP(M1930,'Pontuação'!K$2:L$11,2,FALSE)),0)</f>
        <v>994</v>
      </c>
      <c r="AG1930" s="12">
        <f t="shared" si="1"/>
        <v>99</v>
      </c>
      <c r="AH1930" s="12" t="str">
        <f t="array" ref="AH1930">IFERROR(INDEX('Pontuação'!G$13:G$191, MATCH(AG1930, 'Pontuação'!F$14:F$191, 0)), "Faixa Indefinida")</f>
        <v>C</v>
      </c>
      <c r="AI1930" s="12">
        <f t="shared" si="2"/>
        <v>0</v>
      </c>
      <c r="AJ1930" s="12">
        <f t="shared" si="3"/>
        <v>0</v>
      </c>
      <c r="AK1930" s="12">
        <f t="shared" si="4"/>
        <v>1</v>
      </c>
      <c r="AL1930" s="12">
        <f t="shared" si="5"/>
        <v>0</v>
      </c>
      <c r="AM1930" s="11"/>
      <c r="AN1930" s="13">
        <v>0.5150005321878616</v>
      </c>
      <c r="AO1930" s="11" t="s">
        <v>57</v>
      </c>
      <c r="AP1930" s="14">
        <v>45931.447850717595</v>
      </c>
    </row>
    <row r="1931">
      <c r="A1931" s="8">
        <v>45926.60854166667</v>
      </c>
      <c r="B1931" s="9" t="s">
        <v>3963</v>
      </c>
      <c r="C1931" s="9" t="s">
        <v>3964</v>
      </c>
      <c r="D1931" s="10">
        <v>5.582996248557E12</v>
      </c>
      <c r="E1931" s="9" t="s">
        <v>43</v>
      </c>
      <c r="F1931" s="9"/>
      <c r="G1931" s="9" t="s">
        <v>60</v>
      </c>
      <c r="H1931" s="9" t="s">
        <v>45</v>
      </c>
      <c r="I1931" s="9" t="s">
        <v>78</v>
      </c>
      <c r="J1931" s="9" t="s">
        <v>47</v>
      </c>
      <c r="K1931" s="9" t="s">
        <v>47</v>
      </c>
      <c r="L1931" s="9" t="s">
        <v>48</v>
      </c>
      <c r="M1931" s="9" t="s">
        <v>47</v>
      </c>
      <c r="N1931" s="9" t="s">
        <v>63</v>
      </c>
      <c r="O1931" s="9" t="s">
        <v>50</v>
      </c>
      <c r="P1931" s="11" t="s">
        <v>51</v>
      </c>
      <c r="Q1931" s="11" t="s">
        <v>115</v>
      </c>
      <c r="R1931" s="11" t="s">
        <v>90</v>
      </c>
      <c r="S1931" s="11" t="s">
        <v>380</v>
      </c>
      <c r="T1931" s="11" t="s">
        <v>55</v>
      </c>
      <c r="U1931" s="11" t="s">
        <v>47</v>
      </c>
      <c r="V1931" s="11"/>
      <c r="W1931" s="11"/>
      <c r="X1931" s="11"/>
      <c r="Y1931" s="11"/>
      <c r="Z1931" s="11"/>
      <c r="AA1931" s="11"/>
      <c r="AB1931" s="11"/>
      <c r="AC1931" s="11"/>
      <c r="AD1931" s="11"/>
      <c r="AE1931" s="11"/>
      <c r="AF1931" s="12">
        <f>ROUNDUP(SUM(VLOOKUP(G1931,'Pontuação'!A$2:B$11,2,FALSE),VLOOKUP(E1931,'Pontuação'!C$2:D$11,2,FALSE),VLOOKUP(I1931,'Pontuação'!I$2:J$11,2,FALSE),VLOOKUP(K1931,'Pontuação'!G$2:H$11,2,FALSE),VLOOKUP(H1931,'Pontuação'!E$2:F$11,2,FALSE),VLOOKUP(M1931,'Pontuação'!K$2:L$11,2,FALSE)),0)</f>
        <v>1100</v>
      </c>
      <c r="AG1931" s="12">
        <f t="shared" si="1"/>
        <v>110</v>
      </c>
      <c r="AH1931" s="12" t="str">
        <f t="array" ref="AH1931">IFERROR(INDEX('Pontuação'!G$13:G$191, MATCH(AG1931, 'Pontuação'!F$14:F$191, 0)), "Faixa Indefinida")</f>
        <v>B</v>
      </c>
      <c r="AI1931" s="12">
        <f t="shared" si="2"/>
        <v>0</v>
      </c>
      <c r="AJ1931" s="12">
        <f t="shared" si="3"/>
        <v>1</v>
      </c>
      <c r="AK1931" s="12">
        <f t="shared" si="4"/>
        <v>0</v>
      </c>
      <c r="AL1931" s="12">
        <f t="shared" si="5"/>
        <v>0</v>
      </c>
      <c r="AM1931" s="11"/>
      <c r="AN1931" s="13">
        <v>0.23817441476648393</v>
      </c>
      <c r="AO1931" s="11" t="s">
        <v>84</v>
      </c>
      <c r="AP1931" s="14">
        <v>45931.447850717595</v>
      </c>
    </row>
    <row r="1932">
      <c r="A1932" s="8">
        <v>45926.60958333333</v>
      </c>
      <c r="B1932" s="9" t="s">
        <v>3965</v>
      </c>
      <c r="C1932" s="9" t="s">
        <v>3966</v>
      </c>
      <c r="D1932" s="10">
        <v>5.514991264576E12</v>
      </c>
      <c r="E1932" s="9" t="s">
        <v>43</v>
      </c>
      <c r="F1932" s="9"/>
      <c r="G1932" s="9" t="s">
        <v>44</v>
      </c>
      <c r="H1932" s="9" t="s">
        <v>87</v>
      </c>
      <c r="I1932" s="9" t="s">
        <v>88</v>
      </c>
      <c r="J1932" s="9" t="s">
        <v>47</v>
      </c>
      <c r="K1932" s="9" t="s">
        <v>47</v>
      </c>
      <c r="L1932" s="9" t="s">
        <v>48</v>
      </c>
      <c r="M1932" s="9" t="s">
        <v>47</v>
      </c>
      <c r="N1932" s="9" t="s">
        <v>79</v>
      </c>
      <c r="O1932" s="9" t="s">
        <v>50</v>
      </c>
      <c r="P1932" s="11" t="s">
        <v>51</v>
      </c>
      <c r="Q1932" s="11" t="s">
        <v>89</v>
      </c>
      <c r="R1932" s="11" t="s">
        <v>90</v>
      </c>
      <c r="S1932" s="11" t="s">
        <v>54</v>
      </c>
      <c r="T1932" s="11" t="s">
        <v>55</v>
      </c>
      <c r="U1932" s="11" t="s">
        <v>56</v>
      </c>
      <c r="V1932" s="11"/>
      <c r="W1932" s="11"/>
      <c r="X1932" s="11"/>
      <c r="Y1932" s="11"/>
      <c r="Z1932" s="11"/>
      <c r="AA1932" s="11"/>
      <c r="AB1932" s="11"/>
      <c r="AC1932" s="11"/>
      <c r="AD1932" s="11"/>
      <c r="AE1932" s="11"/>
      <c r="AF1932" s="12">
        <v>1048.0</v>
      </c>
      <c r="AG1932" s="12">
        <f t="shared" si="1"/>
        <v>105</v>
      </c>
      <c r="AH1932" s="12" t="str">
        <f t="array" ref="AH1932">IFERROR(INDEX('Pontuação'!G$13:G$191, MATCH(AG1932, 'Pontuação'!F$14:F$191, 0)), "Faixa Indefinida")</f>
        <v>B</v>
      </c>
      <c r="AI1932" s="12">
        <f t="shared" si="2"/>
        <v>0</v>
      </c>
      <c r="AJ1932" s="12">
        <f t="shared" si="3"/>
        <v>1</v>
      </c>
      <c r="AK1932" s="12">
        <f t="shared" si="4"/>
        <v>0</v>
      </c>
      <c r="AL1932" s="12">
        <f t="shared" si="5"/>
        <v>0</v>
      </c>
      <c r="AM1932" s="11"/>
      <c r="AN1932" s="13">
        <v>0.25246364057957627</v>
      </c>
      <c r="AO1932" s="11" t="s">
        <v>84</v>
      </c>
      <c r="AP1932" s="14">
        <v>45931.447850717595</v>
      </c>
    </row>
    <row r="1933">
      <c r="A1933" s="8">
        <v>45926.613703703704</v>
      </c>
      <c r="B1933" s="9" t="s">
        <v>3967</v>
      </c>
      <c r="C1933" s="9" t="s">
        <v>3968</v>
      </c>
      <c r="D1933" s="10">
        <v>5.532988019849E12</v>
      </c>
      <c r="E1933" s="9" t="s">
        <v>43</v>
      </c>
      <c r="F1933" s="9"/>
      <c r="G1933" s="9" t="s">
        <v>60</v>
      </c>
      <c r="H1933" s="9" t="s">
        <v>45</v>
      </c>
      <c r="I1933" s="9" t="s">
        <v>46</v>
      </c>
      <c r="J1933" s="9" t="s">
        <v>47</v>
      </c>
      <c r="K1933" s="9" t="s">
        <v>47</v>
      </c>
      <c r="L1933" s="9" t="s">
        <v>48</v>
      </c>
      <c r="M1933" s="9" t="s">
        <v>47</v>
      </c>
      <c r="N1933" s="9" t="s">
        <v>79</v>
      </c>
      <c r="O1933" s="9" t="s">
        <v>70</v>
      </c>
      <c r="P1933" s="11" t="s">
        <v>51</v>
      </c>
      <c r="Q1933" s="11" t="s">
        <v>52</v>
      </c>
      <c r="R1933" s="11" t="s">
        <v>53</v>
      </c>
      <c r="S1933" s="11" t="s">
        <v>54</v>
      </c>
      <c r="T1933" s="11" t="s">
        <v>55</v>
      </c>
      <c r="U1933" s="11" t="s">
        <v>56</v>
      </c>
      <c r="V1933" s="11"/>
      <c r="W1933" s="11"/>
      <c r="X1933" s="11"/>
      <c r="Y1933" s="11"/>
      <c r="Z1933" s="11"/>
      <c r="AA1933" s="11"/>
      <c r="AB1933" s="11"/>
      <c r="AC1933" s="11"/>
      <c r="AD1933" s="11"/>
      <c r="AE1933" s="11"/>
      <c r="AF1933" s="12">
        <f>ROUNDUP(SUM(VLOOKUP(G1933,'Pontuação'!A$2:B$11,2,FALSE),VLOOKUP(E1933,'Pontuação'!C$2:D$11,2,FALSE),VLOOKUP(I1933,'Pontuação'!I$2:J$11,2,FALSE),VLOOKUP(K1933,'Pontuação'!G$2:H$11,2,FALSE),VLOOKUP(H1933,'Pontuação'!E$2:F$11,2,FALSE),VLOOKUP(M1933,'Pontuação'!K$2:L$11,2,FALSE)),0)</f>
        <v>1150</v>
      </c>
      <c r="AG1933" s="12">
        <f t="shared" si="1"/>
        <v>115</v>
      </c>
      <c r="AH1933" s="12" t="str">
        <f t="array" ref="AH1933">IFERROR(INDEX('Pontuação'!G$13:G$191, MATCH(AG1933, 'Pontuação'!F$14:F$191, 0)), "Faixa Indefinida")</f>
        <v>B</v>
      </c>
      <c r="AI1933" s="12">
        <f t="shared" si="2"/>
        <v>0</v>
      </c>
      <c r="AJ1933" s="12">
        <f t="shared" si="3"/>
        <v>1</v>
      </c>
      <c r="AK1933" s="12">
        <f t="shared" si="4"/>
        <v>0</v>
      </c>
      <c r="AL1933" s="12">
        <f t="shared" si="5"/>
        <v>0</v>
      </c>
      <c r="AM1933" s="11"/>
      <c r="AN1933" s="13">
        <v>0.3657277951512034</v>
      </c>
      <c r="AO1933" s="11" t="s">
        <v>66</v>
      </c>
      <c r="AP1933" s="14">
        <v>45931.447850717595</v>
      </c>
    </row>
    <row r="1934">
      <c r="A1934" s="8">
        <v>45926.616435185184</v>
      </c>
      <c r="B1934" s="9" t="s">
        <v>3969</v>
      </c>
      <c r="C1934" s="9" t="s">
        <v>3970</v>
      </c>
      <c r="D1934" s="10">
        <v>5.519989979793E12</v>
      </c>
      <c r="E1934" s="9" t="s">
        <v>43</v>
      </c>
      <c r="F1934" s="9"/>
      <c r="G1934" s="9" t="s">
        <v>44</v>
      </c>
      <c r="H1934" s="9" t="s">
        <v>45</v>
      </c>
      <c r="I1934" s="9" t="s">
        <v>46</v>
      </c>
      <c r="J1934" s="9" t="s">
        <v>47</v>
      </c>
      <c r="K1934" s="9" t="s">
        <v>47</v>
      </c>
      <c r="L1934" s="9" t="s">
        <v>48</v>
      </c>
      <c r="M1934" s="9" t="s">
        <v>47</v>
      </c>
      <c r="N1934" s="9" t="s">
        <v>79</v>
      </c>
      <c r="O1934" s="9" t="s">
        <v>98</v>
      </c>
      <c r="P1934" s="11" t="s">
        <v>51</v>
      </c>
      <c r="Q1934" s="11" t="s">
        <v>121</v>
      </c>
      <c r="R1934" s="11" t="s">
        <v>686</v>
      </c>
      <c r="S1934" s="11" t="s">
        <v>687</v>
      </c>
      <c r="T1934" s="11" t="s">
        <v>55</v>
      </c>
      <c r="U1934" s="11" t="s">
        <v>56</v>
      </c>
      <c r="V1934" s="11"/>
      <c r="W1934" s="11"/>
      <c r="X1934" s="11"/>
      <c r="Y1934" s="11"/>
      <c r="Z1934" s="11"/>
      <c r="AA1934" s="11"/>
      <c r="AB1934" s="11"/>
      <c r="AC1934" s="11"/>
      <c r="AD1934" s="11"/>
      <c r="AE1934" s="11"/>
      <c r="AF1934" s="12">
        <f>ROUNDUP(SUM(VLOOKUP(G1934,'Pontuação'!A$2:B$11,2,FALSE),VLOOKUP(E1934,'Pontuação'!C$2:D$11,2,FALSE),VLOOKUP(I1934,'Pontuação'!I$2:J$11,2,FALSE),VLOOKUP(K1934,'Pontuação'!G$2:H$11,2,FALSE),VLOOKUP(H1934,'Pontuação'!E$2:F$11,2,FALSE),VLOOKUP(M1934,'Pontuação'!K$2:L$11,2,FALSE)),0)</f>
        <v>1073</v>
      </c>
      <c r="AG1934" s="12">
        <f t="shared" si="1"/>
        <v>107</v>
      </c>
      <c r="AH1934" s="12" t="str">
        <f t="array" ref="AH1934">IFERROR(INDEX('Pontuação'!G$13:G$191, MATCH(AG1934, 'Pontuação'!F$14:F$191, 0)), "Faixa Indefinida")</f>
        <v>B</v>
      </c>
      <c r="AI1934" s="12">
        <f t="shared" si="2"/>
        <v>0</v>
      </c>
      <c r="AJ1934" s="12">
        <f t="shared" si="3"/>
        <v>1</v>
      </c>
      <c r="AK1934" s="12">
        <f t="shared" si="4"/>
        <v>0</v>
      </c>
      <c r="AL1934" s="12">
        <f t="shared" si="5"/>
        <v>0</v>
      </c>
      <c r="AM1934" s="11"/>
      <c r="AN1934" s="13">
        <v>0.5860084042773596</v>
      </c>
      <c r="AO1934" s="11" t="s">
        <v>57</v>
      </c>
      <c r="AP1934" s="14">
        <v>45931.447850717595</v>
      </c>
    </row>
    <row r="1935">
      <c r="A1935" s="8">
        <v>45926.61853009259</v>
      </c>
      <c r="B1935" s="9" t="s">
        <v>3971</v>
      </c>
      <c r="C1935" s="9" t="s">
        <v>3972</v>
      </c>
      <c r="D1935" s="10">
        <v>5.534998919191E12</v>
      </c>
      <c r="E1935" s="9" t="s">
        <v>43</v>
      </c>
      <c r="F1935" s="9"/>
      <c r="G1935" s="9" t="s">
        <v>76</v>
      </c>
      <c r="H1935" s="9" t="s">
        <v>45</v>
      </c>
      <c r="I1935" s="9" t="s">
        <v>78</v>
      </c>
      <c r="J1935" s="9" t="s">
        <v>47</v>
      </c>
      <c r="K1935" s="9" t="s">
        <v>47</v>
      </c>
      <c r="L1935" s="9" t="s">
        <v>47</v>
      </c>
      <c r="M1935" s="9" t="s">
        <v>47</v>
      </c>
      <c r="N1935" s="9" t="s">
        <v>63</v>
      </c>
      <c r="O1935" s="9" t="s">
        <v>64</v>
      </c>
      <c r="P1935" s="11" t="s">
        <v>51</v>
      </c>
      <c r="Q1935" s="11" t="s">
        <v>137</v>
      </c>
      <c r="R1935" s="11" t="s">
        <v>90</v>
      </c>
      <c r="S1935" s="11" t="s">
        <v>72</v>
      </c>
      <c r="T1935" s="11" t="s">
        <v>55</v>
      </c>
      <c r="U1935" s="11" t="s">
        <v>47</v>
      </c>
      <c r="V1935" s="11"/>
      <c r="W1935" s="11"/>
      <c r="X1935" s="11"/>
      <c r="Y1935" s="11"/>
      <c r="Z1935" s="11"/>
      <c r="AA1935" s="11"/>
      <c r="AB1935" s="11"/>
      <c r="AC1935" s="11"/>
      <c r="AD1935" s="11"/>
      <c r="AE1935" s="11"/>
      <c r="AF1935" s="12">
        <f>ROUNDUP(SUM(VLOOKUP(G1935,'Pontuação'!A$2:B$11,2,FALSE),VLOOKUP(E1935,'Pontuação'!C$2:D$11,2,FALSE),VLOOKUP(I1935,'Pontuação'!I$2:J$11,2,FALSE),VLOOKUP(K1935,'Pontuação'!G$2:H$11,2,FALSE),VLOOKUP(H1935,'Pontuação'!E$2:F$11,2,FALSE),VLOOKUP(M1935,'Pontuação'!K$2:L$11,2,FALSE)),0)</f>
        <v>1091</v>
      </c>
      <c r="AG1935" s="12">
        <f t="shared" si="1"/>
        <v>109</v>
      </c>
      <c r="AH1935" s="12" t="str">
        <f t="array" ref="AH1935">IFERROR(INDEX('Pontuação'!G$13:G$191, MATCH(AG1935, 'Pontuação'!F$14:F$191, 0)), "Faixa Indefinida")</f>
        <v>B</v>
      </c>
      <c r="AI1935" s="12">
        <f t="shared" si="2"/>
        <v>0</v>
      </c>
      <c r="AJ1935" s="12">
        <f t="shared" si="3"/>
        <v>1</v>
      </c>
      <c r="AK1935" s="12">
        <f t="shared" si="4"/>
        <v>0</v>
      </c>
      <c r="AL1935" s="12">
        <f t="shared" si="5"/>
        <v>0</v>
      </c>
      <c r="AM1935" s="11"/>
      <c r="AN1935" s="13">
        <v>0.15121560861531994</v>
      </c>
      <c r="AO1935" s="11" t="s">
        <v>110</v>
      </c>
      <c r="AP1935" s="14">
        <v>45931.447850717595</v>
      </c>
    </row>
    <row r="1936">
      <c r="A1936" s="8">
        <v>45926.61949074074</v>
      </c>
      <c r="B1936" s="9" t="s">
        <v>3973</v>
      </c>
      <c r="C1936" s="9" t="s">
        <v>3974</v>
      </c>
      <c r="D1936" s="10">
        <v>5.547988084703E12</v>
      </c>
      <c r="E1936" s="9" t="s">
        <v>43</v>
      </c>
      <c r="F1936" s="9"/>
      <c r="G1936" s="9" t="s">
        <v>76</v>
      </c>
      <c r="H1936" s="9" t="s">
        <v>87</v>
      </c>
      <c r="I1936" s="9" t="s">
        <v>88</v>
      </c>
      <c r="J1936" s="9" t="s">
        <v>47</v>
      </c>
      <c r="K1936" s="9" t="s">
        <v>47</v>
      </c>
      <c r="L1936" s="9" t="s">
        <v>47</v>
      </c>
      <c r="M1936" s="9" t="s">
        <v>47</v>
      </c>
      <c r="N1936" s="9" t="s">
        <v>63</v>
      </c>
      <c r="O1936" s="9" t="s">
        <v>64</v>
      </c>
      <c r="P1936" s="11" t="s">
        <v>80</v>
      </c>
      <c r="Q1936" s="11" t="s">
        <v>81</v>
      </c>
      <c r="R1936" s="11" t="s">
        <v>82</v>
      </c>
      <c r="S1936" s="11">
        <v>7.50940275529E11</v>
      </c>
      <c r="T1936" s="11" t="s">
        <v>477</v>
      </c>
      <c r="U1936" s="11" t="s">
        <v>56</v>
      </c>
      <c r="V1936" s="11"/>
      <c r="W1936" s="11"/>
      <c r="X1936" s="11"/>
      <c r="Y1936" s="11"/>
      <c r="Z1936" s="11"/>
      <c r="AA1936" s="11"/>
      <c r="AB1936" s="11"/>
      <c r="AC1936" s="11"/>
      <c r="AD1936" s="11"/>
      <c r="AE1936" s="11"/>
      <c r="AF1936" s="12">
        <f>ROUNDUP(SUM(VLOOKUP(G1936,'Pontuação'!A$2:B$11,2,FALSE),VLOOKUP(E1936,'Pontuação'!C$2:D$11,2,FALSE),VLOOKUP(I1936,'Pontuação'!I$2:J$11,2,FALSE),VLOOKUP(K1936,'Pontuação'!G$2:H$11,2,FALSE),VLOOKUP(H1936,'Pontuação'!E$2:F$11,2,FALSE),VLOOKUP(M1936,'Pontuação'!K$2:L$11,2,FALSE)),0)</f>
        <v>916</v>
      </c>
      <c r="AG1936" s="12">
        <f t="shared" si="1"/>
        <v>92</v>
      </c>
      <c r="AH1936" s="12" t="str">
        <f t="array" ref="AH1936">IFERROR(INDEX('Pontuação'!G$13:G$191, MATCH(AG1936, 'Pontuação'!F$14:F$191, 0)), "Faixa Indefinida")</f>
        <v>C</v>
      </c>
      <c r="AI1936" s="12">
        <f t="shared" si="2"/>
        <v>0</v>
      </c>
      <c r="AJ1936" s="12">
        <f t="shared" si="3"/>
        <v>0</v>
      </c>
      <c r="AK1936" s="12">
        <f t="shared" si="4"/>
        <v>1</v>
      </c>
      <c r="AL1936" s="12">
        <f t="shared" si="5"/>
        <v>0</v>
      </c>
      <c r="AM1936" s="11"/>
      <c r="AN1936" s="13">
        <v>0.28622838666519174</v>
      </c>
      <c r="AO1936" s="11" t="s">
        <v>91</v>
      </c>
      <c r="AP1936" s="14">
        <v>45931.447850717595</v>
      </c>
    </row>
    <row r="1937">
      <c r="A1937" s="8">
        <v>45926.622407407405</v>
      </c>
      <c r="B1937" s="9" t="s">
        <v>3975</v>
      </c>
      <c r="C1937" s="9" t="s">
        <v>3976</v>
      </c>
      <c r="D1937" s="10">
        <v>5.513996100598E12</v>
      </c>
      <c r="E1937" s="9" t="s">
        <v>75</v>
      </c>
      <c r="F1937" s="9"/>
      <c r="G1937" s="9" t="s">
        <v>44</v>
      </c>
      <c r="H1937" s="9" t="s">
        <v>61</v>
      </c>
      <c r="I1937" s="9" t="s">
        <v>78</v>
      </c>
      <c r="J1937" s="9" t="s">
        <v>47</v>
      </c>
      <c r="K1937" s="9" t="s">
        <v>47</v>
      </c>
      <c r="L1937" s="9" t="s">
        <v>48</v>
      </c>
      <c r="M1937" s="9" t="s">
        <v>48</v>
      </c>
      <c r="N1937" s="9" t="s">
        <v>63</v>
      </c>
      <c r="O1937" s="9" t="s">
        <v>50</v>
      </c>
      <c r="P1937" s="11" t="s">
        <v>51</v>
      </c>
      <c r="Q1937" s="11" t="s">
        <v>165</v>
      </c>
      <c r="R1937" s="11" t="s">
        <v>166</v>
      </c>
      <c r="S1937" s="11" t="s">
        <v>167</v>
      </c>
      <c r="T1937" s="11" t="s">
        <v>65</v>
      </c>
      <c r="U1937" s="11" t="s">
        <v>47</v>
      </c>
      <c r="V1937" s="11"/>
      <c r="W1937" s="11"/>
      <c r="X1937" s="11"/>
      <c r="Y1937" s="11"/>
      <c r="Z1937" s="11"/>
      <c r="AA1937" s="11"/>
      <c r="AB1937" s="11"/>
      <c r="AC1937" s="11"/>
      <c r="AD1937" s="11"/>
      <c r="AE1937" s="11"/>
      <c r="AF1937" s="12">
        <f>ROUNDUP(SUM(VLOOKUP(G1937,'Pontuação'!A$2:B$11,2,FALSE),VLOOKUP(E1937,'Pontuação'!C$2:D$11,2,FALSE),VLOOKUP(I1937,'Pontuação'!I$2:J$11,2,FALSE),VLOOKUP(K1937,'Pontuação'!G$2:H$11,2,FALSE),VLOOKUP(H1937,'Pontuação'!E$2:F$11,2,FALSE),VLOOKUP(M1937,'Pontuação'!K$2:L$11,2,FALSE)),0)</f>
        <v>1077</v>
      </c>
      <c r="AG1937" s="12">
        <f t="shared" si="1"/>
        <v>108</v>
      </c>
      <c r="AH1937" s="12" t="str">
        <f t="array" ref="AH1937">IFERROR(INDEX('Pontuação'!G$13:G$191, MATCH(AG1937, 'Pontuação'!F$14:F$191, 0)), "Faixa Indefinida")</f>
        <v>B</v>
      </c>
      <c r="AI1937" s="12">
        <f t="shared" si="2"/>
        <v>0</v>
      </c>
      <c r="AJ1937" s="12">
        <f t="shared" si="3"/>
        <v>1</v>
      </c>
      <c r="AK1937" s="12">
        <f t="shared" si="4"/>
        <v>0</v>
      </c>
      <c r="AL1937" s="12">
        <f t="shared" si="5"/>
        <v>0</v>
      </c>
      <c r="AM1937" s="11"/>
      <c r="AN1937" s="13">
        <v>0.19960620282578423</v>
      </c>
      <c r="AO1937" s="11" t="s">
        <v>162</v>
      </c>
      <c r="AP1937" s="14">
        <v>45931.447850717595</v>
      </c>
    </row>
    <row r="1938">
      <c r="A1938" s="8">
        <v>45926.6241087963</v>
      </c>
      <c r="B1938" s="9" t="s">
        <v>3977</v>
      </c>
      <c r="C1938" s="9" t="s">
        <v>3978</v>
      </c>
      <c r="D1938" s="10">
        <v>5.521973519514E12</v>
      </c>
      <c r="E1938" s="9" t="s">
        <v>43</v>
      </c>
      <c r="F1938" s="9"/>
      <c r="G1938" s="9" t="s">
        <v>69</v>
      </c>
      <c r="H1938" s="9" t="s">
        <v>61</v>
      </c>
      <c r="I1938" s="9" t="s">
        <v>88</v>
      </c>
      <c r="J1938" s="9" t="s">
        <v>48</v>
      </c>
      <c r="K1938" s="9" t="s">
        <v>47</v>
      </c>
      <c r="L1938" s="9" t="s">
        <v>48</v>
      </c>
      <c r="M1938" s="9" t="s">
        <v>47</v>
      </c>
      <c r="N1938" s="9" t="s">
        <v>94</v>
      </c>
      <c r="O1938" s="9" t="s">
        <v>70</v>
      </c>
      <c r="P1938" s="11" t="s">
        <v>51</v>
      </c>
      <c r="Q1938" s="11" t="s">
        <v>141</v>
      </c>
      <c r="R1938" s="11" t="s">
        <v>90</v>
      </c>
      <c r="S1938" s="11" t="s">
        <v>54</v>
      </c>
      <c r="T1938" s="11" t="s">
        <v>65</v>
      </c>
      <c r="U1938" s="11" t="s">
        <v>56</v>
      </c>
      <c r="V1938" s="11"/>
      <c r="W1938" s="11"/>
      <c r="X1938" s="11"/>
      <c r="Y1938" s="11"/>
      <c r="Z1938" s="11"/>
      <c r="AA1938" s="11"/>
      <c r="AB1938" s="11"/>
      <c r="AC1938" s="11"/>
      <c r="AD1938" s="11"/>
      <c r="AE1938" s="11"/>
      <c r="AF1938" s="12">
        <f>ROUNDUP(SUM(VLOOKUP(G1938,'Pontuação'!A$2:B$11,2,FALSE),VLOOKUP(E1938,'Pontuação'!C$2:D$11,2,FALSE),VLOOKUP(I1938,'Pontuação'!I$2:J$11,2,FALSE),VLOOKUP(K1938,'Pontuação'!G$2:H$11,2,FALSE),VLOOKUP(H1938,'Pontuação'!E$2:F$11,2,FALSE),VLOOKUP(M1938,'Pontuação'!K$2:L$11,2,FALSE)),0)</f>
        <v>807</v>
      </c>
      <c r="AG1938" s="12">
        <f t="shared" si="1"/>
        <v>81</v>
      </c>
      <c r="AH1938" s="12" t="str">
        <f t="array" ref="AH1938">IFERROR(INDEX('Pontuação'!G$13:G$191, MATCH(AG1938, 'Pontuação'!F$14:F$191, 0)), "Faixa Indefinida")</f>
        <v>D</v>
      </c>
      <c r="AI1938" s="12">
        <f t="shared" si="2"/>
        <v>0</v>
      </c>
      <c r="AJ1938" s="12">
        <f t="shared" si="3"/>
        <v>0</v>
      </c>
      <c r="AK1938" s="12">
        <f t="shared" si="4"/>
        <v>0</v>
      </c>
      <c r="AL1938" s="12">
        <f t="shared" si="5"/>
        <v>1</v>
      </c>
      <c r="AM1938" s="11"/>
      <c r="AN1938" s="13">
        <v>0.13592248408068092</v>
      </c>
      <c r="AO1938" s="11" t="s">
        <v>110</v>
      </c>
      <c r="AP1938" s="14">
        <v>45931.447850717595</v>
      </c>
    </row>
    <row r="1939">
      <c r="A1939" s="8">
        <v>45926.62451388889</v>
      </c>
      <c r="B1939" s="9" t="s">
        <v>3979</v>
      </c>
      <c r="C1939" s="9" t="s">
        <v>3980</v>
      </c>
      <c r="D1939" s="10">
        <v>5.577981562E12</v>
      </c>
      <c r="E1939" s="9" t="s">
        <v>75</v>
      </c>
      <c r="F1939" s="9"/>
      <c r="G1939" s="9" t="s">
        <v>69</v>
      </c>
      <c r="H1939" s="9" t="s">
        <v>77</v>
      </c>
      <c r="I1939" s="9" t="s">
        <v>88</v>
      </c>
      <c r="J1939" s="9" t="s">
        <v>47</v>
      </c>
      <c r="K1939" s="9" t="s">
        <v>47</v>
      </c>
      <c r="L1939" s="9" t="s">
        <v>48</v>
      </c>
      <c r="M1939" s="9" t="s">
        <v>48</v>
      </c>
      <c r="N1939" s="9" t="s">
        <v>79</v>
      </c>
      <c r="O1939" s="9" t="s">
        <v>98</v>
      </c>
      <c r="P1939" s="11" t="s">
        <v>51</v>
      </c>
      <c r="Q1939" s="11" t="s">
        <v>171</v>
      </c>
      <c r="R1939" s="11" t="s">
        <v>107</v>
      </c>
      <c r="S1939" s="11" t="s">
        <v>172</v>
      </c>
      <c r="T1939" s="11" t="s">
        <v>65</v>
      </c>
      <c r="U1939" s="11" t="s">
        <v>56</v>
      </c>
      <c r="V1939" s="11"/>
      <c r="W1939" s="11"/>
      <c r="X1939" s="11"/>
      <c r="Y1939" s="11"/>
      <c r="Z1939" s="11"/>
      <c r="AA1939" s="11"/>
      <c r="AB1939" s="11"/>
      <c r="AC1939" s="11"/>
      <c r="AD1939" s="11"/>
      <c r="AE1939" s="11"/>
      <c r="AF1939" s="12">
        <f>ROUNDUP(SUM(VLOOKUP(G1939,'Pontuação'!A$2:B$11,2,FALSE),VLOOKUP(E1939,'Pontuação'!C$2:D$11,2,FALSE),VLOOKUP(I1939,'Pontuação'!I$2:J$11,2,FALSE),VLOOKUP(K1939,'Pontuação'!G$2:H$11,2,FALSE),VLOOKUP(H1939,'Pontuação'!E$2:F$11,2,FALSE),VLOOKUP(M1939,'Pontuação'!K$2:L$11,2,FALSE)),0)</f>
        <v>965</v>
      </c>
      <c r="AG1939" s="12">
        <f t="shared" si="1"/>
        <v>97</v>
      </c>
      <c r="AH1939" s="12" t="str">
        <f t="array" ref="AH1939">IFERROR(INDEX('Pontuação'!G$13:G$191, MATCH(AG1939, 'Pontuação'!F$14:F$191, 0)), "Faixa Indefinida")</f>
        <v>C</v>
      </c>
      <c r="AI1939" s="12">
        <f t="shared" si="2"/>
        <v>0</v>
      </c>
      <c r="AJ1939" s="12">
        <f t="shared" si="3"/>
        <v>0</v>
      </c>
      <c r="AK1939" s="12">
        <f t="shared" si="4"/>
        <v>1</v>
      </c>
      <c r="AL1939" s="12">
        <f t="shared" si="5"/>
        <v>0</v>
      </c>
      <c r="AM1939" s="11"/>
      <c r="AN1939" s="13">
        <v>0.13940667671072093</v>
      </c>
      <c r="AO1939" s="11" t="s">
        <v>110</v>
      </c>
      <c r="AP1939" s="14">
        <v>45931.447850717595</v>
      </c>
    </row>
    <row r="1940">
      <c r="A1940" s="8">
        <v>45926.62637731482</v>
      </c>
      <c r="B1940" s="9" t="s">
        <v>3981</v>
      </c>
      <c r="C1940" s="9" t="s">
        <v>3982</v>
      </c>
      <c r="D1940" s="10">
        <v>5.584994152323E12</v>
      </c>
      <c r="E1940" s="9" t="s">
        <v>43</v>
      </c>
      <c r="F1940" s="9"/>
      <c r="G1940" s="9" t="s">
        <v>60</v>
      </c>
      <c r="H1940" s="9" t="s">
        <v>61</v>
      </c>
      <c r="I1940" s="9" t="s">
        <v>88</v>
      </c>
      <c r="J1940" s="9" t="s">
        <v>48</v>
      </c>
      <c r="K1940" s="9" t="s">
        <v>47</v>
      </c>
      <c r="L1940" s="9" t="s">
        <v>47</v>
      </c>
      <c r="M1940" s="9" t="s">
        <v>47</v>
      </c>
      <c r="N1940" s="9" t="s">
        <v>79</v>
      </c>
      <c r="O1940" s="9" t="s">
        <v>50</v>
      </c>
      <c r="P1940" s="11" t="s">
        <v>51</v>
      </c>
      <c r="Q1940" s="11" t="s">
        <v>115</v>
      </c>
      <c r="R1940" s="11" t="s">
        <v>90</v>
      </c>
      <c r="S1940" s="11" t="s">
        <v>254</v>
      </c>
      <c r="T1940" s="11" t="s">
        <v>55</v>
      </c>
      <c r="U1940" s="11" t="s">
        <v>56</v>
      </c>
      <c r="V1940" s="11"/>
      <c r="W1940" s="11"/>
      <c r="X1940" s="11"/>
      <c r="Y1940" s="11"/>
      <c r="Z1940" s="11"/>
      <c r="AA1940" s="11"/>
      <c r="AB1940" s="11"/>
      <c r="AC1940" s="11"/>
      <c r="AD1940" s="11"/>
      <c r="AE1940" s="11"/>
      <c r="AF1940" s="12">
        <f>ROUNDUP(SUM(VLOOKUP(G1940,'Pontuação'!A$2:B$11,2,FALSE),VLOOKUP(E1940,'Pontuação'!C$2:D$11,2,FALSE),VLOOKUP(I1940,'Pontuação'!I$2:J$11,2,FALSE),VLOOKUP(K1940,'Pontuação'!G$2:H$11,2,FALSE),VLOOKUP(H1940,'Pontuação'!E$2:F$11,2,FALSE),VLOOKUP(M1940,'Pontuação'!K$2:L$11,2,FALSE)),0)</f>
        <v>935</v>
      </c>
      <c r="AG1940" s="12">
        <f t="shared" si="1"/>
        <v>94</v>
      </c>
      <c r="AH1940" s="12" t="str">
        <f t="array" ref="AH1940">IFERROR(INDEX('Pontuação'!G$13:G$191, MATCH(AG1940, 'Pontuação'!F$14:F$191, 0)), "Faixa Indefinida")</f>
        <v>C</v>
      </c>
      <c r="AI1940" s="12">
        <f t="shared" si="2"/>
        <v>0</v>
      </c>
      <c r="AJ1940" s="12">
        <f t="shared" si="3"/>
        <v>0</v>
      </c>
      <c r="AK1940" s="12">
        <f t="shared" si="4"/>
        <v>1</v>
      </c>
      <c r="AL1940" s="12">
        <f t="shared" si="5"/>
        <v>0</v>
      </c>
      <c r="AM1940" s="11"/>
      <c r="AN1940" s="13">
        <v>0.3077913787010252</v>
      </c>
      <c r="AO1940" s="11" t="s">
        <v>124</v>
      </c>
      <c r="AP1940" s="14">
        <v>45931.447850717595</v>
      </c>
    </row>
    <row r="1941">
      <c r="A1941" s="8">
        <v>45926.62737268519</v>
      </c>
      <c r="B1941" s="9" t="s">
        <v>3983</v>
      </c>
      <c r="C1941" s="9" t="s">
        <v>3984</v>
      </c>
      <c r="D1941" s="10">
        <v>5.534992053729E12</v>
      </c>
      <c r="E1941" s="9" t="s">
        <v>43</v>
      </c>
      <c r="F1941" s="9"/>
      <c r="G1941" s="9" t="s">
        <v>144</v>
      </c>
      <c r="H1941" s="9" t="s">
        <v>45</v>
      </c>
      <c r="I1941" s="9" t="s">
        <v>78</v>
      </c>
      <c r="J1941" s="9" t="s">
        <v>47</v>
      </c>
      <c r="K1941" s="9" t="s">
        <v>47</v>
      </c>
      <c r="L1941" s="9" t="s">
        <v>47</v>
      </c>
      <c r="M1941" s="9" t="s">
        <v>48</v>
      </c>
      <c r="N1941" s="9" t="s">
        <v>79</v>
      </c>
      <c r="O1941" s="9" t="s">
        <v>50</v>
      </c>
      <c r="P1941" s="11" t="s">
        <v>51</v>
      </c>
      <c r="Q1941" s="11" t="s">
        <v>121</v>
      </c>
      <c r="R1941" s="11" t="s">
        <v>496</v>
      </c>
      <c r="S1941" s="11" t="s">
        <v>497</v>
      </c>
      <c r="T1941" s="11" t="s">
        <v>55</v>
      </c>
      <c r="U1941" s="11" t="s">
        <v>56</v>
      </c>
      <c r="V1941" s="11"/>
      <c r="W1941" s="11"/>
      <c r="X1941" s="11"/>
      <c r="Y1941" s="11"/>
      <c r="Z1941" s="11"/>
      <c r="AA1941" s="11"/>
      <c r="AB1941" s="11"/>
      <c r="AC1941" s="11"/>
      <c r="AD1941" s="11"/>
      <c r="AE1941" s="11"/>
      <c r="AF1941" s="12">
        <f>ROUNDUP(SUM(VLOOKUP(G1941,'Pontuação'!A$2:B$11,2,FALSE),VLOOKUP(E1941,'Pontuação'!C$2:D$11,2,FALSE),VLOOKUP(I1941,'Pontuação'!I$2:J$11,2,FALSE),VLOOKUP(K1941,'Pontuação'!G$2:H$11,2,FALSE),VLOOKUP(H1941,'Pontuação'!E$2:F$11,2,FALSE),VLOOKUP(M1941,'Pontuação'!K$2:L$11,2,FALSE)),0)</f>
        <v>1164</v>
      </c>
      <c r="AG1941" s="12">
        <f t="shared" si="1"/>
        <v>116</v>
      </c>
      <c r="AH1941" s="12" t="str">
        <f t="array" ref="AH1941">IFERROR(INDEX('Pontuação'!G$13:G$191, MATCH(AG1941, 'Pontuação'!F$14:F$191, 0)), "Faixa Indefinida")</f>
        <v>B</v>
      </c>
      <c r="AI1941" s="12">
        <f t="shared" si="2"/>
        <v>0</v>
      </c>
      <c r="AJ1941" s="12">
        <f t="shared" si="3"/>
        <v>1</v>
      </c>
      <c r="AK1941" s="12">
        <f t="shared" si="4"/>
        <v>0</v>
      </c>
      <c r="AL1941" s="12">
        <f t="shared" si="5"/>
        <v>0</v>
      </c>
      <c r="AM1941" s="11"/>
      <c r="AN1941" s="13">
        <v>0.32669525901919344</v>
      </c>
      <c r="AO1941" s="11" t="s">
        <v>124</v>
      </c>
      <c r="AP1941" s="14">
        <v>45931.447850717595</v>
      </c>
    </row>
    <row r="1942">
      <c r="A1942" s="8">
        <v>45926.62940972222</v>
      </c>
      <c r="B1942" s="9" t="s">
        <v>3985</v>
      </c>
      <c r="C1942" s="9" t="s">
        <v>3986</v>
      </c>
      <c r="D1942" s="10">
        <v>5.555984621986E12</v>
      </c>
      <c r="E1942" s="9" t="s">
        <v>75</v>
      </c>
      <c r="F1942" s="9"/>
      <c r="G1942" s="9" t="s">
        <v>60</v>
      </c>
      <c r="H1942" s="9" t="s">
        <v>45</v>
      </c>
      <c r="I1942" s="9" t="s">
        <v>46</v>
      </c>
      <c r="J1942" s="9" t="s">
        <v>47</v>
      </c>
      <c r="K1942" s="9" t="s">
        <v>47</v>
      </c>
      <c r="L1942" s="9" t="s">
        <v>48</v>
      </c>
      <c r="M1942" s="9" t="s">
        <v>47</v>
      </c>
      <c r="N1942" s="9" t="s">
        <v>49</v>
      </c>
      <c r="O1942" s="9" t="s">
        <v>50</v>
      </c>
      <c r="P1942" s="11" t="s">
        <v>51</v>
      </c>
      <c r="Q1942" s="11" t="s">
        <v>89</v>
      </c>
      <c r="R1942" s="11" t="s">
        <v>90</v>
      </c>
      <c r="S1942" s="11" t="s">
        <v>54</v>
      </c>
      <c r="T1942" s="11" t="s">
        <v>55</v>
      </c>
      <c r="U1942" s="11" t="s">
        <v>56</v>
      </c>
      <c r="V1942" s="11"/>
      <c r="W1942" s="11"/>
      <c r="X1942" s="11"/>
      <c r="Y1942" s="11"/>
      <c r="Z1942" s="11"/>
      <c r="AA1942" s="11"/>
      <c r="AB1942" s="11"/>
      <c r="AC1942" s="11"/>
      <c r="AD1942" s="11"/>
      <c r="AE1942" s="11"/>
      <c r="AF1942" s="12">
        <f>ROUNDUP(SUM(VLOOKUP(G1942,'Pontuação'!A$2:B$11,2,FALSE),VLOOKUP(E1942,'Pontuação'!C$2:D$11,2,FALSE),VLOOKUP(I1942,'Pontuação'!I$2:J$11,2,FALSE),VLOOKUP(K1942,'Pontuação'!G$2:H$11,2,FALSE),VLOOKUP(H1942,'Pontuação'!E$2:F$11,2,FALSE),VLOOKUP(M1942,'Pontuação'!K$2:L$11,2,FALSE)),0)</f>
        <v>1133</v>
      </c>
      <c r="AG1942" s="12">
        <f t="shared" si="1"/>
        <v>113</v>
      </c>
      <c r="AH1942" s="12" t="str">
        <f t="array" ref="AH1942">IFERROR(INDEX('Pontuação'!G$13:G$191, MATCH(AG1942, 'Pontuação'!F$14:F$191, 0)), "Faixa Indefinida")</f>
        <v>B</v>
      </c>
      <c r="AI1942" s="12">
        <f t="shared" si="2"/>
        <v>0</v>
      </c>
      <c r="AJ1942" s="12">
        <f t="shared" si="3"/>
        <v>1</v>
      </c>
      <c r="AK1942" s="12">
        <f t="shared" si="4"/>
        <v>0</v>
      </c>
      <c r="AL1942" s="12">
        <f t="shared" si="5"/>
        <v>0</v>
      </c>
      <c r="AM1942" s="11"/>
      <c r="AN1942" s="13">
        <v>0.30970145794076676</v>
      </c>
      <c r="AO1942" s="11" t="s">
        <v>124</v>
      </c>
      <c r="AP1942" s="14">
        <v>45931.447850717595</v>
      </c>
    </row>
    <row r="1943">
      <c r="A1943" s="8">
        <v>45926.63103009259</v>
      </c>
      <c r="B1943" s="9" t="s">
        <v>3987</v>
      </c>
      <c r="C1943" s="9" t="s">
        <v>3988</v>
      </c>
      <c r="D1943" s="10">
        <v>5.565996298186E12</v>
      </c>
      <c r="E1943" s="9" t="s">
        <v>43</v>
      </c>
      <c r="F1943" s="9"/>
      <c r="G1943" s="9" t="s">
        <v>44</v>
      </c>
      <c r="H1943" s="9" t="s">
        <v>45</v>
      </c>
      <c r="I1943" s="9" t="s">
        <v>62</v>
      </c>
      <c r="J1943" s="9" t="s">
        <v>48</v>
      </c>
      <c r="K1943" s="9" t="s">
        <v>48</v>
      </c>
      <c r="L1943" s="9" t="s">
        <v>48</v>
      </c>
      <c r="M1943" s="9" t="s">
        <v>48</v>
      </c>
      <c r="N1943" s="9" t="s">
        <v>63</v>
      </c>
      <c r="O1943" s="9" t="s">
        <v>70</v>
      </c>
      <c r="P1943" s="11" t="s">
        <v>51</v>
      </c>
      <c r="Q1943" s="11" t="s">
        <v>115</v>
      </c>
      <c r="R1943" s="11" t="s">
        <v>53</v>
      </c>
      <c r="S1943" s="11" t="s">
        <v>54</v>
      </c>
      <c r="T1943" s="11" t="s">
        <v>65</v>
      </c>
      <c r="U1943" s="11" t="s">
        <v>56</v>
      </c>
      <c r="V1943" s="11"/>
      <c r="W1943" s="11"/>
      <c r="X1943" s="11"/>
      <c r="Y1943" s="11"/>
      <c r="Z1943" s="11"/>
      <c r="AA1943" s="11"/>
      <c r="AB1943" s="11"/>
      <c r="AC1943" s="11"/>
      <c r="AD1943" s="11"/>
      <c r="AE1943" s="11"/>
      <c r="AF1943" s="12">
        <f>ROUNDUP(SUM(VLOOKUP(G1943,'Pontuação'!A$2:B$11,2,FALSE),VLOOKUP(E1943,'Pontuação'!C$2:D$11,2,FALSE),VLOOKUP(I1943,'Pontuação'!I$2:J$11,2,FALSE),VLOOKUP(K1943,'Pontuação'!G$2:H$11,2,FALSE),VLOOKUP(H1943,'Pontuação'!E$2:F$11,2,FALSE),VLOOKUP(M1943,'Pontuação'!K$2:L$11,2,FALSE)),0)</f>
        <v>1221</v>
      </c>
      <c r="AG1943" s="12">
        <f t="shared" si="1"/>
        <v>122</v>
      </c>
      <c r="AH1943" s="12" t="str">
        <f t="array" ref="AH1943">IFERROR(INDEX('Pontuação'!G$13:G$191, MATCH(AG1943, 'Pontuação'!F$14:F$191, 0)), "Faixa Indefinida")</f>
        <v>A</v>
      </c>
      <c r="AI1943" s="12">
        <f t="shared" si="2"/>
        <v>1</v>
      </c>
      <c r="AJ1943" s="12">
        <f t="shared" si="3"/>
        <v>0</v>
      </c>
      <c r="AK1943" s="12">
        <f t="shared" si="4"/>
        <v>0</v>
      </c>
      <c r="AL1943" s="12">
        <f t="shared" si="5"/>
        <v>0</v>
      </c>
      <c r="AM1943" s="11"/>
      <c r="AN1943" s="13">
        <v>0.2800973373151931</v>
      </c>
      <c r="AO1943" s="11" t="s">
        <v>91</v>
      </c>
      <c r="AP1943" s="14">
        <v>45931.447850717595</v>
      </c>
    </row>
    <row r="1944">
      <c r="A1944" s="8">
        <v>45926.63164351852</v>
      </c>
      <c r="B1944" s="9" t="s">
        <v>3989</v>
      </c>
      <c r="C1944" s="9" t="s">
        <v>3990</v>
      </c>
      <c r="D1944" s="10">
        <v>5.531989950209E12</v>
      </c>
      <c r="E1944" s="9" t="s">
        <v>43</v>
      </c>
      <c r="F1944" s="9"/>
      <c r="G1944" s="9" t="s">
        <v>144</v>
      </c>
      <c r="H1944" s="9" t="s">
        <v>77</v>
      </c>
      <c r="I1944" s="9" t="s">
        <v>88</v>
      </c>
      <c r="J1944" s="9" t="s">
        <v>47</v>
      </c>
      <c r="K1944" s="9" t="s">
        <v>47</v>
      </c>
      <c r="L1944" s="9" t="s">
        <v>48</v>
      </c>
      <c r="M1944" s="9" t="s">
        <v>47</v>
      </c>
      <c r="N1944" s="9" t="s">
        <v>49</v>
      </c>
      <c r="O1944" s="9" t="s">
        <v>98</v>
      </c>
      <c r="P1944" s="11" t="s">
        <v>80</v>
      </c>
      <c r="Q1944" s="11" t="s">
        <v>81</v>
      </c>
      <c r="R1944" s="11" t="s">
        <v>82</v>
      </c>
      <c r="S1944" s="11">
        <v>7.50940275538E11</v>
      </c>
      <c r="T1944" s="11" t="s">
        <v>83</v>
      </c>
      <c r="U1944" s="11" t="s">
        <v>47</v>
      </c>
      <c r="V1944" s="11"/>
      <c r="W1944" s="11"/>
      <c r="X1944" s="11"/>
      <c r="Y1944" s="11"/>
      <c r="Z1944" s="11"/>
      <c r="AA1944" s="11"/>
      <c r="AB1944" s="11"/>
      <c r="AC1944" s="11"/>
      <c r="AD1944" s="11"/>
      <c r="AE1944" s="11"/>
      <c r="AF1944" s="12">
        <f>ROUNDUP(SUM(VLOOKUP(G1944,'Pontuação'!A$2:B$11,2,FALSE),VLOOKUP(E1944,'Pontuação'!C$2:D$11,2,FALSE),VLOOKUP(I1944,'Pontuação'!I$2:J$11,2,FALSE),VLOOKUP(K1944,'Pontuação'!G$2:H$11,2,FALSE),VLOOKUP(H1944,'Pontuação'!E$2:F$11,2,FALSE),VLOOKUP(M1944,'Pontuação'!K$2:L$11,2,FALSE)),0)</f>
        <v>874</v>
      </c>
      <c r="AG1944" s="12">
        <f t="shared" si="1"/>
        <v>87</v>
      </c>
      <c r="AH1944" s="12" t="str">
        <f t="array" ref="AH1944">IFERROR(INDEX('Pontuação'!G$13:G$191, MATCH(AG1944, 'Pontuação'!F$14:F$191, 0)), "Faixa Indefinida")</f>
        <v>D</v>
      </c>
      <c r="AI1944" s="12">
        <f t="shared" si="2"/>
        <v>0</v>
      </c>
      <c r="AJ1944" s="12">
        <f t="shared" si="3"/>
        <v>0</v>
      </c>
      <c r="AK1944" s="12">
        <f t="shared" si="4"/>
        <v>0</v>
      </c>
      <c r="AL1944" s="12">
        <f t="shared" si="5"/>
        <v>1</v>
      </c>
      <c r="AM1944" s="11"/>
      <c r="AN1944" s="13">
        <v>0.07468638688559154</v>
      </c>
      <c r="AO1944" s="11" t="s">
        <v>99</v>
      </c>
      <c r="AP1944" s="14">
        <v>45931.447850717595</v>
      </c>
    </row>
    <row r="1945">
      <c r="A1945" s="8">
        <v>45926.6322337963</v>
      </c>
      <c r="B1945" s="9" t="s">
        <v>3991</v>
      </c>
      <c r="C1945" s="9" t="s">
        <v>3992</v>
      </c>
      <c r="D1945" s="10">
        <v>5.562991699973E12</v>
      </c>
      <c r="E1945" s="9" t="s">
        <v>43</v>
      </c>
      <c r="F1945" s="9"/>
      <c r="G1945" s="9" t="s">
        <v>76</v>
      </c>
      <c r="H1945" s="9" t="s">
        <v>61</v>
      </c>
      <c r="I1945" s="9" t="s">
        <v>88</v>
      </c>
      <c r="J1945" s="9" t="s">
        <v>47</v>
      </c>
      <c r="K1945" s="9" t="s">
        <v>48</v>
      </c>
      <c r="L1945" s="9" t="s">
        <v>48</v>
      </c>
      <c r="M1945" s="9" t="s">
        <v>48</v>
      </c>
      <c r="N1945" s="9" t="s">
        <v>79</v>
      </c>
      <c r="O1945" s="9" t="s">
        <v>50</v>
      </c>
      <c r="P1945" s="11" t="s">
        <v>51</v>
      </c>
      <c r="Q1945" s="11" t="s">
        <v>133</v>
      </c>
      <c r="R1945" s="11" t="s">
        <v>90</v>
      </c>
      <c r="S1945" s="11" t="s">
        <v>72</v>
      </c>
      <c r="T1945" s="11" t="s">
        <v>65</v>
      </c>
      <c r="U1945" s="11" t="s">
        <v>56</v>
      </c>
      <c r="V1945" s="11"/>
      <c r="W1945" s="11"/>
      <c r="X1945" s="11"/>
      <c r="Y1945" s="11"/>
      <c r="Z1945" s="11"/>
      <c r="AA1945" s="11"/>
      <c r="AB1945" s="11"/>
      <c r="AC1945" s="11"/>
      <c r="AD1945" s="11"/>
      <c r="AE1945" s="11"/>
      <c r="AF1945" s="12">
        <f>ROUNDUP(SUM(VLOOKUP(G1945,'Pontuação'!A$2:B$11,2,FALSE),VLOOKUP(E1945,'Pontuação'!C$2:D$11,2,FALSE),VLOOKUP(I1945,'Pontuação'!I$2:J$11,2,FALSE),VLOOKUP(K1945,'Pontuação'!G$2:H$11,2,FALSE),VLOOKUP(H1945,'Pontuação'!E$2:F$11,2,FALSE),VLOOKUP(M1945,'Pontuação'!K$2:L$11,2,FALSE)),0)</f>
        <v>1186</v>
      </c>
      <c r="AG1945" s="12">
        <f t="shared" si="1"/>
        <v>119</v>
      </c>
      <c r="AH1945" s="12" t="str">
        <f t="array" ref="AH1945">IFERROR(INDEX('Pontuação'!G$13:G$191, MATCH(AG1945, 'Pontuação'!F$14:F$191, 0)), "Faixa Indefinida")</f>
        <v>A</v>
      </c>
      <c r="AI1945" s="12">
        <f t="shared" si="2"/>
        <v>1</v>
      </c>
      <c r="AJ1945" s="12">
        <f t="shared" si="3"/>
        <v>0</v>
      </c>
      <c r="AK1945" s="12">
        <f t="shared" si="4"/>
        <v>0</v>
      </c>
      <c r="AL1945" s="12">
        <f t="shared" si="5"/>
        <v>0</v>
      </c>
      <c r="AM1945" s="11"/>
      <c r="AN1945" s="13">
        <v>0.19258952320107908</v>
      </c>
      <c r="AO1945" s="11" t="s">
        <v>162</v>
      </c>
      <c r="AP1945" s="14">
        <v>45931.447850717595</v>
      </c>
    </row>
    <row r="1946">
      <c r="A1946" s="8">
        <v>45926.63743055556</v>
      </c>
      <c r="B1946" s="9" t="s">
        <v>3993</v>
      </c>
      <c r="C1946" s="9" t="s">
        <v>3994</v>
      </c>
      <c r="D1946" s="10">
        <v>5.591980222988E12</v>
      </c>
      <c r="E1946" s="9" t="s">
        <v>75</v>
      </c>
      <c r="F1946" s="9"/>
      <c r="G1946" s="9" t="s">
        <v>69</v>
      </c>
      <c r="H1946" s="9" t="s">
        <v>61</v>
      </c>
      <c r="I1946" s="9" t="s">
        <v>88</v>
      </c>
      <c r="J1946" s="9" t="s">
        <v>47</v>
      </c>
      <c r="K1946" s="9" t="s">
        <v>47</v>
      </c>
      <c r="L1946" s="9" t="s">
        <v>48</v>
      </c>
      <c r="M1946" s="9" t="s">
        <v>47</v>
      </c>
      <c r="N1946" s="9" t="s">
        <v>94</v>
      </c>
      <c r="O1946" s="9" t="s">
        <v>50</v>
      </c>
      <c r="P1946" s="11" t="s">
        <v>51</v>
      </c>
      <c r="Q1946" s="11" t="s">
        <v>171</v>
      </c>
      <c r="R1946" s="11" t="s">
        <v>107</v>
      </c>
      <c r="S1946" s="11" t="s">
        <v>172</v>
      </c>
      <c r="T1946" s="11" t="s">
        <v>65</v>
      </c>
      <c r="U1946" s="11" t="s">
        <v>56</v>
      </c>
      <c r="V1946" s="11"/>
      <c r="W1946" s="11"/>
      <c r="X1946" s="11"/>
      <c r="Y1946" s="11"/>
      <c r="Z1946" s="11"/>
      <c r="AA1946" s="11"/>
      <c r="AB1946" s="11"/>
      <c r="AC1946" s="11"/>
      <c r="AD1946" s="11"/>
      <c r="AE1946" s="11"/>
      <c r="AF1946" s="12">
        <f>ROUNDUP(SUM(VLOOKUP(G1946,'Pontuação'!A$2:B$11,2,FALSE),VLOOKUP(E1946,'Pontuação'!C$2:D$11,2,FALSE),VLOOKUP(I1946,'Pontuação'!I$2:J$11,2,FALSE),VLOOKUP(K1946,'Pontuação'!G$2:H$11,2,FALSE),VLOOKUP(H1946,'Pontuação'!E$2:F$11,2,FALSE),VLOOKUP(M1946,'Pontuação'!K$2:L$11,2,FALSE)),0)</f>
        <v>790</v>
      </c>
      <c r="AG1946" s="12">
        <f t="shared" si="1"/>
        <v>79</v>
      </c>
      <c r="AH1946" s="12" t="str">
        <f t="array" ref="AH1946">IFERROR(INDEX('Pontuação'!G$13:G$191, MATCH(AG1946, 'Pontuação'!F$14:F$191, 0)), "Faixa Indefinida")</f>
        <v>D</v>
      </c>
      <c r="AI1946" s="12">
        <f t="shared" si="2"/>
        <v>0</v>
      </c>
      <c r="AJ1946" s="12">
        <f t="shared" si="3"/>
        <v>0</v>
      </c>
      <c r="AK1946" s="12">
        <f t="shared" si="4"/>
        <v>0</v>
      </c>
      <c r="AL1946" s="12">
        <f t="shared" si="5"/>
        <v>1</v>
      </c>
      <c r="AM1946" s="11"/>
      <c r="AN1946" s="13">
        <v>0.2373786633435957</v>
      </c>
      <c r="AO1946" s="11" t="s">
        <v>84</v>
      </c>
      <c r="AP1946" s="14">
        <v>45931.447850717595</v>
      </c>
    </row>
    <row r="1947">
      <c r="A1947" s="8">
        <v>45926.637974537036</v>
      </c>
      <c r="B1947" s="9" t="s">
        <v>3995</v>
      </c>
      <c r="C1947" s="9" t="s">
        <v>3996</v>
      </c>
      <c r="D1947" s="10">
        <v>5.581987849054E12</v>
      </c>
      <c r="E1947" s="9" t="s">
        <v>43</v>
      </c>
      <c r="F1947" s="9"/>
      <c r="G1947" s="9" t="s">
        <v>69</v>
      </c>
      <c r="H1947" s="9" t="s">
        <v>61</v>
      </c>
      <c r="I1947" s="9" t="s">
        <v>78</v>
      </c>
      <c r="J1947" s="9" t="s">
        <v>48</v>
      </c>
      <c r="K1947" s="9" t="s">
        <v>47</v>
      </c>
      <c r="L1947" s="9" t="s">
        <v>48</v>
      </c>
      <c r="M1947" s="9" t="s">
        <v>47</v>
      </c>
      <c r="N1947" s="9" t="s">
        <v>79</v>
      </c>
      <c r="O1947" s="9" t="s">
        <v>95</v>
      </c>
      <c r="P1947" s="11" t="s">
        <v>51</v>
      </c>
      <c r="Q1947" s="11" t="s">
        <v>171</v>
      </c>
      <c r="R1947" s="11" t="s">
        <v>107</v>
      </c>
      <c r="S1947" s="11" t="s">
        <v>172</v>
      </c>
      <c r="T1947" s="11" t="s">
        <v>65</v>
      </c>
      <c r="U1947" s="11" t="s">
        <v>47</v>
      </c>
      <c r="V1947" s="11"/>
      <c r="W1947" s="11"/>
      <c r="X1947" s="11"/>
      <c r="Y1947" s="11"/>
      <c r="Z1947" s="11"/>
      <c r="AA1947" s="11"/>
      <c r="AB1947" s="11"/>
      <c r="AC1947" s="11"/>
      <c r="AD1947" s="11"/>
      <c r="AE1947" s="11"/>
      <c r="AF1947" s="12">
        <f>ROUNDUP(SUM(VLOOKUP(G1947,'Pontuação'!A$2:B$11,2,FALSE),VLOOKUP(E1947,'Pontuação'!C$2:D$11,2,FALSE),VLOOKUP(I1947,'Pontuação'!I$2:J$11,2,FALSE),VLOOKUP(K1947,'Pontuação'!G$2:H$11,2,FALSE),VLOOKUP(H1947,'Pontuação'!E$2:F$11,2,FALSE),VLOOKUP(M1947,'Pontuação'!K$2:L$11,2,FALSE)),0)</f>
        <v>893</v>
      </c>
      <c r="AG1947" s="12">
        <f t="shared" si="1"/>
        <v>89</v>
      </c>
      <c r="AH1947" s="12" t="str">
        <f t="array" ref="AH1947">IFERROR(INDEX('Pontuação'!G$13:G$191, MATCH(AG1947, 'Pontuação'!F$14:F$191, 0)), "Faixa Indefinida")</f>
        <v>C</v>
      </c>
      <c r="AI1947" s="12">
        <f t="shared" si="2"/>
        <v>0</v>
      </c>
      <c r="AJ1947" s="12">
        <f t="shared" si="3"/>
        <v>0</v>
      </c>
      <c r="AK1947" s="12">
        <f t="shared" si="4"/>
        <v>1</v>
      </c>
      <c r="AL1947" s="12">
        <f t="shared" si="5"/>
        <v>0</v>
      </c>
      <c r="AM1947" s="11"/>
      <c r="AN1947" s="13">
        <v>0.23834120018242375</v>
      </c>
      <c r="AO1947" s="11" t="s">
        <v>84</v>
      </c>
      <c r="AP1947" s="14">
        <v>45931.447850717595</v>
      </c>
    </row>
    <row r="1948">
      <c r="A1948" s="8">
        <v>45926.639085648145</v>
      </c>
      <c r="B1948" s="9" t="s">
        <v>3997</v>
      </c>
      <c r="C1948" s="9" t="s">
        <v>3998</v>
      </c>
      <c r="D1948" s="10">
        <v>5.553999117837E12</v>
      </c>
      <c r="E1948" s="9" t="s">
        <v>43</v>
      </c>
      <c r="F1948" s="9"/>
      <c r="G1948" s="9" t="s">
        <v>60</v>
      </c>
      <c r="H1948" s="9" t="s">
        <v>45</v>
      </c>
      <c r="I1948" s="9" t="s">
        <v>78</v>
      </c>
      <c r="J1948" s="9" t="s">
        <v>47</v>
      </c>
      <c r="K1948" s="9" t="s">
        <v>47</v>
      </c>
      <c r="L1948" s="9" t="s">
        <v>48</v>
      </c>
      <c r="M1948" s="9" t="s">
        <v>48</v>
      </c>
      <c r="N1948" s="9" t="s">
        <v>49</v>
      </c>
      <c r="O1948" s="9" t="s">
        <v>50</v>
      </c>
      <c r="P1948" s="11" t="s">
        <v>51</v>
      </c>
      <c r="Q1948" s="11" t="s">
        <v>89</v>
      </c>
      <c r="R1948" s="11" t="s">
        <v>90</v>
      </c>
      <c r="S1948" s="11" t="s">
        <v>54</v>
      </c>
      <c r="T1948" s="11" t="s">
        <v>55</v>
      </c>
      <c r="U1948" s="11" t="s">
        <v>47</v>
      </c>
      <c r="V1948" s="11"/>
      <c r="W1948" s="11"/>
      <c r="X1948" s="11"/>
      <c r="Y1948" s="11"/>
      <c r="Z1948" s="11"/>
      <c r="AA1948" s="11"/>
      <c r="AB1948" s="11"/>
      <c r="AC1948" s="11"/>
      <c r="AD1948" s="11"/>
      <c r="AE1948" s="11"/>
      <c r="AF1948" s="12">
        <f>ROUNDUP(SUM(VLOOKUP(G1948,'Pontuação'!A$2:B$11,2,FALSE),VLOOKUP(E1948,'Pontuação'!C$2:D$11,2,FALSE),VLOOKUP(I1948,'Pontuação'!I$2:J$11,2,FALSE),VLOOKUP(K1948,'Pontuação'!G$2:H$11,2,FALSE),VLOOKUP(H1948,'Pontuação'!E$2:F$11,2,FALSE),VLOOKUP(M1948,'Pontuação'!K$2:L$11,2,FALSE)),0)</f>
        <v>1250</v>
      </c>
      <c r="AG1948" s="12">
        <f t="shared" si="1"/>
        <v>125</v>
      </c>
      <c r="AH1948" s="12" t="str">
        <f t="array" ref="AH1948">IFERROR(INDEX('Pontuação'!G$13:G$191, MATCH(AG1948, 'Pontuação'!F$14:F$191, 0)), "Faixa Indefinida")</f>
        <v>A</v>
      </c>
      <c r="AI1948" s="12">
        <f t="shared" si="2"/>
        <v>1</v>
      </c>
      <c r="AJ1948" s="12">
        <f t="shared" si="3"/>
        <v>0</v>
      </c>
      <c r="AK1948" s="12">
        <f t="shared" si="4"/>
        <v>0</v>
      </c>
      <c r="AL1948" s="12">
        <f t="shared" si="5"/>
        <v>0</v>
      </c>
      <c r="AM1948" s="11"/>
      <c r="AN1948" s="13">
        <v>0.21175322042136765</v>
      </c>
      <c r="AO1948" s="11" t="s">
        <v>162</v>
      </c>
      <c r="AP1948" s="14">
        <v>45931.447850717595</v>
      </c>
    </row>
    <row r="1949">
      <c r="A1949" s="8">
        <v>45926.63940972222</v>
      </c>
      <c r="B1949" s="9" t="s">
        <v>3999</v>
      </c>
      <c r="C1949" s="9" t="s">
        <v>4000</v>
      </c>
      <c r="D1949" s="10">
        <v>5.599991819726E12</v>
      </c>
      <c r="E1949" s="9" t="s">
        <v>43</v>
      </c>
      <c r="F1949" s="9"/>
      <c r="G1949" s="9" t="s">
        <v>60</v>
      </c>
      <c r="H1949" s="9" t="s">
        <v>61</v>
      </c>
      <c r="I1949" s="9" t="s">
        <v>78</v>
      </c>
      <c r="J1949" s="9" t="s">
        <v>48</v>
      </c>
      <c r="K1949" s="9" t="s">
        <v>47</v>
      </c>
      <c r="L1949" s="9" t="s">
        <v>47</v>
      </c>
      <c r="M1949" s="9" t="s">
        <v>48</v>
      </c>
      <c r="N1949" s="9" t="s">
        <v>94</v>
      </c>
      <c r="O1949" s="9" t="s">
        <v>70</v>
      </c>
      <c r="P1949" s="11" t="s">
        <v>51</v>
      </c>
      <c r="Q1949" s="11" t="s">
        <v>52</v>
      </c>
      <c r="R1949" s="11" t="s">
        <v>53</v>
      </c>
      <c r="S1949" s="11" t="s">
        <v>54</v>
      </c>
      <c r="T1949" s="11" t="s">
        <v>55</v>
      </c>
      <c r="U1949" s="11" t="s">
        <v>56</v>
      </c>
      <c r="V1949" s="11"/>
      <c r="W1949" s="11"/>
      <c r="X1949" s="11"/>
      <c r="Y1949" s="11"/>
      <c r="Z1949" s="11"/>
      <c r="AA1949" s="11"/>
      <c r="AB1949" s="11"/>
      <c r="AC1949" s="11"/>
      <c r="AD1949" s="11"/>
      <c r="AE1949" s="11"/>
      <c r="AF1949" s="12">
        <f>ROUNDUP(SUM(VLOOKUP(G1949,'Pontuação'!A$2:B$11,2,FALSE),VLOOKUP(E1949,'Pontuação'!C$2:D$11,2,FALSE),VLOOKUP(I1949,'Pontuação'!I$2:J$11,2,FALSE),VLOOKUP(K1949,'Pontuação'!G$2:H$11,2,FALSE),VLOOKUP(H1949,'Pontuação'!E$2:F$11,2,FALSE),VLOOKUP(M1949,'Pontuação'!K$2:L$11,2,FALSE)),0)</f>
        <v>1171</v>
      </c>
      <c r="AG1949" s="12">
        <f t="shared" si="1"/>
        <v>117</v>
      </c>
      <c r="AH1949" s="12" t="str">
        <f t="array" ref="AH1949">IFERROR(INDEX('Pontuação'!G$13:G$191, MATCH(AG1949, 'Pontuação'!F$14:F$191, 0)), "Faixa Indefinida")</f>
        <v>B</v>
      </c>
      <c r="AI1949" s="12">
        <f t="shared" si="2"/>
        <v>0</v>
      </c>
      <c r="AJ1949" s="12">
        <f t="shared" si="3"/>
        <v>1</v>
      </c>
      <c r="AK1949" s="12">
        <f t="shared" si="4"/>
        <v>0</v>
      </c>
      <c r="AL1949" s="12">
        <f t="shared" si="5"/>
        <v>0</v>
      </c>
      <c r="AM1949" s="11"/>
      <c r="AN1949" s="13">
        <v>0.34050156925520964</v>
      </c>
      <c r="AO1949" s="11" t="s">
        <v>124</v>
      </c>
      <c r="AP1949" s="14">
        <v>45931.447850717595</v>
      </c>
    </row>
    <row r="1950">
      <c r="A1950" s="8">
        <v>45926.639548611114</v>
      </c>
      <c r="B1950" s="9" t="s">
        <v>4001</v>
      </c>
      <c r="C1950" s="9" t="s">
        <v>4002</v>
      </c>
      <c r="D1950" s="10">
        <v>5.592991037239E12</v>
      </c>
      <c r="E1950" s="9" t="s">
        <v>43</v>
      </c>
      <c r="F1950" s="9"/>
      <c r="G1950" s="9" t="s">
        <v>44</v>
      </c>
      <c r="H1950" s="9" t="s">
        <v>45</v>
      </c>
      <c r="I1950" s="9" t="s">
        <v>46</v>
      </c>
      <c r="J1950" s="9" t="s">
        <v>48</v>
      </c>
      <c r="K1950" s="9" t="s">
        <v>47</v>
      </c>
      <c r="L1950" s="9" t="s">
        <v>48</v>
      </c>
      <c r="M1950" s="9" t="s">
        <v>47</v>
      </c>
      <c r="N1950" s="9" t="s">
        <v>79</v>
      </c>
      <c r="O1950" s="9" t="s">
        <v>64</v>
      </c>
      <c r="P1950" s="11" t="s">
        <v>51</v>
      </c>
      <c r="Q1950" s="11" t="s">
        <v>147</v>
      </c>
      <c r="R1950" s="11" t="s">
        <v>107</v>
      </c>
      <c r="S1950" s="11" t="s">
        <v>148</v>
      </c>
      <c r="T1950" s="11" t="s">
        <v>55</v>
      </c>
      <c r="U1950" s="11" t="s">
        <v>56</v>
      </c>
      <c r="V1950" s="11"/>
      <c r="W1950" s="11"/>
      <c r="X1950" s="11"/>
      <c r="Y1950" s="11"/>
      <c r="Z1950" s="11"/>
      <c r="AA1950" s="11"/>
      <c r="AB1950" s="11"/>
      <c r="AC1950" s="11"/>
      <c r="AD1950" s="11"/>
      <c r="AE1950" s="11"/>
      <c r="AF1950" s="12">
        <f>ROUNDUP(SUM(VLOOKUP(G1950,'Pontuação'!A$2:B$11,2,FALSE),VLOOKUP(E1950,'Pontuação'!C$2:D$11,2,FALSE),VLOOKUP(I1950,'Pontuação'!I$2:J$11,2,FALSE),VLOOKUP(K1950,'Pontuação'!G$2:H$11,2,FALSE),VLOOKUP(H1950,'Pontuação'!E$2:F$11,2,FALSE),VLOOKUP(M1950,'Pontuação'!K$2:L$11,2,FALSE)),0)</f>
        <v>1073</v>
      </c>
      <c r="AG1950" s="12">
        <f t="shared" si="1"/>
        <v>107</v>
      </c>
      <c r="AH1950" s="12" t="str">
        <f t="array" ref="AH1950">IFERROR(INDEX('Pontuação'!G$13:G$191, MATCH(AG1950, 'Pontuação'!F$14:F$191, 0)), "Faixa Indefinida")</f>
        <v>B</v>
      </c>
      <c r="AI1950" s="12">
        <f t="shared" si="2"/>
        <v>0</v>
      </c>
      <c r="AJ1950" s="12">
        <f t="shared" si="3"/>
        <v>1</v>
      </c>
      <c r="AK1950" s="12">
        <f t="shared" si="4"/>
        <v>0</v>
      </c>
      <c r="AL1950" s="12">
        <f t="shared" si="5"/>
        <v>0</v>
      </c>
      <c r="AM1950" s="11"/>
      <c r="AN1950" s="13">
        <v>0.4989839928150762</v>
      </c>
      <c r="AO1950" s="11" t="s">
        <v>151</v>
      </c>
      <c r="AP1950" s="14">
        <v>45931.447850717595</v>
      </c>
    </row>
    <row r="1951">
      <c r="A1951" s="8">
        <v>45926.641805555555</v>
      </c>
      <c r="B1951" s="9" t="s">
        <v>4003</v>
      </c>
      <c r="C1951" s="9" t="s">
        <v>4004</v>
      </c>
      <c r="D1951" s="10">
        <v>5.519993287655E12</v>
      </c>
      <c r="E1951" s="9" t="s">
        <v>43</v>
      </c>
      <c r="F1951" s="9"/>
      <c r="G1951" s="9" t="s">
        <v>60</v>
      </c>
      <c r="H1951" s="9" t="s">
        <v>61</v>
      </c>
      <c r="I1951" s="9" t="s">
        <v>46</v>
      </c>
      <c r="J1951" s="9" t="s">
        <v>47</v>
      </c>
      <c r="K1951" s="9" t="s">
        <v>48</v>
      </c>
      <c r="L1951" s="9" t="s">
        <v>48</v>
      </c>
      <c r="M1951" s="9" t="s">
        <v>48</v>
      </c>
      <c r="N1951" s="9" t="s">
        <v>63</v>
      </c>
      <c r="O1951" s="9" t="s">
        <v>64</v>
      </c>
      <c r="P1951" s="11" t="s">
        <v>51</v>
      </c>
      <c r="Q1951" s="11" t="s">
        <v>137</v>
      </c>
      <c r="R1951" s="11" t="s">
        <v>107</v>
      </c>
      <c r="S1951" s="11" t="s">
        <v>72</v>
      </c>
      <c r="T1951" s="11" t="s">
        <v>65</v>
      </c>
      <c r="U1951" s="11" t="s">
        <v>56</v>
      </c>
      <c r="V1951" s="11"/>
      <c r="W1951" s="11"/>
      <c r="X1951" s="11"/>
      <c r="Y1951" s="11"/>
      <c r="Z1951" s="11"/>
      <c r="AA1951" s="11"/>
      <c r="AB1951" s="11"/>
      <c r="AC1951" s="11"/>
      <c r="AD1951" s="11"/>
      <c r="AE1951" s="11"/>
      <c r="AF1951" s="12">
        <f>ROUNDUP(SUM(VLOOKUP(G1951,'Pontuação'!A$2:B$11,2,FALSE),VLOOKUP(E1951,'Pontuação'!C$2:D$11,2,FALSE),VLOOKUP(I1951,'Pontuação'!I$2:J$11,2,FALSE),VLOOKUP(K1951,'Pontuação'!G$2:H$11,2,FALSE),VLOOKUP(H1951,'Pontuação'!E$2:F$11,2,FALSE),VLOOKUP(M1951,'Pontuação'!K$2:L$11,2,FALSE)),0)</f>
        <v>1331</v>
      </c>
      <c r="AG1951" s="12">
        <f t="shared" si="1"/>
        <v>133</v>
      </c>
      <c r="AH1951" s="12" t="str">
        <f t="array" ref="AH1951">IFERROR(INDEX('Pontuação'!G$13:G$191, MATCH(AG1951, 'Pontuação'!F$14:F$191, 0)), "Faixa Indefinida")</f>
        <v>A</v>
      </c>
      <c r="AI1951" s="12">
        <f t="shared" si="2"/>
        <v>1</v>
      </c>
      <c r="AJ1951" s="12">
        <f t="shared" si="3"/>
        <v>0</v>
      </c>
      <c r="AK1951" s="12">
        <f t="shared" si="4"/>
        <v>0</v>
      </c>
      <c r="AL1951" s="12">
        <f t="shared" si="5"/>
        <v>0</v>
      </c>
      <c r="AM1951" s="11"/>
      <c r="AN1951" s="13">
        <v>0.48478926221465907</v>
      </c>
      <c r="AO1951" s="11" t="s">
        <v>151</v>
      </c>
      <c r="AP1951" s="14">
        <v>45931.447850717595</v>
      </c>
    </row>
    <row r="1952">
      <c r="A1952" s="8">
        <v>45926.642905092594</v>
      </c>
      <c r="B1952" s="9" t="s">
        <v>4005</v>
      </c>
      <c r="C1952" s="9" t="s">
        <v>4006</v>
      </c>
      <c r="D1952" s="10">
        <v>5.555999912412E12</v>
      </c>
      <c r="E1952" s="9" t="s">
        <v>43</v>
      </c>
      <c r="F1952" s="9"/>
      <c r="G1952" s="9" t="s">
        <v>170</v>
      </c>
      <c r="H1952" s="9" t="s">
        <v>45</v>
      </c>
      <c r="I1952" s="9" t="s">
        <v>106</v>
      </c>
      <c r="J1952" s="9" t="s">
        <v>48</v>
      </c>
      <c r="K1952" s="9" t="s">
        <v>47</v>
      </c>
      <c r="L1952" s="9" t="s">
        <v>48</v>
      </c>
      <c r="M1952" s="9" t="s">
        <v>47</v>
      </c>
      <c r="N1952" s="9" t="s">
        <v>79</v>
      </c>
      <c r="O1952" s="9" t="s">
        <v>95</v>
      </c>
      <c r="P1952" s="11" t="s">
        <v>51</v>
      </c>
      <c r="Q1952" s="11" t="s">
        <v>171</v>
      </c>
      <c r="R1952" s="11" t="s">
        <v>107</v>
      </c>
      <c r="S1952" s="11" t="s">
        <v>172</v>
      </c>
      <c r="T1952" s="11" t="s">
        <v>65</v>
      </c>
      <c r="U1952" s="11" t="s">
        <v>56</v>
      </c>
      <c r="V1952" s="11"/>
      <c r="W1952" s="11"/>
      <c r="X1952" s="11"/>
      <c r="Y1952" s="11"/>
      <c r="Z1952" s="11"/>
      <c r="AA1952" s="11"/>
      <c r="AB1952" s="11"/>
      <c r="AC1952" s="11"/>
      <c r="AD1952" s="11"/>
      <c r="AE1952" s="11"/>
      <c r="AF1952" s="12">
        <f>ROUNDUP(SUM(VLOOKUP(G1952,'Pontuação'!A$2:B$11,2,FALSE),VLOOKUP(E1952,'Pontuação'!C$2:D$11,2,FALSE),VLOOKUP(I1952,'Pontuação'!I$2:J$11,2,FALSE),VLOOKUP(K1952,'Pontuação'!G$2:H$11,2,FALSE),VLOOKUP(H1952,'Pontuação'!E$2:F$11,2,FALSE),VLOOKUP(M1952,'Pontuação'!K$2:L$11,2,FALSE)),0)</f>
        <v>879</v>
      </c>
      <c r="AG1952" s="12">
        <f t="shared" si="1"/>
        <v>88</v>
      </c>
      <c r="AH1952" s="12" t="str">
        <f t="array" ref="AH1952">IFERROR(INDEX('Pontuação'!G$13:G$191, MATCH(AG1952, 'Pontuação'!F$14:F$191, 0)), "Faixa Indefinida")</f>
        <v>C</v>
      </c>
      <c r="AI1952" s="12">
        <f t="shared" si="2"/>
        <v>0</v>
      </c>
      <c r="AJ1952" s="12">
        <f t="shared" si="3"/>
        <v>0</v>
      </c>
      <c r="AK1952" s="12">
        <f t="shared" si="4"/>
        <v>1</v>
      </c>
      <c r="AL1952" s="12">
        <f t="shared" si="5"/>
        <v>0</v>
      </c>
      <c r="AM1952" s="11"/>
      <c r="AN1952" s="13">
        <v>0.25403421826038985</v>
      </c>
      <c r="AO1952" s="11" t="s">
        <v>84</v>
      </c>
      <c r="AP1952" s="14">
        <v>45931.447850717595</v>
      </c>
    </row>
    <row r="1953">
      <c r="A1953" s="8">
        <v>45926.64511574074</v>
      </c>
      <c r="B1953" s="9" t="s">
        <v>4007</v>
      </c>
      <c r="C1953" s="9" t="s">
        <v>4008</v>
      </c>
      <c r="D1953" s="10">
        <v>5.591981462994E12</v>
      </c>
      <c r="E1953" s="9" t="s">
        <v>43</v>
      </c>
      <c r="F1953" s="9"/>
      <c r="G1953" s="9" t="s">
        <v>69</v>
      </c>
      <c r="H1953" s="9" t="s">
        <v>61</v>
      </c>
      <c r="I1953" s="9" t="s">
        <v>88</v>
      </c>
      <c r="J1953" s="9" t="s">
        <v>47</v>
      </c>
      <c r="K1953" s="9" t="s">
        <v>47</v>
      </c>
      <c r="L1953" s="9" t="s">
        <v>47</v>
      </c>
      <c r="M1953" s="9" t="s">
        <v>47</v>
      </c>
      <c r="N1953" s="9" t="s">
        <v>79</v>
      </c>
      <c r="O1953" s="9" t="s">
        <v>64</v>
      </c>
      <c r="P1953" s="11" t="s">
        <v>51</v>
      </c>
      <c r="Q1953" s="11" t="s">
        <v>115</v>
      </c>
      <c r="R1953" s="11" t="s">
        <v>53</v>
      </c>
      <c r="S1953" s="11" t="s">
        <v>54</v>
      </c>
      <c r="T1953" s="11" t="s">
        <v>65</v>
      </c>
      <c r="U1953" s="11" t="s">
        <v>56</v>
      </c>
      <c r="V1953" s="11"/>
      <c r="W1953" s="11"/>
      <c r="X1953" s="11"/>
      <c r="Y1953" s="11"/>
      <c r="Z1953" s="11"/>
      <c r="AA1953" s="11"/>
      <c r="AB1953" s="11"/>
      <c r="AC1953" s="11"/>
      <c r="AD1953" s="11"/>
      <c r="AE1953" s="11"/>
      <c r="AF1953" s="12">
        <f>ROUNDUP(SUM(VLOOKUP(G1953,'Pontuação'!A$2:B$11,2,FALSE),VLOOKUP(E1953,'Pontuação'!C$2:D$11,2,FALSE),VLOOKUP(I1953,'Pontuação'!I$2:J$11,2,FALSE),VLOOKUP(K1953,'Pontuação'!G$2:H$11,2,FALSE),VLOOKUP(H1953,'Pontuação'!E$2:F$11,2,FALSE),VLOOKUP(M1953,'Pontuação'!K$2:L$11,2,FALSE)),0)</f>
        <v>807</v>
      </c>
      <c r="AG1953" s="12">
        <f t="shared" si="1"/>
        <v>81</v>
      </c>
      <c r="AH1953" s="12" t="str">
        <f t="array" ref="AH1953">IFERROR(INDEX('Pontuação'!G$13:G$191, MATCH(AG1953, 'Pontuação'!F$14:F$191, 0)), "Faixa Indefinida")</f>
        <v>D</v>
      </c>
      <c r="AI1953" s="12">
        <f t="shared" si="2"/>
        <v>0</v>
      </c>
      <c r="AJ1953" s="12">
        <f t="shared" si="3"/>
        <v>0</v>
      </c>
      <c r="AK1953" s="12">
        <f t="shared" si="4"/>
        <v>0</v>
      </c>
      <c r="AL1953" s="12">
        <f t="shared" si="5"/>
        <v>1</v>
      </c>
      <c r="AM1953" s="11"/>
      <c r="AN1953" s="13">
        <v>0.20526262241669538</v>
      </c>
      <c r="AO1953" s="11" t="s">
        <v>162</v>
      </c>
      <c r="AP1953" s="14">
        <v>45931.447850717595</v>
      </c>
    </row>
    <row r="1954">
      <c r="A1954" s="8">
        <v>45926.64833333333</v>
      </c>
      <c r="B1954" s="9" t="s">
        <v>4009</v>
      </c>
      <c r="C1954" s="9" t="s">
        <v>4010</v>
      </c>
      <c r="D1954" s="10">
        <v>5.554996424127E12</v>
      </c>
      <c r="E1954" s="9" t="s">
        <v>43</v>
      </c>
      <c r="F1954" s="9"/>
      <c r="G1954" s="9" t="s">
        <v>60</v>
      </c>
      <c r="H1954" s="9" t="s">
        <v>45</v>
      </c>
      <c r="I1954" s="9" t="s">
        <v>78</v>
      </c>
      <c r="J1954" s="9" t="s">
        <v>48</v>
      </c>
      <c r="K1954" s="9" t="s">
        <v>48</v>
      </c>
      <c r="L1954" s="9" t="s">
        <v>48</v>
      </c>
      <c r="M1954" s="9" t="s">
        <v>48</v>
      </c>
      <c r="N1954" s="9" t="s">
        <v>79</v>
      </c>
      <c r="O1954" s="9" t="s">
        <v>64</v>
      </c>
      <c r="P1954" s="11" t="s">
        <v>51</v>
      </c>
      <c r="Q1954" s="11" t="s">
        <v>203</v>
      </c>
      <c r="R1954" s="11" t="s">
        <v>311</v>
      </c>
      <c r="S1954" s="11" t="s">
        <v>54</v>
      </c>
      <c r="T1954" s="11" t="s">
        <v>55</v>
      </c>
      <c r="U1954" s="11" t="s">
        <v>56</v>
      </c>
      <c r="V1954" s="11"/>
      <c r="W1954" s="11"/>
      <c r="X1954" s="11"/>
      <c r="Y1954" s="11"/>
      <c r="Z1954" s="11"/>
      <c r="AA1954" s="11"/>
      <c r="AB1954" s="11"/>
      <c r="AC1954" s="11"/>
      <c r="AD1954" s="11"/>
      <c r="AE1954" s="11"/>
      <c r="AF1954" s="12">
        <f>ROUNDUP(SUM(VLOOKUP(G1954,'Pontuação'!A$2:B$11,2,FALSE),VLOOKUP(E1954,'Pontuação'!C$2:D$11,2,FALSE),VLOOKUP(I1954,'Pontuação'!I$2:J$11,2,FALSE),VLOOKUP(K1954,'Pontuação'!G$2:H$11,2,FALSE),VLOOKUP(H1954,'Pontuação'!E$2:F$11,2,FALSE),VLOOKUP(M1954,'Pontuação'!K$2:L$11,2,FALSE)),0)</f>
        <v>1360</v>
      </c>
      <c r="AG1954" s="12">
        <f t="shared" si="1"/>
        <v>136</v>
      </c>
      <c r="AH1954" s="12" t="str">
        <f t="array" ref="AH1954">IFERROR(INDEX('Pontuação'!G$13:G$191, MATCH(AG1954, 'Pontuação'!F$14:F$191, 0)), "Faixa Indefinida")</f>
        <v>A</v>
      </c>
      <c r="AI1954" s="12">
        <f t="shared" si="2"/>
        <v>1</v>
      </c>
      <c r="AJ1954" s="12">
        <f t="shared" si="3"/>
        <v>0</v>
      </c>
      <c r="AK1954" s="12">
        <f t="shared" si="4"/>
        <v>0</v>
      </c>
      <c r="AL1954" s="12">
        <f t="shared" si="5"/>
        <v>0</v>
      </c>
      <c r="AM1954" s="11"/>
      <c r="AN1954" s="13">
        <v>0.5722904353013498</v>
      </c>
      <c r="AO1954" s="11" t="s">
        <v>57</v>
      </c>
      <c r="AP1954" s="14">
        <v>45931.447850717595</v>
      </c>
    </row>
    <row r="1955">
      <c r="A1955" s="8">
        <v>45926.65225694444</v>
      </c>
      <c r="B1955" s="9" t="s">
        <v>4011</v>
      </c>
      <c r="C1955" s="9" t="s">
        <v>4012</v>
      </c>
      <c r="D1955" s="10">
        <v>5.575981864612E12</v>
      </c>
      <c r="E1955" s="9" t="s">
        <v>43</v>
      </c>
      <c r="F1955" s="9"/>
      <c r="G1955" s="9" t="s">
        <v>76</v>
      </c>
      <c r="H1955" s="9" t="s">
        <v>45</v>
      </c>
      <c r="I1955" s="9" t="s">
        <v>62</v>
      </c>
      <c r="J1955" s="9" t="s">
        <v>48</v>
      </c>
      <c r="K1955" s="9" t="s">
        <v>47</v>
      </c>
      <c r="L1955" s="9" t="s">
        <v>48</v>
      </c>
      <c r="M1955" s="9" t="s">
        <v>48</v>
      </c>
      <c r="N1955" s="9" t="s">
        <v>63</v>
      </c>
      <c r="O1955" s="9" t="s">
        <v>95</v>
      </c>
      <c r="P1955" s="11" t="s">
        <v>51</v>
      </c>
      <c r="Q1955" s="11" t="s">
        <v>137</v>
      </c>
      <c r="R1955" s="11" t="s">
        <v>90</v>
      </c>
      <c r="S1955" s="11" t="s">
        <v>72</v>
      </c>
      <c r="T1955" s="11" t="s">
        <v>55</v>
      </c>
      <c r="U1955" s="11" t="s">
        <v>47</v>
      </c>
      <c r="V1955" s="11"/>
      <c r="W1955" s="11"/>
      <c r="X1955" s="11"/>
      <c r="Y1955" s="11"/>
      <c r="Z1955" s="11"/>
      <c r="AA1955" s="11"/>
      <c r="AB1955" s="11"/>
      <c r="AC1955" s="11"/>
      <c r="AD1955" s="11"/>
      <c r="AE1955" s="11"/>
      <c r="AF1955" s="12">
        <f>ROUNDUP(SUM(VLOOKUP(G1955,'Pontuação'!A$2:B$11,2,FALSE),VLOOKUP(E1955,'Pontuação'!C$2:D$11,2,FALSE),VLOOKUP(I1955,'Pontuação'!I$2:J$11,2,FALSE),VLOOKUP(K1955,'Pontuação'!G$2:H$11,2,FALSE),VLOOKUP(H1955,'Pontuação'!E$2:F$11,2,FALSE),VLOOKUP(M1955,'Pontuação'!K$2:L$11,2,FALSE)),0)</f>
        <v>1179</v>
      </c>
      <c r="AG1955" s="12">
        <f t="shared" si="1"/>
        <v>118</v>
      </c>
      <c r="AH1955" s="12" t="str">
        <f t="array" ref="AH1955">IFERROR(INDEX('Pontuação'!G$13:G$191, MATCH(AG1955, 'Pontuação'!F$14:F$191, 0)), "Faixa Indefinida")</f>
        <v>A</v>
      </c>
      <c r="AI1955" s="12">
        <f t="shared" si="2"/>
        <v>1</v>
      </c>
      <c r="AJ1955" s="12">
        <f t="shared" si="3"/>
        <v>0</v>
      </c>
      <c r="AK1955" s="12">
        <f t="shared" si="4"/>
        <v>0</v>
      </c>
      <c r="AL1955" s="12">
        <f t="shared" si="5"/>
        <v>0</v>
      </c>
      <c r="AM1955" s="11"/>
      <c r="AN1955" s="13">
        <v>0.19892056278058107</v>
      </c>
      <c r="AO1955" s="11" t="s">
        <v>162</v>
      </c>
      <c r="AP1955" s="14">
        <v>45931.447850717595</v>
      </c>
    </row>
    <row r="1956">
      <c r="A1956" s="8">
        <v>45926.652280092596</v>
      </c>
      <c r="B1956" s="9" t="s">
        <v>4013</v>
      </c>
      <c r="C1956" s="9" t="s">
        <v>4014</v>
      </c>
      <c r="D1956" s="10">
        <v>5.585991623541E12</v>
      </c>
      <c r="E1956" s="9" t="s">
        <v>43</v>
      </c>
      <c r="F1956" s="9"/>
      <c r="G1956" s="9" t="s">
        <v>60</v>
      </c>
      <c r="H1956" s="9" t="s">
        <v>45</v>
      </c>
      <c r="I1956" s="9" t="s">
        <v>46</v>
      </c>
      <c r="J1956" s="9" t="s">
        <v>48</v>
      </c>
      <c r="K1956" s="9" t="s">
        <v>47</v>
      </c>
      <c r="L1956" s="9" t="s">
        <v>48</v>
      </c>
      <c r="M1956" s="9" t="s">
        <v>47</v>
      </c>
      <c r="N1956" s="9" t="s">
        <v>63</v>
      </c>
      <c r="O1956" s="9" t="s">
        <v>50</v>
      </c>
      <c r="P1956" s="11" t="s">
        <v>51</v>
      </c>
      <c r="Q1956" s="11" t="s">
        <v>52</v>
      </c>
      <c r="R1956" s="11" t="s">
        <v>53</v>
      </c>
      <c r="S1956" s="11" t="s">
        <v>54</v>
      </c>
      <c r="T1956" s="11" t="s">
        <v>55</v>
      </c>
      <c r="U1956" s="11" t="s">
        <v>47</v>
      </c>
      <c r="V1956" s="11"/>
      <c r="W1956" s="11"/>
      <c r="X1956" s="11"/>
      <c r="Y1956" s="11"/>
      <c r="Z1956" s="11"/>
      <c r="AA1956" s="11"/>
      <c r="AB1956" s="11"/>
      <c r="AC1956" s="11"/>
      <c r="AD1956" s="11"/>
      <c r="AE1956" s="11"/>
      <c r="AF1956" s="12">
        <f>ROUNDUP(SUM(VLOOKUP(G1956,'Pontuação'!A$2:B$11,2,FALSE),VLOOKUP(E1956,'Pontuação'!C$2:D$11,2,FALSE),VLOOKUP(I1956,'Pontuação'!I$2:J$11,2,FALSE),VLOOKUP(K1956,'Pontuação'!G$2:H$11,2,FALSE),VLOOKUP(H1956,'Pontuação'!E$2:F$11,2,FALSE),VLOOKUP(M1956,'Pontuação'!K$2:L$11,2,FALSE)),0)</f>
        <v>1150</v>
      </c>
      <c r="AG1956" s="12">
        <f t="shared" si="1"/>
        <v>115</v>
      </c>
      <c r="AH1956" s="12" t="str">
        <f t="array" ref="AH1956">IFERROR(INDEX('Pontuação'!G$13:G$191, MATCH(AG1956, 'Pontuação'!F$14:F$191, 0)), "Faixa Indefinida")</f>
        <v>B</v>
      </c>
      <c r="AI1956" s="12">
        <f t="shared" si="2"/>
        <v>0</v>
      </c>
      <c r="AJ1956" s="12">
        <f t="shared" si="3"/>
        <v>1</v>
      </c>
      <c r="AK1956" s="12">
        <f t="shared" si="4"/>
        <v>0</v>
      </c>
      <c r="AL1956" s="12">
        <f t="shared" si="5"/>
        <v>0</v>
      </c>
      <c r="AM1956" s="11"/>
      <c r="AN1956" s="13">
        <v>0.3076490294184903</v>
      </c>
      <c r="AO1956" s="11" t="s">
        <v>124</v>
      </c>
      <c r="AP1956" s="14">
        <v>45931.447850717595</v>
      </c>
    </row>
    <row r="1957">
      <c r="A1957" s="8">
        <v>45926.652349537035</v>
      </c>
      <c r="B1957" s="9" t="s">
        <v>4015</v>
      </c>
      <c r="C1957" s="9" t="s">
        <v>4016</v>
      </c>
      <c r="D1957" s="10">
        <v>5.51194706673E12</v>
      </c>
      <c r="E1957" s="9" t="s">
        <v>43</v>
      </c>
      <c r="F1957" s="9"/>
      <c r="G1957" s="9" t="s">
        <v>60</v>
      </c>
      <c r="H1957" s="9" t="s">
        <v>45</v>
      </c>
      <c r="I1957" s="9" t="s">
        <v>78</v>
      </c>
      <c r="J1957" s="9" t="s">
        <v>47</v>
      </c>
      <c r="K1957" s="9" t="s">
        <v>47</v>
      </c>
      <c r="L1957" s="9" t="s">
        <v>47</v>
      </c>
      <c r="M1957" s="9" t="s">
        <v>48</v>
      </c>
      <c r="N1957" s="9" t="s">
        <v>79</v>
      </c>
      <c r="O1957" s="9" t="s">
        <v>64</v>
      </c>
      <c r="P1957" s="11" t="s">
        <v>51</v>
      </c>
      <c r="Q1957" s="11" t="s">
        <v>147</v>
      </c>
      <c r="R1957" s="11" t="s">
        <v>107</v>
      </c>
      <c r="S1957" s="11" t="s">
        <v>148</v>
      </c>
      <c r="T1957" s="11" t="s">
        <v>65</v>
      </c>
      <c r="U1957" s="11" t="s">
        <v>56</v>
      </c>
      <c r="V1957" s="11"/>
      <c r="W1957" s="11"/>
      <c r="X1957" s="11"/>
      <c r="Y1957" s="11"/>
      <c r="Z1957" s="11"/>
      <c r="AA1957" s="11"/>
      <c r="AB1957" s="11"/>
      <c r="AC1957" s="11"/>
      <c r="AD1957" s="11"/>
      <c r="AE1957" s="11"/>
      <c r="AF1957" s="12">
        <f>ROUNDUP(SUM(VLOOKUP(G1957,'Pontuação'!A$2:B$11,2,FALSE),VLOOKUP(E1957,'Pontuação'!C$2:D$11,2,FALSE),VLOOKUP(I1957,'Pontuação'!I$2:J$11,2,FALSE),VLOOKUP(K1957,'Pontuação'!G$2:H$11,2,FALSE),VLOOKUP(H1957,'Pontuação'!E$2:F$11,2,FALSE),VLOOKUP(M1957,'Pontuação'!K$2:L$11,2,FALSE)),0)</f>
        <v>1250</v>
      </c>
      <c r="AG1957" s="12">
        <f t="shared" si="1"/>
        <v>125</v>
      </c>
      <c r="AH1957" s="12" t="str">
        <f t="array" ref="AH1957">IFERROR(INDEX('Pontuação'!G$13:G$191, MATCH(AG1957, 'Pontuação'!F$14:F$191, 0)), "Faixa Indefinida")</f>
        <v>A</v>
      </c>
      <c r="AI1957" s="12">
        <f t="shared" si="2"/>
        <v>1</v>
      </c>
      <c r="AJ1957" s="12">
        <f t="shared" si="3"/>
        <v>0</v>
      </c>
      <c r="AK1957" s="12">
        <f t="shared" si="4"/>
        <v>0</v>
      </c>
      <c r="AL1957" s="12">
        <f t="shared" si="5"/>
        <v>0</v>
      </c>
      <c r="AM1957" s="11"/>
      <c r="AN1957" s="13">
        <v>0.37393989971012537</v>
      </c>
      <c r="AO1957" s="11" t="s">
        <v>134</v>
      </c>
      <c r="AP1957" s="14">
        <v>45931.447850717595</v>
      </c>
    </row>
    <row r="1958">
      <c r="A1958" s="8">
        <v>45926.653495370374</v>
      </c>
      <c r="B1958" s="9" t="s">
        <v>4017</v>
      </c>
      <c r="C1958" s="9" t="s">
        <v>4018</v>
      </c>
      <c r="D1958" s="10">
        <v>5.583991196407E12</v>
      </c>
      <c r="E1958" s="9" t="s">
        <v>75</v>
      </c>
      <c r="F1958" s="9"/>
      <c r="G1958" s="9" t="s">
        <v>60</v>
      </c>
      <c r="H1958" s="9" t="s">
        <v>87</v>
      </c>
      <c r="I1958" s="9" t="s">
        <v>106</v>
      </c>
      <c r="J1958" s="9" t="s">
        <v>47</v>
      </c>
      <c r="K1958" s="9" t="s">
        <v>47</v>
      </c>
      <c r="L1958" s="9" t="s">
        <v>48</v>
      </c>
      <c r="M1958" s="9" t="s">
        <v>47</v>
      </c>
      <c r="N1958" s="9" t="s">
        <v>63</v>
      </c>
      <c r="O1958" s="9" t="s">
        <v>70</v>
      </c>
      <c r="P1958" s="11" t="s">
        <v>51</v>
      </c>
      <c r="Q1958" s="11" t="s">
        <v>141</v>
      </c>
      <c r="R1958" s="11" t="s">
        <v>90</v>
      </c>
      <c r="S1958" s="11" t="s">
        <v>54</v>
      </c>
      <c r="T1958" s="11" t="s">
        <v>55</v>
      </c>
      <c r="U1958" s="11" t="s">
        <v>47</v>
      </c>
      <c r="V1958" s="11"/>
      <c r="W1958" s="11"/>
      <c r="X1958" s="11"/>
      <c r="Y1958" s="11"/>
      <c r="Z1958" s="11"/>
      <c r="AA1958" s="11"/>
      <c r="AB1958" s="11"/>
      <c r="AC1958" s="11"/>
      <c r="AD1958" s="11"/>
      <c r="AE1958" s="11"/>
      <c r="AF1958" s="12">
        <f>ROUNDUP(SUM(VLOOKUP(G1958,'Pontuação'!A$2:B$11,2,FALSE),VLOOKUP(E1958,'Pontuação'!C$2:D$11,2,FALSE),VLOOKUP(I1958,'Pontuação'!I$2:J$11,2,FALSE),VLOOKUP(K1958,'Pontuação'!G$2:H$11,2,FALSE),VLOOKUP(H1958,'Pontuação'!E$2:F$11,2,FALSE),VLOOKUP(M1958,'Pontuação'!K$2:L$11,2,FALSE)),0)</f>
        <v>957</v>
      </c>
      <c r="AG1958" s="12">
        <f t="shared" si="1"/>
        <v>96</v>
      </c>
      <c r="AH1958" s="12" t="str">
        <f t="array" ref="AH1958">IFERROR(INDEX('Pontuação'!G$13:G$191, MATCH(AG1958, 'Pontuação'!F$14:F$191, 0)), "Faixa Indefinida")</f>
        <v>C</v>
      </c>
      <c r="AI1958" s="12">
        <f t="shared" si="2"/>
        <v>0</v>
      </c>
      <c r="AJ1958" s="12">
        <f t="shared" si="3"/>
        <v>0</v>
      </c>
      <c r="AK1958" s="12">
        <f t="shared" si="4"/>
        <v>1</v>
      </c>
      <c r="AL1958" s="12">
        <f t="shared" si="5"/>
        <v>0</v>
      </c>
      <c r="AM1958" s="11"/>
      <c r="AN1958" s="13">
        <v>0.19416645239646826</v>
      </c>
      <c r="AO1958" s="11" t="s">
        <v>162</v>
      </c>
      <c r="AP1958" s="14">
        <v>45931.447850717595</v>
      </c>
    </row>
    <row r="1959">
      <c r="A1959" s="8">
        <v>45926.65666666667</v>
      </c>
      <c r="B1959" s="9" t="s">
        <v>4019</v>
      </c>
      <c r="C1959" s="9" t="s">
        <v>4020</v>
      </c>
      <c r="D1959" s="10">
        <v>5.543996922879E12</v>
      </c>
      <c r="E1959" s="9" t="s">
        <v>43</v>
      </c>
      <c r="F1959" s="9"/>
      <c r="G1959" s="9" t="s">
        <v>44</v>
      </c>
      <c r="H1959" s="9" t="s">
        <v>61</v>
      </c>
      <c r="I1959" s="9" t="s">
        <v>62</v>
      </c>
      <c r="J1959" s="9" t="s">
        <v>48</v>
      </c>
      <c r="K1959" s="9" t="s">
        <v>47</v>
      </c>
      <c r="L1959" s="9" t="s">
        <v>47</v>
      </c>
      <c r="M1959" s="9" t="s">
        <v>48</v>
      </c>
      <c r="N1959" s="9" t="s">
        <v>79</v>
      </c>
      <c r="O1959" s="9" t="s">
        <v>50</v>
      </c>
      <c r="P1959" s="11" t="s">
        <v>51</v>
      </c>
      <c r="Q1959" s="11" t="s">
        <v>89</v>
      </c>
      <c r="R1959" s="11" t="s">
        <v>90</v>
      </c>
      <c r="S1959" s="11" t="s">
        <v>54</v>
      </c>
      <c r="T1959" s="11" t="s">
        <v>55</v>
      </c>
      <c r="U1959" s="11" t="s">
        <v>56</v>
      </c>
      <c r="V1959" s="11"/>
      <c r="W1959" s="11"/>
      <c r="X1959" s="11"/>
      <c r="Y1959" s="11"/>
      <c r="Z1959" s="11"/>
      <c r="AA1959" s="11"/>
      <c r="AB1959" s="11"/>
      <c r="AC1959" s="11"/>
      <c r="AD1959" s="11"/>
      <c r="AE1959" s="11"/>
      <c r="AF1959" s="12">
        <v>1232.0</v>
      </c>
      <c r="AG1959" s="12">
        <f t="shared" si="1"/>
        <v>123</v>
      </c>
      <c r="AH1959" s="12" t="str">
        <f t="array" ref="AH1959">IFERROR(INDEX('Pontuação'!G$13:G$191, MATCH(AG1959, 'Pontuação'!F$14:F$191, 0)), "Faixa Indefinida")</f>
        <v>A</v>
      </c>
      <c r="AI1959" s="12">
        <f t="shared" si="2"/>
        <v>1</v>
      </c>
      <c r="AJ1959" s="12">
        <f t="shared" si="3"/>
        <v>0</v>
      </c>
      <c r="AK1959" s="12">
        <f t="shared" si="4"/>
        <v>0</v>
      </c>
      <c r="AL1959" s="12">
        <f t="shared" si="5"/>
        <v>0</v>
      </c>
      <c r="AM1959" s="11"/>
      <c r="AN1959" s="13">
        <v>0.39725348443206476</v>
      </c>
      <c r="AO1959" s="11" t="s">
        <v>134</v>
      </c>
      <c r="AP1959" s="14">
        <v>45931.447850717595</v>
      </c>
    </row>
    <row r="1960">
      <c r="A1960" s="8">
        <v>45926.65840277778</v>
      </c>
      <c r="B1960" s="9" t="s">
        <v>4021</v>
      </c>
      <c r="C1960" s="9" t="s">
        <v>4022</v>
      </c>
      <c r="D1960" s="10">
        <v>5.555984701021E12</v>
      </c>
      <c r="E1960" s="9" t="s">
        <v>43</v>
      </c>
      <c r="F1960" s="9"/>
      <c r="G1960" s="9" t="s">
        <v>69</v>
      </c>
      <c r="H1960" s="9" t="s">
        <v>45</v>
      </c>
      <c r="I1960" s="9" t="s">
        <v>106</v>
      </c>
      <c r="J1960" s="9" t="s">
        <v>48</v>
      </c>
      <c r="K1960" s="9" t="s">
        <v>47</v>
      </c>
      <c r="L1960" s="9" t="s">
        <v>48</v>
      </c>
      <c r="M1960" s="9" t="s">
        <v>48</v>
      </c>
      <c r="N1960" s="9" t="s">
        <v>94</v>
      </c>
      <c r="O1960" s="9" t="s">
        <v>95</v>
      </c>
      <c r="P1960" s="11" t="s">
        <v>51</v>
      </c>
      <c r="Q1960" s="11" t="s">
        <v>71</v>
      </c>
      <c r="R1960" s="11" t="s">
        <v>107</v>
      </c>
      <c r="S1960" s="11" t="s">
        <v>72</v>
      </c>
      <c r="T1960" s="11" t="s">
        <v>55</v>
      </c>
      <c r="U1960" s="11" t="s">
        <v>56</v>
      </c>
      <c r="V1960" s="11"/>
      <c r="W1960" s="11"/>
      <c r="X1960" s="11"/>
      <c r="Y1960" s="11"/>
      <c r="Z1960" s="11"/>
      <c r="AA1960" s="11"/>
      <c r="AB1960" s="11"/>
      <c r="AC1960" s="11"/>
      <c r="AD1960" s="11"/>
      <c r="AE1960" s="11"/>
      <c r="AF1960" s="12">
        <f>ROUNDUP(SUM(VLOOKUP(G1960,'Pontuação'!A$2:B$11,2,FALSE),VLOOKUP(E1960,'Pontuação'!C$2:D$11,2,FALSE),VLOOKUP(I1960,'Pontuação'!I$2:J$11,2,FALSE),VLOOKUP(K1960,'Pontuação'!G$2:H$11,2,FALSE),VLOOKUP(H1960,'Pontuação'!E$2:F$11,2,FALSE),VLOOKUP(M1960,'Pontuação'!K$2:L$11,2,FALSE)),0)</f>
        <v>1085</v>
      </c>
      <c r="AG1960" s="12">
        <f t="shared" si="1"/>
        <v>109</v>
      </c>
      <c r="AH1960" s="12" t="str">
        <f t="array" ref="AH1960">IFERROR(INDEX('Pontuação'!G$13:G$191, MATCH(AG1960, 'Pontuação'!F$14:F$191, 0)), "Faixa Indefinida")</f>
        <v>B</v>
      </c>
      <c r="AI1960" s="12">
        <f t="shared" si="2"/>
        <v>0</v>
      </c>
      <c r="AJ1960" s="12">
        <f t="shared" si="3"/>
        <v>1</v>
      </c>
      <c r="AK1960" s="12">
        <f t="shared" si="4"/>
        <v>0</v>
      </c>
      <c r="AL1960" s="12">
        <f t="shared" si="5"/>
        <v>0</v>
      </c>
      <c r="AM1960" s="11"/>
      <c r="AN1960" s="13">
        <v>0.45195465140530905</v>
      </c>
      <c r="AO1960" s="11" t="s">
        <v>151</v>
      </c>
      <c r="AP1960" s="14">
        <v>45931.447850717595</v>
      </c>
    </row>
    <row r="1961">
      <c r="A1961" s="8">
        <v>45926.65856481482</v>
      </c>
      <c r="B1961" s="9" t="s">
        <v>4023</v>
      </c>
      <c r="C1961" s="9" t="s">
        <v>4024</v>
      </c>
      <c r="D1961" s="10">
        <v>5.516991278772E12</v>
      </c>
      <c r="E1961" s="9" t="s">
        <v>75</v>
      </c>
      <c r="F1961" s="9"/>
      <c r="G1961" s="9" t="s">
        <v>170</v>
      </c>
      <c r="H1961" s="9" t="s">
        <v>157</v>
      </c>
      <c r="I1961" s="9" t="s">
        <v>78</v>
      </c>
      <c r="J1961" s="9" t="s">
        <v>48</v>
      </c>
      <c r="K1961" s="9" t="s">
        <v>47</v>
      </c>
      <c r="L1961" s="9" t="s">
        <v>48</v>
      </c>
      <c r="M1961" s="9" t="s">
        <v>47</v>
      </c>
      <c r="N1961" s="9" t="s">
        <v>63</v>
      </c>
      <c r="O1961" s="9" t="s">
        <v>70</v>
      </c>
      <c r="P1961" s="11" t="s">
        <v>51</v>
      </c>
      <c r="Q1961" s="11" t="s">
        <v>137</v>
      </c>
      <c r="R1961" s="11" t="s">
        <v>90</v>
      </c>
      <c r="S1961" s="11" t="s">
        <v>72</v>
      </c>
      <c r="T1961" s="11" t="s">
        <v>65</v>
      </c>
      <c r="U1961" s="11" t="s">
        <v>47</v>
      </c>
      <c r="V1961" s="11"/>
      <c r="W1961" s="11"/>
      <c r="X1961" s="11"/>
      <c r="Y1961" s="11"/>
      <c r="Z1961" s="11"/>
      <c r="AA1961" s="11"/>
      <c r="AB1961" s="11"/>
      <c r="AC1961" s="11"/>
      <c r="AD1961" s="11"/>
      <c r="AE1961" s="11"/>
      <c r="AF1961" s="12">
        <f>ROUNDUP(SUM(VLOOKUP(G1961,'Pontuação'!A$2:B$11,2,FALSE),VLOOKUP(E1961,'Pontuação'!C$2:D$11,2,FALSE),VLOOKUP(I1961,'Pontuação'!I$2:J$11,2,FALSE),VLOOKUP(K1961,'Pontuação'!G$2:H$11,2,FALSE),VLOOKUP(H1961,'Pontuação'!E$2:F$11,2,FALSE),VLOOKUP(M1961,'Pontuação'!K$2:L$11,2,FALSE)),0)</f>
        <v>810</v>
      </c>
      <c r="AG1961" s="12">
        <f t="shared" si="1"/>
        <v>81</v>
      </c>
      <c r="AH1961" s="12" t="str">
        <f t="array" ref="AH1961">IFERROR(INDEX('Pontuação'!G$13:G$191, MATCH(AG1961, 'Pontuação'!F$14:F$191, 0)), "Faixa Indefinida")</f>
        <v>D</v>
      </c>
      <c r="AI1961" s="12">
        <f t="shared" si="2"/>
        <v>0</v>
      </c>
      <c r="AJ1961" s="12">
        <f t="shared" si="3"/>
        <v>0</v>
      </c>
      <c r="AK1961" s="12">
        <f t="shared" si="4"/>
        <v>0</v>
      </c>
      <c r="AL1961" s="12">
        <f t="shared" si="5"/>
        <v>1</v>
      </c>
      <c r="AM1961" s="11"/>
      <c r="AN1961" s="13">
        <v>0.08617707531757729</v>
      </c>
      <c r="AO1961" s="11" t="s">
        <v>99</v>
      </c>
      <c r="AP1961" s="14">
        <v>45931.447850717595</v>
      </c>
    </row>
    <row r="1962">
      <c r="A1962" s="8">
        <v>45926.65866898148</v>
      </c>
      <c r="B1962" s="9" t="s">
        <v>4025</v>
      </c>
      <c r="C1962" s="9" t="s">
        <v>4026</v>
      </c>
      <c r="D1962" s="10">
        <v>5.555659847879E12</v>
      </c>
      <c r="E1962" s="9" t="s">
        <v>43</v>
      </c>
      <c r="F1962" s="9"/>
      <c r="G1962" s="9" t="s">
        <v>69</v>
      </c>
      <c r="H1962" s="9" t="s">
        <v>61</v>
      </c>
      <c r="I1962" s="9" t="s">
        <v>78</v>
      </c>
      <c r="J1962" s="9" t="s">
        <v>48</v>
      </c>
      <c r="K1962" s="9" t="s">
        <v>47</v>
      </c>
      <c r="L1962" s="9" t="s">
        <v>48</v>
      </c>
      <c r="M1962" s="9" t="s">
        <v>47</v>
      </c>
      <c r="N1962" s="9" t="s">
        <v>49</v>
      </c>
      <c r="O1962" s="9" t="s">
        <v>95</v>
      </c>
      <c r="P1962" s="11" t="s">
        <v>51</v>
      </c>
      <c r="Q1962" s="11" t="s">
        <v>115</v>
      </c>
      <c r="R1962" s="11" t="s">
        <v>53</v>
      </c>
      <c r="S1962" s="11" t="s">
        <v>54</v>
      </c>
      <c r="T1962" s="11" t="s">
        <v>65</v>
      </c>
      <c r="U1962" s="11" t="s">
        <v>56</v>
      </c>
      <c r="V1962" s="11"/>
      <c r="W1962" s="11"/>
      <c r="X1962" s="11"/>
      <c r="Y1962" s="11"/>
      <c r="Z1962" s="11"/>
      <c r="AA1962" s="11"/>
      <c r="AB1962" s="11"/>
      <c r="AC1962" s="11"/>
      <c r="AD1962" s="11"/>
      <c r="AE1962" s="11"/>
      <c r="AF1962" s="12">
        <f>ROUNDUP(SUM(VLOOKUP(G1962,'Pontuação'!A$2:B$11,2,FALSE),VLOOKUP(E1962,'Pontuação'!C$2:D$11,2,FALSE),VLOOKUP(I1962,'Pontuação'!I$2:J$11,2,FALSE),VLOOKUP(K1962,'Pontuação'!G$2:H$11,2,FALSE),VLOOKUP(H1962,'Pontuação'!E$2:F$11,2,FALSE),VLOOKUP(M1962,'Pontuação'!K$2:L$11,2,FALSE)),0)</f>
        <v>893</v>
      </c>
      <c r="AG1962" s="12">
        <f t="shared" si="1"/>
        <v>89</v>
      </c>
      <c r="AH1962" s="12" t="str">
        <f t="array" ref="AH1962">IFERROR(INDEX('Pontuação'!G$13:G$191, MATCH(AG1962, 'Pontuação'!F$14:F$191, 0)), "Faixa Indefinida")</f>
        <v>C</v>
      </c>
      <c r="AI1962" s="12">
        <f t="shared" si="2"/>
        <v>0</v>
      </c>
      <c r="AJ1962" s="12">
        <f t="shared" si="3"/>
        <v>0</v>
      </c>
      <c r="AK1962" s="12">
        <f t="shared" si="4"/>
        <v>1</v>
      </c>
      <c r="AL1962" s="12">
        <f t="shared" si="5"/>
        <v>0</v>
      </c>
      <c r="AM1962" s="11"/>
      <c r="AN1962" s="13">
        <v>0.31969724061339233</v>
      </c>
      <c r="AO1962" s="11" t="s">
        <v>124</v>
      </c>
      <c r="AP1962" s="14">
        <v>45931.447850717595</v>
      </c>
    </row>
    <row r="1963">
      <c r="A1963" s="8">
        <v>45926.65880787037</v>
      </c>
      <c r="B1963" s="9" t="s">
        <v>4027</v>
      </c>
      <c r="C1963" s="9" t="s">
        <v>4028</v>
      </c>
      <c r="D1963" s="10">
        <v>5.511981982906E12</v>
      </c>
      <c r="E1963" s="9" t="s">
        <v>75</v>
      </c>
      <c r="F1963" s="9"/>
      <c r="G1963" s="9" t="s">
        <v>44</v>
      </c>
      <c r="H1963" s="9" t="s">
        <v>87</v>
      </c>
      <c r="I1963" s="9" t="s">
        <v>88</v>
      </c>
      <c r="J1963" s="9" t="s">
        <v>47</v>
      </c>
      <c r="K1963" s="9" t="s">
        <v>48</v>
      </c>
      <c r="L1963" s="9" t="s">
        <v>48</v>
      </c>
      <c r="M1963" s="9" t="s">
        <v>48</v>
      </c>
      <c r="N1963" s="9" t="s">
        <v>63</v>
      </c>
      <c r="O1963" s="9" t="s">
        <v>70</v>
      </c>
      <c r="P1963" s="11" t="s">
        <v>51</v>
      </c>
      <c r="Q1963" s="11" t="s">
        <v>154</v>
      </c>
      <c r="R1963" s="11" t="s">
        <v>107</v>
      </c>
      <c r="S1963" s="11" t="s">
        <v>72</v>
      </c>
      <c r="T1963" s="11" t="s">
        <v>55</v>
      </c>
      <c r="U1963" s="11" t="s">
        <v>56</v>
      </c>
      <c r="V1963" s="11"/>
      <c r="W1963" s="11"/>
      <c r="X1963" s="11"/>
      <c r="Y1963" s="11"/>
      <c r="Z1963" s="11"/>
      <c r="AA1963" s="11"/>
      <c r="AB1963" s="11"/>
      <c r="AC1963" s="11"/>
      <c r="AD1963" s="11"/>
      <c r="AE1963" s="11"/>
      <c r="AF1963" s="12">
        <f>ROUNDUP(SUM(VLOOKUP(G1963,'Pontuação'!A$2:B$11,2,FALSE),VLOOKUP(E1963,'Pontuação'!C$2:D$11,2,FALSE),VLOOKUP(I1963,'Pontuação'!I$2:J$11,2,FALSE),VLOOKUP(K1963,'Pontuação'!G$2:H$11,2,FALSE),VLOOKUP(H1963,'Pontuação'!E$2:F$11,2,FALSE),VLOOKUP(M1963,'Pontuação'!K$2:L$11,2,FALSE)),0)</f>
        <v>1091</v>
      </c>
      <c r="AG1963" s="12">
        <f t="shared" si="1"/>
        <v>109</v>
      </c>
      <c r="AH1963" s="12" t="str">
        <f t="array" ref="AH1963">IFERROR(INDEX('Pontuação'!G$13:G$191, MATCH(AG1963, 'Pontuação'!F$14:F$191, 0)), "Faixa Indefinida")</f>
        <v>B</v>
      </c>
      <c r="AI1963" s="12">
        <f t="shared" si="2"/>
        <v>0</v>
      </c>
      <c r="AJ1963" s="12">
        <f t="shared" si="3"/>
        <v>1</v>
      </c>
      <c r="AK1963" s="12">
        <f t="shared" si="4"/>
        <v>0</v>
      </c>
      <c r="AL1963" s="12">
        <f t="shared" si="5"/>
        <v>0</v>
      </c>
      <c r="AM1963" s="11"/>
      <c r="AN1963" s="13">
        <v>0.3042291223726922</v>
      </c>
      <c r="AO1963" s="11" t="s">
        <v>124</v>
      </c>
      <c r="AP1963" s="14">
        <v>45931.447850717595</v>
      </c>
    </row>
    <row r="1964">
      <c r="A1964" s="8">
        <v>45926.659895833334</v>
      </c>
      <c r="B1964" s="9" t="s">
        <v>4029</v>
      </c>
      <c r="C1964" s="9" t="s">
        <v>4030</v>
      </c>
      <c r="D1964" s="10">
        <v>5.547988876225E12</v>
      </c>
      <c r="E1964" s="9" t="s">
        <v>43</v>
      </c>
      <c r="F1964" s="9"/>
      <c r="G1964" s="9" t="s">
        <v>69</v>
      </c>
      <c r="H1964" s="9" t="s">
        <v>61</v>
      </c>
      <c r="I1964" s="9" t="s">
        <v>106</v>
      </c>
      <c r="J1964" s="9" t="s">
        <v>48</v>
      </c>
      <c r="K1964" s="9" t="s">
        <v>47</v>
      </c>
      <c r="L1964" s="9" t="s">
        <v>48</v>
      </c>
      <c r="M1964" s="9" t="s">
        <v>48</v>
      </c>
      <c r="N1964" s="9" t="s">
        <v>63</v>
      </c>
      <c r="O1964" s="9" t="s">
        <v>50</v>
      </c>
      <c r="P1964" s="11" t="s">
        <v>51</v>
      </c>
      <c r="Q1964" s="11" t="s">
        <v>137</v>
      </c>
      <c r="R1964" s="11" t="s">
        <v>107</v>
      </c>
      <c r="S1964" s="11" t="s">
        <v>72</v>
      </c>
      <c r="T1964" s="11" t="s">
        <v>65</v>
      </c>
      <c r="U1964" s="11" t="s">
        <v>56</v>
      </c>
      <c r="V1964" s="11"/>
      <c r="W1964" s="11"/>
      <c r="X1964" s="11"/>
      <c r="Y1964" s="11"/>
      <c r="Z1964" s="11"/>
      <c r="AA1964" s="11"/>
      <c r="AB1964" s="11"/>
      <c r="AC1964" s="11"/>
      <c r="AD1964" s="11"/>
      <c r="AE1964" s="11"/>
      <c r="AF1964" s="12">
        <f>ROUNDUP(SUM(VLOOKUP(G1964,'Pontuação'!A$2:B$11,2,FALSE),VLOOKUP(E1964,'Pontuação'!C$2:D$11,2,FALSE),VLOOKUP(I1964,'Pontuação'!I$2:J$11,2,FALSE),VLOOKUP(K1964,'Pontuação'!G$2:H$11,2,FALSE),VLOOKUP(H1964,'Pontuação'!E$2:F$11,2,FALSE),VLOOKUP(M1964,'Pontuação'!K$2:L$11,2,FALSE)),0)</f>
        <v>1006</v>
      </c>
      <c r="AG1964" s="12">
        <f t="shared" si="1"/>
        <v>101</v>
      </c>
      <c r="AH1964" s="12" t="str">
        <f t="array" ref="AH1964">IFERROR(INDEX('Pontuação'!G$13:G$191, MATCH(AG1964, 'Pontuação'!F$14:F$191, 0)), "Faixa Indefinida")</f>
        <v>C</v>
      </c>
      <c r="AI1964" s="12">
        <f t="shared" si="2"/>
        <v>0</v>
      </c>
      <c r="AJ1964" s="12">
        <f t="shared" si="3"/>
        <v>0</v>
      </c>
      <c r="AK1964" s="12">
        <f t="shared" si="4"/>
        <v>1</v>
      </c>
      <c r="AL1964" s="12">
        <f t="shared" si="5"/>
        <v>0</v>
      </c>
      <c r="AM1964" s="11"/>
      <c r="AN1964" s="13">
        <v>0.58109119532671</v>
      </c>
      <c r="AO1964" s="11" t="s">
        <v>57</v>
      </c>
      <c r="AP1964" s="14">
        <v>45931.447850717595</v>
      </c>
    </row>
    <row r="1965">
      <c r="A1965" s="8">
        <v>45926.661678240744</v>
      </c>
      <c r="B1965" s="9" t="s">
        <v>4031</v>
      </c>
      <c r="C1965" s="9" t="s">
        <v>4032</v>
      </c>
      <c r="D1965" s="10">
        <v>5.521964451558E12</v>
      </c>
      <c r="E1965" s="9" t="s">
        <v>43</v>
      </c>
      <c r="F1965" s="9"/>
      <c r="G1965" s="9" t="s">
        <v>76</v>
      </c>
      <c r="H1965" s="9" t="s">
        <v>45</v>
      </c>
      <c r="I1965" s="9" t="s">
        <v>78</v>
      </c>
      <c r="J1965" s="9" t="s">
        <v>48</v>
      </c>
      <c r="K1965" s="9" t="s">
        <v>48</v>
      </c>
      <c r="L1965" s="9" t="s">
        <v>48</v>
      </c>
      <c r="M1965" s="9" t="s">
        <v>48</v>
      </c>
      <c r="N1965" s="9" t="s">
        <v>49</v>
      </c>
      <c r="O1965" s="9" t="s">
        <v>50</v>
      </c>
      <c r="P1965" s="11" t="s">
        <v>51</v>
      </c>
      <c r="Q1965" s="11" t="s">
        <v>71</v>
      </c>
      <c r="R1965" s="11" t="s">
        <v>90</v>
      </c>
      <c r="S1965" s="11" t="s">
        <v>138</v>
      </c>
      <c r="T1965" s="11" t="s">
        <v>55</v>
      </c>
      <c r="U1965" s="11" t="s">
        <v>56</v>
      </c>
      <c r="V1965" s="11"/>
      <c r="W1965" s="11"/>
      <c r="X1965" s="11"/>
      <c r="Y1965" s="11"/>
      <c r="Z1965" s="11"/>
      <c r="AA1965" s="11"/>
      <c r="AB1965" s="11"/>
      <c r="AC1965" s="11"/>
      <c r="AD1965" s="11"/>
      <c r="AE1965" s="11"/>
      <c r="AF1965" s="12">
        <f>ROUNDUP(SUM(VLOOKUP(G1965,'Pontuação'!A$2:B$11,2,FALSE),VLOOKUP(E1965,'Pontuação'!C$2:D$11,2,FALSE),VLOOKUP(I1965,'Pontuação'!I$2:J$11,2,FALSE),VLOOKUP(K1965,'Pontuação'!G$2:H$11,2,FALSE),VLOOKUP(H1965,'Pontuação'!E$2:F$11,2,FALSE),VLOOKUP(M1965,'Pontuação'!K$2:L$11,2,FALSE)),0)</f>
        <v>1351</v>
      </c>
      <c r="AG1965" s="12">
        <f t="shared" si="1"/>
        <v>135</v>
      </c>
      <c r="AH1965" s="12" t="str">
        <f t="array" ref="AH1965">IFERROR(INDEX('Pontuação'!G$13:G$191, MATCH(AG1965, 'Pontuação'!F$14:F$191, 0)), "Faixa Indefinida")</f>
        <v>A</v>
      </c>
      <c r="AI1965" s="12">
        <f t="shared" si="2"/>
        <v>1</v>
      </c>
      <c r="AJ1965" s="12">
        <f t="shared" si="3"/>
        <v>0</v>
      </c>
      <c r="AK1965" s="12">
        <f t="shared" si="4"/>
        <v>0</v>
      </c>
      <c r="AL1965" s="12">
        <f t="shared" si="5"/>
        <v>0</v>
      </c>
      <c r="AM1965" s="11"/>
      <c r="AN1965" s="13">
        <v>0.35542939857016537</v>
      </c>
      <c r="AO1965" s="11" t="s">
        <v>66</v>
      </c>
      <c r="AP1965" s="14">
        <v>45931.447850717595</v>
      </c>
    </row>
    <row r="1966">
      <c r="A1966" s="8">
        <v>45926.66195601852</v>
      </c>
      <c r="B1966" s="9" t="s">
        <v>4033</v>
      </c>
      <c r="C1966" s="9" t="s">
        <v>4034</v>
      </c>
      <c r="D1966" s="10">
        <v>5.551993285111E12</v>
      </c>
      <c r="E1966" s="9" t="s">
        <v>43</v>
      </c>
      <c r="F1966" s="9"/>
      <c r="G1966" s="9" t="s">
        <v>69</v>
      </c>
      <c r="H1966" s="9" t="s">
        <v>61</v>
      </c>
      <c r="I1966" s="9" t="s">
        <v>106</v>
      </c>
      <c r="J1966" s="9" t="s">
        <v>47</v>
      </c>
      <c r="K1966" s="9" t="s">
        <v>47</v>
      </c>
      <c r="L1966" s="9" t="s">
        <v>48</v>
      </c>
      <c r="M1966" s="9" t="s">
        <v>48</v>
      </c>
      <c r="N1966" s="9" t="s">
        <v>63</v>
      </c>
      <c r="O1966" s="9" t="s">
        <v>64</v>
      </c>
      <c r="P1966" s="11" t="s">
        <v>80</v>
      </c>
      <c r="Q1966" s="11" t="s">
        <v>81</v>
      </c>
      <c r="R1966" s="11" t="s">
        <v>82</v>
      </c>
      <c r="S1966" s="11">
        <v>7.50940275529E11</v>
      </c>
      <c r="T1966" s="11" t="s">
        <v>477</v>
      </c>
      <c r="U1966" s="11" t="s">
        <v>56</v>
      </c>
      <c r="V1966" s="11"/>
      <c r="W1966" s="11"/>
      <c r="X1966" s="11"/>
      <c r="Y1966" s="11"/>
      <c r="Z1966" s="11"/>
      <c r="AA1966" s="11"/>
      <c r="AB1966" s="11"/>
      <c r="AC1966" s="11"/>
      <c r="AD1966" s="11"/>
      <c r="AE1966" s="11"/>
      <c r="AF1966" s="12">
        <f>ROUNDUP(SUM(VLOOKUP(G1966,'Pontuação'!A$2:B$11,2,FALSE),VLOOKUP(E1966,'Pontuação'!C$2:D$11,2,FALSE),VLOOKUP(I1966,'Pontuação'!I$2:J$11,2,FALSE),VLOOKUP(K1966,'Pontuação'!G$2:H$11,2,FALSE),VLOOKUP(H1966,'Pontuação'!E$2:F$11,2,FALSE),VLOOKUP(M1966,'Pontuação'!K$2:L$11,2,FALSE)),0)</f>
        <v>1006</v>
      </c>
      <c r="AG1966" s="12">
        <f t="shared" si="1"/>
        <v>101</v>
      </c>
      <c r="AH1966" s="12" t="str">
        <f t="array" ref="AH1966">IFERROR(INDEX('Pontuação'!G$13:G$191, MATCH(AG1966, 'Pontuação'!F$14:F$191, 0)), "Faixa Indefinida")</f>
        <v>C</v>
      </c>
      <c r="AI1966" s="12">
        <f t="shared" si="2"/>
        <v>0</v>
      </c>
      <c r="AJ1966" s="12">
        <f t="shared" si="3"/>
        <v>0</v>
      </c>
      <c r="AK1966" s="12">
        <f t="shared" si="4"/>
        <v>1</v>
      </c>
      <c r="AL1966" s="12">
        <f t="shared" si="5"/>
        <v>0</v>
      </c>
      <c r="AM1966" s="11"/>
      <c r="AN1966" s="13">
        <v>0.3996706634092622</v>
      </c>
      <c r="AO1966" s="11" t="s">
        <v>134</v>
      </c>
      <c r="AP1966" s="14">
        <v>45931.447850717595</v>
      </c>
    </row>
    <row r="1967">
      <c r="A1967" s="8">
        <v>45926.66297453704</v>
      </c>
      <c r="B1967" s="9" t="s">
        <v>4035</v>
      </c>
      <c r="C1967" s="9" t="s">
        <v>4036</v>
      </c>
      <c r="D1967" s="10">
        <v>5.538991828906E12</v>
      </c>
      <c r="E1967" s="9" t="s">
        <v>43</v>
      </c>
      <c r="F1967" s="9"/>
      <c r="G1967" s="9" t="s">
        <v>144</v>
      </c>
      <c r="H1967" s="9" t="s">
        <v>77</v>
      </c>
      <c r="I1967" s="9" t="s">
        <v>88</v>
      </c>
      <c r="J1967" s="9" t="s">
        <v>47</v>
      </c>
      <c r="K1967" s="9" t="s">
        <v>47</v>
      </c>
      <c r="L1967" s="9" t="s">
        <v>48</v>
      </c>
      <c r="M1967" s="9" t="s">
        <v>47</v>
      </c>
      <c r="N1967" s="9" t="s">
        <v>63</v>
      </c>
      <c r="O1967" s="9" t="s">
        <v>64</v>
      </c>
      <c r="P1967" s="11" t="s">
        <v>51</v>
      </c>
      <c r="Q1967" s="11" t="s">
        <v>71</v>
      </c>
      <c r="R1967" s="11" t="s">
        <v>90</v>
      </c>
      <c r="S1967" s="11" t="s">
        <v>138</v>
      </c>
      <c r="T1967" s="11" t="s">
        <v>55</v>
      </c>
      <c r="U1967" s="11" t="s">
        <v>56</v>
      </c>
      <c r="V1967" s="11"/>
      <c r="W1967" s="11"/>
      <c r="X1967" s="11"/>
      <c r="Y1967" s="11"/>
      <c r="Z1967" s="11"/>
      <c r="AA1967" s="11"/>
      <c r="AB1967" s="11"/>
      <c r="AC1967" s="11"/>
      <c r="AD1967" s="11"/>
      <c r="AE1967" s="11"/>
      <c r="AF1967" s="12">
        <f>ROUNDUP(SUM(VLOOKUP(G1967,'Pontuação'!A$2:B$11,2,FALSE),VLOOKUP(E1967,'Pontuação'!C$2:D$11,2,FALSE),VLOOKUP(I1967,'Pontuação'!I$2:J$11,2,FALSE),VLOOKUP(K1967,'Pontuação'!G$2:H$11,2,FALSE),VLOOKUP(H1967,'Pontuação'!E$2:F$11,2,FALSE),VLOOKUP(M1967,'Pontuação'!K$2:L$11,2,FALSE)),0)</f>
        <v>874</v>
      </c>
      <c r="AG1967" s="12">
        <f t="shared" si="1"/>
        <v>87</v>
      </c>
      <c r="AH1967" s="12" t="str">
        <f t="array" ref="AH1967">IFERROR(INDEX('Pontuação'!G$13:G$191, MATCH(AG1967, 'Pontuação'!F$14:F$191, 0)), "Faixa Indefinida")</f>
        <v>D</v>
      </c>
      <c r="AI1967" s="12">
        <f t="shared" si="2"/>
        <v>0</v>
      </c>
      <c r="AJ1967" s="12">
        <f t="shared" si="3"/>
        <v>0</v>
      </c>
      <c r="AK1967" s="12">
        <f t="shared" si="4"/>
        <v>0</v>
      </c>
      <c r="AL1967" s="12">
        <f t="shared" si="5"/>
        <v>1</v>
      </c>
      <c r="AM1967" s="11"/>
      <c r="AN1967" s="13">
        <v>0.049754204687831836</v>
      </c>
      <c r="AO1967" s="11" t="s">
        <v>99</v>
      </c>
      <c r="AP1967" s="14">
        <v>45931.447850717595</v>
      </c>
    </row>
    <row r="1968">
      <c r="A1968" s="8">
        <v>45926.66693287037</v>
      </c>
      <c r="B1968" s="9" t="s">
        <v>4037</v>
      </c>
      <c r="C1968" s="9" t="s">
        <v>4038</v>
      </c>
      <c r="D1968" s="10">
        <v>5.555984044896E12</v>
      </c>
      <c r="E1968" s="9" t="s">
        <v>43</v>
      </c>
      <c r="F1968" s="9"/>
      <c r="G1968" s="9" t="s">
        <v>60</v>
      </c>
      <c r="H1968" s="9" t="s">
        <v>45</v>
      </c>
      <c r="I1968" s="9" t="s">
        <v>62</v>
      </c>
      <c r="J1968" s="9" t="s">
        <v>47</v>
      </c>
      <c r="K1968" s="9" t="s">
        <v>47</v>
      </c>
      <c r="L1968" s="9" t="s">
        <v>48</v>
      </c>
      <c r="M1968" s="9" t="s">
        <v>47</v>
      </c>
      <c r="N1968" s="9" t="s">
        <v>49</v>
      </c>
      <c r="O1968" s="9" t="s">
        <v>64</v>
      </c>
      <c r="P1968" s="11" t="s">
        <v>51</v>
      </c>
      <c r="Q1968" s="11" t="s">
        <v>115</v>
      </c>
      <c r="R1968" s="11" t="s">
        <v>53</v>
      </c>
      <c r="S1968" s="11" t="s">
        <v>54</v>
      </c>
      <c r="T1968" s="11" t="s">
        <v>55</v>
      </c>
      <c r="U1968" s="11" t="s">
        <v>56</v>
      </c>
      <c r="V1968" s="11"/>
      <c r="W1968" s="11"/>
      <c r="X1968" s="11"/>
      <c r="Y1968" s="11"/>
      <c r="Z1968" s="11"/>
      <c r="AA1968" s="11"/>
      <c r="AB1968" s="11"/>
      <c r="AC1968" s="11"/>
      <c r="AD1968" s="11"/>
      <c r="AE1968" s="11"/>
      <c r="AF1968" s="12">
        <f>ROUNDUP(SUM(VLOOKUP(G1968,'Pontuação'!A$2:B$11,2,FALSE),VLOOKUP(E1968,'Pontuação'!C$2:D$11,2,FALSE),VLOOKUP(I1968,'Pontuação'!I$2:J$11,2,FALSE),VLOOKUP(K1968,'Pontuação'!G$2:H$11,2,FALSE),VLOOKUP(H1968,'Pontuação'!E$2:F$11,2,FALSE),VLOOKUP(M1968,'Pontuação'!K$2:L$11,2,FALSE)),0)</f>
        <v>1038</v>
      </c>
      <c r="AG1968" s="12">
        <f t="shared" si="1"/>
        <v>104</v>
      </c>
      <c r="AH1968" s="12" t="str">
        <f t="array" ref="AH1968">IFERROR(INDEX('Pontuação'!G$13:G$191, MATCH(AG1968, 'Pontuação'!F$14:F$191, 0)), "Faixa Indefinida")</f>
        <v>C</v>
      </c>
      <c r="AI1968" s="12">
        <f t="shared" si="2"/>
        <v>0</v>
      </c>
      <c r="AJ1968" s="12">
        <f t="shared" si="3"/>
        <v>0</v>
      </c>
      <c r="AK1968" s="12">
        <f t="shared" si="4"/>
        <v>1</v>
      </c>
      <c r="AL1968" s="12">
        <f t="shared" si="5"/>
        <v>0</v>
      </c>
      <c r="AM1968" s="11"/>
      <c r="AN1968" s="13">
        <v>0.3432571868355959</v>
      </c>
      <c r="AO1968" s="11" t="s">
        <v>66</v>
      </c>
      <c r="AP1968" s="14">
        <v>45931.447850717595</v>
      </c>
    </row>
    <row r="1969">
      <c r="A1969" s="8">
        <v>45926.66946759259</v>
      </c>
      <c r="B1969" s="9" t="s">
        <v>4039</v>
      </c>
      <c r="C1969" s="9" t="s">
        <v>4040</v>
      </c>
      <c r="D1969" s="10">
        <v>5.561981011716E12</v>
      </c>
      <c r="E1969" s="9" t="s">
        <v>43</v>
      </c>
      <c r="F1969" s="9"/>
      <c r="G1969" s="9" t="s">
        <v>170</v>
      </c>
      <c r="H1969" s="9" t="s">
        <v>61</v>
      </c>
      <c r="I1969" s="9" t="s">
        <v>46</v>
      </c>
      <c r="J1969" s="9" t="s">
        <v>47</v>
      </c>
      <c r="K1969" s="9" t="s">
        <v>47</v>
      </c>
      <c r="L1969" s="9" t="s">
        <v>47</v>
      </c>
      <c r="M1969" s="9" t="s">
        <v>47</v>
      </c>
      <c r="N1969" s="9" t="s">
        <v>63</v>
      </c>
      <c r="O1969" s="9" t="s">
        <v>98</v>
      </c>
      <c r="P1969" s="11" t="s">
        <v>51</v>
      </c>
      <c r="Q1969" s="11" t="s">
        <v>71</v>
      </c>
      <c r="R1969" s="11" t="s">
        <v>90</v>
      </c>
      <c r="S1969" s="11" t="s">
        <v>138</v>
      </c>
      <c r="T1969" s="11" t="s">
        <v>65</v>
      </c>
      <c r="U1969" s="11" t="s">
        <v>47</v>
      </c>
      <c r="V1969" s="11"/>
      <c r="W1969" s="11"/>
      <c r="X1969" s="11"/>
      <c r="Y1969" s="11"/>
      <c r="Z1969" s="11"/>
      <c r="AA1969" s="11"/>
      <c r="AB1969" s="11"/>
      <c r="AC1969" s="11"/>
      <c r="AD1969" s="11"/>
      <c r="AE1969" s="11"/>
      <c r="AF1969" s="12">
        <f>ROUNDUP(SUM(VLOOKUP(G1969,'Pontuação'!A$2:B$11,2,FALSE),VLOOKUP(E1969,'Pontuação'!C$2:D$11,2,FALSE),VLOOKUP(I1969,'Pontuação'!I$2:J$11,2,FALSE),VLOOKUP(K1969,'Pontuação'!G$2:H$11,2,FALSE),VLOOKUP(H1969,'Pontuação'!E$2:F$11,2,FALSE),VLOOKUP(M1969,'Pontuação'!K$2:L$11,2,FALSE)),0)</f>
        <v>887</v>
      </c>
      <c r="AG1969" s="12">
        <f t="shared" si="1"/>
        <v>89</v>
      </c>
      <c r="AH1969" s="12" t="str">
        <f t="array" ref="AH1969">IFERROR(INDEX('Pontuação'!G$13:G$191, MATCH(AG1969, 'Pontuação'!F$14:F$191, 0)), "Faixa Indefinida")</f>
        <v>C</v>
      </c>
      <c r="AI1969" s="12">
        <f t="shared" si="2"/>
        <v>0</v>
      </c>
      <c r="AJ1969" s="12">
        <f t="shared" si="3"/>
        <v>0</v>
      </c>
      <c r="AK1969" s="12">
        <f t="shared" si="4"/>
        <v>1</v>
      </c>
      <c r="AL1969" s="12">
        <f t="shared" si="5"/>
        <v>0</v>
      </c>
      <c r="AM1969" s="11"/>
      <c r="AN1969" s="13">
        <v>0.11304318179528532</v>
      </c>
      <c r="AO1969" s="11" t="s">
        <v>99</v>
      </c>
      <c r="AP1969" s="14">
        <v>45931.447850717595</v>
      </c>
    </row>
    <row r="1970">
      <c r="A1970" s="8">
        <v>45926.67208333333</v>
      </c>
      <c r="B1970" s="9" t="s">
        <v>4041</v>
      </c>
      <c r="C1970" s="9" t="s">
        <v>4042</v>
      </c>
      <c r="D1970" s="10">
        <v>5.562993750945E12</v>
      </c>
      <c r="E1970" s="9" t="s">
        <v>43</v>
      </c>
      <c r="F1970" s="9"/>
      <c r="G1970" s="9" t="s">
        <v>44</v>
      </c>
      <c r="H1970" s="9" t="s">
        <v>61</v>
      </c>
      <c r="I1970" s="9" t="s">
        <v>62</v>
      </c>
      <c r="J1970" s="9" t="s">
        <v>47</v>
      </c>
      <c r="K1970" s="9" t="s">
        <v>47</v>
      </c>
      <c r="L1970" s="9" t="s">
        <v>47</v>
      </c>
      <c r="M1970" s="9" t="s">
        <v>48</v>
      </c>
      <c r="N1970" s="9" t="s">
        <v>94</v>
      </c>
      <c r="O1970" s="9" t="s">
        <v>70</v>
      </c>
      <c r="P1970" s="11" t="s">
        <v>65</v>
      </c>
      <c r="Q1970" s="11" t="s">
        <v>759</v>
      </c>
      <c r="R1970" s="11" t="s">
        <v>128</v>
      </c>
      <c r="S1970" s="11" t="s">
        <v>4043</v>
      </c>
      <c r="T1970" s="11" t="s">
        <v>4044</v>
      </c>
      <c r="U1970" s="11" t="s">
        <v>56</v>
      </c>
      <c r="V1970" s="11"/>
      <c r="W1970" s="11"/>
      <c r="X1970" s="11"/>
      <c r="Y1970" s="11"/>
      <c r="Z1970" s="11"/>
      <c r="AA1970" s="11"/>
      <c r="AB1970" s="11"/>
      <c r="AC1970" s="11"/>
      <c r="AD1970" s="11"/>
      <c r="AE1970" s="11"/>
      <c r="AF1970" s="12">
        <f>ROUNDUP(SUM(VLOOKUP(G1970,'Pontuação'!A$2:B$11,2,FALSE),VLOOKUP(E1970,'Pontuação'!C$2:D$11,2,FALSE),VLOOKUP(I1970,'Pontuação'!I$2:J$11,2,FALSE),VLOOKUP(K1970,'Pontuação'!G$2:H$11,2,FALSE),VLOOKUP(H1970,'Pontuação'!E$2:F$11,2,FALSE),VLOOKUP(M1970,'Pontuação'!K$2:L$11,2,FALSE)),0)</f>
        <v>1032</v>
      </c>
      <c r="AG1970" s="12">
        <f t="shared" si="1"/>
        <v>103</v>
      </c>
      <c r="AH1970" s="12" t="str">
        <f t="array" ref="AH1970">IFERROR(INDEX('Pontuação'!G$13:G$191, MATCH(AG1970, 'Pontuação'!F$14:F$191, 0)), "Faixa Indefinida")</f>
        <v>C</v>
      </c>
      <c r="AI1970" s="12">
        <f t="shared" si="2"/>
        <v>0</v>
      </c>
      <c r="AJ1970" s="12">
        <f t="shared" si="3"/>
        <v>0</v>
      </c>
      <c r="AK1970" s="12">
        <f t="shared" si="4"/>
        <v>1</v>
      </c>
      <c r="AL1970" s="12">
        <f t="shared" si="5"/>
        <v>0</v>
      </c>
      <c r="AM1970" s="11"/>
      <c r="AN1970" s="13">
        <v>0.3122144883210281</v>
      </c>
      <c r="AO1970" s="11" t="s">
        <v>124</v>
      </c>
      <c r="AP1970" s="14">
        <v>45931.447850717595</v>
      </c>
    </row>
    <row r="1971">
      <c r="A1971" s="8">
        <v>45926.672268518516</v>
      </c>
      <c r="B1971" s="9" t="s">
        <v>4045</v>
      </c>
      <c r="C1971" s="9" t="s">
        <v>4046</v>
      </c>
      <c r="D1971" s="10">
        <v>5.594992259799E12</v>
      </c>
      <c r="E1971" s="9" t="s">
        <v>43</v>
      </c>
      <c r="F1971" s="9"/>
      <c r="G1971" s="9" t="s">
        <v>44</v>
      </c>
      <c r="H1971" s="9" t="s">
        <v>87</v>
      </c>
      <c r="I1971" s="9" t="s">
        <v>88</v>
      </c>
      <c r="J1971" s="9" t="s">
        <v>47</v>
      </c>
      <c r="K1971" s="9" t="s">
        <v>47</v>
      </c>
      <c r="L1971" s="9" t="s">
        <v>48</v>
      </c>
      <c r="M1971" s="9" t="s">
        <v>47</v>
      </c>
      <c r="N1971" s="9" t="s">
        <v>79</v>
      </c>
      <c r="O1971" s="9" t="s">
        <v>50</v>
      </c>
      <c r="P1971" s="11" t="s">
        <v>51</v>
      </c>
      <c r="Q1971" s="11" t="s">
        <v>71</v>
      </c>
      <c r="R1971" s="11" t="s">
        <v>107</v>
      </c>
      <c r="S1971" s="11" t="s">
        <v>72</v>
      </c>
      <c r="T1971" s="11" t="s">
        <v>55</v>
      </c>
      <c r="U1971" s="11" t="s">
        <v>56</v>
      </c>
      <c r="V1971" s="11"/>
      <c r="W1971" s="11"/>
      <c r="X1971" s="11"/>
      <c r="Y1971" s="11"/>
      <c r="Z1971" s="11"/>
      <c r="AA1971" s="11"/>
      <c r="AB1971" s="11"/>
      <c r="AC1971" s="11"/>
      <c r="AD1971" s="11"/>
      <c r="AE1971" s="11"/>
      <c r="AF1971" s="12">
        <f>ROUNDUP(SUM(VLOOKUP(G1971,'Pontuação'!A$2:B$11,2,FALSE),VLOOKUP(E1971,'Pontuação'!C$2:D$11,2,FALSE),VLOOKUP(I1971,'Pontuação'!I$2:J$11,2,FALSE),VLOOKUP(K1971,'Pontuação'!G$2:H$11,2,FALSE),VLOOKUP(H1971,'Pontuação'!E$2:F$11,2,FALSE),VLOOKUP(M1971,'Pontuação'!K$2:L$11,2,FALSE)),0)</f>
        <v>848</v>
      </c>
      <c r="AG1971" s="12">
        <f t="shared" si="1"/>
        <v>85</v>
      </c>
      <c r="AH1971" s="12" t="str">
        <f t="array" ref="AH1971">IFERROR(INDEX('Pontuação'!G$13:G$191, MATCH(AG1971, 'Pontuação'!F$14:F$191, 0)), "Faixa Indefinida")</f>
        <v>D</v>
      </c>
      <c r="AI1971" s="12">
        <f t="shared" si="2"/>
        <v>0</v>
      </c>
      <c r="AJ1971" s="12">
        <f t="shared" si="3"/>
        <v>0</v>
      </c>
      <c r="AK1971" s="12">
        <f t="shared" si="4"/>
        <v>0</v>
      </c>
      <c r="AL1971" s="12">
        <f t="shared" si="5"/>
        <v>1</v>
      </c>
      <c r="AM1971" s="11"/>
      <c r="AN1971" s="13">
        <v>0.44289506560975966</v>
      </c>
      <c r="AO1971" s="11" t="s">
        <v>151</v>
      </c>
      <c r="AP1971" s="14">
        <v>45931.447850717595</v>
      </c>
    </row>
    <row r="1972">
      <c r="A1972" s="8">
        <v>45926.67710648148</v>
      </c>
      <c r="B1972" s="9" t="s">
        <v>4047</v>
      </c>
      <c r="C1972" s="9" t="s">
        <v>4048</v>
      </c>
      <c r="D1972" s="10">
        <v>5.511916832155E12</v>
      </c>
      <c r="E1972" s="9" t="s">
        <v>43</v>
      </c>
      <c r="F1972" s="9"/>
      <c r="G1972" s="9" t="s">
        <v>44</v>
      </c>
      <c r="H1972" s="9" t="s">
        <v>45</v>
      </c>
      <c r="I1972" s="9" t="s">
        <v>78</v>
      </c>
      <c r="J1972" s="9" t="s">
        <v>47</v>
      </c>
      <c r="K1972" s="9" t="s">
        <v>47</v>
      </c>
      <c r="L1972" s="9" t="s">
        <v>47</v>
      </c>
      <c r="M1972" s="9" t="s">
        <v>47</v>
      </c>
      <c r="N1972" s="9" t="s">
        <v>79</v>
      </c>
      <c r="O1972" s="9" t="s">
        <v>98</v>
      </c>
      <c r="P1972" s="11" t="s">
        <v>51</v>
      </c>
      <c r="Q1972" s="11" t="s">
        <v>203</v>
      </c>
      <c r="R1972" s="11" t="s">
        <v>748</v>
      </c>
      <c r="S1972" s="11" t="s">
        <v>749</v>
      </c>
      <c r="T1972" s="11" t="s">
        <v>55</v>
      </c>
      <c r="U1972" s="11" t="s">
        <v>47</v>
      </c>
      <c r="V1972" s="11"/>
      <c r="W1972" s="11"/>
      <c r="X1972" s="11"/>
      <c r="Y1972" s="11"/>
      <c r="Z1972" s="11"/>
      <c r="AA1972" s="11"/>
      <c r="AB1972" s="11"/>
      <c r="AC1972" s="11"/>
      <c r="AD1972" s="11"/>
      <c r="AE1972" s="11"/>
      <c r="AF1972" s="12">
        <f>ROUNDUP(SUM(VLOOKUP(G1972,'Pontuação'!A$2:B$11,2,FALSE),VLOOKUP(E1972,'Pontuação'!C$2:D$11,2,FALSE),VLOOKUP(I1972,'Pontuação'!I$2:J$11,2,FALSE),VLOOKUP(K1972,'Pontuação'!G$2:H$11,2,FALSE),VLOOKUP(H1972,'Pontuação'!E$2:F$11,2,FALSE),VLOOKUP(M1972,'Pontuação'!K$2:L$11,2,FALSE)),0)</f>
        <v>1023</v>
      </c>
      <c r="AG1972" s="12">
        <f t="shared" si="1"/>
        <v>102</v>
      </c>
      <c r="AH1972" s="12" t="str">
        <f t="array" ref="AH1972">IFERROR(INDEX('Pontuação'!G$13:G$191, MATCH(AG1972, 'Pontuação'!F$14:F$191, 0)), "Faixa Indefinida")</f>
        <v>C</v>
      </c>
      <c r="AI1972" s="12">
        <f t="shared" si="2"/>
        <v>0</v>
      </c>
      <c r="AJ1972" s="12">
        <f t="shared" si="3"/>
        <v>0</v>
      </c>
      <c r="AK1972" s="12">
        <f t="shared" si="4"/>
        <v>1</v>
      </c>
      <c r="AL1972" s="12">
        <f t="shared" si="5"/>
        <v>0</v>
      </c>
      <c r="AM1972" s="11"/>
      <c r="AN1972" s="13">
        <v>0.3905504500743844</v>
      </c>
      <c r="AO1972" s="11" t="s">
        <v>134</v>
      </c>
      <c r="AP1972" s="14">
        <v>45931.447850717595</v>
      </c>
    </row>
    <row r="1973">
      <c r="A1973" s="8">
        <v>45926.67759259259</v>
      </c>
      <c r="B1973" s="9" t="s">
        <v>4049</v>
      </c>
      <c r="C1973" s="9" t="s">
        <v>4050</v>
      </c>
      <c r="D1973" s="10">
        <v>5.543988593473E12</v>
      </c>
      <c r="E1973" s="9" t="s">
        <v>43</v>
      </c>
      <c r="F1973" s="9"/>
      <c r="G1973" s="9" t="s">
        <v>76</v>
      </c>
      <c r="H1973" s="9" t="s">
        <v>87</v>
      </c>
      <c r="I1973" s="9" t="s">
        <v>88</v>
      </c>
      <c r="J1973" s="9" t="s">
        <v>47</v>
      </c>
      <c r="K1973" s="9" t="s">
        <v>47</v>
      </c>
      <c r="L1973" s="9" t="s">
        <v>47</v>
      </c>
      <c r="M1973" s="9" t="s">
        <v>47</v>
      </c>
      <c r="N1973" s="9" t="s">
        <v>94</v>
      </c>
      <c r="O1973" s="9" t="s">
        <v>64</v>
      </c>
      <c r="P1973" s="11" t="s">
        <v>51</v>
      </c>
      <c r="Q1973" s="11" t="s">
        <v>203</v>
      </c>
      <c r="R1973" s="11" t="s">
        <v>311</v>
      </c>
      <c r="S1973" s="11" t="s">
        <v>54</v>
      </c>
      <c r="T1973" s="11" t="s">
        <v>55</v>
      </c>
      <c r="U1973" s="11" t="s">
        <v>56</v>
      </c>
      <c r="V1973" s="11"/>
      <c r="W1973" s="11"/>
      <c r="X1973" s="11"/>
      <c r="Y1973" s="11"/>
      <c r="Z1973" s="11"/>
      <c r="AA1973" s="11"/>
      <c r="AB1973" s="11"/>
      <c r="AC1973" s="11"/>
      <c r="AD1973" s="11"/>
      <c r="AE1973" s="11"/>
      <c r="AF1973" s="12">
        <f>ROUNDUP(SUM(VLOOKUP(G1973,'Pontuação'!A$2:B$11,2,FALSE),VLOOKUP(E1973,'Pontuação'!C$2:D$11,2,FALSE),VLOOKUP(I1973,'Pontuação'!I$2:J$11,2,FALSE),VLOOKUP(K1973,'Pontuação'!G$2:H$11,2,FALSE),VLOOKUP(H1973,'Pontuação'!E$2:F$11,2,FALSE),VLOOKUP(M1973,'Pontuação'!K$2:L$11,2,FALSE)),0)</f>
        <v>916</v>
      </c>
      <c r="AG1973" s="12">
        <f t="shared" si="1"/>
        <v>92</v>
      </c>
      <c r="AH1973" s="12" t="str">
        <f t="array" ref="AH1973">IFERROR(INDEX('Pontuação'!G$13:G$191, MATCH(AG1973, 'Pontuação'!F$14:F$191, 0)), "Faixa Indefinida")</f>
        <v>C</v>
      </c>
      <c r="AI1973" s="12">
        <f t="shared" si="2"/>
        <v>0</v>
      </c>
      <c r="AJ1973" s="12">
        <f t="shared" si="3"/>
        <v>0</v>
      </c>
      <c r="AK1973" s="12">
        <f t="shared" si="4"/>
        <v>1</v>
      </c>
      <c r="AL1973" s="12">
        <f t="shared" si="5"/>
        <v>0</v>
      </c>
      <c r="AM1973" s="11"/>
      <c r="AN1973" s="13">
        <v>0.295677255342214</v>
      </c>
      <c r="AO1973" s="11" t="s">
        <v>91</v>
      </c>
      <c r="AP1973" s="14">
        <v>45931.447850717595</v>
      </c>
    </row>
    <row r="1974">
      <c r="A1974" s="8">
        <v>45926.67831018518</v>
      </c>
      <c r="B1974" s="9" t="s">
        <v>883</v>
      </c>
      <c r="C1974" s="9" t="s">
        <v>4051</v>
      </c>
      <c r="D1974" s="10">
        <v>5.513996548404E12</v>
      </c>
      <c r="E1974" s="9" t="s">
        <v>43</v>
      </c>
      <c r="F1974" s="9"/>
      <c r="G1974" s="9" t="s">
        <v>60</v>
      </c>
      <c r="H1974" s="9" t="s">
        <v>45</v>
      </c>
      <c r="I1974" s="9" t="s">
        <v>46</v>
      </c>
      <c r="J1974" s="9" t="s">
        <v>48</v>
      </c>
      <c r="K1974" s="9" t="s">
        <v>47</v>
      </c>
      <c r="L1974" s="9" t="s">
        <v>48</v>
      </c>
      <c r="M1974" s="9" t="s">
        <v>48</v>
      </c>
      <c r="N1974" s="9" t="s">
        <v>79</v>
      </c>
      <c r="O1974" s="9" t="s">
        <v>98</v>
      </c>
      <c r="P1974" s="11" t="s">
        <v>51</v>
      </c>
      <c r="Q1974" s="11" t="s">
        <v>52</v>
      </c>
      <c r="R1974" s="11" t="s">
        <v>53</v>
      </c>
      <c r="S1974" s="11" t="s">
        <v>54</v>
      </c>
      <c r="T1974" s="11" t="s">
        <v>55</v>
      </c>
      <c r="U1974" s="11" t="s">
        <v>56</v>
      </c>
      <c r="V1974" s="11"/>
      <c r="W1974" s="11"/>
      <c r="X1974" s="11"/>
      <c r="Y1974" s="11"/>
      <c r="Z1974" s="11"/>
      <c r="AA1974" s="11"/>
      <c r="AB1974" s="11"/>
      <c r="AC1974" s="11"/>
      <c r="AD1974" s="11"/>
      <c r="AE1974" s="11"/>
      <c r="AF1974" s="12">
        <f>ROUNDUP(SUM(VLOOKUP(G1974,'Pontuação'!A$2:B$11,2,FALSE),VLOOKUP(E1974,'Pontuação'!C$2:D$11,2,FALSE),VLOOKUP(I1974,'Pontuação'!I$2:J$11,2,FALSE),VLOOKUP(K1974,'Pontuação'!G$2:H$11,2,FALSE),VLOOKUP(H1974,'Pontuação'!E$2:F$11,2,FALSE),VLOOKUP(M1974,'Pontuação'!K$2:L$11,2,FALSE)),0)</f>
        <v>1300</v>
      </c>
      <c r="AG1974" s="12">
        <f t="shared" si="1"/>
        <v>130</v>
      </c>
      <c r="AH1974" s="12" t="str">
        <f t="array" ref="AH1974">IFERROR(INDEX('Pontuação'!G$13:G$191, MATCH(AG1974, 'Pontuação'!F$14:F$191, 0)), "Faixa Indefinida")</f>
        <v>A</v>
      </c>
      <c r="AI1974" s="12">
        <f t="shared" si="2"/>
        <v>1</v>
      </c>
      <c r="AJ1974" s="12">
        <f t="shared" si="3"/>
        <v>0</v>
      </c>
      <c r="AK1974" s="12">
        <f t="shared" si="4"/>
        <v>0</v>
      </c>
      <c r="AL1974" s="12">
        <f t="shared" si="5"/>
        <v>0</v>
      </c>
      <c r="AM1974" s="11"/>
      <c r="AN1974" s="13">
        <v>0.4333433372871252</v>
      </c>
      <c r="AO1974" s="11" t="s">
        <v>151</v>
      </c>
      <c r="AP1974" s="14">
        <v>45931.447850717595</v>
      </c>
    </row>
    <row r="1975">
      <c r="A1975" s="8">
        <v>45926.67842592593</v>
      </c>
      <c r="B1975" s="9" t="s">
        <v>4052</v>
      </c>
      <c r="C1975" s="9" t="s">
        <v>4053</v>
      </c>
      <c r="D1975" s="10">
        <v>5.591981939928E12</v>
      </c>
      <c r="E1975" s="9" t="s">
        <v>43</v>
      </c>
      <c r="F1975" s="9"/>
      <c r="G1975" s="9" t="s">
        <v>44</v>
      </c>
      <c r="H1975" s="9" t="s">
        <v>61</v>
      </c>
      <c r="I1975" s="9" t="s">
        <v>106</v>
      </c>
      <c r="J1975" s="9" t="s">
        <v>47</v>
      </c>
      <c r="K1975" s="9" t="s">
        <v>47</v>
      </c>
      <c r="L1975" s="9" t="s">
        <v>48</v>
      </c>
      <c r="M1975" s="9" t="s">
        <v>48</v>
      </c>
      <c r="N1975" s="9" t="s">
        <v>79</v>
      </c>
      <c r="O1975" s="9" t="s">
        <v>50</v>
      </c>
      <c r="P1975" s="11" t="s">
        <v>51</v>
      </c>
      <c r="Q1975" s="11" t="s">
        <v>52</v>
      </c>
      <c r="R1975" s="11" t="s">
        <v>4054</v>
      </c>
      <c r="S1975" s="11" t="s">
        <v>54</v>
      </c>
      <c r="T1975" s="11" t="s">
        <v>55</v>
      </c>
      <c r="U1975" s="11" t="s">
        <v>56</v>
      </c>
      <c r="V1975" s="11"/>
      <c r="W1975" s="11"/>
      <c r="X1975" s="11"/>
      <c r="Y1975" s="11"/>
      <c r="Z1975" s="11"/>
      <c r="AA1975" s="11"/>
      <c r="AB1975" s="11"/>
      <c r="AC1975" s="11"/>
      <c r="AD1975" s="11"/>
      <c r="AE1975" s="11"/>
      <c r="AF1975" s="12">
        <f>ROUNDUP(SUM(VLOOKUP(G1975,'Pontuação'!A$2:B$11,2,FALSE),VLOOKUP(E1975,'Pontuação'!C$2:D$11,2,FALSE),VLOOKUP(I1975,'Pontuação'!I$2:J$11,2,FALSE),VLOOKUP(K1975,'Pontuação'!G$2:H$11,2,FALSE),VLOOKUP(H1975,'Pontuação'!E$2:F$11,2,FALSE),VLOOKUP(M1975,'Pontuação'!K$2:L$11,2,FALSE)),0)</f>
        <v>1057</v>
      </c>
      <c r="AG1975" s="12">
        <f t="shared" si="1"/>
        <v>106</v>
      </c>
      <c r="AH1975" s="12" t="str">
        <f t="array" ref="AH1975">IFERROR(INDEX('Pontuação'!G$13:G$191, MATCH(AG1975, 'Pontuação'!F$14:F$191, 0)), "Faixa Indefinida")</f>
        <v>B</v>
      </c>
      <c r="AI1975" s="12">
        <f t="shared" si="2"/>
        <v>0</v>
      </c>
      <c r="AJ1975" s="12">
        <f t="shared" si="3"/>
        <v>1</v>
      </c>
      <c r="AK1975" s="12">
        <f t="shared" si="4"/>
        <v>0</v>
      </c>
      <c r="AL1975" s="12">
        <f t="shared" si="5"/>
        <v>0</v>
      </c>
      <c r="AM1975" s="11"/>
      <c r="AN1975" s="13">
        <v>0.540018865585517</v>
      </c>
      <c r="AO1975" s="11" t="s">
        <v>57</v>
      </c>
      <c r="AP1975" s="14">
        <v>45931.447850717595</v>
      </c>
    </row>
    <row r="1976">
      <c r="A1976" s="8">
        <v>45926.67868055555</v>
      </c>
      <c r="B1976" s="9" t="s">
        <v>4055</v>
      </c>
      <c r="C1976" s="9" t="s">
        <v>4056</v>
      </c>
      <c r="D1976" s="10">
        <v>5.521982026891E12</v>
      </c>
      <c r="E1976" s="9" t="s">
        <v>43</v>
      </c>
      <c r="F1976" s="9"/>
      <c r="G1976" s="9" t="s">
        <v>76</v>
      </c>
      <c r="H1976" s="9" t="s">
        <v>45</v>
      </c>
      <c r="I1976" s="9" t="s">
        <v>78</v>
      </c>
      <c r="J1976" s="9" t="s">
        <v>48</v>
      </c>
      <c r="K1976" s="9" t="s">
        <v>47</v>
      </c>
      <c r="L1976" s="9" t="s">
        <v>47</v>
      </c>
      <c r="M1976" s="9" t="s">
        <v>47</v>
      </c>
      <c r="N1976" s="9" t="s">
        <v>63</v>
      </c>
      <c r="O1976" s="9" t="s">
        <v>95</v>
      </c>
      <c r="P1976" s="11" t="s">
        <v>51</v>
      </c>
      <c r="Q1976" s="11" t="s">
        <v>141</v>
      </c>
      <c r="R1976" s="11" t="s">
        <v>90</v>
      </c>
      <c r="S1976" s="11" t="s">
        <v>54</v>
      </c>
      <c r="T1976" s="11" t="s">
        <v>55</v>
      </c>
      <c r="U1976" s="11" t="s">
        <v>56</v>
      </c>
      <c r="V1976" s="11"/>
      <c r="W1976" s="11"/>
      <c r="X1976" s="11"/>
      <c r="Y1976" s="11"/>
      <c r="Z1976" s="11"/>
      <c r="AA1976" s="11"/>
      <c r="AB1976" s="11"/>
      <c r="AC1976" s="11"/>
      <c r="AD1976" s="11"/>
      <c r="AE1976" s="11"/>
      <c r="AF1976" s="12">
        <f>ROUNDUP(SUM(VLOOKUP(G1976,'Pontuação'!A$2:B$11,2,FALSE),VLOOKUP(E1976,'Pontuação'!C$2:D$11,2,FALSE),VLOOKUP(I1976,'Pontuação'!I$2:J$11,2,FALSE),VLOOKUP(K1976,'Pontuação'!G$2:H$11,2,FALSE),VLOOKUP(H1976,'Pontuação'!E$2:F$11,2,FALSE),VLOOKUP(M1976,'Pontuação'!K$2:L$11,2,FALSE)),0)</f>
        <v>1091</v>
      </c>
      <c r="AG1976" s="12">
        <f t="shared" si="1"/>
        <v>109</v>
      </c>
      <c r="AH1976" s="12" t="str">
        <f t="array" ref="AH1976">IFERROR(INDEX('Pontuação'!G$13:G$191, MATCH(AG1976, 'Pontuação'!F$14:F$191, 0)), "Faixa Indefinida")</f>
        <v>B</v>
      </c>
      <c r="AI1976" s="12">
        <f t="shared" si="2"/>
        <v>0</v>
      </c>
      <c r="AJ1976" s="12">
        <f t="shared" si="3"/>
        <v>1</v>
      </c>
      <c r="AK1976" s="12">
        <f t="shared" si="4"/>
        <v>0</v>
      </c>
      <c r="AL1976" s="12">
        <f t="shared" si="5"/>
        <v>0</v>
      </c>
      <c r="AM1976" s="11"/>
      <c r="AN1976" s="13">
        <v>0.21972182849360078</v>
      </c>
      <c r="AO1976" s="11" t="s">
        <v>84</v>
      </c>
      <c r="AP1976" s="14">
        <v>45931.447850717595</v>
      </c>
    </row>
    <row r="1977">
      <c r="A1977" s="8">
        <v>45926.68158564815</v>
      </c>
      <c r="B1977" s="9" t="s">
        <v>4057</v>
      </c>
      <c r="C1977" s="9" t="s">
        <v>4058</v>
      </c>
      <c r="D1977" s="10">
        <v>5.555949930491E12</v>
      </c>
      <c r="E1977" s="9" t="s">
        <v>75</v>
      </c>
      <c r="F1977" s="9"/>
      <c r="G1977" s="9" t="s">
        <v>60</v>
      </c>
      <c r="H1977" s="9" t="s">
        <v>61</v>
      </c>
      <c r="I1977" s="9" t="s">
        <v>78</v>
      </c>
      <c r="J1977" s="9" t="s">
        <v>47</v>
      </c>
      <c r="K1977" s="9" t="s">
        <v>47</v>
      </c>
      <c r="L1977" s="9" t="s">
        <v>47</v>
      </c>
      <c r="M1977" s="9" t="s">
        <v>48</v>
      </c>
      <c r="N1977" s="9" t="s">
        <v>49</v>
      </c>
      <c r="O1977" s="9" t="s">
        <v>95</v>
      </c>
      <c r="P1977" s="11" t="s">
        <v>51</v>
      </c>
      <c r="Q1977" s="11" t="s">
        <v>203</v>
      </c>
      <c r="R1977" s="11" t="s">
        <v>528</v>
      </c>
      <c r="S1977" s="11" t="s">
        <v>529</v>
      </c>
      <c r="T1977" s="11" t="s">
        <v>65</v>
      </c>
      <c r="U1977" s="11" t="s">
        <v>56</v>
      </c>
      <c r="V1977" s="11"/>
      <c r="W1977" s="11"/>
      <c r="X1977" s="11"/>
      <c r="Y1977" s="11"/>
      <c r="Z1977" s="11"/>
      <c r="AA1977" s="11"/>
      <c r="AB1977" s="11"/>
      <c r="AC1977" s="11"/>
      <c r="AD1977" s="11"/>
      <c r="AE1977" s="11"/>
      <c r="AF1977" s="12">
        <f>ROUNDUP(SUM(VLOOKUP(G1977,'Pontuação'!A$2:B$11,2,FALSE),VLOOKUP(E1977,'Pontuação'!C$2:D$11,2,FALSE),VLOOKUP(I1977,'Pontuação'!I$2:J$11,2,FALSE),VLOOKUP(K1977,'Pontuação'!G$2:H$11,2,FALSE),VLOOKUP(H1977,'Pontuação'!E$2:F$11,2,FALSE),VLOOKUP(M1977,'Pontuação'!K$2:L$11,2,FALSE)),0)</f>
        <v>1154</v>
      </c>
      <c r="AG1977" s="12">
        <f t="shared" si="1"/>
        <v>115</v>
      </c>
      <c r="AH1977" s="12" t="str">
        <f t="array" ref="AH1977">IFERROR(INDEX('Pontuação'!G$13:G$191, MATCH(AG1977, 'Pontuação'!F$14:F$191, 0)), "Faixa Indefinida")</f>
        <v>B</v>
      </c>
      <c r="AI1977" s="12">
        <f t="shared" si="2"/>
        <v>0</v>
      </c>
      <c r="AJ1977" s="12">
        <f t="shared" si="3"/>
        <v>1</v>
      </c>
      <c r="AK1977" s="12">
        <f t="shared" si="4"/>
        <v>0</v>
      </c>
      <c r="AL1977" s="12">
        <f t="shared" si="5"/>
        <v>0</v>
      </c>
      <c r="AM1977" s="11"/>
      <c r="AN1977" s="13">
        <v>0.36491781931069694</v>
      </c>
      <c r="AO1977" s="11" t="s">
        <v>66</v>
      </c>
      <c r="AP1977" s="14">
        <v>45931.447850717595</v>
      </c>
    </row>
    <row r="1978">
      <c r="A1978" s="8">
        <v>45926.683217592596</v>
      </c>
      <c r="B1978" s="9" t="s">
        <v>4059</v>
      </c>
      <c r="C1978" s="9" t="s">
        <v>4060</v>
      </c>
      <c r="D1978" s="10">
        <v>5.571993339106E12</v>
      </c>
      <c r="E1978" s="9" t="s">
        <v>43</v>
      </c>
      <c r="F1978" s="9"/>
      <c r="G1978" s="9" t="s">
        <v>69</v>
      </c>
      <c r="H1978" s="9" t="s">
        <v>87</v>
      </c>
      <c r="I1978" s="9" t="s">
        <v>88</v>
      </c>
      <c r="J1978" s="9" t="s">
        <v>47</v>
      </c>
      <c r="K1978" s="9" t="s">
        <v>47</v>
      </c>
      <c r="L1978" s="9" t="s">
        <v>47</v>
      </c>
      <c r="M1978" s="9" t="s">
        <v>47</v>
      </c>
      <c r="N1978" s="9" t="s">
        <v>49</v>
      </c>
      <c r="O1978" s="9" t="s">
        <v>64</v>
      </c>
      <c r="P1978" s="11" t="s">
        <v>51</v>
      </c>
      <c r="Q1978" s="11" t="s">
        <v>141</v>
      </c>
      <c r="R1978" s="11" t="s">
        <v>90</v>
      </c>
      <c r="S1978" s="11" t="s">
        <v>54</v>
      </c>
      <c r="T1978" s="11" t="s">
        <v>65</v>
      </c>
      <c r="U1978" s="11" t="s">
        <v>56</v>
      </c>
      <c r="V1978" s="11"/>
      <c r="W1978" s="11"/>
      <c r="X1978" s="11"/>
      <c r="Y1978" s="11"/>
      <c r="Z1978" s="11"/>
      <c r="AA1978" s="11"/>
      <c r="AB1978" s="11"/>
      <c r="AC1978" s="11"/>
      <c r="AD1978" s="11"/>
      <c r="AE1978" s="11"/>
      <c r="AF1978" s="12">
        <f>ROUNDUP(SUM(VLOOKUP(G1978,'Pontuação'!A$2:B$11,2,FALSE),VLOOKUP(E1978,'Pontuação'!C$2:D$11,2,FALSE),VLOOKUP(I1978,'Pontuação'!I$2:J$11,2,FALSE),VLOOKUP(K1978,'Pontuação'!G$2:H$11,2,FALSE),VLOOKUP(H1978,'Pontuação'!E$2:F$11,2,FALSE),VLOOKUP(M1978,'Pontuação'!K$2:L$11,2,FALSE)),0)</f>
        <v>797</v>
      </c>
      <c r="AG1978" s="12">
        <f t="shared" si="1"/>
        <v>80</v>
      </c>
      <c r="AH1978" s="12" t="str">
        <f t="array" ref="AH1978">IFERROR(INDEX('Pontuação'!G$13:G$191, MATCH(AG1978, 'Pontuação'!F$14:F$191, 0)), "Faixa Indefinida")</f>
        <v>D</v>
      </c>
      <c r="AI1978" s="12">
        <f t="shared" si="2"/>
        <v>0</v>
      </c>
      <c r="AJ1978" s="12">
        <f t="shared" si="3"/>
        <v>0</v>
      </c>
      <c r="AK1978" s="12">
        <f t="shared" si="4"/>
        <v>0</v>
      </c>
      <c r="AL1978" s="12">
        <f t="shared" si="5"/>
        <v>1</v>
      </c>
      <c r="AM1978" s="11"/>
      <c r="AN1978" s="13">
        <v>0.12878776779413598</v>
      </c>
      <c r="AO1978" s="11" t="s">
        <v>110</v>
      </c>
      <c r="AP1978" s="14">
        <v>45931.447850717595</v>
      </c>
    </row>
    <row r="1979">
      <c r="A1979" s="8">
        <v>45926.684375</v>
      </c>
      <c r="B1979" s="9" t="s">
        <v>3949</v>
      </c>
      <c r="C1979" s="9" t="s">
        <v>3950</v>
      </c>
      <c r="D1979" s="10">
        <v>5.591981143356E12</v>
      </c>
      <c r="E1979" s="9" t="s">
        <v>75</v>
      </c>
      <c r="F1979" s="9"/>
      <c r="G1979" s="9" t="s">
        <v>69</v>
      </c>
      <c r="H1979" s="9" t="s">
        <v>45</v>
      </c>
      <c r="I1979" s="9" t="s">
        <v>78</v>
      </c>
      <c r="J1979" s="9" t="s">
        <v>47</v>
      </c>
      <c r="K1979" s="9" t="s">
        <v>47</v>
      </c>
      <c r="L1979" s="9" t="s">
        <v>48</v>
      </c>
      <c r="M1979" s="9" t="s">
        <v>48</v>
      </c>
      <c r="N1979" s="9" t="s">
        <v>63</v>
      </c>
      <c r="O1979" s="9" t="s">
        <v>50</v>
      </c>
      <c r="P1979" s="11" t="s">
        <v>51</v>
      </c>
      <c r="Q1979" s="11" t="s">
        <v>71</v>
      </c>
      <c r="R1979" s="11" t="s">
        <v>53</v>
      </c>
      <c r="S1979" s="11" t="s">
        <v>138</v>
      </c>
      <c r="T1979" s="11" t="s">
        <v>65</v>
      </c>
      <c r="U1979" s="11" t="s">
        <v>47</v>
      </c>
      <c r="V1979" s="11"/>
      <c r="W1979" s="11"/>
      <c r="X1979" s="11"/>
      <c r="Y1979" s="11"/>
      <c r="Z1979" s="11"/>
      <c r="AA1979" s="11"/>
      <c r="AB1979" s="11"/>
      <c r="AC1979" s="11"/>
      <c r="AD1979" s="11"/>
      <c r="AE1979" s="11"/>
      <c r="AF1979" s="12">
        <f>ROUNDUP(SUM(VLOOKUP(G1979,'Pontuação'!A$2:B$11,2,FALSE),VLOOKUP(E1979,'Pontuação'!C$2:D$11,2,FALSE),VLOOKUP(I1979,'Pontuação'!I$2:J$11,2,FALSE),VLOOKUP(K1979,'Pontuação'!G$2:H$11,2,FALSE),VLOOKUP(H1979,'Pontuação'!E$2:F$11,2,FALSE),VLOOKUP(M1979,'Pontuação'!K$2:L$11,2,FALSE)),0)</f>
        <v>1105</v>
      </c>
      <c r="AG1979" s="12">
        <f t="shared" si="1"/>
        <v>111</v>
      </c>
      <c r="AH1979" s="12" t="str">
        <f t="array" ref="AH1979">IFERROR(INDEX('Pontuação'!G$13:G$191, MATCH(AG1979, 'Pontuação'!F$14:F$191, 0)), "Faixa Indefinida")</f>
        <v>B</v>
      </c>
      <c r="AI1979" s="12">
        <f t="shared" si="2"/>
        <v>0</v>
      </c>
      <c r="AJ1979" s="12">
        <f t="shared" si="3"/>
        <v>1</v>
      </c>
      <c r="AK1979" s="12">
        <f t="shared" si="4"/>
        <v>0</v>
      </c>
      <c r="AL1979" s="12">
        <f t="shared" si="5"/>
        <v>0</v>
      </c>
      <c r="AM1979" s="11"/>
      <c r="AN1979" s="13">
        <v>0.1938741027156909</v>
      </c>
      <c r="AO1979" s="11" t="s">
        <v>162</v>
      </c>
      <c r="AP1979" s="14">
        <v>45931.447850717595</v>
      </c>
    </row>
    <row r="1980">
      <c r="A1980" s="8">
        <v>45926.685740740744</v>
      </c>
      <c r="B1980" s="9" t="s">
        <v>4061</v>
      </c>
      <c r="C1980" s="9" t="s">
        <v>4062</v>
      </c>
      <c r="D1980" s="10">
        <v>5.591983487914E12</v>
      </c>
      <c r="E1980" s="9" t="s">
        <v>75</v>
      </c>
      <c r="F1980" s="9"/>
      <c r="G1980" s="9" t="s">
        <v>76</v>
      </c>
      <c r="H1980" s="9" t="s">
        <v>45</v>
      </c>
      <c r="I1980" s="9" t="s">
        <v>78</v>
      </c>
      <c r="J1980" s="9" t="s">
        <v>47</v>
      </c>
      <c r="K1980" s="9" t="s">
        <v>47</v>
      </c>
      <c r="L1980" s="9" t="s">
        <v>48</v>
      </c>
      <c r="M1980" s="9" t="s">
        <v>48</v>
      </c>
      <c r="N1980" s="9" t="s">
        <v>49</v>
      </c>
      <c r="O1980" s="9" t="s">
        <v>98</v>
      </c>
      <c r="P1980" s="11" t="s">
        <v>51</v>
      </c>
      <c r="Q1980" s="11" t="s">
        <v>137</v>
      </c>
      <c r="R1980" s="11" t="s">
        <v>90</v>
      </c>
      <c r="S1980" s="11" t="s">
        <v>72</v>
      </c>
      <c r="T1980" s="11" t="s">
        <v>55</v>
      </c>
      <c r="U1980" s="11" t="s">
        <v>56</v>
      </c>
      <c r="V1980" s="11"/>
      <c r="W1980" s="11"/>
      <c r="X1980" s="11"/>
      <c r="Y1980" s="11"/>
      <c r="Z1980" s="11"/>
      <c r="AA1980" s="11"/>
      <c r="AB1980" s="11"/>
      <c r="AC1980" s="11"/>
      <c r="AD1980" s="11"/>
      <c r="AE1980" s="11"/>
      <c r="AF1980" s="12">
        <f>ROUNDUP(SUM(VLOOKUP(G1980,'Pontuação'!A$2:B$11,2,FALSE),VLOOKUP(E1980,'Pontuação'!C$2:D$11,2,FALSE),VLOOKUP(I1980,'Pontuação'!I$2:J$11,2,FALSE),VLOOKUP(K1980,'Pontuação'!G$2:H$11,2,FALSE),VLOOKUP(H1980,'Pontuação'!E$2:F$11,2,FALSE),VLOOKUP(M1980,'Pontuação'!K$2:L$11,2,FALSE)),0)</f>
        <v>1224</v>
      </c>
      <c r="AG1980" s="12">
        <f t="shared" si="1"/>
        <v>122</v>
      </c>
      <c r="AH1980" s="12" t="str">
        <f t="array" ref="AH1980">IFERROR(INDEX('Pontuação'!G$13:G$191, MATCH(AG1980, 'Pontuação'!F$14:F$191, 0)), "Faixa Indefinida")</f>
        <v>A</v>
      </c>
      <c r="AI1980" s="12">
        <f t="shared" si="2"/>
        <v>1</v>
      </c>
      <c r="AJ1980" s="12">
        <f t="shared" si="3"/>
        <v>0</v>
      </c>
      <c r="AK1980" s="12">
        <f t="shared" si="4"/>
        <v>0</v>
      </c>
      <c r="AL1980" s="12">
        <f t="shared" si="5"/>
        <v>0</v>
      </c>
      <c r="AM1980" s="11"/>
      <c r="AN1980" s="13">
        <v>0.1798216728140073</v>
      </c>
      <c r="AO1980" s="11" t="s">
        <v>162</v>
      </c>
      <c r="AP1980" s="14">
        <v>45931.447850717595</v>
      </c>
    </row>
    <row r="1981">
      <c r="A1981" s="8">
        <v>45926.69008101852</v>
      </c>
      <c r="B1981" s="9" t="s">
        <v>4063</v>
      </c>
      <c r="C1981" s="9" t="s">
        <v>4064</v>
      </c>
      <c r="D1981" s="10">
        <v>5.513996230057E12</v>
      </c>
      <c r="E1981" s="9" t="s">
        <v>43</v>
      </c>
      <c r="F1981" s="9"/>
      <c r="G1981" s="9" t="s">
        <v>60</v>
      </c>
      <c r="H1981" s="9" t="s">
        <v>61</v>
      </c>
      <c r="I1981" s="9" t="s">
        <v>78</v>
      </c>
      <c r="J1981" s="9" t="s">
        <v>48</v>
      </c>
      <c r="K1981" s="9" t="s">
        <v>47</v>
      </c>
      <c r="L1981" s="9" t="s">
        <v>48</v>
      </c>
      <c r="M1981" s="9" t="s">
        <v>47</v>
      </c>
      <c r="N1981" s="9" t="s">
        <v>63</v>
      </c>
      <c r="O1981" s="9" t="s">
        <v>98</v>
      </c>
      <c r="P1981" s="11" t="s">
        <v>51</v>
      </c>
      <c r="Q1981" s="11" t="s">
        <v>115</v>
      </c>
      <c r="R1981" s="11" t="s">
        <v>53</v>
      </c>
      <c r="S1981" s="11" t="s">
        <v>54</v>
      </c>
      <c r="T1981" s="11" t="s">
        <v>65</v>
      </c>
      <c r="U1981" s="11" t="s">
        <v>47</v>
      </c>
      <c r="V1981" s="11"/>
      <c r="W1981" s="11"/>
      <c r="X1981" s="11"/>
      <c r="Y1981" s="11"/>
      <c r="Z1981" s="11"/>
      <c r="AA1981" s="11"/>
      <c r="AB1981" s="11"/>
      <c r="AC1981" s="11"/>
      <c r="AD1981" s="11"/>
      <c r="AE1981" s="11"/>
      <c r="AF1981" s="12">
        <f>ROUNDUP(SUM(VLOOKUP(G1981,'Pontuação'!A$2:B$11,2,FALSE),VLOOKUP(E1981,'Pontuação'!C$2:D$11,2,FALSE),VLOOKUP(I1981,'Pontuação'!I$2:J$11,2,FALSE),VLOOKUP(K1981,'Pontuação'!G$2:H$11,2,FALSE),VLOOKUP(H1981,'Pontuação'!E$2:F$11,2,FALSE),VLOOKUP(M1981,'Pontuação'!K$2:L$11,2,FALSE)),0)</f>
        <v>1021</v>
      </c>
      <c r="AG1981" s="12">
        <f t="shared" si="1"/>
        <v>102</v>
      </c>
      <c r="AH1981" s="12" t="str">
        <f t="array" ref="AH1981">IFERROR(INDEX('Pontuação'!G$13:G$191, MATCH(AG1981, 'Pontuação'!F$14:F$191, 0)), "Faixa Indefinida")</f>
        <v>C</v>
      </c>
      <c r="AI1981" s="12">
        <f t="shared" si="2"/>
        <v>0</v>
      </c>
      <c r="AJ1981" s="12">
        <f t="shared" si="3"/>
        <v>0</v>
      </c>
      <c r="AK1981" s="12">
        <f t="shared" si="4"/>
        <v>1</v>
      </c>
      <c r="AL1981" s="12">
        <f t="shared" si="5"/>
        <v>0</v>
      </c>
      <c r="AM1981" s="11"/>
      <c r="AN1981" s="13">
        <v>0.2968089490378328</v>
      </c>
      <c r="AO1981" s="11" t="s">
        <v>91</v>
      </c>
      <c r="AP1981" s="14">
        <v>45931.447850717595</v>
      </c>
    </row>
    <row r="1982">
      <c r="A1982" s="8">
        <v>45926.690254629626</v>
      </c>
      <c r="B1982" s="9" t="s">
        <v>4065</v>
      </c>
      <c r="C1982" s="9" t="s">
        <v>4066</v>
      </c>
      <c r="D1982" s="10">
        <v>5.598984463914E12</v>
      </c>
      <c r="E1982" s="9" t="s">
        <v>43</v>
      </c>
      <c r="F1982" s="9"/>
      <c r="G1982" s="9" t="s">
        <v>69</v>
      </c>
      <c r="H1982" s="9" t="s">
        <v>45</v>
      </c>
      <c r="I1982" s="9" t="s">
        <v>78</v>
      </c>
      <c r="J1982" s="9" t="s">
        <v>47</v>
      </c>
      <c r="K1982" s="9" t="s">
        <v>47</v>
      </c>
      <c r="L1982" s="9" t="s">
        <v>48</v>
      </c>
      <c r="M1982" s="9" t="s">
        <v>47</v>
      </c>
      <c r="N1982" s="9" t="s">
        <v>63</v>
      </c>
      <c r="O1982" s="9" t="s">
        <v>95</v>
      </c>
      <c r="P1982" s="11" t="s">
        <v>51</v>
      </c>
      <c r="Q1982" s="11" t="s">
        <v>89</v>
      </c>
      <c r="R1982" s="11" t="s">
        <v>90</v>
      </c>
      <c r="S1982" s="11" t="s">
        <v>54</v>
      </c>
      <c r="T1982" s="11" t="s">
        <v>55</v>
      </c>
      <c r="U1982" s="11" t="s">
        <v>56</v>
      </c>
      <c r="V1982" s="11"/>
      <c r="W1982" s="11"/>
      <c r="X1982" s="11"/>
      <c r="Y1982" s="11"/>
      <c r="Z1982" s="11"/>
      <c r="AA1982" s="11"/>
      <c r="AB1982" s="11"/>
      <c r="AC1982" s="11"/>
      <c r="AD1982" s="11"/>
      <c r="AE1982" s="11"/>
      <c r="AF1982" s="12">
        <f>ROUNDUP(SUM(VLOOKUP(G1982,'Pontuação'!A$2:B$11,2,FALSE),VLOOKUP(E1982,'Pontuação'!C$2:D$11,2,FALSE),VLOOKUP(I1982,'Pontuação'!I$2:J$11,2,FALSE),VLOOKUP(K1982,'Pontuação'!G$2:H$11,2,FALSE),VLOOKUP(H1982,'Pontuação'!E$2:F$11,2,FALSE),VLOOKUP(M1982,'Pontuação'!K$2:L$11,2,FALSE)),0)</f>
        <v>972</v>
      </c>
      <c r="AG1982" s="12">
        <f t="shared" si="1"/>
        <v>97</v>
      </c>
      <c r="AH1982" s="12" t="str">
        <f t="array" ref="AH1982">IFERROR(INDEX('Pontuação'!G$13:G$191, MATCH(AG1982, 'Pontuação'!F$14:F$191, 0)), "Faixa Indefinida")</f>
        <v>C</v>
      </c>
      <c r="AI1982" s="12">
        <f t="shared" si="2"/>
        <v>0</v>
      </c>
      <c r="AJ1982" s="12">
        <f t="shared" si="3"/>
        <v>0</v>
      </c>
      <c r="AK1982" s="12">
        <f t="shared" si="4"/>
        <v>1</v>
      </c>
      <c r="AL1982" s="12">
        <f t="shared" si="5"/>
        <v>0</v>
      </c>
      <c r="AM1982" s="11"/>
      <c r="AN1982" s="13">
        <v>0.23799344202998957</v>
      </c>
      <c r="AO1982" s="11" t="s">
        <v>84</v>
      </c>
      <c r="AP1982" s="14">
        <v>45931.447850717595</v>
      </c>
    </row>
    <row r="1983">
      <c r="A1983" s="8">
        <v>45926.69101851852</v>
      </c>
      <c r="B1983" s="9" t="s">
        <v>4067</v>
      </c>
      <c r="C1983" s="9" t="s">
        <v>4068</v>
      </c>
      <c r="D1983" s="10">
        <v>5.516981331216E12</v>
      </c>
      <c r="E1983" s="9" t="s">
        <v>43</v>
      </c>
      <c r="F1983" s="9"/>
      <c r="G1983" s="9" t="s">
        <v>76</v>
      </c>
      <c r="H1983" s="9" t="s">
        <v>45</v>
      </c>
      <c r="I1983" s="9" t="s">
        <v>46</v>
      </c>
      <c r="J1983" s="9" t="s">
        <v>47</v>
      </c>
      <c r="K1983" s="9" t="s">
        <v>48</v>
      </c>
      <c r="L1983" s="9" t="s">
        <v>48</v>
      </c>
      <c r="M1983" s="9" t="s">
        <v>47</v>
      </c>
      <c r="N1983" s="9" t="s">
        <v>79</v>
      </c>
      <c r="O1983" s="9" t="s">
        <v>64</v>
      </c>
      <c r="P1983" s="11" t="s">
        <v>51</v>
      </c>
      <c r="Q1983" s="11" t="s">
        <v>133</v>
      </c>
      <c r="R1983" s="11" t="s">
        <v>107</v>
      </c>
      <c r="S1983" s="11" t="s">
        <v>72</v>
      </c>
      <c r="T1983" s="11" t="s">
        <v>65</v>
      </c>
      <c r="U1983" s="11" t="s">
        <v>56</v>
      </c>
      <c r="V1983" s="11"/>
      <c r="W1983" s="11"/>
      <c r="X1983" s="11"/>
      <c r="Y1983" s="11"/>
      <c r="Z1983" s="11"/>
      <c r="AA1983" s="11"/>
      <c r="AB1983" s="11"/>
      <c r="AC1983" s="11"/>
      <c r="AD1983" s="11"/>
      <c r="AE1983" s="11"/>
      <c r="AF1983" s="12">
        <f>ROUNDUP(SUM(VLOOKUP(G1983,'Pontuação'!A$2:B$11,2,FALSE),VLOOKUP(E1983,'Pontuação'!C$2:D$11,2,FALSE),VLOOKUP(I1983,'Pontuação'!I$2:J$11,2,FALSE),VLOOKUP(K1983,'Pontuação'!G$2:H$11,2,FALSE),VLOOKUP(H1983,'Pontuação'!E$2:F$11,2,FALSE),VLOOKUP(M1983,'Pontuação'!K$2:L$11,2,FALSE)),0)</f>
        <v>1251</v>
      </c>
      <c r="AG1983" s="12">
        <f t="shared" si="1"/>
        <v>125</v>
      </c>
      <c r="AH1983" s="12" t="str">
        <f t="array" ref="AH1983">IFERROR(INDEX('Pontuação'!G$13:G$191, MATCH(AG1983, 'Pontuação'!F$14:F$191, 0)), "Faixa Indefinida")</f>
        <v>A</v>
      </c>
      <c r="AI1983" s="12">
        <f t="shared" si="2"/>
        <v>1</v>
      </c>
      <c r="AJ1983" s="12">
        <f t="shared" si="3"/>
        <v>0</v>
      </c>
      <c r="AK1983" s="12">
        <f t="shared" si="4"/>
        <v>0</v>
      </c>
      <c r="AL1983" s="12">
        <f t="shared" si="5"/>
        <v>0</v>
      </c>
      <c r="AM1983" s="11"/>
      <c r="AN1983" s="13">
        <v>0.3474870411283096</v>
      </c>
      <c r="AO1983" s="11" t="s">
        <v>66</v>
      </c>
      <c r="AP1983" s="14">
        <v>45931.447850717595</v>
      </c>
    </row>
    <row r="1984">
      <c r="A1984" s="8">
        <v>45926.69221064815</v>
      </c>
      <c r="B1984" s="9" t="s">
        <v>4069</v>
      </c>
      <c r="C1984" s="9" t="s">
        <v>4070</v>
      </c>
      <c r="D1984" s="10">
        <v>5.511973107753E12</v>
      </c>
      <c r="E1984" s="9" t="s">
        <v>43</v>
      </c>
      <c r="F1984" s="9"/>
      <c r="G1984" s="9" t="s">
        <v>76</v>
      </c>
      <c r="H1984" s="9" t="s">
        <v>45</v>
      </c>
      <c r="I1984" s="9" t="s">
        <v>78</v>
      </c>
      <c r="J1984" s="9" t="s">
        <v>47</v>
      </c>
      <c r="K1984" s="9" t="s">
        <v>48</v>
      </c>
      <c r="L1984" s="9" t="s">
        <v>48</v>
      </c>
      <c r="M1984" s="9" t="s">
        <v>48</v>
      </c>
      <c r="N1984" s="9" t="s">
        <v>63</v>
      </c>
      <c r="O1984" s="9" t="s">
        <v>95</v>
      </c>
      <c r="P1984" s="11" t="s">
        <v>51</v>
      </c>
      <c r="Q1984" s="11" t="s">
        <v>137</v>
      </c>
      <c r="R1984" s="11" t="s">
        <v>90</v>
      </c>
      <c r="S1984" s="11" t="s">
        <v>72</v>
      </c>
      <c r="T1984" s="11" t="s">
        <v>55</v>
      </c>
      <c r="U1984" s="11" t="s">
        <v>56</v>
      </c>
      <c r="V1984" s="11"/>
      <c r="W1984" s="11"/>
      <c r="X1984" s="11"/>
      <c r="Y1984" s="11"/>
      <c r="Z1984" s="11"/>
      <c r="AA1984" s="11"/>
      <c r="AB1984" s="11"/>
      <c r="AC1984" s="11"/>
      <c r="AD1984" s="11"/>
      <c r="AE1984" s="11"/>
      <c r="AF1984" s="12">
        <f>ROUNDUP(SUM(VLOOKUP(G1984,'Pontuação'!A$2:B$11,2,FALSE),VLOOKUP(E1984,'Pontuação'!C$2:D$11,2,FALSE),VLOOKUP(I1984,'Pontuação'!I$2:J$11,2,FALSE),VLOOKUP(K1984,'Pontuação'!G$2:H$11,2,FALSE),VLOOKUP(H1984,'Pontuação'!E$2:F$11,2,FALSE),VLOOKUP(M1984,'Pontuação'!K$2:L$11,2,FALSE)),0)</f>
        <v>1351</v>
      </c>
      <c r="AG1984" s="12">
        <f t="shared" si="1"/>
        <v>135</v>
      </c>
      <c r="AH1984" s="12" t="str">
        <f t="array" ref="AH1984">IFERROR(INDEX('Pontuação'!G$13:G$191, MATCH(AG1984, 'Pontuação'!F$14:F$191, 0)), "Faixa Indefinida")</f>
        <v>A</v>
      </c>
      <c r="AI1984" s="12">
        <f t="shared" si="2"/>
        <v>1</v>
      </c>
      <c r="AJ1984" s="12">
        <f t="shared" si="3"/>
        <v>0</v>
      </c>
      <c r="AK1984" s="12">
        <f t="shared" si="4"/>
        <v>0</v>
      </c>
      <c r="AL1984" s="12">
        <f t="shared" si="5"/>
        <v>0</v>
      </c>
      <c r="AM1984" s="11"/>
      <c r="AN1984" s="13">
        <v>0.2782587207341268</v>
      </c>
      <c r="AO1984" s="11" t="s">
        <v>91</v>
      </c>
      <c r="AP1984" s="14">
        <v>45931.447850717595</v>
      </c>
    </row>
    <row r="1985">
      <c r="A1985" s="8">
        <v>45926.6922337963</v>
      </c>
      <c r="B1985" s="9" t="s">
        <v>4071</v>
      </c>
      <c r="C1985" s="9" t="s">
        <v>4072</v>
      </c>
      <c r="D1985" s="10">
        <v>5.519953316551E12</v>
      </c>
      <c r="E1985" s="9" t="s">
        <v>43</v>
      </c>
      <c r="F1985" s="9"/>
      <c r="G1985" s="9" t="s">
        <v>76</v>
      </c>
      <c r="H1985" s="9" t="s">
        <v>45</v>
      </c>
      <c r="I1985" s="9" t="s">
        <v>78</v>
      </c>
      <c r="J1985" s="9" t="s">
        <v>47</v>
      </c>
      <c r="K1985" s="9" t="s">
        <v>48</v>
      </c>
      <c r="L1985" s="9" t="s">
        <v>48</v>
      </c>
      <c r="M1985" s="9" t="s">
        <v>47</v>
      </c>
      <c r="N1985" s="9" t="s">
        <v>63</v>
      </c>
      <c r="O1985" s="9" t="s">
        <v>50</v>
      </c>
      <c r="P1985" s="11" t="s">
        <v>51</v>
      </c>
      <c r="Q1985" s="11" t="s">
        <v>137</v>
      </c>
      <c r="R1985" s="11" t="s">
        <v>90</v>
      </c>
      <c r="S1985" s="11" t="s">
        <v>214</v>
      </c>
      <c r="T1985" s="11" t="s">
        <v>55</v>
      </c>
      <c r="U1985" s="11" t="s">
        <v>56</v>
      </c>
      <c r="V1985" s="11"/>
      <c r="W1985" s="11"/>
      <c r="X1985" s="11"/>
      <c r="Y1985" s="11"/>
      <c r="Z1985" s="11"/>
      <c r="AA1985" s="11"/>
      <c r="AB1985" s="11"/>
      <c r="AC1985" s="11"/>
      <c r="AD1985" s="11"/>
      <c r="AE1985" s="11"/>
      <c r="AF1985" s="12">
        <f>ROUNDUP(SUM(VLOOKUP(G1985,'Pontuação'!A$2:B$11,2,FALSE),VLOOKUP(E1985,'Pontuação'!C$2:D$11,2,FALSE),VLOOKUP(I1985,'Pontuação'!I$2:J$11,2,FALSE),VLOOKUP(K1985,'Pontuação'!G$2:H$11,2,FALSE),VLOOKUP(H1985,'Pontuação'!E$2:F$11,2,FALSE),VLOOKUP(M1985,'Pontuação'!K$2:L$11,2,FALSE)),0)</f>
        <v>1201</v>
      </c>
      <c r="AG1985" s="12">
        <f t="shared" si="1"/>
        <v>120</v>
      </c>
      <c r="AH1985" s="12" t="str">
        <f t="array" ref="AH1985">IFERROR(INDEX('Pontuação'!G$13:G$191, MATCH(AG1985, 'Pontuação'!F$14:F$191, 0)), "Faixa Indefinida")</f>
        <v>A</v>
      </c>
      <c r="AI1985" s="12">
        <f t="shared" si="2"/>
        <v>1</v>
      </c>
      <c r="AJ1985" s="12">
        <f t="shared" si="3"/>
        <v>0</v>
      </c>
      <c r="AK1985" s="12">
        <f t="shared" si="4"/>
        <v>0</v>
      </c>
      <c r="AL1985" s="12">
        <f t="shared" si="5"/>
        <v>0</v>
      </c>
      <c r="AM1985" s="11"/>
      <c r="AN1985" s="13">
        <v>0.28202465520976616</v>
      </c>
      <c r="AO1985" s="11" t="s">
        <v>91</v>
      </c>
      <c r="AP1985" s="14">
        <v>45931.447850717595</v>
      </c>
    </row>
    <row r="1986">
      <c r="A1986" s="8">
        <v>45926.692708333336</v>
      </c>
      <c r="B1986" s="9" t="s">
        <v>4073</v>
      </c>
      <c r="C1986" s="9" t="s">
        <v>4074</v>
      </c>
      <c r="D1986" s="10">
        <v>5.555229993411E12</v>
      </c>
      <c r="E1986" s="9" t="s">
        <v>43</v>
      </c>
      <c r="F1986" s="9"/>
      <c r="G1986" s="9" t="s">
        <v>69</v>
      </c>
      <c r="H1986" s="9" t="s">
        <v>61</v>
      </c>
      <c r="I1986" s="9" t="s">
        <v>46</v>
      </c>
      <c r="J1986" s="9" t="s">
        <v>47</v>
      </c>
      <c r="K1986" s="9" t="s">
        <v>48</v>
      </c>
      <c r="L1986" s="9" t="s">
        <v>48</v>
      </c>
      <c r="M1986" s="9" t="s">
        <v>48</v>
      </c>
      <c r="N1986" s="9" t="s">
        <v>63</v>
      </c>
      <c r="O1986" s="9" t="s">
        <v>50</v>
      </c>
      <c r="P1986" s="11" t="s">
        <v>51</v>
      </c>
      <c r="Q1986" s="11" t="s">
        <v>137</v>
      </c>
      <c r="R1986" s="11" t="s">
        <v>90</v>
      </c>
      <c r="S1986" s="11" t="s">
        <v>72</v>
      </c>
      <c r="T1986" s="11" t="s">
        <v>65</v>
      </c>
      <c r="U1986" s="11" t="s">
        <v>56</v>
      </c>
      <c r="V1986" s="11"/>
      <c r="W1986" s="11"/>
      <c r="X1986" s="11"/>
      <c r="Y1986" s="11"/>
      <c r="Z1986" s="11"/>
      <c r="AA1986" s="11"/>
      <c r="AB1986" s="11"/>
      <c r="AC1986" s="11"/>
      <c r="AD1986" s="11"/>
      <c r="AE1986" s="11"/>
      <c r="AF1986" s="12">
        <f>ROUNDUP(SUM(VLOOKUP(G1986,'Pontuação'!A$2:B$11,2,FALSE),VLOOKUP(E1986,'Pontuação'!C$2:D$11,2,FALSE),VLOOKUP(I1986,'Pontuação'!I$2:J$11,2,FALSE),VLOOKUP(K1986,'Pontuação'!G$2:H$11,2,FALSE),VLOOKUP(H1986,'Pontuação'!E$2:F$11,2,FALSE),VLOOKUP(M1986,'Pontuação'!K$2:L$11,2,FALSE)),0)</f>
        <v>1203</v>
      </c>
      <c r="AG1986" s="12">
        <f t="shared" si="1"/>
        <v>120</v>
      </c>
      <c r="AH1986" s="12" t="str">
        <f t="array" ref="AH1986">IFERROR(INDEX('Pontuação'!G$13:G$191, MATCH(AG1986, 'Pontuação'!F$14:F$191, 0)), "Faixa Indefinida")</f>
        <v>A</v>
      </c>
      <c r="AI1986" s="12">
        <f t="shared" si="2"/>
        <v>1</v>
      </c>
      <c r="AJ1986" s="12">
        <f t="shared" si="3"/>
        <v>0</v>
      </c>
      <c r="AK1986" s="12">
        <f t="shared" si="4"/>
        <v>0</v>
      </c>
      <c r="AL1986" s="12">
        <f t="shared" si="5"/>
        <v>0</v>
      </c>
      <c r="AM1986" s="11"/>
      <c r="AN1986" s="13">
        <v>0.39295606318804516</v>
      </c>
      <c r="AO1986" s="11" t="s">
        <v>134</v>
      </c>
      <c r="AP1986" s="14">
        <v>45931.447850717595</v>
      </c>
    </row>
    <row r="1987">
      <c r="A1987" s="8">
        <v>45926.692777777775</v>
      </c>
      <c r="B1987" s="9" t="s">
        <v>4075</v>
      </c>
      <c r="C1987" s="9" t="s">
        <v>4076</v>
      </c>
      <c r="D1987" s="10">
        <v>5.511945473647E12</v>
      </c>
      <c r="E1987" s="9" t="s">
        <v>43</v>
      </c>
      <c r="F1987" s="9"/>
      <c r="G1987" s="9" t="s">
        <v>60</v>
      </c>
      <c r="H1987" s="9" t="s">
        <v>45</v>
      </c>
      <c r="I1987" s="9" t="s">
        <v>106</v>
      </c>
      <c r="J1987" s="9" t="s">
        <v>48</v>
      </c>
      <c r="K1987" s="9" t="s">
        <v>47</v>
      </c>
      <c r="L1987" s="9" t="s">
        <v>47</v>
      </c>
      <c r="M1987" s="9" t="s">
        <v>48</v>
      </c>
      <c r="N1987" s="9" t="s">
        <v>63</v>
      </c>
      <c r="O1987" s="9" t="s">
        <v>50</v>
      </c>
      <c r="P1987" s="11" t="s">
        <v>51</v>
      </c>
      <c r="Q1987" s="11" t="s">
        <v>165</v>
      </c>
      <c r="R1987" s="11" t="s">
        <v>287</v>
      </c>
      <c r="S1987" s="11" t="s">
        <v>288</v>
      </c>
      <c r="T1987" s="11" t="s">
        <v>55</v>
      </c>
      <c r="U1987" s="11" t="s">
        <v>56</v>
      </c>
      <c r="V1987" s="11"/>
      <c r="W1987" s="11"/>
      <c r="X1987" s="11"/>
      <c r="Y1987" s="11"/>
      <c r="Z1987" s="11"/>
      <c r="AA1987" s="11"/>
      <c r="AB1987" s="11"/>
      <c r="AC1987" s="11"/>
      <c r="AD1987" s="11"/>
      <c r="AE1987" s="11"/>
      <c r="AF1987" s="12">
        <f>ROUNDUP(SUM(VLOOKUP(G1987,'Pontuação'!A$2:B$11,2,FALSE),VLOOKUP(E1987,'Pontuação'!C$2:D$11,2,FALSE),VLOOKUP(I1987,'Pontuação'!I$2:J$11,2,FALSE),VLOOKUP(K1987,'Pontuação'!G$2:H$11,2,FALSE),VLOOKUP(H1987,'Pontuação'!E$2:F$11,2,FALSE),VLOOKUP(M1987,'Pontuação'!K$2:L$11,2,FALSE)),0)</f>
        <v>1213</v>
      </c>
      <c r="AG1987" s="12">
        <f t="shared" si="1"/>
        <v>121</v>
      </c>
      <c r="AH1987" s="12" t="str">
        <f t="array" ref="AH1987">IFERROR(INDEX('Pontuação'!G$13:G$191, MATCH(AG1987, 'Pontuação'!F$14:F$191, 0)), "Faixa Indefinida")</f>
        <v>A</v>
      </c>
      <c r="AI1987" s="12">
        <f t="shared" si="2"/>
        <v>1</v>
      </c>
      <c r="AJ1987" s="12">
        <f t="shared" si="3"/>
        <v>0</v>
      </c>
      <c r="AK1987" s="12">
        <f t="shared" si="4"/>
        <v>0</v>
      </c>
      <c r="AL1987" s="12">
        <f t="shared" si="5"/>
        <v>0</v>
      </c>
      <c r="AM1987" s="11"/>
      <c r="AN1987" s="13">
        <v>0.6947489232318687</v>
      </c>
      <c r="AO1987" s="11" t="s">
        <v>57</v>
      </c>
      <c r="AP1987" s="14">
        <v>45931.447850717595</v>
      </c>
    </row>
    <row r="1988">
      <c r="A1988" s="8">
        <v>45926.693460648145</v>
      </c>
      <c r="B1988" s="9" t="s">
        <v>4077</v>
      </c>
      <c r="C1988" s="9" t="s">
        <v>4078</v>
      </c>
      <c r="D1988" s="10">
        <v>5.527988112137E12</v>
      </c>
      <c r="E1988" s="9" t="s">
        <v>43</v>
      </c>
      <c r="F1988" s="9"/>
      <c r="G1988" s="9" t="s">
        <v>44</v>
      </c>
      <c r="H1988" s="9" t="s">
        <v>45</v>
      </c>
      <c r="I1988" s="9" t="s">
        <v>78</v>
      </c>
      <c r="J1988" s="9" t="s">
        <v>47</v>
      </c>
      <c r="K1988" s="9" t="s">
        <v>48</v>
      </c>
      <c r="L1988" s="9" t="s">
        <v>48</v>
      </c>
      <c r="M1988" s="9" t="s">
        <v>47</v>
      </c>
      <c r="N1988" s="9" t="s">
        <v>118</v>
      </c>
      <c r="O1988" s="9" t="s">
        <v>64</v>
      </c>
      <c r="P1988" s="11" t="s">
        <v>51</v>
      </c>
      <c r="Q1988" s="11" t="s">
        <v>171</v>
      </c>
      <c r="R1988" s="11" t="s">
        <v>107</v>
      </c>
      <c r="S1988" s="11" t="s">
        <v>172</v>
      </c>
      <c r="T1988" s="11" t="s">
        <v>55</v>
      </c>
      <c r="U1988" s="11" t="s">
        <v>47</v>
      </c>
      <c r="V1988" s="11"/>
      <c r="W1988" s="11"/>
      <c r="X1988" s="11"/>
      <c r="Y1988" s="11"/>
      <c r="Z1988" s="11"/>
      <c r="AA1988" s="11"/>
      <c r="AB1988" s="11"/>
      <c r="AC1988" s="11"/>
      <c r="AD1988" s="11"/>
      <c r="AE1988" s="11"/>
      <c r="AF1988" s="12">
        <f>ROUNDUP(SUM(VLOOKUP(G1988,'Pontuação'!A$2:B$11,2,FALSE),VLOOKUP(E1988,'Pontuação'!C$2:D$11,2,FALSE),VLOOKUP(I1988,'Pontuação'!I$2:J$11,2,FALSE),VLOOKUP(K1988,'Pontuação'!G$2:H$11,2,FALSE),VLOOKUP(H1988,'Pontuação'!E$2:F$11,2,FALSE),VLOOKUP(M1988,'Pontuação'!K$2:L$11,2,FALSE)),0)</f>
        <v>1133</v>
      </c>
      <c r="AG1988" s="12">
        <f t="shared" si="1"/>
        <v>113</v>
      </c>
      <c r="AH1988" s="12" t="str">
        <f t="array" ref="AH1988">IFERROR(INDEX('Pontuação'!G$13:G$191, MATCH(AG1988, 'Pontuação'!F$14:F$191, 0)), "Faixa Indefinida")</f>
        <v>B</v>
      </c>
      <c r="AI1988" s="12">
        <f t="shared" si="2"/>
        <v>0</v>
      </c>
      <c r="AJ1988" s="12">
        <f t="shared" si="3"/>
        <v>1</v>
      </c>
      <c r="AK1988" s="12">
        <f t="shared" si="4"/>
        <v>0</v>
      </c>
      <c r="AL1988" s="12">
        <f t="shared" si="5"/>
        <v>0</v>
      </c>
      <c r="AM1988" s="11"/>
      <c r="AN1988" s="13">
        <v>0.2627775975644544</v>
      </c>
      <c r="AO1988" s="11" t="s">
        <v>91</v>
      </c>
      <c r="AP1988" s="14">
        <v>45931.447850717595</v>
      </c>
    </row>
    <row r="1989">
      <c r="A1989" s="8">
        <v>45926.695289351854</v>
      </c>
      <c r="B1989" s="9" t="s">
        <v>4079</v>
      </c>
      <c r="C1989" s="9" t="s">
        <v>4080</v>
      </c>
      <c r="D1989" s="10">
        <v>5.565999593976E12</v>
      </c>
      <c r="E1989" s="9" t="s">
        <v>43</v>
      </c>
      <c r="F1989" s="9"/>
      <c r="G1989" s="9" t="s">
        <v>60</v>
      </c>
      <c r="H1989" s="9" t="s">
        <v>61</v>
      </c>
      <c r="I1989" s="9" t="s">
        <v>78</v>
      </c>
      <c r="J1989" s="9" t="s">
        <v>47</v>
      </c>
      <c r="K1989" s="9" t="s">
        <v>48</v>
      </c>
      <c r="L1989" s="9" t="s">
        <v>48</v>
      </c>
      <c r="M1989" s="9" t="s">
        <v>48</v>
      </c>
      <c r="N1989" s="9" t="s">
        <v>79</v>
      </c>
      <c r="O1989" s="9" t="s">
        <v>95</v>
      </c>
      <c r="P1989" s="11" t="s">
        <v>51</v>
      </c>
      <c r="Q1989" s="11" t="s">
        <v>165</v>
      </c>
      <c r="R1989" s="11" t="s">
        <v>1107</v>
      </c>
      <c r="S1989" s="11" t="s">
        <v>1108</v>
      </c>
      <c r="T1989" s="11" t="s">
        <v>65</v>
      </c>
      <c r="U1989" s="11" t="s">
        <v>56</v>
      </c>
      <c r="V1989" s="11"/>
      <c r="W1989" s="11"/>
      <c r="X1989" s="11"/>
      <c r="Y1989" s="11"/>
      <c r="Z1989" s="11"/>
      <c r="AA1989" s="11"/>
      <c r="AB1989" s="11"/>
      <c r="AC1989" s="11"/>
      <c r="AD1989" s="11"/>
      <c r="AE1989" s="11"/>
      <c r="AF1989" s="12">
        <f>ROUNDUP(SUM(VLOOKUP(G1989,'Pontuação'!A$2:B$11,2,FALSE),VLOOKUP(E1989,'Pontuação'!C$2:D$11,2,FALSE),VLOOKUP(I1989,'Pontuação'!I$2:J$11,2,FALSE),VLOOKUP(K1989,'Pontuação'!G$2:H$11,2,FALSE),VLOOKUP(H1989,'Pontuação'!E$2:F$11,2,FALSE),VLOOKUP(M1989,'Pontuação'!K$2:L$11,2,FALSE)),0)</f>
        <v>1281</v>
      </c>
      <c r="AG1989" s="12">
        <f t="shared" si="1"/>
        <v>128</v>
      </c>
      <c r="AH1989" s="12" t="str">
        <f t="array" ref="AH1989">IFERROR(INDEX('Pontuação'!G$13:G$191, MATCH(AG1989, 'Pontuação'!F$14:F$191, 0)), "Faixa Indefinida")</f>
        <v>A</v>
      </c>
      <c r="AI1989" s="12">
        <f t="shared" si="2"/>
        <v>1</v>
      </c>
      <c r="AJ1989" s="12">
        <f t="shared" si="3"/>
        <v>0</v>
      </c>
      <c r="AK1989" s="12">
        <f t="shared" si="4"/>
        <v>0</v>
      </c>
      <c r="AL1989" s="12">
        <f t="shared" si="5"/>
        <v>0</v>
      </c>
      <c r="AM1989" s="11"/>
      <c r="AN1989" s="13">
        <v>0.3717984414460699</v>
      </c>
      <c r="AO1989" s="11" t="s">
        <v>134</v>
      </c>
      <c r="AP1989" s="14">
        <v>45931.447850717595</v>
      </c>
    </row>
    <row r="1990">
      <c r="A1990" s="8">
        <v>45926.697291666664</v>
      </c>
      <c r="B1990" s="9" t="s">
        <v>4081</v>
      </c>
      <c r="C1990" s="9" t="s">
        <v>4082</v>
      </c>
      <c r="D1990" s="10">
        <v>5.51899720301E12</v>
      </c>
      <c r="E1990" s="9" t="s">
        <v>43</v>
      </c>
      <c r="F1990" s="9"/>
      <c r="G1990" s="9" t="s">
        <v>170</v>
      </c>
      <c r="H1990" s="9" t="s">
        <v>61</v>
      </c>
      <c r="I1990" s="9" t="s">
        <v>106</v>
      </c>
      <c r="J1990" s="9" t="s">
        <v>47</v>
      </c>
      <c r="K1990" s="9" t="s">
        <v>47</v>
      </c>
      <c r="L1990" s="9" t="s">
        <v>48</v>
      </c>
      <c r="M1990" s="9" t="s">
        <v>47</v>
      </c>
      <c r="N1990" s="9" t="s">
        <v>63</v>
      </c>
      <c r="O1990" s="9" t="s">
        <v>50</v>
      </c>
      <c r="P1990" s="11" t="s">
        <v>51</v>
      </c>
      <c r="Q1990" s="11" t="s">
        <v>89</v>
      </c>
      <c r="R1990" s="11" t="s">
        <v>90</v>
      </c>
      <c r="S1990" s="11" t="s">
        <v>54</v>
      </c>
      <c r="T1990" s="11" t="s">
        <v>55</v>
      </c>
      <c r="U1990" s="11" t="s">
        <v>56</v>
      </c>
      <c r="V1990" s="11"/>
      <c r="W1990" s="11"/>
      <c r="X1990" s="11"/>
      <c r="Y1990" s="11"/>
      <c r="Z1990" s="11"/>
      <c r="AA1990" s="11"/>
      <c r="AB1990" s="11"/>
      <c r="AC1990" s="11"/>
      <c r="AD1990" s="11"/>
      <c r="AE1990" s="11"/>
      <c r="AF1990" s="12">
        <f>ROUNDUP(SUM(VLOOKUP(G1990,'Pontuação'!A$2:B$11,2,FALSE),VLOOKUP(E1990,'Pontuação'!C$2:D$11,2,FALSE),VLOOKUP(I1990,'Pontuação'!I$2:J$11,2,FALSE),VLOOKUP(K1990,'Pontuação'!G$2:H$11,2,FALSE),VLOOKUP(H1990,'Pontuação'!E$2:F$11,2,FALSE),VLOOKUP(M1990,'Pontuação'!K$2:L$11,2,FALSE)),0)</f>
        <v>800</v>
      </c>
      <c r="AG1990" s="12">
        <f t="shared" si="1"/>
        <v>80</v>
      </c>
      <c r="AH1990" s="12" t="str">
        <f t="array" ref="AH1990">IFERROR(INDEX('Pontuação'!G$13:G$191, MATCH(AG1990, 'Pontuação'!F$14:F$191, 0)), "Faixa Indefinida")</f>
        <v>D</v>
      </c>
      <c r="AI1990" s="12">
        <f t="shared" si="2"/>
        <v>0</v>
      </c>
      <c r="AJ1990" s="12">
        <f t="shared" si="3"/>
        <v>0</v>
      </c>
      <c r="AK1990" s="12">
        <f t="shared" si="4"/>
        <v>0</v>
      </c>
      <c r="AL1990" s="12">
        <f t="shared" si="5"/>
        <v>1</v>
      </c>
      <c r="AM1990" s="11"/>
      <c r="AN1990" s="13">
        <v>0.34746640218643393</v>
      </c>
      <c r="AO1990" s="11" t="s">
        <v>66</v>
      </c>
      <c r="AP1990" s="14">
        <v>45931.447850717595</v>
      </c>
    </row>
    <row r="1991">
      <c r="A1991" s="8">
        <v>45926.69782407407</v>
      </c>
      <c r="B1991" s="9" t="s">
        <v>4083</v>
      </c>
      <c r="C1991" s="9" t="s">
        <v>4084</v>
      </c>
      <c r="D1991" s="10">
        <v>5.565993335539E12</v>
      </c>
      <c r="E1991" s="9" t="s">
        <v>43</v>
      </c>
      <c r="F1991" s="9"/>
      <c r="G1991" s="9" t="s">
        <v>144</v>
      </c>
      <c r="H1991" s="9" t="s">
        <v>45</v>
      </c>
      <c r="I1991" s="9" t="s">
        <v>78</v>
      </c>
      <c r="J1991" s="9" t="s">
        <v>47</v>
      </c>
      <c r="K1991" s="9" t="s">
        <v>47</v>
      </c>
      <c r="L1991" s="9" t="s">
        <v>47</v>
      </c>
      <c r="M1991" s="9" t="s">
        <v>48</v>
      </c>
      <c r="N1991" s="9" t="s">
        <v>79</v>
      </c>
      <c r="O1991" s="9" t="s">
        <v>64</v>
      </c>
      <c r="P1991" s="11" t="s">
        <v>51</v>
      </c>
      <c r="Q1991" s="11" t="s">
        <v>52</v>
      </c>
      <c r="R1991" s="11" t="s">
        <v>53</v>
      </c>
      <c r="S1991" s="11" t="s">
        <v>54</v>
      </c>
      <c r="T1991" s="11" t="s">
        <v>55</v>
      </c>
      <c r="U1991" s="11" t="s">
        <v>47</v>
      </c>
      <c r="V1991" s="11"/>
      <c r="W1991" s="11"/>
      <c r="X1991" s="11"/>
      <c r="Y1991" s="11"/>
      <c r="Z1991" s="11"/>
      <c r="AA1991" s="11"/>
      <c r="AB1991" s="11"/>
      <c r="AC1991" s="11"/>
      <c r="AD1991" s="11"/>
      <c r="AE1991" s="11"/>
      <c r="AF1991" s="12">
        <f>ROUNDUP(SUM(VLOOKUP(G1991,'Pontuação'!A$2:B$11,2,FALSE),VLOOKUP(E1991,'Pontuação'!C$2:D$11,2,FALSE),VLOOKUP(I1991,'Pontuação'!I$2:J$11,2,FALSE),VLOOKUP(K1991,'Pontuação'!G$2:H$11,2,FALSE),VLOOKUP(H1991,'Pontuação'!E$2:F$11,2,FALSE),VLOOKUP(M1991,'Pontuação'!K$2:L$11,2,FALSE)),0)</f>
        <v>1164</v>
      </c>
      <c r="AG1991" s="12">
        <f t="shared" si="1"/>
        <v>116</v>
      </c>
      <c r="AH1991" s="12" t="str">
        <f t="array" ref="AH1991">IFERROR(INDEX('Pontuação'!G$13:G$191, MATCH(AG1991, 'Pontuação'!F$14:F$191, 0)), "Faixa Indefinida")</f>
        <v>B</v>
      </c>
      <c r="AI1991" s="12">
        <f t="shared" si="2"/>
        <v>0</v>
      </c>
      <c r="AJ1991" s="12">
        <f t="shared" si="3"/>
        <v>1</v>
      </c>
      <c r="AK1991" s="12">
        <f t="shared" si="4"/>
        <v>0</v>
      </c>
      <c r="AL1991" s="12">
        <f t="shared" si="5"/>
        <v>0</v>
      </c>
      <c r="AM1991" s="11"/>
      <c r="AN1991" s="13">
        <v>0.10739800539452224</v>
      </c>
      <c r="AO1991" s="11" t="s">
        <v>99</v>
      </c>
      <c r="AP1991" s="14">
        <v>45931.447850717595</v>
      </c>
    </row>
    <row r="1992">
      <c r="A1992" s="8">
        <v>45926.70087962963</v>
      </c>
      <c r="B1992" s="9" t="s">
        <v>4085</v>
      </c>
      <c r="C1992" s="9" t="s">
        <v>4086</v>
      </c>
      <c r="D1992" s="10">
        <v>5.547992706949E12</v>
      </c>
      <c r="E1992" s="9" t="s">
        <v>75</v>
      </c>
      <c r="F1992" s="9"/>
      <c r="G1992" s="9" t="s">
        <v>69</v>
      </c>
      <c r="H1992" s="9" t="s">
        <v>87</v>
      </c>
      <c r="I1992" s="9" t="s">
        <v>88</v>
      </c>
      <c r="J1992" s="9" t="s">
        <v>48</v>
      </c>
      <c r="K1992" s="9" t="s">
        <v>47</v>
      </c>
      <c r="L1992" s="9" t="s">
        <v>47</v>
      </c>
      <c r="M1992" s="9" t="s">
        <v>48</v>
      </c>
      <c r="N1992" s="9" t="s">
        <v>79</v>
      </c>
      <c r="O1992" s="9" t="s">
        <v>50</v>
      </c>
      <c r="P1992" s="11" t="s">
        <v>65</v>
      </c>
      <c r="Q1992" s="11" t="s">
        <v>127</v>
      </c>
      <c r="R1992" s="11" t="s">
        <v>128</v>
      </c>
      <c r="S1992" s="11" t="s">
        <v>129</v>
      </c>
      <c r="T1992" s="11" t="s">
        <v>130</v>
      </c>
      <c r="U1992" s="11" t="s">
        <v>47</v>
      </c>
      <c r="V1992" s="11"/>
      <c r="W1992" s="11"/>
      <c r="X1992" s="11"/>
      <c r="Y1992" s="11"/>
      <c r="Z1992" s="11"/>
      <c r="AA1992" s="11"/>
      <c r="AB1992" s="11"/>
      <c r="AC1992" s="11"/>
      <c r="AD1992" s="11"/>
      <c r="AE1992" s="11"/>
      <c r="AF1992" s="12">
        <f>ROUNDUP(SUM(VLOOKUP(G1992,'Pontuação'!A$2:B$11,2,FALSE),VLOOKUP(E1992,'Pontuação'!C$2:D$11,2,FALSE),VLOOKUP(I1992,'Pontuação'!I$2:J$11,2,FALSE),VLOOKUP(K1992,'Pontuação'!G$2:H$11,2,FALSE),VLOOKUP(H1992,'Pontuação'!E$2:F$11,2,FALSE),VLOOKUP(M1992,'Pontuação'!K$2:L$11,2,FALSE)),0)</f>
        <v>930</v>
      </c>
      <c r="AG1992" s="12">
        <f t="shared" si="1"/>
        <v>93</v>
      </c>
      <c r="AH1992" s="12" t="str">
        <f t="array" ref="AH1992">IFERROR(INDEX('Pontuação'!G$13:G$191, MATCH(AG1992, 'Pontuação'!F$14:F$191, 0)), "Faixa Indefinida")</f>
        <v>C</v>
      </c>
      <c r="AI1992" s="12">
        <f t="shared" si="2"/>
        <v>0</v>
      </c>
      <c r="AJ1992" s="12">
        <f t="shared" si="3"/>
        <v>0</v>
      </c>
      <c r="AK1992" s="12">
        <f t="shared" si="4"/>
        <v>1</v>
      </c>
      <c r="AL1992" s="12">
        <f t="shared" si="5"/>
        <v>0</v>
      </c>
      <c r="AM1992" s="11"/>
      <c r="AN1992" s="13">
        <v>0.1230240841937043</v>
      </c>
      <c r="AO1992" s="11" t="s">
        <v>99</v>
      </c>
      <c r="AP1992" s="14">
        <v>45931.447850717595</v>
      </c>
    </row>
    <row r="1993">
      <c r="A1993" s="8">
        <v>45926.70284722222</v>
      </c>
      <c r="B1993" s="9" t="s">
        <v>4087</v>
      </c>
      <c r="C1993" s="9" t="s">
        <v>4088</v>
      </c>
      <c r="D1993" s="10">
        <v>5.586981420383E12</v>
      </c>
      <c r="E1993" s="9" t="s">
        <v>43</v>
      </c>
      <c r="F1993" s="9"/>
      <c r="G1993" s="9" t="s">
        <v>69</v>
      </c>
      <c r="H1993" s="9" t="s">
        <v>61</v>
      </c>
      <c r="I1993" s="9" t="s">
        <v>88</v>
      </c>
      <c r="J1993" s="9" t="s">
        <v>47</v>
      </c>
      <c r="K1993" s="9" t="s">
        <v>48</v>
      </c>
      <c r="L1993" s="9" t="s">
        <v>48</v>
      </c>
      <c r="M1993" s="9" t="s">
        <v>48</v>
      </c>
      <c r="N1993" s="9" t="s">
        <v>79</v>
      </c>
      <c r="O1993" s="9" t="s">
        <v>95</v>
      </c>
      <c r="P1993" s="11" t="s">
        <v>51</v>
      </c>
      <c r="Q1993" s="11" t="s">
        <v>89</v>
      </c>
      <c r="R1993" s="11" t="s">
        <v>90</v>
      </c>
      <c r="S1993" s="11" t="s">
        <v>54</v>
      </c>
      <c r="T1993" s="11" t="s">
        <v>55</v>
      </c>
      <c r="U1993" s="11" t="s">
        <v>47</v>
      </c>
      <c r="V1993" s="11"/>
      <c r="W1993" s="11"/>
      <c r="X1993" s="11"/>
      <c r="Y1993" s="11"/>
      <c r="Z1993" s="11"/>
      <c r="AA1993" s="11"/>
      <c r="AB1993" s="11"/>
      <c r="AC1993" s="11"/>
      <c r="AD1993" s="11"/>
      <c r="AE1993" s="11"/>
      <c r="AF1993" s="12">
        <f>ROUNDUP(SUM(VLOOKUP(G1993,'Pontuação'!A$2:B$11,2,FALSE),VLOOKUP(E1993,'Pontuação'!C$2:D$11,2,FALSE),VLOOKUP(I1993,'Pontuação'!I$2:J$11,2,FALSE),VLOOKUP(K1993,'Pontuação'!G$2:H$11,2,FALSE),VLOOKUP(H1993,'Pontuação'!E$2:F$11,2,FALSE),VLOOKUP(M1993,'Pontuação'!K$2:L$11,2,FALSE)),0)</f>
        <v>1067</v>
      </c>
      <c r="AG1993" s="12">
        <f t="shared" si="1"/>
        <v>107</v>
      </c>
      <c r="AH1993" s="12" t="str">
        <f t="array" ref="AH1993">IFERROR(INDEX('Pontuação'!G$13:G$191, MATCH(AG1993, 'Pontuação'!F$14:F$191, 0)), "Faixa Indefinida")</f>
        <v>B</v>
      </c>
      <c r="AI1993" s="12">
        <f t="shared" si="2"/>
        <v>0</v>
      </c>
      <c r="AJ1993" s="12">
        <f t="shared" si="3"/>
        <v>1</v>
      </c>
      <c r="AK1993" s="12">
        <f t="shared" si="4"/>
        <v>0</v>
      </c>
      <c r="AL1993" s="12">
        <f t="shared" si="5"/>
        <v>0</v>
      </c>
      <c r="AM1993" s="11"/>
      <c r="AN1993" s="13">
        <v>0.11359107341005972</v>
      </c>
      <c r="AO1993" s="11" t="s">
        <v>99</v>
      </c>
      <c r="AP1993" s="14">
        <v>45931.447850717595</v>
      </c>
    </row>
    <row r="1994">
      <c r="A1994" s="8">
        <v>45926.70410879629</v>
      </c>
      <c r="B1994" s="9" t="s">
        <v>4089</v>
      </c>
      <c r="C1994" s="9" t="s">
        <v>4090</v>
      </c>
      <c r="D1994" s="10">
        <v>5.564996556868E12</v>
      </c>
      <c r="E1994" s="9" t="s">
        <v>75</v>
      </c>
      <c r="F1994" s="9"/>
      <c r="G1994" s="9" t="s">
        <v>60</v>
      </c>
      <c r="H1994" s="9" t="s">
        <v>77</v>
      </c>
      <c r="I1994" s="9" t="s">
        <v>88</v>
      </c>
      <c r="J1994" s="9" t="s">
        <v>47</v>
      </c>
      <c r="K1994" s="9" t="s">
        <v>47</v>
      </c>
      <c r="L1994" s="9" t="s">
        <v>48</v>
      </c>
      <c r="M1994" s="9" t="s">
        <v>47</v>
      </c>
      <c r="N1994" s="9" t="s">
        <v>63</v>
      </c>
      <c r="O1994" s="9" t="s">
        <v>95</v>
      </c>
      <c r="P1994" s="11" t="s">
        <v>51</v>
      </c>
      <c r="Q1994" s="11" t="s">
        <v>137</v>
      </c>
      <c r="R1994" s="11" t="s">
        <v>90</v>
      </c>
      <c r="S1994" s="11" t="s">
        <v>138</v>
      </c>
      <c r="T1994" s="11" t="s">
        <v>55</v>
      </c>
      <c r="U1994" s="11" t="s">
        <v>47</v>
      </c>
      <c r="V1994" s="11"/>
      <c r="W1994" s="11"/>
      <c r="X1994" s="11"/>
      <c r="Y1994" s="11"/>
      <c r="Z1994" s="11"/>
      <c r="AA1994" s="11"/>
      <c r="AB1994" s="11"/>
      <c r="AC1994" s="11"/>
      <c r="AD1994" s="11"/>
      <c r="AE1994" s="11"/>
      <c r="AF1994" s="12">
        <f>ROUNDUP(SUM(VLOOKUP(G1994,'Pontuação'!A$2:B$11,2,FALSE),VLOOKUP(E1994,'Pontuação'!C$2:D$11,2,FALSE),VLOOKUP(I1994,'Pontuação'!I$2:J$11,2,FALSE),VLOOKUP(K1994,'Pontuação'!G$2:H$11,2,FALSE),VLOOKUP(H1994,'Pontuação'!E$2:F$11,2,FALSE),VLOOKUP(M1994,'Pontuação'!K$2:L$11,2,FALSE)),0)</f>
        <v>943</v>
      </c>
      <c r="AG1994" s="12">
        <f t="shared" si="1"/>
        <v>94</v>
      </c>
      <c r="AH1994" s="12" t="str">
        <f t="array" ref="AH1994">IFERROR(INDEX('Pontuação'!G$13:G$191, MATCH(AG1994, 'Pontuação'!F$14:F$191, 0)), "Faixa Indefinida")</f>
        <v>C</v>
      </c>
      <c r="AI1994" s="12">
        <f t="shared" si="2"/>
        <v>0</v>
      </c>
      <c r="AJ1994" s="12">
        <f t="shared" si="3"/>
        <v>0</v>
      </c>
      <c r="AK1994" s="12">
        <f t="shared" si="4"/>
        <v>1</v>
      </c>
      <c r="AL1994" s="12">
        <f t="shared" si="5"/>
        <v>0</v>
      </c>
      <c r="AM1994" s="11"/>
      <c r="AN1994" s="13">
        <v>0.16882041632187175</v>
      </c>
      <c r="AO1994" s="11" t="s">
        <v>110</v>
      </c>
      <c r="AP1994" s="14">
        <v>45931.447850717595</v>
      </c>
    </row>
    <row r="1995">
      <c r="A1995" s="8">
        <v>45926.705613425926</v>
      </c>
      <c r="B1995" s="9" t="s">
        <v>4091</v>
      </c>
      <c r="C1995" s="9" t="s">
        <v>4092</v>
      </c>
      <c r="D1995" s="10">
        <v>5.511949020623E12</v>
      </c>
      <c r="E1995" s="9" t="s">
        <v>43</v>
      </c>
      <c r="F1995" s="9"/>
      <c r="G1995" s="9" t="s">
        <v>76</v>
      </c>
      <c r="H1995" s="9" t="s">
        <v>77</v>
      </c>
      <c r="I1995" s="9" t="s">
        <v>88</v>
      </c>
      <c r="J1995" s="9" t="s">
        <v>47</v>
      </c>
      <c r="K1995" s="9" t="s">
        <v>48</v>
      </c>
      <c r="L1995" s="9" t="s">
        <v>48</v>
      </c>
      <c r="M1995" s="9" t="s">
        <v>47</v>
      </c>
      <c r="N1995" s="9" t="s">
        <v>118</v>
      </c>
      <c r="O1995" s="9" t="s">
        <v>98</v>
      </c>
      <c r="P1995" s="11" t="s">
        <v>51</v>
      </c>
      <c r="Q1995" s="11" t="s">
        <v>133</v>
      </c>
      <c r="R1995" s="11" t="s">
        <v>90</v>
      </c>
      <c r="S1995" s="11" t="s">
        <v>214</v>
      </c>
      <c r="T1995" s="11" t="s">
        <v>55</v>
      </c>
      <c r="U1995" s="11" t="s">
        <v>47</v>
      </c>
      <c r="V1995" s="11"/>
      <c r="W1995" s="11"/>
      <c r="X1995" s="11"/>
      <c r="Y1995" s="11"/>
      <c r="Z1995" s="11"/>
      <c r="AA1995" s="11"/>
      <c r="AB1995" s="11"/>
      <c r="AC1995" s="11"/>
      <c r="AD1995" s="11"/>
      <c r="AE1995" s="11"/>
      <c r="AF1995" s="12">
        <f>ROUNDUP(SUM(VLOOKUP(G1995,'Pontuação'!A$2:B$11,2,FALSE),VLOOKUP(E1995,'Pontuação'!C$2:D$11,2,FALSE),VLOOKUP(I1995,'Pontuação'!I$2:J$11,2,FALSE),VLOOKUP(K1995,'Pontuação'!G$2:H$11,2,FALSE),VLOOKUP(H1995,'Pontuação'!E$2:F$11,2,FALSE),VLOOKUP(M1995,'Pontuação'!K$2:L$11,2,FALSE)),0)</f>
        <v>1061</v>
      </c>
      <c r="AG1995" s="12">
        <f t="shared" si="1"/>
        <v>106</v>
      </c>
      <c r="AH1995" s="12" t="str">
        <f t="array" ref="AH1995">IFERROR(INDEX('Pontuação'!G$13:G$191, MATCH(AG1995, 'Pontuação'!F$14:F$191, 0)), "Faixa Indefinida")</f>
        <v>B</v>
      </c>
      <c r="AI1995" s="12">
        <f t="shared" si="2"/>
        <v>0</v>
      </c>
      <c r="AJ1995" s="12">
        <f t="shared" si="3"/>
        <v>1</v>
      </c>
      <c r="AK1995" s="12">
        <f t="shared" si="4"/>
        <v>0</v>
      </c>
      <c r="AL1995" s="12">
        <f t="shared" si="5"/>
        <v>0</v>
      </c>
      <c r="AM1995" s="11"/>
      <c r="AN1995" s="13">
        <v>0.06640488317883807</v>
      </c>
      <c r="AO1995" s="11" t="s">
        <v>99</v>
      </c>
      <c r="AP1995" s="14">
        <v>45931.447850717595</v>
      </c>
    </row>
    <row r="1996">
      <c r="A1996" s="8">
        <v>45926.7075</v>
      </c>
      <c r="B1996" s="9" t="s">
        <v>4093</v>
      </c>
      <c r="C1996" s="9" t="s">
        <v>4094</v>
      </c>
      <c r="D1996" s="10">
        <v>5.571994041833E12</v>
      </c>
      <c r="E1996" s="9" t="s">
        <v>43</v>
      </c>
      <c r="F1996" s="9"/>
      <c r="G1996" s="9" t="s">
        <v>60</v>
      </c>
      <c r="H1996" s="9" t="s">
        <v>61</v>
      </c>
      <c r="I1996" s="9" t="s">
        <v>46</v>
      </c>
      <c r="J1996" s="9" t="s">
        <v>48</v>
      </c>
      <c r="K1996" s="9" t="s">
        <v>48</v>
      </c>
      <c r="L1996" s="9" t="s">
        <v>48</v>
      </c>
      <c r="M1996" s="9" t="s">
        <v>48</v>
      </c>
      <c r="N1996" s="9" t="s">
        <v>118</v>
      </c>
      <c r="O1996" s="9" t="s">
        <v>50</v>
      </c>
      <c r="P1996" s="11" t="s">
        <v>51</v>
      </c>
      <c r="Q1996" s="11" t="s">
        <v>121</v>
      </c>
      <c r="R1996" s="11" t="s">
        <v>1977</v>
      </c>
      <c r="S1996" s="11" t="s">
        <v>1978</v>
      </c>
      <c r="T1996" s="11" t="s">
        <v>55</v>
      </c>
      <c r="U1996" s="11" t="s">
        <v>56</v>
      </c>
      <c r="V1996" s="11"/>
      <c r="W1996" s="11"/>
      <c r="X1996" s="11"/>
      <c r="Y1996" s="11"/>
      <c r="Z1996" s="11"/>
      <c r="AA1996" s="11"/>
      <c r="AB1996" s="11"/>
      <c r="AC1996" s="11"/>
      <c r="AD1996" s="11"/>
      <c r="AE1996" s="11"/>
      <c r="AF1996" s="12">
        <f>ROUNDUP(SUM(VLOOKUP(G1996,'Pontuação'!A$2:B$11,2,FALSE),VLOOKUP(E1996,'Pontuação'!C$2:D$11,2,FALSE),VLOOKUP(I1996,'Pontuação'!I$2:J$11,2,FALSE),VLOOKUP(K1996,'Pontuação'!G$2:H$11,2,FALSE),VLOOKUP(H1996,'Pontuação'!E$2:F$11,2,FALSE),VLOOKUP(M1996,'Pontuação'!K$2:L$11,2,FALSE)),0)</f>
        <v>1331</v>
      </c>
      <c r="AG1996" s="12">
        <f t="shared" si="1"/>
        <v>133</v>
      </c>
      <c r="AH1996" s="12" t="str">
        <f t="array" ref="AH1996">IFERROR(INDEX('Pontuação'!G$13:G$191, MATCH(AG1996, 'Pontuação'!F$14:F$191, 0)), "Faixa Indefinida")</f>
        <v>A</v>
      </c>
      <c r="AI1996" s="12">
        <f t="shared" si="2"/>
        <v>1</v>
      </c>
      <c r="AJ1996" s="12">
        <f t="shared" si="3"/>
        <v>0</v>
      </c>
      <c r="AK1996" s="12">
        <f t="shared" si="4"/>
        <v>0</v>
      </c>
      <c r="AL1996" s="12">
        <f t="shared" si="5"/>
        <v>0</v>
      </c>
      <c r="AM1996" s="11"/>
      <c r="AN1996" s="13">
        <v>0.6551760338273415</v>
      </c>
      <c r="AO1996" s="11" t="s">
        <v>57</v>
      </c>
      <c r="AP1996" s="14">
        <v>45931.447850717595</v>
      </c>
    </row>
    <row r="1997">
      <c r="A1997" s="8">
        <v>45926.708599537036</v>
      </c>
      <c r="B1997" s="9" t="s">
        <v>4095</v>
      </c>
      <c r="C1997" s="9" t="s">
        <v>4096</v>
      </c>
      <c r="D1997" s="10">
        <v>5.563991309095E12</v>
      </c>
      <c r="E1997" s="9" t="s">
        <v>43</v>
      </c>
      <c r="F1997" s="9"/>
      <c r="G1997" s="9" t="s">
        <v>76</v>
      </c>
      <c r="H1997" s="9" t="s">
        <v>77</v>
      </c>
      <c r="I1997" s="9" t="s">
        <v>78</v>
      </c>
      <c r="J1997" s="9" t="s">
        <v>48</v>
      </c>
      <c r="K1997" s="9" t="s">
        <v>48</v>
      </c>
      <c r="L1997" s="9" t="s">
        <v>48</v>
      </c>
      <c r="M1997" s="9" t="s">
        <v>48</v>
      </c>
      <c r="N1997" s="9" t="s">
        <v>118</v>
      </c>
      <c r="O1997" s="9" t="s">
        <v>50</v>
      </c>
      <c r="P1997" s="11" t="s">
        <v>51</v>
      </c>
      <c r="Q1997" s="11" t="s">
        <v>71</v>
      </c>
      <c r="R1997" s="11" t="s">
        <v>90</v>
      </c>
      <c r="S1997" s="11" t="s">
        <v>214</v>
      </c>
      <c r="T1997" s="11" t="s">
        <v>55</v>
      </c>
      <c r="U1997" s="11" t="s">
        <v>56</v>
      </c>
      <c r="V1997" s="11"/>
      <c r="W1997" s="11"/>
      <c r="X1997" s="11"/>
      <c r="Y1997" s="11"/>
      <c r="Z1997" s="11"/>
      <c r="AA1997" s="11"/>
      <c r="AB1997" s="11"/>
      <c r="AC1997" s="11"/>
      <c r="AD1997" s="11"/>
      <c r="AE1997" s="11"/>
      <c r="AF1997" s="12">
        <f>ROUNDUP(SUM(VLOOKUP(G1997,'Pontuação'!A$2:B$11,2,FALSE),VLOOKUP(E1997,'Pontuação'!C$2:D$11,2,FALSE),VLOOKUP(I1997,'Pontuação'!I$2:J$11,2,FALSE),VLOOKUP(K1997,'Pontuação'!G$2:H$11,2,FALSE),VLOOKUP(H1997,'Pontuação'!E$2:F$11,2,FALSE),VLOOKUP(M1997,'Pontuação'!K$2:L$11,2,FALSE)),0)</f>
        <v>1297</v>
      </c>
      <c r="AG1997" s="12">
        <f t="shared" si="1"/>
        <v>130</v>
      </c>
      <c r="AH1997" s="12" t="str">
        <f t="array" ref="AH1997">IFERROR(INDEX('Pontuação'!G$13:G$191, MATCH(AG1997, 'Pontuação'!F$14:F$191, 0)), "Faixa Indefinida")</f>
        <v>A</v>
      </c>
      <c r="AI1997" s="12">
        <f t="shared" si="2"/>
        <v>1</v>
      </c>
      <c r="AJ1997" s="12">
        <f t="shared" si="3"/>
        <v>0</v>
      </c>
      <c r="AK1997" s="12">
        <f t="shared" si="4"/>
        <v>0</v>
      </c>
      <c r="AL1997" s="12">
        <f t="shared" si="5"/>
        <v>0</v>
      </c>
      <c r="AM1997" s="11"/>
      <c r="AN1997" s="13">
        <v>0.17773792955750525</v>
      </c>
      <c r="AO1997" s="11" t="s">
        <v>162</v>
      </c>
      <c r="AP1997" s="14">
        <v>45931.447850717595</v>
      </c>
    </row>
    <row r="1998">
      <c r="A1998" s="8">
        <v>45926.71364583333</v>
      </c>
      <c r="B1998" s="9" t="s">
        <v>2487</v>
      </c>
      <c r="C1998" s="9" t="s">
        <v>4097</v>
      </c>
      <c r="D1998" s="10">
        <v>5.511916248006E12</v>
      </c>
      <c r="E1998" s="9" t="s">
        <v>43</v>
      </c>
      <c r="F1998" s="9"/>
      <c r="G1998" s="9" t="s">
        <v>76</v>
      </c>
      <c r="H1998" s="9" t="s">
        <v>45</v>
      </c>
      <c r="I1998" s="9" t="s">
        <v>78</v>
      </c>
      <c r="J1998" s="9" t="s">
        <v>47</v>
      </c>
      <c r="K1998" s="9" t="s">
        <v>47</v>
      </c>
      <c r="L1998" s="9" t="s">
        <v>47</v>
      </c>
      <c r="M1998" s="9" t="s">
        <v>48</v>
      </c>
      <c r="N1998" s="9" t="s">
        <v>118</v>
      </c>
      <c r="O1998" s="9" t="s">
        <v>95</v>
      </c>
      <c r="P1998" s="11" t="s">
        <v>51</v>
      </c>
      <c r="Q1998" s="11" t="s">
        <v>115</v>
      </c>
      <c r="R1998" s="11" t="s">
        <v>53</v>
      </c>
      <c r="S1998" s="11" t="s">
        <v>54</v>
      </c>
      <c r="T1998" s="11" t="s">
        <v>55</v>
      </c>
      <c r="U1998" s="11" t="s">
        <v>47</v>
      </c>
      <c r="V1998" s="11"/>
      <c r="W1998" s="11"/>
      <c r="X1998" s="11"/>
      <c r="Y1998" s="11"/>
      <c r="Z1998" s="11"/>
      <c r="AA1998" s="11"/>
      <c r="AB1998" s="11"/>
      <c r="AC1998" s="11"/>
      <c r="AD1998" s="11"/>
      <c r="AE1998" s="11"/>
      <c r="AF1998" s="12">
        <f>ROUNDUP(SUM(VLOOKUP(G1998,'Pontuação'!A$2:B$11,2,FALSE),VLOOKUP(E1998,'Pontuação'!C$2:D$11,2,FALSE),VLOOKUP(I1998,'Pontuação'!I$2:J$11,2,FALSE),VLOOKUP(K1998,'Pontuação'!G$2:H$11,2,FALSE),VLOOKUP(H1998,'Pontuação'!E$2:F$11,2,FALSE),VLOOKUP(M1998,'Pontuação'!K$2:L$11,2,FALSE)),0)</f>
        <v>1241</v>
      </c>
      <c r="AG1998" s="12">
        <f t="shared" si="1"/>
        <v>124</v>
      </c>
      <c r="AH1998" s="12" t="str">
        <f t="array" ref="AH1998">IFERROR(INDEX('Pontuação'!G$13:G$191, MATCH(AG1998, 'Pontuação'!F$14:F$191, 0)), "Faixa Indefinida")</f>
        <v>A</v>
      </c>
      <c r="AI1998" s="12">
        <f t="shared" si="2"/>
        <v>1</v>
      </c>
      <c r="AJ1998" s="12">
        <f t="shared" si="3"/>
        <v>0</v>
      </c>
      <c r="AK1998" s="12">
        <f t="shared" si="4"/>
        <v>0</v>
      </c>
      <c r="AL1998" s="12">
        <f t="shared" si="5"/>
        <v>0</v>
      </c>
      <c r="AM1998" s="11"/>
      <c r="AN1998" s="13">
        <v>0.19976414671254022</v>
      </c>
      <c r="AO1998" s="11" t="s">
        <v>162</v>
      </c>
      <c r="AP1998" s="14">
        <v>45931.447850717595</v>
      </c>
    </row>
    <row r="1999">
      <c r="A1999" s="8">
        <v>45926.71491898148</v>
      </c>
      <c r="B1999" s="9" t="s">
        <v>4098</v>
      </c>
      <c r="C1999" s="9" t="s">
        <v>4099</v>
      </c>
      <c r="D1999" s="10">
        <v>5.51499197204E12</v>
      </c>
      <c r="E1999" s="9" t="s">
        <v>43</v>
      </c>
      <c r="F1999" s="9"/>
      <c r="G1999" s="9" t="s">
        <v>44</v>
      </c>
      <c r="H1999" s="9" t="s">
        <v>45</v>
      </c>
      <c r="I1999" s="9" t="s">
        <v>46</v>
      </c>
      <c r="J1999" s="9" t="s">
        <v>47</v>
      </c>
      <c r="K1999" s="9" t="s">
        <v>47</v>
      </c>
      <c r="L1999" s="9" t="s">
        <v>48</v>
      </c>
      <c r="M1999" s="9" t="s">
        <v>48</v>
      </c>
      <c r="N1999" s="9" t="s">
        <v>94</v>
      </c>
      <c r="O1999" s="9" t="s">
        <v>95</v>
      </c>
      <c r="P1999" s="11" t="s">
        <v>51</v>
      </c>
      <c r="Q1999" s="11" t="s">
        <v>137</v>
      </c>
      <c r="R1999" s="11" t="s">
        <v>107</v>
      </c>
      <c r="S1999" s="11" t="s">
        <v>72</v>
      </c>
      <c r="T1999" s="11" t="s">
        <v>65</v>
      </c>
      <c r="U1999" s="11" t="s">
        <v>56</v>
      </c>
      <c r="V1999" s="11"/>
      <c r="W1999" s="11"/>
      <c r="X1999" s="11"/>
      <c r="Y1999" s="11"/>
      <c r="Z1999" s="11"/>
      <c r="AA1999" s="11"/>
      <c r="AB1999" s="11"/>
      <c r="AC1999" s="11"/>
      <c r="AD1999" s="11"/>
      <c r="AE1999" s="11"/>
      <c r="AF1999" s="12">
        <f>ROUNDUP(SUM(VLOOKUP(G1999,'Pontuação'!A$2:B$11,2,FALSE),VLOOKUP(E1999,'Pontuação'!C$2:D$11,2,FALSE),VLOOKUP(I1999,'Pontuação'!I$2:J$11,2,FALSE),VLOOKUP(K1999,'Pontuação'!G$2:H$11,2,FALSE),VLOOKUP(H1999,'Pontuação'!E$2:F$11,2,FALSE),VLOOKUP(M1999,'Pontuação'!K$2:L$11,2,FALSE)),0)</f>
        <v>1223</v>
      </c>
      <c r="AG1999" s="12">
        <f t="shared" si="1"/>
        <v>122</v>
      </c>
      <c r="AH1999" s="12" t="str">
        <f t="array" ref="AH1999">IFERROR(INDEX('Pontuação'!G$13:G$191, MATCH(AG1999, 'Pontuação'!F$14:F$191, 0)), "Faixa Indefinida")</f>
        <v>A</v>
      </c>
      <c r="AI1999" s="12">
        <f t="shared" si="2"/>
        <v>1</v>
      </c>
      <c r="AJ1999" s="12">
        <f t="shared" si="3"/>
        <v>0</v>
      </c>
      <c r="AK1999" s="12">
        <f t="shared" si="4"/>
        <v>0</v>
      </c>
      <c r="AL1999" s="12">
        <f t="shared" si="5"/>
        <v>0</v>
      </c>
      <c r="AM1999" s="11"/>
      <c r="AN1999" s="13">
        <v>0.38822362526342624</v>
      </c>
      <c r="AO1999" s="11" t="s">
        <v>134</v>
      </c>
      <c r="AP1999" s="14">
        <v>45931.447850717595</v>
      </c>
    </row>
    <row r="2000">
      <c r="A2000" s="8">
        <v>45926.72064814815</v>
      </c>
      <c r="B2000" s="9" t="s">
        <v>4100</v>
      </c>
      <c r="C2000" s="9" t="s">
        <v>4101</v>
      </c>
      <c r="D2000" s="10">
        <v>5.581973228383E12</v>
      </c>
      <c r="E2000" s="9" t="s">
        <v>75</v>
      </c>
      <c r="F2000" s="9"/>
      <c r="G2000" s="9" t="s">
        <v>69</v>
      </c>
      <c r="H2000" s="9" t="s">
        <v>61</v>
      </c>
      <c r="I2000" s="9" t="s">
        <v>78</v>
      </c>
      <c r="J2000" s="9" t="s">
        <v>47</v>
      </c>
      <c r="K2000" s="9" t="s">
        <v>47</v>
      </c>
      <c r="L2000" s="9" t="s">
        <v>48</v>
      </c>
      <c r="M2000" s="9" t="s">
        <v>47</v>
      </c>
      <c r="N2000" s="9" t="s">
        <v>63</v>
      </c>
      <c r="O2000" s="9" t="s">
        <v>95</v>
      </c>
      <c r="P2000" s="11" t="s">
        <v>51</v>
      </c>
      <c r="Q2000" s="11" t="s">
        <v>141</v>
      </c>
      <c r="R2000" s="11" t="s">
        <v>90</v>
      </c>
      <c r="S2000" s="11" t="s">
        <v>54</v>
      </c>
      <c r="T2000" s="11" t="s">
        <v>65</v>
      </c>
      <c r="U2000" s="11" t="s">
        <v>56</v>
      </c>
      <c r="V2000" s="11"/>
      <c r="W2000" s="11"/>
      <c r="X2000" s="11"/>
      <c r="Y2000" s="11"/>
      <c r="Z2000" s="11"/>
      <c r="AA2000" s="11"/>
      <c r="AB2000" s="11"/>
      <c r="AC2000" s="11"/>
      <c r="AD2000" s="11"/>
      <c r="AE2000" s="11"/>
      <c r="AF2000" s="12">
        <f>ROUNDUP(SUM(VLOOKUP(G2000,'Pontuação'!A$2:B$11,2,FALSE),VLOOKUP(E2000,'Pontuação'!C$2:D$11,2,FALSE),VLOOKUP(I2000,'Pontuação'!I$2:J$11,2,FALSE),VLOOKUP(K2000,'Pontuação'!G$2:H$11,2,FALSE),VLOOKUP(H2000,'Pontuação'!E$2:F$11,2,FALSE),VLOOKUP(M2000,'Pontuação'!K$2:L$11,2,FALSE)),0)</f>
        <v>876</v>
      </c>
      <c r="AG2000" s="12">
        <f t="shared" si="1"/>
        <v>88</v>
      </c>
      <c r="AH2000" s="12" t="str">
        <f t="array" ref="AH2000">IFERROR(INDEX('Pontuação'!G$13:G$191, MATCH(AG2000, 'Pontuação'!F$14:F$191, 0)), "Faixa Indefinida")</f>
        <v>C</v>
      </c>
      <c r="AI2000" s="12">
        <f t="shared" si="2"/>
        <v>0</v>
      </c>
      <c r="AJ2000" s="12">
        <f t="shared" si="3"/>
        <v>0</v>
      </c>
      <c r="AK2000" s="12">
        <f t="shared" si="4"/>
        <v>1</v>
      </c>
      <c r="AL2000" s="12">
        <f t="shared" si="5"/>
        <v>0</v>
      </c>
      <c r="AM2000" s="11"/>
      <c r="AN2000" s="13">
        <v>0.1839680656584006</v>
      </c>
      <c r="AO2000" s="11" t="s">
        <v>162</v>
      </c>
      <c r="AP2000" s="14">
        <v>45931.447850717595</v>
      </c>
    </row>
    <row r="2001">
      <c r="A2001" s="8">
        <v>45926.721087962964</v>
      </c>
      <c r="B2001" s="9" t="s">
        <v>4102</v>
      </c>
      <c r="C2001" s="9" t="s">
        <v>4103</v>
      </c>
      <c r="D2001" s="10">
        <v>5.531999876159E12</v>
      </c>
      <c r="E2001" s="9" t="s">
        <v>43</v>
      </c>
      <c r="F2001" s="9"/>
      <c r="G2001" s="9" t="s">
        <v>69</v>
      </c>
      <c r="H2001" s="9" t="s">
        <v>45</v>
      </c>
      <c r="I2001" s="9" t="s">
        <v>46</v>
      </c>
      <c r="J2001" s="9" t="s">
        <v>47</v>
      </c>
      <c r="K2001" s="9" t="s">
        <v>47</v>
      </c>
      <c r="L2001" s="9" t="s">
        <v>47</v>
      </c>
      <c r="M2001" s="9" t="s">
        <v>47</v>
      </c>
      <c r="N2001" s="9" t="s">
        <v>63</v>
      </c>
      <c r="O2001" s="9" t="s">
        <v>70</v>
      </c>
      <c r="P2001" s="11" t="s">
        <v>51</v>
      </c>
      <c r="Q2001" s="11" t="s">
        <v>141</v>
      </c>
      <c r="R2001" s="11" t="s">
        <v>90</v>
      </c>
      <c r="S2001" s="11" t="s">
        <v>54</v>
      </c>
      <c r="T2001" s="11" t="s">
        <v>65</v>
      </c>
      <c r="U2001" s="11" t="s">
        <v>47</v>
      </c>
      <c r="V2001" s="11"/>
      <c r="W2001" s="11"/>
      <c r="X2001" s="11"/>
      <c r="Y2001" s="11"/>
      <c r="Z2001" s="11"/>
      <c r="AA2001" s="11"/>
      <c r="AB2001" s="11"/>
      <c r="AC2001" s="11"/>
      <c r="AD2001" s="11"/>
      <c r="AE2001" s="11"/>
      <c r="AF2001" s="12">
        <v>1222.0</v>
      </c>
      <c r="AG2001" s="12">
        <f t="shared" si="1"/>
        <v>122</v>
      </c>
      <c r="AH2001" s="12" t="str">
        <f t="array" ref="AH2001">IFERROR(INDEX('Pontuação'!G$13:G$191, MATCH(AG2001, 'Pontuação'!F$14:F$191, 0)), "Faixa Indefinida")</f>
        <v>A</v>
      </c>
      <c r="AI2001" s="12">
        <f t="shared" si="2"/>
        <v>1</v>
      </c>
      <c r="AJ2001" s="12">
        <f t="shared" si="3"/>
        <v>0</v>
      </c>
      <c r="AK2001" s="12">
        <f t="shared" si="4"/>
        <v>0</v>
      </c>
      <c r="AL2001" s="12">
        <f t="shared" si="5"/>
        <v>0</v>
      </c>
      <c r="AM2001" s="11"/>
      <c r="AN2001" s="13">
        <v>0.14422770924303768</v>
      </c>
      <c r="AO2001" s="11" t="s">
        <v>110</v>
      </c>
      <c r="AP2001" s="14">
        <v>45931.447850717595</v>
      </c>
    </row>
    <row r="2002">
      <c r="A2002" s="8">
        <v>45926.7218287037</v>
      </c>
      <c r="B2002" s="9" t="s">
        <v>897</v>
      </c>
      <c r="C2002" s="9" t="s">
        <v>4104</v>
      </c>
      <c r="D2002" s="10">
        <v>5.551980377729E12</v>
      </c>
      <c r="E2002" s="9" t="s">
        <v>43</v>
      </c>
      <c r="F2002" s="9"/>
      <c r="G2002" s="9" t="s">
        <v>60</v>
      </c>
      <c r="H2002" s="9" t="s">
        <v>45</v>
      </c>
      <c r="I2002" s="9" t="s">
        <v>78</v>
      </c>
      <c r="J2002" s="9" t="s">
        <v>47</v>
      </c>
      <c r="K2002" s="9" t="s">
        <v>47</v>
      </c>
      <c r="L2002" s="9" t="s">
        <v>48</v>
      </c>
      <c r="M2002" s="9" t="s">
        <v>47</v>
      </c>
      <c r="N2002" s="9" t="s">
        <v>79</v>
      </c>
      <c r="O2002" s="9" t="s">
        <v>50</v>
      </c>
      <c r="P2002" s="11" t="s">
        <v>51</v>
      </c>
      <c r="Q2002" s="11" t="s">
        <v>115</v>
      </c>
      <c r="R2002" s="11" t="s">
        <v>53</v>
      </c>
      <c r="S2002" s="11" t="s">
        <v>54</v>
      </c>
      <c r="T2002" s="11" t="s">
        <v>65</v>
      </c>
      <c r="U2002" s="11" t="s">
        <v>56</v>
      </c>
      <c r="V2002" s="11"/>
      <c r="W2002" s="11"/>
      <c r="X2002" s="11"/>
      <c r="Y2002" s="11"/>
      <c r="Z2002" s="11"/>
      <c r="AA2002" s="11"/>
      <c r="AB2002" s="11"/>
      <c r="AC2002" s="11"/>
      <c r="AD2002" s="11"/>
      <c r="AE2002" s="11"/>
      <c r="AF2002" s="12">
        <f>ROUNDUP(SUM(VLOOKUP(G2002,'Pontuação'!A$2:B$11,2,FALSE),VLOOKUP(E2002,'Pontuação'!C$2:D$11,2,FALSE),VLOOKUP(I2002,'Pontuação'!I$2:J$11,2,FALSE),VLOOKUP(K2002,'Pontuação'!G$2:H$11,2,FALSE),VLOOKUP(H2002,'Pontuação'!E$2:F$11,2,FALSE),VLOOKUP(M2002,'Pontuação'!K$2:L$11,2,FALSE)),0)</f>
        <v>1100</v>
      </c>
      <c r="AG2002" s="12">
        <f t="shared" si="1"/>
        <v>110</v>
      </c>
      <c r="AH2002" s="12" t="str">
        <f t="array" ref="AH2002">IFERROR(INDEX('Pontuação'!G$13:G$191, MATCH(AG2002, 'Pontuação'!F$14:F$191, 0)), "Faixa Indefinida")</f>
        <v>B</v>
      </c>
      <c r="AI2002" s="12">
        <f t="shared" si="2"/>
        <v>0</v>
      </c>
      <c r="AJ2002" s="12">
        <f t="shared" si="3"/>
        <v>1</v>
      </c>
      <c r="AK2002" s="12">
        <f t="shared" si="4"/>
        <v>0</v>
      </c>
      <c r="AL2002" s="12">
        <f t="shared" si="5"/>
        <v>0</v>
      </c>
      <c r="AM2002" s="11"/>
      <c r="AN2002" s="13">
        <v>0.39123878793455324</v>
      </c>
      <c r="AO2002" s="11" t="s">
        <v>134</v>
      </c>
      <c r="AP2002" s="14">
        <v>45931.447850717595</v>
      </c>
    </row>
    <row r="2003">
      <c r="A2003" s="8">
        <v>45926.72565972222</v>
      </c>
      <c r="B2003" s="9" t="s">
        <v>4105</v>
      </c>
      <c r="C2003" s="9" t="s">
        <v>4106</v>
      </c>
      <c r="D2003" s="10">
        <v>5.571987733783E12</v>
      </c>
      <c r="E2003" s="9" t="s">
        <v>43</v>
      </c>
      <c r="F2003" s="9"/>
      <c r="G2003" s="9" t="s">
        <v>60</v>
      </c>
      <c r="H2003" s="9" t="s">
        <v>45</v>
      </c>
      <c r="I2003" s="9" t="s">
        <v>88</v>
      </c>
      <c r="J2003" s="9" t="s">
        <v>47</v>
      </c>
      <c r="K2003" s="9" t="s">
        <v>47</v>
      </c>
      <c r="L2003" s="9" t="s">
        <v>47</v>
      </c>
      <c r="M2003" s="9" t="s">
        <v>47</v>
      </c>
      <c r="N2003" s="9" t="s">
        <v>63</v>
      </c>
      <c r="O2003" s="9" t="s">
        <v>95</v>
      </c>
      <c r="P2003" s="11" t="s">
        <v>51</v>
      </c>
      <c r="Q2003" s="11" t="s">
        <v>89</v>
      </c>
      <c r="R2003" s="11" t="s">
        <v>90</v>
      </c>
      <c r="S2003" s="11" t="s">
        <v>54</v>
      </c>
      <c r="T2003" s="11" t="s">
        <v>55</v>
      </c>
      <c r="U2003" s="11" t="s">
        <v>47</v>
      </c>
      <c r="V2003" s="11"/>
      <c r="W2003" s="11"/>
      <c r="X2003" s="11"/>
      <c r="Y2003" s="11"/>
      <c r="Z2003" s="11"/>
      <c r="AA2003" s="11"/>
      <c r="AB2003" s="11"/>
      <c r="AC2003" s="11"/>
      <c r="AD2003" s="11"/>
      <c r="AE2003" s="11"/>
      <c r="AF2003" s="12">
        <v>1214.0</v>
      </c>
      <c r="AG2003" s="12">
        <f t="shared" si="1"/>
        <v>121</v>
      </c>
      <c r="AH2003" s="12" t="str">
        <f t="array" ref="AH2003">IFERROR(INDEX('Pontuação'!G$13:G$191, MATCH(AG2003, 'Pontuação'!F$14:F$191, 0)), "Faixa Indefinida")</f>
        <v>A</v>
      </c>
      <c r="AI2003" s="12">
        <f t="shared" si="2"/>
        <v>1</v>
      </c>
      <c r="AJ2003" s="12">
        <f t="shared" si="3"/>
        <v>0</v>
      </c>
      <c r="AK2003" s="12">
        <f t="shared" si="4"/>
        <v>0</v>
      </c>
      <c r="AL2003" s="12">
        <f t="shared" si="5"/>
        <v>0</v>
      </c>
      <c r="AM2003" s="11"/>
      <c r="AN2003" s="13">
        <v>0.10756484084740178</v>
      </c>
      <c r="AO2003" s="11" t="s">
        <v>99</v>
      </c>
      <c r="AP2003" s="14">
        <v>45931.447850717595</v>
      </c>
    </row>
    <row r="2004">
      <c r="A2004" s="8">
        <v>45926.72891203704</v>
      </c>
      <c r="B2004" s="9" t="s">
        <v>4107</v>
      </c>
      <c r="C2004" s="9" t="s">
        <v>4108</v>
      </c>
      <c r="D2004" s="10">
        <v>5.521983440774E12</v>
      </c>
      <c r="E2004" s="9" t="s">
        <v>43</v>
      </c>
      <c r="F2004" s="9"/>
      <c r="G2004" s="9" t="s">
        <v>60</v>
      </c>
      <c r="H2004" s="9" t="s">
        <v>61</v>
      </c>
      <c r="I2004" s="9" t="s">
        <v>62</v>
      </c>
      <c r="J2004" s="9" t="s">
        <v>48</v>
      </c>
      <c r="K2004" s="9" t="s">
        <v>48</v>
      </c>
      <c r="L2004" s="9" t="s">
        <v>48</v>
      </c>
      <c r="M2004" s="9" t="s">
        <v>48</v>
      </c>
      <c r="N2004" s="9" t="s">
        <v>79</v>
      </c>
      <c r="O2004" s="9" t="s">
        <v>50</v>
      </c>
      <c r="P2004" s="11" t="s">
        <v>51</v>
      </c>
      <c r="Q2004" s="11" t="s">
        <v>52</v>
      </c>
      <c r="R2004" s="11" t="s">
        <v>53</v>
      </c>
      <c r="S2004" s="11" t="s">
        <v>54</v>
      </c>
      <c r="T2004" s="11" t="s">
        <v>55</v>
      </c>
      <c r="U2004" s="11" t="s">
        <v>56</v>
      </c>
      <c r="V2004" s="11"/>
      <c r="W2004" s="11"/>
      <c r="X2004" s="11"/>
      <c r="Y2004" s="11"/>
      <c r="Z2004" s="11"/>
      <c r="AA2004" s="11"/>
      <c r="AB2004" s="11"/>
      <c r="AC2004" s="11"/>
      <c r="AD2004" s="11"/>
      <c r="AE2004" s="11"/>
      <c r="AF2004" s="12">
        <f>ROUNDUP(SUM(VLOOKUP(G2004,'Pontuação'!A$2:B$11,2,FALSE),VLOOKUP(E2004,'Pontuação'!C$2:D$11,2,FALSE),VLOOKUP(I2004,'Pontuação'!I$2:J$11,2,FALSE),VLOOKUP(K2004,'Pontuação'!G$2:H$11,2,FALSE),VLOOKUP(H2004,'Pontuação'!E$2:F$11,2,FALSE),VLOOKUP(M2004,'Pontuação'!K$2:L$11,2,FALSE)),0)</f>
        <v>1219</v>
      </c>
      <c r="AG2004" s="12">
        <f t="shared" si="1"/>
        <v>122</v>
      </c>
      <c r="AH2004" s="12" t="str">
        <f t="array" ref="AH2004">IFERROR(INDEX('Pontuação'!G$13:G$191, MATCH(AG2004, 'Pontuação'!F$14:F$191, 0)), "Faixa Indefinida")</f>
        <v>A</v>
      </c>
      <c r="AI2004" s="12">
        <f t="shared" si="2"/>
        <v>1</v>
      </c>
      <c r="AJ2004" s="12">
        <f t="shared" si="3"/>
        <v>0</v>
      </c>
      <c r="AK2004" s="12">
        <f t="shared" si="4"/>
        <v>0</v>
      </c>
      <c r="AL2004" s="12">
        <f t="shared" si="5"/>
        <v>0</v>
      </c>
      <c r="AM2004" s="11"/>
      <c r="AN2004" s="13">
        <v>0.4584097841024106</v>
      </c>
      <c r="AO2004" s="11" t="s">
        <v>151</v>
      </c>
      <c r="AP2004" s="14">
        <v>45931.447850717595</v>
      </c>
    </row>
    <row r="2005">
      <c r="A2005" s="8">
        <v>45926.72934027778</v>
      </c>
      <c r="B2005" s="9" t="s">
        <v>4109</v>
      </c>
      <c r="C2005" s="9" t="s">
        <v>4110</v>
      </c>
      <c r="D2005" s="10">
        <v>5.52297652592E11</v>
      </c>
      <c r="E2005" s="9" t="s">
        <v>75</v>
      </c>
      <c r="F2005" s="9"/>
      <c r="G2005" s="9" t="s">
        <v>44</v>
      </c>
      <c r="H2005" s="9" t="s">
        <v>61</v>
      </c>
      <c r="I2005" s="9" t="s">
        <v>46</v>
      </c>
      <c r="J2005" s="9" t="s">
        <v>47</v>
      </c>
      <c r="K2005" s="9" t="s">
        <v>48</v>
      </c>
      <c r="L2005" s="9" t="s">
        <v>48</v>
      </c>
      <c r="M2005" s="9" t="s">
        <v>47</v>
      </c>
      <c r="N2005" s="9" t="s">
        <v>79</v>
      </c>
      <c r="O2005" s="9" t="s">
        <v>50</v>
      </c>
      <c r="P2005" s="11" t="s">
        <v>51</v>
      </c>
      <c r="Q2005" s="11" t="s">
        <v>52</v>
      </c>
      <c r="R2005" s="11" t="s">
        <v>53</v>
      </c>
      <c r="S2005" s="11" t="s">
        <v>54</v>
      </c>
      <c r="T2005" s="11" t="s">
        <v>65</v>
      </c>
      <c r="U2005" s="11" t="s">
        <v>56</v>
      </c>
      <c r="V2005" s="11"/>
      <c r="W2005" s="11"/>
      <c r="X2005" s="11"/>
      <c r="Y2005" s="11"/>
      <c r="Z2005" s="11"/>
      <c r="AA2005" s="11"/>
      <c r="AB2005" s="11"/>
      <c r="AC2005" s="11"/>
      <c r="AD2005" s="11"/>
      <c r="AE2005" s="11"/>
      <c r="AF2005" s="12">
        <f>ROUNDUP(SUM(VLOOKUP(G2005,'Pontuação'!A$2:B$11,2,FALSE),VLOOKUP(E2005,'Pontuação'!C$2:D$11,2,FALSE),VLOOKUP(I2005,'Pontuação'!I$2:J$11,2,FALSE),VLOOKUP(K2005,'Pontuação'!G$2:H$11,2,FALSE),VLOOKUP(H2005,'Pontuação'!E$2:F$11,2,FALSE),VLOOKUP(M2005,'Pontuação'!K$2:L$11,2,FALSE)),0)</f>
        <v>1087</v>
      </c>
      <c r="AG2005" s="12">
        <f t="shared" si="1"/>
        <v>109</v>
      </c>
      <c r="AH2005" s="12" t="str">
        <f t="array" ref="AH2005">IFERROR(INDEX('Pontuação'!G$13:G$191, MATCH(AG2005, 'Pontuação'!F$14:F$191, 0)), "Faixa Indefinida")</f>
        <v>B</v>
      </c>
      <c r="AI2005" s="12">
        <f t="shared" si="2"/>
        <v>0</v>
      </c>
      <c r="AJ2005" s="12">
        <f t="shared" si="3"/>
        <v>1</v>
      </c>
      <c r="AK2005" s="12">
        <f t="shared" si="4"/>
        <v>0</v>
      </c>
      <c r="AL2005" s="12">
        <f t="shared" si="5"/>
        <v>0</v>
      </c>
      <c r="AM2005" s="11"/>
      <c r="AN2005" s="13">
        <v>0.28341860168406685</v>
      </c>
      <c r="AO2005" s="11" t="s">
        <v>91</v>
      </c>
      <c r="AP2005" s="14">
        <v>45931.447850717595</v>
      </c>
    </row>
    <row r="2006">
      <c r="A2006" s="8">
        <v>45926.73039351852</v>
      </c>
      <c r="B2006" s="9" t="s">
        <v>1129</v>
      </c>
      <c r="C2006" s="9" t="s">
        <v>4111</v>
      </c>
      <c r="D2006" s="10">
        <v>5.524981223348E12</v>
      </c>
      <c r="E2006" s="9" t="s">
        <v>43</v>
      </c>
      <c r="F2006" s="9"/>
      <c r="G2006" s="9" t="s">
        <v>69</v>
      </c>
      <c r="H2006" s="9" t="s">
        <v>45</v>
      </c>
      <c r="I2006" s="9" t="s">
        <v>78</v>
      </c>
      <c r="J2006" s="9" t="s">
        <v>47</v>
      </c>
      <c r="K2006" s="9" t="s">
        <v>47</v>
      </c>
      <c r="L2006" s="9" t="s">
        <v>48</v>
      </c>
      <c r="M2006" s="9" t="s">
        <v>48</v>
      </c>
      <c r="N2006" s="9" t="s">
        <v>63</v>
      </c>
      <c r="O2006" s="9" t="s">
        <v>50</v>
      </c>
      <c r="P2006" s="11" t="s">
        <v>51</v>
      </c>
      <c r="Q2006" s="11" t="s">
        <v>857</v>
      </c>
      <c r="R2006" s="11" t="s">
        <v>858</v>
      </c>
      <c r="S2006" s="11" t="s">
        <v>859</v>
      </c>
      <c r="T2006" s="11" t="s">
        <v>860</v>
      </c>
      <c r="U2006" s="11" t="s">
        <v>56</v>
      </c>
      <c r="V2006" s="11"/>
      <c r="W2006" s="11"/>
      <c r="X2006" s="11"/>
      <c r="Y2006" s="11"/>
      <c r="Z2006" s="11"/>
      <c r="AA2006" s="11"/>
      <c r="AB2006" s="11"/>
      <c r="AC2006" s="11"/>
      <c r="AD2006" s="11"/>
      <c r="AE2006" s="11"/>
      <c r="AF2006" s="12">
        <f>ROUNDUP(SUM(VLOOKUP(G2006,'Pontuação'!A$2:B$11,2,FALSE),VLOOKUP(E2006,'Pontuação'!C$2:D$11,2,FALSE),VLOOKUP(I2006,'Pontuação'!I$2:J$11,2,FALSE),VLOOKUP(K2006,'Pontuação'!G$2:H$11,2,FALSE),VLOOKUP(H2006,'Pontuação'!E$2:F$11,2,FALSE),VLOOKUP(M2006,'Pontuação'!K$2:L$11,2,FALSE)),0)</f>
        <v>1122</v>
      </c>
      <c r="AG2006" s="12">
        <f t="shared" si="1"/>
        <v>112</v>
      </c>
      <c r="AH2006" s="12" t="str">
        <f t="array" ref="AH2006">IFERROR(INDEX('Pontuação'!G$13:G$191, MATCH(AG2006, 'Pontuação'!F$14:F$191, 0)), "Faixa Indefinida")</f>
        <v>B</v>
      </c>
      <c r="AI2006" s="12">
        <f t="shared" si="2"/>
        <v>0</v>
      </c>
      <c r="AJ2006" s="12">
        <f t="shared" si="3"/>
        <v>1</v>
      </c>
      <c r="AK2006" s="12">
        <f t="shared" si="4"/>
        <v>0</v>
      </c>
      <c r="AL2006" s="12">
        <f t="shared" si="5"/>
        <v>0</v>
      </c>
      <c r="AM2006" s="11"/>
      <c r="AN2006" s="13">
        <v>0.48879339497961305</v>
      </c>
      <c r="AO2006" s="11" t="s">
        <v>151</v>
      </c>
      <c r="AP2006" s="14">
        <v>45931.447850717595</v>
      </c>
    </row>
    <row r="2007">
      <c r="A2007" s="8">
        <v>45926.73370370371</v>
      </c>
      <c r="B2007" s="9" t="s">
        <v>4112</v>
      </c>
      <c r="C2007" s="9" t="s">
        <v>4113</v>
      </c>
      <c r="D2007" s="10">
        <v>5.592992798893E12</v>
      </c>
      <c r="E2007" s="9" t="s">
        <v>43</v>
      </c>
      <c r="F2007" s="9"/>
      <c r="G2007" s="9" t="s">
        <v>60</v>
      </c>
      <c r="H2007" s="9" t="s">
        <v>61</v>
      </c>
      <c r="I2007" s="9" t="s">
        <v>88</v>
      </c>
      <c r="J2007" s="9" t="s">
        <v>47</v>
      </c>
      <c r="K2007" s="9" t="s">
        <v>47</v>
      </c>
      <c r="L2007" s="9" t="s">
        <v>48</v>
      </c>
      <c r="M2007" s="9" t="s">
        <v>47</v>
      </c>
      <c r="N2007" s="9" t="s">
        <v>49</v>
      </c>
      <c r="O2007" s="9" t="s">
        <v>50</v>
      </c>
      <c r="P2007" s="11" t="s">
        <v>51</v>
      </c>
      <c r="Q2007" s="11" t="s">
        <v>89</v>
      </c>
      <c r="R2007" s="11" t="s">
        <v>90</v>
      </c>
      <c r="S2007" s="11" t="s">
        <v>54</v>
      </c>
      <c r="T2007" s="11" t="s">
        <v>65</v>
      </c>
      <c r="U2007" s="11" t="s">
        <v>47</v>
      </c>
      <c r="V2007" s="11"/>
      <c r="W2007" s="11"/>
      <c r="X2007" s="11"/>
      <c r="Y2007" s="11"/>
      <c r="Z2007" s="11"/>
      <c r="AA2007" s="11"/>
      <c r="AB2007" s="11"/>
      <c r="AC2007" s="11"/>
      <c r="AD2007" s="11"/>
      <c r="AE2007" s="11"/>
      <c r="AF2007" s="12">
        <f>ROUNDUP(SUM(VLOOKUP(G2007,'Pontuação'!A$2:B$11,2,FALSE),VLOOKUP(E2007,'Pontuação'!C$2:D$11,2,FALSE),VLOOKUP(I2007,'Pontuação'!I$2:J$11,2,FALSE),VLOOKUP(K2007,'Pontuação'!G$2:H$11,2,FALSE),VLOOKUP(H2007,'Pontuação'!E$2:F$11,2,FALSE),VLOOKUP(M2007,'Pontuação'!K$2:L$11,2,FALSE)),0)</f>
        <v>935</v>
      </c>
      <c r="AG2007" s="12">
        <f t="shared" si="1"/>
        <v>94</v>
      </c>
      <c r="AH2007" s="12" t="str">
        <f t="array" ref="AH2007">IFERROR(INDEX('Pontuação'!G$13:G$191, MATCH(AG2007, 'Pontuação'!F$14:F$191, 0)), "Faixa Indefinida")</f>
        <v>C</v>
      </c>
      <c r="AI2007" s="12">
        <f t="shared" si="2"/>
        <v>0</v>
      </c>
      <c r="AJ2007" s="12">
        <f t="shared" si="3"/>
        <v>0</v>
      </c>
      <c r="AK2007" s="12">
        <f t="shared" si="4"/>
        <v>1</v>
      </c>
      <c r="AL2007" s="12">
        <f t="shared" si="5"/>
        <v>0</v>
      </c>
      <c r="AM2007" s="11"/>
      <c r="AN2007" s="13">
        <v>0.15521282539361123</v>
      </c>
      <c r="AO2007" s="11" t="s">
        <v>110</v>
      </c>
      <c r="AP2007" s="14">
        <v>45931.447850717595</v>
      </c>
    </row>
    <row r="2008">
      <c r="A2008" s="8">
        <v>45926.73505787037</v>
      </c>
      <c r="B2008" s="9" t="s">
        <v>4114</v>
      </c>
      <c r="C2008" s="9" t="s">
        <v>4115</v>
      </c>
      <c r="D2008" s="10">
        <v>5.592981034464E12</v>
      </c>
      <c r="E2008" s="9" t="s">
        <v>75</v>
      </c>
      <c r="F2008" s="9"/>
      <c r="G2008" s="9" t="s">
        <v>144</v>
      </c>
      <c r="H2008" s="9" t="s">
        <v>77</v>
      </c>
      <c r="I2008" s="9" t="s">
        <v>78</v>
      </c>
      <c r="J2008" s="9" t="s">
        <v>47</v>
      </c>
      <c r="K2008" s="9" t="s">
        <v>48</v>
      </c>
      <c r="L2008" s="9" t="s">
        <v>48</v>
      </c>
      <c r="M2008" s="9" t="s">
        <v>47</v>
      </c>
      <c r="N2008" s="9" t="s">
        <v>79</v>
      </c>
      <c r="O2008" s="9" t="s">
        <v>95</v>
      </c>
      <c r="P2008" s="11" t="s">
        <v>51</v>
      </c>
      <c r="Q2008" s="11" t="s">
        <v>71</v>
      </c>
      <c r="R2008" s="11" t="s">
        <v>90</v>
      </c>
      <c r="S2008" s="11" t="s">
        <v>138</v>
      </c>
      <c r="T2008" s="11" t="s">
        <v>55</v>
      </c>
      <c r="U2008" s="11" t="s">
        <v>47</v>
      </c>
      <c r="V2008" s="11"/>
      <c r="W2008" s="11"/>
      <c r="X2008" s="11"/>
      <c r="Y2008" s="11"/>
      <c r="Z2008" s="11"/>
      <c r="AA2008" s="11"/>
      <c r="AB2008" s="11"/>
      <c r="AC2008" s="11"/>
      <c r="AD2008" s="11"/>
      <c r="AE2008" s="11"/>
      <c r="AF2008" s="12">
        <f>ROUNDUP(SUM(VLOOKUP(G2008,'Pontuação'!A$2:B$11,2,FALSE),VLOOKUP(E2008,'Pontuação'!C$2:D$11,2,FALSE),VLOOKUP(I2008,'Pontuação'!I$2:J$11,2,FALSE),VLOOKUP(K2008,'Pontuação'!G$2:H$11,2,FALSE),VLOOKUP(H2008,'Pontuação'!E$2:F$11,2,FALSE),VLOOKUP(M2008,'Pontuação'!K$2:L$11,2,FALSE)),0)</f>
        <v>1053</v>
      </c>
      <c r="AG2008" s="12">
        <f t="shared" si="1"/>
        <v>105</v>
      </c>
      <c r="AH2008" s="12" t="str">
        <f t="array" ref="AH2008">IFERROR(INDEX('Pontuação'!G$13:G$191, MATCH(AG2008, 'Pontuação'!F$14:F$191, 0)), "Faixa Indefinida")</f>
        <v>B</v>
      </c>
      <c r="AI2008" s="12">
        <f t="shared" si="2"/>
        <v>0</v>
      </c>
      <c r="AJ2008" s="12">
        <f t="shared" si="3"/>
        <v>1</v>
      </c>
      <c r="AK2008" s="12">
        <f t="shared" si="4"/>
        <v>0</v>
      </c>
      <c r="AL2008" s="12">
        <f t="shared" si="5"/>
        <v>0</v>
      </c>
      <c r="AM2008" s="11"/>
      <c r="AN2008" s="13">
        <v>0.029871635035472906</v>
      </c>
      <c r="AO2008" s="11" t="s">
        <v>99</v>
      </c>
      <c r="AP2008" s="14">
        <v>45931.447850717595</v>
      </c>
    </row>
    <row r="2009">
      <c r="A2009" s="8">
        <v>45926.73540509259</v>
      </c>
      <c r="B2009" s="9" t="s">
        <v>4116</v>
      </c>
      <c r="C2009" s="9" t="s">
        <v>4117</v>
      </c>
      <c r="D2009" s="10">
        <v>5.571987739043E12</v>
      </c>
      <c r="E2009" s="9" t="s">
        <v>75</v>
      </c>
      <c r="F2009" s="9"/>
      <c r="G2009" s="9" t="s">
        <v>76</v>
      </c>
      <c r="H2009" s="9" t="s">
        <v>45</v>
      </c>
      <c r="I2009" s="9" t="s">
        <v>78</v>
      </c>
      <c r="J2009" s="9" t="s">
        <v>48</v>
      </c>
      <c r="K2009" s="9" t="s">
        <v>47</v>
      </c>
      <c r="L2009" s="9" t="s">
        <v>48</v>
      </c>
      <c r="M2009" s="9" t="s">
        <v>47</v>
      </c>
      <c r="N2009" s="9" t="s">
        <v>63</v>
      </c>
      <c r="O2009" s="9" t="s">
        <v>64</v>
      </c>
      <c r="P2009" s="11" t="s">
        <v>51</v>
      </c>
      <c r="Q2009" s="11" t="s">
        <v>115</v>
      </c>
      <c r="R2009" s="11" t="s">
        <v>53</v>
      </c>
      <c r="S2009" s="11" t="s">
        <v>54</v>
      </c>
      <c r="T2009" s="11" t="s">
        <v>55</v>
      </c>
      <c r="U2009" s="11" t="s">
        <v>47</v>
      </c>
      <c r="V2009" s="11"/>
      <c r="W2009" s="11"/>
      <c r="X2009" s="11"/>
      <c r="Y2009" s="11"/>
      <c r="Z2009" s="11"/>
      <c r="AA2009" s="11"/>
      <c r="AB2009" s="11"/>
      <c r="AC2009" s="11"/>
      <c r="AD2009" s="11"/>
      <c r="AE2009" s="11"/>
      <c r="AF2009" s="12">
        <f>ROUNDUP(SUM(VLOOKUP(G2009,'Pontuação'!A$2:B$11,2,FALSE),VLOOKUP(E2009,'Pontuação'!C$2:D$11,2,FALSE),VLOOKUP(I2009,'Pontuação'!I$2:J$11,2,FALSE),VLOOKUP(K2009,'Pontuação'!G$2:H$11,2,FALSE),VLOOKUP(H2009,'Pontuação'!E$2:F$11,2,FALSE),VLOOKUP(M2009,'Pontuação'!K$2:L$11,2,FALSE)),0)</f>
        <v>1074</v>
      </c>
      <c r="AG2009" s="12">
        <f t="shared" si="1"/>
        <v>107</v>
      </c>
      <c r="AH2009" s="12" t="str">
        <f t="array" ref="AH2009">IFERROR(INDEX('Pontuação'!G$13:G$191, MATCH(AG2009, 'Pontuação'!F$14:F$191, 0)), "Faixa Indefinida")</f>
        <v>B</v>
      </c>
      <c r="AI2009" s="12">
        <f t="shared" si="2"/>
        <v>0</v>
      </c>
      <c r="AJ2009" s="12">
        <f t="shared" si="3"/>
        <v>1</v>
      </c>
      <c r="AK2009" s="12">
        <f t="shared" si="4"/>
        <v>0</v>
      </c>
      <c r="AL2009" s="12">
        <f t="shared" si="5"/>
        <v>0</v>
      </c>
      <c r="AM2009" s="11"/>
      <c r="AN2009" s="13">
        <v>0.17625314968073763</v>
      </c>
      <c r="AO2009" s="11" t="s">
        <v>162</v>
      </c>
      <c r="AP2009" s="14">
        <v>45931.447850717595</v>
      </c>
    </row>
    <row r="2010">
      <c r="A2010" s="8">
        <v>45926.7359375</v>
      </c>
      <c r="B2010" s="9" t="s">
        <v>4118</v>
      </c>
      <c r="C2010" s="9" t="s">
        <v>4119</v>
      </c>
      <c r="D2010" s="10">
        <v>5.555249997344E12</v>
      </c>
      <c r="E2010" s="9" t="s">
        <v>43</v>
      </c>
      <c r="F2010" s="9"/>
      <c r="G2010" s="9" t="s">
        <v>170</v>
      </c>
      <c r="H2010" s="9" t="s">
        <v>45</v>
      </c>
      <c r="I2010" s="9" t="s">
        <v>106</v>
      </c>
      <c r="J2010" s="9" t="s">
        <v>47</v>
      </c>
      <c r="K2010" s="9" t="s">
        <v>48</v>
      </c>
      <c r="L2010" s="9" t="s">
        <v>48</v>
      </c>
      <c r="M2010" s="9" t="s">
        <v>48</v>
      </c>
      <c r="N2010" s="9" t="s">
        <v>63</v>
      </c>
      <c r="O2010" s="9" t="s">
        <v>64</v>
      </c>
      <c r="P2010" s="11" t="s">
        <v>51</v>
      </c>
      <c r="Q2010" s="11" t="s">
        <v>141</v>
      </c>
      <c r="R2010" s="11" t="s">
        <v>90</v>
      </c>
      <c r="S2010" s="11" t="s">
        <v>54</v>
      </c>
      <c r="T2010" s="11" t="s">
        <v>65</v>
      </c>
      <c r="U2010" s="11" t="s">
        <v>56</v>
      </c>
      <c r="V2010" s="11"/>
      <c r="W2010" s="11"/>
      <c r="X2010" s="11"/>
      <c r="Y2010" s="11"/>
      <c r="Z2010" s="11"/>
      <c r="AA2010" s="11"/>
      <c r="AB2010" s="11"/>
      <c r="AC2010" s="11"/>
      <c r="AD2010" s="11"/>
      <c r="AE2010" s="11"/>
      <c r="AF2010" s="12">
        <f>ROUNDUP(SUM(VLOOKUP(G2010,'Pontuação'!A$2:B$11,2,FALSE),VLOOKUP(E2010,'Pontuação'!C$2:D$11,2,FALSE),VLOOKUP(I2010,'Pontuação'!I$2:J$11,2,FALSE),VLOOKUP(K2010,'Pontuação'!G$2:H$11,2,FALSE),VLOOKUP(H2010,'Pontuação'!E$2:F$11,2,FALSE),VLOOKUP(M2010,'Pontuação'!K$2:L$11,2,FALSE)),0)</f>
        <v>1139</v>
      </c>
      <c r="AG2010" s="12">
        <f t="shared" si="1"/>
        <v>114</v>
      </c>
      <c r="AH2010" s="12" t="str">
        <f t="array" ref="AH2010">IFERROR(INDEX('Pontuação'!G$13:G$191, MATCH(AG2010, 'Pontuação'!F$14:F$191, 0)), "Faixa Indefinida")</f>
        <v>B</v>
      </c>
      <c r="AI2010" s="12">
        <f t="shared" si="2"/>
        <v>0</v>
      </c>
      <c r="AJ2010" s="12">
        <f t="shared" si="3"/>
        <v>1</v>
      </c>
      <c r="AK2010" s="12">
        <f t="shared" si="4"/>
        <v>0</v>
      </c>
      <c r="AL2010" s="12">
        <f t="shared" si="5"/>
        <v>0</v>
      </c>
      <c r="AM2010" s="11"/>
      <c r="AN2010" s="13">
        <v>0.20129290925541898</v>
      </c>
      <c r="AO2010" s="11" t="s">
        <v>162</v>
      </c>
      <c r="AP2010" s="14">
        <v>45931.447850717595</v>
      </c>
    </row>
    <row r="2011">
      <c r="A2011" s="8">
        <v>45926.73611111111</v>
      </c>
      <c r="B2011" s="9" t="s">
        <v>4120</v>
      </c>
      <c r="C2011" s="9" t="s">
        <v>4121</v>
      </c>
      <c r="D2011" s="10">
        <v>5.521975607187E12</v>
      </c>
      <c r="E2011" s="9" t="s">
        <v>75</v>
      </c>
      <c r="F2011" s="9"/>
      <c r="G2011" s="9" t="s">
        <v>44</v>
      </c>
      <c r="H2011" s="9" t="s">
        <v>61</v>
      </c>
      <c r="I2011" s="9" t="s">
        <v>78</v>
      </c>
      <c r="J2011" s="9" t="s">
        <v>47</v>
      </c>
      <c r="K2011" s="9" t="s">
        <v>47</v>
      </c>
      <c r="L2011" s="9" t="s">
        <v>47</v>
      </c>
      <c r="M2011" s="9" t="s">
        <v>47</v>
      </c>
      <c r="N2011" s="9" t="s">
        <v>63</v>
      </c>
      <c r="O2011" s="9" t="s">
        <v>70</v>
      </c>
      <c r="P2011" s="11" t="s">
        <v>51</v>
      </c>
      <c r="Q2011" s="11" t="s">
        <v>141</v>
      </c>
      <c r="R2011" s="11" t="s">
        <v>90</v>
      </c>
      <c r="S2011" s="11" t="s">
        <v>54</v>
      </c>
      <c r="T2011" s="11" t="s">
        <v>55</v>
      </c>
      <c r="U2011" s="11" t="s">
        <v>56</v>
      </c>
      <c r="V2011" s="11"/>
      <c r="W2011" s="11"/>
      <c r="X2011" s="11"/>
      <c r="Y2011" s="11"/>
      <c r="Z2011" s="11"/>
      <c r="AA2011" s="11"/>
      <c r="AB2011" s="11"/>
      <c r="AC2011" s="11"/>
      <c r="AD2011" s="11"/>
      <c r="AE2011" s="11"/>
      <c r="AF2011" s="12">
        <f>ROUNDUP(SUM(VLOOKUP(G2011,'Pontuação'!A$2:B$11,2,FALSE),VLOOKUP(E2011,'Pontuação'!C$2:D$11,2,FALSE),VLOOKUP(I2011,'Pontuação'!I$2:J$11,2,FALSE),VLOOKUP(K2011,'Pontuação'!G$2:H$11,2,FALSE),VLOOKUP(H2011,'Pontuação'!E$2:F$11,2,FALSE),VLOOKUP(M2011,'Pontuação'!K$2:L$11,2,FALSE)),0)</f>
        <v>927</v>
      </c>
      <c r="AG2011" s="12">
        <f t="shared" si="1"/>
        <v>93</v>
      </c>
      <c r="AH2011" s="12" t="str">
        <f t="array" ref="AH2011">IFERROR(INDEX('Pontuação'!G$13:G$191, MATCH(AG2011, 'Pontuação'!F$14:F$191, 0)), "Faixa Indefinida")</f>
        <v>C</v>
      </c>
      <c r="AI2011" s="12">
        <f t="shared" si="2"/>
        <v>0</v>
      </c>
      <c r="AJ2011" s="12">
        <f t="shared" si="3"/>
        <v>0</v>
      </c>
      <c r="AK2011" s="12">
        <f t="shared" si="4"/>
        <v>1</v>
      </c>
      <c r="AL2011" s="12">
        <f t="shared" si="5"/>
        <v>0</v>
      </c>
      <c r="AM2011" s="11"/>
      <c r="AN2011" s="13">
        <v>0.2166732103016653</v>
      </c>
      <c r="AO2011" s="11" t="s">
        <v>84</v>
      </c>
      <c r="AP2011" s="14">
        <v>45931.447850717595</v>
      </c>
    </row>
    <row r="2012">
      <c r="A2012" s="8">
        <v>45926.738969907405</v>
      </c>
      <c r="B2012" s="9" t="s">
        <v>4122</v>
      </c>
      <c r="C2012" s="9" t="s">
        <v>4123</v>
      </c>
      <c r="D2012" s="10">
        <v>5.511961724926E12</v>
      </c>
      <c r="E2012" s="9" t="s">
        <v>75</v>
      </c>
      <c r="F2012" s="9"/>
      <c r="G2012" s="9" t="s">
        <v>69</v>
      </c>
      <c r="H2012" s="9" t="s">
        <v>45</v>
      </c>
      <c r="I2012" s="9" t="s">
        <v>78</v>
      </c>
      <c r="J2012" s="9" t="s">
        <v>47</v>
      </c>
      <c r="K2012" s="9" t="s">
        <v>47</v>
      </c>
      <c r="L2012" s="9" t="s">
        <v>47</v>
      </c>
      <c r="M2012" s="9" t="s">
        <v>47</v>
      </c>
      <c r="N2012" s="9" t="s">
        <v>49</v>
      </c>
      <c r="O2012" s="9" t="s">
        <v>50</v>
      </c>
      <c r="P2012" s="11" t="s">
        <v>51</v>
      </c>
      <c r="Q2012" s="11" t="s">
        <v>133</v>
      </c>
      <c r="R2012" s="11" t="s">
        <v>107</v>
      </c>
      <c r="S2012" s="11" t="s">
        <v>72</v>
      </c>
      <c r="T2012" s="11" t="s">
        <v>65</v>
      </c>
      <c r="U2012" s="11" t="s">
        <v>56</v>
      </c>
      <c r="V2012" s="11"/>
      <c r="W2012" s="11"/>
      <c r="X2012" s="11"/>
      <c r="Y2012" s="11"/>
      <c r="Z2012" s="11"/>
      <c r="AA2012" s="11"/>
      <c r="AB2012" s="11"/>
      <c r="AC2012" s="11"/>
      <c r="AD2012" s="11"/>
      <c r="AE2012" s="11"/>
      <c r="AF2012" s="12">
        <f>ROUNDUP(SUM(VLOOKUP(G2012,'Pontuação'!A$2:B$11,2,FALSE),VLOOKUP(E2012,'Pontuação'!C$2:D$11,2,FALSE),VLOOKUP(I2012,'Pontuação'!I$2:J$11,2,FALSE),VLOOKUP(K2012,'Pontuação'!G$2:H$11,2,FALSE),VLOOKUP(H2012,'Pontuação'!E$2:F$11,2,FALSE),VLOOKUP(M2012,'Pontuação'!K$2:L$11,2,FALSE)),0)</f>
        <v>955</v>
      </c>
      <c r="AG2012" s="12">
        <f t="shared" si="1"/>
        <v>96</v>
      </c>
      <c r="AH2012" s="12" t="str">
        <f t="array" ref="AH2012">IFERROR(INDEX('Pontuação'!G$13:G$191, MATCH(AG2012, 'Pontuação'!F$14:F$191, 0)), "Faixa Indefinida")</f>
        <v>C</v>
      </c>
      <c r="AI2012" s="12">
        <f t="shared" si="2"/>
        <v>0</v>
      </c>
      <c r="AJ2012" s="12">
        <f t="shared" si="3"/>
        <v>0</v>
      </c>
      <c r="AK2012" s="12">
        <f t="shared" si="4"/>
        <v>1</v>
      </c>
      <c r="AL2012" s="12">
        <f t="shared" si="5"/>
        <v>0</v>
      </c>
      <c r="AM2012" s="11"/>
      <c r="AN2012" s="13">
        <v>0.3271383508758711</v>
      </c>
      <c r="AO2012" s="11" t="s">
        <v>124</v>
      </c>
      <c r="AP2012" s="14">
        <v>45931.447850717595</v>
      </c>
    </row>
    <row r="2013">
      <c r="A2013" s="8">
        <v>45926.73949074074</v>
      </c>
      <c r="B2013" s="9" t="s">
        <v>4124</v>
      </c>
      <c r="C2013" s="9" t="s">
        <v>4125</v>
      </c>
      <c r="D2013" s="10">
        <v>5.571982169442E12</v>
      </c>
      <c r="E2013" s="9" t="s">
        <v>43</v>
      </c>
      <c r="F2013" s="9"/>
      <c r="G2013" s="9" t="s">
        <v>76</v>
      </c>
      <c r="H2013" s="9" t="s">
        <v>87</v>
      </c>
      <c r="I2013" s="9" t="s">
        <v>78</v>
      </c>
      <c r="J2013" s="9" t="s">
        <v>48</v>
      </c>
      <c r="K2013" s="9" t="s">
        <v>47</v>
      </c>
      <c r="L2013" s="9" t="s">
        <v>47</v>
      </c>
      <c r="M2013" s="9" t="s">
        <v>48</v>
      </c>
      <c r="N2013" s="9" t="s">
        <v>49</v>
      </c>
      <c r="O2013" s="9" t="s">
        <v>64</v>
      </c>
      <c r="P2013" s="11" t="s">
        <v>51</v>
      </c>
      <c r="Q2013" s="11" t="s">
        <v>71</v>
      </c>
      <c r="R2013" s="11" t="s">
        <v>90</v>
      </c>
      <c r="S2013" s="11" t="s">
        <v>138</v>
      </c>
      <c r="T2013" s="11" t="s">
        <v>55</v>
      </c>
      <c r="U2013" s="11" t="s">
        <v>56</v>
      </c>
      <c r="V2013" s="11"/>
      <c r="W2013" s="11"/>
      <c r="X2013" s="11"/>
      <c r="Y2013" s="11"/>
      <c r="Z2013" s="11"/>
      <c r="AA2013" s="11"/>
      <c r="AB2013" s="11"/>
      <c r="AC2013" s="11"/>
      <c r="AD2013" s="11"/>
      <c r="AE2013" s="11"/>
      <c r="AF2013" s="12">
        <f>ROUNDUP(SUM(VLOOKUP(G2013,'Pontuação'!A$2:B$11,2,FALSE),VLOOKUP(E2013,'Pontuação'!C$2:D$11,2,FALSE),VLOOKUP(I2013,'Pontuação'!I$2:J$11,2,FALSE),VLOOKUP(K2013,'Pontuação'!G$2:H$11,2,FALSE),VLOOKUP(H2013,'Pontuação'!E$2:F$11,2,FALSE),VLOOKUP(M2013,'Pontuação'!K$2:L$11,2,FALSE)),0)</f>
        <v>1152</v>
      </c>
      <c r="AG2013" s="12">
        <f t="shared" si="1"/>
        <v>115</v>
      </c>
      <c r="AH2013" s="12" t="str">
        <f t="array" ref="AH2013">IFERROR(INDEX('Pontuação'!G$13:G$191, MATCH(AG2013, 'Pontuação'!F$14:F$191, 0)), "Faixa Indefinida")</f>
        <v>B</v>
      </c>
      <c r="AI2013" s="12">
        <f t="shared" si="2"/>
        <v>0</v>
      </c>
      <c r="AJ2013" s="12">
        <f t="shared" si="3"/>
        <v>1</v>
      </c>
      <c r="AK2013" s="12">
        <f t="shared" si="4"/>
        <v>0</v>
      </c>
      <c r="AL2013" s="12">
        <f t="shared" si="5"/>
        <v>0</v>
      </c>
      <c r="AM2013" s="11"/>
      <c r="AN2013" s="13">
        <v>0.2348196556191883</v>
      </c>
      <c r="AO2013" s="11" t="s">
        <v>84</v>
      </c>
      <c r="AP2013" s="14">
        <v>45931.447850717595</v>
      </c>
    </row>
    <row r="2014">
      <c r="A2014" s="8">
        <v>45926.74024305555</v>
      </c>
      <c r="B2014" s="9" t="s">
        <v>4126</v>
      </c>
      <c r="C2014" s="9" t="s">
        <v>4127</v>
      </c>
      <c r="D2014" s="10">
        <v>5.519991207348E12</v>
      </c>
      <c r="E2014" s="9" t="s">
        <v>43</v>
      </c>
      <c r="F2014" s="9"/>
      <c r="G2014" s="9" t="s">
        <v>60</v>
      </c>
      <c r="H2014" s="9" t="s">
        <v>61</v>
      </c>
      <c r="I2014" s="9" t="s">
        <v>106</v>
      </c>
      <c r="J2014" s="9" t="s">
        <v>47</v>
      </c>
      <c r="K2014" s="9" t="s">
        <v>47</v>
      </c>
      <c r="L2014" s="9" t="s">
        <v>47</v>
      </c>
      <c r="M2014" s="9" t="s">
        <v>47</v>
      </c>
      <c r="N2014" s="9" t="s">
        <v>49</v>
      </c>
      <c r="O2014" s="9" t="s">
        <v>95</v>
      </c>
      <c r="P2014" s="11" t="s">
        <v>80</v>
      </c>
      <c r="Q2014" s="11" t="s">
        <v>81</v>
      </c>
      <c r="R2014" s="11" t="s">
        <v>82</v>
      </c>
      <c r="S2014" s="11">
        <v>7.50940275538E11</v>
      </c>
      <c r="T2014" s="11" t="s">
        <v>83</v>
      </c>
      <c r="U2014" s="11" t="s">
        <v>56</v>
      </c>
      <c r="V2014" s="11"/>
      <c r="W2014" s="11"/>
      <c r="X2014" s="11"/>
      <c r="Y2014" s="11"/>
      <c r="Z2014" s="11"/>
      <c r="AA2014" s="11"/>
      <c r="AB2014" s="11"/>
      <c r="AC2014" s="11"/>
      <c r="AD2014" s="11"/>
      <c r="AE2014" s="11"/>
      <c r="AF2014" s="12">
        <f>ROUNDUP(SUM(VLOOKUP(G2014,'Pontuação'!A$2:B$11,2,FALSE),VLOOKUP(E2014,'Pontuação'!C$2:D$11,2,FALSE),VLOOKUP(I2014,'Pontuação'!I$2:J$11,2,FALSE),VLOOKUP(K2014,'Pontuação'!G$2:H$11,2,FALSE),VLOOKUP(H2014,'Pontuação'!E$2:F$11,2,FALSE),VLOOKUP(M2014,'Pontuação'!K$2:L$11,2,FALSE)),0)</f>
        <v>984</v>
      </c>
      <c r="AG2014" s="12">
        <f t="shared" si="1"/>
        <v>98</v>
      </c>
      <c r="AH2014" s="12" t="str">
        <f t="array" ref="AH2014">IFERROR(INDEX('Pontuação'!G$13:G$191, MATCH(AG2014, 'Pontuação'!F$14:F$191, 0)), "Faixa Indefinida")</f>
        <v>C</v>
      </c>
      <c r="AI2014" s="12">
        <f t="shared" si="2"/>
        <v>0</v>
      </c>
      <c r="AJ2014" s="12">
        <f t="shared" si="3"/>
        <v>0</v>
      </c>
      <c r="AK2014" s="12">
        <f t="shared" si="4"/>
        <v>1</v>
      </c>
      <c r="AL2014" s="12">
        <f t="shared" si="5"/>
        <v>0</v>
      </c>
      <c r="AM2014" s="11"/>
      <c r="AN2014" s="13">
        <v>0.3278014950551478</v>
      </c>
      <c r="AO2014" s="11" t="s">
        <v>124</v>
      </c>
      <c r="AP2014" s="14">
        <v>45931.447850717595</v>
      </c>
    </row>
    <row r="2015">
      <c r="A2015" s="8">
        <v>45926.74474537037</v>
      </c>
      <c r="B2015" s="9" t="s">
        <v>4128</v>
      </c>
      <c r="C2015" s="9" t="s">
        <v>4129</v>
      </c>
      <c r="D2015" s="10">
        <v>5.519998969908E12</v>
      </c>
      <c r="E2015" s="9" t="s">
        <v>43</v>
      </c>
      <c r="F2015" s="9"/>
      <c r="G2015" s="9" t="s">
        <v>76</v>
      </c>
      <c r="H2015" s="9" t="s">
        <v>45</v>
      </c>
      <c r="I2015" s="9" t="s">
        <v>78</v>
      </c>
      <c r="J2015" s="9" t="s">
        <v>48</v>
      </c>
      <c r="K2015" s="9" t="s">
        <v>47</v>
      </c>
      <c r="L2015" s="9" t="s">
        <v>47</v>
      </c>
      <c r="M2015" s="9" t="s">
        <v>48</v>
      </c>
      <c r="N2015" s="9" t="s">
        <v>63</v>
      </c>
      <c r="O2015" s="9" t="s">
        <v>70</v>
      </c>
      <c r="P2015" s="11" t="s">
        <v>51</v>
      </c>
      <c r="Q2015" s="11" t="s">
        <v>121</v>
      </c>
      <c r="R2015" s="11" t="s">
        <v>122</v>
      </c>
      <c r="S2015" s="11" t="s">
        <v>123</v>
      </c>
      <c r="T2015" s="11" t="s">
        <v>55</v>
      </c>
      <c r="U2015" s="11" t="s">
        <v>56</v>
      </c>
      <c r="V2015" s="11"/>
      <c r="W2015" s="11"/>
      <c r="X2015" s="11"/>
      <c r="Y2015" s="11"/>
      <c r="Z2015" s="11"/>
      <c r="AA2015" s="11"/>
      <c r="AB2015" s="11"/>
      <c r="AC2015" s="11"/>
      <c r="AD2015" s="11"/>
      <c r="AE2015" s="11"/>
      <c r="AF2015" s="12">
        <f>ROUNDUP(SUM(VLOOKUP(G2015,'Pontuação'!A$2:B$11,2,FALSE),VLOOKUP(E2015,'Pontuação'!C$2:D$11,2,FALSE),VLOOKUP(I2015,'Pontuação'!I$2:J$11,2,FALSE),VLOOKUP(K2015,'Pontuação'!G$2:H$11,2,FALSE),VLOOKUP(H2015,'Pontuação'!E$2:F$11,2,FALSE),VLOOKUP(M2015,'Pontuação'!K$2:L$11,2,FALSE)),0)</f>
        <v>1241</v>
      </c>
      <c r="AG2015" s="12">
        <f t="shared" si="1"/>
        <v>124</v>
      </c>
      <c r="AH2015" s="12" t="str">
        <f t="array" ref="AH2015">IFERROR(INDEX('Pontuação'!G$13:G$191, MATCH(AG2015, 'Pontuação'!F$14:F$191, 0)), "Faixa Indefinida")</f>
        <v>A</v>
      </c>
      <c r="AI2015" s="12">
        <f t="shared" si="2"/>
        <v>1</v>
      </c>
      <c r="AJ2015" s="12">
        <f t="shared" si="3"/>
        <v>0</v>
      </c>
      <c r="AK2015" s="12">
        <f t="shared" si="4"/>
        <v>0</v>
      </c>
      <c r="AL2015" s="12">
        <f t="shared" si="5"/>
        <v>0</v>
      </c>
      <c r="AM2015" s="11"/>
      <c r="AN2015" s="13">
        <v>0.354513077782993</v>
      </c>
      <c r="AO2015" s="11" t="s">
        <v>66</v>
      </c>
      <c r="AP2015" s="14">
        <v>45931.447850717595</v>
      </c>
    </row>
    <row r="2016">
      <c r="A2016" s="8">
        <v>45926.745300925926</v>
      </c>
      <c r="B2016" s="9" t="s">
        <v>4130</v>
      </c>
      <c r="C2016" s="9" t="s">
        <v>4131</v>
      </c>
      <c r="D2016" s="10">
        <v>5.518997274902E12</v>
      </c>
      <c r="E2016" s="9" t="s">
        <v>75</v>
      </c>
      <c r="F2016" s="9"/>
      <c r="G2016" s="9" t="s">
        <v>76</v>
      </c>
      <c r="H2016" s="9" t="s">
        <v>45</v>
      </c>
      <c r="I2016" s="9" t="s">
        <v>46</v>
      </c>
      <c r="J2016" s="9" t="s">
        <v>48</v>
      </c>
      <c r="K2016" s="9" t="s">
        <v>48</v>
      </c>
      <c r="L2016" s="9" t="s">
        <v>48</v>
      </c>
      <c r="M2016" s="9" t="s">
        <v>47</v>
      </c>
      <c r="N2016" s="9" t="s">
        <v>63</v>
      </c>
      <c r="O2016" s="9" t="s">
        <v>64</v>
      </c>
      <c r="P2016" s="11" t="s">
        <v>51</v>
      </c>
      <c r="Q2016" s="11" t="s">
        <v>203</v>
      </c>
      <c r="R2016" s="11" t="s">
        <v>311</v>
      </c>
      <c r="S2016" s="11" t="s">
        <v>54</v>
      </c>
      <c r="T2016" s="11" t="s">
        <v>55</v>
      </c>
      <c r="U2016" s="11" t="s">
        <v>56</v>
      </c>
      <c r="V2016" s="11"/>
      <c r="W2016" s="11"/>
      <c r="X2016" s="11"/>
      <c r="Y2016" s="11"/>
      <c r="Z2016" s="11"/>
      <c r="AA2016" s="11"/>
      <c r="AB2016" s="11"/>
      <c r="AC2016" s="11"/>
      <c r="AD2016" s="11"/>
      <c r="AE2016" s="11"/>
      <c r="AF2016" s="12">
        <f>ROUNDUP(SUM(VLOOKUP(G2016,'Pontuação'!A$2:B$11,2,FALSE),VLOOKUP(E2016,'Pontuação'!C$2:D$11,2,FALSE),VLOOKUP(I2016,'Pontuação'!I$2:J$11,2,FALSE),VLOOKUP(K2016,'Pontuação'!G$2:H$11,2,FALSE),VLOOKUP(H2016,'Pontuação'!E$2:F$11,2,FALSE),VLOOKUP(M2016,'Pontuação'!K$2:L$11,2,FALSE)),0)</f>
        <v>1234</v>
      </c>
      <c r="AG2016" s="12">
        <f t="shared" si="1"/>
        <v>123</v>
      </c>
      <c r="AH2016" s="12" t="str">
        <f t="array" ref="AH2016">IFERROR(INDEX('Pontuação'!G$13:G$191, MATCH(AG2016, 'Pontuação'!F$14:F$191, 0)), "Faixa Indefinida")</f>
        <v>A</v>
      </c>
      <c r="AI2016" s="12">
        <f t="shared" si="2"/>
        <v>1</v>
      </c>
      <c r="AJ2016" s="12">
        <f t="shared" si="3"/>
        <v>0</v>
      </c>
      <c r="AK2016" s="12">
        <f t="shared" si="4"/>
        <v>0</v>
      </c>
      <c r="AL2016" s="12">
        <f t="shared" si="5"/>
        <v>0</v>
      </c>
      <c r="AM2016" s="11"/>
      <c r="AN2016" s="13">
        <v>0.32082182038532187</v>
      </c>
      <c r="AO2016" s="11" t="s">
        <v>124</v>
      </c>
      <c r="AP2016" s="14">
        <v>45931.447850717595</v>
      </c>
    </row>
    <row r="2017">
      <c r="A2017" s="8">
        <v>45926.74568287037</v>
      </c>
      <c r="B2017" s="9" t="s">
        <v>4132</v>
      </c>
      <c r="C2017" s="9" t="s">
        <v>4133</v>
      </c>
      <c r="D2017" s="10">
        <v>5.571999722641E12</v>
      </c>
      <c r="E2017" s="9" t="s">
        <v>75</v>
      </c>
      <c r="F2017" s="9"/>
      <c r="G2017" s="9" t="s">
        <v>76</v>
      </c>
      <c r="H2017" s="9" t="s">
        <v>45</v>
      </c>
      <c r="I2017" s="9" t="s">
        <v>106</v>
      </c>
      <c r="J2017" s="9" t="s">
        <v>47</v>
      </c>
      <c r="K2017" s="9" t="s">
        <v>48</v>
      </c>
      <c r="L2017" s="9" t="s">
        <v>48</v>
      </c>
      <c r="M2017" s="9" t="s">
        <v>47</v>
      </c>
      <c r="N2017" s="9" t="s">
        <v>63</v>
      </c>
      <c r="O2017" s="9" t="s">
        <v>50</v>
      </c>
      <c r="P2017" s="11" t="s">
        <v>51</v>
      </c>
      <c r="Q2017" s="11" t="s">
        <v>154</v>
      </c>
      <c r="R2017" s="11" t="s">
        <v>107</v>
      </c>
      <c r="S2017" s="11" t="s">
        <v>72</v>
      </c>
      <c r="T2017" s="11" t="s">
        <v>55</v>
      </c>
      <c r="U2017" s="11" t="s">
        <v>56</v>
      </c>
      <c r="V2017" s="11"/>
      <c r="W2017" s="11"/>
      <c r="X2017" s="11"/>
      <c r="Y2017" s="11"/>
      <c r="Z2017" s="11"/>
      <c r="AA2017" s="11"/>
      <c r="AB2017" s="11"/>
      <c r="AC2017" s="11"/>
      <c r="AD2017" s="11"/>
      <c r="AE2017" s="11"/>
      <c r="AF2017" s="12">
        <f>ROUNDUP(SUM(VLOOKUP(G2017,'Pontuação'!A$2:B$11,2,FALSE),VLOOKUP(E2017,'Pontuação'!C$2:D$11,2,FALSE),VLOOKUP(I2017,'Pontuação'!I$2:J$11,2,FALSE),VLOOKUP(K2017,'Pontuação'!G$2:H$11,2,FALSE),VLOOKUP(H2017,'Pontuação'!E$2:F$11,2,FALSE),VLOOKUP(M2017,'Pontuação'!K$2:L$11,2,FALSE)),0)</f>
        <v>1147</v>
      </c>
      <c r="AG2017" s="12">
        <f t="shared" si="1"/>
        <v>115</v>
      </c>
      <c r="AH2017" s="12" t="str">
        <f t="array" ref="AH2017">IFERROR(INDEX('Pontuação'!G$13:G$191, MATCH(AG2017, 'Pontuação'!F$14:F$191, 0)), "Faixa Indefinida")</f>
        <v>B</v>
      </c>
      <c r="AI2017" s="12">
        <f t="shared" si="2"/>
        <v>0</v>
      </c>
      <c r="AJ2017" s="12">
        <f t="shared" si="3"/>
        <v>1</v>
      </c>
      <c r="AK2017" s="12">
        <f t="shared" si="4"/>
        <v>0</v>
      </c>
      <c r="AL2017" s="12">
        <f t="shared" si="5"/>
        <v>0</v>
      </c>
      <c r="AM2017" s="11"/>
      <c r="AN2017" s="13">
        <v>0.32737177714585874</v>
      </c>
      <c r="AO2017" s="11" t="s">
        <v>124</v>
      </c>
      <c r="AP2017" s="14">
        <v>45931.447850717595</v>
      </c>
    </row>
    <row r="2018">
      <c r="A2018" s="8">
        <v>45926.74625</v>
      </c>
      <c r="B2018" s="9" t="s">
        <v>4134</v>
      </c>
      <c r="C2018" s="9" t="s">
        <v>4135</v>
      </c>
      <c r="D2018" s="10">
        <v>5.555129922779E12</v>
      </c>
      <c r="E2018" s="9" t="s">
        <v>43</v>
      </c>
      <c r="F2018" s="9"/>
      <c r="G2018" s="9" t="s">
        <v>76</v>
      </c>
      <c r="H2018" s="9" t="s">
        <v>45</v>
      </c>
      <c r="I2018" s="9" t="s">
        <v>78</v>
      </c>
      <c r="J2018" s="9" t="s">
        <v>47</v>
      </c>
      <c r="K2018" s="9" t="s">
        <v>48</v>
      </c>
      <c r="L2018" s="9" t="s">
        <v>48</v>
      </c>
      <c r="M2018" s="9" t="s">
        <v>48</v>
      </c>
      <c r="N2018" s="9" t="s">
        <v>79</v>
      </c>
      <c r="O2018" s="9" t="s">
        <v>64</v>
      </c>
      <c r="P2018" s="11" t="s">
        <v>51</v>
      </c>
      <c r="Q2018" s="11" t="s">
        <v>121</v>
      </c>
      <c r="R2018" s="11" t="s">
        <v>612</v>
      </c>
      <c r="S2018" s="11" t="s">
        <v>613</v>
      </c>
      <c r="T2018" s="11" t="s">
        <v>65</v>
      </c>
      <c r="U2018" s="11" t="s">
        <v>56</v>
      </c>
      <c r="V2018" s="11"/>
      <c r="W2018" s="11"/>
      <c r="X2018" s="11"/>
      <c r="Y2018" s="11"/>
      <c r="Z2018" s="11"/>
      <c r="AA2018" s="11"/>
      <c r="AB2018" s="11"/>
      <c r="AC2018" s="11"/>
      <c r="AD2018" s="11"/>
      <c r="AE2018" s="11"/>
      <c r="AF2018" s="12">
        <f>ROUNDUP(SUM(VLOOKUP(G2018,'Pontuação'!A$2:B$11,2,FALSE),VLOOKUP(E2018,'Pontuação'!C$2:D$11,2,FALSE),VLOOKUP(I2018,'Pontuação'!I$2:J$11,2,FALSE),VLOOKUP(K2018,'Pontuação'!G$2:H$11,2,FALSE),VLOOKUP(H2018,'Pontuação'!E$2:F$11,2,FALSE),VLOOKUP(M2018,'Pontuação'!K$2:L$11,2,FALSE)),0)</f>
        <v>1351</v>
      </c>
      <c r="AG2018" s="12">
        <f t="shared" si="1"/>
        <v>135</v>
      </c>
      <c r="AH2018" s="12" t="str">
        <f t="array" ref="AH2018">IFERROR(INDEX('Pontuação'!G$13:G$191, MATCH(AG2018, 'Pontuação'!F$14:F$191, 0)), "Faixa Indefinida")</f>
        <v>A</v>
      </c>
      <c r="AI2018" s="12">
        <f t="shared" si="2"/>
        <v>1</v>
      </c>
      <c r="AJ2018" s="12">
        <f t="shared" si="3"/>
        <v>0</v>
      </c>
      <c r="AK2018" s="12">
        <f t="shared" si="4"/>
        <v>0</v>
      </c>
      <c r="AL2018" s="12">
        <f t="shared" si="5"/>
        <v>0</v>
      </c>
      <c r="AM2018" s="11"/>
      <c r="AN2018" s="13">
        <v>0.39174421325558356</v>
      </c>
      <c r="AO2018" s="11" t="s">
        <v>134</v>
      </c>
      <c r="AP2018" s="14">
        <v>45931.447850717595</v>
      </c>
    </row>
    <row r="2019">
      <c r="A2019" s="8">
        <v>45926.74722222222</v>
      </c>
      <c r="B2019" s="9" t="s">
        <v>4136</v>
      </c>
      <c r="C2019" s="9" t="s">
        <v>4137</v>
      </c>
      <c r="D2019" s="10">
        <v>5.555659934465E12</v>
      </c>
      <c r="E2019" s="9" t="s">
        <v>75</v>
      </c>
      <c r="F2019" s="9"/>
      <c r="G2019" s="9" t="s">
        <v>60</v>
      </c>
      <c r="H2019" s="9" t="s">
        <v>77</v>
      </c>
      <c r="I2019" s="9" t="s">
        <v>88</v>
      </c>
      <c r="J2019" s="9" t="s">
        <v>47</v>
      </c>
      <c r="K2019" s="9" t="s">
        <v>47</v>
      </c>
      <c r="L2019" s="9" t="s">
        <v>48</v>
      </c>
      <c r="M2019" s="9" t="s">
        <v>48</v>
      </c>
      <c r="N2019" s="9" t="s">
        <v>79</v>
      </c>
      <c r="O2019" s="9" t="s">
        <v>98</v>
      </c>
      <c r="P2019" s="11" t="s">
        <v>51</v>
      </c>
      <c r="Q2019" s="11" t="s">
        <v>115</v>
      </c>
      <c r="R2019" s="11" t="s">
        <v>53</v>
      </c>
      <c r="S2019" s="11" t="s">
        <v>54</v>
      </c>
      <c r="T2019" s="11" t="s">
        <v>55</v>
      </c>
      <c r="U2019" s="11" t="s">
        <v>56</v>
      </c>
      <c r="V2019" s="11"/>
      <c r="W2019" s="11"/>
      <c r="X2019" s="11"/>
      <c r="Y2019" s="11"/>
      <c r="Z2019" s="11"/>
      <c r="AA2019" s="11"/>
      <c r="AB2019" s="11"/>
      <c r="AC2019" s="11"/>
      <c r="AD2019" s="11"/>
      <c r="AE2019" s="11"/>
      <c r="AF2019" s="12">
        <f>ROUNDUP(SUM(VLOOKUP(G2019,'Pontuação'!A$2:B$11,2,FALSE),VLOOKUP(E2019,'Pontuação'!C$2:D$11,2,FALSE),VLOOKUP(I2019,'Pontuação'!I$2:J$11,2,FALSE),VLOOKUP(K2019,'Pontuação'!G$2:H$11,2,FALSE),VLOOKUP(H2019,'Pontuação'!E$2:F$11,2,FALSE),VLOOKUP(M2019,'Pontuação'!K$2:L$11,2,FALSE)),0)</f>
        <v>1093</v>
      </c>
      <c r="AG2019" s="12">
        <f t="shared" si="1"/>
        <v>109</v>
      </c>
      <c r="AH2019" s="12" t="str">
        <f t="array" ref="AH2019">IFERROR(INDEX('Pontuação'!G$13:G$191, MATCH(AG2019, 'Pontuação'!F$14:F$191, 0)), "Faixa Indefinida")</f>
        <v>B</v>
      </c>
      <c r="AI2019" s="12">
        <f t="shared" si="2"/>
        <v>0</v>
      </c>
      <c r="AJ2019" s="12">
        <f t="shared" si="3"/>
        <v>1</v>
      </c>
      <c r="AK2019" s="12">
        <f t="shared" si="4"/>
        <v>0</v>
      </c>
      <c r="AL2019" s="12">
        <f t="shared" si="5"/>
        <v>0</v>
      </c>
      <c r="AM2019" s="11"/>
      <c r="AN2019" s="13">
        <v>0.2364293182079588</v>
      </c>
      <c r="AO2019" s="11" t="s">
        <v>84</v>
      </c>
      <c r="AP2019" s="14">
        <v>45931.447850717595</v>
      </c>
    </row>
    <row r="2020">
      <c r="A2020" s="8">
        <v>45926.74799768518</v>
      </c>
      <c r="B2020" s="9" t="s">
        <v>4138</v>
      </c>
      <c r="C2020" s="9" t="s">
        <v>4139</v>
      </c>
      <c r="D2020" s="10">
        <v>5.551982756585E12</v>
      </c>
      <c r="E2020" s="9" t="s">
        <v>75</v>
      </c>
      <c r="F2020" s="9"/>
      <c r="G2020" s="9" t="s">
        <v>60</v>
      </c>
      <c r="H2020" s="9" t="s">
        <v>87</v>
      </c>
      <c r="I2020" s="9" t="s">
        <v>46</v>
      </c>
      <c r="J2020" s="9" t="s">
        <v>47</v>
      </c>
      <c r="K2020" s="9" t="s">
        <v>48</v>
      </c>
      <c r="L2020" s="9" t="s">
        <v>48</v>
      </c>
      <c r="M2020" s="9" t="s">
        <v>47</v>
      </c>
      <c r="N2020" s="9" t="s">
        <v>63</v>
      </c>
      <c r="O2020" s="9" t="s">
        <v>98</v>
      </c>
      <c r="P2020" s="11" t="s">
        <v>51</v>
      </c>
      <c r="Q2020" s="11" t="s">
        <v>115</v>
      </c>
      <c r="R2020" s="11" t="s">
        <v>53</v>
      </c>
      <c r="S2020" s="11" t="s">
        <v>54</v>
      </c>
      <c r="T2020" s="11" t="s">
        <v>55</v>
      </c>
      <c r="U2020" s="11" t="s">
        <v>56</v>
      </c>
      <c r="V2020" s="11"/>
      <c r="W2020" s="11"/>
      <c r="X2020" s="11"/>
      <c r="Y2020" s="11"/>
      <c r="Z2020" s="11"/>
      <c r="AA2020" s="11"/>
      <c r="AB2020" s="11"/>
      <c r="AC2020" s="11"/>
      <c r="AD2020" s="11"/>
      <c r="AE2020" s="11"/>
      <c r="AF2020" s="12">
        <f>ROUNDUP(SUM(VLOOKUP(G2020,'Pontuação'!A$2:B$11,2,FALSE),VLOOKUP(E2020,'Pontuação'!C$2:D$11,2,FALSE),VLOOKUP(I2020,'Pontuação'!I$2:J$11,2,FALSE),VLOOKUP(K2020,'Pontuação'!G$2:H$11,2,FALSE),VLOOKUP(H2020,'Pontuação'!E$2:F$11,2,FALSE),VLOOKUP(M2020,'Pontuação'!K$2:L$11,2,FALSE)),0)</f>
        <v>1154</v>
      </c>
      <c r="AG2020" s="12">
        <f t="shared" si="1"/>
        <v>115</v>
      </c>
      <c r="AH2020" s="12" t="str">
        <f t="array" ref="AH2020">IFERROR(INDEX('Pontuação'!G$13:G$191, MATCH(AG2020, 'Pontuação'!F$14:F$191, 0)), "Faixa Indefinida")</f>
        <v>B</v>
      </c>
      <c r="AI2020" s="12">
        <f t="shared" si="2"/>
        <v>0</v>
      </c>
      <c r="AJ2020" s="12">
        <f t="shared" si="3"/>
        <v>1</v>
      </c>
      <c r="AK2020" s="12">
        <f t="shared" si="4"/>
        <v>0</v>
      </c>
      <c r="AL2020" s="12">
        <f t="shared" si="5"/>
        <v>0</v>
      </c>
      <c r="AM2020" s="11"/>
      <c r="AN2020" s="13">
        <v>0.30455314529469574</v>
      </c>
      <c r="AO2020" s="11" t="s">
        <v>124</v>
      </c>
      <c r="AP2020" s="14">
        <v>45931.447850717595</v>
      </c>
    </row>
    <row r="2021">
      <c r="A2021" s="8">
        <v>45926.750127314815</v>
      </c>
      <c r="B2021" s="9" t="s">
        <v>4140</v>
      </c>
      <c r="C2021" s="9" t="s">
        <v>4141</v>
      </c>
      <c r="D2021" s="10">
        <v>5.555219998309E12</v>
      </c>
      <c r="E2021" s="9" t="s">
        <v>75</v>
      </c>
      <c r="F2021" s="9"/>
      <c r="G2021" s="9" t="s">
        <v>44</v>
      </c>
      <c r="H2021" s="9" t="s">
        <v>61</v>
      </c>
      <c r="I2021" s="9" t="s">
        <v>78</v>
      </c>
      <c r="J2021" s="9" t="s">
        <v>48</v>
      </c>
      <c r="K2021" s="9" t="s">
        <v>48</v>
      </c>
      <c r="L2021" s="9" t="s">
        <v>47</v>
      </c>
      <c r="M2021" s="9" t="s">
        <v>47</v>
      </c>
      <c r="N2021" s="9" t="s">
        <v>63</v>
      </c>
      <c r="O2021" s="9" t="s">
        <v>50</v>
      </c>
      <c r="P2021" s="11" t="s">
        <v>51</v>
      </c>
      <c r="Q2021" s="11" t="s">
        <v>141</v>
      </c>
      <c r="R2021" s="11" t="s">
        <v>90</v>
      </c>
      <c r="S2021" s="11" t="s">
        <v>54</v>
      </c>
      <c r="T2021" s="11" t="s">
        <v>55</v>
      </c>
      <c r="U2021" s="11" t="s">
        <v>47</v>
      </c>
      <c r="V2021" s="11"/>
      <c r="W2021" s="11"/>
      <c r="X2021" s="11"/>
      <c r="Y2021" s="11"/>
      <c r="Z2021" s="11"/>
      <c r="AA2021" s="11"/>
      <c r="AB2021" s="11"/>
      <c r="AC2021" s="11"/>
      <c r="AD2021" s="11"/>
      <c r="AE2021" s="11"/>
      <c r="AF2021" s="12">
        <v>1237.0</v>
      </c>
      <c r="AG2021" s="12">
        <f t="shared" si="1"/>
        <v>124</v>
      </c>
      <c r="AH2021" s="12" t="str">
        <f t="array" ref="AH2021">IFERROR(INDEX('Pontuação'!G$13:G$191, MATCH(AG2021, 'Pontuação'!F$14:F$191, 0)), "Faixa Indefinida")</f>
        <v>A</v>
      </c>
      <c r="AI2021" s="12">
        <f t="shared" si="2"/>
        <v>1</v>
      </c>
      <c r="AJ2021" s="12">
        <f t="shared" si="3"/>
        <v>0</v>
      </c>
      <c r="AK2021" s="12">
        <f t="shared" si="4"/>
        <v>0</v>
      </c>
      <c r="AL2021" s="12">
        <f t="shared" si="5"/>
        <v>0</v>
      </c>
      <c r="AM2021" s="11"/>
      <c r="AN2021" s="13">
        <v>0.1869437820834895</v>
      </c>
      <c r="AO2021" s="11" t="s">
        <v>162</v>
      </c>
      <c r="AP2021" s="14">
        <v>45931.447850717595</v>
      </c>
    </row>
    <row r="2022">
      <c r="A2022" s="8">
        <v>45926.756053240744</v>
      </c>
      <c r="B2022" s="9" t="s">
        <v>4142</v>
      </c>
      <c r="C2022" s="9" t="s">
        <v>4143</v>
      </c>
      <c r="D2022" s="10">
        <v>5.511982919254E12</v>
      </c>
      <c r="E2022" s="9" t="s">
        <v>43</v>
      </c>
      <c r="F2022" s="9"/>
      <c r="G2022" s="9" t="s">
        <v>170</v>
      </c>
      <c r="H2022" s="9" t="s">
        <v>157</v>
      </c>
      <c r="I2022" s="9" t="s">
        <v>106</v>
      </c>
      <c r="J2022" s="9" t="s">
        <v>47</v>
      </c>
      <c r="K2022" s="9" t="s">
        <v>47</v>
      </c>
      <c r="L2022" s="9" t="s">
        <v>48</v>
      </c>
      <c r="M2022" s="9" t="s">
        <v>47</v>
      </c>
      <c r="N2022" s="9" t="s">
        <v>63</v>
      </c>
      <c r="O2022" s="9" t="s">
        <v>95</v>
      </c>
      <c r="P2022" s="11" t="s">
        <v>51</v>
      </c>
      <c r="Q2022" s="11" t="s">
        <v>89</v>
      </c>
      <c r="R2022" s="11" t="s">
        <v>90</v>
      </c>
      <c r="S2022" s="11" t="s">
        <v>54</v>
      </c>
      <c r="T2022" s="11" t="s">
        <v>55</v>
      </c>
      <c r="U2022" s="11" t="s">
        <v>56</v>
      </c>
      <c r="V2022" s="11"/>
      <c r="W2022" s="11"/>
      <c r="X2022" s="11"/>
      <c r="Y2022" s="11"/>
      <c r="Z2022" s="11"/>
      <c r="AA2022" s="11"/>
      <c r="AB2022" s="11"/>
      <c r="AC2022" s="11"/>
      <c r="AD2022" s="11"/>
      <c r="AE2022" s="11"/>
      <c r="AF2022" s="12">
        <f>ROUNDUP(SUM(VLOOKUP(G2022,'Pontuação'!A$2:B$11,2,FALSE),VLOOKUP(E2022,'Pontuação'!C$2:D$11,2,FALSE),VLOOKUP(I2022,'Pontuação'!I$2:J$11,2,FALSE),VLOOKUP(K2022,'Pontuação'!G$2:H$11,2,FALSE),VLOOKUP(H2022,'Pontuação'!E$2:F$11,2,FALSE),VLOOKUP(M2022,'Pontuação'!K$2:L$11,2,FALSE)),0)</f>
        <v>790</v>
      </c>
      <c r="AG2022" s="12">
        <f t="shared" si="1"/>
        <v>79</v>
      </c>
      <c r="AH2022" s="12" t="str">
        <f t="array" ref="AH2022">IFERROR(INDEX('Pontuação'!G$13:G$191, MATCH(AG2022, 'Pontuação'!F$14:F$191, 0)), "Faixa Indefinida")</f>
        <v>D</v>
      </c>
      <c r="AI2022" s="12">
        <f t="shared" si="2"/>
        <v>0</v>
      </c>
      <c r="AJ2022" s="12">
        <f t="shared" si="3"/>
        <v>0</v>
      </c>
      <c r="AK2022" s="12">
        <f t="shared" si="4"/>
        <v>0</v>
      </c>
      <c r="AL2022" s="12">
        <f t="shared" si="5"/>
        <v>1</v>
      </c>
      <c r="AM2022" s="11"/>
      <c r="AN2022" s="13">
        <v>0.18643613593538308</v>
      </c>
      <c r="AO2022" s="11" t="s">
        <v>162</v>
      </c>
      <c r="AP2022" s="14">
        <v>45931.447850717595</v>
      </c>
    </row>
    <row r="2023">
      <c r="A2023" s="8">
        <v>45926.75822916667</v>
      </c>
      <c r="B2023" s="9" t="s">
        <v>4144</v>
      </c>
      <c r="C2023" s="9" t="s">
        <v>4145</v>
      </c>
      <c r="D2023" s="10">
        <v>5.51699709848E12</v>
      </c>
      <c r="E2023" s="9" t="s">
        <v>75</v>
      </c>
      <c r="F2023" s="9"/>
      <c r="G2023" s="9" t="s">
        <v>60</v>
      </c>
      <c r="H2023" s="9" t="s">
        <v>77</v>
      </c>
      <c r="I2023" s="9" t="s">
        <v>88</v>
      </c>
      <c r="J2023" s="9" t="s">
        <v>47</v>
      </c>
      <c r="K2023" s="9" t="s">
        <v>48</v>
      </c>
      <c r="L2023" s="9" t="s">
        <v>48</v>
      </c>
      <c r="M2023" s="9" t="s">
        <v>47</v>
      </c>
      <c r="N2023" s="9" t="s">
        <v>79</v>
      </c>
      <c r="O2023" s="9" t="s">
        <v>64</v>
      </c>
      <c r="P2023" s="11" t="s">
        <v>51</v>
      </c>
      <c r="Q2023" s="11" t="s">
        <v>115</v>
      </c>
      <c r="R2023" s="11" t="s">
        <v>90</v>
      </c>
      <c r="S2023" s="11" t="s">
        <v>254</v>
      </c>
      <c r="T2023" s="11" t="s">
        <v>55</v>
      </c>
      <c r="U2023" s="11" t="s">
        <v>56</v>
      </c>
      <c r="V2023" s="11"/>
      <c r="W2023" s="11"/>
      <c r="X2023" s="11"/>
      <c r="Y2023" s="11"/>
      <c r="Z2023" s="11"/>
      <c r="AA2023" s="11"/>
      <c r="AB2023" s="11"/>
      <c r="AC2023" s="11"/>
      <c r="AD2023" s="11"/>
      <c r="AE2023" s="11"/>
      <c r="AF2023" s="12">
        <f>ROUNDUP(SUM(VLOOKUP(G2023,'Pontuação'!A$2:B$11,2,FALSE),VLOOKUP(E2023,'Pontuação'!C$2:D$11,2,FALSE),VLOOKUP(I2023,'Pontuação'!I$2:J$11,2,FALSE),VLOOKUP(K2023,'Pontuação'!G$2:H$11,2,FALSE),VLOOKUP(H2023,'Pontuação'!E$2:F$11,2,FALSE),VLOOKUP(M2023,'Pontuação'!K$2:L$11,2,FALSE)),0)</f>
        <v>1053</v>
      </c>
      <c r="AG2023" s="12">
        <f t="shared" si="1"/>
        <v>105</v>
      </c>
      <c r="AH2023" s="12" t="str">
        <f t="array" ref="AH2023">IFERROR(INDEX('Pontuação'!G$13:G$191, MATCH(AG2023, 'Pontuação'!F$14:F$191, 0)), "Faixa Indefinida")</f>
        <v>B</v>
      </c>
      <c r="AI2023" s="12">
        <f t="shared" si="2"/>
        <v>0</v>
      </c>
      <c r="AJ2023" s="12">
        <f t="shared" si="3"/>
        <v>1</v>
      </c>
      <c r="AK2023" s="12">
        <f t="shared" si="4"/>
        <v>0</v>
      </c>
      <c r="AL2023" s="12">
        <f t="shared" si="5"/>
        <v>0</v>
      </c>
      <c r="AM2023" s="11"/>
      <c r="AN2023" s="13">
        <v>0.20635605430186207</v>
      </c>
      <c r="AO2023" s="11" t="s">
        <v>162</v>
      </c>
      <c r="AP2023" s="14">
        <v>45931.447850717595</v>
      </c>
    </row>
    <row r="2024">
      <c r="A2024" s="8">
        <v>45926.762870370374</v>
      </c>
      <c r="B2024" s="9" t="s">
        <v>4146</v>
      </c>
      <c r="C2024" s="9" t="s">
        <v>4147</v>
      </c>
      <c r="D2024" s="10">
        <v>5.598970089341E12</v>
      </c>
      <c r="E2024" s="9" t="s">
        <v>43</v>
      </c>
      <c r="F2024" s="9"/>
      <c r="G2024" s="9" t="s">
        <v>170</v>
      </c>
      <c r="H2024" s="9" t="s">
        <v>45</v>
      </c>
      <c r="I2024" s="9" t="s">
        <v>78</v>
      </c>
      <c r="J2024" s="9" t="s">
        <v>47</v>
      </c>
      <c r="K2024" s="9" t="s">
        <v>47</v>
      </c>
      <c r="L2024" s="9" t="s">
        <v>48</v>
      </c>
      <c r="M2024" s="9" t="s">
        <v>47</v>
      </c>
      <c r="N2024" s="9" t="s">
        <v>49</v>
      </c>
      <c r="O2024" s="9" t="s">
        <v>50</v>
      </c>
      <c r="P2024" s="11" t="s">
        <v>51</v>
      </c>
      <c r="Q2024" s="11" t="s">
        <v>137</v>
      </c>
      <c r="R2024" s="11" t="s">
        <v>107</v>
      </c>
      <c r="S2024" s="11" t="s">
        <v>72</v>
      </c>
      <c r="T2024" s="11" t="s">
        <v>65</v>
      </c>
      <c r="U2024" s="11" t="s">
        <v>47</v>
      </c>
      <c r="V2024" s="11"/>
      <c r="W2024" s="11"/>
      <c r="X2024" s="11"/>
      <c r="Y2024" s="11"/>
      <c r="Z2024" s="11"/>
      <c r="AA2024" s="11"/>
      <c r="AB2024" s="11"/>
      <c r="AC2024" s="11"/>
      <c r="AD2024" s="11"/>
      <c r="AE2024" s="11"/>
      <c r="AF2024" s="12">
        <f>ROUNDUP(SUM(VLOOKUP(G2024,'Pontuação'!A$2:B$11,2,FALSE),VLOOKUP(E2024,'Pontuação'!C$2:D$11,2,FALSE),VLOOKUP(I2024,'Pontuação'!I$2:J$11,2,FALSE),VLOOKUP(K2024,'Pontuação'!G$2:H$11,2,FALSE),VLOOKUP(H2024,'Pontuação'!E$2:F$11,2,FALSE),VLOOKUP(M2024,'Pontuação'!K$2:L$11,2,FALSE)),0)</f>
        <v>916</v>
      </c>
      <c r="AG2024" s="12">
        <f t="shared" si="1"/>
        <v>92</v>
      </c>
      <c r="AH2024" s="12" t="str">
        <f t="array" ref="AH2024">IFERROR(INDEX('Pontuação'!G$13:G$191, MATCH(AG2024, 'Pontuação'!F$14:F$191, 0)), "Faixa Indefinida")</f>
        <v>C</v>
      </c>
      <c r="AI2024" s="12">
        <f t="shared" si="2"/>
        <v>0</v>
      </c>
      <c r="AJ2024" s="12">
        <f t="shared" si="3"/>
        <v>0</v>
      </c>
      <c r="AK2024" s="12">
        <f t="shared" si="4"/>
        <v>1</v>
      </c>
      <c r="AL2024" s="12">
        <f t="shared" si="5"/>
        <v>0</v>
      </c>
      <c r="AM2024" s="11"/>
      <c r="AN2024" s="13">
        <v>0.23446722273340215</v>
      </c>
      <c r="AO2024" s="11" t="s">
        <v>84</v>
      </c>
      <c r="AP2024" s="14">
        <v>45931.447850717595</v>
      </c>
    </row>
    <row r="2025">
      <c r="A2025" s="8">
        <v>45926.764918981484</v>
      </c>
      <c r="B2025" s="9" t="s">
        <v>4148</v>
      </c>
      <c r="C2025" s="9" t="s">
        <v>4149</v>
      </c>
      <c r="D2025" s="10">
        <v>5.58398190886E12</v>
      </c>
      <c r="E2025" s="9" t="s">
        <v>43</v>
      </c>
      <c r="F2025" s="9"/>
      <c r="G2025" s="9" t="s">
        <v>44</v>
      </c>
      <c r="H2025" s="9" t="s">
        <v>61</v>
      </c>
      <c r="I2025" s="9" t="s">
        <v>78</v>
      </c>
      <c r="J2025" s="9" t="s">
        <v>47</v>
      </c>
      <c r="K2025" s="9" t="s">
        <v>47</v>
      </c>
      <c r="L2025" s="9" t="s">
        <v>48</v>
      </c>
      <c r="M2025" s="9" t="s">
        <v>47</v>
      </c>
      <c r="N2025" s="9" t="s">
        <v>79</v>
      </c>
      <c r="O2025" s="9" t="s">
        <v>70</v>
      </c>
      <c r="P2025" s="11" t="s">
        <v>51</v>
      </c>
      <c r="Q2025" s="11" t="s">
        <v>89</v>
      </c>
      <c r="R2025" s="11" t="s">
        <v>90</v>
      </c>
      <c r="S2025" s="11" t="s">
        <v>54</v>
      </c>
      <c r="T2025" s="11" t="s">
        <v>65</v>
      </c>
      <c r="U2025" s="11" t="s">
        <v>56</v>
      </c>
      <c r="V2025" s="11"/>
      <c r="W2025" s="11"/>
      <c r="X2025" s="11"/>
      <c r="Y2025" s="11"/>
      <c r="Z2025" s="11"/>
      <c r="AA2025" s="11"/>
      <c r="AB2025" s="11"/>
      <c r="AC2025" s="11"/>
      <c r="AD2025" s="11"/>
      <c r="AE2025" s="11"/>
      <c r="AF2025" s="12">
        <f>ROUNDUP(SUM(VLOOKUP(G2025,'Pontuação'!A$2:B$11,2,FALSE),VLOOKUP(E2025,'Pontuação'!C$2:D$11,2,FALSE),VLOOKUP(I2025,'Pontuação'!I$2:J$11,2,FALSE),VLOOKUP(K2025,'Pontuação'!G$2:H$11,2,FALSE),VLOOKUP(H2025,'Pontuação'!E$2:F$11,2,FALSE),VLOOKUP(M2025,'Pontuação'!K$2:L$11,2,FALSE)),0)</f>
        <v>944</v>
      </c>
      <c r="AG2025" s="12">
        <f t="shared" si="1"/>
        <v>94</v>
      </c>
      <c r="AH2025" s="12" t="str">
        <f t="array" ref="AH2025">IFERROR(INDEX('Pontuação'!G$13:G$191, MATCH(AG2025, 'Pontuação'!F$14:F$191, 0)), "Faixa Indefinida")</f>
        <v>C</v>
      </c>
      <c r="AI2025" s="12">
        <f t="shared" si="2"/>
        <v>0</v>
      </c>
      <c r="AJ2025" s="12">
        <f t="shared" si="3"/>
        <v>0</v>
      </c>
      <c r="AK2025" s="12">
        <f t="shared" si="4"/>
        <v>1</v>
      </c>
      <c r="AL2025" s="12">
        <f t="shared" si="5"/>
        <v>0</v>
      </c>
      <c r="AM2025" s="11"/>
      <c r="AN2025" s="13">
        <v>0.26472211206769314</v>
      </c>
      <c r="AO2025" s="11" t="s">
        <v>91</v>
      </c>
      <c r="AP2025" s="14">
        <v>45931.447850717595</v>
      </c>
    </row>
    <row r="2026">
      <c r="A2026" s="8">
        <v>45926.76505787037</v>
      </c>
      <c r="B2026" s="9" t="s">
        <v>4150</v>
      </c>
      <c r="C2026" s="9" t="s">
        <v>4151</v>
      </c>
      <c r="D2026" s="10">
        <v>5.511980586622E12</v>
      </c>
      <c r="E2026" s="9" t="s">
        <v>43</v>
      </c>
      <c r="F2026" s="9"/>
      <c r="G2026" s="9" t="s">
        <v>69</v>
      </c>
      <c r="H2026" s="9" t="s">
        <v>61</v>
      </c>
      <c r="I2026" s="9" t="s">
        <v>46</v>
      </c>
      <c r="J2026" s="9" t="s">
        <v>47</v>
      </c>
      <c r="K2026" s="9" t="s">
        <v>47</v>
      </c>
      <c r="L2026" s="9" t="s">
        <v>48</v>
      </c>
      <c r="M2026" s="9" t="s">
        <v>47</v>
      </c>
      <c r="N2026" s="9" t="s">
        <v>63</v>
      </c>
      <c r="O2026" s="9" t="s">
        <v>64</v>
      </c>
      <c r="P2026" s="11" t="s">
        <v>51</v>
      </c>
      <c r="Q2026" s="11" t="s">
        <v>115</v>
      </c>
      <c r="R2026" s="11" t="s">
        <v>53</v>
      </c>
      <c r="S2026" s="11" t="s">
        <v>54</v>
      </c>
      <c r="T2026" s="11" t="s">
        <v>55</v>
      </c>
      <c r="U2026" s="11" t="s">
        <v>56</v>
      </c>
      <c r="V2026" s="11"/>
      <c r="W2026" s="11"/>
      <c r="X2026" s="11"/>
      <c r="Y2026" s="11"/>
      <c r="Z2026" s="11"/>
      <c r="AA2026" s="11"/>
      <c r="AB2026" s="11"/>
      <c r="AC2026" s="11"/>
      <c r="AD2026" s="11"/>
      <c r="AE2026" s="11"/>
      <c r="AF2026" s="12">
        <f>ROUNDUP(SUM(VLOOKUP(G2026,'Pontuação'!A$2:B$11,2,FALSE),VLOOKUP(E2026,'Pontuação'!C$2:D$11,2,FALSE),VLOOKUP(I2026,'Pontuação'!I$2:J$11,2,FALSE),VLOOKUP(K2026,'Pontuação'!G$2:H$11,2,FALSE),VLOOKUP(H2026,'Pontuação'!E$2:F$11,2,FALSE),VLOOKUP(M2026,'Pontuação'!K$2:L$11,2,FALSE)),0)</f>
        <v>943</v>
      </c>
      <c r="AG2026" s="12">
        <f t="shared" si="1"/>
        <v>94</v>
      </c>
      <c r="AH2026" s="12" t="str">
        <f t="array" ref="AH2026">IFERROR(INDEX('Pontuação'!G$13:G$191, MATCH(AG2026, 'Pontuação'!F$14:F$191, 0)), "Faixa Indefinida")</f>
        <v>C</v>
      </c>
      <c r="AI2026" s="12">
        <f t="shared" si="2"/>
        <v>0</v>
      </c>
      <c r="AJ2026" s="12">
        <f t="shared" si="3"/>
        <v>0</v>
      </c>
      <c r="AK2026" s="12">
        <f t="shared" si="4"/>
        <v>1</v>
      </c>
      <c r="AL2026" s="12">
        <f t="shared" si="5"/>
        <v>0</v>
      </c>
      <c r="AM2026" s="11"/>
      <c r="AN2026" s="13">
        <v>0.36708162484090195</v>
      </c>
      <c r="AO2026" s="11" t="s">
        <v>66</v>
      </c>
      <c r="AP2026" s="14">
        <v>45931.447850717595</v>
      </c>
    </row>
    <row r="2027">
      <c r="A2027" s="8">
        <v>45926.765439814815</v>
      </c>
      <c r="B2027" s="9" t="s">
        <v>4152</v>
      </c>
      <c r="C2027" s="9" t="s">
        <v>4153</v>
      </c>
      <c r="D2027" s="10">
        <v>5.531988229972E12</v>
      </c>
      <c r="E2027" s="9" t="s">
        <v>43</v>
      </c>
      <c r="F2027" s="9"/>
      <c r="G2027" s="9" t="s">
        <v>44</v>
      </c>
      <c r="H2027" s="9" t="s">
        <v>61</v>
      </c>
      <c r="I2027" s="9" t="s">
        <v>62</v>
      </c>
      <c r="J2027" s="9" t="s">
        <v>47</v>
      </c>
      <c r="K2027" s="9" t="s">
        <v>48</v>
      </c>
      <c r="L2027" s="9" t="s">
        <v>48</v>
      </c>
      <c r="M2027" s="9" t="s">
        <v>48</v>
      </c>
      <c r="N2027" s="9" t="s">
        <v>49</v>
      </c>
      <c r="O2027" s="9" t="s">
        <v>64</v>
      </c>
      <c r="P2027" s="11" t="s">
        <v>80</v>
      </c>
      <c r="Q2027" s="11" t="s">
        <v>81</v>
      </c>
      <c r="R2027" s="11" t="s">
        <v>82</v>
      </c>
      <c r="S2027" s="11">
        <v>7.50940275529E11</v>
      </c>
      <c r="T2027" s="11" t="s">
        <v>477</v>
      </c>
      <c r="U2027" s="11" t="s">
        <v>56</v>
      </c>
      <c r="V2027" s="11"/>
      <c r="W2027" s="11"/>
      <c r="X2027" s="11"/>
      <c r="Y2027" s="11"/>
      <c r="Z2027" s="11"/>
      <c r="AA2027" s="11"/>
      <c r="AB2027" s="11"/>
      <c r="AC2027" s="11"/>
      <c r="AD2027" s="11"/>
      <c r="AE2027" s="11"/>
      <c r="AF2027" s="12">
        <f>ROUNDUP(SUM(VLOOKUP(G2027,'Pontuação'!A$2:B$11,2,FALSE),VLOOKUP(E2027,'Pontuação'!C$2:D$11,2,FALSE),VLOOKUP(I2027,'Pontuação'!I$2:J$11,2,FALSE),VLOOKUP(K2027,'Pontuação'!G$2:H$11,2,FALSE),VLOOKUP(H2027,'Pontuação'!E$2:F$11,2,FALSE),VLOOKUP(M2027,'Pontuação'!K$2:L$11,2,FALSE)),0)</f>
        <v>1142</v>
      </c>
      <c r="AG2027" s="12">
        <f t="shared" si="1"/>
        <v>114</v>
      </c>
      <c r="AH2027" s="12" t="str">
        <f t="array" ref="AH2027">IFERROR(INDEX('Pontuação'!G$13:G$191, MATCH(AG2027, 'Pontuação'!F$14:F$191, 0)), "Faixa Indefinida")</f>
        <v>B</v>
      </c>
      <c r="AI2027" s="12">
        <f t="shared" si="2"/>
        <v>0</v>
      </c>
      <c r="AJ2027" s="12">
        <f t="shared" si="3"/>
        <v>1</v>
      </c>
      <c r="AK2027" s="12">
        <f t="shared" si="4"/>
        <v>0</v>
      </c>
      <c r="AL2027" s="12">
        <f t="shared" si="5"/>
        <v>0</v>
      </c>
      <c r="AM2027" s="11"/>
      <c r="AN2027" s="13">
        <v>0.4460234893261653</v>
      </c>
      <c r="AO2027" s="11" t="s">
        <v>151</v>
      </c>
      <c r="AP2027" s="14">
        <v>45931.447850717595</v>
      </c>
    </row>
    <row r="2028">
      <c r="A2028" s="8">
        <v>45926.7677662037</v>
      </c>
      <c r="B2028" s="9" t="s">
        <v>4154</v>
      </c>
      <c r="C2028" s="9" t="s">
        <v>4155</v>
      </c>
      <c r="D2028" s="10">
        <v>5.583982325132E12</v>
      </c>
      <c r="E2028" s="9" t="s">
        <v>43</v>
      </c>
      <c r="F2028" s="9"/>
      <c r="G2028" s="9" t="s">
        <v>170</v>
      </c>
      <c r="H2028" s="9" t="s">
        <v>157</v>
      </c>
      <c r="I2028" s="9" t="s">
        <v>46</v>
      </c>
      <c r="J2028" s="9" t="s">
        <v>48</v>
      </c>
      <c r="K2028" s="9" t="s">
        <v>47</v>
      </c>
      <c r="L2028" s="9" t="s">
        <v>48</v>
      </c>
      <c r="M2028" s="9" t="s">
        <v>47</v>
      </c>
      <c r="N2028" s="9" t="s">
        <v>63</v>
      </c>
      <c r="O2028" s="9" t="s">
        <v>95</v>
      </c>
      <c r="P2028" s="11" t="s">
        <v>51</v>
      </c>
      <c r="Q2028" s="11" t="s">
        <v>141</v>
      </c>
      <c r="R2028" s="11" t="s">
        <v>90</v>
      </c>
      <c r="S2028" s="11" t="s">
        <v>54</v>
      </c>
      <c r="T2028" s="11" t="s">
        <v>65</v>
      </c>
      <c r="U2028" s="11" t="s">
        <v>56</v>
      </c>
      <c r="V2028" s="11"/>
      <c r="W2028" s="11"/>
      <c r="X2028" s="11"/>
      <c r="Y2028" s="11"/>
      <c r="Z2028" s="11"/>
      <c r="AA2028" s="11"/>
      <c r="AB2028" s="11"/>
      <c r="AC2028" s="11"/>
      <c r="AD2028" s="11"/>
      <c r="AE2028" s="11"/>
      <c r="AF2028" s="12">
        <f>ROUNDUP(SUM(VLOOKUP(G2028,'Pontuação'!A$2:B$11,2,FALSE),VLOOKUP(E2028,'Pontuação'!C$2:D$11,2,FALSE),VLOOKUP(I2028,'Pontuação'!I$2:J$11,2,FALSE),VLOOKUP(K2028,'Pontuação'!G$2:H$11,2,FALSE),VLOOKUP(H2028,'Pontuação'!E$2:F$11,2,FALSE),VLOOKUP(M2028,'Pontuação'!K$2:L$11,2,FALSE)),0)</f>
        <v>877</v>
      </c>
      <c r="AG2028" s="12">
        <f t="shared" si="1"/>
        <v>88</v>
      </c>
      <c r="AH2028" s="12" t="str">
        <f t="array" ref="AH2028">IFERROR(INDEX('Pontuação'!G$13:G$191, MATCH(AG2028, 'Pontuação'!F$14:F$191, 0)), "Faixa Indefinida")</f>
        <v>C</v>
      </c>
      <c r="AI2028" s="12">
        <f t="shared" si="2"/>
        <v>0</v>
      </c>
      <c r="AJ2028" s="12">
        <f t="shared" si="3"/>
        <v>0</v>
      </c>
      <c r="AK2028" s="12">
        <f t="shared" si="4"/>
        <v>1</v>
      </c>
      <c r="AL2028" s="12">
        <f t="shared" si="5"/>
        <v>0</v>
      </c>
      <c r="AM2028" s="11"/>
      <c r="AN2028" s="13">
        <v>0.14373468456968105</v>
      </c>
      <c r="AO2028" s="11" t="s">
        <v>110</v>
      </c>
      <c r="AP2028" s="14">
        <v>45931.447850717595</v>
      </c>
    </row>
    <row r="2029">
      <c r="A2029" s="8">
        <v>45926.767858796295</v>
      </c>
      <c r="B2029" s="9" t="s">
        <v>4156</v>
      </c>
      <c r="C2029" s="9" t="s">
        <v>4157</v>
      </c>
      <c r="D2029" s="10">
        <v>5.563984772522E12</v>
      </c>
      <c r="E2029" s="9" t="s">
        <v>43</v>
      </c>
      <c r="F2029" s="9"/>
      <c r="G2029" s="9" t="s">
        <v>60</v>
      </c>
      <c r="H2029" s="9" t="s">
        <v>45</v>
      </c>
      <c r="I2029" s="9" t="s">
        <v>46</v>
      </c>
      <c r="J2029" s="9" t="s">
        <v>48</v>
      </c>
      <c r="K2029" s="9" t="s">
        <v>47</v>
      </c>
      <c r="L2029" s="9" t="s">
        <v>48</v>
      </c>
      <c r="M2029" s="9" t="s">
        <v>48</v>
      </c>
      <c r="N2029" s="9" t="s">
        <v>79</v>
      </c>
      <c r="O2029" s="9" t="s">
        <v>50</v>
      </c>
      <c r="P2029" s="11" t="s">
        <v>80</v>
      </c>
      <c r="Q2029" s="11" t="s">
        <v>81</v>
      </c>
      <c r="R2029" s="11" t="s">
        <v>82</v>
      </c>
      <c r="S2029" s="11">
        <v>7.50940275538E11</v>
      </c>
      <c r="T2029" s="11" t="s">
        <v>83</v>
      </c>
      <c r="U2029" s="11" t="s">
        <v>56</v>
      </c>
      <c r="V2029" s="11"/>
      <c r="W2029" s="11"/>
      <c r="X2029" s="11"/>
      <c r="Y2029" s="11"/>
      <c r="Z2029" s="11"/>
      <c r="AA2029" s="11"/>
      <c r="AB2029" s="11"/>
      <c r="AC2029" s="11"/>
      <c r="AD2029" s="11"/>
      <c r="AE2029" s="11"/>
      <c r="AF2029" s="12">
        <f>ROUNDUP(SUM(VLOOKUP(G2029,'Pontuação'!A$2:B$11,2,FALSE),VLOOKUP(E2029,'Pontuação'!C$2:D$11,2,FALSE),VLOOKUP(I2029,'Pontuação'!I$2:J$11,2,FALSE),VLOOKUP(K2029,'Pontuação'!G$2:H$11,2,FALSE),VLOOKUP(H2029,'Pontuação'!E$2:F$11,2,FALSE),VLOOKUP(M2029,'Pontuação'!K$2:L$11,2,FALSE)),0)</f>
        <v>1300</v>
      </c>
      <c r="AG2029" s="12">
        <f t="shared" si="1"/>
        <v>130</v>
      </c>
      <c r="AH2029" s="12" t="str">
        <f t="array" ref="AH2029">IFERROR(INDEX('Pontuação'!G$13:G$191, MATCH(AG2029, 'Pontuação'!F$14:F$191, 0)), "Faixa Indefinida")</f>
        <v>A</v>
      </c>
      <c r="AI2029" s="12">
        <f t="shared" si="2"/>
        <v>1</v>
      </c>
      <c r="AJ2029" s="12">
        <f t="shared" si="3"/>
        <v>0</v>
      </c>
      <c r="AK2029" s="12">
        <f t="shared" si="4"/>
        <v>0</v>
      </c>
      <c r="AL2029" s="12">
        <f t="shared" si="5"/>
        <v>0</v>
      </c>
      <c r="AM2029" s="11"/>
      <c r="AN2029" s="13">
        <v>0.46183805592291804</v>
      </c>
      <c r="AO2029" s="11" t="s">
        <v>151</v>
      </c>
      <c r="AP2029" s="14">
        <v>45931.447850717595</v>
      </c>
    </row>
    <row r="2030">
      <c r="A2030" s="8">
        <v>45926.76806712963</v>
      </c>
      <c r="B2030" s="9" t="s">
        <v>1439</v>
      </c>
      <c r="C2030" s="9" t="s">
        <v>4158</v>
      </c>
      <c r="D2030" s="10">
        <v>5.579998358961E12</v>
      </c>
      <c r="E2030" s="9" t="s">
        <v>75</v>
      </c>
      <c r="F2030" s="9"/>
      <c r="G2030" s="9" t="s">
        <v>69</v>
      </c>
      <c r="H2030" s="9" t="s">
        <v>45</v>
      </c>
      <c r="I2030" s="9" t="s">
        <v>46</v>
      </c>
      <c r="J2030" s="9" t="s">
        <v>47</v>
      </c>
      <c r="K2030" s="9" t="s">
        <v>47</v>
      </c>
      <c r="L2030" s="9" t="s">
        <v>47</v>
      </c>
      <c r="M2030" s="9" t="s">
        <v>47</v>
      </c>
      <c r="N2030" s="9" t="s">
        <v>63</v>
      </c>
      <c r="O2030" s="9" t="s">
        <v>95</v>
      </c>
      <c r="P2030" s="11" t="s">
        <v>51</v>
      </c>
      <c r="Q2030" s="11" t="s">
        <v>89</v>
      </c>
      <c r="R2030" s="11" t="s">
        <v>90</v>
      </c>
      <c r="S2030" s="11" t="s">
        <v>54</v>
      </c>
      <c r="T2030" s="11" t="s">
        <v>55</v>
      </c>
      <c r="U2030" s="11" t="s">
        <v>56</v>
      </c>
      <c r="V2030" s="11"/>
      <c r="W2030" s="11"/>
      <c r="X2030" s="11"/>
      <c r="Y2030" s="11"/>
      <c r="Z2030" s="11"/>
      <c r="AA2030" s="11"/>
      <c r="AB2030" s="11"/>
      <c r="AC2030" s="11"/>
      <c r="AD2030" s="11"/>
      <c r="AE2030" s="11"/>
      <c r="AF2030" s="12">
        <v>1105.0</v>
      </c>
      <c r="AG2030" s="12">
        <f t="shared" si="1"/>
        <v>111</v>
      </c>
      <c r="AH2030" s="12" t="str">
        <f t="array" ref="AH2030">IFERROR(INDEX('Pontuação'!G$13:G$191, MATCH(AG2030, 'Pontuação'!F$14:F$191, 0)), "Faixa Indefinida")</f>
        <v>B</v>
      </c>
      <c r="AI2030" s="12">
        <f t="shared" si="2"/>
        <v>0</v>
      </c>
      <c r="AJ2030" s="12">
        <f t="shared" si="3"/>
        <v>1</v>
      </c>
      <c r="AK2030" s="12">
        <f t="shared" si="4"/>
        <v>0</v>
      </c>
      <c r="AL2030" s="12">
        <f t="shared" si="5"/>
        <v>0</v>
      </c>
      <c r="AM2030" s="11"/>
      <c r="AN2030" s="13">
        <v>0.2076298615504008</v>
      </c>
      <c r="AO2030" s="11" t="s">
        <v>162</v>
      </c>
      <c r="AP2030" s="14">
        <v>45931.447850717595</v>
      </c>
    </row>
    <row r="2031">
      <c r="A2031" s="8">
        <v>45926.77135416667</v>
      </c>
      <c r="B2031" s="9" t="s">
        <v>4159</v>
      </c>
      <c r="C2031" s="9" t="s">
        <v>4160</v>
      </c>
      <c r="D2031" s="10">
        <v>5.541995011175E12</v>
      </c>
      <c r="E2031" s="9" t="s">
        <v>43</v>
      </c>
      <c r="F2031" s="9"/>
      <c r="G2031" s="9" t="s">
        <v>76</v>
      </c>
      <c r="H2031" s="9" t="s">
        <v>45</v>
      </c>
      <c r="I2031" s="9" t="s">
        <v>78</v>
      </c>
      <c r="J2031" s="9" t="s">
        <v>47</v>
      </c>
      <c r="K2031" s="9" t="s">
        <v>47</v>
      </c>
      <c r="L2031" s="9" t="s">
        <v>47</v>
      </c>
      <c r="M2031" s="9" t="s">
        <v>48</v>
      </c>
      <c r="N2031" s="9" t="s">
        <v>49</v>
      </c>
      <c r="O2031" s="9" t="s">
        <v>95</v>
      </c>
      <c r="P2031" s="11" t="s">
        <v>51</v>
      </c>
      <c r="Q2031" s="11" t="s">
        <v>137</v>
      </c>
      <c r="R2031" s="11" t="s">
        <v>90</v>
      </c>
      <c r="S2031" s="11" t="s">
        <v>138</v>
      </c>
      <c r="T2031" s="11" t="s">
        <v>65</v>
      </c>
      <c r="U2031" s="11" t="s">
        <v>47</v>
      </c>
      <c r="V2031" s="11"/>
      <c r="W2031" s="11"/>
      <c r="X2031" s="11"/>
      <c r="Y2031" s="11"/>
      <c r="Z2031" s="11"/>
      <c r="AA2031" s="11"/>
      <c r="AB2031" s="11"/>
      <c r="AC2031" s="11"/>
      <c r="AD2031" s="11"/>
      <c r="AE2031" s="11"/>
      <c r="AF2031" s="12">
        <f>ROUNDUP(SUM(VLOOKUP(G2031,'Pontuação'!A$2:B$11,2,FALSE),VLOOKUP(E2031,'Pontuação'!C$2:D$11,2,FALSE),VLOOKUP(I2031,'Pontuação'!I$2:J$11,2,FALSE),VLOOKUP(K2031,'Pontuação'!G$2:H$11,2,FALSE),VLOOKUP(H2031,'Pontuação'!E$2:F$11,2,FALSE),VLOOKUP(M2031,'Pontuação'!K$2:L$11,2,FALSE)),0)</f>
        <v>1241</v>
      </c>
      <c r="AG2031" s="12">
        <f t="shared" si="1"/>
        <v>124</v>
      </c>
      <c r="AH2031" s="12" t="str">
        <f t="array" ref="AH2031">IFERROR(INDEX('Pontuação'!G$13:G$191, MATCH(AG2031, 'Pontuação'!F$14:F$191, 0)), "Faixa Indefinida")</f>
        <v>A</v>
      </c>
      <c r="AI2031" s="12">
        <f t="shared" si="2"/>
        <v>1</v>
      </c>
      <c r="AJ2031" s="12">
        <f t="shared" si="3"/>
        <v>0</v>
      </c>
      <c r="AK2031" s="12">
        <f t="shared" si="4"/>
        <v>0</v>
      </c>
      <c r="AL2031" s="12">
        <f t="shared" si="5"/>
        <v>0</v>
      </c>
      <c r="AM2031" s="11"/>
      <c r="AN2031" s="13">
        <v>0.13109998051284721</v>
      </c>
      <c r="AO2031" s="11" t="s">
        <v>110</v>
      </c>
      <c r="AP2031" s="14">
        <v>45931.447850717595</v>
      </c>
    </row>
    <row r="2032">
      <c r="A2032" s="8">
        <v>45926.77371527778</v>
      </c>
      <c r="B2032" s="9" t="s">
        <v>4161</v>
      </c>
      <c r="C2032" s="9" t="s">
        <v>4162</v>
      </c>
      <c r="D2032" s="10">
        <v>5.515998458994E12</v>
      </c>
      <c r="E2032" s="9" t="s">
        <v>43</v>
      </c>
      <c r="F2032" s="9"/>
      <c r="G2032" s="9" t="s">
        <v>76</v>
      </c>
      <c r="H2032" s="9" t="s">
        <v>45</v>
      </c>
      <c r="I2032" s="9" t="s">
        <v>46</v>
      </c>
      <c r="J2032" s="9" t="s">
        <v>48</v>
      </c>
      <c r="K2032" s="9" t="s">
        <v>47</v>
      </c>
      <c r="L2032" s="9" t="s">
        <v>48</v>
      </c>
      <c r="M2032" s="9" t="s">
        <v>47</v>
      </c>
      <c r="N2032" s="9" t="s">
        <v>49</v>
      </c>
      <c r="O2032" s="9" t="s">
        <v>70</v>
      </c>
      <c r="P2032" s="11" t="s">
        <v>51</v>
      </c>
      <c r="Q2032" s="11" t="s">
        <v>203</v>
      </c>
      <c r="R2032" s="11" t="s">
        <v>320</v>
      </c>
      <c r="S2032" s="11" t="s">
        <v>214</v>
      </c>
      <c r="T2032" s="11" t="s">
        <v>65</v>
      </c>
      <c r="U2032" s="11" t="s">
        <v>56</v>
      </c>
      <c r="V2032" s="11"/>
      <c r="W2032" s="11"/>
      <c r="X2032" s="11"/>
      <c r="Y2032" s="11"/>
      <c r="Z2032" s="11"/>
      <c r="AA2032" s="11"/>
      <c r="AB2032" s="11"/>
      <c r="AC2032" s="11"/>
      <c r="AD2032" s="11"/>
      <c r="AE2032" s="11"/>
      <c r="AF2032" s="12">
        <f>ROUNDUP(SUM(VLOOKUP(G2032,'Pontuação'!A$2:B$11,2,FALSE),VLOOKUP(E2032,'Pontuação'!C$2:D$11,2,FALSE),VLOOKUP(I2032,'Pontuação'!I$2:J$11,2,FALSE),VLOOKUP(K2032,'Pontuação'!G$2:H$11,2,FALSE),VLOOKUP(H2032,'Pontuação'!E$2:F$11,2,FALSE),VLOOKUP(M2032,'Pontuação'!K$2:L$11,2,FALSE)),0)</f>
        <v>1141</v>
      </c>
      <c r="AG2032" s="12">
        <f t="shared" si="1"/>
        <v>114</v>
      </c>
      <c r="AH2032" s="12" t="str">
        <f t="array" ref="AH2032">IFERROR(INDEX('Pontuação'!G$13:G$191, MATCH(AG2032, 'Pontuação'!F$14:F$191, 0)), "Faixa Indefinida")</f>
        <v>B</v>
      </c>
      <c r="AI2032" s="12">
        <f t="shared" si="2"/>
        <v>0</v>
      </c>
      <c r="AJ2032" s="12">
        <f t="shared" si="3"/>
        <v>1</v>
      </c>
      <c r="AK2032" s="12">
        <f t="shared" si="4"/>
        <v>0</v>
      </c>
      <c r="AL2032" s="12">
        <f t="shared" si="5"/>
        <v>0</v>
      </c>
      <c r="AM2032" s="11"/>
      <c r="AN2032" s="13">
        <v>0.22025524073388072</v>
      </c>
      <c r="AO2032" s="11" t="s">
        <v>84</v>
      </c>
      <c r="AP2032" s="14">
        <v>45931.447850717595</v>
      </c>
    </row>
    <row r="2033">
      <c r="A2033" s="8">
        <v>45926.77532407407</v>
      </c>
      <c r="B2033" s="9" t="s">
        <v>4163</v>
      </c>
      <c r="C2033" s="9" t="s">
        <v>4164</v>
      </c>
      <c r="D2033" s="10">
        <v>5.547989033124E12</v>
      </c>
      <c r="E2033" s="9" t="s">
        <v>75</v>
      </c>
      <c r="F2033" s="9"/>
      <c r="G2033" s="9" t="s">
        <v>60</v>
      </c>
      <c r="H2033" s="9" t="s">
        <v>45</v>
      </c>
      <c r="I2033" s="9" t="s">
        <v>46</v>
      </c>
      <c r="J2033" s="9" t="s">
        <v>47</v>
      </c>
      <c r="K2033" s="9" t="s">
        <v>47</v>
      </c>
      <c r="L2033" s="9" t="s">
        <v>48</v>
      </c>
      <c r="M2033" s="9" t="s">
        <v>47</v>
      </c>
      <c r="N2033" s="9" t="s">
        <v>79</v>
      </c>
      <c r="O2033" s="9" t="s">
        <v>95</v>
      </c>
      <c r="P2033" s="11" t="s">
        <v>51</v>
      </c>
      <c r="Q2033" s="11" t="s">
        <v>165</v>
      </c>
      <c r="R2033" s="11" t="s">
        <v>360</v>
      </c>
      <c r="S2033" s="11" t="s">
        <v>361</v>
      </c>
      <c r="T2033" s="11" t="s">
        <v>55</v>
      </c>
      <c r="U2033" s="11" t="s">
        <v>56</v>
      </c>
      <c r="V2033" s="11"/>
      <c r="W2033" s="11"/>
      <c r="X2033" s="11"/>
      <c r="Y2033" s="11"/>
      <c r="Z2033" s="11"/>
      <c r="AA2033" s="11"/>
      <c r="AB2033" s="11"/>
      <c r="AC2033" s="11"/>
      <c r="AD2033" s="11"/>
      <c r="AE2033" s="11"/>
      <c r="AF2033" s="12">
        <f>ROUNDUP(SUM(VLOOKUP(G2033,'Pontuação'!A$2:B$11,2,FALSE),VLOOKUP(E2033,'Pontuação'!C$2:D$11,2,FALSE),VLOOKUP(I2033,'Pontuação'!I$2:J$11,2,FALSE),VLOOKUP(K2033,'Pontuação'!G$2:H$11,2,FALSE),VLOOKUP(H2033,'Pontuação'!E$2:F$11,2,FALSE),VLOOKUP(M2033,'Pontuação'!K$2:L$11,2,FALSE)),0)</f>
        <v>1133</v>
      </c>
      <c r="AG2033" s="12">
        <f t="shared" si="1"/>
        <v>113</v>
      </c>
      <c r="AH2033" s="12" t="str">
        <f t="array" ref="AH2033">IFERROR(INDEX('Pontuação'!G$13:G$191, MATCH(AG2033, 'Pontuação'!F$14:F$191, 0)), "Faixa Indefinida")</f>
        <v>B</v>
      </c>
      <c r="AI2033" s="12">
        <f t="shared" si="2"/>
        <v>0</v>
      </c>
      <c r="AJ2033" s="12">
        <f t="shared" si="3"/>
        <v>1</v>
      </c>
      <c r="AK2033" s="12">
        <f t="shared" si="4"/>
        <v>0</v>
      </c>
      <c r="AL2033" s="12">
        <f t="shared" si="5"/>
        <v>0</v>
      </c>
      <c r="AM2033" s="11"/>
      <c r="AN2033" s="13">
        <v>0.49706035392228076</v>
      </c>
      <c r="AO2033" s="11" t="s">
        <v>151</v>
      </c>
      <c r="AP2033" s="14">
        <v>45931.447850717595</v>
      </c>
    </row>
    <row r="2034">
      <c r="A2034" s="8">
        <v>45926.77637731482</v>
      </c>
      <c r="B2034" s="9" t="s">
        <v>4165</v>
      </c>
      <c r="C2034" s="9" t="s">
        <v>4166</v>
      </c>
      <c r="D2034" s="10">
        <v>5.521990949362E12</v>
      </c>
      <c r="E2034" s="9" t="s">
        <v>43</v>
      </c>
      <c r="F2034" s="9"/>
      <c r="G2034" s="9" t="s">
        <v>60</v>
      </c>
      <c r="H2034" s="9" t="s">
        <v>45</v>
      </c>
      <c r="I2034" s="9" t="s">
        <v>46</v>
      </c>
      <c r="J2034" s="9" t="s">
        <v>47</v>
      </c>
      <c r="K2034" s="9" t="s">
        <v>48</v>
      </c>
      <c r="L2034" s="9" t="s">
        <v>48</v>
      </c>
      <c r="M2034" s="9" t="s">
        <v>48</v>
      </c>
      <c r="N2034" s="9" t="s">
        <v>49</v>
      </c>
      <c r="O2034" s="9" t="s">
        <v>50</v>
      </c>
      <c r="P2034" s="11" t="s">
        <v>51</v>
      </c>
      <c r="Q2034" s="11" t="s">
        <v>52</v>
      </c>
      <c r="R2034" s="11" t="s">
        <v>53</v>
      </c>
      <c r="S2034" s="11" t="s">
        <v>54</v>
      </c>
      <c r="T2034" s="11" t="s">
        <v>55</v>
      </c>
      <c r="U2034" s="11" t="s">
        <v>56</v>
      </c>
      <c r="V2034" s="11"/>
      <c r="W2034" s="11"/>
      <c r="X2034" s="11"/>
      <c r="Y2034" s="11"/>
      <c r="Z2034" s="11"/>
      <c r="AA2034" s="11"/>
      <c r="AB2034" s="11"/>
      <c r="AC2034" s="11"/>
      <c r="AD2034" s="11"/>
      <c r="AE2034" s="11"/>
      <c r="AF2034" s="12">
        <f>ROUNDUP(SUM(VLOOKUP(G2034,'Pontuação'!A$2:B$11,2,FALSE),VLOOKUP(E2034,'Pontuação'!C$2:D$11,2,FALSE),VLOOKUP(I2034,'Pontuação'!I$2:J$11,2,FALSE),VLOOKUP(K2034,'Pontuação'!G$2:H$11,2,FALSE),VLOOKUP(H2034,'Pontuação'!E$2:F$11,2,FALSE),VLOOKUP(M2034,'Pontuação'!K$2:L$11,2,FALSE)),0)</f>
        <v>1410</v>
      </c>
      <c r="AG2034" s="12">
        <f t="shared" si="1"/>
        <v>141</v>
      </c>
      <c r="AH2034" s="12" t="str">
        <f t="array" ref="AH2034">IFERROR(INDEX('Pontuação'!G$13:G$191, MATCH(AG2034, 'Pontuação'!F$14:F$191, 0)), "Faixa Indefinida")</f>
        <v>A</v>
      </c>
      <c r="AI2034" s="12">
        <f t="shared" si="2"/>
        <v>1</v>
      </c>
      <c r="AJ2034" s="12">
        <f t="shared" si="3"/>
        <v>0</v>
      </c>
      <c r="AK2034" s="12">
        <f t="shared" si="4"/>
        <v>0</v>
      </c>
      <c r="AL2034" s="12">
        <f t="shared" si="5"/>
        <v>0</v>
      </c>
      <c r="AM2034" s="11"/>
      <c r="AN2034" s="13">
        <v>0.5104075336773407</v>
      </c>
      <c r="AO2034" s="11" t="s">
        <v>57</v>
      </c>
      <c r="AP2034" s="14">
        <v>45931.447850717595</v>
      </c>
    </row>
    <row r="2035">
      <c r="A2035" s="8">
        <v>45926.778958333336</v>
      </c>
      <c r="B2035" s="9" t="s">
        <v>4167</v>
      </c>
      <c r="C2035" s="9" t="s">
        <v>4168</v>
      </c>
      <c r="D2035" s="10">
        <v>5.591985615728E12</v>
      </c>
      <c r="E2035" s="9" t="s">
        <v>43</v>
      </c>
      <c r="F2035" s="9"/>
      <c r="G2035" s="9" t="s">
        <v>60</v>
      </c>
      <c r="H2035" s="9" t="s">
        <v>61</v>
      </c>
      <c r="I2035" s="9" t="s">
        <v>106</v>
      </c>
      <c r="J2035" s="9" t="s">
        <v>48</v>
      </c>
      <c r="K2035" s="9" t="s">
        <v>48</v>
      </c>
      <c r="L2035" s="9" t="s">
        <v>48</v>
      </c>
      <c r="M2035" s="9" t="s">
        <v>47</v>
      </c>
      <c r="N2035" s="9" t="s">
        <v>79</v>
      </c>
      <c r="O2035" s="9" t="s">
        <v>50</v>
      </c>
      <c r="P2035" s="11" t="s">
        <v>80</v>
      </c>
      <c r="Q2035" s="11" t="s">
        <v>81</v>
      </c>
      <c r="R2035" s="11" t="s">
        <v>82</v>
      </c>
      <c r="S2035" s="11">
        <v>7.50940275538E11</v>
      </c>
      <c r="T2035" s="11" t="s">
        <v>83</v>
      </c>
      <c r="U2035" s="11" t="s">
        <v>56</v>
      </c>
      <c r="V2035" s="11"/>
      <c r="W2035" s="11"/>
      <c r="X2035" s="11"/>
      <c r="Y2035" s="11"/>
      <c r="Z2035" s="11"/>
      <c r="AA2035" s="11"/>
      <c r="AB2035" s="11"/>
      <c r="AC2035" s="11"/>
      <c r="AD2035" s="11"/>
      <c r="AE2035" s="11"/>
      <c r="AF2035" s="12">
        <f>ROUNDUP(SUM(VLOOKUP(G2035,'Pontuação'!A$2:B$11,2,FALSE),VLOOKUP(E2035,'Pontuação'!C$2:D$11,2,FALSE),VLOOKUP(I2035,'Pontuação'!I$2:J$11,2,FALSE),VLOOKUP(K2035,'Pontuação'!G$2:H$11,2,FALSE),VLOOKUP(H2035,'Pontuação'!E$2:F$11,2,FALSE),VLOOKUP(M2035,'Pontuação'!K$2:L$11,2,FALSE)),0)</f>
        <v>1094</v>
      </c>
      <c r="AG2035" s="12">
        <f t="shared" si="1"/>
        <v>109</v>
      </c>
      <c r="AH2035" s="12" t="str">
        <f t="array" ref="AH2035">IFERROR(INDEX('Pontuação'!G$13:G$191, MATCH(AG2035, 'Pontuação'!F$14:F$191, 0)), "Faixa Indefinida")</f>
        <v>B</v>
      </c>
      <c r="AI2035" s="12">
        <f t="shared" si="2"/>
        <v>0</v>
      </c>
      <c r="AJ2035" s="12">
        <f t="shared" si="3"/>
        <v>1</v>
      </c>
      <c r="AK2035" s="12">
        <f t="shared" si="4"/>
        <v>0</v>
      </c>
      <c r="AL2035" s="12">
        <f t="shared" si="5"/>
        <v>0</v>
      </c>
      <c r="AM2035" s="11"/>
      <c r="AN2035" s="13">
        <v>0.3834443486550765</v>
      </c>
      <c r="AO2035" s="11" t="s">
        <v>134</v>
      </c>
      <c r="AP2035" s="14">
        <v>45931.447850717595</v>
      </c>
    </row>
    <row r="2036">
      <c r="A2036" s="8">
        <v>45926.779340277775</v>
      </c>
      <c r="B2036" s="9" t="s">
        <v>4169</v>
      </c>
      <c r="C2036" s="9" t="s">
        <v>4170</v>
      </c>
      <c r="D2036" s="10">
        <v>5.561981768928E12</v>
      </c>
      <c r="E2036" s="9" t="s">
        <v>43</v>
      </c>
      <c r="F2036" s="9"/>
      <c r="G2036" s="9" t="s">
        <v>69</v>
      </c>
      <c r="H2036" s="9" t="s">
        <v>157</v>
      </c>
      <c r="I2036" s="9" t="s">
        <v>78</v>
      </c>
      <c r="J2036" s="9" t="s">
        <v>47</v>
      </c>
      <c r="K2036" s="9" t="s">
        <v>48</v>
      </c>
      <c r="L2036" s="9" t="s">
        <v>48</v>
      </c>
      <c r="M2036" s="9" t="s">
        <v>48</v>
      </c>
      <c r="N2036" s="9" t="s">
        <v>63</v>
      </c>
      <c r="O2036" s="9" t="s">
        <v>64</v>
      </c>
      <c r="P2036" s="11" t="s">
        <v>51</v>
      </c>
      <c r="Q2036" s="11" t="s">
        <v>171</v>
      </c>
      <c r="R2036" s="11" t="s">
        <v>107</v>
      </c>
      <c r="S2036" s="11" t="s">
        <v>172</v>
      </c>
      <c r="T2036" s="11" t="s">
        <v>65</v>
      </c>
      <c r="U2036" s="11" t="s">
        <v>56</v>
      </c>
      <c r="V2036" s="11"/>
      <c r="W2036" s="11"/>
      <c r="X2036" s="11"/>
      <c r="Y2036" s="11"/>
      <c r="Z2036" s="11"/>
      <c r="AA2036" s="11"/>
      <c r="AB2036" s="11"/>
      <c r="AC2036" s="11"/>
      <c r="AD2036" s="11"/>
      <c r="AE2036" s="11"/>
      <c r="AF2036" s="12">
        <f>ROUNDUP(SUM(VLOOKUP(G2036,'Pontuação'!A$2:B$11,2,FALSE),VLOOKUP(E2036,'Pontuação'!C$2:D$11,2,FALSE),VLOOKUP(I2036,'Pontuação'!I$2:J$11,2,FALSE),VLOOKUP(K2036,'Pontuação'!G$2:H$11,2,FALSE),VLOOKUP(H2036,'Pontuação'!E$2:F$11,2,FALSE),VLOOKUP(M2036,'Pontuação'!K$2:L$11,2,FALSE)),0)</f>
        <v>1143</v>
      </c>
      <c r="AG2036" s="12">
        <f t="shared" si="1"/>
        <v>114</v>
      </c>
      <c r="AH2036" s="12" t="str">
        <f t="array" ref="AH2036">IFERROR(INDEX('Pontuação'!G$13:G$191, MATCH(AG2036, 'Pontuação'!F$14:F$191, 0)), "Faixa Indefinida")</f>
        <v>B</v>
      </c>
      <c r="AI2036" s="12">
        <f t="shared" si="2"/>
        <v>0</v>
      </c>
      <c r="AJ2036" s="12">
        <f t="shared" si="3"/>
        <v>1</v>
      </c>
      <c r="AK2036" s="12">
        <f t="shared" si="4"/>
        <v>0</v>
      </c>
      <c r="AL2036" s="12">
        <f t="shared" si="5"/>
        <v>0</v>
      </c>
      <c r="AM2036" s="11"/>
      <c r="AN2036" s="13">
        <v>0.3416354473108916</v>
      </c>
      <c r="AO2036" s="11" t="s">
        <v>66</v>
      </c>
      <c r="AP2036" s="14">
        <v>45931.447850717595</v>
      </c>
    </row>
    <row r="2037">
      <c r="A2037" s="8">
        <v>45926.781273148146</v>
      </c>
      <c r="B2037" s="9" t="s">
        <v>4171</v>
      </c>
      <c r="C2037" s="9" t="s">
        <v>4172</v>
      </c>
      <c r="D2037" s="10">
        <v>5.516981429262E12</v>
      </c>
      <c r="E2037" s="9" t="s">
        <v>43</v>
      </c>
      <c r="F2037" s="9"/>
      <c r="G2037" s="9" t="s">
        <v>44</v>
      </c>
      <c r="H2037" s="9" t="s">
        <v>45</v>
      </c>
      <c r="I2037" s="9" t="s">
        <v>46</v>
      </c>
      <c r="J2037" s="9" t="s">
        <v>48</v>
      </c>
      <c r="K2037" s="9" t="s">
        <v>48</v>
      </c>
      <c r="L2037" s="9" t="s">
        <v>48</v>
      </c>
      <c r="M2037" s="9" t="s">
        <v>47</v>
      </c>
      <c r="N2037" s="9" t="s">
        <v>79</v>
      </c>
      <c r="O2037" s="9" t="s">
        <v>50</v>
      </c>
      <c r="P2037" s="11" t="s">
        <v>51</v>
      </c>
      <c r="Q2037" s="11" t="s">
        <v>165</v>
      </c>
      <c r="R2037" s="11" t="s">
        <v>166</v>
      </c>
      <c r="S2037" s="11" t="s">
        <v>167</v>
      </c>
      <c r="T2037" s="11" t="s">
        <v>55</v>
      </c>
      <c r="U2037" s="11" t="s">
        <v>56</v>
      </c>
      <c r="V2037" s="11"/>
      <c r="W2037" s="11"/>
      <c r="X2037" s="11"/>
      <c r="Y2037" s="11"/>
      <c r="Z2037" s="11"/>
      <c r="AA2037" s="11"/>
      <c r="AB2037" s="11"/>
      <c r="AC2037" s="11"/>
      <c r="AD2037" s="11"/>
      <c r="AE2037" s="11"/>
      <c r="AF2037" s="12">
        <f>ROUNDUP(SUM(VLOOKUP(G2037,'Pontuação'!A$2:B$11,2,FALSE),VLOOKUP(E2037,'Pontuação'!C$2:D$11,2,FALSE),VLOOKUP(I2037,'Pontuação'!I$2:J$11,2,FALSE),VLOOKUP(K2037,'Pontuação'!G$2:H$11,2,FALSE),VLOOKUP(H2037,'Pontuação'!E$2:F$11,2,FALSE),VLOOKUP(M2037,'Pontuação'!K$2:L$11,2,FALSE)),0)</f>
        <v>1183</v>
      </c>
      <c r="AG2037" s="12">
        <f t="shared" si="1"/>
        <v>118</v>
      </c>
      <c r="AH2037" s="12" t="str">
        <f t="array" ref="AH2037">IFERROR(INDEX('Pontuação'!G$13:G$191, MATCH(AG2037, 'Pontuação'!F$14:F$191, 0)), "Faixa Indefinida")</f>
        <v>A</v>
      </c>
      <c r="AI2037" s="12">
        <f t="shared" si="2"/>
        <v>1</v>
      </c>
      <c r="AJ2037" s="12">
        <f t="shared" si="3"/>
        <v>0</v>
      </c>
      <c r="AK2037" s="12">
        <f t="shared" si="4"/>
        <v>0</v>
      </c>
      <c r="AL2037" s="12">
        <f t="shared" si="5"/>
        <v>0</v>
      </c>
      <c r="AM2037" s="11"/>
      <c r="AN2037" s="13">
        <v>0.6428993641211076</v>
      </c>
      <c r="AO2037" s="11" t="s">
        <v>57</v>
      </c>
      <c r="AP2037" s="14">
        <v>45931.447850717595</v>
      </c>
    </row>
    <row r="2038">
      <c r="A2038" s="8">
        <v>45926.782476851855</v>
      </c>
      <c r="B2038" s="9" t="s">
        <v>4173</v>
      </c>
      <c r="C2038" s="9" t="s">
        <v>4174</v>
      </c>
      <c r="D2038" s="10">
        <v>5.521970021202E12</v>
      </c>
      <c r="E2038" s="9" t="s">
        <v>43</v>
      </c>
      <c r="F2038" s="9"/>
      <c r="G2038" s="9" t="s">
        <v>69</v>
      </c>
      <c r="H2038" s="9" t="s">
        <v>45</v>
      </c>
      <c r="I2038" s="9" t="s">
        <v>106</v>
      </c>
      <c r="J2038" s="9" t="s">
        <v>48</v>
      </c>
      <c r="K2038" s="9" t="s">
        <v>47</v>
      </c>
      <c r="L2038" s="9" t="s">
        <v>48</v>
      </c>
      <c r="M2038" s="9" t="s">
        <v>47</v>
      </c>
      <c r="N2038" s="9" t="s">
        <v>49</v>
      </c>
      <c r="O2038" s="9" t="s">
        <v>50</v>
      </c>
      <c r="P2038" s="11" t="s">
        <v>51</v>
      </c>
      <c r="Q2038" s="11" t="s">
        <v>203</v>
      </c>
      <c r="R2038" s="11" t="s">
        <v>748</v>
      </c>
      <c r="S2038" s="11" t="s">
        <v>749</v>
      </c>
      <c r="T2038" s="11" t="s">
        <v>55</v>
      </c>
      <c r="U2038" s="11" t="s">
        <v>56</v>
      </c>
      <c r="V2038" s="11"/>
      <c r="W2038" s="11"/>
      <c r="X2038" s="11"/>
      <c r="Y2038" s="11"/>
      <c r="Z2038" s="11"/>
      <c r="AA2038" s="11"/>
      <c r="AB2038" s="11"/>
      <c r="AC2038" s="11"/>
      <c r="AD2038" s="11"/>
      <c r="AE2038" s="11"/>
      <c r="AF2038" s="12">
        <f>ROUNDUP(SUM(VLOOKUP(G2038,'Pontuação'!A$2:B$11,2,FALSE),VLOOKUP(E2038,'Pontuação'!C$2:D$11,2,FALSE),VLOOKUP(I2038,'Pontuação'!I$2:J$11,2,FALSE),VLOOKUP(K2038,'Pontuação'!G$2:H$11,2,FALSE),VLOOKUP(H2038,'Pontuação'!E$2:F$11,2,FALSE),VLOOKUP(M2038,'Pontuação'!K$2:L$11,2,FALSE)),0)</f>
        <v>935</v>
      </c>
      <c r="AG2038" s="12">
        <f t="shared" si="1"/>
        <v>94</v>
      </c>
      <c r="AH2038" s="12" t="str">
        <f t="array" ref="AH2038">IFERROR(INDEX('Pontuação'!G$13:G$191, MATCH(AG2038, 'Pontuação'!F$14:F$191, 0)), "Faixa Indefinida")</f>
        <v>C</v>
      </c>
      <c r="AI2038" s="12">
        <f t="shared" si="2"/>
        <v>0</v>
      </c>
      <c r="AJ2038" s="12">
        <f t="shared" si="3"/>
        <v>0</v>
      </c>
      <c r="AK2038" s="12">
        <f t="shared" si="4"/>
        <v>1</v>
      </c>
      <c r="AL2038" s="12">
        <f t="shared" si="5"/>
        <v>0</v>
      </c>
      <c r="AM2038" s="11"/>
      <c r="AN2038" s="13">
        <v>0.4679556123734725</v>
      </c>
      <c r="AO2038" s="11" t="s">
        <v>151</v>
      </c>
      <c r="AP2038" s="14">
        <v>45931.447850717595</v>
      </c>
    </row>
    <row r="2039">
      <c r="A2039" s="8">
        <v>45926.78440972222</v>
      </c>
      <c r="B2039" s="9" t="s">
        <v>4175</v>
      </c>
      <c r="C2039" s="9" t="s">
        <v>4176</v>
      </c>
      <c r="D2039" s="10">
        <v>5.511954075911E12</v>
      </c>
      <c r="E2039" s="9" t="s">
        <v>75</v>
      </c>
      <c r="F2039" s="9"/>
      <c r="G2039" s="9" t="s">
        <v>60</v>
      </c>
      <c r="H2039" s="9" t="s">
        <v>77</v>
      </c>
      <c r="I2039" s="9" t="s">
        <v>88</v>
      </c>
      <c r="J2039" s="9" t="s">
        <v>47</v>
      </c>
      <c r="K2039" s="9" t="s">
        <v>48</v>
      </c>
      <c r="L2039" s="9" t="s">
        <v>48</v>
      </c>
      <c r="M2039" s="9" t="s">
        <v>47</v>
      </c>
      <c r="N2039" s="9" t="s">
        <v>94</v>
      </c>
      <c r="O2039" s="9" t="s">
        <v>50</v>
      </c>
      <c r="P2039" s="11" t="s">
        <v>51</v>
      </c>
      <c r="Q2039" s="11" t="s">
        <v>203</v>
      </c>
      <c r="R2039" s="11" t="s">
        <v>593</v>
      </c>
      <c r="S2039" s="11" t="s">
        <v>380</v>
      </c>
      <c r="T2039" s="11" t="s">
        <v>55</v>
      </c>
      <c r="U2039" s="11" t="s">
        <v>56</v>
      </c>
      <c r="V2039" s="11"/>
      <c r="W2039" s="11"/>
      <c r="X2039" s="11"/>
      <c r="Y2039" s="11"/>
      <c r="Z2039" s="11"/>
      <c r="AA2039" s="11"/>
      <c r="AB2039" s="11"/>
      <c r="AC2039" s="11"/>
      <c r="AD2039" s="11"/>
      <c r="AE2039" s="11"/>
      <c r="AF2039" s="12">
        <f>ROUNDUP(SUM(VLOOKUP(G2039,'Pontuação'!A$2:B$11,2,FALSE),VLOOKUP(E2039,'Pontuação'!C$2:D$11,2,FALSE),VLOOKUP(I2039,'Pontuação'!I$2:J$11,2,FALSE),VLOOKUP(K2039,'Pontuação'!G$2:H$11,2,FALSE),VLOOKUP(H2039,'Pontuação'!E$2:F$11,2,FALSE),VLOOKUP(M2039,'Pontuação'!K$2:L$11,2,FALSE)),0)</f>
        <v>1053</v>
      </c>
      <c r="AG2039" s="12">
        <f t="shared" si="1"/>
        <v>105</v>
      </c>
      <c r="AH2039" s="12" t="str">
        <f t="array" ref="AH2039">IFERROR(INDEX('Pontuação'!G$13:G$191, MATCH(AG2039, 'Pontuação'!F$14:F$191, 0)), "Faixa Indefinida")</f>
        <v>B</v>
      </c>
      <c r="AI2039" s="12">
        <f t="shared" si="2"/>
        <v>0</v>
      </c>
      <c r="AJ2039" s="12">
        <f t="shared" si="3"/>
        <v>1</v>
      </c>
      <c r="AK2039" s="12">
        <f t="shared" si="4"/>
        <v>0</v>
      </c>
      <c r="AL2039" s="12">
        <f t="shared" si="5"/>
        <v>0</v>
      </c>
      <c r="AM2039" s="11"/>
      <c r="AN2039" s="13">
        <v>0.373134076478043</v>
      </c>
      <c r="AO2039" s="11" t="s">
        <v>134</v>
      </c>
      <c r="AP2039" s="14">
        <v>45931.447850717595</v>
      </c>
    </row>
    <row r="2040">
      <c r="A2040" s="8">
        <v>45926.78549768519</v>
      </c>
      <c r="B2040" s="9" t="s">
        <v>4177</v>
      </c>
      <c r="C2040" s="9" t="s">
        <v>4178</v>
      </c>
      <c r="D2040" s="10">
        <v>5.549999256721E12</v>
      </c>
      <c r="E2040" s="9" t="s">
        <v>75</v>
      </c>
      <c r="F2040" s="9"/>
      <c r="G2040" s="9" t="s">
        <v>69</v>
      </c>
      <c r="H2040" s="9" t="s">
        <v>45</v>
      </c>
      <c r="I2040" s="9" t="s">
        <v>46</v>
      </c>
      <c r="J2040" s="9" t="s">
        <v>48</v>
      </c>
      <c r="K2040" s="9" t="s">
        <v>48</v>
      </c>
      <c r="L2040" s="9" t="s">
        <v>48</v>
      </c>
      <c r="M2040" s="9" t="s">
        <v>48</v>
      </c>
      <c r="N2040" s="9" t="s">
        <v>49</v>
      </c>
      <c r="O2040" s="9" t="s">
        <v>70</v>
      </c>
      <c r="P2040" s="11" t="s">
        <v>51</v>
      </c>
      <c r="Q2040" s="11" t="s">
        <v>137</v>
      </c>
      <c r="R2040" s="11" t="s">
        <v>90</v>
      </c>
      <c r="S2040" s="11" t="s">
        <v>72</v>
      </c>
      <c r="T2040" s="11" t="s">
        <v>65</v>
      </c>
      <c r="U2040" s="11" t="s">
        <v>56</v>
      </c>
      <c r="V2040" s="11"/>
      <c r="W2040" s="11"/>
      <c r="X2040" s="11"/>
      <c r="Y2040" s="11"/>
      <c r="Z2040" s="11"/>
      <c r="AA2040" s="11"/>
      <c r="AB2040" s="11"/>
      <c r="AC2040" s="11"/>
      <c r="AD2040" s="11"/>
      <c r="AE2040" s="11"/>
      <c r="AF2040" s="12">
        <f>ROUNDUP(SUM(VLOOKUP(G2040,'Pontuação'!A$2:B$11,2,FALSE),VLOOKUP(E2040,'Pontuação'!C$2:D$11,2,FALSE),VLOOKUP(I2040,'Pontuação'!I$2:J$11,2,FALSE),VLOOKUP(K2040,'Pontuação'!G$2:H$11,2,FALSE),VLOOKUP(H2040,'Pontuação'!E$2:F$11,2,FALSE),VLOOKUP(M2040,'Pontuação'!K$2:L$11,2,FALSE)),0)</f>
        <v>1265</v>
      </c>
      <c r="AG2040" s="12">
        <f t="shared" si="1"/>
        <v>127</v>
      </c>
      <c r="AH2040" s="12" t="str">
        <f t="array" ref="AH2040">IFERROR(INDEX('Pontuação'!G$13:G$191, MATCH(AG2040, 'Pontuação'!F$14:F$191, 0)), "Faixa Indefinida")</f>
        <v>A</v>
      </c>
      <c r="AI2040" s="12">
        <f t="shared" si="2"/>
        <v>1</v>
      </c>
      <c r="AJ2040" s="12">
        <f t="shared" si="3"/>
        <v>0</v>
      </c>
      <c r="AK2040" s="12">
        <f t="shared" si="4"/>
        <v>0</v>
      </c>
      <c r="AL2040" s="12">
        <f t="shared" si="5"/>
        <v>0</v>
      </c>
      <c r="AM2040" s="11"/>
      <c r="AN2040" s="13">
        <v>0.21769119432396583</v>
      </c>
      <c r="AO2040" s="11" t="s">
        <v>84</v>
      </c>
      <c r="AP2040" s="14">
        <v>45931.447850717595</v>
      </c>
    </row>
    <row r="2041">
      <c r="A2041" s="8">
        <v>45926.78789351852</v>
      </c>
      <c r="B2041" s="9" t="s">
        <v>4179</v>
      </c>
      <c r="C2041" s="9" t="s">
        <v>4180</v>
      </c>
      <c r="D2041" s="10">
        <v>5.564999584336E12</v>
      </c>
      <c r="E2041" s="9" t="s">
        <v>75</v>
      </c>
      <c r="F2041" s="9"/>
      <c r="G2041" s="9" t="s">
        <v>60</v>
      </c>
      <c r="H2041" s="9" t="s">
        <v>87</v>
      </c>
      <c r="I2041" s="9" t="s">
        <v>78</v>
      </c>
      <c r="J2041" s="9" t="s">
        <v>47</v>
      </c>
      <c r="K2041" s="9" t="s">
        <v>47</v>
      </c>
      <c r="L2041" s="9" t="s">
        <v>48</v>
      </c>
      <c r="M2041" s="9" t="s">
        <v>47</v>
      </c>
      <c r="N2041" s="9" t="s">
        <v>63</v>
      </c>
      <c r="O2041" s="9" t="s">
        <v>95</v>
      </c>
      <c r="P2041" s="11" t="s">
        <v>51</v>
      </c>
      <c r="Q2041" s="11" t="s">
        <v>52</v>
      </c>
      <c r="R2041" s="11" t="s">
        <v>53</v>
      </c>
      <c r="S2041" s="11" t="s">
        <v>54</v>
      </c>
      <c r="T2041" s="11" t="s">
        <v>55</v>
      </c>
      <c r="U2041" s="11" t="s">
        <v>47</v>
      </c>
      <c r="V2041" s="11"/>
      <c r="W2041" s="11"/>
      <c r="X2041" s="11"/>
      <c r="Y2041" s="11"/>
      <c r="Z2041" s="11"/>
      <c r="AA2041" s="11"/>
      <c r="AB2041" s="11"/>
      <c r="AC2041" s="11"/>
      <c r="AD2041" s="11"/>
      <c r="AE2041" s="11"/>
      <c r="AF2041" s="12">
        <f>ROUNDUP(SUM(VLOOKUP(G2041,'Pontuação'!A$2:B$11,2,FALSE),VLOOKUP(E2041,'Pontuação'!C$2:D$11,2,FALSE),VLOOKUP(I2041,'Pontuação'!I$2:J$11,2,FALSE),VLOOKUP(K2041,'Pontuação'!G$2:H$11,2,FALSE),VLOOKUP(H2041,'Pontuação'!E$2:F$11,2,FALSE),VLOOKUP(M2041,'Pontuação'!K$2:L$11,2,FALSE)),0)</f>
        <v>994</v>
      </c>
      <c r="AG2041" s="12">
        <f t="shared" si="1"/>
        <v>99</v>
      </c>
      <c r="AH2041" s="12" t="str">
        <f t="array" ref="AH2041">IFERROR(INDEX('Pontuação'!G$13:G$191, MATCH(AG2041, 'Pontuação'!F$14:F$191, 0)), "Faixa Indefinida")</f>
        <v>C</v>
      </c>
      <c r="AI2041" s="12">
        <f t="shared" si="2"/>
        <v>0</v>
      </c>
      <c r="AJ2041" s="12">
        <f t="shared" si="3"/>
        <v>0</v>
      </c>
      <c r="AK2041" s="12">
        <f t="shared" si="4"/>
        <v>1</v>
      </c>
      <c r="AL2041" s="12">
        <f t="shared" si="5"/>
        <v>0</v>
      </c>
      <c r="AM2041" s="11"/>
      <c r="AN2041" s="13">
        <v>0.2413644257141504</v>
      </c>
      <c r="AO2041" s="11" t="s">
        <v>84</v>
      </c>
      <c r="AP2041" s="14">
        <v>45931.447850717595</v>
      </c>
    </row>
    <row r="2042">
      <c r="A2042" s="8">
        <v>45926.78858796296</v>
      </c>
      <c r="B2042" s="9" t="s">
        <v>4181</v>
      </c>
      <c r="C2042" s="9" t="s">
        <v>4182</v>
      </c>
      <c r="D2042" s="10">
        <v>5.581981502202E12</v>
      </c>
      <c r="E2042" s="9" t="s">
        <v>75</v>
      </c>
      <c r="F2042" s="9"/>
      <c r="G2042" s="9" t="s">
        <v>60</v>
      </c>
      <c r="H2042" s="9" t="s">
        <v>45</v>
      </c>
      <c r="I2042" s="9" t="s">
        <v>106</v>
      </c>
      <c r="J2042" s="9" t="s">
        <v>47</v>
      </c>
      <c r="K2042" s="9" t="s">
        <v>47</v>
      </c>
      <c r="L2042" s="9" t="s">
        <v>48</v>
      </c>
      <c r="M2042" s="9" t="s">
        <v>47</v>
      </c>
      <c r="N2042" s="9" t="s">
        <v>79</v>
      </c>
      <c r="O2042" s="9" t="s">
        <v>70</v>
      </c>
      <c r="P2042" s="11" t="s">
        <v>51</v>
      </c>
      <c r="Q2042" s="11" t="s">
        <v>89</v>
      </c>
      <c r="R2042" s="11" t="s">
        <v>90</v>
      </c>
      <c r="S2042" s="11" t="s">
        <v>54</v>
      </c>
      <c r="T2042" s="11" t="s">
        <v>55</v>
      </c>
      <c r="U2042" s="11" t="s">
        <v>56</v>
      </c>
      <c r="V2042" s="11"/>
      <c r="W2042" s="11"/>
      <c r="X2042" s="11"/>
      <c r="Y2042" s="11"/>
      <c r="Z2042" s="11"/>
      <c r="AA2042" s="11"/>
      <c r="AB2042" s="11"/>
      <c r="AC2042" s="11"/>
      <c r="AD2042" s="11"/>
      <c r="AE2042" s="11"/>
      <c r="AF2042" s="12">
        <f>ROUNDUP(SUM(VLOOKUP(G2042,'Pontuação'!A$2:B$11,2,FALSE),VLOOKUP(E2042,'Pontuação'!C$2:D$11,2,FALSE),VLOOKUP(I2042,'Pontuação'!I$2:J$11,2,FALSE),VLOOKUP(K2042,'Pontuação'!G$2:H$11,2,FALSE),VLOOKUP(H2042,'Pontuação'!E$2:F$11,2,FALSE),VLOOKUP(M2042,'Pontuação'!K$2:L$11,2,FALSE)),0)</f>
        <v>1046</v>
      </c>
      <c r="AG2042" s="12">
        <f t="shared" si="1"/>
        <v>105</v>
      </c>
      <c r="AH2042" s="12" t="str">
        <f t="array" ref="AH2042">IFERROR(INDEX('Pontuação'!G$13:G$191, MATCH(AG2042, 'Pontuação'!F$14:F$191, 0)), "Faixa Indefinida")</f>
        <v>B</v>
      </c>
      <c r="AI2042" s="12">
        <f t="shared" si="2"/>
        <v>0</v>
      </c>
      <c r="AJ2042" s="12">
        <f t="shared" si="3"/>
        <v>1</v>
      </c>
      <c r="AK2042" s="12">
        <f t="shared" si="4"/>
        <v>0</v>
      </c>
      <c r="AL2042" s="12">
        <f t="shared" si="5"/>
        <v>0</v>
      </c>
      <c r="AM2042" s="11"/>
      <c r="AN2042" s="13">
        <v>0.20339603801393902</v>
      </c>
      <c r="AO2042" s="11" t="s">
        <v>162</v>
      </c>
      <c r="AP2042" s="14">
        <v>45931.447850717595</v>
      </c>
    </row>
    <row r="2043">
      <c r="A2043" s="8">
        <v>45926.78915509259</v>
      </c>
      <c r="B2043" s="9" t="s">
        <v>4183</v>
      </c>
      <c r="C2043" s="9" t="s">
        <v>4184</v>
      </c>
      <c r="D2043" s="10">
        <v>5.548988063195E12</v>
      </c>
      <c r="E2043" s="9" t="s">
        <v>43</v>
      </c>
      <c r="F2043" s="9"/>
      <c r="G2043" s="9" t="s">
        <v>60</v>
      </c>
      <c r="H2043" s="9" t="s">
        <v>61</v>
      </c>
      <c r="I2043" s="9" t="s">
        <v>62</v>
      </c>
      <c r="J2043" s="9" t="s">
        <v>47</v>
      </c>
      <c r="K2043" s="9" t="s">
        <v>47</v>
      </c>
      <c r="L2043" s="9" t="s">
        <v>47</v>
      </c>
      <c r="M2043" s="9" t="s">
        <v>47</v>
      </c>
      <c r="N2043" s="9" t="s">
        <v>63</v>
      </c>
      <c r="O2043" s="9" t="s">
        <v>50</v>
      </c>
      <c r="P2043" s="11" t="s">
        <v>51</v>
      </c>
      <c r="Q2043" s="11" t="s">
        <v>115</v>
      </c>
      <c r="R2043" s="11" t="s">
        <v>53</v>
      </c>
      <c r="S2043" s="11" t="s">
        <v>54</v>
      </c>
      <c r="T2043" s="11" t="s">
        <v>55</v>
      </c>
      <c r="U2043" s="11" t="s">
        <v>56</v>
      </c>
      <c r="V2043" s="11"/>
      <c r="W2043" s="11"/>
      <c r="X2043" s="11"/>
      <c r="Y2043" s="11"/>
      <c r="Z2043" s="11"/>
      <c r="AA2043" s="11"/>
      <c r="AB2043" s="11"/>
      <c r="AC2043" s="11"/>
      <c r="AD2043" s="11"/>
      <c r="AE2043" s="11"/>
      <c r="AF2043" s="12">
        <f>ROUNDUP(SUM(VLOOKUP(G2043,'Pontuação'!A$2:B$11,2,FALSE),VLOOKUP(E2043,'Pontuação'!C$2:D$11,2,FALSE),VLOOKUP(I2043,'Pontuação'!I$2:J$11,2,FALSE),VLOOKUP(K2043,'Pontuação'!G$2:H$11,2,FALSE),VLOOKUP(H2043,'Pontuação'!E$2:F$11,2,FALSE),VLOOKUP(M2043,'Pontuação'!K$2:L$11,2,FALSE)),0)</f>
        <v>959</v>
      </c>
      <c r="AG2043" s="12">
        <f t="shared" si="1"/>
        <v>96</v>
      </c>
      <c r="AH2043" s="12" t="str">
        <f t="array" ref="AH2043">IFERROR(INDEX('Pontuação'!G$13:G$191, MATCH(AG2043, 'Pontuação'!F$14:F$191, 0)), "Faixa Indefinida")</f>
        <v>C</v>
      </c>
      <c r="AI2043" s="12">
        <f t="shared" si="2"/>
        <v>0</v>
      </c>
      <c r="AJ2043" s="12">
        <f t="shared" si="3"/>
        <v>0</v>
      </c>
      <c r="AK2043" s="12">
        <f t="shared" si="4"/>
        <v>1</v>
      </c>
      <c r="AL2043" s="12">
        <f t="shared" si="5"/>
        <v>0</v>
      </c>
      <c r="AM2043" s="11"/>
      <c r="AN2043" s="13">
        <v>0.5296427039141387</v>
      </c>
      <c r="AO2043" s="11" t="s">
        <v>57</v>
      </c>
      <c r="AP2043" s="14">
        <v>45931.447850717595</v>
      </c>
    </row>
    <row r="2044">
      <c r="A2044" s="8">
        <v>45926.79430555556</v>
      </c>
      <c r="B2044" s="9" t="s">
        <v>4185</v>
      </c>
      <c r="C2044" s="9" t="s">
        <v>4186</v>
      </c>
      <c r="D2044" s="10">
        <v>5.594984294179E12</v>
      </c>
      <c r="E2044" s="9" t="s">
        <v>43</v>
      </c>
      <c r="F2044" s="9"/>
      <c r="G2044" s="9" t="s">
        <v>44</v>
      </c>
      <c r="H2044" s="9" t="s">
        <v>61</v>
      </c>
      <c r="I2044" s="9" t="s">
        <v>78</v>
      </c>
      <c r="J2044" s="9" t="s">
        <v>47</v>
      </c>
      <c r="K2044" s="9" t="s">
        <v>47</v>
      </c>
      <c r="L2044" s="9" t="s">
        <v>48</v>
      </c>
      <c r="M2044" s="9" t="s">
        <v>47</v>
      </c>
      <c r="N2044" s="9" t="s">
        <v>63</v>
      </c>
      <c r="O2044" s="9" t="s">
        <v>95</v>
      </c>
      <c r="P2044" s="11" t="s">
        <v>51</v>
      </c>
      <c r="Q2044" s="11" t="s">
        <v>89</v>
      </c>
      <c r="R2044" s="11" t="s">
        <v>90</v>
      </c>
      <c r="S2044" s="11" t="s">
        <v>54</v>
      </c>
      <c r="T2044" s="11" t="s">
        <v>55</v>
      </c>
      <c r="U2044" s="11" t="s">
        <v>56</v>
      </c>
      <c r="V2044" s="11"/>
      <c r="W2044" s="11"/>
      <c r="X2044" s="11"/>
      <c r="Y2044" s="11"/>
      <c r="Z2044" s="11"/>
      <c r="AA2044" s="11"/>
      <c r="AB2044" s="11"/>
      <c r="AC2044" s="11"/>
      <c r="AD2044" s="11"/>
      <c r="AE2044" s="11"/>
      <c r="AF2044" s="12">
        <f>ROUNDUP(SUM(VLOOKUP(G2044,'Pontuação'!A$2:B$11,2,FALSE),VLOOKUP(E2044,'Pontuação'!C$2:D$11,2,FALSE),VLOOKUP(I2044,'Pontuação'!I$2:J$11,2,FALSE),VLOOKUP(K2044,'Pontuação'!G$2:H$11,2,FALSE),VLOOKUP(H2044,'Pontuação'!E$2:F$11,2,FALSE),VLOOKUP(M2044,'Pontuação'!K$2:L$11,2,FALSE)),0)</f>
        <v>944</v>
      </c>
      <c r="AG2044" s="12">
        <f t="shared" si="1"/>
        <v>94</v>
      </c>
      <c r="AH2044" s="12" t="str">
        <f t="array" ref="AH2044">IFERROR(INDEX('Pontuação'!G$13:G$191, MATCH(AG2044, 'Pontuação'!F$14:F$191, 0)), "Faixa Indefinida")</f>
        <v>C</v>
      </c>
      <c r="AI2044" s="12">
        <f t="shared" si="2"/>
        <v>0</v>
      </c>
      <c r="AJ2044" s="12">
        <f t="shared" si="3"/>
        <v>0</v>
      </c>
      <c r="AK2044" s="12">
        <f t="shared" si="4"/>
        <v>1</v>
      </c>
      <c r="AL2044" s="12">
        <f t="shared" si="5"/>
        <v>0</v>
      </c>
      <c r="AM2044" s="11"/>
      <c r="AN2044" s="13">
        <v>0.32566192764401564</v>
      </c>
      <c r="AO2044" s="11" t="s">
        <v>124</v>
      </c>
      <c r="AP2044" s="14">
        <v>45931.447850717595</v>
      </c>
    </row>
    <row r="2045">
      <c r="A2045" s="8">
        <v>45926.79628472222</v>
      </c>
      <c r="B2045" s="9" t="s">
        <v>4187</v>
      </c>
      <c r="C2045" s="9" t="s">
        <v>4188</v>
      </c>
      <c r="D2045" s="10">
        <v>5.531997550736E12</v>
      </c>
      <c r="E2045" s="9" t="s">
        <v>43</v>
      </c>
      <c r="F2045" s="9"/>
      <c r="G2045" s="9" t="s">
        <v>170</v>
      </c>
      <c r="H2045" s="9" t="s">
        <v>157</v>
      </c>
      <c r="I2045" s="9" t="s">
        <v>78</v>
      </c>
      <c r="J2045" s="9" t="s">
        <v>47</v>
      </c>
      <c r="K2045" s="9" t="s">
        <v>47</v>
      </c>
      <c r="L2045" s="9" t="s">
        <v>47</v>
      </c>
      <c r="M2045" s="9" t="s">
        <v>47</v>
      </c>
      <c r="N2045" s="9" t="s">
        <v>94</v>
      </c>
      <c r="O2045" s="9" t="s">
        <v>50</v>
      </c>
      <c r="P2045" s="11" t="s">
        <v>51</v>
      </c>
      <c r="Q2045" s="11" t="s">
        <v>89</v>
      </c>
      <c r="R2045" s="11" t="s">
        <v>90</v>
      </c>
      <c r="S2045" s="11" t="s">
        <v>54</v>
      </c>
      <c r="T2045" s="11" t="s">
        <v>65</v>
      </c>
      <c r="U2045" s="11" t="s">
        <v>56</v>
      </c>
      <c r="V2045" s="11"/>
      <c r="W2045" s="11"/>
      <c r="X2045" s="11"/>
      <c r="Y2045" s="11"/>
      <c r="Z2045" s="11"/>
      <c r="AA2045" s="11"/>
      <c r="AB2045" s="11"/>
      <c r="AC2045" s="11"/>
      <c r="AD2045" s="11"/>
      <c r="AE2045" s="11"/>
      <c r="AF2045" s="12">
        <f>ROUNDUP(SUM(VLOOKUP(G2045,'Pontuação'!A$2:B$11,2,FALSE),VLOOKUP(E2045,'Pontuação'!C$2:D$11,2,FALSE),VLOOKUP(I2045,'Pontuação'!I$2:J$11,2,FALSE),VLOOKUP(K2045,'Pontuação'!G$2:H$11,2,FALSE),VLOOKUP(H2045,'Pontuação'!E$2:F$11,2,FALSE),VLOOKUP(M2045,'Pontuação'!K$2:L$11,2,FALSE)),0)</f>
        <v>827</v>
      </c>
      <c r="AG2045" s="12">
        <f t="shared" si="1"/>
        <v>83</v>
      </c>
      <c r="AH2045" s="12" t="str">
        <f t="array" ref="AH2045">IFERROR(INDEX('Pontuação'!G$13:G$191, MATCH(AG2045, 'Pontuação'!F$14:F$191, 0)), "Faixa Indefinida")</f>
        <v>D</v>
      </c>
      <c r="AI2045" s="12">
        <f t="shared" si="2"/>
        <v>0</v>
      </c>
      <c r="AJ2045" s="12">
        <f t="shared" si="3"/>
        <v>0</v>
      </c>
      <c r="AK2045" s="12">
        <f t="shared" si="4"/>
        <v>0</v>
      </c>
      <c r="AL2045" s="12">
        <f t="shared" si="5"/>
        <v>1</v>
      </c>
      <c r="AM2045" s="11"/>
      <c r="AN2045" s="13">
        <v>0.22705048909449757</v>
      </c>
      <c r="AO2045" s="11" t="s">
        <v>84</v>
      </c>
      <c r="AP2045" s="14">
        <v>45931.447850717595</v>
      </c>
    </row>
    <row r="2046">
      <c r="A2046" s="8">
        <v>45926.80836805556</v>
      </c>
      <c r="B2046" s="9" t="s">
        <v>4189</v>
      </c>
      <c r="C2046" s="9" t="s">
        <v>4190</v>
      </c>
      <c r="D2046" s="10">
        <v>5.555993504077E12</v>
      </c>
      <c r="E2046" s="9" t="s">
        <v>43</v>
      </c>
      <c r="F2046" s="9"/>
      <c r="G2046" s="9" t="s">
        <v>60</v>
      </c>
      <c r="H2046" s="9" t="s">
        <v>87</v>
      </c>
      <c r="I2046" s="9" t="s">
        <v>88</v>
      </c>
      <c r="J2046" s="9" t="s">
        <v>47</v>
      </c>
      <c r="K2046" s="9" t="s">
        <v>47</v>
      </c>
      <c r="L2046" s="9" t="s">
        <v>47</v>
      </c>
      <c r="M2046" s="9" t="s">
        <v>47</v>
      </c>
      <c r="N2046" s="9" t="s">
        <v>79</v>
      </c>
      <c r="O2046" s="9" t="s">
        <v>98</v>
      </c>
      <c r="P2046" s="11" t="s">
        <v>51</v>
      </c>
      <c r="Q2046" s="11" t="s">
        <v>52</v>
      </c>
      <c r="R2046" s="11" t="s">
        <v>53</v>
      </c>
      <c r="S2046" s="11" t="s">
        <v>54</v>
      </c>
      <c r="T2046" s="11" t="s">
        <v>65</v>
      </c>
      <c r="U2046" s="11" t="s">
        <v>56</v>
      </c>
      <c r="V2046" s="11"/>
      <c r="W2046" s="11"/>
      <c r="X2046" s="11"/>
      <c r="Y2046" s="11"/>
      <c r="Z2046" s="11"/>
      <c r="AA2046" s="11"/>
      <c r="AB2046" s="11"/>
      <c r="AC2046" s="11"/>
      <c r="AD2046" s="11"/>
      <c r="AE2046" s="11"/>
      <c r="AF2046" s="12">
        <f>ROUNDUP(SUM(VLOOKUP(G2046,'Pontuação'!A$2:B$11,2,FALSE),VLOOKUP(E2046,'Pontuação'!C$2:D$11,2,FALSE),VLOOKUP(I2046,'Pontuação'!I$2:J$11,2,FALSE),VLOOKUP(K2046,'Pontuação'!G$2:H$11,2,FALSE),VLOOKUP(H2046,'Pontuação'!E$2:F$11,2,FALSE),VLOOKUP(M2046,'Pontuação'!K$2:L$11,2,FALSE)),0)</f>
        <v>925</v>
      </c>
      <c r="AG2046" s="12">
        <f t="shared" si="1"/>
        <v>93</v>
      </c>
      <c r="AH2046" s="12" t="str">
        <f t="array" ref="AH2046">IFERROR(INDEX('Pontuação'!G$13:G$191, MATCH(AG2046, 'Pontuação'!F$14:F$191, 0)), "Faixa Indefinida")</f>
        <v>C</v>
      </c>
      <c r="AI2046" s="12">
        <f t="shared" si="2"/>
        <v>0</v>
      </c>
      <c r="AJ2046" s="12">
        <f t="shared" si="3"/>
        <v>0</v>
      </c>
      <c r="AK2046" s="12">
        <f t="shared" si="4"/>
        <v>1</v>
      </c>
      <c r="AL2046" s="12">
        <f t="shared" si="5"/>
        <v>0</v>
      </c>
      <c r="AM2046" s="11"/>
      <c r="AN2046" s="13">
        <v>0.21982487013578933</v>
      </c>
      <c r="AO2046" s="11" t="s">
        <v>84</v>
      </c>
      <c r="AP2046" s="14">
        <v>45931.447850717595</v>
      </c>
    </row>
    <row r="2047">
      <c r="A2047" s="8">
        <v>45926.80876157407</v>
      </c>
      <c r="B2047" s="9" t="s">
        <v>4191</v>
      </c>
      <c r="C2047" s="9" t="s">
        <v>4192</v>
      </c>
      <c r="D2047" s="10">
        <v>5.561998205429E12</v>
      </c>
      <c r="E2047" s="9" t="s">
        <v>43</v>
      </c>
      <c r="F2047" s="9"/>
      <c r="G2047" s="9" t="s">
        <v>76</v>
      </c>
      <c r="H2047" s="9" t="s">
        <v>87</v>
      </c>
      <c r="I2047" s="9" t="s">
        <v>88</v>
      </c>
      <c r="J2047" s="9" t="s">
        <v>48</v>
      </c>
      <c r="K2047" s="9" t="s">
        <v>47</v>
      </c>
      <c r="L2047" s="9" t="s">
        <v>48</v>
      </c>
      <c r="M2047" s="9" t="s">
        <v>47</v>
      </c>
      <c r="N2047" s="9" t="s">
        <v>79</v>
      </c>
      <c r="O2047" s="9" t="s">
        <v>70</v>
      </c>
      <c r="P2047" s="11" t="s">
        <v>80</v>
      </c>
      <c r="Q2047" s="11" t="s">
        <v>81</v>
      </c>
      <c r="R2047" s="11" t="s">
        <v>82</v>
      </c>
      <c r="S2047" s="11">
        <v>7.50940275538E11</v>
      </c>
      <c r="T2047" s="11" t="s">
        <v>83</v>
      </c>
      <c r="U2047" s="11" t="s">
        <v>56</v>
      </c>
      <c r="V2047" s="11"/>
      <c r="W2047" s="11"/>
      <c r="X2047" s="11"/>
      <c r="Y2047" s="11"/>
      <c r="Z2047" s="11"/>
      <c r="AA2047" s="11"/>
      <c r="AB2047" s="11"/>
      <c r="AC2047" s="11"/>
      <c r="AD2047" s="11"/>
      <c r="AE2047" s="11"/>
      <c r="AF2047" s="12">
        <f>ROUNDUP(SUM(VLOOKUP(G2047,'Pontuação'!A$2:B$11,2,FALSE),VLOOKUP(E2047,'Pontuação'!C$2:D$11,2,FALSE),VLOOKUP(I2047,'Pontuação'!I$2:J$11,2,FALSE),VLOOKUP(K2047,'Pontuação'!G$2:H$11,2,FALSE),VLOOKUP(H2047,'Pontuação'!E$2:F$11,2,FALSE),VLOOKUP(M2047,'Pontuação'!K$2:L$11,2,FALSE)),0)</f>
        <v>916</v>
      </c>
      <c r="AG2047" s="12">
        <f t="shared" si="1"/>
        <v>92</v>
      </c>
      <c r="AH2047" s="12" t="str">
        <f t="array" ref="AH2047">IFERROR(INDEX('Pontuação'!G$13:G$191, MATCH(AG2047, 'Pontuação'!F$14:F$191, 0)), "Faixa Indefinida")</f>
        <v>C</v>
      </c>
      <c r="AI2047" s="12">
        <f t="shared" si="2"/>
        <v>0</v>
      </c>
      <c r="AJ2047" s="12">
        <f t="shared" si="3"/>
        <v>0</v>
      </c>
      <c r="AK2047" s="12">
        <f t="shared" si="4"/>
        <v>1</v>
      </c>
      <c r="AL2047" s="12">
        <f t="shared" si="5"/>
        <v>0</v>
      </c>
      <c r="AM2047" s="11"/>
      <c r="AN2047" s="13">
        <v>0.23192852653616813</v>
      </c>
      <c r="AO2047" s="11" t="s">
        <v>84</v>
      </c>
      <c r="AP2047" s="14">
        <v>45931.447850717595</v>
      </c>
    </row>
    <row r="2048">
      <c r="A2048" s="8">
        <v>45926.81128472222</v>
      </c>
      <c r="B2048" s="9" t="s">
        <v>4193</v>
      </c>
      <c r="C2048" s="9" t="s">
        <v>4194</v>
      </c>
      <c r="D2048" s="10">
        <v>5.594992368414E12</v>
      </c>
      <c r="E2048" s="9" t="s">
        <v>75</v>
      </c>
      <c r="F2048" s="9"/>
      <c r="G2048" s="9" t="s">
        <v>44</v>
      </c>
      <c r="H2048" s="9" t="s">
        <v>77</v>
      </c>
      <c r="I2048" s="9" t="s">
        <v>88</v>
      </c>
      <c r="J2048" s="9" t="s">
        <v>47</v>
      </c>
      <c r="K2048" s="9" t="s">
        <v>47</v>
      </c>
      <c r="L2048" s="9" t="s">
        <v>48</v>
      </c>
      <c r="M2048" s="9" t="s">
        <v>47</v>
      </c>
      <c r="N2048" s="9" t="s">
        <v>79</v>
      </c>
      <c r="O2048" s="9" t="s">
        <v>98</v>
      </c>
      <c r="P2048" s="11" t="s">
        <v>51</v>
      </c>
      <c r="Q2048" s="11" t="s">
        <v>89</v>
      </c>
      <c r="R2048" s="11" t="s">
        <v>90</v>
      </c>
      <c r="S2048" s="11" t="s">
        <v>54</v>
      </c>
      <c r="T2048" s="11" t="s">
        <v>55</v>
      </c>
      <c r="U2048" s="11" t="s">
        <v>56</v>
      </c>
      <c r="V2048" s="11"/>
      <c r="W2048" s="11"/>
      <c r="X2048" s="11"/>
      <c r="Y2048" s="11"/>
      <c r="Z2048" s="11"/>
      <c r="AA2048" s="11"/>
      <c r="AB2048" s="11"/>
      <c r="AC2048" s="11"/>
      <c r="AD2048" s="11"/>
      <c r="AE2048" s="11"/>
      <c r="AF2048" s="12">
        <v>1066.0</v>
      </c>
      <c r="AG2048" s="12">
        <f t="shared" si="1"/>
        <v>107</v>
      </c>
      <c r="AH2048" s="12" t="str">
        <f t="array" ref="AH2048">IFERROR(INDEX('Pontuação'!G$13:G$191, MATCH(AG2048, 'Pontuação'!F$14:F$191, 0)), "Faixa Indefinida")</f>
        <v>B</v>
      </c>
      <c r="AI2048" s="12">
        <f t="shared" si="2"/>
        <v>0</v>
      </c>
      <c r="AJ2048" s="12">
        <f t="shared" si="3"/>
        <v>1</v>
      </c>
      <c r="AK2048" s="12">
        <f t="shared" si="4"/>
        <v>0</v>
      </c>
      <c r="AL2048" s="12">
        <f t="shared" si="5"/>
        <v>0</v>
      </c>
      <c r="AM2048" s="11"/>
      <c r="AN2048" s="13">
        <v>0.18642364780299037</v>
      </c>
      <c r="AO2048" s="11" t="s">
        <v>162</v>
      </c>
      <c r="AP2048" s="14">
        <v>45931.447850717595</v>
      </c>
    </row>
    <row r="2049">
      <c r="A2049" s="8">
        <v>45926.812268518515</v>
      </c>
      <c r="B2049" s="9" t="s">
        <v>4195</v>
      </c>
      <c r="C2049" s="9" t="s">
        <v>4196</v>
      </c>
      <c r="D2049" s="10">
        <v>5.511954829158E12</v>
      </c>
      <c r="E2049" s="9" t="s">
        <v>43</v>
      </c>
      <c r="F2049" s="9"/>
      <c r="G2049" s="9" t="s">
        <v>76</v>
      </c>
      <c r="H2049" s="9" t="s">
        <v>45</v>
      </c>
      <c r="I2049" s="9" t="s">
        <v>88</v>
      </c>
      <c r="J2049" s="9" t="s">
        <v>47</v>
      </c>
      <c r="K2049" s="9" t="s">
        <v>47</v>
      </c>
      <c r="L2049" s="9" t="s">
        <v>47</v>
      </c>
      <c r="M2049" s="9" t="s">
        <v>47</v>
      </c>
      <c r="N2049" s="9" t="s">
        <v>118</v>
      </c>
      <c r="O2049" s="9" t="s">
        <v>50</v>
      </c>
      <c r="P2049" s="11" t="s">
        <v>51</v>
      </c>
      <c r="Q2049" s="11" t="s">
        <v>133</v>
      </c>
      <c r="R2049" s="11" t="s">
        <v>90</v>
      </c>
      <c r="S2049" s="11" t="s">
        <v>72</v>
      </c>
      <c r="T2049" s="11" t="s">
        <v>55</v>
      </c>
      <c r="U2049" s="11" t="s">
        <v>47</v>
      </c>
      <c r="V2049" s="11"/>
      <c r="W2049" s="11"/>
      <c r="X2049" s="11"/>
      <c r="Y2049" s="11"/>
      <c r="Z2049" s="11"/>
      <c r="AA2049" s="11"/>
      <c r="AB2049" s="11"/>
      <c r="AC2049" s="11"/>
      <c r="AD2049" s="11"/>
      <c r="AE2049" s="11"/>
      <c r="AF2049" s="12">
        <f>ROUNDUP(SUM(VLOOKUP(G2049,'Pontuação'!A$2:B$11,2,FALSE),VLOOKUP(E2049,'Pontuação'!C$2:D$11,2,FALSE),VLOOKUP(I2049,'Pontuação'!I$2:J$11,2,FALSE),VLOOKUP(K2049,'Pontuação'!G$2:H$11,2,FALSE),VLOOKUP(H2049,'Pontuação'!E$2:F$11,2,FALSE),VLOOKUP(M2049,'Pontuação'!K$2:L$11,2,FALSE)),0)</f>
        <v>1005</v>
      </c>
      <c r="AG2049" s="12">
        <f t="shared" si="1"/>
        <v>101</v>
      </c>
      <c r="AH2049" s="12" t="str">
        <f t="array" ref="AH2049">IFERROR(INDEX('Pontuação'!G$13:G$191, MATCH(AG2049, 'Pontuação'!F$14:F$191, 0)), "Faixa Indefinida")</f>
        <v>C</v>
      </c>
      <c r="AI2049" s="12">
        <f t="shared" si="2"/>
        <v>0</v>
      </c>
      <c r="AJ2049" s="12">
        <f t="shared" si="3"/>
        <v>0</v>
      </c>
      <c r="AK2049" s="12">
        <f t="shared" si="4"/>
        <v>1</v>
      </c>
      <c r="AL2049" s="12">
        <f t="shared" si="5"/>
        <v>0</v>
      </c>
      <c r="AM2049" s="11"/>
      <c r="AN2049" s="13">
        <v>0.13811226439534374</v>
      </c>
      <c r="AO2049" s="11" t="s">
        <v>110</v>
      </c>
      <c r="AP2049" s="14">
        <v>45931.447850717595</v>
      </c>
    </row>
    <row r="2050">
      <c r="A2050" s="8">
        <v>45926.814351851855</v>
      </c>
      <c r="B2050" s="9" t="s">
        <v>4197</v>
      </c>
      <c r="C2050" s="9" t="s">
        <v>4198</v>
      </c>
      <c r="D2050" s="10">
        <v>5.591988025259E12</v>
      </c>
      <c r="E2050" s="9" t="s">
        <v>43</v>
      </c>
      <c r="F2050" s="9"/>
      <c r="G2050" s="9" t="s">
        <v>76</v>
      </c>
      <c r="H2050" s="9" t="s">
        <v>87</v>
      </c>
      <c r="I2050" s="9" t="s">
        <v>88</v>
      </c>
      <c r="J2050" s="9" t="s">
        <v>47</v>
      </c>
      <c r="K2050" s="9" t="s">
        <v>47</v>
      </c>
      <c r="L2050" s="9" t="s">
        <v>48</v>
      </c>
      <c r="M2050" s="9" t="s">
        <v>47</v>
      </c>
      <c r="N2050" s="9" t="s">
        <v>79</v>
      </c>
      <c r="O2050" s="9" t="s">
        <v>98</v>
      </c>
      <c r="P2050" s="11" t="s">
        <v>51</v>
      </c>
      <c r="Q2050" s="11" t="s">
        <v>71</v>
      </c>
      <c r="R2050" s="11" t="s">
        <v>90</v>
      </c>
      <c r="S2050" s="11" t="s">
        <v>214</v>
      </c>
      <c r="T2050" s="11" t="s">
        <v>55</v>
      </c>
      <c r="U2050" s="11" t="s">
        <v>47</v>
      </c>
      <c r="V2050" s="11"/>
      <c r="W2050" s="11"/>
      <c r="X2050" s="11"/>
      <c r="Y2050" s="11"/>
      <c r="Z2050" s="11"/>
      <c r="AA2050" s="11"/>
      <c r="AB2050" s="11"/>
      <c r="AC2050" s="11"/>
      <c r="AD2050" s="11"/>
      <c r="AE2050" s="11"/>
      <c r="AF2050" s="12">
        <f>ROUNDUP(SUM(VLOOKUP(G2050,'Pontuação'!A$2:B$11,2,FALSE),VLOOKUP(E2050,'Pontuação'!C$2:D$11,2,FALSE),VLOOKUP(I2050,'Pontuação'!I$2:J$11,2,FALSE),VLOOKUP(K2050,'Pontuação'!G$2:H$11,2,FALSE),VLOOKUP(H2050,'Pontuação'!E$2:F$11,2,FALSE),VLOOKUP(M2050,'Pontuação'!K$2:L$11,2,FALSE)),0)</f>
        <v>916</v>
      </c>
      <c r="AG2050" s="12">
        <f t="shared" si="1"/>
        <v>92</v>
      </c>
      <c r="AH2050" s="12" t="str">
        <f t="array" ref="AH2050">IFERROR(INDEX('Pontuação'!G$13:G$191, MATCH(AG2050, 'Pontuação'!F$14:F$191, 0)), "Faixa Indefinida")</f>
        <v>C</v>
      </c>
      <c r="AI2050" s="12">
        <f t="shared" si="2"/>
        <v>0</v>
      </c>
      <c r="AJ2050" s="12">
        <f t="shared" si="3"/>
        <v>0</v>
      </c>
      <c r="AK2050" s="12">
        <f t="shared" si="4"/>
        <v>1</v>
      </c>
      <c r="AL2050" s="12">
        <f t="shared" si="5"/>
        <v>0</v>
      </c>
      <c r="AM2050" s="11"/>
      <c r="AN2050" s="13">
        <v>0.0823968999644309</v>
      </c>
      <c r="AO2050" s="11" t="s">
        <v>99</v>
      </c>
      <c r="AP2050" s="14">
        <v>45931.447850717595</v>
      </c>
    </row>
    <row r="2051">
      <c r="A2051" s="8">
        <v>45926.81625</v>
      </c>
      <c r="B2051" s="9" t="s">
        <v>4199</v>
      </c>
      <c r="C2051" s="9" t="s">
        <v>4200</v>
      </c>
      <c r="D2051" s="10">
        <v>5.511963517922E12</v>
      </c>
      <c r="E2051" s="9" t="s">
        <v>43</v>
      </c>
      <c r="F2051" s="9"/>
      <c r="G2051" s="9" t="s">
        <v>144</v>
      </c>
      <c r="H2051" s="9" t="s">
        <v>45</v>
      </c>
      <c r="I2051" s="9" t="s">
        <v>78</v>
      </c>
      <c r="J2051" s="9" t="s">
        <v>47</v>
      </c>
      <c r="K2051" s="9" t="s">
        <v>47</v>
      </c>
      <c r="L2051" s="9" t="s">
        <v>48</v>
      </c>
      <c r="M2051" s="9" t="s">
        <v>47</v>
      </c>
      <c r="N2051" s="9" t="s">
        <v>63</v>
      </c>
      <c r="O2051" s="9" t="s">
        <v>95</v>
      </c>
      <c r="P2051" s="11" t="s">
        <v>80</v>
      </c>
      <c r="Q2051" s="11" t="s">
        <v>81</v>
      </c>
      <c r="R2051" s="11" t="s">
        <v>82</v>
      </c>
      <c r="S2051" s="11">
        <v>7.50940275532E11</v>
      </c>
      <c r="T2051" s="11" t="s">
        <v>229</v>
      </c>
      <c r="U2051" s="11" t="s">
        <v>56</v>
      </c>
      <c r="V2051" s="11"/>
      <c r="W2051" s="11"/>
      <c r="X2051" s="11"/>
      <c r="Y2051" s="11"/>
      <c r="Z2051" s="11"/>
      <c r="AA2051" s="11"/>
      <c r="AB2051" s="11"/>
      <c r="AC2051" s="11"/>
      <c r="AD2051" s="11"/>
      <c r="AE2051" s="11"/>
      <c r="AF2051" s="12">
        <f>ROUNDUP(SUM(VLOOKUP(G2051,'Pontuação'!A$2:B$11,2,FALSE),VLOOKUP(E2051,'Pontuação'!C$2:D$11,2,FALSE),VLOOKUP(I2051,'Pontuação'!I$2:J$11,2,FALSE),VLOOKUP(K2051,'Pontuação'!G$2:H$11,2,FALSE),VLOOKUP(H2051,'Pontuação'!E$2:F$11,2,FALSE),VLOOKUP(M2051,'Pontuação'!K$2:L$11,2,FALSE)),0)</f>
        <v>1014</v>
      </c>
      <c r="AG2051" s="12">
        <f t="shared" si="1"/>
        <v>101</v>
      </c>
      <c r="AH2051" s="12" t="str">
        <f t="array" ref="AH2051">IFERROR(INDEX('Pontuação'!G$13:G$191, MATCH(AG2051, 'Pontuação'!F$14:F$191, 0)), "Faixa Indefinida")</f>
        <v>C</v>
      </c>
      <c r="AI2051" s="12">
        <f t="shared" si="2"/>
        <v>0</v>
      </c>
      <c r="AJ2051" s="12">
        <f t="shared" si="3"/>
        <v>0</v>
      </c>
      <c r="AK2051" s="12">
        <f t="shared" si="4"/>
        <v>1</v>
      </c>
      <c r="AL2051" s="12">
        <f t="shared" si="5"/>
        <v>0</v>
      </c>
      <c r="AM2051" s="11"/>
      <c r="AN2051" s="13">
        <v>0.24617065767653287</v>
      </c>
      <c r="AO2051" s="11" t="s">
        <v>84</v>
      </c>
      <c r="AP2051" s="14">
        <v>45931.447850717595</v>
      </c>
    </row>
    <row r="2052">
      <c r="A2052" s="8">
        <v>45926.81818287037</v>
      </c>
      <c r="B2052" s="9" t="s">
        <v>4201</v>
      </c>
      <c r="C2052" s="9" t="s">
        <v>4202</v>
      </c>
      <c r="D2052" s="10">
        <v>5.516997688029E12</v>
      </c>
      <c r="E2052" s="9" t="s">
        <v>43</v>
      </c>
      <c r="F2052" s="9"/>
      <c r="G2052" s="9" t="s">
        <v>144</v>
      </c>
      <c r="H2052" s="9" t="s">
        <v>77</v>
      </c>
      <c r="I2052" s="9" t="s">
        <v>88</v>
      </c>
      <c r="J2052" s="9" t="s">
        <v>47</v>
      </c>
      <c r="K2052" s="9" t="s">
        <v>47</v>
      </c>
      <c r="L2052" s="9" t="s">
        <v>47</v>
      </c>
      <c r="M2052" s="9" t="s">
        <v>47</v>
      </c>
      <c r="N2052" s="9" t="s">
        <v>63</v>
      </c>
      <c r="O2052" s="9" t="s">
        <v>95</v>
      </c>
      <c r="P2052" s="11" t="s">
        <v>51</v>
      </c>
      <c r="Q2052" s="11" t="s">
        <v>89</v>
      </c>
      <c r="R2052" s="11" t="s">
        <v>90</v>
      </c>
      <c r="S2052" s="11" t="s">
        <v>54</v>
      </c>
      <c r="T2052" s="11" t="s">
        <v>55</v>
      </c>
      <c r="U2052" s="11" t="s">
        <v>56</v>
      </c>
      <c r="V2052" s="11"/>
      <c r="W2052" s="11"/>
      <c r="X2052" s="11"/>
      <c r="Y2052" s="11"/>
      <c r="Z2052" s="11"/>
      <c r="AA2052" s="11"/>
      <c r="AB2052" s="11"/>
      <c r="AC2052" s="11"/>
      <c r="AD2052" s="11"/>
      <c r="AE2052" s="11"/>
      <c r="AF2052" s="12">
        <v>1074.0</v>
      </c>
      <c r="AG2052" s="12">
        <f t="shared" si="1"/>
        <v>107</v>
      </c>
      <c r="AH2052" s="12" t="str">
        <f t="array" ref="AH2052">IFERROR(INDEX('Pontuação'!G$13:G$191, MATCH(AG2052, 'Pontuação'!F$14:F$191, 0)), "Faixa Indefinida")</f>
        <v>B</v>
      </c>
      <c r="AI2052" s="12">
        <f t="shared" si="2"/>
        <v>0</v>
      </c>
      <c r="AJ2052" s="12">
        <f t="shared" si="3"/>
        <v>1</v>
      </c>
      <c r="AK2052" s="12">
        <f t="shared" si="4"/>
        <v>0</v>
      </c>
      <c r="AL2052" s="12">
        <f t="shared" si="5"/>
        <v>0</v>
      </c>
      <c r="AM2052" s="11"/>
      <c r="AN2052" s="13">
        <v>0.05709370300503963</v>
      </c>
      <c r="AO2052" s="11" t="s">
        <v>99</v>
      </c>
      <c r="AP2052" s="14">
        <v>45931.447850717595</v>
      </c>
    </row>
    <row r="2053">
      <c r="A2053" s="8">
        <v>45926.820023148146</v>
      </c>
      <c r="B2053" s="9" t="s">
        <v>4203</v>
      </c>
      <c r="C2053" s="9" t="s">
        <v>4204</v>
      </c>
      <c r="D2053" s="10">
        <v>5.511911367633E12</v>
      </c>
      <c r="E2053" s="9" t="s">
        <v>43</v>
      </c>
      <c r="F2053" s="9"/>
      <c r="G2053" s="9" t="s">
        <v>76</v>
      </c>
      <c r="H2053" s="9" t="s">
        <v>77</v>
      </c>
      <c r="I2053" s="9" t="s">
        <v>88</v>
      </c>
      <c r="J2053" s="9" t="s">
        <v>47</v>
      </c>
      <c r="K2053" s="9" t="s">
        <v>47</v>
      </c>
      <c r="L2053" s="9" t="s">
        <v>47</v>
      </c>
      <c r="M2053" s="9" t="s">
        <v>47</v>
      </c>
      <c r="N2053" s="9" t="s">
        <v>63</v>
      </c>
      <c r="O2053" s="9" t="s">
        <v>64</v>
      </c>
      <c r="P2053" s="11" t="s">
        <v>80</v>
      </c>
      <c r="Q2053" s="11" t="s">
        <v>81</v>
      </c>
      <c r="R2053" s="11" t="s">
        <v>82</v>
      </c>
      <c r="S2053" s="11">
        <v>7.50940275538E11</v>
      </c>
      <c r="T2053" s="11" t="s">
        <v>83</v>
      </c>
      <c r="U2053" s="11" t="s">
        <v>56</v>
      </c>
      <c r="V2053" s="11"/>
      <c r="W2053" s="11"/>
      <c r="X2053" s="11"/>
      <c r="Y2053" s="11"/>
      <c r="Z2053" s="11"/>
      <c r="AA2053" s="11"/>
      <c r="AB2053" s="11"/>
      <c r="AC2053" s="11"/>
      <c r="AD2053" s="11"/>
      <c r="AE2053" s="11"/>
      <c r="AF2053" s="12">
        <f>ROUNDUP(SUM(VLOOKUP(G2053,'Pontuação'!A$2:B$11,2,FALSE),VLOOKUP(E2053,'Pontuação'!C$2:D$11,2,FALSE),VLOOKUP(I2053,'Pontuação'!I$2:J$11,2,FALSE),VLOOKUP(K2053,'Pontuação'!G$2:H$11,2,FALSE),VLOOKUP(H2053,'Pontuação'!E$2:F$11,2,FALSE),VLOOKUP(M2053,'Pontuação'!K$2:L$11,2,FALSE)),0)</f>
        <v>951</v>
      </c>
      <c r="AG2053" s="12">
        <f t="shared" si="1"/>
        <v>95</v>
      </c>
      <c r="AH2053" s="12" t="str">
        <f t="array" ref="AH2053">IFERROR(INDEX('Pontuação'!G$13:G$191, MATCH(AG2053, 'Pontuação'!F$14:F$191, 0)), "Faixa Indefinida")</f>
        <v>C</v>
      </c>
      <c r="AI2053" s="12">
        <f t="shared" si="2"/>
        <v>0</v>
      </c>
      <c r="AJ2053" s="12">
        <f t="shared" si="3"/>
        <v>0</v>
      </c>
      <c r="AK2053" s="12">
        <f t="shared" si="4"/>
        <v>1</v>
      </c>
      <c r="AL2053" s="12">
        <f t="shared" si="5"/>
        <v>0</v>
      </c>
      <c r="AM2053" s="11"/>
      <c r="AN2053" s="13">
        <v>0.15961961641291766</v>
      </c>
      <c r="AO2053" s="11" t="s">
        <v>110</v>
      </c>
      <c r="AP2053" s="14">
        <v>45931.447850717595</v>
      </c>
    </row>
    <row r="2054">
      <c r="A2054" s="8">
        <v>45926.82221064815</v>
      </c>
      <c r="B2054" s="9" t="s">
        <v>4205</v>
      </c>
      <c r="C2054" s="9" t="s">
        <v>4206</v>
      </c>
      <c r="D2054" s="10">
        <v>5.571988173026E12</v>
      </c>
      <c r="E2054" s="9" t="s">
        <v>43</v>
      </c>
      <c r="F2054" s="9"/>
      <c r="G2054" s="9" t="s">
        <v>170</v>
      </c>
      <c r="H2054" s="9" t="s">
        <v>157</v>
      </c>
      <c r="I2054" s="9" t="s">
        <v>62</v>
      </c>
      <c r="J2054" s="9" t="s">
        <v>48</v>
      </c>
      <c r="K2054" s="9" t="s">
        <v>48</v>
      </c>
      <c r="L2054" s="9" t="s">
        <v>48</v>
      </c>
      <c r="M2054" s="9" t="s">
        <v>47</v>
      </c>
      <c r="N2054" s="9" t="s">
        <v>63</v>
      </c>
      <c r="O2054" s="9" t="s">
        <v>70</v>
      </c>
      <c r="P2054" s="11" t="s">
        <v>51</v>
      </c>
      <c r="Q2054" s="11" t="s">
        <v>141</v>
      </c>
      <c r="R2054" s="11" t="s">
        <v>90</v>
      </c>
      <c r="S2054" s="11" t="s">
        <v>54</v>
      </c>
      <c r="T2054" s="11" t="s">
        <v>55</v>
      </c>
      <c r="U2054" s="11" t="s">
        <v>56</v>
      </c>
      <c r="V2054" s="11"/>
      <c r="W2054" s="11"/>
      <c r="X2054" s="11"/>
      <c r="Y2054" s="11"/>
      <c r="Z2054" s="11"/>
      <c r="AA2054" s="11"/>
      <c r="AB2054" s="11"/>
      <c r="AC2054" s="11"/>
      <c r="AD2054" s="11"/>
      <c r="AE2054" s="11"/>
      <c r="AF2054" s="12">
        <f>ROUNDUP(SUM(VLOOKUP(G2054,'Pontuação'!A$2:B$11,2,FALSE),VLOOKUP(E2054,'Pontuação'!C$2:D$11,2,FALSE),VLOOKUP(I2054,'Pontuação'!I$2:J$11,2,FALSE),VLOOKUP(K2054,'Pontuação'!G$2:H$11,2,FALSE),VLOOKUP(H2054,'Pontuação'!E$2:F$11,2,FALSE),VLOOKUP(M2054,'Pontuação'!K$2:L$11,2,FALSE)),0)</f>
        <v>875</v>
      </c>
      <c r="AG2054" s="12">
        <f t="shared" si="1"/>
        <v>88</v>
      </c>
      <c r="AH2054" s="12" t="str">
        <f t="array" ref="AH2054">IFERROR(INDEX('Pontuação'!G$13:G$191, MATCH(AG2054, 'Pontuação'!F$14:F$191, 0)), "Faixa Indefinida")</f>
        <v>C</v>
      </c>
      <c r="AI2054" s="12">
        <f t="shared" si="2"/>
        <v>0</v>
      </c>
      <c r="AJ2054" s="12">
        <f t="shared" si="3"/>
        <v>0</v>
      </c>
      <c r="AK2054" s="12">
        <f t="shared" si="4"/>
        <v>1</v>
      </c>
      <c r="AL2054" s="12">
        <f t="shared" si="5"/>
        <v>0</v>
      </c>
      <c r="AM2054" s="11"/>
      <c r="AN2054" s="13">
        <v>0.166664454089691</v>
      </c>
      <c r="AO2054" s="11" t="s">
        <v>110</v>
      </c>
      <c r="AP2054" s="14">
        <v>45931.447850717595</v>
      </c>
    </row>
    <row r="2055">
      <c r="A2055" s="8">
        <v>45926.825</v>
      </c>
      <c r="B2055" s="9" t="s">
        <v>4207</v>
      </c>
      <c r="C2055" s="9" t="s">
        <v>4208</v>
      </c>
      <c r="D2055" s="10">
        <v>5.519981545437E12</v>
      </c>
      <c r="E2055" s="9" t="s">
        <v>43</v>
      </c>
      <c r="F2055" s="9"/>
      <c r="G2055" s="9" t="s">
        <v>69</v>
      </c>
      <c r="H2055" s="9" t="s">
        <v>87</v>
      </c>
      <c r="I2055" s="9" t="s">
        <v>88</v>
      </c>
      <c r="J2055" s="9" t="s">
        <v>48</v>
      </c>
      <c r="K2055" s="9" t="s">
        <v>48</v>
      </c>
      <c r="L2055" s="9" t="s">
        <v>48</v>
      </c>
      <c r="M2055" s="9" t="s">
        <v>48</v>
      </c>
      <c r="N2055" s="9" t="s">
        <v>63</v>
      </c>
      <c r="O2055" s="9" t="s">
        <v>70</v>
      </c>
      <c r="P2055" s="11" t="s">
        <v>51</v>
      </c>
      <c r="Q2055" s="11" t="s">
        <v>171</v>
      </c>
      <c r="R2055" s="11" t="s">
        <v>107</v>
      </c>
      <c r="S2055" s="11" t="s">
        <v>172</v>
      </c>
      <c r="T2055" s="11" t="s">
        <v>65</v>
      </c>
      <c r="U2055" s="11" t="s">
        <v>56</v>
      </c>
      <c r="V2055" s="11"/>
      <c r="W2055" s="11"/>
      <c r="X2055" s="11"/>
      <c r="Y2055" s="11"/>
      <c r="Z2055" s="11"/>
      <c r="AA2055" s="11"/>
      <c r="AB2055" s="11"/>
      <c r="AC2055" s="11"/>
      <c r="AD2055" s="11"/>
      <c r="AE2055" s="11"/>
      <c r="AF2055" s="12">
        <f>ROUNDUP(SUM(VLOOKUP(G2055,'Pontuação'!A$2:B$11,2,FALSE),VLOOKUP(E2055,'Pontuação'!C$2:D$11,2,FALSE),VLOOKUP(I2055,'Pontuação'!I$2:J$11,2,FALSE),VLOOKUP(K2055,'Pontuação'!G$2:H$11,2,FALSE),VLOOKUP(H2055,'Pontuação'!E$2:F$11,2,FALSE),VLOOKUP(M2055,'Pontuação'!K$2:L$11,2,FALSE)),0)</f>
        <v>1057</v>
      </c>
      <c r="AG2055" s="12">
        <f t="shared" si="1"/>
        <v>106</v>
      </c>
      <c r="AH2055" s="12" t="str">
        <f t="array" ref="AH2055">IFERROR(INDEX('Pontuação'!G$13:G$191, MATCH(AG2055, 'Pontuação'!F$14:F$191, 0)), "Faixa Indefinida")</f>
        <v>B</v>
      </c>
      <c r="AI2055" s="12">
        <f t="shared" si="2"/>
        <v>0</v>
      </c>
      <c r="AJ2055" s="12">
        <f t="shared" si="3"/>
        <v>1</v>
      </c>
      <c r="AK2055" s="12">
        <f t="shared" si="4"/>
        <v>0</v>
      </c>
      <c r="AL2055" s="12">
        <f t="shared" si="5"/>
        <v>0</v>
      </c>
      <c r="AM2055" s="11"/>
      <c r="AN2055" s="13">
        <v>0.2654226049259912</v>
      </c>
      <c r="AO2055" s="11" t="s">
        <v>91</v>
      </c>
      <c r="AP2055" s="14">
        <v>45931.447850717595</v>
      </c>
    </row>
    <row r="2056">
      <c r="A2056" s="8">
        <v>45926.82543981481</v>
      </c>
      <c r="B2056" s="9" t="s">
        <v>4209</v>
      </c>
      <c r="C2056" s="9" t="s">
        <v>4210</v>
      </c>
      <c r="D2056" s="10">
        <v>5.547991846857E12</v>
      </c>
      <c r="E2056" s="9" t="s">
        <v>43</v>
      </c>
      <c r="F2056" s="9"/>
      <c r="G2056" s="9" t="s">
        <v>44</v>
      </c>
      <c r="H2056" s="9" t="s">
        <v>61</v>
      </c>
      <c r="I2056" s="9" t="s">
        <v>88</v>
      </c>
      <c r="J2056" s="9" t="s">
        <v>47</v>
      </c>
      <c r="K2056" s="9" t="s">
        <v>48</v>
      </c>
      <c r="L2056" s="9" t="s">
        <v>48</v>
      </c>
      <c r="M2056" s="9" t="s">
        <v>48</v>
      </c>
      <c r="N2056" s="9" t="s">
        <v>63</v>
      </c>
      <c r="O2056" s="9" t="s">
        <v>64</v>
      </c>
      <c r="P2056" s="11" t="s">
        <v>51</v>
      </c>
      <c r="Q2056" s="11" t="s">
        <v>52</v>
      </c>
      <c r="R2056" s="11" t="s">
        <v>53</v>
      </c>
      <c r="S2056" s="11" t="s">
        <v>54</v>
      </c>
      <c r="T2056" s="11" t="s">
        <v>55</v>
      </c>
      <c r="U2056" s="11" t="s">
        <v>56</v>
      </c>
      <c r="V2056" s="11"/>
      <c r="W2056" s="11"/>
      <c r="X2056" s="11"/>
      <c r="Y2056" s="11"/>
      <c r="Z2056" s="11"/>
      <c r="AA2056" s="11"/>
      <c r="AB2056" s="11"/>
      <c r="AC2056" s="11"/>
      <c r="AD2056" s="11"/>
      <c r="AE2056" s="11"/>
      <c r="AF2056" s="12">
        <f>ROUNDUP(SUM(VLOOKUP(G2056,'Pontuação'!A$2:B$11,2,FALSE),VLOOKUP(E2056,'Pontuação'!C$2:D$11,2,FALSE),VLOOKUP(I2056,'Pontuação'!I$2:J$11,2,FALSE),VLOOKUP(K2056,'Pontuação'!G$2:H$11,2,FALSE),VLOOKUP(H2056,'Pontuação'!E$2:F$11,2,FALSE),VLOOKUP(M2056,'Pontuação'!K$2:L$11,2,FALSE)),0)</f>
        <v>1118</v>
      </c>
      <c r="AG2056" s="12">
        <f t="shared" si="1"/>
        <v>112</v>
      </c>
      <c r="AH2056" s="12" t="str">
        <f t="array" ref="AH2056">IFERROR(INDEX('Pontuação'!G$13:G$191, MATCH(AG2056, 'Pontuação'!F$14:F$191, 0)), "Faixa Indefinida")</f>
        <v>B</v>
      </c>
      <c r="AI2056" s="12">
        <f t="shared" si="2"/>
        <v>0</v>
      </c>
      <c r="AJ2056" s="12">
        <f t="shared" si="3"/>
        <v>1</v>
      </c>
      <c r="AK2056" s="12">
        <f t="shared" si="4"/>
        <v>0</v>
      </c>
      <c r="AL2056" s="12">
        <f t="shared" si="5"/>
        <v>0</v>
      </c>
      <c r="AM2056" s="11"/>
      <c r="AN2056" s="13">
        <v>0.35564947848584166</v>
      </c>
      <c r="AO2056" s="11" t="s">
        <v>66</v>
      </c>
      <c r="AP2056" s="14">
        <v>45931.447850717595</v>
      </c>
    </row>
    <row r="2057">
      <c r="A2057" s="8">
        <v>45926.82579861111</v>
      </c>
      <c r="B2057" s="9" t="s">
        <v>4211</v>
      </c>
      <c r="C2057" s="9" t="s">
        <v>4212</v>
      </c>
      <c r="D2057" s="10">
        <v>5.547991481111E12</v>
      </c>
      <c r="E2057" s="9" t="s">
        <v>75</v>
      </c>
      <c r="F2057" s="9"/>
      <c r="G2057" s="9" t="s">
        <v>69</v>
      </c>
      <c r="H2057" s="9" t="s">
        <v>87</v>
      </c>
      <c r="I2057" s="9" t="s">
        <v>88</v>
      </c>
      <c r="J2057" s="9" t="s">
        <v>47</v>
      </c>
      <c r="K2057" s="9" t="s">
        <v>48</v>
      </c>
      <c r="L2057" s="9" t="s">
        <v>47</v>
      </c>
      <c r="M2057" s="9" t="s">
        <v>48</v>
      </c>
      <c r="N2057" s="9" t="s">
        <v>63</v>
      </c>
      <c r="O2057" s="9" t="s">
        <v>95</v>
      </c>
      <c r="P2057" s="11" t="s">
        <v>51</v>
      </c>
      <c r="Q2057" s="11" t="s">
        <v>137</v>
      </c>
      <c r="R2057" s="11" t="s">
        <v>90</v>
      </c>
      <c r="S2057" s="11" t="s">
        <v>138</v>
      </c>
      <c r="T2057" s="11" t="s">
        <v>65</v>
      </c>
      <c r="U2057" s="11" t="s">
        <v>56</v>
      </c>
      <c r="V2057" s="11"/>
      <c r="W2057" s="11"/>
      <c r="X2057" s="11"/>
      <c r="Y2057" s="11"/>
      <c r="Z2057" s="11"/>
      <c r="AA2057" s="11"/>
      <c r="AB2057" s="11"/>
      <c r="AC2057" s="11"/>
      <c r="AD2057" s="11"/>
      <c r="AE2057" s="11"/>
      <c r="AF2057" s="12">
        <v>1240.0</v>
      </c>
      <c r="AG2057" s="12">
        <f t="shared" si="1"/>
        <v>124</v>
      </c>
      <c r="AH2057" s="12" t="str">
        <f t="array" ref="AH2057">IFERROR(INDEX('Pontuação'!G$13:G$191, MATCH(AG2057, 'Pontuação'!F$14:F$191, 0)), "Faixa Indefinida")</f>
        <v>A</v>
      </c>
      <c r="AI2057" s="12">
        <f t="shared" si="2"/>
        <v>1</v>
      </c>
      <c r="AJ2057" s="12">
        <f t="shared" si="3"/>
        <v>0</v>
      </c>
      <c r="AK2057" s="12">
        <f t="shared" si="4"/>
        <v>0</v>
      </c>
      <c r="AL2057" s="12">
        <f t="shared" si="5"/>
        <v>0</v>
      </c>
      <c r="AM2057" s="11"/>
      <c r="AN2057" s="13">
        <v>0.16330389669574463</v>
      </c>
      <c r="AO2057" s="11" t="s">
        <v>110</v>
      </c>
      <c r="AP2057" s="14">
        <v>45931.447850717595</v>
      </c>
    </row>
    <row r="2058">
      <c r="A2058" s="8">
        <v>45926.82596064815</v>
      </c>
      <c r="B2058" s="9" t="s">
        <v>4213</v>
      </c>
      <c r="C2058" s="9" t="s">
        <v>4214</v>
      </c>
      <c r="D2058" s="10">
        <v>5.522998696993E12</v>
      </c>
      <c r="E2058" s="9" t="s">
        <v>43</v>
      </c>
      <c r="F2058" s="9"/>
      <c r="G2058" s="9" t="s">
        <v>60</v>
      </c>
      <c r="H2058" s="9" t="s">
        <v>45</v>
      </c>
      <c r="I2058" s="9" t="s">
        <v>78</v>
      </c>
      <c r="J2058" s="9" t="s">
        <v>48</v>
      </c>
      <c r="K2058" s="9" t="s">
        <v>48</v>
      </c>
      <c r="L2058" s="9" t="s">
        <v>48</v>
      </c>
      <c r="M2058" s="9" t="s">
        <v>48</v>
      </c>
      <c r="N2058" s="9" t="s">
        <v>94</v>
      </c>
      <c r="O2058" s="9" t="s">
        <v>50</v>
      </c>
      <c r="P2058" s="11" t="s">
        <v>51</v>
      </c>
      <c r="Q2058" s="11" t="s">
        <v>52</v>
      </c>
      <c r="R2058" s="11" t="s">
        <v>53</v>
      </c>
      <c r="S2058" s="11" t="s">
        <v>54</v>
      </c>
      <c r="T2058" s="11" t="s">
        <v>55</v>
      </c>
      <c r="U2058" s="11" t="s">
        <v>56</v>
      </c>
      <c r="V2058" s="11"/>
      <c r="W2058" s="11"/>
      <c r="X2058" s="11"/>
      <c r="Y2058" s="11"/>
      <c r="Z2058" s="11"/>
      <c r="AA2058" s="11"/>
      <c r="AB2058" s="11"/>
      <c r="AC2058" s="11"/>
      <c r="AD2058" s="11"/>
      <c r="AE2058" s="11"/>
      <c r="AF2058" s="12">
        <f>ROUNDUP(SUM(VLOOKUP(G2058,'Pontuação'!A$2:B$11,2,FALSE),VLOOKUP(E2058,'Pontuação'!C$2:D$11,2,FALSE),VLOOKUP(I2058,'Pontuação'!I$2:J$11,2,FALSE),VLOOKUP(K2058,'Pontuação'!G$2:H$11,2,FALSE),VLOOKUP(H2058,'Pontuação'!E$2:F$11,2,FALSE),VLOOKUP(M2058,'Pontuação'!K$2:L$11,2,FALSE)),0)</f>
        <v>1360</v>
      </c>
      <c r="AG2058" s="12">
        <f t="shared" si="1"/>
        <v>136</v>
      </c>
      <c r="AH2058" s="12" t="str">
        <f t="array" ref="AH2058">IFERROR(INDEX('Pontuação'!G$13:G$191, MATCH(AG2058, 'Pontuação'!F$14:F$191, 0)), "Faixa Indefinida")</f>
        <v>A</v>
      </c>
      <c r="AI2058" s="12">
        <f t="shared" si="2"/>
        <v>1</v>
      </c>
      <c r="AJ2058" s="12">
        <f t="shared" si="3"/>
        <v>0</v>
      </c>
      <c r="AK2058" s="12">
        <f t="shared" si="4"/>
        <v>0</v>
      </c>
      <c r="AL2058" s="12">
        <f t="shared" si="5"/>
        <v>0</v>
      </c>
      <c r="AM2058" s="11"/>
      <c r="AN2058" s="13">
        <v>0.5037864284875293</v>
      </c>
      <c r="AO2058" s="11" t="s">
        <v>57</v>
      </c>
      <c r="AP2058" s="14">
        <v>45931.447850717595</v>
      </c>
    </row>
    <row r="2059">
      <c r="A2059" s="8">
        <v>45926.8275462963</v>
      </c>
      <c r="B2059" s="9" t="s">
        <v>4215</v>
      </c>
      <c r="C2059" s="9" t="s">
        <v>4216</v>
      </c>
      <c r="D2059" s="10">
        <v>5.521996241744E12</v>
      </c>
      <c r="E2059" s="9" t="s">
        <v>43</v>
      </c>
      <c r="F2059" s="9"/>
      <c r="G2059" s="9" t="s">
        <v>170</v>
      </c>
      <c r="H2059" s="9" t="s">
        <v>45</v>
      </c>
      <c r="I2059" s="9" t="s">
        <v>46</v>
      </c>
      <c r="J2059" s="9" t="s">
        <v>47</v>
      </c>
      <c r="K2059" s="9" t="s">
        <v>48</v>
      </c>
      <c r="L2059" s="9" t="s">
        <v>48</v>
      </c>
      <c r="M2059" s="9" t="s">
        <v>48</v>
      </c>
      <c r="N2059" s="9" t="s">
        <v>79</v>
      </c>
      <c r="O2059" s="9" t="s">
        <v>64</v>
      </c>
      <c r="P2059" s="11" t="s">
        <v>51</v>
      </c>
      <c r="Q2059" s="11" t="s">
        <v>171</v>
      </c>
      <c r="R2059" s="11" t="s">
        <v>107</v>
      </c>
      <c r="S2059" s="11" t="s">
        <v>172</v>
      </c>
      <c r="T2059" s="11" t="s">
        <v>65</v>
      </c>
      <c r="U2059" s="11" t="s">
        <v>56</v>
      </c>
      <c r="V2059" s="11"/>
      <c r="W2059" s="11"/>
      <c r="X2059" s="11"/>
      <c r="Y2059" s="11"/>
      <c r="Z2059" s="11"/>
      <c r="AA2059" s="11"/>
      <c r="AB2059" s="11"/>
      <c r="AC2059" s="11"/>
      <c r="AD2059" s="11"/>
      <c r="AE2059" s="11"/>
      <c r="AF2059" s="12">
        <f>ROUNDUP(SUM(VLOOKUP(G2059,'Pontuação'!A$2:B$11,2,FALSE),VLOOKUP(E2059,'Pontuação'!C$2:D$11,2,FALSE),VLOOKUP(I2059,'Pontuação'!I$2:J$11,2,FALSE),VLOOKUP(K2059,'Pontuação'!G$2:H$11,2,FALSE),VLOOKUP(H2059,'Pontuação'!E$2:F$11,2,FALSE),VLOOKUP(M2059,'Pontuação'!K$2:L$11,2,FALSE)),0)</f>
        <v>1226</v>
      </c>
      <c r="AG2059" s="12">
        <f t="shared" si="1"/>
        <v>123</v>
      </c>
      <c r="AH2059" s="12" t="str">
        <f t="array" ref="AH2059">IFERROR(INDEX('Pontuação'!G$13:G$191, MATCH(AG2059, 'Pontuação'!F$14:F$191, 0)), "Faixa Indefinida")</f>
        <v>A</v>
      </c>
      <c r="AI2059" s="12">
        <f t="shared" si="2"/>
        <v>1</v>
      </c>
      <c r="AJ2059" s="12">
        <f t="shared" si="3"/>
        <v>0</v>
      </c>
      <c r="AK2059" s="12">
        <f t="shared" si="4"/>
        <v>0</v>
      </c>
      <c r="AL2059" s="12">
        <f t="shared" si="5"/>
        <v>0</v>
      </c>
      <c r="AM2059" s="11"/>
      <c r="AN2059" s="13">
        <v>0.24108003029563296</v>
      </c>
      <c r="AO2059" s="11" t="s">
        <v>84</v>
      </c>
      <c r="AP2059" s="14">
        <v>45931.447850717595</v>
      </c>
    </row>
    <row r="2060">
      <c r="A2060" s="8">
        <v>45926.82939814815</v>
      </c>
      <c r="B2060" s="9" t="s">
        <v>4217</v>
      </c>
      <c r="C2060" s="9" t="s">
        <v>4218</v>
      </c>
      <c r="D2060" s="10">
        <v>5.511939423047E12</v>
      </c>
      <c r="E2060" s="9" t="s">
        <v>43</v>
      </c>
      <c r="F2060" s="9"/>
      <c r="G2060" s="9" t="s">
        <v>60</v>
      </c>
      <c r="H2060" s="9" t="s">
        <v>45</v>
      </c>
      <c r="I2060" s="9" t="s">
        <v>106</v>
      </c>
      <c r="J2060" s="9" t="s">
        <v>47</v>
      </c>
      <c r="K2060" s="9" t="s">
        <v>48</v>
      </c>
      <c r="L2060" s="9" t="s">
        <v>48</v>
      </c>
      <c r="M2060" s="9" t="s">
        <v>48</v>
      </c>
      <c r="N2060" s="9" t="s">
        <v>63</v>
      </c>
      <c r="O2060" s="9" t="s">
        <v>70</v>
      </c>
      <c r="P2060" s="11" t="s">
        <v>51</v>
      </c>
      <c r="Q2060" s="11" t="s">
        <v>115</v>
      </c>
      <c r="R2060" s="11" t="s">
        <v>53</v>
      </c>
      <c r="S2060" s="11" t="s">
        <v>54</v>
      </c>
      <c r="T2060" s="11" t="s">
        <v>55</v>
      </c>
      <c r="U2060" s="11" t="s">
        <v>56</v>
      </c>
      <c r="V2060" s="11"/>
      <c r="W2060" s="11"/>
      <c r="X2060" s="11"/>
      <c r="Y2060" s="11"/>
      <c r="Z2060" s="11"/>
      <c r="AA2060" s="11"/>
      <c r="AB2060" s="11"/>
      <c r="AC2060" s="11"/>
      <c r="AD2060" s="11"/>
      <c r="AE2060" s="11"/>
      <c r="AF2060" s="12">
        <f>ROUNDUP(SUM(VLOOKUP(G2060,'Pontuação'!A$2:B$11,2,FALSE),VLOOKUP(E2060,'Pontuação'!C$2:D$11,2,FALSE),VLOOKUP(I2060,'Pontuação'!I$2:J$11,2,FALSE),VLOOKUP(K2060,'Pontuação'!G$2:H$11,2,FALSE),VLOOKUP(H2060,'Pontuação'!E$2:F$11,2,FALSE),VLOOKUP(M2060,'Pontuação'!K$2:L$11,2,FALSE)),0)</f>
        <v>1323</v>
      </c>
      <c r="AG2060" s="12">
        <f t="shared" si="1"/>
        <v>132</v>
      </c>
      <c r="AH2060" s="12" t="str">
        <f t="array" ref="AH2060">IFERROR(INDEX('Pontuação'!G$13:G$191, MATCH(AG2060, 'Pontuação'!F$14:F$191, 0)), "Faixa Indefinida")</f>
        <v>A</v>
      </c>
      <c r="AI2060" s="12">
        <f t="shared" si="2"/>
        <v>1</v>
      </c>
      <c r="AJ2060" s="12">
        <f t="shared" si="3"/>
        <v>0</v>
      </c>
      <c r="AK2060" s="12">
        <f t="shared" si="4"/>
        <v>0</v>
      </c>
      <c r="AL2060" s="12">
        <f t="shared" si="5"/>
        <v>0</v>
      </c>
      <c r="AM2060" s="11"/>
      <c r="AN2060" s="13">
        <v>0.36215892189668025</v>
      </c>
      <c r="AO2060" s="11" t="s">
        <v>66</v>
      </c>
      <c r="AP2060" s="14">
        <v>45931.447850717595</v>
      </c>
    </row>
    <row r="2061">
      <c r="A2061" s="8">
        <v>45926.832766203705</v>
      </c>
      <c r="B2061" s="9" t="s">
        <v>4219</v>
      </c>
      <c r="C2061" s="9" t="s">
        <v>4220</v>
      </c>
      <c r="D2061" s="10">
        <v>5.585996798184E12</v>
      </c>
      <c r="E2061" s="9" t="s">
        <v>43</v>
      </c>
      <c r="F2061" s="9"/>
      <c r="G2061" s="9" t="s">
        <v>44</v>
      </c>
      <c r="H2061" s="9" t="s">
        <v>87</v>
      </c>
      <c r="I2061" s="9" t="s">
        <v>88</v>
      </c>
      <c r="J2061" s="9" t="s">
        <v>48</v>
      </c>
      <c r="K2061" s="9" t="s">
        <v>47</v>
      </c>
      <c r="L2061" s="9" t="s">
        <v>47</v>
      </c>
      <c r="M2061" s="9" t="s">
        <v>47</v>
      </c>
      <c r="N2061" s="9" t="s">
        <v>79</v>
      </c>
      <c r="O2061" s="9" t="s">
        <v>95</v>
      </c>
      <c r="P2061" s="11" t="s">
        <v>51</v>
      </c>
      <c r="Q2061" s="11" t="s">
        <v>154</v>
      </c>
      <c r="R2061" s="11" t="s">
        <v>107</v>
      </c>
      <c r="S2061" s="11" t="s">
        <v>72</v>
      </c>
      <c r="T2061" s="11" t="s">
        <v>65</v>
      </c>
      <c r="U2061" s="11" t="s">
        <v>56</v>
      </c>
      <c r="V2061" s="11"/>
      <c r="W2061" s="11"/>
      <c r="X2061" s="11"/>
      <c r="Y2061" s="11"/>
      <c r="Z2061" s="11"/>
      <c r="AA2061" s="11"/>
      <c r="AB2061" s="11"/>
      <c r="AC2061" s="11"/>
      <c r="AD2061" s="11"/>
      <c r="AE2061" s="11"/>
      <c r="AF2061" s="12">
        <f>ROUNDUP(SUM(VLOOKUP(G2061,'Pontuação'!A$2:B$11,2,FALSE),VLOOKUP(E2061,'Pontuação'!C$2:D$11,2,FALSE),VLOOKUP(I2061,'Pontuação'!I$2:J$11,2,FALSE),VLOOKUP(K2061,'Pontuação'!G$2:H$11,2,FALSE),VLOOKUP(H2061,'Pontuação'!E$2:F$11,2,FALSE),VLOOKUP(M2061,'Pontuação'!K$2:L$11,2,FALSE)),0)</f>
        <v>848</v>
      </c>
      <c r="AG2061" s="12">
        <f t="shared" si="1"/>
        <v>85</v>
      </c>
      <c r="AH2061" s="12" t="str">
        <f t="array" ref="AH2061">IFERROR(INDEX('Pontuação'!G$13:G$191, MATCH(AG2061, 'Pontuação'!F$14:F$191, 0)), "Faixa Indefinida")</f>
        <v>D</v>
      </c>
      <c r="AI2061" s="12">
        <f t="shared" si="2"/>
        <v>0</v>
      </c>
      <c r="AJ2061" s="12">
        <f t="shared" si="3"/>
        <v>0</v>
      </c>
      <c r="AK2061" s="12">
        <f t="shared" si="4"/>
        <v>0</v>
      </c>
      <c r="AL2061" s="12">
        <f t="shared" si="5"/>
        <v>1</v>
      </c>
      <c r="AM2061" s="11"/>
      <c r="AN2061" s="13">
        <v>0.3347945196256987</v>
      </c>
      <c r="AO2061" s="11" t="s">
        <v>124</v>
      </c>
      <c r="AP2061" s="14">
        <v>45931.447850717595</v>
      </c>
    </row>
    <row r="2062">
      <c r="A2062" s="8">
        <v>45926.83357638889</v>
      </c>
      <c r="B2062" s="9" t="s">
        <v>4221</v>
      </c>
      <c r="C2062" s="9" t="s">
        <v>4222</v>
      </c>
      <c r="D2062" s="10">
        <v>5.533984071043E12</v>
      </c>
      <c r="E2062" s="9" t="s">
        <v>43</v>
      </c>
      <c r="F2062" s="9"/>
      <c r="G2062" s="9" t="s">
        <v>44</v>
      </c>
      <c r="H2062" s="9" t="s">
        <v>61</v>
      </c>
      <c r="I2062" s="9" t="s">
        <v>46</v>
      </c>
      <c r="J2062" s="9" t="s">
        <v>47</v>
      </c>
      <c r="K2062" s="9" t="s">
        <v>47</v>
      </c>
      <c r="L2062" s="9" t="s">
        <v>48</v>
      </c>
      <c r="M2062" s="9" t="s">
        <v>48</v>
      </c>
      <c r="N2062" s="9" t="s">
        <v>118</v>
      </c>
      <c r="O2062" s="9" t="s">
        <v>50</v>
      </c>
      <c r="P2062" s="11" t="s">
        <v>51</v>
      </c>
      <c r="Q2062" s="11" t="s">
        <v>133</v>
      </c>
      <c r="R2062" s="11" t="s">
        <v>90</v>
      </c>
      <c r="S2062" s="11" t="s">
        <v>72</v>
      </c>
      <c r="T2062" s="11" t="s">
        <v>65</v>
      </c>
      <c r="U2062" s="11" t="s">
        <v>56</v>
      </c>
      <c r="V2062" s="11"/>
      <c r="W2062" s="11"/>
      <c r="X2062" s="11"/>
      <c r="Y2062" s="11"/>
      <c r="Z2062" s="11"/>
      <c r="AA2062" s="11"/>
      <c r="AB2062" s="11"/>
      <c r="AC2062" s="11"/>
      <c r="AD2062" s="11"/>
      <c r="AE2062" s="11"/>
      <c r="AF2062" s="12">
        <f>ROUNDUP(SUM(VLOOKUP(G2062,'Pontuação'!A$2:B$11,2,FALSE),VLOOKUP(E2062,'Pontuação'!C$2:D$11,2,FALSE),VLOOKUP(I2062,'Pontuação'!I$2:J$11,2,FALSE),VLOOKUP(K2062,'Pontuação'!G$2:H$11,2,FALSE),VLOOKUP(H2062,'Pontuação'!E$2:F$11,2,FALSE),VLOOKUP(M2062,'Pontuação'!K$2:L$11,2,FALSE)),0)</f>
        <v>1144</v>
      </c>
      <c r="AG2062" s="12">
        <f t="shared" si="1"/>
        <v>114</v>
      </c>
      <c r="AH2062" s="12" t="str">
        <f t="array" ref="AH2062">IFERROR(INDEX('Pontuação'!G$13:G$191, MATCH(AG2062, 'Pontuação'!F$14:F$191, 0)), "Faixa Indefinida")</f>
        <v>B</v>
      </c>
      <c r="AI2062" s="12">
        <f t="shared" si="2"/>
        <v>0</v>
      </c>
      <c r="AJ2062" s="12">
        <f t="shared" si="3"/>
        <v>1</v>
      </c>
      <c r="AK2062" s="12">
        <f t="shared" si="4"/>
        <v>0</v>
      </c>
      <c r="AL2062" s="12">
        <f t="shared" si="5"/>
        <v>0</v>
      </c>
      <c r="AM2062" s="11"/>
      <c r="AN2062" s="13">
        <v>0.38872529553977514</v>
      </c>
      <c r="AO2062" s="11" t="s">
        <v>134</v>
      </c>
      <c r="AP2062" s="14">
        <v>45931.447850717595</v>
      </c>
    </row>
    <row r="2063">
      <c r="A2063" s="8">
        <v>45926.83752314815</v>
      </c>
      <c r="B2063" s="9" t="s">
        <v>4223</v>
      </c>
      <c r="C2063" s="9" t="s">
        <v>4224</v>
      </c>
      <c r="D2063" s="10">
        <v>5.511965729085E12</v>
      </c>
      <c r="E2063" s="9" t="s">
        <v>75</v>
      </c>
      <c r="F2063" s="9"/>
      <c r="G2063" s="9" t="s">
        <v>69</v>
      </c>
      <c r="H2063" s="9" t="s">
        <v>87</v>
      </c>
      <c r="I2063" s="9" t="s">
        <v>88</v>
      </c>
      <c r="J2063" s="9" t="s">
        <v>47</v>
      </c>
      <c r="K2063" s="9" t="s">
        <v>47</v>
      </c>
      <c r="L2063" s="9" t="s">
        <v>47</v>
      </c>
      <c r="M2063" s="9" t="s">
        <v>47</v>
      </c>
      <c r="N2063" s="9" t="s">
        <v>63</v>
      </c>
      <c r="O2063" s="9" t="s">
        <v>50</v>
      </c>
      <c r="P2063" s="11" t="s">
        <v>51</v>
      </c>
      <c r="Q2063" s="11" t="s">
        <v>137</v>
      </c>
      <c r="R2063" s="11" t="s">
        <v>107</v>
      </c>
      <c r="S2063" s="11" t="s">
        <v>72</v>
      </c>
      <c r="T2063" s="11" t="s">
        <v>55</v>
      </c>
      <c r="U2063" s="11" t="s">
        <v>56</v>
      </c>
      <c r="V2063" s="11"/>
      <c r="W2063" s="11"/>
      <c r="X2063" s="11"/>
      <c r="Y2063" s="11"/>
      <c r="Z2063" s="11"/>
      <c r="AA2063" s="11"/>
      <c r="AB2063" s="11"/>
      <c r="AC2063" s="11"/>
      <c r="AD2063" s="11"/>
      <c r="AE2063" s="11"/>
      <c r="AF2063" s="12">
        <f>ROUNDUP(SUM(VLOOKUP(G2063,'Pontuação'!A$2:B$11,2,FALSE),VLOOKUP(E2063,'Pontuação'!C$2:D$11,2,FALSE),VLOOKUP(I2063,'Pontuação'!I$2:J$11,2,FALSE),VLOOKUP(K2063,'Pontuação'!G$2:H$11,2,FALSE),VLOOKUP(H2063,'Pontuação'!E$2:F$11,2,FALSE),VLOOKUP(M2063,'Pontuação'!K$2:L$11,2,FALSE)),0)</f>
        <v>780</v>
      </c>
      <c r="AG2063" s="12">
        <f t="shared" si="1"/>
        <v>78</v>
      </c>
      <c r="AH2063" s="12" t="str">
        <f t="array" ref="AH2063">IFERROR(INDEX('Pontuação'!G$13:G$191, MATCH(AG2063, 'Pontuação'!F$14:F$191, 0)), "Faixa Indefinida")</f>
        <v>D</v>
      </c>
      <c r="AI2063" s="12">
        <f t="shared" si="2"/>
        <v>0</v>
      </c>
      <c r="AJ2063" s="12">
        <f t="shared" si="3"/>
        <v>0</v>
      </c>
      <c r="AK2063" s="12">
        <f t="shared" si="4"/>
        <v>0</v>
      </c>
      <c r="AL2063" s="12">
        <f t="shared" si="5"/>
        <v>1</v>
      </c>
      <c r="AM2063" s="11"/>
      <c r="AN2063" s="13">
        <v>0.35733770032068135</v>
      </c>
      <c r="AO2063" s="11" t="s">
        <v>66</v>
      </c>
      <c r="AP2063" s="14">
        <v>45931.447850717595</v>
      </c>
    </row>
    <row r="2064">
      <c r="A2064" s="8">
        <v>45926.842835648145</v>
      </c>
      <c r="B2064" s="9" t="s">
        <v>4225</v>
      </c>
      <c r="C2064" s="9" t="s">
        <v>4226</v>
      </c>
      <c r="D2064" s="10">
        <v>5.584996718081E12</v>
      </c>
      <c r="E2064" s="9" t="s">
        <v>43</v>
      </c>
      <c r="F2064" s="9"/>
      <c r="G2064" s="9" t="s">
        <v>60</v>
      </c>
      <c r="H2064" s="9" t="s">
        <v>61</v>
      </c>
      <c r="I2064" s="9" t="s">
        <v>46</v>
      </c>
      <c r="J2064" s="9" t="s">
        <v>47</v>
      </c>
      <c r="K2064" s="9" t="s">
        <v>47</v>
      </c>
      <c r="L2064" s="9" t="s">
        <v>47</v>
      </c>
      <c r="M2064" s="9" t="s">
        <v>48</v>
      </c>
      <c r="N2064" s="9" t="s">
        <v>63</v>
      </c>
      <c r="O2064" s="9" t="s">
        <v>64</v>
      </c>
      <c r="P2064" s="11" t="s">
        <v>51</v>
      </c>
      <c r="Q2064" s="11" t="s">
        <v>133</v>
      </c>
      <c r="R2064" s="11" t="s">
        <v>107</v>
      </c>
      <c r="S2064" s="11" t="s">
        <v>72</v>
      </c>
      <c r="T2064" s="11" t="s">
        <v>55</v>
      </c>
      <c r="U2064" s="11" t="s">
        <v>56</v>
      </c>
      <c r="V2064" s="11"/>
      <c r="W2064" s="11"/>
      <c r="X2064" s="11"/>
      <c r="Y2064" s="11"/>
      <c r="Z2064" s="11"/>
      <c r="AA2064" s="11"/>
      <c r="AB2064" s="11"/>
      <c r="AC2064" s="11"/>
      <c r="AD2064" s="11"/>
      <c r="AE2064" s="11"/>
      <c r="AF2064" s="12">
        <f>ROUNDUP(SUM(VLOOKUP(G2064,'Pontuação'!A$2:B$11,2,FALSE),VLOOKUP(E2064,'Pontuação'!C$2:D$11,2,FALSE),VLOOKUP(I2064,'Pontuação'!I$2:J$11,2,FALSE),VLOOKUP(K2064,'Pontuação'!G$2:H$11,2,FALSE),VLOOKUP(H2064,'Pontuação'!E$2:F$11,2,FALSE),VLOOKUP(M2064,'Pontuação'!K$2:L$11,2,FALSE)),0)</f>
        <v>1221</v>
      </c>
      <c r="AG2064" s="12">
        <f t="shared" si="1"/>
        <v>122</v>
      </c>
      <c r="AH2064" s="12" t="str">
        <f t="array" ref="AH2064">IFERROR(INDEX('Pontuação'!G$13:G$191, MATCH(AG2064, 'Pontuação'!F$14:F$191, 0)), "Faixa Indefinida")</f>
        <v>A</v>
      </c>
      <c r="AI2064" s="12">
        <f t="shared" si="2"/>
        <v>1</v>
      </c>
      <c r="AJ2064" s="12">
        <f t="shared" si="3"/>
        <v>0</v>
      </c>
      <c r="AK2064" s="12">
        <f t="shared" si="4"/>
        <v>0</v>
      </c>
      <c r="AL2064" s="12">
        <f t="shared" si="5"/>
        <v>0</v>
      </c>
      <c r="AM2064" s="11"/>
      <c r="AN2064" s="13">
        <v>0.5473014252627357</v>
      </c>
      <c r="AO2064" s="11" t="s">
        <v>57</v>
      </c>
      <c r="AP2064" s="14">
        <v>45931.447850717595</v>
      </c>
    </row>
    <row r="2065">
      <c r="A2065" s="8">
        <v>45926.84287037037</v>
      </c>
      <c r="B2065" s="9" t="s">
        <v>4227</v>
      </c>
      <c r="C2065" s="9" t="s">
        <v>4228</v>
      </c>
      <c r="D2065" s="10">
        <v>5.543988332853E12</v>
      </c>
      <c r="E2065" s="9" t="s">
        <v>43</v>
      </c>
      <c r="F2065" s="9"/>
      <c r="G2065" s="9" t="s">
        <v>60</v>
      </c>
      <c r="H2065" s="9" t="s">
        <v>45</v>
      </c>
      <c r="I2065" s="9" t="s">
        <v>46</v>
      </c>
      <c r="J2065" s="9" t="s">
        <v>48</v>
      </c>
      <c r="K2065" s="9" t="s">
        <v>47</v>
      </c>
      <c r="L2065" s="9" t="s">
        <v>48</v>
      </c>
      <c r="M2065" s="9" t="s">
        <v>48</v>
      </c>
      <c r="N2065" s="9" t="s">
        <v>63</v>
      </c>
      <c r="O2065" s="9" t="s">
        <v>50</v>
      </c>
      <c r="P2065" s="11" t="s">
        <v>51</v>
      </c>
      <c r="Q2065" s="11" t="s">
        <v>52</v>
      </c>
      <c r="R2065" s="11" t="s">
        <v>53</v>
      </c>
      <c r="S2065" s="11" t="s">
        <v>54</v>
      </c>
      <c r="T2065" s="11" t="s">
        <v>55</v>
      </c>
      <c r="U2065" s="11" t="s">
        <v>56</v>
      </c>
      <c r="V2065" s="11"/>
      <c r="W2065" s="11"/>
      <c r="X2065" s="11"/>
      <c r="Y2065" s="11"/>
      <c r="Z2065" s="11"/>
      <c r="AA2065" s="11"/>
      <c r="AB2065" s="11"/>
      <c r="AC2065" s="11"/>
      <c r="AD2065" s="11"/>
      <c r="AE2065" s="11"/>
      <c r="AF2065" s="12">
        <f>ROUNDUP(SUM(VLOOKUP(G2065,'Pontuação'!A$2:B$11,2,FALSE),VLOOKUP(E2065,'Pontuação'!C$2:D$11,2,FALSE),VLOOKUP(I2065,'Pontuação'!I$2:J$11,2,FALSE),VLOOKUP(K2065,'Pontuação'!G$2:H$11,2,FALSE),VLOOKUP(H2065,'Pontuação'!E$2:F$11,2,FALSE),VLOOKUP(M2065,'Pontuação'!K$2:L$11,2,FALSE)),0)</f>
        <v>1300</v>
      </c>
      <c r="AG2065" s="12">
        <f t="shared" si="1"/>
        <v>130</v>
      </c>
      <c r="AH2065" s="12" t="str">
        <f t="array" ref="AH2065">IFERROR(INDEX('Pontuação'!G$13:G$191, MATCH(AG2065, 'Pontuação'!F$14:F$191, 0)), "Faixa Indefinida")</f>
        <v>A</v>
      </c>
      <c r="AI2065" s="12">
        <f t="shared" si="2"/>
        <v>1</v>
      </c>
      <c r="AJ2065" s="12">
        <f t="shared" si="3"/>
        <v>0</v>
      </c>
      <c r="AK2065" s="12">
        <f t="shared" si="4"/>
        <v>0</v>
      </c>
      <c r="AL2065" s="12">
        <f t="shared" si="5"/>
        <v>0</v>
      </c>
      <c r="AM2065" s="11"/>
      <c r="AN2065" s="13">
        <v>0.5891457474164938</v>
      </c>
      <c r="AO2065" s="11" t="s">
        <v>57</v>
      </c>
      <c r="AP2065" s="14">
        <v>45931.447850717595</v>
      </c>
    </row>
    <row r="2066">
      <c r="A2066" s="8">
        <v>45926.84394675926</v>
      </c>
      <c r="B2066" s="9" t="s">
        <v>4229</v>
      </c>
      <c r="C2066" s="9" t="s">
        <v>4230</v>
      </c>
      <c r="D2066" s="10">
        <v>5.52199503851E12</v>
      </c>
      <c r="E2066" s="9" t="s">
        <v>43</v>
      </c>
      <c r="F2066" s="9"/>
      <c r="G2066" s="9" t="s">
        <v>170</v>
      </c>
      <c r="H2066" s="9" t="s">
        <v>87</v>
      </c>
      <c r="I2066" s="9" t="s">
        <v>88</v>
      </c>
      <c r="J2066" s="9" t="s">
        <v>47</v>
      </c>
      <c r="K2066" s="9" t="s">
        <v>47</v>
      </c>
      <c r="L2066" s="9" t="s">
        <v>48</v>
      </c>
      <c r="M2066" s="9" t="s">
        <v>47</v>
      </c>
      <c r="N2066" s="9" t="s">
        <v>79</v>
      </c>
      <c r="O2066" s="9" t="s">
        <v>64</v>
      </c>
      <c r="P2066" s="11" t="s">
        <v>51</v>
      </c>
      <c r="Q2066" s="11" t="s">
        <v>171</v>
      </c>
      <c r="R2066" s="11" t="s">
        <v>107</v>
      </c>
      <c r="S2066" s="11" t="s">
        <v>172</v>
      </c>
      <c r="T2066" s="11" t="s">
        <v>65</v>
      </c>
      <c r="U2066" s="11" t="s">
        <v>56</v>
      </c>
      <c r="V2066" s="11"/>
      <c r="W2066" s="11"/>
      <c r="X2066" s="11"/>
      <c r="Y2066" s="11"/>
      <c r="Z2066" s="11"/>
      <c r="AA2066" s="11"/>
      <c r="AB2066" s="11"/>
      <c r="AC2066" s="11"/>
      <c r="AD2066" s="11"/>
      <c r="AE2066" s="11"/>
      <c r="AF2066" s="12">
        <f>ROUNDUP(SUM(VLOOKUP(G2066,'Pontuação'!A$2:B$11,2,FALSE),VLOOKUP(E2066,'Pontuação'!C$2:D$11,2,FALSE),VLOOKUP(I2066,'Pontuação'!I$2:J$11,2,FALSE),VLOOKUP(K2066,'Pontuação'!G$2:H$11,2,FALSE),VLOOKUP(H2066,'Pontuação'!E$2:F$11,2,FALSE),VLOOKUP(M2066,'Pontuação'!K$2:L$11,2,FALSE)),0)</f>
        <v>741</v>
      </c>
      <c r="AG2066" s="12">
        <f t="shared" si="1"/>
        <v>74</v>
      </c>
      <c r="AH2066" s="12" t="str">
        <f t="array" ref="AH2066">IFERROR(INDEX('Pontuação'!G$13:G$191, MATCH(AG2066, 'Pontuação'!F$14:F$191, 0)), "Faixa Indefinida")</f>
        <v>D</v>
      </c>
      <c r="AI2066" s="12">
        <f t="shared" si="2"/>
        <v>0</v>
      </c>
      <c r="AJ2066" s="12">
        <f t="shared" si="3"/>
        <v>0</v>
      </c>
      <c r="AK2066" s="12">
        <f t="shared" si="4"/>
        <v>0</v>
      </c>
      <c r="AL2066" s="12">
        <f t="shared" si="5"/>
        <v>1</v>
      </c>
      <c r="AM2066" s="11"/>
      <c r="AN2066" s="13">
        <v>0.21149965151837452</v>
      </c>
      <c r="AO2066" s="11" t="s">
        <v>162</v>
      </c>
      <c r="AP2066" s="14">
        <v>45931.447850717595</v>
      </c>
    </row>
    <row r="2067">
      <c r="A2067" s="8">
        <v>45926.844456018516</v>
      </c>
      <c r="B2067" s="9" t="s">
        <v>4231</v>
      </c>
      <c r="C2067" s="9" t="s">
        <v>4232</v>
      </c>
      <c r="D2067" s="10">
        <v>5.57499817483E12</v>
      </c>
      <c r="E2067" s="9" t="s">
        <v>43</v>
      </c>
      <c r="F2067" s="9"/>
      <c r="G2067" s="9" t="s">
        <v>76</v>
      </c>
      <c r="H2067" s="9" t="s">
        <v>77</v>
      </c>
      <c r="I2067" s="9" t="s">
        <v>78</v>
      </c>
      <c r="J2067" s="9" t="s">
        <v>47</v>
      </c>
      <c r="K2067" s="9" t="s">
        <v>48</v>
      </c>
      <c r="L2067" s="9" t="s">
        <v>48</v>
      </c>
      <c r="M2067" s="9" t="s">
        <v>48</v>
      </c>
      <c r="N2067" s="9" t="s">
        <v>79</v>
      </c>
      <c r="O2067" s="9" t="s">
        <v>64</v>
      </c>
      <c r="P2067" s="11" t="s">
        <v>51</v>
      </c>
      <c r="Q2067" s="11" t="s">
        <v>133</v>
      </c>
      <c r="R2067" s="11" t="s">
        <v>90</v>
      </c>
      <c r="S2067" s="11" t="s">
        <v>72</v>
      </c>
      <c r="T2067" s="11" t="s">
        <v>55</v>
      </c>
      <c r="U2067" s="11" t="s">
        <v>56</v>
      </c>
      <c r="V2067" s="11"/>
      <c r="W2067" s="11"/>
      <c r="X2067" s="11"/>
      <c r="Y2067" s="11"/>
      <c r="Z2067" s="11"/>
      <c r="AA2067" s="11"/>
      <c r="AB2067" s="11"/>
      <c r="AC2067" s="11"/>
      <c r="AD2067" s="11"/>
      <c r="AE2067" s="11"/>
      <c r="AF2067" s="12">
        <f>ROUNDUP(SUM(VLOOKUP(G2067,'Pontuação'!A$2:B$11,2,FALSE),VLOOKUP(E2067,'Pontuação'!C$2:D$11,2,FALSE),VLOOKUP(I2067,'Pontuação'!I$2:J$11,2,FALSE),VLOOKUP(K2067,'Pontuação'!G$2:H$11,2,FALSE),VLOOKUP(H2067,'Pontuação'!E$2:F$11,2,FALSE),VLOOKUP(M2067,'Pontuação'!K$2:L$11,2,FALSE)),0)</f>
        <v>1297</v>
      </c>
      <c r="AG2067" s="12">
        <f t="shared" si="1"/>
        <v>130</v>
      </c>
      <c r="AH2067" s="12" t="str">
        <f t="array" ref="AH2067">IFERROR(INDEX('Pontuação'!G$13:G$191, MATCH(AG2067, 'Pontuação'!F$14:F$191, 0)), "Faixa Indefinida")</f>
        <v>A</v>
      </c>
      <c r="AI2067" s="12">
        <f t="shared" si="2"/>
        <v>1</v>
      </c>
      <c r="AJ2067" s="12">
        <f t="shared" si="3"/>
        <v>0</v>
      </c>
      <c r="AK2067" s="12">
        <f t="shared" si="4"/>
        <v>0</v>
      </c>
      <c r="AL2067" s="12">
        <f t="shared" si="5"/>
        <v>0</v>
      </c>
      <c r="AM2067" s="11"/>
      <c r="AN2067" s="13">
        <v>0.17141664290680567</v>
      </c>
      <c r="AO2067" s="11" t="s">
        <v>110</v>
      </c>
      <c r="AP2067" s="14">
        <v>45931.447850717595</v>
      </c>
    </row>
    <row r="2068">
      <c r="A2068" s="8">
        <v>45926.84954861111</v>
      </c>
      <c r="B2068" s="9" t="s">
        <v>4233</v>
      </c>
      <c r="C2068" s="9" t="s">
        <v>4234</v>
      </c>
      <c r="D2068" s="10">
        <v>5.551991154217E12</v>
      </c>
      <c r="E2068" s="9" t="s">
        <v>75</v>
      </c>
      <c r="F2068" s="9"/>
      <c r="G2068" s="9" t="s">
        <v>170</v>
      </c>
      <c r="H2068" s="9" t="s">
        <v>61</v>
      </c>
      <c r="I2068" s="9" t="s">
        <v>78</v>
      </c>
      <c r="J2068" s="9" t="s">
        <v>47</v>
      </c>
      <c r="K2068" s="9" t="s">
        <v>47</v>
      </c>
      <c r="L2068" s="9" t="s">
        <v>47</v>
      </c>
      <c r="M2068" s="9" t="s">
        <v>47</v>
      </c>
      <c r="N2068" s="9" t="s">
        <v>63</v>
      </c>
      <c r="O2068" s="9" t="s">
        <v>70</v>
      </c>
      <c r="P2068" s="11" t="s">
        <v>51</v>
      </c>
      <c r="Q2068" s="11" t="s">
        <v>141</v>
      </c>
      <c r="R2068" s="11" t="s">
        <v>90</v>
      </c>
      <c r="S2068" s="11" t="s">
        <v>54</v>
      </c>
      <c r="T2068" s="11" t="s">
        <v>65</v>
      </c>
      <c r="U2068" s="11" t="s">
        <v>56</v>
      </c>
      <c r="V2068" s="11"/>
      <c r="W2068" s="11"/>
      <c r="X2068" s="11"/>
      <c r="Y2068" s="11"/>
      <c r="Z2068" s="11"/>
      <c r="AA2068" s="11"/>
      <c r="AB2068" s="11"/>
      <c r="AC2068" s="11"/>
      <c r="AD2068" s="11"/>
      <c r="AE2068" s="11"/>
      <c r="AF2068" s="12">
        <f>ROUNDUP(SUM(VLOOKUP(G2068,'Pontuação'!A$2:B$11,2,FALSE),VLOOKUP(E2068,'Pontuação'!C$2:D$11,2,FALSE),VLOOKUP(I2068,'Pontuação'!I$2:J$11,2,FALSE),VLOOKUP(K2068,'Pontuação'!G$2:H$11,2,FALSE),VLOOKUP(H2068,'Pontuação'!E$2:F$11,2,FALSE),VLOOKUP(M2068,'Pontuação'!K$2:L$11,2,FALSE)),0)</f>
        <v>820</v>
      </c>
      <c r="AG2068" s="12">
        <f t="shared" si="1"/>
        <v>82</v>
      </c>
      <c r="AH2068" s="12" t="str">
        <f t="array" ref="AH2068">IFERROR(INDEX('Pontuação'!G$13:G$191, MATCH(AG2068, 'Pontuação'!F$14:F$191, 0)), "Faixa Indefinida")</f>
        <v>D</v>
      </c>
      <c r="AI2068" s="12">
        <f t="shared" si="2"/>
        <v>0</v>
      </c>
      <c r="AJ2068" s="12">
        <f t="shared" si="3"/>
        <v>0</v>
      </c>
      <c r="AK2068" s="12">
        <f t="shared" si="4"/>
        <v>0</v>
      </c>
      <c r="AL2068" s="12">
        <f t="shared" si="5"/>
        <v>1</v>
      </c>
      <c r="AM2068" s="11"/>
      <c r="AN2068" s="13">
        <v>0.1156863684883668</v>
      </c>
      <c r="AO2068" s="11" t="s">
        <v>99</v>
      </c>
      <c r="AP2068" s="14">
        <v>45931.447850717595</v>
      </c>
    </row>
    <row r="2069">
      <c r="A2069" s="8">
        <v>45926.850497685184</v>
      </c>
      <c r="B2069" s="9" t="s">
        <v>4235</v>
      </c>
      <c r="C2069" s="9" t="s">
        <v>4236</v>
      </c>
      <c r="D2069" s="10">
        <v>5.592984094468E12</v>
      </c>
      <c r="E2069" s="9" t="s">
        <v>75</v>
      </c>
      <c r="F2069" s="9"/>
      <c r="G2069" s="9" t="s">
        <v>60</v>
      </c>
      <c r="H2069" s="9" t="s">
        <v>61</v>
      </c>
      <c r="I2069" s="9" t="s">
        <v>78</v>
      </c>
      <c r="J2069" s="9" t="s">
        <v>47</v>
      </c>
      <c r="K2069" s="9" t="s">
        <v>47</v>
      </c>
      <c r="L2069" s="9" t="s">
        <v>48</v>
      </c>
      <c r="M2069" s="9" t="s">
        <v>47</v>
      </c>
      <c r="N2069" s="9" t="s">
        <v>49</v>
      </c>
      <c r="O2069" s="9" t="s">
        <v>50</v>
      </c>
      <c r="P2069" s="11" t="s">
        <v>51</v>
      </c>
      <c r="Q2069" s="11" t="s">
        <v>115</v>
      </c>
      <c r="R2069" s="11" t="s">
        <v>53</v>
      </c>
      <c r="S2069" s="11" t="s">
        <v>54</v>
      </c>
      <c r="T2069" s="11" t="s">
        <v>55</v>
      </c>
      <c r="U2069" s="11" t="s">
        <v>56</v>
      </c>
      <c r="V2069" s="11"/>
      <c r="W2069" s="11"/>
      <c r="X2069" s="11"/>
      <c r="Y2069" s="11"/>
      <c r="Z2069" s="11"/>
      <c r="AA2069" s="11"/>
      <c r="AB2069" s="11"/>
      <c r="AC2069" s="11"/>
      <c r="AD2069" s="11"/>
      <c r="AE2069" s="11"/>
      <c r="AF2069" s="12">
        <f>ROUNDUP(SUM(VLOOKUP(G2069,'Pontuação'!A$2:B$11,2,FALSE),VLOOKUP(E2069,'Pontuação'!C$2:D$11,2,FALSE),VLOOKUP(I2069,'Pontuação'!I$2:J$11,2,FALSE),VLOOKUP(K2069,'Pontuação'!G$2:H$11,2,FALSE),VLOOKUP(H2069,'Pontuação'!E$2:F$11,2,FALSE),VLOOKUP(M2069,'Pontuação'!K$2:L$11,2,FALSE)),0)</f>
        <v>1004</v>
      </c>
      <c r="AG2069" s="12">
        <f t="shared" si="1"/>
        <v>100</v>
      </c>
      <c r="AH2069" s="12" t="str">
        <f t="array" ref="AH2069">IFERROR(INDEX('Pontuação'!G$13:G$191, MATCH(AG2069, 'Pontuação'!F$14:F$191, 0)), "Faixa Indefinida")</f>
        <v>C</v>
      </c>
      <c r="AI2069" s="12">
        <f t="shared" si="2"/>
        <v>0</v>
      </c>
      <c r="AJ2069" s="12">
        <f t="shared" si="3"/>
        <v>0</v>
      </c>
      <c r="AK2069" s="12">
        <f t="shared" si="4"/>
        <v>1</v>
      </c>
      <c r="AL2069" s="12">
        <f t="shared" si="5"/>
        <v>0</v>
      </c>
      <c r="AM2069" s="11"/>
      <c r="AN2069" s="13">
        <v>0.5032663490194653</v>
      </c>
      <c r="AO2069" s="11" t="s">
        <v>57</v>
      </c>
      <c r="AP2069" s="14">
        <v>45931.447850717595</v>
      </c>
    </row>
    <row r="2070">
      <c r="A2070" s="8">
        <v>45926.85136574074</v>
      </c>
      <c r="B2070" s="9" t="s">
        <v>4237</v>
      </c>
      <c r="C2070" s="9" t="s">
        <v>4238</v>
      </c>
      <c r="D2070" s="10">
        <v>5.55561992251E12</v>
      </c>
      <c r="E2070" s="9" t="s">
        <v>43</v>
      </c>
      <c r="F2070" s="9"/>
      <c r="G2070" s="9" t="s">
        <v>170</v>
      </c>
      <c r="H2070" s="9" t="s">
        <v>157</v>
      </c>
      <c r="I2070" s="9" t="s">
        <v>46</v>
      </c>
      <c r="J2070" s="9" t="s">
        <v>48</v>
      </c>
      <c r="K2070" s="9" t="s">
        <v>47</v>
      </c>
      <c r="L2070" s="9" t="s">
        <v>48</v>
      </c>
      <c r="M2070" s="9" t="s">
        <v>48</v>
      </c>
      <c r="N2070" s="9" t="s">
        <v>63</v>
      </c>
      <c r="O2070" s="9" t="s">
        <v>95</v>
      </c>
      <c r="P2070" s="11" t="s">
        <v>51</v>
      </c>
      <c r="Q2070" s="11" t="s">
        <v>154</v>
      </c>
      <c r="R2070" s="11" t="s">
        <v>107</v>
      </c>
      <c r="S2070" s="11" t="s">
        <v>72</v>
      </c>
      <c r="T2070" s="11" t="s">
        <v>55</v>
      </c>
      <c r="U2070" s="11" t="s">
        <v>56</v>
      </c>
      <c r="V2070" s="11"/>
      <c r="W2070" s="11"/>
      <c r="X2070" s="11"/>
      <c r="Y2070" s="11"/>
      <c r="Z2070" s="11"/>
      <c r="AA2070" s="11"/>
      <c r="AB2070" s="11"/>
      <c r="AC2070" s="11"/>
      <c r="AD2070" s="11"/>
      <c r="AE2070" s="11"/>
      <c r="AF2070" s="12">
        <v>1227.0</v>
      </c>
      <c r="AG2070" s="12">
        <f t="shared" si="1"/>
        <v>123</v>
      </c>
      <c r="AH2070" s="12" t="str">
        <f t="array" ref="AH2070">IFERROR(INDEX('Pontuação'!G$13:G$191, MATCH(AG2070, 'Pontuação'!F$14:F$191, 0)), "Faixa Indefinida")</f>
        <v>A</v>
      </c>
      <c r="AI2070" s="12">
        <f t="shared" si="2"/>
        <v>1</v>
      </c>
      <c r="AJ2070" s="12">
        <f t="shared" si="3"/>
        <v>0</v>
      </c>
      <c r="AK2070" s="12">
        <f t="shared" si="4"/>
        <v>0</v>
      </c>
      <c r="AL2070" s="12">
        <f t="shared" si="5"/>
        <v>0</v>
      </c>
      <c r="AM2070" s="11"/>
      <c r="AN2070" s="13">
        <v>0.35287762190352046</v>
      </c>
      <c r="AO2070" s="11" t="s">
        <v>66</v>
      </c>
      <c r="AP2070" s="14">
        <v>45931.447850717595</v>
      </c>
    </row>
    <row r="2071">
      <c r="A2071" s="8">
        <v>45926.85203703704</v>
      </c>
      <c r="B2071" s="9" t="s">
        <v>4239</v>
      </c>
      <c r="C2071" s="9" t="s">
        <v>4240</v>
      </c>
      <c r="D2071" s="10">
        <v>5.511976866912E12</v>
      </c>
      <c r="E2071" s="9" t="s">
        <v>43</v>
      </c>
      <c r="F2071" s="9"/>
      <c r="G2071" s="9" t="s">
        <v>44</v>
      </c>
      <c r="H2071" s="9" t="s">
        <v>45</v>
      </c>
      <c r="I2071" s="9" t="s">
        <v>46</v>
      </c>
      <c r="J2071" s="9" t="s">
        <v>48</v>
      </c>
      <c r="K2071" s="9" t="s">
        <v>47</v>
      </c>
      <c r="L2071" s="9" t="s">
        <v>48</v>
      </c>
      <c r="M2071" s="9" t="s">
        <v>47</v>
      </c>
      <c r="N2071" s="9" t="s">
        <v>49</v>
      </c>
      <c r="O2071" s="9" t="s">
        <v>64</v>
      </c>
      <c r="P2071" s="11" t="s">
        <v>51</v>
      </c>
      <c r="Q2071" s="11" t="s">
        <v>89</v>
      </c>
      <c r="R2071" s="11" t="s">
        <v>90</v>
      </c>
      <c r="S2071" s="11" t="s">
        <v>54</v>
      </c>
      <c r="T2071" s="11" t="s">
        <v>55</v>
      </c>
      <c r="U2071" s="11" t="s">
        <v>56</v>
      </c>
      <c r="V2071" s="11"/>
      <c r="W2071" s="11"/>
      <c r="X2071" s="11"/>
      <c r="Y2071" s="11"/>
      <c r="Z2071" s="11"/>
      <c r="AA2071" s="11"/>
      <c r="AB2071" s="11"/>
      <c r="AC2071" s="11"/>
      <c r="AD2071" s="11"/>
      <c r="AE2071" s="11"/>
      <c r="AF2071" s="12">
        <f>ROUNDUP(SUM(VLOOKUP(G2071,'Pontuação'!A$2:B$11,2,FALSE),VLOOKUP(E2071,'Pontuação'!C$2:D$11,2,FALSE),VLOOKUP(I2071,'Pontuação'!I$2:J$11,2,FALSE),VLOOKUP(K2071,'Pontuação'!G$2:H$11,2,FALSE),VLOOKUP(H2071,'Pontuação'!E$2:F$11,2,FALSE),VLOOKUP(M2071,'Pontuação'!K$2:L$11,2,FALSE)),0)</f>
        <v>1073</v>
      </c>
      <c r="AG2071" s="12">
        <f t="shared" si="1"/>
        <v>107</v>
      </c>
      <c r="AH2071" s="12" t="str">
        <f t="array" ref="AH2071">IFERROR(INDEX('Pontuação'!G$13:G$191, MATCH(AG2071, 'Pontuação'!F$14:F$191, 0)), "Faixa Indefinida")</f>
        <v>B</v>
      </c>
      <c r="AI2071" s="12">
        <f t="shared" si="2"/>
        <v>0</v>
      </c>
      <c r="AJ2071" s="12">
        <f t="shared" si="3"/>
        <v>1</v>
      </c>
      <c r="AK2071" s="12">
        <f t="shared" si="4"/>
        <v>0</v>
      </c>
      <c r="AL2071" s="12">
        <f t="shared" si="5"/>
        <v>0</v>
      </c>
      <c r="AM2071" s="11"/>
      <c r="AN2071" s="13">
        <v>0.2673802034674918</v>
      </c>
      <c r="AO2071" s="11" t="s">
        <v>91</v>
      </c>
      <c r="AP2071" s="14">
        <v>45931.447850717595</v>
      </c>
    </row>
    <row r="2072">
      <c r="A2072" s="8">
        <v>45926.852118055554</v>
      </c>
      <c r="B2072" s="9" t="s">
        <v>4241</v>
      </c>
      <c r="C2072" s="9" t="s">
        <v>4242</v>
      </c>
      <c r="D2072" s="10">
        <v>5.521973452173E12</v>
      </c>
      <c r="E2072" s="9" t="s">
        <v>43</v>
      </c>
      <c r="F2072" s="9"/>
      <c r="G2072" s="9" t="s">
        <v>60</v>
      </c>
      <c r="H2072" s="9" t="s">
        <v>61</v>
      </c>
      <c r="I2072" s="9" t="s">
        <v>62</v>
      </c>
      <c r="J2072" s="9" t="s">
        <v>48</v>
      </c>
      <c r="K2072" s="9" t="s">
        <v>48</v>
      </c>
      <c r="L2072" s="9" t="s">
        <v>48</v>
      </c>
      <c r="M2072" s="9" t="s">
        <v>48</v>
      </c>
      <c r="N2072" s="9" t="s">
        <v>79</v>
      </c>
      <c r="O2072" s="9" t="s">
        <v>70</v>
      </c>
      <c r="P2072" s="11" t="s">
        <v>51</v>
      </c>
      <c r="Q2072" s="11" t="s">
        <v>89</v>
      </c>
      <c r="R2072" s="11" t="s">
        <v>90</v>
      </c>
      <c r="S2072" s="11" t="s">
        <v>54</v>
      </c>
      <c r="T2072" s="11" t="s">
        <v>55</v>
      </c>
      <c r="U2072" s="11" t="s">
        <v>56</v>
      </c>
      <c r="V2072" s="11"/>
      <c r="W2072" s="11"/>
      <c r="X2072" s="11"/>
      <c r="Y2072" s="11"/>
      <c r="Z2072" s="11"/>
      <c r="AA2072" s="11"/>
      <c r="AB2072" s="11"/>
      <c r="AC2072" s="11"/>
      <c r="AD2072" s="11"/>
      <c r="AE2072" s="11"/>
      <c r="AF2072" s="12">
        <f>ROUNDUP(SUM(VLOOKUP(G2072,'Pontuação'!A$2:B$11,2,FALSE),VLOOKUP(E2072,'Pontuação'!C$2:D$11,2,FALSE),VLOOKUP(I2072,'Pontuação'!I$2:J$11,2,FALSE),VLOOKUP(K2072,'Pontuação'!G$2:H$11,2,FALSE),VLOOKUP(H2072,'Pontuação'!E$2:F$11,2,FALSE),VLOOKUP(M2072,'Pontuação'!K$2:L$11,2,FALSE)),0)</f>
        <v>1219</v>
      </c>
      <c r="AG2072" s="12">
        <f t="shared" si="1"/>
        <v>122</v>
      </c>
      <c r="AH2072" s="12" t="str">
        <f t="array" ref="AH2072">IFERROR(INDEX('Pontuação'!G$13:G$191, MATCH(AG2072, 'Pontuação'!F$14:F$191, 0)), "Faixa Indefinida")</f>
        <v>A</v>
      </c>
      <c r="AI2072" s="12">
        <f t="shared" si="2"/>
        <v>1</v>
      </c>
      <c r="AJ2072" s="12">
        <f t="shared" si="3"/>
        <v>0</v>
      </c>
      <c r="AK2072" s="12">
        <f t="shared" si="4"/>
        <v>0</v>
      </c>
      <c r="AL2072" s="12">
        <f t="shared" si="5"/>
        <v>0</v>
      </c>
      <c r="AM2072" s="11"/>
      <c r="AN2072" s="13">
        <v>0.2565315185232734</v>
      </c>
      <c r="AO2072" s="11" t="s">
        <v>91</v>
      </c>
      <c r="AP2072" s="14">
        <v>45931.447850717595</v>
      </c>
    </row>
    <row r="2073">
      <c r="A2073" s="8">
        <v>45926.854837962965</v>
      </c>
      <c r="B2073" s="9" t="s">
        <v>4243</v>
      </c>
      <c r="C2073" s="9" t="s">
        <v>4244</v>
      </c>
      <c r="D2073" s="10">
        <v>5.561984735055E12</v>
      </c>
      <c r="E2073" s="9" t="s">
        <v>43</v>
      </c>
      <c r="F2073" s="9"/>
      <c r="G2073" s="9" t="s">
        <v>69</v>
      </c>
      <c r="H2073" s="9" t="s">
        <v>45</v>
      </c>
      <c r="I2073" s="9" t="s">
        <v>62</v>
      </c>
      <c r="J2073" s="9" t="s">
        <v>47</v>
      </c>
      <c r="K2073" s="9" t="s">
        <v>48</v>
      </c>
      <c r="L2073" s="9" t="s">
        <v>48</v>
      </c>
      <c r="M2073" s="9" t="s">
        <v>47</v>
      </c>
      <c r="N2073" s="9" t="s">
        <v>79</v>
      </c>
      <c r="O2073" s="9" t="s">
        <v>64</v>
      </c>
      <c r="P2073" s="11" t="s">
        <v>51</v>
      </c>
      <c r="Q2073" s="11" t="s">
        <v>171</v>
      </c>
      <c r="R2073" s="11" t="s">
        <v>107</v>
      </c>
      <c r="S2073" s="11" t="s">
        <v>172</v>
      </c>
      <c r="T2073" s="11" t="s">
        <v>65</v>
      </c>
      <c r="U2073" s="11" t="s">
        <v>56</v>
      </c>
      <c r="V2073" s="11"/>
      <c r="W2073" s="11"/>
      <c r="X2073" s="11"/>
      <c r="Y2073" s="11"/>
      <c r="Z2073" s="11"/>
      <c r="AA2073" s="11"/>
      <c r="AB2073" s="11"/>
      <c r="AC2073" s="11"/>
      <c r="AD2073" s="11"/>
      <c r="AE2073" s="11"/>
      <c r="AF2073" s="12">
        <f>ROUNDUP(SUM(VLOOKUP(G2073,'Pontuação'!A$2:B$11,2,FALSE),VLOOKUP(E2073,'Pontuação'!C$2:D$11,2,FALSE),VLOOKUP(I2073,'Pontuação'!I$2:J$11,2,FALSE),VLOOKUP(K2073,'Pontuação'!G$2:H$11,2,FALSE),VLOOKUP(H2073,'Pontuação'!E$2:F$11,2,FALSE),VLOOKUP(M2073,'Pontuação'!K$2:L$11,2,FALSE)),0)</f>
        <v>1020</v>
      </c>
      <c r="AG2073" s="12">
        <f t="shared" si="1"/>
        <v>102</v>
      </c>
      <c r="AH2073" s="12" t="str">
        <f t="array" ref="AH2073">IFERROR(INDEX('Pontuação'!G$13:G$191, MATCH(AG2073, 'Pontuação'!F$14:F$191, 0)), "Faixa Indefinida")</f>
        <v>C</v>
      </c>
      <c r="AI2073" s="12">
        <f t="shared" si="2"/>
        <v>0</v>
      </c>
      <c r="AJ2073" s="12">
        <f t="shared" si="3"/>
        <v>0</v>
      </c>
      <c r="AK2073" s="12">
        <f t="shared" si="4"/>
        <v>1</v>
      </c>
      <c r="AL2073" s="12">
        <f t="shared" si="5"/>
        <v>0</v>
      </c>
      <c r="AM2073" s="11"/>
      <c r="AN2073" s="13">
        <v>0.3388069341669795</v>
      </c>
      <c r="AO2073" s="11" t="s">
        <v>124</v>
      </c>
      <c r="AP2073" s="14">
        <v>45931.447850717595</v>
      </c>
    </row>
    <row r="2074">
      <c r="A2074" s="8">
        <v>45926.85533564815</v>
      </c>
      <c r="B2074" s="9" t="s">
        <v>4245</v>
      </c>
      <c r="C2074" s="9" t="s">
        <v>4246</v>
      </c>
      <c r="D2074" s="10">
        <v>5.51197433592E12</v>
      </c>
      <c r="E2074" s="9" t="s">
        <v>43</v>
      </c>
      <c r="F2074" s="9"/>
      <c r="G2074" s="9" t="s">
        <v>44</v>
      </c>
      <c r="H2074" s="9" t="s">
        <v>87</v>
      </c>
      <c r="I2074" s="9" t="s">
        <v>88</v>
      </c>
      <c r="J2074" s="9" t="s">
        <v>47</v>
      </c>
      <c r="K2074" s="9" t="s">
        <v>47</v>
      </c>
      <c r="L2074" s="9" t="s">
        <v>48</v>
      </c>
      <c r="M2074" s="9" t="s">
        <v>48</v>
      </c>
      <c r="N2074" s="9" t="s">
        <v>79</v>
      </c>
      <c r="O2074" s="9" t="s">
        <v>50</v>
      </c>
      <c r="P2074" s="11" t="s">
        <v>51</v>
      </c>
      <c r="Q2074" s="11" t="s">
        <v>137</v>
      </c>
      <c r="R2074" s="11" t="s">
        <v>107</v>
      </c>
      <c r="S2074" s="11" t="s">
        <v>138</v>
      </c>
      <c r="T2074" s="11" t="s">
        <v>65</v>
      </c>
      <c r="U2074" s="11" t="s">
        <v>56</v>
      </c>
      <c r="V2074" s="11"/>
      <c r="W2074" s="11"/>
      <c r="X2074" s="11"/>
      <c r="Y2074" s="11"/>
      <c r="Z2074" s="11"/>
      <c r="AA2074" s="11"/>
      <c r="AB2074" s="11"/>
      <c r="AC2074" s="11"/>
      <c r="AD2074" s="11"/>
      <c r="AE2074" s="11"/>
      <c r="AF2074" s="12">
        <f>ROUNDUP(SUM(VLOOKUP(G2074,'Pontuação'!A$2:B$11,2,FALSE),VLOOKUP(E2074,'Pontuação'!C$2:D$11,2,FALSE),VLOOKUP(I2074,'Pontuação'!I$2:J$11,2,FALSE),VLOOKUP(K2074,'Pontuação'!G$2:H$11,2,FALSE),VLOOKUP(H2074,'Pontuação'!E$2:F$11,2,FALSE),VLOOKUP(M2074,'Pontuação'!K$2:L$11,2,FALSE)),0)</f>
        <v>998</v>
      </c>
      <c r="AG2074" s="12">
        <f t="shared" si="1"/>
        <v>100</v>
      </c>
      <c r="AH2074" s="12" t="str">
        <f t="array" ref="AH2074">IFERROR(INDEX('Pontuação'!G$13:G$191, MATCH(AG2074, 'Pontuação'!F$14:F$191, 0)), "Faixa Indefinida")</f>
        <v>C</v>
      </c>
      <c r="AI2074" s="12">
        <f t="shared" si="2"/>
        <v>0</v>
      </c>
      <c r="AJ2074" s="12">
        <f t="shared" si="3"/>
        <v>0</v>
      </c>
      <c r="AK2074" s="12">
        <f t="shared" si="4"/>
        <v>1</v>
      </c>
      <c r="AL2074" s="12">
        <f t="shared" si="5"/>
        <v>0</v>
      </c>
      <c r="AM2074" s="11"/>
      <c r="AN2074" s="13">
        <v>0.3253485624739429</v>
      </c>
      <c r="AO2074" s="11" t="s">
        <v>124</v>
      </c>
      <c r="AP2074" s="14">
        <v>45931.447850717595</v>
      </c>
    </row>
    <row r="2075">
      <c r="A2075" s="8">
        <v>45926.85619212963</v>
      </c>
      <c r="B2075" s="9" t="s">
        <v>4247</v>
      </c>
      <c r="C2075" s="9" t="s">
        <v>4248</v>
      </c>
      <c r="D2075" s="10">
        <v>5.562999484341E12</v>
      </c>
      <c r="E2075" s="9" t="s">
        <v>43</v>
      </c>
      <c r="F2075" s="9"/>
      <c r="G2075" s="9" t="s">
        <v>60</v>
      </c>
      <c r="H2075" s="9" t="s">
        <v>45</v>
      </c>
      <c r="I2075" s="9" t="s">
        <v>78</v>
      </c>
      <c r="J2075" s="9" t="s">
        <v>48</v>
      </c>
      <c r="K2075" s="9" t="s">
        <v>48</v>
      </c>
      <c r="L2075" s="9" t="s">
        <v>48</v>
      </c>
      <c r="M2075" s="9" t="s">
        <v>48</v>
      </c>
      <c r="N2075" s="9" t="s">
        <v>79</v>
      </c>
      <c r="O2075" s="9" t="s">
        <v>70</v>
      </c>
      <c r="P2075" s="11" t="s">
        <v>51</v>
      </c>
      <c r="Q2075" s="11" t="s">
        <v>52</v>
      </c>
      <c r="R2075" s="11" t="s">
        <v>53</v>
      </c>
      <c r="S2075" s="11" t="s">
        <v>54</v>
      </c>
      <c r="T2075" s="11" t="s">
        <v>55</v>
      </c>
      <c r="U2075" s="11" t="s">
        <v>56</v>
      </c>
      <c r="V2075" s="11"/>
      <c r="W2075" s="11"/>
      <c r="X2075" s="11"/>
      <c r="Y2075" s="11"/>
      <c r="Z2075" s="11"/>
      <c r="AA2075" s="11"/>
      <c r="AB2075" s="11"/>
      <c r="AC2075" s="11"/>
      <c r="AD2075" s="11"/>
      <c r="AE2075" s="11"/>
      <c r="AF2075" s="12">
        <f>ROUNDUP(SUM(VLOOKUP(G2075,'Pontuação'!A$2:B$11,2,FALSE),VLOOKUP(E2075,'Pontuação'!C$2:D$11,2,FALSE),VLOOKUP(I2075,'Pontuação'!I$2:J$11,2,FALSE),VLOOKUP(K2075,'Pontuação'!G$2:H$11,2,FALSE),VLOOKUP(H2075,'Pontuação'!E$2:F$11,2,FALSE),VLOOKUP(M2075,'Pontuação'!K$2:L$11,2,FALSE)),0)</f>
        <v>1360</v>
      </c>
      <c r="AG2075" s="12">
        <f t="shared" si="1"/>
        <v>136</v>
      </c>
      <c r="AH2075" s="12" t="str">
        <f t="array" ref="AH2075">IFERROR(INDEX('Pontuação'!G$13:G$191, MATCH(AG2075, 'Pontuação'!F$14:F$191, 0)), "Faixa Indefinida")</f>
        <v>A</v>
      </c>
      <c r="AI2075" s="12">
        <f t="shared" si="2"/>
        <v>1</v>
      </c>
      <c r="AJ2075" s="12">
        <f t="shared" si="3"/>
        <v>0</v>
      </c>
      <c r="AK2075" s="12">
        <f t="shared" si="4"/>
        <v>0</v>
      </c>
      <c r="AL2075" s="12">
        <f t="shared" si="5"/>
        <v>0</v>
      </c>
      <c r="AM2075" s="11"/>
      <c r="AN2075" s="13">
        <v>0.42432954638496867</v>
      </c>
      <c r="AO2075" s="11" t="s">
        <v>151</v>
      </c>
      <c r="AP2075" s="14">
        <v>45931.447850717595</v>
      </c>
    </row>
    <row r="2076">
      <c r="A2076" s="8">
        <v>45926.856886574074</v>
      </c>
      <c r="B2076" s="9" t="s">
        <v>4249</v>
      </c>
      <c r="C2076" s="9" t="s">
        <v>4250</v>
      </c>
      <c r="D2076" s="10">
        <v>5.521994168161E12</v>
      </c>
      <c r="E2076" s="9" t="s">
        <v>43</v>
      </c>
      <c r="F2076" s="9"/>
      <c r="G2076" s="9" t="s">
        <v>60</v>
      </c>
      <c r="H2076" s="9" t="s">
        <v>87</v>
      </c>
      <c r="I2076" s="9" t="s">
        <v>78</v>
      </c>
      <c r="J2076" s="9" t="s">
        <v>47</v>
      </c>
      <c r="K2076" s="9" t="s">
        <v>48</v>
      </c>
      <c r="L2076" s="9" t="s">
        <v>47</v>
      </c>
      <c r="M2076" s="9" t="s">
        <v>48</v>
      </c>
      <c r="N2076" s="9" t="s">
        <v>63</v>
      </c>
      <c r="O2076" s="9" t="s">
        <v>50</v>
      </c>
      <c r="P2076" s="11" t="s">
        <v>51</v>
      </c>
      <c r="Q2076" s="11" t="s">
        <v>137</v>
      </c>
      <c r="R2076" s="11" t="s">
        <v>90</v>
      </c>
      <c r="S2076" s="11" t="s">
        <v>72</v>
      </c>
      <c r="T2076" s="11" t="s">
        <v>55</v>
      </c>
      <c r="U2076" s="11" t="s">
        <v>56</v>
      </c>
      <c r="V2076" s="11"/>
      <c r="W2076" s="11"/>
      <c r="X2076" s="11"/>
      <c r="Y2076" s="11"/>
      <c r="Z2076" s="11"/>
      <c r="AA2076" s="11"/>
      <c r="AB2076" s="11"/>
      <c r="AC2076" s="11"/>
      <c r="AD2076" s="11"/>
      <c r="AE2076" s="11"/>
      <c r="AF2076" s="12">
        <f>ROUNDUP(SUM(VLOOKUP(G2076,'Pontuação'!A$2:B$11,2,FALSE),VLOOKUP(E2076,'Pontuação'!C$2:D$11,2,FALSE),VLOOKUP(I2076,'Pontuação'!I$2:J$11,2,FALSE),VLOOKUP(K2076,'Pontuação'!G$2:H$11,2,FALSE),VLOOKUP(H2076,'Pontuação'!E$2:F$11,2,FALSE),VLOOKUP(M2076,'Pontuação'!K$2:L$11,2,FALSE)),0)</f>
        <v>1271</v>
      </c>
      <c r="AG2076" s="12">
        <f t="shared" si="1"/>
        <v>127</v>
      </c>
      <c r="AH2076" s="12" t="str">
        <f t="array" ref="AH2076">IFERROR(INDEX('Pontuação'!G$13:G$191, MATCH(AG2076, 'Pontuação'!F$14:F$191, 0)), "Faixa Indefinida")</f>
        <v>A</v>
      </c>
      <c r="AI2076" s="12">
        <f t="shared" si="2"/>
        <v>1</v>
      </c>
      <c r="AJ2076" s="12">
        <f t="shared" si="3"/>
        <v>0</v>
      </c>
      <c r="AK2076" s="12">
        <f t="shared" si="4"/>
        <v>0</v>
      </c>
      <c r="AL2076" s="12">
        <f t="shared" si="5"/>
        <v>0</v>
      </c>
      <c r="AM2076" s="11"/>
      <c r="AN2076" s="13">
        <v>0.3597518686409804</v>
      </c>
      <c r="AO2076" s="11" t="s">
        <v>66</v>
      </c>
      <c r="AP2076" s="14">
        <v>45931.447850717595</v>
      </c>
    </row>
    <row r="2077">
      <c r="A2077" s="8">
        <v>45926.85847222222</v>
      </c>
      <c r="B2077" s="9" t="s">
        <v>4251</v>
      </c>
      <c r="C2077" s="9" t="s">
        <v>4252</v>
      </c>
      <c r="D2077" s="10">
        <v>5.581999502712E12</v>
      </c>
      <c r="E2077" s="9" t="s">
        <v>75</v>
      </c>
      <c r="F2077" s="9"/>
      <c r="G2077" s="9" t="s">
        <v>44</v>
      </c>
      <c r="H2077" s="9" t="s">
        <v>61</v>
      </c>
      <c r="I2077" s="9" t="s">
        <v>78</v>
      </c>
      <c r="J2077" s="9" t="s">
        <v>47</v>
      </c>
      <c r="K2077" s="9" t="s">
        <v>48</v>
      </c>
      <c r="L2077" s="9" t="s">
        <v>48</v>
      </c>
      <c r="M2077" s="9" t="s">
        <v>48</v>
      </c>
      <c r="N2077" s="9" t="s">
        <v>79</v>
      </c>
      <c r="O2077" s="9" t="s">
        <v>64</v>
      </c>
      <c r="P2077" s="11" t="s">
        <v>51</v>
      </c>
      <c r="Q2077" s="11" t="s">
        <v>115</v>
      </c>
      <c r="R2077" s="11" t="s">
        <v>53</v>
      </c>
      <c r="S2077" s="11" t="s">
        <v>54</v>
      </c>
      <c r="T2077" s="11" t="s">
        <v>55</v>
      </c>
      <c r="U2077" s="11" t="s">
        <v>56</v>
      </c>
      <c r="V2077" s="11"/>
      <c r="W2077" s="11"/>
      <c r="X2077" s="11"/>
      <c r="Y2077" s="11"/>
      <c r="Z2077" s="11"/>
      <c r="AA2077" s="11"/>
      <c r="AB2077" s="11"/>
      <c r="AC2077" s="11"/>
      <c r="AD2077" s="11"/>
      <c r="AE2077" s="11"/>
      <c r="AF2077" s="12">
        <f>ROUNDUP(SUM(VLOOKUP(G2077,'Pontuação'!A$2:B$11,2,FALSE),VLOOKUP(E2077,'Pontuação'!C$2:D$11,2,FALSE),VLOOKUP(I2077,'Pontuação'!I$2:J$11,2,FALSE),VLOOKUP(K2077,'Pontuação'!G$2:H$11,2,FALSE),VLOOKUP(H2077,'Pontuação'!E$2:F$11,2,FALSE),VLOOKUP(M2077,'Pontuação'!K$2:L$11,2,FALSE)),0)</f>
        <v>1187</v>
      </c>
      <c r="AG2077" s="12">
        <f t="shared" si="1"/>
        <v>119</v>
      </c>
      <c r="AH2077" s="12" t="str">
        <f t="array" ref="AH2077">IFERROR(INDEX('Pontuação'!G$13:G$191, MATCH(AG2077, 'Pontuação'!F$14:F$191, 0)), "Faixa Indefinida")</f>
        <v>A</v>
      </c>
      <c r="AI2077" s="12">
        <f t="shared" si="2"/>
        <v>1</v>
      </c>
      <c r="AJ2077" s="12">
        <f t="shared" si="3"/>
        <v>0</v>
      </c>
      <c r="AK2077" s="12">
        <f t="shared" si="4"/>
        <v>0</v>
      </c>
      <c r="AL2077" s="12">
        <f t="shared" si="5"/>
        <v>0</v>
      </c>
      <c r="AM2077" s="11"/>
      <c r="AN2077" s="13">
        <v>0.35935635855289605</v>
      </c>
      <c r="AO2077" s="11" t="s">
        <v>66</v>
      </c>
      <c r="AP2077" s="14">
        <v>45931.447850717595</v>
      </c>
    </row>
    <row r="2078">
      <c r="A2078" s="8">
        <v>45926.860659722224</v>
      </c>
      <c r="B2078" s="9" t="s">
        <v>4253</v>
      </c>
      <c r="C2078" s="9" t="s">
        <v>4254</v>
      </c>
      <c r="D2078" s="10">
        <v>5.51698244509E12</v>
      </c>
      <c r="E2078" s="9" t="s">
        <v>43</v>
      </c>
      <c r="F2078" s="9"/>
      <c r="G2078" s="9" t="s">
        <v>60</v>
      </c>
      <c r="H2078" s="9" t="s">
        <v>77</v>
      </c>
      <c r="I2078" s="9" t="s">
        <v>88</v>
      </c>
      <c r="J2078" s="9" t="s">
        <v>47</v>
      </c>
      <c r="K2078" s="9" t="s">
        <v>47</v>
      </c>
      <c r="L2078" s="9" t="s">
        <v>48</v>
      </c>
      <c r="M2078" s="9" t="s">
        <v>47</v>
      </c>
      <c r="N2078" s="9" t="s">
        <v>79</v>
      </c>
      <c r="O2078" s="9" t="s">
        <v>70</v>
      </c>
      <c r="P2078" s="11" t="s">
        <v>51</v>
      </c>
      <c r="Q2078" s="11" t="s">
        <v>203</v>
      </c>
      <c r="R2078" s="11" t="s">
        <v>320</v>
      </c>
      <c r="S2078" s="11" t="s">
        <v>214</v>
      </c>
      <c r="T2078" s="11" t="s">
        <v>65</v>
      </c>
      <c r="U2078" s="11" t="s">
        <v>56</v>
      </c>
      <c r="V2078" s="11"/>
      <c r="W2078" s="11"/>
      <c r="X2078" s="11"/>
      <c r="Y2078" s="11"/>
      <c r="Z2078" s="11"/>
      <c r="AA2078" s="11"/>
      <c r="AB2078" s="11"/>
      <c r="AC2078" s="11"/>
      <c r="AD2078" s="11"/>
      <c r="AE2078" s="11"/>
      <c r="AF2078" s="12">
        <f>ROUNDUP(SUM(VLOOKUP(G2078,'Pontuação'!A$2:B$11,2,FALSE),VLOOKUP(E2078,'Pontuação'!C$2:D$11,2,FALSE),VLOOKUP(I2078,'Pontuação'!I$2:J$11,2,FALSE),VLOOKUP(K2078,'Pontuação'!G$2:H$11,2,FALSE),VLOOKUP(H2078,'Pontuação'!E$2:F$11,2,FALSE),VLOOKUP(M2078,'Pontuação'!K$2:L$11,2,FALSE)),0)</f>
        <v>960</v>
      </c>
      <c r="AG2078" s="12">
        <f t="shared" si="1"/>
        <v>96</v>
      </c>
      <c r="AH2078" s="12" t="str">
        <f t="array" ref="AH2078">IFERROR(INDEX('Pontuação'!G$13:G$191, MATCH(AG2078, 'Pontuação'!F$14:F$191, 0)), "Faixa Indefinida")</f>
        <v>C</v>
      </c>
      <c r="AI2078" s="12">
        <f t="shared" si="2"/>
        <v>0</v>
      </c>
      <c r="AJ2078" s="12">
        <f t="shared" si="3"/>
        <v>0</v>
      </c>
      <c r="AK2078" s="12">
        <f t="shared" si="4"/>
        <v>1</v>
      </c>
      <c r="AL2078" s="12">
        <f t="shared" si="5"/>
        <v>0</v>
      </c>
      <c r="AM2078" s="11"/>
      <c r="AN2078" s="13">
        <v>0.21143387450940446</v>
      </c>
      <c r="AO2078" s="11" t="s">
        <v>162</v>
      </c>
      <c r="AP2078" s="14">
        <v>45931.447850717595</v>
      </c>
    </row>
    <row r="2079">
      <c r="A2079" s="8">
        <v>45926.86071759259</v>
      </c>
      <c r="B2079" s="9" t="s">
        <v>901</v>
      </c>
      <c r="C2079" s="9" t="s">
        <v>4255</v>
      </c>
      <c r="D2079" s="10">
        <v>5.58499991624E12</v>
      </c>
      <c r="E2079" s="9" t="s">
        <v>75</v>
      </c>
      <c r="F2079" s="9"/>
      <c r="G2079" s="9" t="s">
        <v>60</v>
      </c>
      <c r="H2079" s="9" t="s">
        <v>77</v>
      </c>
      <c r="I2079" s="9" t="s">
        <v>88</v>
      </c>
      <c r="J2079" s="9" t="s">
        <v>47</v>
      </c>
      <c r="K2079" s="9" t="s">
        <v>47</v>
      </c>
      <c r="L2079" s="9" t="s">
        <v>47</v>
      </c>
      <c r="M2079" s="9" t="s">
        <v>48</v>
      </c>
      <c r="N2079" s="9" t="s">
        <v>79</v>
      </c>
      <c r="O2079" s="9" t="s">
        <v>64</v>
      </c>
      <c r="P2079" s="11" t="s">
        <v>51</v>
      </c>
      <c r="Q2079" s="11" t="s">
        <v>89</v>
      </c>
      <c r="R2079" s="11" t="s">
        <v>90</v>
      </c>
      <c r="S2079" s="11" t="s">
        <v>54</v>
      </c>
      <c r="T2079" s="11" t="s">
        <v>55</v>
      </c>
      <c r="U2079" s="11" t="s">
        <v>47</v>
      </c>
      <c r="V2079" s="11"/>
      <c r="W2079" s="11"/>
      <c r="X2079" s="11"/>
      <c r="Y2079" s="11"/>
      <c r="Z2079" s="11"/>
      <c r="AA2079" s="11"/>
      <c r="AB2079" s="11"/>
      <c r="AC2079" s="11"/>
      <c r="AD2079" s="11"/>
      <c r="AE2079" s="11"/>
      <c r="AF2079" s="12">
        <f>ROUNDUP(SUM(VLOOKUP(G2079,'Pontuação'!A$2:B$11,2,FALSE),VLOOKUP(E2079,'Pontuação'!C$2:D$11,2,FALSE),VLOOKUP(I2079,'Pontuação'!I$2:J$11,2,FALSE),VLOOKUP(K2079,'Pontuação'!G$2:H$11,2,FALSE),VLOOKUP(H2079,'Pontuação'!E$2:F$11,2,FALSE),VLOOKUP(M2079,'Pontuação'!K$2:L$11,2,FALSE)),0)</f>
        <v>1093</v>
      </c>
      <c r="AG2079" s="12">
        <f t="shared" si="1"/>
        <v>109</v>
      </c>
      <c r="AH2079" s="12" t="str">
        <f t="array" ref="AH2079">IFERROR(INDEX('Pontuação'!G$13:G$191, MATCH(AG2079, 'Pontuação'!F$14:F$191, 0)), "Faixa Indefinida")</f>
        <v>B</v>
      </c>
      <c r="AI2079" s="12">
        <f t="shared" si="2"/>
        <v>0</v>
      </c>
      <c r="AJ2079" s="12">
        <f t="shared" si="3"/>
        <v>1</v>
      </c>
      <c r="AK2079" s="12">
        <f t="shared" si="4"/>
        <v>0</v>
      </c>
      <c r="AL2079" s="12">
        <f t="shared" si="5"/>
        <v>0</v>
      </c>
      <c r="AM2079" s="11"/>
      <c r="AN2079" s="13">
        <v>0.073399317272228</v>
      </c>
      <c r="AO2079" s="11" t="s">
        <v>99</v>
      </c>
      <c r="AP2079" s="14">
        <v>45931.447850717595</v>
      </c>
    </row>
    <row r="2080">
      <c r="A2080" s="8">
        <v>45926.863344907404</v>
      </c>
      <c r="B2080" s="9" t="s">
        <v>4256</v>
      </c>
      <c r="C2080" s="9" t="s">
        <v>4257</v>
      </c>
      <c r="D2080" s="10">
        <v>5.548999937578E12</v>
      </c>
      <c r="E2080" s="9" t="s">
        <v>43</v>
      </c>
      <c r="F2080" s="9"/>
      <c r="G2080" s="9" t="s">
        <v>60</v>
      </c>
      <c r="H2080" s="9" t="s">
        <v>61</v>
      </c>
      <c r="I2080" s="9" t="s">
        <v>62</v>
      </c>
      <c r="J2080" s="9" t="s">
        <v>48</v>
      </c>
      <c r="K2080" s="9" t="s">
        <v>47</v>
      </c>
      <c r="L2080" s="9" t="s">
        <v>48</v>
      </c>
      <c r="M2080" s="9" t="s">
        <v>48</v>
      </c>
      <c r="N2080" s="9" t="s">
        <v>79</v>
      </c>
      <c r="O2080" s="9" t="s">
        <v>95</v>
      </c>
      <c r="P2080" s="11" t="s">
        <v>51</v>
      </c>
      <c r="Q2080" s="11" t="s">
        <v>121</v>
      </c>
      <c r="R2080" s="11" t="s">
        <v>496</v>
      </c>
      <c r="S2080" s="11" t="s">
        <v>497</v>
      </c>
      <c r="T2080" s="11" t="s">
        <v>65</v>
      </c>
      <c r="U2080" s="11" t="s">
        <v>47</v>
      </c>
      <c r="V2080" s="11"/>
      <c r="W2080" s="11"/>
      <c r="X2080" s="11"/>
      <c r="Y2080" s="11"/>
      <c r="Z2080" s="11"/>
      <c r="AA2080" s="11"/>
      <c r="AB2080" s="11"/>
      <c r="AC2080" s="11"/>
      <c r="AD2080" s="11"/>
      <c r="AE2080" s="11"/>
      <c r="AF2080" s="12">
        <f>ROUNDUP(SUM(VLOOKUP(G2080,'Pontuação'!A$2:B$11,2,FALSE),VLOOKUP(E2080,'Pontuação'!C$2:D$11,2,FALSE),VLOOKUP(I2080,'Pontuação'!I$2:J$11,2,FALSE),VLOOKUP(K2080,'Pontuação'!G$2:H$11,2,FALSE),VLOOKUP(H2080,'Pontuação'!E$2:F$11,2,FALSE),VLOOKUP(M2080,'Pontuação'!K$2:L$11,2,FALSE)),0)</f>
        <v>1109</v>
      </c>
      <c r="AG2080" s="12">
        <f t="shared" si="1"/>
        <v>111</v>
      </c>
      <c r="AH2080" s="12" t="str">
        <f t="array" ref="AH2080">IFERROR(INDEX('Pontuação'!G$13:G$191, MATCH(AG2080, 'Pontuação'!F$14:F$191, 0)), "Faixa Indefinida")</f>
        <v>B</v>
      </c>
      <c r="AI2080" s="12">
        <f t="shared" si="2"/>
        <v>0</v>
      </c>
      <c r="AJ2080" s="12">
        <f t="shared" si="3"/>
        <v>1</v>
      </c>
      <c r="AK2080" s="12">
        <f t="shared" si="4"/>
        <v>0</v>
      </c>
      <c r="AL2080" s="12">
        <f t="shared" si="5"/>
        <v>0</v>
      </c>
      <c r="AM2080" s="11"/>
      <c r="AN2080" s="13">
        <v>0.20312806121619784</v>
      </c>
      <c r="AO2080" s="11" t="s">
        <v>162</v>
      </c>
      <c r="AP2080" s="14">
        <v>45931.447850717595</v>
      </c>
    </row>
    <row r="2081">
      <c r="A2081" s="8">
        <v>45926.86686342592</v>
      </c>
      <c r="B2081" s="9" t="s">
        <v>4258</v>
      </c>
      <c r="C2081" s="9" t="s">
        <v>4259</v>
      </c>
      <c r="D2081" s="10">
        <v>5.584981269909E12</v>
      </c>
      <c r="E2081" s="9" t="s">
        <v>43</v>
      </c>
      <c r="F2081" s="9"/>
      <c r="G2081" s="9" t="s">
        <v>170</v>
      </c>
      <c r="H2081" s="9" t="s">
        <v>45</v>
      </c>
      <c r="I2081" s="9" t="s">
        <v>106</v>
      </c>
      <c r="J2081" s="9" t="s">
        <v>48</v>
      </c>
      <c r="K2081" s="9" t="s">
        <v>47</v>
      </c>
      <c r="L2081" s="9" t="s">
        <v>48</v>
      </c>
      <c r="M2081" s="9" t="s">
        <v>47</v>
      </c>
      <c r="N2081" s="9" t="s">
        <v>79</v>
      </c>
      <c r="O2081" s="9" t="s">
        <v>64</v>
      </c>
      <c r="P2081" s="11" t="s">
        <v>51</v>
      </c>
      <c r="Q2081" s="11" t="s">
        <v>89</v>
      </c>
      <c r="R2081" s="11" t="s">
        <v>90</v>
      </c>
      <c r="S2081" s="11" t="s">
        <v>54</v>
      </c>
      <c r="T2081" s="11" t="s">
        <v>55</v>
      </c>
      <c r="U2081" s="11" t="s">
        <v>56</v>
      </c>
      <c r="V2081" s="11"/>
      <c r="W2081" s="11"/>
      <c r="X2081" s="11"/>
      <c r="Y2081" s="11"/>
      <c r="Z2081" s="11"/>
      <c r="AA2081" s="11"/>
      <c r="AB2081" s="11"/>
      <c r="AC2081" s="11"/>
      <c r="AD2081" s="11"/>
      <c r="AE2081" s="11"/>
      <c r="AF2081" s="12">
        <f>ROUNDUP(SUM(VLOOKUP(G2081,'Pontuação'!A$2:B$11,2,FALSE),VLOOKUP(E2081,'Pontuação'!C$2:D$11,2,FALSE),VLOOKUP(I2081,'Pontuação'!I$2:J$11,2,FALSE),VLOOKUP(K2081,'Pontuação'!G$2:H$11,2,FALSE),VLOOKUP(H2081,'Pontuação'!E$2:F$11,2,FALSE),VLOOKUP(M2081,'Pontuação'!K$2:L$11,2,FALSE)),0)</f>
        <v>879</v>
      </c>
      <c r="AG2081" s="12">
        <f t="shared" si="1"/>
        <v>88</v>
      </c>
      <c r="AH2081" s="12" t="str">
        <f t="array" ref="AH2081">IFERROR(INDEX('Pontuação'!G$13:G$191, MATCH(AG2081, 'Pontuação'!F$14:F$191, 0)), "Faixa Indefinida")</f>
        <v>C</v>
      </c>
      <c r="AI2081" s="12">
        <f t="shared" si="2"/>
        <v>0</v>
      </c>
      <c r="AJ2081" s="12">
        <f t="shared" si="3"/>
        <v>0</v>
      </c>
      <c r="AK2081" s="12">
        <f t="shared" si="4"/>
        <v>1</v>
      </c>
      <c r="AL2081" s="12">
        <f t="shared" si="5"/>
        <v>0</v>
      </c>
      <c r="AM2081" s="11"/>
      <c r="AN2081" s="13">
        <v>0.30542080478928435</v>
      </c>
      <c r="AO2081" s="11" t="s">
        <v>124</v>
      </c>
      <c r="AP2081" s="14">
        <v>45931.447850717595</v>
      </c>
    </row>
    <row r="2082">
      <c r="A2082" s="8">
        <v>45926.87152777778</v>
      </c>
      <c r="B2082" s="9" t="s">
        <v>2369</v>
      </c>
      <c r="C2082" s="9" t="s">
        <v>4260</v>
      </c>
      <c r="D2082" s="10">
        <v>5.591988504138E12</v>
      </c>
      <c r="E2082" s="9" t="s">
        <v>43</v>
      </c>
      <c r="F2082" s="9"/>
      <c r="G2082" s="9" t="s">
        <v>76</v>
      </c>
      <c r="H2082" s="9" t="s">
        <v>77</v>
      </c>
      <c r="I2082" s="9" t="s">
        <v>88</v>
      </c>
      <c r="J2082" s="9" t="s">
        <v>48</v>
      </c>
      <c r="K2082" s="9" t="s">
        <v>47</v>
      </c>
      <c r="L2082" s="9" t="s">
        <v>48</v>
      </c>
      <c r="M2082" s="9" t="s">
        <v>47</v>
      </c>
      <c r="N2082" s="9" t="s">
        <v>63</v>
      </c>
      <c r="O2082" s="9" t="s">
        <v>64</v>
      </c>
      <c r="P2082" s="11" t="s">
        <v>80</v>
      </c>
      <c r="Q2082" s="11" t="s">
        <v>81</v>
      </c>
      <c r="R2082" s="11" t="s">
        <v>82</v>
      </c>
      <c r="S2082" s="11">
        <v>7.50940275529E11</v>
      </c>
      <c r="T2082" s="11" t="s">
        <v>477</v>
      </c>
      <c r="U2082" s="11" t="s">
        <v>56</v>
      </c>
      <c r="V2082" s="11"/>
      <c r="W2082" s="11"/>
      <c r="X2082" s="11"/>
      <c r="Y2082" s="11"/>
      <c r="Z2082" s="11"/>
      <c r="AA2082" s="11"/>
      <c r="AB2082" s="11"/>
      <c r="AC2082" s="11"/>
      <c r="AD2082" s="11"/>
      <c r="AE2082" s="11"/>
      <c r="AF2082" s="12">
        <f>ROUNDUP(SUM(VLOOKUP(G2082,'Pontuação'!A$2:B$11,2,FALSE),VLOOKUP(E2082,'Pontuação'!C$2:D$11,2,FALSE),VLOOKUP(I2082,'Pontuação'!I$2:J$11,2,FALSE),VLOOKUP(K2082,'Pontuação'!G$2:H$11,2,FALSE),VLOOKUP(H2082,'Pontuação'!E$2:F$11,2,FALSE),VLOOKUP(M2082,'Pontuação'!K$2:L$11,2,FALSE)),0)</f>
        <v>951</v>
      </c>
      <c r="AG2082" s="12">
        <f t="shared" si="1"/>
        <v>95</v>
      </c>
      <c r="AH2082" s="12" t="str">
        <f t="array" ref="AH2082">IFERROR(INDEX('Pontuação'!G$13:G$191, MATCH(AG2082, 'Pontuação'!F$14:F$191, 0)), "Faixa Indefinida")</f>
        <v>C</v>
      </c>
      <c r="AI2082" s="12">
        <f t="shared" si="2"/>
        <v>0</v>
      </c>
      <c r="AJ2082" s="12">
        <f t="shared" si="3"/>
        <v>0</v>
      </c>
      <c r="AK2082" s="12">
        <f t="shared" si="4"/>
        <v>1</v>
      </c>
      <c r="AL2082" s="12">
        <f t="shared" si="5"/>
        <v>0</v>
      </c>
      <c r="AM2082" s="11"/>
      <c r="AN2082" s="13">
        <v>0.2867304674847047</v>
      </c>
      <c r="AO2082" s="11" t="s">
        <v>91</v>
      </c>
      <c r="AP2082" s="14">
        <v>45931.447850717595</v>
      </c>
    </row>
    <row r="2083">
      <c r="A2083" s="8">
        <v>45926.87375</v>
      </c>
      <c r="B2083" s="9" t="s">
        <v>4261</v>
      </c>
      <c r="C2083" s="9" t="s">
        <v>4262</v>
      </c>
      <c r="D2083" s="10">
        <v>5.598982577736E12</v>
      </c>
      <c r="E2083" s="9" t="s">
        <v>43</v>
      </c>
      <c r="F2083" s="9"/>
      <c r="G2083" s="9" t="s">
        <v>60</v>
      </c>
      <c r="H2083" s="9" t="s">
        <v>45</v>
      </c>
      <c r="I2083" s="9" t="s">
        <v>88</v>
      </c>
      <c r="J2083" s="9" t="s">
        <v>47</v>
      </c>
      <c r="K2083" s="9" t="s">
        <v>47</v>
      </c>
      <c r="L2083" s="9" t="s">
        <v>47</v>
      </c>
      <c r="M2083" s="9" t="s">
        <v>47</v>
      </c>
      <c r="N2083" s="9" t="s">
        <v>63</v>
      </c>
      <c r="O2083" s="9" t="s">
        <v>64</v>
      </c>
      <c r="P2083" s="11" t="s">
        <v>51</v>
      </c>
      <c r="Q2083" s="11" t="s">
        <v>115</v>
      </c>
      <c r="R2083" s="11" t="s">
        <v>90</v>
      </c>
      <c r="S2083" s="11" t="s">
        <v>254</v>
      </c>
      <c r="T2083" s="11" t="s">
        <v>55</v>
      </c>
      <c r="U2083" s="11" t="s">
        <v>56</v>
      </c>
      <c r="V2083" s="11"/>
      <c r="W2083" s="11"/>
      <c r="X2083" s="11"/>
      <c r="Y2083" s="11"/>
      <c r="Z2083" s="11"/>
      <c r="AA2083" s="11"/>
      <c r="AB2083" s="11"/>
      <c r="AC2083" s="11"/>
      <c r="AD2083" s="11"/>
      <c r="AE2083" s="11"/>
      <c r="AF2083" s="12">
        <f>ROUNDUP(SUM(VLOOKUP(G2083,'Pontuação'!A$2:B$11,2,FALSE),VLOOKUP(E2083,'Pontuação'!C$2:D$11,2,FALSE),VLOOKUP(I2083,'Pontuação'!I$2:J$11,2,FALSE),VLOOKUP(K2083,'Pontuação'!G$2:H$11,2,FALSE),VLOOKUP(H2083,'Pontuação'!E$2:F$11,2,FALSE),VLOOKUP(M2083,'Pontuação'!K$2:L$11,2,FALSE)),0)</f>
        <v>1014</v>
      </c>
      <c r="AG2083" s="12">
        <f t="shared" si="1"/>
        <v>101</v>
      </c>
      <c r="AH2083" s="12" t="str">
        <f t="array" ref="AH2083">IFERROR(INDEX('Pontuação'!G$13:G$191, MATCH(AG2083, 'Pontuação'!F$14:F$191, 0)), "Faixa Indefinida")</f>
        <v>C</v>
      </c>
      <c r="AI2083" s="12">
        <f t="shared" si="2"/>
        <v>0</v>
      </c>
      <c r="AJ2083" s="12">
        <f t="shared" si="3"/>
        <v>0</v>
      </c>
      <c r="AK2083" s="12">
        <f t="shared" si="4"/>
        <v>1</v>
      </c>
      <c r="AL2083" s="12">
        <f t="shared" si="5"/>
        <v>0</v>
      </c>
      <c r="AM2083" s="11"/>
      <c r="AN2083" s="13">
        <v>0.21055951713142304</v>
      </c>
      <c r="AO2083" s="11" t="s">
        <v>162</v>
      </c>
      <c r="AP2083" s="14">
        <v>45931.447850717595</v>
      </c>
    </row>
    <row r="2084">
      <c r="A2084" s="8">
        <v>45926.87631944445</v>
      </c>
      <c r="B2084" s="9" t="s">
        <v>4263</v>
      </c>
      <c r="C2084" s="9" t="s">
        <v>4264</v>
      </c>
      <c r="D2084" s="10">
        <v>5.549991137052E12</v>
      </c>
      <c r="E2084" s="9" t="s">
        <v>43</v>
      </c>
      <c r="F2084" s="9"/>
      <c r="G2084" s="9" t="s">
        <v>170</v>
      </c>
      <c r="H2084" s="9" t="s">
        <v>157</v>
      </c>
      <c r="I2084" s="9" t="s">
        <v>46</v>
      </c>
      <c r="J2084" s="9" t="s">
        <v>47</v>
      </c>
      <c r="K2084" s="9" t="s">
        <v>47</v>
      </c>
      <c r="L2084" s="9" t="s">
        <v>47</v>
      </c>
      <c r="M2084" s="9" t="s">
        <v>47</v>
      </c>
      <c r="N2084" s="9" t="s">
        <v>118</v>
      </c>
      <c r="O2084" s="9" t="s">
        <v>64</v>
      </c>
      <c r="P2084" s="11" t="s">
        <v>65</v>
      </c>
      <c r="Q2084" s="11" t="s">
        <v>774</v>
      </c>
      <c r="R2084" s="11" t="s">
        <v>128</v>
      </c>
      <c r="S2084" s="11" t="s">
        <v>775</v>
      </c>
      <c r="T2084" s="11" t="s">
        <v>776</v>
      </c>
      <c r="U2084" s="11" t="s">
        <v>56</v>
      </c>
      <c r="V2084" s="11"/>
      <c r="W2084" s="11"/>
      <c r="X2084" s="11"/>
      <c r="Y2084" s="11"/>
      <c r="Z2084" s="11"/>
      <c r="AA2084" s="11"/>
      <c r="AB2084" s="11"/>
      <c r="AC2084" s="11"/>
      <c r="AD2084" s="11"/>
      <c r="AE2084" s="11"/>
      <c r="AF2084" s="12">
        <f>ROUNDUP(SUM(VLOOKUP(G2084,'Pontuação'!A$2:B$11,2,FALSE),VLOOKUP(E2084,'Pontuação'!C$2:D$11,2,FALSE),VLOOKUP(I2084,'Pontuação'!I$2:J$11,2,FALSE),VLOOKUP(K2084,'Pontuação'!G$2:H$11,2,FALSE),VLOOKUP(H2084,'Pontuação'!E$2:F$11,2,FALSE),VLOOKUP(M2084,'Pontuação'!K$2:L$11,2,FALSE)),0)</f>
        <v>877</v>
      </c>
      <c r="AG2084" s="12">
        <f t="shared" si="1"/>
        <v>88</v>
      </c>
      <c r="AH2084" s="12" t="str">
        <f t="array" ref="AH2084">IFERROR(INDEX('Pontuação'!G$13:G$191, MATCH(AG2084, 'Pontuação'!F$14:F$191, 0)), "Faixa Indefinida")</f>
        <v>C</v>
      </c>
      <c r="AI2084" s="12">
        <f t="shared" si="2"/>
        <v>0</v>
      </c>
      <c r="AJ2084" s="12">
        <f t="shared" si="3"/>
        <v>0</v>
      </c>
      <c r="AK2084" s="12">
        <f t="shared" si="4"/>
        <v>1</v>
      </c>
      <c r="AL2084" s="12">
        <f t="shared" si="5"/>
        <v>0</v>
      </c>
      <c r="AM2084" s="11"/>
      <c r="AN2084" s="13">
        <v>0.24555369238779082</v>
      </c>
      <c r="AO2084" s="11" t="s">
        <v>84</v>
      </c>
      <c r="AP2084" s="14">
        <v>45931.447850717595</v>
      </c>
    </row>
    <row r="2085">
      <c r="A2085" s="8">
        <v>45926.87810185185</v>
      </c>
      <c r="B2085" s="9" t="s">
        <v>4265</v>
      </c>
      <c r="C2085" s="9" t="s">
        <v>4266</v>
      </c>
      <c r="D2085" s="10">
        <v>5.518997645889E12</v>
      </c>
      <c r="E2085" s="9" t="s">
        <v>43</v>
      </c>
      <c r="F2085" s="9"/>
      <c r="G2085" s="9" t="s">
        <v>76</v>
      </c>
      <c r="H2085" s="9" t="s">
        <v>45</v>
      </c>
      <c r="I2085" s="9" t="s">
        <v>78</v>
      </c>
      <c r="J2085" s="9" t="s">
        <v>48</v>
      </c>
      <c r="K2085" s="9" t="s">
        <v>47</v>
      </c>
      <c r="L2085" s="9" t="s">
        <v>48</v>
      </c>
      <c r="M2085" s="9" t="s">
        <v>48</v>
      </c>
      <c r="N2085" s="9" t="s">
        <v>79</v>
      </c>
      <c r="O2085" s="9" t="s">
        <v>50</v>
      </c>
      <c r="P2085" s="11" t="s">
        <v>51</v>
      </c>
      <c r="Q2085" s="11" t="s">
        <v>89</v>
      </c>
      <c r="R2085" s="11" t="s">
        <v>90</v>
      </c>
      <c r="S2085" s="11" t="s">
        <v>54</v>
      </c>
      <c r="T2085" s="11" t="s">
        <v>55</v>
      </c>
      <c r="U2085" s="11" t="s">
        <v>47</v>
      </c>
      <c r="V2085" s="11"/>
      <c r="W2085" s="11"/>
      <c r="X2085" s="11"/>
      <c r="Y2085" s="11"/>
      <c r="Z2085" s="11"/>
      <c r="AA2085" s="11"/>
      <c r="AB2085" s="11"/>
      <c r="AC2085" s="11"/>
      <c r="AD2085" s="11"/>
      <c r="AE2085" s="11"/>
      <c r="AF2085" s="12">
        <f>ROUNDUP(SUM(VLOOKUP(G2085,'Pontuação'!A$2:B$11,2,FALSE),VLOOKUP(E2085,'Pontuação'!C$2:D$11,2,FALSE),VLOOKUP(I2085,'Pontuação'!I$2:J$11,2,FALSE),VLOOKUP(K2085,'Pontuação'!G$2:H$11,2,FALSE),VLOOKUP(H2085,'Pontuação'!E$2:F$11,2,FALSE),VLOOKUP(M2085,'Pontuação'!K$2:L$11,2,FALSE)),0)</f>
        <v>1241</v>
      </c>
      <c r="AG2085" s="12">
        <f t="shared" si="1"/>
        <v>124</v>
      </c>
      <c r="AH2085" s="12" t="str">
        <f t="array" ref="AH2085">IFERROR(INDEX('Pontuação'!G$13:G$191, MATCH(AG2085, 'Pontuação'!F$14:F$191, 0)), "Faixa Indefinida")</f>
        <v>A</v>
      </c>
      <c r="AI2085" s="12">
        <f t="shared" si="2"/>
        <v>1</v>
      </c>
      <c r="AJ2085" s="12">
        <f t="shared" si="3"/>
        <v>0</v>
      </c>
      <c r="AK2085" s="12">
        <f t="shared" si="4"/>
        <v>0</v>
      </c>
      <c r="AL2085" s="12">
        <f t="shared" si="5"/>
        <v>0</v>
      </c>
      <c r="AM2085" s="11"/>
      <c r="AN2085" s="13">
        <v>0.14912072804985546</v>
      </c>
      <c r="AO2085" s="11" t="s">
        <v>110</v>
      </c>
      <c r="AP2085" s="14">
        <v>45931.447850717595</v>
      </c>
    </row>
    <row r="2086">
      <c r="A2086" s="8">
        <v>45926.87909722222</v>
      </c>
      <c r="B2086" s="9" t="s">
        <v>4267</v>
      </c>
      <c r="C2086" s="9" t="s">
        <v>4268</v>
      </c>
      <c r="D2086" s="10">
        <v>5.57198656723E12</v>
      </c>
      <c r="E2086" s="9" t="s">
        <v>43</v>
      </c>
      <c r="F2086" s="9"/>
      <c r="G2086" s="9" t="s">
        <v>60</v>
      </c>
      <c r="H2086" s="9" t="s">
        <v>45</v>
      </c>
      <c r="I2086" s="9" t="s">
        <v>78</v>
      </c>
      <c r="J2086" s="9" t="s">
        <v>48</v>
      </c>
      <c r="K2086" s="9" t="s">
        <v>47</v>
      </c>
      <c r="L2086" s="9" t="s">
        <v>48</v>
      </c>
      <c r="M2086" s="9" t="s">
        <v>47</v>
      </c>
      <c r="N2086" s="9" t="s">
        <v>49</v>
      </c>
      <c r="O2086" s="9" t="s">
        <v>95</v>
      </c>
      <c r="P2086" s="11" t="s">
        <v>51</v>
      </c>
      <c r="Q2086" s="11" t="s">
        <v>115</v>
      </c>
      <c r="R2086" s="11" t="s">
        <v>53</v>
      </c>
      <c r="S2086" s="11" t="s">
        <v>54</v>
      </c>
      <c r="T2086" s="11" t="s">
        <v>55</v>
      </c>
      <c r="U2086" s="11" t="s">
        <v>56</v>
      </c>
      <c r="V2086" s="11"/>
      <c r="W2086" s="11"/>
      <c r="X2086" s="11"/>
      <c r="Y2086" s="11"/>
      <c r="Z2086" s="11"/>
      <c r="AA2086" s="11"/>
      <c r="AB2086" s="11"/>
      <c r="AC2086" s="11"/>
      <c r="AD2086" s="11"/>
      <c r="AE2086" s="11"/>
      <c r="AF2086" s="12">
        <f>ROUNDUP(SUM(VLOOKUP(G2086,'Pontuação'!A$2:B$11,2,FALSE),VLOOKUP(E2086,'Pontuação'!C$2:D$11,2,FALSE),VLOOKUP(I2086,'Pontuação'!I$2:J$11,2,FALSE),VLOOKUP(K2086,'Pontuação'!G$2:H$11,2,FALSE),VLOOKUP(H2086,'Pontuação'!E$2:F$11,2,FALSE),VLOOKUP(M2086,'Pontuação'!K$2:L$11,2,FALSE)),0)</f>
        <v>1100</v>
      </c>
      <c r="AG2086" s="12">
        <f t="shared" si="1"/>
        <v>110</v>
      </c>
      <c r="AH2086" s="12" t="str">
        <f t="array" ref="AH2086">IFERROR(INDEX('Pontuação'!G$13:G$191, MATCH(AG2086, 'Pontuação'!F$14:F$191, 0)), "Faixa Indefinida")</f>
        <v>B</v>
      </c>
      <c r="AI2086" s="12">
        <f t="shared" si="2"/>
        <v>0</v>
      </c>
      <c r="AJ2086" s="12">
        <f t="shared" si="3"/>
        <v>1</v>
      </c>
      <c r="AK2086" s="12">
        <f t="shared" si="4"/>
        <v>0</v>
      </c>
      <c r="AL2086" s="12">
        <f t="shared" si="5"/>
        <v>0</v>
      </c>
      <c r="AM2086" s="11"/>
      <c r="AN2086" s="13">
        <v>0.34244767625723127</v>
      </c>
      <c r="AO2086" s="11" t="s">
        <v>66</v>
      </c>
      <c r="AP2086" s="14">
        <v>45931.447850717595</v>
      </c>
    </row>
    <row r="2087">
      <c r="A2087" s="8">
        <v>45926.87949074074</v>
      </c>
      <c r="B2087" s="9" t="s">
        <v>4269</v>
      </c>
      <c r="C2087" s="9" t="s">
        <v>4270</v>
      </c>
      <c r="D2087" s="10">
        <v>5.594992335906E12</v>
      </c>
      <c r="E2087" s="9" t="s">
        <v>43</v>
      </c>
      <c r="F2087" s="9"/>
      <c r="G2087" s="9" t="s">
        <v>44</v>
      </c>
      <c r="H2087" s="9" t="s">
        <v>45</v>
      </c>
      <c r="I2087" s="9" t="s">
        <v>106</v>
      </c>
      <c r="J2087" s="9" t="s">
        <v>48</v>
      </c>
      <c r="K2087" s="9" t="s">
        <v>47</v>
      </c>
      <c r="L2087" s="9" t="s">
        <v>48</v>
      </c>
      <c r="M2087" s="9" t="s">
        <v>47</v>
      </c>
      <c r="N2087" s="9" t="s">
        <v>79</v>
      </c>
      <c r="O2087" s="9" t="s">
        <v>64</v>
      </c>
      <c r="P2087" s="11" t="s">
        <v>51</v>
      </c>
      <c r="Q2087" s="11" t="s">
        <v>71</v>
      </c>
      <c r="R2087" s="11" t="s">
        <v>90</v>
      </c>
      <c r="S2087" s="11" t="s">
        <v>214</v>
      </c>
      <c r="T2087" s="11" t="s">
        <v>55</v>
      </c>
      <c r="U2087" s="11" t="s">
        <v>56</v>
      </c>
      <c r="V2087" s="11"/>
      <c r="W2087" s="11"/>
      <c r="X2087" s="11"/>
      <c r="Y2087" s="11"/>
      <c r="Z2087" s="11"/>
      <c r="AA2087" s="11"/>
      <c r="AB2087" s="11"/>
      <c r="AC2087" s="11"/>
      <c r="AD2087" s="11"/>
      <c r="AE2087" s="11"/>
      <c r="AF2087" s="12">
        <f>ROUNDUP(SUM(VLOOKUP(G2087,'Pontuação'!A$2:B$11,2,FALSE),VLOOKUP(E2087,'Pontuação'!C$2:D$11,2,FALSE),VLOOKUP(I2087,'Pontuação'!I$2:J$11,2,FALSE),VLOOKUP(K2087,'Pontuação'!G$2:H$11,2,FALSE),VLOOKUP(H2087,'Pontuação'!E$2:F$11,2,FALSE),VLOOKUP(M2087,'Pontuação'!K$2:L$11,2,FALSE)),0)</f>
        <v>986</v>
      </c>
      <c r="AG2087" s="12">
        <f t="shared" si="1"/>
        <v>99</v>
      </c>
      <c r="AH2087" s="12" t="str">
        <f t="array" ref="AH2087">IFERROR(INDEX('Pontuação'!G$13:G$191, MATCH(AG2087, 'Pontuação'!F$14:F$191, 0)), "Faixa Indefinida")</f>
        <v>C</v>
      </c>
      <c r="AI2087" s="12">
        <f t="shared" si="2"/>
        <v>0</v>
      </c>
      <c r="AJ2087" s="12">
        <f t="shared" si="3"/>
        <v>0</v>
      </c>
      <c r="AK2087" s="12">
        <f t="shared" si="4"/>
        <v>1</v>
      </c>
      <c r="AL2087" s="12">
        <f t="shared" si="5"/>
        <v>0</v>
      </c>
      <c r="AM2087" s="11"/>
      <c r="AN2087" s="13">
        <v>0.3917492118791875</v>
      </c>
      <c r="AO2087" s="11" t="s">
        <v>134</v>
      </c>
      <c r="AP2087" s="14">
        <v>45931.447850717595</v>
      </c>
    </row>
    <row r="2088">
      <c r="A2088" s="8">
        <v>45926.881319444445</v>
      </c>
      <c r="B2088" s="9" t="s">
        <v>4107</v>
      </c>
      <c r="C2088" s="9" t="s">
        <v>4271</v>
      </c>
      <c r="D2088" s="10">
        <v>5.511943936501E12</v>
      </c>
      <c r="E2088" s="9" t="s">
        <v>43</v>
      </c>
      <c r="F2088" s="9"/>
      <c r="G2088" s="9" t="s">
        <v>60</v>
      </c>
      <c r="H2088" s="9" t="s">
        <v>45</v>
      </c>
      <c r="I2088" s="9" t="s">
        <v>78</v>
      </c>
      <c r="J2088" s="9" t="s">
        <v>48</v>
      </c>
      <c r="K2088" s="9" t="s">
        <v>48</v>
      </c>
      <c r="L2088" s="9" t="s">
        <v>48</v>
      </c>
      <c r="M2088" s="9" t="s">
        <v>48</v>
      </c>
      <c r="N2088" s="9" t="s">
        <v>49</v>
      </c>
      <c r="O2088" s="9" t="s">
        <v>98</v>
      </c>
      <c r="P2088" s="11" t="s">
        <v>51</v>
      </c>
      <c r="Q2088" s="11" t="s">
        <v>115</v>
      </c>
      <c r="R2088" s="11" t="s">
        <v>53</v>
      </c>
      <c r="S2088" s="11" t="s">
        <v>54</v>
      </c>
      <c r="T2088" s="11" t="s">
        <v>65</v>
      </c>
      <c r="U2088" s="11" t="s">
        <v>56</v>
      </c>
      <c r="V2088" s="11"/>
      <c r="W2088" s="11"/>
      <c r="X2088" s="11"/>
      <c r="Y2088" s="11"/>
      <c r="Z2088" s="11"/>
      <c r="AA2088" s="11"/>
      <c r="AB2088" s="11"/>
      <c r="AC2088" s="11"/>
      <c r="AD2088" s="11"/>
      <c r="AE2088" s="11"/>
      <c r="AF2088" s="12">
        <f>ROUNDUP(SUM(VLOOKUP(G2088,'Pontuação'!A$2:B$11,2,FALSE),VLOOKUP(E2088,'Pontuação'!C$2:D$11,2,FALSE),VLOOKUP(I2088,'Pontuação'!I$2:J$11,2,FALSE),VLOOKUP(K2088,'Pontuação'!G$2:H$11,2,FALSE),VLOOKUP(H2088,'Pontuação'!E$2:F$11,2,FALSE),VLOOKUP(M2088,'Pontuação'!K$2:L$11,2,FALSE)),0)</f>
        <v>1360</v>
      </c>
      <c r="AG2088" s="12">
        <f t="shared" si="1"/>
        <v>136</v>
      </c>
      <c r="AH2088" s="12" t="str">
        <f t="array" ref="AH2088">IFERROR(INDEX('Pontuação'!G$13:G$191, MATCH(AG2088, 'Pontuação'!F$14:F$191, 0)), "Faixa Indefinida")</f>
        <v>A</v>
      </c>
      <c r="AI2088" s="12">
        <f t="shared" si="2"/>
        <v>1</v>
      </c>
      <c r="AJ2088" s="12">
        <f t="shared" si="3"/>
        <v>0</v>
      </c>
      <c r="AK2088" s="12">
        <f t="shared" si="4"/>
        <v>0</v>
      </c>
      <c r="AL2088" s="12">
        <f t="shared" si="5"/>
        <v>0</v>
      </c>
      <c r="AM2088" s="11"/>
      <c r="AN2088" s="13">
        <v>0.3353668192511382</v>
      </c>
      <c r="AO2088" s="11" t="s">
        <v>124</v>
      </c>
      <c r="AP2088" s="14">
        <v>45931.447850717595</v>
      </c>
    </row>
    <row r="2089">
      <c r="A2089" s="8">
        <v>45926.882731481484</v>
      </c>
      <c r="B2089" s="9" t="s">
        <v>4272</v>
      </c>
      <c r="C2089" s="9" t="s">
        <v>4273</v>
      </c>
      <c r="D2089" s="10">
        <v>5.516997099808E12</v>
      </c>
      <c r="E2089" s="9" t="s">
        <v>43</v>
      </c>
      <c r="F2089" s="9"/>
      <c r="G2089" s="9" t="s">
        <v>76</v>
      </c>
      <c r="H2089" s="9" t="s">
        <v>45</v>
      </c>
      <c r="I2089" s="9" t="s">
        <v>62</v>
      </c>
      <c r="J2089" s="9" t="s">
        <v>47</v>
      </c>
      <c r="K2089" s="9" t="s">
        <v>47</v>
      </c>
      <c r="L2089" s="9" t="s">
        <v>47</v>
      </c>
      <c r="M2089" s="9" t="s">
        <v>47</v>
      </c>
      <c r="N2089" s="9" t="s">
        <v>49</v>
      </c>
      <c r="O2089" s="9" t="s">
        <v>64</v>
      </c>
      <c r="P2089" s="11" t="s">
        <v>51</v>
      </c>
      <c r="Q2089" s="11" t="s">
        <v>137</v>
      </c>
      <c r="R2089" s="11" t="s">
        <v>90</v>
      </c>
      <c r="S2089" s="11" t="s">
        <v>138</v>
      </c>
      <c r="T2089" s="11" t="s">
        <v>55</v>
      </c>
      <c r="U2089" s="11" t="s">
        <v>47</v>
      </c>
      <c r="V2089" s="11"/>
      <c r="W2089" s="11"/>
      <c r="X2089" s="11"/>
      <c r="Y2089" s="11"/>
      <c r="Z2089" s="11"/>
      <c r="AA2089" s="11"/>
      <c r="AB2089" s="11"/>
      <c r="AC2089" s="11"/>
      <c r="AD2089" s="11"/>
      <c r="AE2089" s="11"/>
      <c r="AF2089" s="12">
        <v>1229.0</v>
      </c>
      <c r="AG2089" s="12">
        <f t="shared" si="1"/>
        <v>123</v>
      </c>
      <c r="AH2089" s="12" t="str">
        <f t="array" ref="AH2089">IFERROR(INDEX('Pontuação'!G$13:G$191, MATCH(AG2089, 'Pontuação'!F$14:F$191, 0)), "Faixa Indefinida")</f>
        <v>A</v>
      </c>
      <c r="AI2089" s="12">
        <f t="shared" si="2"/>
        <v>1</v>
      </c>
      <c r="AJ2089" s="12">
        <f t="shared" si="3"/>
        <v>0</v>
      </c>
      <c r="AK2089" s="12">
        <f t="shared" si="4"/>
        <v>0</v>
      </c>
      <c r="AL2089" s="12">
        <f t="shared" si="5"/>
        <v>0</v>
      </c>
      <c r="AM2089" s="11"/>
      <c r="AN2089" s="13">
        <v>0.12744775419765364</v>
      </c>
      <c r="AO2089" s="11" t="s">
        <v>110</v>
      </c>
      <c r="AP2089" s="14">
        <v>45931.447850717595</v>
      </c>
    </row>
    <row r="2090">
      <c r="A2090" s="8">
        <v>45926.88381944445</v>
      </c>
      <c r="B2090" s="9" t="s">
        <v>4274</v>
      </c>
      <c r="C2090" s="9" t="s">
        <v>4275</v>
      </c>
      <c r="D2090" s="10">
        <v>5.592981046845E12</v>
      </c>
      <c r="E2090" s="9" t="s">
        <v>43</v>
      </c>
      <c r="F2090" s="9"/>
      <c r="G2090" s="9" t="s">
        <v>44</v>
      </c>
      <c r="H2090" s="9" t="s">
        <v>87</v>
      </c>
      <c r="I2090" s="9" t="s">
        <v>78</v>
      </c>
      <c r="J2090" s="9" t="s">
        <v>47</v>
      </c>
      <c r="K2090" s="9" t="s">
        <v>47</v>
      </c>
      <c r="L2090" s="9" t="s">
        <v>47</v>
      </c>
      <c r="M2090" s="9" t="s">
        <v>48</v>
      </c>
      <c r="N2090" s="9" t="s">
        <v>49</v>
      </c>
      <c r="O2090" s="9" t="s">
        <v>50</v>
      </c>
      <c r="P2090" s="11" t="s">
        <v>51</v>
      </c>
      <c r="Q2090" s="11" t="s">
        <v>147</v>
      </c>
      <c r="R2090" s="11" t="s">
        <v>107</v>
      </c>
      <c r="S2090" s="11" t="s">
        <v>148</v>
      </c>
      <c r="T2090" s="11" t="s">
        <v>65</v>
      </c>
      <c r="U2090" s="11" t="s">
        <v>47</v>
      </c>
      <c r="V2090" s="11"/>
      <c r="W2090" s="11"/>
      <c r="X2090" s="11"/>
      <c r="Y2090" s="11"/>
      <c r="Z2090" s="11"/>
      <c r="AA2090" s="11"/>
      <c r="AB2090" s="11"/>
      <c r="AC2090" s="11"/>
      <c r="AD2090" s="11"/>
      <c r="AE2090" s="11"/>
      <c r="AF2090" s="12">
        <f>ROUNDUP(SUM(VLOOKUP(G2090,'Pontuação'!A$2:B$11,2,FALSE),VLOOKUP(E2090,'Pontuação'!C$2:D$11,2,FALSE),VLOOKUP(I2090,'Pontuação'!I$2:J$11,2,FALSE),VLOOKUP(K2090,'Pontuação'!G$2:H$11,2,FALSE),VLOOKUP(H2090,'Pontuação'!E$2:F$11,2,FALSE),VLOOKUP(M2090,'Pontuação'!K$2:L$11,2,FALSE)),0)</f>
        <v>1084</v>
      </c>
      <c r="AG2090" s="12">
        <f t="shared" si="1"/>
        <v>108</v>
      </c>
      <c r="AH2090" s="12" t="str">
        <f t="array" ref="AH2090">IFERROR(INDEX('Pontuação'!G$13:G$191, MATCH(AG2090, 'Pontuação'!F$14:F$191, 0)), "Faixa Indefinida")</f>
        <v>B</v>
      </c>
      <c r="AI2090" s="12">
        <f t="shared" si="2"/>
        <v>0</v>
      </c>
      <c r="AJ2090" s="12">
        <f t="shared" si="3"/>
        <v>1</v>
      </c>
      <c r="AK2090" s="12">
        <f t="shared" si="4"/>
        <v>0</v>
      </c>
      <c r="AL2090" s="12">
        <f t="shared" si="5"/>
        <v>0</v>
      </c>
      <c r="AM2090" s="11"/>
      <c r="AN2090" s="13">
        <v>0.2289096830032415</v>
      </c>
      <c r="AO2090" s="11" t="s">
        <v>84</v>
      </c>
      <c r="AP2090" s="14">
        <v>45931.447850717595</v>
      </c>
    </row>
    <row r="2091">
      <c r="A2091" s="8">
        <v>45926.88450231482</v>
      </c>
      <c r="B2091" s="9" t="s">
        <v>4276</v>
      </c>
      <c r="C2091" s="9" t="s">
        <v>4277</v>
      </c>
      <c r="D2091" s="10">
        <v>5.511979678238E12</v>
      </c>
      <c r="E2091" s="9" t="s">
        <v>43</v>
      </c>
      <c r="F2091" s="9"/>
      <c r="G2091" s="9" t="s">
        <v>60</v>
      </c>
      <c r="H2091" s="9" t="s">
        <v>87</v>
      </c>
      <c r="I2091" s="9" t="s">
        <v>88</v>
      </c>
      <c r="J2091" s="9" t="s">
        <v>47</v>
      </c>
      <c r="K2091" s="9" t="s">
        <v>48</v>
      </c>
      <c r="L2091" s="9" t="s">
        <v>48</v>
      </c>
      <c r="M2091" s="9" t="s">
        <v>47</v>
      </c>
      <c r="N2091" s="9" t="s">
        <v>79</v>
      </c>
      <c r="O2091" s="9" t="s">
        <v>98</v>
      </c>
      <c r="P2091" s="11" t="s">
        <v>51</v>
      </c>
      <c r="Q2091" s="11" t="s">
        <v>141</v>
      </c>
      <c r="R2091" s="11" t="s">
        <v>90</v>
      </c>
      <c r="S2091" s="11" t="s">
        <v>54</v>
      </c>
      <c r="T2091" s="11" t="s">
        <v>55</v>
      </c>
      <c r="U2091" s="11" t="s">
        <v>56</v>
      </c>
      <c r="V2091" s="11"/>
      <c r="W2091" s="11"/>
      <c r="X2091" s="11"/>
      <c r="Y2091" s="11"/>
      <c r="Z2091" s="11"/>
      <c r="AA2091" s="11"/>
      <c r="AB2091" s="11"/>
      <c r="AC2091" s="11"/>
      <c r="AD2091" s="11"/>
      <c r="AE2091" s="11"/>
      <c r="AF2091" s="12">
        <v>1235.0</v>
      </c>
      <c r="AG2091" s="12">
        <f t="shared" si="1"/>
        <v>124</v>
      </c>
      <c r="AH2091" s="12" t="str">
        <f t="array" ref="AH2091">IFERROR(INDEX('Pontuação'!G$13:G$191, MATCH(AG2091, 'Pontuação'!F$14:F$191, 0)), "Faixa Indefinida")</f>
        <v>A</v>
      </c>
      <c r="AI2091" s="12">
        <f t="shared" si="2"/>
        <v>1</v>
      </c>
      <c r="AJ2091" s="12">
        <f t="shared" si="3"/>
        <v>0</v>
      </c>
      <c r="AK2091" s="12">
        <f t="shared" si="4"/>
        <v>0</v>
      </c>
      <c r="AL2091" s="12">
        <f t="shared" si="5"/>
        <v>0</v>
      </c>
      <c r="AM2091" s="11"/>
      <c r="AN2091" s="13">
        <v>0.2094011511093251</v>
      </c>
      <c r="AO2091" s="11" t="s">
        <v>162</v>
      </c>
      <c r="AP2091" s="14">
        <v>45931.447850717595</v>
      </c>
    </row>
    <row r="2092">
      <c r="A2092" s="8">
        <v>45926.88487268519</v>
      </c>
      <c r="B2092" s="9" t="s">
        <v>4278</v>
      </c>
      <c r="C2092" s="9" t="s">
        <v>4279</v>
      </c>
      <c r="D2092" s="10">
        <v>5.5799986139E12</v>
      </c>
      <c r="E2092" s="9" t="s">
        <v>43</v>
      </c>
      <c r="F2092" s="9"/>
      <c r="G2092" s="9" t="s">
        <v>144</v>
      </c>
      <c r="H2092" s="9" t="s">
        <v>77</v>
      </c>
      <c r="I2092" s="9" t="s">
        <v>88</v>
      </c>
      <c r="J2092" s="9" t="s">
        <v>47</v>
      </c>
      <c r="K2092" s="9" t="s">
        <v>47</v>
      </c>
      <c r="L2092" s="9" t="s">
        <v>48</v>
      </c>
      <c r="M2092" s="9" t="s">
        <v>47</v>
      </c>
      <c r="N2092" s="9" t="s">
        <v>79</v>
      </c>
      <c r="O2092" s="9" t="s">
        <v>50</v>
      </c>
      <c r="P2092" s="11" t="s">
        <v>51</v>
      </c>
      <c r="Q2092" s="11" t="s">
        <v>137</v>
      </c>
      <c r="R2092" s="11" t="s">
        <v>90</v>
      </c>
      <c r="S2092" s="11" t="s">
        <v>72</v>
      </c>
      <c r="T2092" s="11" t="s">
        <v>55</v>
      </c>
      <c r="U2092" s="11" t="s">
        <v>56</v>
      </c>
      <c r="V2092" s="11"/>
      <c r="W2092" s="11"/>
      <c r="X2092" s="11"/>
      <c r="Y2092" s="11"/>
      <c r="Z2092" s="11"/>
      <c r="AA2092" s="11"/>
      <c r="AB2092" s="11"/>
      <c r="AC2092" s="11"/>
      <c r="AD2092" s="11"/>
      <c r="AE2092" s="11"/>
      <c r="AF2092" s="12">
        <f>ROUNDUP(SUM(VLOOKUP(G2092,'Pontuação'!A$2:B$11,2,FALSE),VLOOKUP(E2092,'Pontuação'!C$2:D$11,2,FALSE),VLOOKUP(I2092,'Pontuação'!I$2:J$11,2,FALSE),VLOOKUP(K2092,'Pontuação'!G$2:H$11,2,FALSE),VLOOKUP(H2092,'Pontuação'!E$2:F$11,2,FALSE),VLOOKUP(M2092,'Pontuação'!K$2:L$11,2,FALSE)),0)</f>
        <v>874</v>
      </c>
      <c r="AG2092" s="12">
        <f t="shared" si="1"/>
        <v>87</v>
      </c>
      <c r="AH2092" s="12" t="str">
        <f t="array" ref="AH2092">IFERROR(INDEX('Pontuação'!G$13:G$191, MATCH(AG2092, 'Pontuação'!F$14:F$191, 0)), "Faixa Indefinida")</f>
        <v>D</v>
      </c>
      <c r="AI2092" s="12">
        <f t="shared" si="2"/>
        <v>0</v>
      </c>
      <c r="AJ2092" s="12">
        <f t="shared" si="3"/>
        <v>0</v>
      </c>
      <c r="AK2092" s="12">
        <f t="shared" si="4"/>
        <v>0</v>
      </c>
      <c r="AL2092" s="12">
        <f t="shared" si="5"/>
        <v>1</v>
      </c>
      <c r="AM2092" s="11"/>
      <c r="AN2092" s="13">
        <v>0.07864074961607752</v>
      </c>
      <c r="AO2092" s="11" t="s">
        <v>99</v>
      </c>
      <c r="AP2092" s="14">
        <v>45931.447850717595</v>
      </c>
    </row>
    <row r="2093">
      <c r="A2093" s="8">
        <v>45926.887604166666</v>
      </c>
      <c r="B2093" s="9" t="s">
        <v>4280</v>
      </c>
      <c r="C2093" s="9" t="s">
        <v>4281</v>
      </c>
      <c r="D2093" s="10">
        <v>5.581993749054E12</v>
      </c>
      <c r="E2093" s="9" t="s">
        <v>43</v>
      </c>
      <c r="F2093" s="9"/>
      <c r="G2093" s="9" t="s">
        <v>60</v>
      </c>
      <c r="H2093" s="9" t="s">
        <v>87</v>
      </c>
      <c r="I2093" s="9" t="s">
        <v>88</v>
      </c>
      <c r="J2093" s="9" t="s">
        <v>48</v>
      </c>
      <c r="K2093" s="9" t="s">
        <v>47</v>
      </c>
      <c r="L2093" s="9" t="s">
        <v>47</v>
      </c>
      <c r="M2093" s="9" t="s">
        <v>47</v>
      </c>
      <c r="N2093" s="9" t="s">
        <v>79</v>
      </c>
      <c r="O2093" s="9" t="s">
        <v>98</v>
      </c>
      <c r="P2093" s="11" t="s">
        <v>51</v>
      </c>
      <c r="Q2093" s="11" t="s">
        <v>137</v>
      </c>
      <c r="R2093" s="11" t="s">
        <v>90</v>
      </c>
      <c r="S2093" s="11" t="s">
        <v>72</v>
      </c>
      <c r="T2093" s="11" t="s">
        <v>65</v>
      </c>
      <c r="U2093" s="11" t="s">
        <v>56</v>
      </c>
      <c r="V2093" s="11"/>
      <c r="W2093" s="11"/>
      <c r="X2093" s="11"/>
      <c r="Y2093" s="11"/>
      <c r="Z2093" s="11"/>
      <c r="AA2093" s="11"/>
      <c r="AB2093" s="11"/>
      <c r="AC2093" s="11"/>
      <c r="AD2093" s="11"/>
      <c r="AE2093" s="11"/>
      <c r="AF2093" s="12">
        <f>ROUNDUP(SUM(VLOOKUP(G2093,'Pontuação'!A$2:B$11,2,FALSE),VLOOKUP(E2093,'Pontuação'!C$2:D$11,2,FALSE),VLOOKUP(I2093,'Pontuação'!I$2:J$11,2,FALSE),VLOOKUP(K2093,'Pontuação'!G$2:H$11,2,FALSE),VLOOKUP(H2093,'Pontuação'!E$2:F$11,2,FALSE),VLOOKUP(M2093,'Pontuação'!K$2:L$11,2,FALSE)),0)</f>
        <v>925</v>
      </c>
      <c r="AG2093" s="12">
        <f t="shared" si="1"/>
        <v>93</v>
      </c>
      <c r="AH2093" s="12" t="str">
        <f t="array" ref="AH2093">IFERROR(INDEX('Pontuação'!G$13:G$191, MATCH(AG2093, 'Pontuação'!F$14:F$191, 0)), "Faixa Indefinida")</f>
        <v>C</v>
      </c>
      <c r="AI2093" s="12">
        <f t="shared" si="2"/>
        <v>0</v>
      </c>
      <c r="AJ2093" s="12">
        <f t="shared" si="3"/>
        <v>0</v>
      </c>
      <c r="AK2093" s="12">
        <f t="shared" si="4"/>
        <v>1</v>
      </c>
      <c r="AL2093" s="12">
        <f t="shared" si="5"/>
        <v>0</v>
      </c>
      <c r="AM2093" s="11"/>
      <c r="AN2093" s="13">
        <v>0.14607534692821963</v>
      </c>
      <c r="AO2093" s="11" t="s">
        <v>110</v>
      </c>
      <c r="AP2093" s="14">
        <v>45931.447850717595</v>
      </c>
    </row>
    <row r="2094">
      <c r="A2094" s="8">
        <v>45926.889502314814</v>
      </c>
      <c r="B2094" s="9" t="s">
        <v>4282</v>
      </c>
      <c r="C2094" s="9" t="s">
        <v>4283</v>
      </c>
      <c r="D2094" s="10">
        <v>5.533998788153E12</v>
      </c>
      <c r="E2094" s="9" t="s">
        <v>43</v>
      </c>
      <c r="F2094" s="9"/>
      <c r="G2094" s="9" t="s">
        <v>76</v>
      </c>
      <c r="H2094" s="9" t="s">
        <v>87</v>
      </c>
      <c r="I2094" s="9" t="s">
        <v>78</v>
      </c>
      <c r="J2094" s="9" t="s">
        <v>48</v>
      </c>
      <c r="K2094" s="9" t="s">
        <v>47</v>
      </c>
      <c r="L2094" s="9" t="s">
        <v>47</v>
      </c>
      <c r="M2094" s="9" t="s">
        <v>48</v>
      </c>
      <c r="N2094" s="9" t="s">
        <v>63</v>
      </c>
      <c r="O2094" s="9" t="s">
        <v>70</v>
      </c>
      <c r="P2094" s="11" t="s">
        <v>51</v>
      </c>
      <c r="Q2094" s="11" t="s">
        <v>137</v>
      </c>
      <c r="R2094" s="11" t="s">
        <v>90</v>
      </c>
      <c r="S2094" s="11" t="s">
        <v>72</v>
      </c>
      <c r="T2094" s="11" t="s">
        <v>65</v>
      </c>
      <c r="U2094" s="11" t="s">
        <v>56</v>
      </c>
      <c r="V2094" s="11"/>
      <c r="W2094" s="11"/>
      <c r="X2094" s="11"/>
      <c r="Y2094" s="11"/>
      <c r="Z2094" s="11"/>
      <c r="AA2094" s="11"/>
      <c r="AB2094" s="11"/>
      <c r="AC2094" s="11"/>
      <c r="AD2094" s="11"/>
      <c r="AE2094" s="11"/>
      <c r="AF2094" s="12">
        <f>ROUNDUP(SUM(VLOOKUP(G2094,'Pontuação'!A$2:B$11,2,FALSE),VLOOKUP(E2094,'Pontuação'!C$2:D$11,2,FALSE),VLOOKUP(I2094,'Pontuação'!I$2:J$11,2,FALSE),VLOOKUP(K2094,'Pontuação'!G$2:H$11,2,FALSE),VLOOKUP(H2094,'Pontuação'!E$2:F$11,2,FALSE),VLOOKUP(M2094,'Pontuação'!K$2:L$11,2,FALSE)),0)</f>
        <v>1152</v>
      </c>
      <c r="AG2094" s="12">
        <f t="shared" si="1"/>
        <v>115</v>
      </c>
      <c r="AH2094" s="12" t="str">
        <f t="array" ref="AH2094">IFERROR(INDEX('Pontuação'!G$13:G$191, MATCH(AG2094, 'Pontuação'!F$14:F$191, 0)), "Faixa Indefinida")</f>
        <v>B</v>
      </c>
      <c r="AI2094" s="12">
        <f t="shared" si="2"/>
        <v>0</v>
      </c>
      <c r="AJ2094" s="12">
        <f t="shared" si="3"/>
        <v>1</v>
      </c>
      <c r="AK2094" s="12">
        <f t="shared" si="4"/>
        <v>0</v>
      </c>
      <c r="AL2094" s="12">
        <f t="shared" si="5"/>
        <v>0</v>
      </c>
      <c r="AM2094" s="11"/>
      <c r="AN2094" s="13">
        <v>0.17614247529075436</v>
      </c>
      <c r="AO2094" s="11" t="s">
        <v>110</v>
      </c>
      <c r="AP2094" s="14">
        <v>45931.447850717595</v>
      </c>
    </row>
    <row r="2095">
      <c r="A2095" s="8">
        <v>45926.89121527778</v>
      </c>
      <c r="B2095" s="9" t="s">
        <v>4284</v>
      </c>
      <c r="C2095" s="9" t="s">
        <v>4285</v>
      </c>
      <c r="D2095" s="10">
        <v>5.511947841559E12</v>
      </c>
      <c r="E2095" s="9" t="s">
        <v>75</v>
      </c>
      <c r="F2095" s="9"/>
      <c r="G2095" s="9" t="s">
        <v>144</v>
      </c>
      <c r="H2095" s="9" t="s">
        <v>77</v>
      </c>
      <c r="I2095" s="9" t="s">
        <v>88</v>
      </c>
      <c r="J2095" s="9" t="s">
        <v>47</v>
      </c>
      <c r="K2095" s="9" t="s">
        <v>47</v>
      </c>
      <c r="L2095" s="9" t="s">
        <v>48</v>
      </c>
      <c r="M2095" s="9" t="s">
        <v>47</v>
      </c>
      <c r="N2095" s="9" t="s">
        <v>49</v>
      </c>
      <c r="O2095" s="9" t="s">
        <v>95</v>
      </c>
      <c r="P2095" s="11" t="s">
        <v>80</v>
      </c>
      <c r="Q2095" s="11" t="s">
        <v>81</v>
      </c>
      <c r="R2095" s="11" t="s">
        <v>82</v>
      </c>
      <c r="S2095" s="11">
        <v>7.50940275529E11</v>
      </c>
      <c r="T2095" s="11" t="s">
        <v>477</v>
      </c>
      <c r="U2095" s="11" t="s">
        <v>56</v>
      </c>
      <c r="V2095" s="11"/>
      <c r="W2095" s="11"/>
      <c r="X2095" s="11"/>
      <c r="Y2095" s="11"/>
      <c r="Z2095" s="11"/>
      <c r="AA2095" s="11"/>
      <c r="AB2095" s="11"/>
      <c r="AC2095" s="11"/>
      <c r="AD2095" s="11"/>
      <c r="AE2095" s="11"/>
      <c r="AF2095" s="12">
        <f>ROUNDUP(SUM(VLOOKUP(G2095,'Pontuação'!A$2:B$11,2,FALSE),VLOOKUP(E2095,'Pontuação'!C$2:D$11,2,FALSE),VLOOKUP(I2095,'Pontuação'!I$2:J$11,2,FALSE),VLOOKUP(K2095,'Pontuação'!G$2:H$11,2,FALSE),VLOOKUP(H2095,'Pontuação'!E$2:F$11,2,FALSE),VLOOKUP(M2095,'Pontuação'!K$2:L$11,2,FALSE)),0)</f>
        <v>857</v>
      </c>
      <c r="AG2095" s="12">
        <f t="shared" si="1"/>
        <v>86</v>
      </c>
      <c r="AH2095" s="12" t="str">
        <f t="array" ref="AH2095">IFERROR(INDEX('Pontuação'!G$13:G$191, MATCH(AG2095, 'Pontuação'!F$14:F$191, 0)), "Faixa Indefinida")</f>
        <v>D</v>
      </c>
      <c r="AI2095" s="12">
        <f t="shared" si="2"/>
        <v>0</v>
      </c>
      <c r="AJ2095" s="12">
        <f t="shared" si="3"/>
        <v>0</v>
      </c>
      <c r="AK2095" s="12">
        <f t="shared" si="4"/>
        <v>0</v>
      </c>
      <c r="AL2095" s="12">
        <f t="shared" si="5"/>
        <v>1</v>
      </c>
      <c r="AM2095" s="11"/>
      <c r="AN2095" s="13">
        <v>0.06258874707433593</v>
      </c>
      <c r="AO2095" s="11" t="s">
        <v>99</v>
      </c>
      <c r="AP2095" s="14">
        <v>45931.447850717595</v>
      </c>
    </row>
    <row r="2096">
      <c r="A2096" s="8">
        <v>45926.89900462963</v>
      </c>
      <c r="B2096" s="9" t="s">
        <v>4286</v>
      </c>
      <c r="C2096" s="9" t="s">
        <v>4287</v>
      </c>
      <c r="D2096" s="10">
        <v>5.551992816149E12</v>
      </c>
      <c r="E2096" s="9" t="s">
        <v>43</v>
      </c>
      <c r="F2096" s="9"/>
      <c r="G2096" s="9" t="s">
        <v>170</v>
      </c>
      <c r="H2096" s="9" t="s">
        <v>157</v>
      </c>
      <c r="I2096" s="9" t="s">
        <v>78</v>
      </c>
      <c r="J2096" s="9" t="s">
        <v>47</v>
      </c>
      <c r="K2096" s="9" t="s">
        <v>47</v>
      </c>
      <c r="L2096" s="9" t="s">
        <v>47</v>
      </c>
      <c r="M2096" s="9" t="s">
        <v>47</v>
      </c>
      <c r="N2096" s="9" t="s">
        <v>63</v>
      </c>
      <c r="O2096" s="9" t="s">
        <v>64</v>
      </c>
      <c r="P2096" s="11" t="s">
        <v>51</v>
      </c>
      <c r="Q2096" s="11" t="s">
        <v>89</v>
      </c>
      <c r="R2096" s="11" t="s">
        <v>90</v>
      </c>
      <c r="S2096" s="11" t="s">
        <v>54</v>
      </c>
      <c r="T2096" s="11" t="s">
        <v>55</v>
      </c>
      <c r="U2096" s="11" t="s">
        <v>47</v>
      </c>
      <c r="V2096" s="11"/>
      <c r="W2096" s="11"/>
      <c r="X2096" s="11"/>
      <c r="Y2096" s="11"/>
      <c r="Z2096" s="11"/>
      <c r="AA2096" s="11"/>
      <c r="AB2096" s="11"/>
      <c r="AC2096" s="11"/>
      <c r="AD2096" s="11"/>
      <c r="AE2096" s="11"/>
      <c r="AF2096" s="12">
        <f>ROUNDUP(SUM(VLOOKUP(G2096,'Pontuação'!A$2:B$11,2,FALSE),VLOOKUP(E2096,'Pontuação'!C$2:D$11,2,FALSE),VLOOKUP(I2096,'Pontuação'!I$2:J$11,2,FALSE),VLOOKUP(K2096,'Pontuação'!G$2:H$11,2,FALSE),VLOOKUP(H2096,'Pontuação'!E$2:F$11,2,FALSE),VLOOKUP(M2096,'Pontuação'!K$2:L$11,2,FALSE)),0)</f>
        <v>827</v>
      </c>
      <c r="AG2096" s="12">
        <f t="shared" si="1"/>
        <v>83</v>
      </c>
      <c r="AH2096" s="12" t="str">
        <f t="array" ref="AH2096">IFERROR(INDEX('Pontuação'!G$13:G$191, MATCH(AG2096, 'Pontuação'!F$14:F$191, 0)), "Faixa Indefinida")</f>
        <v>D</v>
      </c>
      <c r="AI2096" s="12">
        <f t="shared" si="2"/>
        <v>0</v>
      </c>
      <c r="AJ2096" s="12">
        <f t="shared" si="3"/>
        <v>0</v>
      </c>
      <c r="AK2096" s="12">
        <f t="shared" si="4"/>
        <v>0</v>
      </c>
      <c r="AL2096" s="12">
        <f t="shared" si="5"/>
        <v>1</v>
      </c>
      <c r="AM2096" s="11"/>
      <c r="AN2096" s="13">
        <v>0.06562103746881212</v>
      </c>
      <c r="AO2096" s="11" t="s">
        <v>99</v>
      </c>
      <c r="AP2096" s="14">
        <v>45931.447850717595</v>
      </c>
    </row>
    <row r="2097">
      <c r="A2097" s="8">
        <v>45926.89959490741</v>
      </c>
      <c r="B2097" s="9" t="s">
        <v>4288</v>
      </c>
      <c r="C2097" s="9" t="s">
        <v>4289</v>
      </c>
      <c r="D2097" s="10">
        <v>5.555999150403E12</v>
      </c>
      <c r="E2097" s="9" t="s">
        <v>43</v>
      </c>
      <c r="F2097" s="9"/>
      <c r="G2097" s="9" t="s">
        <v>44</v>
      </c>
      <c r="H2097" s="9" t="s">
        <v>45</v>
      </c>
      <c r="I2097" s="9" t="s">
        <v>46</v>
      </c>
      <c r="J2097" s="9" t="s">
        <v>47</v>
      </c>
      <c r="K2097" s="9" t="s">
        <v>47</v>
      </c>
      <c r="L2097" s="9" t="s">
        <v>48</v>
      </c>
      <c r="M2097" s="9" t="s">
        <v>47</v>
      </c>
      <c r="N2097" s="9" t="s">
        <v>63</v>
      </c>
      <c r="O2097" s="9" t="s">
        <v>70</v>
      </c>
      <c r="P2097" s="11" t="s">
        <v>51</v>
      </c>
      <c r="Q2097" s="11" t="s">
        <v>141</v>
      </c>
      <c r="R2097" s="11" t="s">
        <v>90</v>
      </c>
      <c r="S2097" s="11" t="s">
        <v>54</v>
      </c>
      <c r="T2097" s="11" t="s">
        <v>65</v>
      </c>
      <c r="U2097" s="11" t="s">
        <v>56</v>
      </c>
      <c r="V2097" s="11"/>
      <c r="W2097" s="11"/>
      <c r="X2097" s="11"/>
      <c r="Y2097" s="11"/>
      <c r="Z2097" s="11"/>
      <c r="AA2097" s="11"/>
      <c r="AB2097" s="11"/>
      <c r="AC2097" s="11"/>
      <c r="AD2097" s="11"/>
      <c r="AE2097" s="11"/>
      <c r="AF2097" s="12">
        <f>ROUNDUP(SUM(VLOOKUP(G2097,'Pontuação'!A$2:B$11,2,FALSE),VLOOKUP(E2097,'Pontuação'!C$2:D$11,2,FALSE),VLOOKUP(I2097,'Pontuação'!I$2:J$11,2,FALSE),VLOOKUP(K2097,'Pontuação'!G$2:H$11,2,FALSE),VLOOKUP(H2097,'Pontuação'!E$2:F$11,2,FALSE),VLOOKUP(M2097,'Pontuação'!K$2:L$11,2,FALSE)),0)</f>
        <v>1073</v>
      </c>
      <c r="AG2097" s="12">
        <f t="shared" si="1"/>
        <v>107</v>
      </c>
      <c r="AH2097" s="12" t="str">
        <f t="array" ref="AH2097">IFERROR(INDEX('Pontuação'!G$13:G$191, MATCH(AG2097, 'Pontuação'!F$14:F$191, 0)), "Faixa Indefinida")</f>
        <v>B</v>
      </c>
      <c r="AI2097" s="12">
        <f t="shared" si="2"/>
        <v>0</v>
      </c>
      <c r="AJ2097" s="12">
        <f t="shared" si="3"/>
        <v>1</v>
      </c>
      <c r="AK2097" s="12">
        <f t="shared" si="4"/>
        <v>0</v>
      </c>
      <c r="AL2097" s="12">
        <f t="shared" si="5"/>
        <v>0</v>
      </c>
      <c r="AM2097" s="11"/>
      <c r="AN2097" s="13">
        <v>0.2651580671718433</v>
      </c>
      <c r="AO2097" s="11" t="s">
        <v>91</v>
      </c>
      <c r="AP2097" s="14">
        <v>45931.447850717595</v>
      </c>
    </row>
    <row r="2098">
      <c r="A2098" s="8">
        <v>45926.90079861111</v>
      </c>
      <c r="B2098" s="9" t="s">
        <v>4290</v>
      </c>
      <c r="C2098" s="9" t="s">
        <v>4291</v>
      </c>
      <c r="D2098" s="10">
        <v>5.517987373311E12</v>
      </c>
      <c r="E2098" s="9" t="s">
        <v>43</v>
      </c>
      <c r="F2098" s="9"/>
      <c r="G2098" s="9" t="s">
        <v>69</v>
      </c>
      <c r="H2098" s="9" t="s">
        <v>61</v>
      </c>
      <c r="I2098" s="9" t="s">
        <v>106</v>
      </c>
      <c r="J2098" s="9" t="s">
        <v>48</v>
      </c>
      <c r="K2098" s="9" t="s">
        <v>47</v>
      </c>
      <c r="L2098" s="9" t="s">
        <v>48</v>
      </c>
      <c r="M2098" s="9" t="s">
        <v>47</v>
      </c>
      <c r="N2098" s="9" t="s">
        <v>79</v>
      </c>
      <c r="O2098" s="9" t="s">
        <v>64</v>
      </c>
      <c r="P2098" s="11" t="s">
        <v>65</v>
      </c>
      <c r="Q2098" s="11" t="s">
        <v>4292</v>
      </c>
      <c r="R2098" s="11" t="s">
        <v>128</v>
      </c>
      <c r="S2098" s="11" t="s">
        <v>4293</v>
      </c>
      <c r="T2098" s="11" t="s">
        <v>4294</v>
      </c>
      <c r="U2098" s="11" t="s">
        <v>56</v>
      </c>
      <c r="V2098" s="11"/>
      <c r="W2098" s="11"/>
      <c r="X2098" s="11"/>
      <c r="Y2098" s="11"/>
      <c r="Z2098" s="11"/>
      <c r="AA2098" s="11"/>
      <c r="AB2098" s="11"/>
      <c r="AC2098" s="11"/>
      <c r="AD2098" s="11"/>
      <c r="AE2098" s="11"/>
      <c r="AF2098" s="12">
        <f>ROUNDUP(SUM(VLOOKUP(G2098,'Pontuação'!A$2:B$11,2,FALSE),VLOOKUP(E2098,'Pontuação'!C$2:D$11,2,FALSE),VLOOKUP(I2098,'Pontuação'!I$2:J$11,2,FALSE),VLOOKUP(K2098,'Pontuação'!G$2:H$11,2,FALSE),VLOOKUP(H2098,'Pontuação'!E$2:F$11,2,FALSE),VLOOKUP(M2098,'Pontuação'!K$2:L$11,2,FALSE)),0)</f>
        <v>856</v>
      </c>
      <c r="AG2098" s="12">
        <f t="shared" si="1"/>
        <v>86</v>
      </c>
      <c r="AH2098" s="12" t="str">
        <f t="array" ref="AH2098">IFERROR(INDEX('Pontuação'!G$13:G$191, MATCH(AG2098, 'Pontuação'!F$14:F$191, 0)), "Faixa Indefinida")</f>
        <v>D</v>
      </c>
      <c r="AI2098" s="12">
        <f t="shared" si="2"/>
        <v>0</v>
      </c>
      <c r="AJ2098" s="12">
        <f t="shared" si="3"/>
        <v>0</v>
      </c>
      <c r="AK2098" s="12">
        <f t="shared" si="4"/>
        <v>0</v>
      </c>
      <c r="AL2098" s="12">
        <f t="shared" si="5"/>
        <v>1</v>
      </c>
      <c r="AM2098" s="11"/>
      <c r="AN2098" s="13">
        <v>0.39093071419721037</v>
      </c>
      <c r="AO2098" s="11" t="s">
        <v>134</v>
      </c>
      <c r="AP2098" s="14">
        <v>45931.447850717595</v>
      </c>
    </row>
    <row r="2099">
      <c r="A2099" s="8">
        <v>45926.90329861111</v>
      </c>
      <c r="B2099" s="9" t="s">
        <v>4295</v>
      </c>
      <c r="C2099" s="9" t="s">
        <v>4296</v>
      </c>
      <c r="D2099" s="10">
        <v>5.511961997729E12</v>
      </c>
      <c r="E2099" s="9" t="s">
        <v>75</v>
      </c>
      <c r="F2099" s="9"/>
      <c r="G2099" s="9" t="s">
        <v>76</v>
      </c>
      <c r="H2099" s="9" t="s">
        <v>87</v>
      </c>
      <c r="I2099" s="9" t="s">
        <v>88</v>
      </c>
      <c r="J2099" s="9" t="s">
        <v>47</v>
      </c>
      <c r="K2099" s="9" t="s">
        <v>48</v>
      </c>
      <c r="L2099" s="9" t="s">
        <v>48</v>
      </c>
      <c r="M2099" s="9" t="s">
        <v>47</v>
      </c>
      <c r="N2099" s="9" t="s">
        <v>49</v>
      </c>
      <c r="O2099" s="9" t="s">
        <v>50</v>
      </c>
      <c r="P2099" s="11" t="s">
        <v>51</v>
      </c>
      <c r="Q2099" s="11" t="s">
        <v>133</v>
      </c>
      <c r="R2099" s="11" t="s">
        <v>90</v>
      </c>
      <c r="S2099" s="11" t="s">
        <v>72</v>
      </c>
      <c r="T2099" s="11" t="s">
        <v>55</v>
      </c>
      <c r="U2099" s="11" t="s">
        <v>56</v>
      </c>
      <c r="V2099" s="11"/>
      <c r="W2099" s="11"/>
      <c r="X2099" s="11"/>
      <c r="Y2099" s="11"/>
      <c r="Z2099" s="11"/>
      <c r="AA2099" s="11"/>
      <c r="AB2099" s="11"/>
      <c r="AC2099" s="11"/>
      <c r="AD2099" s="11"/>
      <c r="AE2099" s="11"/>
      <c r="AF2099" s="12">
        <f>ROUNDUP(SUM(VLOOKUP(G2099,'Pontuação'!A$2:B$11,2,FALSE),VLOOKUP(E2099,'Pontuação'!C$2:D$11,2,FALSE),VLOOKUP(I2099,'Pontuação'!I$2:J$11,2,FALSE),VLOOKUP(K2099,'Pontuação'!G$2:H$11,2,FALSE),VLOOKUP(H2099,'Pontuação'!E$2:F$11,2,FALSE),VLOOKUP(M2099,'Pontuação'!K$2:L$11,2,FALSE)),0)</f>
        <v>1009</v>
      </c>
      <c r="AG2099" s="12">
        <f t="shared" si="1"/>
        <v>101</v>
      </c>
      <c r="AH2099" s="12" t="str">
        <f t="array" ref="AH2099">IFERROR(INDEX('Pontuação'!G$13:G$191, MATCH(AG2099, 'Pontuação'!F$14:F$191, 0)), "Faixa Indefinida")</f>
        <v>C</v>
      </c>
      <c r="AI2099" s="12">
        <f t="shared" si="2"/>
        <v>0</v>
      </c>
      <c r="AJ2099" s="12">
        <f t="shared" si="3"/>
        <v>0</v>
      </c>
      <c r="AK2099" s="12">
        <f t="shared" si="4"/>
        <v>1</v>
      </c>
      <c r="AL2099" s="12">
        <f t="shared" si="5"/>
        <v>0</v>
      </c>
      <c r="AM2099" s="11"/>
      <c r="AN2099" s="13">
        <v>0.16522862683705866</v>
      </c>
      <c r="AO2099" s="11" t="s">
        <v>110</v>
      </c>
      <c r="AP2099" s="14">
        <v>45931.447850717595</v>
      </c>
    </row>
    <row r="2100">
      <c r="A2100" s="8">
        <v>45926.90467592593</v>
      </c>
      <c r="B2100" s="9" t="s">
        <v>4297</v>
      </c>
      <c r="C2100" s="9" t="s">
        <v>4298</v>
      </c>
      <c r="D2100" s="10">
        <v>5.531983531399E12</v>
      </c>
      <c r="E2100" s="9" t="s">
        <v>43</v>
      </c>
      <c r="F2100" s="9"/>
      <c r="G2100" s="9" t="s">
        <v>69</v>
      </c>
      <c r="H2100" s="9" t="s">
        <v>77</v>
      </c>
      <c r="I2100" s="9" t="s">
        <v>88</v>
      </c>
      <c r="J2100" s="9" t="s">
        <v>47</v>
      </c>
      <c r="K2100" s="9" t="s">
        <v>47</v>
      </c>
      <c r="L2100" s="9" t="s">
        <v>48</v>
      </c>
      <c r="M2100" s="9" t="s">
        <v>47</v>
      </c>
      <c r="N2100" s="9" t="s">
        <v>63</v>
      </c>
      <c r="O2100" s="9" t="s">
        <v>70</v>
      </c>
      <c r="P2100" s="11" t="s">
        <v>51</v>
      </c>
      <c r="Q2100" s="11" t="s">
        <v>147</v>
      </c>
      <c r="R2100" s="11" t="s">
        <v>107</v>
      </c>
      <c r="S2100" s="11" t="s">
        <v>148</v>
      </c>
      <c r="T2100" s="11" t="s">
        <v>65</v>
      </c>
      <c r="U2100" s="11" t="s">
        <v>56</v>
      </c>
      <c r="V2100" s="11"/>
      <c r="W2100" s="11"/>
      <c r="X2100" s="11"/>
      <c r="Y2100" s="11"/>
      <c r="Z2100" s="11"/>
      <c r="AA2100" s="11"/>
      <c r="AB2100" s="11"/>
      <c r="AC2100" s="11"/>
      <c r="AD2100" s="11"/>
      <c r="AE2100" s="11"/>
      <c r="AF2100" s="12">
        <f>ROUNDUP(SUM(VLOOKUP(G2100,'Pontuação'!A$2:B$11,2,FALSE),VLOOKUP(E2100,'Pontuação'!C$2:D$11,2,FALSE),VLOOKUP(I2100,'Pontuação'!I$2:J$11,2,FALSE),VLOOKUP(K2100,'Pontuação'!G$2:H$11,2,FALSE),VLOOKUP(H2100,'Pontuação'!E$2:F$11,2,FALSE),VLOOKUP(M2100,'Pontuação'!K$2:L$11,2,FALSE)),0)</f>
        <v>832</v>
      </c>
      <c r="AG2100" s="12">
        <f t="shared" si="1"/>
        <v>83</v>
      </c>
      <c r="AH2100" s="12" t="str">
        <f t="array" ref="AH2100">IFERROR(INDEX('Pontuação'!G$13:G$191, MATCH(AG2100, 'Pontuação'!F$14:F$191, 0)), "Faixa Indefinida")</f>
        <v>D</v>
      </c>
      <c r="AI2100" s="12">
        <f t="shared" si="2"/>
        <v>0</v>
      </c>
      <c r="AJ2100" s="12">
        <f t="shared" si="3"/>
        <v>0</v>
      </c>
      <c r="AK2100" s="12">
        <f t="shared" si="4"/>
        <v>0</v>
      </c>
      <c r="AL2100" s="12">
        <f t="shared" si="5"/>
        <v>1</v>
      </c>
      <c r="AM2100" s="11"/>
      <c r="AN2100" s="13">
        <v>0.15169377673609813</v>
      </c>
      <c r="AO2100" s="11" t="s">
        <v>110</v>
      </c>
      <c r="AP2100" s="14">
        <v>45931.447850717595</v>
      </c>
    </row>
    <row r="2101">
      <c r="A2101" s="8">
        <v>45926.90692129629</v>
      </c>
      <c r="B2101" s="9" t="s">
        <v>4299</v>
      </c>
      <c r="C2101" s="9" t="s">
        <v>4300</v>
      </c>
      <c r="D2101" s="10">
        <v>5.511982653304E12</v>
      </c>
      <c r="E2101" s="9" t="s">
        <v>75</v>
      </c>
      <c r="F2101" s="9"/>
      <c r="G2101" s="9" t="s">
        <v>60</v>
      </c>
      <c r="H2101" s="9" t="s">
        <v>45</v>
      </c>
      <c r="I2101" s="9" t="s">
        <v>78</v>
      </c>
      <c r="J2101" s="9" t="s">
        <v>47</v>
      </c>
      <c r="K2101" s="9" t="s">
        <v>47</v>
      </c>
      <c r="L2101" s="9" t="s">
        <v>47</v>
      </c>
      <c r="M2101" s="9" t="s">
        <v>47</v>
      </c>
      <c r="N2101" s="9" t="s">
        <v>49</v>
      </c>
      <c r="O2101" s="9" t="s">
        <v>50</v>
      </c>
      <c r="P2101" s="11" t="s">
        <v>51</v>
      </c>
      <c r="Q2101" s="11" t="s">
        <v>52</v>
      </c>
      <c r="R2101" s="11" t="s">
        <v>53</v>
      </c>
      <c r="S2101" s="11" t="s">
        <v>54</v>
      </c>
      <c r="T2101" s="11" t="s">
        <v>55</v>
      </c>
      <c r="U2101" s="11" t="s">
        <v>56</v>
      </c>
      <c r="V2101" s="11"/>
      <c r="W2101" s="11"/>
      <c r="X2101" s="11"/>
      <c r="Y2101" s="11"/>
      <c r="Z2101" s="11"/>
      <c r="AA2101" s="11"/>
      <c r="AB2101" s="11"/>
      <c r="AC2101" s="11"/>
      <c r="AD2101" s="11"/>
      <c r="AE2101" s="11"/>
      <c r="AF2101" s="12">
        <f>ROUNDUP(SUM(VLOOKUP(G2101,'Pontuação'!A$2:B$11,2,FALSE),VLOOKUP(E2101,'Pontuação'!C$2:D$11,2,FALSE),VLOOKUP(I2101,'Pontuação'!I$2:J$11,2,FALSE),VLOOKUP(K2101,'Pontuação'!G$2:H$11,2,FALSE),VLOOKUP(H2101,'Pontuação'!E$2:F$11,2,FALSE),VLOOKUP(M2101,'Pontuação'!K$2:L$11,2,FALSE)),0)</f>
        <v>1083</v>
      </c>
      <c r="AG2101" s="12">
        <f t="shared" si="1"/>
        <v>108</v>
      </c>
      <c r="AH2101" s="12" t="str">
        <f t="array" ref="AH2101">IFERROR(INDEX('Pontuação'!G$13:G$191, MATCH(AG2101, 'Pontuação'!F$14:F$191, 0)), "Faixa Indefinida")</f>
        <v>B</v>
      </c>
      <c r="AI2101" s="12">
        <f t="shared" si="2"/>
        <v>0</v>
      </c>
      <c r="AJ2101" s="12">
        <f t="shared" si="3"/>
        <v>1</v>
      </c>
      <c r="AK2101" s="12">
        <f t="shared" si="4"/>
        <v>0</v>
      </c>
      <c r="AL2101" s="12">
        <f t="shared" si="5"/>
        <v>0</v>
      </c>
      <c r="AM2101" s="11"/>
      <c r="AN2101" s="13">
        <v>0.41627099887452923</v>
      </c>
      <c r="AO2101" s="11" t="s">
        <v>151</v>
      </c>
      <c r="AP2101" s="14">
        <v>45931.447850717595</v>
      </c>
    </row>
    <row r="2102">
      <c r="A2102" s="8">
        <v>45926.907430555555</v>
      </c>
      <c r="B2102" s="9" t="s">
        <v>4301</v>
      </c>
      <c r="C2102" s="9" t="s">
        <v>4302</v>
      </c>
      <c r="D2102" s="10">
        <v>5.562999743856E12</v>
      </c>
      <c r="E2102" s="9" t="s">
        <v>43</v>
      </c>
      <c r="F2102" s="9"/>
      <c r="G2102" s="9" t="s">
        <v>44</v>
      </c>
      <c r="H2102" s="9" t="s">
        <v>45</v>
      </c>
      <c r="I2102" s="9" t="s">
        <v>46</v>
      </c>
      <c r="J2102" s="9" t="s">
        <v>47</v>
      </c>
      <c r="K2102" s="9" t="s">
        <v>47</v>
      </c>
      <c r="L2102" s="9" t="s">
        <v>48</v>
      </c>
      <c r="M2102" s="9" t="s">
        <v>48</v>
      </c>
      <c r="N2102" s="9" t="s">
        <v>63</v>
      </c>
      <c r="O2102" s="9" t="s">
        <v>70</v>
      </c>
      <c r="P2102" s="11" t="s">
        <v>51</v>
      </c>
      <c r="Q2102" s="11" t="s">
        <v>115</v>
      </c>
      <c r="R2102" s="11" t="s">
        <v>53</v>
      </c>
      <c r="S2102" s="11" t="s">
        <v>54</v>
      </c>
      <c r="T2102" s="11" t="s">
        <v>55</v>
      </c>
      <c r="U2102" s="11" t="s">
        <v>47</v>
      </c>
      <c r="V2102" s="11"/>
      <c r="W2102" s="11"/>
      <c r="X2102" s="11"/>
      <c r="Y2102" s="11"/>
      <c r="Z2102" s="11"/>
      <c r="AA2102" s="11"/>
      <c r="AB2102" s="11"/>
      <c r="AC2102" s="11"/>
      <c r="AD2102" s="11"/>
      <c r="AE2102" s="11"/>
      <c r="AF2102" s="12">
        <f>ROUNDUP(SUM(VLOOKUP(G2102,'Pontuação'!A$2:B$11,2,FALSE),VLOOKUP(E2102,'Pontuação'!C$2:D$11,2,FALSE),VLOOKUP(I2102,'Pontuação'!I$2:J$11,2,FALSE),VLOOKUP(K2102,'Pontuação'!G$2:H$11,2,FALSE),VLOOKUP(H2102,'Pontuação'!E$2:F$11,2,FALSE),VLOOKUP(M2102,'Pontuação'!K$2:L$11,2,FALSE)),0)</f>
        <v>1223</v>
      </c>
      <c r="AG2102" s="12">
        <f t="shared" si="1"/>
        <v>122</v>
      </c>
      <c r="AH2102" s="12" t="str">
        <f t="array" ref="AH2102">IFERROR(INDEX('Pontuação'!G$13:G$191, MATCH(AG2102, 'Pontuação'!F$14:F$191, 0)), "Faixa Indefinida")</f>
        <v>A</v>
      </c>
      <c r="AI2102" s="12">
        <f t="shared" si="2"/>
        <v>1</v>
      </c>
      <c r="AJ2102" s="12">
        <f t="shared" si="3"/>
        <v>0</v>
      </c>
      <c r="AK2102" s="12">
        <f t="shared" si="4"/>
        <v>0</v>
      </c>
      <c r="AL2102" s="12">
        <f t="shared" si="5"/>
        <v>0</v>
      </c>
      <c r="AM2102" s="11"/>
      <c r="AN2102" s="13">
        <v>0.2500060087778903</v>
      </c>
      <c r="AO2102" s="11" t="s">
        <v>84</v>
      </c>
      <c r="AP2102" s="14">
        <v>45931.447850717595</v>
      </c>
    </row>
    <row r="2103">
      <c r="A2103" s="8">
        <v>45926.90769675926</v>
      </c>
      <c r="B2103" s="9" t="s">
        <v>4303</v>
      </c>
      <c r="C2103" s="9" t="s">
        <v>4304</v>
      </c>
      <c r="D2103" s="10">
        <v>5.531988140031E12</v>
      </c>
      <c r="E2103" s="9" t="s">
        <v>43</v>
      </c>
      <c r="F2103" s="9"/>
      <c r="G2103" s="9" t="s">
        <v>44</v>
      </c>
      <c r="H2103" s="9" t="s">
        <v>61</v>
      </c>
      <c r="I2103" s="9" t="s">
        <v>46</v>
      </c>
      <c r="J2103" s="9" t="s">
        <v>47</v>
      </c>
      <c r="K2103" s="9" t="s">
        <v>47</v>
      </c>
      <c r="L2103" s="9" t="s">
        <v>48</v>
      </c>
      <c r="M2103" s="9" t="s">
        <v>48</v>
      </c>
      <c r="N2103" s="9" t="s">
        <v>63</v>
      </c>
      <c r="O2103" s="9" t="s">
        <v>95</v>
      </c>
      <c r="P2103" s="11" t="s">
        <v>51</v>
      </c>
      <c r="Q2103" s="11" t="s">
        <v>115</v>
      </c>
      <c r="R2103" s="11" t="s">
        <v>90</v>
      </c>
      <c r="S2103" s="11" t="s">
        <v>254</v>
      </c>
      <c r="T2103" s="11" t="s">
        <v>65</v>
      </c>
      <c r="U2103" s="11" t="s">
        <v>56</v>
      </c>
      <c r="V2103" s="11"/>
      <c r="W2103" s="11"/>
      <c r="X2103" s="11"/>
      <c r="Y2103" s="11"/>
      <c r="Z2103" s="11"/>
      <c r="AA2103" s="11"/>
      <c r="AB2103" s="11"/>
      <c r="AC2103" s="11"/>
      <c r="AD2103" s="11"/>
      <c r="AE2103" s="11"/>
      <c r="AF2103" s="12">
        <f>ROUNDUP(SUM(VLOOKUP(G2103,'Pontuação'!A$2:B$11,2,FALSE),VLOOKUP(E2103,'Pontuação'!C$2:D$11,2,FALSE),VLOOKUP(I2103,'Pontuação'!I$2:J$11,2,FALSE),VLOOKUP(K2103,'Pontuação'!G$2:H$11,2,FALSE),VLOOKUP(H2103,'Pontuação'!E$2:F$11,2,FALSE),VLOOKUP(M2103,'Pontuação'!K$2:L$11,2,FALSE)),0)</f>
        <v>1144</v>
      </c>
      <c r="AG2103" s="12">
        <f t="shared" si="1"/>
        <v>114</v>
      </c>
      <c r="AH2103" s="12" t="str">
        <f t="array" ref="AH2103">IFERROR(INDEX('Pontuação'!G$13:G$191, MATCH(AG2103, 'Pontuação'!F$14:F$191, 0)), "Faixa Indefinida")</f>
        <v>B</v>
      </c>
      <c r="AI2103" s="12">
        <f t="shared" si="2"/>
        <v>0</v>
      </c>
      <c r="AJ2103" s="12">
        <f t="shared" si="3"/>
        <v>1</v>
      </c>
      <c r="AK2103" s="12">
        <f t="shared" si="4"/>
        <v>0</v>
      </c>
      <c r="AL2103" s="12">
        <f t="shared" si="5"/>
        <v>0</v>
      </c>
      <c r="AM2103" s="11"/>
      <c r="AN2103" s="13">
        <v>0.350981449266115</v>
      </c>
      <c r="AO2103" s="11" t="s">
        <v>66</v>
      </c>
      <c r="AP2103" s="14">
        <v>45931.447850717595</v>
      </c>
    </row>
    <row r="2104">
      <c r="A2104" s="8">
        <v>45926.91112268518</v>
      </c>
      <c r="B2104" s="9" t="s">
        <v>4305</v>
      </c>
      <c r="C2104" s="9" t="s">
        <v>4306</v>
      </c>
      <c r="D2104" s="10">
        <v>5.531992645194E12</v>
      </c>
      <c r="E2104" s="9" t="s">
        <v>75</v>
      </c>
      <c r="F2104" s="9"/>
      <c r="G2104" s="9" t="s">
        <v>69</v>
      </c>
      <c r="H2104" s="9" t="s">
        <v>87</v>
      </c>
      <c r="I2104" s="9" t="s">
        <v>88</v>
      </c>
      <c r="J2104" s="9" t="s">
        <v>47</v>
      </c>
      <c r="K2104" s="9" t="s">
        <v>47</v>
      </c>
      <c r="L2104" s="9" t="s">
        <v>47</v>
      </c>
      <c r="M2104" s="9" t="s">
        <v>47</v>
      </c>
      <c r="N2104" s="9" t="s">
        <v>63</v>
      </c>
      <c r="O2104" s="9" t="s">
        <v>95</v>
      </c>
      <c r="P2104" s="11" t="s">
        <v>51</v>
      </c>
      <c r="Q2104" s="11" t="s">
        <v>133</v>
      </c>
      <c r="R2104" s="11" t="s">
        <v>107</v>
      </c>
      <c r="S2104" s="11" t="s">
        <v>72</v>
      </c>
      <c r="T2104" s="11" t="s">
        <v>65</v>
      </c>
      <c r="U2104" s="11" t="s">
        <v>56</v>
      </c>
      <c r="V2104" s="11"/>
      <c r="W2104" s="11"/>
      <c r="X2104" s="11"/>
      <c r="Y2104" s="11"/>
      <c r="Z2104" s="11"/>
      <c r="AA2104" s="11"/>
      <c r="AB2104" s="11"/>
      <c r="AC2104" s="11"/>
      <c r="AD2104" s="11"/>
      <c r="AE2104" s="11"/>
      <c r="AF2104" s="12">
        <f>ROUNDUP(SUM(VLOOKUP(G2104,'Pontuação'!A$2:B$11,2,FALSE),VLOOKUP(E2104,'Pontuação'!C$2:D$11,2,FALSE),VLOOKUP(I2104,'Pontuação'!I$2:J$11,2,FALSE),VLOOKUP(K2104,'Pontuação'!G$2:H$11,2,FALSE),VLOOKUP(H2104,'Pontuação'!E$2:F$11,2,FALSE),VLOOKUP(M2104,'Pontuação'!K$2:L$11,2,FALSE)),0)</f>
        <v>780</v>
      </c>
      <c r="AG2104" s="12">
        <f t="shared" si="1"/>
        <v>78</v>
      </c>
      <c r="AH2104" s="12" t="str">
        <f t="array" ref="AH2104">IFERROR(INDEX('Pontuação'!G$13:G$191, MATCH(AG2104, 'Pontuação'!F$14:F$191, 0)), "Faixa Indefinida")</f>
        <v>D</v>
      </c>
      <c r="AI2104" s="12">
        <f t="shared" si="2"/>
        <v>0</v>
      </c>
      <c r="AJ2104" s="12">
        <f t="shared" si="3"/>
        <v>0</v>
      </c>
      <c r="AK2104" s="12">
        <f t="shared" si="4"/>
        <v>0</v>
      </c>
      <c r="AL2104" s="12">
        <f t="shared" si="5"/>
        <v>1</v>
      </c>
      <c r="AM2104" s="11"/>
      <c r="AN2104" s="13">
        <v>0.29645165337059476</v>
      </c>
      <c r="AO2104" s="11" t="s">
        <v>91</v>
      </c>
      <c r="AP2104" s="14">
        <v>45931.447850717595</v>
      </c>
    </row>
    <row r="2105">
      <c r="A2105" s="8">
        <v>45926.911412037036</v>
      </c>
      <c r="B2105" s="9" t="s">
        <v>4307</v>
      </c>
      <c r="C2105" s="9" t="s">
        <v>4308</v>
      </c>
      <c r="D2105" s="10">
        <v>5.511988230544E12</v>
      </c>
      <c r="E2105" s="9" t="s">
        <v>43</v>
      </c>
      <c r="F2105" s="9"/>
      <c r="G2105" s="9" t="s">
        <v>60</v>
      </c>
      <c r="H2105" s="9" t="s">
        <v>77</v>
      </c>
      <c r="I2105" s="9" t="s">
        <v>88</v>
      </c>
      <c r="J2105" s="9" t="s">
        <v>47</v>
      </c>
      <c r="K2105" s="9" t="s">
        <v>47</v>
      </c>
      <c r="L2105" s="9" t="s">
        <v>48</v>
      </c>
      <c r="M2105" s="9" t="s">
        <v>47</v>
      </c>
      <c r="N2105" s="9" t="s">
        <v>79</v>
      </c>
      <c r="O2105" s="9" t="s">
        <v>95</v>
      </c>
      <c r="P2105" s="11" t="s">
        <v>65</v>
      </c>
      <c r="Q2105" s="11" t="s">
        <v>774</v>
      </c>
      <c r="R2105" s="11" t="s">
        <v>128</v>
      </c>
      <c r="S2105" s="11" t="s">
        <v>775</v>
      </c>
      <c r="T2105" s="11" t="s">
        <v>776</v>
      </c>
      <c r="U2105" s="11" t="s">
        <v>56</v>
      </c>
      <c r="V2105" s="11"/>
      <c r="W2105" s="11"/>
      <c r="X2105" s="11"/>
      <c r="Y2105" s="11"/>
      <c r="Z2105" s="11"/>
      <c r="AA2105" s="11"/>
      <c r="AB2105" s="11"/>
      <c r="AC2105" s="11"/>
      <c r="AD2105" s="11"/>
      <c r="AE2105" s="11"/>
      <c r="AF2105" s="12">
        <f>ROUNDUP(SUM(VLOOKUP(G2105,'Pontuação'!A$2:B$11,2,FALSE),VLOOKUP(E2105,'Pontuação'!C$2:D$11,2,FALSE),VLOOKUP(I2105,'Pontuação'!I$2:J$11,2,FALSE),VLOOKUP(K2105,'Pontuação'!G$2:H$11,2,FALSE),VLOOKUP(H2105,'Pontuação'!E$2:F$11,2,FALSE),VLOOKUP(M2105,'Pontuação'!K$2:L$11,2,FALSE)),0)</f>
        <v>960</v>
      </c>
      <c r="AG2105" s="12">
        <f t="shared" si="1"/>
        <v>96</v>
      </c>
      <c r="AH2105" s="12" t="str">
        <f t="array" ref="AH2105">IFERROR(INDEX('Pontuação'!G$13:G$191, MATCH(AG2105, 'Pontuação'!F$14:F$191, 0)), "Faixa Indefinida")</f>
        <v>C</v>
      </c>
      <c r="AI2105" s="12">
        <f t="shared" si="2"/>
        <v>0</v>
      </c>
      <c r="AJ2105" s="12">
        <f t="shared" si="3"/>
        <v>0</v>
      </c>
      <c r="AK2105" s="12">
        <f t="shared" si="4"/>
        <v>1</v>
      </c>
      <c r="AL2105" s="12">
        <f t="shared" si="5"/>
        <v>0</v>
      </c>
      <c r="AM2105" s="11"/>
      <c r="AN2105" s="13">
        <v>0.1825927949474884</v>
      </c>
      <c r="AO2105" s="11" t="s">
        <v>162</v>
      </c>
      <c r="AP2105" s="14">
        <v>45931.447850717595</v>
      </c>
    </row>
    <row r="2106">
      <c r="A2106" s="8">
        <v>45926.91700231482</v>
      </c>
      <c r="B2106" s="9" t="s">
        <v>4309</v>
      </c>
      <c r="C2106" s="9" t="s">
        <v>4310</v>
      </c>
      <c r="D2106" s="10">
        <v>5.511958219525E12</v>
      </c>
      <c r="E2106" s="9" t="s">
        <v>43</v>
      </c>
      <c r="F2106" s="9"/>
      <c r="G2106" s="9" t="s">
        <v>60</v>
      </c>
      <c r="H2106" s="9" t="s">
        <v>45</v>
      </c>
      <c r="I2106" s="9" t="s">
        <v>46</v>
      </c>
      <c r="J2106" s="9" t="s">
        <v>47</v>
      </c>
      <c r="K2106" s="9" t="s">
        <v>47</v>
      </c>
      <c r="L2106" s="9" t="s">
        <v>48</v>
      </c>
      <c r="M2106" s="9" t="s">
        <v>47</v>
      </c>
      <c r="N2106" s="9" t="s">
        <v>63</v>
      </c>
      <c r="O2106" s="9" t="s">
        <v>64</v>
      </c>
      <c r="P2106" s="11" t="s">
        <v>51</v>
      </c>
      <c r="Q2106" s="11" t="s">
        <v>52</v>
      </c>
      <c r="R2106" s="11" t="s">
        <v>53</v>
      </c>
      <c r="S2106" s="11" t="s">
        <v>72</v>
      </c>
      <c r="T2106" s="11" t="s">
        <v>55</v>
      </c>
      <c r="U2106" s="11" t="s">
        <v>56</v>
      </c>
      <c r="V2106" s="11"/>
      <c r="W2106" s="11"/>
      <c r="X2106" s="11"/>
      <c r="Y2106" s="11"/>
      <c r="Z2106" s="11"/>
      <c r="AA2106" s="11"/>
      <c r="AB2106" s="11"/>
      <c r="AC2106" s="11"/>
      <c r="AD2106" s="11"/>
      <c r="AE2106" s="11"/>
      <c r="AF2106" s="12">
        <f>ROUNDUP(SUM(VLOOKUP(G2106,'Pontuação'!A$2:B$11,2,FALSE),VLOOKUP(E2106,'Pontuação'!C$2:D$11,2,FALSE),VLOOKUP(I2106,'Pontuação'!I$2:J$11,2,FALSE),VLOOKUP(K2106,'Pontuação'!G$2:H$11,2,FALSE),VLOOKUP(H2106,'Pontuação'!E$2:F$11,2,FALSE),VLOOKUP(M2106,'Pontuação'!K$2:L$11,2,FALSE)),0)</f>
        <v>1150</v>
      </c>
      <c r="AG2106" s="12">
        <f t="shared" si="1"/>
        <v>115</v>
      </c>
      <c r="AH2106" s="12" t="str">
        <f t="array" ref="AH2106">IFERROR(INDEX('Pontuação'!G$13:G$191, MATCH(AG2106, 'Pontuação'!F$14:F$191, 0)), "Faixa Indefinida")</f>
        <v>B</v>
      </c>
      <c r="AI2106" s="12">
        <f t="shared" si="2"/>
        <v>0</v>
      </c>
      <c r="AJ2106" s="12">
        <f t="shared" si="3"/>
        <v>1</v>
      </c>
      <c r="AK2106" s="12">
        <f t="shared" si="4"/>
        <v>0</v>
      </c>
      <c r="AL2106" s="12">
        <f t="shared" si="5"/>
        <v>0</v>
      </c>
      <c r="AM2106" s="11"/>
      <c r="AN2106" s="13">
        <v>0.4246465202680534</v>
      </c>
      <c r="AO2106" s="11" t="s">
        <v>151</v>
      </c>
      <c r="AP2106" s="14">
        <v>45931.447850717595</v>
      </c>
    </row>
    <row r="2107">
      <c r="A2107" s="8">
        <v>45926.917905092596</v>
      </c>
      <c r="B2107" s="9" t="s">
        <v>4311</v>
      </c>
      <c r="C2107" s="9" t="s">
        <v>4312</v>
      </c>
      <c r="D2107" s="10">
        <v>5.51194730359E12</v>
      </c>
      <c r="E2107" s="9" t="s">
        <v>43</v>
      </c>
      <c r="F2107" s="9"/>
      <c r="G2107" s="9" t="s">
        <v>44</v>
      </c>
      <c r="H2107" s="9" t="s">
        <v>61</v>
      </c>
      <c r="I2107" s="9" t="s">
        <v>78</v>
      </c>
      <c r="J2107" s="9" t="s">
        <v>47</v>
      </c>
      <c r="K2107" s="9" t="s">
        <v>47</v>
      </c>
      <c r="L2107" s="9" t="s">
        <v>48</v>
      </c>
      <c r="M2107" s="9" t="s">
        <v>47</v>
      </c>
      <c r="N2107" s="9" t="s">
        <v>79</v>
      </c>
      <c r="O2107" s="9" t="s">
        <v>64</v>
      </c>
      <c r="P2107" s="11" t="s">
        <v>51</v>
      </c>
      <c r="Q2107" s="11" t="s">
        <v>121</v>
      </c>
      <c r="R2107" s="11" t="s">
        <v>612</v>
      </c>
      <c r="S2107" s="11" t="s">
        <v>613</v>
      </c>
      <c r="T2107" s="11" t="s">
        <v>65</v>
      </c>
      <c r="U2107" s="11" t="s">
        <v>56</v>
      </c>
      <c r="V2107" s="11"/>
      <c r="W2107" s="11"/>
      <c r="X2107" s="11"/>
      <c r="Y2107" s="11"/>
      <c r="Z2107" s="11"/>
      <c r="AA2107" s="11"/>
      <c r="AB2107" s="11"/>
      <c r="AC2107" s="11"/>
      <c r="AD2107" s="11"/>
      <c r="AE2107" s="11"/>
      <c r="AF2107" s="12">
        <f>ROUNDUP(SUM(VLOOKUP(G2107,'Pontuação'!A$2:B$11,2,FALSE),VLOOKUP(E2107,'Pontuação'!C$2:D$11,2,FALSE),VLOOKUP(I2107,'Pontuação'!I$2:J$11,2,FALSE),VLOOKUP(K2107,'Pontuação'!G$2:H$11,2,FALSE),VLOOKUP(H2107,'Pontuação'!E$2:F$11,2,FALSE),VLOOKUP(M2107,'Pontuação'!K$2:L$11,2,FALSE)),0)</f>
        <v>944</v>
      </c>
      <c r="AG2107" s="12">
        <f t="shared" si="1"/>
        <v>94</v>
      </c>
      <c r="AH2107" s="12" t="str">
        <f t="array" ref="AH2107">IFERROR(INDEX('Pontuação'!G$13:G$191, MATCH(AG2107, 'Pontuação'!F$14:F$191, 0)), "Faixa Indefinida")</f>
        <v>C</v>
      </c>
      <c r="AI2107" s="12">
        <f t="shared" si="2"/>
        <v>0</v>
      </c>
      <c r="AJ2107" s="12">
        <f t="shared" si="3"/>
        <v>0</v>
      </c>
      <c r="AK2107" s="12">
        <f t="shared" si="4"/>
        <v>1</v>
      </c>
      <c r="AL2107" s="12">
        <f t="shared" si="5"/>
        <v>0</v>
      </c>
      <c r="AM2107" s="11"/>
      <c r="AN2107" s="13">
        <v>0.429157102152349</v>
      </c>
      <c r="AO2107" s="11" t="s">
        <v>151</v>
      </c>
      <c r="AP2107" s="14">
        <v>45931.447850717595</v>
      </c>
    </row>
    <row r="2108">
      <c r="A2108" s="8">
        <v>45926.91846064815</v>
      </c>
      <c r="B2108" s="9" t="s">
        <v>4313</v>
      </c>
      <c r="C2108" s="9" t="s">
        <v>4314</v>
      </c>
      <c r="D2108" s="10">
        <v>5.555619846154E12</v>
      </c>
      <c r="E2108" s="9" t="s">
        <v>43</v>
      </c>
      <c r="F2108" s="9"/>
      <c r="G2108" s="9" t="s">
        <v>170</v>
      </c>
      <c r="H2108" s="9" t="s">
        <v>61</v>
      </c>
      <c r="I2108" s="9" t="s">
        <v>88</v>
      </c>
      <c r="J2108" s="9" t="s">
        <v>47</v>
      </c>
      <c r="K2108" s="9" t="s">
        <v>47</v>
      </c>
      <c r="L2108" s="9" t="s">
        <v>47</v>
      </c>
      <c r="M2108" s="9" t="s">
        <v>47</v>
      </c>
      <c r="N2108" s="9" t="s">
        <v>63</v>
      </c>
      <c r="O2108" s="9" t="s">
        <v>64</v>
      </c>
      <c r="P2108" s="11" t="s">
        <v>51</v>
      </c>
      <c r="Q2108" s="11" t="s">
        <v>171</v>
      </c>
      <c r="R2108" s="11" t="s">
        <v>107</v>
      </c>
      <c r="S2108" s="11" t="s">
        <v>172</v>
      </c>
      <c r="T2108" s="11" t="s">
        <v>65</v>
      </c>
      <c r="U2108" s="11" t="s">
        <v>47</v>
      </c>
      <c r="V2108" s="11"/>
      <c r="W2108" s="11"/>
      <c r="X2108" s="11"/>
      <c r="Y2108" s="11"/>
      <c r="Z2108" s="11"/>
      <c r="AA2108" s="11"/>
      <c r="AB2108" s="11"/>
      <c r="AC2108" s="11"/>
      <c r="AD2108" s="11"/>
      <c r="AE2108" s="11"/>
      <c r="AF2108" s="12">
        <f>ROUNDUP(SUM(VLOOKUP(G2108,'Pontuação'!A$2:B$11,2,FALSE),VLOOKUP(E2108,'Pontuação'!C$2:D$11,2,FALSE),VLOOKUP(I2108,'Pontuação'!I$2:J$11,2,FALSE),VLOOKUP(K2108,'Pontuação'!G$2:H$11,2,FALSE),VLOOKUP(H2108,'Pontuação'!E$2:F$11,2,FALSE),VLOOKUP(M2108,'Pontuação'!K$2:L$11,2,FALSE)),0)</f>
        <v>751</v>
      </c>
      <c r="AG2108" s="12">
        <f t="shared" si="1"/>
        <v>75</v>
      </c>
      <c r="AH2108" s="12" t="str">
        <f t="array" ref="AH2108">IFERROR(INDEX('Pontuação'!G$13:G$191, MATCH(AG2108, 'Pontuação'!F$14:F$191, 0)), "Faixa Indefinida")</f>
        <v>D</v>
      </c>
      <c r="AI2108" s="12">
        <f t="shared" si="2"/>
        <v>0</v>
      </c>
      <c r="AJ2108" s="12">
        <f t="shared" si="3"/>
        <v>0</v>
      </c>
      <c r="AK2108" s="12">
        <f t="shared" si="4"/>
        <v>0</v>
      </c>
      <c r="AL2108" s="12">
        <f t="shared" si="5"/>
        <v>1</v>
      </c>
      <c r="AM2108" s="11"/>
      <c r="AN2108" s="13">
        <v>0.15277910221279578</v>
      </c>
      <c r="AO2108" s="11" t="s">
        <v>110</v>
      </c>
      <c r="AP2108" s="14">
        <v>45931.447850717595</v>
      </c>
    </row>
    <row r="2109">
      <c r="A2109" s="8">
        <v>45926.91863425926</v>
      </c>
      <c r="B2109" s="9" t="s">
        <v>4315</v>
      </c>
      <c r="C2109" s="9" t="s">
        <v>4316</v>
      </c>
      <c r="D2109" s="10">
        <v>5.585989117522E12</v>
      </c>
      <c r="E2109" s="9" t="s">
        <v>43</v>
      </c>
      <c r="F2109" s="9"/>
      <c r="G2109" s="9" t="s">
        <v>44</v>
      </c>
      <c r="H2109" s="9" t="s">
        <v>45</v>
      </c>
      <c r="I2109" s="9" t="s">
        <v>88</v>
      </c>
      <c r="J2109" s="9" t="s">
        <v>47</v>
      </c>
      <c r="K2109" s="9" t="s">
        <v>47</v>
      </c>
      <c r="L2109" s="9" t="s">
        <v>47</v>
      </c>
      <c r="M2109" s="9" t="s">
        <v>47</v>
      </c>
      <c r="N2109" s="9" t="s">
        <v>63</v>
      </c>
      <c r="O2109" s="9" t="s">
        <v>64</v>
      </c>
      <c r="P2109" s="11" t="s">
        <v>51</v>
      </c>
      <c r="Q2109" s="11" t="s">
        <v>147</v>
      </c>
      <c r="R2109" s="11" t="s">
        <v>107</v>
      </c>
      <c r="S2109" s="11" t="s">
        <v>148</v>
      </c>
      <c r="T2109" s="11" t="s">
        <v>65</v>
      </c>
      <c r="U2109" s="11" t="s">
        <v>56</v>
      </c>
      <c r="V2109" s="11"/>
      <c r="W2109" s="11"/>
      <c r="X2109" s="11"/>
      <c r="Y2109" s="11"/>
      <c r="Z2109" s="11"/>
      <c r="AA2109" s="11"/>
      <c r="AB2109" s="11"/>
      <c r="AC2109" s="11"/>
      <c r="AD2109" s="11"/>
      <c r="AE2109" s="11"/>
      <c r="AF2109" s="12">
        <f>ROUNDUP(SUM(VLOOKUP(G2109,'Pontuação'!A$2:B$11,2,FALSE),VLOOKUP(E2109,'Pontuação'!C$2:D$11,2,FALSE),VLOOKUP(I2109,'Pontuação'!I$2:J$11,2,FALSE),VLOOKUP(K2109,'Pontuação'!G$2:H$11,2,FALSE),VLOOKUP(H2109,'Pontuação'!E$2:F$11,2,FALSE),VLOOKUP(M2109,'Pontuação'!K$2:L$11,2,FALSE)),0)</f>
        <v>937</v>
      </c>
      <c r="AG2109" s="12">
        <f t="shared" si="1"/>
        <v>94</v>
      </c>
      <c r="AH2109" s="12" t="str">
        <f t="array" ref="AH2109">IFERROR(INDEX('Pontuação'!G$13:G$191, MATCH(AG2109, 'Pontuação'!F$14:F$191, 0)), "Faixa Indefinida")</f>
        <v>C</v>
      </c>
      <c r="AI2109" s="12">
        <f t="shared" si="2"/>
        <v>0</v>
      </c>
      <c r="AJ2109" s="12">
        <f t="shared" si="3"/>
        <v>0</v>
      </c>
      <c r="AK2109" s="12">
        <f t="shared" si="4"/>
        <v>1</v>
      </c>
      <c r="AL2109" s="12">
        <f t="shared" si="5"/>
        <v>0</v>
      </c>
      <c r="AM2109" s="11"/>
      <c r="AN2109" s="13">
        <v>0.3587935603187369</v>
      </c>
      <c r="AO2109" s="11" t="s">
        <v>66</v>
      </c>
      <c r="AP2109" s="14">
        <v>45931.447850717595</v>
      </c>
    </row>
    <row r="2110">
      <c r="A2110" s="8">
        <v>45926.920636574076</v>
      </c>
      <c r="B2110" s="9" t="s">
        <v>4317</v>
      </c>
      <c r="C2110" s="9" t="s">
        <v>4318</v>
      </c>
      <c r="D2110" s="10">
        <v>5.511943736447E12</v>
      </c>
      <c r="E2110" s="9" t="s">
        <v>75</v>
      </c>
      <c r="F2110" s="9"/>
      <c r="G2110" s="9" t="s">
        <v>44</v>
      </c>
      <c r="H2110" s="9" t="s">
        <v>45</v>
      </c>
      <c r="I2110" s="9" t="s">
        <v>46</v>
      </c>
      <c r="J2110" s="9" t="s">
        <v>48</v>
      </c>
      <c r="K2110" s="9" t="s">
        <v>48</v>
      </c>
      <c r="L2110" s="9" t="s">
        <v>48</v>
      </c>
      <c r="M2110" s="9" t="s">
        <v>48</v>
      </c>
      <c r="N2110" s="9" t="s">
        <v>63</v>
      </c>
      <c r="O2110" s="9" t="s">
        <v>64</v>
      </c>
      <c r="P2110" s="11" t="s">
        <v>51</v>
      </c>
      <c r="Q2110" s="11" t="s">
        <v>171</v>
      </c>
      <c r="R2110" s="11" t="s">
        <v>107</v>
      </c>
      <c r="S2110" s="11" t="s">
        <v>172</v>
      </c>
      <c r="T2110" s="11" t="s">
        <v>65</v>
      </c>
      <c r="U2110" s="11" t="s">
        <v>56</v>
      </c>
      <c r="V2110" s="11"/>
      <c r="W2110" s="11"/>
      <c r="X2110" s="11"/>
      <c r="Y2110" s="11"/>
      <c r="Z2110" s="11"/>
      <c r="AA2110" s="11"/>
      <c r="AB2110" s="11"/>
      <c r="AC2110" s="11"/>
      <c r="AD2110" s="11"/>
      <c r="AE2110" s="11"/>
      <c r="AF2110" s="12">
        <f>ROUNDUP(SUM(VLOOKUP(G2110,'Pontuação'!A$2:B$11,2,FALSE),VLOOKUP(E2110,'Pontuação'!C$2:D$11,2,FALSE),VLOOKUP(I2110,'Pontuação'!I$2:J$11,2,FALSE),VLOOKUP(K2110,'Pontuação'!G$2:H$11,2,FALSE),VLOOKUP(H2110,'Pontuação'!E$2:F$11,2,FALSE),VLOOKUP(M2110,'Pontuação'!K$2:L$11,2,FALSE)),0)</f>
        <v>1316</v>
      </c>
      <c r="AG2110" s="12">
        <f t="shared" si="1"/>
        <v>132</v>
      </c>
      <c r="AH2110" s="12" t="str">
        <f t="array" ref="AH2110">IFERROR(INDEX('Pontuação'!G$13:G$191, MATCH(AG2110, 'Pontuação'!F$14:F$191, 0)), "Faixa Indefinida")</f>
        <v>A</v>
      </c>
      <c r="AI2110" s="12">
        <f t="shared" si="2"/>
        <v>1</v>
      </c>
      <c r="AJ2110" s="12">
        <f t="shared" si="3"/>
        <v>0</v>
      </c>
      <c r="AK2110" s="12">
        <f t="shared" si="4"/>
        <v>0</v>
      </c>
      <c r="AL2110" s="12">
        <f t="shared" si="5"/>
        <v>0</v>
      </c>
      <c r="AM2110" s="11"/>
      <c r="AN2110" s="13">
        <v>0.3863357738130013</v>
      </c>
      <c r="AO2110" s="11" t="s">
        <v>134</v>
      </c>
      <c r="AP2110" s="14">
        <v>45931.447850717595</v>
      </c>
    </row>
    <row r="2111">
      <c r="A2111" s="8">
        <v>45926.925162037034</v>
      </c>
      <c r="B2111" s="9" t="s">
        <v>4319</v>
      </c>
      <c r="C2111" s="9" t="s">
        <v>4320</v>
      </c>
      <c r="D2111" s="10">
        <v>5.514996308853E12</v>
      </c>
      <c r="E2111" s="9" t="s">
        <v>43</v>
      </c>
      <c r="F2111" s="9"/>
      <c r="G2111" s="9" t="s">
        <v>44</v>
      </c>
      <c r="H2111" s="9" t="s">
        <v>77</v>
      </c>
      <c r="I2111" s="9" t="s">
        <v>78</v>
      </c>
      <c r="J2111" s="9" t="s">
        <v>48</v>
      </c>
      <c r="K2111" s="9" t="s">
        <v>48</v>
      </c>
      <c r="L2111" s="9" t="s">
        <v>48</v>
      </c>
      <c r="M2111" s="9" t="s">
        <v>48</v>
      </c>
      <c r="N2111" s="9" t="s">
        <v>49</v>
      </c>
      <c r="O2111" s="9" t="s">
        <v>70</v>
      </c>
      <c r="P2111" s="11" t="s">
        <v>51</v>
      </c>
      <c r="Q2111" s="11" t="s">
        <v>203</v>
      </c>
      <c r="R2111" s="11" t="s">
        <v>911</v>
      </c>
      <c r="S2111" s="11" t="s">
        <v>912</v>
      </c>
      <c r="T2111" s="11" t="s">
        <v>55</v>
      </c>
      <c r="U2111" s="11" t="s">
        <v>56</v>
      </c>
      <c r="V2111" s="11"/>
      <c r="W2111" s="11"/>
      <c r="X2111" s="11"/>
      <c r="Y2111" s="11"/>
      <c r="Z2111" s="11"/>
      <c r="AA2111" s="11"/>
      <c r="AB2111" s="11"/>
      <c r="AC2111" s="11"/>
      <c r="AD2111" s="11"/>
      <c r="AE2111" s="11"/>
      <c r="AF2111" s="12">
        <f>ROUNDUP(SUM(VLOOKUP(G2111,'Pontuação'!A$2:B$11,2,FALSE),VLOOKUP(E2111,'Pontuação'!C$2:D$11,2,FALSE),VLOOKUP(I2111,'Pontuação'!I$2:J$11,2,FALSE),VLOOKUP(K2111,'Pontuação'!G$2:H$11,2,FALSE),VLOOKUP(H2111,'Pontuação'!E$2:F$11,2,FALSE),VLOOKUP(M2111,'Pontuação'!K$2:L$11,2,FALSE)),0)</f>
        <v>1229</v>
      </c>
      <c r="AG2111" s="12">
        <f t="shared" si="1"/>
        <v>123</v>
      </c>
      <c r="AH2111" s="12" t="str">
        <f t="array" ref="AH2111">IFERROR(INDEX('Pontuação'!G$13:G$191, MATCH(AG2111, 'Pontuação'!F$14:F$191, 0)), "Faixa Indefinida")</f>
        <v>A</v>
      </c>
      <c r="AI2111" s="12">
        <f t="shared" si="2"/>
        <v>1</v>
      </c>
      <c r="AJ2111" s="12">
        <f t="shared" si="3"/>
        <v>0</v>
      </c>
      <c r="AK2111" s="12">
        <f t="shared" si="4"/>
        <v>0</v>
      </c>
      <c r="AL2111" s="12">
        <f t="shared" si="5"/>
        <v>0</v>
      </c>
      <c r="AM2111" s="11"/>
      <c r="AN2111" s="13">
        <v>0.3758042824057813</v>
      </c>
      <c r="AO2111" s="11" t="s">
        <v>134</v>
      </c>
      <c r="AP2111" s="14">
        <v>45931.447850717595</v>
      </c>
    </row>
    <row r="2112">
      <c r="A2112" s="8">
        <v>45926.925208333334</v>
      </c>
      <c r="B2112" s="9" t="s">
        <v>4321</v>
      </c>
      <c r="C2112" s="9" t="s">
        <v>4322</v>
      </c>
      <c r="D2112" s="10">
        <v>5.511940071095E12</v>
      </c>
      <c r="E2112" s="9" t="s">
        <v>43</v>
      </c>
      <c r="F2112" s="9"/>
      <c r="G2112" s="9" t="s">
        <v>60</v>
      </c>
      <c r="H2112" s="9" t="s">
        <v>45</v>
      </c>
      <c r="I2112" s="9" t="s">
        <v>78</v>
      </c>
      <c r="J2112" s="9" t="s">
        <v>47</v>
      </c>
      <c r="K2112" s="9" t="s">
        <v>48</v>
      </c>
      <c r="L2112" s="9" t="s">
        <v>48</v>
      </c>
      <c r="M2112" s="9" t="s">
        <v>48</v>
      </c>
      <c r="N2112" s="9" t="s">
        <v>118</v>
      </c>
      <c r="O2112" s="9" t="s">
        <v>50</v>
      </c>
      <c r="P2112" s="11" t="s">
        <v>51</v>
      </c>
      <c r="Q2112" s="11" t="s">
        <v>52</v>
      </c>
      <c r="R2112" s="11" t="s">
        <v>53</v>
      </c>
      <c r="S2112" s="11" t="s">
        <v>72</v>
      </c>
      <c r="T2112" s="11" t="s">
        <v>55</v>
      </c>
      <c r="U2112" s="11" t="s">
        <v>56</v>
      </c>
      <c r="V2112" s="11"/>
      <c r="W2112" s="11"/>
      <c r="X2112" s="11"/>
      <c r="Y2112" s="11"/>
      <c r="Z2112" s="11"/>
      <c r="AA2112" s="11"/>
      <c r="AB2112" s="11"/>
      <c r="AC2112" s="11"/>
      <c r="AD2112" s="11"/>
      <c r="AE2112" s="11"/>
      <c r="AF2112" s="12">
        <f>ROUNDUP(SUM(VLOOKUP(G2112,'Pontuação'!A$2:B$11,2,FALSE),VLOOKUP(E2112,'Pontuação'!C$2:D$11,2,FALSE),VLOOKUP(I2112,'Pontuação'!I$2:J$11,2,FALSE),VLOOKUP(K2112,'Pontuação'!G$2:H$11,2,FALSE),VLOOKUP(H2112,'Pontuação'!E$2:F$11,2,FALSE),VLOOKUP(M2112,'Pontuação'!K$2:L$11,2,FALSE)),0)</f>
        <v>1360</v>
      </c>
      <c r="AG2112" s="12">
        <f t="shared" si="1"/>
        <v>136</v>
      </c>
      <c r="AH2112" s="12" t="str">
        <f t="array" ref="AH2112">IFERROR(INDEX('Pontuação'!G$13:G$191, MATCH(AG2112, 'Pontuação'!F$14:F$191, 0)), "Faixa Indefinida")</f>
        <v>A</v>
      </c>
      <c r="AI2112" s="12">
        <f t="shared" si="2"/>
        <v>1</v>
      </c>
      <c r="AJ2112" s="12">
        <f t="shared" si="3"/>
        <v>0</v>
      </c>
      <c r="AK2112" s="12">
        <f t="shared" si="4"/>
        <v>0</v>
      </c>
      <c r="AL2112" s="12">
        <f t="shared" si="5"/>
        <v>0</v>
      </c>
      <c r="AM2112" s="11"/>
      <c r="AN2112" s="13">
        <v>0.5045860392749478</v>
      </c>
      <c r="AO2112" s="11" t="s">
        <v>57</v>
      </c>
      <c r="AP2112" s="14">
        <v>45931.447850717595</v>
      </c>
    </row>
    <row r="2113">
      <c r="A2113" s="8">
        <v>45926.92665509259</v>
      </c>
      <c r="B2113" s="9" t="s">
        <v>4323</v>
      </c>
      <c r="C2113" s="9" t="s">
        <v>4324</v>
      </c>
      <c r="D2113" s="10">
        <v>5.581995609709E12</v>
      </c>
      <c r="E2113" s="9" t="s">
        <v>43</v>
      </c>
      <c r="F2113" s="9"/>
      <c r="G2113" s="9" t="s">
        <v>170</v>
      </c>
      <c r="H2113" s="9" t="s">
        <v>45</v>
      </c>
      <c r="I2113" s="9" t="s">
        <v>62</v>
      </c>
      <c r="J2113" s="9" t="s">
        <v>48</v>
      </c>
      <c r="K2113" s="9" t="s">
        <v>47</v>
      </c>
      <c r="L2113" s="9" t="s">
        <v>48</v>
      </c>
      <c r="M2113" s="9" t="s">
        <v>48</v>
      </c>
      <c r="N2113" s="9" t="s">
        <v>79</v>
      </c>
      <c r="O2113" s="9" t="s">
        <v>70</v>
      </c>
      <c r="P2113" s="11" t="s">
        <v>51</v>
      </c>
      <c r="Q2113" s="11" t="s">
        <v>171</v>
      </c>
      <c r="R2113" s="11" t="s">
        <v>107</v>
      </c>
      <c r="S2113" s="11" t="s">
        <v>172</v>
      </c>
      <c r="T2113" s="11" t="s">
        <v>65</v>
      </c>
      <c r="U2113" s="11" t="s">
        <v>56</v>
      </c>
      <c r="V2113" s="11"/>
      <c r="W2113" s="11"/>
      <c r="X2113" s="11"/>
      <c r="Y2113" s="11"/>
      <c r="Z2113" s="11"/>
      <c r="AA2113" s="11"/>
      <c r="AB2113" s="11"/>
      <c r="AC2113" s="11"/>
      <c r="AD2113" s="11"/>
      <c r="AE2113" s="11"/>
      <c r="AF2113" s="12">
        <f>ROUNDUP(SUM(VLOOKUP(G2113,'Pontuação'!A$2:B$11,2,FALSE),VLOOKUP(E2113,'Pontuação'!C$2:D$11,2,FALSE),VLOOKUP(I2113,'Pontuação'!I$2:J$11,2,FALSE),VLOOKUP(K2113,'Pontuação'!G$2:H$11,2,FALSE),VLOOKUP(H2113,'Pontuação'!E$2:F$11,2,FALSE),VLOOKUP(M2113,'Pontuação'!K$2:L$11,2,FALSE)),0)</f>
        <v>1004</v>
      </c>
      <c r="AG2113" s="12">
        <f t="shared" si="1"/>
        <v>100</v>
      </c>
      <c r="AH2113" s="12" t="str">
        <f t="array" ref="AH2113">IFERROR(INDEX('Pontuação'!G$13:G$191, MATCH(AG2113, 'Pontuação'!F$14:F$191, 0)), "Faixa Indefinida")</f>
        <v>C</v>
      </c>
      <c r="AI2113" s="12">
        <f t="shared" si="2"/>
        <v>0</v>
      </c>
      <c r="AJ2113" s="12">
        <f t="shared" si="3"/>
        <v>0</v>
      </c>
      <c r="AK2113" s="12">
        <f t="shared" si="4"/>
        <v>1</v>
      </c>
      <c r="AL2113" s="12">
        <f t="shared" si="5"/>
        <v>0</v>
      </c>
      <c r="AM2113" s="11"/>
      <c r="AN2113" s="13">
        <v>0.256511207742512</v>
      </c>
      <c r="AO2113" s="11" t="s">
        <v>91</v>
      </c>
      <c r="AP2113" s="14">
        <v>45931.447850717595</v>
      </c>
    </row>
    <row r="2114">
      <c r="A2114" s="8">
        <v>45926.927303240744</v>
      </c>
      <c r="B2114" s="9" t="s">
        <v>4325</v>
      </c>
      <c r="C2114" s="9" t="s">
        <v>4326</v>
      </c>
      <c r="D2114" s="10">
        <v>5.522981505117E12</v>
      </c>
      <c r="E2114" s="9" t="s">
        <v>43</v>
      </c>
      <c r="F2114" s="9"/>
      <c r="G2114" s="9" t="s">
        <v>170</v>
      </c>
      <c r="H2114" s="9" t="s">
        <v>157</v>
      </c>
      <c r="I2114" s="9" t="s">
        <v>78</v>
      </c>
      <c r="J2114" s="9" t="s">
        <v>48</v>
      </c>
      <c r="K2114" s="9" t="s">
        <v>48</v>
      </c>
      <c r="L2114" s="9" t="s">
        <v>47</v>
      </c>
      <c r="M2114" s="9" t="s">
        <v>47</v>
      </c>
      <c r="N2114" s="9" t="s">
        <v>94</v>
      </c>
      <c r="O2114" s="9" t="s">
        <v>70</v>
      </c>
      <c r="P2114" s="11" t="s">
        <v>51</v>
      </c>
      <c r="Q2114" s="11" t="s">
        <v>89</v>
      </c>
      <c r="R2114" s="11" t="s">
        <v>90</v>
      </c>
      <c r="S2114" s="11" t="s">
        <v>54</v>
      </c>
      <c r="T2114" s="11" t="s">
        <v>55</v>
      </c>
      <c r="U2114" s="11" t="s">
        <v>47</v>
      </c>
      <c r="V2114" s="11"/>
      <c r="W2114" s="11"/>
      <c r="X2114" s="11"/>
      <c r="Y2114" s="11"/>
      <c r="Z2114" s="11"/>
      <c r="AA2114" s="11"/>
      <c r="AB2114" s="11"/>
      <c r="AC2114" s="11"/>
      <c r="AD2114" s="11"/>
      <c r="AE2114" s="11"/>
      <c r="AF2114" s="12">
        <f>ROUNDUP(SUM(VLOOKUP(G2114,'Pontuação'!A$2:B$11,2,FALSE),VLOOKUP(E2114,'Pontuação'!C$2:D$11,2,FALSE),VLOOKUP(I2114,'Pontuação'!I$2:J$11,2,FALSE),VLOOKUP(K2114,'Pontuação'!G$2:H$11,2,FALSE),VLOOKUP(H2114,'Pontuação'!E$2:F$11,2,FALSE),VLOOKUP(M2114,'Pontuação'!K$2:L$11,2,FALSE)),0)</f>
        <v>937</v>
      </c>
      <c r="AG2114" s="12">
        <f t="shared" si="1"/>
        <v>94</v>
      </c>
      <c r="AH2114" s="12" t="str">
        <f t="array" ref="AH2114">IFERROR(INDEX('Pontuação'!G$13:G$191, MATCH(AG2114, 'Pontuação'!F$14:F$191, 0)), "Faixa Indefinida")</f>
        <v>C</v>
      </c>
      <c r="AI2114" s="12">
        <f t="shared" si="2"/>
        <v>0</v>
      </c>
      <c r="AJ2114" s="12">
        <f t="shared" si="3"/>
        <v>0</v>
      </c>
      <c r="AK2114" s="12">
        <f t="shared" si="4"/>
        <v>1</v>
      </c>
      <c r="AL2114" s="12">
        <f t="shared" si="5"/>
        <v>0</v>
      </c>
      <c r="AM2114" s="11"/>
      <c r="AN2114" s="13">
        <v>0.08636610787253428</v>
      </c>
      <c r="AO2114" s="11" t="s">
        <v>99</v>
      </c>
      <c r="AP2114" s="14">
        <v>45931.447850717595</v>
      </c>
    </row>
    <row r="2115">
      <c r="A2115" s="8">
        <v>45926.928877314815</v>
      </c>
      <c r="B2115" s="9" t="s">
        <v>4327</v>
      </c>
      <c r="C2115" s="9" t="s">
        <v>4328</v>
      </c>
      <c r="D2115" s="10">
        <v>5.591983929672E12</v>
      </c>
      <c r="E2115" s="9" t="s">
        <v>43</v>
      </c>
      <c r="F2115" s="9"/>
      <c r="G2115" s="9" t="s">
        <v>170</v>
      </c>
      <c r="H2115" s="9" t="s">
        <v>45</v>
      </c>
      <c r="I2115" s="9" t="s">
        <v>78</v>
      </c>
      <c r="J2115" s="9" t="s">
        <v>47</v>
      </c>
      <c r="K2115" s="9" t="s">
        <v>47</v>
      </c>
      <c r="L2115" s="9" t="s">
        <v>48</v>
      </c>
      <c r="M2115" s="9" t="s">
        <v>47</v>
      </c>
      <c r="N2115" s="9" t="s">
        <v>63</v>
      </c>
      <c r="O2115" s="9" t="s">
        <v>70</v>
      </c>
      <c r="P2115" s="11" t="s">
        <v>51</v>
      </c>
      <c r="Q2115" s="11" t="s">
        <v>71</v>
      </c>
      <c r="R2115" s="11" t="s">
        <v>53</v>
      </c>
      <c r="S2115" s="11" t="s">
        <v>72</v>
      </c>
      <c r="T2115" s="11" t="s">
        <v>65</v>
      </c>
      <c r="U2115" s="11" t="s">
        <v>56</v>
      </c>
      <c r="V2115" s="11"/>
      <c r="W2115" s="11"/>
      <c r="X2115" s="11"/>
      <c r="Y2115" s="11"/>
      <c r="Z2115" s="11"/>
      <c r="AA2115" s="11"/>
      <c r="AB2115" s="11"/>
      <c r="AC2115" s="11"/>
      <c r="AD2115" s="11"/>
      <c r="AE2115" s="11"/>
      <c r="AF2115" s="12">
        <f>ROUNDUP(SUM(VLOOKUP(G2115,'Pontuação'!A$2:B$11,2,FALSE),VLOOKUP(E2115,'Pontuação'!C$2:D$11,2,FALSE),VLOOKUP(I2115,'Pontuação'!I$2:J$11,2,FALSE),VLOOKUP(K2115,'Pontuação'!G$2:H$11,2,FALSE),VLOOKUP(H2115,'Pontuação'!E$2:F$11,2,FALSE),VLOOKUP(M2115,'Pontuação'!K$2:L$11,2,FALSE)),0)</f>
        <v>916</v>
      </c>
      <c r="AG2115" s="12">
        <f t="shared" si="1"/>
        <v>92</v>
      </c>
      <c r="AH2115" s="12" t="str">
        <f t="array" ref="AH2115">IFERROR(INDEX('Pontuação'!G$13:G$191, MATCH(AG2115, 'Pontuação'!F$14:F$191, 0)), "Faixa Indefinida")</f>
        <v>C</v>
      </c>
      <c r="AI2115" s="12">
        <f t="shared" si="2"/>
        <v>0</v>
      </c>
      <c r="AJ2115" s="12">
        <f t="shared" si="3"/>
        <v>0</v>
      </c>
      <c r="AK2115" s="12">
        <f t="shared" si="4"/>
        <v>1</v>
      </c>
      <c r="AL2115" s="12">
        <f t="shared" si="5"/>
        <v>0</v>
      </c>
      <c r="AM2115" s="11"/>
      <c r="AN2115" s="13">
        <v>0.23506584180163162</v>
      </c>
      <c r="AO2115" s="11" t="s">
        <v>84</v>
      </c>
      <c r="AP2115" s="14">
        <v>45931.447850717595</v>
      </c>
    </row>
    <row r="2116">
      <c r="A2116" s="8">
        <v>45926.929768518516</v>
      </c>
      <c r="B2116" s="9" t="s">
        <v>4329</v>
      </c>
      <c r="C2116" s="9" t="s">
        <v>4330</v>
      </c>
      <c r="D2116" s="10">
        <v>5.511991895109E12</v>
      </c>
      <c r="E2116" s="9" t="s">
        <v>43</v>
      </c>
      <c r="F2116" s="9"/>
      <c r="G2116" s="9" t="s">
        <v>170</v>
      </c>
      <c r="H2116" s="9" t="s">
        <v>157</v>
      </c>
      <c r="I2116" s="9" t="s">
        <v>46</v>
      </c>
      <c r="J2116" s="9" t="s">
        <v>47</v>
      </c>
      <c r="K2116" s="9" t="s">
        <v>47</v>
      </c>
      <c r="L2116" s="9" t="s">
        <v>47</v>
      </c>
      <c r="M2116" s="9" t="s">
        <v>47</v>
      </c>
      <c r="N2116" s="9" t="s">
        <v>79</v>
      </c>
      <c r="O2116" s="9" t="s">
        <v>50</v>
      </c>
      <c r="P2116" s="11" t="s">
        <v>51</v>
      </c>
      <c r="Q2116" s="11" t="s">
        <v>137</v>
      </c>
      <c r="R2116" s="11" t="s">
        <v>107</v>
      </c>
      <c r="S2116" s="11" t="s">
        <v>72</v>
      </c>
      <c r="T2116" s="11" t="s">
        <v>65</v>
      </c>
      <c r="U2116" s="11" t="s">
        <v>56</v>
      </c>
      <c r="V2116" s="11"/>
      <c r="W2116" s="11"/>
      <c r="X2116" s="11"/>
      <c r="Y2116" s="11"/>
      <c r="Z2116" s="11"/>
      <c r="AA2116" s="11"/>
      <c r="AB2116" s="11"/>
      <c r="AC2116" s="11"/>
      <c r="AD2116" s="11"/>
      <c r="AE2116" s="11"/>
      <c r="AF2116" s="12">
        <f>ROUNDUP(SUM(VLOOKUP(G2116,'Pontuação'!A$2:B$11,2,FALSE),VLOOKUP(E2116,'Pontuação'!C$2:D$11,2,FALSE),VLOOKUP(I2116,'Pontuação'!I$2:J$11,2,FALSE),VLOOKUP(K2116,'Pontuação'!G$2:H$11,2,FALSE),VLOOKUP(H2116,'Pontuação'!E$2:F$11,2,FALSE),VLOOKUP(M2116,'Pontuação'!K$2:L$11,2,FALSE)),0)</f>
        <v>877</v>
      </c>
      <c r="AG2116" s="12">
        <f t="shared" si="1"/>
        <v>88</v>
      </c>
      <c r="AH2116" s="12" t="str">
        <f t="array" ref="AH2116">IFERROR(INDEX('Pontuação'!G$13:G$191, MATCH(AG2116, 'Pontuação'!F$14:F$191, 0)), "Faixa Indefinida")</f>
        <v>C</v>
      </c>
      <c r="AI2116" s="12">
        <f t="shared" si="2"/>
        <v>0</v>
      </c>
      <c r="AJ2116" s="12">
        <f t="shared" si="3"/>
        <v>0</v>
      </c>
      <c r="AK2116" s="12">
        <f t="shared" si="4"/>
        <v>1</v>
      </c>
      <c r="AL2116" s="12">
        <f t="shared" si="5"/>
        <v>0</v>
      </c>
      <c r="AM2116" s="11"/>
      <c r="AN2116" s="13">
        <v>0.29121773966197806</v>
      </c>
      <c r="AO2116" s="11" t="s">
        <v>91</v>
      </c>
      <c r="AP2116" s="14">
        <v>45931.447850717595</v>
      </c>
    </row>
    <row r="2117">
      <c r="A2117" s="8">
        <v>45926.93425925926</v>
      </c>
      <c r="B2117" s="9" t="s">
        <v>4331</v>
      </c>
      <c r="C2117" s="9" t="s">
        <v>4332</v>
      </c>
      <c r="D2117" s="10">
        <v>5.511970167552E12</v>
      </c>
      <c r="E2117" s="9" t="s">
        <v>43</v>
      </c>
      <c r="F2117" s="9"/>
      <c r="G2117" s="9" t="s">
        <v>69</v>
      </c>
      <c r="H2117" s="9" t="s">
        <v>87</v>
      </c>
      <c r="I2117" s="9" t="s">
        <v>62</v>
      </c>
      <c r="J2117" s="9" t="s">
        <v>47</v>
      </c>
      <c r="K2117" s="9" t="s">
        <v>47</v>
      </c>
      <c r="L2117" s="9" t="s">
        <v>48</v>
      </c>
      <c r="M2117" s="9" t="s">
        <v>47</v>
      </c>
      <c r="N2117" s="9" t="s">
        <v>94</v>
      </c>
      <c r="O2117" s="9" t="s">
        <v>64</v>
      </c>
      <c r="P2117" s="11" t="s">
        <v>51</v>
      </c>
      <c r="Q2117" s="11" t="s">
        <v>89</v>
      </c>
      <c r="R2117" s="11" t="s">
        <v>90</v>
      </c>
      <c r="S2117" s="11" t="s">
        <v>54</v>
      </c>
      <c r="T2117" s="11" t="s">
        <v>65</v>
      </c>
      <c r="U2117" s="11" t="s">
        <v>47</v>
      </c>
      <c r="V2117" s="11"/>
      <c r="W2117" s="11"/>
      <c r="X2117" s="11"/>
      <c r="Y2117" s="11"/>
      <c r="Z2117" s="11"/>
      <c r="AA2117" s="11"/>
      <c r="AB2117" s="11"/>
      <c r="AC2117" s="11"/>
      <c r="AD2117" s="11"/>
      <c r="AE2117" s="11"/>
      <c r="AF2117" s="12">
        <f>ROUNDUP(SUM(VLOOKUP(G2117,'Pontuação'!A$2:B$11,2,FALSE),VLOOKUP(E2117,'Pontuação'!C$2:D$11,2,FALSE),VLOOKUP(I2117,'Pontuação'!I$2:J$11,2,FALSE),VLOOKUP(K2117,'Pontuação'!G$2:H$11,2,FALSE),VLOOKUP(H2117,'Pontuação'!E$2:F$11,2,FALSE),VLOOKUP(M2117,'Pontuação'!K$2:L$11,2,FALSE)),0)</f>
        <v>821</v>
      </c>
      <c r="AG2117" s="12">
        <f t="shared" si="1"/>
        <v>82</v>
      </c>
      <c r="AH2117" s="12" t="str">
        <f t="array" ref="AH2117">IFERROR(INDEX('Pontuação'!G$13:G$191, MATCH(AG2117, 'Pontuação'!F$14:F$191, 0)), "Faixa Indefinida")</f>
        <v>D</v>
      </c>
      <c r="AI2117" s="12">
        <f t="shared" si="2"/>
        <v>0</v>
      </c>
      <c r="AJ2117" s="12">
        <f t="shared" si="3"/>
        <v>0</v>
      </c>
      <c r="AK2117" s="12">
        <f t="shared" si="4"/>
        <v>0</v>
      </c>
      <c r="AL2117" s="12">
        <f t="shared" si="5"/>
        <v>1</v>
      </c>
      <c r="AM2117" s="11"/>
      <c r="AN2117" s="13">
        <v>0.12294436725347575</v>
      </c>
      <c r="AO2117" s="11" t="s">
        <v>99</v>
      </c>
      <c r="AP2117" s="14">
        <v>45931.447850717595</v>
      </c>
    </row>
    <row r="2118">
      <c r="A2118" s="8">
        <v>45926.937256944446</v>
      </c>
      <c r="B2118" s="9" t="s">
        <v>4333</v>
      </c>
      <c r="C2118" s="9" t="s">
        <v>4334</v>
      </c>
      <c r="D2118" s="10">
        <v>5.555439961468E12</v>
      </c>
      <c r="E2118" s="9" t="s">
        <v>43</v>
      </c>
      <c r="F2118" s="9"/>
      <c r="G2118" s="9" t="s">
        <v>60</v>
      </c>
      <c r="H2118" s="9" t="s">
        <v>45</v>
      </c>
      <c r="I2118" s="9" t="s">
        <v>106</v>
      </c>
      <c r="J2118" s="9" t="s">
        <v>47</v>
      </c>
      <c r="K2118" s="9" t="s">
        <v>47</v>
      </c>
      <c r="L2118" s="9" t="s">
        <v>48</v>
      </c>
      <c r="M2118" s="9" t="s">
        <v>47</v>
      </c>
      <c r="N2118" s="9" t="s">
        <v>79</v>
      </c>
      <c r="O2118" s="9" t="s">
        <v>50</v>
      </c>
      <c r="P2118" s="11" t="s">
        <v>51</v>
      </c>
      <c r="Q2118" s="11" t="s">
        <v>141</v>
      </c>
      <c r="R2118" s="11" t="s">
        <v>90</v>
      </c>
      <c r="S2118" s="11" t="s">
        <v>54</v>
      </c>
      <c r="T2118" s="11" t="s">
        <v>65</v>
      </c>
      <c r="U2118" s="11" t="s">
        <v>56</v>
      </c>
      <c r="V2118" s="11"/>
      <c r="W2118" s="11"/>
      <c r="X2118" s="11"/>
      <c r="Y2118" s="11"/>
      <c r="Z2118" s="11"/>
      <c r="AA2118" s="11"/>
      <c r="AB2118" s="11"/>
      <c r="AC2118" s="11"/>
      <c r="AD2118" s="11"/>
      <c r="AE2118" s="11"/>
      <c r="AF2118" s="12">
        <f>ROUNDUP(SUM(VLOOKUP(G2118,'Pontuação'!A$2:B$11,2,FALSE),VLOOKUP(E2118,'Pontuação'!C$2:D$11,2,FALSE),VLOOKUP(I2118,'Pontuação'!I$2:J$11,2,FALSE),VLOOKUP(K2118,'Pontuação'!G$2:H$11,2,FALSE),VLOOKUP(H2118,'Pontuação'!E$2:F$11,2,FALSE),VLOOKUP(M2118,'Pontuação'!K$2:L$11,2,FALSE)),0)</f>
        <v>1063</v>
      </c>
      <c r="AG2118" s="12">
        <f t="shared" si="1"/>
        <v>106</v>
      </c>
      <c r="AH2118" s="12" t="str">
        <f t="array" ref="AH2118">IFERROR(INDEX('Pontuação'!G$13:G$191, MATCH(AG2118, 'Pontuação'!F$14:F$191, 0)), "Faixa Indefinida")</f>
        <v>B</v>
      </c>
      <c r="AI2118" s="12">
        <f t="shared" si="2"/>
        <v>0</v>
      </c>
      <c r="AJ2118" s="12">
        <f t="shared" si="3"/>
        <v>1</v>
      </c>
      <c r="AK2118" s="12">
        <f t="shared" si="4"/>
        <v>0</v>
      </c>
      <c r="AL2118" s="12">
        <f t="shared" si="5"/>
        <v>0</v>
      </c>
      <c r="AM2118" s="11"/>
      <c r="AN2118" s="13">
        <v>0.2944741605138037</v>
      </c>
      <c r="AO2118" s="11" t="s">
        <v>91</v>
      </c>
      <c r="AP2118" s="14">
        <v>45931.447850717595</v>
      </c>
    </row>
    <row r="2119">
      <c r="A2119" s="8">
        <v>45926.938935185186</v>
      </c>
      <c r="B2119" s="9" t="s">
        <v>4335</v>
      </c>
      <c r="C2119" s="9" t="s">
        <v>4336</v>
      </c>
      <c r="D2119" s="10">
        <v>5.511913230973E12</v>
      </c>
      <c r="E2119" s="9" t="s">
        <v>43</v>
      </c>
      <c r="F2119" s="9"/>
      <c r="G2119" s="9" t="s">
        <v>60</v>
      </c>
      <c r="H2119" s="9" t="s">
        <v>45</v>
      </c>
      <c r="I2119" s="9" t="s">
        <v>46</v>
      </c>
      <c r="J2119" s="9" t="s">
        <v>47</v>
      </c>
      <c r="K2119" s="9" t="s">
        <v>47</v>
      </c>
      <c r="L2119" s="9" t="s">
        <v>48</v>
      </c>
      <c r="M2119" s="9" t="s">
        <v>47</v>
      </c>
      <c r="N2119" s="9" t="s">
        <v>94</v>
      </c>
      <c r="O2119" s="9" t="s">
        <v>70</v>
      </c>
      <c r="P2119" s="11" t="s">
        <v>51</v>
      </c>
      <c r="Q2119" s="11" t="s">
        <v>52</v>
      </c>
      <c r="R2119" s="11" t="s">
        <v>53</v>
      </c>
      <c r="S2119" s="11" t="s">
        <v>54</v>
      </c>
      <c r="T2119" s="11" t="s">
        <v>55</v>
      </c>
      <c r="U2119" s="11" t="s">
        <v>56</v>
      </c>
      <c r="V2119" s="11"/>
      <c r="W2119" s="11"/>
      <c r="X2119" s="11"/>
      <c r="Y2119" s="11"/>
      <c r="Z2119" s="11"/>
      <c r="AA2119" s="11"/>
      <c r="AB2119" s="11"/>
      <c r="AC2119" s="11"/>
      <c r="AD2119" s="11"/>
      <c r="AE2119" s="11"/>
      <c r="AF2119" s="12">
        <f>ROUNDUP(SUM(VLOOKUP(G2119,'Pontuação'!A$2:B$11,2,FALSE),VLOOKUP(E2119,'Pontuação'!C$2:D$11,2,FALSE),VLOOKUP(I2119,'Pontuação'!I$2:J$11,2,FALSE),VLOOKUP(K2119,'Pontuação'!G$2:H$11,2,FALSE),VLOOKUP(H2119,'Pontuação'!E$2:F$11,2,FALSE),VLOOKUP(M2119,'Pontuação'!K$2:L$11,2,FALSE)),0)</f>
        <v>1150</v>
      </c>
      <c r="AG2119" s="12">
        <f t="shared" si="1"/>
        <v>115</v>
      </c>
      <c r="AH2119" s="12" t="str">
        <f t="array" ref="AH2119">IFERROR(INDEX('Pontuação'!G$13:G$191, MATCH(AG2119, 'Pontuação'!F$14:F$191, 0)), "Faixa Indefinida")</f>
        <v>B</v>
      </c>
      <c r="AI2119" s="12">
        <f t="shared" si="2"/>
        <v>0</v>
      </c>
      <c r="AJ2119" s="12">
        <f t="shared" si="3"/>
        <v>1</v>
      </c>
      <c r="AK2119" s="12">
        <f t="shared" si="4"/>
        <v>0</v>
      </c>
      <c r="AL2119" s="12">
        <f t="shared" si="5"/>
        <v>0</v>
      </c>
      <c r="AM2119" s="11"/>
      <c r="AN2119" s="13">
        <v>0.3572202385015181</v>
      </c>
      <c r="AO2119" s="11" t="s">
        <v>66</v>
      </c>
      <c r="AP2119" s="14">
        <v>45931.447850717595</v>
      </c>
    </row>
    <row r="2120">
      <c r="A2120" s="8">
        <v>45926.94055555556</v>
      </c>
      <c r="B2120" s="9" t="s">
        <v>4337</v>
      </c>
      <c r="C2120" s="9" t="s">
        <v>4338</v>
      </c>
      <c r="D2120" s="10">
        <v>5.543996000274E12</v>
      </c>
      <c r="E2120" s="9" t="s">
        <v>43</v>
      </c>
      <c r="F2120" s="9"/>
      <c r="G2120" s="9" t="s">
        <v>44</v>
      </c>
      <c r="H2120" s="9" t="s">
        <v>61</v>
      </c>
      <c r="I2120" s="9" t="s">
        <v>88</v>
      </c>
      <c r="J2120" s="9" t="s">
        <v>47</v>
      </c>
      <c r="K2120" s="9" t="s">
        <v>47</v>
      </c>
      <c r="L2120" s="9" t="s">
        <v>47</v>
      </c>
      <c r="M2120" s="9" t="s">
        <v>47</v>
      </c>
      <c r="N2120" s="9" t="s">
        <v>79</v>
      </c>
      <c r="O2120" s="9" t="s">
        <v>64</v>
      </c>
      <c r="P2120" s="11" t="s">
        <v>51</v>
      </c>
      <c r="Q2120" s="11" t="s">
        <v>203</v>
      </c>
      <c r="R2120" s="11" t="s">
        <v>311</v>
      </c>
      <c r="S2120" s="11" t="s">
        <v>54</v>
      </c>
      <c r="T2120" s="11" t="s">
        <v>65</v>
      </c>
      <c r="U2120" s="11" t="s">
        <v>47</v>
      </c>
      <c r="V2120" s="11"/>
      <c r="W2120" s="11"/>
      <c r="X2120" s="11"/>
      <c r="Y2120" s="11"/>
      <c r="Z2120" s="11"/>
      <c r="AA2120" s="11"/>
      <c r="AB2120" s="11"/>
      <c r="AC2120" s="11"/>
      <c r="AD2120" s="11"/>
      <c r="AE2120" s="11"/>
      <c r="AF2120" s="12">
        <f>ROUNDUP(SUM(VLOOKUP(G2120,'Pontuação'!A$2:B$11,2,FALSE),VLOOKUP(E2120,'Pontuação'!C$2:D$11,2,FALSE),VLOOKUP(I2120,'Pontuação'!I$2:J$11,2,FALSE),VLOOKUP(K2120,'Pontuação'!G$2:H$11,2,FALSE),VLOOKUP(H2120,'Pontuação'!E$2:F$11,2,FALSE),VLOOKUP(M2120,'Pontuação'!K$2:L$11,2,FALSE)),0)</f>
        <v>858</v>
      </c>
      <c r="AG2120" s="12">
        <f t="shared" si="1"/>
        <v>86</v>
      </c>
      <c r="AH2120" s="12" t="str">
        <f t="array" ref="AH2120">IFERROR(INDEX('Pontuação'!G$13:G$191, MATCH(AG2120, 'Pontuação'!F$14:F$191, 0)), "Faixa Indefinida")</f>
        <v>D</v>
      </c>
      <c r="AI2120" s="12">
        <f t="shared" si="2"/>
        <v>0</v>
      </c>
      <c r="AJ2120" s="12">
        <f t="shared" si="3"/>
        <v>0</v>
      </c>
      <c r="AK2120" s="12">
        <f t="shared" si="4"/>
        <v>0</v>
      </c>
      <c r="AL2120" s="12">
        <f t="shared" si="5"/>
        <v>1</v>
      </c>
      <c r="AM2120" s="11"/>
      <c r="AN2120" s="13">
        <v>0.15175954422717416</v>
      </c>
      <c r="AO2120" s="11" t="s">
        <v>110</v>
      </c>
      <c r="AP2120" s="14">
        <v>45931.447850717595</v>
      </c>
    </row>
    <row r="2121">
      <c r="A2121" s="8">
        <v>45926.94097222222</v>
      </c>
      <c r="B2121" s="9" t="s">
        <v>4339</v>
      </c>
      <c r="C2121" s="9" t="s">
        <v>4340</v>
      </c>
      <c r="D2121" s="10">
        <v>5.521986434219E12</v>
      </c>
      <c r="E2121" s="9" t="s">
        <v>43</v>
      </c>
      <c r="F2121" s="9"/>
      <c r="G2121" s="9" t="s">
        <v>44</v>
      </c>
      <c r="H2121" s="9" t="s">
        <v>45</v>
      </c>
      <c r="I2121" s="9" t="s">
        <v>46</v>
      </c>
      <c r="J2121" s="9" t="s">
        <v>48</v>
      </c>
      <c r="K2121" s="9" t="s">
        <v>47</v>
      </c>
      <c r="L2121" s="9" t="s">
        <v>47</v>
      </c>
      <c r="M2121" s="9" t="s">
        <v>48</v>
      </c>
      <c r="N2121" s="9" t="s">
        <v>63</v>
      </c>
      <c r="O2121" s="9" t="s">
        <v>70</v>
      </c>
      <c r="P2121" s="11" t="s">
        <v>51</v>
      </c>
      <c r="Q2121" s="11" t="s">
        <v>52</v>
      </c>
      <c r="R2121" s="11" t="s">
        <v>53</v>
      </c>
      <c r="S2121" s="11" t="s">
        <v>54</v>
      </c>
      <c r="T2121" s="11" t="s">
        <v>55</v>
      </c>
      <c r="U2121" s="11" t="s">
        <v>56</v>
      </c>
      <c r="V2121" s="11"/>
      <c r="W2121" s="11"/>
      <c r="X2121" s="11"/>
      <c r="Y2121" s="11"/>
      <c r="Z2121" s="11"/>
      <c r="AA2121" s="11"/>
      <c r="AB2121" s="11"/>
      <c r="AC2121" s="11"/>
      <c r="AD2121" s="11"/>
      <c r="AE2121" s="11"/>
      <c r="AF2121" s="12">
        <f>ROUNDUP(SUM(VLOOKUP(G2121,'Pontuação'!A$2:B$11,2,FALSE),VLOOKUP(E2121,'Pontuação'!C$2:D$11,2,FALSE),VLOOKUP(I2121,'Pontuação'!I$2:J$11,2,FALSE),VLOOKUP(K2121,'Pontuação'!G$2:H$11,2,FALSE),VLOOKUP(H2121,'Pontuação'!E$2:F$11,2,FALSE),VLOOKUP(M2121,'Pontuação'!K$2:L$11,2,FALSE)),0)</f>
        <v>1223</v>
      </c>
      <c r="AG2121" s="12">
        <f t="shared" si="1"/>
        <v>122</v>
      </c>
      <c r="AH2121" s="12" t="str">
        <f t="array" ref="AH2121">IFERROR(INDEX('Pontuação'!G$13:G$191, MATCH(AG2121, 'Pontuação'!F$14:F$191, 0)), "Faixa Indefinida")</f>
        <v>A</v>
      </c>
      <c r="AI2121" s="12">
        <f t="shared" si="2"/>
        <v>1</v>
      </c>
      <c r="AJ2121" s="12">
        <f t="shared" si="3"/>
        <v>0</v>
      </c>
      <c r="AK2121" s="12">
        <f t="shared" si="4"/>
        <v>0</v>
      </c>
      <c r="AL2121" s="12">
        <f t="shared" si="5"/>
        <v>0</v>
      </c>
      <c r="AM2121" s="11"/>
      <c r="AN2121" s="13">
        <v>0.3209743552103521</v>
      </c>
      <c r="AO2121" s="11" t="s">
        <v>124</v>
      </c>
      <c r="AP2121" s="14">
        <v>45931.447850717595</v>
      </c>
    </row>
    <row r="2122">
      <c r="A2122" s="8">
        <v>45926.94185185185</v>
      </c>
      <c r="B2122" s="9" t="s">
        <v>4341</v>
      </c>
      <c r="C2122" s="9" t="s">
        <v>4342</v>
      </c>
      <c r="D2122" s="10">
        <v>5.519996983884E12</v>
      </c>
      <c r="E2122" s="9" t="s">
        <v>43</v>
      </c>
      <c r="F2122" s="9"/>
      <c r="G2122" s="9" t="s">
        <v>60</v>
      </c>
      <c r="H2122" s="9" t="s">
        <v>45</v>
      </c>
      <c r="I2122" s="9" t="s">
        <v>78</v>
      </c>
      <c r="J2122" s="9" t="s">
        <v>47</v>
      </c>
      <c r="K2122" s="9" t="s">
        <v>48</v>
      </c>
      <c r="L2122" s="9" t="s">
        <v>48</v>
      </c>
      <c r="M2122" s="9" t="s">
        <v>47</v>
      </c>
      <c r="N2122" s="9" t="s">
        <v>63</v>
      </c>
      <c r="O2122" s="9" t="s">
        <v>50</v>
      </c>
      <c r="P2122" s="11" t="s">
        <v>51</v>
      </c>
      <c r="Q2122" s="11" t="s">
        <v>165</v>
      </c>
      <c r="R2122" s="11" t="s">
        <v>276</v>
      </c>
      <c r="S2122" s="11" t="s">
        <v>148</v>
      </c>
      <c r="T2122" s="11" t="s">
        <v>55</v>
      </c>
      <c r="U2122" s="11" t="s">
        <v>56</v>
      </c>
      <c r="V2122" s="11"/>
      <c r="W2122" s="11"/>
      <c r="X2122" s="11"/>
      <c r="Y2122" s="11"/>
      <c r="Z2122" s="11"/>
      <c r="AA2122" s="11"/>
      <c r="AB2122" s="11"/>
      <c r="AC2122" s="11"/>
      <c r="AD2122" s="11"/>
      <c r="AE2122" s="11"/>
      <c r="AF2122" s="12">
        <f>ROUNDUP(SUM(VLOOKUP(G2122,'Pontuação'!A$2:B$11,2,FALSE),VLOOKUP(E2122,'Pontuação'!C$2:D$11,2,FALSE),VLOOKUP(I2122,'Pontuação'!I$2:J$11,2,FALSE),VLOOKUP(K2122,'Pontuação'!G$2:H$11,2,FALSE),VLOOKUP(H2122,'Pontuação'!E$2:F$11,2,FALSE),VLOOKUP(M2122,'Pontuação'!K$2:L$11,2,FALSE)),0)</f>
        <v>1210</v>
      </c>
      <c r="AG2122" s="12">
        <f t="shared" si="1"/>
        <v>121</v>
      </c>
      <c r="AH2122" s="12" t="str">
        <f t="array" ref="AH2122">IFERROR(INDEX('Pontuação'!G$13:G$191, MATCH(AG2122, 'Pontuação'!F$14:F$191, 0)), "Faixa Indefinida")</f>
        <v>A</v>
      </c>
      <c r="AI2122" s="12">
        <f t="shared" si="2"/>
        <v>1</v>
      </c>
      <c r="AJ2122" s="12">
        <f t="shared" si="3"/>
        <v>0</v>
      </c>
      <c r="AK2122" s="12">
        <f t="shared" si="4"/>
        <v>0</v>
      </c>
      <c r="AL2122" s="12">
        <f t="shared" si="5"/>
        <v>0</v>
      </c>
      <c r="AM2122" s="11"/>
      <c r="AN2122" s="13">
        <v>0.5946493677651593</v>
      </c>
      <c r="AO2122" s="11" t="s">
        <v>57</v>
      </c>
      <c r="AP2122" s="14">
        <v>45931.447850717595</v>
      </c>
    </row>
    <row r="2123">
      <c r="A2123" s="8">
        <v>45926.94199074074</v>
      </c>
      <c r="B2123" s="9" t="s">
        <v>4343</v>
      </c>
      <c r="C2123" s="9" t="s">
        <v>4344</v>
      </c>
      <c r="D2123" s="10">
        <v>5.551989520903E12</v>
      </c>
      <c r="E2123" s="9" t="s">
        <v>75</v>
      </c>
      <c r="F2123" s="9"/>
      <c r="G2123" s="9" t="s">
        <v>44</v>
      </c>
      <c r="H2123" s="9" t="s">
        <v>61</v>
      </c>
      <c r="I2123" s="9" t="s">
        <v>78</v>
      </c>
      <c r="J2123" s="9" t="s">
        <v>47</v>
      </c>
      <c r="K2123" s="9" t="s">
        <v>47</v>
      </c>
      <c r="L2123" s="9" t="s">
        <v>47</v>
      </c>
      <c r="M2123" s="9" t="s">
        <v>48</v>
      </c>
      <c r="N2123" s="9" t="s">
        <v>63</v>
      </c>
      <c r="O2123" s="9" t="s">
        <v>98</v>
      </c>
      <c r="P2123" s="11" t="s">
        <v>51</v>
      </c>
      <c r="Q2123" s="11" t="s">
        <v>52</v>
      </c>
      <c r="R2123" s="11" t="s">
        <v>53</v>
      </c>
      <c r="S2123" s="11" t="s">
        <v>54</v>
      </c>
      <c r="T2123" s="11" t="s">
        <v>65</v>
      </c>
      <c r="U2123" s="11" t="s">
        <v>47</v>
      </c>
      <c r="V2123" s="11"/>
      <c r="W2123" s="11"/>
      <c r="X2123" s="11"/>
      <c r="Y2123" s="11"/>
      <c r="Z2123" s="11"/>
      <c r="AA2123" s="11"/>
      <c r="AB2123" s="11"/>
      <c r="AC2123" s="11"/>
      <c r="AD2123" s="11"/>
      <c r="AE2123" s="11"/>
      <c r="AF2123" s="12">
        <f>ROUNDUP(SUM(VLOOKUP(G2123,'Pontuação'!A$2:B$11,2,FALSE),VLOOKUP(E2123,'Pontuação'!C$2:D$11,2,FALSE),VLOOKUP(I2123,'Pontuação'!I$2:J$11,2,FALSE),VLOOKUP(K2123,'Pontuação'!G$2:H$11,2,FALSE),VLOOKUP(H2123,'Pontuação'!E$2:F$11,2,FALSE),VLOOKUP(M2123,'Pontuação'!K$2:L$11,2,FALSE)),0)</f>
        <v>1077</v>
      </c>
      <c r="AG2123" s="12">
        <f t="shared" si="1"/>
        <v>108</v>
      </c>
      <c r="AH2123" s="12" t="str">
        <f t="array" ref="AH2123">IFERROR(INDEX('Pontuação'!G$13:G$191, MATCH(AG2123, 'Pontuação'!F$14:F$191, 0)), "Faixa Indefinida")</f>
        <v>B</v>
      </c>
      <c r="AI2123" s="12">
        <f t="shared" si="2"/>
        <v>0</v>
      </c>
      <c r="AJ2123" s="12">
        <f t="shared" si="3"/>
        <v>1</v>
      </c>
      <c r="AK2123" s="12">
        <f t="shared" si="4"/>
        <v>0</v>
      </c>
      <c r="AL2123" s="12">
        <f t="shared" si="5"/>
        <v>0</v>
      </c>
      <c r="AM2123" s="11"/>
      <c r="AN2123" s="13">
        <v>0.18967878398791235</v>
      </c>
      <c r="AO2123" s="11" t="s">
        <v>162</v>
      </c>
      <c r="AP2123" s="14">
        <v>45931.447850717595</v>
      </c>
    </row>
    <row r="2124">
      <c r="A2124" s="8">
        <v>45926.94248842593</v>
      </c>
      <c r="B2124" s="9" t="s">
        <v>4345</v>
      </c>
      <c r="C2124" s="9" t="s">
        <v>4346</v>
      </c>
      <c r="D2124" s="10">
        <v>5.586988130853E12</v>
      </c>
      <c r="E2124" s="9" t="s">
        <v>75</v>
      </c>
      <c r="F2124" s="9"/>
      <c r="G2124" s="9" t="s">
        <v>60</v>
      </c>
      <c r="H2124" s="9" t="s">
        <v>45</v>
      </c>
      <c r="I2124" s="9" t="s">
        <v>46</v>
      </c>
      <c r="J2124" s="9" t="s">
        <v>48</v>
      </c>
      <c r="K2124" s="9" t="s">
        <v>47</v>
      </c>
      <c r="L2124" s="9" t="s">
        <v>48</v>
      </c>
      <c r="M2124" s="9" t="s">
        <v>47</v>
      </c>
      <c r="N2124" s="9" t="s">
        <v>79</v>
      </c>
      <c r="O2124" s="9" t="s">
        <v>64</v>
      </c>
      <c r="P2124" s="11" t="s">
        <v>51</v>
      </c>
      <c r="Q2124" s="11" t="s">
        <v>137</v>
      </c>
      <c r="R2124" s="11" t="s">
        <v>90</v>
      </c>
      <c r="S2124" s="11" t="s">
        <v>214</v>
      </c>
      <c r="T2124" s="11" t="s">
        <v>65</v>
      </c>
      <c r="U2124" s="11" t="s">
        <v>56</v>
      </c>
      <c r="V2124" s="11"/>
      <c r="W2124" s="11"/>
      <c r="X2124" s="11"/>
      <c r="Y2124" s="11"/>
      <c r="Z2124" s="11"/>
      <c r="AA2124" s="11"/>
      <c r="AB2124" s="11"/>
      <c r="AC2124" s="11"/>
      <c r="AD2124" s="11"/>
      <c r="AE2124" s="11"/>
      <c r="AF2124" s="12">
        <f>ROUNDUP(SUM(VLOOKUP(G2124,'Pontuação'!A$2:B$11,2,FALSE),VLOOKUP(E2124,'Pontuação'!C$2:D$11,2,FALSE),VLOOKUP(I2124,'Pontuação'!I$2:J$11,2,FALSE),VLOOKUP(K2124,'Pontuação'!G$2:H$11,2,FALSE),VLOOKUP(H2124,'Pontuação'!E$2:F$11,2,FALSE),VLOOKUP(M2124,'Pontuação'!K$2:L$11,2,FALSE)),0)</f>
        <v>1133</v>
      </c>
      <c r="AG2124" s="12">
        <f t="shared" si="1"/>
        <v>113</v>
      </c>
      <c r="AH2124" s="12" t="str">
        <f t="array" ref="AH2124">IFERROR(INDEX('Pontuação'!G$13:G$191, MATCH(AG2124, 'Pontuação'!F$14:F$191, 0)), "Faixa Indefinida")</f>
        <v>B</v>
      </c>
      <c r="AI2124" s="12">
        <f t="shared" si="2"/>
        <v>0</v>
      </c>
      <c r="AJ2124" s="12">
        <f t="shared" si="3"/>
        <v>1</v>
      </c>
      <c r="AK2124" s="12">
        <f t="shared" si="4"/>
        <v>0</v>
      </c>
      <c r="AL2124" s="12">
        <f t="shared" si="5"/>
        <v>0</v>
      </c>
      <c r="AM2124" s="11"/>
      <c r="AN2124" s="13">
        <v>0.26703982540992116</v>
      </c>
      <c r="AO2124" s="11" t="s">
        <v>91</v>
      </c>
      <c r="AP2124" s="14">
        <v>45931.447850717595</v>
      </c>
    </row>
    <row r="2125">
      <c r="A2125" s="8">
        <v>45926.943819444445</v>
      </c>
      <c r="B2125" s="9" t="s">
        <v>4347</v>
      </c>
      <c r="C2125" s="9" t="s">
        <v>4348</v>
      </c>
      <c r="D2125" s="10">
        <v>5.538998555931E12</v>
      </c>
      <c r="E2125" s="9" t="s">
        <v>43</v>
      </c>
      <c r="F2125" s="9"/>
      <c r="G2125" s="9" t="s">
        <v>44</v>
      </c>
      <c r="H2125" s="9" t="s">
        <v>45</v>
      </c>
      <c r="I2125" s="9" t="s">
        <v>106</v>
      </c>
      <c r="J2125" s="9" t="s">
        <v>47</v>
      </c>
      <c r="K2125" s="9" t="s">
        <v>47</v>
      </c>
      <c r="L2125" s="9" t="s">
        <v>47</v>
      </c>
      <c r="M2125" s="9" t="s">
        <v>47</v>
      </c>
      <c r="N2125" s="9" t="s">
        <v>79</v>
      </c>
      <c r="O2125" s="9" t="s">
        <v>70</v>
      </c>
      <c r="P2125" s="11" t="s">
        <v>51</v>
      </c>
      <c r="Q2125" s="11" t="s">
        <v>52</v>
      </c>
      <c r="R2125" s="11" t="s">
        <v>53</v>
      </c>
      <c r="S2125" s="11" t="s">
        <v>54</v>
      </c>
      <c r="T2125" s="11" t="s">
        <v>65</v>
      </c>
      <c r="U2125" s="11" t="s">
        <v>56</v>
      </c>
      <c r="V2125" s="11"/>
      <c r="W2125" s="11"/>
      <c r="X2125" s="11"/>
      <c r="Y2125" s="11"/>
      <c r="Z2125" s="11"/>
      <c r="AA2125" s="11"/>
      <c r="AB2125" s="11"/>
      <c r="AC2125" s="11"/>
      <c r="AD2125" s="11"/>
      <c r="AE2125" s="11"/>
      <c r="AF2125" s="12">
        <f>ROUNDUP(SUM(VLOOKUP(G2125,'Pontuação'!A$2:B$11,2,FALSE),VLOOKUP(E2125,'Pontuação'!C$2:D$11,2,FALSE),VLOOKUP(I2125,'Pontuação'!I$2:J$11,2,FALSE),VLOOKUP(K2125,'Pontuação'!G$2:H$11,2,FALSE),VLOOKUP(H2125,'Pontuação'!E$2:F$11,2,FALSE),VLOOKUP(M2125,'Pontuação'!K$2:L$11,2,FALSE)),0)</f>
        <v>986</v>
      </c>
      <c r="AG2125" s="12">
        <f t="shared" si="1"/>
        <v>99</v>
      </c>
      <c r="AH2125" s="12" t="str">
        <f t="array" ref="AH2125">IFERROR(INDEX('Pontuação'!G$13:G$191, MATCH(AG2125, 'Pontuação'!F$14:F$191, 0)), "Faixa Indefinida")</f>
        <v>C</v>
      </c>
      <c r="AI2125" s="12">
        <f t="shared" si="2"/>
        <v>0</v>
      </c>
      <c r="AJ2125" s="12">
        <f t="shared" si="3"/>
        <v>0</v>
      </c>
      <c r="AK2125" s="12">
        <f t="shared" si="4"/>
        <v>1</v>
      </c>
      <c r="AL2125" s="12">
        <f t="shared" si="5"/>
        <v>0</v>
      </c>
      <c r="AM2125" s="11"/>
      <c r="AN2125" s="13">
        <v>0.281893319896754</v>
      </c>
      <c r="AO2125" s="11" t="s">
        <v>91</v>
      </c>
      <c r="AP2125" s="14">
        <v>45931.447850717595</v>
      </c>
    </row>
    <row r="2126">
      <c r="A2126" s="8">
        <v>45926.94425925926</v>
      </c>
      <c r="B2126" s="9" t="s">
        <v>4349</v>
      </c>
      <c r="C2126" s="9" t="s">
        <v>4350</v>
      </c>
      <c r="D2126" s="10">
        <v>5.567996734168E12</v>
      </c>
      <c r="E2126" s="9" t="s">
        <v>75</v>
      </c>
      <c r="F2126" s="9"/>
      <c r="G2126" s="9" t="s">
        <v>60</v>
      </c>
      <c r="H2126" s="9" t="s">
        <v>45</v>
      </c>
      <c r="I2126" s="9" t="s">
        <v>78</v>
      </c>
      <c r="J2126" s="9" t="s">
        <v>47</v>
      </c>
      <c r="K2126" s="9" t="s">
        <v>47</v>
      </c>
      <c r="L2126" s="9" t="s">
        <v>47</v>
      </c>
      <c r="M2126" s="9" t="s">
        <v>48</v>
      </c>
      <c r="N2126" s="9" t="s">
        <v>79</v>
      </c>
      <c r="O2126" s="9" t="s">
        <v>95</v>
      </c>
      <c r="P2126" s="11" t="s">
        <v>51</v>
      </c>
      <c r="Q2126" s="11" t="s">
        <v>121</v>
      </c>
      <c r="R2126" s="11" t="s">
        <v>686</v>
      </c>
      <c r="S2126" s="11" t="s">
        <v>687</v>
      </c>
      <c r="T2126" s="11" t="s">
        <v>55</v>
      </c>
      <c r="U2126" s="11" t="s">
        <v>56</v>
      </c>
      <c r="V2126" s="11"/>
      <c r="W2126" s="11"/>
      <c r="X2126" s="11"/>
      <c r="Y2126" s="11"/>
      <c r="Z2126" s="11"/>
      <c r="AA2126" s="11"/>
      <c r="AB2126" s="11"/>
      <c r="AC2126" s="11"/>
      <c r="AD2126" s="11"/>
      <c r="AE2126" s="11"/>
      <c r="AF2126" s="12">
        <f>ROUNDUP(SUM(VLOOKUP(G2126,'Pontuação'!A$2:B$11,2,FALSE),VLOOKUP(E2126,'Pontuação'!C$2:D$11,2,FALSE),VLOOKUP(I2126,'Pontuação'!I$2:J$11,2,FALSE),VLOOKUP(K2126,'Pontuação'!G$2:H$11,2,FALSE),VLOOKUP(H2126,'Pontuação'!E$2:F$11,2,FALSE),VLOOKUP(M2126,'Pontuação'!K$2:L$11,2,FALSE)),0)</f>
        <v>1233</v>
      </c>
      <c r="AG2126" s="12">
        <f t="shared" si="1"/>
        <v>123</v>
      </c>
      <c r="AH2126" s="12" t="str">
        <f t="array" ref="AH2126">IFERROR(INDEX('Pontuação'!G$13:G$191, MATCH(AG2126, 'Pontuação'!F$14:F$191, 0)), "Faixa Indefinida")</f>
        <v>A</v>
      </c>
      <c r="AI2126" s="12">
        <f t="shared" si="2"/>
        <v>1</v>
      </c>
      <c r="AJ2126" s="12">
        <f t="shared" si="3"/>
        <v>0</v>
      </c>
      <c r="AK2126" s="12">
        <f t="shared" si="4"/>
        <v>0</v>
      </c>
      <c r="AL2126" s="12">
        <f t="shared" si="5"/>
        <v>0</v>
      </c>
      <c r="AM2126" s="11"/>
      <c r="AN2126" s="13">
        <v>0.5053898130455343</v>
      </c>
      <c r="AO2126" s="11" t="s">
        <v>57</v>
      </c>
      <c r="AP2126" s="14">
        <v>45931.447850717595</v>
      </c>
    </row>
    <row r="2127">
      <c r="A2127" s="8">
        <v>45926.94626157408</v>
      </c>
      <c r="B2127" s="9" t="s">
        <v>4351</v>
      </c>
      <c r="C2127" s="9" t="s">
        <v>4352</v>
      </c>
      <c r="D2127" s="10">
        <v>5.567991424123E12</v>
      </c>
      <c r="E2127" s="9" t="s">
        <v>43</v>
      </c>
      <c r="F2127" s="9"/>
      <c r="G2127" s="9" t="s">
        <v>144</v>
      </c>
      <c r="H2127" s="9" t="s">
        <v>77</v>
      </c>
      <c r="I2127" s="9" t="s">
        <v>88</v>
      </c>
      <c r="J2127" s="9" t="s">
        <v>47</v>
      </c>
      <c r="K2127" s="9" t="s">
        <v>47</v>
      </c>
      <c r="L2127" s="9" t="s">
        <v>48</v>
      </c>
      <c r="M2127" s="9" t="s">
        <v>47</v>
      </c>
      <c r="N2127" s="9" t="s">
        <v>79</v>
      </c>
      <c r="O2127" s="9" t="s">
        <v>50</v>
      </c>
      <c r="P2127" s="11" t="s">
        <v>80</v>
      </c>
      <c r="Q2127" s="11" t="s">
        <v>81</v>
      </c>
      <c r="R2127" s="11" t="s">
        <v>82</v>
      </c>
      <c r="S2127" s="11">
        <v>7.50940275538E11</v>
      </c>
      <c r="T2127" s="11" t="s">
        <v>83</v>
      </c>
      <c r="U2127" s="11" t="s">
        <v>56</v>
      </c>
      <c r="V2127" s="11"/>
      <c r="W2127" s="11"/>
      <c r="X2127" s="11"/>
      <c r="Y2127" s="11"/>
      <c r="Z2127" s="11"/>
      <c r="AA2127" s="11"/>
      <c r="AB2127" s="11"/>
      <c r="AC2127" s="11"/>
      <c r="AD2127" s="11"/>
      <c r="AE2127" s="11"/>
      <c r="AF2127" s="12">
        <f>ROUNDUP(SUM(VLOOKUP(G2127,'Pontuação'!A$2:B$11,2,FALSE),VLOOKUP(E2127,'Pontuação'!C$2:D$11,2,FALSE),VLOOKUP(I2127,'Pontuação'!I$2:J$11,2,FALSE),VLOOKUP(K2127,'Pontuação'!G$2:H$11,2,FALSE),VLOOKUP(H2127,'Pontuação'!E$2:F$11,2,FALSE),VLOOKUP(M2127,'Pontuação'!K$2:L$11,2,FALSE)),0)</f>
        <v>874</v>
      </c>
      <c r="AG2127" s="12">
        <f t="shared" si="1"/>
        <v>87</v>
      </c>
      <c r="AH2127" s="12" t="str">
        <f t="array" ref="AH2127">IFERROR(INDEX('Pontuação'!G$13:G$191, MATCH(AG2127, 'Pontuação'!F$14:F$191, 0)), "Faixa Indefinida")</f>
        <v>D</v>
      </c>
      <c r="AI2127" s="12">
        <f t="shared" si="2"/>
        <v>0</v>
      </c>
      <c r="AJ2127" s="12">
        <f t="shared" si="3"/>
        <v>0</v>
      </c>
      <c r="AK2127" s="12">
        <f t="shared" si="4"/>
        <v>0</v>
      </c>
      <c r="AL2127" s="12">
        <f t="shared" si="5"/>
        <v>1</v>
      </c>
      <c r="AM2127" s="11"/>
      <c r="AN2127" s="13">
        <v>0.047832887519697026</v>
      </c>
      <c r="AO2127" s="11" t="s">
        <v>99</v>
      </c>
      <c r="AP2127" s="14">
        <v>45931.447850717595</v>
      </c>
    </row>
    <row r="2128">
      <c r="A2128" s="8">
        <v>45926.946377314816</v>
      </c>
      <c r="B2128" s="9" t="s">
        <v>4353</v>
      </c>
      <c r="C2128" s="9" t="s">
        <v>4354</v>
      </c>
      <c r="D2128" s="10">
        <v>5.581993666813E12</v>
      </c>
      <c r="E2128" s="9" t="s">
        <v>43</v>
      </c>
      <c r="F2128" s="9"/>
      <c r="G2128" s="9" t="s">
        <v>60</v>
      </c>
      <c r="H2128" s="9" t="s">
        <v>45</v>
      </c>
      <c r="I2128" s="9" t="s">
        <v>88</v>
      </c>
      <c r="J2128" s="9" t="s">
        <v>47</v>
      </c>
      <c r="K2128" s="9" t="s">
        <v>47</v>
      </c>
      <c r="L2128" s="9" t="s">
        <v>47</v>
      </c>
      <c r="M2128" s="9" t="s">
        <v>47</v>
      </c>
      <c r="N2128" s="9" t="s">
        <v>49</v>
      </c>
      <c r="O2128" s="9" t="s">
        <v>98</v>
      </c>
      <c r="P2128" s="11" t="s">
        <v>51</v>
      </c>
      <c r="Q2128" s="11" t="s">
        <v>71</v>
      </c>
      <c r="R2128" s="11" t="s">
        <v>107</v>
      </c>
      <c r="S2128" s="11" t="s">
        <v>138</v>
      </c>
      <c r="T2128" s="11" t="s">
        <v>65</v>
      </c>
      <c r="U2128" s="11" t="s">
        <v>47</v>
      </c>
      <c r="V2128" s="11"/>
      <c r="W2128" s="11"/>
      <c r="X2128" s="11"/>
      <c r="Y2128" s="11"/>
      <c r="Z2128" s="11"/>
      <c r="AA2128" s="11"/>
      <c r="AB2128" s="11"/>
      <c r="AC2128" s="11"/>
      <c r="AD2128" s="11"/>
      <c r="AE2128" s="11"/>
      <c r="AF2128" s="12">
        <f>ROUNDUP(SUM(VLOOKUP(G2128,'Pontuação'!A$2:B$11,2,FALSE),VLOOKUP(E2128,'Pontuação'!C$2:D$11,2,FALSE),VLOOKUP(I2128,'Pontuação'!I$2:J$11,2,FALSE),VLOOKUP(K2128,'Pontuação'!G$2:H$11,2,FALSE),VLOOKUP(H2128,'Pontuação'!E$2:F$11,2,FALSE),VLOOKUP(M2128,'Pontuação'!K$2:L$11,2,FALSE)),0)</f>
        <v>1014</v>
      </c>
      <c r="AG2128" s="12">
        <f t="shared" si="1"/>
        <v>101</v>
      </c>
      <c r="AH2128" s="12" t="str">
        <f t="array" ref="AH2128">IFERROR(INDEX('Pontuação'!G$13:G$191, MATCH(AG2128, 'Pontuação'!F$14:F$191, 0)), "Faixa Indefinida")</f>
        <v>C</v>
      </c>
      <c r="AI2128" s="12">
        <f t="shared" si="2"/>
        <v>0</v>
      </c>
      <c r="AJ2128" s="12">
        <f t="shared" si="3"/>
        <v>0</v>
      </c>
      <c r="AK2128" s="12">
        <f t="shared" si="4"/>
        <v>1</v>
      </c>
      <c r="AL2128" s="12">
        <f t="shared" si="5"/>
        <v>0</v>
      </c>
      <c r="AM2128" s="11"/>
      <c r="AN2128" s="13">
        <v>0.21211485835135396</v>
      </c>
      <c r="AO2128" s="11" t="s">
        <v>162</v>
      </c>
      <c r="AP2128" s="14">
        <v>45931.447850717595</v>
      </c>
    </row>
    <row r="2129">
      <c r="A2129" s="8">
        <v>45926.949525462966</v>
      </c>
      <c r="B2129" s="9" t="s">
        <v>4355</v>
      </c>
      <c r="C2129" s="9" t="s">
        <v>4356</v>
      </c>
      <c r="D2129" s="10">
        <v>5.561981304505E12</v>
      </c>
      <c r="E2129" s="9" t="s">
        <v>43</v>
      </c>
      <c r="F2129" s="9"/>
      <c r="G2129" s="9" t="s">
        <v>76</v>
      </c>
      <c r="H2129" s="9" t="s">
        <v>45</v>
      </c>
      <c r="I2129" s="9" t="s">
        <v>106</v>
      </c>
      <c r="J2129" s="9" t="s">
        <v>47</v>
      </c>
      <c r="K2129" s="9" t="s">
        <v>47</v>
      </c>
      <c r="L2129" s="9" t="s">
        <v>47</v>
      </c>
      <c r="M2129" s="9" t="s">
        <v>48</v>
      </c>
      <c r="N2129" s="9" t="s">
        <v>79</v>
      </c>
      <c r="O2129" s="9" t="s">
        <v>95</v>
      </c>
      <c r="P2129" s="11" t="s">
        <v>51</v>
      </c>
      <c r="Q2129" s="11" t="s">
        <v>121</v>
      </c>
      <c r="R2129" s="11" t="s">
        <v>831</v>
      </c>
      <c r="S2129" s="11" t="s">
        <v>832</v>
      </c>
      <c r="T2129" s="11" t="s">
        <v>55</v>
      </c>
      <c r="U2129" s="11" t="s">
        <v>56</v>
      </c>
      <c r="V2129" s="11"/>
      <c r="W2129" s="11"/>
      <c r="X2129" s="11"/>
      <c r="Y2129" s="11"/>
      <c r="Z2129" s="11"/>
      <c r="AA2129" s="11"/>
      <c r="AB2129" s="11"/>
      <c r="AC2129" s="11"/>
      <c r="AD2129" s="11"/>
      <c r="AE2129" s="11"/>
      <c r="AF2129" s="12">
        <f>ROUNDUP(SUM(VLOOKUP(G2129,'Pontuação'!A$2:B$11,2,FALSE),VLOOKUP(E2129,'Pontuação'!C$2:D$11,2,FALSE),VLOOKUP(I2129,'Pontuação'!I$2:J$11,2,FALSE),VLOOKUP(K2129,'Pontuação'!G$2:H$11,2,FALSE),VLOOKUP(H2129,'Pontuação'!E$2:F$11,2,FALSE),VLOOKUP(M2129,'Pontuação'!K$2:L$11,2,FALSE)),0)</f>
        <v>1204</v>
      </c>
      <c r="AG2129" s="12">
        <f t="shared" si="1"/>
        <v>120</v>
      </c>
      <c r="AH2129" s="12" t="str">
        <f t="array" ref="AH2129">IFERROR(INDEX('Pontuação'!G$13:G$191, MATCH(AG2129, 'Pontuação'!F$14:F$191, 0)), "Faixa Indefinida")</f>
        <v>A</v>
      </c>
      <c r="AI2129" s="12">
        <f t="shared" si="2"/>
        <v>1</v>
      </c>
      <c r="AJ2129" s="12">
        <f t="shared" si="3"/>
        <v>0</v>
      </c>
      <c r="AK2129" s="12">
        <f t="shared" si="4"/>
        <v>0</v>
      </c>
      <c r="AL2129" s="12">
        <f t="shared" si="5"/>
        <v>0</v>
      </c>
      <c r="AM2129" s="11"/>
      <c r="AN2129" s="13">
        <v>0.3457247761017871</v>
      </c>
      <c r="AO2129" s="11" t="s">
        <v>66</v>
      </c>
      <c r="AP2129" s="14">
        <v>45931.447850717595</v>
      </c>
    </row>
    <row r="2130">
      <c r="A2130" s="8">
        <v>45926.952256944445</v>
      </c>
      <c r="B2130" s="9" t="s">
        <v>4357</v>
      </c>
      <c r="C2130" s="9" t="s">
        <v>4358</v>
      </c>
      <c r="D2130" s="10">
        <v>5.541988252471E12</v>
      </c>
      <c r="E2130" s="9" t="s">
        <v>43</v>
      </c>
      <c r="F2130" s="9"/>
      <c r="G2130" s="9" t="s">
        <v>60</v>
      </c>
      <c r="H2130" s="9" t="s">
        <v>45</v>
      </c>
      <c r="I2130" s="9" t="s">
        <v>106</v>
      </c>
      <c r="J2130" s="9" t="s">
        <v>48</v>
      </c>
      <c r="K2130" s="9" t="s">
        <v>47</v>
      </c>
      <c r="L2130" s="9" t="s">
        <v>48</v>
      </c>
      <c r="M2130" s="9" t="s">
        <v>48</v>
      </c>
      <c r="N2130" s="9" t="s">
        <v>94</v>
      </c>
      <c r="O2130" s="9" t="s">
        <v>64</v>
      </c>
      <c r="P2130" s="11" t="s">
        <v>51</v>
      </c>
      <c r="Q2130" s="11" t="s">
        <v>115</v>
      </c>
      <c r="R2130" s="11" t="s">
        <v>90</v>
      </c>
      <c r="S2130" s="11" t="s">
        <v>254</v>
      </c>
      <c r="T2130" s="11" t="s">
        <v>55</v>
      </c>
      <c r="U2130" s="11" t="s">
        <v>56</v>
      </c>
      <c r="V2130" s="11"/>
      <c r="W2130" s="11"/>
      <c r="X2130" s="11"/>
      <c r="Y2130" s="11"/>
      <c r="Z2130" s="11"/>
      <c r="AA2130" s="11"/>
      <c r="AB2130" s="11"/>
      <c r="AC2130" s="11"/>
      <c r="AD2130" s="11"/>
      <c r="AE2130" s="11"/>
      <c r="AF2130" s="12">
        <f>ROUNDUP(SUM(VLOOKUP(G2130,'Pontuação'!A$2:B$11,2,FALSE),VLOOKUP(E2130,'Pontuação'!C$2:D$11,2,FALSE),VLOOKUP(I2130,'Pontuação'!I$2:J$11,2,FALSE),VLOOKUP(K2130,'Pontuação'!G$2:H$11,2,FALSE),VLOOKUP(H2130,'Pontuação'!E$2:F$11,2,FALSE),VLOOKUP(M2130,'Pontuação'!K$2:L$11,2,FALSE)),0)</f>
        <v>1213</v>
      </c>
      <c r="AG2130" s="12">
        <f t="shared" si="1"/>
        <v>121</v>
      </c>
      <c r="AH2130" s="12" t="str">
        <f t="array" ref="AH2130">IFERROR(INDEX('Pontuação'!G$13:G$191, MATCH(AG2130, 'Pontuação'!F$14:F$191, 0)), "Faixa Indefinida")</f>
        <v>A</v>
      </c>
      <c r="AI2130" s="12">
        <f t="shared" si="2"/>
        <v>1</v>
      </c>
      <c r="AJ2130" s="12">
        <f t="shared" si="3"/>
        <v>0</v>
      </c>
      <c r="AK2130" s="12">
        <f t="shared" si="4"/>
        <v>0</v>
      </c>
      <c r="AL2130" s="12">
        <f t="shared" si="5"/>
        <v>0</v>
      </c>
      <c r="AM2130" s="11"/>
      <c r="AN2130" s="13">
        <v>0.36586312909205576</v>
      </c>
      <c r="AO2130" s="11" t="s">
        <v>66</v>
      </c>
      <c r="AP2130" s="14">
        <v>45931.447850717595</v>
      </c>
    </row>
    <row r="2131">
      <c r="A2131" s="8">
        <v>45926.95233796296</v>
      </c>
      <c r="B2131" s="9" t="s">
        <v>2054</v>
      </c>
      <c r="C2131" s="9" t="s">
        <v>4359</v>
      </c>
      <c r="D2131" s="10">
        <v>5.512991734668E12</v>
      </c>
      <c r="E2131" s="9" t="s">
        <v>43</v>
      </c>
      <c r="F2131" s="9"/>
      <c r="G2131" s="9" t="s">
        <v>76</v>
      </c>
      <c r="H2131" s="9" t="s">
        <v>45</v>
      </c>
      <c r="I2131" s="9" t="s">
        <v>78</v>
      </c>
      <c r="J2131" s="9" t="s">
        <v>48</v>
      </c>
      <c r="K2131" s="9" t="s">
        <v>48</v>
      </c>
      <c r="L2131" s="9" t="s">
        <v>48</v>
      </c>
      <c r="M2131" s="9" t="s">
        <v>48</v>
      </c>
      <c r="N2131" s="9" t="s">
        <v>63</v>
      </c>
      <c r="O2131" s="9" t="s">
        <v>50</v>
      </c>
      <c r="P2131" s="11" t="s">
        <v>80</v>
      </c>
      <c r="Q2131" s="11" t="s">
        <v>81</v>
      </c>
      <c r="R2131" s="11" t="s">
        <v>82</v>
      </c>
      <c r="S2131" s="11">
        <v>7.50940275538E11</v>
      </c>
      <c r="T2131" s="11" t="s">
        <v>83</v>
      </c>
      <c r="U2131" s="11" t="s">
        <v>56</v>
      </c>
      <c r="V2131" s="11"/>
      <c r="W2131" s="11"/>
      <c r="X2131" s="11"/>
      <c r="Y2131" s="11"/>
      <c r="Z2131" s="11"/>
      <c r="AA2131" s="11"/>
      <c r="AB2131" s="11"/>
      <c r="AC2131" s="11"/>
      <c r="AD2131" s="11"/>
      <c r="AE2131" s="11"/>
      <c r="AF2131" s="12">
        <f>ROUNDUP(SUM(VLOOKUP(G2131,'Pontuação'!A$2:B$11,2,FALSE),VLOOKUP(E2131,'Pontuação'!C$2:D$11,2,FALSE),VLOOKUP(I2131,'Pontuação'!I$2:J$11,2,FALSE),VLOOKUP(K2131,'Pontuação'!G$2:H$11,2,FALSE),VLOOKUP(H2131,'Pontuação'!E$2:F$11,2,FALSE),VLOOKUP(M2131,'Pontuação'!K$2:L$11,2,FALSE)),0)</f>
        <v>1351</v>
      </c>
      <c r="AG2131" s="12">
        <f t="shared" si="1"/>
        <v>135</v>
      </c>
      <c r="AH2131" s="12" t="str">
        <f t="array" ref="AH2131">IFERROR(INDEX('Pontuação'!G$13:G$191, MATCH(AG2131, 'Pontuação'!F$14:F$191, 0)), "Faixa Indefinida")</f>
        <v>A</v>
      </c>
      <c r="AI2131" s="12">
        <f t="shared" si="2"/>
        <v>1</v>
      </c>
      <c r="AJ2131" s="12">
        <f t="shared" si="3"/>
        <v>0</v>
      </c>
      <c r="AK2131" s="12">
        <f t="shared" si="4"/>
        <v>0</v>
      </c>
      <c r="AL2131" s="12">
        <f t="shared" si="5"/>
        <v>0</v>
      </c>
      <c r="AM2131" s="11"/>
      <c r="AN2131" s="13">
        <v>0.4217454888627978</v>
      </c>
      <c r="AO2131" s="11" t="s">
        <v>151</v>
      </c>
      <c r="AP2131" s="14">
        <v>45931.447850717595</v>
      </c>
    </row>
    <row r="2132">
      <c r="A2132" s="8">
        <v>45926.954618055555</v>
      </c>
      <c r="B2132" s="9" t="s">
        <v>4360</v>
      </c>
      <c r="C2132" s="9" t="s">
        <v>4361</v>
      </c>
      <c r="D2132" s="10">
        <v>5.538999540838E12</v>
      </c>
      <c r="E2132" s="9" t="s">
        <v>75</v>
      </c>
      <c r="F2132" s="9"/>
      <c r="G2132" s="9" t="s">
        <v>76</v>
      </c>
      <c r="H2132" s="9" t="s">
        <v>77</v>
      </c>
      <c r="I2132" s="9" t="s">
        <v>88</v>
      </c>
      <c r="J2132" s="9" t="s">
        <v>48</v>
      </c>
      <c r="K2132" s="9" t="s">
        <v>47</v>
      </c>
      <c r="L2132" s="9" t="s">
        <v>48</v>
      </c>
      <c r="M2132" s="9" t="s">
        <v>48</v>
      </c>
      <c r="N2132" s="9" t="s">
        <v>79</v>
      </c>
      <c r="O2132" s="9" t="s">
        <v>50</v>
      </c>
      <c r="P2132" s="11" t="s">
        <v>51</v>
      </c>
      <c r="Q2132" s="11" t="s">
        <v>137</v>
      </c>
      <c r="R2132" s="11" t="s">
        <v>90</v>
      </c>
      <c r="S2132" s="11" t="s">
        <v>138</v>
      </c>
      <c r="T2132" s="11" t="s">
        <v>55</v>
      </c>
      <c r="U2132" s="11" t="s">
        <v>47</v>
      </c>
      <c r="V2132" s="11"/>
      <c r="W2132" s="11"/>
      <c r="X2132" s="11"/>
      <c r="Y2132" s="11"/>
      <c r="Z2132" s="11"/>
      <c r="AA2132" s="11"/>
      <c r="AB2132" s="11"/>
      <c r="AC2132" s="11"/>
      <c r="AD2132" s="11"/>
      <c r="AE2132" s="11"/>
      <c r="AF2132" s="12">
        <f>ROUNDUP(SUM(VLOOKUP(G2132,'Pontuação'!A$2:B$11,2,FALSE),VLOOKUP(E2132,'Pontuação'!C$2:D$11,2,FALSE),VLOOKUP(I2132,'Pontuação'!I$2:J$11,2,FALSE),VLOOKUP(K2132,'Pontuação'!G$2:H$11,2,FALSE),VLOOKUP(H2132,'Pontuação'!E$2:F$11,2,FALSE),VLOOKUP(M2132,'Pontuação'!K$2:L$11,2,FALSE)),0)</f>
        <v>1084</v>
      </c>
      <c r="AG2132" s="12">
        <f t="shared" si="1"/>
        <v>108</v>
      </c>
      <c r="AH2132" s="12" t="str">
        <f t="array" ref="AH2132">IFERROR(INDEX('Pontuação'!G$13:G$191, MATCH(AG2132, 'Pontuação'!F$14:F$191, 0)), "Faixa Indefinida")</f>
        <v>B</v>
      </c>
      <c r="AI2132" s="12">
        <f t="shared" si="2"/>
        <v>0</v>
      </c>
      <c r="AJ2132" s="12">
        <f t="shared" si="3"/>
        <v>1</v>
      </c>
      <c r="AK2132" s="12">
        <f t="shared" si="4"/>
        <v>0</v>
      </c>
      <c r="AL2132" s="12">
        <f t="shared" si="5"/>
        <v>0</v>
      </c>
      <c r="AM2132" s="11"/>
      <c r="AN2132" s="13">
        <v>0.020722645379498764</v>
      </c>
      <c r="AO2132" s="11" t="s">
        <v>99</v>
      </c>
      <c r="AP2132" s="14">
        <v>45931.447850717595</v>
      </c>
    </row>
    <row r="2133">
      <c r="A2133" s="8">
        <v>45926.954733796294</v>
      </c>
      <c r="B2133" s="9" t="s">
        <v>4362</v>
      </c>
      <c r="C2133" s="9" t="s">
        <v>4363</v>
      </c>
      <c r="D2133" s="10">
        <v>5.584996572422E12</v>
      </c>
      <c r="E2133" s="9" t="s">
        <v>43</v>
      </c>
      <c r="F2133" s="9"/>
      <c r="G2133" s="9" t="s">
        <v>60</v>
      </c>
      <c r="H2133" s="9" t="s">
        <v>45</v>
      </c>
      <c r="I2133" s="9" t="s">
        <v>78</v>
      </c>
      <c r="J2133" s="9" t="s">
        <v>48</v>
      </c>
      <c r="K2133" s="9" t="s">
        <v>48</v>
      </c>
      <c r="L2133" s="9" t="s">
        <v>48</v>
      </c>
      <c r="M2133" s="9" t="s">
        <v>47</v>
      </c>
      <c r="N2133" s="9" t="s">
        <v>63</v>
      </c>
      <c r="O2133" s="9" t="s">
        <v>50</v>
      </c>
      <c r="P2133" s="11" t="s">
        <v>51</v>
      </c>
      <c r="Q2133" s="11" t="s">
        <v>52</v>
      </c>
      <c r="R2133" s="11" t="s">
        <v>53</v>
      </c>
      <c r="S2133" s="11" t="s">
        <v>54</v>
      </c>
      <c r="T2133" s="11" t="s">
        <v>55</v>
      </c>
      <c r="U2133" s="11" t="s">
        <v>56</v>
      </c>
      <c r="V2133" s="11"/>
      <c r="W2133" s="11"/>
      <c r="X2133" s="11"/>
      <c r="Y2133" s="11"/>
      <c r="Z2133" s="11"/>
      <c r="AA2133" s="11"/>
      <c r="AB2133" s="11"/>
      <c r="AC2133" s="11"/>
      <c r="AD2133" s="11"/>
      <c r="AE2133" s="11"/>
      <c r="AF2133" s="12">
        <f>ROUNDUP(SUM(VLOOKUP(G2133,'Pontuação'!A$2:B$11,2,FALSE),VLOOKUP(E2133,'Pontuação'!C$2:D$11,2,FALSE),VLOOKUP(I2133,'Pontuação'!I$2:J$11,2,FALSE),VLOOKUP(K2133,'Pontuação'!G$2:H$11,2,FALSE),VLOOKUP(H2133,'Pontuação'!E$2:F$11,2,FALSE),VLOOKUP(M2133,'Pontuação'!K$2:L$11,2,FALSE)),0)</f>
        <v>1210</v>
      </c>
      <c r="AG2133" s="12">
        <f t="shared" si="1"/>
        <v>121</v>
      </c>
      <c r="AH2133" s="12" t="str">
        <f t="array" ref="AH2133">IFERROR(INDEX('Pontuação'!G$13:G$191, MATCH(AG2133, 'Pontuação'!F$14:F$191, 0)), "Faixa Indefinida")</f>
        <v>A</v>
      </c>
      <c r="AI2133" s="12">
        <f t="shared" si="2"/>
        <v>1</v>
      </c>
      <c r="AJ2133" s="12">
        <f t="shared" si="3"/>
        <v>0</v>
      </c>
      <c r="AK2133" s="12">
        <f t="shared" si="4"/>
        <v>0</v>
      </c>
      <c r="AL2133" s="12">
        <f t="shared" si="5"/>
        <v>0</v>
      </c>
      <c r="AM2133" s="11"/>
      <c r="AN2133" s="13">
        <v>0.4892811363605996</v>
      </c>
      <c r="AO2133" s="11" t="s">
        <v>151</v>
      </c>
      <c r="AP2133" s="14">
        <v>45931.447850717595</v>
      </c>
    </row>
    <row r="2134">
      <c r="A2134" s="8">
        <v>45926.95684027778</v>
      </c>
      <c r="B2134" s="9" t="s">
        <v>4364</v>
      </c>
      <c r="C2134" s="9" t="s">
        <v>4365</v>
      </c>
      <c r="D2134" s="10">
        <v>5.519998633367E12</v>
      </c>
      <c r="E2134" s="9" t="s">
        <v>75</v>
      </c>
      <c r="F2134" s="9"/>
      <c r="G2134" s="9" t="s">
        <v>60</v>
      </c>
      <c r="H2134" s="9" t="s">
        <v>45</v>
      </c>
      <c r="I2134" s="9" t="s">
        <v>62</v>
      </c>
      <c r="J2134" s="9" t="s">
        <v>48</v>
      </c>
      <c r="K2134" s="9" t="s">
        <v>48</v>
      </c>
      <c r="L2134" s="9" t="s">
        <v>48</v>
      </c>
      <c r="M2134" s="9" t="s">
        <v>47</v>
      </c>
      <c r="N2134" s="9" t="s">
        <v>79</v>
      </c>
      <c r="O2134" s="9" t="s">
        <v>50</v>
      </c>
      <c r="P2134" s="11" t="s">
        <v>51</v>
      </c>
      <c r="Q2134" s="11" t="s">
        <v>71</v>
      </c>
      <c r="R2134" s="11" t="s">
        <v>53</v>
      </c>
      <c r="S2134" s="11" t="s">
        <v>72</v>
      </c>
      <c r="T2134" s="11" t="s">
        <v>55</v>
      </c>
      <c r="U2134" s="11" t="s">
        <v>56</v>
      </c>
      <c r="V2134" s="11"/>
      <c r="W2134" s="11"/>
      <c r="X2134" s="11"/>
      <c r="Y2134" s="11"/>
      <c r="Z2134" s="11"/>
      <c r="AA2134" s="11"/>
      <c r="AB2134" s="11"/>
      <c r="AC2134" s="11"/>
      <c r="AD2134" s="11"/>
      <c r="AE2134" s="11"/>
      <c r="AF2134" s="12">
        <f>ROUNDUP(SUM(VLOOKUP(G2134,'Pontuação'!A$2:B$11,2,FALSE),VLOOKUP(E2134,'Pontuação'!C$2:D$11,2,FALSE),VLOOKUP(I2134,'Pontuação'!I$2:J$11,2,FALSE),VLOOKUP(K2134,'Pontuação'!G$2:H$11,2,FALSE),VLOOKUP(H2134,'Pontuação'!E$2:F$11,2,FALSE),VLOOKUP(M2134,'Pontuação'!K$2:L$11,2,FALSE)),0)</f>
        <v>1131</v>
      </c>
      <c r="AG2134" s="12">
        <f t="shared" si="1"/>
        <v>113</v>
      </c>
      <c r="AH2134" s="12" t="str">
        <f t="array" ref="AH2134">IFERROR(INDEX('Pontuação'!G$13:G$191, MATCH(AG2134, 'Pontuação'!F$14:F$191, 0)), "Faixa Indefinida")</f>
        <v>B</v>
      </c>
      <c r="AI2134" s="12">
        <f t="shared" si="2"/>
        <v>0</v>
      </c>
      <c r="AJ2134" s="12">
        <f t="shared" si="3"/>
        <v>1</v>
      </c>
      <c r="AK2134" s="12">
        <f t="shared" si="4"/>
        <v>0</v>
      </c>
      <c r="AL2134" s="12">
        <f t="shared" si="5"/>
        <v>0</v>
      </c>
      <c r="AM2134" s="11"/>
      <c r="AN2134" s="13">
        <v>0.40057938303944046</v>
      </c>
      <c r="AO2134" s="11" t="s">
        <v>134</v>
      </c>
      <c r="AP2134" s="14">
        <v>45931.447850717595</v>
      </c>
    </row>
    <row r="2135">
      <c r="A2135" s="8">
        <v>45926.95688657407</v>
      </c>
      <c r="B2135" s="9" t="s">
        <v>4366</v>
      </c>
      <c r="C2135" s="9" t="s">
        <v>4367</v>
      </c>
      <c r="D2135" s="10">
        <v>5.511994146209E12</v>
      </c>
      <c r="E2135" s="9" t="s">
        <v>43</v>
      </c>
      <c r="F2135" s="9"/>
      <c r="G2135" s="9" t="s">
        <v>60</v>
      </c>
      <c r="H2135" s="9" t="s">
        <v>61</v>
      </c>
      <c r="I2135" s="9" t="s">
        <v>106</v>
      </c>
      <c r="J2135" s="9" t="s">
        <v>47</v>
      </c>
      <c r="K2135" s="9" t="s">
        <v>47</v>
      </c>
      <c r="L2135" s="9" t="s">
        <v>47</v>
      </c>
      <c r="M2135" s="9" t="s">
        <v>48</v>
      </c>
      <c r="N2135" s="9" t="s">
        <v>79</v>
      </c>
      <c r="O2135" s="9" t="s">
        <v>50</v>
      </c>
      <c r="P2135" s="11" t="s">
        <v>51</v>
      </c>
      <c r="Q2135" s="11" t="s">
        <v>203</v>
      </c>
      <c r="R2135" s="11" t="s">
        <v>311</v>
      </c>
      <c r="S2135" s="11" t="s">
        <v>54</v>
      </c>
      <c r="T2135" s="11" t="s">
        <v>55</v>
      </c>
      <c r="U2135" s="11" t="s">
        <v>56</v>
      </c>
      <c r="V2135" s="11"/>
      <c r="W2135" s="11"/>
      <c r="X2135" s="11"/>
      <c r="Y2135" s="11"/>
      <c r="Z2135" s="11"/>
      <c r="AA2135" s="11"/>
      <c r="AB2135" s="11"/>
      <c r="AC2135" s="11"/>
      <c r="AD2135" s="11"/>
      <c r="AE2135" s="11"/>
      <c r="AF2135" s="12">
        <f>ROUNDUP(SUM(VLOOKUP(G2135,'Pontuação'!A$2:B$11,2,FALSE),VLOOKUP(E2135,'Pontuação'!C$2:D$11,2,FALSE),VLOOKUP(I2135,'Pontuação'!I$2:J$11,2,FALSE),VLOOKUP(K2135,'Pontuação'!G$2:H$11,2,FALSE),VLOOKUP(H2135,'Pontuação'!E$2:F$11,2,FALSE),VLOOKUP(M2135,'Pontuação'!K$2:L$11,2,FALSE)),0)</f>
        <v>1134</v>
      </c>
      <c r="AG2135" s="12">
        <f t="shared" si="1"/>
        <v>113</v>
      </c>
      <c r="AH2135" s="12" t="str">
        <f t="array" ref="AH2135">IFERROR(INDEX('Pontuação'!G$13:G$191, MATCH(AG2135, 'Pontuação'!F$14:F$191, 0)), "Faixa Indefinida")</f>
        <v>B</v>
      </c>
      <c r="AI2135" s="12">
        <f t="shared" si="2"/>
        <v>0</v>
      </c>
      <c r="AJ2135" s="12">
        <f t="shared" si="3"/>
        <v>1</v>
      </c>
      <c r="AK2135" s="12">
        <f t="shared" si="4"/>
        <v>0</v>
      </c>
      <c r="AL2135" s="12">
        <f t="shared" si="5"/>
        <v>0</v>
      </c>
      <c r="AM2135" s="11"/>
      <c r="AN2135" s="13">
        <v>0.6264125620517111</v>
      </c>
      <c r="AO2135" s="11" t="s">
        <v>57</v>
      </c>
      <c r="AP2135" s="14">
        <v>45931.447850717595</v>
      </c>
    </row>
    <row r="2136">
      <c r="A2136" s="8">
        <v>45926.95980324074</v>
      </c>
      <c r="B2136" s="9" t="s">
        <v>4368</v>
      </c>
      <c r="C2136" s="9" t="s">
        <v>4369</v>
      </c>
      <c r="D2136" s="10">
        <v>5.555419994516E12</v>
      </c>
      <c r="E2136" s="9" t="s">
        <v>43</v>
      </c>
      <c r="F2136" s="9"/>
      <c r="G2136" s="9" t="s">
        <v>44</v>
      </c>
      <c r="H2136" s="9" t="s">
        <v>61</v>
      </c>
      <c r="I2136" s="9" t="s">
        <v>78</v>
      </c>
      <c r="J2136" s="9" t="s">
        <v>47</v>
      </c>
      <c r="K2136" s="9" t="s">
        <v>48</v>
      </c>
      <c r="L2136" s="9" t="s">
        <v>47</v>
      </c>
      <c r="M2136" s="9" t="s">
        <v>48</v>
      </c>
      <c r="N2136" s="9" t="s">
        <v>63</v>
      </c>
      <c r="O2136" s="9" t="s">
        <v>64</v>
      </c>
      <c r="P2136" s="11" t="s">
        <v>51</v>
      </c>
      <c r="Q2136" s="11" t="s">
        <v>121</v>
      </c>
      <c r="R2136" s="11" t="s">
        <v>122</v>
      </c>
      <c r="S2136" s="11" t="s">
        <v>123</v>
      </c>
      <c r="T2136" s="11" t="s">
        <v>55</v>
      </c>
      <c r="U2136" s="11" t="s">
        <v>56</v>
      </c>
      <c r="V2136" s="11"/>
      <c r="W2136" s="11"/>
      <c r="X2136" s="11"/>
      <c r="Y2136" s="11"/>
      <c r="Z2136" s="11"/>
      <c r="AA2136" s="11"/>
      <c r="AB2136" s="11"/>
      <c r="AC2136" s="11"/>
      <c r="AD2136" s="11"/>
      <c r="AE2136" s="11"/>
      <c r="AF2136" s="12">
        <f>ROUNDUP(SUM(VLOOKUP(G2136,'Pontuação'!A$2:B$11,2,FALSE),VLOOKUP(E2136,'Pontuação'!C$2:D$11,2,FALSE),VLOOKUP(I2136,'Pontuação'!I$2:J$11,2,FALSE),VLOOKUP(K2136,'Pontuação'!G$2:H$11,2,FALSE),VLOOKUP(H2136,'Pontuação'!E$2:F$11,2,FALSE),VLOOKUP(M2136,'Pontuação'!K$2:L$11,2,FALSE)),0)</f>
        <v>1204</v>
      </c>
      <c r="AG2136" s="12">
        <f t="shared" si="1"/>
        <v>120</v>
      </c>
      <c r="AH2136" s="12" t="str">
        <f t="array" ref="AH2136">IFERROR(INDEX('Pontuação'!G$13:G$191, MATCH(AG2136, 'Pontuação'!F$14:F$191, 0)), "Faixa Indefinida")</f>
        <v>A</v>
      </c>
      <c r="AI2136" s="12">
        <f t="shared" si="2"/>
        <v>1</v>
      </c>
      <c r="AJ2136" s="12">
        <f t="shared" si="3"/>
        <v>0</v>
      </c>
      <c r="AK2136" s="12">
        <f t="shared" si="4"/>
        <v>0</v>
      </c>
      <c r="AL2136" s="12">
        <f t="shared" si="5"/>
        <v>0</v>
      </c>
      <c r="AM2136" s="11"/>
      <c r="AN2136" s="13">
        <v>0.6472614067771042</v>
      </c>
      <c r="AO2136" s="11" t="s">
        <v>57</v>
      </c>
      <c r="AP2136" s="14">
        <v>45931.447850717595</v>
      </c>
    </row>
    <row r="2137">
      <c r="A2137" s="8">
        <v>45926.959814814814</v>
      </c>
      <c r="B2137" s="9" t="s">
        <v>4370</v>
      </c>
      <c r="C2137" s="9" t="s">
        <v>4371</v>
      </c>
      <c r="D2137" s="10">
        <v>5.555479891806E12</v>
      </c>
      <c r="E2137" s="9" t="s">
        <v>43</v>
      </c>
      <c r="F2137" s="9"/>
      <c r="G2137" s="9" t="s">
        <v>60</v>
      </c>
      <c r="H2137" s="9" t="s">
        <v>45</v>
      </c>
      <c r="I2137" s="9" t="s">
        <v>78</v>
      </c>
      <c r="J2137" s="9" t="s">
        <v>47</v>
      </c>
      <c r="K2137" s="9" t="s">
        <v>47</v>
      </c>
      <c r="L2137" s="9" t="s">
        <v>47</v>
      </c>
      <c r="M2137" s="9" t="s">
        <v>47</v>
      </c>
      <c r="N2137" s="9" t="s">
        <v>63</v>
      </c>
      <c r="O2137" s="9" t="s">
        <v>70</v>
      </c>
      <c r="P2137" s="11" t="s">
        <v>51</v>
      </c>
      <c r="Q2137" s="11" t="s">
        <v>89</v>
      </c>
      <c r="R2137" s="11" t="s">
        <v>90</v>
      </c>
      <c r="S2137" s="11" t="s">
        <v>54</v>
      </c>
      <c r="T2137" s="11" t="s">
        <v>55</v>
      </c>
      <c r="U2137" s="11" t="s">
        <v>56</v>
      </c>
      <c r="V2137" s="11"/>
      <c r="W2137" s="11"/>
      <c r="X2137" s="11"/>
      <c r="Y2137" s="11"/>
      <c r="Z2137" s="11"/>
      <c r="AA2137" s="11"/>
      <c r="AB2137" s="11"/>
      <c r="AC2137" s="11"/>
      <c r="AD2137" s="11"/>
      <c r="AE2137" s="11"/>
      <c r="AF2137" s="12">
        <f>ROUNDUP(SUM(VLOOKUP(G2137,'Pontuação'!A$2:B$11,2,FALSE),VLOOKUP(E2137,'Pontuação'!C$2:D$11,2,FALSE),VLOOKUP(I2137,'Pontuação'!I$2:J$11,2,FALSE),VLOOKUP(K2137,'Pontuação'!G$2:H$11,2,FALSE),VLOOKUP(H2137,'Pontuação'!E$2:F$11,2,FALSE),VLOOKUP(M2137,'Pontuação'!K$2:L$11,2,FALSE)),0)</f>
        <v>1100</v>
      </c>
      <c r="AG2137" s="12">
        <f t="shared" si="1"/>
        <v>110</v>
      </c>
      <c r="AH2137" s="12" t="str">
        <f t="array" ref="AH2137">IFERROR(INDEX('Pontuação'!G$13:G$191, MATCH(AG2137, 'Pontuação'!F$14:F$191, 0)), "Faixa Indefinida")</f>
        <v>B</v>
      </c>
      <c r="AI2137" s="12">
        <f t="shared" si="2"/>
        <v>0</v>
      </c>
      <c r="AJ2137" s="12">
        <f t="shared" si="3"/>
        <v>1</v>
      </c>
      <c r="AK2137" s="12">
        <f t="shared" si="4"/>
        <v>0</v>
      </c>
      <c r="AL2137" s="12">
        <f t="shared" si="5"/>
        <v>0</v>
      </c>
      <c r="AM2137" s="11"/>
      <c r="AN2137" s="13">
        <v>0.22576982604231888</v>
      </c>
      <c r="AO2137" s="11" t="s">
        <v>84</v>
      </c>
      <c r="AP2137" s="14">
        <v>45931.447850717595</v>
      </c>
    </row>
    <row r="2138">
      <c r="A2138" s="8">
        <v>45926.962222222224</v>
      </c>
      <c r="B2138" s="9" t="s">
        <v>4372</v>
      </c>
      <c r="C2138" s="9" t="s">
        <v>4373</v>
      </c>
      <c r="D2138" s="10">
        <v>5.594991693752E12</v>
      </c>
      <c r="E2138" s="9" t="s">
        <v>75</v>
      </c>
      <c r="F2138" s="9"/>
      <c r="G2138" s="9" t="s">
        <v>76</v>
      </c>
      <c r="H2138" s="9" t="s">
        <v>77</v>
      </c>
      <c r="I2138" s="9" t="s">
        <v>88</v>
      </c>
      <c r="J2138" s="9" t="s">
        <v>47</v>
      </c>
      <c r="K2138" s="9" t="s">
        <v>47</v>
      </c>
      <c r="L2138" s="9" t="s">
        <v>48</v>
      </c>
      <c r="M2138" s="9" t="s">
        <v>47</v>
      </c>
      <c r="N2138" s="9" t="s">
        <v>63</v>
      </c>
      <c r="O2138" s="9" t="s">
        <v>50</v>
      </c>
      <c r="P2138" s="11" t="s">
        <v>51</v>
      </c>
      <c r="Q2138" s="11" t="s">
        <v>137</v>
      </c>
      <c r="R2138" s="11" t="s">
        <v>107</v>
      </c>
      <c r="S2138" s="11" t="s">
        <v>138</v>
      </c>
      <c r="T2138" s="11" t="s">
        <v>55</v>
      </c>
      <c r="U2138" s="11" t="s">
        <v>47</v>
      </c>
      <c r="V2138" s="11"/>
      <c r="W2138" s="11"/>
      <c r="X2138" s="11"/>
      <c r="Y2138" s="11"/>
      <c r="Z2138" s="11"/>
      <c r="AA2138" s="11"/>
      <c r="AB2138" s="11"/>
      <c r="AC2138" s="11"/>
      <c r="AD2138" s="11"/>
      <c r="AE2138" s="11"/>
      <c r="AF2138" s="12">
        <f>ROUNDUP(SUM(VLOOKUP(G2138,'Pontuação'!A$2:B$11,2,FALSE),VLOOKUP(E2138,'Pontuação'!C$2:D$11,2,FALSE),VLOOKUP(I2138,'Pontuação'!I$2:J$11,2,FALSE),VLOOKUP(K2138,'Pontuação'!G$2:H$11,2,FALSE),VLOOKUP(H2138,'Pontuação'!E$2:F$11,2,FALSE),VLOOKUP(M2138,'Pontuação'!K$2:L$11,2,FALSE)),0)</f>
        <v>934</v>
      </c>
      <c r="AG2138" s="12">
        <f t="shared" si="1"/>
        <v>93</v>
      </c>
      <c r="AH2138" s="12" t="str">
        <f t="array" ref="AH2138">IFERROR(INDEX('Pontuação'!G$13:G$191, MATCH(AG2138, 'Pontuação'!F$14:F$191, 0)), "Faixa Indefinida")</f>
        <v>C</v>
      </c>
      <c r="AI2138" s="12">
        <f t="shared" si="2"/>
        <v>0</v>
      </c>
      <c r="AJ2138" s="12">
        <f t="shared" si="3"/>
        <v>0</v>
      </c>
      <c r="AK2138" s="12">
        <f t="shared" si="4"/>
        <v>1</v>
      </c>
      <c r="AL2138" s="12">
        <f t="shared" si="5"/>
        <v>0</v>
      </c>
      <c r="AM2138" s="11"/>
      <c r="AN2138" s="13">
        <v>0.1242274451378075</v>
      </c>
      <c r="AO2138" s="11" t="s">
        <v>99</v>
      </c>
      <c r="AP2138" s="14">
        <v>45931.447850717595</v>
      </c>
    </row>
    <row r="2139">
      <c r="A2139" s="8">
        <v>45926.96377314815</v>
      </c>
      <c r="B2139" s="9" t="s">
        <v>4374</v>
      </c>
      <c r="C2139" s="9" t="s">
        <v>4375</v>
      </c>
      <c r="D2139" s="10">
        <v>5.51193053929E12</v>
      </c>
      <c r="E2139" s="9" t="s">
        <v>43</v>
      </c>
      <c r="F2139" s="9"/>
      <c r="G2139" s="9" t="s">
        <v>144</v>
      </c>
      <c r="H2139" s="9" t="s">
        <v>77</v>
      </c>
      <c r="I2139" s="9" t="s">
        <v>88</v>
      </c>
      <c r="J2139" s="9" t="s">
        <v>47</v>
      </c>
      <c r="K2139" s="9" t="s">
        <v>47</v>
      </c>
      <c r="L2139" s="9" t="s">
        <v>48</v>
      </c>
      <c r="M2139" s="9" t="s">
        <v>47</v>
      </c>
      <c r="N2139" s="9" t="s">
        <v>63</v>
      </c>
      <c r="O2139" s="9" t="s">
        <v>64</v>
      </c>
      <c r="P2139" s="11" t="s">
        <v>51</v>
      </c>
      <c r="Q2139" s="11" t="s">
        <v>52</v>
      </c>
      <c r="R2139" s="11" t="s">
        <v>53</v>
      </c>
      <c r="S2139" s="11" t="s">
        <v>54</v>
      </c>
      <c r="T2139" s="11" t="s">
        <v>55</v>
      </c>
      <c r="U2139" s="11" t="s">
        <v>56</v>
      </c>
      <c r="V2139" s="11"/>
      <c r="W2139" s="11"/>
      <c r="X2139" s="11"/>
      <c r="Y2139" s="11"/>
      <c r="Z2139" s="11"/>
      <c r="AA2139" s="11"/>
      <c r="AB2139" s="11"/>
      <c r="AC2139" s="11"/>
      <c r="AD2139" s="11"/>
      <c r="AE2139" s="11"/>
      <c r="AF2139" s="12">
        <f>ROUNDUP(SUM(VLOOKUP(G2139,'Pontuação'!A$2:B$11,2,FALSE),VLOOKUP(E2139,'Pontuação'!C$2:D$11,2,FALSE),VLOOKUP(I2139,'Pontuação'!I$2:J$11,2,FALSE),VLOOKUP(K2139,'Pontuação'!G$2:H$11,2,FALSE),VLOOKUP(H2139,'Pontuação'!E$2:F$11,2,FALSE),VLOOKUP(M2139,'Pontuação'!K$2:L$11,2,FALSE)),0)</f>
        <v>874</v>
      </c>
      <c r="AG2139" s="12">
        <f t="shared" si="1"/>
        <v>87</v>
      </c>
      <c r="AH2139" s="12" t="str">
        <f t="array" ref="AH2139">IFERROR(INDEX('Pontuação'!G$13:G$191, MATCH(AG2139, 'Pontuação'!F$14:F$191, 0)), "Faixa Indefinida")</f>
        <v>D</v>
      </c>
      <c r="AI2139" s="12">
        <f t="shared" si="2"/>
        <v>0</v>
      </c>
      <c r="AJ2139" s="12">
        <f t="shared" si="3"/>
        <v>0</v>
      </c>
      <c r="AK2139" s="12">
        <f t="shared" si="4"/>
        <v>0</v>
      </c>
      <c r="AL2139" s="12">
        <f t="shared" si="5"/>
        <v>1</v>
      </c>
      <c r="AM2139" s="11"/>
      <c r="AN2139" s="13">
        <v>0.09573819982452195</v>
      </c>
      <c r="AO2139" s="11" t="s">
        <v>99</v>
      </c>
      <c r="AP2139" s="14">
        <v>45931.447850717595</v>
      </c>
    </row>
    <row r="2140">
      <c r="A2140" s="8">
        <v>45926.96399305556</v>
      </c>
      <c r="B2140" s="9" t="s">
        <v>4376</v>
      </c>
      <c r="C2140" s="9" t="s">
        <v>4377</v>
      </c>
      <c r="D2140" s="10">
        <v>5.59599134749E11</v>
      </c>
      <c r="E2140" s="9" t="s">
        <v>43</v>
      </c>
      <c r="F2140" s="9"/>
      <c r="G2140" s="9" t="s">
        <v>60</v>
      </c>
      <c r="H2140" s="9" t="s">
        <v>45</v>
      </c>
      <c r="I2140" s="9" t="s">
        <v>78</v>
      </c>
      <c r="J2140" s="9" t="s">
        <v>48</v>
      </c>
      <c r="K2140" s="9" t="s">
        <v>47</v>
      </c>
      <c r="L2140" s="9" t="s">
        <v>48</v>
      </c>
      <c r="M2140" s="9" t="s">
        <v>47</v>
      </c>
      <c r="N2140" s="9" t="s">
        <v>49</v>
      </c>
      <c r="O2140" s="9" t="s">
        <v>64</v>
      </c>
      <c r="P2140" s="11" t="s">
        <v>51</v>
      </c>
      <c r="Q2140" s="11" t="s">
        <v>115</v>
      </c>
      <c r="R2140" s="11" t="s">
        <v>53</v>
      </c>
      <c r="S2140" s="11" t="s">
        <v>54</v>
      </c>
      <c r="T2140" s="11" t="s">
        <v>55</v>
      </c>
      <c r="U2140" s="11" t="s">
        <v>56</v>
      </c>
      <c r="V2140" s="11"/>
      <c r="W2140" s="11"/>
      <c r="X2140" s="11"/>
      <c r="Y2140" s="11"/>
      <c r="Z2140" s="11"/>
      <c r="AA2140" s="11"/>
      <c r="AB2140" s="11"/>
      <c r="AC2140" s="11"/>
      <c r="AD2140" s="11"/>
      <c r="AE2140" s="11"/>
      <c r="AF2140" s="12">
        <f>ROUNDUP(SUM(VLOOKUP(G2140,'Pontuação'!A$2:B$11,2,FALSE),VLOOKUP(E2140,'Pontuação'!C$2:D$11,2,FALSE),VLOOKUP(I2140,'Pontuação'!I$2:J$11,2,FALSE),VLOOKUP(K2140,'Pontuação'!G$2:H$11,2,FALSE),VLOOKUP(H2140,'Pontuação'!E$2:F$11,2,FALSE),VLOOKUP(M2140,'Pontuação'!K$2:L$11,2,FALSE)),0)</f>
        <v>1100</v>
      </c>
      <c r="AG2140" s="12">
        <f t="shared" si="1"/>
        <v>110</v>
      </c>
      <c r="AH2140" s="12" t="str">
        <f t="array" ref="AH2140">IFERROR(INDEX('Pontuação'!G$13:G$191, MATCH(AG2140, 'Pontuação'!F$14:F$191, 0)), "Faixa Indefinida")</f>
        <v>B</v>
      </c>
      <c r="AI2140" s="12">
        <f t="shared" si="2"/>
        <v>0</v>
      </c>
      <c r="AJ2140" s="12">
        <f t="shared" si="3"/>
        <v>1</v>
      </c>
      <c r="AK2140" s="12">
        <f t="shared" si="4"/>
        <v>0</v>
      </c>
      <c r="AL2140" s="12">
        <f t="shared" si="5"/>
        <v>0</v>
      </c>
      <c r="AM2140" s="11"/>
      <c r="AN2140" s="13">
        <v>0.286797560300367</v>
      </c>
      <c r="AO2140" s="11" t="s">
        <v>91</v>
      </c>
      <c r="AP2140" s="14">
        <v>45931.447850717595</v>
      </c>
    </row>
    <row r="2141">
      <c r="A2141" s="8">
        <v>45926.964212962965</v>
      </c>
      <c r="B2141" s="9" t="s">
        <v>4378</v>
      </c>
      <c r="C2141" s="9" t="s">
        <v>4379</v>
      </c>
      <c r="D2141" s="10">
        <v>5.51399731106E12</v>
      </c>
      <c r="E2141" s="9" t="s">
        <v>43</v>
      </c>
      <c r="F2141" s="9"/>
      <c r="G2141" s="9" t="s">
        <v>144</v>
      </c>
      <c r="H2141" s="9" t="s">
        <v>77</v>
      </c>
      <c r="I2141" s="9" t="s">
        <v>88</v>
      </c>
      <c r="J2141" s="9" t="s">
        <v>47</v>
      </c>
      <c r="K2141" s="9" t="s">
        <v>48</v>
      </c>
      <c r="L2141" s="9" t="s">
        <v>48</v>
      </c>
      <c r="M2141" s="9" t="s">
        <v>47</v>
      </c>
      <c r="N2141" s="9" t="s">
        <v>63</v>
      </c>
      <c r="O2141" s="9" t="s">
        <v>70</v>
      </c>
      <c r="P2141" s="11" t="s">
        <v>51</v>
      </c>
      <c r="Q2141" s="11" t="s">
        <v>857</v>
      </c>
      <c r="R2141" s="11" t="s">
        <v>858</v>
      </c>
      <c r="S2141" s="11" t="s">
        <v>859</v>
      </c>
      <c r="T2141" s="11" t="s">
        <v>860</v>
      </c>
      <c r="U2141" s="11" t="s">
        <v>56</v>
      </c>
      <c r="V2141" s="11"/>
      <c r="W2141" s="11"/>
      <c r="X2141" s="11"/>
      <c r="Y2141" s="11"/>
      <c r="Z2141" s="11"/>
      <c r="AA2141" s="11"/>
      <c r="AB2141" s="11"/>
      <c r="AC2141" s="11"/>
      <c r="AD2141" s="11"/>
      <c r="AE2141" s="11"/>
      <c r="AF2141" s="12">
        <f>ROUNDUP(SUM(VLOOKUP(G2141,'Pontuação'!A$2:B$11,2,FALSE),VLOOKUP(E2141,'Pontuação'!C$2:D$11,2,FALSE),VLOOKUP(I2141,'Pontuação'!I$2:J$11,2,FALSE),VLOOKUP(K2141,'Pontuação'!G$2:H$11,2,FALSE),VLOOKUP(H2141,'Pontuação'!E$2:F$11,2,FALSE),VLOOKUP(M2141,'Pontuação'!K$2:L$11,2,FALSE)),0)</f>
        <v>984</v>
      </c>
      <c r="AG2141" s="12">
        <f t="shared" si="1"/>
        <v>98</v>
      </c>
      <c r="AH2141" s="12" t="str">
        <f t="array" ref="AH2141">IFERROR(INDEX('Pontuação'!G$13:G$191, MATCH(AG2141, 'Pontuação'!F$14:F$191, 0)), "Faixa Indefinida")</f>
        <v>C</v>
      </c>
      <c r="AI2141" s="12">
        <f t="shared" si="2"/>
        <v>0</v>
      </c>
      <c r="AJ2141" s="12">
        <f t="shared" si="3"/>
        <v>0</v>
      </c>
      <c r="AK2141" s="12">
        <f t="shared" si="4"/>
        <v>1</v>
      </c>
      <c r="AL2141" s="12">
        <f t="shared" si="5"/>
        <v>0</v>
      </c>
      <c r="AM2141" s="11"/>
      <c r="AN2141" s="13">
        <v>0.1364621050668744</v>
      </c>
      <c r="AO2141" s="11" t="s">
        <v>110</v>
      </c>
      <c r="AP2141" s="14">
        <v>45931.447850717595</v>
      </c>
    </row>
    <row r="2142">
      <c r="A2142" s="8">
        <v>45926.969039351854</v>
      </c>
      <c r="B2142" s="9" t="s">
        <v>4380</v>
      </c>
      <c r="C2142" s="9" t="s">
        <v>4381</v>
      </c>
      <c r="D2142" s="10">
        <v>5.571991001279E12</v>
      </c>
      <c r="E2142" s="9" t="s">
        <v>75</v>
      </c>
      <c r="F2142" s="9"/>
      <c r="G2142" s="9" t="s">
        <v>60</v>
      </c>
      <c r="H2142" s="9" t="s">
        <v>45</v>
      </c>
      <c r="I2142" s="9" t="s">
        <v>78</v>
      </c>
      <c r="J2142" s="9" t="s">
        <v>48</v>
      </c>
      <c r="K2142" s="9" t="s">
        <v>47</v>
      </c>
      <c r="L2142" s="9" t="s">
        <v>47</v>
      </c>
      <c r="M2142" s="9" t="s">
        <v>48</v>
      </c>
      <c r="N2142" s="9" t="s">
        <v>63</v>
      </c>
      <c r="O2142" s="9" t="s">
        <v>64</v>
      </c>
      <c r="P2142" s="11" t="s">
        <v>51</v>
      </c>
      <c r="Q2142" s="11" t="s">
        <v>115</v>
      </c>
      <c r="R2142" s="11" t="s">
        <v>53</v>
      </c>
      <c r="S2142" s="11" t="s">
        <v>214</v>
      </c>
      <c r="T2142" s="11" t="s">
        <v>55</v>
      </c>
      <c r="U2142" s="11" t="s">
        <v>56</v>
      </c>
      <c r="V2142" s="11"/>
      <c r="W2142" s="11"/>
      <c r="X2142" s="11"/>
      <c r="Y2142" s="11"/>
      <c r="Z2142" s="11"/>
      <c r="AA2142" s="11"/>
      <c r="AB2142" s="11"/>
      <c r="AC2142" s="11"/>
      <c r="AD2142" s="11"/>
      <c r="AE2142" s="11"/>
      <c r="AF2142" s="12">
        <f>ROUNDUP(SUM(VLOOKUP(G2142,'Pontuação'!A$2:B$11,2,FALSE),VLOOKUP(E2142,'Pontuação'!C$2:D$11,2,FALSE),VLOOKUP(I2142,'Pontuação'!I$2:J$11,2,FALSE),VLOOKUP(K2142,'Pontuação'!G$2:H$11,2,FALSE),VLOOKUP(H2142,'Pontuação'!E$2:F$11,2,FALSE),VLOOKUP(M2142,'Pontuação'!K$2:L$11,2,FALSE)),0)</f>
        <v>1233</v>
      </c>
      <c r="AG2142" s="12">
        <f t="shared" si="1"/>
        <v>123</v>
      </c>
      <c r="AH2142" s="12" t="str">
        <f t="array" ref="AH2142">IFERROR(INDEX('Pontuação'!G$13:G$191, MATCH(AG2142, 'Pontuação'!F$14:F$191, 0)), "Faixa Indefinida")</f>
        <v>A</v>
      </c>
      <c r="AI2142" s="12">
        <f t="shared" si="2"/>
        <v>1</v>
      </c>
      <c r="AJ2142" s="12">
        <f t="shared" si="3"/>
        <v>0</v>
      </c>
      <c r="AK2142" s="12">
        <f t="shared" si="4"/>
        <v>0</v>
      </c>
      <c r="AL2142" s="12">
        <f t="shared" si="5"/>
        <v>0</v>
      </c>
      <c r="AM2142" s="11"/>
      <c r="AN2142" s="13">
        <v>0.37427039706079157</v>
      </c>
      <c r="AO2142" s="11" t="s">
        <v>134</v>
      </c>
      <c r="AP2142" s="14">
        <v>45931.447850717595</v>
      </c>
    </row>
    <row r="2143">
      <c r="A2143" s="8">
        <v>45926.97173611111</v>
      </c>
      <c r="B2143" s="9" t="s">
        <v>4382</v>
      </c>
      <c r="C2143" s="9" t="s">
        <v>4383</v>
      </c>
      <c r="D2143" s="10">
        <v>5.531982391803E12</v>
      </c>
      <c r="E2143" s="9" t="s">
        <v>43</v>
      </c>
      <c r="F2143" s="9"/>
      <c r="G2143" s="9" t="s">
        <v>76</v>
      </c>
      <c r="H2143" s="9" t="s">
        <v>77</v>
      </c>
      <c r="I2143" s="9" t="s">
        <v>88</v>
      </c>
      <c r="J2143" s="9" t="s">
        <v>47</v>
      </c>
      <c r="K2143" s="9" t="s">
        <v>47</v>
      </c>
      <c r="L2143" s="9" t="s">
        <v>48</v>
      </c>
      <c r="M2143" s="9" t="s">
        <v>48</v>
      </c>
      <c r="N2143" s="9" t="s">
        <v>79</v>
      </c>
      <c r="O2143" s="9" t="s">
        <v>95</v>
      </c>
      <c r="P2143" s="11" t="s">
        <v>80</v>
      </c>
      <c r="Q2143" s="11" t="s">
        <v>81</v>
      </c>
      <c r="R2143" s="11" t="s">
        <v>82</v>
      </c>
      <c r="S2143" s="11">
        <v>7.50940275529E11</v>
      </c>
      <c r="T2143" s="11" t="s">
        <v>477</v>
      </c>
      <c r="U2143" s="11" t="s">
        <v>56</v>
      </c>
      <c r="V2143" s="11"/>
      <c r="W2143" s="11"/>
      <c r="X2143" s="11"/>
      <c r="Y2143" s="11"/>
      <c r="Z2143" s="11"/>
      <c r="AA2143" s="11"/>
      <c r="AB2143" s="11"/>
      <c r="AC2143" s="11"/>
      <c r="AD2143" s="11"/>
      <c r="AE2143" s="11"/>
      <c r="AF2143" s="12">
        <f>ROUNDUP(SUM(VLOOKUP(G2143,'Pontuação'!A$2:B$11,2,FALSE),VLOOKUP(E2143,'Pontuação'!C$2:D$11,2,FALSE),VLOOKUP(I2143,'Pontuação'!I$2:J$11,2,FALSE),VLOOKUP(K2143,'Pontuação'!G$2:H$11,2,FALSE),VLOOKUP(H2143,'Pontuação'!E$2:F$11,2,FALSE),VLOOKUP(M2143,'Pontuação'!K$2:L$11,2,FALSE)),0)</f>
        <v>1101</v>
      </c>
      <c r="AG2143" s="12">
        <f t="shared" si="1"/>
        <v>110</v>
      </c>
      <c r="AH2143" s="12" t="str">
        <f t="array" ref="AH2143">IFERROR(INDEX('Pontuação'!G$13:G$191, MATCH(AG2143, 'Pontuação'!F$14:F$191, 0)), "Faixa Indefinida")</f>
        <v>B</v>
      </c>
      <c r="AI2143" s="12">
        <f t="shared" si="2"/>
        <v>0</v>
      </c>
      <c r="AJ2143" s="12">
        <f t="shared" si="3"/>
        <v>1</v>
      </c>
      <c r="AK2143" s="12">
        <f t="shared" si="4"/>
        <v>0</v>
      </c>
      <c r="AL2143" s="12">
        <f t="shared" si="5"/>
        <v>0</v>
      </c>
      <c r="AM2143" s="11"/>
      <c r="AN2143" s="13">
        <v>0.22514064611400164</v>
      </c>
      <c r="AO2143" s="11" t="s">
        <v>84</v>
      </c>
      <c r="AP2143" s="14">
        <v>45931.447850717595</v>
      </c>
    </row>
    <row r="2144">
      <c r="A2144" s="8">
        <v>45926.97288194444</v>
      </c>
      <c r="B2144" s="9" t="s">
        <v>4384</v>
      </c>
      <c r="C2144" s="9" t="s">
        <v>4385</v>
      </c>
      <c r="D2144" s="10">
        <v>5.547984836152E12</v>
      </c>
      <c r="E2144" s="9" t="s">
        <v>43</v>
      </c>
      <c r="F2144" s="9"/>
      <c r="G2144" s="9" t="s">
        <v>76</v>
      </c>
      <c r="H2144" s="9" t="s">
        <v>45</v>
      </c>
      <c r="I2144" s="9" t="s">
        <v>46</v>
      </c>
      <c r="J2144" s="9" t="s">
        <v>47</v>
      </c>
      <c r="K2144" s="9" t="s">
        <v>47</v>
      </c>
      <c r="L2144" s="9" t="s">
        <v>47</v>
      </c>
      <c r="M2144" s="9" t="s">
        <v>47</v>
      </c>
      <c r="N2144" s="9" t="s">
        <v>49</v>
      </c>
      <c r="O2144" s="9" t="s">
        <v>95</v>
      </c>
      <c r="P2144" s="11" t="s">
        <v>51</v>
      </c>
      <c r="Q2144" s="11" t="s">
        <v>121</v>
      </c>
      <c r="R2144" s="11" t="s">
        <v>238</v>
      </c>
      <c r="S2144" s="11" t="s">
        <v>239</v>
      </c>
      <c r="T2144" s="11" t="s">
        <v>55</v>
      </c>
      <c r="U2144" s="11" t="s">
        <v>47</v>
      </c>
      <c r="V2144" s="11"/>
      <c r="W2144" s="11"/>
      <c r="X2144" s="11"/>
      <c r="Y2144" s="11"/>
      <c r="Z2144" s="11"/>
      <c r="AA2144" s="11"/>
      <c r="AB2144" s="11"/>
      <c r="AC2144" s="11"/>
      <c r="AD2144" s="11"/>
      <c r="AE2144" s="11"/>
      <c r="AF2144" s="12">
        <f>ROUNDUP(SUM(VLOOKUP(G2144,'Pontuação'!A$2:B$11,2,FALSE),VLOOKUP(E2144,'Pontuação'!C$2:D$11,2,FALSE),VLOOKUP(I2144,'Pontuação'!I$2:J$11,2,FALSE),VLOOKUP(K2144,'Pontuação'!G$2:H$11,2,FALSE),VLOOKUP(H2144,'Pontuação'!E$2:F$11,2,FALSE),VLOOKUP(M2144,'Pontuação'!K$2:L$11,2,FALSE)),0)</f>
        <v>1141</v>
      </c>
      <c r="AG2144" s="12">
        <f t="shared" si="1"/>
        <v>114</v>
      </c>
      <c r="AH2144" s="12" t="str">
        <f t="array" ref="AH2144">IFERROR(INDEX('Pontuação'!G$13:G$191, MATCH(AG2144, 'Pontuação'!F$14:F$191, 0)), "Faixa Indefinida")</f>
        <v>B</v>
      </c>
      <c r="AI2144" s="12">
        <f t="shared" si="2"/>
        <v>0</v>
      </c>
      <c r="AJ2144" s="12">
        <f t="shared" si="3"/>
        <v>1</v>
      </c>
      <c r="AK2144" s="12">
        <f t="shared" si="4"/>
        <v>0</v>
      </c>
      <c r="AL2144" s="12">
        <f t="shared" si="5"/>
        <v>0</v>
      </c>
      <c r="AM2144" s="11"/>
      <c r="AN2144" s="13">
        <v>0.3392216385768317</v>
      </c>
      <c r="AO2144" s="11" t="s">
        <v>124</v>
      </c>
      <c r="AP2144" s="14">
        <v>45931.447850717595</v>
      </c>
    </row>
    <row r="2145">
      <c r="A2145" s="8">
        <v>45926.975127314814</v>
      </c>
      <c r="B2145" s="9" t="s">
        <v>4386</v>
      </c>
      <c r="C2145" s="9" t="s">
        <v>4387</v>
      </c>
      <c r="D2145" s="10">
        <v>5.591983847079E12</v>
      </c>
      <c r="E2145" s="9" t="s">
        <v>43</v>
      </c>
      <c r="F2145" s="9"/>
      <c r="G2145" s="9" t="s">
        <v>69</v>
      </c>
      <c r="H2145" s="9" t="s">
        <v>45</v>
      </c>
      <c r="I2145" s="9" t="s">
        <v>78</v>
      </c>
      <c r="J2145" s="9" t="s">
        <v>47</v>
      </c>
      <c r="K2145" s="9" t="s">
        <v>47</v>
      </c>
      <c r="L2145" s="9" t="s">
        <v>47</v>
      </c>
      <c r="M2145" s="9" t="s">
        <v>48</v>
      </c>
      <c r="N2145" s="9" t="s">
        <v>79</v>
      </c>
      <c r="O2145" s="9" t="s">
        <v>50</v>
      </c>
      <c r="P2145" s="11" t="s">
        <v>51</v>
      </c>
      <c r="Q2145" s="11" t="s">
        <v>115</v>
      </c>
      <c r="R2145" s="11" t="s">
        <v>53</v>
      </c>
      <c r="S2145" s="11" t="s">
        <v>54</v>
      </c>
      <c r="T2145" s="11" t="s">
        <v>65</v>
      </c>
      <c r="U2145" s="11" t="s">
        <v>56</v>
      </c>
      <c r="V2145" s="11"/>
      <c r="W2145" s="11"/>
      <c r="X2145" s="11"/>
      <c r="Y2145" s="11"/>
      <c r="Z2145" s="11"/>
      <c r="AA2145" s="11"/>
      <c r="AB2145" s="11"/>
      <c r="AC2145" s="11"/>
      <c r="AD2145" s="11"/>
      <c r="AE2145" s="11"/>
      <c r="AF2145" s="12">
        <f>ROUNDUP(SUM(VLOOKUP(G2145,'Pontuação'!A$2:B$11,2,FALSE),VLOOKUP(E2145,'Pontuação'!C$2:D$11,2,FALSE),VLOOKUP(I2145,'Pontuação'!I$2:J$11,2,FALSE),VLOOKUP(K2145,'Pontuação'!G$2:H$11,2,FALSE),VLOOKUP(H2145,'Pontuação'!E$2:F$11,2,FALSE),VLOOKUP(M2145,'Pontuação'!K$2:L$11,2,FALSE)),0)</f>
        <v>1122</v>
      </c>
      <c r="AG2145" s="12">
        <f t="shared" si="1"/>
        <v>112</v>
      </c>
      <c r="AH2145" s="12" t="str">
        <f t="array" ref="AH2145">IFERROR(INDEX('Pontuação'!G$13:G$191, MATCH(AG2145, 'Pontuação'!F$14:F$191, 0)), "Faixa Indefinida")</f>
        <v>B</v>
      </c>
      <c r="AI2145" s="12">
        <f t="shared" si="2"/>
        <v>0</v>
      </c>
      <c r="AJ2145" s="12">
        <f t="shared" si="3"/>
        <v>1</v>
      </c>
      <c r="AK2145" s="12">
        <f t="shared" si="4"/>
        <v>0</v>
      </c>
      <c r="AL2145" s="12">
        <f t="shared" si="5"/>
        <v>0</v>
      </c>
      <c r="AM2145" s="11"/>
      <c r="AN2145" s="13">
        <v>0.364645892744515</v>
      </c>
      <c r="AO2145" s="11" t="s">
        <v>66</v>
      </c>
      <c r="AP2145" s="14">
        <v>45931.447850717595</v>
      </c>
    </row>
    <row r="2146">
      <c r="A2146" s="8">
        <v>45926.975277777776</v>
      </c>
      <c r="B2146" s="9" t="s">
        <v>4388</v>
      </c>
      <c r="C2146" s="9" t="s">
        <v>4389</v>
      </c>
      <c r="D2146" s="10">
        <v>5.555839811436E12</v>
      </c>
      <c r="E2146" s="9" t="s">
        <v>43</v>
      </c>
      <c r="F2146" s="9"/>
      <c r="G2146" s="9" t="s">
        <v>44</v>
      </c>
      <c r="H2146" s="9" t="s">
        <v>45</v>
      </c>
      <c r="I2146" s="9" t="s">
        <v>46</v>
      </c>
      <c r="J2146" s="9" t="s">
        <v>47</v>
      </c>
      <c r="K2146" s="9" t="s">
        <v>47</v>
      </c>
      <c r="L2146" s="9" t="s">
        <v>48</v>
      </c>
      <c r="M2146" s="9" t="s">
        <v>48</v>
      </c>
      <c r="N2146" s="9" t="s">
        <v>49</v>
      </c>
      <c r="O2146" s="9" t="s">
        <v>64</v>
      </c>
      <c r="P2146" s="11" t="s">
        <v>51</v>
      </c>
      <c r="Q2146" s="11" t="s">
        <v>89</v>
      </c>
      <c r="R2146" s="11" t="s">
        <v>90</v>
      </c>
      <c r="S2146" s="11" t="s">
        <v>54</v>
      </c>
      <c r="T2146" s="11" t="s">
        <v>65</v>
      </c>
      <c r="U2146" s="11" t="s">
        <v>56</v>
      </c>
      <c r="V2146" s="11"/>
      <c r="W2146" s="11"/>
      <c r="X2146" s="11"/>
      <c r="Y2146" s="11"/>
      <c r="Z2146" s="11"/>
      <c r="AA2146" s="11"/>
      <c r="AB2146" s="11"/>
      <c r="AC2146" s="11"/>
      <c r="AD2146" s="11"/>
      <c r="AE2146" s="11"/>
      <c r="AF2146" s="12">
        <f>ROUNDUP(SUM(VLOOKUP(G2146,'Pontuação'!A$2:B$11,2,FALSE),VLOOKUP(E2146,'Pontuação'!C$2:D$11,2,FALSE),VLOOKUP(I2146,'Pontuação'!I$2:J$11,2,FALSE),VLOOKUP(K2146,'Pontuação'!G$2:H$11,2,FALSE),VLOOKUP(H2146,'Pontuação'!E$2:F$11,2,FALSE),VLOOKUP(M2146,'Pontuação'!K$2:L$11,2,FALSE)),0)</f>
        <v>1223</v>
      </c>
      <c r="AG2146" s="12">
        <f t="shared" si="1"/>
        <v>122</v>
      </c>
      <c r="AH2146" s="12" t="str">
        <f t="array" ref="AH2146">IFERROR(INDEX('Pontuação'!G$13:G$191, MATCH(AG2146, 'Pontuação'!F$14:F$191, 0)), "Faixa Indefinida")</f>
        <v>A</v>
      </c>
      <c r="AI2146" s="12">
        <f t="shared" si="2"/>
        <v>1</v>
      </c>
      <c r="AJ2146" s="12">
        <f t="shared" si="3"/>
        <v>0</v>
      </c>
      <c r="AK2146" s="12">
        <f t="shared" si="4"/>
        <v>0</v>
      </c>
      <c r="AL2146" s="12">
        <f t="shared" si="5"/>
        <v>0</v>
      </c>
      <c r="AM2146" s="11"/>
      <c r="AN2146" s="13">
        <v>0.2739318174528489</v>
      </c>
      <c r="AO2146" s="11" t="s">
        <v>91</v>
      </c>
      <c r="AP2146" s="14">
        <v>45931.447850717595</v>
      </c>
    </row>
    <row r="2147">
      <c r="A2147" s="8">
        <v>45926.97553240741</v>
      </c>
      <c r="B2147" s="9" t="s">
        <v>4390</v>
      </c>
      <c r="C2147" s="9" t="s">
        <v>4391</v>
      </c>
      <c r="D2147" s="10">
        <v>5.544999540222E12</v>
      </c>
      <c r="E2147" s="9" t="s">
        <v>43</v>
      </c>
      <c r="F2147" s="9"/>
      <c r="G2147" s="9" t="s">
        <v>44</v>
      </c>
      <c r="H2147" s="9" t="s">
        <v>61</v>
      </c>
      <c r="I2147" s="9" t="s">
        <v>62</v>
      </c>
      <c r="J2147" s="9" t="s">
        <v>47</v>
      </c>
      <c r="K2147" s="9" t="s">
        <v>48</v>
      </c>
      <c r="L2147" s="9" t="s">
        <v>48</v>
      </c>
      <c r="M2147" s="9" t="s">
        <v>48</v>
      </c>
      <c r="N2147" s="9" t="s">
        <v>79</v>
      </c>
      <c r="O2147" s="9" t="s">
        <v>50</v>
      </c>
      <c r="P2147" s="11" t="s">
        <v>51</v>
      </c>
      <c r="Q2147" s="11" t="s">
        <v>52</v>
      </c>
      <c r="R2147" s="11" t="s">
        <v>53</v>
      </c>
      <c r="S2147" s="11" t="s">
        <v>72</v>
      </c>
      <c r="T2147" s="11" t="s">
        <v>55</v>
      </c>
      <c r="U2147" s="11" t="s">
        <v>56</v>
      </c>
      <c r="V2147" s="11"/>
      <c r="W2147" s="11"/>
      <c r="X2147" s="11"/>
      <c r="Y2147" s="11"/>
      <c r="Z2147" s="11"/>
      <c r="AA2147" s="11"/>
      <c r="AB2147" s="11"/>
      <c r="AC2147" s="11"/>
      <c r="AD2147" s="11"/>
      <c r="AE2147" s="11"/>
      <c r="AF2147" s="12">
        <f>ROUNDUP(SUM(VLOOKUP(G2147,'Pontuação'!A$2:B$11,2,FALSE),VLOOKUP(E2147,'Pontuação'!C$2:D$11,2,FALSE),VLOOKUP(I2147,'Pontuação'!I$2:J$11,2,FALSE),VLOOKUP(K2147,'Pontuação'!G$2:H$11,2,FALSE),VLOOKUP(H2147,'Pontuação'!E$2:F$11,2,FALSE),VLOOKUP(M2147,'Pontuação'!K$2:L$11,2,FALSE)),0)</f>
        <v>1142</v>
      </c>
      <c r="AG2147" s="12">
        <f t="shared" si="1"/>
        <v>114</v>
      </c>
      <c r="AH2147" s="12" t="str">
        <f t="array" ref="AH2147">IFERROR(INDEX('Pontuação'!G$13:G$191, MATCH(AG2147, 'Pontuação'!F$14:F$191, 0)), "Faixa Indefinida")</f>
        <v>B</v>
      </c>
      <c r="AI2147" s="12">
        <f t="shared" si="2"/>
        <v>0</v>
      </c>
      <c r="AJ2147" s="12">
        <f t="shared" si="3"/>
        <v>1</v>
      </c>
      <c r="AK2147" s="12">
        <f t="shared" si="4"/>
        <v>0</v>
      </c>
      <c r="AL2147" s="12">
        <f t="shared" si="5"/>
        <v>0</v>
      </c>
      <c r="AM2147" s="11"/>
      <c r="AN2147" s="13">
        <v>0.5095540937762258</v>
      </c>
      <c r="AO2147" s="11" t="s">
        <v>57</v>
      </c>
      <c r="AP2147" s="14">
        <v>45931.447850717595</v>
      </c>
    </row>
    <row r="2148">
      <c r="A2148" s="8">
        <v>45926.97650462963</v>
      </c>
      <c r="B2148" s="9" t="s">
        <v>4392</v>
      </c>
      <c r="C2148" s="9" t="s">
        <v>4393</v>
      </c>
      <c r="D2148" s="10">
        <v>5.513996544245E12</v>
      </c>
      <c r="E2148" s="9" t="s">
        <v>43</v>
      </c>
      <c r="F2148" s="9"/>
      <c r="G2148" s="9" t="s">
        <v>44</v>
      </c>
      <c r="H2148" s="9" t="s">
        <v>45</v>
      </c>
      <c r="I2148" s="9" t="s">
        <v>46</v>
      </c>
      <c r="J2148" s="9" t="s">
        <v>48</v>
      </c>
      <c r="K2148" s="9" t="s">
        <v>47</v>
      </c>
      <c r="L2148" s="9" t="s">
        <v>48</v>
      </c>
      <c r="M2148" s="9" t="s">
        <v>47</v>
      </c>
      <c r="N2148" s="9" t="s">
        <v>79</v>
      </c>
      <c r="O2148" s="9" t="s">
        <v>50</v>
      </c>
      <c r="P2148" s="11" t="s">
        <v>51</v>
      </c>
      <c r="Q2148" s="11" t="s">
        <v>115</v>
      </c>
      <c r="R2148" s="11" t="s">
        <v>53</v>
      </c>
      <c r="S2148" s="11" t="s">
        <v>54</v>
      </c>
      <c r="T2148" s="11" t="s">
        <v>65</v>
      </c>
      <c r="U2148" s="11" t="s">
        <v>56</v>
      </c>
      <c r="V2148" s="11"/>
      <c r="W2148" s="11"/>
      <c r="X2148" s="11"/>
      <c r="Y2148" s="11"/>
      <c r="Z2148" s="11"/>
      <c r="AA2148" s="11"/>
      <c r="AB2148" s="11"/>
      <c r="AC2148" s="11"/>
      <c r="AD2148" s="11"/>
      <c r="AE2148" s="11"/>
      <c r="AF2148" s="12">
        <f>ROUNDUP(SUM(VLOOKUP(G2148,'Pontuação'!A$2:B$11,2,FALSE),VLOOKUP(E2148,'Pontuação'!C$2:D$11,2,FALSE),VLOOKUP(I2148,'Pontuação'!I$2:J$11,2,FALSE),VLOOKUP(K2148,'Pontuação'!G$2:H$11,2,FALSE),VLOOKUP(H2148,'Pontuação'!E$2:F$11,2,FALSE),VLOOKUP(M2148,'Pontuação'!K$2:L$11,2,FALSE)),0)</f>
        <v>1073</v>
      </c>
      <c r="AG2148" s="12">
        <f t="shared" si="1"/>
        <v>107</v>
      </c>
      <c r="AH2148" s="12" t="str">
        <f t="array" ref="AH2148">IFERROR(INDEX('Pontuação'!G$13:G$191, MATCH(AG2148, 'Pontuação'!F$14:F$191, 0)), "Faixa Indefinida")</f>
        <v>B</v>
      </c>
      <c r="AI2148" s="12">
        <f t="shared" si="2"/>
        <v>0</v>
      </c>
      <c r="AJ2148" s="12">
        <f t="shared" si="3"/>
        <v>1</v>
      </c>
      <c r="AK2148" s="12">
        <f t="shared" si="4"/>
        <v>0</v>
      </c>
      <c r="AL2148" s="12">
        <f t="shared" si="5"/>
        <v>0</v>
      </c>
      <c r="AM2148" s="11"/>
      <c r="AN2148" s="13">
        <v>0.38036455249245443</v>
      </c>
      <c r="AO2148" s="11" t="s">
        <v>134</v>
      </c>
      <c r="AP2148" s="14">
        <v>45931.447850717595</v>
      </c>
    </row>
    <row r="2149">
      <c r="A2149" s="8">
        <v>45926.976689814815</v>
      </c>
      <c r="B2149" s="9" t="s">
        <v>4394</v>
      </c>
      <c r="C2149" s="9" t="s">
        <v>4395</v>
      </c>
      <c r="D2149" s="10">
        <v>5.564992558511E12</v>
      </c>
      <c r="E2149" s="9" t="s">
        <v>43</v>
      </c>
      <c r="F2149" s="9"/>
      <c r="G2149" s="9" t="s">
        <v>60</v>
      </c>
      <c r="H2149" s="9" t="s">
        <v>61</v>
      </c>
      <c r="I2149" s="9" t="s">
        <v>78</v>
      </c>
      <c r="J2149" s="9" t="s">
        <v>47</v>
      </c>
      <c r="K2149" s="9" t="s">
        <v>47</v>
      </c>
      <c r="L2149" s="9" t="s">
        <v>48</v>
      </c>
      <c r="M2149" s="9" t="s">
        <v>47</v>
      </c>
      <c r="N2149" s="9" t="s">
        <v>49</v>
      </c>
      <c r="O2149" s="9" t="s">
        <v>50</v>
      </c>
      <c r="P2149" s="11" t="s">
        <v>51</v>
      </c>
      <c r="Q2149" s="11" t="s">
        <v>52</v>
      </c>
      <c r="R2149" s="11" t="s">
        <v>53</v>
      </c>
      <c r="S2149" s="11" t="s">
        <v>54</v>
      </c>
      <c r="T2149" s="11" t="s">
        <v>55</v>
      </c>
      <c r="U2149" s="11" t="s">
        <v>56</v>
      </c>
      <c r="V2149" s="11"/>
      <c r="W2149" s="11"/>
      <c r="X2149" s="11"/>
      <c r="Y2149" s="11"/>
      <c r="Z2149" s="11"/>
      <c r="AA2149" s="11"/>
      <c r="AB2149" s="11"/>
      <c r="AC2149" s="11"/>
      <c r="AD2149" s="11"/>
      <c r="AE2149" s="11"/>
      <c r="AF2149" s="12">
        <f>ROUNDUP(SUM(VLOOKUP(G2149,'Pontuação'!A$2:B$11,2,FALSE),VLOOKUP(E2149,'Pontuação'!C$2:D$11,2,FALSE),VLOOKUP(I2149,'Pontuação'!I$2:J$11,2,FALSE),VLOOKUP(K2149,'Pontuação'!G$2:H$11,2,FALSE),VLOOKUP(H2149,'Pontuação'!E$2:F$11,2,FALSE),VLOOKUP(M2149,'Pontuação'!K$2:L$11,2,FALSE)),0)</f>
        <v>1021</v>
      </c>
      <c r="AG2149" s="12">
        <f t="shared" si="1"/>
        <v>102</v>
      </c>
      <c r="AH2149" s="12" t="str">
        <f t="array" ref="AH2149">IFERROR(INDEX('Pontuação'!G$13:G$191, MATCH(AG2149, 'Pontuação'!F$14:F$191, 0)), "Faixa Indefinida")</f>
        <v>C</v>
      </c>
      <c r="AI2149" s="12">
        <f t="shared" si="2"/>
        <v>0</v>
      </c>
      <c r="AJ2149" s="12">
        <f t="shared" si="3"/>
        <v>0</v>
      </c>
      <c r="AK2149" s="12">
        <f t="shared" si="4"/>
        <v>1</v>
      </c>
      <c r="AL2149" s="12">
        <f t="shared" si="5"/>
        <v>0</v>
      </c>
      <c r="AM2149" s="11"/>
      <c r="AN2149" s="13">
        <v>0.574885578238776</v>
      </c>
      <c r="AO2149" s="11" t="s">
        <v>57</v>
      </c>
      <c r="AP2149" s="14">
        <v>45931.447850717595</v>
      </c>
    </row>
    <row r="2150">
      <c r="A2150" s="8">
        <v>45926.97797453704</v>
      </c>
      <c r="B2150" s="9" t="s">
        <v>4396</v>
      </c>
      <c r="C2150" s="9" t="s">
        <v>4397</v>
      </c>
      <c r="D2150" s="10">
        <v>5.555199942208E12</v>
      </c>
      <c r="E2150" s="9" t="s">
        <v>75</v>
      </c>
      <c r="F2150" s="9"/>
      <c r="G2150" s="9" t="s">
        <v>60</v>
      </c>
      <c r="H2150" s="9" t="s">
        <v>45</v>
      </c>
      <c r="I2150" s="9" t="s">
        <v>106</v>
      </c>
      <c r="J2150" s="9" t="s">
        <v>47</v>
      </c>
      <c r="K2150" s="9" t="s">
        <v>48</v>
      </c>
      <c r="L2150" s="9" t="s">
        <v>48</v>
      </c>
      <c r="M2150" s="9" t="s">
        <v>48</v>
      </c>
      <c r="N2150" s="9" t="s">
        <v>63</v>
      </c>
      <c r="O2150" s="9" t="s">
        <v>50</v>
      </c>
      <c r="P2150" s="11" t="s">
        <v>51</v>
      </c>
      <c r="Q2150" s="11" t="s">
        <v>133</v>
      </c>
      <c r="R2150" s="11" t="s">
        <v>107</v>
      </c>
      <c r="S2150" s="11" t="s">
        <v>380</v>
      </c>
      <c r="T2150" s="11" t="s">
        <v>65</v>
      </c>
      <c r="U2150" s="11" t="s">
        <v>56</v>
      </c>
      <c r="V2150" s="11"/>
      <c r="W2150" s="11"/>
      <c r="X2150" s="11"/>
      <c r="Y2150" s="11"/>
      <c r="Z2150" s="11"/>
      <c r="AA2150" s="11"/>
      <c r="AB2150" s="11"/>
      <c r="AC2150" s="11"/>
      <c r="AD2150" s="11"/>
      <c r="AE2150" s="11"/>
      <c r="AF2150" s="12">
        <f>ROUNDUP(SUM(VLOOKUP(G2150,'Pontuação'!A$2:B$11,2,FALSE),VLOOKUP(E2150,'Pontuação'!C$2:D$11,2,FALSE),VLOOKUP(I2150,'Pontuação'!I$2:J$11,2,FALSE),VLOOKUP(K2150,'Pontuação'!G$2:H$11,2,FALSE),VLOOKUP(H2150,'Pontuação'!E$2:F$11,2,FALSE),VLOOKUP(M2150,'Pontuação'!K$2:L$11,2,FALSE)),0)</f>
        <v>1306</v>
      </c>
      <c r="AG2150" s="12">
        <f t="shared" si="1"/>
        <v>131</v>
      </c>
      <c r="AH2150" s="12" t="str">
        <f t="array" ref="AH2150">IFERROR(INDEX('Pontuação'!G$13:G$191, MATCH(AG2150, 'Pontuação'!F$14:F$191, 0)), "Faixa Indefinida")</f>
        <v>A</v>
      </c>
      <c r="AI2150" s="12">
        <f t="shared" si="2"/>
        <v>1</v>
      </c>
      <c r="AJ2150" s="12">
        <f t="shared" si="3"/>
        <v>0</v>
      </c>
      <c r="AK2150" s="12">
        <f t="shared" si="4"/>
        <v>0</v>
      </c>
      <c r="AL2150" s="12">
        <f t="shared" si="5"/>
        <v>0</v>
      </c>
      <c r="AM2150" s="11"/>
      <c r="AN2150" s="13">
        <v>0.4396715238157665</v>
      </c>
      <c r="AO2150" s="11" t="s">
        <v>151</v>
      </c>
      <c r="AP2150" s="14">
        <v>45931.447850717595</v>
      </c>
    </row>
    <row r="2151">
      <c r="A2151" s="8">
        <v>45926.97896990741</v>
      </c>
      <c r="B2151" s="9" t="s">
        <v>4398</v>
      </c>
      <c r="C2151" s="9" t="s">
        <v>4399</v>
      </c>
      <c r="D2151" s="10">
        <v>5.562992676837E12</v>
      </c>
      <c r="E2151" s="9" t="s">
        <v>75</v>
      </c>
      <c r="F2151" s="9"/>
      <c r="G2151" s="9" t="s">
        <v>69</v>
      </c>
      <c r="H2151" s="9" t="s">
        <v>61</v>
      </c>
      <c r="I2151" s="9" t="s">
        <v>78</v>
      </c>
      <c r="J2151" s="9" t="s">
        <v>47</v>
      </c>
      <c r="K2151" s="9" t="s">
        <v>48</v>
      </c>
      <c r="L2151" s="9" t="s">
        <v>48</v>
      </c>
      <c r="M2151" s="9" t="s">
        <v>48</v>
      </c>
      <c r="N2151" s="9" t="s">
        <v>63</v>
      </c>
      <c r="O2151" s="9" t="s">
        <v>64</v>
      </c>
      <c r="P2151" s="11" t="s">
        <v>51</v>
      </c>
      <c r="Q2151" s="11" t="s">
        <v>89</v>
      </c>
      <c r="R2151" s="11" t="s">
        <v>90</v>
      </c>
      <c r="S2151" s="11" t="s">
        <v>54</v>
      </c>
      <c r="T2151" s="11" t="s">
        <v>55</v>
      </c>
      <c r="U2151" s="11" t="s">
        <v>56</v>
      </c>
      <c r="V2151" s="11"/>
      <c r="W2151" s="11"/>
      <c r="X2151" s="11"/>
      <c r="Y2151" s="11"/>
      <c r="Z2151" s="11"/>
      <c r="AA2151" s="11"/>
      <c r="AB2151" s="11"/>
      <c r="AC2151" s="11"/>
      <c r="AD2151" s="11"/>
      <c r="AE2151" s="11"/>
      <c r="AF2151" s="12">
        <f>ROUNDUP(SUM(VLOOKUP(G2151,'Pontuação'!A$2:B$11,2,FALSE),VLOOKUP(E2151,'Pontuação'!C$2:D$11,2,FALSE),VLOOKUP(I2151,'Pontuação'!I$2:J$11,2,FALSE),VLOOKUP(K2151,'Pontuação'!G$2:H$11,2,FALSE),VLOOKUP(H2151,'Pontuação'!E$2:F$11,2,FALSE),VLOOKUP(M2151,'Pontuação'!K$2:L$11,2,FALSE)),0)</f>
        <v>1136</v>
      </c>
      <c r="AG2151" s="12">
        <f t="shared" si="1"/>
        <v>114</v>
      </c>
      <c r="AH2151" s="12" t="str">
        <f t="array" ref="AH2151">IFERROR(INDEX('Pontuação'!G$13:G$191, MATCH(AG2151, 'Pontuação'!F$14:F$191, 0)), "Faixa Indefinida")</f>
        <v>B</v>
      </c>
      <c r="AI2151" s="12">
        <f t="shared" si="2"/>
        <v>0</v>
      </c>
      <c r="AJ2151" s="12">
        <f t="shared" si="3"/>
        <v>1</v>
      </c>
      <c r="AK2151" s="12">
        <f t="shared" si="4"/>
        <v>0</v>
      </c>
      <c r="AL2151" s="12">
        <f t="shared" si="5"/>
        <v>0</v>
      </c>
      <c r="AM2151" s="11"/>
      <c r="AN2151" s="13">
        <v>0.2763460796324827</v>
      </c>
      <c r="AO2151" s="11" t="s">
        <v>91</v>
      </c>
      <c r="AP2151" s="14">
        <v>45931.447850717595</v>
      </c>
    </row>
    <row r="2152">
      <c r="A2152" s="8">
        <v>45926.98179398148</v>
      </c>
      <c r="B2152" s="9" t="s">
        <v>4400</v>
      </c>
      <c r="C2152" s="9" t="s">
        <v>4401</v>
      </c>
      <c r="D2152" s="10">
        <v>5.589994504479E12</v>
      </c>
      <c r="E2152" s="9" t="s">
        <v>43</v>
      </c>
      <c r="F2152" s="9"/>
      <c r="G2152" s="9" t="s">
        <v>144</v>
      </c>
      <c r="H2152" s="9" t="s">
        <v>77</v>
      </c>
      <c r="I2152" s="9" t="s">
        <v>78</v>
      </c>
      <c r="J2152" s="9" t="s">
        <v>48</v>
      </c>
      <c r="K2152" s="9" t="s">
        <v>48</v>
      </c>
      <c r="L2152" s="9" t="s">
        <v>48</v>
      </c>
      <c r="M2152" s="9" t="s">
        <v>48</v>
      </c>
      <c r="N2152" s="9" t="s">
        <v>79</v>
      </c>
      <c r="O2152" s="9" t="s">
        <v>50</v>
      </c>
      <c r="P2152" s="11" t="s">
        <v>51</v>
      </c>
      <c r="Q2152" s="11" t="s">
        <v>137</v>
      </c>
      <c r="R2152" s="11" t="s">
        <v>107</v>
      </c>
      <c r="S2152" s="11" t="s">
        <v>254</v>
      </c>
      <c r="T2152" s="11" t="s">
        <v>55</v>
      </c>
      <c r="U2152" s="11" t="s">
        <v>56</v>
      </c>
      <c r="V2152" s="11"/>
      <c r="W2152" s="11"/>
      <c r="X2152" s="11"/>
      <c r="Y2152" s="11"/>
      <c r="Z2152" s="11"/>
      <c r="AA2152" s="11"/>
      <c r="AB2152" s="11"/>
      <c r="AC2152" s="11"/>
      <c r="AD2152" s="11"/>
      <c r="AE2152" s="11"/>
      <c r="AF2152" s="12">
        <f>ROUNDUP(SUM(VLOOKUP(G2152,'Pontuação'!A$2:B$11,2,FALSE),VLOOKUP(E2152,'Pontuação'!C$2:D$11,2,FALSE),VLOOKUP(I2152,'Pontuação'!I$2:J$11,2,FALSE),VLOOKUP(K2152,'Pontuação'!G$2:H$11,2,FALSE),VLOOKUP(H2152,'Pontuação'!E$2:F$11,2,FALSE),VLOOKUP(M2152,'Pontuação'!K$2:L$11,2,FALSE)),0)</f>
        <v>1220</v>
      </c>
      <c r="AG2152" s="12">
        <f t="shared" si="1"/>
        <v>122</v>
      </c>
      <c r="AH2152" s="12" t="str">
        <f t="array" ref="AH2152">IFERROR(INDEX('Pontuação'!G$13:G$191, MATCH(AG2152, 'Pontuação'!F$14:F$191, 0)), "Faixa Indefinida")</f>
        <v>A</v>
      </c>
      <c r="AI2152" s="12">
        <f t="shared" si="2"/>
        <v>1</v>
      </c>
      <c r="AJ2152" s="12">
        <f t="shared" si="3"/>
        <v>0</v>
      </c>
      <c r="AK2152" s="12">
        <f t="shared" si="4"/>
        <v>0</v>
      </c>
      <c r="AL2152" s="12">
        <f t="shared" si="5"/>
        <v>0</v>
      </c>
      <c r="AM2152" s="11"/>
      <c r="AN2152" s="13">
        <v>0.29255399487433664</v>
      </c>
      <c r="AO2152" s="11" t="s">
        <v>91</v>
      </c>
      <c r="AP2152" s="14">
        <v>45931.447850717595</v>
      </c>
    </row>
    <row r="2153">
      <c r="A2153" s="8">
        <v>45926.982835648145</v>
      </c>
      <c r="B2153" s="9" t="s">
        <v>4402</v>
      </c>
      <c r="C2153" s="9" t="s">
        <v>4403</v>
      </c>
      <c r="D2153" s="10">
        <v>5.551998171766E12</v>
      </c>
      <c r="E2153" s="9" t="s">
        <v>43</v>
      </c>
      <c r="F2153" s="9"/>
      <c r="G2153" s="9" t="s">
        <v>170</v>
      </c>
      <c r="H2153" s="9" t="s">
        <v>45</v>
      </c>
      <c r="I2153" s="9" t="s">
        <v>78</v>
      </c>
      <c r="J2153" s="9" t="s">
        <v>47</v>
      </c>
      <c r="K2153" s="9" t="s">
        <v>48</v>
      </c>
      <c r="L2153" s="9" t="s">
        <v>48</v>
      </c>
      <c r="M2153" s="9" t="s">
        <v>47</v>
      </c>
      <c r="N2153" s="9" t="s">
        <v>79</v>
      </c>
      <c r="O2153" s="9" t="s">
        <v>50</v>
      </c>
      <c r="P2153" s="11" t="s">
        <v>51</v>
      </c>
      <c r="Q2153" s="11" t="s">
        <v>171</v>
      </c>
      <c r="R2153" s="11" t="s">
        <v>107</v>
      </c>
      <c r="S2153" s="11" t="s">
        <v>172</v>
      </c>
      <c r="T2153" s="11" t="s">
        <v>65</v>
      </c>
      <c r="U2153" s="11" t="s">
        <v>56</v>
      </c>
      <c r="V2153" s="11"/>
      <c r="W2153" s="11"/>
      <c r="X2153" s="11"/>
      <c r="Y2153" s="11"/>
      <c r="Z2153" s="11"/>
      <c r="AA2153" s="11"/>
      <c r="AB2153" s="11"/>
      <c r="AC2153" s="11"/>
      <c r="AD2153" s="11"/>
      <c r="AE2153" s="11"/>
      <c r="AF2153" s="12">
        <f>ROUNDUP(SUM(VLOOKUP(G2153,'Pontuação'!A$2:B$11,2,FALSE),VLOOKUP(E2153,'Pontuação'!C$2:D$11,2,FALSE),VLOOKUP(I2153,'Pontuação'!I$2:J$11,2,FALSE),VLOOKUP(K2153,'Pontuação'!G$2:H$11,2,FALSE),VLOOKUP(H2153,'Pontuação'!E$2:F$11,2,FALSE),VLOOKUP(M2153,'Pontuação'!K$2:L$11,2,FALSE)),0)</f>
        <v>1026</v>
      </c>
      <c r="AG2153" s="12">
        <f t="shared" si="1"/>
        <v>103</v>
      </c>
      <c r="AH2153" s="12" t="str">
        <f t="array" ref="AH2153">IFERROR(INDEX('Pontuação'!G$13:G$191, MATCH(AG2153, 'Pontuação'!F$14:F$191, 0)), "Faixa Indefinida")</f>
        <v>C</v>
      </c>
      <c r="AI2153" s="12">
        <f t="shared" si="2"/>
        <v>0</v>
      </c>
      <c r="AJ2153" s="12">
        <f t="shared" si="3"/>
        <v>0</v>
      </c>
      <c r="AK2153" s="12">
        <f t="shared" si="4"/>
        <v>1</v>
      </c>
      <c r="AL2153" s="12">
        <f t="shared" si="5"/>
        <v>0</v>
      </c>
      <c r="AM2153" s="11"/>
      <c r="AN2153" s="13">
        <v>0.3294695346537983</v>
      </c>
      <c r="AO2153" s="11" t="s">
        <v>124</v>
      </c>
      <c r="AP2153" s="14">
        <v>45931.447850717595</v>
      </c>
    </row>
    <row r="2154">
      <c r="A2154" s="8">
        <v>45926.98650462963</v>
      </c>
      <c r="B2154" s="9" t="s">
        <v>4404</v>
      </c>
      <c r="C2154" s="9" t="s">
        <v>4405</v>
      </c>
      <c r="D2154" s="10">
        <v>5.581995365447E12</v>
      </c>
      <c r="E2154" s="9" t="s">
        <v>43</v>
      </c>
      <c r="F2154" s="9"/>
      <c r="G2154" s="9" t="s">
        <v>69</v>
      </c>
      <c r="H2154" s="9" t="s">
        <v>61</v>
      </c>
      <c r="I2154" s="9" t="s">
        <v>106</v>
      </c>
      <c r="J2154" s="9" t="s">
        <v>47</v>
      </c>
      <c r="K2154" s="9" t="s">
        <v>47</v>
      </c>
      <c r="L2154" s="9" t="s">
        <v>48</v>
      </c>
      <c r="M2154" s="9" t="s">
        <v>47</v>
      </c>
      <c r="N2154" s="9" t="s">
        <v>79</v>
      </c>
      <c r="O2154" s="9" t="s">
        <v>64</v>
      </c>
      <c r="P2154" s="11" t="s">
        <v>51</v>
      </c>
      <c r="Q2154" s="11" t="s">
        <v>115</v>
      </c>
      <c r="R2154" s="11" t="s">
        <v>53</v>
      </c>
      <c r="S2154" s="11" t="s">
        <v>54</v>
      </c>
      <c r="T2154" s="11" t="s">
        <v>55</v>
      </c>
      <c r="U2154" s="11" t="s">
        <v>56</v>
      </c>
      <c r="V2154" s="11"/>
      <c r="W2154" s="11"/>
      <c r="X2154" s="11"/>
      <c r="Y2154" s="11"/>
      <c r="Z2154" s="11"/>
      <c r="AA2154" s="11"/>
      <c r="AB2154" s="11"/>
      <c r="AC2154" s="11"/>
      <c r="AD2154" s="11"/>
      <c r="AE2154" s="11"/>
      <c r="AF2154" s="12">
        <f>ROUNDUP(SUM(VLOOKUP(G2154,'Pontuação'!A$2:B$11,2,FALSE),VLOOKUP(E2154,'Pontuação'!C$2:D$11,2,FALSE),VLOOKUP(I2154,'Pontuação'!I$2:J$11,2,FALSE),VLOOKUP(K2154,'Pontuação'!G$2:H$11,2,FALSE),VLOOKUP(H2154,'Pontuação'!E$2:F$11,2,FALSE),VLOOKUP(M2154,'Pontuação'!K$2:L$11,2,FALSE)),0)</f>
        <v>856</v>
      </c>
      <c r="AG2154" s="12">
        <f t="shared" si="1"/>
        <v>86</v>
      </c>
      <c r="AH2154" s="12" t="str">
        <f t="array" ref="AH2154">IFERROR(INDEX('Pontuação'!G$13:G$191, MATCH(AG2154, 'Pontuação'!F$14:F$191, 0)), "Faixa Indefinida")</f>
        <v>D</v>
      </c>
      <c r="AI2154" s="12">
        <f t="shared" si="2"/>
        <v>0</v>
      </c>
      <c r="AJ2154" s="12">
        <f t="shared" si="3"/>
        <v>0</v>
      </c>
      <c r="AK2154" s="12">
        <f t="shared" si="4"/>
        <v>0</v>
      </c>
      <c r="AL2154" s="12">
        <f t="shared" si="5"/>
        <v>1</v>
      </c>
      <c r="AM2154" s="11"/>
      <c r="AN2154" s="13">
        <v>0.347285530316053</v>
      </c>
      <c r="AO2154" s="11" t="s">
        <v>66</v>
      </c>
      <c r="AP2154" s="14">
        <v>45931.447850717595</v>
      </c>
    </row>
    <row r="2155">
      <c r="A2155" s="8">
        <v>45926.98960648148</v>
      </c>
      <c r="B2155" s="9" t="s">
        <v>4406</v>
      </c>
      <c r="C2155" s="9" t="s">
        <v>4407</v>
      </c>
      <c r="D2155" s="10">
        <v>5.547996519406E12</v>
      </c>
      <c r="E2155" s="9" t="s">
        <v>43</v>
      </c>
      <c r="F2155" s="9"/>
      <c r="G2155" s="9" t="s">
        <v>69</v>
      </c>
      <c r="H2155" s="9" t="s">
        <v>61</v>
      </c>
      <c r="I2155" s="9" t="s">
        <v>46</v>
      </c>
      <c r="J2155" s="9" t="s">
        <v>47</v>
      </c>
      <c r="K2155" s="9" t="s">
        <v>47</v>
      </c>
      <c r="L2155" s="9" t="s">
        <v>47</v>
      </c>
      <c r="M2155" s="9" t="s">
        <v>48</v>
      </c>
      <c r="N2155" s="9" t="s">
        <v>63</v>
      </c>
      <c r="O2155" s="9" t="s">
        <v>50</v>
      </c>
      <c r="P2155" s="11" t="s">
        <v>51</v>
      </c>
      <c r="Q2155" s="11" t="s">
        <v>52</v>
      </c>
      <c r="R2155" s="11" t="s">
        <v>53</v>
      </c>
      <c r="S2155" s="11" t="s">
        <v>54</v>
      </c>
      <c r="T2155" s="11" t="s">
        <v>65</v>
      </c>
      <c r="U2155" s="11" t="s">
        <v>56</v>
      </c>
      <c r="V2155" s="11"/>
      <c r="W2155" s="11"/>
      <c r="X2155" s="11"/>
      <c r="Y2155" s="11"/>
      <c r="Z2155" s="11"/>
      <c r="AA2155" s="11"/>
      <c r="AB2155" s="11"/>
      <c r="AC2155" s="11"/>
      <c r="AD2155" s="11"/>
      <c r="AE2155" s="11"/>
      <c r="AF2155" s="12">
        <f>ROUNDUP(SUM(VLOOKUP(G2155,'Pontuação'!A$2:B$11,2,FALSE),VLOOKUP(E2155,'Pontuação'!C$2:D$11,2,FALSE),VLOOKUP(I2155,'Pontuação'!I$2:J$11,2,FALSE),VLOOKUP(K2155,'Pontuação'!G$2:H$11,2,FALSE),VLOOKUP(H2155,'Pontuação'!E$2:F$11,2,FALSE),VLOOKUP(M2155,'Pontuação'!K$2:L$11,2,FALSE)),0)</f>
        <v>1093</v>
      </c>
      <c r="AG2155" s="12">
        <f t="shared" si="1"/>
        <v>109</v>
      </c>
      <c r="AH2155" s="12" t="str">
        <f t="array" ref="AH2155">IFERROR(INDEX('Pontuação'!G$13:G$191, MATCH(AG2155, 'Pontuação'!F$14:F$191, 0)), "Faixa Indefinida")</f>
        <v>B</v>
      </c>
      <c r="AI2155" s="12">
        <f t="shared" si="2"/>
        <v>0</v>
      </c>
      <c r="AJ2155" s="12">
        <f t="shared" si="3"/>
        <v>1</v>
      </c>
      <c r="AK2155" s="12">
        <f t="shared" si="4"/>
        <v>0</v>
      </c>
      <c r="AL2155" s="12">
        <f t="shared" si="5"/>
        <v>0</v>
      </c>
      <c r="AM2155" s="11"/>
      <c r="AN2155" s="13">
        <v>0.40509358828545133</v>
      </c>
      <c r="AO2155" s="11" t="s">
        <v>134</v>
      </c>
      <c r="AP2155" s="14">
        <v>45931.447850717595</v>
      </c>
    </row>
    <row r="2156">
      <c r="A2156" s="8">
        <v>45926.99451388889</v>
      </c>
      <c r="B2156" s="9" t="s">
        <v>4408</v>
      </c>
      <c r="C2156" s="9" t="s">
        <v>4409</v>
      </c>
      <c r="D2156" s="10">
        <v>5.581982216648E12</v>
      </c>
      <c r="E2156" s="9" t="s">
        <v>75</v>
      </c>
      <c r="F2156" s="9"/>
      <c r="G2156" s="9" t="s">
        <v>44</v>
      </c>
      <c r="H2156" s="9" t="s">
        <v>45</v>
      </c>
      <c r="I2156" s="9" t="s">
        <v>88</v>
      </c>
      <c r="J2156" s="9" t="s">
        <v>47</v>
      </c>
      <c r="K2156" s="9" t="s">
        <v>47</v>
      </c>
      <c r="L2156" s="9" t="s">
        <v>48</v>
      </c>
      <c r="M2156" s="9" t="s">
        <v>47</v>
      </c>
      <c r="N2156" s="9" t="s">
        <v>63</v>
      </c>
      <c r="O2156" s="9" t="s">
        <v>95</v>
      </c>
      <c r="P2156" s="11" t="s">
        <v>51</v>
      </c>
      <c r="Q2156" s="11" t="s">
        <v>154</v>
      </c>
      <c r="R2156" s="11" t="s">
        <v>107</v>
      </c>
      <c r="S2156" s="11" t="s">
        <v>72</v>
      </c>
      <c r="T2156" s="11" t="s">
        <v>65</v>
      </c>
      <c r="U2156" s="11" t="s">
        <v>56</v>
      </c>
      <c r="V2156" s="11"/>
      <c r="W2156" s="11"/>
      <c r="X2156" s="11"/>
      <c r="Y2156" s="11"/>
      <c r="Z2156" s="11"/>
      <c r="AA2156" s="11"/>
      <c r="AB2156" s="11"/>
      <c r="AC2156" s="11"/>
      <c r="AD2156" s="11"/>
      <c r="AE2156" s="11"/>
      <c r="AF2156" s="12">
        <f>ROUNDUP(SUM(VLOOKUP(G2156,'Pontuação'!A$2:B$11,2,FALSE),VLOOKUP(E2156,'Pontuação'!C$2:D$11,2,FALSE),VLOOKUP(I2156,'Pontuação'!I$2:J$11,2,FALSE),VLOOKUP(K2156,'Pontuação'!G$2:H$11,2,FALSE),VLOOKUP(H2156,'Pontuação'!E$2:F$11,2,FALSE),VLOOKUP(M2156,'Pontuação'!K$2:L$11,2,FALSE)),0)</f>
        <v>920</v>
      </c>
      <c r="AG2156" s="12">
        <f t="shared" si="1"/>
        <v>92</v>
      </c>
      <c r="AH2156" s="12" t="str">
        <f t="array" ref="AH2156">IFERROR(INDEX('Pontuação'!G$13:G$191, MATCH(AG2156, 'Pontuação'!F$14:F$191, 0)), "Faixa Indefinida")</f>
        <v>C</v>
      </c>
      <c r="AI2156" s="12">
        <f t="shared" si="2"/>
        <v>0</v>
      </c>
      <c r="AJ2156" s="12">
        <f t="shared" si="3"/>
        <v>0</v>
      </c>
      <c r="AK2156" s="12">
        <f t="shared" si="4"/>
        <v>1</v>
      </c>
      <c r="AL2156" s="12">
        <f t="shared" si="5"/>
        <v>0</v>
      </c>
      <c r="AM2156" s="11"/>
      <c r="AN2156" s="13">
        <v>0.26361058785336916</v>
      </c>
      <c r="AO2156" s="11" t="s">
        <v>91</v>
      </c>
      <c r="AP2156" s="14">
        <v>45931.447850717595</v>
      </c>
    </row>
    <row r="2157">
      <c r="A2157" s="8">
        <v>45926.99533564815</v>
      </c>
      <c r="B2157" s="9" t="s">
        <v>4410</v>
      </c>
      <c r="C2157" s="9" t="s">
        <v>4411</v>
      </c>
      <c r="D2157" s="10">
        <v>5.531999399301E12</v>
      </c>
      <c r="E2157" s="9" t="s">
        <v>43</v>
      </c>
      <c r="F2157" s="9"/>
      <c r="G2157" s="9" t="s">
        <v>170</v>
      </c>
      <c r="H2157" s="9" t="s">
        <v>157</v>
      </c>
      <c r="I2157" s="9" t="s">
        <v>106</v>
      </c>
      <c r="J2157" s="9" t="s">
        <v>48</v>
      </c>
      <c r="K2157" s="9" t="s">
        <v>48</v>
      </c>
      <c r="L2157" s="9" t="s">
        <v>48</v>
      </c>
      <c r="M2157" s="9" t="s">
        <v>48</v>
      </c>
      <c r="N2157" s="9" t="s">
        <v>49</v>
      </c>
      <c r="O2157" s="9" t="s">
        <v>50</v>
      </c>
      <c r="P2157" s="11" t="s">
        <v>51</v>
      </c>
      <c r="Q2157" s="11" t="s">
        <v>71</v>
      </c>
      <c r="R2157" s="11" t="s">
        <v>107</v>
      </c>
      <c r="S2157" s="11" t="s">
        <v>72</v>
      </c>
      <c r="T2157" s="11" t="s">
        <v>55</v>
      </c>
      <c r="U2157" s="11" t="s">
        <v>56</v>
      </c>
      <c r="V2157" s="11"/>
      <c r="W2157" s="11"/>
      <c r="X2157" s="11"/>
      <c r="Y2157" s="11"/>
      <c r="Z2157" s="11"/>
      <c r="AA2157" s="11"/>
      <c r="AB2157" s="11"/>
      <c r="AC2157" s="11"/>
      <c r="AD2157" s="11"/>
      <c r="AE2157" s="11"/>
      <c r="AF2157" s="12">
        <f>ROUNDUP(SUM(VLOOKUP(G2157,'Pontuação'!A$2:B$11,2,FALSE),VLOOKUP(E2157,'Pontuação'!C$2:D$11,2,FALSE),VLOOKUP(I2157,'Pontuação'!I$2:J$11,2,FALSE),VLOOKUP(K2157,'Pontuação'!G$2:H$11,2,FALSE),VLOOKUP(H2157,'Pontuação'!E$2:F$11,2,FALSE),VLOOKUP(M2157,'Pontuação'!K$2:L$11,2,FALSE)),0)</f>
        <v>1050</v>
      </c>
      <c r="AG2157" s="12">
        <f t="shared" si="1"/>
        <v>105</v>
      </c>
      <c r="AH2157" s="12" t="str">
        <f t="array" ref="AH2157">IFERROR(INDEX('Pontuação'!G$13:G$191, MATCH(AG2157, 'Pontuação'!F$14:F$191, 0)), "Faixa Indefinida")</f>
        <v>B</v>
      </c>
      <c r="AI2157" s="12">
        <f t="shared" si="2"/>
        <v>0</v>
      </c>
      <c r="AJ2157" s="12">
        <f t="shared" si="3"/>
        <v>1</v>
      </c>
      <c r="AK2157" s="12">
        <f t="shared" si="4"/>
        <v>0</v>
      </c>
      <c r="AL2157" s="12">
        <f t="shared" si="5"/>
        <v>0</v>
      </c>
      <c r="AM2157" s="11"/>
      <c r="AN2157" s="13">
        <v>0.33107330648971833</v>
      </c>
      <c r="AO2157" s="11" t="s">
        <v>124</v>
      </c>
      <c r="AP2157" s="14">
        <v>45931.447850717595</v>
      </c>
    </row>
    <row r="2158">
      <c r="A2158" s="8">
        <v>45926.99570601852</v>
      </c>
      <c r="B2158" s="9" t="s">
        <v>4412</v>
      </c>
      <c r="C2158" s="9" t="s">
        <v>4413</v>
      </c>
      <c r="D2158" s="10">
        <v>5.511957049393E12</v>
      </c>
      <c r="E2158" s="9" t="s">
        <v>43</v>
      </c>
      <c r="F2158" s="9"/>
      <c r="G2158" s="9" t="s">
        <v>60</v>
      </c>
      <c r="H2158" s="9" t="s">
        <v>87</v>
      </c>
      <c r="I2158" s="9" t="s">
        <v>78</v>
      </c>
      <c r="J2158" s="9" t="s">
        <v>47</v>
      </c>
      <c r="K2158" s="9" t="s">
        <v>47</v>
      </c>
      <c r="L2158" s="9" t="s">
        <v>47</v>
      </c>
      <c r="M2158" s="9" t="s">
        <v>47</v>
      </c>
      <c r="N2158" s="9" t="s">
        <v>79</v>
      </c>
      <c r="O2158" s="9" t="s">
        <v>70</v>
      </c>
      <c r="P2158" s="11" t="s">
        <v>51</v>
      </c>
      <c r="Q2158" s="11" t="s">
        <v>137</v>
      </c>
      <c r="R2158" s="11" t="s">
        <v>107</v>
      </c>
      <c r="S2158" s="11" t="s">
        <v>254</v>
      </c>
      <c r="T2158" s="11" t="s">
        <v>65</v>
      </c>
      <c r="U2158" s="11" t="s">
        <v>47</v>
      </c>
      <c r="V2158" s="11"/>
      <c r="W2158" s="11"/>
      <c r="X2158" s="11"/>
      <c r="Y2158" s="11"/>
      <c r="Z2158" s="11"/>
      <c r="AA2158" s="11"/>
      <c r="AB2158" s="11"/>
      <c r="AC2158" s="11"/>
      <c r="AD2158" s="11"/>
      <c r="AE2158" s="11"/>
      <c r="AF2158" s="12">
        <f>ROUNDUP(SUM(VLOOKUP(G2158,'Pontuação'!A$2:B$11,2,FALSE),VLOOKUP(E2158,'Pontuação'!C$2:D$11,2,FALSE),VLOOKUP(I2158,'Pontuação'!I$2:J$11,2,FALSE),VLOOKUP(K2158,'Pontuação'!G$2:H$11,2,FALSE),VLOOKUP(H2158,'Pontuação'!E$2:F$11,2,FALSE),VLOOKUP(M2158,'Pontuação'!K$2:L$11,2,FALSE)),0)</f>
        <v>1011</v>
      </c>
      <c r="AG2158" s="12">
        <f t="shared" si="1"/>
        <v>101</v>
      </c>
      <c r="AH2158" s="12" t="str">
        <f t="array" ref="AH2158">IFERROR(INDEX('Pontuação'!G$13:G$191, MATCH(AG2158, 'Pontuação'!F$14:F$191, 0)), "Faixa Indefinida")</f>
        <v>C</v>
      </c>
      <c r="AI2158" s="12">
        <f t="shared" si="2"/>
        <v>0</v>
      </c>
      <c r="AJ2158" s="12">
        <f t="shared" si="3"/>
        <v>0</v>
      </c>
      <c r="AK2158" s="12">
        <f t="shared" si="4"/>
        <v>1</v>
      </c>
      <c r="AL2158" s="12">
        <f t="shared" si="5"/>
        <v>0</v>
      </c>
      <c r="AM2158" s="11"/>
      <c r="AN2158" s="13">
        <v>0.201426732931596</v>
      </c>
      <c r="AO2158" s="11" t="s">
        <v>162</v>
      </c>
      <c r="AP2158" s="14">
        <v>45931.447850717595</v>
      </c>
    </row>
    <row r="2159">
      <c r="A2159" s="8">
        <v>45926.996516203704</v>
      </c>
      <c r="B2159" s="9" t="s">
        <v>4414</v>
      </c>
      <c r="C2159" s="9" t="s">
        <v>4415</v>
      </c>
      <c r="D2159" s="10">
        <v>5.5619997997E10</v>
      </c>
      <c r="E2159" s="9" t="s">
        <v>43</v>
      </c>
      <c r="F2159" s="9"/>
      <c r="G2159" s="9" t="s">
        <v>60</v>
      </c>
      <c r="H2159" s="9" t="s">
        <v>61</v>
      </c>
      <c r="I2159" s="9" t="s">
        <v>78</v>
      </c>
      <c r="J2159" s="9" t="s">
        <v>47</v>
      </c>
      <c r="K2159" s="9" t="s">
        <v>47</v>
      </c>
      <c r="L2159" s="9" t="s">
        <v>47</v>
      </c>
      <c r="M2159" s="9" t="s">
        <v>47</v>
      </c>
      <c r="N2159" s="9" t="s">
        <v>49</v>
      </c>
      <c r="O2159" s="9" t="s">
        <v>70</v>
      </c>
      <c r="P2159" s="11" t="s">
        <v>51</v>
      </c>
      <c r="Q2159" s="11" t="s">
        <v>115</v>
      </c>
      <c r="R2159" s="11" t="s">
        <v>53</v>
      </c>
      <c r="S2159" s="11" t="s">
        <v>54</v>
      </c>
      <c r="T2159" s="11" t="s">
        <v>65</v>
      </c>
      <c r="U2159" s="11" t="s">
        <v>47</v>
      </c>
      <c r="V2159" s="11"/>
      <c r="W2159" s="11"/>
      <c r="X2159" s="11"/>
      <c r="Y2159" s="11"/>
      <c r="Z2159" s="11"/>
      <c r="AA2159" s="11"/>
      <c r="AB2159" s="11"/>
      <c r="AC2159" s="11"/>
      <c r="AD2159" s="11"/>
      <c r="AE2159" s="11"/>
      <c r="AF2159" s="12">
        <f>ROUNDUP(SUM(VLOOKUP(G2159,'Pontuação'!A$2:B$11,2,FALSE),VLOOKUP(E2159,'Pontuação'!C$2:D$11,2,FALSE),VLOOKUP(I2159,'Pontuação'!I$2:J$11,2,FALSE),VLOOKUP(K2159,'Pontuação'!G$2:H$11,2,FALSE),VLOOKUP(H2159,'Pontuação'!E$2:F$11,2,FALSE),VLOOKUP(M2159,'Pontuação'!K$2:L$11,2,FALSE)),0)</f>
        <v>1021</v>
      </c>
      <c r="AG2159" s="12">
        <f t="shared" si="1"/>
        <v>102</v>
      </c>
      <c r="AH2159" s="12" t="str">
        <f t="array" ref="AH2159">IFERROR(INDEX('Pontuação'!G$13:G$191, MATCH(AG2159, 'Pontuação'!F$14:F$191, 0)), "Faixa Indefinida")</f>
        <v>C</v>
      </c>
      <c r="AI2159" s="12">
        <f t="shared" si="2"/>
        <v>0</v>
      </c>
      <c r="AJ2159" s="12">
        <f t="shared" si="3"/>
        <v>0</v>
      </c>
      <c r="AK2159" s="12">
        <f t="shared" si="4"/>
        <v>1</v>
      </c>
      <c r="AL2159" s="12">
        <f t="shared" si="5"/>
        <v>0</v>
      </c>
      <c r="AM2159" s="11"/>
      <c r="AN2159" s="13">
        <v>0.10030245367225349</v>
      </c>
      <c r="AO2159" s="11" t="s">
        <v>99</v>
      </c>
      <c r="AP2159" s="14">
        <v>45931.447850717595</v>
      </c>
    </row>
    <row r="2160">
      <c r="A2160" s="8">
        <v>45926.99730324074</v>
      </c>
      <c r="B2160" s="9" t="s">
        <v>4416</v>
      </c>
      <c r="C2160" s="9" t="s">
        <v>4417</v>
      </c>
      <c r="D2160" s="10">
        <v>5.511963297391E12</v>
      </c>
      <c r="E2160" s="9" t="s">
        <v>43</v>
      </c>
      <c r="F2160" s="9"/>
      <c r="G2160" s="9" t="s">
        <v>60</v>
      </c>
      <c r="H2160" s="9" t="s">
        <v>45</v>
      </c>
      <c r="I2160" s="9" t="s">
        <v>78</v>
      </c>
      <c r="J2160" s="9" t="s">
        <v>47</v>
      </c>
      <c r="K2160" s="9" t="s">
        <v>48</v>
      </c>
      <c r="L2160" s="9" t="s">
        <v>48</v>
      </c>
      <c r="M2160" s="9" t="s">
        <v>48</v>
      </c>
      <c r="N2160" s="9" t="s">
        <v>94</v>
      </c>
      <c r="O2160" s="9" t="s">
        <v>64</v>
      </c>
      <c r="P2160" s="11" t="s">
        <v>80</v>
      </c>
      <c r="Q2160" s="11" t="s">
        <v>81</v>
      </c>
      <c r="R2160" s="11" t="s">
        <v>82</v>
      </c>
      <c r="S2160" s="11">
        <v>7.50940275538E11</v>
      </c>
      <c r="T2160" s="11" t="s">
        <v>83</v>
      </c>
      <c r="U2160" s="11" t="s">
        <v>56</v>
      </c>
      <c r="V2160" s="11"/>
      <c r="W2160" s="11"/>
      <c r="X2160" s="11"/>
      <c r="Y2160" s="11"/>
      <c r="Z2160" s="11"/>
      <c r="AA2160" s="11"/>
      <c r="AB2160" s="11"/>
      <c r="AC2160" s="11"/>
      <c r="AD2160" s="11"/>
      <c r="AE2160" s="11"/>
      <c r="AF2160" s="12">
        <f>ROUNDUP(SUM(VLOOKUP(G2160,'Pontuação'!A$2:B$11,2,FALSE),VLOOKUP(E2160,'Pontuação'!C$2:D$11,2,FALSE),VLOOKUP(I2160,'Pontuação'!I$2:J$11,2,FALSE),VLOOKUP(K2160,'Pontuação'!G$2:H$11,2,FALSE),VLOOKUP(H2160,'Pontuação'!E$2:F$11,2,FALSE),VLOOKUP(M2160,'Pontuação'!K$2:L$11,2,FALSE)),0)</f>
        <v>1360</v>
      </c>
      <c r="AG2160" s="12">
        <f t="shared" si="1"/>
        <v>136</v>
      </c>
      <c r="AH2160" s="12" t="str">
        <f t="array" ref="AH2160">IFERROR(INDEX('Pontuação'!G$13:G$191, MATCH(AG2160, 'Pontuação'!F$14:F$191, 0)), "Faixa Indefinida")</f>
        <v>A</v>
      </c>
      <c r="AI2160" s="12">
        <f t="shared" si="2"/>
        <v>1</v>
      </c>
      <c r="AJ2160" s="12">
        <f t="shared" si="3"/>
        <v>0</v>
      </c>
      <c r="AK2160" s="12">
        <f t="shared" si="4"/>
        <v>0</v>
      </c>
      <c r="AL2160" s="12">
        <f t="shared" si="5"/>
        <v>0</v>
      </c>
      <c r="AM2160" s="11"/>
      <c r="AN2160" s="13">
        <v>0.3760016678314699</v>
      </c>
      <c r="AO2160" s="11" t="s">
        <v>134</v>
      </c>
      <c r="AP2160" s="14">
        <v>45931.447850717595</v>
      </c>
    </row>
    <row r="2161">
      <c r="A2161" s="8">
        <v>45926.99912037037</v>
      </c>
      <c r="B2161" s="9" t="s">
        <v>4418</v>
      </c>
      <c r="C2161" s="9" t="s">
        <v>4419</v>
      </c>
      <c r="D2161" s="10">
        <v>5.51197281966E12</v>
      </c>
      <c r="E2161" s="9" t="s">
        <v>43</v>
      </c>
      <c r="F2161" s="9"/>
      <c r="G2161" s="9" t="s">
        <v>60</v>
      </c>
      <c r="H2161" s="9" t="s">
        <v>45</v>
      </c>
      <c r="I2161" s="9" t="s">
        <v>46</v>
      </c>
      <c r="J2161" s="9" t="s">
        <v>47</v>
      </c>
      <c r="K2161" s="9" t="s">
        <v>47</v>
      </c>
      <c r="L2161" s="9" t="s">
        <v>48</v>
      </c>
      <c r="M2161" s="9" t="s">
        <v>47</v>
      </c>
      <c r="N2161" s="9" t="s">
        <v>118</v>
      </c>
      <c r="O2161" s="9" t="s">
        <v>95</v>
      </c>
      <c r="P2161" s="11" t="s">
        <v>80</v>
      </c>
      <c r="Q2161" s="11" t="s">
        <v>81</v>
      </c>
      <c r="R2161" s="11" t="s">
        <v>82</v>
      </c>
      <c r="S2161" s="11">
        <v>7.50940275538E11</v>
      </c>
      <c r="T2161" s="11" t="s">
        <v>83</v>
      </c>
      <c r="U2161" s="11" t="s">
        <v>56</v>
      </c>
      <c r="V2161" s="11"/>
      <c r="W2161" s="11"/>
      <c r="X2161" s="11"/>
      <c r="Y2161" s="11"/>
      <c r="Z2161" s="11"/>
      <c r="AA2161" s="11"/>
      <c r="AB2161" s="11"/>
      <c r="AC2161" s="11"/>
      <c r="AD2161" s="11"/>
      <c r="AE2161" s="11"/>
      <c r="AF2161" s="12">
        <f>ROUNDUP(SUM(VLOOKUP(G2161,'Pontuação'!A$2:B$11,2,FALSE),VLOOKUP(E2161,'Pontuação'!C$2:D$11,2,FALSE),VLOOKUP(I2161,'Pontuação'!I$2:J$11,2,FALSE),VLOOKUP(K2161,'Pontuação'!G$2:H$11,2,FALSE),VLOOKUP(H2161,'Pontuação'!E$2:F$11,2,FALSE),VLOOKUP(M2161,'Pontuação'!K$2:L$11,2,FALSE)),0)</f>
        <v>1150</v>
      </c>
      <c r="AG2161" s="12">
        <f t="shared" si="1"/>
        <v>115</v>
      </c>
      <c r="AH2161" s="12" t="str">
        <f t="array" ref="AH2161">IFERROR(INDEX('Pontuação'!G$13:G$191, MATCH(AG2161, 'Pontuação'!F$14:F$191, 0)), "Faixa Indefinida")</f>
        <v>B</v>
      </c>
      <c r="AI2161" s="12">
        <f t="shared" si="2"/>
        <v>0</v>
      </c>
      <c r="AJ2161" s="12">
        <f t="shared" si="3"/>
        <v>1</v>
      </c>
      <c r="AK2161" s="12">
        <f t="shared" si="4"/>
        <v>0</v>
      </c>
      <c r="AL2161" s="12">
        <f t="shared" si="5"/>
        <v>0</v>
      </c>
      <c r="AM2161" s="11"/>
      <c r="AN2161" s="13">
        <v>0.3128037404510402</v>
      </c>
      <c r="AO2161" s="11" t="s">
        <v>124</v>
      </c>
      <c r="AP2161" s="14">
        <v>45931.447850717595</v>
      </c>
    </row>
    <row r="2162">
      <c r="A2162" s="8">
        <v>45926.999606481484</v>
      </c>
      <c r="B2162" s="9" t="s">
        <v>4420</v>
      </c>
      <c r="C2162" s="9" t="s">
        <v>4421</v>
      </c>
      <c r="D2162" s="10">
        <v>5.562984788976E12</v>
      </c>
      <c r="E2162" s="9" t="s">
        <v>75</v>
      </c>
      <c r="F2162" s="9"/>
      <c r="G2162" s="9" t="s">
        <v>170</v>
      </c>
      <c r="H2162" s="9" t="s">
        <v>61</v>
      </c>
      <c r="I2162" s="9" t="s">
        <v>78</v>
      </c>
      <c r="J2162" s="9" t="s">
        <v>48</v>
      </c>
      <c r="K2162" s="9" t="s">
        <v>47</v>
      </c>
      <c r="L2162" s="9" t="s">
        <v>47</v>
      </c>
      <c r="M2162" s="9" t="s">
        <v>48</v>
      </c>
      <c r="N2162" s="9" t="s">
        <v>118</v>
      </c>
      <c r="O2162" s="9" t="s">
        <v>70</v>
      </c>
      <c r="P2162" s="11" t="s">
        <v>51</v>
      </c>
      <c r="Q2162" s="11" t="s">
        <v>89</v>
      </c>
      <c r="R2162" s="11" t="s">
        <v>90</v>
      </c>
      <c r="S2162" s="11" t="s">
        <v>54</v>
      </c>
      <c r="T2162" s="11" t="s">
        <v>55</v>
      </c>
      <c r="U2162" s="11" t="s">
        <v>56</v>
      </c>
      <c r="V2162" s="11"/>
      <c r="W2162" s="11"/>
      <c r="X2162" s="11"/>
      <c r="Y2162" s="11"/>
      <c r="Z2162" s="11"/>
      <c r="AA2162" s="11"/>
      <c r="AB2162" s="11"/>
      <c r="AC2162" s="11"/>
      <c r="AD2162" s="11"/>
      <c r="AE2162" s="11"/>
      <c r="AF2162" s="12">
        <f>ROUNDUP(SUM(VLOOKUP(G2162,'Pontuação'!A$2:B$11,2,FALSE),VLOOKUP(E2162,'Pontuação'!C$2:D$11,2,FALSE),VLOOKUP(I2162,'Pontuação'!I$2:J$11,2,FALSE),VLOOKUP(K2162,'Pontuação'!G$2:H$11,2,FALSE),VLOOKUP(H2162,'Pontuação'!E$2:F$11,2,FALSE),VLOOKUP(M2162,'Pontuação'!K$2:L$11,2,FALSE)),0)</f>
        <v>970</v>
      </c>
      <c r="AG2162" s="12">
        <f t="shared" si="1"/>
        <v>97</v>
      </c>
      <c r="AH2162" s="12" t="str">
        <f t="array" ref="AH2162">IFERROR(INDEX('Pontuação'!G$13:G$191, MATCH(AG2162, 'Pontuação'!F$14:F$191, 0)), "Faixa Indefinida")</f>
        <v>C</v>
      </c>
      <c r="AI2162" s="12">
        <f t="shared" si="2"/>
        <v>0</v>
      </c>
      <c r="AJ2162" s="12">
        <f t="shared" si="3"/>
        <v>0</v>
      </c>
      <c r="AK2162" s="12">
        <f t="shared" si="4"/>
        <v>1</v>
      </c>
      <c r="AL2162" s="12">
        <f t="shared" si="5"/>
        <v>0</v>
      </c>
      <c r="AM2162" s="11"/>
      <c r="AN2162" s="13">
        <v>0.20126456069335907</v>
      </c>
      <c r="AO2162" s="11" t="s">
        <v>162</v>
      </c>
      <c r="AP2162" s="14">
        <v>45931.447850717595</v>
      </c>
    </row>
    <row r="2163">
      <c r="A2163" s="8">
        <v>45927.001759259256</v>
      </c>
      <c r="B2163" s="9" t="s">
        <v>4422</v>
      </c>
      <c r="C2163" s="9" t="s">
        <v>4423</v>
      </c>
      <c r="D2163" s="10">
        <v>5.534991534958E12</v>
      </c>
      <c r="E2163" s="9" t="s">
        <v>43</v>
      </c>
      <c r="F2163" s="9"/>
      <c r="G2163" s="9" t="s">
        <v>60</v>
      </c>
      <c r="H2163" s="9" t="s">
        <v>45</v>
      </c>
      <c r="I2163" s="9" t="s">
        <v>46</v>
      </c>
      <c r="J2163" s="9" t="s">
        <v>47</v>
      </c>
      <c r="K2163" s="9" t="s">
        <v>47</v>
      </c>
      <c r="L2163" s="9" t="s">
        <v>48</v>
      </c>
      <c r="M2163" s="9" t="s">
        <v>48</v>
      </c>
      <c r="N2163" s="9" t="s">
        <v>63</v>
      </c>
      <c r="O2163" s="9" t="s">
        <v>50</v>
      </c>
      <c r="P2163" s="11" t="s">
        <v>51</v>
      </c>
      <c r="Q2163" s="11" t="s">
        <v>52</v>
      </c>
      <c r="R2163" s="11" t="s">
        <v>53</v>
      </c>
      <c r="S2163" s="11" t="s">
        <v>54</v>
      </c>
      <c r="T2163" s="11" t="s">
        <v>55</v>
      </c>
      <c r="U2163" s="11" t="s">
        <v>56</v>
      </c>
      <c r="V2163" s="11"/>
      <c r="W2163" s="11"/>
      <c r="X2163" s="11"/>
      <c r="Y2163" s="11"/>
      <c r="Z2163" s="11"/>
      <c r="AA2163" s="11"/>
      <c r="AB2163" s="11"/>
      <c r="AC2163" s="11"/>
      <c r="AD2163" s="11"/>
      <c r="AE2163" s="11"/>
      <c r="AF2163" s="12">
        <f>ROUNDUP(SUM(VLOOKUP(G2163,'Pontuação'!A$2:B$11,2,FALSE),VLOOKUP(E2163,'Pontuação'!C$2:D$11,2,FALSE),VLOOKUP(I2163,'Pontuação'!I$2:J$11,2,FALSE),VLOOKUP(K2163,'Pontuação'!G$2:H$11,2,FALSE),VLOOKUP(H2163,'Pontuação'!E$2:F$11,2,FALSE),VLOOKUP(M2163,'Pontuação'!K$2:L$11,2,FALSE)),0)</f>
        <v>1300</v>
      </c>
      <c r="AG2163" s="12">
        <f t="shared" si="1"/>
        <v>130</v>
      </c>
      <c r="AH2163" s="12" t="str">
        <f t="array" ref="AH2163">IFERROR(INDEX('Pontuação'!G$13:G$191, MATCH(AG2163, 'Pontuação'!F$14:F$191, 0)), "Faixa Indefinida")</f>
        <v>A</v>
      </c>
      <c r="AI2163" s="12">
        <f t="shared" si="2"/>
        <v>1</v>
      </c>
      <c r="AJ2163" s="12">
        <f t="shared" si="3"/>
        <v>0</v>
      </c>
      <c r="AK2163" s="12">
        <f t="shared" si="4"/>
        <v>0</v>
      </c>
      <c r="AL2163" s="12">
        <f t="shared" si="5"/>
        <v>0</v>
      </c>
      <c r="AM2163" s="11"/>
      <c r="AN2163" s="13">
        <v>0.5378033455359399</v>
      </c>
      <c r="AO2163" s="11" t="s">
        <v>57</v>
      </c>
      <c r="AP2163" s="14">
        <v>45931.447850717595</v>
      </c>
    </row>
    <row r="2164">
      <c r="A2164" s="8">
        <v>45927.00263888889</v>
      </c>
      <c r="B2164" s="9" t="s">
        <v>4424</v>
      </c>
      <c r="C2164" s="9" t="s">
        <v>4425</v>
      </c>
      <c r="D2164" s="10">
        <v>5.585999132575E12</v>
      </c>
      <c r="E2164" s="9" t="s">
        <v>43</v>
      </c>
      <c r="F2164" s="9"/>
      <c r="G2164" s="9" t="s">
        <v>144</v>
      </c>
      <c r="H2164" s="9" t="s">
        <v>77</v>
      </c>
      <c r="I2164" s="9" t="s">
        <v>88</v>
      </c>
      <c r="J2164" s="9" t="s">
        <v>47</v>
      </c>
      <c r="K2164" s="9" t="s">
        <v>48</v>
      </c>
      <c r="L2164" s="9" t="s">
        <v>48</v>
      </c>
      <c r="M2164" s="9" t="s">
        <v>47</v>
      </c>
      <c r="N2164" s="9" t="s">
        <v>63</v>
      </c>
      <c r="O2164" s="9" t="s">
        <v>95</v>
      </c>
      <c r="P2164" s="11" t="s">
        <v>80</v>
      </c>
      <c r="Q2164" s="11" t="s">
        <v>81</v>
      </c>
      <c r="R2164" s="11" t="s">
        <v>82</v>
      </c>
      <c r="S2164" s="11">
        <v>7.50940275538E11</v>
      </c>
      <c r="T2164" s="11" t="s">
        <v>83</v>
      </c>
      <c r="U2164" s="11" t="s">
        <v>56</v>
      </c>
      <c r="V2164" s="11"/>
      <c r="W2164" s="11"/>
      <c r="X2164" s="11"/>
      <c r="Y2164" s="11"/>
      <c r="Z2164" s="11"/>
      <c r="AA2164" s="11"/>
      <c r="AB2164" s="11"/>
      <c r="AC2164" s="11"/>
      <c r="AD2164" s="11"/>
      <c r="AE2164" s="11"/>
      <c r="AF2164" s="12">
        <f>ROUNDUP(SUM(VLOOKUP(G2164,'Pontuação'!A$2:B$11,2,FALSE),VLOOKUP(E2164,'Pontuação'!C$2:D$11,2,FALSE),VLOOKUP(I2164,'Pontuação'!I$2:J$11,2,FALSE),VLOOKUP(K2164,'Pontuação'!G$2:H$11,2,FALSE),VLOOKUP(H2164,'Pontuação'!E$2:F$11,2,FALSE),VLOOKUP(M2164,'Pontuação'!K$2:L$11,2,FALSE)),0)</f>
        <v>984</v>
      </c>
      <c r="AG2164" s="12">
        <f t="shared" si="1"/>
        <v>98</v>
      </c>
      <c r="AH2164" s="12" t="str">
        <f t="array" ref="AH2164">IFERROR(INDEX('Pontuação'!G$13:G$191, MATCH(AG2164, 'Pontuação'!F$14:F$191, 0)), "Faixa Indefinida")</f>
        <v>C</v>
      </c>
      <c r="AI2164" s="12">
        <f t="shared" si="2"/>
        <v>0</v>
      </c>
      <c r="AJ2164" s="12">
        <f t="shared" si="3"/>
        <v>0</v>
      </c>
      <c r="AK2164" s="12">
        <f t="shared" si="4"/>
        <v>1</v>
      </c>
      <c r="AL2164" s="12">
        <f t="shared" si="5"/>
        <v>0</v>
      </c>
      <c r="AM2164" s="11"/>
      <c r="AN2164" s="13">
        <v>0.13764761724999167</v>
      </c>
      <c r="AO2164" s="11" t="s">
        <v>110</v>
      </c>
      <c r="AP2164" s="14">
        <v>45931.447850717595</v>
      </c>
    </row>
    <row r="2165">
      <c r="A2165" s="8">
        <v>45927.004328703704</v>
      </c>
      <c r="B2165" s="9" t="s">
        <v>289</v>
      </c>
      <c r="C2165" s="9" t="s">
        <v>4426</v>
      </c>
      <c r="D2165" s="10">
        <v>5.57399855655E12</v>
      </c>
      <c r="E2165" s="9" t="s">
        <v>43</v>
      </c>
      <c r="F2165" s="9"/>
      <c r="G2165" s="9" t="s">
        <v>60</v>
      </c>
      <c r="H2165" s="9" t="s">
        <v>61</v>
      </c>
      <c r="I2165" s="9" t="s">
        <v>62</v>
      </c>
      <c r="J2165" s="9" t="s">
        <v>48</v>
      </c>
      <c r="K2165" s="9" t="s">
        <v>47</v>
      </c>
      <c r="L2165" s="9" t="s">
        <v>47</v>
      </c>
      <c r="M2165" s="9" t="s">
        <v>48</v>
      </c>
      <c r="N2165" s="9" t="s">
        <v>79</v>
      </c>
      <c r="O2165" s="9" t="s">
        <v>70</v>
      </c>
      <c r="P2165" s="11" t="s">
        <v>51</v>
      </c>
      <c r="Q2165" s="11" t="s">
        <v>52</v>
      </c>
      <c r="R2165" s="11" t="s">
        <v>53</v>
      </c>
      <c r="S2165" s="11" t="s">
        <v>54</v>
      </c>
      <c r="T2165" s="11" t="s">
        <v>55</v>
      </c>
      <c r="U2165" s="11" t="s">
        <v>56</v>
      </c>
      <c r="V2165" s="11"/>
      <c r="W2165" s="11"/>
      <c r="X2165" s="11"/>
      <c r="Y2165" s="11"/>
      <c r="Z2165" s="11"/>
      <c r="AA2165" s="11"/>
      <c r="AB2165" s="11"/>
      <c r="AC2165" s="11"/>
      <c r="AD2165" s="11"/>
      <c r="AE2165" s="11"/>
      <c r="AF2165" s="12">
        <f>ROUNDUP(SUM(VLOOKUP(G2165,'Pontuação'!A$2:B$11,2,FALSE),VLOOKUP(E2165,'Pontuação'!C$2:D$11,2,FALSE),VLOOKUP(I2165,'Pontuação'!I$2:J$11,2,FALSE),VLOOKUP(K2165,'Pontuação'!G$2:H$11,2,FALSE),VLOOKUP(H2165,'Pontuação'!E$2:F$11,2,FALSE),VLOOKUP(M2165,'Pontuação'!K$2:L$11,2,FALSE)),0)</f>
        <v>1109</v>
      </c>
      <c r="AG2165" s="12">
        <f t="shared" si="1"/>
        <v>111</v>
      </c>
      <c r="AH2165" s="12" t="str">
        <f t="array" ref="AH2165">IFERROR(INDEX('Pontuação'!G$13:G$191, MATCH(AG2165, 'Pontuação'!F$14:F$191, 0)), "Faixa Indefinida")</f>
        <v>B</v>
      </c>
      <c r="AI2165" s="12">
        <f t="shared" si="2"/>
        <v>0</v>
      </c>
      <c r="AJ2165" s="12">
        <f t="shared" si="3"/>
        <v>1</v>
      </c>
      <c r="AK2165" s="12">
        <f t="shared" si="4"/>
        <v>0</v>
      </c>
      <c r="AL2165" s="12">
        <f t="shared" si="5"/>
        <v>0</v>
      </c>
      <c r="AM2165" s="11"/>
      <c r="AN2165" s="13">
        <v>0.3917855230918694</v>
      </c>
      <c r="AO2165" s="11" t="s">
        <v>134</v>
      </c>
      <c r="AP2165" s="14">
        <v>45931.447850717595</v>
      </c>
    </row>
    <row r="2166">
      <c r="A2166" s="8">
        <v>45927.00586805555</v>
      </c>
      <c r="B2166" s="9" t="s">
        <v>4427</v>
      </c>
      <c r="C2166" s="9" t="s">
        <v>4428</v>
      </c>
      <c r="D2166" s="10">
        <v>5.591980364894E12</v>
      </c>
      <c r="E2166" s="9" t="s">
        <v>43</v>
      </c>
      <c r="F2166" s="9"/>
      <c r="G2166" s="9" t="s">
        <v>69</v>
      </c>
      <c r="H2166" s="9" t="s">
        <v>45</v>
      </c>
      <c r="I2166" s="9" t="s">
        <v>78</v>
      </c>
      <c r="J2166" s="9" t="s">
        <v>48</v>
      </c>
      <c r="K2166" s="9" t="s">
        <v>47</v>
      </c>
      <c r="L2166" s="9" t="s">
        <v>47</v>
      </c>
      <c r="M2166" s="9" t="s">
        <v>48</v>
      </c>
      <c r="N2166" s="9" t="s">
        <v>49</v>
      </c>
      <c r="O2166" s="9" t="s">
        <v>64</v>
      </c>
      <c r="P2166" s="11" t="s">
        <v>51</v>
      </c>
      <c r="Q2166" s="11" t="s">
        <v>141</v>
      </c>
      <c r="R2166" s="11" t="s">
        <v>90</v>
      </c>
      <c r="S2166" s="11" t="s">
        <v>54</v>
      </c>
      <c r="T2166" s="11" t="s">
        <v>65</v>
      </c>
      <c r="U2166" s="11" t="s">
        <v>47</v>
      </c>
      <c r="V2166" s="11"/>
      <c r="W2166" s="11"/>
      <c r="X2166" s="11"/>
      <c r="Y2166" s="11"/>
      <c r="Z2166" s="11"/>
      <c r="AA2166" s="11"/>
      <c r="AB2166" s="11"/>
      <c r="AC2166" s="11"/>
      <c r="AD2166" s="11"/>
      <c r="AE2166" s="11"/>
      <c r="AF2166" s="12">
        <f>ROUNDUP(SUM(VLOOKUP(G2166,'Pontuação'!A$2:B$11,2,FALSE),VLOOKUP(E2166,'Pontuação'!C$2:D$11,2,FALSE),VLOOKUP(I2166,'Pontuação'!I$2:J$11,2,FALSE),VLOOKUP(K2166,'Pontuação'!G$2:H$11,2,FALSE),VLOOKUP(H2166,'Pontuação'!E$2:F$11,2,FALSE),VLOOKUP(M2166,'Pontuação'!K$2:L$11,2,FALSE)),0)</f>
        <v>1122</v>
      </c>
      <c r="AG2166" s="12">
        <f t="shared" si="1"/>
        <v>112</v>
      </c>
      <c r="AH2166" s="12" t="str">
        <f t="array" ref="AH2166">IFERROR(INDEX('Pontuação'!G$13:G$191, MATCH(AG2166, 'Pontuação'!F$14:F$191, 0)), "Faixa Indefinida")</f>
        <v>B</v>
      </c>
      <c r="AI2166" s="12">
        <f t="shared" si="2"/>
        <v>0</v>
      </c>
      <c r="AJ2166" s="12">
        <f t="shared" si="3"/>
        <v>1</v>
      </c>
      <c r="AK2166" s="12">
        <f t="shared" si="4"/>
        <v>0</v>
      </c>
      <c r="AL2166" s="12">
        <f t="shared" si="5"/>
        <v>0</v>
      </c>
      <c r="AM2166" s="11"/>
      <c r="AN2166" s="13">
        <v>0.14777590569825974</v>
      </c>
      <c r="AO2166" s="11" t="s">
        <v>110</v>
      </c>
      <c r="AP2166" s="14">
        <v>45931.447850717595</v>
      </c>
    </row>
    <row r="2167">
      <c r="A2167" s="8">
        <v>45927.00667824074</v>
      </c>
      <c r="B2167" s="9" t="s">
        <v>4429</v>
      </c>
      <c r="C2167" s="9" t="s">
        <v>4430</v>
      </c>
      <c r="D2167" s="10">
        <v>5.555119580356E12</v>
      </c>
      <c r="E2167" s="9" t="s">
        <v>43</v>
      </c>
      <c r="F2167" s="9"/>
      <c r="G2167" s="9" t="s">
        <v>44</v>
      </c>
      <c r="H2167" s="9" t="s">
        <v>45</v>
      </c>
      <c r="I2167" s="9" t="s">
        <v>78</v>
      </c>
      <c r="J2167" s="9" t="s">
        <v>47</v>
      </c>
      <c r="K2167" s="9" t="s">
        <v>48</v>
      </c>
      <c r="L2167" s="9" t="s">
        <v>48</v>
      </c>
      <c r="M2167" s="9" t="s">
        <v>47</v>
      </c>
      <c r="N2167" s="9" t="s">
        <v>79</v>
      </c>
      <c r="O2167" s="9" t="s">
        <v>98</v>
      </c>
      <c r="P2167" s="11" t="s">
        <v>51</v>
      </c>
      <c r="Q2167" s="11" t="s">
        <v>115</v>
      </c>
      <c r="R2167" s="11" t="s">
        <v>53</v>
      </c>
      <c r="S2167" s="11" t="s">
        <v>54</v>
      </c>
      <c r="T2167" s="11" t="s">
        <v>65</v>
      </c>
      <c r="U2167" s="11" t="s">
        <v>56</v>
      </c>
      <c r="V2167" s="11"/>
      <c r="W2167" s="11"/>
      <c r="X2167" s="11"/>
      <c r="Y2167" s="11"/>
      <c r="Z2167" s="11"/>
      <c r="AA2167" s="11"/>
      <c r="AB2167" s="11"/>
      <c r="AC2167" s="11"/>
      <c r="AD2167" s="11"/>
      <c r="AE2167" s="11"/>
      <c r="AF2167" s="12">
        <f>ROUNDUP(SUM(VLOOKUP(G2167,'Pontuação'!A$2:B$11,2,FALSE),VLOOKUP(E2167,'Pontuação'!C$2:D$11,2,FALSE),VLOOKUP(I2167,'Pontuação'!I$2:J$11,2,FALSE),VLOOKUP(K2167,'Pontuação'!G$2:H$11,2,FALSE),VLOOKUP(H2167,'Pontuação'!E$2:F$11,2,FALSE),VLOOKUP(M2167,'Pontuação'!K$2:L$11,2,FALSE)),0)</f>
        <v>1133</v>
      </c>
      <c r="AG2167" s="12">
        <f t="shared" si="1"/>
        <v>113</v>
      </c>
      <c r="AH2167" s="12" t="str">
        <f t="array" ref="AH2167">IFERROR(INDEX('Pontuação'!G$13:G$191, MATCH(AG2167, 'Pontuação'!F$14:F$191, 0)), "Faixa Indefinida")</f>
        <v>B</v>
      </c>
      <c r="AI2167" s="12">
        <f t="shared" si="2"/>
        <v>0</v>
      </c>
      <c r="AJ2167" s="12">
        <f t="shared" si="3"/>
        <v>1</v>
      </c>
      <c r="AK2167" s="12">
        <f t="shared" si="4"/>
        <v>0</v>
      </c>
      <c r="AL2167" s="12">
        <f t="shared" si="5"/>
        <v>0</v>
      </c>
      <c r="AM2167" s="11"/>
      <c r="AN2167" s="13">
        <v>0.3494894844177249</v>
      </c>
      <c r="AO2167" s="11" t="s">
        <v>66</v>
      </c>
      <c r="AP2167" s="14">
        <v>45931.447850717595</v>
      </c>
    </row>
    <row r="2168">
      <c r="A2168" s="8">
        <v>45927.01113425926</v>
      </c>
      <c r="B2168" s="9" t="s">
        <v>4431</v>
      </c>
      <c r="C2168" s="9" t="s">
        <v>4432</v>
      </c>
      <c r="D2168" s="10">
        <v>5.543998240095E12</v>
      </c>
      <c r="E2168" s="9" t="s">
        <v>43</v>
      </c>
      <c r="F2168" s="9"/>
      <c r="G2168" s="9" t="s">
        <v>60</v>
      </c>
      <c r="H2168" s="9" t="s">
        <v>45</v>
      </c>
      <c r="I2168" s="9" t="s">
        <v>106</v>
      </c>
      <c r="J2168" s="9" t="s">
        <v>47</v>
      </c>
      <c r="K2168" s="9" t="s">
        <v>47</v>
      </c>
      <c r="L2168" s="9" t="s">
        <v>48</v>
      </c>
      <c r="M2168" s="9" t="s">
        <v>47</v>
      </c>
      <c r="N2168" s="9" t="s">
        <v>63</v>
      </c>
      <c r="O2168" s="9" t="s">
        <v>95</v>
      </c>
      <c r="P2168" s="11" t="s">
        <v>51</v>
      </c>
      <c r="Q2168" s="11" t="s">
        <v>165</v>
      </c>
      <c r="R2168" s="11" t="s">
        <v>567</v>
      </c>
      <c r="S2168" s="11" t="s">
        <v>568</v>
      </c>
      <c r="T2168" s="11" t="s">
        <v>55</v>
      </c>
      <c r="U2168" s="11" t="s">
        <v>56</v>
      </c>
      <c r="V2168" s="11"/>
      <c r="W2168" s="11"/>
      <c r="X2168" s="11"/>
      <c r="Y2168" s="11"/>
      <c r="Z2168" s="11"/>
      <c r="AA2168" s="11"/>
      <c r="AB2168" s="11"/>
      <c r="AC2168" s="11"/>
      <c r="AD2168" s="11"/>
      <c r="AE2168" s="11"/>
      <c r="AF2168" s="12">
        <f>ROUNDUP(SUM(VLOOKUP(G2168,'Pontuação'!A$2:B$11,2,FALSE),VLOOKUP(E2168,'Pontuação'!C$2:D$11,2,FALSE),VLOOKUP(I2168,'Pontuação'!I$2:J$11,2,FALSE),VLOOKUP(K2168,'Pontuação'!G$2:H$11,2,FALSE),VLOOKUP(H2168,'Pontuação'!E$2:F$11,2,FALSE),VLOOKUP(M2168,'Pontuação'!K$2:L$11,2,FALSE)),0)</f>
        <v>1063</v>
      </c>
      <c r="AG2168" s="12">
        <f t="shared" si="1"/>
        <v>106</v>
      </c>
      <c r="AH2168" s="12" t="str">
        <f t="array" ref="AH2168">IFERROR(INDEX('Pontuação'!G$13:G$191, MATCH(AG2168, 'Pontuação'!F$14:F$191, 0)), "Faixa Indefinida")</f>
        <v>B</v>
      </c>
      <c r="AI2168" s="12">
        <f t="shared" si="2"/>
        <v>0</v>
      </c>
      <c r="AJ2168" s="12">
        <f t="shared" si="3"/>
        <v>1</v>
      </c>
      <c r="AK2168" s="12">
        <f t="shared" si="4"/>
        <v>0</v>
      </c>
      <c r="AL2168" s="12">
        <f t="shared" si="5"/>
        <v>0</v>
      </c>
      <c r="AM2168" s="11"/>
      <c r="AN2168" s="13">
        <v>0.5287683645471328</v>
      </c>
      <c r="AO2168" s="11" t="s">
        <v>57</v>
      </c>
      <c r="AP2168" s="14">
        <v>45931.447850717595</v>
      </c>
    </row>
    <row r="2169">
      <c r="A2169" s="8">
        <v>45927.01799768519</v>
      </c>
      <c r="B2169" s="9" t="s">
        <v>4433</v>
      </c>
      <c r="C2169" s="9" t="s">
        <v>4434</v>
      </c>
      <c r="D2169" s="10">
        <v>5.581999535265E12</v>
      </c>
      <c r="E2169" s="9" t="s">
        <v>43</v>
      </c>
      <c r="F2169" s="9"/>
      <c r="G2169" s="9" t="s">
        <v>44</v>
      </c>
      <c r="H2169" s="9" t="s">
        <v>77</v>
      </c>
      <c r="I2169" s="9" t="s">
        <v>88</v>
      </c>
      <c r="J2169" s="9" t="s">
        <v>47</v>
      </c>
      <c r="K2169" s="9" t="s">
        <v>47</v>
      </c>
      <c r="L2169" s="9" t="s">
        <v>48</v>
      </c>
      <c r="M2169" s="9" t="s">
        <v>48</v>
      </c>
      <c r="N2169" s="9" t="s">
        <v>63</v>
      </c>
      <c r="O2169" s="9" t="s">
        <v>95</v>
      </c>
      <c r="P2169" s="11" t="s">
        <v>51</v>
      </c>
      <c r="Q2169" s="11" t="s">
        <v>141</v>
      </c>
      <c r="R2169" s="11" t="s">
        <v>90</v>
      </c>
      <c r="S2169" s="11" t="s">
        <v>54</v>
      </c>
      <c r="T2169" s="11" t="s">
        <v>65</v>
      </c>
      <c r="U2169" s="11" t="s">
        <v>47</v>
      </c>
      <c r="V2169" s="11"/>
      <c r="W2169" s="11"/>
      <c r="X2169" s="11"/>
      <c r="Y2169" s="11"/>
      <c r="Z2169" s="11"/>
      <c r="AA2169" s="11"/>
      <c r="AB2169" s="11"/>
      <c r="AC2169" s="11"/>
      <c r="AD2169" s="11"/>
      <c r="AE2169" s="11"/>
      <c r="AF2169" s="12">
        <v>1233.0</v>
      </c>
      <c r="AG2169" s="12">
        <f t="shared" si="1"/>
        <v>123</v>
      </c>
      <c r="AH2169" s="12" t="str">
        <f t="array" ref="AH2169">IFERROR(INDEX('Pontuação'!G$13:G$191, MATCH(AG2169, 'Pontuação'!F$14:F$191, 0)), "Faixa Indefinida")</f>
        <v>A</v>
      </c>
      <c r="AI2169" s="12">
        <f t="shared" si="2"/>
        <v>1</v>
      </c>
      <c r="AJ2169" s="12">
        <f t="shared" si="3"/>
        <v>0</v>
      </c>
      <c r="AK2169" s="12">
        <f t="shared" si="4"/>
        <v>0</v>
      </c>
      <c r="AL2169" s="12">
        <f t="shared" si="5"/>
        <v>0</v>
      </c>
      <c r="AM2169" s="11"/>
      <c r="AN2169" s="13">
        <v>0.061356589816436165</v>
      </c>
      <c r="AO2169" s="11" t="s">
        <v>99</v>
      </c>
      <c r="AP2169" s="14">
        <v>45931.447850717595</v>
      </c>
    </row>
    <row r="2170">
      <c r="A2170" s="8">
        <v>45927.019479166665</v>
      </c>
      <c r="B2170" s="9" t="s">
        <v>4435</v>
      </c>
      <c r="C2170" s="9" t="s">
        <v>4436</v>
      </c>
      <c r="D2170" s="10">
        <v>5.535997272638E12</v>
      </c>
      <c r="E2170" s="9" t="s">
        <v>75</v>
      </c>
      <c r="F2170" s="9"/>
      <c r="G2170" s="9" t="s">
        <v>60</v>
      </c>
      <c r="H2170" s="9" t="s">
        <v>61</v>
      </c>
      <c r="I2170" s="9" t="s">
        <v>78</v>
      </c>
      <c r="J2170" s="9" t="s">
        <v>47</v>
      </c>
      <c r="K2170" s="9" t="s">
        <v>47</v>
      </c>
      <c r="L2170" s="9" t="s">
        <v>48</v>
      </c>
      <c r="M2170" s="9" t="s">
        <v>48</v>
      </c>
      <c r="N2170" s="9" t="s">
        <v>79</v>
      </c>
      <c r="O2170" s="9" t="s">
        <v>70</v>
      </c>
      <c r="P2170" s="11" t="s">
        <v>51</v>
      </c>
      <c r="Q2170" s="11" t="s">
        <v>857</v>
      </c>
      <c r="R2170" s="11" t="s">
        <v>858</v>
      </c>
      <c r="S2170" s="11" t="s">
        <v>859</v>
      </c>
      <c r="T2170" s="11" t="s">
        <v>860</v>
      </c>
      <c r="U2170" s="11" t="s">
        <v>56</v>
      </c>
      <c r="V2170" s="11"/>
      <c r="W2170" s="11"/>
      <c r="X2170" s="11"/>
      <c r="Y2170" s="11"/>
      <c r="Z2170" s="11"/>
      <c r="AA2170" s="11"/>
      <c r="AB2170" s="11"/>
      <c r="AC2170" s="11"/>
      <c r="AD2170" s="11"/>
      <c r="AE2170" s="11"/>
      <c r="AF2170" s="12">
        <f>ROUNDUP(SUM(VLOOKUP(G2170,'Pontuação'!A$2:B$11,2,FALSE),VLOOKUP(E2170,'Pontuação'!C$2:D$11,2,FALSE),VLOOKUP(I2170,'Pontuação'!I$2:J$11,2,FALSE),VLOOKUP(K2170,'Pontuação'!G$2:H$11,2,FALSE),VLOOKUP(H2170,'Pontuação'!E$2:F$11,2,FALSE),VLOOKUP(M2170,'Pontuação'!K$2:L$11,2,FALSE)),0)</f>
        <v>1154</v>
      </c>
      <c r="AG2170" s="12">
        <f t="shared" si="1"/>
        <v>115</v>
      </c>
      <c r="AH2170" s="12" t="str">
        <f t="array" ref="AH2170">IFERROR(INDEX('Pontuação'!G$13:G$191, MATCH(AG2170, 'Pontuação'!F$14:F$191, 0)), "Faixa Indefinida")</f>
        <v>B</v>
      </c>
      <c r="AI2170" s="12">
        <f t="shared" si="2"/>
        <v>0</v>
      </c>
      <c r="AJ2170" s="12">
        <f t="shared" si="3"/>
        <v>1</v>
      </c>
      <c r="AK2170" s="12">
        <f t="shared" si="4"/>
        <v>0</v>
      </c>
      <c r="AL2170" s="12">
        <f t="shared" si="5"/>
        <v>0</v>
      </c>
      <c r="AM2170" s="11"/>
      <c r="AN2170" s="13">
        <v>0.3468590305375433</v>
      </c>
      <c r="AO2170" s="11" t="s">
        <v>66</v>
      </c>
      <c r="AP2170" s="14">
        <v>45931.447850717595</v>
      </c>
    </row>
    <row r="2171">
      <c r="A2171" s="8">
        <v>45927.019780092596</v>
      </c>
      <c r="B2171" s="9" t="s">
        <v>4437</v>
      </c>
      <c r="C2171" s="9" t="s">
        <v>4438</v>
      </c>
      <c r="D2171" s="10">
        <v>5.595984289893E12</v>
      </c>
      <c r="E2171" s="9" t="s">
        <v>43</v>
      </c>
      <c r="F2171" s="9"/>
      <c r="G2171" s="9" t="s">
        <v>60</v>
      </c>
      <c r="H2171" s="9" t="s">
        <v>45</v>
      </c>
      <c r="I2171" s="9" t="s">
        <v>78</v>
      </c>
      <c r="J2171" s="9" t="s">
        <v>48</v>
      </c>
      <c r="K2171" s="9" t="s">
        <v>47</v>
      </c>
      <c r="L2171" s="9" t="s">
        <v>48</v>
      </c>
      <c r="M2171" s="9" t="s">
        <v>47</v>
      </c>
      <c r="N2171" s="9" t="s">
        <v>63</v>
      </c>
      <c r="O2171" s="9" t="s">
        <v>95</v>
      </c>
      <c r="P2171" s="11" t="s">
        <v>51</v>
      </c>
      <c r="Q2171" s="11" t="s">
        <v>89</v>
      </c>
      <c r="R2171" s="11" t="s">
        <v>90</v>
      </c>
      <c r="S2171" s="11" t="s">
        <v>54</v>
      </c>
      <c r="T2171" s="11" t="s">
        <v>55</v>
      </c>
      <c r="U2171" s="11" t="s">
        <v>47</v>
      </c>
      <c r="V2171" s="11"/>
      <c r="W2171" s="11"/>
      <c r="X2171" s="11"/>
      <c r="Y2171" s="11"/>
      <c r="Z2171" s="11"/>
      <c r="AA2171" s="11"/>
      <c r="AB2171" s="11"/>
      <c r="AC2171" s="11"/>
      <c r="AD2171" s="11"/>
      <c r="AE2171" s="11"/>
      <c r="AF2171" s="12">
        <f>ROUNDUP(SUM(VLOOKUP(G2171,'Pontuação'!A$2:B$11,2,FALSE),VLOOKUP(E2171,'Pontuação'!C$2:D$11,2,FALSE),VLOOKUP(I2171,'Pontuação'!I$2:J$11,2,FALSE),VLOOKUP(K2171,'Pontuação'!G$2:H$11,2,FALSE),VLOOKUP(H2171,'Pontuação'!E$2:F$11,2,FALSE),VLOOKUP(M2171,'Pontuação'!K$2:L$11,2,FALSE)),0)</f>
        <v>1100</v>
      </c>
      <c r="AG2171" s="12">
        <f t="shared" si="1"/>
        <v>110</v>
      </c>
      <c r="AH2171" s="12" t="str">
        <f t="array" ref="AH2171">IFERROR(INDEX('Pontuação'!G$13:G$191, MATCH(AG2171, 'Pontuação'!F$14:F$191, 0)), "Faixa Indefinida")</f>
        <v>B</v>
      </c>
      <c r="AI2171" s="12">
        <f t="shared" si="2"/>
        <v>0</v>
      </c>
      <c r="AJ2171" s="12">
        <f t="shared" si="3"/>
        <v>1</v>
      </c>
      <c r="AK2171" s="12">
        <f t="shared" si="4"/>
        <v>0</v>
      </c>
      <c r="AL2171" s="12">
        <f t="shared" si="5"/>
        <v>0</v>
      </c>
      <c r="AM2171" s="11"/>
      <c r="AN2171" s="13">
        <v>0.17747418385942537</v>
      </c>
      <c r="AO2171" s="11" t="s">
        <v>162</v>
      </c>
      <c r="AP2171" s="14">
        <v>45931.447850717595</v>
      </c>
    </row>
    <row r="2172">
      <c r="A2172" s="8">
        <v>45927.0212962963</v>
      </c>
      <c r="B2172" s="9" t="s">
        <v>4439</v>
      </c>
      <c r="C2172" s="9" t="s">
        <v>4440</v>
      </c>
      <c r="D2172" s="10">
        <v>5.555551299688E12</v>
      </c>
      <c r="E2172" s="9" t="s">
        <v>75</v>
      </c>
      <c r="F2172" s="9"/>
      <c r="G2172" s="9" t="s">
        <v>144</v>
      </c>
      <c r="H2172" s="9" t="s">
        <v>77</v>
      </c>
      <c r="I2172" s="9" t="s">
        <v>106</v>
      </c>
      <c r="J2172" s="9" t="s">
        <v>47</v>
      </c>
      <c r="K2172" s="9" t="s">
        <v>47</v>
      </c>
      <c r="L2172" s="9" t="s">
        <v>48</v>
      </c>
      <c r="M2172" s="9" t="s">
        <v>48</v>
      </c>
      <c r="N2172" s="9" t="s">
        <v>63</v>
      </c>
      <c r="O2172" s="9" t="s">
        <v>64</v>
      </c>
      <c r="P2172" s="11" t="s">
        <v>51</v>
      </c>
      <c r="Q2172" s="11" t="s">
        <v>203</v>
      </c>
      <c r="R2172" s="11" t="s">
        <v>357</v>
      </c>
      <c r="S2172" s="11" t="s">
        <v>72</v>
      </c>
      <c r="T2172" s="11" t="s">
        <v>55</v>
      </c>
      <c r="U2172" s="11" t="s">
        <v>56</v>
      </c>
      <c r="V2172" s="11"/>
      <c r="W2172" s="11"/>
      <c r="X2172" s="11"/>
      <c r="Y2172" s="11"/>
      <c r="Z2172" s="11"/>
      <c r="AA2172" s="11"/>
      <c r="AB2172" s="11"/>
      <c r="AC2172" s="11"/>
      <c r="AD2172" s="11"/>
      <c r="AE2172" s="11"/>
      <c r="AF2172" s="12">
        <f>ROUNDUP(SUM(VLOOKUP(G2172,'Pontuação'!A$2:B$11,2,FALSE),VLOOKUP(E2172,'Pontuação'!C$2:D$11,2,FALSE),VLOOKUP(I2172,'Pontuação'!I$2:J$11,2,FALSE),VLOOKUP(K2172,'Pontuação'!G$2:H$11,2,FALSE),VLOOKUP(H2172,'Pontuação'!E$2:F$11,2,FALSE),VLOOKUP(M2172,'Pontuação'!K$2:L$11,2,FALSE)),0)</f>
        <v>1056</v>
      </c>
      <c r="AG2172" s="12">
        <f t="shared" si="1"/>
        <v>106</v>
      </c>
      <c r="AH2172" s="12" t="str">
        <f t="array" ref="AH2172">IFERROR(INDEX('Pontuação'!G$13:G$191, MATCH(AG2172, 'Pontuação'!F$14:F$191, 0)), "Faixa Indefinida")</f>
        <v>B</v>
      </c>
      <c r="AI2172" s="12">
        <f t="shared" si="2"/>
        <v>0</v>
      </c>
      <c r="AJ2172" s="12">
        <f t="shared" si="3"/>
        <v>1</v>
      </c>
      <c r="AK2172" s="12">
        <f t="shared" si="4"/>
        <v>0</v>
      </c>
      <c r="AL2172" s="12">
        <f t="shared" si="5"/>
        <v>0</v>
      </c>
      <c r="AM2172" s="11"/>
      <c r="AN2172" s="13">
        <v>0.18946217257337175</v>
      </c>
      <c r="AO2172" s="11" t="s">
        <v>162</v>
      </c>
      <c r="AP2172" s="14">
        <v>45931.447850717595</v>
      </c>
    </row>
    <row r="2173">
      <c r="A2173" s="8">
        <v>45927.02133101852</v>
      </c>
      <c r="B2173" s="9" t="s">
        <v>4441</v>
      </c>
      <c r="C2173" s="9" t="s">
        <v>4442</v>
      </c>
      <c r="D2173" s="10">
        <v>5.571991508596E12</v>
      </c>
      <c r="E2173" s="9" t="s">
        <v>43</v>
      </c>
      <c r="F2173" s="9"/>
      <c r="G2173" s="9" t="s">
        <v>44</v>
      </c>
      <c r="H2173" s="9" t="s">
        <v>61</v>
      </c>
      <c r="I2173" s="9" t="s">
        <v>46</v>
      </c>
      <c r="J2173" s="9" t="s">
        <v>48</v>
      </c>
      <c r="K2173" s="9" t="s">
        <v>47</v>
      </c>
      <c r="L2173" s="9" t="s">
        <v>48</v>
      </c>
      <c r="M2173" s="9" t="s">
        <v>47</v>
      </c>
      <c r="N2173" s="9" t="s">
        <v>63</v>
      </c>
      <c r="O2173" s="9" t="s">
        <v>50</v>
      </c>
      <c r="P2173" s="11" t="s">
        <v>51</v>
      </c>
      <c r="Q2173" s="11" t="s">
        <v>89</v>
      </c>
      <c r="R2173" s="11" t="s">
        <v>90</v>
      </c>
      <c r="S2173" s="11" t="s">
        <v>54</v>
      </c>
      <c r="T2173" s="11" t="s">
        <v>55</v>
      </c>
      <c r="U2173" s="11" t="s">
        <v>47</v>
      </c>
      <c r="V2173" s="11"/>
      <c r="W2173" s="11"/>
      <c r="X2173" s="11"/>
      <c r="Y2173" s="11"/>
      <c r="Z2173" s="11"/>
      <c r="AA2173" s="11"/>
      <c r="AB2173" s="11"/>
      <c r="AC2173" s="11"/>
      <c r="AD2173" s="11"/>
      <c r="AE2173" s="11"/>
      <c r="AF2173" s="12">
        <v>1094.0</v>
      </c>
      <c r="AG2173" s="12">
        <f t="shared" si="1"/>
        <v>109</v>
      </c>
      <c r="AH2173" s="12" t="str">
        <f t="array" ref="AH2173">IFERROR(INDEX('Pontuação'!G$13:G$191, MATCH(AG2173, 'Pontuação'!F$14:F$191, 0)), "Faixa Indefinida")</f>
        <v>B</v>
      </c>
      <c r="AI2173" s="12">
        <f t="shared" si="2"/>
        <v>0</v>
      </c>
      <c r="AJ2173" s="12">
        <f t="shared" si="3"/>
        <v>1</v>
      </c>
      <c r="AK2173" s="12">
        <f t="shared" si="4"/>
        <v>0</v>
      </c>
      <c r="AL2173" s="12">
        <f t="shared" si="5"/>
        <v>0</v>
      </c>
      <c r="AM2173" s="11"/>
      <c r="AN2173" s="13">
        <v>0.23931506008817283</v>
      </c>
      <c r="AO2173" s="11" t="s">
        <v>84</v>
      </c>
      <c r="AP2173" s="14">
        <v>45931.447850717595</v>
      </c>
    </row>
    <row r="2174">
      <c r="A2174" s="8">
        <v>45927.02185185185</v>
      </c>
      <c r="B2174" s="9" t="s">
        <v>997</v>
      </c>
      <c r="C2174" s="9" t="s">
        <v>4443</v>
      </c>
      <c r="D2174" s="10">
        <v>5.583998965169E12</v>
      </c>
      <c r="E2174" s="9" t="s">
        <v>43</v>
      </c>
      <c r="F2174" s="9"/>
      <c r="G2174" s="9" t="s">
        <v>60</v>
      </c>
      <c r="H2174" s="9" t="s">
        <v>87</v>
      </c>
      <c r="I2174" s="9" t="s">
        <v>88</v>
      </c>
      <c r="J2174" s="9" t="s">
        <v>47</v>
      </c>
      <c r="K2174" s="9" t="s">
        <v>47</v>
      </c>
      <c r="L2174" s="9" t="s">
        <v>48</v>
      </c>
      <c r="M2174" s="9" t="s">
        <v>48</v>
      </c>
      <c r="N2174" s="9" t="s">
        <v>63</v>
      </c>
      <c r="O2174" s="9" t="s">
        <v>95</v>
      </c>
      <c r="P2174" s="11" t="s">
        <v>51</v>
      </c>
      <c r="Q2174" s="11" t="s">
        <v>52</v>
      </c>
      <c r="R2174" s="11" t="s">
        <v>53</v>
      </c>
      <c r="S2174" s="11" t="s">
        <v>54</v>
      </c>
      <c r="T2174" s="11" t="s">
        <v>55</v>
      </c>
      <c r="U2174" s="11" t="s">
        <v>47</v>
      </c>
      <c r="V2174" s="11"/>
      <c r="W2174" s="11"/>
      <c r="X2174" s="11"/>
      <c r="Y2174" s="11"/>
      <c r="Z2174" s="11"/>
      <c r="AA2174" s="11"/>
      <c r="AB2174" s="11"/>
      <c r="AC2174" s="11"/>
      <c r="AD2174" s="11"/>
      <c r="AE2174" s="11"/>
      <c r="AF2174" s="12">
        <f>ROUNDUP(SUM(VLOOKUP(G2174,'Pontuação'!A$2:B$11,2,FALSE),VLOOKUP(E2174,'Pontuação'!C$2:D$11,2,FALSE),VLOOKUP(I2174,'Pontuação'!I$2:J$11,2,FALSE),VLOOKUP(K2174,'Pontuação'!G$2:H$11,2,FALSE),VLOOKUP(H2174,'Pontuação'!E$2:F$11,2,FALSE),VLOOKUP(M2174,'Pontuação'!K$2:L$11,2,FALSE)),0)</f>
        <v>1075</v>
      </c>
      <c r="AG2174" s="12">
        <f t="shared" si="1"/>
        <v>108</v>
      </c>
      <c r="AH2174" s="12" t="str">
        <f t="array" ref="AH2174">IFERROR(INDEX('Pontuação'!G$13:G$191, MATCH(AG2174, 'Pontuação'!F$14:F$191, 0)), "Faixa Indefinida")</f>
        <v>B</v>
      </c>
      <c r="AI2174" s="12">
        <f t="shared" si="2"/>
        <v>0</v>
      </c>
      <c r="AJ2174" s="12">
        <f t="shared" si="3"/>
        <v>1</v>
      </c>
      <c r="AK2174" s="12">
        <f t="shared" si="4"/>
        <v>0</v>
      </c>
      <c r="AL2174" s="12">
        <f t="shared" si="5"/>
        <v>0</v>
      </c>
      <c r="AM2174" s="11"/>
      <c r="AN2174" s="13">
        <v>0.12817120830001102</v>
      </c>
      <c r="AO2174" s="11" t="s">
        <v>110</v>
      </c>
      <c r="AP2174" s="14">
        <v>45931.447850717595</v>
      </c>
    </row>
    <row r="2175">
      <c r="A2175" s="8">
        <v>45927.02384259259</v>
      </c>
      <c r="B2175" s="9" t="s">
        <v>4444</v>
      </c>
      <c r="C2175" s="9" t="s">
        <v>4445</v>
      </c>
      <c r="D2175" s="10">
        <v>5.511990119655E12</v>
      </c>
      <c r="E2175" s="9" t="s">
        <v>43</v>
      </c>
      <c r="F2175" s="9"/>
      <c r="G2175" s="9" t="s">
        <v>144</v>
      </c>
      <c r="H2175" s="9" t="s">
        <v>77</v>
      </c>
      <c r="I2175" s="9" t="s">
        <v>88</v>
      </c>
      <c r="J2175" s="9" t="s">
        <v>47</v>
      </c>
      <c r="K2175" s="9" t="s">
        <v>47</v>
      </c>
      <c r="L2175" s="9" t="s">
        <v>47</v>
      </c>
      <c r="M2175" s="9" t="s">
        <v>47</v>
      </c>
      <c r="N2175" s="9" t="s">
        <v>63</v>
      </c>
      <c r="O2175" s="9" t="s">
        <v>64</v>
      </c>
      <c r="P2175" s="11" t="s">
        <v>51</v>
      </c>
      <c r="Q2175" s="11" t="s">
        <v>137</v>
      </c>
      <c r="R2175" s="11" t="s">
        <v>107</v>
      </c>
      <c r="S2175" s="11" t="s">
        <v>72</v>
      </c>
      <c r="T2175" s="11" t="s">
        <v>55</v>
      </c>
      <c r="U2175" s="11" t="s">
        <v>56</v>
      </c>
      <c r="V2175" s="11"/>
      <c r="W2175" s="11"/>
      <c r="X2175" s="11"/>
      <c r="Y2175" s="11"/>
      <c r="Z2175" s="11"/>
      <c r="AA2175" s="11"/>
      <c r="AB2175" s="11"/>
      <c r="AC2175" s="11"/>
      <c r="AD2175" s="11"/>
      <c r="AE2175" s="11"/>
      <c r="AF2175" s="12">
        <f>ROUNDUP(SUM(VLOOKUP(G2175,'Pontuação'!A$2:B$11,2,FALSE),VLOOKUP(E2175,'Pontuação'!C$2:D$11,2,FALSE),VLOOKUP(I2175,'Pontuação'!I$2:J$11,2,FALSE),VLOOKUP(K2175,'Pontuação'!G$2:H$11,2,FALSE),VLOOKUP(H2175,'Pontuação'!E$2:F$11,2,FALSE),VLOOKUP(M2175,'Pontuação'!K$2:L$11,2,FALSE)),0)</f>
        <v>874</v>
      </c>
      <c r="AG2175" s="12">
        <f t="shared" si="1"/>
        <v>87</v>
      </c>
      <c r="AH2175" s="12" t="str">
        <f t="array" ref="AH2175">IFERROR(INDEX('Pontuação'!G$13:G$191, MATCH(AG2175, 'Pontuação'!F$14:F$191, 0)), "Faixa Indefinida")</f>
        <v>D</v>
      </c>
      <c r="AI2175" s="12">
        <f t="shared" si="2"/>
        <v>0</v>
      </c>
      <c r="AJ2175" s="12">
        <f t="shared" si="3"/>
        <v>0</v>
      </c>
      <c r="AK2175" s="12">
        <f t="shared" si="4"/>
        <v>0</v>
      </c>
      <c r="AL2175" s="12">
        <f t="shared" si="5"/>
        <v>1</v>
      </c>
      <c r="AM2175" s="11"/>
      <c r="AN2175" s="13">
        <v>0.1122731498472367</v>
      </c>
      <c r="AO2175" s="11" t="s">
        <v>99</v>
      </c>
      <c r="AP2175" s="14">
        <v>45931.447850717595</v>
      </c>
    </row>
    <row r="2176">
      <c r="A2176" s="8">
        <v>45927.02408564815</v>
      </c>
      <c r="B2176" s="9" t="s">
        <v>4446</v>
      </c>
      <c r="C2176" s="9" t="s">
        <v>4447</v>
      </c>
      <c r="D2176" s="10">
        <v>5.592992967767E12</v>
      </c>
      <c r="E2176" s="9" t="s">
        <v>43</v>
      </c>
      <c r="F2176" s="9"/>
      <c r="G2176" s="9" t="s">
        <v>76</v>
      </c>
      <c r="H2176" s="9" t="s">
        <v>61</v>
      </c>
      <c r="I2176" s="9" t="s">
        <v>88</v>
      </c>
      <c r="J2176" s="9" t="s">
        <v>48</v>
      </c>
      <c r="K2176" s="9" t="s">
        <v>47</v>
      </c>
      <c r="L2176" s="9" t="s">
        <v>47</v>
      </c>
      <c r="M2176" s="9" t="s">
        <v>48</v>
      </c>
      <c r="N2176" s="9" t="s">
        <v>118</v>
      </c>
      <c r="O2176" s="9" t="s">
        <v>64</v>
      </c>
      <c r="P2176" s="11" t="s">
        <v>51</v>
      </c>
      <c r="Q2176" s="11" t="s">
        <v>133</v>
      </c>
      <c r="R2176" s="11" t="s">
        <v>107</v>
      </c>
      <c r="S2176" s="11" t="s">
        <v>72</v>
      </c>
      <c r="T2176" s="11" t="s">
        <v>55</v>
      </c>
      <c r="U2176" s="11" t="s">
        <v>47</v>
      </c>
      <c r="V2176" s="11"/>
      <c r="W2176" s="11"/>
      <c r="X2176" s="11"/>
      <c r="Y2176" s="11"/>
      <c r="Z2176" s="11"/>
      <c r="AA2176" s="11"/>
      <c r="AB2176" s="11"/>
      <c r="AC2176" s="11"/>
      <c r="AD2176" s="11"/>
      <c r="AE2176" s="11"/>
      <c r="AF2176" s="12">
        <f>ROUNDUP(SUM(VLOOKUP(G2176,'Pontuação'!A$2:B$11,2,FALSE),VLOOKUP(E2176,'Pontuação'!C$2:D$11,2,FALSE),VLOOKUP(I2176,'Pontuação'!I$2:J$11,2,FALSE),VLOOKUP(K2176,'Pontuação'!G$2:H$11,2,FALSE),VLOOKUP(H2176,'Pontuação'!E$2:F$11,2,FALSE),VLOOKUP(M2176,'Pontuação'!K$2:L$11,2,FALSE)),0)</f>
        <v>1076</v>
      </c>
      <c r="AG2176" s="12">
        <f t="shared" si="1"/>
        <v>108</v>
      </c>
      <c r="AH2176" s="12" t="str">
        <f t="array" ref="AH2176">IFERROR(INDEX('Pontuação'!G$13:G$191, MATCH(AG2176, 'Pontuação'!F$14:F$191, 0)), "Faixa Indefinida")</f>
        <v>B</v>
      </c>
      <c r="AI2176" s="12">
        <f t="shared" si="2"/>
        <v>0</v>
      </c>
      <c r="AJ2176" s="12">
        <f t="shared" si="3"/>
        <v>1</v>
      </c>
      <c r="AK2176" s="12">
        <f t="shared" si="4"/>
        <v>0</v>
      </c>
      <c r="AL2176" s="12">
        <f t="shared" si="5"/>
        <v>0</v>
      </c>
      <c r="AM2176" s="11"/>
      <c r="AN2176" s="13">
        <v>0.1870321121182786</v>
      </c>
      <c r="AO2176" s="11" t="s">
        <v>162</v>
      </c>
      <c r="AP2176" s="14">
        <v>45931.447850717595</v>
      </c>
    </row>
    <row r="2177">
      <c r="A2177" s="8">
        <v>45927.02416666667</v>
      </c>
      <c r="B2177" s="9" t="s">
        <v>4448</v>
      </c>
      <c r="C2177" s="9" t="s">
        <v>4449</v>
      </c>
      <c r="D2177" s="10">
        <v>5.592993428924E12</v>
      </c>
      <c r="E2177" s="9" t="s">
        <v>43</v>
      </c>
      <c r="F2177" s="9"/>
      <c r="G2177" s="9" t="s">
        <v>44</v>
      </c>
      <c r="H2177" s="9" t="s">
        <v>45</v>
      </c>
      <c r="I2177" s="9" t="s">
        <v>106</v>
      </c>
      <c r="J2177" s="9" t="s">
        <v>48</v>
      </c>
      <c r="K2177" s="9" t="s">
        <v>47</v>
      </c>
      <c r="L2177" s="9" t="s">
        <v>47</v>
      </c>
      <c r="M2177" s="9" t="s">
        <v>48</v>
      </c>
      <c r="N2177" s="9" t="s">
        <v>63</v>
      </c>
      <c r="O2177" s="9" t="s">
        <v>50</v>
      </c>
      <c r="P2177" s="11" t="s">
        <v>51</v>
      </c>
      <c r="Q2177" s="11" t="s">
        <v>115</v>
      </c>
      <c r="R2177" s="11" t="s">
        <v>53</v>
      </c>
      <c r="S2177" s="11" t="s">
        <v>54</v>
      </c>
      <c r="T2177" s="11" t="s">
        <v>65</v>
      </c>
      <c r="U2177" s="11" t="s">
        <v>47</v>
      </c>
      <c r="V2177" s="11"/>
      <c r="W2177" s="11"/>
      <c r="X2177" s="11"/>
      <c r="Y2177" s="11"/>
      <c r="Z2177" s="11"/>
      <c r="AA2177" s="11"/>
      <c r="AB2177" s="11"/>
      <c r="AC2177" s="11"/>
      <c r="AD2177" s="11"/>
      <c r="AE2177" s="11"/>
      <c r="AF2177" s="12">
        <f>ROUNDUP(SUM(VLOOKUP(G2177,'Pontuação'!A$2:B$11,2,FALSE),VLOOKUP(E2177,'Pontuação'!C$2:D$11,2,FALSE),VLOOKUP(I2177,'Pontuação'!I$2:J$11,2,FALSE),VLOOKUP(K2177,'Pontuação'!G$2:H$11,2,FALSE),VLOOKUP(H2177,'Pontuação'!E$2:F$11,2,FALSE),VLOOKUP(M2177,'Pontuação'!K$2:L$11,2,FALSE)),0)</f>
        <v>1136</v>
      </c>
      <c r="AG2177" s="12">
        <f t="shared" si="1"/>
        <v>114</v>
      </c>
      <c r="AH2177" s="12" t="str">
        <f t="array" ref="AH2177">IFERROR(INDEX('Pontuação'!G$13:G$191, MATCH(AG2177, 'Pontuação'!F$14:F$191, 0)), "Faixa Indefinida")</f>
        <v>B</v>
      </c>
      <c r="AI2177" s="12">
        <f t="shared" si="2"/>
        <v>0</v>
      </c>
      <c r="AJ2177" s="12">
        <f t="shared" si="3"/>
        <v>1</v>
      </c>
      <c r="AK2177" s="12">
        <f t="shared" si="4"/>
        <v>0</v>
      </c>
      <c r="AL2177" s="12">
        <f t="shared" si="5"/>
        <v>0</v>
      </c>
      <c r="AM2177" s="11"/>
      <c r="AN2177" s="13">
        <v>0.30413730884328843</v>
      </c>
      <c r="AO2177" s="11" t="s">
        <v>124</v>
      </c>
      <c r="AP2177" s="14">
        <v>45931.447850717595</v>
      </c>
    </row>
    <row r="2178">
      <c r="A2178" s="8">
        <v>45927.02513888889</v>
      </c>
      <c r="B2178" s="9" t="s">
        <v>4450</v>
      </c>
      <c r="C2178" s="9" t="s">
        <v>4451</v>
      </c>
      <c r="D2178" s="10">
        <v>5.561995594707E12</v>
      </c>
      <c r="E2178" s="9" t="s">
        <v>43</v>
      </c>
      <c r="F2178" s="9"/>
      <c r="G2178" s="9" t="s">
        <v>170</v>
      </c>
      <c r="H2178" s="9" t="s">
        <v>61</v>
      </c>
      <c r="I2178" s="9" t="s">
        <v>78</v>
      </c>
      <c r="J2178" s="9" t="s">
        <v>47</v>
      </c>
      <c r="K2178" s="9" t="s">
        <v>47</v>
      </c>
      <c r="L2178" s="9" t="s">
        <v>47</v>
      </c>
      <c r="M2178" s="9" t="s">
        <v>47</v>
      </c>
      <c r="N2178" s="9" t="s">
        <v>63</v>
      </c>
      <c r="O2178" s="9" t="s">
        <v>50</v>
      </c>
      <c r="P2178" s="11" t="s">
        <v>51</v>
      </c>
      <c r="Q2178" s="11" t="s">
        <v>71</v>
      </c>
      <c r="R2178" s="11" t="s">
        <v>107</v>
      </c>
      <c r="S2178" s="11" t="s">
        <v>72</v>
      </c>
      <c r="T2178" s="11" t="s">
        <v>65</v>
      </c>
      <c r="U2178" s="11" t="s">
        <v>56</v>
      </c>
      <c r="V2178" s="11"/>
      <c r="W2178" s="11"/>
      <c r="X2178" s="11"/>
      <c r="Y2178" s="11"/>
      <c r="Z2178" s="11"/>
      <c r="AA2178" s="11"/>
      <c r="AB2178" s="11"/>
      <c r="AC2178" s="11"/>
      <c r="AD2178" s="11"/>
      <c r="AE2178" s="11"/>
      <c r="AF2178" s="12">
        <f>ROUNDUP(SUM(VLOOKUP(G2178,'Pontuação'!A$2:B$11,2,FALSE),VLOOKUP(E2178,'Pontuação'!C$2:D$11,2,FALSE),VLOOKUP(I2178,'Pontuação'!I$2:J$11,2,FALSE),VLOOKUP(K2178,'Pontuação'!G$2:H$11,2,FALSE),VLOOKUP(H2178,'Pontuação'!E$2:F$11,2,FALSE),VLOOKUP(M2178,'Pontuação'!K$2:L$11,2,FALSE)),0)</f>
        <v>837</v>
      </c>
      <c r="AG2178" s="12">
        <f t="shared" si="1"/>
        <v>84</v>
      </c>
      <c r="AH2178" s="12" t="str">
        <f t="array" ref="AH2178">IFERROR(INDEX('Pontuação'!G$13:G$191, MATCH(AG2178, 'Pontuação'!F$14:F$191, 0)), "Faixa Indefinida")</f>
        <v>D</v>
      </c>
      <c r="AI2178" s="12">
        <f t="shared" si="2"/>
        <v>0</v>
      </c>
      <c r="AJ2178" s="12">
        <f t="shared" si="3"/>
        <v>0</v>
      </c>
      <c r="AK2178" s="12">
        <f t="shared" si="4"/>
        <v>0</v>
      </c>
      <c r="AL2178" s="12">
        <f t="shared" si="5"/>
        <v>1</v>
      </c>
      <c r="AM2178" s="11"/>
      <c r="AN2178" s="13">
        <v>0.3921420026502369</v>
      </c>
      <c r="AO2178" s="11" t="s">
        <v>134</v>
      </c>
      <c r="AP2178" s="14">
        <v>45931.447850717595</v>
      </c>
    </row>
    <row r="2179">
      <c r="A2179" s="8">
        <v>45927.02521990741</v>
      </c>
      <c r="B2179" s="9" t="s">
        <v>4452</v>
      </c>
      <c r="C2179" s="9" t="s">
        <v>4453</v>
      </c>
      <c r="D2179" s="10">
        <v>5.599982085719E12</v>
      </c>
      <c r="E2179" s="9" t="s">
        <v>43</v>
      </c>
      <c r="F2179" s="9"/>
      <c r="G2179" s="9" t="s">
        <v>76</v>
      </c>
      <c r="H2179" s="9" t="s">
        <v>61</v>
      </c>
      <c r="I2179" s="9" t="s">
        <v>46</v>
      </c>
      <c r="J2179" s="9" t="s">
        <v>47</v>
      </c>
      <c r="K2179" s="9" t="s">
        <v>47</v>
      </c>
      <c r="L2179" s="9" t="s">
        <v>48</v>
      </c>
      <c r="M2179" s="9" t="s">
        <v>48</v>
      </c>
      <c r="N2179" s="9" t="s">
        <v>79</v>
      </c>
      <c r="O2179" s="9" t="s">
        <v>64</v>
      </c>
      <c r="P2179" s="11" t="s">
        <v>51</v>
      </c>
      <c r="Q2179" s="11" t="s">
        <v>115</v>
      </c>
      <c r="R2179" s="11" t="s">
        <v>53</v>
      </c>
      <c r="S2179" s="11" t="s">
        <v>54</v>
      </c>
      <c r="T2179" s="11" t="s">
        <v>55</v>
      </c>
      <c r="U2179" s="11" t="s">
        <v>56</v>
      </c>
      <c r="V2179" s="11"/>
      <c r="W2179" s="11"/>
      <c r="X2179" s="11"/>
      <c r="Y2179" s="11"/>
      <c r="Z2179" s="11"/>
      <c r="AA2179" s="11"/>
      <c r="AB2179" s="11"/>
      <c r="AC2179" s="11"/>
      <c r="AD2179" s="11"/>
      <c r="AE2179" s="11"/>
      <c r="AF2179" s="12">
        <f>ROUNDUP(SUM(VLOOKUP(G2179,'Pontuação'!A$2:B$11,2,FALSE),VLOOKUP(E2179,'Pontuação'!C$2:D$11,2,FALSE),VLOOKUP(I2179,'Pontuação'!I$2:J$11,2,FALSE),VLOOKUP(K2179,'Pontuação'!G$2:H$11,2,FALSE),VLOOKUP(H2179,'Pontuação'!E$2:F$11,2,FALSE),VLOOKUP(M2179,'Pontuação'!K$2:L$11,2,FALSE)),0)</f>
        <v>1212</v>
      </c>
      <c r="AG2179" s="12">
        <f t="shared" si="1"/>
        <v>121</v>
      </c>
      <c r="AH2179" s="12" t="str">
        <f t="array" ref="AH2179">IFERROR(INDEX('Pontuação'!G$13:G$191, MATCH(AG2179, 'Pontuação'!F$14:F$191, 0)), "Faixa Indefinida")</f>
        <v>A</v>
      </c>
      <c r="AI2179" s="12">
        <f t="shared" si="2"/>
        <v>1</v>
      </c>
      <c r="AJ2179" s="12">
        <f t="shared" si="3"/>
        <v>0</v>
      </c>
      <c r="AK2179" s="12">
        <f t="shared" si="4"/>
        <v>0</v>
      </c>
      <c r="AL2179" s="12">
        <f t="shared" si="5"/>
        <v>0</v>
      </c>
      <c r="AM2179" s="11"/>
      <c r="AN2179" s="13">
        <v>0.2592983939570013</v>
      </c>
      <c r="AO2179" s="11" t="s">
        <v>91</v>
      </c>
      <c r="AP2179" s="14">
        <v>45931.447850717595</v>
      </c>
    </row>
    <row r="2180">
      <c r="A2180" s="8">
        <v>45927.02789351852</v>
      </c>
      <c r="B2180" s="9" t="s">
        <v>4454</v>
      </c>
      <c r="C2180" s="9" t="s">
        <v>4455</v>
      </c>
      <c r="D2180" s="10">
        <v>5.527995272162E12</v>
      </c>
      <c r="E2180" s="9" t="s">
        <v>43</v>
      </c>
      <c r="F2180" s="9"/>
      <c r="G2180" s="9" t="s">
        <v>44</v>
      </c>
      <c r="H2180" s="9" t="s">
        <v>45</v>
      </c>
      <c r="I2180" s="9" t="s">
        <v>62</v>
      </c>
      <c r="J2180" s="9" t="s">
        <v>48</v>
      </c>
      <c r="K2180" s="9" t="s">
        <v>47</v>
      </c>
      <c r="L2180" s="9" t="s">
        <v>48</v>
      </c>
      <c r="M2180" s="9" t="s">
        <v>47</v>
      </c>
      <c r="N2180" s="9" t="s">
        <v>118</v>
      </c>
      <c r="O2180" s="9" t="s">
        <v>50</v>
      </c>
      <c r="P2180" s="11" t="s">
        <v>51</v>
      </c>
      <c r="Q2180" s="11" t="s">
        <v>52</v>
      </c>
      <c r="R2180" s="11" t="s">
        <v>53</v>
      </c>
      <c r="S2180" s="11" t="s">
        <v>54</v>
      </c>
      <c r="T2180" s="11" t="s">
        <v>55</v>
      </c>
      <c r="U2180" s="11" t="s">
        <v>56</v>
      </c>
      <c r="V2180" s="11"/>
      <c r="W2180" s="11"/>
      <c r="X2180" s="11"/>
      <c r="Y2180" s="11"/>
      <c r="Z2180" s="11"/>
      <c r="AA2180" s="11"/>
      <c r="AB2180" s="11"/>
      <c r="AC2180" s="11"/>
      <c r="AD2180" s="11"/>
      <c r="AE2180" s="11"/>
      <c r="AF2180" s="12">
        <f>ROUNDUP(SUM(VLOOKUP(G2180,'Pontuação'!A$2:B$11,2,FALSE),VLOOKUP(E2180,'Pontuação'!C$2:D$11,2,FALSE),VLOOKUP(I2180,'Pontuação'!I$2:J$11,2,FALSE),VLOOKUP(K2180,'Pontuação'!G$2:H$11,2,FALSE),VLOOKUP(H2180,'Pontuação'!E$2:F$11,2,FALSE),VLOOKUP(M2180,'Pontuação'!K$2:L$11,2,FALSE)),0)</f>
        <v>961</v>
      </c>
      <c r="AG2180" s="12">
        <f t="shared" si="1"/>
        <v>96</v>
      </c>
      <c r="AH2180" s="12" t="str">
        <f t="array" ref="AH2180">IFERROR(INDEX('Pontuação'!G$13:G$191, MATCH(AG2180, 'Pontuação'!F$14:F$191, 0)), "Faixa Indefinida")</f>
        <v>C</v>
      </c>
      <c r="AI2180" s="12">
        <f t="shared" si="2"/>
        <v>0</v>
      </c>
      <c r="AJ2180" s="12">
        <f t="shared" si="3"/>
        <v>0</v>
      </c>
      <c r="AK2180" s="12">
        <f t="shared" si="4"/>
        <v>1</v>
      </c>
      <c r="AL2180" s="12">
        <f t="shared" si="5"/>
        <v>0</v>
      </c>
      <c r="AM2180" s="11"/>
      <c r="AN2180" s="13">
        <v>0.49400530907244466</v>
      </c>
      <c r="AO2180" s="11" t="s">
        <v>151</v>
      </c>
      <c r="AP2180" s="14">
        <v>45931.447850717595</v>
      </c>
    </row>
    <row r="2181">
      <c r="A2181" s="8">
        <v>45927.02883101852</v>
      </c>
      <c r="B2181" s="9" t="s">
        <v>4456</v>
      </c>
      <c r="C2181" s="9" t="s">
        <v>4457</v>
      </c>
      <c r="D2181" s="10">
        <v>5.516981031701E12</v>
      </c>
      <c r="E2181" s="9" t="s">
        <v>75</v>
      </c>
      <c r="F2181" s="9"/>
      <c r="G2181" s="9" t="s">
        <v>76</v>
      </c>
      <c r="H2181" s="9" t="s">
        <v>61</v>
      </c>
      <c r="I2181" s="9" t="s">
        <v>78</v>
      </c>
      <c r="J2181" s="9" t="s">
        <v>47</v>
      </c>
      <c r="K2181" s="9" t="s">
        <v>47</v>
      </c>
      <c r="L2181" s="9" t="s">
        <v>48</v>
      </c>
      <c r="M2181" s="9" t="s">
        <v>48</v>
      </c>
      <c r="N2181" s="9" t="s">
        <v>49</v>
      </c>
      <c r="O2181" s="9" t="s">
        <v>50</v>
      </c>
      <c r="P2181" s="11" t="s">
        <v>51</v>
      </c>
      <c r="Q2181" s="11" t="s">
        <v>71</v>
      </c>
      <c r="R2181" s="11" t="s">
        <v>90</v>
      </c>
      <c r="S2181" s="11" t="s">
        <v>138</v>
      </c>
      <c r="T2181" s="11" t="s">
        <v>55</v>
      </c>
      <c r="U2181" s="11" t="s">
        <v>56</v>
      </c>
      <c r="V2181" s="11"/>
      <c r="W2181" s="11"/>
      <c r="X2181" s="11"/>
      <c r="Y2181" s="11"/>
      <c r="Z2181" s="11"/>
      <c r="AA2181" s="11"/>
      <c r="AB2181" s="11"/>
      <c r="AC2181" s="11"/>
      <c r="AD2181" s="11"/>
      <c r="AE2181" s="11"/>
      <c r="AF2181" s="12">
        <f>ROUNDUP(SUM(VLOOKUP(G2181,'Pontuação'!A$2:B$11,2,FALSE),VLOOKUP(E2181,'Pontuação'!C$2:D$11,2,FALSE),VLOOKUP(I2181,'Pontuação'!I$2:J$11,2,FALSE),VLOOKUP(K2181,'Pontuação'!G$2:H$11,2,FALSE),VLOOKUP(H2181,'Pontuação'!E$2:F$11,2,FALSE),VLOOKUP(M2181,'Pontuação'!K$2:L$11,2,FALSE)),0)</f>
        <v>1145</v>
      </c>
      <c r="AG2181" s="12">
        <f t="shared" si="1"/>
        <v>115</v>
      </c>
      <c r="AH2181" s="12" t="str">
        <f t="array" ref="AH2181">IFERROR(INDEX('Pontuação'!G$13:G$191, MATCH(AG2181, 'Pontuação'!F$14:F$191, 0)), "Faixa Indefinida")</f>
        <v>B</v>
      </c>
      <c r="AI2181" s="12">
        <f t="shared" si="2"/>
        <v>0</v>
      </c>
      <c r="AJ2181" s="12">
        <f t="shared" si="3"/>
        <v>1</v>
      </c>
      <c r="AK2181" s="12">
        <f t="shared" si="4"/>
        <v>0</v>
      </c>
      <c r="AL2181" s="12">
        <f t="shared" si="5"/>
        <v>0</v>
      </c>
      <c r="AM2181" s="11"/>
      <c r="AN2181" s="13">
        <v>0.19705142960293126</v>
      </c>
      <c r="AO2181" s="11" t="s">
        <v>162</v>
      </c>
      <c r="AP2181" s="14">
        <v>45931.447850717595</v>
      </c>
    </row>
    <row r="2182">
      <c r="A2182" s="8">
        <v>45927.029652777775</v>
      </c>
      <c r="B2182" s="9" t="s">
        <v>4458</v>
      </c>
      <c r="C2182" s="9" t="s">
        <v>4459</v>
      </c>
      <c r="D2182" s="10">
        <v>5.581995671221E12</v>
      </c>
      <c r="E2182" s="9" t="s">
        <v>43</v>
      </c>
      <c r="F2182" s="9"/>
      <c r="G2182" s="9" t="s">
        <v>44</v>
      </c>
      <c r="H2182" s="9" t="s">
        <v>45</v>
      </c>
      <c r="I2182" s="9" t="s">
        <v>78</v>
      </c>
      <c r="J2182" s="9" t="s">
        <v>47</v>
      </c>
      <c r="K2182" s="9" t="s">
        <v>47</v>
      </c>
      <c r="L2182" s="9" t="s">
        <v>47</v>
      </c>
      <c r="M2182" s="9" t="s">
        <v>47</v>
      </c>
      <c r="N2182" s="9" t="s">
        <v>63</v>
      </c>
      <c r="O2182" s="9" t="s">
        <v>98</v>
      </c>
      <c r="P2182" s="11" t="s">
        <v>51</v>
      </c>
      <c r="Q2182" s="11" t="s">
        <v>203</v>
      </c>
      <c r="R2182" s="11" t="s">
        <v>204</v>
      </c>
      <c r="S2182" s="11" t="s">
        <v>205</v>
      </c>
      <c r="T2182" s="11" t="s">
        <v>55</v>
      </c>
      <c r="U2182" s="11" t="s">
        <v>47</v>
      </c>
      <c r="V2182" s="11"/>
      <c r="W2182" s="11"/>
      <c r="X2182" s="11"/>
      <c r="Y2182" s="11"/>
      <c r="Z2182" s="11"/>
      <c r="AA2182" s="11"/>
      <c r="AB2182" s="11"/>
      <c r="AC2182" s="11"/>
      <c r="AD2182" s="11"/>
      <c r="AE2182" s="11"/>
      <c r="AF2182" s="12">
        <f>ROUNDUP(SUM(VLOOKUP(G2182,'Pontuação'!A$2:B$11,2,FALSE),VLOOKUP(E2182,'Pontuação'!C$2:D$11,2,FALSE),VLOOKUP(I2182,'Pontuação'!I$2:J$11,2,FALSE),VLOOKUP(K2182,'Pontuação'!G$2:H$11,2,FALSE),VLOOKUP(H2182,'Pontuação'!E$2:F$11,2,FALSE),VLOOKUP(M2182,'Pontuação'!K$2:L$11,2,FALSE)),0)</f>
        <v>1023</v>
      </c>
      <c r="AG2182" s="12">
        <f t="shared" si="1"/>
        <v>102</v>
      </c>
      <c r="AH2182" s="12" t="str">
        <f t="array" ref="AH2182">IFERROR(INDEX('Pontuação'!G$13:G$191, MATCH(AG2182, 'Pontuação'!F$14:F$191, 0)), "Faixa Indefinida")</f>
        <v>C</v>
      </c>
      <c r="AI2182" s="12">
        <f t="shared" si="2"/>
        <v>0</v>
      </c>
      <c r="AJ2182" s="12">
        <f t="shared" si="3"/>
        <v>0</v>
      </c>
      <c r="AK2182" s="12">
        <f t="shared" si="4"/>
        <v>1</v>
      </c>
      <c r="AL2182" s="12">
        <f t="shared" si="5"/>
        <v>0</v>
      </c>
      <c r="AM2182" s="11"/>
      <c r="AN2182" s="13">
        <v>0.34069412623074713</v>
      </c>
      <c r="AO2182" s="11" t="s">
        <v>124</v>
      </c>
      <c r="AP2182" s="14">
        <v>45931.447850717595</v>
      </c>
    </row>
    <row r="2183">
      <c r="A2183" s="8">
        <v>45927.03115740741</v>
      </c>
      <c r="B2183" s="9" t="s">
        <v>4460</v>
      </c>
      <c r="C2183" s="9" t="s">
        <v>4461</v>
      </c>
      <c r="D2183" s="10">
        <v>5.55521971318E12</v>
      </c>
      <c r="E2183" s="9" t="s">
        <v>43</v>
      </c>
      <c r="F2183" s="9"/>
      <c r="G2183" s="9" t="s">
        <v>69</v>
      </c>
      <c r="H2183" s="9" t="s">
        <v>45</v>
      </c>
      <c r="I2183" s="9" t="s">
        <v>46</v>
      </c>
      <c r="J2183" s="9" t="s">
        <v>48</v>
      </c>
      <c r="K2183" s="9" t="s">
        <v>48</v>
      </c>
      <c r="L2183" s="9" t="s">
        <v>48</v>
      </c>
      <c r="M2183" s="9" t="s">
        <v>48</v>
      </c>
      <c r="N2183" s="9" t="s">
        <v>79</v>
      </c>
      <c r="O2183" s="9" t="s">
        <v>50</v>
      </c>
      <c r="P2183" s="11" t="s">
        <v>51</v>
      </c>
      <c r="Q2183" s="11" t="s">
        <v>115</v>
      </c>
      <c r="R2183" s="11" t="s">
        <v>53</v>
      </c>
      <c r="S2183" s="11" t="s">
        <v>54</v>
      </c>
      <c r="T2183" s="11" t="s">
        <v>65</v>
      </c>
      <c r="U2183" s="11" t="s">
        <v>56</v>
      </c>
      <c r="V2183" s="11"/>
      <c r="W2183" s="11"/>
      <c r="X2183" s="11"/>
      <c r="Y2183" s="11"/>
      <c r="Z2183" s="11"/>
      <c r="AA2183" s="11"/>
      <c r="AB2183" s="11"/>
      <c r="AC2183" s="11"/>
      <c r="AD2183" s="11"/>
      <c r="AE2183" s="11"/>
      <c r="AF2183" s="12">
        <f>ROUNDUP(SUM(VLOOKUP(G2183,'Pontuação'!A$2:B$11,2,FALSE),VLOOKUP(E2183,'Pontuação'!C$2:D$11,2,FALSE),VLOOKUP(I2183,'Pontuação'!I$2:J$11,2,FALSE),VLOOKUP(K2183,'Pontuação'!G$2:H$11,2,FALSE),VLOOKUP(H2183,'Pontuação'!E$2:F$11,2,FALSE),VLOOKUP(M2183,'Pontuação'!K$2:L$11,2,FALSE)),0)</f>
        <v>1282</v>
      </c>
      <c r="AG2183" s="12">
        <f t="shared" si="1"/>
        <v>128</v>
      </c>
      <c r="AH2183" s="12" t="str">
        <f t="array" ref="AH2183">IFERROR(INDEX('Pontuação'!G$13:G$191, MATCH(AG2183, 'Pontuação'!F$14:F$191, 0)), "Faixa Indefinida")</f>
        <v>A</v>
      </c>
      <c r="AI2183" s="12">
        <f t="shared" si="2"/>
        <v>1</v>
      </c>
      <c r="AJ2183" s="12">
        <f t="shared" si="3"/>
        <v>0</v>
      </c>
      <c r="AK2183" s="12">
        <f t="shared" si="4"/>
        <v>0</v>
      </c>
      <c r="AL2183" s="12">
        <f t="shared" si="5"/>
        <v>0</v>
      </c>
      <c r="AM2183" s="11"/>
      <c r="AN2183" s="13">
        <v>0.431651367147944</v>
      </c>
      <c r="AO2183" s="11" t="s">
        <v>151</v>
      </c>
      <c r="AP2183" s="14">
        <v>45931.447850717595</v>
      </c>
    </row>
    <row r="2184">
      <c r="A2184" s="8">
        <v>45927.03233796296</v>
      </c>
      <c r="B2184" s="9" t="s">
        <v>4462</v>
      </c>
      <c r="C2184" s="9" t="s">
        <v>4463</v>
      </c>
      <c r="D2184" s="10">
        <v>5.511980205421E12</v>
      </c>
      <c r="E2184" s="9" t="s">
        <v>43</v>
      </c>
      <c r="F2184" s="9"/>
      <c r="G2184" s="9" t="s">
        <v>60</v>
      </c>
      <c r="H2184" s="9" t="s">
        <v>61</v>
      </c>
      <c r="I2184" s="9" t="s">
        <v>78</v>
      </c>
      <c r="J2184" s="9" t="s">
        <v>47</v>
      </c>
      <c r="K2184" s="9" t="s">
        <v>48</v>
      </c>
      <c r="L2184" s="9" t="s">
        <v>47</v>
      </c>
      <c r="M2184" s="9" t="s">
        <v>47</v>
      </c>
      <c r="N2184" s="9" t="s">
        <v>79</v>
      </c>
      <c r="O2184" s="9" t="s">
        <v>64</v>
      </c>
      <c r="P2184" s="11" t="s">
        <v>51</v>
      </c>
      <c r="Q2184" s="11" t="s">
        <v>171</v>
      </c>
      <c r="R2184" s="11" t="s">
        <v>107</v>
      </c>
      <c r="S2184" s="11" t="s">
        <v>172</v>
      </c>
      <c r="T2184" s="11" t="s">
        <v>65</v>
      </c>
      <c r="U2184" s="11" t="s">
        <v>56</v>
      </c>
      <c r="V2184" s="11"/>
      <c r="W2184" s="11"/>
      <c r="X2184" s="11"/>
      <c r="Y2184" s="11"/>
      <c r="Z2184" s="11"/>
      <c r="AA2184" s="11"/>
      <c r="AB2184" s="11"/>
      <c r="AC2184" s="11"/>
      <c r="AD2184" s="11"/>
      <c r="AE2184" s="11"/>
      <c r="AF2184" s="12">
        <f>ROUNDUP(SUM(VLOOKUP(G2184,'Pontuação'!A$2:B$11,2,FALSE),VLOOKUP(E2184,'Pontuação'!C$2:D$11,2,FALSE),VLOOKUP(I2184,'Pontuação'!I$2:J$11,2,FALSE),VLOOKUP(K2184,'Pontuação'!G$2:H$11,2,FALSE),VLOOKUP(H2184,'Pontuação'!E$2:F$11,2,FALSE),VLOOKUP(M2184,'Pontuação'!K$2:L$11,2,FALSE)),0)</f>
        <v>1131</v>
      </c>
      <c r="AG2184" s="12">
        <f t="shared" si="1"/>
        <v>113</v>
      </c>
      <c r="AH2184" s="12" t="str">
        <f t="array" ref="AH2184">IFERROR(INDEX('Pontuação'!G$13:G$191, MATCH(AG2184, 'Pontuação'!F$14:F$191, 0)), "Faixa Indefinida")</f>
        <v>B</v>
      </c>
      <c r="AI2184" s="12">
        <f t="shared" si="2"/>
        <v>0</v>
      </c>
      <c r="AJ2184" s="12">
        <f t="shared" si="3"/>
        <v>1</v>
      </c>
      <c r="AK2184" s="12">
        <f t="shared" si="4"/>
        <v>0</v>
      </c>
      <c r="AL2184" s="12">
        <f t="shared" si="5"/>
        <v>0</v>
      </c>
      <c r="AM2184" s="11"/>
      <c r="AN2184" s="13">
        <v>0.3779123161027217</v>
      </c>
      <c r="AO2184" s="11" t="s">
        <v>134</v>
      </c>
      <c r="AP2184" s="14">
        <v>45931.447850717595</v>
      </c>
    </row>
    <row r="2185">
      <c r="A2185" s="8">
        <v>45927.03318287037</v>
      </c>
      <c r="B2185" s="9" t="s">
        <v>4464</v>
      </c>
      <c r="C2185" s="9" t="s">
        <v>4465</v>
      </c>
      <c r="D2185" s="10">
        <v>5.524999111552E12</v>
      </c>
      <c r="E2185" s="9" t="s">
        <v>75</v>
      </c>
      <c r="F2185" s="9"/>
      <c r="G2185" s="9" t="s">
        <v>76</v>
      </c>
      <c r="H2185" s="9" t="s">
        <v>77</v>
      </c>
      <c r="I2185" s="9" t="s">
        <v>88</v>
      </c>
      <c r="J2185" s="9" t="s">
        <v>48</v>
      </c>
      <c r="K2185" s="9" t="s">
        <v>48</v>
      </c>
      <c r="L2185" s="9" t="s">
        <v>48</v>
      </c>
      <c r="M2185" s="9" t="s">
        <v>47</v>
      </c>
      <c r="N2185" s="9" t="s">
        <v>63</v>
      </c>
      <c r="O2185" s="9" t="s">
        <v>50</v>
      </c>
      <c r="P2185" s="11"/>
      <c r="Q2185" s="11"/>
      <c r="R2185" s="11"/>
      <c r="S2185" s="11"/>
      <c r="T2185" s="11"/>
      <c r="U2185" s="11" t="s">
        <v>56</v>
      </c>
      <c r="V2185" s="11"/>
      <c r="W2185" s="11"/>
      <c r="X2185" s="11"/>
      <c r="Y2185" s="11"/>
      <c r="Z2185" s="11"/>
      <c r="AA2185" s="11"/>
      <c r="AB2185" s="11"/>
      <c r="AC2185" s="11"/>
      <c r="AD2185" s="11"/>
      <c r="AE2185" s="11"/>
      <c r="AF2185" s="12">
        <f>ROUNDUP(SUM(VLOOKUP(G2185,'Pontuação'!A$2:B$11,2,FALSE),VLOOKUP(E2185,'Pontuação'!C$2:D$11,2,FALSE),VLOOKUP(I2185,'Pontuação'!I$2:J$11,2,FALSE),VLOOKUP(K2185,'Pontuação'!G$2:H$11,2,FALSE),VLOOKUP(H2185,'Pontuação'!E$2:F$11,2,FALSE),VLOOKUP(M2185,'Pontuação'!K$2:L$11,2,FALSE)),0)</f>
        <v>1044</v>
      </c>
      <c r="AG2185" s="12">
        <f t="shared" si="1"/>
        <v>104</v>
      </c>
      <c r="AH2185" s="12" t="str">
        <f t="array" ref="AH2185">IFERROR(INDEX('Pontuação'!G$13:G$191, MATCH(AG2185, 'Pontuação'!F$14:F$191, 0)), "Faixa Indefinida")</f>
        <v>C</v>
      </c>
      <c r="AI2185" s="12">
        <f t="shared" si="2"/>
        <v>0</v>
      </c>
      <c r="AJ2185" s="12">
        <f t="shared" si="3"/>
        <v>0</v>
      </c>
      <c r="AK2185" s="12">
        <f t="shared" si="4"/>
        <v>1</v>
      </c>
      <c r="AL2185" s="12">
        <f t="shared" si="5"/>
        <v>0</v>
      </c>
      <c r="AM2185" s="11"/>
      <c r="AN2185" s="13">
        <v>0.2279950951794029</v>
      </c>
      <c r="AO2185" s="11" t="s">
        <v>84</v>
      </c>
      <c r="AP2185" s="14">
        <v>45931.447850717595</v>
      </c>
    </row>
    <row r="2186">
      <c r="A2186" s="8">
        <v>45927.033634259256</v>
      </c>
      <c r="B2186" s="9" t="s">
        <v>4466</v>
      </c>
      <c r="C2186" s="9" t="s">
        <v>4467</v>
      </c>
      <c r="D2186" s="10">
        <v>5.511991231877E12</v>
      </c>
      <c r="E2186" s="9" t="s">
        <v>75</v>
      </c>
      <c r="F2186" s="9"/>
      <c r="G2186" s="9" t="s">
        <v>44</v>
      </c>
      <c r="H2186" s="9" t="s">
        <v>77</v>
      </c>
      <c r="I2186" s="9" t="s">
        <v>78</v>
      </c>
      <c r="J2186" s="9" t="s">
        <v>48</v>
      </c>
      <c r="K2186" s="9" t="s">
        <v>47</v>
      </c>
      <c r="L2186" s="9" t="s">
        <v>48</v>
      </c>
      <c r="M2186" s="9" t="s">
        <v>47</v>
      </c>
      <c r="N2186" s="9" t="s">
        <v>79</v>
      </c>
      <c r="O2186" s="9" t="s">
        <v>50</v>
      </c>
      <c r="P2186" s="11" t="s">
        <v>51</v>
      </c>
      <c r="Q2186" s="11" t="s">
        <v>121</v>
      </c>
      <c r="R2186" s="11" t="s">
        <v>557</v>
      </c>
      <c r="S2186" s="11" t="s">
        <v>558</v>
      </c>
      <c r="T2186" s="11" t="s">
        <v>65</v>
      </c>
      <c r="U2186" s="11" t="s">
        <v>56</v>
      </c>
      <c r="V2186" s="11"/>
      <c r="W2186" s="11"/>
      <c r="X2186" s="11"/>
      <c r="Y2186" s="11"/>
      <c r="Z2186" s="11"/>
      <c r="AA2186" s="11"/>
      <c r="AB2186" s="11"/>
      <c r="AC2186" s="11"/>
      <c r="AD2186" s="11"/>
      <c r="AE2186" s="11"/>
      <c r="AF2186" s="12">
        <f>ROUNDUP(SUM(VLOOKUP(G2186,'Pontuação'!A$2:B$11,2,FALSE),VLOOKUP(E2186,'Pontuação'!C$2:D$11,2,FALSE),VLOOKUP(I2186,'Pontuação'!I$2:J$11,2,FALSE),VLOOKUP(K2186,'Pontuação'!G$2:H$11,2,FALSE),VLOOKUP(H2186,'Pontuação'!E$2:F$11,2,FALSE),VLOOKUP(M2186,'Pontuação'!K$2:L$11,2,FALSE)),0)</f>
        <v>952</v>
      </c>
      <c r="AG2186" s="12">
        <f t="shared" si="1"/>
        <v>95</v>
      </c>
      <c r="AH2186" s="12" t="str">
        <f t="array" ref="AH2186">IFERROR(INDEX('Pontuação'!G$13:G$191, MATCH(AG2186, 'Pontuação'!F$14:F$191, 0)), "Faixa Indefinida")</f>
        <v>C</v>
      </c>
      <c r="AI2186" s="12">
        <f t="shared" si="2"/>
        <v>0</v>
      </c>
      <c r="AJ2186" s="12">
        <f t="shared" si="3"/>
        <v>0</v>
      </c>
      <c r="AK2186" s="12">
        <f t="shared" si="4"/>
        <v>1</v>
      </c>
      <c r="AL2186" s="12">
        <f t="shared" si="5"/>
        <v>0</v>
      </c>
      <c r="AM2186" s="11"/>
      <c r="AN2186" s="13">
        <v>0.336459363498771</v>
      </c>
      <c r="AO2186" s="11" t="s">
        <v>124</v>
      </c>
      <c r="AP2186" s="14">
        <v>45931.447850717595</v>
      </c>
    </row>
    <row r="2187">
      <c r="A2187" s="8">
        <v>45927.03539351852</v>
      </c>
      <c r="B2187" s="9" t="s">
        <v>4468</v>
      </c>
      <c r="C2187" s="9" t="s">
        <v>4469</v>
      </c>
      <c r="D2187" s="10">
        <v>5.571999799576E12</v>
      </c>
      <c r="E2187" s="9" t="s">
        <v>43</v>
      </c>
      <c r="F2187" s="9"/>
      <c r="G2187" s="9" t="s">
        <v>44</v>
      </c>
      <c r="H2187" s="9" t="s">
        <v>77</v>
      </c>
      <c r="I2187" s="9" t="s">
        <v>78</v>
      </c>
      <c r="J2187" s="9" t="s">
        <v>48</v>
      </c>
      <c r="K2187" s="9" t="s">
        <v>47</v>
      </c>
      <c r="L2187" s="9" t="s">
        <v>48</v>
      </c>
      <c r="M2187" s="9" t="s">
        <v>47</v>
      </c>
      <c r="N2187" s="9" t="s">
        <v>63</v>
      </c>
      <c r="O2187" s="9" t="s">
        <v>50</v>
      </c>
      <c r="P2187" s="11" t="s">
        <v>51</v>
      </c>
      <c r="Q2187" s="11" t="s">
        <v>137</v>
      </c>
      <c r="R2187" s="11" t="s">
        <v>90</v>
      </c>
      <c r="S2187" s="11" t="s">
        <v>72</v>
      </c>
      <c r="T2187" s="11" t="s">
        <v>55</v>
      </c>
      <c r="U2187" s="11" t="s">
        <v>56</v>
      </c>
      <c r="V2187" s="11"/>
      <c r="W2187" s="11"/>
      <c r="X2187" s="11"/>
      <c r="Y2187" s="11"/>
      <c r="Z2187" s="11"/>
      <c r="AA2187" s="11"/>
      <c r="AB2187" s="11"/>
      <c r="AC2187" s="11"/>
      <c r="AD2187" s="11"/>
      <c r="AE2187" s="11"/>
      <c r="AF2187" s="12">
        <f>ROUNDUP(SUM(VLOOKUP(G2187,'Pontuação'!A$2:B$11,2,FALSE),VLOOKUP(E2187,'Pontuação'!C$2:D$11,2,FALSE),VLOOKUP(I2187,'Pontuação'!I$2:J$11,2,FALSE),VLOOKUP(K2187,'Pontuação'!G$2:H$11,2,FALSE),VLOOKUP(H2187,'Pontuação'!E$2:F$11,2,FALSE),VLOOKUP(M2187,'Pontuação'!K$2:L$11,2,FALSE)),0)</f>
        <v>969</v>
      </c>
      <c r="AG2187" s="12">
        <f t="shared" si="1"/>
        <v>97</v>
      </c>
      <c r="AH2187" s="12" t="str">
        <f t="array" ref="AH2187">IFERROR(INDEX('Pontuação'!G$13:G$191, MATCH(AG2187, 'Pontuação'!F$14:F$191, 0)), "Faixa Indefinida")</f>
        <v>C</v>
      </c>
      <c r="AI2187" s="12">
        <f t="shared" si="2"/>
        <v>0</v>
      </c>
      <c r="AJ2187" s="12">
        <f t="shared" si="3"/>
        <v>0</v>
      </c>
      <c r="AK2187" s="12">
        <f t="shared" si="4"/>
        <v>1</v>
      </c>
      <c r="AL2187" s="12">
        <f t="shared" si="5"/>
        <v>0</v>
      </c>
      <c r="AM2187" s="11"/>
      <c r="AN2187" s="13">
        <v>0.28085698436872036</v>
      </c>
      <c r="AO2187" s="11" t="s">
        <v>91</v>
      </c>
      <c r="AP2187" s="14">
        <v>45931.447850717595</v>
      </c>
    </row>
    <row r="2188">
      <c r="A2188" s="8">
        <v>45927.03579861111</v>
      </c>
      <c r="B2188" s="9" t="s">
        <v>4470</v>
      </c>
      <c r="C2188" s="9" t="s">
        <v>4471</v>
      </c>
      <c r="D2188" s="10">
        <v>5.584998644768E12</v>
      </c>
      <c r="E2188" s="9" t="s">
        <v>43</v>
      </c>
      <c r="F2188" s="9"/>
      <c r="G2188" s="9" t="s">
        <v>76</v>
      </c>
      <c r="H2188" s="9" t="s">
        <v>45</v>
      </c>
      <c r="I2188" s="9" t="s">
        <v>62</v>
      </c>
      <c r="J2188" s="9" t="s">
        <v>47</v>
      </c>
      <c r="K2188" s="9" t="s">
        <v>48</v>
      </c>
      <c r="L2188" s="9" t="s">
        <v>48</v>
      </c>
      <c r="M2188" s="9" t="s">
        <v>48</v>
      </c>
      <c r="N2188" s="9" t="s">
        <v>79</v>
      </c>
      <c r="O2188" s="9" t="s">
        <v>50</v>
      </c>
      <c r="P2188" s="11" t="s">
        <v>51</v>
      </c>
      <c r="Q2188" s="11" t="s">
        <v>71</v>
      </c>
      <c r="R2188" s="11" t="s">
        <v>90</v>
      </c>
      <c r="S2188" s="11" t="s">
        <v>214</v>
      </c>
      <c r="T2188" s="11" t="s">
        <v>55</v>
      </c>
      <c r="U2188" s="11" t="s">
        <v>56</v>
      </c>
      <c r="V2188" s="11"/>
      <c r="W2188" s="11"/>
      <c r="X2188" s="11"/>
      <c r="Y2188" s="11"/>
      <c r="Z2188" s="11"/>
      <c r="AA2188" s="11"/>
      <c r="AB2188" s="11"/>
      <c r="AC2188" s="11"/>
      <c r="AD2188" s="11"/>
      <c r="AE2188" s="11"/>
      <c r="AF2188" s="12">
        <f>ROUNDUP(SUM(VLOOKUP(G2188,'Pontuação'!A$2:B$11,2,FALSE),VLOOKUP(E2188,'Pontuação'!C$2:D$11,2,FALSE),VLOOKUP(I2188,'Pontuação'!I$2:J$11,2,FALSE),VLOOKUP(K2188,'Pontuação'!G$2:H$11,2,FALSE),VLOOKUP(H2188,'Pontuação'!E$2:F$11,2,FALSE),VLOOKUP(M2188,'Pontuação'!K$2:L$11,2,FALSE)),0)</f>
        <v>1289</v>
      </c>
      <c r="AG2188" s="12">
        <f t="shared" si="1"/>
        <v>129</v>
      </c>
      <c r="AH2188" s="12" t="str">
        <f t="array" ref="AH2188">IFERROR(INDEX('Pontuação'!G$13:G$191, MATCH(AG2188, 'Pontuação'!F$14:F$191, 0)), "Faixa Indefinida")</f>
        <v>A</v>
      </c>
      <c r="AI2188" s="12">
        <f t="shared" si="2"/>
        <v>1</v>
      </c>
      <c r="AJ2188" s="12">
        <f t="shared" si="3"/>
        <v>0</v>
      </c>
      <c r="AK2188" s="12">
        <f t="shared" si="4"/>
        <v>0</v>
      </c>
      <c r="AL2188" s="12">
        <f t="shared" si="5"/>
        <v>0</v>
      </c>
      <c r="AM2188" s="11"/>
      <c r="AN2188" s="13">
        <v>0.27585036832069454</v>
      </c>
      <c r="AO2188" s="11" t="s">
        <v>91</v>
      </c>
      <c r="AP2188" s="14">
        <v>45931.447850717595</v>
      </c>
    </row>
    <row r="2189">
      <c r="A2189" s="8">
        <v>45927.035891203705</v>
      </c>
      <c r="B2189" s="9" t="s">
        <v>4472</v>
      </c>
      <c r="C2189" s="9" t="s">
        <v>4473</v>
      </c>
      <c r="D2189" s="10">
        <v>5.583981968429E12</v>
      </c>
      <c r="E2189" s="9" t="s">
        <v>43</v>
      </c>
      <c r="F2189" s="9"/>
      <c r="G2189" s="9" t="s">
        <v>69</v>
      </c>
      <c r="H2189" s="9" t="s">
        <v>87</v>
      </c>
      <c r="I2189" s="9" t="s">
        <v>78</v>
      </c>
      <c r="J2189" s="9" t="s">
        <v>47</v>
      </c>
      <c r="K2189" s="9" t="s">
        <v>47</v>
      </c>
      <c r="L2189" s="9" t="s">
        <v>48</v>
      </c>
      <c r="M2189" s="9" t="s">
        <v>47</v>
      </c>
      <c r="N2189" s="9" t="s">
        <v>79</v>
      </c>
      <c r="O2189" s="9" t="s">
        <v>50</v>
      </c>
      <c r="P2189" s="11" t="s">
        <v>51</v>
      </c>
      <c r="Q2189" s="11" t="s">
        <v>133</v>
      </c>
      <c r="R2189" s="11" t="s">
        <v>90</v>
      </c>
      <c r="S2189" s="11" t="s">
        <v>72</v>
      </c>
      <c r="T2189" s="11" t="s">
        <v>65</v>
      </c>
      <c r="U2189" s="11" t="s">
        <v>47</v>
      </c>
      <c r="V2189" s="11"/>
      <c r="W2189" s="11"/>
      <c r="X2189" s="11"/>
      <c r="Y2189" s="11"/>
      <c r="Z2189" s="11"/>
      <c r="AA2189" s="11"/>
      <c r="AB2189" s="11"/>
      <c r="AC2189" s="11"/>
      <c r="AD2189" s="11"/>
      <c r="AE2189" s="11"/>
      <c r="AF2189" s="12">
        <f>ROUNDUP(SUM(VLOOKUP(G2189,'Pontuação'!A$2:B$11,2,FALSE),VLOOKUP(E2189,'Pontuação'!C$2:D$11,2,FALSE),VLOOKUP(I2189,'Pontuação'!I$2:J$11,2,FALSE),VLOOKUP(K2189,'Pontuação'!G$2:H$11,2,FALSE),VLOOKUP(H2189,'Pontuação'!E$2:F$11,2,FALSE),VLOOKUP(M2189,'Pontuação'!K$2:L$11,2,FALSE)),0)</f>
        <v>883</v>
      </c>
      <c r="AG2189" s="12">
        <f t="shared" si="1"/>
        <v>88</v>
      </c>
      <c r="AH2189" s="12" t="str">
        <f t="array" ref="AH2189">IFERROR(INDEX('Pontuação'!G$13:G$191, MATCH(AG2189, 'Pontuação'!F$14:F$191, 0)), "Faixa Indefinida")</f>
        <v>C</v>
      </c>
      <c r="AI2189" s="12">
        <f t="shared" si="2"/>
        <v>0</v>
      </c>
      <c r="AJ2189" s="12">
        <f t="shared" si="3"/>
        <v>0</v>
      </c>
      <c r="AK2189" s="12">
        <f t="shared" si="4"/>
        <v>1</v>
      </c>
      <c r="AL2189" s="12">
        <f t="shared" si="5"/>
        <v>0</v>
      </c>
      <c r="AM2189" s="11"/>
      <c r="AN2189" s="13">
        <v>0.18318705020512505</v>
      </c>
      <c r="AO2189" s="11" t="s">
        <v>162</v>
      </c>
      <c r="AP2189" s="14">
        <v>45931.447850717595</v>
      </c>
    </row>
    <row r="2190">
      <c r="A2190" s="8">
        <v>45927.03658564815</v>
      </c>
      <c r="B2190" s="9" t="s">
        <v>3790</v>
      </c>
      <c r="C2190" s="9" t="s">
        <v>4474</v>
      </c>
      <c r="D2190" s="10">
        <v>5.511953733211E12</v>
      </c>
      <c r="E2190" s="9" t="s">
        <v>43</v>
      </c>
      <c r="F2190" s="9"/>
      <c r="G2190" s="9" t="s">
        <v>60</v>
      </c>
      <c r="H2190" s="9" t="s">
        <v>45</v>
      </c>
      <c r="I2190" s="9" t="s">
        <v>62</v>
      </c>
      <c r="J2190" s="9" t="s">
        <v>48</v>
      </c>
      <c r="K2190" s="9" t="s">
        <v>47</v>
      </c>
      <c r="L2190" s="9" t="s">
        <v>48</v>
      </c>
      <c r="M2190" s="9" t="s">
        <v>47</v>
      </c>
      <c r="N2190" s="9" t="s">
        <v>49</v>
      </c>
      <c r="O2190" s="9" t="s">
        <v>64</v>
      </c>
      <c r="P2190" s="11" t="s">
        <v>51</v>
      </c>
      <c r="Q2190" s="11" t="s">
        <v>52</v>
      </c>
      <c r="R2190" s="11" t="s">
        <v>53</v>
      </c>
      <c r="S2190" s="11" t="s">
        <v>54</v>
      </c>
      <c r="T2190" s="11" t="s">
        <v>55</v>
      </c>
      <c r="U2190" s="11" t="s">
        <v>47</v>
      </c>
      <c r="V2190" s="11"/>
      <c r="W2190" s="11"/>
      <c r="X2190" s="11"/>
      <c r="Y2190" s="11"/>
      <c r="Z2190" s="11"/>
      <c r="AA2190" s="11"/>
      <c r="AB2190" s="11"/>
      <c r="AC2190" s="11"/>
      <c r="AD2190" s="11"/>
      <c r="AE2190" s="11"/>
      <c r="AF2190" s="12">
        <f>ROUNDUP(SUM(VLOOKUP(G2190,'Pontuação'!A$2:B$11,2,FALSE),VLOOKUP(E2190,'Pontuação'!C$2:D$11,2,FALSE),VLOOKUP(I2190,'Pontuação'!I$2:J$11,2,FALSE),VLOOKUP(K2190,'Pontuação'!G$2:H$11,2,FALSE),VLOOKUP(H2190,'Pontuação'!E$2:F$11,2,FALSE),VLOOKUP(M2190,'Pontuação'!K$2:L$11,2,FALSE)),0)</f>
        <v>1038</v>
      </c>
      <c r="AG2190" s="12">
        <f t="shared" si="1"/>
        <v>104</v>
      </c>
      <c r="AH2190" s="12" t="str">
        <f t="array" ref="AH2190">IFERROR(INDEX('Pontuação'!G$13:G$191, MATCH(AG2190, 'Pontuação'!F$14:F$191, 0)), "Faixa Indefinida")</f>
        <v>C</v>
      </c>
      <c r="AI2190" s="12">
        <f t="shared" si="2"/>
        <v>0</v>
      </c>
      <c r="AJ2190" s="12">
        <f t="shared" si="3"/>
        <v>0</v>
      </c>
      <c r="AK2190" s="12">
        <f t="shared" si="4"/>
        <v>1</v>
      </c>
      <c r="AL2190" s="12">
        <f t="shared" si="5"/>
        <v>0</v>
      </c>
      <c r="AM2190" s="11"/>
      <c r="AN2190" s="13">
        <v>0.2592648727468596</v>
      </c>
      <c r="AO2190" s="11" t="s">
        <v>91</v>
      </c>
      <c r="AP2190" s="14">
        <v>45931.447850717595</v>
      </c>
    </row>
    <row r="2191">
      <c r="A2191" s="8">
        <v>45927.03994212963</v>
      </c>
      <c r="B2191" s="9" t="s">
        <v>4475</v>
      </c>
      <c r="C2191" s="9" t="s">
        <v>4476</v>
      </c>
      <c r="D2191" s="10">
        <v>5.511981107881E12</v>
      </c>
      <c r="E2191" s="9" t="s">
        <v>43</v>
      </c>
      <c r="F2191" s="9"/>
      <c r="G2191" s="9" t="s">
        <v>144</v>
      </c>
      <c r="H2191" s="9" t="s">
        <v>77</v>
      </c>
      <c r="I2191" s="9" t="s">
        <v>88</v>
      </c>
      <c r="J2191" s="9" t="s">
        <v>47</v>
      </c>
      <c r="K2191" s="9" t="s">
        <v>48</v>
      </c>
      <c r="L2191" s="9" t="s">
        <v>48</v>
      </c>
      <c r="M2191" s="9" t="s">
        <v>47</v>
      </c>
      <c r="N2191" s="9" t="s">
        <v>118</v>
      </c>
      <c r="O2191" s="9" t="s">
        <v>64</v>
      </c>
      <c r="P2191" s="11" t="s">
        <v>51</v>
      </c>
      <c r="Q2191" s="11" t="s">
        <v>115</v>
      </c>
      <c r="R2191" s="11" t="s">
        <v>90</v>
      </c>
      <c r="S2191" s="11" t="s">
        <v>254</v>
      </c>
      <c r="T2191" s="11" t="s">
        <v>55</v>
      </c>
      <c r="U2191" s="11" t="s">
        <v>56</v>
      </c>
      <c r="V2191" s="11"/>
      <c r="W2191" s="11"/>
      <c r="X2191" s="11"/>
      <c r="Y2191" s="11"/>
      <c r="Z2191" s="11"/>
      <c r="AA2191" s="11"/>
      <c r="AB2191" s="11"/>
      <c r="AC2191" s="11"/>
      <c r="AD2191" s="11"/>
      <c r="AE2191" s="11"/>
      <c r="AF2191" s="12">
        <f>ROUNDUP(SUM(VLOOKUP(G2191,'Pontuação'!A$2:B$11,2,FALSE),VLOOKUP(E2191,'Pontuação'!C$2:D$11,2,FALSE),VLOOKUP(I2191,'Pontuação'!I$2:J$11,2,FALSE),VLOOKUP(K2191,'Pontuação'!G$2:H$11,2,FALSE),VLOOKUP(H2191,'Pontuação'!E$2:F$11,2,FALSE),VLOOKUP(M2191,'Pontuação'!K$2:L$11,2,FALSE)),0)</f>
        <v>984</v>
      </c>
      <c r="AG2191" s="12">
        <f t="shared" si="1"/>
        <v>98</v>
      </c>
      <c r="AH2191" s="12" t="str">
        <f t="array" ref="AH2191">IFERROR(INDEX('Pontuação'!G$13:G$191, MATCH(AG2191, 'Pontuação'!F$14:F$191, 0)), "Faixa Indefinida")</f>
        <v>C</v>
      </c>
      <c r="AI2191" s="12">
        <f t="shared" si="2"/>
        <v>0</v>
      </c>
      <c r="AJ2191" s="12">
        <f t="shared" si="3"/>
        <v>0</v>
      </c>
      <c r="AK2191" s="12">
        <f t="shared" si="4"/>
        <v>1</v>
      </c>
      <c r="AL2191" s="12">
        <f t="shared" si="5"/>
        <v>0</v>
      </c>
      <c r="AM2191" s="11"/>
      <c r="AN2191" s="13">
        <v>0.07553199308772159</v>
      </c>
      <c r="AO2191" s="11" t="s">
        <v>99</v>
      </c>
      <c r="AP2191" s="14">
        <v>45931.447850717595</v>
      </c>
    </row>
    <row r="2192">
      <c r="A2192" s="8">
        <v>45927.043912037036</v>
      </c>
      <c r="B2192" s="9" t="s">
        <v>4477</v>
      </c>
      <c r="C2192" s="9" t="s">
        <v>4478</v>
      </c>
      <c r="D2192" s="10">
        <v>5.51199265147E12</v>
      </c>
      <c r="E2192" s="9" t="s">
        <v>43</v>
      </c>
      <c r="F2192" s="9"/>
      <c r="G2192" s="9" t="s">
        <v>170</v>
      </c>
      <c r="H2192" s="9" t="s">
        <v>157</v>
      </c>
      <c r="I2192" s="9" t="s">
        <v>106</v>
      </c>
      <c r="J2192" s="9" t="s">
        <v>47</v>
      </c>
      <c r="K2192" s="9" t="s">
        <v>47</v>
      </c>
      <c r="L2192" s="9" t="s">
        <v>48</v>
      </c>
      <c r="M2192" s="9" t="s">
        <v>47</v>
      </c>
      <c r="N2192" s="9" t="s">
        <v>63</v>
      </c>
      <c r="O2192" s="9" t="s">
        <v>95</v>
      </c>
      <c r="P2192" s="11" t="s">
        <v>51</v>
      </c>
      <c r="Q2192" s="11" t="s">
        <v>171</v>
      </c>
      <c r="R2192" s="11" t="s">
        <v>107</v>
      </c>
      <c r="S2192" s="11" t="s">
        <v>172</v>
      </c>
      <c r="T2192" s="11" t="s">
        <v>65</v>
      </c>
      <c r="U2192" s="11" t="s">
        <v>56</v>
      </c>
      <c r="V2192" s="11"/>
      <c r="W2192" s="11"/>
      <c r="X2192" s="11"/>
      <c r="Y2192" s="11"/>
      <c r="Z2192" s="11"/>
      <c r="AA2192" s="11"/>
      <c r="AB2192" s="11"/>
      <c r="AC2192" s="11"/>
      <c r="AD2192" s="11"/>
      <c r="AE2192" s="11"/>
      <c r="AF2192" s="12">
        <f>ROUNDUP(SUM(VLOOKUP(G2192,'Pontuação'!A$2:B$11,2,FALSE),VLOOKUP(E2192,'Pontuação'!C$2:D$11,2,FALSE),VLOOKUP(I2192,'Pontuação'!I$2:J$11,2,FALSE),VLOOKUP(K2192,'Pontuação'!G$2:H$11,2,FALSE),VLOOKUP(H2192,'Pontuação'!E$2:F$11,2,FALSE),VLOOKUP(M2192,'Pontuação'!K$2:L$11,2,FALSE)),0)</f>
        <v>790</v>
      </c>
      <c r="AG2192" s="12">
        <f t="shared" si="1"/>
        <v>79</v>
      </c>
      <c r="AH2192" s="12" t="str">
        <f t="array" ref="AH2192">IFERROR(INDEX('Pontuação'!G$13:G$191, MATCH(AG2192, 'Pontuação'!F$14:F$191, 0)), "Faixa Indefinida")</f>
        <v>D</v>
      </c>
      <c r="AI2192" s="12">
        <f t="shared" si="2"/>
        <v>0</v>
      </c>
      <c r="AJ2192" s="12">
        <f t="shared" si="3"/>
        <v>0</v>
      </c>
      <c r="AK2192" s="12">
        <f t="shared" si="4"/>
        <v>0</v>
      </c>
      <c r="AL2192" s="12">
        <f t="shared" si="5"/>
        <v>1</v>
      </c>
      <c r="AM2192" s="11"/>
      <c r="AN2192" s="13">
        <v>0.24781003553848951</v>
      </c>
      <c r="AO2192" s="11" t="s">
        <v>84</v>
      </c>
      <c r="AP2192" s="14">
        <v>45931.447850717595</v>
      </c>
    </row>
    <row r="2193">
      <c r="A2193" s="8">
        <v>45927.04439814815</v>
      </c>
      <c r="B2193" s="9" t="s">
        <v>4479</v>
      </c>
      <c r="C2193" s="9" t="s">
        <v>4480</v>
      </c>
      <c r="D2193" s="10">
        <v>5.511982842356E12</v>
      </c>
      <c r="E2193" s="9" t="s">
        <v>43</v>
      </c>
      <c r="F2193" s="9"/>
      <c r="G2193" s="9" t="s">
        <v>69</v>
      </c>
      <c r="H2193" s="9" t="s">
        <v>45</v>
      </c>
      <c r="I2193" s="9" t="s">
        <v>46</v>
      </c>
      <c r="J2193" s="9" t="s">
        <v>47</v>
      </c>
      <c r="K2193" s="9" t="s">
        <v>47</v>
      </c>
      <c r="L2193" s="9" t="s">
        <v>48</v>
      </c>
      <c r="M2193" s="9" t="s">
        <v>47</v>
      </c>
      <c r="N2193" s="9" t="s">
        <v>49</v>
      </c>
      <c r="O2193" s="9" t="s">
        <v>50</v>
      </c>
      <c r="P2193" s="11" t="s">
        <v>51</v>
      </c>
      <c r="Q2193" s="11" t="s">
        <v>147</v>
      </c>
      <c r="R2193" s="11" t="s">
        <v>107</v>
      </c>
      <c r="S2193" s="11" t="s">
        <v>148</v>
      </c>
      <c r="T2193" s="11" t="s">
        <v>55</v>
      </c>
      <c r="U2193" s="11" t="s">
        <v>56</v>
      </c>
      <c r="V2193" s="11"/>
      <c r="W2193" s="11"/>
      <c r="X2193" s="11"/>
      <c r="Y2193" s="11"/>
      <c r="Z2193" s="11"/>
      <c r="AA2193" s="11"/>
      <c r="AB2193" s="11"/>
      <c r="AC2193" s="11"/>
      <c r="AD2193" s="11"/>
      <c r="AE2193" s="11"/>
      <c r="AF2193" s="12">
        <f>ROUNDUP(SUM(VLOOKUP(G2193,'Pontuação'!A$2:B$11,2,FALSE),VLOOKUP(E2193,'Pontuação'!C$2:D$11,2,FALSE),VLOOKUP(I2193,'Pontuação'!I$2:J$11,2,FALSE),VLOOKUP(K2193,'Pontuação'!G$2:H$11,2,FALSE),VLOOKUP(H2193,'Pontuação'!E$2:F$11,2,FALSE),VLOOKUP(M2193,'Pontuação'!K$2:L$11,2,FALSE)),0)</f>
        <v>1022</v>
      </c>
      <c r="AG2193" s="12">
        <f t="shared" si="1"/>
        <v>102</v>
      </c>
      <c r="AH2193" s="12" t="str">
        <f t="array" ref="AH2193">IFERROR(INDEX('Pontuação'!G$13:G$191, MATCH(AG2193, 'Pontuação'!F$14:F$191, 0)), "Faixa Indefinida")</f>
        <v>C</v>
      </c>
      <c r="AI2193" s="12">
        <f t="shared" si="2"/>
        <v>0</v>
      </c>
      <c r="AJ2193" s="12">
        <f t="shared" si="3"/>
        <v>0</v>
      </c>
      <c r="AK2193" s="12">
        <f t="shared" si="4"/>
        <v>1</v>
      </c>
      <c r="AL2193" s="12">
        <f t="shared" si="5"/>
        <v>0</v>
      </c>
      <c r="AM2193" s="11"/>
      <c r="AN2193" s="13">
        <v>0.4425893177340397</v>
      </c>
      <c r="AO2193" s="11" t="s">
        <v>151</v>
      </c>
      <c r="AP2193" s="14">
        <v>45931.447850717595</v>
      </c>
    </row>
    <row r="2194">
      <c r="A2194" s="8">
        <v>45927.04497685185</v>
      </c>
      <c r="B2194" s="9" t="s">
        <v>4481</v>
      </c>
      <c r="C2194" s="9" t="s">
        <v>4482</v>
      </c>
      <c r="D2194" s="10">
        <v>5.511976879838E12</v>
      </c>
      <c r="E2194" s="9" t="s">
        <v>43</v>
      </c>
      <c r="F2194" s="9"/>
      <c r="G2194" s="9" t="s">
        <v>69</v>
      </c>
      <c r="H2194" s="9" t="s">
        <v>61</v>
      </c>
      <c r="I2194" s="9" t="s">
        <v>78</v>
      </c>
      <c r="J2194" s="9" t="s">
        <v>47</v>
      </c>
      <c r="K2194" s="9" t="s">
        <v>48</v>
      </c>
      <c r="L2194" s="9" t="s">
        <v>48</v>
      </c>
      <c r="M2194" s="9" t="s">
        <v>48</v>
      </c>
      <c r="N2194" s="9" t="s">
        <v>94</v>
      </c>
      <c r="O2194" s="9" t="s">
        <v>50</v>
      </c>
      <c r="P2194" s="11" t="s">
        <v>51</v>
      </c>
      <c r="Q2194" s="11" t="s">
        <v>171</v>
      </c>
      <c r="R2194" s="11" t="s">
        <v>107</v>
      </c>
      <c r="S2194" s="11" t="s">
        <v>172</v>
      </c>
      <c r="T2194" s="11" t="s">
        <v>65</v>
      </c>
      <c r="U2194" s="11" t="s">
        <v>56</v>
      </c>
      <c r="V2194" s="11"/>
      <c r="W2194" s="11"/>
      <c r="X2194" s="11"/>
      <c r="Y2194" s="11"/>
      <c r="Z2194" s="11"/>
      <c r="AA2194" s="11"/>
      <c r="AB2194" s="11"/>
      <c r="AC2194" s="11"/>
      <c r="AD2194" s="11"/>
      <c r="AE2194" s="11"/>
      <c r="AF2194" s="12">
        <f>ROUNDUP(SUM(VLOOKUP(G2194,'Pontuação'!A$2:B$11,2,FALSE),VLOOKUP(E2194,'Pontuação'!C$2:D$11,2,FALSE),VLOOKUP(I2194,'Pontuação'!I$2:J$11,2,FALSE),VLOOKUP(K2194,'Pontuação'!G$2:H$11,2,FALSE),VLOOKUP(H2194,'Pontuação'!E$2:F$11,2,FALSE),VLOOKUP(M2194,'Pontuação'!K$2:L$11,2,FALSE)),0)</f>
        <v>1153</v>
      </c>
      <c r="AG2194" s="12">
        <f t="shared" si="1"/>
        <v>115</v>
      </c>
      <c r="AH2194" s="12" t="str">
        <f t="array" ref="AH2194">IFERROR(INDEX('Pontuação'!G$13:G$191, MATCH(AG2194, 'Pontuação'!F$14:F$191, 0)), "Faixa Indefinida")</f>
        <v>B</v>
      </c>
      <c r="AI2194" s="12">
        <f t="shared" si="2"/>
        <v>0</v>
      </c>
      <c r="AJ2194" s="12">
        <f t="shared" si="3"/>
        <v>1</v>
      </c>
      <c r="AK2194" s="12">
        <f t="shared" si="4"/>
        <v>0</v>
      </c>
      <c r="AL2194" s="12">
        <f t="shared" si="5"/>
        <v>0</v>
      </c>
      <c r="AM2194" s="11"/>
      <c r="AN2194" s="13">
        <v>0.4446576623868415</v>
      </c>
      <c r="AO2194" s="11" t="s">
        <v>151</v>
      </c>
      <c r="AP2194" s="14">
        <v>45931.447850717595</v>
      </c>
    </row>
    <row r="2195">
      <c r="A2195" s="8">
        <v>45927.04534722222</v>
      </c>
      <c r="B2195" s="9" t="s">
        <v>4483</v>
      </c>
      <c r="C2195" s="9" t="s">
        <v>4484</v>
      </c>
      <c r="D2195" s="10">
        <v>5.555719926291E12</v>
      </c>
      <c r="E2195" s="9" t="s">
        <v>43</v>
      </c>
      <c r="F2195" s="9"/>
      <c r="G2195" s="9" t="s">
        <v>60</v>
      </c>
      <c r="H2195" s="9" t="s">
        <v>45</v>
      </c>
      <c r="I2195" s="9" t="s">
        <v>46</v>
      </c>
      <c r="J2195" s="9" t="s">
        <v>48</v>
      </c>
      <c r="K2195" s="9" t="s">
        <v>48</v>
      </c>
      <c r="L2195" s="9" t="s">
        <v>47</v>
      </c>
      <c r="M2195" s="9" t="s">
        <v>48</v>
      </c>
      <c r="N2195" s="9" t="s">
        <v>79</v>
      </c>
      <c r="O2195" s="9" t="s">
        <v>64</v>
      </c>
      <c r="P2195" s="11" t="s">
        <v>51</v>
      </c>
      <c r="Q2195" s="11" t="s">
        <v>89</v>
      </c>
      <c r="R2195" s="11" t="s">
        <v>90</v>
      </c>
      <c r="S2195" s="11" t="s">
        <v>54</v>
      </c>
      <c r="T2195" s="11" t="s">
        <v>65</v>
      </c>
      <c r="U2195" s="11" t="s">
        <v>56</v>
      </c>
      <c r="V2195" s="11"/>
      <c r="W2195" s="11"/>
      <c r="X2195" s="11"/>
      <c r="Y2195" s="11"/>
      <c r="Z2195" s="11"/>
      <c r="AA2195" s="11"/>
      <c r="AB2195" s="11"/>
      <c r="AC2195" s="11"/>
      <c r="AD2195" s="11"/>
      <c r="AE2195" s="11"/>
      <c r="AF2195" s="12">
        <f>ROUNDUP(SUM(VLOOKUP(G2195,'Pontuação'!A$2:B$11,2,FALSE),VLOOKUP(E2195,'Pontuação'!C$2:D$11,2,FALSE),VLOOKUP(I2195,'Pontuação'!I$2:J$11,2,FALSE),VLOOKUP(K2195,'Pontuação'!G$2:H$11,2,FALSE),VLOOKUP(H2195,'Pontuação'!E$2:F$11,2,FALSE),VLOOKUP(M2195,'Pontuação'!K$2:L$11,2,FALSE)),0)</f>
        <v>1410</v>
      </c>
      <c r="AG2195" s="12">
        <f t="shared" si="1"/>
        <v>141</v>
      </c>
      <c r="AH2195" s="12" t="str">
        <f t="array" ref="AH2195">IFERROR(INDEX('Pontuação'!G$13:G$191, MATCH(AG2195, 'Pontuação'!F$14:F$191, 0)), "Faixa Indefinida")</f>
        <v>A</v>
      </c>
      <c r="AI2195" s="12">
        <f t="shared" si="2"/>
        <v>1</v>
      </c>
      <c r="AJ2195" s="12">
        <f t="shared" si="3"/>
        <v>0</v>
      </c>
      <c r="AK2195" s="12">
        <f t="shared" si="4"/>
        <v>0</v>
      </c>
      <c r="AL2195" s="12">
        <f t="shared" si="5"/>
        <v>0</v>
      </c>
      <c r="AM2195" s="11"/>
      <c r="AN2195" s="13">
        <v>0.2859601653987866</v>
      </c>
      <c r="AO2195" s="11" t="s">
        <v>91</v>
      </c>
      <c r="AP2195" s="14">
        <v>45931.447850717595</v>
      </c>
    </row>
    <row r="2196">
      <c r="A2196" s="8">
        <v>45927.04541666667</v>
      </c>
      <c r="B2196" s="9" t="s">
        <v>4485</v>
      </c>
      <c r="C2196" s="9" t="s">
        <v>4486</v>
      </c>
      <c r="D2196" s="10">
        <v>5.585991695105E12</v>
      </c>
      <c r="E2196" s="9" t="s">
        <v>43</v>
      </c>
      <c r="F2196" s="9"/>
      <c r="G2196" s="9" t="s">
        <v>60</v>
      </c>
      <c r="H2196" s="9" t="s">
        <v>87</v>
      </c>
      <c r="I2196" s="9" t="s">
        <v>88</v>
      </c>
      <c r="J2196" s="9" t="s">
        <v>47</v>
      </c>
      <c r="K2196" s="9" t="s">
        <v>47</v>
      </c>
      <c r="L2196" s="9" t="s">
        <v>48</v>
      </c>
      <c r="M2196" s="9" t="s">
        <v>47</v>
      </c>
      <c r="N2196" s="9" t="s">
        <v>63</v>
      </c>
      <c r="O2196" s="9" t="s">
        <v>95</v>
      </c>
      <c r="P2196" s="11" t="s">
        <v>51</v>
      </c>
      <c r="Q2196" s="11" t="s">
        <v>115</v>
      </c>
      <c r="R2196" s="11" t="s">
        <v>53</v>
      </c>
      <c r="S2196" s="11" t="s">
        <v>54</v>
      </c>
      <c r="T2196" s="11" t="s">
        <v>55</v>
      </c>
      <c r="U2196" s="11" t="s">
        <v>56</v>
      </c>
      <c r="V2196" s="11"/>
      <c r="W2196" s="11"/>
      <c r="X2196" s="11"/>
      <c r="Y2196" s="11"/>
      <c r="Z2196" s="11"/>
      <c r="AA2196" s="11"/>
      <c r="AB2196" s="11"/>
      <c r="AC2196" s="11"/>
      <c r="AD2196" s="11"/>
      <c r="AE2196" s="11"/>
      <c r="AF2196" s="12">
        <f>ROUNDUP(SUM(VLOOKUP(G2196,'Pontuação'!A$2:B$11,2,FALSE),VLOOKUP(E2196,'Pontuação'!C$2:D$11,2,FALSE),VLOOKUP(I2196,'Pontuação'!I$2:J$11,2,FALSE),VLOOKUP(K2196,'Pontuação'!G$2:H$11,2,FALSE),VLOOKUP(H2196,'Pontuação'!E$2:F$11,2,FALSE),VLOOKUP(M2196,'Pontuação'!K$2:L$11,2,FALSE)),0)</f>
        <v>925</v>
      </c>
      <c r="AG2196" s="12">
        <f t="shared" si="1"/>
        <v>93</v>
      </c>
      <c r="AH2196" s="12" t="str">
        <f t="array" ref="AH2196">IFERROR(INDEX('Pontuação'!G$13:G$191, MATCH(AG2196, 'Pontuação'!F$14:F$191, 0)), "Faixa Indefinida")</f>
        <v>C</v>
      </c>
      <c r="AI2196" s="12">
        <f t="shared" si="2"/>
        <v>0</v>
      </c>
      <c r="AJ2196" s="12">
        <f t="shared" si="3"/>
        <v>0</v>
      </c>
      <c r="AK2196" s="12">
        <f t="shared" si="4"/>
        <v>1</v>
      </c>
      <c r="AL2196" s="12">
        <f t="shared" si="5"/>
        <v>0</v>
      </c>
      <c r="AM2196" s="11"/>
      <c r="AN2196" s="13">
        <v>0.28481945402522785</v>
      </c>
      <c r="AO2196" s="11" t="s">
        <v>91</v>
      </c>
      <c r="AP2196" s="14">
        <v>45931.447850717595</v>
      </c>
    </row>
    <row r="2197">
      <c r="A2197" s="8">
        <v>45927.04599537037</v>
      </c>
      <c r="B2197" s="9" t="s">
        <v>4487</v>
      </c>
      <c r="C2197" s="9" t="s">
        <v>4488</v>
      </c>
      <c r="D2197" s="10">
        <v>5.585999562432E12</v>
      </c>
      <c r="E2197" s="9" t="s">
        <v>43</v>
      </c>
      <c r="F2197" s="9"/>
      <c r="G2197" s="9" t="s">
        <v>144</v>
      </c>
      <c r="H2197" s="9" t="s">
        <v>77</v>
      </c>
      <c r="I2197" s="9" t="s">
        <v>78</v>
      </c>
      <c r="J2197" s="9" t="s">
        <v>47</v>
      </c>
      <c r="K2197" s="9" t="s">
        <v>48</v>
      </c>
      <c r="L2197" s="9" t="s">
        <v>48</v>
      </c>
      <c r="M2197" s="9" t="s">
        <v>48</v>
      </c>
      <c r="N2197" s="9" t="s">
        <v>63</v>
      </c>
      <c r="O2197" s="9" t="s">
        <v>64</v>
      </c>
      <c r="P2197" s="11" t="s">
        <v>80</v>
      </c>
      <c r="Q2197" s="11" t="s">
        <v>81</v>
      </c>
      <c r="R2197" s="11" t="s">
        <v>82</v>
      </c>
      <c r="S2197" s="11">
        <v>7.50940275538E11</v>
      </c>
      <c r="T2197" s="11" t="s">
        <v>83</v>
      </c>
      <c r="U2197" s="11" t="s">
        <v>56</v>
      </c>
      <c r="V2197" s="11"/>
      <c r="W2197" s="11"/>
      <c r="X2197" s="11"/>
      <c r="Y2197" s="11"/>
      <c r="Z2197" s="11"/>
      <c r="AA2197" s="11"/>
      <c r="AB2197" s="11"/>
      <c r="AC2197" s="11"/>
      <c r="AD2197" s="11"/>
      <c r="AE2197" s="11"/>
      <c r="AF2197" s="12">
        <f>ROUNDUP(SUM(VLOOKUP(G2197,'Pontuação'!A$2:B$11,2,FALSE),VLOOKUP(E2197,'Pontuação'!C$2:D$11,2,FALSE),VLOOKUP(I2197,'Pontuação'!I$2:J$11,2,FALSE),VLOOKUP(K2197,'Pontuação'!G$2:H$11,2,FALSE),VLOOKUP(H2197,'Pontuação'!E$2:F$11,2,FALSE),VLOOKUP(M2197,'Pontuação'!K$2:L$11,2,FALSE)),0)</f>
        <v>1220</v>
      </c>
      <c r="AG2197" s="12">
        <f t="shared" si="1"/>
        <v>122</v>
      </c>
      <c r="AH2197" s="12" t="str">
        <f t="array" ref="AH2197">IFERROR(INDEX('Pontuação'!G$13:G$191, MATCH(AG2197, 'Pontuação'!F$14:F$191, 0)), "Faixa Indefinida")</f>
        <v>A</v>
      </c>
      <c r="AI2197" s="12">
        <f t="shared" si="2"/>
        <v>1</v>
      </c>
      <c r="AJ2197" s="12">
        <f t="shared" si="3"/>
        <v>0</v>
      </c>
      <c r="AK2197" s="12">
        <f t="shared" si="4"/>
        <v>0</v>
      </c>
      <c r="AL2197" s="12">
        <f t="shared" si="5"/>
        <v>0</v>
      </c>
      <c r="AM2197" s="11"/>
      <c r="AN2197" s="13">
        <v>0.43246166275863307</v>
      </c>
      <c r="AO2197" s="11" t="s">
        <v>151</v>
      </c>
      <c r="AP2197" s="14">
        <v>45931.447850717595</v>
      </c>
    </row>
    <row r="2198">
      <c r="A2198" s="8">
        <v>45927.04697916667</v>
      </c>
      <c r="B2198" s="9" t="s">
        <v>4489</v>
      </c>
      <c r="C2198" s="9" t="s">
        <v>4490</v>
      </c>
      <c r="D2198" s="10">
        <v>5.5119479054E12</v>
      </c>
      <c r="E2198" s="9" t="s">
        <v>43</v>
      </c>
      <c r="F2198" s="9"/>
      <c r="G2198" s="9" t="s">
        <v>170</v>
      </c>
      <c r="H2198" s="9" t="s">
        <v>61</v>
      </c>
      <c r="I2198" s="9" t="s">
        <v>106</v>
      </c>
      <c r="J2198" s="9" t="s">
        <v>48</v>
      </c>
      <c r="K2198" s="9" t="s">
        <v>47</v>
      </c>
      <c r="L2198" s="9" t="s">
        <v>48</v>
      </c>
      <c r="M2198" s="9" t="s">
        <v>47</v>
      </c>
      <c r="N2198" s="9" t="s">
        <v>63</v>
      </c>
      <c r="O2198" s="9" t="s">
        <v>95</v>
      </c>
      <c r="P2198" s="11" t="s">
        <v>51</v>
      </c>
      <c r="Q2198" s="11" t="s">
        <v>141</v>
      </c>
      <c r="R2198" s="11" t="s">
        <v>90</v>
      </c>
      <c r="S2198" s="11" t="s">
        <v>54</v>
      </c>
      <c r="T2198" s="11" t="s">
        <v>65</v>
      </c>
      <c r="U2198" s="11" t="s">
        <v>56</v>
      </c>
      <c r="V2198" s="11"/>
      <c r="W2198" s="11"/>
      <c r="X2198" s="11"/>
      <c r="Y2198" s="11"/>
      <c r="Z2198" s="11"/>
      <c r="AA2198" s="11"/>
      <c r="AB2198" s="11"/>
      <c r="AC2198" s="11"/>
      <c r="AD2198" s="11"/>
      <c r="AE2198" s="11"/>
      <c r="AF2198" s="12">
        <f>ROUNDUP(SUM(VLOOKUP(G2198,'Pontuação'!A$2:B$11,2,FALSE),VLOOKUP(E2198,'Pontuação'!C$2:D$11,2,FALSE),VLOOKUP(I2198,'Pontuação'!I$2:J$11,2,FALSE),VLOOKUP(K2198,'Pontuação'!G$2:H$11,2,FALSE),VLOOKUP(H2198,'Pontuação'!E$2:F$11,2,FALSE),VLOOKUP(M2198,'Pontuação'!K$2:L$11,2,FALSE)),0)</f>
        <v>800</v>
      </c>
      <c r="AG2198" s="12">
        <f t="shared" si="1"/>
        <v>80</v>
      </c>
      <c r="AH2198" s="12" t="str">
        <f t="array" ref="AH2198">IFERROR(INDEX('Pontuação'!G$13:G$191, MATCH(AG2198, 'Pontuação'!F$14:F$191, 0)), "Faixa Indefinida")</f>
        <v>D</v>
      </c>
      <c r="AI2198" s="12">
        <f t="shared" si="2"/>
        <v>0</v>
      </c>
      <c r="AJ2198" s="12">
        <f t="shared" si="3"/>
        <v>0</v>
      </c>
      <c r="AK2198" s="12">
        <f t="shared" si="4"/>
        <v>0</v>
      </c>
      <c r="AL2198" s="12">
        <f t="shared" si="5"/>
        <v>1</v>
      </c>
      <c r="AM2198" s="11"/>
      <c r="AN2198" s="13">
        <v>0.2246405017681193</v>
      </c>
      <c r="AO2198" s="11" t="s">
        <v>84</v>
      </c>
      <c r="AP2198" s="14">
        <v>45931.447850717595</v>
      </c>
    </row>
    <row r="2199">
      <c r="A2199" s="8">
        <v>45927.04902777778</v>
      </c>
      <c r="B2199" s="9" t="s">
        <v>4491</v>
      </c>
      <c r="C2199" s="9" t="s">
        <v>4492</v>
      </c>
      <c r="D2199" s="10">
        <v>5.511948013659E12</v>
      </c>
      <c r="E2199" s="9" t="s">
        <v>43</v>
      </c>
      <c r="F2199" s="9"/>
      <c r="G2199" s="9" t="s">
        <v>69</v>
      </c>
      <c r="H2199" s="9" t="s">
        <v>61</v>
      </c>
      <c r="I2199" s="9" t="s">
        <v>78</v>
      </c>
      <c r="J2199" s="9" t="s">
        <v>47</v>
      </c>
      <c r="K2199" s="9" t="s">
        <v>47</v>
      </c>
      <c r="L2199" s="9" t="s">
        <v>47</v>
      </c>
      <c r="M2199" s="9" t="s">
        <v>47</v>
      </c>
      <c r="N2199" s="9" t="s">
        <v>63</v>
      </c>
      <c r="O2199" s="9" t="s">
        <v>50</v>
      </c>
      <c r="P2199" s="11" t="s">
        <v>51</v>
      </c>
      <c r="Q2199" s="11" t="s">
        <v>89</v>
      </c>
      <c r="R2199" s="11" t="s">
        <v>90</v>
      </c>
      <c r="S2199" s="11" t="s">
        <v>54</v>
      </c>
      <c r="T2199" s="11" t="s">
        <v>65</v>
      </c>
      <c r="U2199" s="11" t="s">
        <v>56</v>
      </c>
      <c r="V2199" s="11"/>
      <c r="W2199" s="11"/>
      <c r="X2199" s="11"/>
      <c r="Y2199" s="11"/>
      <c r="Z2199" s="11"/>
      <c r="AA2199" s="11"/>
      <c r="AB2199" s="11"/>
      <c r="AC2199" s="11"/>
      <c r="AD2199" s="11"/>
      <c r="AE2199" s="11"/>
      <c r="AF2199" s="12">
        <f>ROUNDUP(SUM(VLOOKUP(G2199,'Pontuação'!A$2:B$11,2,FALSE),VLOOKUP(E2199,'Pontuação'!C$2:D$11,2,FALSE),VLOOKUP(I2199,'Pontuação'!I$2:J$11,2,FALSE),VLOOKUP(K2199,'Pontuação'!G$2:H$11,2,FALSE),VLOOKUP(H2199,'Pontuação'!E$2:F$11,2,FALSE),VLOOKUP(M2199,'Pontuação'!K$2:L$11,2,FALSE)),0)</f>
        <v>893</v>
      </c>
      <c r="AG2199" s="12">
        <f t="shared" si="1"/>
        <v>89</v>
      </c>
      <c r="AH2199" s="12" t="str">
        <f t="array" ref="AH2199">IFERROR(INDEX('Pontuação'!G$13:G$191, MATCH(AG2199, 'Pontuação'!F$14:F$191, 0)), "Faixa Indefinida")</f>
        <v>C</v>
      </c>
      <c r="AI2199" s="12">
        <f t="shared" si="2"/>
        <v>0</v>
      </c>
      <c r="AJ2199" s="12">
        <f t="shared" si="3"/>
        <v>0</v>
      </c>
      <c r="AK2199" s="12">
        <f t="shared" si="4"/>
        <v>1</v>
      </c>
      <c r="AL2199" s="12">
        <f t="shared" si="5"/>
        <v>0</v>
      </c>
      <c r="AM2199" s="11"/>
      <c r="AN2199" s="13">
        <v>0.35775383053302995</v>
      </c>
      <c r="AO2199" s="11" t="s">
        <v>66</v>
      </c>
      <c r="AP2199" s="14">
        <v>45931.447850717595</v>
      </c>
    </row>
    <row r="2200">
      <c r="A2200" s="8">
        <v>45927.04951388889</v>
      </c>
      <c r="B2200" s="9" t="s">
        <v>4493</v>
      </c>
      <c r="C2200" s="9" t="s">
        <v>4494</v>
      </c>
      <c r="D2200" s="10">
        <v>5.57599991861E12</v>
      </c>
      <c r="E2200" s="9" t="s">
        <v>43</v>
      </c>
      <c r="F2200" s="9"/>
      <c r="G2200" s="9" t="s">
        <v>69</v>
      </c>
      <c r="H2200" s="9" t="s">
        <v>61</v>
      </c>
      <c r="I2200" s="9" t="s">
        <v>106</v>
      </c>
      <c r="J2200" s="9" t="s">
        <v>47</v>
      </c>
      <c r="K2200" s="9" t="s">
        <v>47</v>
      </c>
      <c r="L2200" s="9" t="s">
        <v>48</v>
      </c>
      <c r="M2200" s="9" t="s">
        <v>48</v>
      </c>
      <c r="N2200" s="9" t="s">
        <v>63</v>
      </c>
      <c r="O2200" s="9" t="s">
        <v>70</v>
      </c>
      <c r="P2200" s="11" t="s">
        <v>51</v>
      </c>
      <c r="Q2200" s="11" t="s">
        <v>89</v>
      </c>
      <c r="R2200" s="11" t="s">
        <v>90</v>
      </c>
      <c r="S2200" s="11" t="s">
        <v>54</v>
      </c>
      <c r="T2200" s="11" t="s">
        <v>55</v>
      </c>
      <c r="U2200" s="11" t="s">
        <v>56</v>
      </c>
      <c r="V2200" s="11"/>
      <c r="W2200" s="11"/>
      <c r="X2200" s="11"/>
      <c r="Y2200" s="11"/>
      <c r="Z2200" s="11"/>
      <c r="AA2200" s="11"/>
      <c r="AB2200" s="11"/>
      <c r="AC2200" s="11"/>
      <c r="AD2200" s="11"/>
      <c r="AE2200" s="11"/>
      <c r="AF2200" s="12">
        <v>1106.0</v>
      </c>
      <c r="AG2200" s="12">
        <f t="shared" si="1"/>
        <v>111</v>
      </c>
      <c r="AH2200" s="12" t="str">
        <f t="array" ref="AH2200">IFERROR(INDEX('Pontuação'!G$13:G$191, MATCH(AG2200, 'Pontuação'!F$14:F$191, 0)), "Faixa Indefinida")</f>
        <v>B</v>
      </c>
      <c r="AI2200" s="12">
        <f t="shared" si="2"/>
        <v>0</v>
      </c>
      <c r="AJ2200" s="12">
        <f t="shared" si="3"/>
        <v>1</v>
      </c>
      <c r="AK2200" s="12">
        <f t="shared" si="4"/>
        <v>0</v>
      </c>
      <c r="AL2200" s="12">
        <f t="shared" si="5"/>
        <v>0</v>
      </c>
      <c r="AM2200" s="11"/>
      <c r="AN2200" s="13">
        <v>0.2921154623549275</v>
      </c>
      <c r="AO2200" s="11" t="s">
        <v>91</v>
      </c>
      <c r="AP2200" s="14">
        <v>45931.447850717595</v>
      </c>
    </row>
    <row r="2201">
      <c r="A2201" s="8">
        <v>45927.051145833335</v>
      </c>
      <c r="B2201" s="9" t="s">
        <v>4495</v>
      </c>
      <c r="C2201" s="9" t="s">
        <v>4496</v>
      </c>
      <c r="D2201" s="10">
        <v>5.551981095728E12</v>
      </c>
      <c r="E2201" s="9" t="s">
        <v>43</v>
      </c>
      <c r="F2201" s="9"/>
      <c r="G2201" s="9" t="s">
        <v>60</v>
      </c>
      <c r="H2201" s="9" t="s">
        <v>61</v>
      </c>
      <c r="I2201" s="9" t="s">
        <v>78</v>
      </c>
      <c r="J2201" s="9" t="s">
        <v>47</v>
      </c>
      <c r="K2201" s="9" t="s">
        <v>48</v>
      </c>
      <c r="L2201" s="9" t="s">
        <v>47</v>
      </c>
      <c r="M2201" s="9" t="s">
        <v>47</v>
      </c>
      <c r="N2201" s="9" t="s">
        <v>63</v>
      </c>
      <c r="O2201" s="9" t="s">
        <v>64</v>
      </c>
      <c r="P2201" s="11" t="s">
        <v>51</v>
      </c>
      <c r="Q2201" s="11" t="s">
        <v>52</v>
      </c>
      <c r="R2201" s="11" t="s">
        <v>53</v>
      </c>
      <c r="S2201" s="11" t="s">
        <v>54</v>
      </c>
      <c r="T2201" s="11" t="s">
        <v>55</v>
      </c>
      <c r="U2201" s="11" t="s">
        <v>47</v>
      </c>
      <c r="V2201" s="11"/>
      <c r="W2201" s="11"/>
      <c r="X2201" s="11"/>
      <c r="Y2201" s="11"/>
      <c r="Z2201" s="11"/>
      <c r="AA2201" s="11"/>
      <c r="AB2201" s="11"/>
      <c r="AC2201" s="11"/>
      <c r="AD2201" s="11"/>
      <c r="AE2201" s="11"/>
      <c r="AF2201" s="12">
        <f>ROUNDUP(SUM(VLOOKUP(G2201,'Pontuação'!A$2:B$11,2,FALSE),VLOOKUP(E2201,'Pontuação'!C$2:D$11,2,FALSE),VLOOKUP(I2201,'Pontuação'!I$2:J$11,2,FALSE),VLOOKUP(K2201,'Pontuação'!G$2:H$11,2,FALSE),VLOOKUP(H2201,'Pontuação'!E$2:F$11,2,FALSE),VLOOKUP(M2201,'Pontuação'!K$2:L$11,2,FALSE)),0)</f>
        <v>1131</v>
      </c>
      <c r="AG2201" s="12">
        <f t="shared" si="1"/>
        <v>113</v>
      </c>
      <c r="AH2201" s="12" t="str">
        <f t="array" ref="AH2201">IFERROR(INDEX('Pontuação'!G$13:G$191, MATCH(AG2201, 'Pontuação'!F$14:F$191, 0)), "Faixa Indefinida")</f>
        <v>B</v>
      </c>
      <c r="AI2201" s="12">
        <f t="shared" si="2"/>
        <v>0</v>
      </c>
      <c r="AJ2201" s="12">
        <f t="shared" si="3"/>
        <v>1</v>
      </c>
      <c r="AK2201" s="12">
        <f t="shared" si="4"/>
        <v>0</v>
      </c>
      <c r="AL2201" s="12">
        <f t="shared" si="5"/>
        <v>0</v>
      </c>
      <c r="AM2201" s="11"/>
      <c r="AN2201" s="13">
        <v>0.15690565397850814</v>
      </c>
      <c r="AO2201" s="11" t="s">
        <v>110</v>
      </c>
      <c r="AP2201" s="14">
        <v>45931.447850717595</v>
      </c>
    </row>
    <row r="2202">
      <c r="A2202" s="8">
        <v>45927.05527777778</v>
      </c>
      <c r="B2202" s="9" t="s">
        <v>4497</v>
      </c>
      <c r="C2202" s="9" t="s">
        <v>4498</v>
      </c>
      <c r="D2202" s="10">
        <v>5.555219643863E12</v>
      </c>
      <c r="E2202" s="9" t="s">
        <v>43</v>
      </c>
      <c r="F2202" s="9"/>
      <c r="G2202" s="9" t="s">
        <v>44</v>
      </c>
      <c r="H2202" s="9" t="s">
        <v>45</v>
      </c>
      <c r="I2202" s="9" t="s">
        <v>78</v>
      </c>
      <c r="J2202" s="9" t="s">
        <v>48</v>
      </c>
      <c r="K2202" s="9" t="s">
        <v>47</v>
      </c>
      <c r="L2202" s="9" t="s">
        <v>48</v>
      </c>
      <c r="M2202" s="9" t="s">
        <v>47</v>
      </c>
      <c r="N2202" s="9" t="s">
        <v>94</v>
      </c>
      <c r="O2202" s="9" t="s">
        <v>95</v>
      </c>
      <c r="P2202" s="11" t="s">
        <v>51</v>
      </c>
      <c r="Q2202" s="11" t="s">
        <v>89</v>
      </c>
      <c r="R2202" s="11" t="s">
        <v>90</v>
      </c>
      <c r="S2202" s="11" t="s">
        <v>54</v>
      </c>
      <c r="T2202" s="11" t="s">
        <v>65</v>
      </c>
      <c r="U2202" s="11" t="s">
        <v>56</v>
      </c>
      <c r="V2202" s="11"/>
      <c r="W2202" s="11"/>
      <c r="X2202" s="11"/>
      <c r="Y2202" s="11"/>
      <c r="Z2202" s="11"/>
      <c r="AA2202" s="11"/>
      <c r="AB2202" s="11"/>
      <c r="AC2202" s="11"/>
      <c r="AD2202" s="11"/>
      <c r="AE2202" s="11"/>
      <c r="AF2202" s="12">
        <v>1123.0</v>
      </c>
      <c r="AG2202" s="12">
        <f t="shared" si="1"/>
        <v>112</v>
      </c>
      <c r="AH2202" s="12" t="str">
        <f t="array" ref="AH2202">IFERROR(INDEX('Pontuação'!G$13:G$191, MATCH(AG2202, 'Pontuação'!F$14:F$191, 0)), "Faixa Indefinida")</f>
        <v>B</v>
      </c>
      <c r="AI2202" s="12">
        <f t="shared" si="2"/>
        <v>0</v>
      </c>
      <c r="AJ2202" s="12">
        <f t="shared" si="3"/>
        <v>1</v>
      </c>
      <c r="AK2202" s="12">
        <f t="shared" si="4"/>
        <v>0</v>
      </c>
      <c r="AL2202" s="12">
        <f t="shared" si="5"/>
        <v>0</v>
      </c>
      <c r="AM2202" s="11"/>
      <c r="AN2202" s="13">
        <v>0.25602240448314734</v>
      </c>
      <c r="AO2202" s="11" t="s">
        <v>91</v>
      </c>
      <c r="AP2202" s="14">
        <v>45931.447850717595</v>
      </c>
    </row>
    <row r="2203">
      <c r="A2203" s="8">
        <v>45927.056122685186</v>
      </c>
      <c r="B2203" s="9" t="s">
        <v>4499</v>
      </c>
      <c r="C2203" s="9" t="s">
        <v>4500</v>
      </c>
      <c r="D2203" s="10">
        <v>5.51197677744E12</v>
      </c>
      <c r="E2203" s="9" t="s">
        <v>43</v>
      </c>
      <c r="F2203" s="9"/>
      <c r="G2203" s="9" t="s">
        <v>44</v>
      </c>
      <c r="H2203" s="9" t="s">
        <v>61</v>
      </c>
      <c r="I2203" s="9" t="s">
        <v>106</v>
      </c>
      <c r="J2203" s="9" t="s">
        <v>47</v>
      </c>
      <c r="K2203" s="9" t="s">
        <v>48</v>
      </c>
      <c r="L2203" s="9" t="s">
        <v>48</v>
      </c>
      <c r="M2203" s="9" t="s">
        <v>48</v>
      </c>
      <c r="N2203" s="9" t="s">
        <v>63</v>
      </c>
      <c r="O2203" s="9" t="s">
        <v>95</v>
      </c>
      <c r="P2203" s="11" t="s">
        <v>51</v>
      </c>
      <c r="Q2203" s="11" t="s">
        <v>115</v>
      </c>
      <c r="R2203" s="11" t="s">
        <v>53</v>
      </c>
      <c r="S2203" s="11" t="s">
        <v>54</v>
      </c>
      <c r="T2203" s="11" t="s">
        <v>55</v>
      </c>
      <c r="U2203" s="11" t="s">
        <v>56</v>
      </c>
      <c r="V2203" s="11"/>
      <c r="W2203" s="11"/>
      <c r="X2203" s="11"/>
      <c r="Y2203" s="11"/>
      <c r="Z2203" s="11"/>
      <c r="AA2203" s="11"/>
      <c r="AB2203" s="11"/>
      <c r="AC2203" s="11"/>
      <c r="AD2203" s="11"/>
      <c r="AE2203" s="11"/>
      <c r="AF2203" s="12">
        <f>ROUNDUP(SUM(VLOOKUP(G2203,'Pontuação'!A$2:B$11,2,FALSE),VLOOKUP(E2203,'Pontuação'!C$2:D$11,2,FALSE),VLOOKUP(I2203,'Pontuação'!I$2:J$11,2,FALSE),VLOOKUP(K2203,'Pontuação'!G$2:H$11,2,FALSE),VLOOKUP(H2203,'Pontuação'!E$2:F$11,2,FALSE),VLOOKUP(M2203,'Pontuação'!K$2:L$11,2,FALSE)),0)</f>
        <v>1167</v>
      </c>
      <c r="AG2203" s="12">
        <f t="shared" si="1"/>
        <v>117</v>
      </c>
      <c r="AH2203" s="12" t="str">
        <f t="array" ref="AH2203">IFERROR(INDEX('Pontuação'!G$13:G$191, MATCH(AG2203, 'Pontuação'!F$14:F$191, 0)), "Faixa Indefinida")</f>
        <v>B</v>
      </c>
      <c r="AI2203" s="12">
        <f t="shared" si="2"/>
        <v>0</v>
      </c>
      <c r="AJ2203" s="12">
        <f t="shared" si="3"/>
        <v>1</v>
      </c>
      <c r="AK2203" s="12">
        <f t="shared" si="4"/>
        <v>0</v>
      </c>
      <c r="AL2203" s="12">
        <f t="shared" si="5"/>
        <v>0</v>
      </c>
      <c r="AM2203" s="11"/>
      <c r="AN2203" s="13">
        <v>0.3348296730135321</v>
      </c>
      <c r="AO2203" s="11" t="s">
        <v>124</v>
      </c>
      <c r="AP2203" s="14">
        <v>45931.447850717595</v>
      </c>
    </row>
    <row r="2204">
      <c r="A2204" s="8">
        <v>45927.05721064815</v>
      </c>
      <c r="B2204" s="9" t="s">
        <v>4501</v>
      </c>
      <c r="C2204" s="9" t="s">
        <v>4502</v>
      </c>
      <c r="D2204" s="10">
        <v>5.521970369506E12</v>
      </c>
      <c r="E2204" s="9" t="s">
        <v>43</v>
      </c>
      <c r="F2204" s="9"/>
      <c r="G2204" s="9" t="s">
        <v>76</v>
      </c>
      <c r="H2204" s="9" t="s">
        <v>77</v>
      </c>
      <c r="I2204" s="9" t="s">
        <v>88</v>
      </c>
      <c r="J2204" s="9" t="s">
        <v>48</v>
      </c>
      <c r="K2204" s="9" t="s">
        <v>48</v>
      </c>
      <c r="L2204" s="9" t="s">
        <v>48</v>
      </c>
      <c r="M2204" s="9" t="s">
        <v>48</v>
      </c>
      <c r="N2204" s="9" t="s">
        <v>118</v>
      </c>
      <c r="O2204" s="9" t="s">
        <v>64</v>
      </c>
      <c r="P2204" s="11" t="s">
        <v>51</v>
      </c>
      <c r="Q2204" s="11" t="s">
        <v>133</v>
      </c>
      <c r="R2204" s="11" t="s">
        <v>90</v>
      </c>
      <c r="S2204" s="11" t="s">
        <v>72</v>
      </c>
      <c r="T2204" s="11" t="s">
        <v>55</v>
      </c>
      <c r="U2204" s="11" t="s">
        <v>56</v>
      </c>
      <c r="V2204" s="11"/>
      <c r="W2204" s="11"/>
      <c r="X2204" s="11"/>
      <c r="Y2204" s="11"/>
      <c r="Z2204" s="11"/>
      <c r="AA2204" s="11"/>
      <c r="AB2204" s="11"/>
      <c r="AC2204" s="11"/>
      <c r="AD2204" s="11"/>
      <c r="AE2204" s="11"/>
      <c r="AF2204" s="12">
        <f>ROUNDUP(SUM(VLOOKUP(G2204,'Pontuação'!A$2:B$11,2,FALSE),VLOOKUP(E2204,'Pontuação'!C$2:D$11,2,FALSE),VLOOKUP(I2204,'Pontuação'!I$2:J$11,2,FALSE),VLOOKUP(K2204,'Pontuação'!G$2:H$11,2,FALSE),VLOOKUP(H2204,'Pontuação'!E$2:F$11,2,FALSE),VLOOKUP(M2204,'Pontuação'!K$2:L$11,2,FALSE)),0)</f>
        <v>1211</v>
      </c>
      <c r="AG2204" s="12">
        <f t="shared" si="1"/>
        <v>121</v>
      </c>
      <c r="AH2204" s="12" t="str">
        <f t="array" ref="AH2204">IFERROR(INDEX('Pontuação'!G$13:G$191, MATCH(AG2204, 'Pontuação'!F$14:F$191, 0)), "Faixa Indefinida")</f>
        <v>A</v>
      </c>
      <c r="AI2204" s="12">
        <f t="shared" si="2"/>
        <v>1</v>
      </c>
      <c r="AJ2204" s="12">
        <f t="shared" si="3"/>
        <v>0</v>
      </c>
      <c r="AK2204" s="12">
        <f t="shared" si="4"/>
        <v>0</v>
      </c>
      <c r="AL2204" s="12">
        <f t="shared" si="5"/>
        <v>0</v>
      </c>
      <c r="AM2204" s="11"/>
      <c r="AN2204" s="13">
        <v>0.08225084987772498</v>
      </c>
      <c r="AO2204" s="11" t="s">
        <v>99</v>
      </c>
      <c r="AP2204" s="14">
        <v>45931.447850717595</v>
      </c>
    </row>
    <row r="2205">
      <c r="A2205" s="8">
        <v>45927.05954861111</v>
      </c>
      <c r="B2205" s="9" t="s">
        <v>4503</v>
      </c>
      <c r="C2205" s="9" t="s">
        <v>4504</v>
      </c>
      <c r="D2205" s="10">
        <v>5.58599103814E12</v>
      </c>
      <c r="E2205" s="9" t="s">
        <v>43</v>
      </c>
      <c r="F2205" s="9"/>
      <c r="G2205" s="9" t="s">
        <v>144</v>
      </c>
      <c r="H2205" s="9" t="s">
        <v>77</v>
      </c>
      <c r="I2205" s="9" t="s">
        <v>88</v>
      </c>
      <c r="J2205" s="9" t="s">
        <v>48</v>
      </c>
      <c r="K2205" s="9" t="s">
        <v>48</v>
      </c>
      <c r="L2205" s="9" t="s">
        <v>48</v>
      </c>
      <c r="M2205" s="9" t="s">
        <v>48</v>
      </c>
      <c r="N2205" s="9" t="s">
        <v>63</v>
      </c>
      <c r="O2205" s="9" t="s">
        <v>98</v>
      </c>
      <c r="P2205" s="11" t="s">
        <v>51</v>
      </c>
      <c r="Q2205" s="11" t="s">
        <v>52</v>
      </c>
      <c r="R2205" s="11" t="s">
        <v>53</v>
      </c>
      <c r="S2205" s="11" t="s">
        <v>54</v>
      </c>
      <c r="T2205" s="11" t="s">
        <v>55</v>
      </c>
      <c r="U2205" s="11" t="s">
        <v>56</v>
      </c>
      <c r="V2205" s="11"/>
      <c r="W2205" s="11"/>
      <c r="X2205" s="11"/>
      <c r="Y2205" s="11"/>
      <c r="Z2205" s="11"/>
      <c r="AA2205" s="11"/>
      <c r="AB2205" s="11"/>
      <c r="AC2205" s="11"/>
      <c r="AD2205" s="11"/>
      <c r="AE2205" s="11"/>
      <c r="AF2205" s="12">
        <f>ROUNDUP(SUM(VLOOKUP(G2205,'Pontuação'!A$2:B$11,2,FALSE),VLOOKUP(E2205,'Pontuação'!C$2:D$11,2,FALSE),VLOOKUP(I2205,'Pontuação'!I$2:J$11,2,FALSE),VLOOKUP(K2205,'Pontuação'!G$2:H$11,2,FALSE),VLOOKUP(H2205,'Pontuação'!E$2:F$11,2,FALSE),VLOOKUP(M2205,'Pontuação'!K$2:L$11,2,FALSE)),0)</f>
        <v>1134</v>
      </c>
      <c r="AG2205" s="12">
        <f t="shared" si="1"/>
        <v>113</v>
      </c>
      <c r="AH2205" s="12" t="str">
        <f t="array" ref="AH2205">IFERROR(INDEX('Pontuação'!G$13:G$191, MATCH(AG2205, 'Pontuação'!F$14:F$191, 0)), "Faixa Indefinida")</f>
        <v>B</v>
      </c>
      <c r="AI2205" s="12">
        <f t="shared" si="2"/>
        <v>0</v>
      </c>
      <c r="AJ2205" s="12">
        <f t="shared" si="3"/>
        <v>1</v>
      </c>
      <c r="AK2205" s="12">
        <f t="shared" si="4"/>
        <v>0</v>
      </c>
      <c r="AL2205" s="12">
        <f t="shared" si="5"/>
        <v>0</v>
      </c>
      <c r="AM2205" s="11"/>
      <c r="AN2205" s="13">
        <v>0.18625651362326665</v>
      </c>
      <c r="AO2205" s="11" t="s">
        <v>162</v>
      </c>
      <c r="AP2205" s="14">
        <v>45931.447850717595</v>
      </c>
    </row>
    <row r="2206">
      <c r="A2206" s="8">
        <v>45927.06212962963</v>
      </c>
      <c r="B2206" s="9" t="s">
        <v>4505</v>
      </c>
      <c r="C2206" s="9" t="s">
        <v>4506</v>
      </c>
      <c r="D2206" s="10">
        <v>5.528992787865E12</v>
      </c>
      <c r="E2206" s="9" t="s">
        <v>43</v>
      </c>
      <c r="F2206" s="9"/>
      <c r="G2206" s="9" t="s">
        <v>60</v>
      </c>
      <c r="H2206" s="9" t="s">
        <v>87</v>
      </c>
      <c r="I2206" s="9" t="s">
        <v>88</v>
      </c>
      <c r="J2206" s="9" t="s">
        <v>47</v>
      </c>
      <c r="K2206" s="9" t="s">
        <v>47</v>
      </c>
      <c r="L2206" s="9" t="s">
        <v>48</v>
      </c>
      <c r="M2206" s="9" t="s">
        <v>47</v>
      </c>
      <c r="N2206" s="9" t="s">
        <v>63</v>
      </c>
      <c r="O2206" s="9" t="s">
        <v>50</v>
      </c>
      <c r="P2206" s="11" t="s">
        <v>80</v>
      </c>
      <c r="Q2206" s="11" t="s">
        <v>81</v>
      </c>
      <c r="R2206" s="11" t="s">
        <v>82</v>
      </c>
      <c r="S2206" s="11">
        <v>7.50940275538E11</v>
      </c>
      <c r="T2206" s="11" t="s">
        <v>83</v>
      </c>
      <c r="U2206" s="11" t="s">
        <v>47</v>
      </c>
      <c r="V2206" s="11"/>
      <c r="W2206" s="11"/>
      <c r="X2206" s="11"/>
      <c r="Y2206" s="11"/>
      <c r="Z2206" s="11"/>
      <c r="AA2206" s="11"/>
      <c r="AB2206" s="11"/>
      <c r="AC2206" s="11"/>
      <c r="AD2206" s="11"/>
      <c r="AE2206" s="11"/>
      <c r="AF2206" s="12">
        <f>ROUNDUP(SUM(VLOOKUP(G2206,'Pontuação'!A$2:B$11,2,FALSE),VLOOKUP(E2206,'Pontuação'!C$2:D$11,2,FALSE),VLOOKUP(I2206,'Pontuação'!I$2:J$11,2,FALSE),VLOOKUP(K2206,'Pontuação'!G$2:H$11,2,FALSE),VLOOKUP(H2206,'Pontuação'!E$2:F$11,2,FALSE),VLOOKUP(M2206,'Pontuação'!K$2:L$11,2,FALSE)),0)</f>
        <v>925</v>
      </c>
      <c r="AG2206" s="12">
        <f t="shared" si="1"/>
        <v>93</v>
      </c>
      <c r="AH2206" s="12" t="str">
        <f t="array" ref="AH2206">IFERROR(INDEX('Pontuação'!G$13:G$191, MATCH(AG2206, 'Pontuação'!F$14:F$191, 0)), "Faixa Indefinida")</f>
        <v>C</v>
      </c>
      <c r="AI2206" s="12">
        <f t="shared" si="2"/>
        <v>0</v>
      </c>
      <c r="AJ2206" s="12">
        <f t="shared" si="3"/>
        <v>0</v>
      </c>
      <c r="AK2206" s="12">
        <f t="shared" si="4"/>
        <v>1</v>
      </c>
      <c r="AL2206" s="12">
        <f t="shared" si="5"/>
        <v>0</v>
      </c>
      <c r="AM2206" s="11"/>
      <c r="AN2206" s="13">
        <v>0.18225414269172333</v>
      </c>
      <c r="AO2206" s="11" t="s">
        <v>162</v>
      </c>
      <c r="AP2206" s="14">
        <v>45931.447850717595</v>
      </c>
    </row>
    <row r="2207">
      <c r="A2207" s="8">
        <v>45927.062685185185</v>
      </c>
      <c r="B2207" s="9" t="s">
        <v>4507</v>
      </c>
      <c r="C2207" s="9" t="s">
        <v>4508</v>
      </c>
      <c r="D2207" s="10">
        <v>5.511939013366E12</v>
      </c>
      <c r="E2207" s="9" t="s">
        <v>43</v>
      </c>
      <c r="F2207" s="9"/>
      <c r="G2207" s="9" t="s">
        <v>60</v>
      </c>
      <c r="H2207" s="9" t="s">
        <v>45</v>
      </c>
      <c r="I2207" s="9" t="s">
        <v>88</v>
      </c>
      <c r="J2207" s="9" t="s">
        <v>47</v>
      </c>
      <c r="K2207" s="9" t="s">
        <v>47</v>
      </c>
      <c r="L2207" s="9" t="s">
        <v>47</v>
      </c>
      <c r="M2207" s="9" t="s">
        <v>48</v>
      </c>
      <c r="N2207" s="9" t="s">
        <v>118</v>
      </c>
      <c r="O2207" s="9" t="s">
        <v>64</v>
      </c>
      <c r="P2207" s="11" t="s">
        <v>51</v>
      </c>
      <c r="Q2207" s="11" t="s">
        <v>115</v>
      </c>
      <c r="R2207" s="11" t="s">
        <v>53</v>
      </c>
      <c r="S2207" s="11" t="s">
        <v>54</v>
      </c>
      <c r="T2207" s="11" t="s">
        <v>55</v>
      </c>
      <c r="U2207" s="11" t="s">
        <v>56</v>
      </c>
      <c r="V2207" s="11"/>
      <c r="W2207" s="11"/>
      <c r="X2207" s="11"/>
      <c r="Y2207" s="11"/>
      <c r="Z2207" s="11"/>
      <c r="AA2207" s="11"/>
      <c r="AB2207" s="11"/>
      <c r="AC2207" s="11"/>
      <c r="AD2207" s="11"/>
      <c r="AE2207" s="11"/>
      <c r="AF2207" s="12">
        <f>ROUNDUP(SUM(VLOOKUP(G2207,'Pontuação'!A$2:B$11,2,FALSE),VLOOKUP(E2207,'Pontuação'!C$2:D$11,2,FALSE),VLOOKUP(I2207,'Pontuação'!I$2:J$11,2,FALSE),VLOOKUP(K2207,'Pontuação'!G$2:H$11,2,FALSE),VLOOKUP(H2207,'Pontuação'!E$2:F$11,2,FALSE),VLOOKUP(M2207,'Pontuação'!K$2:L$11,2,FALSE)),0)</f>
        <v>1164</v>
      </c>
      <c r="AG2207" s="12">
        <f t="shared" si="1"/>
        <v>116</v>
      </c>
      <c r="AH2207" s="12" t="str">
        <f t="array" ref="AH2207">IFERROR(INDEX('Pontuação'!G$13:G$191, MATCH(AG2207, 'Pontuação'!F$14:F$191, 0)), "Faixa Indefinida")</f>
        <v>B</v>
      </c>
      <c r="AI2207" s="12">
        <f t="shared" si="2"/>
        <v>0</v>
      </c>
      <c r="AJ2207" s="12">
        <f t="shared" si="3"/>
        <v>1</v>
      </c>
      <c r="AK2207" s="12">
        <f t="shared" si="4"/>
        <v>0</v>
      </c>
      <c r="AL2207" s="12">
        <f t="shared" si="5"/>
        <v>0</v>
      </c>
      <c r="AM2207" s="11"/>
      <c r="AN2207" s="13">
        <v>0.3161690156442571</v>
      </c>
      <c r="AO2207" s="11" t="s">
        <v>124</v>
      </c>
      <c r="AP2207" s="14">
        <v>45931.447850717595</v>
      </c>
    </row>
    <row r="2208">
      <c r="A2208" s="8">
        <v>45927.06421296296</v>
      </c>
      <c r="B2208" s="9" t="s">
        <v>4509</v>
      </c>
      <c r="C2208" s="9" t="s">
        <v>4510</v>
      </c>
      <c r="D2208" s="10">
        <v>5.58695051476E11</v>
      </c>
      <c r="E2208" s="9" t="s">
        <v>43</v>
      </c>
      <c r="F2208" s="9"/>
      <c r="G2208" s="9" t="s">
        <v>44</v>
      </c>
      <c r="H2208" s="9" t="s">
        <v>157</v>
      </c>
      <c r="I2208" s="9" t="s">
        <v>78</v>
      </c>
      <c r="J2208" s="9" t="s">
        <v>47</v>
      </c>
      <c r="K2208" s="9" t="s">
        <v>47</v>
      </c>
      <c r="L2208" s="9" t="s">
        <v>47</v>
      </c>
      <c r="M2208" s="9" t="s">
        <v>47</v>
      </c>
      <c r="N2208" s="9" t="s">
        <v>63</v>
      </c>
      <c r="O2208" s="9" t="s">
        <v>64</v>
      </c>
      <c r="P2208" s="11" t="s">
        <v>51</v>
      </c>
      <c r="Q2208" s="11" t="s">
        <v>133</v>
      </c>
      <c r="R2208" s="11" t="s">
        <v>90</v>
      </c>
      <c r="S2208" s="11" t="s">
        <v>72</v>
      </c>
      <c r="T2208" s="11" t="s">
        <v>65</v>
      </c>
      <c r="U2208" s="11" t="s">
        <v>47</v>
      </c>
      <c r="V2208" s="11"/>
      <c r="W2208" s="11"/>
      <c r="X2208" s="11"/>
      <c r="Y2208" s="11"/>
      <c r="Z2208" s="11"/>
      <c r="AA2208" s="11"/>
      <c r="AB2208" s="11"/>
      <c r="AC2208" s="11"/>
      <c r="AD2208" s="11"/>
      <c r="AE2208" s="11"/>
      <c r="AF2208" s="12">
        <f>ROUNDUP(SUM(VLOOKUP(G2208,'Pontuação'!A$2:B$11,2,FALSE),VLOOKUP(E2208,'Pontuação'!C$2:D$11,2,FALSE),VLOOKUP(I2208,'Pontuação'!I$2:J$11,2,FALSE),VLOOKUP(K2208,'Pontuação'!G$2:H$11,2,FALSE),VLOOKUP(H2208,'Pontuação'!E$2:F$11,2,FALSE),VLOOKUP(M2208,'Pontuação'!K$2:L$11,2,FALSE)),0)</f>
        <v>934</v>
      </c>
      <c r="AG2208" s="12">
        <f t="shared" si="1"/>
        <v>93</v>
      </c>
      <c r="AH2208" s="12" t="str">
        <f t="array" ref="AH2208">IFERROR(INDEX('Pontuação'!G$13:G$191, MATCH(AG2208, 'Pontuação'!F$14:F$191, 0)), "Faixa Indefinida")</f>
        <v>C</v>
      </c>
      <c r="AI2208" s="12">
        <f t="shared" si="2"/>
        <v>0</v>
      </c>
      <c r="AJ2208" s="12">
        <f t="shared" si="3"/>
        <v>0</v>
      </c>
      <c r="AK2208" s="12">
        <f t="shared" si="4"/>
        <v>1</v>
      </c>
      <c r="AL2208" s="12">
        <f t="shared" si="5"/>
        <v>0</v>
      </c>
      <c r="AM2208" s="11"/>
      <c r="AN2208" s="13">
        <v>0.08547187186563089</v>
      </c>
      <c r="AO2208" s="11" t="s">
        <v>99</v>
      </c>
      <c r="AP2208" s="14">
        <v>45931.447850717595</v>
      </c>
    </row>
    <row r="2209">
      <c r="A2209" s="8">
        <v>45927.064571759256</v>
      </c>
      <c r="B2209" s="9" t="s">
        <v>4511</v>
      </c>
      <c r="C2209" s="9" t="s">
        <v>4512</v>
      </c>
      <c r="D2209" s="10">
        <v>5.52497835029E12</v>
      </c>
      <c r="E2209" s="9" t="s">
        <v>43</v>
      </c>
      <c r="F2209" s="9"/>
      <c r="G2209" s="9" t="s">
        <v>60</v>
      </c>
      <c r="H2209" s="9" t="s">
        <v>61</v>
      </c>
      <c r="I2209" s="9" t="s">
        <v>62</v>
      </c>
      <c r="J2209" s="9" t="s">
        <v>47</v>
      </c>
      <c r="K2209" s="9" t="s">
        <v>47</v>
      </c>
      <c r="L2209" s="9" t="s">
        <v>48</v>
      </c>
      <c r="M2209" s="9" t="s">
        <v>47</v>
      </c>
      <c r="N2209" s="9" t="s">
        <v>63</v>
      </c>
      <c r="O2209" s="9" t="s">
        <v>95</v>
      </c>
      <c r="P2209" s="11" t="s">
        <v>51</v>
      </c>
      <c r="Q2209" s="11" t="s">
        <v>141</v>
      </c>
      <c r="R2209" s="11" t="s">
        <v>90</v>
      </c>
      <c r="S2209" s="11" t="s">
        <v>54</v>
      </c>
      <c r="T2209" s="11" t="s">
        <v>65</v>
      </c>
      <c r="U2209" s="11" t="s">
        <v>56</v>
      </c>
      <c r="V2209" s="11"/>
      <c r="W2209" s="11"/>
      <c r="X2209" s="11"/>
      <c r="Y2209" s="11"/>
      <c r="Z2209" s="11"/>
      <c r="AA2209" s="11"/>
      <c r="AB2209" s="11"/>
      <c r="AC2209" s="11"/>
      <c r="AD2209" s="11"/>
      <c r="AE2209" s="11"/>
      <c r="AF2209" s="12">
        <f>ROUNDUP(SUM(VLOOKUP(G2209,'Pontuação'!A$2:B$11,2,FALSE),VLOOKUP(E2209,'Pontuação'!C$2:D$11,2,FALSE),VLOOKUP(I2209,'Pontuação'!I$2:J$11,2,FALSE),VLOOKUP(K2209,'Pontuação'!G$2:H$11,2,FALSE),VLOOKUP(H2209,'Pontuação'!E$2:F$11,2,FALSE),VLOOKUP(M2209,'Pontuação'!K$2:L$11,2,FALSE)),0)</f>
        <v>959</v>
      </c>
      <c r="AG2209" s="12">
        <f t="shared" si="1"/>
        <v>96</v>
      </c>
      <c r="AH2209" s="12" t="str">
        <f t="array" ref="AH2209">IFERROR(INDEX('Pontuação'!G$13:G$191, MATCH(AG2209, 'Pontuação'!F$14:F$191, 0)), "Faixa Indefinida")</f>
        <v>C</v>
      </c>
      <c r="AI2209" s="12">
        <f t="shared" si="2"/>
        <v>0</v>
      </c>
      <c r="AJ2209" s="12">
        <f t="shared" si="3"/>
        <v>0</v>
      </c>
      <c r="AK2209" s="12">
        <f t="shared" si="4"/>
        <v>1</v>
      </c>
      <c r="AL2209" s="12">
        <f t="shared" si="5"/>
        <v>0</v>
      </c>
      <c r="AM2209" s="11"/>
      <c r="AN2209" s="13">
        <v>0.2649506487855909</v>
      </c>
      <c r="AO2209" s="11" t="s">
        <v>91</v>
      </c>
      <c r="AP2209" s="14">
        <v>45931.447850717595</v>
      </c>
    </row>
    <row r="2210">
      <c r="A2210" s="8">
        <v>45927.065150462964</v>
      </c>
      <c r="B2210" s="9" t="s">
        <v>4513</v>
      </c>
      <c r="C2210" s="9" t="s">
        <v>4514</v>
      </c>
      <c r="D2210" s="10">
        <v>5.524981543172E12</v>
      </c>
      <c r="E2210" s="9" t="s">
        <v>75</v>
      </c>
      <c r="F2210" s="9"/>
      <c r="G2210" s="9" t="s">
        <v>60</v>
      </c>
      <c r="H2210" s="9" t="s">
        <v>45</v>
      </c>
      <c r="I2210" s="9" t="s">
        <v>78</v>
      </c>
      <c r="J2210" s="9" t="s">
        <v>48</v>
      </c>
      <c r="K2210" s="9" t="s">
        <v>47</v>
      </c>
      <c r="L2210" s="9" t="s">
        <v>48</v>
      </c>
      <c r="M2210" s="9" t="s">
        <v>47</v>
      </c>
      <c r="N2210" s="9" t="s">
        <v>63</v>
      </c>
      <c r="O2210" s="9" t="s">
        <v>64</v>
      </c>
      <c r="P2210" s="11" t="s">
        <v>51</v>
      </c>
      <c r="Q2210" s="11" t="s">
        <v>137</v>
      </c>
      <c r="R2210" s="11" t="s">
        <v>107</v>
      </c>
      <c r="S2210" s="11" t="s">
        <v>138</v>
      </c>
      <c r="T2210" s="11" t="s">
        <v>55</v>
      </c>
      <c r="U2210" s="11" t="s">
        <v>56</v>
      </c>
      <c r="V2210" s="11"/>
      <c r="W2210" s="11"/>
      <c r="X2210" s="11"/>
      <c r="Y2210" s="11"/>
      <c r="Z2210" s="11"/>
      <c r="AA2210" s="11"/>
      <c r="AB2210" s="11"/>
      <c r="AC2210" s="11"/>
      <c r="AD2210" s="11"/>
      <c r="AE2210" s="11"/>
      <c r="AF2210" s="12">
        <f>ROUNDUP(SUM(VLOOKUP(G2210,'Pontuação'!A$2:B$11,2,FALSE),VLOOKUP(E2210,'Pontuação'!C$2:D$11,2,FALSE),VLOOKUP(I2210,'Pontuação'!I$2:J$11,2,FALSE),VLOOKUP(K2210,'Pontuação'!G$2:H$11,2,FALSE),VLOOKUP(H2210,'Pontuação'!E$2:F$11,2,FALSE),VLOOKUP(M2210,'Pontuação'!K$2:L$11,2,FALSE)),0)</f>
        <v>1083</v>
      </c>
      <c r="AG2210" s="12">
        <f t="shared" si="1"/>
        <v>108</v>
      </c>
      <c r="AH2210" s="12" t="str">
        <f t="array" ref="AH2210">IFERROR(INDEX('Pontuação'!G$13:G$191, MATCH(AG2210, 'Pontuação'!F$14:F$191, 0)), "Faixa Indefinida")</f>
        <v>B</v>
      </c>
      <c r="AI2210" s="12">
        <f t="shared" si="2"/>
        <v>0</v>
      </c>
      <c r="AJ2210" s="12">
        <f t="shared" si="3"/>
        <v>1</v>
      </c>
      <c r="AK2210" s="12">
        <f t="shared" si="4"/>
        <v>0</v>
      </c>
      <c r="AL2210" s="12">
        <f t="shared" si="5"/>
        <v>0</v>
      </c>
      <c r="AM2210" s="11"/>
      <c r="AN2210" s="13">
        <v>0.41624688237263235</v>
      </c>
      <c r="AO2210" s="11" t="s">
        <v>134</v>
      </c>
      <c r="AP2210" s="14">
        <v>45931.447850717595</v>
      </c>
    </row>
    <row r="2211">
      <c r="A2211" s="8">
        <v>45927.06576388889</v>
      </c>
      <c r="B2211" s="9" t="s">
        <v>4513</v>
      </c>
      <c r="C2211" s="9" t="s">
        <v>4514</v>
      </c>
      <c r="D2211" s="10">
        <v>5.524981543172E12</v>
      </c>
      <c r="E2211" s="9" t="s">
        <v>75</v>
      </c>
      <c r="F2211" s="9"/>
      <c r="G2211" s="9" t="s">
        <v>60</v>
      </c>
      <c r="H2211" s="9" t="s">
        <v>45</v>
      </c>
      <c r="I2211" s="9" t="s">
        <v>78</v>
      </c>
      <c r="J2211" s="9" t="s">
        <v>47</v>
      </c>
      <c r="K2211" s="9" t="s">
        <v>47</v>
      </c>
      <c r="L2211" s="9" t="s">
        <v>48</v>
      </c>
      <c r="M2211" s="9" t="s">
        <v>48</v>
      </c>
      <c r="N2211" s="9" t="s">
        <v>63</v>
      </c>
      <c r="O2211" s="9" t="s">
        <v>70</v>
      </c>
      <c r="P2211" s="11" t="s">
        <v>51</v>
      </c>
      <c r="Q2211" s="11" t="s">
        <v>137</v>
      </c>
      <c r="R2211" s="11" t="s">
        <v>107</v>
      </c>
      <c r="S2211" s="11" t="s">
        <v>138</v>
      </c>
      <c r="T2211" s="11" t="s">
        <v>55</v>
      </c>
      <c r="U2211" s="11" t="s">
        <v>56</v>
      </c>
      <c r="V2211" s="11"/>
      <c r="W2211" s="11"/>
      <c r="X2211" s="11"/>
      <c r="Y2211" s="11"/>
      <c r="Z2211" s="11"/>
      <c r="AA2211" s="11"/>
      <c r="AB2211" s="11"/>
      <c r="AC2211" s="11"/>
      <c r="AD2211" s="11"/>
      <c r="AE2211" s="11"/>
      <c r="AF2211" s="12">
        <f>ROUNDUP(SUM(VLOOKUP(G2211,'Pontuação'!A$2:B$11,2,FALSE),VLOOKUP(E2211,'Pontuação'!C$2:D$11,2,FALSE),VLOOKUP(I2211,'Pontuação'!I$2:J$11,2,FALSE),VLOOKUP(K2211,'Pontuação'!G$2:H$11,2,FALSE),VLOOKUP(H2211,'Pontuação'!E$2:F$11,2,FALSE),VLOOKUP(M2211,'Pontuação'!K$2:L$11,2,FALSE)),0)</f>
        <v>1233</v>
      </c>
      <c r="AG2211" s="12">
        <f t="shared" si="1"/>
        <v>123</v>
      </c>
      <c r="AH2211" s="12" t="str">
        <f t="array" ref="AH2211">IFERROR(INDEX('Pontuação'!G$13:G$191, MATCH(AG2211, 'Pontuação'!F$14:F$191, 0)), "Faixa Indefinida")</f>
        <v>A</v>
      </c>
      <c r="AI2211" s="12">
        <f t="shared" si="2"/>
        <v>1</v>
      </c>
      <c r="AJ2211" s="12">
        <f t="shared" si="3"/>
        <v>0</v>
      </c>
      <c r="AK2211" s="12">
        <f t="shared" si="4"/>
        <v>0</v>
      </c>
      <c r="AL2211" s="12">
        <f t="shared" si="5"/>
        <v>0</v>
      </c>
      <c r="AM2211" s="11"/>
      <c r="AN2211" s="13">
        <v>0.4064026911391435</v>
      </c>
      <c r="AO2211" s="11" t="s">
        <v>134</v>
      </c>
      <c r="AP2211" s="14">
        <v>45931.447850717595</v>
      </c>
    </row>
    <row r="2212">
      <c r="A2212" s="8">
        <v>45927.06582175926</v>
      </c>
      <c r="B2212" s="9" t="s">
        <v>4515</v>
      </c>
      <c r="C2212" s="9" t="s">
        <v>4516</v>
      </c>
      <c r="D2212" s="10">
        <v>5.535999221788E12</v>
      </c>
      <c r="E2212" s="9" t="s">
        <v>43</v>
      </c>
      <c r="F2212" s="9"/>
      <c r="G2212" s="9" t="s">
        <v>76</v>
      </c>
      <c r="H2212" s="9" t="s">
        <v>45</v>
      </c>
      <c r="I2212" s="9" t="s">
        <v>78</v>
      </c>
      <c r="J2212" s="9" t="s">
        <v>48</v>
      </c>
      <c r="K2212" s="9" t="s">
        <v>47</v>
      </c>
      <c r="L2212" s="9" t="s">
        <v>48</v>
      </c>
      <c r="M2212" s="9" t="s">
        <v>48</v>
      </c>
      <c r="N2212" s="9" t="s">
        <v>79</v>
      </c>
      <c r="O2212" s="9" t="s">
        <v>50</v>
      </c>
      <c r="P2212" s="11" t="s">
        <v>51</v>
      </c>
      <c r="Q2212" s="11" t="s">
        <v>137</v>
      </c>
      <c r="R2212" s="11" t="s">
        <v>90</v>
      </c>
      <c r="S2212" s="11" t="s">
        <v>72</v>
      </c>
      <c r="T2212" s="11" t="s">
        <v>55</v>
      </c>
      <c r="U2212" s="11" t="s">
        <v>47</v>
      </c>
      <c r="V2212" s="11"/>
      <c r="W2212" s="11"/>
      <c r="X2212" s="11"/>
      <c r="Y2212" s="11"/>
      <c r="Z2212" s="11"/>
      <c r="AA2212" s="11"/>
      <c r="AB2212" s="11"/>
      <c r="AC2212" s="11"/>
      <c r="AD2212" s="11"/>
      <c r="AE2212" s="11"/>
      <c r="AF2212" s="12">
        <f>ROUNDUP(SUM(VLOOKUP(G2212,'Pontuação'!A$2:B$11,2,FALSE),VLOOKUP(E2212,'Pontuação'!C$2:D$11,2,FALSE),VLOOKUP(I2212,'Pontuação'!I$2:J$11,2,FALSE),VLOOKUP(K2212,'Pontuação'!G$2:H$11,2,FALSE),VLOOKUP(H2212,'Pontuação'!E$2:F$11,2,FALSE),VLOOKUP(M2212,'Pontuação'!K$2:L$11,2,FALSE)),0)</f>
        <v>1241</v>
      </c>
      <c r="AG2212" s="12">
        <f t="shared" si="1"/>
        <v>124</v>
      </c>
      <c r="AH2212" s="12" t="str">
        <f t="array" ref="AH2212">IFERROR(INDEX('Pontuação'!G$13:G$191, MATCH(AG2212, 'Pontuação'!F$14:F$191, 0)), "Faixa Indefinida")</f>
        <v>A</v>
      </c>
      <c r="AI2212" s="12">
        <f t="shared" si="2"/>
        <v>1</v>
      </c>
      <c r="AJ2212" s="12">
        <f t="shared" si="3"/>
        <v>0</v>
      </c>
      <c r="AK2212" s="12">
        <f t="shared" si="4"/>
        <v>0</v>
      </c>
      <c r="AL2212" s="12">
        <f t="shared" si="5"/>
        <v>0</v>
      </c>
      <c r="AM2212" s="11"/>
      <c r="AN2212" s="13">
        <v>0.15975311591184974</v>
      </c>
      <c r="AO2212" s="11" t="s">
        <v>110</v>
      </c>
      <c r="AP2212" s="14">
        <v>45931.447850717595</v>
      </c>
    </row>
    <row r="2213">
      <c r="A2213" s="8">
        <v>45927.06659722222</v>
      </c>
      <c r="B2213" s="9" t="s">
        <v>4517</v>
      </c>
      <c r="C2213" s="9" t="s">
        <v>4518</v>
      </c>
      <c r="D2213" s="10">
        <v>5.527988232773E12</v>
      </c>
      <c r="E2213" s="9" t="s">
        <v>43</v>
      </c>
      <c r="F2213" s="9"/>
      <c r="G2213" s="9" t="s">
        <v>44</v>
      </c>
      <c r="H2213" s="9" t="s">
        <v>45</v>
      </c>
      <c r="I2213" s="9" t="s">
        <v>46</v>
      </c>
      <c r="J2213" s="9" t="s">
        <v>47</v>
      </c>
      <c r="K2213" s="9" t="s">
        <v>47</v>
      </c>
      <c r="L2213" s="9" t="s">
        <v>47</v>
      </c>
      <c r="M2213" s="9" t="s">
        <v>48</v>
      </c>
      <c r="N2213" s="9" t="s">
        <v>79</v>
      </c>
      <c r="O2213" s="9" t="s">
        <v>70</v>
      </c>
      <c r="P2213" s="11" t="s">
        <v>51</v>
      </c>
      <c r="Q2213" s="11" t="s">
        <v>115</v>
      </c>
      <c r="R2213" s="11" t="s">
        <v>53</v>
      </c>
      <c r="S2213" s="11" t="s">
        <v>54</v>
      </c>
      <c r="T2213" s="11" t="s">
        <v>55</v>
      </c>
      <c r="U2213" s="11" t="s">
        <v>56</v>
      </c>
      <c r="V2213" s="11"/>
      <c r="W2213" s="11"/>
      <c r="X2213" s="11"/>
      <c r="Y2213" s="11"/>
      <c r="Z2213" s="11"/>
      <c r="AA2213" s="11"/>
      <c r="AB2213" s="11"/>
      <c r="AC2213" s="11"/>
      <c r="AD2213" s="11"/>
      <c r="AE2213" s="11"/>
      <c r="AF2213" s="12">
        <f>ROUNDUP(SUM(VLOOKUP(G2213,'Pontuação'!A$2:B$11,2,FALSE),VLOOKUP(E2213,'Pontuação'!C$2:D$11,2,FALSE),VLOOKUP(I2213,'Pontuação'!I$2:J$11,2,FALSE),VLOOKUP(K2213,'Pontuação'!G$2:H$11,2,FALSE),VLOOKUP(H2213,'Pontuação'!E$2:F$11,2,FALSE),VLOOKUP(M2213,'Pontuação'!K$2:L$11,2,FALSE)),0)</f>
        <v>1223</v>
      </c>
      <c r="AG2213" s="12">
        <f t="shared" si="1"/>
        <v>122</v>
      </c>
      <c r="AH2213" s="12" t="str">
        <f t="array" ref="AH2213">IFERROR(INDEX('Pontuação'!G$13:G$191, MATCH(AG2213, 'Pontuação'!F$14:F$191, 0)), "Faixa Indefinida")</f>
        <v>A</v>
      </c>
      <c r="AI2213" s="12">
        <f t="shared" si="2"/>
        <v>1</v>
      </c>
      <c r="AJ2213" s="12">
        <f t="shared" si="3"/>
        <v>0</v>
      </c>
      <c r="AK2213" s="12">
        <f t="shared" si="4"/>
        <v>0</v>
      </c>
      <c r="AL2213" s="12">
        <f t="shared" si="5"/>
        <v>0</v>
      </c>
      <c r="AM2213" s="11"/>
      <c r="AN2213" s="13">
        <v>0.3328089096223918</v>
      </c>
      <c r="AO2213" s="11" t="s">
        <v>124</v>
      </c>
      <c r="AP2213" s="14">
        <v>45931.447850717595</v>
      </c>
    </row>
    <row r="2214">
      <c r="A2214" s="8">
        <v>45927.068564814814</v>
      </c>
      <c r="B2214" s="9" t="s">
        <v>4519</v>
      </c>
      <c r="C2214" s="9" t="s">
        <v>4520</v>
      </c>
      <c r="D2214" s="10">
        <v>5.511992925344E12</v>
      </c>
      <c r="E2214" s="9" t="s">
        <v>43</v>
      </c>
      <c r="F2214" s="9"/>
      <c r="G2214" s="9" t="s">
        <v>60</v>
      </c>
      <c r="H2214" s="9" t="s">
        <v>45</v>
      </c>
      <c r="I2214" s="9" t="s">
        <v>46</v>
      </c>
      <c r="J2214" s="9" t="s">
        <v>47</v>
      </c>
      <c r="K2214" s="9" t="s">
        <v>47</v>
      </c>
      <c r="L2214" s="9" t="s">
        <v>47</v>
      </c>
      <c r="M2214" s="9" t="s">
        <v>47</v>
      </c>
      <c r="N2214" s="9" t="s">
        <v>79</v>
      </c>
      <c r="O2214" s="9" t="s">
        <v>95</v>
      </c>
      <c r="P2214" s="11" t="s">
        <v>80</v>
      </c>
      <c r="Q2214" s="11" t="s">
        <v>81</v>
      </c>
      <c r="R2214" s="11" t="s">
        <v>82</v>
      </c>
      <c r="S2214" s="11">
        <v>7.50940275538E11</v>
      </c>
      <c r="T2214" s="11" t="s">
        <v>83</v>
      </c>
      <c r="U2214" s="11" t="s">
        <v>56</v>
      </c>
      <c r="V2214" s="11"/>
      <c r="W2214" s="11"/>
      <c r="X2214" s="11"/>
      <c r="Y2214" s="11"/>
      <c r="Z2214" s="11"/>
      <c r="AA2214" s="11"/>
      <c r="AB2214" s="11"/>
      <c r="AC2214" s="11"/>
      <c r="AD2214" s="11"/>
      <c r="AE2214" s="11"/>
      <c r="AF2214" s="12">
        <f>ROUNDUP(SUM(VLOOKUP(G2214,'Pontuação'!A$2:B$11,2,FALSE),VLOOKUP(E2214,'Pontuação'!C$2:D$11,2,FALSE),VLOOKUP(I2214,'Pontuação'!I$2:J$11,2,FALSE),VLOOKUP(K2214,'Pontuação'!G$2:H$11,2,FALSE),VLOOKUP(H2214,'Pontuação'!E$2:F$11,2,FALSE),VLOOKUP(M2214,'Pontuação'!K$2:L$11,2,FALSE)),0)</f>
        <v>1150</v>
      </c>
      <c r="AG2214" s="12">
        <f t="shared" si="1"/>
        <v>115</v>
      </c>
      <c r="AH2214" s="12" t="str">
        <f t="array" ref="AH2214">IFERROR(INDEX('Pontuação'!G$13:G$191, MATCH(AG2214, 'Pontuação'!F$14:F$191, 0)), "Faixa Indefinida")</f>
        <v>B</v>
      </c>
      <c r="AI2214" s="12">
        <f t="shared" si="2"/>
        <v>0</v>
      </c>
      <c r="AJ2214" s="12">
        <f t="shared" si="3"/>
        <v>1</v>
      </c>
      <c r="AK2214" s="12">
        <f t="shared" si="4"/>
        <v>0</v>
      </c>
      <c r="AL2214" s="12">
        <f t="shared" si="5"/>
        <v>0</v>
      </c>
      <c r="AM2214" s="11"/>
      <c r="AN2214" s="13">
        <v>0.34444290547575784</v>
      </c>
      <c r="AO2214" s="11" t="s">
        <v>66</v>
      </c>
      <c r="AP2214" s="14">
        <v>45931.447850717595</v>
      </c>
    </row>
    <row r="2215">
      <c r="A2215" s="8">
        <v>45927.06972222222</v>
      </c>
      <c r="B2215" s="9" t="s">
        <v>4521</v>
      </c>
      <c r="C2215" s="9" t="s">
        <v>4522</v>
      </c>
      <c r="D2215" s="10">
        <v>5.555649995222E12</v>
      </c>
      <c r="E2215" s="9" t="s">
        <v>43</v>
      </c>
      <c r="F2215" s="9"/>
      <c r="G2215" s="9" t="s">
        <v>76</v>
      </c>
      <c r="H2215" s="9" t="s">
        <v>87</v>
      </c>
      <c r="I2215" s="9" t="s">
        <v>78</v>
      </c>
      <c r="J2215" s="9" t="s">
        <v>47</v>
      </c>
      <c r="K2215" s="9" t="s">
        <v>48</v>
      </c>
      <c r="L2215" s="9" t="s">
        <v>48</v>
      </c>
      <c r="M2215" s="9" t="s">
        <v>48</v>
      </c>
      <c r="N2215" s="9" t="s">
        <v>94</v>
      </c>
      <c r="O2215" s="9" t="s">
        <v>50</v>
      </c>
      <c r="P2215" s="11" t="s">
        <v>51</v>
      </c>
      <c r="Q2215" s="11" t="s">
        <v>133</v>
      </c>
      <c r="R2215" s="11" t="s">
        <v>107</v>
      </c>
      <c r="S2215" s="11" t="s">
        <v>72</v>
      </c>
      <c r="T2215" s="11" t="s">
        <v>65</v>
      </c>
      <c r="U2215" s="11" t="s">
        <v>47</v>
      </c>
      <c r="V2215" s="11"/>
      <c r="W2215" s="11"/>
      <c r="X2215" s="11"/>
      <c r="Y2215" s="11"/>
      <c r="Z2215" s="11"/>
      <c r="AA2215" s="11"/>
      <c r="AB2215" s="11"/>
      <c r="AC2215" s="11"/>
      <c r="AD2215" s="11"/>
      <c r="AE2215" s="11"/>
      <c r="AF2215" s="12">
        <f>ROUNDUP(SUM(VLOOKUP(G2215,'Pontuação'!A$2:B$11,2,FALSE),VLOOKUP(E2215,'Pontuação'!C$2:D$11,2,FALSE),VLOOKUP(I2215,'Pontuação'!I$2:J$11,2,FALSE),VLOOKUP(K2215,'Pontuação'!G$2:H$11,2,FALSE),VLOOKUP(H2215,'Pontuação'!E$2:F$11,2,FALSE),VLOOKUP(M2215,'Pontuação'!K$2:L$11,2,FALSE)),0)</f>
        <v>1262</v>
      </c>
      <c r="AG2215" s="12">
        <f t="shared" si="1"/>
        <v>126</v>
      </c>
      <c r="AH2215" s="12" t="str">
        <f t="array" ref="AH2215">IFERROR(INDEX('Pontuação'!G$13:G$191, MATCH(AG2215, 'Pontuação'!F$14:F$191, 0)), "Faixa Indefinida")</f>
        <v>A</v>
      </c>
      <c r="AI2215" s="12">
        <f t="shared" si="2"/>
        <v>1</v>
      </c>
      <c r="AJ2215" s="12">
        <f t="shared" si="3"/>
        <v>0</v>
      </c>
      <c r="AK2215" s="12">
        <f t="shared" si="4"/>
        <v>0</v>
      </c>
      <c r="AL2215" s="12">
        <f t="shared" si="5"/>
        <v>0</v>
      </c>
      <c r="AM2215" s="11"/>
      <c r="AN2215" s="13">
        <v>0.24964259620403859</v>
      </c>
      <c r="AO2215" s="11" t="s">
        <v>84</v>
      </c>
      <c r="AP2215" s="14">
        <v>45931.447850717595</v>
      </c>
    </row>
    <row r="2216">
      <c r="A2216" s="8">
        <v>45927.08311342593</v>
      </c>
      <c r="B2216" s="9" t="s">
        <v>4523</v>
      </c>
      <c r="C2216" s="9" t="s">
        <v>4524</v>
      </c>
      <c r="D2216" s="10">
        <v>5.555619988916E12</v>
      </c>
      <c r="E2216" s="9" t="s">
        <v>43</v>
      </c>
      <c r="F2216" s="9"/>
      <c r="G2216" s="9" t="s">
        <v>44</v>
      </c>
      <c r="H2216" s="9" t="s">
        <v>45</v>
      </c>
      <c r="I2216" s="9" t="s">
        <v>46</v>
      </c>
      <c r="J2216" s="9" t="s">
        <v>47</v>
      </c>
      <c r="K2216" s="9" t="s">
        <v>47</v>
      </c>
      <c r="L2216" s="9" t="s">
        <v>48</v>
      </c>
      <c r="M2216" s="9" t="s">
        <v>47</v>
      </c>
      <c r="N2216" s="9" t="s">
        <v>79</v>
      </c>
      <c r="O2216" s="9" t="s">
        <v>95</v>
      </c>
      <c r="P2216" s="11" t="s">
        <v>51</v>
      </c>
      <c r="Q2216" s="11" t="s">
        <v>52</v>
      </c>
      <c r="R2216" s="11" t="s">
        <v>53</v>
      </c>
      <c r="S2216" s="11" t="s">
        <v>54</v>
      </c>
      <c r="T2216" s="11" t="s">
        <v>65</v>
      </c>
      <c r="U2216" s="11" t="s">
        <v>56</v>
      </c>
      <c r="V2216" s="11"/>
      <c r="W2216" s="11"/>
      <c r="X2216" s="11"/>
      <c r="Y2216" s="11"/>
      <c r="Z2216" s="11"/>
      <c r="AA2216" s="11"/>
      <c r="AB2216" s="11"/>
      <c r="AC2216" s="11"/>
      <c r="AD2216" s="11"/>
      <c r="AE2216" s="11"/>
      <c r="AF2216" s="12">
        <f>ROUNDUP(SUM(VLOOKUP(G2216,'Pontuação'!A$2:B$11,2,FALSE),VLOOKUP(E2216,'Pontuação'!C$2:D$11,2,FALSE),VLOOKUP(I2216,'Pontuação'!I$2:J$11,2,FALSE),VLOOKUP(K2216,'Pontuação'!G$2:H$11,2,FALSE),VLOOKUP(H2216,'Pontuação'!E$2:F$11,2,FALSE),VLOOKUP(M2216,'Pontuação'!K$2:L$11,2,FALSE)),0)</f>
        <v>1073</v>
      </c>
      <c r="AG2216" s="12">
        <f t="shared" si="1"/>
        <v>107</v>
      </c>
      <c r="AH2216" s="12" t="str">
        <f t="array" ref="AH2216">IFERROR(INDEX('Pontuação'!G$13:G$191, MATCH(AG2216, 'Pontuação'!F$14:F$191, 0)), "Faixa Indefinida")</f>
        <v>B</v>
      </c>
      <c r="AI2216" s="12">
        <f t="shared" si="2"/>
        <v>0</v>
      </c>
      <c r="AJ2216" s="12">
        <f t="shared" si="3"/>
        <v>1</v>
      </c>
      <c r="AK2216" s="12">
        <f t="shared" si="4"/>
        <v>0</v>
      </c>
      <c r="AL2216" s="12">
        <f t="shared" si="5"/>
        <v>0</v>
      </c>
      <c r="AM2216" s="11"/>
      <c r="AN2216" s="13">
        <v>0.3233047318208611</v>
      </c>
      <c r="AO2216" s="11" t="s">
        <v>124</v>
      </c>
      <c r="AP2216" s="14">
        <v>45931.447850717595</v>
      </c>
    </row>
    <row r="2217">
      <c r="A2217" s="8">
        <v>45927.08537037037</v>
      </c>
      <c r="B2217" s="9" t="s">
        <v>4525</v>
      </c>
      <c r="C2217" s="9" t="s">
        <v>4526</v>
      </c>
      <c r="D2217" s="10">
        <v>5.571983374747E12</v>
      </c>
      <c r="E2217" s="9" t="s">
        <v>75</v>
      </c>
      <c r="F2217" s="9"/>
      <c r="G2217" s="9" t="s">
        <v>69</v>
      </c>
      <c r="H2217" s="9" t="s">
        <v>45</v>
      </c>
      <c r="I2217" s="9" t="s">
        <v>106</v>
      </c>
      <c r="J2217" s="9" t="s">
        <v>48</v>
      </c>
      <c r="K2217" s="9" t="s">
        <v>47</v>
      </c>
      <c r="L2217" s="9" t="s">
        <v>48</v>
      </c>
      <c r="M2217" s="9" t="s">
        <v>47</v>
      </c>
      <c r="N2217" s="9" t="s">
        <v>49</v>
      </c>
      <c r="O2217" s="9" t="s">
        <v>64</v>
      </c>
      <c r="P2217" s="11" t="s">
        <v>51</v>
      </c>
      <c r="Q2217" s="11" t="s">
        <v>141</v>
      </c>
      <c r="R2217" s="11" t="s">
        <v>90</v>
      </c>
      <c r="S2217" s="11" t="s">
        <v>54</v>
      </c>
      <c r="T2217" s="11" t="s">
        <v>65</v>
      </c>
      <c r="U2217" s="11" t="s">
        <v>56</v>
      </c>
      <c r="V2217" s="11"/>
      <c r="W2217" s="11"/>
      <c r="X2217" s="11"/>
      <c r="Y2217" s="11"/>
      <c r="Z2217" s="11"/>
      <c r="AA2217" s="11"/>
      <c r="AB2217" s="11"/>
      <c r="AC2217" s="11"/>
      <c r="AD2217" s="11"/>
      <c r="AE2217" s="11"/>
      <c r="AF2217" s="12">
        <f>ROUNDUP(SUM(VLOOKUP(G2217,'Pontuação'!A$2:B$11,2,FALSE),VLOOKUP(E2217,'Pontuação'!C$2:D$11,2,FALSE),VLOOKUP(I2217,'Pontuação'!I$2:J$11,2,FALSE),VLOOKUP(K2217,'Pontuação'!G$2:H$11,2,FALSE),VLOOKUP(H2217,'Pontuação'!E$2:F$11,2,FALSE),VLOOKUP(M2217,'Pontuação'!K$2:L$11,2,FALSE)),0)</f>
        <v>918</v>
      </c>
      <c r="AG2217" s="12">
        <f t="shared" si="1"/>
        <v>92</v>
      </c>
      <c r="AH2217" s="12" t="str">
        <f t="array" ref="AH2217">IFERROR(INDEX('Pontuação'!G$13:G$191, MATCH(AG2217, 'Pontuação'!F$14:F$191, 0)), "Faixa Indefinida")</f>
        <v>C</v>
      </c>
      <c r="AI2217" s="12">
        <f t="shared" si="2"/>
        <v>0</v>
      </c>
      <c r="AJ2217" s="12">
        <f t="shared" si="3"/>
        <v>0</v>
      </c>
      <c r="AK2217" s="12">
        <f t="shared" si="4"/>
        <v>1</v>
      </c>
      <c r="AL2217" s="12">
        <f t="shared" si="5"/>
        <v>0</v>
      </c>
      <c r="AM2217" s="11"/>
      <c r="AN2217" s="13">
        <v>0.21169161397404132</v>
      </c>
      <c r="AO2217" s="11" t="s">
        <v>162</v>
      </c>
      <c r="AP2217" s="14">
        <v>45931.447850717595</v>
      </c>
    </row>
    <row r="2218">
      <c r="A2218" s="8">
        <v>45927.08765046296</v>
      </c>
      <c r="B2218" s="9" t="s">
        <v>4527</v>
      </c>
      <c r="C2218" s="9" t="s">
        <v>4528</v>
      </c>
      <c r="D2218" s="10">
        <v>5.596981343653E12</v>
      </c>
      <c r="E2218" s="9" t="s">
        <v>43</v>
      </c>
      <c r="F2218" s="9"/>
      <c r="G2218" s="9" t="s">
        <v>60</v>
      </c>
      <c r="H2218" s="9" t="s">
        <v>45</v>
      </c>
      <c r="I2218" s="9" t="s">
        <v>46</v>
      </c>
      <c r="J2218" s="9" t="s">
        <v>47</v>
      </c>
      <c r="K2218" s="9" t="s">
        <v>48</v>
      </c>
      <c r="L2218" s="9" t="s">
        <v>48</v>
      </c>
      <c r="M2218" s="9" t="s">
        <v>47</v>
      </c>
      <c r="N2218" s="9" t="s">
        <v>79</v>
      </c>
      <c r="O2218" s="9" t="s">
        <v>50</v>
      </c>
      <c r="P2218" s="11" t="s">
        <v>51</v>
      </c>
      <c r="Q2218" s="11" t="s">
        <v>52</v>
      </c>
      <c r="R2218" s="11" t="s">
        <v>53</v>
      </c>
      <c r="S2218" s="11" t="s">
        <v>54</v>
      </c>
      <c r="T2218" s="11" t="s">
        <v>55</v>
      </c>
      <c r="U2218" s="11" t="s">
        <v>56</v>
      </c>
      <c r="V2218" s="11"/>
      <c r="W2218" s="11"/>
      <c r="X2218" s="11"/>
      <c r="Y2218" s="11"/>
      <c r="Z2218" s="11"/>
      <c r="AA2218" s="11"/>
      <c r="AB2218" s="11"/>
      <c r="AC2218" s="11"/>
      <c r="AD2218" s="11"/>
      <c r="AE2218" s="11"/>
      <c r="AF2218" s="12">
        <f>ROUNDUP(SUM(VLOOKUP(G2218,'Pontuação'!A$2:B$11,2,FALSE),VLOOKUP(E2218,'Pontuação'!C$2:D$11,2,FALSE),VLOOKUP(I2218,'Pontuação'!I$2:J$11,2,FALSE),VLOOKUP(K2218,'Pontuação'!G$2:H$11,2,FALSE),VLOOKUP(H2218,'Pontuação'!E$2:F$11,2,FALSE),VLOOKUP(M2218,'Pontuação'!K$2:L$11,2,FALSE)),0)</f>
        <v>1260</v>
      </c>
      <c r="AG2218" s="12">
        <f t="shared" si="1"/>
        <v>126</v>
      </c>
      <c r="AH2218" s="12" t="str">
        <f t="array" ref="AH2218">IFERROR(INDEX('Pontuação'!G$13:G$191, MATCH(AG2218, 'Pontuação'!F$14:F$191, 0)), "Faixa Indefinida")</f>
        <v>A</v>
      </c>
      <c r="AI2218" s="12">
        <f t="shared" si="2"/>
        <v>1</v>
      </c>
      <c r="AJ2218" s="12">
        <f t="shared" si="3"/>
        <v>0</v>
      </c>
      <c r="AK2218" s="12">
        <f t="shared" si="4"/>
        <v>0</v>
      </c>
      <c r="AL2218" s="12">
        <f t="shared" si="5"/>
        <v>0</v>
      </c>
      <c r="AM2218" s="11"/>
      <c r="AN2218" s="13">
        <v>0.4925796878736444</v>
      </c>
      <c r="AO2218" s="11" t="s">
        <v>151</v>
      </c>
      <c r="AP2218" s="14">
        <v>45931.447850717595</v>
      </c>
    </row>
    <row r="2219">
      <c r="A2219" s="8">
        <v>45927.08908564815</v>
      </c>
      <c r="B2219" s="9" t="s">
        <v>4529</v>
      </c>
      <c r="C2219" s="9" t="s">
        <v>4530</v>
      </c>
      <c r="D2219" s="10">
        <v>5.566999429019E12</v>
      </c>
      <c r="E2219" s="9" t="s">
        <v>43</v>
      </c>
      <c r="F2219" s="9"/>
      <c r="G2219" s="9" t="s">
        <v>60</v>
      </c>
      <c r="H2219" s="9" t="s">
        <v>61</v>
      </c>
      <c r="I2219" s="9" t="s">
        <v>62</v>
      </c>
      <c r="J2219" s="9" t="s">
        <v>47</v>
      </c>
      <c r="K2219" s="9" t="s">
        <v>47</v>
      </c>
      <c r="L2219" s="9" t="s">
        <v>47</v>
      </c>
      <c r="M2219" s="9" t="s">
        <v>47</v>
      </c>
      <c r="N2219" s="9" t="s">
        <v>79</v>
      </c>
      <c r="O2219" s="9" t="s">
        <v>98</v>
      </c>
      <c r="P2219" s="11" t="s">
        <v>51</v>
      </c>
      <c r="Q2219" s="11" t="s">
        <v>115</v>
      </c>
      <c r="R2219" s="11" t="s">
        <v>53</v>
      </c>
      <c r="S2219" s="11" t="s">
        <v>54</v>
      </c>
      <c r="T2219" s="11" t="s">
        <v>55</v>
      </c>
      <c r="U2219" s="11" t="s">
        <v>56</v>
      </c>
      <c r="V2219" s="11"/>
      <c r="W2219" s="11"/>
      <c r="X2219" s="11"/>
      <c r="Y2219" s="11"/>
      <c r="Z2219" s="11"/>
      <c r="AA2219" s="11"/>
      <c r="AB2219" s="11"/>
      <c r="AC2219" s="11"/>
      <c r="AD2219" s="11"/>
      <c r="AE2219" s="11"/>
      <c r="AF2219" s="12">
        <f>ROUNDUP(SUM(VLOOKUP(G2219,'Pontuação'!A$2:B$11,2,FALSE),VLOOKUP(E2219,'Pontuação'!C$2:D$11,2,FALSE),VLOOKUP(I2219,'Pontuação'!I$2:J$11,2,FALSE),VLOOKUP(K2219,'Pontuação'!G$2:H$11,2,FALSE),VLOOKUP(H2219,'Pontuação'!E$2:F$11,2,FALSE),VLOOKUP(M2219,'Pontuação'!K$2:L$11,2,FALSE)),0)</f>
        <v>959</v>
      </c>
      <c r="AG2219" s="12">
        <f t="shared" si="1"/>
        <v>96</v>
      </c>
      <c r="AH2219" s="12" t="str">
        <f t="array" ref="AH2219">IFERROR(INDEX('Pontuação'!G$13:G$191, MATCH(AG2219, 'Pontuação'!F$14:F$191, 0)), "Faixa Indefinida")</f>
        <v>C</v>
      </c>
      <c r="AI2219" s="12">
        <f t="shared" si="2"/>
        <v>0</v>
      </c>
      <c r="AJ2219" s="12">
        <f t="shared" si="3"/>
        <v>0</v>
      </c>
      <c r="AK2219" s="12">
        <f t="shared" si="4"/>
        <v>1</v>
      </c>
      <c r="AL2219" s="12">
        <f t="shared" si="5"/>
        <v>0</v>
      </c>
      <c r="AM2219" s="11"/>
      <c r="AN2219" s="13">
        <v>0.3932503788654257</v>
      </c>
      <c r="AO2219" s="11" t="s">
        <v>134</v>
      </c>
      <c r="AP2219" s="14">
        <v>45931.447850717595</v>
      </c>
    </row>
    <row r="2220">
      <c r="A2220" s="8">
        <v>45927.089837962965</v>
      </c>
      <c r="B2220" s="9" t="s">
        <v>4531</v>
      </c>
      <c r="C2220" s="9" t="s">
        <v>4532</v>
      </c>
      <c r="D2220" s="10">
        <v>5.547997147959E12</v>
      </c>
      <c r="E2220" s="9" t="s">
        <v>43</v>
      </c>
      <c r="F2220" s="9"/>
      <c r="G2220" s="9" t="s">
        <v>60</v>
      </c>
      <c r="H2220" s="9" t="s">
        <v>61</v>
      </c>
      <c r="I2220" s="9" t="s">
        <v>106</v>
      </c>
      <c r="J2220" s="9" t="s">
        <v>48</v>
      </c>
      <c r="K2220" s="9" t="s">
        <v>47</v>
      </c>
      <c r="L2220" s="9" t="s">
        <v>48</v>
      </c>
      <c r="M2220" s="9" t="s">
        <v>47</v>
      </c>
      <c r="N2220" s="9" t="s">
        <v>63</v>
      </c>
      <c r="O2220" s="9" t="s">
        <v>95</v>
      </c>
      <c r="P2220" s="11" t="s">
        <v>51</v>
      </c>
      <c r="Q2220" s="11" t="s">
        <v>52</v>
      </c>
      <c r="R2220" s="11" t="s">
        <v>53</v>
      </c>
      <c r="S2220" s="11" t="s">
        <v>54</v>
      </c>
      <c r="T2220" s="11" t="s">
        <v>55</v>
      </c>
      <c r="U2220" s="11" t="s">
        <v>47</v>
      </c>
      <c r="V2220" s="11"/>
      <c r="W2220" s="11"/>
      <c r="X2220" s="11"/>
      <c r="Y2220" s="11"/>
      <c r="Z2220" s="11"/>
      <c r="AA2220" s="11"/>
      <c r="AB2220" s="11"/>
      <c r="AC2220" s="11"/>
      <c r="AD2220" s="11"/>
      <c r="AE2220" s="11"/>
      <c r="AF2220" s="12">
        <f>ROUNDUP(SUM(VLOOKUP(G2220,'Pontuação'!A$2:B$11,2,FALSE),VLOOKUP(E2220,'Pontuação'!C$2:D$11,2,FALSE),VLOOKUP(I2220,'Pontuação'!I$2:J$11,2,FALSE),VLOOKUP(K2220,'Pontuação'!G$2:H$11,2,FALSE),VLOOKUP(H2220,'Pontuação'!E$2:F$11,2,FALSE),VLOOKUP(M2220,'Pontuação'!K$2:L$11,2,FALSE)),0)</f>
        <v>984</v>
      </c>
      <c r="AG2220" s="12">
        <f t="shared" si="1"/>
        <v>98</v>
      </c>
      <c r="AH2220" s="12" t="str">
        <f t="array" ref="AH2220">IFERROR(INDEX('Pontuação'!G$13:G$191, MATCH(AG2220, 'Pontuação'!F$14:F$191, 0)), "Faixa Indefinida")</f>
        <v>C</v>
      </c>
      <c r="AI2220" s="12">
        <f t="shared" si="2"/>
        <v>0</v>
      </c>
      <c r="AJ2220" s="12">
        <f t="shared" si="3"/>
        <v>0</v>
      </c>
      <c r="AK2220" s="12">
        <f t="shared" si="4"/>
        <v>1</v>
      </c>
      <c r="AL2220" s="12">
        <f t="shared" si="5"/>
        <v>0</v>
      </c>
      <c r="AM2220" s="11"/>
      <c r="AN2220" s="13">
        <v>0.2789277181507006</v>
      </c>
      <c r="AO2220" s="11" t="s">
        <v>91</v>
      </c>
      <c r="AP2220" s="14">
        <v>45931.447850717595</v>
      </c>
    </row>
    <row r="2221">
      <c r="A2221" s="8">
        <v>45927.09032407407</v>
      </c>
      <c r="B2221" s="9" t="s">
        <v>3027</v>
      </c>
      <c r="C2221" s="9" t="s">
        <v>4533</v>
      </c>
      <c r="D2221" s="10">
        <v>5.511983699004E12</v>
      </c>
      <c r="E2221" s="9" t="s">
        <v>43</v>
      </c>
      <c r="F2221" s="9"/>
      <c r="G2221" s="9" t="s">
        <v>170</v>
      </c>
      <c r="H2221" s="9" t="s">
        <v>87</v>
      </c>
      <c r="I2221" s="9" t="s">
        <v>88</v>
      </c>
      <c r="J2221" s="9" t="s">
        <v>47</v>
      </c>
      <c r="K2221" s="9" t="s">
        <v>47</v>
      </c>
      <c r="L2221" s="9" t="s">
        <v>47</v>
      </c>
      <c r="M2221" s="9" t="s">
        <v>47</v>
      </c>
      <c r="N2221" s="9" t="s">
        <v>79</v>
      </c>
      <c r="O2221" s="9" t="s">
        <v>64</v>
      </c>
      <c r="P2221" s="11" t="s">
        <v>51</v>
      </c>
      <c r="Q2221" s="11" t="s">
        <v>171</v>
      </c>
      <c r="R2221" s="11" t="s">
        <v>107</v>
      </c>
      <c r="S2221" s="11" t="s">
        <v>172</v>
      </c>
      <c r="T2221" s="11" t="s">
        <v>65</v>
      </c>
      <c r="U2221" s="11" t="s">
        <v>47</v>
      </c>
      <c r="V2221" s="11"/>
      <c r="W2221" s="11"/>
      <c r="X2221" s="11"/>
      <c r="Y2221" s="11"/>
      <c r="Z2221" s="11"/>
      <c r="AA2221" s="11"/>
      <c r="AB2221" s="11"/>
      <c r="AC2221" s="11"/>
      <c r="AD2221" s="11"/>
      <c r="AE2221" s="11"/>
      <c r="AF2221" s="12">
        <f>ROUNDUP(SUM(VLOOKUP(G2221,'Pontuação'!A$2:B$11,2,FALSE),VLOOKUP(E2221,'Pontuação'!C$2:D$11,2,FALSE),VLOOKUP(I2221,'Pontuação'!I$2:J$11,2,FALSE),VLOOKUP(K2221,'Pontuação'!G$2:H$11,2,FALSE),VLOOKUP(H2221,'Pontuação'!E$2:F$11,2,FALSE),VLOOKUP(M2221,'Pontuação'!K$2:L$11,2,FALSE)),0)</f>
        <v>741</v>
      </c>
      <c r="AG2221" s="12">
        <f t="shared" si="1"/>
        <v>74</v>
      </c>
      <c r="AH2221" s="12" t="str">
        <f t="array" ref="AH2221">IFERROR(INDEX('Pontuação'!G$13:G$191, MATCH(AG2221, 'Pontuação'!F$14:F$191, 0)), "Faixa Indefinida")</f>
        <v>D</v>
      </c>
      <c r="AI2221" s="12">
        <f t="shared" si="2"/>
        <v>0</v>
      </c>
      <c r="AJ2221" s="12">
        <f t="shared" si="3"/>
        <v>0</v>
      </c>
      <c r="AK2221" s="12">
        <f t="shared" si="4"/>
        <v>0</v>
      </c>
      <c r="AL2221" s="12">
        <f t="shared" si="5"/>
        <v>1</v>
      </c>
      <c r="AM2221" s="11"/>
      <c r="AN2221" s="13">
        <v>0.09168505674718071</v>
      </c>
      <c r="AO2221" s="11" t="s">
        <v>99</v>
      </c>
      <c r="AP2221" s="14">
        <v>45931.447850717595</v>
      </c>
    </row>
    <row r="2222">
      <c r="A2222" s="8">
        <v>45927.09092592593</v>
      </c>
      <c r="B2222" s="9" t="s">
        <v>4534</v>
      </c>
      <c r="C2222" s="9" t="s">
        <v>4535</v>
      </c>
      <c r="D2222" s="10">
        <v>5.575991092798E12</v>
      </c>
      <c r="E2222" s="9" t="s">
        <v>43</v>
      </c>
      <c r="F2222" s="9"/>
      <c r="G2222" s="9" t="s">
        <v>60</v>
      </c>
      <c r="H2222" s="9" t="s">
        <v>61</v>
      </c>
      <c r="I2222" s="9" t="s">
        <v>46</v>
      </c>
      <c r="J2222" s="9" t="s">
        <v>48</v>
      </c>
      <c r="K2222" s="9" t="s">
        <v>47</v>
      </c>
      <c r="L2222" s="9" t="s">
        <v>48</v>
      </c>
      <c r="M2222" s="9" t="s">
        <v>47</v>
      </c>
      <c r="N2222" s="9" t="s">
        <v>79</v>
      </c>
      <c r="O2222" s="9" t="s">
        <v>70</v>
      </c>
      <c r="P2222" s="11" t="s">
        <v>80</v>
      </c>
      <c r="Q2222" s="11" t="s">
        <v>81</v>
      </c>
      <c r="R2222" s="11" t="s">
        <v>82</v>
      </c>
      <c r="S2222" s="11">
        <v>7.50940275538E11</v>
      </c>
      <c r="T2222" s="11" t="s">
        <v>83</v>
      </c>
      <c r="U2222" s="11" t="s">
        <v>56</v>
      </c>
      <c r="V2222" s="11"/>
      <c r="W2222" s="11"/>
      <c r="X2222" s="11"/>
      <c r="Y2222" s="11"/>
      <c r="Z2222" s="11"/>
      <c r="AA2222" s="11"/>
      <c r="AB2222" s="11"/>
      <c r="AC2222" s="11"/>
      <c r="AD2222" s="11"/>
      <c r="AE2222" s="11"/>
      <c r="AF2222" s="12">
        <f>ROUNDUP(SUM(VLOOKUP(G2222,'Pontuação'!A$2:B$11,2,FALSE),VLOOKUP(E2222,'Pontuação'!C$2:D$11,2,FALSE),VLOOKUP(I2222,'Pontuação'!I$2:J$11,2,FALSE),VLOOKUP(K2222,'Pontuação'!G$2:H$11,2,FALSE),VLOOKUP(H2222,'Pontuação'!E$2:F$11,2,FALSE),VLOOKUP(M2222,'Pontuação'!K$2:L$11,2,FALSE)),0)</f>
        <v>1071</v>
      </c>
      <c r="AG2222" s="12">
        <f t="shared" si="1"/>
        <v>107</v>
      </c>
      <c r="AH2222" s="12" t="str">
        <f t="array" ref="AH2222">IFERROR(INDEX('Pontuação'!G$13:G$191, MATCH(AG2222, 'Pontuação'!F$14:F$191, 0)), "Faixa Indefinida")</f>
        <v>B</v>
      </c>
      <c r="AI2222" s="12">
        <f t="shared" si="2"/>
        <v>0</v>
      </c>
      <c r="AJ2222" s="12">
        <f t="shared" si="3"/>
        <v>1</v>
      </c>
      <c r="AK2222" s="12">
        <f t="shared" si="4"/>
        <v>0</v>
      </c>
      <c r="AL2222" s="12">
        <f t="shared" si="5"/>
        <v>0</v>
      </c>
      <c r="AM2222" s="11"/>
      <c r="AN2222" s="13">
        <v>0.34866606751206575</v>
      </c>
      <c r="AO2222" s="11" t="s">
        <v>66</v>
      </c>
      <c r="AP2222" s="14">
        <v>45931.447850717595</v>
      </c>
    </row>
    <row r="2223">
      <c r="A2223" s="8">
        <v>45927.091469907406</v>
      </c>
      <c r="B2223" s="9" t="s">
        <v>4536</v>
      </c>
      <c r="C2223" s="9" t="s">
        <v>4537</v>
      </c>
      <c r="D2223" s="10">
        <v>5.555439960243E12</v>
      </c>
      <c r="E2223" s="9" t="s">
        <v>43</v>
      </c>
      <c r="F2223" s="9"/>
      <c r="G2223" s="9" t="s">
        <v>60</v>
      </c>
      <c r="H2223" s="9" t="s">
        <v>61</v>
      </c>
      <c r="I2223" s="9" t="s">
        <v>46</v>
      </c>
      <c r="J2223" s="9" t="s">
        <v>47</v>
      </c>
      <c r="K2223" s="9" t="s">
        <v>47</v>
      </c>
      <c r="L2223" s="9" t="s">
        <v>48</v>
      </c>
      <c r="M2223" s="9" t="s">
        <v>48</v>
      </c>
      <c r="N2223" s="9" t="s">
        <v>63</v>
      </c>
      <c r="O2223" s="9" t="s">
        <v>50</v>
      </c>
      <c r="P2223" s="11" t="s">
        <v>51</v>
      </c>
      <c r="Q2223" s="11" t="s">
        <v>52</v>
      </c>
      <c r="R2223" s="11" t="s">
        <v>53</v>
      </c>
      <c r="S2223" s="11" t="s">
        <v>54</v>
      </c>
      <c r="T2223" s="11" t="s">
        <v>55</v>
      </c>
      <c r="U2223" s="11" t="s">
        <v>56</v>
      </c>
      <c r="V2223" s="11"/>
      <c r="W2223" s="11"/>
      <c r="X2223" s="11"/>
      <c r="Y2223" s="11"/>
      <c r="Z2223" s="11"/>
      <c r="AA2223" s="11"/>
      <c r="AB2223" s="11"/>
      <c r="AC2223" s="11"/>
      <c r="AD2223" s="11"/>
      <c r="AE2223" s="11"/>
      <c r="AF2223" s="12">
        <f>ROUNDUP(SUM(VLOOKUP(G2223,'Pontuação'!A$2:B$11,2,FALSE),VLOOKUP(E2223,'Pontuação'!C$2:D$11,2,FALSE),VLOOKUP(I2223,'Pontuação'!I$2:J$11,2,FALSE),VLOOKUP(K2223,'Pontuação'!G$2:H$11,2,FALSE),VLOOKUP(H2223,'Pontuação'!E$2:F$11,2,FALSE),VLOOKUP(M2223,'Pontuação'!K$2:L$11,2,FALSE)),0)</f>
        <v>1221</v>
      </c>
      <c r="AG2223" s="12">
        <f t="shared" si="1"/>
        <v>122</v>
      </c>
      <c r="AH2223" s="12" t="str">
        <f t="array" ref="AH2223">IFERROR(INDEX('Pontuação'!G$13:G$191, MATCH(AG2223, 'Pontuação'!F$14:F$191, 0)), "Faixa Indefinida")</f>
        <v>A</v>
      </c>
      <c r="AI2223" s="12">
        <f t="shared" si="2"/>
        <v>1</v>
      </c>
      <c r="AJ2223" s="12">
        <f t="shared" si="3"/>
        <v>0</v>
      </c>
      <c r="AK2223" s="12">
        <f t="shared" si="4"/>
        <v>0</v>
      </c>
      <c r="AL2223" s="12">
        <f t="shared" si="5"/>
        <v>0</v>
      </c>
      <c r="AM2223" s="11"/>
      <c r="AN2223" s="13">
        <v>0.53744707391079</v>
      </c>
      <c r="AO2223" s="11" t="s">
        <v>57</v>
      </c>
      <c r="AP2223" s="14">
        <v>45931.447850717595</v>
      </c>
    </row>
    <row r="2224">
      <c r="A2224" s="8">
        <v>45927.095046296294</v>
      </c>
      <c r="B2224" s="9" t="s">
        <v>4538</v>
      </c>
      <c r="C2224" s="9" t="s">
        <v>4539</v>
      </c>
      <c r="D2224" s="10">
        <v>5.591988117934E12</v>
      </c>
      <c r="E2224" s="9" t="s">
        <v>43</v>
      </c>
      <c r="F2224" s="9"/>
      <c r="G2224" s="9" t="s">
        <v>76</v>
      </c>
      <c r="H2224" s="9" t="s">
        <v>45</v>
      </c>
      <c r="I2224" s="9" t="s">
        <v>78</v>
      </c>
      <c r="J2224" s="9" t="s">
        <v>48</v>
      </c>
      <c r="K2224" s="9" t="s">
        <v>47</v>
      </c>
      <c r="L2224" s="9" t="s">
        <v>48</v>
      </c>
      <c r="M2224" s="9" t="s">
        <v>47</v>
      </c>
      <c r="N2224" s="9" t="s">
        <v>49</v>
      </c>
      <c r="O2224" s="9" t="s">
        <v>95</v>
      </c>
      <c r="P2224" s="11" t="s">
        <v>51</v>
      </c>
      <c r="Q2224" s="11" t="s">
        <v>52</v>
      </c>
      <c r="R2224" s="11" t="s">
        <v>53</v>
      </c>
      <c r="S2224" s="11" t="s">
        <v>54</v>
      </c>
      <c r="T2224" s="11" t="s">
        <v>55</v>
      </c>
      <c r="U2224" s="11" t="s">
        <v>56</v>
      </c>
      <c r="V2224" s="11"/>
      <c r="W2224" s="11"/>
      <c r="X2224" s="11"/>
      <c r="Y2224" s="11"/>
      <c r="Z2224" s="11"/>
      <c r="AA2224" s="11"/>
      <c r="AB2224" s="11"/>
      <c r="AC2224" s="11"/>
      <c r="AD2224" s="11"/>
      <c r="AE2224" s="11"/>
      <c r="AF2224" s="12">
        <f>ROUNDUP(SUM(VLOOKUP(G2224,'Pontuação'!A$2:B$11,2,FALSE),VLOOKUP(E2224,'Pontuação'!C$2:D$11,2,FALSE),VLOOKUP(I2224,'Pontuação'!I$2:J$11,2,FALSE),VLOOKUP(K2224,'Pontuação'!G$2:H$11,2,FALSE),VLOOKUP(H2224,'Pontuação'!E$2:F$11,2,FALSE),VLOOKUP(M2224,'Pontuação'!K$2:L$11,2,FALSE)),0)</f>
        <v>1091</v>
      </c>
      <c r="AG2224" s="12">
        <f t="shared" si="1"/>
        <v>109</v>
      </c>
      <c r="AH2224" s="12" t="str">
        <f t="array" ref="AH2224">IFERROR(INDEX('Pontuação'!G$13:G$191, MATCH(AG2224, 'Pontuação'!F$14:F$191, 0)), "Faixa Indefinida")</f>
        <v>B</v>
      </c>
      <c r="AI2224" s="12">
        <f t="shared" si="2"/>
        <v>0</v>
      </c>
      <c r="AJ2224" s="12">
        <f t="shared" si="3"/>
        <v>1</v>
      </c>
      <c r="AK2224" s="12">
        <f t="shared" si="4"/>
        <v>0</v>
      </c>
      <c r="AL2224" s="12">
        <f t="shared" si="5"/>
        <v>0</v>
      </c>
      <c r="AM2224" s="11"/>
      <c r="AN2224" s="13">
        <v>0.29230075391010313</v>
      </c>
      <c r="AO2224" s="11" t="s">
        <v>91</v>
      </c>
      <c r="AP2224" s="14">
        <v>45931.447850717595</v>
      </c>
    </row>
    <row r="2225">
      <c r="A2225" s="8">
        <v>45927.095983796295</v>
      </c>
      <c r="B2225" s="9" t="s">
        <v>4540</v>
      </c>
      <c r="C2225" s="9" t="s">
        <v>4541</v>
      </c>
      <c r="D2225" s="10">
        <v>5.534998850701E12</v>
      </c>
      <c r="E2225" s="9" t="s">
        <v>43</v>
      </c>
      <c r="F2225" s="9"/>
      <c r="G2225" s="9" t="s">
        <v>144</v>
      </c>
      <c r="H2225" s="9" t="s">
        <v>77</v>
      </c>
      <c r="I2225" s="9" t="s">
        <v>88</v>
      </c>
      <c r="J2225" s="9" t="s">
        <v>48</v>
      </c>
      <c r="K2225" s="9" t="s">
        <v>47</v>
      </c>
      <c r="L2225" s="9" t="s">
        <v>48</v>
      </c>
      <c r="M2225" s="9" t="s">
        <v>47</v>
      </c>
      <c r="N2225" s="9" t="s">
        <v>63</v>
      </c>
      <c r="O2225" s="9" t="s">
        <v>70</v>
      </c>
      <c r="P2225" s="11" t="s">
        <v>80</v>
      </c>
      <c r="Q2225" s="11" t="s">
        <v>81</v>
      </c>
      <c r="R2225" s="11" t="s">
        <v>82</v>
      </c>
      <c r="S2225" s="11">
        <v>7.50940275538E11</v>
      </c>
      <c r="T2225" s="11" t="s">
        <v>83</v>
      </c>
      <c r="U2225" s="11" t="s">
        <v>56</v>
      </c>
      <c r="V2225" s="11"/>
      <c r="W2225" s="11"/>
      <c r="X2225" s="11"/>
      <c r="Y2225" s="11"/>
      <c r="Z2225" s="11"/>
      <c r="AA2225" s="11"/>
      <c r="AB2225" s="11"/>
      <c r="AC2225" s="11"/>
      <c r="AD2225" s="11"/>
      <c r="AE2225" s="11"/>
      <c r="AF2225" s="12">
        <f>ROUNDUP(SUM(VLOOKUP(G2225,'Pontuação'!A$2:B$11,2,FALSE),VLOOKUP(E2225,'Pontuação'!C$2:D$11,2,FALSE),VLOOKUP(I2225,'Pontuação'!I$2:J$11,2,FALSE),VLOOKUP(K2225,'Pontuação'!G$2:H$11,2,FALSE),VLOOKUP(H2225,'Pontuação'!E$2:F$11,2,FALSE),VLOOKUP(M2225,'Pontuação'!K$2:L$11,2,FALSE)),0)</f>
        <v>874</v>
      </c>
      <c r="AG2225" s="12">
        <f t="shared" si="1"/>
        <v>87</v>
      </c>
      <c r="AH2225" s="12" t="str">
        <f t="array" ref="AH2225">IFERROR(INDEX('Pontuação'!G$13:G$191, MATCH(AG2225, 'Pontuação'!F$14:F$191, 0)), "Faixa Indefinida")</f>
        <v>D</v>
      </c>
      <c r="AI2225" s="12">
        <f t="shared" si="2"/>
        <v>0</v>
      </c>
      <c r="AJ2225" s="12">
        <f t="shared" si="3"/>
        <v>0</v>
      </c>
      <c r="AK2225" s="12">
        <f t="shared" si="4"/>
        <v>0</v>
      </c>
      <c r="AL2225" s="12">
        <f t="shared" si="5"/>
        <v>1</v>
      </c>
      <c r="AM2225" s="11"/>
      <c r="AN2225" s="13">
        <v>0.15150507394109197</v>
      </c>
      <c r="AO2225" s="11" t="s">
        <v>110</v>
      </c>
      <c r="AP2225" s="14">
        <v>45931.447850717595</v>
      </c>
    </row>
    <row r="2226">
      <c r="A2226" s="8">
        <v>45927.09614583333</v>
      </c>
      <c r="B2226" s="9" t="s">
        <v>4542</v>
      </c>
      <c r="C2226" s="9" t="s">
        <v>4543</v>
      </c>
      <c r="D2226" s="10">
        <v>5.555389922542E12</v>
      </c>
      <c r="E2226" s="9" t="s">
        <v>43</v>
      </c>
      <c r="F2226" s="9"/>
      <c r="G2226" s="9" t="s">
        <v>44</v>
      </c>
      <c r="H2226" s="9" t="s">
        <v>45</v>
      </c>
      <c r="I2226" s="9" t="s">
        <v>62</v>
      </c>
      <c r="J2226" s="9" t="s">
        <v>48</v>
      </c>
      <c r="K2226" s="9" t="s">
        <v>48</v>
      </c>
      <c r="L2226" s="9" t="s">
        <v>48</v>
      </c>
      <c r="M2226" s="9" t="s">
        <v>48</v>
      </c>
      <c r="N2226" s="9" t="s">
        <v>79</v>
      </c>
      <c r="O2226" s="9" t="s">
        <v>64</v>
      </c>
      <c r="P2226" s="11" t="s">
        <v>51</v>
      </c>
      <c r="Q2226" s="11" t="s">
        <v>52</v>
      </c>
      <c r="R2226" s="11" t="s">
        <v>53</v>
      </c>
      <c r="S2226" s="11" t="s">
        <v>54</v>
      </c>
      <c r="T2226" s="11" t="s">
        <v>55</v>
      </c>
      <c r="U2226" s="11" t="s">
        <v>56</v>
      </c>
      <c r="V2226" s="11"/>
      <c r="W2226" s="11"/>
      <c r="X2226" s="11"/>
      <c r="Y2226" s="11"/>
      <c r="Z2226" s="11"/>
      <c r="AA2226" s="11"/>
      <c r="AB2226" s="11"/>
      <c r="AC2226" s="11"/>
      <c r="AD2226" s="11"/>
      <c r="AE2226" s="11"/>
      <c r="AF2226" s="12">
        <f>ROUNDUP(SUM(VLOOKUP(G2226,'Pontuação'!A$2:B$11,2,FALSE),VLOOKUP(E2226,'Pontuação'!C$2:D$11,2,FALSE),VLOOKUP(I2226,'Pontuação'!I$2:J$11,2,FALSE),VLOOKUP(K2226,'Pontuação'!G$2:H$11,2,FALSE),VLOOKUP(H2226,'Pontuação'!E$2:F$11,2,FALSE),VLOOKUP(M2226,'Pontuação'!K$2:L$11,2,FALSE)),0)</f>
        <v>1221</v>
      </c>
      <c r="AG2226" s="12">
        <f t="shared" si="1"/>
        <v>122</v>
      </c>
      <c r="AH2226" s="12" t="str">
        <f t="array" ref="AH2226">IFERROR(INDEX('Pontuação'!G$13:G$191, MATCH(AG2226, 'Pontuação'!F$14:F$191, 0)), "Faixa Indefinida")</f>
        <v>A</v>
      </c>
      <c r="AI2226" s="12">
        <f t="shared" si="2"/>
        <v>1</v>
      </c>
      <c r="AJ2226" s="12">
        <f t="shared" si="3"/>
        <v>0</v>
      </c>
      <c r="AK2226" s="12">
        <f t="shared" si="4"/>
        <v>0</v>
      </c>
      <c r="AL2226" s="12">
        <f t="shared" si="5"/>
        <v>0</v>
      </c>
      <c r="AM2226" s="11"/>
      <c r="AN2226" s="13">
        <v>0.3762073367869396</v>
      </c>
      <c r="AO2226" s="11" t="s">
        <v>134</v>
      </c>
      <c r="AP2226" s="14">
        <v>45931.447850717595</v>
      </c>
    </row>
    <row r="2227">
      <c r="A2227" s="8">
        <v>45927.100590277776</v>
      </c>
      <c r="B2227" s="9" t="s">
        <v>4544</v>
      </c>
      <c r="C2227" s="9" t="s">
        <v>4545</v>
      </c>
      <c r="D2227" s="10">
        <v>5.521965760301E12</v>
      </c>
      <c r="E2227" s="9" t="s">
        <v>43</v>
      </c>
      <c r="F2227" s="9"/>
      <c r="G2227" s="9" t="s">
        <v>144</v>
      </c>
      <c r="H2227" s="9" t="s">
        <v>77</v>
      </c>
      <c r="I2227" s="9" t="s">
        <v>88</v>
      </c>
      <c r="J2227" s="9" t="s">
        <v>47</v>
      </c>
      <c r="K2227" s="9" t="s">
        <v>48</v>
      </c>
      <c r="L2227" s="9" t="s">
        <v>48</v>
      </c>
      <c r="M2227" s="9" t="s">
        <v>47</v>
      </c>
      <c r="N2227" s="9" t="s">
        <v>79</v>
      </c>
      <c r="O2227" s="9" t="s">
        <v>64</v>
      </c>
      <c r="P2227" s="11" t="s">
        <v>51</v>
      </c>
      <c r="Q2227" s="11" t="s">
        <v>121</v>
      </c>
      <c r="R2227" s="11" t="s">
        <v>122</v>
      </c>
      <c r="S2227" s="11" t="s">
        <v>123</v>
      </c>
      <c r="T2227" s="11" t="s">
        <v>55</v>
      </c>
      <c r="U2227" s="11" t="s">
        <v>56</v>
      </c>
      <c r="V2227" s="11"/>
      <c r="W2227" s="11"/>
      <c r="X2227" s="11"/>
      <c r="Y2227" s="11"/>
      <c r="Z2227" s="11"/>
      <c r="AA2227" s="11"/>
      <c r="AB2227" s="11"/>
      <c r="AC2227" s="11"/>
      <c r="AD2227" s="11"/>
      <c r="AE2227" s="11"/>
      <c r="AF2227" s="12">
        <f>ROUNDUP(SUM(VLOOKUP(G2227,'Pontuação'!A$2:B$11,2,FALSE),VLOOKUP(E2227,'Pontuação'!C$2:D$11,2,FALSE),VLOOKUP(I2227,'Pontuação'!I$2:J$11,2,FALSE),VLOOKUP(K2227,'Pontuação'!G$2:H$11,2,FALSE),VLOOKUP(H2227,'Pontuação'!E$2:F$11,2,FALSE),VLOOKUP(M2227,'Pontuação'!K$2:L$11,2,FALSE)),0)</f>
        <v>984</v>
      </c>
      <c r="AG2227" s="12">
        <f t="shared" si="1"/>
        <v>98</v>
      </c>
      <c r="AH2227" s="12" t="str">
        <f t="array" ref="AH2227">IFERROR(INDEX('Pontuação'!G$13:G$191, MATCH(AG2227, 'Pontuação'!F$14:F$191, 0)), "Faixa Indefinida")</f>
        <v>C</v>
      </c>
      <c r="AI2227" s="12">
        <f t="shared" si="2"/>
        <v>0</v>
      </c>
      <c r="AJ2227" s="12">
        <f t="shared" si="3"/>
        <v>0</v>
      </c>
      <c r="AK2227" s="12">
        <f t="shared" si="4"/>
        <v>1</v>
      </c>
      <c r="AL2227" s="12">
        <f t="shared" si="5"/>
        <v>0</v>
      </c>
      <c r="AM2227" s="11"/>
      <c r="AN2227" s="13">
        <v>0.1216678122521378</v>
      </c>
      <c r="AO2227" s="11" t="s">
        <v>99</v>
      </c>
      <c r="AP2227" s="14">
        <v>45931.447850717595</v>
      </c>
    </row>
    <row r="2228">
      <c r="A2228" s="8">
        <v>45927.102164351854</v>
      </c>
      <c r="B2228" s="9" t="s">
        <v>4546</v>
      </c>
      <c r="C2228" s="9" t="s">
        <v>4547</v>
      </c>
      <c r="D2228" s="10">
        <v>5.585996126828E12</v>
      </c>
      <c r="E2228" s="9" t="s">
        <v>43</v>
      </c>
      <c r="F2228" s="9"/>
      <c r="G2228" s="9" t="s">
        <v>44</v>
      </c>
      <c r="H2228" s="9" t="s">
        <v>61</v>
      </c>
      <c r="I2228" s="9" t="s">
        <v>78</v>
      </c>
      <c r="J2228" s="9" t="s">
        <v>48</v>
      </c>
      <c r="K2228" s="9" t="s">
        <v>47</v>
      </c>
      <c r="L2228" s="9" t="s">
        <v>48</v>
      </c>
      <c r="M2228" s="9" t="s">
        <v>48</v>
      </c>
      <c r="N2228" s="9" t="s">
        <v>79</v>
      </c>
      <c r="O2228" s="9" t="s">
        <v>64</v>
      </c>
      <c r="P2228" s="11" t="s">
        <v>51</v>
      </c>
      <c r="Q2228" s="11" t="s">
        <v>115</v>
      </c>
      <c r="R2228" s="11" t="s">
        <v>53</v>
      </c>
      <c r="S2228" s="11" t="s">
        <v>54</v>
      </c>
      <c r="T2228" s="11" t="s">
        <v>55</v>
      </c>
      <c r="U2228" s="11" t="s">
        <v>56</v>
      </c>
      <c r="V2228" s="11"/>
      <c r="W2228" s="11"/>
      <c r="X2228" s="11"/>
      <c r="Y2228" s="11"/>
      <c r="Z2228" s="11"/>
      <c r="AA2228" s="11"/>
      <c r="AB2228" s="11"/>
      <c r="AC2228" s="11"/>
      <c r="AD2228" s="11"/>
      <c r="AE2228" s="11"/>
      <c r="AF2228" s="12">
        <f>ROUNDUP(SUM(VLOOKUP(G2228,'Pontuação'!A$2:B$11,2,FALSE),VLOOKUP(E2228,'Pontuação'!C$2:D$11,2,FALSE),VLOOKUP(I2228,'Pontuação'!I$2:J$11,2,FALSE),VLOOKUP(K2228,'Pontuação'!G$2:H$11,2,FALSE),VLOOKUP(H2228,'Pontuação'!E$2:F$11,2,FALSE),VLOOKUP(M2228,'Pontuação'!K$2:L$11,2,FALSE)),0)</f>
        <v>1094</v>
      </c>
      <c r="AG2228" s="12">
        <f t="shared" si="1"/>
        <v>109</v>
      </c>
      <c r="AH2228" s="12" t="str">
        <f t="array" ref="AH2228">IFERROR(INDEX('Pontuação'!G$13:G$191, MATCH(AG2228, 'Pontuação'!F$14:F$191, 0)), "Faixa Indefinida")</f>
        <v>B</v>
      </c>
      <c r="AI2228" s="12">
        <f t="shared" si="2"/>
        <v>0</v>
      </c>
      <c r="AJ2228" s="12">
        <f t="shared" si="3"/>
        <v>1</v>
      </c>
      <c r="AK2228" s="12">
        <f t="shared" si="4"/>
        <v>0</v>
      </c>
      <c r="AL2228" s="12">
        <f t="shared" si="5"/>
        <v>0</v>
      </c>
      <c r="AM2228" s="11"/>
      <c r="AN2228" s="13">
        <v>0.4757048746225777</v>
      </c>
      <c r="AO2228" s="11" t="s">
        <v>151</v>
      </c>
      <c r="AP2228" s="14">
        <v>45931.447850717595</v>
      </c>
    </row>
    <row r="2229">
      <c r="A2229" s="8">
        <v>45927.10326388889</v>
      </c>
      <c r="B2229" s="9" t="s">
        <v>4548</v>
      </c>
      <c r="C2229" s="9" t="s">
        <v>4549</v>
      </c>
      <c r="D2229" s="10">
        <v>5.53199196353E12</v>
      </c>
      <c r="E2229" s="9" t="s">
        <v>43</v>
      </c>
      <c r="F2229" s="9"/>
      <c r="G2229" s="9" t="s">
        <v>69</v>
      </c>
      <c r="H2229" s="9" t="s">
        <v>61</v>
      </c>
      <c r="I2229" s="9" t="s">
        <v>106</v>
      </c>
      <c r="J2229" s="9" t="s">
        <v>47</v>
      </c>
      <c r="K2229" s="9" t="s">
        <v>47</v>
      </c>
      <c r="L2229" s="9" t="s">
        <v>48</v>
      </c>
      <c r="M2229" s="9" t="s">
        <v>47</v>
      </c>
      <c r="N2229" s="9" t="s">
        <v>63</v>
      </c>
      <c r="O2229" s="9" t="s">
        <v>70</v>
      </c>
      <c r="P2229" s="11" t="s">
        <v>51</v>
      </c>
      <c r="Q2229" s="11" t="s">
        <v>115</v>
      </c>
      <c r="R2229" s="11" t="s">
        <v>53</v>
      </c>
      <c r="S2229" s="11" t="s">
        <v>54</v>
      </c>
      <c r="T2229" s="11" t="s">
        <v>55</v>
      </c>
      <c r="U2229" s="11" t="s">
        <v>56</v>
      </c>
      <c r="V2229" s="11"/>
      <c r="W2229" s="11"/>
      <c r="X2229" s="11"/>
      <c r="Y2229" s="11"/>
      <c r="Z2229" s="11"/>
      <c r="AA2229" s="11"/>
      <c r="AB2229" s="11"/>
      <c r="AC2229" s="11"/>
      <c r="AD2229" s="11"/>
      <c r="AE2229" s="11"/>
      <c r="AF2229" s="12">
        <f>ROUNDUP(SUM(VLOOKUP(G2229,'Pontuação'!A$2:B$11,2,FALSE),VLOOKUP(E2229,'Pontuação'!C$2:D$11,2,FALSE),VLOOKUP(I2229,'Pontuação'!I$2:J$11,2,FALSE),VLOOKUP(K2229,'Pontuação'!G$2:H$11,2,FALSE),VLOOKUP(H2229,'Pontuação'!E$2:F$11,2,FALSE),VLOOKUP(M2229,'Pontuação'!K$2:L$11,2,FALSE)),0)</f>
        <v>856</v>
      </c>
      <c r="AG2229" s="12">
        <f t="shared" si="1"/>
        <v>86</v>
      </c>
      <c r="AH2229" s="12" t="str">
        <f t="array" ref="AH2229">IFERROR(INDEX('Pontuação'!G$13:G$191, MATCH(AG2229, 'Pontuação'!F$14:F$191, 0)), "Faixa Indefinida")</f>
        <v>D</v>
      </c>
      <c r="AI2229" s="12">
        <f t="shared" si="2"/>
        <v>0</v>
      </c>
      <c r="AJ2229" s="12">
        <f t="shared" si="3"/>
        <v>0</v>
      </c>
      <c r="AK2229" s="12">
        <f t="shared" si="4"/>
        <v>0</v>
      </c>
      <c r="AL2229" s="12">
        <f t="shared" si="5"/>
        <v>1</v>
      </c>
      <c r="AM2229" s="11"/>
      <c r="AN2229" s="13">
        <v>0.3604715885089712</v>
      </c>
      <c r="AO2229" s="11" t="s">
        <v>66</v>
      </c>
      <c r="AP2229" s="14">
        <v>45931.447850717595</v>
      </c>
    </row>
    <row r="2230">
      <c r="A2230" s="8">
        <v>45927.10329861111</v>
      </c>
      <c r="B2230" s="9" t="s">
        <v>4550</v>
      </c>
      <c r="C2230" s="9" t="s">
        <v>4551</v>
      </c>
      <c r="D2230" s="10">
        <v>5.575992198945E12</v>
      </c>
      <c r="E2230" s="9" t="s">
        <v>43</v>
      </c>
      <c r="F2230" s="9"/>
      <c r="G2230" s="9" t="s">
        <v>76</v>
      </c>
      <c r="H2230" s="9" t="s">
        <v>77</v>
      </c>
      <c r="I2230" s="9" t="s">
        <v>88</v>
      </c>
      <c r="J2230" s="9" t="s">
        <v>47</v>
      </c>
      <c r="K2230" s="9" t="s">
        <v>47</v>
      </c>
      <c r="L2230" s="9" t="s">
        <v>48</v>
      </c>
      <c r="M2230" s="9" t="s">
        <v>47</v>
      </c>
      <c r="N2230" s="9" t="s">
        <v>63</v>
      </c>
      <c r="O2230" s="9" t="s">
        <v>95</v>
      </c>
      <c r="P2230" s="11" t="s">
        <v>51</v>
      </c>
      <c r="Q2230" s="11" t="s">
        <v>121</v>
      </c>
      <c r="R2230" s="11" t="s">
        <v>122</v>
      </c>
      <c r="S2230" s="11" t="s">
        <v>123</v>
      </c>
      <c r="T2230" s="11" t="s">
        <v>55</v>
      </c>
      <c r="U2230" s="11" t="s">
        <v>56</v>
      </c>
      <c r="V2230" s="11"/>
      <c r="W2230" s="11"/>
      <c r="X2230" s="11"/>
      <c r="Y2230" s="11"/>
      <c r="Z2230" s="11"/>
      <c r="AA2230" s="11"/>
      <c r="AB2230" s="11"/>
      <c r="AC2230" s="11"/>
      <c r="AD2230" s="11"/>
      <c r="AE2230" s="11"/>
      <c r="AF2230" s="12">
        <f>ROUNDUP(SUM(VLOOKUP(G2230,'Pontuação'!A$2:B$11,2,FALSE),VLOOKUP(E2230,'Pontuação'!C$2:D$11,2,FALSE),VLOOKUP(I2230,'Pontuação'!I$2:J$11,2,FALSE),VLOOKUP(K2230,'Pontuação'!G$2:H$11,2,FALSE),VLOOKUP(H2230,'Pontuação'!E$2:F$11,2,FALSE),VLOOKUP(M2230,'Pontuação'!K$2:L$11,2,FALSE)),0)</f>
        <v>951</v>
      </c>
      <c r="AG2230" s="12">
        <f t="shared" si="1"/>
        <v>95</v>
      </c>
      <c r="AH2230" s="12" t="str">
        <f t="array" ref="AH2230">IFERROR(INDEX('Pontuação'!G$13:G$191, MATCH(AG2230, 'Pontuação'!F$14:F$191, 0)), "Faixa Indefinida")</f>
        <v>C</v>
      </c>
      <c r="AI2230" s="12">
        <f t="shared" si="2"/>
        <v>0</v>
      </c>
      <c r="AJ2230" s="12">
        <f t="shared" si="3"/>
        <v>0</v>
      </c>
      <c r="AK2230" s="12">
        <f t="shared" si="4"/>
        <v>1</v>
      </c>
      <c r="AL2230" s="12">
        <f t="shared" si="5"/>
        <v>0</v>
      </c>
      <c r="AM2230" s="11"/>
      <c r="AN2230" s="13">
        <v>0.22759412434413398</v>
      </c>
      <c r="AO2230" s="11" t="s">
        <v>84</v>
      </c>
      <c r="AP2230" s="14">
        <v>45931.447850717595</v>
      </c>
    </row>
    <row r="2231">
      <c r="A2231" s="8">
        <v>45927.10359953704</v>
      </c>
      <c r="B2231" s="9" t="s">
        <v>4552</v>
      </c>
      <c r="C2231" s="9" t="s">
        <v>4553</v>
      </c>
      <c r="D2231" s="10">
        <v>5.522999047004E12</v>
      </c>
      <c r="E2231" s="9" t="s">
        <v>43</v>
      </c>
      <c r="F2231" s="9"/>
      <c r="G2231" s="9" t="s">
        <v>170</v>
      </c>
      <c r="H2231" s="9" t="s">
        <v>61</v>
      </c>
      <c r="I2231" s="9" t="s">
        <v>88</v>
      </c>
      <c r="J2231" s="9" t="s">
        <v>47</v>
      </c>
      <c r="K2231" s="9" t="s">
        <v>47</v>
      </c>
      <c r="L2231" s="9" t="s">
        <v>47</v>
      </c>
      <c r="M2231" s="9" t="s">
        <v>47</v>
      </c>
      <c r="N2231" s="9" t="s">
        <v>94</v>
      </c>
      <c r="O2231" s="9" t="s">
        <v>70</v>
      </c>
      <c r="P2231" s="11" t="s">
        <v>51</v>
      </c>
      <c r="Q2231" s="11" t="s">
        <v>89</v>
      </c>
      <c r="R2231" s="11" t="s">
        <v>90</v>
      </c>
      <c r="S2231" s="11" t="s">
        <v>54</v>
      </c>
      <c r="T2231" s="11" t="s">
        <v>55</v>
      </c>
      <c r="U2231" s="11" t="s">
        <v>56</v>
      </c>
      <c r="V2231" s="11"/>
      <c r="W2231" s="11"/>
      <c r="X2231" s="11"/>
      <c r="Y2231" s="11"/>
      <c r="Z2231" s="11"/>
      <c r="AA2231" s="11"/>
      <c r="AB2231" s="11"/>
      <c r="AC2231" s="11"/>
      <c r="AD2231" s="11"/>
      <c r="AE2231" s="11"/>
      <c r="AF2231" s="12">
        <f>ROUNDUP(SUM(VLOOKUP(G2231,'Pontuação'!A$2:B$11,2,FALSE),VLOOKUP(E2231,'Pontuação'!C$2:D$11,2,FALSE),VLOOKUP(I2231,'Pontuação'!I$2:J$11,2,FALSE),VLOOKUP(K2231,'Pontuação'!G$2:H$11,2,FALSE),VLOOKUP(H2231,'Pontuação'!E$2:F$11,2,FALSE),VLOOKUP(M2231,'Pontuação'!K$2:L$11,2,FALSE)),0)</f>
        <v>751</v>
      </c>
      <c r="AG2231" s="12">
        <f t="shared" si="1"/>
        <v>75</v>
      </c>
      <c r="AH2231" s="12" t="str">
        <f t="array" ref="AH2231">IFERROR(INDEX('Pontuação'!G$13:G$191, MATCH(AG2231, 'Pontuação'!F$14:F$191, 0)), "Faixa Indefinida")</f>
        <v>D</v>
      </c>
      <c r="AI2231" s="12">
        <f t="shared" si="2"/>
        <v>0</v>
      </c>
      <c r="AJ2231" s="12">
        <f t="shared" si="3"/>
        <v>0</v>
      </c>
      <c r="AK2231" s="12">
        <f t="shared" si="4"/>
        <v>0</v>
      </c>
      <c r="AL2231" s="12">
        <f t="shared" si="5"/>
        <v>1</v>
      </c>
      <c r="AM2231" s="11"/>
      <c r="AN2231" s="13">
        <v>0.13619371693527701</v>
      </c>
      <c r="AO2231" s="11" t="s">
        <v>110</v>
      </c>
      <c r="AP2231" s="14">
        <v>45931.447850717595</v>
      </c>
    </row>
    <row r="2232">
      <c r="A2232" s="8">
        <v>45927.10392361111</v>
      </c>
      <c r="B2232" s="9" t="s">
        <v>4554</v>
      </c>
      <c r="C2232" s="9" t="s">
        <v>4555</v>
      </c>
      <c r="D2232" s="10">
        <v>5.548996791178E12</v>
      </c>
      <c r="E2232" s="9" t="s">
        <v>43</v>
      </c>
      <c r="F2232" s="9"/>
      <c r="G2232" s="9" t="s">
        <v>69</v>
      </c>
      <c r="H2232" s="9" t="s">
        <v>61</v>
      </c>
      <c r="I2232" s="9" t="s">
        <v>46</v>
      </c>
      <c r="J2232" s="9" t="s">
        <v>47</v>
      </c>
      <c r="K2232" s="9" t="s">
        <v>47</v>
      </c>
      <c r="L2232" s="9" t="s">
        <v>48</v>
      </c>
      <c r="M2232" s="9" t="s">
        <v>47</v>
      </c>
      <c r="N2232" s="9" t="s">
        <v>49</v>
      </c>
      <c r="O2232" s="9" t="s">
        <v>95</v>
      </c>
      <c r="P2232" s="11" t="s">
        <v>51</v>
      </c>
      <c r="Q2232" s="11" t="s">
        <v>141</v>
      </c>
      <c r="R2232" s="11" t="s">
        <v>90</v>
      </c>
      <c r="S2232" s="11" t="s">
        <v>54</v>
      </c>
      <c r="T2232" s="11" t="s">
        <v>65</v>
      </c>
      <c r="U2232" s="11" t="s">
        <v>56</v>
      </c>
      <c r="V2232" s="11"/>
      <c r="W2232" s="11"/>
      <c r="X2232" s="11"/>
      <c r="Y2232" s="11"/>
      <c r="Z2232" s="11"/>
      <c r="AA2232" s="11"/>
      <c r="AB2232" s="11"/>
      <c r="AC2232" s="11"/>
      <c r="AD2232" s="11"/>
      <c r="AE2232" s="11"/>
      <c r="AF2232" s="12">
        <f>ROUNDUP(SUM(VLOOKUP(G2232,'Pontuação'!A$2:B$11,2,FALSE),VLOOKUP(E2232,'Pontuação'!C$2:D$11,2,FALSE),VLOOKUP(I2232,'Pontuação'!I$2:J$11,2,FALSE),VLOOKUP(K2232,'Pontuação'!G$2:H$11,2,FALSE),VLOOKUP(H2232,'Pontuação'!E$2:F$11,2,FALSE),VLOOKUP(M2232,'Pontuação'!K$2:L$11,2,FALSE)),0)</f>
        <v>943</v>
      </c>
      <c r="AG2232" s="12">
        <f t="shared" si="1"/>
        <v>94</v>
      </c>
      <c r="AH2232" s="12" t="str">
        <f t="array" ref="AH2232">IFERROR(INDEX('Pontuação'!G$13:G$191, MATCH(AG2232, 'Pontuação'!F$14:F$191, 0)), "Faixa Indefinida")</f>
        <v>C</v>
      </c>
      <c r="AI2232" s="12">
        <f t="shared" si="2"/>
        <v>0</v>
      </c>
      <c r="AJ2232" s="12">
        <f t="shared" si="3"/>
        <v>0</v>
      </c>
      <c r="AK2232" s="12">
        <f t="shared" si="4"/>
        <v>1</v>
      </c>
      <c r="AL2232" s="12">
        <f t="shared" si="5"/>
        <v>0</v>
      </c>
      <c r="AM2232" s="11"/>
      <c r="AN2232" s="13">
        <v>0.19616722940671674</v>
      </c>
      <c r="AO2232" s="11" t="s">
        <v>162</v>
      </c>
      <c r="AP2232" s="14">
        <v>45931.447850717595</v>
      </c>
    </row>
    <row r="2233">
      <c r="A2233" s="8">
        <v>45927.10501157407</v>
      </c>
      <c r="B2233" s="9" t="s">
        <v>4556</v>
      </c>
      <c r="C2233" s="9" t="s">
        <v>4557</v>
      </c>
      <c r="D2233" s="10">
        <v>5.51194569249E12</v>
      </c>
      <c r="E2233" s="9" t="s">
        <v>43</v>
      </c>
      <c r="F2233" s="9"/>
      <c r="G2233" s="9" t="s">
        <v>144</v>
      </c>
      <c r="H2233" s="9" t="s">
        <v>77</v>
      </c>
      <c r="I2233" s="9" t="s">
        <v>88</v>
      </c>
      <c r="J2233" s="9" t="s">
        <v>47</v>
      </c>
      <c r="K2233" s="9" t="s">
        <v>47</v>
      </c>
      <c r="L2233" s="9" t="s">
        <v>47</v>
      </c>
      <c r="M2233" s="9" t="s">
        <v>47</v>
      </c>
      <c r="N2233" s="9" t="s">
        <v>79</v>
      </c>
      <c r="O2233" s="9" t="s">
        <v>50</v>
      </c>
      <c r="P2233" s="11" t="s">
        <v>51</v>
      </c>
      <c r="Q2233" s="11" t="s">
        <v>137</v>
      </c>
      <c r="R2233" s="11" t="s">
        <v>90</v>
      </c>
      <c r="S2233" s="11" t="s">
        <v>138</v>
      </c>
      <c r="T2233" s="11" t="s">
        <v>55</v>
      </c>
      <c r="U2233" s="11" t="s">
        <v>47</v>
      </c>
      <c r="V2233" s="11"/>
      <c r="W2233" s="11"/>
      <c r="X2233" s="11"/>
      <c r="Y2233" s="11"/>
      <c r="Z2233" s="11"/>
      <c r="AA2233" s="11"/>
      <c r="AB2233" s="11"/>
      <c r="AC2233" s="11"/>
      <c r="AD2233" s="11"/>
      <c r="AE2233" s="11"/>
      <c r="AF2233" s="12">
        <f>ROUNDUP(SUM(VLOOKUP(G2233,'Pontuação'!A$2:B$11,2,FALSE),VLOOKUP(E2233,'Pontuação'!C$2:D$11,2,FALSE),VLOOKUP(I2233,'Pontuação'!I$2:J$11,2,FALSE),VLOOKUP(K2233,'Pontuação'!G$2:H$11,2,FALSE),VLOOKUP(H2233,'Pontuação'!E$2:F$11,2,FALSE),VLOOKUP(M2233,'Pontuação'!K$2:L$11,2,FALSE)),0)</f>
        <v>874</v>
      </c>
      <c r="AG2233" s="12">
        <f t="shared" si="1"/>
        <v>87</v>
      </c>
      <c r="AH2233" s="12" t="str">
        <f t="array" ref="AH2233">IFERROR(INDEX('Pontuação'!G$13:G$191, MATCH(AG2233, 'Pontuação'!F$14:F$191, 0)), "Faixa Indefinida")</f>
        <v>D</v>
      </c>
      <c r="AI2233" s="12">
        <f t="shared" si="2"/>
        <v>0</v>
      </c>
      <c r="AJ2233" s="12">
        <f t="shared" si="3"/>
        <v>0</v>
      </c>
      <c r="AK2233" s="12">
        <f t="shared" si="4"/>
        <v>0</v>
      </c>
      <c r="AL2233" s="12">
        <f t="shared" si="5"/>
        <v>1</v>
      </c>
      <c r="AM2233" s="11"/>
      <c r="AN2233" s="13">
        <v>0.038919597226278635</v>
      </c>
      <c r="AO2233" s="11" t="s">
        <v>99</v>
      </c>
      <c r="AP2233" s="14">
        <v>45931.447850717595</v>
      </c>
    </row>
    <row r="2234">
      <c r="A2234" s="8">
        <v>45927.10636574074</v>
      </c>
      <c r="B2234" s="9" t="s">
        <v>4558</v>
      </c>
      <c r="C2234" s="9" t="s">
        <v>4559</v>
      </c>
      <c r="D2234" s="10">
        <v>5.58199537333E12</v>
      </c>
      <c r="E2234" s="9" t="s">
        <v>43</v>
      </c>
      <c r="F2234" s="9"/>
      <c r="G2234" s="9" t="s">
        <v>44</v>
      </c>
      <c r="H2234" s="9" t="s">
        <v>61</v>
      </c>
      <c r="I2234" s="9" t="s">
        <v>46</v>
      </c>
      <c r="J2234" s="9" t="s">
        <v>47</v>
      </c>
      <c r="K2234" s="9" t="s">
        <v>47</v>
      </c>
      <c r="L2234" s="9" t="s">
        <v>48</v>
      </c>
      <c r="M2234" s="9" t="s">
        <v>47</v>
      </c>
      <c r="N2234" s="9" t="s">
        <v>63</v>
      </c>
      <c r="O2234" s="9" t="s">
        <v>50</v>
      </c>
      <c r="P2234" s="11" t="s">
        <v>51</v>
      </c>
      <c r="Q2234" s="11" t="s">
        <v>165</v>
      </c>
      <c r="R2234" s="11" t="s">
        <v>567</v>
      </c>
      <c r="S2234" s="11" t="s">
        <v>568</v>
      </c>
      <c r="T2234" s="11" t="s">
        <v>55</v>
      </c>
      <c r="U2234" s="11" t="s">
        <v>47</v>
      </c>
      <c r="V2234" s="11"/>
      <c r="W2234" s="11"/>
      <c r="X2234" s="11"/>
      <c r="Y2234" s="11"/>
      <c r="Z2234" s="11"/>
      <c r="AA2234" s="11"/>
      <c r="AB2234" s="11"/>
      <c r="AC2234" s="11"/>
      <c r="AD2234" s="11"/>
      <c r="AE2234" s="11"/>
      <c r="AF2234" s="12">
        <f>ROUNDUP(SUM(VLOOKUP(G2234,'Pontuação'!A$2:B$11,2,FALSE),VLOOKUP(E2234,'Pontuação'!C$2:D$11,2,FALSE),VLOOKUP(I2234,'Pontuação'!I$2:J$11,2,FALSE),VLOOKUP(K2234,'Pontuação'!G$2:H$11,2,FALSE),VLOOKUP(H2234,'Pontuação'!E$2:F$11,2,FALSE),VLOOKUP(M2234,'Pontuação'!K$2:L$11,2,FALSE)),0)</f>
        <v>994</v>
      </c>
      <c r="AG2234" s="12">
        <f t="shared" si="1"/>
        <v>99</v>
      </c>
      <c r="AH2234" s="12" t="str">
        <f t="array" ref="AH2234">IFERROR(INDEX('Pontuação'!G$13:G$191, MATCH(AG2234, 'Pontuação'!F$14:F$191, 0)), "Faixa Indefinida")</f>
        <v>C</v>
      </c>
      <c r="AI2234" s="12">
        <f t="shared" si="2"/>
        <v>0</v>
      </c>
      <c r="AJ2234" s="12">
        <f t="shared" si="3"/>
        <v>0</v>
      </c>
      <c r="AK2234" s="12">
        <f t="shared" si="4"/>
        <v>1</v>
      </c>
      <c r="AL2234" s="12">
        <f t="shared" si="5"/>
        <v>0</v>
      </c>
      <c r="AM2234" s="11"/>
      <c r="AN2234" s="13">
        <v>0.22986099215325453</v>
      </c>
      <c r="AO2234" s="11" t="s">
        <v>84</v>
      </c>
      <c r="AP2234" s="14">
        <v>45931.447850717595</v>
      </c>
    </row>
    <row r="2235">
      <c r="A2235" s="8">
        <v>45927.108136574076</v>
      </c>
      <c r="B2235" s="9" t="s">
        <v>4560</v>
      </c>
      <c r="C2235" s="9" t="s">
        <v>4561</v>
      </c>
      <c r="D2235" s="10">
        <v>5.531988857093E12</v>
      </c>
      <c r="E2235" s="9" t="s">
        <v>43</v>
      </c>
      <c r="F2235" s="9"/>
      <c r="G2235" s="9" t="s">
        <v>60</v>
      </c>
      <c r="H2235" s="9" t="s">
        <v>45</v>
      </c>
      <c r="I2235" s="9" t="s">
        <v>106</v>
      </c>
      <c r="J2235" s="9" t="s">
        <v>48</v>
      </c>
      <c r="K2235" s="9" t="s">
        <v>47</v>
      </c>
      <c r="L2235" s="9" t="s">
        <v>48</v>
      </c>
      <c r="M2235" s="9" t="s">
        <v>48</v>
      </c>
      <c r="N2235" s="9" t="s">
        <v>79</v>
      </c>
      <c r="O2235" s="9" t="s">
        <v>64</v>
      </c>
      <c r="P2235" s="11" t="s">
        <v>51</v>
      </c>
      <c r="Q2235" s="11" t="s">
        <v>52</v>
      </c>
      <c r="R2235" s="11" t="s">
        <v>53</v>
      </c>
      <c r="S2235" s="11" t="s">
        <v>54</v>
      </c>
      <c r="T2235" s="11" t="s">
        <v>55</v>
      </c>
      <c r="U2235" s="11" t="s">
        <v>56</v>
      </c>
      <c r="V2235" s="11"/>
      <c r="W2235" s="11"/>
      <c r="X2235" s="11"/>
      <c r="Y2235" s="11"/>
      <c r="Z2235" s="11"/>
      <c r="AA2235" s="11"/>
      <c r="AB2235" s="11"/>
      <c r="AC2235" s="11"/>
      <c r="AD2235" s="11"/>
      <c r="AE2235" s="11"/>
      <c r="AF2235" s="12">
        <f>ROUNDUP(SUM(VLOOKUP(G2235,'Pontuação'!A$2:B$11,2,FALSE),VLOOKUP(E2235,'Pontuação'!C$2:D$11,2,FALSE),VLOOKUP(I2235,'Pontuação'!I$2:J$11,2,FALSE),VLOOKUP(K2235,'Pontuação'!G$2:H$11,2,FALSE),VLOOKUP(H2235,'Pontuação'!E$2:F$11,2,FALSE),VLOOKUP(M2235,'Pontuação'!K$2:L$11,2,FALSE)),0)</f>
        <v>1213</v>
      </c>
      <c r="AG2235" s="12">
        <f t="shared" si="1"/>
        <v>121</v>
      </c>
      <c r="AH2235" s="12" t="str">
        <f t="array" ref="AH2235">IFERROR(INDEX('Pontuação'!G$13:G$191, MATCH(AG2235, 'Pontuação'!F$14:F$191, 0)), "Faixa Indefinida")</f>
        <v>A</v>
      </c>
      <c r="AI2235" s="12">
        <f t="shared" si="2"/>
        <v>1</v>
      </c>
      <c r="AJ2235" s="12">
        <f t="shared" si="3"/>
        <v>0</v>
      </c>
      <c r="AK2235" s="12">
        <f t="shared" si="4"/>
        <v>0</v>
      </c>
      <c r="AL2235" s="12">
        <f t="shared" si="5"/>
        <v>0</v>
      </c>
      <c r="AM2235" s="11"/>
      <c r="AN2235" s="13">
        <v>0.4394578447852753</v>
      </c>
      <c r="AO2235" s="11" t="s">
        <v>151</v>
      </c>
      <c r="AP2235" s="14">
        <v>45931.447850717595</v>
      </c>
    </row>
    <row r="2236">
      <c r="A2236" s="8">
        <v>45927.108310185184</v>
      </c>
      <c r="B2236" s="9" t="s">
        <v>4562</v>
      </c>
      <c r="C2236" s="9" t="s">
        <v>4563</v>
      </c>
      <c r="D2236" s="10">
        <v>5.599991940562E12</v>
      </c>
      <c r="E2236" s="9" t="s">
        <v>75</v>
      </c>
      <c r="F2236" s="9"/>
      <c r="G2236" s="9" t="s">
        <v>69</v>
      </c>
      <c r="H2236" s="9" t="s">
        <v>61</v>
      </c>
      <c r="I2236" s="9" t="s">
        <v>62</v>
      </c>
      <c r="J2236" s="9" t="s">
        <v>47</v>
      </c>
      <c r="K2236" s="9" t="s">
        <v>47</v>
      </c>
      <c r="L2236" s="9" t="s">
        <v>48</v>
      </c>
      <c r="M2236" s="9" t="s">
        <v>48</v>
      </c>
      <c r="N2236" s="9" t="s">
        <v>49</v>
      </c>
      <c r="O2236" s="9" t="s">
        <v>50</v>
      </c>
      <c r="P2236" s="11" t="s">
        <v>51</v>
      </c>
      <c r="Q2236" s="11" t="s">
        <v>89</v>
      </c>
      <c r="R2236" s="11" t="s">
        <v>90</v>
      </c>
      <c r="S2236" s="11" t="s">
        <v>54</v>
      </c>
      <c r="T2236" s="11" t="s">
        <v>55</v>
      </c>
      <c r="U2236" s="11" t="s">
        <v>56</v>
      </c>
      <c r="V2236" s="11"/>
      <c r="W2236" s="11"/>
      <c r="X2236" s="11"/>
      <c r="Y2236" s="11"/>
      <c r="Z2236" s="11"/>
      <c r="AA2236" s="11"/>
      <c r="AB2236" s="11"/>
      <c r="AC2236" s="11"/>
      <c r="AD2236" s="11"/>
      <c r="AE2236" s="11"/>
      <c r="AF2236" s="12">
        <f>ROUNDUP(SUM(VLOOKUP(G2236,'Pontuação'!A$2:B$11,2,FALSE),VLOOKUP(E2236,'Pontuação'!C$2:D$11,2,FALSE),VLOOKUP(I2236,'Pontuação'!I$2:J$11,2,FALSE),VLOOKUP(K2236,'Pontuação'!G$2:H$11,2,FALSE),VLOOKUP(H2236,'Pontuação'!E$2:F$11,2,FALSE),VLOOKUP(M2236,'Pontuação'!K$2:L$11,2,FALSE)),0)</f>
        <v>964</v>
      </c>
      <c r="AG2236" s="12">
        <f t="shared" si="1"/>
        <v>96</v>
      </c>
      <c r="AH2236" s="12" t="str">
        <f t="array" ref="AH2236">IFERROR(INDEX('Pontuação'!G$13:G$191, MATCH(AG2236, 'Pontuação'!F$14:F$191, 0)), "Faixa Indefinida")</f>
        <v>C</v>
      </c>
      <c r="AI2236" s="12">
        <f t="shared" si="2"/>
        <v>0</v>
      </c>
      <c r="AJ2236" s="12">
        <f t="shared" si="3"/>
        <v>0</v>
      </c>
      <c r="AK2236" s="12">
        <f t="shared" si="4"/>
        <v>1</v>
      </c>
      <c r="AL2236" s="12">
        <f t="shared" si="5"/>
        <v>0</v>
      </c>
      <c r="AM2236" s="11"/>
      <c r="AN2236" s="13">
        <v>0.24397919005038912</v>
      </c>
      <c r="AO2236" s="11" t="s">
        <v>84</v>
      </c>
      <c r="AP2236" s="14">
        <v>45931.447850717595</v>
      </c>
    </row>
    <row r="2237">
      <c r="A2237" s="8">
        <v>45927.108773148146</v>
      </c>
      <c r="B2237" s="9" t="s">
        <v>4564</v>
      </c>
      <c r="C2237" s="9" t="s">
        <v>4565</v>
      </c>
      <c r="D2237" s="10">
        <v>5.562993742022E12</v>
      </c>
      <c r="E2237" s="9" t="s">
        <v>43</v>
      </c>
      <c r="F2237" s="9"/>
      <c r="G2237" s="9" t="s">
        <v>144</v>
      </c>
      <c r="H2237" s="9" t="s">
        <v>77</v>
      </c>
      <c r="I2237" s="9" t="s">
        <v>88</v>
      </c>
      <c r="J2237" s="9" t="s">
        <v>47</v>
      </c>
      <c r="K2237" s="9" t="s">
        <v>47</v>
      </c>
      <c r="L2237" s="9" t="s">
        <v>48</v>
      </c>
      <c r="M2237" s="9" t="s">
        <v>47</v>
      </c>
      <c r="N2237" s="9" t="s">
        <v>63</v>
      </c>
      <c r="O2237" s="9" t="s">
        <v>64</v>
      </c>
      <c r="P2237" s="11" t="s">
        <v>51</v>
      </c>
      <c r="Q2237" s="11" t="s">
        <v>115</v>
      </c>
      <c r="R2237" s="11" t="s">
        <v>53</v>
      </c>
      <c r="S2237" s="11" t="s">
        <v>54</v>
      </c>
      <c r="T2237" s="11" t="s">
        <v>55</v>
      </c>
      <c r="U2237" s="11" t="s">
        <v>56</v>
      </c>
      <c r="V2237" s="11"/>
      <c r="W2237" s="11"/>
      <c r="X2237" s="11"/>
      <c r="Y2237" s="11"/>
      <c r="Z2237" s="11"/>
      <c r="AA2237" s="11"/>
      <c r="AB2237" s="11"/>
      <c r="AC2237" s="11"/>
      <c r="AD2237" s="11"/>
      <c r="AE2237" s="11"/>
      <c r="AF2237" s="12">
        <f>ROUNDUP(SUM(VLOOKUP(G2237,'Pontuação'!A$2:B$11,2,FALSE),VLOOKUP(E2237,'Pontuação'!C$2:D$11,2,FALSE),VLOOKUP(I2237,'Pontuação'!I$2:J$11,2,FALSE),VLOOKUP(K2237,'Pontuação'!G$2:H$11,2,FALSE),VLOOKUP(H2237,'Pontuação'!E$2:F$11,2,FALSE),VLOOKUP(M2237,'Pontuação'!K$2:L$11,2,FALSE)),0)</f>
        <v>874</v>
      </c>
      <c r="AG2237" s="12">
        <f t="shared" si="1"/>
        <v>87</v>
      </c>
      <c r="AH2237" s="12" t="str">
        <f t="array" ref="AH2237">IFERROR(INDEX('Pontuação'!G$13:G$191, MATCH(AG2237, 'Pontuação'!F$14:F$191, 0)), "Faixa Indefinida")</f>
        <v>D</v>
      </c>
      <c r="AI2237" s="12">
        <f t="shared" si="2"/>
        <v>0</v>
      </c>
      <c r="AJ2237" s="12">
        <f t="shared" si="3"/>
        <v>0</v>
      </c>
      <c r="AK2237" s="12">
        <f t="shared" si="4"/>
        <v>0</v>
      </c>
      <c r="AL2237" s="12">
        <f t="shared" si="5"/>
        <v>1</v>
      </c>
      <c r="AM2237" s="11"/>
      <c r="AN2237" s="13">
        <v>0.07953601615342973</v>
      </c>
      <c r="AO2237" s="11" t="s">
        <v>99</v>
      </c>
      <c r="AP2237" s="14">
        <v>45931.447850717595</v>
      </c>
    </row>
    <row r="2238">
      <c r="A2238" s="8">
        <v>45927.11350694444</v>
      </c>
      <c r="B2238" s="9" t="s">
        <v>4566</v>
      </c>
      <c r="C2238" s="9" t="s">
        <v>4567</v>
      </c>
      <c r="D2238" s="10">
        <v>5.562981553062E12</v>
      </c>
      <c r="E2238" s="9" t="s">
        <v>75</v>
      </c>
      <c r="F2238" s="9"/>
      <c r="G2238" s="9" t="s">
        <v>69</v>
      </c>
      <c r="H2238" s="9" t="s">
        <v>87</v>
      </c>
      <c r="I2238" s="9" t="s">
        <v>88</v>
      </c>
      <c r="J2238" s="9" t="s">
        <v>47</v>
      </c>
      <c r="K2238" s="9" t="s">
        <v>47</v>
      </c>
      <c r="L2238" s="9" t="s">
        <v>48</v>
      </c>
      <c r="M2238" s="9" t="s">
        <v>47</v>
      </c>
      <c r="N2238" s="9" t="s">
        <v>63</v>
      </c>
      <c r="O2238" s="9" t="s">
        <v>98</v>
      </c>
      <c r="P2238" s="11" t="s">
        <v>51</v>
      </c>
      <c r="Q2238" s="11" t="s">
        <v>89</v>
      </c>
      <c r="R2238" s="11" t="s">
        <v>90</v>
      </c>
      <c r="S2238" s="11" t="s">
        <v>54</v>
      </c>
      <c r="T2238" s="11" t="s">
        <v>55</v>
      </c>
      <c r="U2238" s="11" t="s">
        <v>56</v>
      </c>
      <c r="V2238" s="11"/>
      <c r="W2238" s="11"/>
      <c r="X2238" s="11"/>
      <c r="Y2238" s="11"/>
      <c r="Z2238" s="11"/>
      <c r="AA2238" s="11"/>
      <c r="AB2238" s="11"/>
      <c r="AC2238" s="11"/>
      <c r="AD2238" s="11"/>
      <c r="AE2238" s="11"/>
      <c r="AF2238" s="12">
        <f>ROUNDUP(SUM(VLOOKUP(G2238,'Pontuação'!A$2:B$11,2,FALSE),VLOOKUP(E2238,'Pontuação'!C$2:D$11,2,FALSE),VLOOKUP(I2238,'Pontuação'!I$2:J$11,2,FALSE),VLOOKUP(K2238,'Pontuação'!G$2:H$11,2,FALSE),VLOOKUP(H2238,'Pontuação'!E$2:F$11,2,FALSE),VLOOKUP(M2238,'Pontuação'!K$2:L$11,2,FALSE)),0)</f>
        <v>780</v>
      </c>
      <c r="AG2238" s="12">
        <f t="shared" si="1"/>
        <v>78</v>
      </c>
      <c r="AH2238" s="12" t="str">
        <f t="array" ref="AH2238">IFERROR(INDEX('Pontuação'!G$13:G$191, MATCH(AG2238, 'Pontuação'!F$14:F$191, 0)), "Faixa Indefinida")</f>
        <v>D</v>
      </c>
      <c r="AI2238" s="12">
        <f t="shared" si="2"/>
        <v>0</v>
      </c>
      <c r="AJ2238" s="12">
        <f t="shared" si="3"/>
        <v>0</v>
      </c>
      <c r="AK2238" s="12">
        <f t="shared" si="4"/>
        <v>0</v>
      </c>
      <c r="AL2238" s="12">
        <f t="shared" si="5"/>
        <v>1</v>
      </c>
      <c r="AM2238" s="11"/>
      <c r="AN2238" s="13">
        <v>0.21386571633984228</v>
      </c>
      <c r="AO2238" s="11" t="s">
        <v>84</v>
      </c>
      <c r="AP2238" s="14">
        <v>45931.447850717595</v>
      </c>
    </row>
    <row r="2239">
      <c r="A2239" s="8">
        <v>45927.113703703704</v>
      </c>
      <c r="B2239" s="9" t="s">
        <v>4568</v>
      </c>
      <c r="C2239" s="9" t="s">
        <v>4569</v>
      </c>
      <c r="D2239" s="10">
        <v>5.511939369778E12</v>
      </c>
      <c r="E2239" s="9" t="s">
        <v>43</v>
      </c>
      <c r="F2239" s="9"/>
      <c r="G2239" s="9" t="s">
        <v>69</v>
      </c>
      <c r="H2239" s="9" t="s">
        <v>61</v>
      </c>
      <c r="I2239" s="9" t="s">
        <v>106</v>
      </c>
      <c r="J2239" s="9" t="s">
        <v>48</v>
      </c>
      <c r="K2239" s="9" t="s">
        <v>48</v>
      </c>
      <c r="L2239" s="9" t="s">
        <v>47</v>
      </c>
      <c r="M2239" s="9" t="s">
        <v>48</v>
      </c>
      <c r="N2239" s="9" t="s">
        <v>63</v>
      </c>
      <c r="O2239" s="9" t="s">
        <v>50</v>
      </c>
      <c r="P2239" s="11" t="s">
        <v>51</v>
      </c>
      <c r="Q2239" s="11" t="s">
        <v>154</v>
      </c>
      <c r="R2239" s="11" t="s">
        <v>107</v>
      </c>
      <c r="S2239" s="11" t="s">
        <v>72</v>
      </c>
      <c r="T2239" s="11" t="s">
        <v>65</v>
      </c>
      <c r="U2239" s="11" t="s">
        <v>56</v>
      </c>
      <c r="V2239" s="11"/>
      <c r="W2239" s="11"/>
      <c r="X2239" s="11"/>
      <c r="Y2239" s="11"/>
      <c r="Z2239" s="11"/>
      <c r="AA2239" s="11"/>
      <c r="AB2239" s="11"/>
      <c r="AC2239" s="11"/>
      <c r="AD2239" s="11"/>
      <c r="AE2239" s="11"/>
      <c r="AF2239" s="12">
        <f>ROUNDUP(SUM(VLOOKUP(G2239,'Pontuação'!A$2:B$11,2,FALSE),VLOOKUP(E2239,'Pontuação'!C$2:D$11,2,FALSE),VLOOKUP(I2239,'Pontuação'!I$2:J$11,2,FALSE),VLOOKUP(K2239,'Pontuação'!G$2:H$11,2,FALSE),VLOOKUP(H2239,'Pontuação'!E$2:F$11,2,FALSE),VLOOKUP(M2239,'Pontuação'!K$2:L$11,2,FALSE)),0)</f>
        <v>1116</v>
      </c>
      <c r="AG2239" s="12">
        <f t="shared" si="1"/>
        <v>112</v>
      </c>
      <c r="AH2239" s="12" t="str">
        <f t="array" ref="AH2239">IFERROR(INDEX('Pontuação'!G$13:G$191, MATCH(AG2239, 'Pontuação'!F$14:F$191, 0)), "Faixa Indefinida")</f>
        <v>B</v>
      </c>
      <c r="AI2239" s="12">
        <f t="shared" si="2"/>
        <v>0</v>
      </c>
      <c r="AJ2239" s="12">
        <f t="shared" si="3"/>
        <v>1</v>
      </c>
      <c r="AK2239" s="12">
        <f t="shared" si="4"/>
        <v>0</v>
      </c>
      <c r="AL2239" s="12">
        <f t="shared" si="5"/>
        <v>0</v>
      </c>
      <c r="AM2239" s="11"/>
      <c r="AN2239" s="13">
        <v>0.5291818198680821</v>
      </c>
      <c r="AO2239" s="11" t="s">
        <v>57</v>
      </c>
      <c r="AP2239" s="14">
        <v>45931.447850717595</v>
      </c>
    </row>
    <row r="2240">
      <c r="A2240" s="8">
        <v>45927.11373842593</v>
      </c>
      <c r="B2240" s="9" t="s">
        <v>4570</v>
      </c>
      <c r="C2240" s="9" t="s">
        <v>4571</v>
      </c>
      <c r="D2240" s="10">
        <v>5.534984004015E12</v>
      </c>
      <c r="E2240" s="9" t="s">
        <v>75</v>
      </c>
      <c r="F2240" s="9"/>
      <c r="G2240" s="9" t="s">
        <v>44</v>
      </c>
      <c r="H2240" s="9" t="s">
        <v>77</v>
      </c>
      <c r="I2240" s="9" t="s">
        <v>78</v>
      </c>
      <c r="J2240" s="9" t="s">
        <v>47</v>
      </c>
      <c r="K2240" s="9" t="s">
        <v>47</v>
      </c>
      <c r="L2240" s="9" t="s">
        <v>48</v>
      </c>
      <c r="M2240" s="9" t="s">
        <v>48</v>
      </c>
      <c r="N2240" s="9" t="s">
        <v>63</v>
      </c>
      <c r="O2240" s="9" t="s">
        <v>50</v>
      </c>
      <c r="P2240" s="11" t="s">
        <v>51</v>
      </c>
      <c r="Q2240" s="11" t="s">
        <v>52</v>
      </c>
      <c r="R2240" s="11" t="s">
        <v>53</v>
      </c>
      <c r="S2240" s="11" t="s">
        <v>54</v>
      </c>
      <c r="T2240" s="11" t="s">
        <v>55</v>
      </c>
      <c r="U2240" s="11" t="s">
        <v>56</v>
      </c>
      <c r="V2240" s="11"/>
      <c r="W2240" s="11"/>
      <c r="X2240" s="11"/>
      <c r="Y2240" s="11"/>
      <c r="Z2240" s="11"/>
      <c r="AA2240" s="11"/>
      <c r="AB2240" s="11"/>
      <c r="AC2240" s="11"/>
      <c r="AD2240" s="11"/>
      <c r="AE2240" s="11"/>
      <c r="AF2240" s="12">
        <f>ROUNDUP(SUM(VLOOKUP(G2240,'Pontuação'!A$2:B$11,2,FALSE),VLOOKUP(E2240,'Pontuação'!C$2:D$11,2,FALSE),VLOOKUP(I2240,'Pontuação'!I$2:J$11,2,FALSE),VLOOKUP(K2240,'Pontuação'!G$2:H$11,2,FALSE),VLOOKUP(H2240,'Pontuação'!E$2:F$11,2,FALSE),VLOOKUP(M2240,'Pontuação'!K$2:L$11,2,FALSE)),0)</f>
        <v>1102</v>
      </c>
      <c r="AG2240" s="12">
        <f t="shared" si="1"/>
        <v>110</v>
      </c>
      <c r="AH2240" s="12" t="str">
        <f t="array" ref="AH2240">IFERROR(INDEX('Pontuação'!G$13:G$191, MATCH(AG2240, 'Pontuação'!F$14:F$191, 0)), "Faixa Indefinida")</f>
        <v>B</v>
      </c>
      <c r="AI2240" s="12">
        <f t="shared" si="2"/>
        <v>0</v>
      </c>
      <c r="AJ2240" s="12">
        <f t="shared" si="3"/>
        <v>1</v>
      </c>
      <c r="AK2240" s="12">
        <f t="shared" si="4"/>
        <v>0</v>
      </c>
      <c r="AL2240" s="12">
        <f t="shared" si="5"/>
        <v>0</v>
      </c>
      <c r="AM2240" s="11"/>
      <c r="AN2240" s="13">
        <v>0.3584849700615726</v>
      </c>
      <c r="AO2240" s="11" t="s">
        <v>66</v>
      </c>
      <c r="AP2240" s="14">
        <v>45931.447850717595</v>
      </c>
    </row>
    <row r="2241">
      <c r="A2241" s="8">
        <v>45927.114965277775</v>
      </c>
      <c r="B2241" s="9" t="s">
        <v>4572</v>
      </c>
      <c r="C2241" s="9" t="s">
        <v>4573</v>
      </c>
      <c r="D2241" s="10">
        <v>5.59898123657E12</v>
      </c>
      <c r="E2241" s="9" t="s">
        <v>75</v>
      </c>
      <c r="F2241" s="9"/>
      <c r="G2241" s="9" t="s">
        <v>44</v>
      </c>
      <c r="H2241" s="9" t="s">
        <v>61</v>
      </c>
      <c r="I2241" s="9" t="s">
        <v>78</v>
      </c>
      <c r="J2241" s="9" t="s">
        <v>47</v>
      </c>
      <c r="K2241" s="9" t="s">
        <v>47</v>
      </c>
      <c r="L2241" s="9" t="s">
        <v>48</v>
      </c>
      <c r="M2241" s="9" t="s">
        <v>48</v>
      </c>
      <c r="N2241" s="9" t="s">
        <v>94</v>
      </c>
      <c r="O2241" s="9" t="s">
        <v>64</v>
      </c>
      <c r="P2241" s="11" t="s">
        <v>51</v>
      </c>
      <c r="Q2241" s="11" t="s">
        <v>133</v>
      </c>
      <c r="R2241" s="11" t="s">
        <v>90</v>
      </c>
      <c r="S2241" s="11" t="s">
        <v>72</v>
      </c>
      <c r="T2241" s="11" t="s">
        <v>55</v>
      </c>
      <c r="U2241" s="11" t="s">
        <v>56</v>
      </c>
      <c r="V2241" s="11"/>
      <c r="W2241" s="11"/>
      <c r="X2241" s="11"/>
      <c r="Y2241" s="11"/>
      <c r="Z2241" s="11"/>
      <c r="AA2241" s="11"/>
      <c r="AB2241" s="11"/>
      <c r="AC2241" s="11"/>
      <c r="AD2241" s="11"/>
      <c r="AE2241" s="11"/>
      <c r="AF2241" s="12">
        <f>ROUNDUP(SUM(VLOOKUP(G2241,'Pontuação'!A$2:B$11,2,FALSE),VLOOKUP(E2241,'Pontuação'!C$2:D$11,2,FALSE),VLOOKUP(I2241,'Pontuação'!I$2:J$11,2,FALSE),VLOOKUP(K2241,'Pontuação'!G$2:H$11,2,FALSE),VLOOKUP(H2241,'Pontuação'!E$2:F$11,2,FALSE),VLOOKUP(M2241,'Pontuação'!K$2:L$11,2,FALSE)),0)</f>
        <v>1077</v>
      </c>
      <c r="AG2241" s="12">
        <f t="shared" si="1"/>
        <v>108</v>
      </c>
      <c r="AH2241" s="12" t="str">
        <f t="array" ref="AH2241">IFERROR(INDEX('Pontuação'!G$13:G$191, MATCH(AG2241, 'Pontuação'!F$14:F$191, 0)), "Faixa Indefinida")</f>
        <v>B</v>
      </c>
      <c r="AI2241" s="12">
        <f t="shared" si="2"/>
        <v>0</v>
      </c>
      <c r="AJ2241" s="12">
        <f t="shared" si="3"/>
        <v>1</v>
      </c>
      <c r="AK2241" s="12">
        <f t="shared" si="4"/>
        <v>0</v>
      </c>
      <c r="AL2241" s="12">
        <f t="shared" si="5"/>
        <v>0</v>
      </c>
      <c r="AM2241" s="11"/>
      <c r="AN2241" s="13">
        <v>0.3153583260883471</v>
      </c>
      <c r="AO2241" s="11" t="s">
        <v>124</v>
      </c>
      <c r="AP2241" s="14">
        <v>45931.447850717595</v>
      </c>
    </row>
    <row r="2242">
      <c r="A2242" s="8">
        <v>45927.116273148145</v>
      </c>
      <c r="B2242" s="9" t="s">
        <v>4574</v>
      </c>
      <c r="C2242" s="9" t="s">
        <v>4575</v>
      </c>
      <c r="D2242" s="10">
        <v>5.569992753552E12</v>
      </c>
      <c r="E2242" s="9" t="s">
        <v>43</v>
      </c>
      <c r="F2242" s="9"/>
      <c r="G2242" s="9" t="s">
        <v>69</v>
      </c>
      <c r="H2242" s="9" t="s">
        <v>61</v>
      </c>
      <c r="I2242" s="9" t="s">
        <v>78</v>
      </c>
      <c r="J2242" s="9" t="s">
        <v>47</v>
      </c>
      <c r="K2242" s="9" t="s">
        <v>47</v>
      </c>
      <c r="L2242" s="9" t="s">
        <v>48</v>
      </c>
      <c r="M2242" s="9" t="s">
        <v>47</v>
      </c>
      <c r="N2242" s="9" t="s">
        <v>94</v>
      </c>
      <c r="O2242" s="9" t="s">
        <v>50</v>
      </c>
      <c r="P2242" s="11" t="s">
        <v>51</v>
      </c>
      <c r="Q2242" s="11" t="s">
        <v>89</v>
      </c>
      <c r="R2242" s="11" t="s">
        <v>90</v>
      </c>
      <c r="S2242" s="11" t="s">
        <v>54</v>
      </c>
      <c r="T2242" s="11" t="s">
        <v>55</v>
      </c>
      <c r="U2242" s="11" t="s">
        <v>47</v>
      </c>
      <c r="V2242" s="11"/>
      <c r="W2242" s="11"/>
      <c r="X2242" s="11"/>
      <c r="Y2242" s="11"/>
      <c r="Z2242" s="11"/>
      <c r="AA2242" s="11"/>
      <c r="AB2242" s="11"/>
      <c r="AC2242" s="11"/>
      <c r="AD2242" s="11"/>
      <c r="AE2242" s="11"/>
      <c r="AF2242" s="12">
        <f>ROUNDUP(SUM(VLOOKUP(G2242,'Pontuação'!A$2:B$11,2,FALSE),VLOOKUP(E2242,'Pontuação'!C$2:D$11,2,FALSE),VLOOKUP(I2242,'Pontuação'!I$2:J$11,2,FALSE),VLOOKUP(K2242,'Pontuação'!G$2:H$11,2,FALSE),VLOOKUP(H2242,'Pontuação'!E$2:F$11,2,FALSE),VLOOKUP(M2242,'Pontuação'!K$2:L$11,2,FALSE)),0)</f>
        <v>893</v>
      </c>
      <c r="AG2242" s="12">
        <f t="shared" si="1"/>
        <v>89</v>
      </c>
      <c r="AH2242" s="12" t="str">
        <f t="array" ref="AH2242">IFERROR(INDEX('Pontuação'!G$13:G$191, MATCH(AG2242, 'Pontuação'!F$14:F$191, 0)), "Faixa Indefinida")</f>
        <v>C</v>
      </c>
      <c r="AI2242" s="12">
        <f t="shared" si="2"/>
        <v>0</v>
      </c>
      <c r="AJ2242" s="12">
        <f t="shared" si="3"/>
        <v>0</v>
      </c>
      <c r="AK2242" s="12">
        <f t="shared" si="4"/>
        <v>1</v>
      </c>
      <c r="AL2242" s="12">
        <f t="shared" si="5"/>
        <v>0</v>
      </c>
      <c r="AM2242" s="11"/>
      <c r="AN2242" s="13">
        <v>0.17183770796547343</v>
      </c>
      <c r="AO2242" s="11" t="s">
        <v>110</v>
      </c>
      <c r="AP2242" s="14">
        <v>45931.447850717595</v>
      </c>
    </row>
    <row r="2243">
      <c r="A2243" s="8">
        <v>45927.11671296296</v>
      </c>
      <c r="B2243" s="9" t="s">
        <v>4576</v>
      </c>
      <c r="C2243" s="9" t="s">
        <v>4577</v>
      </c>
      <c r="D2243" s="10">
        <v>5.516999610141E12</v>
      </c>
      <c r="E2243" s="9" t="s">
        <v>43</v>
      </c>
      <c r="F2243" s="9"/>
      <c r="G2243" s="9" t="s">
        <v>60</v>
      </c>
      <c r="H2243" s="9" t="s">
        <v>45</v>
      </c>
      <c r="I2243" s="9" t="s">
        <v>46</v>
      </c>
      <c r="J2243" s="9" t="s">
        <v>48</v>
      </c>
      <c r="K2243" s="9" t="s">
        <v>47</v>
      </c>
      <c r="L2243" s="9" t="s">
        <v>48</v>
      </c>
      <c r="M2243" s="9" t="s">
        <v>47</v>
      </c>
      <c r="N2243" s="9" t="s">
        <v>79</v>
      </c>
      <c r="O2243" s="9" t="s">
        <v>50</v>
      </c>
      <c r="P2243" s="11" t="s">
        <v>51</v>
      </c>
      <c r="Q2243" s="11" t="s">
        <v>203</v>
      </c>
      <c r="R2243" s="11" t="s">
        <v>311</v>
      </c>
      <c r="S2243" s="11" t="s">
        <v>54</v>
      </c>
      <c r="T2243" s="11" t="s">
        <v>55</v>
      </c>
      <c r="U2243" s="11" t="s">
        <v>56</v>
      </c>
      <c r="V2243" s="11"/>
      <c r="W2243" s="11"/>
      <c r="X2243" s="11"/>
      <c r="Y2243" s="11"/>
      <c r="Z2243" s="11"/>
      <c r="AA2243" s="11"/>
      <c r="AB2243" s="11"/>
      <c r="AC2243" s="11"/>
      <c r="AD2243" s="11"/>
      <c r="AE2243" s="11"/>
      <c r="AF2243" s="12">
        <f>ROUNDUP(SUM(VLOOKUP(G2243,'Pontuação'!A$2:B$11,2,FALSE),VLOOKUP(E2243,'Pontuação'!C$2:D$11,2,FALSE),VLOOKUP(I2243,'Pontuação'!I$2:J$11,2,FALSE),VLOOKUP(K2243,'Pontuação'!G$2:H$11,2,FALSE),VLOOKUP(H2243,'Pontuação'!E$2:F$11,2,FALSE),VLOOKUP(M2243,'Pontuação'!K$2:L$11,2,FALSE)),0)</f>
        <v>1150</v>
      </c>
      <c r="AG2243" s="12">
        <f t="shared" si="1"/>
        <v>115</v>
      </c>
      <c r="AH2243" s="12" t="str">
        <f t="array" ref="AH2243">IFERROR(INDEX('Pontuação'!G$13:G$191, MATCH(AG2243, 'Pontuação'!F$14:F$191, 0)), "Faixa Indefinida")</f>
        <v>B</v>
      </c>
      <c r="AI2243" s="12">
        <f t="shared" si="2"/>
        <v>0</v>
      </c>
      <c r="AJ2243" s="12">
        <f t="shared" si="3"/>
        <v>1</v>
      </c>
      <c r="AK2243" s="12">
        <f t="shared" si="4"/>
        <v>0</v>
      </c>
      <c r="AL2243" s="12">
        <f t="shared" si="5"/>
        <v>0</v>
      </c>
      <c r="AM2243" s="11"/>
      <c r="AN2243" s="13">
        <v>0.6044201188174717</v>
      </c>
      <c r="AO2243" s="11" t="s">
        <v>57</v>
      </c>
      <c r="AP2243" s="14">
        <v>45931.447850717595</v>
      </c>
    </row>
    <row r="2244">
      <c r="A2244" s="8">
        <v>45927.11672453704</v>
      </c>
      <c r="B2244" s="9" t="s">
        <v>4578</v>
      </c>
      <c r="C2244" s="9" t="s">
        <v>4579</v>
      </c>
      <c r="D2244" s="10">
        <v>5.598981205798E12</v>
      </c>
      <c r="E2244" s="9" t="s">
        <v>43</v>
      </c>
      <c r="F2244" s="9"/>
      <c r="G2244" s="9" t="s">
        <v>69</v>
      </c>
      <c r="H2244" s="9" t="s">
        <v>45</v>
      </c>
      <c r="I2244" s="9" t="s">
        <v>78</v>
      </c>
      <c r="J2244" s="9" t="s">
        <v>47</v>
      </c>
      <c r="K2244" s="9" t="s">
        <v>48</v>
      </c>
      <c r="L2244" s="9" t="s">
        <v>48</v>
      </c>
      <c r="M2244" s="9" t="s">
        <v>47</v>
      </c>
      <c r="N2244" s="9" t="s">
        <v>94</v>
      </c>
      <c r="O2244" s="9" t="s">
        <v>64</v>
      </c>
      <c r="P2244" s="11" t="s">
        <v>51</v>
      </c>
      <c r="Q2244" s="11" t="s">
        <v>133</v>
      </c>
      <c r="R2244" s="11" t="s">
        <v>90</v>
      </c>
      <c r="S2244" s="11" t="s">
        <v>72</v>
      </c>
      <c r="T2244" s="11" t="s">
        <v>55</v>
      </c>
      <c r="U2244" s="11" t="s">
        <v>56</v>
      </c>
      <c r="V2244" s="11"/>
      <c r="W2244" s="11"/>
      <c r="X2244" s="11"/>
      <c r="Y2244" s="11"/>
      <c r="Z2244" s="11"/>
      <c r="AA2244" s="11"/>
      <c r="AB2244" s="11"/>
      <c r="AC2244" s="11"/>
      <c r="AD2244" s="11"/>
      <c r="AE2244" s="11"/>
      <c r="AF2244" s="12">
        <f>ROUNDUP(SUM(VLOOKUP(G2244,'Pontuação'!A$2:B$11,2,FALSE),VLOOKUP(E2244,'Pontuação'!C$2:D$11,2,FALSE),VLOOKUP(I2244,'Pontuação'!I$2:J$11,2,FALSE),VLOOKUP(K2244,'Pontuação'!G$2:H$11,2,FALSE),VLOOKUP(H2244,'Pontuação'!E$2:F$11,2,FALSE),VLOOKUP(M2244,'Pontuação'!K$2:L$11,2,FALSE)),0)</f>
        <v>1082</v>
      </c>
      <c r="AG2244" s="12">
        <f t="shared" si="1"/>
        <v>108</v>
      </c>
      <c r="AH2244" s="12" t="str">
        <f t="array" ref="AH2244">IFERROR(INDEX('Pontuação'!G$13:G$191, MATCH(AG2244, 'Pontuação'!F$14:F$191, 0)), "Faixa Indefinida")</f>
        <v>B</v>
      </c>
      <c r="AI2244" s="12">
        <f t="shared" si="2"/>
        <v>0</v>
      </c>
      <c r="AJ2244" s="12">
        <f t="shared" si="3"/>
        <v>1</v>
      </c>
      <c r="AK2244" s="12">
        <f t="shared" si="4"/>
        <v>0</v>
      </c>
      <c r="AL2244" s="12">
        <f t="shared" si="5"/>
        <v>0</v>
      </c>
      <c r="AM2244" s="11"/>
      <c r="AN2244" s="13">
        <v>0.25442550534531383</v>
      </c>
      <c r="AO2244" s="11" t="s">
        <v>91</v>
      </c>
      <c r="AP2244" s="14">
        <v>45931.447850717595</v>
      </c>
    </row>
    <row r="2245">
      <c r="A2245" s="8">
        <v>45927.116956018515</v>
      </c>
      <c r="B2245" s="9" t="s">
        <v>4580</v>
      </c>
      <c r="C2245" s="9" t="s">
        <v>4581</v>
      </c>
      <c r="D2245" s="10">
        <v>5.511969428573E12</v>
      </c>
      <c r="E2245" s="9" t="s">
        <v>43</v>
      </c>
      <c r="F2245" s="9"/>
      <c r="G2245" s="9" t="s">
        <v>44</v>
      </c>
      <c r="H2245" s="9" t="s">
        <v>61</v>
      </c>
      <c r="I2245" s="9" t="s">
        <v>62</v>
      </c>
      <c r="J2245" s="9" t="s">
        <v>47</v>
      </c>
      <c r="K2245" s="9" t="s">
        <v>48</v>
      </c>
      <c r="L2245" s="9" t="s">
        <v>48</v>
      </c>
      <c r="M2245" s="9" t="s">
        <v>48</v>
      </c>
      <c r="N2245" s="9" t="s">
        <v>63</v>
      </c>
      <c r="O2245" s="9" t="s">
        <v>70</v>
      </c>
      <c r="P2245" s="11" t="s">
        <v>51</v>
      </c>
      <c r="Q2245" s="11" t="s">
        <v>133</v>
      </c>
      <c r="R2245" s="11" t="s">
        <v>90</v>
      </c>
      <c r="S2245" s="11" t="s">
        <v>72</v>
      </c>
      <c r="T2245" s="11" t="s">
        <v>65</v>
      </c>
      <c r="U2245" s="11" t="s">
        <v>56</v>
      </c>
      <c r="V2245" s="11"/>
      <c r="W2245" s="11"/>
      <c r="X2245" s="11"/>
      <c r="Y2245" s="11"/>
      <c r="Z2245" s="11"/>
      <c r="AA2245" s="11"/>
      <c r="AB2245" s="11"/>
      <c r="AC2245" s="11"/>
      <c r="AD2245" s="11"/>
      <c r="AE2245" s="11"/>
      <c r="AF2245" s="12">
        <f>ROUNDUP(SUM(VLOOKUP(G2245,'Pontuação'!A$2:B$11,2,FALSE),VLOOKUP(E2245,'Pontuação'!C$2:D$11,2,FALSE),VLOOKUP(I2245,'Pontuação'!I$2:J$11,2,FALSE),VLOOKUP(K2245,'Pontuação'!G$2:H$11,2,FALSE),VLOOKUP(H2245,'Pontuação'!E$2:F$11,2,FALSE),VLOOKUP(M2245,'Pontuação'!K$2:L$11,2,FALSE)),0)</f>
        <v>1142</v>
      </c>
      <c r="AG2245" s="12">
        <f t="shared" si="1"/>
        <v>114</v>
      </c>
      <c r="AH2245" s="12" t="str">
        <f t="array" ref="AH2245">IFERROR(INDEX('Pontuação'!G$13:G$191, MATCH(AG2245, 'Pontuação'!F$14:F$191, 0)), "Faixa Indefinida")</f>
        <v>B</v>
      </c>
      <c r="AI2245" s="12">
        <f t="shared" si="2"/>
        <v>0</v>
      </c>
      <c r="AJ2245" s="12">
        <f t="shared" si="3"/>
        <v>1</v>
      </c>
      <c r="AK2245" s="12">
        <f t="shared" si="4"/>
        <v>0</v>
      </c>
      <c r="AL2245" s="12">
        <f t="shared" si="5"/>
        <v>0</v>
      </c>
      <c r="AM2245" s="11"/>
      <c r="AN2245" s="13">
        <v>0.23714113779449025</v>
      </c>
      <c r="AO2245" s="11" t="s">
        <v>84</v>
      </c>
      <c r="AP2245" s="14">
        <v>45931.447850717595</v>
      </c>
    </row>
    <row r="2246">
      <c r="A2246" s="8">
        <v>45927.118113425924</v>
      </c>
      <c r="B2246" s="9" t="s">
        <v>4582</v>
      </c>
      <c r="C2246" s="9" t="s">
        <v>4583</v>
      </c>
      <c r="D2246" s="10">
        <v>5.562986520346E12</v>
      </c>
      <c r="E2246" s="9" t="s">
        <v>43</v>
      </c>
      <c r="F2246" s="9"/>
      <c r="G2246" s="9" t="s">
        <v>44</v>
      </c>
      <c r="H2246" s="9" t="s">
        <v>45</v>
      </c>
      <c r="I2246" s="9" t="s">
        <v>46</v>
      </c>
      <c r="J2246" s="9" t="s">
        <v>47</v>
      </c>
      <c r="K2246" s="9" t="s">
        <v>47</v>
      </c>
      <c r="L2246" s="9" t="s">
        <v>48</v>
      </c>
      <c r="M2246" s="9" t="s">
        <v>48</v>
      </c>
      <c r="N2246" s="9" t="s">
        <v>79</v>
      </c>
      <c r="O2246" s="9" t="s">
        <v>95</v>
      </c>
      <c r="P2246" s="11" t="s">
        <v>51</v>
      </c>
      <c r="Q2246" s="11" t="s">
        <v>115</v>
      </c>
      <c r="R2246" s="11" t="s">
        <v>53</v>
      </c>
      <c r="S2246" s="11" t="s">
        <v>54</v>
      </c>
      <c r="T2246" s="11" t="s">
        <v>55</v>
      </c>
      <c r="U2246" s="11" t="s">
        <v>56</v>
      </c>
      <c r="V2246" s="11"/>
      <c r="W2246" s="11"/>
      <c r="X2246" s="11"/>
      <c r="Y2246" s="11"/>
      <c r="Z2246" s="11"/>
      <c r="AA2246" s="11"/>
      <c r="AB2246" s="11"/>
      <c r="AC2246" s="11"/>
      <c r="AD2246" s="11"/>
      <c r="AE2246" s="11"/>
      <c r="AF2246" s="12">
        <f>ROUNDUP(SUM(VLOOKUP(G2246,'Pontuação'!A$2:B$11,2,FALSE),VLOOKUP(E2246,'Pontuação'!C$2:D$11,2,FALSE),VLOOKUP(I2246,'Pontuação'!I$2:J$11,2,FALSE),VLOOKUP(K2246,'Pontuação'!G$2:H$11,2,FALSE),VLOOKUP(H2246,'Pontuação'!E$2:F$11,2,FALSE),VLOOKUP(M2246,'Pontuação'!K$2:L$11,2,FALSE)),0)</f>
        <v>1223</v>
      </c>
      <c r="AG2246" s="12">
        <f t="shared" si="1"/>
        <v>122</v>
      </c>
      <c r="AH2246" s="12" t="str">
        <f t="array" ref="AH2246">IFERROR(INDEX('Pontuação'!G$13:G$191, MATCH(AG2246, 'Pontuação'!F$14:F$191, 0)), "Faixa Indefinida")</f>
        <v>A</v>
      </c>
      <c r="AI2246" s="12">
        <f t="shared" si="2"/>
        <v>1</v>
      </c>
      <c r="AJ2246" s="12">
        <f t="shared" si="3"/>
        <v>0</v>
      </c>
      <c r="AK2246" s="12">
        <f t="shared" si="4"/>
        <v>0</v>
      </c>
      <c r="AL2246" s="12">
        <f t="shared" si="5"/>
        <v>0</v>
      </c>
      <c r="AM2246" s="11"/>
      <c r="AN2246" s="13">
        <v>0.3978398260785253</v>
      </c>
      <c r="AO2246" s="11" t="s">
        <v>134</v>
      </c>
      <c r="AP2246" s="14">
        <v>45931.447850717595</v>
      </c>
    </row>
    <row r="2247">
      <c r="A2247" s="8">
        <v>45927.11832175926</v>
      </c>
      <c r="B2247" s="9" t="s">
        <v>4584</v>
      </c>
      <c r="C2247" s="9" t="s">
        <v>4585</v>
      </c>
      <c r="D2247" s="10">
        <v>5.579998743095E12</v>
      </c>
      <c r="E2247" s="9" t="s">
        <v>75</v>
      </c>
      <c r="F2247" s="9"/>
      <c r="G2247" s="9" t="s">
        <v>69</v>
      </c>
      <c r="H2247" s="9" t="s">
        <v>61</v>
      </c>
      <c r="I2247" s="9" t="s">
        <v>78</v>
      </c>
      <c r="J2247" s="9" t="s">
        <v>47</v>
      </c>
      <c r="K2247" s="9" t="s">
        <v>47</v>
      </c>
      <c r="L2247" s="9" t="s">
        <v>47</v>
      </c>
      <c r="M2247" s="9" t="s">
        <v>48</v>
      </c>
      <c r="N2247" s="9" t="s">
        <v>79</v>
      </c>
      <c r="O2247" s="9" t="s">
        <v>50</v>
      </c>
      <c r="P2247" s="11" t="s">
        <v>51</v>
      </c>
      <c r="Q2247" s="11" t="s">
        <v>89</v>
      </c>
      <c r="R2247" s="11" t="s">
        <v>90</v>
      </c>
      <c r="S2247" s="11" t="s">
        <v>54</v>
      </c>
      <c r="T2247" s="11" t="s">
        <v>65</v>
      </c>
      <c r="U2247" s="11" t="s">
        <v>47</v>
      </c>
      <c r="V2247" s="11"/>
      <c r="W2247" s="11"/>
      <c r="X2247" s="11"/>
      <c r="Y2247" s="11"/>
      <c r="Z2247" s="11"/>
      <c r="AA2247" s="11"/>
      <c r="AB2247" s="11"/>
      <c r="AC2247" s="11"/>
      <c r="AD2247" s="11"/>
      <c r="AE2247" s="11"/>
      <c r="AF2247" s="12">
        <v>1226.0</v>
      </c>
      <c r="AG2247" s="12">
        <f t="shared" si="1"/>
        <v>123</v>
      </c>
      <c r="AH2247" s="12" t="str">
        <f t="array" ref="AH2247">IFERROR(INDEX('Pontuação'!G$13:G$191, MATCH(AG2247, 'Pontuação'!F$14:F$191, 0)), "Faixa Indefinida")</f>
        <v>A</v>
      </c>
      <c r="AI2247" s="12">
        <f t="shared" si="2"/>
        <v>1</v>
      </c>
      <c r="AJ2247" s="12">
        <f t="shared" si="3"/>
        <v>0</v>
      </c>
      <c r="AK2247" s="12">
        <f t="shared" si="4"/>
        <v>0</v>
      </c>
      <c r="AL2247" s="12">
        <f t="shared" si="5"/>
        <v>0</v>
      </c>
      <c r="AM2247" s="11"/>
      <c r="AN2247" s="13">
        <v>0.06570304253442233</v>
      </c>
      <c r="AO2247" s="11" t="s">
        <v>99</v>
      </c>
      <c r="AP2247" s="14">
        <v>45931.447850717595</v>
      </c>
    </row>
    <row r="2248">
      <c r="A2248" s="8">
        <v>45927.11917824074</v>
      </c>
      <c r="B2248" s="9" t="s">
        <v>4586</v>
      </c>
      <c r="C2248" s="9" t="s">
        <v>4587</v>
      </c>
      <c r="D2248" s="10">
        <v>5.512981243401E12</v>
      </c>
      <c r="E2248" s="9" t="s">
        <v>75</v>
      </c>
      <c r="F2248" s="9"/>
      <c r="G2248" s="9" t="s">
        <v>44</v>
      </c>
      <c r="H2248" s="9" t="s">
        <v>61</v>
      </c>
      <c r="I2248" s="9" t="s">
        <v>88</v>
      </c>
      <c r="J2248" s="9" t="s">
        <v>47</v>
      </c>
      <c r="K2248" s="9" t="s">
        <v>48</v>
      </c>
      <c r="L2248" s="9" t="s">
        <v>47</v>
      </c>
      <c r="M2248" s="9" t="s">
        <v>47</v>
      </c>
      <c r="N2248" s="9" t="s">
        <v>63</v>
      </c>
      <c r="O2248" s="9" t="s">
        <v>64</v>
      </c>
      <c r="P2248" s="11" t="s">
        <v>51</v>
      </c>
      <c r="Q2248" s="11" t="s">
        <v>52</v>
      </c>
      <c r="R2248" s="11" t="s">
        <v>53</v>
      </c>
      <c r="S2248" s="11" t="s">
        <v>54</v>
      </c>
      <c r="T2248" s="11" t="s">
        <v>55</v>
      </c>
      <c r="U2248" s="11" t="s">
        <v>56</v>
      </c>
      <c r="V2248" s="11"/>
      <c r="W2248" s="11"/>
      <c r="X2248" s="11"/>
      <c r="Y2248" s="11"/>
      <c r="Z2248" s="11"/>
      <c r="AA2248" s="11"/>
      <c r="AB2248" s="11"/>
      <c r="AC2248" s="11"/>
      <c r="AD2248" s="11"/>
      <c r="AE2248" s="11"/>
      <c r="AF2248" s="12">
        <f>ROUNDUP(SUM(VLOOKUP(G2248,'Pontuação'!A$2:B$11,2,FALSE),VLOOKUP(E2248,'Pontuação'!C$2:D$11,2,FALSE),VLOOKUP(I2248,'Pontuação'!I$2:J$11,2,FALSE),VLOOKUP(K2248,'Pontuação'!G$2:H$11,2,FALSE),VLOOKUP(H2248,'Pontuação'!E$2:F$11,2,FALSE),VLOOKUP(M2248,'Pontuação'!K$2:L$11,2,FALSE)),0)</f>
        <v>951</v>
      </c>
      <c r="AG2248" s="12">
        <f t="shared" si="1"/>
        <v>95</v>
      </c>
      <c r="AH2248" s="12" t="str">
        <f t="array" ref="AH2248">IFERROR(INDEX('Pontuação'!G$13:G$191, MATCH(AG2248, 'Pontuação'!F$14:F$191, 0)), "Faixa Indefinida")</f>
        <v>C</v>
      </c>
      <c r="AI2248" s="12">
        <f t="shared" si="2"/>
        <v>0</v>
      </c>
      <c r="AJ2248" s="12">
        <f t="shared" si="3"/>
        <v>0</v>
      </c>
      <c r="AK2248" s="12">
        <f t="shared" si="4"/>
        <v>1</v>
      </c>
      <c r="AL2248" s="12">
        <f t="shared" si="5"/>
        <v>0</v>
      </c>
      <c r="AM2248" s="11"/>
      <c r="AN2248" s="13">
        <v>0.29014063585188204</v>
      </c>
      <c r="AO2248" s="11" t="s">
        <v>91</v>
      </c>
      <c r="AP2248" s="14">
        <v>45931.447850717595</v>
      </c>
    </row>
    <row r="2249">
      <c r="A2249" s="8">
        <v>45927.119409722225</v>
      </c>
      <c r="B2249" s="9" t="s">
        <v>4588</v>
      </c>
      <c r="C2249" s="9" t="s">
        <v>4589</v>
      </c>
      <c r="D2249" s="10">
        <v>5.579999704411E12</v>
      </c>
      <c r="E2249" s="9" t="s">
        <v>43</v>
      </c>
      <c r="F2249" s="9"/>
      <c r="G2249" s="9" t="s">
        <v>69</v>
      </c>
      <c r="H2249" s="9" t="s">
        <v>61</v>
      </c>
      <c r="I2249" s="9" t="s">
        <v>62</v>
      </c>
      <c r="J2249" s="9" t="s">
        <v>48</v>
      </c>
      <c r="K2249" s="9" t="s">
        <v>48</v>
      </c>
      <c r="L2249" s="9" t="s">
        <v>48</v>
      </c>
      <c r="M2249" s="9" t="s">
        <v>48</v>
      </c>
      <c r="N2249" s="9" t="s">
        <v>63</v>
      </c>
      <c r="O2249" s="9" t="s">
        <v>64</v>
      </c>
      <c r="P2249" s="11" t="s">
        <v>51</v>
      </c>
      <c r="Q2249" s="11" t="s">
        <v>52</v>
      </c>
      <c r="R2249" s="11" t="s">
        <v>53</v>
      </c>
      <c r="S2249" s="11" t="s">
        <v>54</v>
      </c>
      <c r="T2249" s="11" t="s">
        <v>55</v>
      </c>
      <c r="U2249" s="11" t="s">
        <v>56</v>
      </c>
      <c r="V2249" s="11"/>
      <c r="W2249" s="11"/>
      <c r="X2249" s="11"/>
      <c r="Y2249" s="11"/>
      <c r="Z2249" s="11"/>
      <c r="AA2249" s="11"/>
      <c r="AB2249" s="11"/>
      <c r="AC2249" s="11"/>
      <c r="AD2249" s="11"/>
      <c r="AE2249" s="11"/>
      <c r="AF2249" s="12">
        <f>ROUNDUP(SUM(VLOOKUP(G2249,'Pontuação'!A$2:B$11,2,FALSE),VLOOKUP(E2249,'Pontuação'!C$2:D$11,2,FALSE),VLOOKUP(I2249,'Pontuação'!I$2:J$11,2,FALSE),VLOOKUP(K2249,'Pontuação'!G$2:H$11,2,FALSE),VLOOKUP(H2249,'Pontuação'!E$2:F$11,2,FALSE),VLOOKUP(M2249,'Pontuação'!K$2:L$11,2,FALSE)),0)</f>
        <v>1091</v>
      </c>
      <c r="AG2249" s="12">
        <f t="shared" si="1"/>
        <v>109</v>
      </c>
      <c r="AH2249" s="12" t="str">
        <f t="array" ref="AH2249">IFERROR(INDEX('Pontuação'!G$13:G$191, MATCH(AG2249, 'Pontuação'!F$14:F$191, 0)), "Faixa Indefinida")</f>
        <v>B</v>
      </c>
      <c r="AI2249" s="12">
        <f t="shared" si="2"/>
        <v>0</v>
      </c>
      <c r="AJ2249" s="12">
        <f t="shared" si="3"/>
        <v>1</v>
      </c>
      <c r="AK2249" s="12">
        <f t="shared" si="4"/>
        <v>0</v>
      </c>
      <c r="AL2249" s="12">
        <f t="shared" si="5"/>
        <v>0</v>
      </c>
      <c r="AM2249" s="11"/>
      <c r="AN2249" s="13">
        <v>0.4230935939304127</v>
      </c>
      <c r="AO2249" s="11" t="s">
        <v>151</v>
      </c>
      <c r="AP2249" s="14">
        <v>45931.447850717595</v>
      </c>
    </row>
    <row r="2250">
      <c r="A2250" s="8">
        <v>45927.12090277778</v>
      </c>
      <c r="B2250" s="9" t="s">
        <v>4590</v>
      </c>
      <c r="C2250" s="9" t="s">
        <v>4591</v>
      </c>
      <c r="D2250" s="10">
        <v>5.584921453537E12</v>
      </c>
      <c r="E2250" s="9" t="s">
        <v>43</v>
      </c>
      <c r="F2250" s="9"/>
      <c r="G2250" s="9" t="s">
        <v>60</v>
      </c>
      <c r="H2250" s="9" t="s">
        <v>61</v>
      </c>
      <c r="I2250" s="9" t="s">
        <v>78</v>
      </c>
      <c r="J2250" s="9" t="s">
        <v>47</v>
      </c>
      <c r="K2250" s="9" t="s">
        <v>47</v>
      </c>
      <c r="L2250" s="9" t="s">
        <v>47</v>
      </c>
      <c r="M2250" s="9" t="s">
        <v>47</v>
      </c>
      <c r="N2250" s="9" t="s">
        <v>49</v>
      </c>
      <c r="O2250" s="9" t="s">
        <v>98</v>
      </c>
      <c r="P2250" s="11" t="s">
        <v>51</v>
      </c>
      <c r="Q2250" s="11" t="s">
        <v>133</v>
      </c>
      <c r="R2250" s="11" t="s">
        <v>90</v>
      </c>
      <c r="S2250" s="11" t="s">
        <v>72</v>
      </c>
      <c r="T2250" s="11" t="s">
        <v>65</v>
      </c>
      <c r="U2250" s="11" t="s">
        <v>56</v>
      </c>
      <c r="V2250" s="11"/>
      <c r="W2250" s="11"/>
      <c r="X2250" s="11"/>
      <c r="Y2250" s="11"/>
      <c r="Z2250" s="11"/>
      <c r="AA2250" s="11"/>
      <c r="AB2250" s="11"/>
      <c r="AC2250" s="11"/>
      <c r="AD2250" s="11"/>
      <c r="AE2250" s="11"/>
      <c r="AF2250" s="12">
        <f>ROUNDUP(SUM(VLOOKUP(G2250,'Pontuação'!A$2:B$11,2,FALSE),VLOOKUP(E2250,'Pontuação'!C$2:D$11,2,FALSE),VLOOKUP(I2250,'Pontuação'!I$2:J$11,2,FALSE),VLOOKUP(K2250,'Pontuação'!G$2:H$11,2,FALSE),VLOOKUP(H2250,'Pontuação'!E$2:F$11,2,FALSE),VLOOKUP(M2250,'Pontuação'!K$2:L$11,2,FALSE)),0)</f>
        <v>1021</v>
      </c>
      <c r="AG2250" s="12">
        <f t="shared" si="1"/>
        <v>102</v>
      </c>
      <c r="AH2250" s="12" t="str">
        <f t="array" ref="AH2250">IFERROR(INDEX('Pontuação'!G$13:G$191, MATCH(AG2250, 'Pontuação'!F$14:F$191, 0)), "Faixa Indefinida")</f>
        <v>C</v>
      </c>
      <c r="AI2250" s="12">
        <f t="shared" si="2"/>
        <v>0</v>
      </c>
      <c r="AJ2250" s="12">
        <f t="shared" si="3"/>
        <v>0</v>
      </c>
      <c r="AK2250" s="12">
        <f t="shared" si="4"/>
        <v>1</v>
      </c>
      <c r="AL2250" s="12">
        <f t="shared" si="5"/>
        <v>0</v>
      </c>
      <c r="AM2250" s="11"/>
      <c r="AN2250" s="13">
        <v>0.21793301356896508</v>
      </c>
      <c r="AO2250" s="11" t="s">
        <v>84</v>
      </c>
      <c r="AP2250" s="14">
        <v>45931.447850717595</v>
      </c>
    </row>
    <row r="2251">
      <c r="A2251" s="8">
        <v>45927.12196759259</v>
      </c>
      <c r="B2251" s="9" t="s">
        <v>4592</v>
      </c>
      <c r="C2251" s="9" t="s">
        <v>4593</v>
      </c>
      <c r="D2251" s="10">
        <v>5.521980882581E12</v>
      </c>
      <c r="E2251" s="9" t="s">
        <v>43</v>
      </c>
      <c r="F2251" s="9"/>
      <c r="G2251" s="9" t="s">
        <v>60</v>
      </c>
      <c r="H2251" s="9" t="s">
        <v>61</v>
      </c>
      <c r="I2251" s="9" t="s">
        <v>78</v>
      </c>
      <c r="J2251" s="9" t="s">
        <v>47</v>
      </c>
      <c r="K2251" s="9" t="s">
        <v>47</v>
      </c>
      <c r="L2251" s="9" t="s">
        <v>47</v>
      </c>
      <c r="M2251" s="9" t="s">
        <v>47</v>
      </c>
      <c r="N2251" s="9" t="s">
        <v>63</v>
      </c>
      <c r="O2251" s="9" t="s">
        <v>64</v>
      </c>
      <c r="P2251" s="11" t="s">
        <v>51</v>
      </c>
      <c r="Q2251" s="11" t="s">
        <v>115</v>
      </c>
      <c r="R2251" s="11" t="s">
        <v>53</v>
      </c>
      <c r="S2251" s="11" t="s">
        <v>54</v>
      </c>
      <c r="T2251" s="11" t="s">
        <v>55</v>
      </c>
      <c r="U2251" s="11" t="s">
        <v>56</v>
      </c>
      <c r="V2251" s="11"/>
      <c r="W2251" s="11"/>
      <c r="X2251" s="11"/>
      <c r="Y2251" s="11"/>
      <c r="Z2251" s="11"/>
      <c r="AA2251" s="11"/>
      <c r="AB2251" s="11"/>
      <c r="AC2251" s="11"/>
      <c r="AD2251" s="11"/>
      <c r="AE2251" s="11"/>
      <c r="AF2251" s="12">
        <f>ROUNDUP(SUM(VLOOKUP(G2251,'Pontuação'!A$2:B$11,2,FALSE),VLOOKUP(E2251,'Pontuação'!C$2:D$11,2,FALSE),VLOOKUP(I2251,'Pontuação'!I$2:J$11,2,FALSE),VLOOKUP(K2251,'Pontuação'!G$2:H$11,2,FALSE),VLOOKUP(H2251,'Pontuação'!E$2:F$11,2,FALSE),VLOOKUP(M2251,'Pontuação'!K$2:L$11,2,FALSE)),0)</f>
        <v>1021</v>
      </c>
      <c r="AG2251" s="12">
        <f t="shared" si="1"/>
        <v>102</v>
      </c>
      <c r="AH2251" s="12" t="str">
        <f t="array" ref="AH2251">IFERROR(INDEX('Pontuação'!G$13:G$191, MATCH(AG2251, 'Pontuação'!F$14:F$191, 0)), "Faixa Indefinida")</f>
        <v>C</v>
      </c>
      <c r="AI2251" s="12">
        <f t="shared" si="2"/>
        <v>0</v>
      </c>
      <c r="AJ2251" s="12">
        <f t="shared" si="3"/>
        <v>0</v>
      </c>
      <c r="AK2251" s="12">
        <f t="shared" si="4"/>
        <v>1</v>
      </c>
      <c r="AL2251" s="12">
        <f t="shared" si="5"/>
        <v>0</v>
      </c>
      <c r="AM2251" s="11"/>
      <c r="AN2251" s="13">
        <v>0.3532120625507175</v>
      </c>
      <c r="AO2251" s="11" t="s">
        <v>66</v>
      </c>
      <c r="AP2251" s="14">
        <v>45931.447850717595</v>
      </c>
    </row>
    <row r="2252">
      <c r="A2252" s="8">
        <v>45927.12243055556</v>
      </c>
      <c r="B2252" s="9" t="s">
        <v>104</v>
      </c>
      <c r="C2252" s="9" t="s">
        <v>4594</v>
      </c>
      <c r="D2252" s="10">
        <v>5.584999948064E12</v>
      </c>
      <c r="E2252" s="9" t="s">
        <v>43</v>
      </c>
      <c r="F2252" s="9"/>
      <c r="G2252" s="9" t="s">
        <v>69</v>
      </c>
      <c r="H2252" s="9" t="s">
        <v>45</v>
      </c>
      <c r="I2252" s="9" t="s">
        <v>106</v>
      </c>
      <c r="J2252" s="9" t="s">
        <v>48</v>
      </c>
      <c r="K2252" s="9" t="s">
        <v>48</v>
      </c>
      <c r="L2252" s="9" t="s">
        <v>47</v>
      </c>
      <c r="M2252" s="9" t="s">
        <v>48</v>
      </c>
      <c r="N2252" s="9" t="s">
        <v>79</v>
      </c>
      <c r="O2252" s="9" t="s">
        <v>50</v>
      </c>
      <c r="P2252" s="11" t="s">
        <v>51</v>
      </c>
      <c r="Q2252" s="11" t="s">
        <v>89</v>
      </c>
      <c r="R2252" s="11" t="s">
        <v>90</v>
      </c>
      <c r="S2252" s="11" t="s">
        <v>54</v>
      </c>
      <c r="T2252" s="11" t="s">
        <v>55</v>
      </c>
      <c r="U2252" s="11" t="s">
        <v>56</v>
      </c>
      <c r="V2252" s="11"/>
      <c r="W2252" s="11"/>
      <c r="X2252" s="11"/>
      <c r="Y2252" s="11"/>
      <c r="Z2252" s="11"/>
      <c r="AA2252" s="11"/>
      <c r="AB2252" s="11"/>
      <c r="AC2252" s="11"/>
      <c r="AD2252" s="11"/>
      <c r="AE2252" s="11"/>
      <c r="AF2252" s="12">
        <f>ROUNDUP(SUM(VLOOKUP(G2252,'Pontuação'!A$2:B$11,2,FALSE),VLOOKUP(E2252,'Pontuação'!C$2:D$11,2,FALSE),VLOOKUP(I2252,'Pontuação'!I$2:J$11,2,FALSE),VLOOKUP(K2252,'Pontuação'!G$2:H$11,2,FALSE),VLOOKUP(H2252,'Pontuação'!E$2:F$11,2,FALSE),VLOOKUP(M2252,'Pontuação'!K$2:L$11,2,FALSE)),0)</f>
        <v>1195</v>
      </c>
      <c r="AG2252" s="12">
        <f t="shared" si="1"/>
        <v>120</v>
      </c>
      <c r="AH2252" s="12" t="str">
        <f t="array" ref="AH2252">IFERROR(INDEX('Pontuação'!G$13:G$191, MATCH(AG2252, 'Pontuação'!F$14:F$191, 0)), "Faixa Indefinida")</f>
        <v>A</v>
      </c>
      <c r="AI2252" s="12">
        <f t="shared" si="2"/>
        <v>1</v>
      </c>
      <c r="AJ2252" s="12">
        <f t="shared" si="3"/>
        <v>0</v>
      </c>
      <c r="AK2252" s="12">
        <f t="shared" si="4"/>
        <v>0</v>
      </c>
      <c r="AL2252" s="12">
        <f t="shared" si="5"/>
        <v>0</v>
      </c>
      <c r="AM2252" s="11"/>
      <c r="AN2252" s="13">
        <v>0.32523862663940334</v>
      </c>
      <c r="AO2252" s="11" t="s">
        <v>124</v>
      </c>
      <c r="AP2252" s="14">
        <v>45931.447850717595</v>
      </c>
    </row>
    <row r="2253">
      <c r="A2253" s="8">
        <v>45927.12436342592</v>
      </c>
      <c r="B2253" s="9" t="s">
        <v>4595</v>
      </c>
      <c r="C2253" s="9" t="s">
        <v>4596</v>
      </c>
      <c r="D2253" s="10">
        <v>5.511956045399E12</v>
      </c>
      <c r="E2253" s="9" t="s">
        <v>43</v>
      </c>
      <c r="F2253" s="9"/>
      <c r="G2253" s="9" t="s">
        <v>44</v>
      </c>
      <c r="H2253" s="9" t="s">
        <v>45</v>
      </c>
      <c r="I2253" s="9" t="s">
        <v>46</v>
      </c>
      <c r="J2253" s="9" t="s">
        <v>47</v>
      </c>
      <c r="K2253" s="9" t="s">
        <v>47</v>
      </c>
      <c r="L2253" s="9" t="s">
        <v>47</v>
      </c>
      <c r="M2253" s="9" t="s">
        <v>48</v>
      </c>
      <c r="N2253" s="9" t="s">
        <v>79</v>
      </c>
      <c r="O2253" s="9" t="s">
        <v>50</v>
      </c>
      <c r="P2253" s="11" t="s">
        <v>51</v>
      </c>
      <c r="Q2253" s="11" t="s">
        <v>203</v>
      </c>
      <c r="R2253" s="11" t="s">
        <v>593</v>
      </c>
      <c r="S2253" s="11" t="s">
        <v>380</v>
      </c>
      <c r="T2253" s="11" t="s">
        <v>55</v>
      </c>
      <c r="U2253" s="11" t="s">
        <v>56</v>
      </c>
      <c r="V2253" s="11"/>
      <c r="W2253" s="11"/>
      <c r="X2253" s="11"/>
      <c r="Y2253" s="11"/>
      <c r="Z2253" s="11"/>
      <c r="AA2253" s="11"/>
      <c r="AB2253" s="11"/>
      <c r="AC2253" s="11"/>
      <c r="AD2253" s="11"/>
      <c r="AE2253" s="11"/>
      <c r="AF2253" s="12">
        <f>ROUNDUP(SUM(VLOOKUP(G2253,'Pontuação'!A$2:B$11,2,FALSE),VLOOKUP(E2253,'Pontuação'!C$2:D$11,2,FALSE),VLOOKUP(I2253,'Pontuação'!I$2:J$11,2,FALSE),VLOOKUP(K2253,'Pontuação'!G$2:H$11,2,FALSE),VLOOKUP(H2253,'Pontuação'!E$2:F$11,2,FALSE),VLOOKUP(M2253,'Pontuação'!K$2:L$11,2,FALSE)),0)</f>
        <v>1223</v>
      </c>
      <c r="AG2253" s="12">
        <f t="shared" si="1"/>
        <v>122</v>
      </c>
      <c r="AH2253" s="12" t="str">
        <f t="array" ref="AH2253">IFERROR(INDEX('Pontuação'!G$13:G$191, MATCH(AG2253, 'Pontuação'!F$14:F$191, 0)), "Faixa Indefinida")</f>
        <v>A</v>
      </c>
      <c r="AI2253" s="12">
        <f t="shared" si="2"/>
        <v>1</v>
      </c>
      <c r="AJ2253" s="12">
        <f t="shared" si="3"/>
        <v>0</v>
      </c>
      <c r="AK2253" s="12">
        <f t="shared" si="4"/>
        <v>0</v>
      </c>
      <c r="AL2253" s="12">
        <f t="shared" si="5"/>
        <v>0</v>
      </c>
      <c r="AM2253" s="11"/>
      <c r="AN2253" s="13">
        <v>0.6051318574643079</v>
      </c>
      <c r="AO2253" s="11" t="s">
        <v>57</v>
      </c>
      <c r="AP2253" s="14">
        <v>45931.447850717595</v>
      </c>
    </row>
    <row r="2254">
      <c r="A2254" s="8">
        <v>45927.12594907408</v>
      </c>
      <c r="B2254" s="9" t="s">
        <v>4597</v>
      </c>
      <c r="C2254" s="9" t="s">
        <v>4598</v>
      </c>
      <c r="D2254" s="10">
        <v>5.581992967225E12</v>
      </c>
      <c r="E2254" s="9" t="s">
        <v>43</v>
      </c>
      <c r="F2254" s="9"/>
      <c r="G2254" s="9" t="s">
        <v>60</v>
      </c>
      <c r="H2254" s="9" t="s">
        <v>61</v>
      </c>
      <c r="I2254" s="9" t="s">
        <v>46</v>
      </c>
      <c r="J2254" s="9" t="s">
        <v>48</v>
      </c>
      <c r="K2254" s="9" t="s">
        <v>47</v>
      </c>
      <c r="L2254" s="9" t="s">
        <v>48</v>
      </c>
      <c r="M2254" s="9" t="s">
        <v>47</v>
      </c>
      <c r="N2254" s="9" t="s">
        <v>79</v>
      </c>
      <c r="O2254" s="9" t="s">
        <v>70</v>
      </c>
      <c r="P2254" s="11" t="s">
        <v>51</v>
      </c>
      <c r="Q2254" s="11" t="s">
        <v>115</v>
      </c>
      <c r="R2254" s="11" t="s">
        <v>53</v>
      </c>
      <c r="S2254" s="11" t="s">
        <v>54</v>
      </c>
      <c r="T2254" s="11" t="s">
        <v>55</v>
      </c>
      <c r="U2254" s="11" t="s">
        <v>56</v>
      </c>
      <c r="V2254" s="11"/>
      <c r="W2254" s="11"/>
      <c r="X2254" s="11"/>
      <c r="Y2254" s="11"/>
      <c r="Z2254" s="11"/>
      <c r="AA2254" s="11"/>
      <c r="AB2254" s="11"/>
      <c r="AC2254" s="11"/>
      <c r="AD2254" s="11"/>
      <c r="AE2254" s="11"/>
      <c r="AF2254" s="12">
        <f>ROUNDUP(SUM(VLOOKUP(G2254,'Pontuação'!A$2:B$11,2,FALSE),VLOOKUP(E2254,'Pontuação'!C$2:D$11,2,FALSE),VLOOKUP(I2254,'Pontuação'!I$2:J$11,2,FALSE),VLOOKUP(K2254,'Pontuação'!G$2:H$11,2,FALSE),VLOOKUP(H2254,'Pontuação'!E$2:F$11,2,FALSE),VLOOKUP(M2254,'Pontuação'!K$2:L$11,2,FALSE)),0)</f>
        <v>1071</v>
      </c>
      <c r="AG2254" s="12">
        <f t="shared" si="1"/>
        <v>107</v>
      </c>
      <c r="AH2254" s="12" t="str">
        <f t="array" ref="AH2254">IFERROR(INDEX('Pontuação'!G$13:G$191, MATCH(AG2254, 'Pontuação'!F$14:F$191, 0)), "Faixa Indefinida")</f>
        <v>B</v>
      </c>
      <c r="AI2254" s="12">
        <f t="shared" si="2"/>
        <v>0</v>
      </c>
      <c r="AJ2254" s="12">
        <f t="shared" si="3"/>
        <v>1</v>
      </c>
      <c r="AK2254" s="12">
        <f t="shared" si="4"/>
        <v>0</v>
      </c>
      <c r="AL2254" s="12">
        <f t="shared" si="5"/>
        <v>0</v>
      </c>
      <c r="AM2254" s="11"/>
      <c r="AN2254" s="13">
        <v>0.34330657799745756</v>
      </c>
      <c r="AO2254" s="11" t="s">
        <v>66</v>
      </c>
      <c r="AP2254" s="14">
        <v>45931.447850717595</v>
      </c>
    </row>
    <row r="2255">
      <c r="A2255" s="8">
        <v>45927.12766203703</v>
      </c>
      <c r="B2255" s="9" t="s">
        <v>4599</v>
      </c>
      <c r="C2255" s="9" t="s">
        <v>4600</v>
      </c>
      <c r="D2255" s="10">
        <v>5.511999162317E12</v>
      </c>
      <c r="E2255" s="9" t="s">
        <v>75</v>
      </c>
      <c r="F2255" s="9"/>
      <c r="G2255" s="9" t="s">
        <v>60</v>
      </c>
      <c r="H2255" s="9" t="s">
        <v>87</v>
      </c>
      <c r="I2255" s="9" t="s">
        <v>78</v>
      </c>
      <c r="J2255" s="9" t="s">
        <v>48</v>
      </c>
      <c r="K2255" s="9" t="s">
        <v>48</v>
      </c>
      <c r="L2255" s="9" t="s">
        <v>48</v>
      </c>
      <c r="M2255" s="9" t="s">
        <v>47</v>
      </c>
      <c r="N2255" s="9" t="s">
        <v>63</v>
      </c>
      <c r="O2255" s="9" t="s">
        <v>70</v>
      </c>
      <c r="P2255" s="11" t="s">
        <v>51</v>
      </c>
      <c r="Q2255" s="11" t="s">
        <v>121</v>
      </c>
      <c r="R2255" s="11" t="s">
        <v>122</v>
      </c>
      <c r="S2255" s="11" t="s">
        <v>123</v>
      </c>
      <c r="T2255" s="11" t="s">
        <v>55</v>
      </c>
      <c r="U2255" s="11" t="s">
        <v>56</v>
      </c>
      <c r="V2255" s="11"/>
      <c r="W2255" s="11"/>
      <c r="X2255" s="11"/>
      <c r="Y2255" s="11"/>
      <c r="Z2255" s="11"/>
      <c r="AA2255" s="11"/>
      <c r="AB2255" s="11"/>
      <c r="AC2255" s="11"/>
      <c r="AD2255" s="11"/>
      <c r="AE2255" s="11"/>
      <c r="AF2255" s="12">
        <f>ROUNDUP(SUM(VLOOKUP(G2255,'Pontuação'!A$2:B$11,2,FALSE),VLOOKUP(E2255,'Pontuação'!C$2:D$11,2,FALSE),VLOOKUP(I2255,'Pontuação'!I$2:J$11,2,FALSE),VLOOKUP(K2255,'Pontuação'!G$2:H$11,2,FALSE),VLOOKUP(H2255,'Pontuação'!E$2:F$11,2,FALSE),VLOOKUP(M2255,'Pontuação'!K$2:L$11,2,FALSE)),0)</f>
        <v>1104</v>
      </c>
      <c r="AG2255" s="12">
        <f t="shared" si="1"/>
        <v>110</v>
      </c>
      <c r="AH2255" s="12" t="str">
        <f t="array" ref="AH2255">IFERROR(INDEX('Pontuação'!G$13:G$191, MATCH(AG2255, 'Pontuação'!F$14:F$191, 0)), "Faixa Indefinida")</f>
        <v>B</v>
      </c>
      <c r="AI2255" s="12">
        <f t="shared" si="2"/>
        <v>0</v>
      </c>
      <c r="AJ2255" s="12">
        <f t="shared" si="3"/>
        <v>1</v>
      </c>
      <c r="AK2255" s="12">
        <f t="shared" si="4"/>
        <v>0</v>
      </c>
      <c r="AL2255" s="12">
        <f t="shared" si="5"/>
        <v>0</v>
      </c>
      <c r="AM2255" s="11"/>
      <c r="AN2255" s="13">
        <v>0.3317914698481612</v>
      </c>
      <c r="AO2255" s="11" t="s">
        <v>124</v>
      </c>
      <c r="AP2255" s="14">
        <v>45931.447850717595</v>
      </c>
    </row>
    <row r="2256">
      <c r="A2256" s="8">
        <v>45927.13003472222</v>
      </c>
      <c r="B2256" s="9" t="s">
        <v>4601</v>
      </c>
      <c r="C2256" s="9" t="s">
        <v>4602</v>
      </c>
      <c r="D2256" s="10">
        <v>5.534999357093E12</v>
      </c>
      <c r="E2256" s="9" t="s">
        <v>75</v>
      </c>
      <c r="F2256" s="9"/>
      <c r="G2256" s="9" t="s">
        <v>44</v>
      </c>
      <c r="H2256" s="9" t="s">
        <v>61</v>
      </c>
      <c r="I2256" s="9" t="s">
        <v>78</v>
      </c>
      <c r="J2256" s="9" t="s">
        <v>47</v>
      </c>
      <c r="K2256" s="9" t="s">
        <v>47</v>
      </c>
      <c r="L2256" s="9" t="s">
        <v>47</v>
      </c>
      <c r="M2256" s="9" t="s">
        <v>47</v>
      </c>
      <c r="N2256" s="9" t="s">
        <v>63</v>
      </c>
      <c r="O2256" s="9" t="s">
        <v>95</v>
      </c>
      <c r="P2256" s="11" t="s">
        <v>51</v>
      </c>
      <c r="Q2256" s="11" t="s">
        <v>141</v>
      </c>
      <c r="R2256" s="11" t="s">
        <v>90</v>
      </c>
      <c r="S2256" s="11" t="s">
        <v>54</v>
      </c>
      <c r="T2256" s="11" t="s">
        <v>65</v>
      </c>
      <c r="U2256" s="11" t="s">
        <v>56</v>
      </c>
      <c r="V2256" s="11"/>
      <c r="W2256" s="11"/>
      <c r="X2256" s="11"/>
      <c r="Y2256" s="11"/>
      <c r="Z2256" s="11"/>
      <c r="AA2256" s="11"/>
      <c r="AB2256" s="11"/>
      <c r="AC2256" s="11"/>
      <c r="AD2256" s="11"/>
      <c r="AE2256" s="11"/>
      <c r="AF2256" s="12">
        <f>ROUNDUP(SUM(VLOOKUP(G2256,'Pontuação'!A$2:B$11,2,FALSE),VLOOKUP(E2256,'Pontuação'!C$2:D$11,2,FALSE),VLOOKUP(I2256,'Pontuação'!I$2:J$11,2,FALSE),VLOOKUP(K2256,'Pontuação'!G$2:H$11,2,FALSE),VLOOKUP(H2256,'Pontuação'!E$2:F$11,2,FALSE),VLOOKUP(M2256,'Pontuação'!K$2:L$11,2,FALSE)),0)</f>
        <v>927</v>
      </c>
      <c r="AG2256" s="12">
        <f t="shared" si="1"/>
        <v>93</v>
      </c>
      <c r="AH2256" s="12" t="str">
        <f t="array" ref="AH2256">IFERROR(INDEX('Pontuação'!G$13:G$191, MATCH(AG2256, 'Pontuação'!F$14:F$191, 0)), "Faixa Indefinida")</f>
        <v>C</v>
      </c>
      <c r="AI2256" s="12">
        <f t="shared" si="2"/>
        <v>0</v>
      </c>
      <c r="AJ2256" s="12">
        <f t="shared" si="3"/>
        <v>0</v>
      </c>
      <c r="AK2256" s="12">
        <f t="shared" si="4"/>
        <v>1</v>
      </c>
      <c r="AL2256" s="12">
        <f t="shared" si="5"/>
        <v>0</v>
      </c>
      <c r="AM2256" s="11"/>
      <c r="AN2256" s="13">
        <v>0.2210443013704244</v>
      </c>
      <c r="AO2256" s="11" t="s">
        <v>84</v>
      </c>
      <c r="AP2256" s="14">
        <v>45931.447850717595</v>
      </c>
    </row>
    <row r="2257">
      <c r="A2257" s="8">
        <v>45927.134618055556</v>
      </c>
      <c r="B2257" s="9" t="s">
        <v>4603</v>
      </c>
      <c r="C2257" s="9" t="s">
        <v>4604</v>
      </c>
      <c r="D2257" s="10">
        <v>5.581986687497E12</v>
      </c>
      <c r="E2257" s="9" t="s">
        <v>43</v>
      </c>
      <c r="F2257" s="9"/>
      <c r="G2257" s="9" t="s">
        <v>170</v>
      </c>
      <c r="H2257" s="9" t="s">
        <v>61</v>
      </c>
      <c r="I2257" s="9" t="s">
        <v>78</v>
      </c>
      <c r="J2257" s="9" t="s">
        <v>48</v>
      </c>
      <c r="K2257" s="9" t="s">
        <v>48</v>
      </c>
      <c r="L2257" s="9" t="s">
        <v>48</v>
      </c>
      <c r="M2257" s="9" t="s">
        <v>48</v>
      </c>
      <c r="N2257" s="9" t="s">
        <v>79</v>
      </c>
      <c r="O2257" s="9" t="s">
        <v>95</v>
      </c>
      <c r="P2257" s="11" t="s">
        <v>51</v>
      </c>
      <c r="Q2257" s="11" t="s">
        <v>141</v>
      </c>
      <c r="R2257" s="11" t="s">
        <v>90</v>
      </c>
      <c r="S2257" s="11" t="s">
        <v>54</v>
      </c>
      <c r="T2257" s="11" t="s">
        <v>65</v>
      </c>
      <c r="U2257" s="11" t="s">
        <v>56</v>
      </c>
      <c r="V2257" s="11"/>
      <c r="W2257" s="11"/>
      <c r="X2257" s="11"/>
      <c r="Y2257" s="11"/>
      <c r="Z2257" s="11"/>
      <c r="AA2257" s="11"/>
      <c r="AB2257" s="11"/>
      <c r="AC2257" s="11"/>
      <c r="AD2257" s="11"/>
      <c r="AE2257" s="11"/>
      <c r="AF2257" s="12">
        <f>ROUNDUP(SUM(VLOOKUP(G2257,'Pontuação'!A$2:B$11,2,FALSE),VLOOKUP(E2257,'Pontuação'!C$2:D$11,2,FALSE),VLOOKUP(I2257,'Pontuação'!I$2:J$11,2,FALSE),VLOOKUP(K2257,'Pontuação'!G$2:H$11,2,FALSE),VLOOKUP(H2257,'Pontuação'!E$2:F$11,2,FALSE),VLOOKUP(M2257,'Pontuação'!K$2:L$11,2,FALSE)),0)</f>
        <v>1097</v>
      </c>
      <c r="AG2257" s="12">
        <f t="shared" si="1"/>
        <v>110</v>
      </c>
      <c r="AH2257" s="12" t="str">
        <f t="array" ref="AH2257">IFERROR(INDEX('Pontuação'!G$13:G$191, MATCH(AG2257, 'Pontuação'!F$14:F$191, 0)), "Faixa Indefinida")</f>
        <v>B</v>
      </c>
      <c r="AI2257" s="12">
        <f t="shared" si="2"/>
        <v>0</v>
      </c>
      <c r="AJ2257" s="12">
        <f t="shared" si="3"/>
        <v>1</v>
      </c>
      <c r="AK2257" s="12">
        <f t="shared" si="4"/>
        <v>0</v>
      </c>
      <c r="AL2257" s="12">
        <f t="shared" si="5"/>
        <v>0</v>
      </c>
      <c r="AM2257" s="11"/>
      <c r="AN2257" s="13">
        <v>0.21374105487371925</v>
      </c>
      <c r="AO2257" s="11" t="s">
        <v>84</v>
      </c>
      <c r="AP2257" s="14">
        <v>45931.447850717595</v>
      </c>
    </row>
    <row r="2258">
      <c r="A2258" s="8">
        <v>45927.13462962963</v>
      </c>
      <c r="B2258" s="9" t="s">
        <v>4605</v>
      </c>
      <c r="C2258" s="9" t="s">
        <v>4606</v>
      </c>
      <c r="D2258" s="10">
        <v>5.545999420427E12</v>
      </c>
      <c r="E2258" s="9" t="s">
        <v>75</v>
      </c>
      <c r="F2258" s="9"/>
      <c r="G2258" s="9" t="s">
        <v>144</v>
      </c>
      <c r="H2258" s="9" t="s">
        <v>45</v>
      </c>
      <c r="I2258" s="9" t="s">
        <v>88</v>
      </c>
      <c r="J2258" s="9" t="s">
        <v>47</v>
      </c>
      <c r="K2258" s="9" t="s">
        <v>48</v>
      </c>
      <c r="L2258" s="9" t="s">
        <v>48</v>
      </c>
      <c r="M2258" s="9" t="s">
        <v>47</v>
      </c>
      <c r="N2258" s="9" t="s">
        <v>118</v>
      </c>
      <c r="O2258" s="9" t="s">
        <v>50</v>
      </c>
      <c r="P2258" s="11" t="s">
        <v>51</v>
      </c>
      <c r="Q2258" s="11" t="s">
        <v>137</v>
      </c>
      <c r="R2258" s="11" t="s">
        <v>90</v>
      </c>
      <c r="S2258" s="11" t="s">
        <v>138</v>
      </c>
      <c r="T2258" s="11" t="s">
        <v>55</v>
      </c>
      <c r="U2258" s="11" t="s">
        <v>47</v>
      </c>
      <c r="V2258" s="11"/>
      <c r="W2258" s="11"/>
      <c r="X2258" s="11"/>
      <c r="Y2258" s="11"/>
      <c r="Z2258" s="11"/>
      <c r="AA2258" s="11"/>
      <c r="AB2258" s="11"/>
      <c r="AC2258" s="11"/>
      <c r="AD2258" s="11"/>
      <c r="AE2258" s="11"/>
      <c r="AF2258" s="12">
        <f>ROUNDUP(SUM(VLOOKUP(G2258,'Pontuação'!A$2:B$11,2,FALSE),VLOOKUP(E2258,'Pontuação'!C$2:D$11,2,FALSE),VLOOKUP(I2258,'Pontuação'!I$2:J$11,2,FALSE),VLOOKUP(K2258,'Pontuação'!G$2:H$11,2,FALSE),VLOOKUP(H2258,'Pontuação'!E$2:F$11,2,FALSE),VLOOKUP(M2258,'Pontuação'!K$2:L$11,2,FALSE)),0)</f>
        <v>1021</v>
      </c>
      <c r="AG2258" s="12">
        <f t="shared" si="1"/>
        <v>102</v>
      </c>
      <c r="AH2258" s="12" t="str">
        <f t="array" ref="AH2258">IFERROR(INDEX('Pontuação'!G$13:G$191, MATCH(AG2258, 'Pontuação'!F$14:F$191, 0)), "Faixa Indefinida")</f>
        <v>C</v>
      </c>
      <c r="AI2258" s="12">
        <f t="shared" si="2"/>
        <v>0</v>
      </c>
      <c r="AJ2258" s="12">
        <f t="shared" si="3"/>
        <v>0</v>
      </c>
      <c r="AK2258" s="12">
        <f t="shared" si="4"/>
        <v>1</v>
      </c>
      <c r="AL2258" s="12">
        <f t="shared" si="5"/>
        <v>0</v>
      </c>
      <c r="AM2258" s="11"/>
      <c r="AN2258" s="13">
        <v>0.07069014815348133</v>
      </c>
      <c r="AO2258" s="11" t="s">
        <v>99</v>
      </c>
      <c r="AP2258" s="14">
        <v>45931.447850717595</v>
      </c>
    </row>
    <row r="2259">
      <c r="A2259" s="8">
        <v>45927.13543981482</v>
      </c>
      <c r="B2259" s="9" t="s">
        <v>4607</v>
      </c>
      <c r="C2259" s="9" t="s">
        <v>4608</v>
      </c>
      <c r="D2259" s="10">
        <v>5.5659811977E12</v>
      </c>
      <c r="E2259" s="9" t="s">
        <v>43</v>
      </c>
      <c r="F2259" s="9"/>
      <c r="G2259" s="9" t="s">
        <v>76</v>
      </c>
      <c r="H2259" s="9" t="s">
        <v>45</v>
      </c>
      <c r="I2259" s="9" t="s">
        <v>88</v>
      </c>
      <c r="J2259" s="9" t="s">
        <v>48</v>
      </c>
      <c r="K2259" s="9" t="s">
        <v>47</v>
      </c>
      <c r="L2259" s="9" t="s">
        <v>48</v>
      </c>
      <c r="M2259" s="9" t="s">
        <v>47</v>
      </c>
      <c r="N2259" s="9" t="s">
        <v>79</v>
      </c>
      <c r="O2259" s="9" t="s">
        <v>50</v>
      </c>
      <c r="P2259" s="11" t="s">
        <v>51</v>
      </c>
      <c r="Q2259" s="11" t="s">
        <v>203</v>
      </c>
      <c r="R2259" s="11" t="s">
        <v>311</v>
      </c>
      <c r="S2259" s="11" t="s">
        <v>54</v>
      </c>
      <c r="T2259" s="11" t="s">
        <v>55</v>
      </c>
      <c r="U2259" s="11" t="s">
        <v>47</v>
      </c>
      <c r="V2259" s="11"/>
      <c r="W2259" s="11"/>
      <c r="X2259" s="11"/>
      <c r="Y2259" s="11"/>
      <c r="Z2259" s="11"/>
      <c r="AA2259" s="11"/>
      <c r="AB2259" s="11"/>
      <c r="AC2259" s="11"/>
      <c r="AD2259" s="11"/>
      <c r="AE2259" s="11"/>
      <c r="AF2259" s="12">
        <f>ROUNDUP(SUM(VLOOKUP(G2259,'Pontuação'!A$2:B$11,2,FALSE),VLOOKUP(E2259,'Pontuação'!C$2:D$11,2,FALSE),VLOOKUP(I2259,'Pontuação'!I$2:J$11,2,FALSE),VLOOKUP(K2259,'Pontuação'!G$2:H$11,2,FALSE),VLOOKUP(H2259,'Pontuação'!E$2:F$11,2,FALSE),VLOOKUP(M2259,'Pontuação'!K$2:L$11,2,FALSE)),0)</f>
        <v>1005</v>
      </c>
      <c r="AG2259" s="12">
        <f t="shared" si="1"/>
        <v>101</v>
      </c>
      <c r="AH2259" s="12" t="str">
        <f t="array" ref="AH2259">IFERROR(INDEX('Pontuação'!G$13:G$191, MATCH(AG2259, 'Pontuação'!F$14:F$191, 0)), "Faixa Indefinida")</f>
        <v>C</v>
      </c>
      <c r="AI2259" s="12">
        <f t="shared" si="2"/>
        <v>0</v>
      </c>
      <c r="AJ2259" s="12">
        <f t="shared" si="3"/>
        <v>0</v>
      </c>
      <c r="AK2259" s="12">
        <f t="shared" si="4"/>
        <v>1</v>
      </c>
      <c r="AL2259" s="12">
        <f t="shared" si="5"/>
        <v>0</v>
      </c>
      <c r="AM2259" s="11"/>
      <c r="AN2259" s="13">
        <v>0.1647254785970961</v>
      </c>
      <c r="AO2259" s="11" t="s">
        <v>110</v>
      </c>
      <c r="AP2259" s="14">
        <v>45931.447850717595</v>
      </c>
    </row>
    <row r="2260">
      <c r="A2260" s="8">
        <v>45927.13579861111</v>
      </c>
      <c r="B2260" s="9" t="s">
        <v>4609</v>
      </c>
      <c r="C2260" s="9" t="s">
        <v>4610</v>
      </c>
      <c r="D2260" s="10">
        <v>5.54891580538E11</v>
      </c>
      <c r="E2260" s="9" t="s">
        <v>43</v>
      </c>
      <c r="F2260" s="9"/>
      <c r="G2260" s="9" t="s">
        <v>144</v>
      </c>
      <c r="H2260" s="9" t="s">
        <v>77</v>
      </c>
      <c r="I2260" s="9" t="s">
        <v>88</v>
      </c>
      <c r="J2260" s="9" t="s">
        <v>47</v>
      </c>
      <c r="K2260" s="9" t="s">
        <v>47</v>
      </c>
      <c r="L2260" s="9" t="s">
        <v>48</v>
      </c>
      <c r="M2260" s="9" t="s">
        <v>47</v>
      </c>
      <c r="N2260" s="9" t="s">
        <v>63</v>
      </c>
      <c r="O2260" s="9" t="s">
        <v>50</v>
      </c>
      <c r="P2260" s="11" t="s">
        <v>51</v>
      </c>
      <c r="Q2260" s="11" t="s">
        <v>89</v>
      </c>
      <c r="R2260" s="11" t="s">
        <v>90</v>
      </c>
      <c r="S2260" s="11" t="s">
        <v>54</v>
      </c>
      <c r="T2260" s="11" t="s">
        <v>55</v>
      </c>
      <c r="U2260" s="11" t="s">
        <v>56</v>
      </c>
      <c r="V2260" s="11"/>
      <c r="W2260" s="11"/>
      <c r="X2260" s="11"/>
      <c r="Y2260" s="11"/>
      <c r="Z2260" s="11"/>
      <c r="AA2260" s="11"/>
      <c r="AB2260" s="11"/>
      <c r="AC2260" s="11"/>
      <c r="AD2260" s="11"/>
      <c r="AE2260" s="11"/>
      <c r="AF2260" s="12">
        <f>ROUNDUP(SUM(VLOOKUP(G2260,'Pontuação'!A$2:B$11,2,FALSE),VLOOKUP(E2260,'Pontuação'!C$2:D$11,2,FALSE),VLOOKUP(I2260,'Pontuação'!I$2:J$11,2,FALSE),VLOOKUP(K2260,'Pontuação'!G$2:H$11,2,FALSE),VLOOKUP(H2260,'Pontuação'!E$2:F$11,2,FALSE),VLOOKUP(M2260,'Pontuação'!K$2:L$11,2,FALSE)),0)</f>
        <v>874</v>
      </c>
      <c r="AG2260" s="12">
        <f t="shared" si="1"/>
        <v>87</v>
      </c>
      <c r="AH2260" s="12" t="str">
        <f t="array" ref="AH2260">IFERROR(INDEX('Pontuação'!G$13:G$191, MATCH(AG2260, 'Pontuação'!F$14:F$191, 0)), "Faixa Indefinida")</f>
        <v>D</v>
      </c>
      <c r="AI2260" s="12">
        <f t="shared" si="2"/>
        <v>0</v>
      </c>
      <c r="AJ2260" s="12">
        <f t="shared" si="3"/>
        <v>0</v>
      </c>
      <c r="AK2260" s="12">
        <f t="shared" si="4"/>
        <v>0</v>
      </c>
      <c r="AL2260" s="12">
        <f t="shared" si="5"/>
        <v>1</v>
      </c>
      <c r="AM2260" s="11"/>
      <c r="AN2260" s="13">
        <v>0.08590782290182436</v>
      </c>
      <c r="AO2260" s="11" t="s">
        <v>99</v>
      </c>
      <c r="AP2260" s="14">
        <v>45931.447850717595</v>
      </c>
    </row>
    <row r="2261">
      <c r="A2261" s="8">
        <v>45927.139027777775</v>
      </c>
      <c r="B2261" s="9" t="s">
        <v>4611</v>
      </c>
      <c r="C2261" s="9" t="s">
        <v>4612</v>
      </c>
      <c r="D2261" s="10">
        <v>5.555339200004E12</v>
      </c>
      <c r="E2261" s="9" t="s">
        <v>43</v>
      </c>
      <c r="F2261" s="9"/>
      <c r="G2261" s="9" t="s">
        <v>170</v>
      </c>
      <c r="H2261" s="9" t="s">
        <v>157</v>
      </c>
      <c r="I2261" s="9" t="s">
        <v>46</v>
      </c>
      <c r="J2261" s="9" t="s">
        <v>47</v>
      </c>
      <c r="K2261" s="9" t="s">
        <v>47</v>
      </c>
      <c r="L2261" s="9" t="s">
        <v>48</v>
      </c>
      <c r="M2261" s="9" t="s">
        <v>47</v>
      </c>
      <c r="N2261" s="9" t="s">
        <v>63</v>
      </c>
      <c r="O2261" s="9" t="s">
        <v>64</v>
      </c>
      <c r="P2261" s="11" t="s">
        <v>51</v>
      </c>
      <c r="Q2261" s="11" t="s">
        <v>89</v>
      </c>
      <c r="R2261" s="11" t="s">
        <v>90</v>
      </c>
      <c r="S2261" s="11" t="s">
        <v>54</v>
      </c>
      <c r="T2261" s="11" t="s">
        <v>65</v>
      </c>
      <c r="U2261" s="11" t="s">
        <v>56</v>
      </c>
      <c r="V2261" s="11"/>
      <c r="W2261" s="11"/>
      <c r="X2261" s="11"/>
      <c r="Y2261" s="11"/>
      <c r="Z2261" s="11"/>
      <c r="AA2261" s="11"/>
      <c r="AB2261" s="11"/>
      <c r="AC2261" s="11"/>
      <c r="AD2261" s="11"/>
      <c r="AE2261" s="11"/>
      <c r="AF2261" s="12">
        <f>ROUNDUP(SUM(VLOOKUP(G2261,'Pontuação'!A$2:B$11,2,FALSE),VLOOKUP(E2261,'Pontuação'!C$2:D$11,2,FALSE),VLOOKUP(I2261,'Pontuação'!I$2:J$11,2,FALSE),VLOOKUP(K2261,'Pontuação'!G$2:H$11,2,FALSE),VLOOKUP(H2261,'Pontuação'!E$2:F$11,2,FALSE),VLOOKUP(M2261,'Pontuação'!K$2:L$11,2,FALSE)),0)</f>
        <v>877</v>
      </c>
      <c r="AG2261" s="12">
        <f t="shared" si="1"/>
        <v>88</v>
      </c>
      <c r="AH2261" s="12" t="str">
        <f t="array" ref="AH2261">IFERROR(INDEX('Pontuação'!G$13:G$191, MATCH(AG2261, 'Pontuação'!F$14:F$191, 0)), "Faixa Indefinida")</f>
        <v>C</v>
      </c>
      <c r="AI2261" s="12">
        <f t="shared" si="2"/>
        <v>0</v>
      </c>
      <c r="AJ2261" s="12">
        <f t="shared" si="3"/>
        <v>0</v>
      </c>
      <c r="AK2261" s="12">
        <f t="shared" si="4"/>
        <v>1</v>
      </c>
      <c r="AL2261" s="12">
        <f t="shared" si="5"/>
        <v>0</v>
      </c>
      <c r="AM2261" s="11"/>
      <c r="AN2261" s="13">
        <v>0.17466115918288153</v>
      </c>
      <c r="AO2261" s="11" t="s">
        <v>110</v>
      </c>
      <c r="AP2261" s="14">
        <v>45931.447850717595</v>
      </c>
    </row>
    <row r="2262">
      <c r="A2262" s="8">
        <v>45927.139189814814</v>
      </c>
      <c r="B2262" s="9" t="s">
        <v>4613</v>
      </c>
      <c r="C2262" s="9" t="s">
        <v>4614</v>
      </c>
      <c r="D2262" s="10">
        <v>5.581988258718E12</v>
      </c>
      <c r="E2262" s="9" t="s">
        <v>43</v>
      </c>
      <c r="F2262" s="9"/>
      <c r="G2262" s="9" t="s">
        <v>44</v>
      </c>
      <c r="H2262" s="9" t="s">
        <v>61</v>
      </c>
      <c r="I2262" s="9" t="s">
        <v>78</v>
      </c>
      <c r="J2262" s="9" t="s">
        <v>47</v>
      </c>
      <c r="K2262" s="9" t="s">
        <v>47</v>
      </c>
      <c r="L2262" s="9" t="s">
        <v>48</v>
      </c>
      <c r="M2262" s="9" t="s">
        <v>48</v>
      </c>
      <c r="N2262" s="9" t="s">
        <v>79</v>
      </c>
      <c r="O2262" s="9" t="s">
        <v>70</v>
      </c>
      <c r="P2262" s="11" t="s">
        <v>51</v>
      </c>
      <c r="Q2262" s="11" t="s">
        <v>52</v>
      </c>
      <c r="R2262" s="11" t="s">
        <v>53</v>
      </c>
      <c r="S2262" s="11" t="s">
        <v>54</v>
      </c>
      <c r="T2262" s="11" t="s">
        <v>55</v>
      </c>
      <c r="U2262" s="11" t="s">
        <v>56</v>
      </c>
      <c r="V2262" s="11"/>
      <c r="W2262" s="11"/>
      <c r="X2262" s="11"/>
      <c r="Y2262" s="11"/>
      <c r="Z2262" s="11"/>
      <c r="AA2262" s="11"/>
      <c r="AB2262" s="11"/>
      <c r="AC2262" s="11"/>
      <c r="AD2262" s="11"/>
      <c r="AE2262" s="11"/>
      <c r="AF2262" s="12">
        <f>ROUNDUP(SUM(VLOOKUP(G2262,'Pontuação'!A$2:B$11,2,FALSE),VLOOKUP(E2262,'Pontuação'!C$2:D$11,2,FALSE),VLOOKUP(I2262,'Pontuação'!I$2:J$11,2,FALSE),VLOOKUP(K2262,'Pontuação'!G$2:H$11,2,FALSE),VLOOKUP(H2262,'Pontuação'!E$2:F$11,2,FALSE),VLOOKUP(M2262,'Pontuação'!K$2:L$11,2,FALSE)),0)</f>
        <v>1094</v>
      </c>
      <c r="AG2262" s="12">
        <f t="shared" si="1"/>
        <v>109</v>
      </c>
      <c r="AH2262" s="12" t="str">
        <f t="array" ref="AH2262">IFERROR(INDEX('Pontuação'!G$13:G$191, MATCH(AG2262, 'Pontuação'!F$14:F$191, 0)), "Faixa Indefinida")</f>
        <v>B</v>
      </c>
      <c r="AI2262" s="12">
        <f t="shared" si="2"/>
        <v>0</v>
      </c>
      <c r="AJ2262" s="12">
        <f t="shared" si="3"/>
        <v>1</v>
      </c>
      <c r="AK2262" s="12">
        <f t="shared" si="4"/>
        <v>0</v>
      </c>
      <c r="AL2262" s="12">
        <f t="shared" si="5"/>
        <v>0</v>
      </c>
      <c r="AM2262" s="11"/>
      <c r="AN2262" s="13">
        <v>0.3772229774100319</v>
      </c>
      <c r="AO2262" s="11" t="s">
        <v>134</v>
      </c>
      <c r="AP2262" s="14">
        <v>45931.447850717595</v>
      </c>
    </row>
    <row r="2263">
      <c r="A2263" s="8">
        <v>45927.1400462963</v>
      </c>
      <c r="B2263" s="9" t="s">
        <v>4615</v>
      </c>
      <c r="C2263" s="9" t="s">
        <v>4616</v>
      </c>
      <c r="D2263" s="10">
        <v>5.581987239537E12</v>
      </c>
      <c r="E2263" s="9" t="s">
        <v>43</v>
      </c>
      <c r="F2263" s="9"/>
      <c r="G2263" s="9" t="s">
        <v>170</v>
      </c>
      <c r="H2263" s="9" t="s">
        <v>61</v>
      </c>
      <c r="I2263" s="9" t="s">
        <v>46</v>
      </c>
      <c r="J2263" s="9" t="s">
        <v>48</v>
      </c>
      <c r="K2263" s="9" t="s">
        <v>48</v>
      </c>
      <c r="L2263" s="9" t="s">
        <v>48</v>
      </c>
      <c r="M2263" s="9" t="s">
        <v>48</v>
      </c>
      <c r="N2263" s="9" t="s">
        <v>63</v>
      </c>
      <c r="O2263" s="9" t="s">
        <v>50</v>
      </c>
      <c r="P2263" s="11" t="s">
        <v>51</v>
      </c>
      <c r="Q2263" s="11" t="s">
        <v>154</v>
      </c>
      <c r="R2263" s="11" t="s">
        <v>107</v>
      </c>
      <c r="S2263" s="11" t="s">
        <v>72</v>
      </c>
      <c r="T2263" s="11" t="s">
        <v>65</v>
      </c>
      <c r="U2263" s="11" t="s">
        <v>56</v>
      </c>
      <c r="V2263" s="11"/>
      <c r="W2263" s="11"/>
      <c r="X2263" s="11"/>
      <c r="Y2263" s="11"/>
      <c r="Z2263" s="11"/>
      <c r="AA2263" s="11"/>
      <c r="AB2263" s="11"/>
      <c r="AC2263" s="11"/>
      <c r="AD2263" s="11"/>
      <c r="AE2263" s="11"/>
      <c r="AF2263" s="12">
        <f>ROUNDUP(SUM(VLOOKUP(G2263,'Pontuação'!A$2:B$11,2,FALSE),VLOOKUP(E2263,'Pontuação'!C$2:D$11,2,FALSE),VLOOKUP(I2263,'Pontuação'!I$2:J$11,2,FALSE),VLOOKUP(K2263,'Pontuação'!G$2:H$11,2,FALSE),VLOOKUP(H2263,'Pontuação'!E$2:F$11,2,FALSE),VLOOKUP(M2263,'Pontuação'!K$2:L$11,2,FALSE)),0)</f>
        <v>1147</v>
      </c>
      <c r="AG2263" s="12">
        <f t="shared" si="1"/>
        <v>115</v>
      </c>
      <c r="AH2263" s="12" t="str">
        <f t="array" ref="AH2263">IFERROR(INDEX('Pontuação'!G$13:G$191, MATCH(AG2263, 'Pontuação'!F$14:F$191, 0)), "Faixa Indefinida")</f>
        <v>B</v>
      </c>
      <c r="AI2263" s="12">
        <f t="shared" si="2"/>
        <v>0</v>
      </c>
      <c r="AJ2263" s="12">
        <f t="shared" si="3"/>
        <v>1</v>
      </c>
      <c r="AK2263" s="12">
        <f t="shared" si="4"/>
        <v>0</v>
      </c>
      <c r="AL2263" s="12">
        <f t="shared" si="5"/>
        <v>0</v>
      </c>
      <c r="AM2263" s="11"/>
      <c r="AN2263" s="13">
        <v>0.42086863329169105</v>
      </c>
      <c r="AO2263" s="11" t="s">
        <v>151</v>
      </c>
      <c r="AP2263" s="14">
        <v>45931.447850717595</v>
      </c>
    </row>
    <row r="2264">
      <c r="A2264" s="8">
        <v>45927.14076388889</v>
      </c>
      <c r="B2264" s="9" t="s">
        <v>4477</v>
      </c>
      <c r="C2264" s="9" t="s">
        <v>4617</v>
      </c>
      <c r="D2264" s="10">
        <v>5.594984507517E12</v>
      </c>
      <c r="E2264" s="9" t="s">
        <v>43</v>
      </c>
      <c r="F2264" s="9"/>
      <c r="G2264" s="9" t="s">
        <v>60</v>
      </c>
      <c r="H2264" s="9" t="s">
        <v>61</v>
      </c>
      <c r="I2264" s="9" t="s">
        <v>78</v>
      </c>
      <c r="J2264" s="9" t="s">
        <v>47</v>
      </c>
      <c r="K2264" s="9" t="s">
        <v>47</v>
      </c>
      <c r="L2264" s="9" t="s">
        <v>48</v>
      </c>
      <c r="M2264" s="9" t="s">
        <v>48</v>
      </c>
      <c r="N2264" s="9" t="s">
        <v>79</v>
      </c>
      <c r="O2264" s="9" t="s">
        <v>50</v>
      </c>
      <c r="P2264" s="11" t="s">
        <v>51</v>
      </c>
      <c r="Q2264" s="11" t="s">
        <v>52</v>
      </c>
      <c r="R2264" s="11" t="s">
        <v>53</v>
      </c>
      <c r="S2264" s="11" t="s">
        <v>54</v>
      </c>
      <c r="T2264" s="11" t="s">
        <v>55</v>
      </c>
      <c r="U2264" s="11" t="s">
        <v>56</v>
      </c>
      <c r="V2264" s="11"/>
      <c r="W2264" s="11"/>
      <c r="X2264" s="11"/>
      <c r="Y2264" s="11"/>
      <c r="Z2264" s="11"/>
      <c r="AA2264" s="11"/>
      <c r="AB2264" s="11"/>
      <c r="AC2264" s="11"/>
      <c r="AD2264" s="11"/>
      <c r="AE2264" s="11"/>
      <c r="AF2264" s="12">
        <f>ROUNDUP(SUM(VLOOKUP(G2264,'Pontuação'!A$2:B$11,2,FALSE),VLOOKUP(E2264,'Pontuação'!C$2:D$11,2,FALSE),VLOOKUP(I2264,'Pontuação'!I$2:J$11,2,FALSE),VLOOKUP(K2264,'Pontuação'!G$2:H$11,2,FALSE),VLOOKUP(H2264,'Pontuação'!E$2:F$11,2,FALSE),VLOOKUP(M2264,'Pontuação'!K$2:L$11,2,FALSE)),0)</f>
        <v>1171</v>
      </c>
      <c r="AG2264" s="12">
        <f t="shared" si="1"/>
        <v>117</v>
      </c>
      <c r="AH2264" s="12" t="str">
        <f t="array" ref="AH2264">IFERROR(INDEX('Pontuação'!G$13:G$191, MATCH(AG2264, 'Pontuação'!F$14:F$191, 0)), "Faixa Indefinida")</f>
        <v>B</v>
      </c>
      <c r="AI2264" s="12">
        <f t="shared" si="2"/>
        <v>0</v>
      </c>
      <c r="AJ2264" s="12">
        <f t="shared" si="3"/>
        <v>1</v>
      </c>
      <c r="AK2264" s="12">
        <f t="shared" si="4"/>
        <v>0</v>
      </c>
      <c r="AL2264" s="12">
        <f t="shared" si="5"/>
        <v>0</v>
      </c>
      <c r="AM2264" s="11"/>
      <c r="AN2264" s="13">
        <v>0.5045573778262762</v>
      </c>
      <c r="AO2264" s="11" t="s">
        <v>57</v>
      </c>
      <c r="AP2264" s="14">
        <v>45931.447850717595</v>
      </c>
    </row>
    <row r="2265">
      <c r="A2265" s="8">
        <v>45927.146458333336</v>
      </c>
      <c r="B2265" s="9" t="s">
        <v>4618</v>
      </c>
      <c r="C2265" s="9" t="s">
        <v>4619</v>
      </c>
      <c r="D2265" s="10">
        <v>5.583998294656E12</v>
      </c>
      <c r="E2265" s="9" t="s">
        <v>43</v>
      </c>
      <c r="F2265" s="9"/>
      <c r="G2265" s="9" t="s">
        <v>170</v>
      </c>
      <c r="H2265" s="9" t="s">
        <v>61</v>
      </c>
      <c r="I2265" s="9" t="s">
        <v>106</v>
      </c>
      <c r="J2265" s="9" t="s">
        <v>48</v>
      </c>
      <c r="K2265" s="9" t="s">
        <v>48</v>
      </c>
      <c r="L2265" s="9" t="s">
        <v>48</v>
      </c>
      <c r="M2265" s="9" t="s">
        <v>48</v>
      </c>
      <c r="N2265" s="9" t="s">
        <v>63</v>
      </c>
      <c r="O2265" s="9" t="s">
        <v>95</v>
      </c>
      <c r="P2265" s="11" t="s">
        <v>51</v>
      </c>
      <c r="Q2265" s="11" t="s">
        <v>171</v>
      </c>
      <c r="R2265" s="11" t="s">
        <v>107</v>
      </c>
      <c r="S2265" s="11" t="s">
        <v>172</v>
      </c>
      <c r="T2265" s="11" t="s">
        <v>65</v>
      </c>
      <c r="U2265" s="11" t="s">
        <v>56</v>
      </c>
      <c r="V2265" s="11"/>
      <c r="W2265" s="11"/>
      <c r="X2265" s="11"/>
      <c r="Y2265" s="11"/>
      <c r="Z2265" s="11"/>
      <c r="AA2265" s="11"/>
      <c r="AB2265" s="11"/>
      <c r="AC2265" s="11"/>
      <c r="AD2265" s="11"/>
      <c r="AE2265" s="11"/>
      <c r="AF2265" s="12">
        <f>ROUNDUP(SUM(VLOOKUP(G2265,'Pontuação'!A$2:B$11,2,FALSE),VLOOKUP(E2265,'Pontuação'!C$2:D$11,2,FALSE),VLOOKUP(I2265,'Pontuação'!I$2:J$11,2,FALSE),VLOOKUP(K2265,'Pontuação'!G$2:H$11,2,FALSE),VLOOKUP(H2265,'Pontuação'!E$2:F$11,2,FALSE),VLOOKUP(M2265,'Pontuação'!K$2:L$11,2,FALSE)),0)</f>
        <v>1060</v>
      </c>
      <c r="AG2265" s="12">
        <f t="shared" si="1"/>
        <v>106</v>
      </c>
      <c r="AH2265" s="12" t="str">
        <f t="array" ref="AH2265">IFERROR(INDEX('Pontuação'!G$13:G$191, MATCH(AG2265, 'Pontuação'!F$14:F$191, 0)), "Faixa Indefinida")</f>
        <v>B</v>
      </c>
      <c r="AI2265" s="12">
        <f t="shared" si="2"/>
        <v>0</v>
      </c>
      <c r="AJ2265" s="12">
        <f t="shared" si="3"/>
        <v>1</v>
      </c>
      <c r="AK2265" s="12">
        <f t="shared" si="4"/>
        <v>0</v>
      </c>
      <c r="AL2265" s="12">
        <f t="shared" si="5"/>
        <v>0</v>
      </c>
      <c r="AM2265" s="11"/>
      <c r="AN2265" s="13">
        <v>0.27621110008936084</v>
      </c>
      <c r="AO2265" s="11" t="s">
        <v>91</v>
      </c>
      <c r="AP2265" s="14">
        <v>45931.447850717595</v>
      </c>
    </row>
    <row r="2266">
      <c r="A2266" s="8">
        <v>45927.146678240744</v>
      </c>
      <c r="B2266" s="9" t="s">
        <v>4620</v>
      </c>
      <c r="C2266" s="9" t="s">
        <v>4621</v>
      </c>
      <c r="D2266" s="10">
        <v>5.588999641957E12</v>
      </c>
      <c r="E2266" s="9" t="s">
        <v>43</v>
      </c>
      <c r="F2266" s="9"/>
      <c r="G2266" s="9" t="s">
        <v>60</v>
      </c>
      <c r="H2266" s="9" t="s">
        <v>45</v>
      </c>
      <c r="I2266" s="9" t="s">
        <v>78</v>
      </c>
      <c r="J2266" s="9" t="s">
        <v>48</v>
      </c>
      <c r="K2266" s="9" t="s">
        <v>47</v>
      </c>
      <c r="L2266" s="9" t="s">
        <v>47</v>
      </c>
      <c r="M2266" s="9" t="s">
        <v>47</v>
      </c>
      <c r="N2266" s="9" t="s">
        <v>79</v>
      </c>
      <c r="O2266" s="9" t="s">
        <v>64</v>
      </c>
      <c r="P2266" s="11" t="s">
        <v>51</v>
      </c>
      <c r="Q2266" s="11" t="s">
        <v>203</v>
      </c>
      <c r="R2266" s="11" t="s">
        <v>311</v>
      </c>
      <c r="S2266" s="11" t="s">
        <v>54</v>
      </c>
      <c r="T2266" s="11" t="s">
        <v>55</v>
      </c>
      <c r="U2266" s="11" t="s">
        <v>56</v>
      </c>
      <c r="V2266" s="11"/>
      <c r="W2266" s="11"/>
      <c r="X2266" s="11"/>
      <c r="Y2266" s="11"/>
      <c r="Z2266" s="11"/>
      <c r="AA2266" s="11"/>
      <c r="AB2266" s="11"/>
      <c r="AC2266" s="11"/>
      <c r="AD2266" s="11"/>
      <c r="AE2266" s="11"/>
      <c r="AF2266" s="12">
        <f>ROUNDUP(SUM(VLOOKUP(G2266,'Pontuação'!A$2:B$11,2,FALSE),VLOOKUP(E2266,'Pontuação'!C$2:D$11,2,FALSE),VLOOKUP(I2266,'Pontuação'!I$2:J$11,2,FALSE),VLOOKUP(K2266,'Pontuação'!G$2:H$11,2,FALSE),VLOOKUP(H2266,'Pontuação'!E$2:F$11,2,FALSE),VLOOKUP(M2266,'Pontuação'!K$2:L$11,2,FALSE)),0)</f>
        <v>1100</v>
      </c>
      <c r="AG2266" s="12">
        <f t="shared" si="1"/>
        <v>110</v>
      </c>
      <c r="AH2266" s="12" t="str">
        <f t="array" ref="AH2266">IFERROR(INDEX('Pontuação'!G$13:G$191, MATCH(AG2266, 'Pontuação'!F$14:F$191, 0)), "Faixa Indefinida")</f>
        <v>B</v>
      </c>
      <c r="AI2266" s="12">
        <f t="shared" si="2"/>
        <v>0</v>
      </c>
      <c r="AJ2266" s="12">
        <f t="shared" si="3"/>
        <v>1</v>
      </c>
      <c r="AK2266" s="12">
        <f t="shared" si="4"/>
        <v>0</v>
      </c>
      <c r="AL2266" s="12">
        <f t="shared" si="5"/>
        <v>0</v>
      </c>
      <c r="AM2266" s="11"/>
      <c r="AN2266" s="13">
        <v>0.5422603605855181</v>
      </c>
      <c r="AO2266" s="11" t="s">
        <v>57</v>
      </c>
      <c r="AP2266" s="14">
        <v>45931.447850717595</v>
      </c>
    </row>
    <row r="2267">
      <c r="A2267" s="8">
        <v>45927.146886574075</v>
      </c>
      <c r="B2267" s="9" t="s">
        <v>2459</v>
      </c>
      <c r="C2267" s="9" t="s">
        <v>2460</v>
      </c>
      <c r="D2267" s="10">
        <v>5.518981228721E12</v>
      </c>
      <c r="E2267" s="9" t="s">
        <v>75</v>
      </c>
      <c r="F2267" s="9"/>
      <c r="G2267" s="9" t="s">
        <v>44</v>
      </c>
      <c r="H2267" s="9" t="s">
        <v>45</v>
      </c>
      <c r="I2267" s="9" t="s">
        <v>62</v>
      </c>
      <c r="J2267" s="9" t="s">
        <v>47</v>
      </c>
      <c r="K2267" s="9" t="s">
        <v>47</v>
      </c>
      <c r="L2267" s="9" t="s">
        <v>47</v>
      </c>
      <c r="M2267" s="9" t="s">
        <v>47</v>
      </c>
      <c r="N2267" s="9" t="s">
        <v>118</v>
      </c>
      <c r="O2267" s="9" t="s">
        <v>64</v>
      </c>
      <c r="P2267" s="11" t="s">
        <v>51</v>
      </c>
      <c r="Q2267" s="11" t="s">
        <v>137</v>
      </c>
      <c r="R2267" s="11" t="s">
        <v>107</v>
      </c>
      <c r="S2267" s="11" t="s">
        <v>138</v>
      </c>
      <c r="T2267" s="11" t="s">
        <v>55</v>
      </c>
      <c r="U2267" s="11" t="s">
        <v>56</v>
      </c>
      <c r="V2267" s="11"/>
      <c r="W2267" s="11"/>
      <c r="X2267" s="11"/>
      <c r="Y2267" s="11"/>
      <c r="Z2267" s="11"/>
      <c r="AA2267" s="11"/>
      <c r="AB2267" s="11"/>
      <c r="AC2267" s="11"/>
      <c r="AD2267" s="11"/>
      <c r="AE2267" s="11"/>
      <c r="AF2267" s="12">
        <f>ROUNDUP(SUM(VLOOKUP(G2267,'Pontuação'!A$2:B$11,2,FALSE),VLOOKUP(E2267,'Pontuação'!C$2:D$11,2,FALSE),VLOOKUP(I2267,'Pontuação'!I$2:J$11,2,FALSE),VLOOKUP(K2267,'Pontuação'!G$2:H$11,2,FALSE),VLOOKUP(H2267,'Pontuação'!E$2:F$11,2,FALSE),VLOOKUP(M2267,'Pontuação'!K$2:L$11,2,FALSE)),0)</f>
        <v>944</v>
      </c>
      <c r="AG2267" s="12">
        <f t="shared" si="1"/>
        <v>94</v>
      </c>
      <c r="AH2267" s="12" t="str">
        <f t="array" ref="AH2267">IFERROR(INDEX('Pontuação'!G$13:G$191, MATCH(AG2267, 'Pontuação'!F$14:F$191, 0)), "Faixa Indefinida")</f>
        <v>C</v>
      </c>
      <c r="AI2267" s="12">
        <f t="shared" si="2"/>
        <v>0</v>
      </c>
      <c r="AJ2267" s="12">
        <f t="shared" si="3"/>
        <v>0</v>
      </c>
      <c r="AK2267" s="12">
        <f t="shared" si="4"/>
        <v>1</v>
      </c>
      <c r="AL2267" s="12">
        <f t="shared" si="5"/>
        <v>0</v>
      </c>
      <c r="AM2267" s="11"/>
      <c r="AN2267" s="13">
        <v>0.3404414853748021</v>
      </c>
      <c r="AO2267" s="11" t="s">
        <v>124</v>
      </c>
      <c r="AP2267" s="14">
        <v>45931.447850717595</v>
      </c>
    </row>
    <row r="2268">
      <c r="A2268" s="8">
        <v>45927.1483912037</v>
      </c>
      <c r="B2268" s="9" t="s">
        <v>4622</v>
      </c>
      <c r="C2268" s="9" t="s">
        <v>4623</v>
      </c>
      <c r="D2268" s="10">
        <v>5.555629939714E12</v>
      </c>
      <c r="E2268" s="9" t="s">
        <v>43</v>
      </c>
      <c r="F2268" s="9"/>
      <c r="G2268" s="9" t="s">
        <v>76</v>
      </c>
      <c r="H2268" s="9" t="s">
        <v>87</v>
      </c>
      <c r="I2268" s="9" t="s">
        <v>88</v>
      </c>
      <c r="J2268" s="9" t="s">
        <v>47</v>
      </c>
      <c r="K2268" s="9" t="s">
        <v>47</v>
      </c>
      <c r="L2268" s="9" t="s">
        <v>47</v>
      </c>
      <c r="M2268" s="9" t="s">
        <v>48</v>
      </c>
      <c r="N2268" s="9" t="s">
        <v>79</v>
      </c>
      <c r="O2268" s="9" t="s">
        <v>70</v>
      </c>
      <c r="P2268" s="11" t="s">
        <v>51</v>
      </c>
      <c r="Q2268" s="11" t="s">
        <v>137</v>
      </c>
      <c r="R2268" s="11" t="s">
        <v>90</v>
      </c>
      <c r="S2268" s="11" t="s">
        <v>72</v>
      </c>
      <c r="T2268" s="11" t="s">
        <v>55</v>
      </c>
      <c r="U2268" s="11" t="s">
        <v>56</v>
      </c>
      <c r="V2268" s="11"/>
      <c r="W2268" s="11"/>
      <c r="X2268" s="11"/>
      <c r="Y2268" s="11"/>
      <c r="Z2268" s="11"/>
      <c r="AA2268" s="11"/>
      <c r="AB2268" s="11"/>
      <c r="AC2268" s="11"/>
      <c r="AD2268" s="11"/>
      <c r="AE2268" s="11"/>
      <c r="AF2268" s="12">
        <f>ROUNDUP(SUM(VLOOKUP(G2268,'Pontuação'!A$2:B$11,2,FALSE),VLOOKUP(E2268,'Pontuação'!C$2:D$11,2,FALSE),VLOOKUP(I2268,'Pontuação'!I$2:J$11,2,FALSE),VLOOKUP(K2268,'Pontuação'!G$2:H$11,2,FALSE),VLOOKUP(H2268,'Pontuação'!E$2:F$11,2,FALSE),VLOOKUP(M2268,'Pontuação'!K$2:L$11,2,FALSE)),0)</f>
        <v>1066</v>
      </c>
      <c r="AG2268" s="12">
        <f t="shared" si="1"/>
        <v>107</v>
      </c>
      <c r="AH2268" s="12" t="str">
        <f t="array" ref="AH2268">IFERROR(INDEX('Pontuação'!G$13:G$191, MATCH(AG2268, 'Pontuação'!F$14:F$191, 0)), "Faixa Indefinida")</f>
        <v>B</v>
      </c>
      <c r="AI2268" s="12">
        <f t="shared" si="2"/>
        <v>0</v>
      </c>
      <c r="AJ2268" s="12">
        <f t="shared" si="3"/>
        <v>1</v>
      </c>
      <c r="AK2268" s="12">
        <f t="shared" si="4"/>
        <v>0</v>
      </c>
      <c r="AL2268" s="12">
        <f t="shared" si="5"/>
        <v>0</v>
      </c>
      <c r="AM2268" s="11"/>
      <c r="AN2268" s="13">
        <v>0.09565147286639832</v>
      </c>
      <c r="AO2268" s="11" t="s">
        <v>99</v>
      </c>
      <c r="AP2268" s="14">
        <v>45931.447850717595</v>
      </c>
    </row>
    <row r="2269">
      <c r="A2269" s="8">
        <v>45927.14892361111</v>
      </c>
      <c r="B2269" s="9" t="s">
        <v>4624</v>
      </c>
      <c r="C2269" s="9" t="s">
        <v>4625</v>
      </c>
      <c r="D2269" s="10">
        <v>5.571982162329E12</v>
      </c>
      <c r="E2269" s="9" t="s">
        <v>43</v>
      </c>
      <c r="F2269" s="9"/>
      <c r="G2269" s="9" t="s">
        <v>69</v>
      </c>
      <c r="H2269" s="9" t="s">
        <v>45</v>
      </c>
      <c r="I2269" s="9" t="s">
        <v>78</v>
      </c>
      <c r="J2269" s="9" t="s">
        <v>48</v>
      </c>
      <c r="K2269" s="9" t="s">
        <v>47</v>
      </c>
      <c r="L2269" s="9" t="s">
        <v>47</v>
      </c>
      <c r="M2269" s="9" t="s">
        <v>47</v>
      </c>
      <c r="N2269" s="9" t="s">
        <v>49</v>
      </c>
      <c r="O2269" s="9" t="s">
        <v>70</v>
      </c>
      <c r="P2269" s="11" t="s">
        <v>51</v>
      </c>
      <c r="Q2269" s="11" t="s">
        <v>141</v>
      </c>
      <c r="R2269" s="11" t="s">
        <v>90</v>
      </c>
      <c r="S2269" s="11" t="s">
        <v>54</v>
      </c>
      <c r="T2269" s="11" t="s">
        <v>65</v>
      </c>
      <c r="U2269" s="11" t="s">
        <v>47</v>
      </c>
      <c r="V2269" s="11"/>
      <c r="W2269" s="11"/>
      <c r="X2269" s="11"/>
      <c r="Y2269" s="11"/>
      <c r="Z2269" s="11"/>
      <c r="AA2269" s="11"/>
      <c r="AB2269" s="11"/>
      <c r="AC2269" s="11"/>
      <c r="AD2269" s="11"/>
      <c r="AE2269" s="11"/>
      <c r="AF2269" s="12">
        <f>ROUNDUP(SUM(VLOOKUP(G2269,'Pontuação'!A$2:B$11,2,FALSE),VLOOKUP(E2269,'Pontuação'!C$2:D$11,2,FALSE),VLOOKUP(I2269,'Pontuação'!I$2:J$11,2,FALSE),VLOOKUP(K2269,'Pontuação'!G$2:H$11,2,FALSE),VLOOKUP(H2269,'Pontuação'!E$2:F$11,2,FALSE),VLOOKUP(M2269,'Pontuação'!K$2:L$11,2,FALSE)),0)</f>
        <v>972</v>
      </c>
      <c r="AG2269" s="12">
        <f t="shared" si="1"/>
        <v>97</v>
      </c>
      <c r="AH2269" s="12" t="str">
        <f t="array" ref="AH2269">IFERROR(INDEX('Pontuação'!G$13:G$191, MATCH(AG2269, 'Pontuação'!F$14:F$191, 0)), "Faixa Indefinida")</f>
        <v>C</v>
      </c>
      <c r="AI2269" s="12">
        <f t="shared" si="2"/>
        <v>0</v>
      </c>
      <c r="AJ2269" s="12">
        <f t="shared" si="3"/>
        <v>0</v>
      </c>
      <c r="AK2269" s="12">
        <f t="shared" si="4"/>
        <v>1</v>
      </c>
      <c r="AL2269" s="12">
        <f t="shared" si="5"/>
        <v>0</v>
      </c>
      <c r="AM2269" s="11"/>
      <c r="AN2269" s="13">
        <v>0.10918047846273853</v>
      </c>
      <c r="AO2269" s="11" t="s">
        <v>99</v>
      </c>
      <c r="AP2269" s="14">
        <v>45931.447850717595</v>
      </c>
    </row>
    <row r="2270">
      <c r="A2270" s="8">
        <v>45927.149201388886</v>
      </c>
      <c r="B2270" s="9" t="s">
        <v>4626</v>
      </c>
      <c r="C2270" s="9" t="s">
        <v>4627</v>
      </c>
      <c r="D2270" s="10">
        <v>5.55598433346E12</v>
      </c>
      <c r="E2270" s="9" t="s">
        <v>43</v>
      </c>
      <c r="F2270" s="9"/>
      <c r="G2270" s="9" t="s">
        <v>170</v>
      </c>
      <c r="H2270" s="9" t="s">
        <v>157</v>
      </c>
      <c r="I2270" s="9" t="s">
        <v>78</v>
      </c>
      <c r="J2270" s="9" t="s">
        <v>47</v>
      </c>
      <c r="K2270" s="9" t="s">
        <v>47</v>
      </c>
      <c r="L2270" s="9" t="s">
        <v>47</v>
      </c>
      <c r="M2270" s="9" t="s">
        <v>48</v>
      </c>
      <c r="N2270" s="9" t="s">
        <v>63</v>
      </c>
      <c r="O2270" s="9" t="s">
        <v>95</v>
      </c>
      <c r="P2270" s="11" t="s">
        <v>51</v>
      </c>
      <c r="Q2270" s="11" t="s">
        <v>133</v>
      </c>
      <c r="R2270" s="11" t="s">
        <v>90</v>
      </c>
      <c r="S2270" s="11" t="s">
        <v>72</v>
      </c>
      <c r="T2270" s="11" t="s">
        <v>65</v>
      </c>
      <c r="U2270" s="11" t="s">
        <v>47</v>
      </c>
      <c r="V2270" s="11"/>
      <c r="W2270" s="11"/>
      <c r="X2270" s="11"/>
      <c r="Y2270" s="11"/>
      <c r="Z2270" s="11"/>
      <c r="AA2270" s="11"/>
      <c r="AB2270" s="11"/>
      <c r="AC2270" s="11"/>
      <c r="AD2270" s="11"/>
      <c r="AE2270" s="11"/>
      <c r="AF2270" s="12">
        <f>ROUNDUP(SUM(VLOOKUP(G2270,'Pontuação'!A$2:B$11,2,FALSE),VLOOKUP(E2270,'Pontuação'!C$2:D$11,2,FALSE),VLOOKUP(I2270,'Pontuação'!I$2:J$11,2,FALSE),VLOOKUP(K2270,'Pontuação'!G$2:H$11,2,FALSE),VLOOKUP(H2270,'Pontuação'!E$2:F$11,2,FALSE),VLOOKUP(M2270,'Pontuação'!K$2:L$11,2,FALSE)),0)</f>
        <v>977</v>
      </c>
      <c r="AG2270" s="12">
        <f t="shared" si="1"/>
        <v>98</v>
      </c>
      <c r="AH2270" s="12" t="str">
        <f t="array" ref="AH2270">IFERROR(INDEX('Pontuação'!G$13:G$191, MATCH(AG2270, 'Pontuação'!F$14:F$191, 0)), "Faixa Indefinida")</f>
        <v>C</v>
      </c>
      <c r="AI2270" s="12">
        <f t="shared" si="2"/>
        <v>0</v>
      </c>
      <c r="AJ2270" s="12">
        <f t="shared" si="3"/>
        <v>0</v>
      </c>
      <c r="AK2270" s="12">
        <f t="shared" si="4"/>
        <v>1</v>
      </c>
      <c r="AL2270" s="12">
        <f t="shared" si="5"/>
        <v>0</v>
      </c>
      <c r="AM2270" s="11"/>
      <c r="AN2270" s="13">
        <v>0.09123698576322863</v>
      </c>
      <c r="AO2270" s="11" t="s">
        <v>99</v>
      </c>
      <c r="AP2270" s="14">
        <v>45931.447850717595</v>
      </c>
    </row>
    <row r="2271">
      <c r="A2271" s="8">
        <v>45927.15556712963</v>
      </c>
      <c r="B2271" s="9" t="s">
        <v>4628</v>
      </c>
      <c r="C2271" s="9" t="s">
        <v>4629</v>
      </c>
      <c r="D2271" s="10">
        <v>5.592993633863E12</v>
      </c>
      <c r="E2271" s="9" t="s">
        <v>43</v>
      </c>
      <c r="F2271" s="9"/>
      <c r="G2271" s="9" t="s">
        <v>144</v>
      </c>
      <c r="H2271" s="9" t="s">
        <v>157</v>
      </c>
      <c r="I2271" s="9" t="s">
        <v>88</v>
      </c>
      <c r="J2271" s="9" t="s">
        <v>47</v>
      </c>
      <c r="K2271" s="9" t="s">
        <v>48</v>
      </c>
      <c r="L2271" s="9" t="s">
        <v>48</v>
      </c>
      <c r="M2271" s="9" t="s">
        <v>47</v>
      </c>
      <c r="N2271" s="9" t="s">
        <v>79</v>
      </c>
      <c r="O2271" s="9" t="s">
        <v>98</v>
      </c>
      <c r="P2271" s="11" t="s">
        <v>51</v>
      </c>
      <c r="Q2271" s="11" t="s">
        <v>137</v>
      </c>
      <c r="R2271" s="11" t="s">
        <v>90</v>
      </c>
      <c r="S2271" s="11" t="s">
        <v>138</v>
      </c>
      <c r="T2271" s="11" t="s">
        <v>55</v>
      </c>
      <c r="U2271" s="11" t="s">
        <v>56</v>
      </c>
      <c r="V2271" s="11"/>
      <c r="W2271" s="11"/>
      <c r="X2271" s="11"/>
      <c r="Y2271" s="11"/>
      <c r="Z2271" s="11"/>
      <c r="AA2271" s="11"/>
      <c r="AB2271" s="11"/>
      <c r="AC2271" s="11"/>
      <c r="AD2271" s="11"/>
      <c r="AE2271" s="11"/>
      <c r="AF2271" s="12">
        <f>ROUNDUP(SUM(VLOOKUP(G2271,'Pontuação'!A$2:B$11,2,FALSE),VLOOKUP(E2271,'Pontuação'!C$2:D$11,2,FALSE),VLOOKUP(I2271,'Pontuação'!I$2:J$11,2,FALSE),VLOOKUP(K2271,'Pontuação'!G$2:H$11,2,FALSE),VLOOKUP(H2271,'Pontuação'!E$2:F$11,2,FALSE),VLOOKUP(M2271,'Pontuação'!K$2:L$11,2,FALSE)),0)</f>
        <v>949</v>
      </c>
      <c r="AG2271" s="12">
        <f t="shared" si="1"/>
        <v>95</v>
      </c>
      <c r="AH2271" s="12" t="str">
        <f t="array" ref="AH2271">IFERROR(INDEX('Pontuação'!G$13:G$191, MATCH(AG2271, 'Pontuação'!F$14:F$191, 0)), "Faixa Indefinida")</f>
        <v>C</v>
      </c>
      <c r="AI2271" s="12">
        <f t="shared" si="2"/>
        <v>0</v>
      </c>
      <c r="AJ2271" s="12">
        <f t="shared" si="3"/>
        <v>0</v>
      </c>
      <c r="AK2271" s="12">
        <f t="shared" si="4"/>
        <v>1</v>
      </c>
      <c r="AL2271" s="12">
        <f t="shared" si="5"/>
        <v>0</v>
      </c>
      <c r="AM2271" s="11"/>
      <c r="AN2271" s="13">
        <v>0.1303764008402168</v>
      </c>
      <c r="AO2271" s="11" t="s">
        <v>110</v>
      </c>
      <c r="AP2271" s="14">
        <v>45931.447850717595</v>
      </c>
    </row>
    <row r="2272">
      <c r="A2272" s="8">
        <v>45927.16175925926</v>
      </c>
      <c r="B2272" s="9" t="s">
        <v>4630</v>
      </c>
      <c r="C2272" s="9" t="s">
        <v>4631</v>
      </c>
      <c r="D2272" s="10">
        <v>5.555159983119E12</v>
      </c>
      <c r="E2272" s="9" t="s">
        <v>43</v>
      </c>
      <c r="F2272" s="9"/>
      <c r="G2272" s="9" t="s">
        <v>76</v>
      </c>
      <c r="H2272" s="9" t="s">
        <v>45</v>
      </c>
      <c r="I2272" s="9" t="s">
        <v>88</v>
      </c>
      <c r="J2272" s="9" t="s">
        <v>47</v>
      </c>
      <c r="K2272" s="9" t="s">
        <v>47</v>
      </c>
      <c r="L2272" s="9" t="s">
        <v>47</v>
      </c>
      <c r="M2272" s="9" t="s">
        <v>47</v>
      </c>
      <c r="N2272" s="9" t="s">
        <v>79</v>
      </c>
      <c r="O2272" s="9" t="s">
        <v>64</v>
      </c>
      <c r="P2272" s="11" t="s">
        <v>51</v>
      </c>
      <c r="Q2272" s="11" t="s">
        <v>203</v>
      </c>
      <c r="R2272" s="11" t="s">
        <v>311</v>
      </c>
      <c r="S2272" s="11" t="s">
        <v>54</v>
      </c>
      <c r="T2272" s="11" t="s">
        <v>55</v>
      </c>
      <c r="U2272" s="11" t="s">
        <v>47</v>
      </c>
      <c r="V2272" s="11"/>
      <c r="W2272" s="11"/>
      <c r="X2272" s="11"/>
      <c r="Y2272" s="11"/>
      <c r="Z2272" s="11"/>
      <c r="AA2272" s="11"/>
      <c r="AB2272" s="11"/>
      <c r="AC2272" s="11"/>
      <c r="AD2272" s="11"/>
      <c r="AE2272" s="11"/>
      <c r="AF2272" s="12">
        <f>ROUNDUP(SUM(VLOOKUP(G2272,'Pontuação'!A$2:B$11,2,FALSE),VLOOKUP(E2272,'Pontuação'!C$2:D$11,2,FALSE),VLOOKUP(I2272,'Pontuação'!I$2:J$11,2,FALSE),VLOOKUP(K2272,'Pontuação'!G$2:H$11,2,FALSE),VLOOKUP(H2272,'Pontuação'!E$2:F$11,2,FALSE),VLOOKUP(M2272,'Pontuação'!K$2:L$11,2,FALSE)),0)</f>
        <v>1005</v>
      </c>
      <c r="AG2272" s="12">
        <f t="shared" si="1"/>
        <v>101</v>
      </c>
      <c r="AH2272" s="12" t="str">
        <f t="array" ref="AH2272">IFERROR(INDEX('Pontuação'!G$13:G$191, MATCH(AG2272, 'Pontuação'!F$14:F$191, 0)), "Faixa Indefinida")</f>
        <v>C</v>
      </c>
      <c r="AI2272" s="12">
        <f t="shared" si="2"/>
        <v>0</v>
      </c>
      <c r="AJ2272" s="12">
        <f t="shared" si="3"/>
        <v>0</v>
      </c>
      <c r="AK2272" s="12">
        <f t="shared" si="4"/>
        <v>1</v>
      </c>
      <c r="AL2272" s="12">
        <f t="shared" si="5"/>
        <v>0</v>
      </c>
      <c r="AM2272" s="11"/>
      <c r="AN2272" s="13">
        <v>0.17551806598716513</v>
      </c>
      <c r="AO2272" s="11" t="s">
        <v>110</v>
      </c>
      <c r="AP2272" s="14">
        <v>45931.447850717595</v>
      </c>
    </row>
    <row r="2273">
      <c r="A2273" s="8">
        <v>45927.163090277776</v>
      </c>
      <c r="B2273" s="9" t="s">
        <v>4632</v>
      </c>
      <c r="C2273" s="9" t="s">
        <v>4633</v>
      </c>
      <c r="D2273" s="10">
        <v>5.521974463824E12</v>
      </c>
      <c r="E2273" s="9" t="s">
        <v>43</v>
      </c>
      <c r="F2273" s="9"/>
      <c r="G2273" s="9" t="s">
        <v>69</v>
      </c>
      <c r="H2273" s="9" t="s">
        <v>87</v>
      </c>
      <c r="I2273" s="9" t="s">
        <v>78</v>
      </c>
      <c r="J2273" s="9" t="s">
        <v>47</v>
      </c>
      <c r="K2273" s="9" t="s">
        <v>47</v>
      </c>
      <c r="L2273" s="9" t="s">
        <v>48</v>
      </c>
      <c r="M2273" s="9" t="s">
        <v>47</v>
      </c>
      <c r="N2273" s="9" t="s">
        <v>63</v>
      </c>
      <c r="O2273" s="9" t="s">
        <v>95</v>
      </c>
      <c r="P2273" s="11" t="s">
        <v>51</v>
      </c>
      <c r="Q2273" s="11" t="s">
        <v>89</v>
      </c>
      <c r="R2273" s="11" t="s">
        <v>90</v>
      </c>
      <c r="S2273" s="11" t="s">
        <v>54</v>
      </c>
      <c r="T2273" s="11" t="s">
        <v>65</v>
      </c>
      <c r="U2273" s="11" t="s">
        <v>56</v>
      </c>
      <c r="V2273" s="11"/>
      <c r="W2273" s="11"/>
      <c r="X2273" s="11"/>
      <c r="Y2273" s="11"/>
      <c r="Z2273" s="11"/>
      <c r="AA2273" s="11"/>
      <c r="AB2273" s="11"/>
      <c r="AC2273" s="11"/>
      <c r="AD2273" s="11"/>
      <c r="AE2273" s="11"/>
      <c r="AF2273" s="12">
        <f>ROUNDUP(SUM(VLOOKUP(G2273,'Pontuação'!A$2:B$11,2,FALSE),VLOOKUP(E2273,'Pontuação'!C$2:D$11,2,FALSE),VLOOKUP(I2273,'Pontuação'!I$2:J$11,2,FALSE),VLOOKUP(K2273,'Pontuação'!G$2:H$11,2,FALSE),VLOOKUP(H2273,'Pontuação'!E$2:F$11,2,FALSE),VLOOKUP(M2273,'Pontuação'!K$2:L$11,2,FALSE)),0)</f>
        <v>883</v>
      </c>
      <c r="AG2273" s="12">
        <f t="shared" si="1"/>
        <v>88</v>
      </c>
      <c r="AH2273" s="12" t="str">
        <f t="array" ref="AH2273">IFERROR(INDEX('Pontuação'!G$13:G$191, MATCH(AG2273, 'Pontuação'!F$14:F$191, 0)), "Faixa Indefinida")</f>
        <v>C</v>
      </c>
      <c r="AI2273" s="12">
        <f t="shared" si="2"/>
        <v>0</v>
      </c>
      <c r="AJ2273" s="12">
        <f t="shared" si="3"/>
        <v>0</v>
      </c>
      <c r="AK2273" s="12">
        <f t="shared" si="4"/>
        <v>1</v>
      </c>
      <c r="AL2273" s="12">
        <f t="shared" si="5"/>
        <v>0</v>
      </c>
      <c r="AM2273" s="11"/>
      <c r="AN2273" s="13">
        <v>0.18442414761416095</v>
      </c>
      <c r="AO2273" s="11" t="s">
        <v>162</v>
      </c>
      <c r="AP2273" s="14">
        <v>45931.447850717595</v>
      </c>
    </row>
    <row r="2274">
      <c r="A2274" s="8">
        <v>45927.167280092595</v>
      </c>
      <c r="B2274" s="9" t="s">
        <v>4634</v>
      </c>
      <c r="C2274" s="9" t="s">
        <v>4635</v>
      </c>
      <c r="D2274" s="10">
        <v>5.511999803911E12</v>
      </c>
      <c r="E2274" s="9" t="s">
        <v>43</v>
      </c>
      <c r="F2274" s="9"/>
      <c r="G2274" s="9" t="s">
        <v>69</v>
      </c>
      <c r="H2274" s="9" t="s">
        <v>61</v>
      </c>
      <c r="I2274" s="9" t="s">
        <v>46</v>
      </c>
      <c r="J2274" s="9" t="s">
        <v>48</v>
      </c>
      <c r="K2274" s="9" t="s">
        <v>47</v>
      </c>
      <c r="L2274" s="9" t="s">
        <v>47</v>
      </c>
      <c r="M2274" s="9" t="s">
        <v>47</v>
      </c>
      <c r="N2274" s="9" t="s">
        <v>63</v>
      </c>
      <c r="O2274" s="9" t="s">
        <v>95</v>
      </c>
      <c r="P2274" s="11" t="s">
        <v>51</v>
      </c>
      <c r="Q2274" s="11" t="s">
        <v>133</v>
      </c>
      <c r="R2274" s="11" t="s">
        <v>90</v>
      </c>
      <c r="S2274" s="11" t="s">
        <v>72</v>
      </c>
      <c r="T2274" s="11" t="s">
        <v>65</v>
      </c>
      <c r="U2274" s="11" t="s">
        <v>56</v>
      </c>
      <c r="V2274" s="11"/>
      <c r="W2274" s="11"/>
      <c r="X2274" s="11"/>
      <c r="Y2274" s="11"/>
      <c r="Z2274" s="11"/>
      <c r="AA2274" s="11"/>
      <c r="AB2274" s="11"/>
      <c r="AC2274" s="11"/>
      <c r="AD2274" s="11"/>
      <c r="AE2274" s="11"/>
      <c r="AF2274" s="12">
        <f>ROUNDUP(SUM(VLOOKUP(G2274,'Pontuação'!A$2:B$11,2,FALSE),VLOOKUP(E2274,'Pontuação'!C$2:D$11,2,FALSE),VLOOKUP(I2274,'Pontuação'!I$2:J$11,2,FALSE),VLOOKUP(K2274,'Pontuação'!G$2:H$11,2,FALSE),VLOOKUP(H2274,'Pontuação'!E$2:F$11,2,FALSE),VLOOKUP(M2274,'Pontuação'!K$2:L$11,2,FALSE)),0)</f>
        <v>943</v>
      </c>
      <c r="AG2274" s="12">
        <f t="shared" si="1"/>
        <v>94</v>
      </c>
      <c r="AH2274" s="12" t="str">
        <f t="array" ref="AH2274">IFERROR(INDEX('Pontuação'!G$13:G$191, MATCH(AG2274, 'Pontuação'!F$14:F$191, 0)), "Faixa Indefinida")</f>
        <v>C</v>
      </c>
      <c r="AI2274" s="12">
        <f t="shared" si="2"/>
        <v>0</v>
      </c>
      <c r="AJ2274" s="12">
        <f t="shared" si="3"/>
        <v>0</v>
      </c>
      <c r="AK2274" s="12">
        <f t="shared" si="4"/>
        <v>1</v>
      </c>
      <c r="AL2274" s="12">
        <f t="shared" si="5"/>
        <v>0</v>
      </c>
      <c r="AM2274" s="11"/>
      <c r="AN2274" s="13">
        <v>0.24914318634842442</v>
      </c>
      <c r="AO2274" s="11" t="s">
        <v>84</v>
      </c>
      <c r="AP2274" s="14">
        <v>45931.447850717595</v>
      </c>
    </row>
    <row r="2275">
      <c r="A2275" s="8">
        <v>45927.16813657407</v>
      </c>
      <c r="B2275" s="9" t="s">
        <v>4636</v>
      </c>
      <c r="C2275" s="9" t="s">
        <v>4637</v>
      </c>
      <c r="D2275" s="10">
        <v>5.581999581467E12</v>
      </c>
      <c r="E2275" s="9" t="s">
        <v>43</v>
      </c>
      <c r="F2275" s="9"/>
      <c r="G2275" s="9" t="s">
        <v>69</v>
      </c>
      <c r="H2275" s="9" t="s">
        <v>77</v>
      </c>
      <c r="I2275" s="9" t="s">
        <v>88</v>
      </c>
      <c r="J2275" s="9" t="s">
        <v>47</v>
      </c>
      <c r="K2275" s="9" t="s">
        <v>47</v>
      </c>
      <c r="L2275" s="9" t="s">
        <v>48</v>
      </c>
      <c r="M2275" s="9" t="s">
        <v>47</v>
      </c>
      <c r="N2275" s="9" t="s">
        <v>63</v>
      </c>
      <c r="O2275" s="9" t="s">
        <v>70</v>
      </c>
      <c r="P2275" s="11" t="s">
        <v>51</v>
      </c>
      <c r="Q2275" s="11" t="s">
        <v>171</v>
      </c>
      <c r="R2275" s="11" t="s">
        <v>107</v>
      </c>
      <c r="S2275" s="11" t="s">
        <v>172</v>
      </c>
      <c r="T2275" s="11" t="s">
        <v>55</v>
      </c>
      <c r="U2275" s="11" t="s">
        <v>47</v>
      </c>
      <c r="V2275" s="11"/>
      <c r="W2275" s="11"/>
      <c r="X2275" s="11"/>
      <c r="Y2275" s="11"/>
      <c r="Z2275" s="11"/>
      <c r="AA2275" s="11"/>
      <c r="AB2275" s="11"/>
      <c r="AC2275" s="11"/>
      <c r="AD2275" s="11"/>
      <c r="AE2275" s="11"/>
      <c r="AF2275" s="12">
        <f>ROUNDUP(SUM(VLOOKUP(G2275,'Pontuação'!A$2:B$11,2,FALSE),VLOOKUP(E2275,'Pontuação'!C$2:D$11,2,FALSE),VLOOKUP(I2275,'Pontuação'!I$2:J$11,2,FALSE),VLOOKUP(K2275,'Pontuação'!G$2:H$11,2,FALSE),VLOOKUP(H2275,'Pontuação'!E$2:F$11,2,FALSE),VLOOKUP(M2275,'Pontuação'!K$2:L$11,2,FALSE)),0)</f>
        <v>832</v>
      </c>
      <c r="AG2275" s="12">
        <f t="shared" si="1"/>
        <v>83</v>
      </c>
      <c r="AH2275" s="12" t="str">
        <f t="array" ref="AH2275">IFERROR(INDEX('Pontuação'!G$13:G$191, MATCH(AG2275, 'Pontuação'!F$14:F$191, 0)), "Faixa Indefinida")</f>
        <v>D</v>
      </c>
      <c r="AI2275" s="12">
        <f t="shared" si="2"/>
        <v>0</v>
      </c>
      <c r="AJ2275" s="12">
        <f t="shared" si="3"/>
        <v>0</v>
      </c>
      <c r="AK2275" s="12">
        <f t="shared" si="4"/>
        <v>0</v>
      </c>
      <c r="AL2275" s="12">
        <f t="shared" si="5"/>
        <v>1</v>
      </c>
      <c r="AM2275" s="11"/>
      <c r="AN2275" s="13">
        <v>0.11107961960937883</v>
      </c>
      <c r="AO2275" s="11" t="s">
        <v>99</v>
      </c>
      <c r="AP2275" s="14">
        <v>45931.447850717595</v>
      </c>
    </row>
    <row r="2276">
      <c r="A2276" s="8">
        <v>45927.16869212963</v>
      </c>
      <c r="B2276" s="9" t="s">
        <v>4638</v>
      </c>
      <c r="C2276" s="9" t="s">
        <v>4639</v>
      </c>
      <c r="D2276" s="10">
        <v>5.58598741306E12</v>
      </c>
      <c r="E2276" s="9" t="s">
        <v>43</v>
      </c>
      <c r="F2276" s="9"/>
      <c r="G2276" s="9" t="s">
        <v>60</v>
      </c>
      <c r="H2276" s="9" t="s">
        <v>61</v>
      </c>
      <c r="I2276" s="9" t="s">
        <v>62</v>
      </c>
      <c r="J2276" s="9" t="s">
        <v>48</v>
      </c>
      <c r="K2276" s="9" t="s">
        <v>47</v>
      </c>
      <c r="L2276" s="9" t="s">
        <v>48</v>
      </c>
      <c r="M2276" s="9" t="s">
        <v>48</v>
      </c>
      <c r="N2276" s="9" t="s">
        <v>79</v>
      </c>
      <c r="O2276" s="9" t="s">
        <v>50</v>
      </c>
      <c r="P2276" s="11" t="s">
        <v>51</v>
      </c>
      <c r="Q2276" s="11" t="s">
        <v>137</v>
      </c>
      <c r="R2276" s="11" t="s">
        <v>90</v>
      </c>
      <c r="S2276" s="11" t="s">
        <v>72</v>
      </c>
      <c r="T2276" s="11" t="s">
        <v>55</v>
      </c>
      <c r="U2276" s="11" t="s">
        <v>56</v>
      </c>
      <c r="V2276" s="11"/>
      <c r="W2276" s="11"/>
      <c r="X2276" s="11"/>
      <c r="Y2276" s="11"/>
      <c r="Z2276" s="11"/>
      <c r="AA2276" s="11"/>
      <c r="AB2276" s="11"/>
      <c r="AC2276" s="11"/>
      <c r="AD2276" s="11"/>
      <c r="AE2276" s="11"/>
      <c r="AF2276" s="12">
        <f>ROUNDUP(SUM(VLOOKUP(G2276,'Pontuação'!A$2:B$11,2,FALSE),VLOOKUP(E2276,'Pontuação'!C$2:D$11,2,FALSE),VLOOKUP(I2276,'Pontuação'!I$2:J$11,2,FALSE),VLOOKUP(K2276,'Pontuação'!G$2:H$11,2,FALSE),VLOOKUP(H2276,'Pontuação'!E$2:F$11,2,FALSE),VLOOKUP(M2276,'Pontuação'!K$2:L$11,2,FALSE)),0)</f>
        <v>1109</v>
      </c>
      <c r="AG2276" s="12">
        <f t="shared" si="1"/>
        <v>111</v>
      </c>
      <c r="AH2276" s="12" t="str">
        <f t="array" ref="AH2276">IFERROR(INDEX('Pontuação'!G$13:G$191, MATCH(AG2276, 'Pontuação'!F$14:F$191, 0)), "Faixa Indefinida")</f>
        <v>B</v>
      </c>
      <c r="AI2276" s="12">
        <f t="shared" si="2"/>
        <v>0</v>
      </c>
      <c r="AJ2276" s="12">
        <f t="shared" si="3"/>
        <v>1</v>
      </c>
      <c r="AK2276" s="12">
        <f t="shared" si="4"/>
        <v>0</v>
      </c>
      <c r="AL2276" s="12">
        <f t="shared" si="5"/>
        <v>0</v>
      </c>
      <c r="AM2276" s="11"/>
      <c r="AN2276" s="13">
        <v>0.39022411775591637</v>
      </c>
      <c r="AO2276" s="11" t="s">
        <v>134</v>
      </c>
      <c r="AP2276" s="14">
        <v>45931.447850717595</v>
      </c>
    </row>
    <row r="2277">
      <c r="A2277" s="8">
        <v>45927.185520833336</v>
      </c>
      <c r="B2277" s="9" t="s">
        <v>4640</v>
      </c>
      <c r="C2277" s="9" t="s">
        <v>4641</v>
      </c>
      <c r="D2277" s="10">
        <v>5.538998244526E12</v>
      </c>
      <c r="E2277" s="9" t="s">
        <v>43</v>
      </c>
      <c r="F2277" s="9"/>
      <c r="G2277" s="9" t="s">
        <v>76</v>
      </c>
      <c r="H2277" s="9" t="s">
        <v>77</v>
      </c>
      <c r="I2277" s="9" t="s">
        <v>88</v>
      </c>
      <c r="J2277" s="9" t="s">
        <v>47</v>
      </c>
      <c r="K2277" s="9" t="s">
        <v>48</v>
      </c>
      <c r="L2277" s="9" t="s">
        <v>48</v>
      </c>
      <c r="M2277" s="9" t="s">
        <v>48</v>
      </c>
      <c r="N2277" s="9" t="s">
        <v>63</v>
      </c>
      <c r="O2277" s="9" t="s">
        <v>50</v>
      </c>
      <c r="P2277" s="11" t="s">
        <v>51</v>
      </c>
      <c r="Q2277" s="11" t="s">
        <v>52</v>
      </c>
      <c r="R2277" s="11" t="s">
        <v>53</v>
      </c>
      <c r="S2277" s="11" t="s">
        <v>72</v>
      </c>
      <c r="T2277" s="11" t="s">
        <v>55</v>
      </c>
      <c r="U2277" s="11" t="s">
        <v>56</v>
      </c>
      <c r="V2277" s="11"/>
      <c r="W2277" s="11"/>
      <c r="X2277" s="11"/>
      <c r="Y2277" s="11"/>
      <c r="Z2277" s="11"/>
      <c r="AA2277" s="11"/>
      <c r="AB2277" s="11"/>
      <c r="AC2277" s="11"/>
      <c r="AD2277" s="11"/>
      <c r="AE2277" s="11"/>
      <c r="AF2277" s="12">
        <f>ROUNDUP(SUM(VLOOKUP(G2277,'Pontuação'!A$2:B$11,2,FALSE),VLOOKUP(E2277,'Pontuação'!C$2:D$11,2,FALSE),VLOOKUP(I2277,'Pontuação'!I$2:J$11,2,FALSE),VLOOKUP(K2277,'Pontuação'!G$2:H$11,2,FALSE),VLOOKUP(H2277,'Pontuação'!E$2:F$11,2,FALSE),VLOOKUP(M2277,'Pontuação'!K$2:L$11,2,FALSE)),0)</f>
        <v>1211</v>
      </c>
      <c r="AG2277" s="12">
        <f t="shared" si="1"/>
        <v>121</v>
      </c>
      <c r="AH2277" s="12" t="str">
        <f t="array" ref="AH2277">IFERROR(INDEX('Pontuação'!G$13:G$191, MATCH(AG2277, 'Pontuação'!F$14:F$191, 0)), "Faixa Indefinida")</f>
        <v>A</v>
      </c>
      <c r="AI2277" s="12">
        <f t="shared" si="2"/>
        <v>1</v>
      </c>
      <c r="AJ2277" s="12">
        <f t="shared" si="3"/>
        <v>0</v>
      </c>
      <c r="AK2277" s="12">
        <f t="shared" si="4"/>
        <v>0</v>
      </c>
      <c r="AL2277" s="12">
        <f t="shared" si="5"/>
        <v>0</v>
      </c>
      <c r="AM2277" s="11"/>
      <c r="AN2277" s="13">
        <v>0.36140617893994276</v>
      </c>
      <c r="AO2277" s="11" t="s">
        <v>66</v>
      </c>
      <c r="AP2277" s="14">
        <v>45931.447850717595</v>
      </c>
    </row>
    <row r="2278">
      <c r="A2278" s="8">
        <v>45927.186377314814</v>
      </c>
      <c r="B2278" s="9" t="s">
        <v>4642</v>
      </c>
      <c r="C2278" s="9" t="s">
        <v>4643</v>
      </c>
      <c r="D2278" s="10">
        <v>5.575982890478E12</v>
      </c>
      <c r="E2278" s="9" t="s">
        <v>43</v>
      </c>
      <c r="F2278" s="9"/>
      <c r="G2278" s="9" t="s">
        <v>69</v>
      </c>
      <c r="H2278" s="9" t="s">
        <v>45</v>
      </c>
      <c r="I2278" s="9" t="s">
        <v>78</v>
      </c>
      <c r="J2278" s="9" t="s">
        <v>48</v>
      </c>
      <c r="K2278" s="9" t="s">
        <v>47</v>
      </c>
      <c r="L2278" s="9" t="s">
        <v>47</v>
      </c>
      <c r="M2278" s="9" t="s">
        <v>47</v>
      </c>
      <c r="N2278" s="9" t="s">
        <v>63</v>
      </c>
      <c r="O2278" s="9" t="s">
        <v>50</v>
      </c>
      <c r="P2278" s="11" t="s">
        <v>51</v>
      </c>
      <c r="Q2278" s="11" t="s">
        <v>141</v>
      </c>
      <c r="R2278" s="11" t="s">
        <v>90</v>
      </c>
      <c r="S2278" s="11" t="s">
        <v>54</v>
      </c>
      <c r="T2278" s="11" t="s">
        <v>55</v>
      </c>
      <c r="U2278" s="11" t="s">
        <v>47</v>
      </c>
      <c r="V2278" s="11"/>
      <c r="W2278" s="11"/>
      <c r="X2278" s="11"/>
      <c r="Y2278" s="11"/>
      <c r="Z2278" s="11"/>
      <c r="AA2278" s="11"/>
      <c r="AB2278" s="11"/>
      <c r="AC2278" s="11"/>
      <c r="AD2278" s="11"/>
      <c r="AE2278" s="11"/>
      <c r="AF2278" s="12">
        <f>ROUNDUP(SUM(VLOOKUP(G2278,'Pontuação'!A$2:B$11,2,FALSE),VLOOKUP(E2278,'Pontuação'!C$2:D$11,2,FALSE),VLOOKUP(I2278,'Pontuação'!I$2:J$11,2,FALSE),VLOOKUP(K2278,'Pontuação'!G$2:H$11,2,FALSE),VLOOKUP(H2278,'Pontuação'!E$2:F$11,2,FALSE),VLOOKUP(M2278,'Pontuação'!K$2:L$11,2,FALSE)),0)</f>
        <v>972</v>
      </c>
      <c r="AG2278" s="12">
        <f t="shared" si="1"/>
        <v>97</v>
      </c>
      <c r="AH2278" s="12" t="str">
        <f t="array" ref="AH2278">IFERROR(INDEX('Pontuação'!G$13:G$191, MATCH(AG2278, 'Pontuação'!F$14:F$191, 0)), "Faixa Indefinida")</f>
        <v>C</v>
      </c>
      <c r="AI2278" s="12">
        <f t="shared" si="2"/>
        <v>0</v>
      </c>
      <c r="AJ2278" s="12">
        <f t="shared" si="3"/>
        <v>0</v>
      </c>
      <c r="AK2278" s="12">
        <f t="shared" si="4"/>
        <v>1</v>
      </c>
      <c r="AL2278" s="12">
        <f t="shared" si="5"/>
        <v>0</v>
      </c>
      <c r="AM2278" s="11"/>
      <c r="AN2278" s="13">
        <v>0.1928361944843482</v>
      </c>
      <c r="AO2278" s="11" t="s">
        <v>162</v>
      </c>
      <c r="AP2278" s="14">
        <v>45931.447850717595</v>
      </c>
    </row>
    <row r="2279">
      <c r="A2279" s="8">
        <v>45927.196493055555</v>
      </c>
      <c r="B2279" s="9" t="s">
        <v>4644</v>
      </c>
      <c r="C2279" s="9" t="s">
        <v>4645</v>
      </c>
      <c r="D2279" s="10">
        <v>5.511934877558E12</v>
      </c>
      <c r="E2279" s="9" t="s">
        <v>43</v>
      </c>
      <c r="F2279" s="9"/>
      <c r="G2279" s="9" t="s">
        <v>76</v>
      </c>
      <c r="H2279" s="9" t="s">
        <v>45</v>
      </c>
      <c r="I2279" s="9" t="s">
        <v>78</v>
      </c>
      <c r="J2279" s="9" t="s">
        <v>47</v>
      </c>
      <c r="K2279" s="9" t="s">
        <v>47</v>
      </c>
      <c r="L2279" s="9" t="s">
        <v>47</v>
      </c>
      <c r="M2279" s="9" t="s">
        <v>47</v>
      </c>
      <c r="N2279" s="9" t="s">
        <v>63</v>
      </c>
      <c r="O2279" s="9" t="s">
        <v>50</v>
      </c>
      <c r="P2279" s="11" t="s">
        <v>51</v>
      </c>
      <c r="Q2279" s="11" t="s">
        <v>203</v>
      </c>
      <c r="R2279" s="11" t="s">
        <v>311</v>
      </c>
      <c r="S2279" s="11" t="s">
        <v>54</v>
      </c>
      <c r="T2279" s="11" t="s">
        <v>55</v>
      </c>
      <c r="U2279" s="11" t="s">
        <v>56</v>
      </c>
      <c r="V2279" s="11"/>
      <c r="W2279" s="11"/>
      <c r="X2279" s="11"/>
      <c r="Y2279" s="11"/>
      <c r="Z2279" s="11"/>
      <c r="AA2279" s="11"/>
      <c r="AB2279" s="11"/>
      <c r="AC2279" s="11"/>
      <c r="AD2279" s="11"/>
      <c r="AE2279" s="11"/>
      <c r="AF2279" s="12">
        <f>ROUNDUP(SUM(VLOOKUP(G2279,'Pontuação'!A$2:B$11,2,FALSE),VLOOKUP(E2279,'Pontuação'!C$2:D$11,2,FALSE),VLOOKUP(I2279,'Pontuação'!I$2:J$11,2,FALSE),VLOOKUP(K2279,'Pontuação'!G$2:H$11,2,FALSE),VLOOKUP(H2279,'Pontuação'!E$2:F$11,2,FALSE),VLOOKUP(M2279,'Pontuação'!K$2:L$11,2,FALSE)),0)</f>
        <v>1091</v>
      </c>
      <c r="AG2279" s="12">
        <f t="shared" si="1"/>
        <v>109</v>
      </c>
      <c r="AH2279" s="12" t="str">
        <f t="array" ref="AH2279">IFERROR(INDEX('Pontuação'!G$13:G$191, MATCH(AG2279, 'Pontuação'!F$14:F$191, 0)), "Faixa Indefinida")</f>
        <v>B</v>
      </c>
      <c r="AI2279" s="12">
        <f t="shared" si="2"/>
        <v>0</v>
      </c>
      <c r="AJ2279" s="12">
        <f t="shared" si="3"/>
        <v>1</v>
      </c>
      <c r="AK2279" s="12">
        <f t="shared" si="4"/>
        <v>0</v>
      </c>
      <c r="AL2279" s="12">
        <f t="shared" si="5"/>
        <v>0</v>
      </c>
      <c r="AM2279" s="11"/>
      <c r="AN2279" s="13">
        <v>0.4683309124753777</v>
      </c>
      <c r="AO2279" s="11" t="s">
        <v>151</v>
      </c>
      <c r="AP2279" s="14">
        <v>45931.447850717595</v>
      </c>
    </row>
    <row r="2280">
      <c r="A2280" s="8">
        <v>45927.198125</v>
      </c>
      <c r="B2280" s="9" t="s">
        <v>4646</v>
      </c>
      <c r="C2280" s="9" t="s">
        <v>4647</v>
      </c>
      <c r="D2280" s="10">
        <v>5.513996503034E12</v>
      </c>
      <c r="E2280" s="9" t="s">
        <v>75</v>
      </c>
      <c r="F2280" s="9"/>
      <c r="G2280" s="9" t="s">
        <v>69</v>
      </c>
      <c r="H2280" s="9" t="s">
        <v>61</v>
      </c>
      <c r="I2280" s="9" t="s">
        <v>106</v>
      </c>
      <c r="J2280" s="9" t="s">
        <v>48</v>
      </c>
      <c r="K2280" s="9" t="s">
        <v>48</v>
      </c>
      <c r="L2280" s="9" t="s">
        <v>48</v>
      </c>
      <c r="M2280" s="9" t="s">
        <v>48</v>
      </c>
      <c r="N2280" s="9" t="s">
        <v>79</v>
      </c>
      <c r="O2280" s="9" t="s">
        <v>64</v>
      </c>
      <c r="P2280" s="11" t="s">
        <v>51</v>
      </c>
      <c r="Q2280" s="11" t="s">
        <v>115</v>
      </c>
      <c r="R2280" s="11" t="s">
        <v>53</v>
      </c>
      <c r="S2280" s="11" t="s">
        <v>54</v>
      </c>
      <c r="T2280" s="11" t="s">
        <v>55</v>
      </c>
      <c r="U2280" s="11" t="s">
        <v>56</v>
      </c>
      <c r="V2280" s="11"/>
      <c r="W2280" s="11"/>
      <c r="X2280" s="11"/>
      <c r="Y2280" s="11"/>
      <c r="Z2280" s="11"/>
      <c r="AA2280" s="11"/>
      <c r="AB2280" s="11"/>
      <c r="AC2280" s="11"/>
      <c r="AD2280" s="11"/>
      <c r="AE2280" s="11"/>
      <c r="AF2280" s="12">
        <f>ROUNDUP(SUM(VLOOKUP(G2280,'Pontuação'!A$2:B$11,2,FALSE),VLOOKUP(E2280,'Pontuação'!C$2:D$11,2,FALSE),VLOOKUP(I2280,'Pontuação'!I$2:J$11,2,FALSE),VLOOKUP(K2280,'Pontuação'!G$2:H$11,2,FALSE),VLOOKUP(H2280,'Pontuação'!E$2:F$11,2,FALSE),VLOOKUP(M2280,'Pontuação'!K$2:L$11,2,FALSE)),0)</f>
        <v>1099</v>
      </c>
      <c r="AG2280" s="12">
        <f t="shared" si="1"/>
        <v>110</v>
      </c>
      <c r="AH2280" s="12" t="str">
        <f t="array" ref="AH2280">IFERROR(INDEX('Pontuação'!G$13:G$191, MATCH(AG2280, 'Pontuação'!F$14:F$191, 0)), "Faixa Indefinida")</f>
        <v>B</v>
      </c>
      <c r="AI2280" s="12">
        <f t="shared" si="2"/>
        <v>0</v>
      </c>
      <c r="AJ2280" s="12">
        <f t="shared" si="3"/>
        <v>1</v>
      </c>
      <c r="AK2280" s="12">
        <f t="shared" si="4"/>
        <v>0</v>
      </c>
      <c r="AL2280" s="12">
        <f t="shared" si="5"/>
        <v>0</v>
      </c>
      <c r="AM2280" s="11"/>
      <c r="AN2280" s="13">
        <v>0.3602467794292362</v>
      </c>
      <c r="AO2280" s="11" t="s">
        <v>66</v>
      </c>
      <c r="AP2280" s="14">
        <v>45931.447850717595</v>
      </c>
    </row>
    <row r="2281">
      <c r="A2281" s="8">
        <v>45927.20831018518</v>
      </c>
      <c r="B2281" s="9" t="s">
        <v>4648</v>
      </c>
      <c r="C2281" s="9" t="s">
        <v>4649</v>
      </c>
      <c r="D2281" s="10">
        <v>5.537991421714E12</v>
      </c>
      <c r="E2281" s="9" t="s">
        <v>75</v>
      </c>
      <c r="F2281" s="9"/>
      <c r="G2281" s="9" t="s">
        <v>44</v>
      </c>
      <c r="H2281" s="9" t="s">
        <v>87</v>
      </c>
      <c r="I2281" s="9" t="s">
        <v>88</v>
      </c>
      <c r="J2281" s="9" t="s">
        <v>47</v>
      </c>
      <c r="K2281" s="9" t="s">
        <v>47</v>
      </c>
      <c r="L2281" s="9" t="s">
        <v>48</v>
      </c>
      <c r="M2281" s="9" t="s">
        <v>47</v>
      </c>
      <c r="N2281" s="9" t="s">
        <v>94</v>
      </c>
      <c r="O2281" s="9" t="s">
        <v>50</v>
      </c>
      <c r="P2281" s="11" t="s">
        <v>51</v>
      </c>
      <c r="Q2281" s="11" t="s">
        <v>171</v>
      </c>
      <c r="R2281" s="11" t="s">
        <v>107</v>
      </c>
      <c r="S2281" s="11" t="s">
        <v>172</v>
      </c>
      <c r="T2281" s="11" t="s">
        <v>65</v>
      </c>
      <c r="U2281" s="11" t="s">
        <v>47</v>
      </c>
      <c r="V2281" s="11"/>
      <c r="W2281" s="11"/>
      <c r="X2281" s="11"/>
      <c r="Y2281" s="11"/>
      <c r="Z2281" s="11"/>
      <c r="AA2281" s="11"/>
      <c r="AB2281" s="11"/>
      <c r="AC2281" s="11"/>
      <c r="AD2281" s="11"/>
      <c r="AE2281" s="11"/>
      <c r="AF2281" s="12">
        <f>ROUNDUP(SUM(VLOOKUP(G2281,'Pontuação'!A$2:B$11,2,FALSE),VLOOKUP(E2281,'Pontuação'!C$2:D$11,2,FALSE),VLOOKUP(I2281,'Pontuação'!I$2:J$11,2,FALSE),VLOOKUP(K2281,'Pontuação'!G$2:H$11,2,FALSE),VLOOKUP(H2281,'Pontuação'!E$2:F$11,2,FALSE),VLOOKUP(M2281,'Pontuação'!K$2:L$11,2,FALSE)),0)</f>
        <v>831</v>
      </c>
      <c r="AG2281" s="12">
        <f t="shared" si="1"/>
        <v>83</v>
      </c>
      <c r="AH2281" s="12" t="str">
        <f t="array" ref="AH2281">IFERROR(INDEX('Pontuação'!G$13:G$191, MATCH(AG2281, 'Pontuação'!F$14:F$191, 0)), "Faixa Indefinida")</f>
        <v>D</v>
      </c>
      <c r="AI2281" s="12">
        <f t="shared" si="2"/>
        <v>0</v>
      </c>
      <c r="AJ2281" s="12">
        <f t="shared" si="3"/>
        <v>0</v>
      </c>
      <c r="AK2281" s="12">
        <f t="shared" si="4"/>
        <v>0</v>
      </c>
      <c r="AL2281" s="12">
        <f t="shared" si="5"/>
        <v>1</v>
      </c>
      <c r="AM2281" s="11"/>
      <c r="AN2281" s="13">
        <v>0.1708394961095025</v>
      </c>
      <c r="AO2281" s="11" t="s">
        <v>110</v>
      </c>
      <c r="AP2281" s="14">
        <v>45931.447850717595</v>
      </c>
    </row>
    <row r="2282">
      <c r="A2282" s="8">
        <v>45927.22111111111</v>
      </c>
      <c r="B2282" s="9" t="s">
        <v>4650</v>
      </c>
      <c r="C2282" s="9" t="s">
        <v>4651</v>
      </c>
      <c r="D2282" s="10">
        <v>5.511966656104E12</v>
      </c>
      <c r="E2282" s="9" t="s">
        <v>43</v>
      </c>
      <c r="F2282" s="9"/>
      <c r="G2282" s="9" t="s">
        <v>60</v>
      </c>
      <c r="H2282" s="9" t="s">
        <v>61</v>
      </c>
      <c r="I2282" s="9" t="s">
        <v>78</v>
      </c>
      <c r="J2282" s="9" t="s">
        <v>47</v>
      </c>
      <c r="K2282" s="9" t="s">
        <v>48</v>
      </c>
      <c r="L2282" s="9" t="s">
        <v>47</v>
      </c>
      <c r="M2282" s="9" t="s">
        <v>47</v>
      </c>
      <c r="N2282" s="9" t="s">
        <v>63</v>
      </c>
      <c r="O2282" s="9" t="s">
        <v>95</v>
      </c>
      <c r="P2282" s="11" t="s">
        <v>51</v>
      </c>
      <c r="Q2282" s="11" t="s">
        <v>115</v>
      </c>
      <c r="R2282" s="11" t="s">
        <v>53</v>
      </c>
      <c r="S2282" s="11" t="s">
        <v>54</v>
      </c>
      <c r="T2282" s="11" t="s">
        <v>65</v>
      </c>
      <c r="U2282" s="11" t="s">
        <v>56</v>
      </c>
      <c r="V2282" s="11"/>
      <c r="W2282" s="11"/>
      <c r="X2282" s="11"/>
      <c r="Y2282" s="11"/>
      <c r="Z2282" s="11"/>
      <c r="AA2282" s="11"/>
      <c r="AB2282" s="11"/>
      <c r="AC2282" s="11"/>
      <c r="AD2282" s="11"/>
      <c r="AE2282" s="11"/>
      <c r="AF2282" s="12">
        <f>ROUNDUP(SUM(VLOOKUP(G2282,'Pontuação'!A$2:B$11,2,FALSE),VLOOKUP(E2282,'Pontuação'!C$2:D$11,2,FALSE),VLOOKUP(I2282,'Pontuação'!I$2:J$11,2,FALSE),VLOOKUP(K2282,'Pontuação'!G$2:H$11,2,FALSE),VLOOKUP(H2282,'Pontuação'!E$2:F$11,2,FALSE),VLOOKUP(M2282,'Pontuação'!K$2:L$11,2,FALSE)),0)</f>
        <v>1131</v>
      </c>
      <c r="AG2282" s="12">
        <f t="shared" si="1"/>
        <v>113</v>
      </c>
      <c r="AH2282" s="12" t="str">
        <f t="array" ref="AH2282">IFERROR(INDEX('Pontuação'!G$13:G$191, MATCH(AG2282, 'Pontuação'!F$14:F$191, 0)), "Faixa Indefinida")</f>
        <v>B</v>
      </c>
      <c r="AI2282" s="12">
        <f t="shared" si="2"/>
        <v>0</v>
      </c>
      <c r="AJ2282" s="12">
        <f t="shared" si="3"/>
        <v>1</v>
      </c>
      <c r="AK2282" s="12">
        <f t="shared" si="4"/>
        <v>0</v>
      </c>
      <c r="AL2282" s="12">
        <f t="shared" si="5"/>
        <v>0</v>
      </c>
      <c r="AM2282" s="11"/>
      <c r="AN2282" s="13">
        <v>0.35129114018126045</v>
      </c>
      <c r="AO2282" s="11" t="s">
        <v>66</v>
      </c>
      <c r="AP2282" s="14">
        <v>45931.447850717595</v>
      </c>
    </row>
    <row r="2283">
      <c r="A2283" s="8">
        <v>45927.22143518519</v>
      </c>
      <c r="B2283" s="9" t="s">
        <v>4652</v>
      </c>
      <c r="C2283" s="9" t="s">
        <v>4653</v>
      </c>
      <c r="D2283" s="10">
        <v>5.511915293628E12</v>
      </c>
      <c r="E2283" s="9" t="s">
        <v>43</v>
      </c>
      <c r="F2283" s="9"/>
      <c r="G2283" s="9" t="s">
        <v>60</v>
      </c>
      <c r="H2283" s="9" t="s">
        <v>45</v>
      </c>
      <c r="I2283" s="9" t="s">
        <v>46</v>
      </c>
      <c r="J2283" s="9" t="s">
        <v>48</v>
      </c>
      <c r="K2283" s="9" t="s">
        <v>47</v>
      </c>
      <c r="L2283" s="9" t="s">
        <v>48</v>
      </c>
      <c r="M2283" s="9" t="s">
        <v>48</v>
      </c>
      <c r="N2283" s="9" t="s">
        <v>79</v>
      </c>
      <c r="O2283" s="9" t="s">
        <v>64</v>
      </c>
      <c r="P2283" s="11" t="s">
        <v>51</v>
      </c>
      <c r="Q2283" s="11" t="s">
        <v>133</v>
      </c>
      <c r="R2283" s="11" t="s">
        <v>90</v>
      </c>
      <c r="S2283" s="11" t="s">
        <v>72</v>
      </c>
      <c r="T2283" s="11" t="s">
        <v>65</v>
      </c>
      <c r="U2283" s="11" t="s">
        <v>56</v>
      </c>
      <c r="V2283" s="11"/>
      <c r="W2283" s="11"/>
      <c r="X2283" s="11"/>
      <c r="Y2283" s="11"/>
      <c r="Z2283" s="11"/>
      <c r="AA2283" s="11"/>
      <c r="AB2283" s="11"/>
      <c r="AC2283" s="11"/>
      <c r="AD2283" s="11"/>
      <c r="AE2283" s="11"/>
      <c r="AF2283" s="12">
        <f>ROUNDUP(SUM(VLOOKUP(G2283,'Pontuação'!A$2:B$11,2,FALSE),VLOOKUP(E2283,'Pontuação'!C$2:D$11,2,FALSE),VLOOKUP(I2283,'Pontuação'!I$2:J$11,2,FALSE),VLOOKUP(K2283,'Pontuação'!G$2:H$11,2,FALSE),VLOOKUP(H2283,'Pontuação'!E$2:F$11,2,FALSE),VLOOKUP(M2283,'Pontuação'!K$2:L$11,2,FALSE)),0)</f>
        <v>1300</v>
      </c>
      <c r="AG2283" s="12">
        <f t="shared" si="1"/>
        <v>130</v>
      </c>
      <c r="AH2283" s="12" t="str">
        <f t="array" ref="AH2283">IFERROR(INDEX('Pontuação'!G$13:G$191, MATCH(AG2283, 'Pontuação'!F$14:F$191, 0)), "Faixa Indefinida")</f>
        <v>A</v>
      </c>
      <c r="AI2283" s="12">
        <f t="shared" si="2"/>
        <v>1</v>
      </c>
      <c r="AJ2283" s="12">
        <f t="shared" si="3"/>
        <v>0</v>
      </c>
      <c r="AK2283" s="12">
        <f t="shared" si="4"/>
        <v>0</v>
      </c>
      <c r="AL2283" s="12">
        <f t="shared" si="5"/>
        <v>0</v>
      </c>
      <c r="AM2283" s="11"/>
      <c r="AN2283" s="13">
        <v>0.34454230523009416</v>
      </c>
      <c r="AO2283" s="11" t="s">
        <v>66</v>
      </c>
      <c r="AP2283" s="14">
        <v>45931.447850717595</v>
      </c>
    </row>
    <row r="2284">
      <c r="A2284" s="8">
        <v>45927.23824074074</v>
      </c>
      <c r="B2284" s="9" t="s">
        <v>4654</v>
      </c>
      <c r="C2284" s="9" t="s">
        <v>4655</v>
      </c>
      <c r="D2284" s="10">
        <v>5.594991021034E12</v>
      </c>
      <c r="E2284" s="9" t="s">
        <v>43</v>
      </c>
      <c r="F2284" s="9"/>
      <c r="G2284" s="9" t="s">
        <v>60</v>
      </c>
      <c r="H2284" s="9" t="s">
        <v>45</v>
      </c>
      <c r="I2284" s="9" t="s">
        <v>106</v>
      </c>
      <c r="J2284" s="9" t="s">
        <v>48</v>
      </c>
      <c r="K2284" s="9" t="s">
        <v>48</v>
      </c>
      <c r="L2284" s="9" t="s">
        <v>48</v>
      </c>
      <c r="M2284" s="9" t="s">
        <v>48</v>
      </c>
      <c r="N2284" s="9" t="s">
        <v>63</v>
      </c>
      <c r="O2284" s="9" t="s">
        <v>98</v>
      </c>
      <c r="P2284" s="11" t="s">
        <v>51</v>
      </c>
      <c r="Q2284" s="11" t="s">
        <v>165</v>
      </c>
      <c r="R2284" s="11" t="s">
        <v>166</v>
      </c>
      <c r="S2284" s="11" t="s">
        <v>167</v>
      </c>
      <c r="T2284" s="11" t="s">
        <v>55</v>
      </c>
      <c r="U2284" s="11" t="s">
        <v>56</v>
      </c>
      <c r="V2284" s="11"/>
      <c r="W2284" s="11"/>
      <c r="X2284" s="11"/>
      <c r="Y2284" s="11"/>
      <c r="Z2284" s="11"/>
      <c r="AA2284" s="11"/>
      <c r="AB2284" s="11"/>
      <c r="AC2284" s="11"/>
      <c r="AD2284" s="11"/>
      <c r="AE2284" s="11"/>
      <c r="AF2284" s="12">
        <f>ROUNDUP(SUM(VLOOKUP(G2284,'Pontuação'!A$2:B$11,2,FALSE),VLOOKUP(E2284,'Pontuação'!C$2:D$11,2,FALSE),VLOOKUP(I2284,'Pontuação'!I$2:J$11,2,FALSE),VLOOKUP(K2284,'Pontuação'!G$2:H$11,2,FALSE),VLOOKUP(H2284,'Pontuação'!E$2:F$11,2,FALSE),VLOOKUP(M2284,'Pontuação'!K$2:L$11,2,FALSE)),0)</f>
        <v>1323</v>
      </c>
      <c r="AG2284" s="12">
        <f t="shared" si="1"/>
        <v>132</v>
      </c>
      <c r="AH2284" s="12" t="str">
        <f t="array" ref="AH2284">IFERROR(INDEX('Pontuação'!G$13:G$191, MATCH(AG2284, 'Pontuação'!F$14:F$191, 0)), "Faixa Indefinida")</f>
        <v>A</v>
      </c>
      <c r="AI2284" s="12">
        <f t="shared" si="2"/>
        <v>1</v>
      </c>
      <c r="AJ2284" s="12">
        <f t="shared" si="3"/>
        <v>0</v>
      </c>
      <c r="AK2284" s="12">
        <f t="shared" si="4"/>
        <v>0</v>
      </c>
      <c r="AL2284" s="12">
        <f t="shared" si="5"/>
        <v>0</v>
      </c>
      <c r="AM2284" s="11"/>
      <c r="AN2284" s="13">
        <v>0.5345321853424151</v>
      </c>
      <c r="AO2284" s="11" t="s">
        <v>57</v>
      </c>
      <c r="AP2284" s="14">
        <v>45931.447850717595</v>
      </c>
    </row>
    <row r="2285">
      <c r="A2285" s="8">
        <v>45927.24248842592</v>
      </c>
      <c r="B2285" s="9" t="s">
        <v>4656</v>
      </c>
      <c r="C2285" s="9" t="s">
        <v>4657</v>
      </c>
      <c r="D2285" s="10">
        <v>5.511965665033E12</v>
      </c>
      <c r="E2285" s="9" t="s">
        <v>43</v>
      </c>
      <c r="F2285" s="9"/>
      <c r="G2285" s="9" t="s">
        <v>69</v>
      </c>
      <c r="H2285" s="9" t="s">
        <v>45</v>
      </c>
      <c r="I2285" s="9" t="s">
        <v>78</v>
      </c>
      <c r="J2285" s="9" t="s">
        <v>47</v>
      </c>
      <c r="K2285" s="9" t="s">
        <v>47</v>
      </c>
      <c r="L2285" s="9" t="s">
        <v>48</v>
      </c>
      <c r="M2285" s="9" t="s">
        <v>47</v>
      </c>
      <c r="N2285" s="9" t="s">
        <v>63</v>
      </c>
      <c r="O2285" s="9" t="s">
        <v>50</v>
      </c>
      <c r="P2285" s="11" t="s">
        <v>51</v>
      </c>
      <c r="Q2285" s="11" t="s">
        <v>89</v>
      </c>
      <c r="R2285" s="11" t="s">
        <v>90</v>
      </c>
      <c r="S2285" s="11" t="s">
        <v>54</v>
      </c>
      <c r="T2285" s="11" t="s">
        <v>65</v>
      </c>
      <c r="U2285" s="11" t="s">
        <v>56</v>
      </c>
      <c r="V2285" s="11"/>
      <c r="W2285" s="11"/>
      <c r="X2285" s="11"/>
      <c r="Y2285" s="11"/>
      <c r="Z2285" s="11"/>
      <c r="AA2285" s="11"/>
      <c r="AB2285" s="11"/>
      <c r="AC2285" s="11"/>
      <c r="AD2285" s="11"/>
      <c r="AE2285" s="11"/>
      <c r="AF2285" s="12">
        <f>ROUNDUP(SUM(VLOOKUP(G2285,'Pontuação'!A$2:B$11,2,FALSE),VLOOKUP(E2285,'Pontuação'!C$2:D$11,2,FALSE),VLOOKUP(I2285,'Pontuação'!I$2:J$11,2,FALSE),VLOOKUP(K2285,'Pontuação'!G$2:H$11,2,FALSE),VLOOKUP(H2285,'Pontuação'!E$2:F$11,2,FALSE),VLOOKUP(M2285,'Pontuação'!K$2:L$11,2,FALSE)),0)</f>
        <v>972</v>
      </c>
      <c r="AG2285" s="12">
        <f t="shared" si="1"/>
        <v>97</v>
      </c>
      <c r="AH2285" s="12" t="str">
        <f t="array" ref="AH2285">IFERROR(INDEX('Pontuação'!G$13:G$191, MATCH(AG2285, 'Pontuação'!F$14:F$191, 0)), "Faixa Indefinida")</f>
        <v>C</v>
      </c>
      <c r="AI2285" s="12">
        <f t="shared" si="2"/>
        <v>0</v>
      </c>
      <c r="AJ2285" s="12">
        <f t="shared" si="3"/>
        <v>0</v>
      </c>
      <c r="AK2285" s="12">
        <f t="shared" si="4"/>
        <v>1</v>
      </c>
      <c r="AL2285" s="12">
        <f t="shared" si="5"/>
        <v>0</v>
      </c>
      <c r="AM2285" s="11"/>
      <c r="AN2285" s="13">
        <v>0.31865855819848216</v>
      </c>
      <c r="AO2285" s="11" t="s">
        <v>124</v>
      </c>
      <c r="AP2285" s="14">
        <v>45931.447850717595</v>
      </c>
    </row>
    <row r="2286">
      <c r="A2286" s="8">
        <v>45927.24797453704</v>
      </c>
      <c r="B2286" s="9" t="s">
        <v>4658</v>
      </c>
      <c r="C2286" s="9" t="s">
        <v>4659</v>
      </c>
      <c r="D2286" s="10">
        <v>5.511949206016E12</v>
      </c>
      <c r="E2286" s="9" t="s">
        <v>43</v>
      </c>
      <c r="F2286" s="9"/>
      <c r="G2286" s="9" t="s">
        <v>60</v>
      </c>
      <c r="H2286" s="9" t="s">
        <v>45</v>
      </c>
      <c r="I2286" s="9" t="s">
        <v>46</v>
      </c>
      <c r="J2286" s="9" t="s">
        <v>48</v>
      </c>
      <c r="K2286" s="9" t="s">
        <v>48</v>
      </c>
      <c r="L2286" s="9" t="s">
        <v>47</v>
      </c>
      <c r="M2286" s="9" t="s">
        <v>48</v>
      </c>
      <c r="N2286" s="9" t="s">
        <v>118</v>
      </c>
      <c r="O2286" s="9" t="s">
        <v>50</v>
      </c>
      <c r="P2286" s="11" t="s">
        <v>51</v>
      </c>
      <c r="Q2286" s="11" t="s">
        <v>115</v>
      </c>
      <c r="R2286" s="11" t="s">
        <v>53</v>
      </c>
      <c r="S2286" s="11" t="s">
        <v>54</v>
      </c>
      <c r="T2286" s="11" t="s">
        <v>55</v>
      </c>
      <c r="U2286" s="11" t="s">
        <v>56</v>
      </c>
      <c r="V2286" s="11"/>
      <c r="W2286" s="11"/>
      <c r="X2286" s="11"/>
      <c r="Y2286" s="11"/>
      <c r="Z2286" s="11"/>
      <c r="AA2286" s="11"/>
      <c r="AB2286" s="11"/>
      <c r="AC2286" s="11"/>
      <c r="AD2286" s="11"/>
      <c r="AE2286" s="11"/>
      <c r="AF2286" s="12">
        <f>ROUNDUP(SUM(VLOOKUP(G2286,'Pontuação'!A$2:B$11,2,FALSE),VLOOKUP(E2286,'Pontuação'!C$2:D$11,2,FALSE),VLOOKUP(I2286,'Pontuação'!I$2:J$11,2,FALSE),VLOOKUP(K2286,'Pontuação'!G$2:H$11,2,FALSE),VLOOKUP(H2286,'Pontuação'!E$2:F$11,2,FALSE),VLOOKUP(M2286,'Pontuação'!K$2:L$11,2,FALSE)),0)</f>
        <v>1410</v>
      </c>
      <c r="AG2286" s="12">
        <f t="shared" si="1"/>
        <v>141</v>
      </c>
      <c r="AH2286" s="12" t="str">
        <f t="array" ref="AH2286">IFERROR(INDEX('Pontuação'!G$13:G$191, MATCH(AG2286, 'Pontuação'!F$14:F$191, 0)), "Faixa Indefinida")</f>
        <v>A</v>
      </c>
      <c r="AI2286" s="12">
        <f t="shared" si="2"/>
        <v>1</v>
      </c>
      <c r="AJ2286" s="12">
        <f t="shared" si="3"/>
        <v>0</v>
      </c>
      <c r="AK2286" s="12">
        <f t="shared" si="4"/>
        <v>0</v>
      </c>
      <c r="AL2286" s="12">
        <f t="shared" si="5"/>
        <v>0</v>
      </c>
      <c r="AM2286" s="11"/>
      <c r="AN2286" s="13">
        <v>0.4939707575675203</v>
      </c>
      <c r="AO2286" s="11" t="s">
        <v>151</v>
      </c>
      <c r="AP2286" s="14">
        <v>45931.447850717595</v>
      </c>
    </row>
    <row r="2287">
      <c r="A2287" s="8">
        <v>45927.25170138889</v>
      </c>
      <c r="B2287" s="9" t="s">
        <v>4660</v>
      </c>
      <c r="C2287" s="9" t="s">
        <v>4661</v>
      </c>
      <c r="D2287" s="10">
        <v>5.562974017878E12</v>
      </c>
      <c r="E2287" s="9" t="s">
        <v>43</v>
      </c>
      <c r="F2287" s="9"/>
      <c r="G2287" s="9" t="s">
        <v>69</v>
      </c>
      <c r="H2287" s="9" t="s">
        <v>61</v>
      </c>
      <c r="I2287" s="9" t="s">
        <v>46</v>
      </c>
      <c r="J2287" s="9" t="s">
        <v>48</v>
      </c>
      <c r="K2287" s="9" t="s">
        <v>48</v>
      </c>
      <c r="L2287" s="9" t="s">
        <v>48</v>
      </c>
      <c r="M2287" s="9" t="s">
        <v>48</v>
      </c>
      <c r="N2287" s="9" t="s">
        <v>79</v>
      </c>
      <c r="O2287" s="9" t="s">
        <v>50</v>
      </c>
      <c r="P2287" s="11" t="s">
        <v>51</v>
      </c>
      <c r="Q2287" s="11" t="s">
        <v>171</v>
      </c>
      <c r="R2287" s="11" t="s">
        <v>107</v>
      </c>
      <c r="S2287" s="11" t="s">
        <v>172</v>
      </c>
      <c r="T2287" s="11" t="s">
        <v>55</v>
      </c>
      <c r="U2287" s="11" t="s">
        <v>56</v>
      </c>
      <c r="V2287" s="11"/>
      <c r="W2287" s="11"/>
      <c r="X2287" s="11"/>
      <c r="Y2287" s="11"/>
      <c r="Z2287" s="11"/>
      <c r="AA2287" s="11"/>
      <c r="AB2287" s="11"/>
      <c r="AC2287" s="11"/>
      <c r="AD2287" s="11"/>
      <c r="AE2287" s="11"/>
      <c r="AF2287" s="12">
        <f>ROUNDUP(SUM(VLOOKUP(G2287,'Pontuação'!A$2:B$11,2,FALSE),VLOOKUP(E2287,'Pontuação'!C$2:D$11,2,FALSE),VLOOKUP(I2287,'Pontuação'!I$2:J$11,2,FALSE),VLOOKUP(K2287,'Pontuação'!G$2:H$11,2,FALSE),VLOOKUP(H2287,'Pontuação'!E$2:F$11,2,FALSE),VLOOKUP(M2287,'Pontuação'!K$2:L$11,2,FALSE)),0)</f>
        <v>1203</v>
      </c>
      <c r="AG2287" s="12">
        <f t="shared" si="1"/>
        <v>120</v>
      </c>
      <c r="AH2287" s="12" t="str">
        <f t="array" ref="AH2287">IFERROR(INDEX('Pontuação'!G$13:G$191, MATCH(AG2287, 'Pontuação'!F$14:F$191, 0)), "Faixa Indefinida")</f>
        <v>A</v>
      </c>
      <c r="AI2287" s="12">
        <f t="shared" si="2"/>
        <v>1</v>
      </c>
      <c r="AJ2287" s="12">
        <f t="shared" si="3"/>
        <v>0</v>
      </c>
      <c r="AK2287" s="12">
        <f t="shared" si="4"/>
        <v>0</v>
      </c>
      <c r="AL2287" s="12">
        <f t="shared" si="5"/>
        <v>0</v>
      </c>
      <c r="AM2287" s="11"/>
      <c r="AN2287" s="13">
        <v>0.6011892429405996</v>
      </c>
      <c r="AO2287" s="11" t="s">
        <v>57</v>
      </c>
      <c r="AP2287" s="14">
        <v>45931.447850717595</v>
      </c>
    </row>
    <row r="2288">
      <c r="A2288" s="8">
        <v>45927.2644212963</v>
      </c>
      <c r="B2288" s="9" t="s">
        <v>4662</v>
      </c>
      <c r="C2288" s="9" t="s">
        <v>4663</v>
      </c>
      <c r="D2288" s="10">
        <v>5.555499996655E12</v>
      </c>
      <c r="E2288" s="9" t="s">
        <v>43</v>
      </c>
      <c r="F2288" s="9"/>
      <c r="G2288" s="9" t="s">
        <v>76</v>
      </c>
      <c r="H2288" s="9" t="s">
        <v>77</v>
      </c>
      <c r="I2288" s="9" t="s">
        <v>88</v>
      </c>
      <c r="J2288" s="9" t="s">
        <v>47</v>
      </c>
      <c r="K2288" s="9" t="s">
        <v>48</v>
      </c>
      <c r="L2288" s="9" t="s">
        <v>48</v>
      </c>
      <c r="M2288" s="9" t="s">
        <v>48</v>
      </c>
      <c r="N2288" s="9" t="s">
        <v>63</v>
      </c>
      <c r="O2288" s="9" t="s">
        <v>64</v>
      </c>
      <c r="P2288" s="11" t="s">
        <v>51</v>
      </c>
      <c r="Q2288" s="11" t="s">
        <v>52</v>
      </c>
      <c r="R2288" s="11" t="s">
        <v>53</v>
      </c>
      <c r="S2288" s="11" t="s">
        <v>54</v>
      </c>
      <c r="T2288" s="11" t="s">
        <v>55</v>
      </c>
      <c r="U2288" s="11" t="s">
        <v>56</v>
      </c>
      <c r="V2288" s="11"/>
      <c r="W2288" s="11"/>
      <c r="X2288" s="11"/>
      <c r="Y2288" s="11"/>
      <c r="Z2288" s="11"/>
      <c r="AA2288" s="11"/>
      <c r="AB2288" s="11"/>
      <c r="AC2288" s="11"/>
      <c r="AD2288" s="11"/>
      <c r="AE2288" s="11"/>
      <c r="AF2288" s="12">
        <f>ROUNDUP(SUM(VLOOKUP(G2288,'Pontuação'!A$2:B$11,2,FALSE),VLOOKUP(E2288,'Pontuação'!C$2:D$11,2,FALSE),VLOOKUP(I2288,'Pontuação'!I$2:J$11,2,FALSE),VLOOKUP(K2288,'Pontuação'!G$2:H$11,2,FALSE),VLOOKUP(H2288,'Pontuação'!E$2:F$11,2,FALSE),VLOOKUP(M2288,'Pontuação'!K$2:L$11,2,FALSE)),0)</f>
        <v>1211</v>
      </c>
      <c r="AG2288" s="12">
        <f t="shared" si="1"/>
        <v>121</v>
      </c>
      <c r="AH2288" s="12" t="str">
        <f t="array" ref="AH2288">IFERROR(INDEX('Pontuação'!G$13:G$191, MATCH(AG2288, 'Pontuação'!F$14:F$191, 0)), "Faixa Indefinida")</f>
        <v>A</v>
      </c>
      <c r="AI2288" s="12">
        <f t="shared" si="2"/>
        <v>1</v>
      </c>
      <c r="AJ2288" s="12">
        <f t="shared" si="3"/>
        <v>0</v>
      </c>
      <c r="AK2288" s="12">
        <f t="shared" si="4"/>
        <v>0</v>
      </c>
      <c r="AL2288" s="12">
        <f t="shared" si="5"/>
        <v>0</v>
      </c>
      <c r="AM2288" s="11"/>
      <c r="AN2288" s="13">
        <v>0.30004627084191327</v>
      </c>
      <c r="AO2288" s="11" t="s">
        <v>124</v>
      </c>
      <c r="AP2288" s="14">
        <v>45931.447850717595</v>
      </c>
    </row>
    <row r="2289">
      <c r="A2289" s="8">
        <v>45927.290451388886</v>
      </c>
      <c r="B2289" s="9" t="s">
        <v>4664</v>
      </c>
      <c r="C2289" s="9" t="s">
        <v>4665</v>
      </c>
      <c r="D2289" s="10">
        <v>5.563992213994E12</v>
      </c>
      <c r="E2289" s="9" t="s">
        <v>43</v>
      </c>
      <c r="F2289" s="9"/>
      <c r="G2289" s="9" t="s">
        <v>60</v>
      </c>
      <c r="H2289" s="9" t="s">
        <v>45</v>
      </c>
      <c r="I2289" s="9" t="s">
        <v>46</v>
      </c>
      <c r="J2289" s="9" t="s">
        <v>48</v>
      </c>
      <c r="K2289" s="9" t="s">
        <v>48</v>
      </c>
      <c r="L2289" s="9" t="s">
        <v>47</v>
      </c>
      <c r="M2289" s="9" t="s">
        <v>48</v>
      </c>
      <c r="N2289" s="9" t="s">
        <v>79</v>
      </c>
      <c r="O2289" s="9" t="s">
        <v>50</v>
      </c>
      <c r="P2289" s="11" t="s">
        <v>51</v>
      </c>
      <c r="Q2289" s="11" t="s">
        <v>115</v>
      </c>
      <c r="R2289" s="11" t="s">
        <v>53</v>
      </c>
      <c r="S2289" s="11" t="s">
        <v>54</v>
      </c>
      <c r="T2289" s="11" t="s">
        <v>55</v>
      </c>
      <c r="U2289" s="11" t="s">
        <v>56</v>
      </c>
      <c r="V2289" s="11"/>
      <c r="W2289" s="11"/>
      <c r="X2289" s="11"/>
      <c r="Y2289" s="11"/>
      <c r="Z2289" s="11"/>
      <c r="AA2289" s="11"/>
      <c r="AB2289" s="11"/>
      <c r="AC2289" s="11"/>
      <c r="AD2289" s="11"/>
      <c r="AE2289" s="11"/>
      <c r="AF2289" s="12">
        <f>ROUNDUP(SUM(VLOOKUP(G2289,'Pontuação'!A$2:B$11,2,FALSE),VLOOKUP(E2289,'Pontuação'!C$2:D$11,2,FALSE),VLOOKUP(I2289,'Pontuação'!I$2:J$11,2,FALSE),VLOOKUP(K2289,'Pontuação'!G$2:H$11,2,FALSE),VLOOKUP(H2289,'Pontuação'!E$2:F$11,2,FALSE),VLOOKUP(M2289,'Pontuação'!K$2:L$11,2,FALSE)),0)</f>
        <v>1410</v>
      </c>
      <c r="AG2289" s="12">
        <f t="shared" si="1"/>
        <v>141</v>
      </c>
      <c r="AH2289" s="12" t="str">
        <f t="array" ref="AH2289">IFERROR(INDEX('Pontuação'!G$13:G$191, MATCH(AG2289, 'Pontuação'!F$14:F$191, 0)), "Faixa Indefinida")</f>
        <v>A</v>
      </c>
      <c r="AI2289" s="12">
        <f t="shared" si="2"/>
        <v>1</v>
      </c>
      <c r="AJ2289" s="12">
        <f t="shared" si="3"/>
        <v>0</v>
      </c>
      <c r="AK2289" s="12">
        <f t="shared" si="4"/>
        <v>0</v>
      </c>
      <c r="AL2289" s="12">
        <f t="shared" si="5"/>
        <v>0</v>
      </c>
      <c r="AM2289" s="11"/>
      <c r="AN2289" s="13">
        <v>0.5044024732068214</v>
      </c>
      <c r="AO2289" s="11" t="s">
        <v>57</v>
      </c>
      <c r="AP2289" s="14">
        <v>45931.447850717595</v>
      </c>
    </row>
    <row r="2290">
      <c r="A2290" s="8">
        <v>45927.324155092596</v>
      </c>
      <c r="B2290" s="9" t="s">
        <v>4666</v>
      </c>
      <c r="C2290" s="9" t="s">
        <v>4667</v>
      </c>
      <c r="D2290" s="10">
        <v>5.53199407619E12</v>
      </c>
      <c r="E2290" s="9" t="s">
        <v>43</v>
      </c>
      <c r="F2290" s="9"/>
      <c r="G2290" s="9" t="s">
        <v>60</v>
      </c>
      <c r="H2290" s="9" t="s">
        <v>77</v>
      </c>
      <c r="I2290" s="9" t="s">
        <v>78</v>
      </c>
      <c r="J2290" s="9" t="s">
        <v>47</v>
      </c>
      <c r="K2290" s="9" t="s">
        <v>48</v>
      </c>
      <c r="L2290" s="9" t="s">
        <v>47</v>
      </c>
      <c r="M2290" s="9" t="s">
        <v>48</v>
      </c>
      <c r="N2290" s="9" t="s">
        <v>118</v>
      </c>
      <c r="O2290" s="9" t="s">
        <v>50</v>
      </c>
      <c r="P2290" s="11" t="s">
        <v>51</v>
      </c>
      <c r="Q2290" s="11" t="s">
        <v>71</v>
      </c>
      <c r="R2290" s="11" t="s">
        <v>90</v>
      </c>
      <c r="S2290" s="11" t="s">
        <v>254</v>
      </c>
      <c r="T2290" s="11" t="s">
        <v>55</v>
      </c>
      <c r="U2290" s="11" t="s">
        <v>56</v>
      </c>
      <c r="V2290" s="11"/>
      <c r="W2290" s="11"/>
      <c r="X2290" s="11"/>
      <c r="Y2290" s="11"/>
      <c r="Z2290" s="11"/>
      <c r="AA2290" s="11"/>
      <c r="AB2290" s="11"/>
      <c r="AC2290" s="11"/>
      <c r="AD2290" s="11"/>
      <c r="AE2290" s="11"/>
      <c r="AF2290" s="12">
        <f>ROUNDUP(SUM(VLOOKUP(G2290,'Pontuação'!A$2:B$11,2,FALSE),VLOOKUP(E2290,'Pontuação'!C$2:D$11,2,FALSE),VLOOKUP(I2290,'Pontuação'!I$2:J$11,2,FALSE),VLOOKUP(K2290,'Pontuação'!G$2:H$11,2,FALSE),VLOOKUP(H2290,'Pontuação'!E$2:F$11,2,FALSE),VLOOKUP(M2290,'Pontuação'!K$2:L$11,2,FALSE)),0)</f>
        <v>1306</v>
      </c>
      <c r="AG2290" s="12">
        <f t="shared" si="1"/>
        <v>131</v>
      </c>
      <c r="AH2290" s="12" t="str">
        <f t="array" ref="AH2290">IFERROR(INDEX('Pontuação'!G$13:G$191, MATCH(AG2290, 'Pontuação'!F$14:F$191, 0)), "Faixa Indefinida")</f>
        <v>A</v>
      </c>
      <c r="AI2290" s="12">
        <f t="shared" si="2"/>
        <v>1</v>
      </c>
      <c r="AJ2290" s="12">
        <f t="shared" si="3"/>
        <v>0</v>
      </c>
      <c r="AK2290" s="12">
        <f t="shared" si="4"/>
        <v>0</v>
      </c>
      <c r="AL2290" s="12">
        <f t="shared" si="5"/>
        <v>0</v>
      </c>
      <c r="AM2290" s="11"/>
      <c r="AN2290" s="13">
        <v>0.2674412542009818</v>
      </c>
      <c r="AO2290" s="11" t="s">
        <v>91</v>
      </c>
      <c r="AP2290" s="14">
        <v>45931.447850717595</v>
      </c>
    </row>
    <row r="2291">
      <c r="A2291" s="8">
        <v>45927.330300925925</v>
      </c>
      <c r="B2291" s="9" t="s">
        <v>4668</v>
      </c>
      <c r="C2291" s="9" t="s">
        <v>4669</v>
      </c>
      <c r="D2291" s="10">
        <v>5.551997539762E12</v>
      </c>
      <c r="E2291" s="9" t="s">
        <v>43</v>
      </c>
      <c r="F2291" s="9"/>
      <c r="G2291" s="9" t="s">
        <v>76</v>
      </c>
      <c r="H2291" s="9" t="s">
        <v>45</v>
      </c>
      <c r="I2291" s="9" t="s">
        <v>106</v>
      </c>
      <c r="J2291" s="9" t="s">
        <v>47</v>
      </c>
      <c r="K2291" s="9" t="s">
        <v>47</v>
      </c>
      <c r="L2291" s="9" t="s">
        <v>48</v>
      </c>
      <c r="M2291" s="9" t="s">
        <v>47</v>
      </c>
      <c r="N2291" s="9" t="s">
        <v>63</v>
      </c>
      <c r="O2291" s="9" t="s">
        <v>50</v>
      </c>
      <c r="P2291" s="11" t="s">
        <v>51</v>
      </c>
      <c r="Q2291" s="11" t="s">
        <v>141</v>
      </c>
      <c r="R2291" s="11" t="s">
        <v>90</v>
      </c>
      <c r="S2291" s="11" t="s">
        <v>54</v>
      </c>
      <c r="T2291" s="11" t="s">
        <v>55</v>
      </c>
      <c r="U2291" s="11" t="s">
        <v>47</v>
      </c>
      <c r="V2291" s="11"/>
      <c r="W2291" s="11"/>
      <c r="X2291" s="11"/>
      <c r="Y2291" s="11"/>
      <c r="Z2291" s="11"/>
      <c r="AA2291" s="11"/>
      <c r="AB2291" s="11"/>
      <c r="AC2291" s="11"/>
      <c r="AD2291" s="11"/>
      <c r="AE2291" s="11"/>
      <c r="AF2291" s="12">
        <f>ROUNDUP(SUM(VLOOKUP(G2291,'Pontuação'!A$2:B$11,2,FALSE),VLOOKUP(E2291,'Pontuação'!C$2:D$11,2,FALSE),VLOOKUP(I2291,'Pontuação'!I$2:J$11,2,FALSE),VLOOKUP(K2291,'Pontuação'!G$2:H$11,2,FALSE),VLOOKUP(H2291,'Pontuação'!E$2:F$11,2,FALSE),VLOOKUP(M2291,'Pontuação'!K$2:L$11,2,FALSE)),0)</f>
        <v>1054</v>
      </c>
      <c r="AG2291" s="12">
        <f t="shared" si="1"/>
        <v>105</v>
      </c>
      <c r="AH2291" s="12" t="str">
        <f t="array" ref="AH2291">IFERROR(INDEX('Pontuação'!G$13:G$191, MATCH(AG2291, 'Pontuação'!F$14:F$191, 0)), "Faixa Indefinida")</f>
        <v>B</v>
      </c>
      <c r="AI2291" s="12">
        <f t="shared" si="2"/>
        <v>0</v>
      </c>
      <c r="AJ2291" s="12">
        <f t="shared" si="3"/>
        <v>1</v>
      </c>
      <c r="AK2291" s="12">
        <f t="shared" si="4"/>
        <v>0</v>
      </c>
      <c r="AL2291" s="12">
        <f t="shared" si="5"/>
        <v>0</v>
      </c>
      <c r="AM2291" s="11"/>
      <c r="AN2291" s="13">
        <v>0.15132261733960833</v>
      </c>
      <c r="AO2291" s="11" t="s">
        <v>110</v>
      </c>
      <c r="AP2291" s="14">
        <v>45931.447850717595</v>
      </c>
    </row>
    <row r="2292">
      <c r="A2292" s="8">
        <v>45927.338912037034</v>
      </c>
      <c r="B2292" s="9" t="s">
        <v>4670</v>
      </c>
      <c r="C2292" s="9" t="s">
        <v>4671</v>
      </c>
      <c r="D2292" s="10">
        <v>5.581985063328E12</v>
      </c>
      <c r="E2292" s="9" t="s">
        <v>43</v>
      </c>
      <c r="F2292" s="9"/>
      <c r="G2292" s="9" t="s">
        <v>76</v>
      </c>
      <c r="H2292" s="9" t="s">
        <v>45</v>
      </c>
      <c r="I2292" s="9" t="s">
        <v>78</v>
      </c>
      <c r="J2292" s="9" t="s">
        <v>48</v>
      </c>
      <c r="K2292" s="9" t="s">
        <v>47</v>
      </c>
      <c r="L2292" s="9" t="s">
        <v>48</v>
      </c>
      <c r="M2292" s="9" t="s">
        <v>47</v>
      </c>
      <c r="N2292" s="9" t="s">
        <v>79</v>
      </c>
      <c r="O2292" s="9" t="s">
        <v>64</v>
      </c>
      <c r="P2292" s="11" t="s">
        <v>51</v>
      </c>
      <c r="Q2292" s="11" t="s">
        <v>137</v>
      </c>
      <c r="R2292" s="11" t="s">
        <v>107</v>
      </c>
      <c r="S2292" s="11" t="s">
        <v>72</v>
      </c>
      <c r="T2292" s="11" t="s">
        <v>55</v>
      </c>
      <c r="U2292" s="11" t="s">
        <v>56</v>
      </c>
      <c r="V2292" s="11"/>
      <c r="W2292" s="11"/>
      <c r="X2292" s="11"/>
      <c r="Y2292" s="11"/>
      <c r="Z2292" s="11"/>
      <c r="AA2292" s="11"/>
      <c r="AB2292" s="11"/>
      <c r="AC2292" s="11"/>
      <c r="AD2292" s="11"/>
      <c r="AE2292" s="11"/>
      <c r="AF2292" s="12">
        <f>ROUNDUP(SUM(VLOOKUP(G2292,'Pontuação'!A$2:B$11,2,FALSE),VLOOKUP(E2292,'Pontuação'!C$2:D$11,2,FALSE),VLOOKUP(I2292,'Pontuação'!I$2:J$11,2,FALSE),VLOOKUP(K2292,'Pontuação'!G$2:H$11,2,FALSE),VLOOKUP(H2292,'Pontuação'!E$2:F$11,2,FALSE),VLOOKUP(M2292,'Pontuação'!K$2:L$11,2,FALSE)),0)</f>
        <v>1091</v>
      </c>
      <c r="AG2292" s="12">
        <f t="shared" si="1"/>
        <v>109</v>
      </c>
      <c r="AH2292" s="12" t="str">
        <f t="array" ref="AH2292">IFERROR(INDEX('Pontuação'!G$13:G$191, MATCH(AG2292, 'Pontuação'!F$14:F$191, 0)), "Faixa Indefinida")</f>
        <v>B</v>
      </c>
      <c r="AI2292" s="12">
        <f t="shared" si="2"/>
        <v>0</v>
      </c>
      <c r="AJ2292" s="12">
        <f t="shared" si="3"/>
        <v>1</v>
      </c>
      <c r="AK2292" s="12">
        <f t="shared" si="4"/>
        <v>0</v>
      </c>
      <c r="AL2292" s="12">
        <f t="shared" si="5"/>
        <v>0</v>
      </c>
      <c r="AM2292" s="11"/>
      <c r="AN2292" s="13">
        <v>0.34196908414037835</v>
      </c>
      <c r="AO2292" s="11" t="s">
        <v>66</v>
      </c>
      <c r="AP2292" s="14">
        <v>45931.447850717595</v>
      </c>
    </row>
    <row r="2293">
      <c r="A2293" s="8">
        <v>45927.343622685185</v>
      </c>
      <c r="B2293" s="9" t="s">
        <v>4672</v>
      </c>
      <c r="C2293" s="9" t="s">
        <v>4673</v>
      </c>
      <c r="D2293" s="10">
        <v>5.562991627312E12</v>
      </c>
      <c r="E2293" s="9" t="s">
        <v>75</v>
      </c>
      <c r="F2293" s="9"/>
      <c r="G2293" s="9" t="s">
        <v>44</v>
      </c>
      <c r="H2293" s="9" t="s">
        <v>61</v>
      </c>
      <c r="I2293" s="9" t="s">
        <v>46</v>
      </c>
      <c r="J2293" s="9" t="s">
        <v>48</v>
      </c>
      <c r="K2293" s="9" t="s">
        <v>47</v>
      </c>
      <c r="L2293" s="9" t="s">
        <v>47</v>
      </c>
      <c r="M2293" s="9" t="s">
        <v>48</v>
      </c>
      <c r="N2293" s="9" t="s">
        <v>63</v>
      </c>
      <c r="O2293" s="9" t="s">
        <v>64</v>
      </c>
      <c r="P2293" s="11" t="s">
        <v>51</v>
      </c>
      <c r="Q2293" s="11" t="s">
        <v>115</v>
      </c>
      <c r="R2293" s="11" t="s">
        <v>53</v>
      </c>
      <c r="S2293" s="11" t="s">
        <v>54</v>
      </c>
      <c r="T2293" s="11" t="s">
        <v>55</v>
      </c>
      <c r="U2293" s="11" t="s">
        <v>56</v>
      </c>
      <c r="V2293" s="11"/>
      <c r="W2293" s="11"/>
      <c r="X2293" s="11"/>
      <c r="Y2293" s="11"/>
      <c r="Z2293" s="11"/>
      <c r="AA2293" s="11"/>
      <c r="AB2293" s="11"/>
      <c r="AC2293" s="11"/>
      <c r="AD2293" s="11"/>
      <c r="AE2293" s="11"/>
      <c r="AF2293" s="12">
        <f>ROUNDUP(SUM(VLOOKUP(G2293,'Pontuação'!A$2:B$11,2,FALSE),VLOOKUP(E2293,'Pontuação'!C$2:D$11,2,FALSE),VLOOKUP(I2293,'Pontuação'!I$2:J$11,2,FALSE),VLOOKUP(K2293,'Pontuação'!G$2:H$11,2,FALSE),VLOOKUP(H2293,'Pontuação'!E$2:F$11,2,FALSE),VLOOKUP(M2293,'Pontuação'!K$2:L$11,2,FALSE)),0)</f>
        <v>1127</v>
      </c>
      <c r="AG2293" s="12">
        <f t="shared" si="1"/>
        <v>113</v>
      </c>
      <c r="AH2293" s="12" t="str">
        <f t="array" ref="AH2293">IFERROR(INDEX('Pontuação'!G$13:G$191, MATCH(AG2293, 'Pontuação'!F$14:F$191, 0)), "Faixa Indefinida")</f>
        <v>B</v>
      </c>
      <c r="AI2293" s="12">
        <f t="shared" si="2"/>
        <v>0</v>
      </c>
      <c r="AJ2293" s="12">
        <f t="shared" si="3"/>
        <v>1</v>
      </c>
      <c r="AK2293" s="12">
        <f t="shared" si="4"/>
        <v>0</v>
      </c>
      <c r="AL2293" s="12">
        <f t="shared" si="5"/>
        <v>0</v>
      </c>
      <c r="AM2293" s="11"/>
      <c r="AN2293" s="13">
        <v>0.40940854961014095</v>
      </c>
      <c r="AO2293" s="11" t="s">
        <v>134</v>
      </c>
      <c r="AP2293" s="14">
        <v>45931.447850717595</v>
      </c>
    </row>
    <row r="2294">
      <c r="A2294" s="8">
        <v>45927.34388888889</v>
      </c>
      <c r="B2294" s="9" t="s">
        <v>4674</v>
      </c>
      <c r="C2294" s="9" t="s">
        <v>4675</v>
      </c>
      <c r="D2294" s="10">
        <v>5.521966717681E12</v>
      </c>
      <c r="E2294" s="9" t="s">
        <v>43</v>
      </c>
      <c r="F2294" s="9"/>
      <c r="G2294" s="9" t="s">
        <v>60</v>
      </c>
      <c r="H2294" s="9" t="s">
        <v>45</v>
      </c>
      <c r="I2294" s="9" t="s">
        <v>78</v>
      </c>
      <c r="J2294" s="9" t="s">
        <v>47</v>
      </c>
      <c r="K2294" s="9" t="s">
        <v>48</v>
      </c>
      <c r="L2294" s="9" t="s">
        <v>48</v>
      </c>
      <c r="M2294" s="9" t="s">
        <v>48</v>
      </c>
      <c r="N2294" s="9" t="s">
        <v>79</v>
      </c>
      <c r="O2294" s="9" t="s">
        <v>98</v>
      </c>
      <c r="P2294" s="11" t="s">
        <v>51</v>
      </c>
      <c r="Q2294" s="11" t="s">
        <v>121</v>
      </c>
      <c r="R2294" s="11" t="s">
        <v>122</v>
      </c>
      <c r="S2294" s="11" t="s">
        <v>123</v>
      </c>
      <c r="T2294" s="11" t="s">
        <v>55</v>
      </c>
      <c r="U2294" s="11" t="s">
        <v>56</v>
      </c>
      <c r="V2294" s="11"/>
      <c r="W2294" s="11"/>
      <c r="X2294" s="11"/>
      <c r="Y2294" s="11"/>
      <c r="Z2294" s="11"/>
      <c r="AA2294" s="11"/>
      <c r="AB2294" s="11"/>
      <c r="AC2294" s="11"/>
      <c r="AD2294" s="11"/>
      <c r="AE2294" s="11"/>
      <c r="AF2294" s="12">
        <f>ROUNDUP(SUM(VLOOKUP(G2294,'Pontuação'!A$2:B$11,2,FALSE),VLOOKUP(E2294,'Pontuação'!C$2:D$11,2,FALSE),VLOOKUP(I2294,'Pontuação'!I$2:J$11,2,FALSE),VLOOKUP(K2294,'Pontuação'!G$2:H$11,2,FALSE),VLOOKUP(H2294,'Pontuação'!E$2:F$11,2,FALSE),VLOOKUP(M2294,'Pontuação'!K$2:L$11,2,FALSE)),0)</f>
        <v>1360</v>
      </c>
      <c r="AG2294" s="12">
        <f t="shared" si="1"/>
        <v>136</v>
      </c>
      <c r="AH2294" s="12" t="str">
        <f t="array" ref="AH2294">IFERROR(INDEX('Pontuação'!G$13:G$191, MATCH(AG2294, 'Pontuação'!F$14:F$191, 0)), "Faixa Indefinida")</f>
        <v>A</v>
      </c>
      <c r="AI2294" s="12">
        <f t="shared" si="2"/>
        <v>1</v>
      </c>
      <c r="AJ2294" s="12">
        <f t="shared" si="3"/>
        <v>0</v>
      </c>
      <c r="AK2294" s="12">
        <f t="shared" si="4"/>
        <v>0</v>
      </c>
      <c r="AL2294" s="12">
        <f t="shared" si="5"/>
        <v>0</v>
      </c>
      <c r="AM2294" s="11"/>
      <c r="AN2294" s="13">
        <v>0.5453233745097004</v>
      </c>
      <c r="AO2294" s="11" t="s">
        <v>57</v>
      </c>
      <c r="AP2294" s="14">
        <v>45931.447850717595</v>
      </c>
    </row>
    <row r="2295">
      <c r="A2295" s="8">
        <v>45927.344456018516</v>
      </c>
      <c r="B2295" s="9" t="s">
        <v>4676</v>
      </c>
      <c r="C2295" s="9" t="s">
        <v>4677</v>
      </c>
      <c r="D2295" s="10">
        <v>5.561992078211E12</v>
      </c>
      <c r="E2295" s="9" t="s">
        <v>43</v>
      </c>
      <c r="F2295" s="9"/>
      <c r="G2295" s="9" t="s">
        <v>44</v>
      </c>
      <c r="H2295" s="9" t="s">
        <v>61</v>
      </c>
      <c r="I2295" s="9" t="s">
        <v>88</v>
      </c>
      <c r="J2295" s="9" t="s">
        <v>47</v>
      </c>
      <c r="K2295" s="9" t="s">
        <v>48</v>
      </c>
      <c r="L2295" s="9" t="s">
        <v>47</v>
      </c>
      <c r="M2295" s="9" t="s">
        <v>48</v>
      </c>
      <c r="N2295" s="9" t="s">
        <v>63</v>
      </c>
      <c r="O2295" s="9" t="s">
        <v>64</v>
      </c>
      <c r="P2295" s="11" t="s">
        <v>51</v>
      </c>
      <c r="Q2295" s="11" t="s">
        <v>121</v>
      </c>
      <c r="R2295" s="11" t="s">
        <v>941</v>
      </c>
      <c r="S2295" s="11" t="s">
        <v>942</v>
      </c>
      <c r="T2295" s="11" t="s">
        <v>65</v>
      </c>
      <c r="U2295" s="11" t="s">
        <v>56</v>
      </c>
      <c r="V2295" s="11"/>
      <c r="W2295" s="11"/>
      <c r="X2295" s="11"/>
      <c r="Y2295" s="11"/>
      <c r="Z2295" s="11"/>
      <c r="AA2295" s="11"/>
      <c r="AB2295" s="11"/>
      <c r="AC2295" s="11"/>
      <c r="AD2295" s="11"/>
      <c r="AE2295" s="11"/>
      <c r="AF2295" s="12">
        <f>ROUNDUP(SUM(VLOOKUP(G2295,'Pontuação'!A$2:B$11,2,FALSE),VLOOKUP(E2295,'Pontuação'!C$2:D$11,2,FALSE),VLOOKUP(I2295,'Pontuação'!I$2:J$11,2,FALSE),VLOOKUP(K2295,'Pontuação'!G$2:H$11,2,FALSE),VLOOKUP(H2295,'Pontuação'!E$2:F$11,2,FALSE),VLOOKUP(M2295,'Pontuação'!K$2:L$11,2,FALSE)),0)</f>
        <v>1118</v>
      </c>
      <c r="AG2295" s="12">
        <f t="shared" si="1"/>
        <v>112</v>
      </c>
      <c r="AH2295" s="12" t="str">
        <f t="array" ref="AH2295">IFERROR(INDEX('Pontuação'!G$13:G$191, MATCH(AG2295, 'Pontuação'!F$14:F$191, 0)), "Faixa Indefinida")</f>
        <v>B</v>
      </c>
      <c r="AI2295" s="12">
        <f t="shared" si="2"/>
        <v>0</v>
      </c>
      <c r="AJ2295" s="12">
        <f t="shared" si="3"/>
        <v>1</v>
      </c>
      <c r="AK2295" s="12">
        <f t="shared" si="4"/>
        <v>0</v>
      </c>
      <c r="AL2295" s="12">
        <f t="shared" si="5"/>
        <v>0</v>
      </c>
      <c r="AM2295" s="11"/>
      <c r="AN2295" s="13">
        <v>0.4664885477747353</v>
      </c>
      <c r="AO2295" s="11" t="s">
        <v>151</v>
      </c>
      <c r="AP2295" s="14">
        <v>45931.447850717595</v>
      </c>
    </row>
    <row r="2296">
      <c r="A2296" s="8">
        <v>45927.352222222224</v>
      </c>
      <c r="B2296" s="9" t="s">
        <v>4678</v>
      </c>
      <c r="C2296" s="9" t="s">
        <v>4679</v>
      </c>
      <c r="D2296" s="10">
        <v>5.555991376595E12</v>
      </c>
      <c r="E2296" s="9" t="s">
        <v>43</v>
      </c>
      <c r="F2296" s="9"/>
      <c r="G2296" s="9" t="s">
        <v>69</v>
      </c>
      <c r="H2296" s="9" t="s">
        <v>157</v>
      </c>
      <c r="I2296" s="9" t="s">
        <v>78</v>
      </c>
      <c r="J2296" s="9" t="s">
        <v>47</v>
      </c>
      <c r="K2296" s="9" t="s">
        <v>48</v>
      </c>
      <c r="L2296" s="9" t="s">
        <v>47</v>
      </c>
      <c r="M2296" s="9" t="s">
        <v>48</v>
      </c>
      <c r="N2296" s="9" t="s">
        <v>79</v>
      </c>
      <c r="O2296" s="9" t="s">
        <v>95</v>
      </c>
      <c r="P2296" s="11" t="s">
        <v>51</v>
      </c>
      <c r="Q2296" s="11" t="s">
        <v>171</v>
      </c>
      <c r="R2296" s="11" t="s">
        <v>107</v>
      </c>
      <c r="S2296" s="11" t="s">
        <v>172</v>
      </c>
      <c r="T2296" s="11" t="s">
        <v>65</v>
      </c>
      <c r="U2296" s="11" t="s">
        <v>56</v>
      </c>
      <c r="V2296" s="11"/>
      <c r="W2296" s="11"/>
      <c r="X2296" s="11"/>
      <c r="Y2296" s="11"/>
      <c r="Z2296" s="11"/>
      <c r="AA2296" s="11"/>
      <c r="AB2296" s="11"/>
      <c r="AC2296" s="11"/>
      <c r="AD2296" s="11"/>
      <c r="AE2296" s="11"/>
      <c r="AF2296" s="12">
        <f>ROUNDUP(SUM(VLOOKUP(G2296,'Pontuação'!A$2:B$11,2,FALSE),VLOOKUP(E2296,'Pontuação'!C$2:D$11,2,FALSE),VLOOKUP(I2296,'Pontuação'!I$2:J$11,2,FALSE),VLOOKUP(K2296,'Pontuação'!G$2:H$11,2,FALSE),VLOOKUP(H2296,'Pontuação'!E$2:F$11,2,FALSE),VLOOKUP(M2296,'Pontuação'!K$2:L$11,2,FALSE)),0)</f>
        <v>1143</v>
      </c>
      <c r="AG2296" s="12">
        <f t="shared" si="1"/>
        <v>114</v>
      </c>
      <c r="AH2296" s="12" t="str">
        <f t="array" ref="AH2296">IFERROR(INDEX('Pontuação'!G$13:G$191, MATCH(AG2296, 'Pontuação'!F$14:F$191, 0)), "Faixa Indefinida")</f>
        <v>B</v>
      </c>
      <c r="AI2296" s="12">
        <f t="shared" si="2"/>
        <v>0</v>
      </c>
      <c r="AJ2296" s="12">
        <f t="shared" si="3"/>
        <v>1</v>
      </c>
      <c r="AK2296" s="12">
        <f t="shared" si="4"/>
        <v>0</v>
      </c>
      <c r="AL2296" s="12">
        <f t="shared" si="5"/>
        <v>0</v>
      </c>
      <c r="AM2296" s="11"/>
      <c r="AN2296" s="13">
        <v>0.24989549025234337</v>
      </c>
      <c r="AO2296" s="11" t="s">
        <v>84</v>
      </c>
      <c r="AP2296" s="14">
        <v>45931.447850717595</v>
      </c>
    </row>
    <row r="2297">
      <c r="A2297" s="8">
        <v>45927.35769675926</v>
      </c>
      <c r="B2297" s="9" t="s">
        <v>4680</v>
      </c>
      <c r="C2297" s="9" t="s">
        <v>4681</v>
      </c>
      <c r="D2297" s="10">
        <v>5.55511963098E12</v>
      </c>
      <c r="E2297" s="9" t="s">
        <v>43</v>
      </c>
      <c r="F2297" s="9"/>
      <c r="G2297" s="9" t="s">
        <v>60</v>
      </c>
      <c r="H2297" s="9" t="s">
        <v>61</v>
      </c>
      <c r="I2297" s="9" t="s">
        <v>106</v>
      </c>
      <c r="J2297" s="9" t="s">
        <v>47</v>
      </c>
      <c r="K2297" s="9" t="s">
        <v>47</v>
      </c>
      <c r="L2297" s="9" t="s">
        <v>47</v>
      </c>
      <c r="M2297" s="9" t="s">
        <v>47</v>
      </c>
      <c r="N2297" s="9" t="s">
        <v>63</v>
      </c>
      <c r="O2297" s="9" t="s">
        <v>95</v>
      </c>
      <c r="P2297" s="11" t="s">
        <v>51</v>
      </c>
      <c r="Q2297" s="11" t="s">
        <v>52</v>
      </c>
      <c r="R2297" s="11" t="s">
        <v>53</v>
      </c>
      <c r="S2297" s="11" t="s">
        <v>54</v>
      </c>
      <c r="T2297" s="11" t="s">
        <v>65</v>
      </c>
      <c r="U2297" s="11" t="s">
        <v>47</v>
      </c>
      <c r="V2297" s="11"/>
      <c r="W2297" s="11"/>
      <c r="X2297" s="11"/>
      <c r="Y2297" s="11"/>
      <c r="Z2297" s="11"/>
      <c r="AA2297" s="11"/>
      <c r="AB2297" s="11"/>
      <c r="AC2297" s="11"/>
      <c r="AD2297" s="11"/>
      <c r="AE2297" s="11"/>
      <c r="AF2297" s="12">
        <f>ROUNDUP(SUM(VLOOKUP(G2297,'Pontuação'!A$2:B$11,2,FALSE),VLOOKUP(E2297,'Pontuação'!C$2:D$11,2,FALSE),VLOOKUP(I2297,'Pontuação'!I$2:J$11,2,FALSE),VLOOKUP(K2297,'Pontuação'!G$2:H$11,2,FALSE),VLOOKUP(H2297,'Pontuação'!E$2:F$11,2,FALSE),VLOOKUP(M2297,'Pontuação'!K$2:L$11,2,FALSE)),0)</f>
        <v>984</v>
      </c>
      <c r="AG2297" s="12">
        <f t="shared" si="1"/>
        <v>98</v>
      </c>
      <c r="AH2297" s="12" t="str">
        <f t="array" ref="AH2297">IFERROR(INDEX('Pontuação'!G$13:G$191, MATCH(AG2297, 'Pontuação'!F$14:F$191, 0)), "Faixa Indefinida")</f>
        <v>C</v>
      </c>
      <c r="AI2297" s="12">
        <f t="shared" si="2"/>
        <v>0</v>
      </c>
      <c r="AJ2297" s="12">
        <f t="shared" si="3"/>
        <v>0</v>
      </c>
      <c r="AK2297" s="12">
        <f t="shared" si="4"/>
        <v>1</v>
      </c>
      <c r="AL2297" s="12">
        <f t="shared" si="5"/>
        <v>0</v>
      </c>
      <c r="AM2297" s="11"/>
      <c r="AN2297" s="13">
        <v>0.1595181020993612</v>
      </c>
      <c r="AO2297" s="11" t="s">
        <v>110</v>
      </c>
      <c r="AP2297" s="14">
        <v>45931.447850717595</v>
      </c>
    </row>
    <row r="2298">
      <c r="A2298" s="8">
        <v>45927.3618287037</v>
      </c>
      <c r="B2298" s="9" t="s">
        <v>4682</v>
      </c>
      <c r="C2298" s="9" t="s">
        <v>4683</v>
      </c>
      <c r="D2298" s="10">
        <v>5.51197122651E12</v>
      </c>
      <c r="E2298" s="9" t="s">
        <v>43</v>
      </c>
      <c r="F2298" s="9"/>
      <c r="G2298" s="9" t="s">
        <v>76</v>
      </c>
      <c r="H2298" s="9" t="s">
        <v>45</v>
      </c>
      <c r="I2298" s="9" t="s">
        <v>78</v>
      </c>
      <c r="J2298" s="9" t="s">
        <v>47</v>
      </c>
      <c r="K2298" s="9" t="s">
        <v>47</v>
      </c>
      <c r="L2298" s="9" t="s">
        <v>48</v>
      </c>
      <c r="M2298" s="9" t="s">
        <v>47</v>
      </c>
      <c r="N2298" s="9" t="s">
        <v>94</v>
      </c>
      <c r="O2298" s="9" t="s">
        <v>50</v>
      </c>
      <c r="P2298" s="11" t="s">
        <v>51</v>
      </c>
      <c r="Q2298" s="11" t="s">
        <v>52</v>
      </c>
      <c r="R2298" s="11" t="s">
        <v>53</v>
      </c>
      <c r="S2298" s="11" t="s">
        <v>54</v>
      </c>
      <c r="T2298" s="11" t="s">
        <v>55</v>
      </c>
      <c r="U2298" s="11" t="s">
        <v>56</v>
      </c>
      <c r="V2298" s="11"/>
      <c r="W2298" s="11"/>
      <c r="X2298" s="11"/>
      <c r="Y2298" s="11"/>
      <c r="Z2298" s="11"/>
      <c r="AA2298" s="11"/>
      <c r="AB2298" s="11"/>
      <c r="AC2298" s="11"/>
      <c r="AD2298" s="11"/>
      <c r="AE2298" s="11"/>
      <c r="AF2298" s="12">
        <f>ROUNDUP(SUM(VLOOKUP(G2298,'Pontuação'!A$2:B$11,2,FALSE),VLOOKUP(E2298,'Pontuação'!C$2:D$11,2,FALSE),VLOOKUP(I2298,'Pontuação'!I$2:J$11,2,FALSE),VLOOKUP(K2298,'Pontuação'!G$2:H$11,2,FALSE),VLOOKUP(H2298,'Pontuação'!E$2:F$11,2,FALSE),VLOOKUP(M2298,'Pontuação'!K$2:L$11,2,FALSE)),0)</f>
        <v>1091</v>
      </c>
      <c r="AG2298" s="12">
        <f t="shared" si="1"/>
        <v>109</v>
      </c>
      <c r="AH2298" s="12" t="str">
        <f t="array" ref="AH2298">IFERROR(INDEX('Pontuação'!G$13:G$191, MATCH(AG2298, 'Pontuação'!F$14:F$191, 0)), "Faixa Indefinida")</f>
        <v>B</v>
      </c>
      <c r="AI2298" s="12">
        <f t="shared" si="2"/>
        <v>0</v>
      </c>
      <c r="AJ2298" s="12">
        <f t="shared" si="3"/>
        <v>1</v>
      </c>
      <c r="AK2298" s="12">
        <f t="shared" si="4"/>
        <v>0</v>
      </c>
      <c r="AL2298" s="12">
        <f t="shared" si="5"/>
        <v>0</v>
      </c>
      <c r="AM2298" s="11"/>
      <c r="AN2298" s="13">
        <v>0.34321560111746213</v>
      </c>
      <c r="AO2298" s="11" t="s">
        <v>66</v>
      </c>
      <c r="AP2298" s="14">
        <v>45931.447850717595</v>
      </c>
    </row>
    <row r="2299">
      <c r="A2299" s="8">
        <v>45927.364537037036</v>
      </c>
      <c r="B2299" s="9" t="s">
        <v>4684</v>
      </c>
      <c r="C2299" s="9" t="s">
        <v>4685</v>
      </c>
      <c r="D2299" s="10">
        <v>5.571986511824E12</v>
      </c>
      <c r="E2299" s="9" t="s">
        <v>43</v>
      </c>
      <c r="F2299" s="9"/>
      <c r="G2299" s="9" t="s">
        <v>44</v>
      </c>
      <c r="H2299" s="9" t="s">
        <v>61</v>
      </c>
      <c r="I2299" s="9" t="s">
        <v>46</v>
      </c>
      <c r="J2299" s="9" t="s">
        <v>48</v>
      </c>
      <c r="K2299" s="9" t="s">
        <v>47</v>
      </c>
      <c r="L2299" s="9" t="s">
        <v>48</v>
      </c>
      <c r="M2299" s="9" t="s">
        <v>48</v>
      </c>
      <c r="N2299" s="9" t="s">
        <v>63</v>
      </c>
      <c r="O2299" s="9" t="s">
        <v>50</v>
      </c>
      <c r="P2299" s="11" t="s">
        <v>51</v>
      </c>
      <c r="Q2299" s="11" t="s">
        <v>71</v>
      </c>
      <c r="R2299" s="11" t="s">
        <v>107</v>
      </c>
      <c r="S2299" s="11" t="s">
        <v>72</v>
      </c>
      <c r="T2299" s="11" t="s">
        <v>55</v>
      </c>
      <c r="U2299" s="11" t="s">
        <v>56</v>
      </c>
      <c r="V2299" s="11"/>
      <c r="W2299" s="11"/>
      <c r="X2299" s="11"/>
      <c r="Y2299" s="11"/>
      <c r="Z2299" s="11"/>
      <c r="AA2299" s="11"/>
      <c r="AB2299" s="11"/>
      <c r="AC2299" s="11"/>
      <c r="AD2299" s="11"/>
      <c r="AE2299" s="11"/>
      <c r="AF2299" s="12">
        <f>ROUNDUP(SUM(VLOOKUP(G2299,'Pontuação'!A$2:B$11,2,FALSE),VLOOKUP(E2299,'Pontuação'!C$2:D$11,2,FALSE),VLOOKUP(I2299,'Pontuação'!I$2:J$11,2,FALSE),VLOOKUP(K2299,'Pontuação'!G$2:H$11,2,FALSE),VLOOKUP(H2299,'Pontuação'!E$2:F$11,2,FALSE),VLOOKUP(M2299,'Pontuação'!K$2:L$11,2,FALSE)),0)</f>
        <v>1144</v>
      </c>
      <c r="AG2299" s="12">
        <f t="shared" si="1"/>
        <v>114</v>
      </c>
      <c r="AH2299" s="12" t="str">
        <f t="array" ref="AH2299">IFERROR(INDEX('Pontuação'!G$13:G$191, MATCH(AG2299, 'Pontuação'!F$14:F$191, 0)), "Faixa Indefinida")</f>
        <v>B</v>
      </c>
      <c r="AI2299" s="12">
        <f t="shared" si="2"/>
        <v>0</v>
      </c>
      <c r="AJ2299" s="12">
        <f t="shared" si="3"/>
        <v>1</v>
      </c>
      <c r="AK2299" s="12">
        <f t="shared" si="4"/>
        <v>0</v>
      </c>
      <c r="AL2299" s="12">
        <f t="shared" si="5"/>
        <v>0</v>
      </c>
      <c r="AM2299" s="11"/>
      <c r="AN2299" s="13">
        <v>0.6295483873652591</v>
      </c>
      <c r="AO2299" s="11" t="s">
        <v>57</v>
      </c>
      <c r="AP2299" s="14">
        <v>45931.447850717595</v>
      </c>
    </row>
    <row r="2300">
      <c r="A2300" s="8">
        <v>45927.372395833336</v>
      </c>
      <c r="B2300" s="9" t="s">
        <v>4686</v>
      </c>
      <c r="C2300" s="9" t="s">
        <v>4687</v>
      </c>
      <c r="D2300" s="10">
        <v>5.57198841108E12</v>
      </c>
      <c r="E2300" s="9" t="s">
        <v>43</v>
      </c>
      <c r="F2300" s="9"/>
      <c r="G2300" s="9" t="s">
        <v>76</v>
      </c>
      <c r="H2300" s="9" t="s">
        <v>45</v>
      </c>
      <c r="I2300" s="9" t="s">
        <v>106</v>
      </c>
      <c r="J2300" s="9" t="s">
        <v>48</v>
      </c>
      <c r="K2300" s="9" t="s">
        <v>48</v>
      </c>
      <c r="L2300" s="9" t="s">
        <v>48</v>
      </c>
      <c r="M2300" s="9" t="s">
        <v>48</v>
      </c>
      <c r="N2300" s="9" t="s">
        <v>63</v>
      </c>
      <c r="O2300" s="9" t="s">
        <v>64</v>
      </c>
      <c r="P2300" s="11" t="s">
        <v>51</v>
      </c>
      <c r="Q2300" s="11" t="s">
        <v>121</v>
      </c>
      <c r="R2300" s="11" t="s">
        <v>122</v>
      </c>
      <c r="S2300" s="11" t="s">
        <v>123</v>
      </c>
      <c r="T2300" s="11" t="s">
        <v>55</v>
      </c>
      <c r="U2300" s="11" t="s">
        <v>56</v>
      </c>
      <c r="V2300" s="11"/>
      <c r="W2300" s="11"/>
      <c r="X2300" s="11"/>
      <c r="Y2300" s="11"/>
      <c r="Z2300" s="11"/>
      <c r="AA2300" s="11"/>
      <c r="AB2300" s="11"/>
      <c r="AC2300" s="11"/>
      <c r="AD2300" s="11"/>
      <c r="AE2300" s="11"/>
      <c r="AF2300" s="12">
        <f>ROUNDUP(SUM(VLOOKUP(G2300,'Pontuação'!A$2:B$11,2,FALSE),VLOOKUP(E2300,'Pontuação'!C$2:D$11,2,FALSE),VLOOKUP(I2300,'Pontuação'!I$2:J$11,2,FALSE),VLOOKUP(K2300,'Pontuação'!G$2:H$11,2,FALSE),VLOOKUP(H2300,'Pontuação'!E$2:F$11,2,FALSE),VLOOKUP(M2300,'Pontuação'!K$2:L$11,2,FALSE)),0)</f>
        <v>1314</v>
      </c>
      <c r="AG2300" s="12">
        <f t="shared" si="1"/>
        <v>131</v>
      </c>
      <c r="AH2300" s="12" t="str">
        <f t="array" ref="AH2300">IFERROR(INDEX('Pontuação'!G$13:G$191, MATCH(AG2300, 'Pontuação'!F$14:F$191, 0)), "Faixa Indefinida")</f>
        <v>A</v>
      </c>
      <c r="AI2300" s="12">
        <f t="shared" si="2"/>
        <v>1</v>
      </c>
      <c r="AJ2300" s="12">
        <f t="shared" si="3"/>
        <v>0</v>
      </c>
      <c r="AK2300" s="12">
        <f t="shared" si="4"/>
        <v>0</v>
      </c>
      <c r="AL2300" s="12">
        <f t="shared" si="5"/>
        <v>0</v>
      </c>
      <c r="AM2300" s="11"/>
      <c r="AN2300" s="13">
        <v>0.3918863783926252</v>
      </c>
      <c r="AO2300" s="11" t="s">
        <v>134</v>
      </c>
      <c r="AP2300" s="14">
        <v>45931.447850717595</v>
      </c>
    </row>
    <row r="2301">
      <c r="A2301" s="8">
        <v>45927.37483796296</v>
      </c>
      <c r="B2301" s="9" t="s">
        <v>4688</v>
      </c>
      <c r="C2301" s="9" t="s">
        <v>4689</v>
      </c>
      <c r="D2301" s="10">
        <v>5.562986299189E12</v>
      </c>
      <c r="E2301" s="9" t="s">
        <v>75</v>
      </c>
      <c r="F2301" s="9"/>
      <c r="G2301" s="9" t="s">
        <v>144</v>
      </c>
      <c r="H2301" s="9" t="s">
        <v>77</v>
      </c>
      <c r="I2301" s="9" t="s">
        <v>88</v>
      </c>
      <c r="J2301" s="9" t="s">
        <v>47</v>
      </c>
      <c r="K2301" s="9" t="s">
        <v>47</v>
      </c>
      <c r="L2301" s="9" t="s">
        <v>48</v>
      </c>
      <c r="M2301" s="9" t="s">
        <v>47</v>
      </c>
      <c r="N2301" s="9" t="s">
        <v>49</v>
      </c>
      <c r="O2301" s="9" t="s">
        <v>95</v>
      </c>
      <c r="P2301" s="11" t="s">
        <v>51</v>
      </c>
      <c r="Q2301" s="11" t="s">
        <v>137</v>
      </c>
      <c r="R2301" s="11" t="s">
        <v>90</v>
      </c>
      <c r="S2301" s="11" t="s">
        <v>138</v>
      </c>
      <c r="T2301" s="11" t="s">
        <v>55</v>
      </c>
      <c r="U2301" s="11" t="s">
        <v>47</v>
      </c>
      <c r="V2301" s="11"/>
      <c r="W2301" s="11"/>
      <c r="X2301" s="11"/>
      <c r="Y2301" s="11"/>
      <c r="Z2301" s="11"/>
      <c r="AA2301" s="11"/>
      <c r="AB2301" s="11"/>
      <c r="AC2301" s="11"/>
      <c r="AD2301" s="11"/>
      <c r="AE2301" s="11"/>
      <c r="AF2301" s="12">
        <f>ROUNDUP(SUM(VLOOKUP(G2301,'Pontuação'!A$2:B$11,2,FALSE),VLOOKUP(E2301,'Pontuação'!C$2:D$11,2,FALSE),VLOOKUP(I2301,'Pontuação'!I$2:J$11,2,FALSE),VLOOKUP(K2301,'Pontuação'!G$2:H$11,2,FALSE),VLOOKUP(H2301,'Pontuação'!E$2:F$11,2,FALSE),VLOOKUP(M2301,'Pontuação'!K$2:L$11,2,FALSE)),0)</f>
        <v>857</v>
      </c>
      <c r="AG2301" s="12">
        <f t="shared" si="1"/>
        <v>86</v>
      </c>
      <c r="AH2301" s="12" t="str">
        <f t="array" ref="AH2301">IFERROR(INDEX('Pontuação'!G$13:G$191, MATCH(AG2301, 'Pontuação'!F$14:F$191, 0)), "Faixa Indefinida")</f>
        <v>D</v>
      </c>
      <c r="AI2301" s="12">
        <f t="shared" si="2"/>
        <v>0</v>
      </c>
      <c r="AJ2301" s="12">
        <f t="shared" si="3"/>
        <v>0</v>
      </c>
      <c r="AK2301" s="12">
        <f t="shared" si="4"/>
        <v>0</v>
      </c>
      <c r="AL2301" s="12">
        <f t="shared" si="5"/>
        <v>1</v>
      </c>
      <c r="AM2301" s="11"/>
      <c r="AN2301" s="13">
        <v>0.04281784388530463</v>
      </c>
      <c r="AO2301" s="11" t="s">
        <v>99</v>
      </c>
      <c r="AP2301" s="14">
        <v>45931.447850717595</v>
      </c>
    </row>
    <row r="2302">
      <c r="A2302" s="8">
        <v>45927.38122685185</v>
      </c>
      <c r="B2302" s="9" t="s">
        <v>4690</v>
      </c>
      <c r="C2302" s="9" t="s">
        <v>4691</v>
      </c>
      <c r="D2302" s="10">
        <v>5.531972274236E12</v>
      </c>
      <c r="E2302" s="9" t="s">
        <v>43</v>
      </c>
      <c r="F2302" s="9"/>
      <c r="G2302" s="9" t="s">
        <v>76</v>
      </c>
      <c r="H2302" s="9" t="s">
        <v>45</v>
      </c>
      <c r="I2302" s="9" t="s">
        <v>46</v>
      </c>
      <c r="J2302" s="9" t="s">
        <v>48</v>
      </c>
      <c r="K2302" s="9" t="s">
        <v>47</v>
      </c>
      <c r="L2302" s="9" t="s">
        <v>47</v>
      </c>
      <c r="M2302" s="9" t="s">
        <v>47</v>
      </c>
      <c r="N2302" s="9" t="s">
        <v>63</v>
      </c>
      <c r="O2302" s="9" t="s">
        <v>70</v>
      </c>
      <c r="P2302" s="11" t="s">
        <v>51</v>
      </c>
      <c r="Q2302" s="11" t="s">
        <v>137</v>
      </c>
      <c r="R2302" s="11" t="s">
        <v>90</v>
      </c>
      <c r="S2302" s="11" t="s">
        <v>72</v>
      </c>
      <c r="T2302" s="11" t="s">
        <v>55</v>
      </c>
      <c r="U2302" s="11" t="s">
        <v>56</v>
      </c>
      <c r="V2302" s="11"/>
      <c r="W2302" s="11"/>
      <c r="X2302" s="11"/>
      <c r="Y2302" s="11"/>
      <c r="Z2302" s="11"/>
      <c r="AA2302" s="11"/>
      <c r="AB2302" s="11"/>
      <c r="AC2302" s="11"/>
      <c r="AD2302" s="11"/>
      <c r="AE2302" s="11"/>
      <c r="AF2302" s="12">
        <f>ROUNDUP(SUM(VLOOKUP(G2302,'Pontuação'!A$2:B$11,2,FALSE),VLOOKUP(E2302,'Pontuação'!C$2:D$11,2,FALSE),VLOOKUP(I2302,'Pontuação'!I$2:J$11,2,FALSE),VLOOKUP(K2302,'Pontuação'!G$2:H$11,2,FALSE),VLOOKUP(H2302,'Pontuação'!E$2:F$11,2,FALSE),VLOOKUP(M2302,'Pontuação'!K$2:L$11,2,FALSE)),0)</f>
        <v>1141</v>
      </c>
      <c r="AG2302" s="12">
        <f t="shared" si="1"/>
        <v>114</v>
      </c>
      <c r="AH2302" s="12" t="str">
        <f t="array" ref="AH2302">IFERROR(INDEX('Pontuação'!G$13:G$191, MATCH(AG2302, 'Pontuação'!F$14:F$191, 0)), "Faixa Indefinida")</f>
        <v>B</v>
      </c>
      <c r="AI2302" s="12">
        <f t="shared" si="2"/>
        <v>0</v>
      </c>
      <c r="AJ2302" s="12">
        <f t="shared" si="3"/>
        <v>1</v>
      </c>
      <c r="AK2302" s="12">
        <f t="shared" si="4"/>
        <v>0</v>
      </c>
      <c r="AL2302" s="12">
        <f t="shared" si="5"/>
        <v>0</v>
      </c>
      <c r="AM2302" s="11"/>
      <c r="AN2302" s="13">
        <v>0.1502337254174103</v>
      </c>
      <c r="AO2302" s="11" t="s">
        <v>110</v>
      </c>
      <c r="AP2302" s="14">
        <v>45931.447850717595</v>
      </c>
    </row>
    <row r="2303">
      <c r="A2303" s="8">
        <v>45927.38217592592</v>
      </c>
      <c r="B2303" s="9" t="s">
        <v>4692</v>
      </c>
      <c r="C2303" s="9" t="s">
        <v>4693</v>
      </c>
      <c r="D2303" s="10">
        <v>5.521967426669E12</v>
      </c>
      <c r="E2303" s="9" t="s">
        <v>43</v>
      </c>
      <c r="F2303" s="9"/>
      <c r="G2303" s="9" t="s">
        <v>170</v>
      </c>
      <c r="H2303" s="9" t="s">
        <v>157</v>
      </c>
      <c r="I2303" s="9" t="s">
        <v>106</v>
      </c>
      <c r="J2303" s="9" t="s">
        <v>48</v>
      </c>
      <c r="K2303" s="9" t="s">
        <v>47</v>
      </c>
      <c r="L2303" s="9" t="s">
        <v>48</v>
      </c>
      <c r="M2303" s="9" t="s">
        <v>48</v>
      </c>
      <c r="N2303" s="9" t="s">
        <v>94</v>
      </c>
      <c r="O2303" s="9" t="s">
        <v>70</v>
      </c>
      <c r="P2303" s="11" t="s">
        <v>51</v>
      </c>
      <c r="Q2303" s="11" t="s">
        <v>133</v>
      </c>
      <c r="R2303" s="11" t="s">
        <v>107</v>
      </c>
      <c r="S2303" s="11" t="s">
        <v>72</v>
      </c>
      <c r="T2303" s="11" t="s">
        <v>65</v>
      </c>
      <c r="U2303" s="11" t="s">
        <v>47</v>
      </c>
      <c r="V2303" s="11"/>
      <c r="W2303" s="11"/>
      <c r="X2303" s="11"/>
      <c r="Y2303" s="11"/>
      <c r="Z2303" s="11"/>
      <c r="AA2303" s="11"/>
      <c r="AB2303" s="11"/>
      <c r="AC2303" s="11"/>
      <c r="AD2303" s="11"/>
      <c r="AE2303" s="11"/>
      <c r="AF2303" s="12">
        <f>ROUNDUP(SUM(VLOOKUP(G2303,'Pontuação'!A$2:B$11,2,FALSE),VLOOKUP(E2303,'Pontuação'!C$2:D$11,2,FALSE),VLOOKUP(I2303,'Pontuação'!I$2:J$11,2,FALSE),VLOOKUP(K2303,'Pontuação'!G$2:H$11,2,FALSE),VLOOKUP(H2303,'Pontuação'!E$2:F$11,2,FALSE),VLOOKUP(M2303,'Pontuação'!K$2:L$11,2,FALSE)),0)</f>
        <v>940</v>
      </c>
      <c r="AG2303" s="12">
        <f t="shared" si="1"/>
        <v>94</v>
      </c>
      <c r="AH2303" s="12" t="str">
        <f t="array" ref="AH2303">IFERROR(INDEX('Pontuação'!G$13:G$191, MATCH(AG2303, 'Pontuação'!F$14:F$191, 0)), "Faixa Indefinida")</f>
        <v>C</v>
      </c>
      <c r="AI2303" s="12">
        <f t="shared" si="2"/>
        <v>0</v>
      </c>
      <c r="AJ2303" s="12">
        <f t="shared" si="3"/>
        <v>0</v>
      </c>
      <c r="AK2303" s="12">
        <f t="shared" si="4"/>
        <v>1</v>
      </c>
      <c r="AL2303" s="12">
        <f t="shared" si="5"/>
        <v>0</v>
      </c>
      <c r="AM2303" s="11"/>
      <c r="AN2303" s="13">
        <v>0.21304456689490295</v>
      </c>
      <c r="AO2303" s="11" t="s">
        <v>162</v>
      </c>
      <c r="AP2303" s="14">
        <v>45931.447850717595</v>
      </c>
    </row>
    <row r="2304">
      <c r="A2304" s="8">
        <v>45927.383125</v>
      </c>
      <c r="B2304" s="9" t="s">
        <v>4694</v>
      </c>
      <c r="C2304" s="9" t="s">
        <v>4695</v>
      </c>
      <c r="D2304" s="10">
        <v>5.55524999655E12</v>
      </c>
      <c r="E2304" s="9" t="s">
        <v>75</v>
      </c>
      <c r="F2304" s="9"/>
      <c r="G2304" s="9" t="s">
        <v>69</v>
      </c>
      <c r="H2304" s="9" t="s">
        <v>45</v>
      </c>
      <c r="I2304" s="9" t="s">
        <v>78</v>
      </c>
      <c r="J2304" s="9" t="s">
        <v>48</v>
      </c>
      <c r="K2304" s="9" t="s">
        <v>47</v>
      </c>
      <c r="L2304" s="9" t="s">
        <v>48</v>
      </c>
      <c r="M2304" s="9" t="s">
        <v>47</v>
      </c>
      <c r="N2304" s="9" t="s">
        <v>63</v>
      </c>
      <c r="O2304" s="9" t="s">
        <v>50</v>
      </c>
      <c r="P2304" s="11" t="s">
        <v>51</v>
      </c>
      <c r="Q2304" s="11" t="s">
        <v>141</v>
      </c>
      <c r="R2304" s="11" t="s">
        <v>90</v>
      </c>
      <c r="S2304" s="11" t="s">
        <v>54</v>
      </c>
      <c r="T2304" s="11" t="s">
        <v>65</v>
      </c>
      <c r="U2304" s="11" t="s">
        <v>56</v>
      </c>
      <c r="V2304" s="11"/>
      <c r="W2304" s="11"/>
      <c r="X2304" s="11"/>
      <c r="Y2304" s="11"/>
      <c r="Z2304" s="11"/>
      <c r="AA2304" s="11"/>
      <c r="AB2304" s="11"/>
      <c r="AC2304" s="11"/>
      <c r="AD2304" s="11"/>
      <c r="AE2304" s="11"/>
      <c r="AF2304" s="12">
        <f>ROUNDUP(SUM(VLOOKUP(G2304,'Pontuação'!A$2:B$11,2,FALSE),VLOOKUP(E2304,'Pontuação'!C$2:D$11,2,FALSE),VLOOKUP(I2304,'Pontuação'!I$2:J$11,2,FALSE),VLOOKUP(K2304,'Pontuação'!G$2:H$11,2,FALSE),VLOOKUP(H2304,'Pontuação'!E$2:F$11,2,FALSE),VLOOKUP(M2304,'Pontuação'!K$2:L$11,2,FALSE)),0)</f>
        <v>955</v>
      </c>
      <c r="AG2304" s="12">
        <f t="shared" si="1"/>
        <v>96</v>
      </c>
      <c r="AH2304" s="12" t="str">
        <f t="array" ref="AH2304">IFERROR(INDEX('Pontuação'!G$13:G$191, MATCH(AG2304, 'Pontuação'!F$14:F$191, 0)), "Faixa Indefinida")</f>
        <v>C</v>
      </c>
      <c r="AI2304" s="12">
        <f t="shared" si="2"/>
        <v>0</v>
      </c>
      <c r="AJ2304" s="12">
        <f t="shared" si="3"/>
        <v>0</v>
      </c>
      <c r="AK2304" s="12">
        <f t="shared" si="4"/>
        <v>1</v>
      </c>
      <c r="AL2304" s="12">
        <f t="shared" si="5"/>
        <v>0</v>
      </c>
      <c r="AM2304" s="11"/>
      <c r="AN2304" s="13">
        <v>0.23170459630909496</v>
      </c>
      <c r="AO2304" s="11" t="s">
        <v>84</v>
      </c>
      <c r="AP2304" s="14">
        <v>45931.447850717595</v>
      </c>
    </row>
    <row r="2305">
      <c r="A2305" s="8">
        <v>45927.38344907408</v>
      </c>
      <c r="B2305" s="9" t="s">
        <v>4696</v>
      </c>
      <c r="C2305" s="9" t="s">
        <v>4697</v>
      </c>
      <c r="D2305" s="10">
        <v>5.573981820534E12</v>
      </c>
      <c r="E2305" s="9" t="s">
        <v>43</v>
      </c>
      <c r="F2305" s="9"/>
      <c r="G2305" s="9" t="s">
        <v>60</v>
      </c>
      <c r="H2305" s="9" t="s">
        <v>45</v>
      </c>
      <c r="I2305" s="9" t="s">
        <v>62</v>
      </c>
      <c r="J2305" s="9" t="s">
        <v>47</v>
      </c>
      <c r="K2305" s="9" t="s">
        <v>47</v>
      </c>
      <c r="L2305" s="9" t="s">
        <v>48</v>
      </c>
      <c r="M2305" s="9" t="s">
        <v>47</v>
      </c>
      <c r="N2305" s="9" t="s">
        <v>49</v>
      </c>
      <c r="O2305" s="9" t="s">
        <v>64</v>
      </c>
      <c r="P2305" s="11" t="s">
        <v>51</v>
      </c>
      <c r="Q2305" s="11" t="s">
        <v>171</v>
      </c>
      <c r="R2305" s="11" t="s">
        <v>107</v>
      </c>
      <c r="S2305" s="11" t="s">
        <v>172</v>
      </c>
      <c r="T2305" s="11" t="s">
        <v>65</v>
      </c>
      <c r="U2305" s="11" t="s">
        <v>56</v>
      </c>
      <c r="V2305" s="11"/>
      <c r="W2305" s="11"/>
      <c r="X2305" s="11"/>
      <c r="Y2305" s="11"/>
      <c r="Z2305" s="11"/>
      <c r="AA2305" s="11"/>
      <c r="AB2305" s="11"/>
      <c r="AC2305" s="11"/>
      <c r="AD2305" s="11"/>
      <c r="AE2305" s="11"/>
      <c r="AF2305" s="12">
        <f>ROUNDUP(SUM(VLOOKUP(G2305,'Pontuação'!A$2:B$11,2,FALSE),VLOOKUP(E2305,'Pontuação'!C$2:D$11,2,FALSE),VLOOKUP(I2305,'Pontuação'!I$2:J$11,2,FALSE),VLOOKUP(K2305,'Pontuação'!G$2:H$11,2,FALSE),VLOOKUP(H2305,'Pontuação'!E$2:F$11,2,FALSE),VLOOKUP(M2305,'Pontuação'!K$2:L$11,2,FALSE)),0)</f>
        <v>1038</v>
      </c>
      <c r="AG2305" s="12">
        <f t="shared" si="1"/>
        <v>104</v>
      </c>
      <c r="AH2305" s="12" t="str">
        <f t="array" ref="AH2305">IFERROR(INDEX('Pontuação'!G$13:G$191, MATCH(AG2305, 'Pontuação'!F$14:F$191, 0)), "Faixa Indefinida")</f>
        <v>C</v>
      </c>
      <c r="AI2305" s="12">
        <f t="shared" si="2"/>
        <v>0</v>
      </c>
      <c r="AJ2305" s="12">
        <f t="shared" si="3"/>
        <v>0</v>
      </c>
      <c r="AK2305" s="12">
        <f t="shared" si="4"/>
        <v>1</v>
      </c>
      <c r="AL2305" s="12">
        <f t="shared" si="5"/>
        <v>0</v>
      </c>
      <c r="AM2305" s="11"/>
      <c r="AN2305" s="13">
        <v>0.3420650770058766</v>
      </c>
      <c r="AO2305" s="11" t="s">
        <v>66</v>
      </c>
      <c r="AP2305" s="14">
        <v>45931.447850717595</v>
      </c>
    </row>
    <row r="2306">
      <c r="A2306" s="8">
        <v>45927.38560185185</v>
      </c>
      <c r="B2306" s="9" t="s">
        <v>4698</v>
      </c>
      <c r="C2306" s="9" t="s">
        <v>4699</v>
      </c>
      <c r="D2306" s="10">
        <v>5.535992123563E12</v>
      </c>
      <c r="E2306" s="9" t="s">
        <v>75</v>
      </c>
      <c r="F2306" s="9"/>
      <c r="G2306" s="9" t="s">
        <v>44</v>
      </c>
      <c r="H2306" s="9" t="s">
        <v>45</v>
      </c>
      <c r="I2306" s="9" t="s">
        <v>62</v>
      </c>
      <c r="J2306" s="9" t="s">
        <v>48</v>
      </c>
      <c r="K2306" s="9" t="s">
        <v>47</v>
      </c>
      <c r="L2306" s="9" t="s">
        <v>48</v>
      </c>
      <c r="M2306" s="9" t="s">
        <v>47</v>
      </c>
      <c r="N2306" s="9" t="s">
        <v>63</v>
      </c>
      <c r="O2306" s="9" t="s">
        <v>95</v>
      </c>
      <c r="P2306" s="11" t="s">
        <v>51</v>
      </c>
      <c r="Q2306" s="11" t="s">
        <v>203</v>
      </c>
      <c r="R2306" s="11" t="s">
        <v>748</v>
      </c>
      <c r="S2306" s="11" t="s">
        <v>749</v>
      </c>
      <c r="T2306" s="11" t="s">
        <v>55</v>
      </c>
      <c r="U2306" s="11" t="s">
        <v>56</v>
      </c>
      <c r="V2306" s="11"/>
      <c r="W2306" s="11"/>
      <c r="X2306" s="11"/>
      <c r="Y2306" s="11"/>
      <c r="Z2306" s="11"/>
      <c r="AA2306" s="11"/>
      <c r="AB2306" s="11"/>
      <c r="AC2306" s="11"/>
      <c r="AD2306" s="11"/>
      <c r="AE2306" s="11"/>
      <c r="AF2306" s="12">
        <f>ROUNDUP(SUM(VLOOKUP(G2306,'Pontuação'!A$2:B$11,2,FALSE),VLOOKUP(E2306,'Pontuação'!C$2:D$11,2,FALSE),VLOOKUP(I2306,'Pontuação'!I$2:J$11,2,FALSE),VLOOKUP(K2306,'Pontuação'!G$2:H$11,2,FALSE),VLOOKUP(H2306,'Pontuação'!E$2:F$11,2,FALSE),VLOOKUP(M2306,'Pontuação'!K$2:L$11,2,FALSE)),0)</f>
        <v>944</v>
      </c>
      <c r="AG2306" s="12">
        <f t="shared" si="1"/>
        <v>94</v>
      </c>
      <c r="AH2306" s="12" t="str">
        <f t="array" ref="AH2306">IFERROR(INDEX('Pontuação'!G$13:G$191, MATCH(AG2306, 'Pontuação'!F$14:F$191, 0)), "Faixa Indefinida")</f>
        <v>C</v>
      </c>
      <c r="AI2306" s="12">
        <f t="shared" si="2"/>
        <v>0</v>
      </c>
      <c r="AJ2306" s="12">
        <f t="shared" si="3"/>
        <v>0</v>
      </c>
      <c r="AK2306" s="12">
        <f t="shared" si="4"/>
        <v>1</v>
      </c>
      <c r="AL2306" s="12">
        <f t="shared" si="5"/>
        <v>0</v>
      </c>
      <c r="AM2306" s="11"/>
      <c r="AN2306" s="13">
        <v>0.5163886902782646</v>
      </c>
      <c r="AO2306" s="11" t="s">
        <v>57</v>
      </c>
      <c r="AP2306" s="14">
        <v>45931.447850717595</v>
      </c>
    </row>
    <row r="2307">
      <c r="A2307" s="8">
        <v>45927.38623842593</v>
      </c>
      <c r="B2307" s="9" t="s">
        <v>4700</v>
      </c>
      <c r="C2307" s="9" t="s">
        <v>4701</v>
      </c>
      <c r="D2307" s="10">
        <v>5.569981159661E12</v>
      </c>
      <c r="E2307" s="9" t="s">
        <v>43</v>
      </c>
      <c r="F2307" s="9"/>
      <c r="G2307" s="9" t="s">
        <v>170</v>
      </c>
      <c r="H2307" s="9" t="s">
        <v>61</v>
      </c>
      <c r="I2307" s="9" t="s">
        <v>46</v>
      </c>
      <c r="J2307" s="9" t="s">
        <v>47</v>
      </c>
      <c r="K2307" s="9" t="s">
        <v>47</v>
      </c>
      <c r="L2307" s="9" t="s">
        <v>48</v>
      </c>
      <c r="M2307" s="9" t="s">
        <v>47</v>
      </c>
      <c r="N2307" s="9" t="s">
        <v>79</v>
      </c>
      <c r="O2307" s="9" t="s">
        <v>98</v>
      </c>
      <c r="P2307" s="11" t="s">
        <v>51</v>
      </c>
      <c r="Q2307" s="11" t="s">
        <v>171</v>
      </c>
      <c r="R2307" s="11" t="s">
        <v>107</v>
      </c>
      <c r="S2307" s="11" t="s">
        <v>172</v>
      </c>
      <c r="T2307" s="11" t="s">
        <v>55</v>
      </c>
      <c r="U2307" s="11" t="s">
        <v>56</v>
      </c>
      <c r="V2307" s="11"/>
      <c r="W2307" s="11"/>
      <c r="X2307" s="11"/>
      <c r="Y2307" s="11"/>
      <c r="Z2307" s="11"/>
      <c r="AA2307" s="11"/>
      <c r="AB2307" s="11"/>
      <c r="AC2307" s="11"/>
      <c r="AD2307" s="11"/>
      <c r="AE2307" s="11"/>
      <c r="AF2307" s="12">
        <f>ROUNDUP(SUM(VLOOKUP(G2307,'Pontuação'!A$2:B$11,2,FALSE),VLOOKUP(E2307,'Pontuação'!C$2:D$11,2,FALSE),VLOOKUP(I2307,'Pontuação'!I$2:J$11,2,FALSE),VLOOKUP(K2307,'Pontuação'!G$2:H$11,2,FALSE),VLOOKUP(H2307,'Pontuação'!E$2:F$11,2,FALSE),VLOOKUP(M2307,'Pontuação'!K$2:L$11,2,FALSE)),0)</f>
        <v>887</v>
      </c>
      <c r="AG2307" s="12">
        <f t="shared" si="1"/>
        <v>89</v>
      </c>
      <c r="AH2307" s="12" t="str">
        <f t="array" ref="AH2307">IFERROR(INDEX('Pontuação'!G$13:G$191, MATCH(AG2307, 'Pontuação'!F$14:F$191, 0)), "Faixa Indefinida")</f>
        <v>C</v>
      </c>
      <c r="AI2307" s="12">
        <f t="shared" si="2"/>
        <v>0</v>
      </c>
      <c r="AJ2307" s="12">
        <f t="shared" si="3"/>
        <v>0</v>
      </c>
      <c r="AK2307" s="12">
        <f t="shared" si="4"/>
        <v>1</v>
      </c>
      <c r="AL2307" s="12">
        <f t="shared" si="5"/>
        <v>0</v>
      </c>
      <c r="AM2307" s="11"/>
      <c r="AN2307" s="13">
        <v>0.4112060371168927</v>
      </c>
      <c r="AO2307" s="11" t="s">
        <v>134</v>
      </c>
      <c r="AP2307" s="14">
        <v>45931.447850717595</v>
      </c>
    </row>
    <row r="2308">
      <c r="A2308" s="8">
        <v>45927.38722222222</v>
      </c>
      <c r="B2308" s="9" t="s">
        <v>4702</v>
      </c>
      <c r="C2308" s="9" t="s">
        <v>4703</v>
      </c>
      <c r="D2308" s="10">
        <v>5.591982252536E12</v>
      </c>
      <c r="E2308" s="9" t="s">
        <v>75</v>
      </c>
      <c r="F2308" s="9"/>
      <c r="G2308" s="9" t="s">
        <v>44</v>
      </c>
      <c r="H2308" s="9" t="s">
        <v>45</v>
      </c>
      <c r="I2308" s="9" t="s">
        <v>78</v>
      </c>
      <c r="J2308" s="9" t="s">
        <v>47</v>
      </c>
      <c r="K2308" s="9" t="s">
        <v>47</v>
      </c>
      <c r="L2308" s="9" t="s">
        <v>48</v>
      </c>
      <c r="M2308" s="9" t="s">
        <v>47</v>
      </c>
      <c r="N2308" s="9" t="s">
        <v>79</v>
      </c>
      <c r="O2308" s="9" t="s">
        <v>98</v>
      </c>
      <c r="P2308" s="11" t="s">
        <v>51</v>
      </c>
      <c r="Q2308" s="11" t="s">
        <v>171</v>
      </c>
      <c r="R2308" s="11" t="s">
        <v>107</v>
      </c>
      <c r="S2308" s="11" t="s">
        <v>172</v>
      </c>
      <c r="T2308" s="11" t="s">
        <v>65</v>
      </c>
      <c r="U2308" s="11" t="s">
        <v>56</v>
      </c>
      <c r="V2308" s="11"/>
      <c r="W2308" s="11"/>
      <c r="X2308" s="11"/>
      <c r="Y2308" s="11"/>
      <c r="Z2308" s="11"/>
      <c r="AA2308" s="11"/>
      <c r="AB2308" s="11"/>
      <c r="AC2308" s="11"/>
      <c r="AD2308" s="11"/>
      <c r="AE2308" s="11"/>
      <c r="AF2308" s="12">
        <f>ROUNDUP(SUM(VLOOKUP(G2308,'Pontuação'!A$2:B$11,2,FALSE),VLOOKUP(E2308,'Pontuação'!C$2:D$11,2,FALSE),VLOOKUP(I2308,'Pontuação'!I$2:J$11,2,FALSE),VLOOKUP(K2308,'Pontuação'!G$2:H$11,2,FALSE),VLOOKUP(H2308,'Pontuação'!E$2:F$11,2,FALSE),VLOOKUP(M2308,'Pontuação'!K$2:L$11,2,FALSE)),0)</f>
        <v>1006</v>
      </c>
      <c r="AG2308" s="12">
        <f t="shared" si="1"/>
        <v>101</v>
      </c>
      <c r="AH2308" s="12" t="str">
        <f t="array" ref="AH2308">IFERROR(INDEX('Pontuação'!G$13:G$191, MATCH(AG2308, 'Pontuação'!F$14:F$191, 0)), "Faixa Indefinida")</f>
        <v>C</v>
      </c>
      <c r="AI2308" s="12">
        <f t="shared" si="2"/>
        <v>0</v>
      </c>
      <c r="AJ2308" s="12">
        <f t="shared" si="3"/>
        <v>0</v>
      </c>
      <c r="AK2308" s="12">
        <f t="shared" si="4"/>
        <v>1</v>
      </c>
      <c r="AL2308" s="12">
        <f t="shared" si="5"/>
        <v>0</v>
      </c>
      <c r="AM2308" s="11"/>
      <c r="AN2308" s="13">
        <v>0.3198317808771514</v>
      </c>
      <c r="AO2308" s="11" t="s">
        <v>124</v>
      </c>
      <c r="AP2308" s="14">
        <v>45931.447850717595</v>
      </c>
    </row>
    <row r="2309">
      <c r="A2309" s="8">
        <v>45927.388136574074</v>
      </c>
      <c r="B2309" s="9" t="s">
        <v>4704</v>
      </c>
      <c r="C2309" s="9" t="s">
        <v>4705</v>
      </c>
      <c r="D2309" s="10">
        <v>5.585987250373E12</v>
      </c>
      <c r="E2309" s="9" t="s">
        <v>43</v>
      </c>
      <c r="F2309" s="9"/>
      <c r="G2309" s="9" t="s">
        <v>44</v>
      </c>
      <c r="H2309" s="9" t="s">
        <v>87</v>
      </c>
      <c r="I2309" s="9" t="s">
        <v>106</v>
      </c>
      <c r="J2309" s="9" t="s">
        <v>48</v>
      </c>
      <c r="K2309" s="9" t="s">
        <v>47</v>
      </c>
      <c r="L2309" s="9" t="s">
        <v>48</v>
      </c>
      <c r="M2309" s="9" t="s">
        <v>47</v>
      </c>
      <c r="N2309" s="9" t="s">
        <v>63</v>
      </c>
      <c r="O2309" s="9" t="s">
        <v>50</v>
      </c>
      <c r="P2309" s="11" t="s">
        <v>51</v>
      </c>
      <c r="Q2309" s="11" t="s">
        <v>121</v>
      </c>
      <c r="R2309" s="11" t="s">
        <v>496</v>
      </c>
      <c r="S2309" s="11" t="s">
        <v>497</v>
      </c>
      <c r="T2309" s="11" t="s">
        <v>55</v>
      </c>
      <c r="U2309" s="11" t="s">
        <v>56</v>
      </c>
      <c r="V2309" s="11"/>
      <c r="W2309" s="11"/>
      <c r="X2309" s="11"/>
      <c r="Y2309" s="11"/>
      <c r="Z2309" s="11"/>
      <c r="AA2309" s="11"/>
      <c r="AB2309" s="11"/>
      <c r="AC2309" s="11"/>
      <c r="AD2309" s="11"/>
      <c r="AE2309" s="11"/>
      <c r="AF2309" s="12">
        <f>ROUNDUP(SUM(VLOOKUP(G2309,'Pontuação'!A$2:B$11,2,FALSE),VLOOKUP(E2309,'Pontuação'!C$2:D$11,2,FALSE),VLOOKUP(I2309,'Pontuação'!I$2:J$11,2,FALSE),VLOOKUP(K2309,'Pontuação'!G$2:H$11,2,FALSE),VLOOKUP(H2309,'Pontuação'!E$2:F$11,2,FALSE),VLOOKUP(M2309,'Pontuação'!K$2:L$11,2,FALSE)),0)</f>
        <v>897</v>
      </c>
      <c r="AG2309" s="12">
        <f t="shared" si="1"/>
        <v>90</v>
      </c>
      <c r="AH2309" s="12" t="str">
        <f t="array" ref="AH2309">IFERROR(INDEX('Pontuação'!G$13:G$191, MATCH(AG2309, 'Pontuação'!F$14:F$191, 0)), "Faixa Indefinida")</f>
        <v>C</v>
      </c>
      <c r="AI2309" s="12">
        <f t="shared" si="2"/>
        <v>0</v>
      </c>
      <c r="AJ2309" s="12">
        <f t="shared" si="3"/>
        <v>0</v>
      </c>
      <c r="AK2309" s="12">
        <f t="shared" si="4"/>
        <v>1</v>
      </c>
      <c r="AL2309" s="12">
        <f t="shared" si="5"/>
        <v>0</v>
      </c>
      <c r="AM2309" s="11"/>
      <c r="AN2309" s="13">
        <v>0.554252838638015</v>
      </c>
      <c r="AO2309" s="11" t="s">
        <v>57</v>
      </c>
      <c r="AP2309" s="14">
        <v>45931.447850717595</v>
      </c>
    </row>
    <row r="2310">
      <c r="A2310" s="8">
        <v>45927.39074074074</v>
      </c>
      <c r="B2310" s="9" t="s">
        <v>4706</v>
      </c>
      <c r="C2310" s="9" t="s">
        <v>4707</v>
      </c>
      <c r="D2310" s="10">
        <v>5.585981617855E12</v>
      </c>
      <c r="E2310" s="9" t="s">
        <v>43</v>
      </c>
      <c r="F2310" s="9"/>
      <c r="G2310" s="9" t="s">
        <v>60</v>
      </c>
      <c r="H2310" s="9" t="s">
        <v>45</v>
      </c>
      <c r="I2310" s="9" t="s">
        <v>78</v>
      </c>
      <c r="J2310" s="9" t="s">
        <v>47</v>
      </c>
      <c r="K2310" s="9" t="s">
        <v>47</v>
      </c>
      <c r="L2310" s="9" t="s">
        <v>48</v>
      </c>
      <c r="M2310" s="9" t="s">
        <v>47</v>
      </c>
      <c r="N2310" s="9" t="s">
        <v>49</v>
      </c>
      <c r="O2310" s="9" t="s">
        <v>64</v>
      </c>
      <c r="P2310" s="11" t="s">
        <v>51</v>
      </c>
      <c r="Q2310" s="11" t="s">
        <v>52</v>
      </c>
      <c r="R2310" s="11" t="s">
        <v>53</v>
      </c>
      <c r="S2310" s="11" t="s">
        <v>54</v>
      </c>
      <c r="T2310" s="11" t="s">
        <v>55</v>
      </c>
      <c r="U2310" s="11" t="s">
        <v>56</v>
      </c>
      <c r="V2310" s="11"/>
      <c r="W2310" s="11"/>
      <c r="X2310" s="11"/>
      <c r="Y2310" s="11"/>
      <c r="Z2310" s="11"/>
      <c r="AA2310" s="11"/>
      <c r="AB2310" s="11"/>
      <c r="AC2310" s="11"/>
      <c r="AD2310" s="11"/>
      <c r="AE2310" s="11"/>
      <c r="AF2310" s="12">
        <f>ROUNDUP(SUM(VLOOKUP(G2310,'Pontuação'!A$2:B$11,2,FALSE),VLOOKUP(E2310,'Pontuação'!C$2:D$11,2,FALSE),VLOOKUP(I2310,'Pontuação'!I$2:J$11,2,FALSE),VLOOKUP(K2310,'Pontuação'!G$2:H$11,2,FALSE),VLOOKUP(H2310,'Pontuação'!E$2:F$11,2,FALSE),VLOOKUP(M2310,'Pontuação'!K$2:L$11,2,FALSE)),0)</f>
        <v>1100</v>
      </c>
      <c r="AG2310" s="12">
        <f t="shared" si="1"/>
        <v>110</v>
      </c>
      <c r="AH2310" s="12" t="str">
        <f t="array" ref="AH2310">IFERROR(INDEX('Pontuação'!G$13:G$191, MATCH(AG2310, 'Pontuação'!F$14:F$191, 0)), "Faixa Indefinida")</f>
        <v>B</v>
      </c>
      <c r="AI2310" s="12">
        <f t="shared" si="2"/>
        <v>0</v>
      </c>
      <c r="AJ2310" s="12">
        <f t="shared" si="3"/>
        <v>1</v>
      </c>
      <c r="AK2310" s="12">
        <f t="shared" si="4"/>
        <v>0</v>
      </c>
      <c r="AL2310" s="12">
        <f t="shared" si="5"/>
        <v>0</v>
      </c>
      <c r="AM2310" s="11"/>
      <c r="AN2310" s="13">
        <v>0.39122878348337287</v>
      </c>
      <c r="AO2310" s="11" t="s">
        <v>134</v>
      </c>
      <c r="AP2310" s="14">
        <v>45931.447850717595</v>
      </c>
    </row>
    <row r="2311">
      <c r="A2311" s="8">
        <v>45927.393171296295</v>
      </c>
      <c r="B2311" s="9" t="s">
        <v>4708</v>
      </c>
      <c r="C2311" s="9">
        <v>2.1982726371E10</v>
      </c>
      <c r="D2311" s="10">
        <v>5.521982726371E12</v>
      </c>
      <c r="E2311" s="9" t="s">
        <v>43</v>
      </c>
      <c r="F2311" s="9"/>
      <c r="G2311" s="9" t="s">
        <v>44</v>
      </c>
      <c r="H2311" s="9" t="s">
        <v>77</v>
      </c>
      <c r="I2311" s="9" t="s">
        <v>78</v>
      </c>
      <c r="J2311" s="9" t="s">
        <v>47</v>
      </c>
      <c r="K2311" s="9" t="s">
        <v>47</v>
      </c>
      <c r="L2311" s="9" t="s">
        <v>47</v>
      </c>
      <c r="M2311" s="9" t="s">
        <v>47</v>
      </c>
      <c r="N2311" s="9" t="s">
        <v>63</v>
      </c>
      <c r="O2311" s="9" t="s">
        <v>95</v>
      </c>
      <c r="P2311" s="11" t="s">
        <v>51</v>
      </c>
      <c r="Q2311" s="11" t="s">
        <v>165</v>
      </c>
      <c r="R2311" s="11" t="s">
        <v>166</v>
      </c>
      <c r="S2311" s="11" t="s">
        <v>167</v>
      </c>
      <c r="T2311" s="11" t="s">
        <v>55</v>
      </c>
      <c r="U2311" s="11" t="s">
        <v>56</v>
      </c>
      <c r="V2311" s="11"/>
      <c r="W2311" s="11"/>
      <c r="X2311" s="11"/>
      <c r="Y2311" s="11"/>
      <c r="Z2311" s="11"/>
      <c r="AA2311" s="11"/>
      <c r="AB2311" s="11"/>
      <c r="AC2311" s="11"/>
      <c r="AD2311" s="11"/>
      <c r="AE2311" s="11"/>
      <c r="AF2311" s="12">
        <f>ROUNDUP(SUM(VLOOKUP(G2311,'Pontuação'!A$2:B$11,2,FALSE),VLOOKUP(E2311,'Pontuação'!C$2:D$11,2,FALSE),VLOOKUP(I2311,'Pontuação'!I$2:J$11,2,FALSE),VLOOKUP(K2311,'Pontuação'!G$2:H$11,2,FALSE),VLOOKUP(H2311,'Pontuação'!E$2:F$11,2,FALSE),VLOOKUP(M2311,'Pontuação'!K$2:L$11,2,FALSE)),0)</f>
        <v>969</v>
      </c>
      <c r="AG2311" s="12">
        <f t="shared" si="1"/>
        <v>97</v>
      </c>
      <c r="AH2311" s="12" t="str">
        <f t="array" ref="AH2311">IFERROR(INDEX('Pontuação'!G$13:G$191, MATCH(AG2311, 'Pontuação'!F$14:F$191, 0)), "Faixa Indefinida")</f>
        <v>C</v>
      </c>
      <c r="AI2311" s="12">
        <f t="shared" si="2"/>
        <v>0</v>
      </c>
      <c r="AJ2311" s="12">
        <f t="shared" si="3"/>
        <v>0</v>
      </c>
      <c r="AK2311" s="12">
        <f t="shared" si="4"/>
        <v>1</v>
      </c>
      <c r="AL2311" s="12">
        <f t="shared" si="5"/>
        <v>0</v>
      </c>
      <c r="AM2311" s="11"/>
      <c r="AN2311" s="13">
        <v>0.4202347317185926</v>
      </c>
      <c r="AO2311" s="11" t="s">
        <v>151</v>
      </c>
      <c r="AP2311" s="14">
        <v>45931.447850717595</v>
      </c>
    </row>
    <row r="2312">
      <c r="A2312" s="8">
        <v>45927.39618055556</v>
      </c>
      <c r="B2312" s="9" t="s">
        <v>4709</v>
      </c>
      <c r="C2312" s="9" t="s">
        <v>4710</v>
      </c>
      <c r="D2312" s="10">
        <v>5.544998180949E12</v>
      </c>
      <c r="E2312" s="9" t="s">
        <v>75</v>
      </c>
      <c r="F2312" s="9"/>
      <c r="G2312" s="9" t="s">
        <v>69</v>
      </c>
      <c r="H2312" s="9" t="s">
        <v>61</v>
      </c>
      <c r="I2312" s="9" t="s">
        <v>78</v>
      </c>
      <c r="J2312" s="9" t="s">
        <v>47</v>
      </c>
      <c r="K2312" s="9" t="s">
        <v>47</v>
      </c>
      <c r="L2312" s="9" t="s">
        <v>47</v>
      </c>
      <c r="M2312" s="9" t="s">
        <v>47</v>
      </c>
      <c r="N2312" s="9" t="s">
        <v>79</v>
      </c>
      <c r="O2312" s="9" t="s">
        <v>50</v>
      </c>
      <c r="P2312" s="11" t="s">
        <v>51</v>
      </c>
      <c r="Q2312" s="11" t="s">
        <v>137</v>
      </c>
      <c r="R2312" s="11" t="s">
        <v>107</v>
      </c>
      <c r="S2312" s="11" t="s">
        <v>138</v>
      </c>
      <c r="T2312" s="11" t="s">
        <v>55</v>
      </c>
      <c r="U2312" s="11" t="s">
        <v>47</v>
      </c>
      <c r="V2312" s="11"/>
      <c r="W2312" s="11"/>
      <c r="X2312" s="11"/>
      <c r="Y2312" s="11"/>
      <c r="Z2312" s="11"/>
      <c r="AA2312" s="11"/>
      <c r="AB2312" s="11"/>
      <c r="AC2312" s="11"/>
      <c r="AD2312" s="11"/>
      <c r="AE2312" s="11"/>
      <c r="AF2312" s="12">
        <f>ROUNDUP(SUM(VLOOKUP(G2312,'Pontuação'!A$2:B$11,2,FALSE),VLOOKUP(E2312,'Pontuação'!C$2:D$11,2,FALSE),VLOOKUP(I2312,'Pontuação'!I$2:J$11,2,FALSE),VLOOKUP(K2312,'Pontuação'!G$2:H$11,2,FALSE),VLOOKUP(H2312,'Pontuação'!E$2:F$11,2,FALSE),VLOOKUP(M2312,'Pontuação'!K$2:L$11,2,FALSE)),0)</f>
        <v>876</v>
      </c>
      <c r="AG2312" s="12">
        <f t="shared" si="1"/>
        <v>88</v>
      </c>
      <c r="AH2312" s="12" t="str">
        <f t="array" ref="AH2312">IFERROR(INDEX('Pontuação'!G$13:G$191, MATCH(AG2312, 'Pontuação'!F$14:F$191, 0)), "Faixa Indefinida")</f>
        <v>C</v>
      </c>
      <c r="AI2312" s="12">
        <f t="shared" si="2"/>
        <v>0</v>
      </c>
      <c r="AJ2312" s="12">
        <f t="shared" si="3"/>
        <v>0</v>
      </c>
      <c r="AK2312" s="12">
        <f t="shared" si="4"/>
        <v>1</v>
      </c>
      <c r="AL2312" s="12">
        <f t="shared" si="5"/>
        <v>0</v>
      </c>
      <c r="AM2312" s="11"/>
      <c r="AN2312" s="13">
        <v>0.13943568047244115</v>
      </c>
      <c r="AO2312" s="11" t="s">
        <v>110</v>
      </c>
      <c r="AP2312" s="14">
        <v>45931.447850717595</v>
      </c>
    </row>
    <row r="2313">
      <c r="A2313" s="8">
        <v>45927.39818287037</v>
      </c>
      <c r="B2313" s="9" t="s">
        <v>4711</v>
      </c>
      <c r="C2313" s="9" t="s">
        <v>4712</v>
      </c>
      <c r="D2313" s="10">
        <v>5.513991364534E12</v>
      </c>
      <c r="E2313" s="9" t="s">
        <v>43</v>
      </c>
      <c r="F2313" s="9"/>
      <c r="G2313" s="9" t="s">
        <v>170</v>
      </c>
      <c r="H2313" s="9" t="s">
        <v>61</v>
      </c>
      <c r="I2313" s="9" t="s">
        <v>106</v>
      </c>
      <c r="J2313" s="9" t="s">
        <v>47</v>
      </c>
      <c r="K2313" s="9" t="s">
        <v>48</v>
      </c>
      <c r="L2313" s="9" t="s">
        <v>48</v>
      </c>
      <c r="M2313" s="9" t="s">
        <v>47</v>
      </c>
      <c r="N2313" s="9" t="s">
        <v>63</v>
      </c>
      <c r="O2313" s="9" t="s">
        <v>70</v>
      </c>
      <c r="P2313" s="11" t="s">
        <v>51</v>
      </c>
      <c r="Q2313" s="11" t="s">
        <v>89</v>
      </c>
      <c r="R2313" s="11" t="s">
        <v>90</v>
      </c>
      <c r="S2313" s="11" t="s">
        <v>54</v>
      </c>
      <c r="T2313" s="11" t="s">
        <v>65</v>
      </c>
      <c r="U2313" s="11" t="s">
        <v>56</v>
      </c>
      <c r="V2313" s="11"/>
      <c r="W2313" s="11"/>
      <c r="X2313" s="11"/>
      <c r="Y2313" s="11"/>
      <c r="Z2313" s="11"/>
      <c r="AA2313" s="11"/>
      <c r="AB2313" s="11"/>
      <c r="AC2313" s="11"/>
      <c r="AD2313" s="11"/>
      <c r="AE2313" s="11"/>
      <c r="AF2313" s="12">
        <f>ROUNDUP(SUM(VLOOKUP(G2313,'Pontuação'!A$2:B$11,2,FALSE),VLOOKUP(E2313,'Pontuação'!C$2:D$11,2,FALSE),VLOOKUP(I2313,'Pontuação'!I$2:J$11,2,FALSE),VLOOKUP(K2313,'Pontuação'!G$2:H$11,2,FALSE),VLOOKUP(H2313,'Pontuação'!E$2:F$11,2,FALSE),VLOOKUP(M2313,'Pontuação'!K$2:L$11,2,FALSE)),0)</f>
        <v>910</v>
      </c>
      <c r="AG2313" s="12">
        <f t="shared" si="1"/>
        <v>91</v>
      </c>
      <c r="AH2313" s="12" t="str">
        <f t="array" ref="AH2313">IFERROR(INDEX('Pontuação'!G$13:G$191, MATCH(AG2313, 'Pontuação'!F$14:F$191, 0)), "Faixa Indefinida")</f>
        <v>C</v>
      </c>
      <c r="AI2313" s="12">
        <f t="shared" si="2"/>
        <v>0</v>
      </c>
      <c r="AJ2313" s="12">
        <f t="shared" si="3"/>
        <v>0</v>
      </c>
      <c r="AK2313" s="12">
        <f t="shared" si="4"/>
        <v>1</v>
      </c>
      <c r="AL2313" s="12">
        <f t="shared" si="5"/>
        <v>0</v>
      </c>
      <c r="AM2313" s="11"/>
      <c r="AN2313" s="13">
        <v>0.18052235179925857</v>
      </c>
      <c r="AO2313" s="11" t="s">
        <v>162</v>
      </c>
      <c r="AP2313" s="14">
        <v>45931.447850717595</v>
      </c>
    </row>
    <row r="2314">
      <c r="A2314" s="8">
        <v>45927.40063657407</v>
      </c>
      <c r="B2314" s="9" t="s">
        <v>4713</v>
      </c>
      <c r="C2314" s="9" t="s">
        <v>4714</v>
      </c>
      <c r="D2314" s="10">
        <v>5.531985423855E12</v>
      </c>
      <c r="E2314" s="9" t="s">
        <v>43</v>
      </c>
      <c r="F2314" s="9"/>
      <c r="G2314" s="9" t="s">
        <v>60</v>
      </c>
      <c r="H2314" s="9" t="s">
        <v>45</v>
      </c>
      <c r="I2314" s="9" t="s">
        <v>78</v>
      </c>
      <c r="J2314" s="9" t="s">
        <v>47</v>
      </c>
      <c r="K2314" s="9" t="s">
        <v>47</v>
      </c>
      <c r="L2314" s="9" t="s">
        <v>48</v>
      </c>
      <c r="M2314" s="9" t="s">
        <v>48</v>
      </c>
      <c r="N2314" s="9" t="s">
        <v>63</v>
      </c>
      <c r="O2314" s="9" t="s">
        <v>50</v>
      </c>
      <c r="P2314" s="11" t="s">
        <v>51</v>
      </c>
      <c r="Q2314" s="11" t="s">
        <v>141</v>
      </c>
      <c r="R2314" s="11" t="s">
        <v>90</v>
      </c>
      <c r="S2314" s="11" t="s">
        <v>54</v>
      </c>
      <c r="T2314" s="11" t="s">
        <v>65</v>
      </c>
      <c r="U2314" s="11" t="s">
        <v>47</v>
      </c>
      <c r="V2314" s="11"/>
      <c r="W2314" s="11"/>
      <c r="X2314" s="11"/>
      <c r="Y2314" s="11"/>
      <c r="Z2314" s="11"/>
      <c r="AA2314" s="11"/>
      <c r="AB2314" s="11"/>
      <c r="AC2314" s="11"/>
      <c r="AD2314" s="11"/>
      <c r="AE2314" s="11"/>
      <c r="AF2314" s="12">
        <f>ROUNDUP(SUM(VLOOKUP(G2314,'Pontuação'!A$2:B$11,2,FALSE),VLOOKUP(E2314,'Pontuação'!C$2:D$11,2,FALSE),VLOOKUP(I2314,'Pontuação'!I$2:J$11,2,FALSE),VLOOKUP(K2314,'Pontuação'!G$2:H$11,2,FALSE),VLOOKUP(H2314,'Pontuação'!E$2:F$11,2,FALSE),VLOOKUP(M2314,'Pontuação'!K$2:L$11,2,FALSE)),0)</f>
        <v>1250</v>
      </c>
      <c r="AG2314" s="12">
        <f t="shared" si="1"/>
        <v>125</v>
      </c>
      <c r="AH2314" s="12" t="str">
        <f t="array" ref="AH2314">IFERROR(INDEX('Pontuação'!G$13:G$191, MATCH(AG2314, 'Pontuação'!F$14:F$191, 0)), "Faixa Indefinida")</f>
        <v>A</v>
      </c>
      <c r="AI2314" s="12">
        <f t="shared" si="2"/>
        <v>1</v>
      </c>
      <c r="AJ2314" s="12">
        <f t="shared" si="3"/>
        <v>0</v>
      </c>
      <c r="AK2314" s="12">
        <f t="shared" si="4"/>
        <v>0</v>
      </c>
      <c r="AL2314" s="12">
        <f t="shared" si="5"/>
        <v>0</v>
      </c>
      <c r="AM2314" s="11"/>
      <c r="AN2314" s="13">
        <v>0.22023142028301088</v>
      </c>
      <c r="AO2314" s="11" t="s">
        <v>84</v>
      </c>
      <c r="AP2314" s="14">
        <v>45931.447850717595</v>
      </c>
    </row>
    <row r="2315">
      <c r="A2315" s="8">
        <v>45927.40660879629</v>
      </c>
      <c r="B2315" s="9" t="s">
        <v>4715</v>
      </c>
      <c r="C2315" s="9" t="s">
        <v>4716</v>
      </c>
      <c r="D2315" s="10">
        <v>5.547999307455E12</v>
      </c>
      <c r="E2315" s="9" t="s">
        <v>43</v>
      </c>
      <c r="F2315" s="9"/>
      <c r="G2315" s="9" t="s">
        <v>60</v>
      </c>
      <c r="H2315" s="9" t="s">
        <v>87</v>
      </c>
      <c r="I2315" s="9" t="s">
        <v>78</v>
      </c>
      <c r="J2315" s="9" t="s">
        <v>47</v>
      </c>
      <c r="K2315" s="9" t="s">
        <v>47</v>
      </c>
      <c r="L2315" s="9" t="s">
        <v>48</v>
      </c>
      <c r="M2315" s="9" t="s">
        <v>47</v>
      </c>
      <c r="N2315" s="9" t="s">
        <v>79</v>
      </c>
      <c r="O2315" s="9" t="s">
        <v>98</v>
      </c>
      <c r="P2315" s="11" t="s">
        <v>51</v>
      </c>
      <c r="Q2315" s="11" t="s">
        <v>133</v>
      </c>
      <c r="R2315" s="11" t="s">
        <v>90</v>
      </c>
      <c r="S2315" s="11" t="s">
        <v>72</v>
      </c>
      <c r="T2315" s="11" t="s">
        <v>65</v>
      </c>
      <c r="U2315" s="11" t="s">
        <v>56</v>
      </c>
      <c r="V2315" s="11"/>
      <c r="W2315" s="11"/>
      <c r="X2315" s="11"/>
      <c r="Y2315" s="11"/>
      <c r="Z2315" s="11"/>
      <c r="AA2315" s="11"/>
      <c r="AB2315" s="11"/>
      <c r="AC2315" s="11"/>
      <c r="AD2315" s="11"/>
      <c r="AE2315" s="11"/>
      <c r="AF2315" s="12">
        <f>ROUNDUP(SUM(VLOOKUP(G2315,'Pontuação'!A$2:B$11,2,FALSE),VLOOKUP(E2315,'Pontuação'!C$2:D$11,2,FALSE),VLOOKUP(I2315,'Pontuação'!I$2:J$11,2,FALSE),VLOOKUP(K2315,'Pontuação'!G$2:H$11,2,FALSE),VLOOKUP(H2315,'Pontuação'!E$2:F$11,2,FALSE),VLOOKUP(M2315,'Pontuação'!K$2:L$11,2,FALSE)),0)</f>
        <v>1011</v>
      </c>
      <c r="AG2315" s="12">
        <f t="shared" si="1"/>
        <v>101</v>
      </c>
      <c r="AH2315" s="12" t="str">
        <f t="array" ref="AH2315">IFERROR(INDEX('Pontuação'!G$13:G$191, MATCH(AG2315, 'Pontuação'!F$14:F$191, 0)), "Faixa Indefinida")</f>
        <v>C</v>
      </c>
      <c r="AI2315" s="12">
        <f t="shared" si="2"/>
        <v>0</v>
      </c>
      <c r="AJ2315" s="12">
        <f t="shared" si="3"/>
        <v>0</v>
      </c>
      <c r="AK2315" s="12">
        <f t="shared" si="4"/>
        <v>1</v>
      </c>
      <c r="AL2315" s="12">
        <f t="shared" si="5"/>
        <v>0</v>
      </c>
      <c r="AM2315" s="11"/>
      <c r="AN2315" s="13">
        <v>0.1753679903979421</v>
      </c>
      <c r="AO2315" s="11" t="s">
        <v>110</v>
      </c>
      <c r="AP2315" s="14">
        <v>45931.447850717595</v>
      </c>
    </row>
    <row r="2316">
      <c r="A2316" s="8">
        <v>45927.41142361111</v>
      </c>
      <c r="B2316" s="9" t="s">
        <v>4717</v>
      </c>
      <c r="C2316" s="9" t="s">
        <v>4718</v>
      </c>
      <c r="D2316" s="10">
        <v>5.519989978557E12</v>
      </c>
      <c r="E2316" s="9" t="s">
        <v>43</v>
      </c>
      <c r="F2316" s="9"/>
      <c r="G2316" s="9" t="s">
        <v>69</v>
      </c>
      <c r="H2316" s="9" t="s">
        <v>45</v>
      </c>
      <c r="I2316" s="9" t="s">
        <v>62</v>
      </c>
      <c r="J2316" s="9" t="s">
        <v>47</v>
      </c>
      <c r="K2316" s="9" t="s">
        <v>47</v>
      </c>
      <c r="L2316" s="9" t="s">
        <v>48</v>
      </c>
      <c r="M2316" s="9" t="s">
        <v>48</v>
      </c>
      <c r="N2316" s="9" t="s">
        <v>49</v>
      </c>
      <c r="O2316" s="9" t="s">
        <v>95</v>
      </c>
      <c r="P2316" s="11" t="s">
        <v>51</v>
      </c>
      <c r="Q2316" s="11" t="s">
        <v>147</v>
      </c>
      <c r="R2316" s="11" t="s">
        <v>107</v>
      </c>
      <c r="S2316" s="11" t="s">
        <v>148</v>
      </c>
      <c r="T2316" s="11" t="s">
        <v>65</v>
      </c>
      <c r="U2316" s="11" t="s">
        <v>56</v>
      </c>
      <c r="V2316" s="11"/>
      <c r="W2316" s="11"/>
      <c r="X2316" s="11"/>
      <c r="Y2316" s="11"/>
      <c r="Z2316" s="11"/>
      <c r="AA2316" s="11"/>
      <c r="AB2316" s="11"/>
      <c r="AC2316" s="11"/>
      <c r="AD2316" s="11"/>
      <c r="AE2316" s="11"/>
      <c r="AF2316" s="12">
        <f>ROUNDUP(SUM(VLOOKUP(G2316,'Pontuação'!A$2:B$11,2,FALSE),VLOOKUP(E2316,'Pontuação'!C$2:D$11,2,FALSE),VLOOKUP(I2316,'Pontuação'!I$2:J$11,2,FALSE),VLOOKUP(K2316,'Pontuação'!G$2:H$11,2,FALSE),VLOOKUP(H2316,'Pontuação'!E$2:F$11,2,FALSE),VLOOKUP(M2316,'Pontuação'!K$2:L$11,2,FALSE)),0)</f>
        <v>1060</v>
      </c>
      <c r="AG2316" s="12">
        <f t="shared" si="1"/>
        <v>106</v>
      </c>
      <c r="AH2316" s="12" t="str">
        <f t="array" ref="AH2316">IFERROR(INDEX('Pontuação'!G$13:G$191, MATCH(AG2316, 'Pontuação'!F$14:F$191, 0)), "Faixa Indefinida")</f>
        <v>B</v>
      </c>
      <c r="AI2316" s="12">
        <f t="shared" si="2"/>
        <v>0</v>
      </c>
      <c r="AJ2316" s="12">
        <f t="shared" si="3"/>
        <v>1</v>
      </c>
      <c r="AK2316" s="12">
        <f t="shared" si="4"/>
        <v>0</v>
      </c>
      <c r="AL2316" s="12">
        <f t="shared" si="5"/>
        <v>0</v>
      </c>
      <c r="AM2316" s="11"/>
      <c r="AN2316" s="13">
        <v>0.300172169842272</v>
      </c>
      <c r="AO2316" s="11" t="s">
        <v>124</v>
      </c>
      <c r="AP2316" s="14">
        <v>45931.447850717595</v>
      </c>
    </row>
    <row r="2317">
      <c r="A2317" s="8">
        <v>45927.411631944444</v>
      </c>
      <c r="B2317" s="9" t="s">
        <v>4719</v>
      </c>
      <c r="C2317" s="9" t="s">
        <v>4720</v>
      </c>
      <c r="D2317" s="10">
        <v>5.561982005336E12</v>
      </c>
      <c r="E2317" s="9" t="s">
        <v>43</v>
      </c>
      <c r="F2317" s="9"/>
      <c r="G2317" s="9" t="s">
        <v>60</v>
      </c>
      <c r="H2317" s="9" t="s">
        <v>45</v>
      </c>
      <c r="I2317" s="9" t="s">
        <v>78</v>
      </c>
      <c r="J2317" s="9" t="s">
        <v>48</v>
      </c>
      <c r="K2317" s="9" t="s">
        <v>48</v>
      </c>
      <c r="L2317" s="9" t="s">
        <v>48</v>
      </c>
      <c r="M2317" s="9" t="s">
        <v>48</v>
      </c>
      <c r="N2317" s="9" t="s">
        <v>118</v>
      </c>
      <c r="O2317" s="9" t="s">
        <v>50</v>
      </c>
      <c r="P2317" s="11" t="s">
        <v>80</v>
      </c>
      <c r="Q2317" s="11" t="s">
        <v>81</v>
      </c>
      <c r="R2317" s="11" t="s">
        <v>82</v>
      </c>
      <c r="S2317" s="11">
        <v>7.50940275538E11</v>
      </c>
      <c r="T2317" s="11" t="s">
        <v>83</v>
      </c>
      <c r="U2317" s="11" t="s">
        <v>56</v>
      </c>
      <c r="V2317" s="11"/>
      <c r="W2317" s="11"/>
      <c r="X2317" s="11"/>
      <c r="Y2317" s="11"/>
      <c r="Z2317" s="11"/>
      <c r="AA2317" s="11"/>
      <c r="AB2317" s="11"/>
      <c r="AC2317" s="11"/>
      <c r="AD2317" s="11"/>
      <c r="AE2317" s="11"/>
      <c r="AF2317" s="12">
        <f>ROUNDUP(SUM(VLOOKUP(G2317,'Pontuação'!A$2:B$11,2,FALSE),VLOOKUP(E2317,'Pontuação'!C$2:D$11,2,FALSE),VLOOKUP(I2317,'Pontuação'!I$2:J$11,2,FALSE),VLOOKUP(K2317,'Pontuação'!G$2:H$11,2,FALSE),VLOOKUP(H2317,'Pontuação'!E$2:F$11,2,FALSE),VLOOKUP(M2317,'Pontuação'!K$2:L$11,2,FALSE)),0)</f>
        <v>1360</v>
      </c>
      <c r="AG2317" s="12">
        <f t="shared" si="1"/>
        <v>136</v>
      </c>
      <c r="AH2317" s="12" t="str">
        <f t="array" ref="AH2317">IFERROR(INDEX('Pontuação'!G$13:G$191, MATCH(AG2317, 'Pontuação'!F$14:F$191, 0)), "Faixa Indefinida")</f>
        <v>A</v>
      </c>
      <c r="AI2317" s="12">
        <f t="shared" si="2"/>
        <v>1</v>
      </c>
      <c r="AJ2317" s="12">
        <f t="shared" si="3"/>
        <v>0</v>
      </c>
      <c r="AK2317" s="12">
        <f t="shared" si="4"/>
        <v>0</v>
      </c>
      <c r="AL2317" s="12">
        <f t="shared" si="5"/>
        <v>0</v>
      </c>
      <c r="AM2317" s="11"/>
      <c r="AN2317" s="13">
        <v>0.41847203629256613</v>
      </c>
      <c r="AO2317" s="11" t="s">
        <v>151</v>
      </c>
      <c r="AP2317" s="14">
        <v>45931.447850717595</v>
      </c>
    </row>
    <row r="2318">
      <c r="A2318" s="8">
        <v>45927.4119212963</v>
      </c>
      <c r="B2318" s="9" t="s">
        <v>4721</v>
      </c>
      <c r="C2318" s="9" t="s">
        <v>4722</v>
      </c>
      <c r="D2318" s="10">
        <v>5.571993471658E12</v>
      </c>
      <c r="E2318" s="9" t="s">
        <v>43</v>
      </c>
      <c r="F2318" s="9"/>
      <c r="G2318" s="9" t="s">
        <v>60</v>
      </c>
      <c r="H2318" s="9" t="s">
        <v>61</v>
      </c>
      <c r="I2318" s="9" t="s">
        <v>78</v>
      </c>
      <c r="J2318" s="9" t="s">
        <v>47</v>
      </c>
      <c r="K2318" s="9" t="s">
        <v>47</v>
      </c>
      <c r="L2318" s="9" t="s">
        <v>48</v>
      </c>
      <c r="M2318" s="9" t="s">
        <v>48</v>
      </c>
      <c r="N2318" s="9" t="s">
        <v>63</v>
      </c>
      <c r="O2318" s="9" t="s">
        <v>95</v>
      </c>
      <c r="P2318" s="11" t="s">
        <v>51</v>
      </c>
      <c r="Q2318" s="11" t="s">
        <v>115</v>
      </c>
      <c r="R2318" s="11" t="s">
        <v>53</v>
      </c>
      <c r="S2318" s="11" t="s">
        <v>54</v>
      </c>
      <c r="T2318" s="11" t="s">
        <v>55</v>
      </c>
      <c r="U2318" s="11" t="s">
        <v>56</v>
      </c>
      <c r="V2318" s="11"/>
      <c r="W2318" s="11"/>
      <c r="X2318" s="11"/>
      <c r="Y2318" s="11"/>
      <c r="Z2318" s="11"/>
      <c r="AA2318" s="11"/>
      <c r="AB2318" s="11"/>
      <c r="AC2318" s="11"/>
      <c r="AD2318" s="11"/>
      <c r="AE2318" s="11"/>
      <c r="AF2318" s="12">
        <f>ROUNDUP(SUM(VLOOKUP(G2318,'Pontuação'!A$2:B$11,2,FALSE),VLOOKUP(E2318,'Pontuação'!C$2:D$11,2,FALSE),VLOOKUP(I2318,'Pontuação'!I$2:J$11,2,FALSE),VLOOKUP(K2318,'Pontuação'!G$2:H$11,2,FALSE),VLOOKUP(H2318,'Pontuação'!E$2:F$11,2,FALSE),VLOOKUP(M2318,'Pontuação'!K$2:L$11,2,FALSE)),0)</f>
        <v>1171</v>
      </c>
      <c r="AG2318" s="12">
        <f t="shared" si="1"/>
        <v>117</v>
      </c>
      <c r="AH2318" s="12" t="str">
        <f t="array" ref="AH2318">IFERROR(INDEX('Pontuação'!G$13:G$191, MATCH(AG2318, 'Pontuação'!F$14:F$191, 0)), "Faixa Indefinida")</f>
        <v>B</v>
      </c>
      <c r="AI2318" s="12">
        <f t="shared" si="2"/>
        <v>0</v>
      </c>
      <c r="AJ2318" s="12">
        <f t="shared" si="3"/>
        <v>1</v>
      </c>
      <c r="AK2318" s="12">
        <f t="shared" si="4"/>
        <v>0</v>
      </c>
      <c r="AL2318" s="12">
        <f t="shared" si="5"/>
        <v>0</v>
      </c>
      <c r="AM2318" s="11"/>
      <c r="AN2318" s="13">
        <v>0.4215445335920888</v>
      </c>
      <c r="AO2318" s="11" t="s">
        <v>151</v>
      </c>
      <c r="AP2318" s="14">
        <v>45931.447850717595</v>
      </c>
    </row>
    <row r="2319">
      <c r="A2319" s="8">
        <v>45927.41539351852</v>
      </c>
      <c r="B2319" s="9" t="s">
        <v>4723</v>
      </c>
      <c r="C2319" s="9" t="s">
        <v>4724</v>
      </c>
      <c r="D2319" s="10">
        <v>5.564993300399E12</v>
      </c>
      <c r="E2319" s="9" t="s">
        <v>43</v>
      </c>
      <c r="F2319" s="9"/>
      <c r="G2319" s="9" t="s">
        <v>69</v>
      </c>
      <c r="H2319" s="9" t="s">
        <v>45</v>
      </c>
      <c r="I2319" s="9" t="s">
        <v>46</v>
      </c>
      <c r="J2319" s="9" t="s">
        <v>47</v>
      </c>
      <c r="K2319" s="9" t="s">
        <v>47</v>
      </c>
      <c r="L2319" s="9" t="s">
        <v>47</v>
      </c>
      <c r="M2319" s="9" t="s">
        <v>48</v>
      </c>
      <c r="N2319" s="9" t="s">
        <v>63</v>
      </c>
      <c r="O2319" s="9" t="s">
        <v>95</v>
      </c>
      <c r="P2319" s="11" t="s">
        <v>51</v>
      </c>
      <c r="Q2319" s="11" t="s">
        <v>71</v>
      </c>
      <c r="R2319" s="11" t="s">
        <v>107</v>
      </c>
      <c r="S2319" s="11" t="s">
        <v>72</v>
      </c>
      <c r="T2319" s="11" t="s">
        <v>65</v>
      </c>
      <c r="U2319" s="11" t="s">
        <v>56</v>
      </c>
      <c r="V2319" s="11"/>
      <c r="W2319" s="11"/>
      <c r="X2319" s="11"/>
      <c r="Y2319" s="11"/>
      <c r="Z2319" s="11"/>
      <c r="AA2319" s="11"/>
      <c r="AB2319" s="11"/>
      <c r="AC2319" s="11"/>
      <c r="AD2319" s="11"/>
      <c r="AE2319" s="11"/>
      <c r="AF2319" s="12">
        <f>ROUNDUP(SUM(VLOOKUP(G2319,'Pontuação'!A$2:B$11,2,FALSE),VLOOKUP(E2319,'Pontuação'!C$2:D$11,2,FALSE),VLOOKUP(I2319,'Pontuação'!I$2:J$11,2,FALSE),VLOOKUP(K2319,'Pontuação'!G$2:H$11,2,FALSE),VLOOKUP(H2319,'Pontuação'!E$2:F$11,2,FALSE),VLOOKUP(M2319,'Pontuação'!K$2:L$11,2,FALSE)),0)</f>
        <v>1172</v>
      </c>
      <c r="AG2319" s="12">
        <f t="shared" si="1"/>
        <v>117</v>
      </c>
      <c r="AH2319" s="12" t="str">
        <f t="array" ref="AH2319">IFERROR(INDEX('Pontuação'!G$13:G$191, MATCH(AG2319, 'Pontuação'!F$14:F$191, 0)), "Faixa Indefinida")</f>
        <v>B</v>
      </c>
      <c r="AI2319" s="12">
        <f t="shared" si="2"/>
        <v>0</v>
      </c>
      <c r="AJ2319" s="12">
        <f t="shared" si="3"/>
        <v>1</v>
      </c>
      <c r="AK2319" s="12">
        <f t="shared" si="4"/>
        <v>0</v>
      </c>
      <c r="AL2319" s="12">
        <f t="shared" si="5"/>
        <v>0</v>
      </c>
      <c r="AM2319" s="11"/>
      <c r="AN2319" s="13">
        <v>0.35943277556718956</v>
      </c>
      <c r="AO2319" s="11" t="s">
        <v>66</v>
      </c>
      <c r="AP2319" s="14">
        <v>45931.447850717595</v>
      </c>
    </row>
    <row r="2320">
      <c r="A2320" s="8">
        <v>45927.41587962963</v>
      </c>
      <c r="B2320" s="9" t="s">
        <v>4725</v>
      </c>
      <c r="C2320" s="9" t="s">
        <v>4726</v>
      </c>
      <c r="D2320" s="10">
        <v>5.555839912076E12</v>
      </c>
      <c r="E2320" s="9" t="s">
        <v>43</v>
      </c>
      <c r="F2320" s="9"/>
      <c r="G2320" s="9" t="s">
        <v>44</v>
      </c>
      <c r="H2320" s="9" t="s">
        <v>87</v>
      </c>
      <c r="I2320" s="9" t="s">
        <v>88</v>
      </c>
      <c r="J2320" s="9" t="s">
        <v>47</v>
      </c>
      <c r="K2320" s="9" t="s">
        <v>47</v>
      </c>
      <c r="L2320" s="9" t="s">
        <v>48</v>
      </c>
      <c r="M2320" s="9" t="s">
        <v>48</v>
      </c>
      <c r="N2320" s="9" t="s">
        <v>79</v>
      </c>
      <c r="O2320" s="9" t="s">
        <v>50</v>
      </c>
      <c r="P2320" s="11" t="s">
        <v>51</v>
      </c>
      <c r="Q2320" s="11" t="s">
        <v>71</v>
      </c>
      <c r="R2320" s="11" t="s">
        <v>107</v>
      </c>
      <c r="S2320" s="11" t="s">
        <v>72</v>
      </c>
      <c r="T2320" s="11" t="s">
        <v>65</v>
      </c>
      <c r="U2320" s="11" t="s">
        <v>56</v>
      </c>
      <c r="V2320" s="11"/>
      <c r="W2320" s="11"/>
      <c r="X2320" s="11"/>
      <c r="Y2320" s="11"/>
      <c r="Z2320" s="11"/>
      <c r="AA2320" s="11"/>
      <c r="AB2320" s="11"/>
      <c r="AC2320" s="11"/>
      <c r="AD2320" s="11"/>
      <c r="AE2320" s="11"/>
      <c r="AF2320" s="12">
        <f>ROUNDUP(SUM(VLOOKUP(G2320,'Pontuação'!A$2:B$11,2,FALSE),VLOOKUP(E2320,'Pontuação'!C$2:D$11,2,FALSE),VLOOKUP(I2320,'Pontuação'!I$2:J$11,2,FALSE),VLOOKUP(K2320,'Pontuação'!G$2:H$11,2,FALSE),VLOOKUP(H2320,'Pontuação'!E$2:F$11,2,FALSE),VLOOKUP(M2320,'Pontuação'!K$2:L$11,2,FALSE)),0)</f>
        <v>998</v>
      </c>
      <c r="AG2320" s="12">
        <f t="shared" si="1"/>
        <v>100</v>
      </c>
      <c r="AH2320" s="12" t="str">
        <f t="array" ref="AH2320">IFERROR(INDEX('Pontuação'!G$13:G$191, MATCH(AG2320, 'Pontuação'!F$14:F$191, 0)), "Faixa Indefinida")</f>
        <v>C</v>
      </c>
      <c r="AI2320" s="12">
        <f t="shared" si="2"/>
        <v>0</v>
      </c>
      <c r="AJ2320" s="12">
        <f t="shared" si="3"/>
        <v>0</v>
      </c>
      <c r="AK2320" s="12">
        <f t="shared" si="4"/>
        <v>1</v>
      </c>
      <c r="AL2320" s="12">
        <f t="shared" si="5"/>
        <v>0</v>
      </c>
      <c r="AM2320" s="11"/>
      <c r="AN2320" s="13">
        <v>0.2962274620051021</v>
      </c>
      <c r="AO2320" s="11" t="s">
        <v>91</v>
      </c>
      <c r="AP2320" s="14">
        <v>45931.447850717595</v>
      </c>
    </row>
    <row r="2321">
      <c r="A2321" s="8">
        <v>45927.416979166665</v>
      </c>
      <c r="B2321" s="9" t="s">
        <v>4727</v>
      </c>
      <c r="C2321" s="9" t="s">
        <v>4728</v>
      </c>
      <c r="D2321" s="10">
        <v>5.518998196505E12</v>
      </c>
      <c r="E2321" s="9" t="s">
        <v>43</v>
      </c>
      <c r="F2321" s="9"/>
      <c r="G2321" s="9" t="s">
        <v>76</v>
      </c>
      <c r="H2321" s="9" t="s">
        <v>45</v>
      </c>
      <c r="I2321" s="9" t="s">
        <v>78</v>
      </c>
      <c r="J2321" s="9" t="s">
        <v>48</v>
      </c>
      <c r="K2321" s="9" t="s">
        <v>48</v>
      </c>
      <c r="L2321" s="9" t="s">
        <v>48</v>
      </c>
      <c r="M2321" s="9" t="s">
        <v>48</v>
      </c>
      <c r="N2321" s="9" t="s">
        <v>49</v>
      </c>
      <c r="O2321" s="9" t="s">
        <v>50</v>
      </c>
      <c r="P2321" s="11" t="s">
        <v>80</v>
      </c>
      <c r="Q2321" s="11" t="s">
        <v>81</v>
      </c>
      <c r="R2321" s="11" t="s">
        <v>82</v>
      </c>
      <c r="S2321" s="11">
        <v>7.50940275532E11</v>
      </c>
      <c r="T2321" s="11" t="s">
        <v>229</v>
      </c>
      <c r="U2321" s="11" t="s">
        <v>56</v>
      </c>
      <c r="V2321" s="11"/>
      <c r="W2321" s="11"/>
      <c r="X2321" s="11"/>
      <c r="Y2321" s="11"/>
      <c r="Z2321" s="11"/>
      <c r="AA2321" s="11"/>
      <c r="AB2321" s="11"/>
      <c r="AC2321" s="11"/>
      <c r="AD2321" s="11"/>
      <c r="AE2321" s="11"/>
      <c r="AF2321" s="12">
        <f>ROUNDUP(SUM(VLOOKUP(G2321,'Pontuação'!A$2:B$11,2,FALSE),VLOOKUP(E2321,'Pontuação'!C$2:D$11,2,FALSE),VLOOKUP(I2321,'Pontuação'!I$2:J$11,2,FALSE),VLOOKUP(K2321,'Pontuação'!G$2:H$11,2,FALSE),VLOOKUP(H2321,'Pontuação'!E$2:F$11,2,FALSE),VLOOKUP(M2321,'Pontuação'!K$2:L$11,2,FALSE)),0)</f>
        <v>1351</v>
      </c>
      <c r="AG2321" s="12">
        <f t="shared" si="1"/>
        <v>135</v>
      </c>
      <c r="AH2321" s="12" t="str">
        <f t="array" ref="AH2321">IFERROR(INDEX('Pontuação'!G$13:G$191, MATCH(AG2321, 'Pontuação'!F$14:F$191, 0)), "Faixa Indefinida")</f>
        <v>A</v>
      </c>
      <c r="AI2321" s="12">
        <f t="shared" si="2"/>
        <v>1</v>
      </c>
      <c r="AJ2321" s="12">
        <f t="shared" si="3"/>
        <v>0</v>
      </c>
      <c r="AK2321" s="12">
        <f t="shared" si="4"/>
        <v>0</v>
      </c>
      <c r="AL2321" s="12">
        <f t="shared" si="5"/>
        <v>0</v>
      </c>
      <c r="AM2321" s="11"/>
      <c r="AN2321" s="13">
        <v>0.44313261243398605</v>
      </c>
      <c r="AO2321" s="11" t="s">
        <v>151</v>
      </c>
      <c r="AP2321" s="14">
        <v>45931.447850717595</v>
      </c>
    </row>
    <row r="2322">
      <c r="A2322" s="8">
        <v>45927.418657407405</v>
      </c>
      <c r="B2322" s="9" t="s">
        <v>4729</v>
      </c>
      <c r="C2322" s="9" t="s">
        <v>4730</v>
      </c>
      <c r="D2322" s="10">
        <v>5.567998034182E12</v>
      </c>
      <c r="E2322" s="9" t="s">
        <v>43</v>
      </c>
      <c r="F2322" s="9"/>
      <c r="G2322" s="9" t="s">
        <v>44</v>
      </c>
      <c r="H2322" s="9" t="s">
        <v>45</v>
      </c>
      <c r="I2322" s="9" t="s">
        <v>106</v>
      </c>
      <c r="J2322" s="9" t="s">
        <v>48</v>
      </c>
      <c r="K2322" s="9" t="s">
        <v>47</v>
      </c>
      <c r="L2322" s="9" t="s">
        <v>48</v>
      </c>
      <c r="M2322" s="9" t="s">
        <v>48</v>
      </c>
      <c r="N2322" s="9" t="s">
        <v>63</v>
      </c>
      <c r="O2322" s="9" t="s">
        <v>50</v>
      </c>
      <c r="P2322" s="11" t="s">
        <v>51</v>
      </c>
      <c r="Q2322" s="11" t="s">
        <v>115</v>
      </c>
      <c r="R2322" s="11" t="s">
        <v>90</v>
      </c>
      <c r="S2322" s="11" t="s">
        <v>380</v>
      </c>
      <c r="T2322" s="11" t="s">
        <v>65</v>
      </c>
      <c r="U2322" s="11" t="s">
        <v>47</v>
      </c>
      <c r="V2322" s="11"/>
      <c r="W2322" s="11"/>
      <c r="X2322" s="11"/>
      <c r="Y2322" s="11"/>
      <c r="Z2322" s="11"/>
      <c r="AA2322" s="11"/>
      <c r="AB2322" s="11"/>
      <c r="AC2322" s="11"/>
      <c r="AD2322" s="11"/>
      <c r="AE2322" s="11"/>
      <c r="AF2322" s="12">
        <f>ROUNDUP(SUM(VLOOKUP(G2322,'Pontuação'!A$2:B$11,2,FALSE),VLOOKUP(E2322,'Pontuação'!C$2:D$11,2,FALSE),VLOOKUP(I2322,'Pontuação'!I$2:J$11,2,FALSE),VLOOKUP(K2322,'Pontuação'!G$2:H$11,2,FALSE),VLOOKUP(H2322,'Pontuação'!E$2:F$11,2,FALSE),VLOOKUP(M2322,'Pontuação'!K$2:L$11,2,FALSE)),0)</f>
        <v>1136</v>
      </c>
      <c r="AG2322" s="12">
        <f t="shared" si="1"/>
        <v>114</v>
      </c>
      <c r="AH2322" s="12" t="str">
        <f t="array" ref="AH2322">IFERROR(INDEX('Pontuação'!G$13:G$191, MATCH(AG2322, 'Pontuação'!F$14:F$191, 0)), "Faixa Indefinida")</f>
        <v>B</v>
      </c>
      <c r="AI2322" s="12">
        <f t="shared" si="2"/>
        <v>0</v>
      </c>
      <c r="AJ2322" s="12">
        <f t="shared" si="3"/>
        <v>1</v>
      </c>
      <c r="AK2322" s="12">
        <f t="shared" si="4"/>
        <v>0</v>
      </c>
      <c r="AL2322" s="12">
        <f t="shared" si="5"/>
        <v>0</v>
      </c>
      <c r="AM2322" s="11"/>
      <c r="AN2322" s="13">
        <v>0.30881902095014696</v>
      </c>
      <c r="AO2322" s="11" t="s">
        <v>124</v>
      </c>
      <c r="AP2322" s="14">
        <v>45931.447850717595</v>
      </c>
    </row>
    <row r="2323">
      <c r="A2323" s="8">
        <v>45927.42037037037</v>
      </c>
      <c r="B2323" s="9" t="s">
        <v>4731</v>
      </c>
      <c r="C2323" s="9" t="s">
        <v>4732</v>
      </c>
      <c r="D2323" s="10">
        <v>5.555229999804E12</v>
      </c>
      <c r="E2323" s="9" t="s">
        <v>43</v>
      </c>
      <c r="F2323" s="9"/>
      <c r="G2323" s="9" t="s">
        <v>44</v>
      </c>
      <c r="H2323" s="9" t="s">
        <v>45</v>
      </c>
      <c r="I2323" s="9" t="s">
        <v>106</v>
      </c>
      <c r="J2323" s="9" t="s">
        <v>48</v>
      </c>
      <c r="K2323" s="9" t="s">
        <v>47</v>
      </c>
      <c r="L2323" s="9" t="s">
        <v>48</v>
      </c>
      <c r="M2323" s="9" t="s">
        <v>48</v>
      </c>
      <c r="N2323" s="9" t="s">
        <v>118</v>
      </c>
      <c r="O2323" s="9" t="s">
        <v>50</v>
      </c>
      <c r="P2323" s="11" t="s">
        <v>51</v>
      </c>
      <c r="Q2323" s="11" t="s">
        <v>115</v>
      </c>
      <c r="R2323" s="11" t="s">
        <v>53</v>
      </c>
      <c r="S2323" s="11" t="s">
        <v>54</v>
      </c>
      <c r="T2323" s="11" t="s">
        <v>55</v>
      </c>
      <c r="U2323" s="11" t="s">
        <v>56</v>
      </c>
      <c r="V2323" s="11"/>
      <c r="W2323" s="11"/>
      <c r="X2323" s="11"/>
      <c r="Y2323" s="11"/>
      <c r="Z2323" s="11"/>
      <c r="AA2323" s="11"/>
      <c r="AB2323" s="11"/>
      <c r="AC2323" s="11"/>
      <c r="AD2323" s="11"/>
      <c r="AE2323" s="11"/>
      <c r="AF2323" s="12">
        <f>ROUNDUP(SUM(VLOOKUP(G2323,'Pontuação'!A$2:B$11,2,FALSE),VLOOKUP(E2323,'Pontuação'!C$2:D$11,2,FALSE),VLOOKUP(I2323,'Pontuação'!I$2:J$11,2,FALSE),VLOOKUP(K2323,'Pontuação'!G$2:H$11,2,FALSE),VLOOKUP(H2323,'Pontuação'!E$2:F$11,2,FALSE),VLOOKUP(M2323,'Pontuação'!K$2:L$11,2,FALSE)),0)</f>
        <v>1136</v>
      </c>
      <c r="AG2323" s="12">
        <f t="shared" si="1"/>
        <v>114</v>
      </c>
      <c r="AH2323" s="12" t="str">
        <f t="array" ref="AH2323">IFERROR(INDEX('Pontuação'!G$13:G$191, MATCH(AG2323, 'Pontuação'!F$14:F$191, 0)), "Faixa Indefinida")</f>
        <v>B</v>
      </c>
      <c r="AI2323" s="12">
        <f t="shared" si="2"/>
        <v>0</v>
      </c>
      <c r="AJ2323" s="12">
        <f t="shared" si="3"/>
        <v>1</v>
      </c>
      <c r="AK2323" s="12">
        <f t="shared" si="4"/>
        <v>0</v>
      </c>
      <c r="AL2323" s="12">
        <f t="shared" si="5"/>
        <v>0</v>
      </c>
      <c r="AM2323" s="11"/>
      <c r="AN2323" s="13">
        <v>0.5269871376985367</v>
      </c>
      <c r="AO2323" s="11" t="s">
        <v>57</v>
      </c>
      <c r="AP2323" s="14">
        <v>45931.447850717595</v>
      </c>
    </row>
    <row r="2324">
      <c r="A2324" s="8">
        <v>45927.421111111114</v>
      </c>
      <c r="B2324" s="9" t="s">
        <v>4733</v>
      </c>
      <c r="C2324" s="9" t="s">
        <v>4734</v>
      </c>
      <c r="D2324" s="10">
        <v>5.521983438896E12</v>
      </c>
      <c r="E2324" s="9" t="s">
        <v>43</v>
      </c>
      <c r="F2324" s="9"/>
      <c r="G2324" s="9" t="s">
        <v>44</v>
      </c>
      <c r="H2324" s="9" t="s">
        <v>45</v>
      </c>
      <c r="I2324" s="9" t="s">
        <v>106</v>
      </c>
      <c r="J2324" s="9" t="s">
        <v>48</v>
      </c>
      <c r="K2324" s="9" t="s">
        <v>47</v>
      </c>
      <c r="L2324" s="9" t="s">
        <v>48</v>
      </c>
      <c r="M2324" s="9" t="s">
        <v>47</v>
      </c>
      <c r="N2324" s="9" t="s">
        <v>79</v>
      </c>
      <c r="O2324" s="9" t="s">
        <v>64</v>
      </c>
      <c r="P2324" s="11" t="s">
        <v>51</v>
      </c>
      <c r="Q2324" s="11" t="s">
        <v>115</v>
      </c>
      <c r="R2324" s="11" t="s">
        <v>53</v>
      </c>
      <c r="S2324" s="11" t="s">
        <v>54</v>
      </c>
      <c r="T2324" s="11" t="s">
        <v>65</v>
      </c>
      <c r="U2324" s="11" t="s">
        <v>56</v>
      </c>
      <c r="V2324" s="11"/>
      <c r="W2324" s="11"/>
      <c r="X2324" s="11"/>
      <c r="Y2324" s="11"/>
      <c r="Z2324" s="11"/>
      <c r="AA2324" s="11"/>
      <c r="AB2324" s="11"/>
      <c r="AC2324" s="11"/>
      <c r="AD2324" s="11"/>
      <c r="AE2324" s="11"/>
      <c r="AF2324" s="12">
        <f>ROUNDUP(SUM(VLOOKUP(G2324,'Pontuação'!A$2:B$11,2,FALSE),VLOOKUP(E2324,'Pontuação'!C$2:D$11,2,FALSE),VLOOKUP(I2324,'Pontuação'!I$2:J$11,2,FALSE),VLOOKUP(K2324,'Pontuação'!G$2:H$11,2,FALSE),VLOOKUP(H2324,'Pontuação'!E$2:F$11,2,FALSE),VLOOKUP(M2324,'Pontuação'!K$2:L$11,2,FALSE)),0)</f>
        <v>986</v>
      </c>
      <c r="AG2324" s="12">
        <f t="shared" si="1"/>
        <v>99</v>
      </c>
      <c r="AH2324" s="12" t="str">
        <f t="array" ref="AH2324">IFERROR(INDEX('Pontuação'!G$13:G$191, MATCH(AG2324, 'Pontuação'!F$14:F$191, 0)), "Faixa Indefinida")</f>
        <v>C</v>
      </c>
      <c r="AI2324" s="12">
        <f t="shared" si="2"/>
        <v>0</v>
      </c>
      <c r="AJ2324" s="12">
        <f t="shared" si="3"/>
        <v>0</v>
      </c>
      <c r="AK2324" s="12">
        <f t="shared" si="4"/>
        <v>1</v>
      </c>
      <c r="AL2324" s="12">
        <f t="shared" si="5"/>
        <v>0</v>
      </c>
      <c r="AM2324" s="11"/>
      <c r="AN2324" s="13">
        <v>0.2745563648604615</v>
      </c>
      <c r="AO2324" s="11" t="s">
        <v>91</v>
      </c>
      <c r="AP2324" s="14">
        <v>45931.447850717595</v>
      </c>
    </row>
    <row r="2325">
      <c r="A2325" s="8">
        <v>45927.42233796296</v>
      </c>
      <c r="B2325" s="9" t="s">
        <v>4735</v>
      </c>
      <c r="C2325" s="9" t="s">
        <v>4736</v>
      </c>
      <c r="D2325" s="10">
        <v>5.575987028927E12</v>
      </c>
      <c r="E2325" s="9" t="s">
        <v>43</v>
      </c>
      <c r="F2325" s="9"/>
      <c r="G2325" s="9" t="s">
        <v>60</v>
      </c>
      <c r="H2325" s="9" t="s">
        <v>61</v>
      </c>
      <c r="I2325" s="9" t="s">
        <v>78</v>
      </c>
      <c r="J2325" s="9" t="s">
        <v>47</v>
      </c>
      <c r="K2325" s="9" t="s">
        <v>48</v>
      </c>
      <c r="L2325" s="9" t="s">
        <v>47</v>
      </c>
      <c r="M2325" s="9" t="s">
        <v>47</v>
      </c>
      <c r="N2325" s="9" t="s">
        <v>79</v>
      </c>
      <c r="O2325" s="9" t="s">
        <v>50</v>
      </c>
      <c r="P2325" s="11" t="s">
        <v>51</v>
      </c>
      <c r="Q2325" s="11" t="s">
        <v>171</v>
      </c>
      <c r="R2325" s="11" t="s">
        <v>107</v>
      </c>
      <c r="S2325" s="11" t="s">
        <v>172</v>
      </c>
      <c r="T2325" s="11" t="s">
        <v>55</v>
      </c>
      <c r="U2325" s="11" t="s">
        <v>47</v>
      </c>
      <c r="V2325" s="11"/>
      <c r="W2325" s="11"/>
      <c r="X2325" s="11"/>
      <c r="Y2325" s="11"/>
      <c r="Z2325" s="11"/>
      <c r="AA2325" s="11"/>
      <c r="AB2325" s="11"/>
      <c r="AC2325" s="11"/>
      <c r="AD2325" s="11"/>
      <c r="AE2325" s="11"/>
      <c r="AF2325" s="12">
        <f>ROUNDUP(SUM(VLOOKUP(G2325,'Pontuação'!A$2:B$11,2,FALSE),VLOOKUP(E2325,'Pontuação'!C$2:D$11,2,FALSE),VLOOKUP(I2325,'Pontuação'!I$2:J$11,2,FALSE),VLOOKUP(K2325,'Pontuação'!G$2:H$11,2,FALSE),VLOOKUP(H2325,'Pontuação'!E$2:F$11,2,FALSE),VLOOKUP(M2325,'Pontuação'!K$2:L$11,2,FALSE)),0)</f>
        <v>1131</v>
      </c>
      <c r="AG2325" s="12">
        <f t="shared" si="1"/>
        <v>113</v>
      </c>
      <c r="AH2325" s="12" t="str">
        <f t="array" ref="AH2325">IFERROR(INDEX('Pontuação'!G$13:G$191, MATCH(AG2325, 'Pontuação'!F$14:F$191, 0)), "Faixa Indefinida")</f>
        <v>B</v>
      </c>
      <c r="AI2325" s="12">
        <f t="shared" si="2"/>
        <v>0</v>
      </c>
      <c r="AJ2325" s="12">
        <f t="shared" si="3"/>
        <v>1</v>
      </c>
      <c r="AK2325" s="12">
        <f t="shared" si="4"/>
        <v>0</v>
      </c>
      <c r="AL2325" s="12">
        <f t="shared" si="5"/>
        <v>0</v>
      </c>
      <c r="AM2325" s="11"/>
      <c r="AN2325" s="13">
        <v>0.2252657008908301</v>
      </c>
      <c r="AO2325" s="11" t="s">
        <v>84</v>
      </c>
      <c r="AP2325" s="14">
        <v>45931.447850717595</v>
      </c>
    </row>
    <row r="2326">
      <c r="A2326" s="8">
        <v>45927.42256944445</v>
      </c>
      <c r="B2326" s="9" t="s">
        <v>4737</v>
      </c>
      <c r="C2326" s="9" t="s">
        <v>4738</v>
      </c>
      <c r="D2326" s="10">
        <v>5.54799606063E12</v>
      </c>
      <c r="E2326" s="9" t="s">
        <v>43</v>
      </c>
      <c r="F2326" s="9"/>
      <c r="G2326" s="9" t="s">
        <v>44</v>
      </c>
      <c r="H2326" s="9" t="s">
        <v>45</v>
      </c>
      <c r="I2326" s="9" t="s">
        <v>106</v>
      </c>
      <c r="J2326" s="9" t="s">
        <v>47</v>
      </c>
      <c r="K2326" s="9" t="s">
        <v>47</v>
      </c>
      <c r="L2326" s="9" t="s">
        <v>47</v>
      </c>
      <c r="M2326" s="9" t="s">
        <v>48</v>
      </c>
      <c r="N2326" s="9" t="s">
        <v>79</v>
      </c>
      <c r="O2326" s="9" t="s">
        <v>50</v>
      </c>
      <c r="P2326" s="11" t="s">
        <v>51</v>
      </c>
      <c r="Q2326" s="11" t="s">
        <v>141</v>
      </c>
      <c r="R2326" s="11" t="s">
        <v>90</v>
      </c>
      <c r="S2326" s="11" t="s">
        <v>54</v>
      </c>
      <c r="T2326" s="11" t="s">
        <v>55</v>
      </c>
      <c r="U2326" s="11" t="s">
        <v>56</v>
      </c>
      <c r="V2326" s="11"/>
      <c r="W2326" s="11"/>
      <c r="X2326" s="11"/>
      <c r="Y2326" s="11"/>
      <c r="Z2326" s="11"/>
      <c r="AA2326" s="11"/>
      <c r="AB2326" s="11"/>
      <c r="AC2326" s="11"/>
      <c r="AD2326" s="11"/>
      <c r="AE2326" s="11"/>
      <c r="AF2326" s="12">
        <f>ROUNDUP(SUM(VLOOKUP(G2326,'Pontuação'!A$2:B$11,2,FALSE),VLOOKUP(E2326,'Pontuação'!C$2:D$11,2,FALSE),VLOOKUP(I2326,'Pontuação'!I$2:J$11,2,FALSE),VLOOKUP(K2326,'Pontuação'!G$2:H$11,2,FALSE),VLOOKUP(H2326,'Pontuação'!E$2:F$11,2,FALSE),VLOOKUP(M2326,'Pontuação'!K$2:L$11,2,FALSE)),0)</f>
        <v>1136</v>
      </c>
      <c r="AG2326" s="12">
        <f t="shared" si="1"/>
        <v>114</v>
      </c>
      <c r="AH2326" s="12" t="str">
        <f t="array" ref="AH2326">IFERROR(INDEX('Pontuação'!G$13:G$191, MATCH(AG2326, 'Pontuação'!F$14:F$191, 0)), "Faixa Indefinida")</f>
        <v>B</v>
      </c>
      <c r="AI2326" s="12">
        <f t="shared" si="2"/>
        <v>0</v>
      </c>
      <c r="AJ2326" s="12">
        <f t="shared" si="3"/>
        <v>1</v>
      </c>
      <c r="AK2326" s="12">
        <f t="shared" si="4"/>
        <v>0</v>
      </c>
      <c r="AL2326" s="12">
        <f t="shared" si="5"/>
        <v>0</v>
      </c>
      <c r="AM2326" s="11"/>
      <c r="AN2326" s="13">
        <v>0.3827629142508014</v>
      </c>
      <c r="AO2326" s="11" t="s">
        <v>134</v>
      </c>
      <c r="AP2326" s="14">
        <v>45931.447850717595</v>
      </c>
    </row>
    <row r="2327">
      <c r="A2327" s="8">
        <v>45927.423171296294</v>
      </c>
      <c r="B2327" s="9" t="s">
        <v>4739</v>
      </c>
      <c r="C2327" s="9" t="s">
        <v>4740</v>
      </c>
      <c r="D2327" s="10">
        <v>5.584999121904E12</v>
      </c>
      <c r="E2327" s="9" t="s">
        <v>43</v>
      </c>
      <c r="F2327" s="9"/>
      <c r="G2327" s="9" t="s">
        <v>60</v>
      </c>
      <c r="H2327" s="9" t="s">
        <v>45</v>
      </c>
      <c r="I2327" s="9" t="s">
        <v>78</v>
      </c>
      <c r="J2327" s="9" t="s">
        <v>47</v>
      </c>
      <c r="K2327" s="9" t="s">
        <v>48</v>
      </c>
      <c r="L2327" s="9" t="s">
        <v>48</v>
      </c>
      <c r="M2327" s="9" t="s">
        <v>48</v>
      </c>
      <c r="N2327" s="9" t="s">
        <v>79</v>
      </c>
      <c r="O2327" s="9" t="s">
        <v>50</v>
      </c>
      <c r="P2327" s="11" t="s">
        <v>51</v>
      </c>
      <c r="Q2327" s="11" t="s">
        <v>115</v>
      </c>
      <c r="R2327" s="11" t="s">
        <v>53</v>
      </c>
      <c r="S2327" s="11" t="s">
        <v>54</v>
      </c>
      <c r="T2327" s="11" t="s">
        <v>55</v>
      </c>
      <c r="U2327" s="11" t="s">
        <v>56</v>
      </c>
      <c r="V2327" s="11"/>
      <c r="W2327" s="11"/>
      <c r="X2327" s="11"/>
      <c r="Y2327" s="11"/>
      <c r="Z2327" s="11"/>
      <c r="AA2327" s="11"/>
      <c r="AB2327" s="11"/>
      <c r="AC2327" s="11"/>
      <c r="AD2327" s="11"/>
      <c r="AE2327" s="11"/>
      <c r="AF2327" s="12">
        <f>ROUNDUP(SUM(VLOOKUP(G2327,'Pontuação'!A$2:B$11,2,FALSE),VLOOKUP(E2327,'Pontuação'!C$2:D$11,2,FALSE),VLOOKUP(I2327,'Pontuação'!I$2:J$11,2,FALSE),VLOOKUP(K2327,'Pontuação'!G$2:H$11,2,FALSE),VLOOKUP(H2327,'Pontuação'!E$2:F$11,2,FALSE),VLOOKUP(M2327,'Pontuação'!K$2:L$11,2,FALSE)),0)</f>
        <v>1360</v>
      </c>
      <c r="AG2327" s="12">
        <f t="shared" si="1"/>
        <v>136</v>
      </c>
      <c r="AH2327" s="12" t="str">
        <f t="array" ref="AH2327">IFERROR(INDEX('Pontuação'!G$13:G$191, MATCH(AG2327, 'Pontuação'!F$14:F$191, 0)), "Faixa Indefinida")</f>
        <v>A</v>
      </c>
      <c r="AI2327" s="12">
        <f t="shared" si="2"/>
        <v>1</v>
      </c>
      <c r="AJ2327" s="12">
        <f t="shared" si="3"/>
        <v>0</v>
      </c>
      <c r="AK2327" s="12">
        <f t="shared" si="4"/>
        <v>0</v>
      </c>
      <c r="AL2327" s="12">
        <f t="shared" si="5"/>
        <v>0</v>
      </c>
      <c r="AM2327" s="11"/>
      <c r="AN2327" s="13">
        <v>0.5394374025623633</v>
      </c>
      <c r="AO2327" s="11" t="s">
        <v>57</v>
      </c>
      <c r="AP2327" s="14">
        <v>45931.447850717595</v>
      </c>
    </row>
    <row r="2328">
      <c r="A2328" s="8">
        <v>45927.42396990741</v>
      </c>
      <c r="B2328" s="9" t="s">
        <v>4741</v>
      </c>
      <c r="C2328" s="9" t="s">
        <v>4742</v>
      </c>
      <c r="D2328" s="10">
        <v>5.524998528663E12</v>
      </c>
      <c r="E2328" s="9" t="s">
        <v>43</v>
      </c>
      <c r="F2328" s="9"/>
      <c r="G2328" s="9" t="s">
        <v>76</v>
      </c>
      <c r="H2328" s="9" t="s">
        <v>45</v>
      </c>
      <c r="I2328" s="9" t="s">
        <v>46</v>
      </c>
      <c r="J2328" s="9" t="s">
        <v>47</v>
      </c>
      <c r="K2328" s="9" t="s">
        <v>47</v>
      </c>
      <c r="L2328" s="9" t="s">
        <v>48</v>
      </c>
      <c r="M2328" s="9" t="s">
        <v>48</v>
      </c>
      <c r="N2328" s="9" t="s">
        <v>118</v>
      </c>
      <c r="O2328" s="9" t="s">
        <v>95</v>
      </c>
      <c r="P2328" s="11" t="s">
        <v>51</v>
      </c>
      <c r="Q2328" s="11" t="s">
        <v>115</v>
      </c>
      <c r="R2328" s="11" t="s">
        <v>53</v>
      </c>
      <c r="S2328" s="11" t="s">
        <v>54</v>
      </c>
      <c r="T2328" s="11" t="s">
        <v>55</v>
      </c>
      <c r="U2328" s="11" t="s">
        <v>56</v>
      </c>
      <c r="V2328" s="11"/>
      <c r="W2328" s="11"/>
      <c r="X2328" s="11"/>
      <c r="Y2328" s="11"/>
      <c r="Z2328" s="11"/>
      <c r="AA2328" s="11"/>
      <c r="AB2328" s="11"/>
      <c r="AC2328" s="11"/>
      <c r="AD2328" s="11"/>
      <c r="AE2328" s="11"/>
      <c r="AF2328" s="12">
        <f>ROUNDUP(SUM(VLOOKUP(G2328,'Pontuação'!A$2:B$11,2,FALSE),VLOOKUP(E2328,'Pontuação'!C$2:D$11,2,FALSE),VLOOKUP(I2328,'Pontuação'!I$2:J$11,2,FALSE),VLOOKUP(K2328,'Pontuação'!G$2:H$11,2,FALSE),VLOOKUP(H2328,'Pontuação'!E$2:F$11,2,FALSE),VLOOKUP(M2328,'Pontuação'!K$2:L$11,2,FALSE)),0)</f>
        <v>1291</v>
      </c>
      <c r="AG2328" s="12">
        <f t="shared" si="1"/>
        <v>129</v>
      </c>
      <c r="AH2328" s="12" t="str">
        <f t="array" ref="AH2328">IFERROR(INDEX('Pontuação'!G$13:G$191, MATCH(AG2328, 'Pontuação'!F$14:F$191, 0)), "Faixa Indefinida")</f>
        <v>A</v>
      </c>
      <c r="AI2328" s="12">
        <f t="shared" si="2"/>
        <v>1</v>
      </c>
      <c r="AJ2328" s="12">
        <f t="shared" si="3"/>
        <v>0</v>
      </c>
      <c r="AK2328" s="12">
        <f t="shared" si="4"/>
        <v>0</v>
      </c>
      <c r="AL2328" s="12">
        <f t="shared" si="5"/>
        <v>0</v>
      </c>
      <c r="AM2328" s="11"/>
      <c r="AN2328" s="13">
        <v>0.2680164237403782</v>
      </c>
      <c r="AO2328" s="11" t="s">
        <v>91</v>
      </c>
      <c r="AP2328" s="14">
        <v>45931.447850717595</v>
      </c>
    </row>
    <row r="2329">
      <c r="A2329" s="8">
        <v>45927.42471064815</v>
      </c>
      <c r="B2329" s="9" t="s">
        <v>4743</v>
      </c>
      <c r="C2329" s="9" t="s">
        <v>4744</v>
      </c>
      <c r="D2329" s="10">
        <v>5.515991724551E12</v>
      </c>
      <c r="E2329" s="9" t="s">
        <v>43</v>
      </c>
      <c r="F2329" s="9"/>
      <c r="G2329" s="9" t="s">
        <v>60</v>
      </c>
      <c r="H2329" s="9" t="s">
        <v>45</v>
      </c>
      <c r="I2329" s="9" t="s">
        <v>46</v>
      </c>
      <c r="J2329" s="9" t="s">
        <v>47</v>
      </c>
      <c r="K2329" s="9" t="s">
        <v>48</v>
      </c>
      <c r="L2329" s="9" t="s">
        <v>47</v>
      </c>
      <c r="M2329" s="9" t="s">
        <v>48</v>
      </c>
      <c r="N2329" s="9" t="s">
        <v>63</v>
      </c>
      <c r="O2329" s="9" t="s">
        <v>50</v>
      </c>
      <c r="P2329" s="11" t="s">
        <v>80</v>
      </c>
      <c r="Q2329" s="11" t="s">
        <v>81</v>
      </c>
      <c r="R2329" s="11" t="s">
        <v>82</v>
      </c>
      <c r="S2329" s="11">
        <v>7.50940275538E11</v>
      </c>
      <c r="T2329" s="11" t="s">
        <v>83</v>
      </c>
      <c r="U2329" s="11" t="s">
        <v>56</v>
      </c>
      <c r="V2329" s="11"/>
      <c r="W2329" s="11"/>
      <c r="X2329" s="11"/>
      <c r="Y2329" s="11"/>
      <c r="Z2329" s="11"/>
      <c r="AA2329" s="11"/>
      <c r="AB2329" s="11"/>
      <c r="AC2329" s="11"/>
      <c r="AD2329" s="11"/>
      <c r="AE2329" s="11"/>
      <c r="AF2329" s="12">
        <f>ROUNDUP(SUM(VLOOKUP(G2329,'Pontuação'!A$2:B$11,2,FALSE),VLOOKUP(E2329,'Pontuação'!C$2:D$11,2,FALSE),VLOOKUP(I2329,'Pontuação'!I$2:J$11,2,FALSE),VLOOKUP(K2329,'Pontuação'!G$2:H$11,2,FALSE),VLOOKUP(H2329,'Pontuação'!E$2:F$11,2,FALSE),VLOOKUP(M2329,'Pontuação'!K$2:L$11,2,FALSE)),0)</f>
        <v>1410</v>
      </c>
      <c r="AG2329" s="12">
        <f t="shared" si="1"/>
        <v>141</v>
      </c>
      <c r="AH2329" s="12" t="str">
        <f t="array" ref="AH2329">IFERROR(INDEX('Pontuação'!G$13:G$191, MATCH(AG2329, 'Pontuação'!F$14:F$191, 0)), "Faixa Indefinida")</f>
        <v>A</v>
      </c>
      <c r="AI2329" s="12">
        <f t="shared" si="2"/>
        <v>1</v>
      </c>
      <c r="AJ2329" s="12">
        <f t="shared" si="3"/>
        <v>0</v>
      </c>
      <c r="AK2329" s="12">
        <f t="shared" si="4"/>
        <v>0</v>
      </c>
      <c r="AL2329" s="12">
        <f t="shared" si="5"/>
        <v>0</v>
      </c>
      <c r="AM2329" s="11"/>
      <c r="AN2329" s="13">
        <v>0.45515964935119413</v>
      </c>
      <c r="AO2329" s="11" t="s">
        <v>151</v>
      </c>
      <c r="AP2329" s="14">
        <v>45931.447850717595</v>
      </c>
    </row>
    <row r="2330">
      <c r="A2330" s="8">
        <v>45927.42521990741</v>
      </c>
      <c r="B2330" s="9" t="s">
        <v>4745</v>
      </c>
      <c r="C2330" s="9" t="s">
        <v>4746</v>
      </c>
      <c r="D2330" s="10">
        <v>5.555619993277E12</v>
      </c>
      <c r="E2330" s="9" t="s">
        <v>43</v>
      </c>
      <c r="F2330" s="9"/>
      <c r="G2330" s="9" t="s">
        <v>144</v>
      </c>
      <c r="H2330" s="9" t="s">
        <v>77</v>
      </c>
      <c r="I2330" s="9" t="s">
        <v>88</v>
      </c>
      <c r="J2330" s="9" t="s">
        <v>47</v>
      </c>
      <c r="K2330" s="9" t="s">
        <v>47</v>
      </c>
      <c r="L2330" s="9" t="s">
        <v>48</v>
      </c>
      <c r="M2330" s="9" t="s">
        <v>47</v>
      </c>
      <c r="N2330" s="9" t="s">
        <v>79</v>
      </c>
      <c r="O2330" s="9" t="s">
        <v>50</v>
      </c>
      <c r="P2330" s="11" t="s">
        <v>51</v>
      </c>
      <c r="Q2330" s="11" t="s">
        <v>52</v>
      </c>
      <c r="R2330" s="11" t="s">
        <v>53</v>
      </c>
      <c r="S2330" s="11" t="s">
        <v>214</v>
      </c>
      <c r="T2330" s="11" t="s">
        <v>55</v>
      </c>
      <c r="U2330" s="11" t="s">
        <v>56</v>
      </c>
      <c r="V2330" s="11"/>
      <c r="W2330" s="11"/>
      <c r="X2330" s="11"/>
      <c r="Y2330" s="11"/>
      <c r="Z2330" s="11"/>
      <c r="AA2330" s="11"/>
      <c r="AB2330" s="11"/>
      <c r="AC2330" s="11"/>
      <c r="AD2330" s="11"/>
      <c r="AE2330" s="11"/>
      <c r="AF2330" s="12">
        <f>ROUNDUP(SUM(VLOOKUP(G2330,'Pontuação'!A$2:B$11,2,FALSE),VLOOKUP(E2330,'Pontuação'!C$2:D$11,2,FALSE),VLOOKUP(I2330,'Pontuação'!I$2:J$11,2,FALSE),VLOOKUP(K2330,'Pontuação'!G$2:H$11,2,FALSE),VLOOKUP(H2330,'Pontuação'!E$2:F$11,2,FALSE),VLOOKUP(M2330,'Pontuação'!K$2:L$11,2,FALSE)),0)</f>
        <v>874</v>
      </c>
      <c r="AG2330" s="12">
        <f t="shared" si="1"/>
        <v>87</v>
      </c>
      <c r="AH2330" s="12" t="str">
        <f t="array" ref="AH2330">IFERROR(INDEX('Pontuação'!G$13:G$191, MATCH(AG2330, 'Pontuação'!F$14:F$191, 0)), "Faixa Indefinida")</f>
        <v>D</v>
      </c>
      <c r="AI2330" s="12">
        <f t="shared" si="2"/>
        <v>0</v>
      </c>
      <c r="AJ2330" s="12">
        <f t="shared" si="3"/>
        <v>0</v>
      </c>
      <c r="AK2330" s="12">
        <f t="shared" si="4"/>
        <v>0</v>
      </c>
      <c r="AL2330" s="12">
        <f t="shared" si="5"/>
        <v>1</v>
      </c>
      <c r="AM2330" s="11"/>
      <c r="AN2330" s="13">
        <v>0.0646373323409739</v>
      </c>
      <c r="AO2330" s="11" t="s">
        <v>99</v>
      </c>
      <c r="AP2330" s="14">
        <v>45931.447850717595</v>
      </c>
    </row>
    <row r="2331">
      <c r="A2331" s="8">
        <v>45927.425717592596</v>
      </c>
      <c r="B2331" s="9" t="s">
        <v>4747</v>
      </c>
      <c r="C2331" s="9" t="s">
        <v>4748</v>
      </c>
      <c r="D2331" s="10">
        <v>5.562985379518E12</v>
      </c>
      <c r="E2331" s="9" t="s">
        <v>43</v>
      </c>
      <c r="F2331" s="9"/>
      <c r="G2331" s="9" t="s">
        <v>60</v>
      </c>
      <c r="H2331" s="9" t="s">
        <v>45</v>
      </c>
      <c r="I2331" s="9" t="s">
        <v>62</v>
      </c>
      <c r="J2331" s="9" t="s">
        <v>48</v>
      </c>
      <c r="K2331" s="9" t="s">
        <v>48</v>
      </c>
      <c r="L2331" s="9" t="s">
        <v>48</v>
      </c>
      <c r="M2331" s="9" t="s">
        <v>48</v>
      </c>
      <c r="N2331" s="9" t="s">
        <v>79</v>
      </c>
      <c r="O2331" s="9" t="s">
        <v>50</v>
      </c>
      <c r="P2331" s="11" t="s">
        <v>51</v>
      </c>
      <c r="Q2331" s="11" t="s">
        <v>52</v>
      </c>
      <c r="R2331" s="11" t="s">
        <v>53</v>
      </c>
      <c r="S2331" s="11" t="s">
        <v>54</v>
      </c>
      <c r="T2331" s="11" t="s">
        <v>55</v>
      </c>
      <c r="U2331" s="11" t="s">
        <v>56</v>
      </c>
      <c r="V2331" s="11"/>
      <c r="W2331" s="11"/>
      <c r="X2331" s="11"/>
      <c r="Y2331" s="11"/>
      <c r="Z2331" s="11"/>
      <c r="AA2331" s="11"/>
      <c r="AB2331" s="11"/>
      <c r="AC2331" s="11"/>
      <c r="AD2331" s="11"/>
      <c r="AE2331" s="11"/>
      <c r="AF2331" s="12">
        <f>ROUNDUP(SUM(VLOOKUP(G2331,'Pontuação'!A$2:B$11,2,FALSE),VLOOKUP(E2331,'Pontuação'!C$2:D$11,2,FALSE),VLOOKUP(I2331,'Pontuação'!I$2:J$11,2,FALSE),VLOOKUP(K2331,'Pontuação'!G$2:H$11,2,FALSE),VLOOKUP(H2331,'Pontuação'!E$2:F$11,2,FALSE),VLOOKUP(M2331,'Pontuação'!K$2:L$11,2,FALSE)),0)</f>
        <v>1298</v>
      </c>
      <c r="AG2331" s="12">
        <f t="shared" si="1"/>
        <v>130</v>
      </c>
      <c r="AH2331" s="12" t="str">
        <f t="array" ref="AH2331">IFERROR(INDEX('Pontuação'!G$13:G$191, MATCH(AG2331, 'Pontuação'!F$14:F$191, 0)), "Faixa Indefinida")</f>
        <v>A</v>
      </c>
      <c r="AI2331" s="12">
        <f t="shared" si="2"/>
        <v>1</v>
      </c>
      <c r="AJ2331" s="12">
        <f t="shared" si="3"/>
        <v>0</v>
      </c>
      <c r="AK2331" s="12">
        <f t="shared" si="4"/>
        <v>0</v>
      </c>
      <c r="AL2331" s="12">
        <f t="shared" si="5"/>
        <v>0</v>
      </c>
      <c r="AM2331" s="11"/>
      <c r="AN2331" s="13">
        <v>0.529434759831052</v>
      </c>
      <c r="AO2331" s="11" t="s">
        <v>57</v>
      </c>
      <c r="AP2331" s="14">
        <v>45931.447850717595</v>
      </c>
    </row>
    <row r="2332">
      <c r="A2332" s="8">
        <v>45927.42890046296</v>
      </c>
      <c r="B2332" s="9" t="s">
        <v>4749</v>
      </c>
      <c r="C2332" s="9" t="s">
        <v>4750</v>
      </c>
      <c r="D2332" s="10">
        <v>5.511917849924E12</v>
      </c>
      <c r="E2332" s="9" t="s">
        <v>43</v>
      </c>
      <c r="F2332" s="9"/>
      <c r="G2332" s="9" t="s">
        <v>170</v>
      </c>
      <c r="H2332" s="9" t="s">
        <v>61</v>
      </c>
      <c r="I2332" s="9" t="s">
        <v>106</v>
      </c>
      <c r="J2332" s="9" t="s">
        <v>47</v>
      </c>
      <c r="K2332" s="9" t="s">
        <v>47</v>
      </c>
      <c r="L2332" s="9" t="s">
        <v>48</v>
      </c>
      <c r="M2332" s="9" t="s">
        <v>47</v>
      </c>
      <c r="N2332" s="9" t="s">
        <v>94</v>
      </c>
      <c r="O2332" s="9" t="s">
        <v>95</v>
      </c>
      <c r="P2332" s="11" t="s">
        <v>51</v>
      </c>
      <c r="Q2332" s="11" t="s">
        <v>89</v>
      </c>
      <c r="R2332" s="11" t="s">
        <v>90</v>
      </c>
      <c r="S2332" s="11" t="s">
        <v>54</v>
      </c>
      <c r="T2332" s="11" t="s">
        <v>65</v>
      </c>
      <c r="U2332" s="11" t="s">
        <v>56</v>
      </c>
      <c r="V2332" s="11"/>
      <c r="W2332" s="11"/>
      <c r="X2332" s="11"/>
      <c r="Y2332" s="11"/>
      <c r="Z2332" s="11"/>
      <c r="AA2332" s="11"/>
      <c r="AB2332" s="11"/>
      <c r="AC2332" s="11"/>
      <c r="AD2332" s="11"/>
      <c r="AE2332" s="11"/>
      <c r="AF2332" s="12">
        <f>ROUNDUP(SUM(VLOOKUP(G2332,'Pontuação'!A$2:B$11,2,FALSE),VLOOKUP(E2332,'Pontuação'!C$2:D$11,2,FALSE),VLOOKUP(I2332,'Pontuação'!I$2:J$11,2,FALSE),VLOOKUP(K2332,'Pontuação'!G$2:H$11,2,FALSE),VLOOKUP(H2332,'Pontuação'!E$2:F$11,2,FALSE),VLOOKUP(M2332,'Pontuação'!K$2:L$11,2,FALSE)),0)</f>
        <v>800</v>
      </c>
      <c r="AG2332" s="12">
        <f t="shared" si="1"/>
        <v>80</v>
      </c>
      <c r="AH2332" s="12" t="str">
        <f t="array" ref="AH2332">IFERROR(INDEX('Pontuação'!G$13:G$191, MATCH(AG2332, 'Pontuação'!F$14:F$191, 0)), "Faixa Indefinida")</f>
        <v>D</v>
      </c>
      <c r="AI2332" s="12">
        <f t="shared" si="2"/>
        <v>0</v>
      </c>
      <c r="AJ2332" s="12">
        <f t="shared" si="3"/>
        <v>0</v>
      </c>
      <c r="AK2332" s="12">
        <f t="shared" si="4"/>
        <v>0</v>
      </c>
      <c r="AL2332" s="12">
        <f t="shared" si="5"/>
        <v>1</v>
      </c>
      <c r="AM2332" s="11"/>
      <c r="AN2332" s="13">
        <v>0.17333241777768166</v>
      </c>
      <c r="AO2332" s="11" t="s">
        <v>110</v>
      </c>
      <c r="AP2332" s="14">
        <v>45931.447850717595</v>
      </c>
    </row>
    <row r="2333">
      <c r="A2333" s="8">
        <v>45927.42922453704</v>
      </c>
      <c r="B2333" s="9" t="s">
        <v>4751</v>
      </c>
      <c r="C2333" s="9" t="s">
        <v>4752</v>
      </c>
      <c r="D2333" s="10">
        <v>5.52198996165E12</v>
      </c>
      <c r="E2333" s="9" t="s">
        <v>43</v>
      </c>
      <c r="F2333" s="9"/>
      <c r="G2333" s="9" t="s">
        <v>60</v>
      </c>
      <c r="H2333" s="9" t="s">
        <v>45</v>
      </c>
      <c r="I2333" s="9" t="s">
        <v>78</v>
      </c>
      <c r="J2333" s="9" t="s">
        <v>47</v>
      </c>
      <c r="K2333" s="9" t="s">
        <v>47</v>
      </c>
      <c r="L2333" s="9" t="s">
        <v>48</v>
      </c>
      <c r="M2333" s="9" t="s">
        <v>48</v>
      </c>
      <c r="N2333" s="9" t="s">
        <v>79</v>
      </c>
      <c r="O2333" s="9" t="s">
        <v>98</v>
      </c>
      <c r="P2333" s="11" t="s">
        <v>51</v>
      </c>
      <c r="Q2333" s="11" t="s">
        <v>141</v>
      </c>
      <c r="R2333" s="11" t="s">
        <v>90</v>
      </c>
      <c r="S2333" s="11" t="s">
        <v>54</v>
      </c>
      <c r="T2333" s="11" t="s">
        <v>55</v>
      </c>
      <c r="U2333" s="11" t="s">
        <v>56</v>
      </c>
      <c r="V2333" s="11"/>
      <c r="W2333" s="11"/>
      <c r="X2333" s="11"/>
      <c r="Y2333" s="11"/>
      <c r="Z2333" s="11"/>
      <c r="AA2333" s="11"/>
      <c r="AB2333" s="11"/>
      <c r="AC2333" s="11"/>
      <c r="AD2333" s="11"/>
      <c r="AE2333" s="11"/>
      <c r="AF2333" s="12">
        <f>ROUNDUP(SUM(VLOOKUP(G2333,'Pontuação'!A$2:B$11,2,FALSE),VLOOKUP(E2333,'Pontuação'!C$2:D$11,2,FALSE),VLOOKUP(I2333,'Pontuação'!I$2:J$11,2,FALSE),VLOOKUP(K2333,'Pontuação'!G$2:H$11,2,FALSE),VLOOKUP(H2333,'Pontuação'!E$2:F$11,2,FALSE),VLOOKUP(M2333,'Pontuação'!K$2:L$11,2,FALSE)),0)</f>
        <v>1250</v>
      </c>
      <c r="AG2333" s="12">
        <f t="shared" si="1"/>
        <v>125</v>
      </c>
      <c r="AH2333" s="12" t="str">
        <f t="array" ref="AH2333">IFERROR(INDEX('Pontuação'!G$13:G$191, MATCH(AG2333, 'Pontuação'!F$14:F$191, 0)), "Faixa Indefinida")</f>
        <v>A</v>
      </c>
      <c r="AI2333" s="12">
        <f t="shared" si="2"/>
        <v>1</v>
      </c>
      <c r="AJ2333" s="12">
        <f t="shared" si="3"/>
        <v>0</v>
      </c>
      <c r="AK2333" s="12">
        <f t="shared" si="4"/>
        <v>0</v>
      </c>
      <c r="AL2333" s="12">
        <f t="shared" si="5"/>
        <v>0</v>
      </c>
      <c r="AM2333" s="11"/>
      <c r="AN2333" s="13">
        <v>0.3418131420708451</v>
      </c>
      <c r="AO2333" s="11" t="s">
        <v>66</v>
      </c>
      <c r="AP2333" s="14">
        <v>45931.447850717595</v>
      </c>
    </row>
    <row r="2334">
      <c r="A2334" s="8">
        <v>45927.43136574074</v>
      </c>
      <c r="B2334" s="9" t="s">
        <v>4753</v>
      </c>
      <c r="C2334" s="9" t="s">
        <v>4754</v>
      </c>
      <c r="D2334" s="10">
        <v>5.511940309383E12</v>
      </c>
      <c r="E2334" s="9" t="s">
        <v>43</v>
      </c>
      <c r="F2334" s="9"/>
      <c r="G2334" s="9" t="s">
        <v>69</v>
      </c>
      <c r="H2334" s="9" t="s">
        <v>61</v>
      </c>
      <c r="I2334" s="9" t="s">
        <v>62</v>
      </c>
      <c r="J2334" s="9" t="s">
        <v>48</v>
      </c>
      <c r="K2334" s="9" t="s">
        <v>47</v>
      </c>
      <c r="L2334" s="9" t="s">
        <v>48</v>
      </c>
      <c r="M2334" s="9" t="s">
        <v>47</v>
      </c>
      <c r="N2334" s="9" t="s">
        <v>49</v>
      </c>
      <c r="O2334" s="9" t="s">
        <v>70</v>
      </c>
      <c r="P2334" s="11" t="s">
        <v>51</v>
      </c>
      <c r="Q2334" s="11" t="s">
        <v>171</v>
      </c>
      <c r="R2334" s="11" t="s">
        <v>107</v>
      </c>
      <c r="S2334" s="11" t="s">
        <v>172</v>
      </c>
      <c r="T2334" s="11" t="s">
        <v>65</v>
      </c>
      <c r="U2334" s="11" t="s">
        <v>56</v>
      </c>
      <c r="V2334" s="11"/>
      <c r="W2334" s="11"/>
      <c r="X2334" s="11"/>
      <c r="Y2334" s="11"/>
      <c r="Z2334" s="11"/>
      <c r="AA2334" s="11"/>
      <c r="AB2334" s="11"/>
      <c r="AC2334" s="11"/>
      <c r="AD2334" s="11"/>
      <c r="AE2334" s="11"/>
      <c r="AF2334" s="12">
        <f>ROUNDUP(SUM(VLOOKUP(G2334,'Pontuação'!A$2:B$11,2,FALSE),VLOOKUP(E2334,'Pontuação'!C$2:D$11,2,FALSE),VLOOKUP(I2334,'Pontuação'!I$2:J$11,2,FALSE),VLOOKUP(K2334,'Pontuação'!G$2:H$11,2,FALSE),VLOOKUP(H2334,'Pontuação'!E$2:F$11,2,FALSE),VLOOKUP(M2334,'Pontuação'!K$2:L$11,2,FALSE)),0)</f>
        <v>831</v>
      </c>
      <c r="AG2334" s="12">
        <f t="shared" si="1"/>
        <v>83</v>
      </c>
      <c r="AH2334" s="12" t="str">
        <f t="array" ref="AH2334">IFERROR(INDEX('Pontuação'!G$13:G$191, MATCH(AG2334, 'Pontuação'!F$14:F$191, 0)), "Faixa Indefinida")</f>
        <v>D</v>
      </c>
      <c r="AI2334" s="12">
        <f t="shared" si="2"/>
        <v>0</v>
      </c>
      <c r="AJ2334" s="12">
        <f t="shared" si="3"/>
        <v>0</v>
      </c>
      <c r="AK2334" s="12">
        <f t="shared" si="4"/>
        <v>0</v>
      </c>
      <c r="AL2334" s="12">
        <f t="shared" si="5"/>
        <v>1</v>
      </c>
      <c r="AM2334" s="11"/>
      <c r="AN2334" s="13">
        <v>0.32480126509758345</v>
      </c>
      <c r="AO2334" s="11" t="s">
        <v>124</v>
      </c>
      <c r="AP2334" s="14">
        <v>45931.447850717595</v>
      </c>
    </row>
    <row r="2335">
      <c r="A2335" s="8">
        <v>45927.43204861111</v>
      </c>
      <c r="B2335" s="9" t="s">
        <v>4755</v>
      </c>
      <c r="C2335" s="9" t="s">
        <v>4756</v>
      </c>
      <c r="D2335" s="10">
        <v>5.531987432993E12</v>
      </c>
      <c r="E2335" s="9" t="s">
        <v>43</v>
      </c>
      <c r="F2335" s="9"/>
      <c r="G2335" s="9" t="s">
        <v>44</v>
      </c>
      <c r="H2335" s="9" t="s">
        <v>61</v>
      </c>
      <c r="I2335" s="9" t="s">
        <v>106</v>
      </c>
      <c r="J2335" s="9" t="s">
        <v>47</v>
      </c>
      <c r="K2335" s="9" t="s">
        <v>48</v>
      </c>
      <c r="L2335" s="9" t="s">
        <v>47</v>
      </c>
      <c r="M2335" s="9" t="s">
        <v>48</v>
      </c>
      <c r="N2335" s="9" t="s">
        <v>79</v>
      </c>
      <c r="O2335" s="9" t="s">
        <v>50</v>
      </c>
      <c r="P2335" s="11" t="s">
        <v>51</v>
      </c>
      <c r="Q2335" s="11" t="s">
        <v>52</v>
      </c>
      <c r="R2335" s="11" t="s">
        <v>53</v>
      </c>
      <c r="S2335" s="11" t="s">
        <v>54</v>
      </c>
      <c r="T2335" s="11" t="s">
        <v>55</v>
      </c>
      <c r="U2335" s="11" t="s">
        <v>56</v>
      </c>
      <c r="V2335" s="11"/>
      <c r="W2335" s="11"/>
      <c r="X2335" s="11"/>
      <c r="Y2335" s="11"/>
      <c r="Z2335" s="11"/>
      <c r="AA2335" s="11"/>
      <c r="AB2335" s="11"/>
      <c r="AC2335" s="11"/>
      <c r="AD2335" s="11"/>
      <c r="AE2335" s="11"/>
      <c r="AF2335" s="12">
        <f>ROUNDUP(SUM(VLOOKUP(G2335,'Pontuação'!A$2:B$11,2,FALSE),VLOOKUP(E2335,'Pontuação'!C$2:D$11,2,FALSE),VLOOKUP(I2335,'Pontuação'!I$2:J$11,2,FALSE),VLOOKUP(K2335,'Pontuação'!G$2:H$11,2,FALSE),VLOOKUP(H2335,'Pontuação'!E$2:F$11,2,FALSE),VLOOKUP(M2335,'Pontuação'!K$2:L$11,2,FALSE)),0)</f>
        <v>1167</v>
      </c>
      <c r="AG2335" s="12">
        <f t="shared" si="1"/>
        <v>117</v>
      </c>
      <c r="AH2335" s="12" t="str">
        <f t="array" ref="AH2335">IFERROR(INDEX('Pontuação'!G$13:G$191, MATCH(AG2335, 'Pontuação'!F$14:F$191, 0)), "Faixa Indefinida")</f>
        <v>B</v>
      </c>
      <c r="AI2335" s="12">
        <f t="shared" si="2"/>
        <v>0</v>
      </c>
      <c r="AJ2335" s="12">
        <f t="shared" si="3"/>
        <v>1</v>
      </c>
      <c r="AK2335" s="12">
        <f t="shared" si="4"/>
        <v>0</v>
      </c>
      <c r="AL2335" s="12">
        <f t="shared" si="5"/>
        <v>0</v>
      </c>
      <c r="AM2335" s="11"/>
      <c r="AN2335" s="13">
        <v>0.44445950816210067</v>
      </c>
      <c r="AO2335" s="11" t="s">
        <v>151</v>
      </c>
      <c r="AP2335" s="14">
        <v>45931.447850717595</v>
      </c>
    </row>
    <row r="2336">
      <c r="A2336" s="8">
        <v>45927.43216435185</v>
      </c>
      <c r="B2336" s="9" t="s">
        <v>4757</v>
      </c>
      <c r="C2336" s="9" t="s">
        <v>4758</v>
      </c>
      <c r="D2336" s="10">
        <v>5.58398770551E12</v>
      </c>
      <c r="E2336" s="9" t="s">
        <v>43</v>
      </c>
      <c r="F2336" s="9"/>
      <c r="G2336" s="9" t="s">
        <v>44</v>
      </c>
      <c r="H2336" s="9" t="s">
        <v>87</v>
      </c>
      <c r="I2336" s="9" t="s">
        <v>78</v>
      </c>
      <c r="J2336" s="9" t="s">
        <v>47</v>
      </c>
      <c r="K2336" s="9" t="s">
        <v>47</v>
      </c>
      <c r="L2336" s="9" t="s">
        <v>48</v>
      </c>
      <c r="M2336" s="9" t="s">
        <v>47</v>
      </c>
      <c r="N2336" s="9" t="s">
        <v>79</v>
      </c>
      <c r="O2336" s="9" t="s">
        <v>64</v>
      </c>
      <c r="P2336" s="11" t="s">
        <v>51</v>
      </c>
      <c r="Q2336" s="11" t="s">
        <v>115</v>
      </c>
      <c r="R2336" s="11" t="s">
        <v>53</v>
      </c>
      <c r="S2336" s="11" t="s">
        <v>54</v>
      </c>
      <c r="T2336" s="11" t="s">
        <v>55</v>
      </c>
      <c r="U2336" s="11" t="s">
        <v>56</v>
      </c>
      <c r="V2336" s="11"/>
      <c r="W2336" s="11"/>
      <c r="X2336" s="11"/>
      <c r="Y2336" s="11"/>
      <c r="Z2336" s="11"/>
      <c r="AA2336" s="11"/>
      <c r="AB2336" s="11"/>
      <c r="AC2336" s="11"/>
      <c r="AD2336" s="11"/>
      <c r="AE2336" s="11"/>
      <c r="AF2336" s="12">
        <f>ROUNDUP(SUM(VLOOKUP(G2336,'Pontuação'!A$2:B$11,2,FALSE),VLOOKUP(E2336,'Pontuação'!C$2:D$11,2,FALSE),VLOOKUP(I2336,'Pontuação'!I$2:J$11,2,FALSE),VLOOKUP(K2336,'Pontuação'!G$2:H$11,2,FALSE),VLOOKUP(H2336,'Pontuação'!E$2:F$11,2,FALSE),VLOOKUP(M2336,'Pontuação'!K$2:L$11,2,FALSE)),0)</f>
        <v>934</v>
      </c>
      <c r="AG2336" s="12">
        <f t="shared" si="1"/>
        <v>93</v>
      </c>
      <c r="AH2336" s="12" t="str">
        <f t="array" ref="AH2336">IFERROR(INDEX('Pontuação'!G$13:G$191, MATCH(AG2336, 'Pontuação'!F$14:F$191, 0)), "Faixa Indefinida")</f>
        <v>C</v>
      </c>
      <c r="AI2336" s="12">
        <f t="shared" si="2"/>
        <v>0</v>
      </c>
      <c r="AJ2336" s="12">
        <f t="shared" si="3"/>
        <v>0</v>
      </c>
      <c r="AK2336" s="12">
        <f t="shared" si="4"/>
        <v>1</v>
      </c>
      <c r="AL2336" s="12">
        <f t="shared" si="5"/>
        <v>0</v>
      </c>
      <c r="AM2336" s="11"/>
      <c r="AN2336" s="13">
        <v>0.3364112541853552</v>
      </c>
      <c r="AO2336" s="11" t="s">
        <v>124</v>
      </c>
      <c r="AP2336" s="14">
        <v>45931.447850717595</v>
      </c>
    </row>
    <row r="2337">
      <c r="A2337" s="8">
        <v>45927.435266203705</v>
      </c>
      <c r="B2337" s="9" t="s">
        <v>4759</v>
      </c>
      <c r="C2337" s="9" t="s">
        <v>4760</v>
      </c>
      <c r="D2337" s="10">
        <v>5.583999679004E12</v>
      </c>
      <c r="E2337" s="9" t="s">
        <v>43</v>
      </c>
      <c r="F2337" s="9"/>
      <c r="G2337" s="9" t="s">
        <v>44</v>
      </c>
      <c r="H2337" s="9" t="s">
        <v>45</v>
      </c>
      <c r="I2337" s="9" t="s">
        <v>78</v>
      </c>
      <c r="J2337" s="9" t="s">
        <v>47</v>
      </c>
      <c r="K2337" s="9" t="s">
        <v>47</v>
      </c>
      <c r="L2337" s="9" t="s">
        <v>48</v>
      </c>
      <c r="M2337" s="9" t="s">
        <v>48</v>
      </c>
      <c r="N2337" s="9" t="s">
        <v>63</v>
      </c>
      <c r="O2337" s="9" t="s">
        <v>64</v>
      </c>
      <c r="P2337" s="11" t="s">
        <v>51</v>
      </c>
      <c r="Q2337" s="11" t="s">
        <v>71</v>
      </c>
      <c r="R2337" s="11" t="s">
        <v>107</v>
      </c>
      <c r="S2337" s="11" t="s">
        <v>72</v>
      </c>
      <c r="T2337" s="11" t="s">
        <v>55</v>
      </c>
      <c r="U2337" s="11" t="s">
        <v>56</v>
      </c>
      <c r="V2337" s="11"/>
      <c r="W2337" s="11"/>
      <c r="X2337" s="11"/>
      <c r="Y2337" s="11"/>
      <c r="Z2337" s="11"/>
      <c r="AA2337" s="11"/>
      <c r="AB2337" s="11"/>
      <c r="AC2337" s="11"/>
      <c r="AD2337" s="11"/>
      <c r="AE2337" s="11"/>
      <c r="AF2337" s="12">
        <f>ROUNDUP(SUM(VLOOKUP(G2337,'Pontuação'!A$2:B$11,2,FALSE),VLOOKUP(E2337,'Pontuação'!C$2:D$11,2,FALSE),VLOOKUP(I2337,'Pontuação'!I$2:J$11,2,FALSE),VLOOKUP(K2337,'Pontuação'!G$2:H$11,2,FALSE),VLOOKUP(H2337,'Pontuação'!E$2:F$11,2,FALSE),VLOOKUP(M2337,'Pontuação'!K$2:L$11,2,FALSE)),0)</f>
        <v>1173</v>
      </c>
      <c r="AG2337" s="12">
        <f t="shared" si="1"/>
        <v>117</v>
      </c>
      <c r="AH2337" s="12" t="str">
        <f t="array" ref="AH2337">IFERROR(INDEX('Pontuação'!G$13:G$191, MATCH(AG2337, 'Pontuação'!F$14:F$191, 0)), "Faixa Indefinida")</f>
        <v>B</v>
      </c>
      <c r="AI2337" s="12">
        <f t="shared" si="2"/>
        <v>0</v>
      </c>
      <c r="AJ2337" s="12">
        <f t="shared" si="3"/>
        <v>1</v>
      </c>
      <c r="AK2337" s="12">
        <f t="shared" si="4"/>
        <v>0</v>
      </c>
      <c r="AL2337" s="12">
        <f t="shared" si="5"/>
        <v>0</v>
      </c>
      <c r="AM2337" s="11"/>
      <c r="AN2337" s="13">
        <v>0.5433372372863358</v>
      </c>
      <c r="AO2337" s="11" t="s">
        <v>57</v>
      </c>
      <c r="AP2337" s="14">
        <v>45931.447850717595</v>
      </c>
    </row>
    <row r="2338">
      <c r="A2338" s="8">
        <v>45927.43533564815</v>
      </c>
      <c r="B2338" s="9" t="s">
        <v>4761</v>
      </c>
      <c r="C2338" s="9" t="s">
        <v>4762</v>
      </c>
      <c r="D2338" s="10">
        <v>5.545999496719E12</v>
      </c>
      <c r="E2338" s="9" t="s">
        <v>43</v>
      </c>
      <c r="F2338" s="9"/>
      <c r="G2338" s="9" t="s">
        <v>60</v>
      </c>
      <c r="H2338" s="9" t="s">
        <v>61</v>
      </c>
      <c r="I2338" s="9" t="s">
        <v>62</v>
      </c>
      <c r="J2338" s="9" t="s">
        <v>47</v>
      </c>
      <c r="K2338" s="9" t="s">
        <v>47</v>
      </c>
      <c r="L2338" s="9" t="s">
        <v>48</v>
      </c>
      <c r="M2338" s="9" t="s">
        <v>48</v>
      </c>
      <c r="N2338" s="9" t="s">
        <v>79</v>
      </c>
      <c r="O2338" s="9" t="s">
        <v>95</v>
      </c>
      <c r="P2338" s="11" t="s">
        <v>51</v>
      </c>
      <c r="Q2338" s="11" t="s">
        <v>154</v>
      </c>
      <c r="R2338" s="11" t="s">
        <v>107</v>
      </c>
      <c r="S2338" s="11" t="s">
        <v>72</v>
      </c>
      <c r="T2338" s="11" t="s">
        <v>65</v>
      </c>
      <c r="U2338" s="11" t="s">
        <v>56</v>
      </c>
      <c r="V2338" s="11"/>
      <c r="W2338" s="11"/>
      <c r="X2338" s="11"/>
      <c r="Y2338" s="11"/>
      <c r="Z2338" s="11"/>
      <c r="AA2338" s="11"/>
      <c r="AB2338" s="11"/>
      <c r="AC2338" s="11"/>
      <c r="AD2338" s="11"/>
      <c r="AE2338" s="11"/>
      <c r="AF2338" s="12">
        <f>ROUNDUP(SUM(VLOOKUP(G2338,'Pontuação'!A$2:B$11,2,FALSE),VLOOKUP(E2338,'Pontuação'!C$2:D$11,2,FALSE),VLOOKUP(I2338,'Pontuação'!I$2:J$11,2,FALSE),VLOOKUP(K2338,'Pontuação'!G$2:H$11,2,FALSE),VLOOKUP(H2338,'Pontuação'!E$2:F$11,2,FALSE),VLOOKUP(M2338,'Pontuação'!K$2:L$11,2,FALSE)),0)</f>
        <v>1109</v>
      </c>
      <c r="AG2338" s="12">
        <f t="shared" si="1"/>
        <v>111</v>
      </c>
      <c r="AH2338" s="12" t="str">
        <f t="array" ref="AH2338">IFERROR(INDEX('Pontuação'!G$13:G$191, MATCH(AG2338, 'Pontuação'!F$14:F$191, 0)), "Faixa Indefinida")</f>
        <v>B</v>
      </c>
      <c r="AI2338" s="12">
        <f t="shared" si="2"/>
        <v>0</v>
      </c>
      <c r="AJ2338" s="12">
        <f t="shared" si="3"/>
        <v>1</v>
      </c>
      <c r="AK2338" s="12">
        <f t="shared" si="4"/>
        <v>0</v>
      </c>
      <c r="AL2338" s="12">
        <f t="shared" si="5"/>
        <v>0</v>
      </c>
      <c r="AM2338" s="11"/>
      <c r="AN2338" s="13">
        <v>0.38712642497794536</v>
      </c>
      <c r="AO2338" s="11" t="s">
        <v>134</v>
      </c>
      <c r="AP2338" s="14">
        <v>45931.447850717595</v>
      </c>
    </row>
    <row r="2339">
      <c r="A2339" s="8">
        <v>45927.442349537036</v>
      </c>
      <c r="B2339" s="9" t="s">
        <v>4763</v>
      </c>
      <c r="C2339" s="9" t="s">
        <v>4764</v>
      </c>
      <c r="D2339" s="10">
        <v>5.514996871145E12</v>
      </c>
      <c r="E2339" s="9" t="s">
        <v>75</v>
      </c>
      <c r="F2339" s="9"/>
      <c r="G2339" s="9" t="s">
        <v>69</v>
      </c>
      <c r="H2339" s="9" t="s">
        <v>61</v>
      </c>
      <c r="I2339" s="9" t="s">
        <v>78</v>
      </c>
      <c r="J2339" s="9" t="s">
        <v>48</v>
      </c>
      <c r="K2339" s="9" t="s">
        <v>47</v>
      </c>
      <c r="L2339" s="9" t="s">
        <v>47</v>
      </c>
      <c r="M2339" s="9" t="s">
        <v>48</v>
      </c>
      <c r="N2339" s="9" t="s">
        <v>79</v>
      </c>
      <c r="O2339" s="9" t="s">
        <v>95</v>
      </c>
      <c r="P2339" s="11" t="s">
        <v>51</v>
      </c>
      <c r="Q2339" s="11" t="s">
        <v>89</v>
      </c>
      <c r="R2339" s="11" t="s">
        <v>90</v>
      </c>
      <c r="S2339" s="11" t="s">
        <v>54</v>
      </c>
      <c r="T2339" s="11" t="s">
        <v>55</v>
      </c>
      <c r="U2339" s="11" t="s">
        <v>56</v>
      </c>
      <c r="V2339" s="11"/>
      <c r="W2339" s="11"/>
      <c r="X2339" s="11"/>
      <c r="Y2339" s="11"/>
      <c r="Z2339" s="11"/>
      <c r="AA2339" s="11"/>
      <c r="AB2339" s="11"/>
      <c r="AC2339" s="11"/>
      <c r="AD2339" s="11"/>
      <c r="AE2339" s="11"/>
      <c r="AF2339" s="12">
        <v>1226.0</v>
      </c>
      <c r="AG2339" s="12">
        <f t="shared" si="1"/>
        <v>123</v>
      </c>
      <c r="AH2339" s="12" t="str">
        <f t="array" ref="AH2339">IFERROR(INDEX('Pontuação'!G$13:G$191, MATCH(AG2339, 'Pontuação'!F$14:F$191, 0)), "Faixa Indefinida")</f>
        <v>A</v>
      </c>
      <c r="AI2339" s="12">
        <f t="shared" si="2"/>
        <v>1</v>
      </c>
      <c r="AJ2339" s="12">
        <f t="shared" si="3"/>
        <v>0</v>
      </c>
      <c r="AK2339" s="12">
        <f t="shared" si="4"/>
        <v>0</v>
      </c>
      <c r="AL2339" s="12">
        <f t="shared" si="5"/>
        <v>0</v>
      </c>
      <c r="AM2339" s="11"/>
      <c r="AN2339" s="13">
        <v>0.29823731348237986</v>
      </c>
      <c r="AO2339" s="11" t="s">
        <v>124</v>
      </c>
      <c r="AP2339" s="14">
        <v>45931.447850717595</v>
      </c>
    </row>
    <row r="2340">
      <c r="A2340" s="8">
        <v>45927.44306712963</v>
      </c>
      <c r="B2340" s="9" t="s">
        <v>4765</v>
      </c>
      <c r="C2340" s="9" t="s">
        <v>4766</v>
      </c>
      <c r="D2340" s="10">
        <v>5.514998692902E12</v>
      </c>
      <c r="E2340" s="9" t="s">
        <v>43</v>
      </c>
      <c r="F2340" s="9"/>
      <c r="G2340" s="9" t="s">
        <v>170</v>
      </c>
      <c r="H2340" s="9" t="s">
        <v>61</v>
      </c>
      <c r="I2340" s="9" t="s">
        <v>46</v>
      </c>
      <c r="J2340" s="9" t="s">
        <v>47</v>
      </c>
      <c r="K2340" s="9" t="s">
        <v>47</v>
      </c>
      <c r="L2340" s="9" t="s">
        <v>48</v>
      </c>
      <c r="M2340" s="9" t="s">
        <v>47</v>
      </c>
      <c r="N2340" s="9" t="s">
        <v>94</v>
      </c>
      <c r="O2340" s="9" t="s">
        <v>70</v>
      </c>
      <c r="P2340" s="11" t="s">
        <v>51</v>
      </c>
      <c r="Q2340" s="11" t="s">
        <v>171</v>
      </c>
      <c r="R2340" s="11" t="s">
        <v>107</v>
      </c>
      <c r="S2340" s="11" t="s">
        <v>172</v>
      </c>
      <c r="T2340" s="11" t="s">
        <v>65</v>
      </c>
      <c r="U2340" s="11" t="s">
        <v>56</v>
      </c>
      <c r="V2340" s="11"/>
      <c r="W2340" s="11"/>
      <c r="X2340" s="11"/>
      <c r="Y2340" s="11"/>
      <c r="Z2340" s="11"/>
      <c r="AA2340" s="11"/>
      <c r="AB2340" s="11"/>
      <c r="AC2340" s="11"/>
      <c r="AD2340" s="11"/>
      <c r="AE2340" s="11"/>
      <c r="AF2340" s="12">
        <f>ROUNDUP(SUM(VLOOKUP(G2340,'Pontuação'!A$2:B$11,2,FALSE),VLOOKUP(E2340,'Pontuação'!C$2:D$11,2,FALSE),VLOOKUP(I2340,'Pontuação'!I$2:J$11,2,FALSE),VLOOKUP(K2340,'Pontuação'!G$2:H$11,2,FALSE),VLOOKUP(H2340,'Pontuação'!E$2:F$11,2,FALSE),VLOOKUP(M2340,'Pontuação'!K$2:L$11,2,FALSE)),0)</f>
        <v>887</v>
      </c>
      <c r="AG2340" s="12">
        <f t="shared" si="1"/>
        <v>89</v>
      </c>
      <c r="AH2340" s="12" t="str">
        <f t="array" ref="AH2340">IFERROR(INDEX('Pontuação'!G$13:G$191, MATCH(AG2340, 'Pontuação'!F$14:F$191, 0)), "Faixa Indefinida")</f>
        <v>C</v>
      </c>
      <c r="AI2340" s="12">
        <f t="shared" si="2"/>
        <v>0</v>
      </c>
      <c r="AJ2340" s="12">
        <f t="shared" si="3"/>
        <v>0</v>
      </c>
      <c r="AK2340" s="12">
        <f t="shared" si="4"/>
        <v>1</v>
      </c>
      <c r="AL2340" s="12">
        <f t="shared" si="5"/>
        <v>0</v>
      </c>
      <c r="AM2340" s="11"/>
      <c r="AN2340" s="13">
        <v>0.254574036662719</v>
      </c>
      <c r="AO2340" s="11" t="s">
        <v>91</v>
      </c>
      <c r="AP2340" s="14">
        <v>45931.447850717595</v>
      </c>
    </row>
    <row r="2341">
      <c r="A2341" s="8">
        <v>45927.448275462964</v>
      </c>
      <c r="B2341" s="9" t="s">
        <v>4767</v>
      </c>
      <c r="C2341" s="9" t="s">
        <v>4768</v>
      </c>
      <c r="D2341" s="10">
        <v>5.511978528055E12</v>
      </c>
      <c r="E2341" s="9" t="s">
        <v>43</v>
      </c>
      <c r="F2341" s="9"/>
      <c r="G2341" s="9" t="s">
        <v>170</v>
      </c>
      <c r="H2341" s="9" t="s">
        <v>61</v>
      </c>
      <c r="I2341" s="9" t="s">
        <v>88</v>
      </c>
      <c r="J2341" s="9" t="s">
        <v>47</v>
      </c>
      <c r="K2341" s="9" t="s">
        <v>48</v>
      </c>
      <c r="L2341" s="9" t="s">
        <v>48</v>
      </c>
      <c r="M2341" s="9" t="s">
        <v>47</v>
      </c>
      <c r="N2341" s="9" t="s">
        <v>63</v>
      </c>
      <c r="O2341" s="9" t="s">
        <v>50</v>
      </c>
      <c r="P2341" s="11" t="s">
        <v>51</v>
      </c>
      <c r="Q2341" s="11" t="s">
        <v>133</v>
      </c>
      <c r="R2341" s="11" t="s">
        <v>107</v>
      </c>
      <c r="S2341" s="11" t="s">
        <v>138</v>
      </c>
      <c r="T2341" s="11" t="s">
        <v>65</v>
      </c>
      <c r="U2341" s="11" t="s">
        <v>47</v>
      </c>
      <c r="V2341" s="11"/>
      <c r="W2341" s="11"/>
      <c r="X2341" s="11"/>
      <c r="Y2341" s="11"/>
      <c r="Z2341" s="11"/>
      <c r="AA2341" s="11"/>
      <c r="AB2341" s="11"/>
      <c r="AC2341" s="11"/>
      <c r="AD2341" s="11"/>
      <c r="AE2341" s="11"/>
      <c r="AF2341" s="12">
        <f>ROUNDUP(SUM(VLOOKUP(G2341,'Pontuação'!A$2:B$11,2,FALSE),VLOOKUP(E2341,'Pontuação'!C$2:D$11,2,FALSE),VLOOKUP(I2341,'Pontuação'!I$2:J$11,2,FALSE),VLOOKUP(K2341,'Pontuação'!G$2:H$11,2,FALSE),VLOOKUP(H2341,'Pontuação'!E$2:F$11,2,FALSE),VLOOKUP(M2341,'Pontuação'!K$2:L$11,2,FALSE)),0)</f>
        <v>861</v>
      </c>
      <c r="AG2341" s="12">
        <f t="shared" si="1"/>
        <v>86</v>
      </c>
      <c r="AH2341" s="12" t="str">
        <f t="array" ref="AH2341">IFERROR(INDEX('Pontuação'!G$13:G$191, MATCH(AG2341, 'Pontuação'!F$14:F$191, 0)), "Faixa Indefinida")</f>
        <v>D</v>
      </c>
      <c r="AI2341" s="12">
        <f t="shared" si="2"/>
        <v>0</v>
      </c>
      <c r="AJ2341" s="12">
        <f t="shared" si="3"/>
        <v>0</v>
      </c>
      <c r="AK2341" s="12">
        <f t="shared" si="4"/>
        <v>0</v>
      </c>
      <c r="AL2341" s="12">
        <f t="shared" si="5"/>
        <v>1</v>
      </c>
      <c r="AM2341" s="11"/>
      <c r="AN2341" s="13">
        <v>0.18245788566759863</v>
      </c>
      <c r="AO2341" s="11" t="s">
        <v>162</v>
      </c>
      <c r="AP2341" s="14">
        <v>45931.447850717595</v>
      </c>
    </row>
    <row r="2342">
      <c r="A2342" s="8">
        <v>45927.449108796296</v>
      </c>
      <c r="B2342" s="9" t="s">
        <v>4769</v>
      </c>
      <c r="C2342" s="9" t="s">
        <v>4770</v>
      </c>
      <c r="D2342" s="10">
        <v>5.56199166475E11</v>
      </c>
      <c r="E2342" s="9" t="s">
        <v>43</v>
      </c>
      <c r="F2342" s="9"/>
      <c r="G2342" s="9" t="s">
        <v>60</v>
      </c>
      <c r="H2342" s="9" t="s">
        <v>45</v>
      </c>
      <c r="I2342" s="9" t="s">
        <v>106</v>
      </c>
      <c r="J2342" s="9" t="s">
        <v>48</v>
      </c>
      <c r="K2342" s="9" t="s">
        <v>47</v>
      </c>
      <c r="L2342" s="9" t="s">
        <v>48</v>
      </c>
      <c r="M2342" s="9" t="s">
        <v>47</v>
      </c>
      <c r="N2342" s="9" t="s">
        <v>63</v>
      </c>
      <c r="O2342" s="9" t="s">
        <v>50</v>
      </c>
      <c r="P2342" s="11" t="s">
        <v>51</v>
      </c>
      <c r="Q2342" s="11" t="s">
        <v>121</v>
      </c>
      <c r="R2342" s="11" t="s">
        <v>557</v>
      </c>
      <c r="S2342" s="11" t="s">
        <v>558</v>
      </c>
      <c r="T2342" s="11" t="s">
        <v>55</v>
      </c>
      <c r="U2342" s="11" t="s">
        <v>56</v>
      </c>
      <c r="V2342" s="11"/>
      <c r="W2342" s="11"/>
      <c r="X2342" s="11"/>
      <c r="Y2342" s="11"/>
      <c r="Z2342" s="11"/>
      <c r="AA2342" s="11"/>
      <c r="AB2342" s="11"/>
      <c r="AC2342" s="11"/>
      <c r="AD2342" s="11"/>
      <c r="AE2342" s="11"/>
      <c r="AF2342" s="12">
        <f>ROUNDUP(SUM(VLOOKUP(G2342,'Pontuação'!A$2:B$11,2,FALSE),VLOOKUP(E2342,'Pontuação'!C$2:D$11,2,FALSE),VLOOKUP(I2342,'Pontuação'!I$2:J$11,2,FALSE),VLOOKUP(K2342,'Pontuação'!G$2:H$11,2,FALSE),VLOOKUP(H2342,'Pontuação'!E$2:F$11,2,FALSE),VLOOKUP(M2342,'Pontuação'!K$2:L$11,2,FALSE)),0)</f>
        <v>1063</v>
      </c>
      <c r="AG2342" s="12">
        <f t="shared" si="1"/>
        <v>106</v>
      </c>
      <c r="AH2342" s="12" t="str">
        <f t="array" ref="AH2342">IFERROR(INDEX('Pontuação'!G$13:G$191, MATCH(AG2342, 'Pontuação'!F$14:F$191, 0)), "Faixa Indefinida")</f>
        <v>B</v>
      </c>
      <c r="AI2342" s="12">
        <f t="shared" si="2"/>
        <v>0</v>
      </c>
      <c r="AJ2342" s="12">
        <f t="shared" si="3"/>
        <v>1</v>
      </c>
      <c r="AK2342" s="12">
        <f t="shared" si="4"/>
        <v>0</v>
      </c>
      <c r="AL2342" s="12">
        <f t="shared" si="5"/>
        <v>0</v>
      </c>
      <c r="AM2342" s="11"/>
      <c r="AN2342" s="13">
        <v>0.4367521558964411</v>
      </c>
      <c r="AO2342" s="11" t="s">
        <v>151</v>
      </c>
      <c r="AP2342" s="14">
        <v>45931.447850717595</v>
      </c>
    </row>
    <row r="2343">
      <c r="A2343" s="8">
        <v>45927.450162037036</v>
      </c>
      <c r="B2343" s="9" t="s">
        <v>1439</v>
      </c>
      <c r="C2343" s="9" t="s">
        <v>4771</v>
      </c>
      <c r="D2343" s="10">
        <v>5.55567921505E12</v>
      </c>
      <c r="E2343" s="9" t="s">
        <v>75</v>
      </c>
      <c r="F2343" s="9"/>
      <c r="G2343" s="9" t="s">
        <v>69</v>
      </c>
      <c r="H2343" s="9" t="s">
        <v>77</v>
      </c>
      <c r="I2343" s="9" t="s">
        <v>88</v>
      </c>
      <c r="J2343" s="9" t="s">
        <v>47</v>
      </c>
      <c r="K2343" s="9" t="s">
        <v>47</v>
      </c>
      <c r="L2343" s="9" t="s">
        <v>48</v>
      </c>
      <c r="M2343" s="9" t="s">
        <v>47</v>
      </c>
      <c r="N2343" s="9" t="s">
        <v>63</v>
      </c>
      <c r="O2343" s="9" t="s">
        <v>95</v>
      </c>
      <c r="P2343" s="11" t="s">
        <v>51</v>
      </c>
      <c r="Q2343" s="11" t="s">
        <v>137</v>
      </c>
      <c r="R2343" s="11" t="s">
        <v>107</v>
      </c>
      <c r="S2343" s="11" t="s">
        <v>72</v>
      </c>
      <c r="T2343" s="11" t="s">
        <v>65</v>
      </c>
      <c r="U2343" s="11" t="s">
        <v>56</v>
      </c>
      <c r="V2343" s="11"/>
      <c r="W2343" s="11"/>
      <c r="X2343" s="11"/>
      <c r="Y2343" s="11"/>
      <c r="Z2343" s="11"/>
      <c r="AA2343" s="11"/>
      <c r="AB2343" s="11"/>
      <c r="AC2343" s="11"/>
      <c r="AD2343" s="11"/>
      <c r="AE2343" s="11"/>
      <c r="AF2343" s="12">
        <f>ROUNDUP(SUM(VLOOKUP(G2343,'Pontuação'!A$2:B$11,2,FALSE),VLOOKUP(E2343,'Pontuação'!C$2:D$11,2,FALSE),VLOOKUP(I2343,'Pontuação'!I$2:J$11,2,FALSE),VLOOKUP(K2343,'Pontuação'!G$2:H$11,2,FALSE),VLOOKUP(H2343,'Pontuação'!E$2:F$11,2,FALSE),VLOOKUP(M2343,'Pontuação'!K$2:L$11,2,FALSE)),0)</f>
        <v>815</v>
      </c>
      <c r="AG2343" s="12">
        <f t="shared" si="1"/>
        <v>82</v>
      </c>
      <c r="AH2343" s="12" t="str">
        <f t="array" ref="AH2343">IFERROR(INDEX('Pontuação'!G$13:G$191, MATCH(AG2343, 'Pontuação'!F$14:F$191, 0)), "Faixa Indefinida")</f>
        <v>D</v>
      </c>
      <c r="AI2343" s="12">
        <f t="shared" si="2"/>
        <v>0</v>
      </c>
      <c r="AJ2343" s="12">
        <f t="shared" si="3"/>
        <v>0</v>
      </c>
      <c r="AK2343" s="12">
        <f t="shared" si="4"/>
        <v>0</v>
      </c>
      <c r="AL2343" s="12">
        <f t="shared" si="5"/>
        <v>1</v>
      </c>
      <c r="AM2343" s="11"/>
      <c r="AN2343" s="13">
        <v>0.17280313799518404</v>
      </c>
      <c r="AO2343" s="11" t="s">
        <v>110</v>
      </c>
      <c r="AP2343" s="14">
        <v>45931.447850717595</v>
      </c>
    </row>
    <row r="2344">
      <c r="A2344" s="8">
        <v>45927.45033564815</v>
      </c>
      <c r="B2344" s="9" t="s">
        <v>4772</v>
      </c>
      <c r="C2344" s="9" t="s">
        <v>4773</v>
      </c>
      <c r="D2344" s="10">
        <v>5.541984967283E12</v>
      </c>
      <c r="E2344" s="9" t="s">
        <v>75</v>
      </c>
      <c r="F2344" s="9"/>
      <c r="G2344" s="9" t="s">
        <v>69</v>
      </c>
      <c r="H2344" s="9" t="s">
        <v>61</v>
      </c>
      <c r="I2344" s="9" t="s">
        <v>78</v>
      </c>
      <c r="J2344" s="9" t="s">
        <v>47</v>
      </c>
      <c r="K2344" s="9" t="s">
        <v>47</v>
      </c>
      <c r="L2344" s="9" t="s">
        <v>47</v>
      </c>
      <c r="M2344" s="9" t="s">
        <v>47</v>
      </c>
      <c r="N2344" s="9" t="s">
        <v>79</v>
      </c>
      <c r="O2344" s="9" t="s">
        <v>64</v>
      </c>
      <c r="P2344" s="11" t="s">
        <v>51</v>
      </c>
      <c r="Q2344" s="11" t="s">
        <v>89</v>
      </c>
      <c r="R2344" s="11" t="s">
        <v>90</v>
      </c>
      <c r="S2344" s="11" t="s">
        <v>54</v>
      </c>
      <c r="T2344" s="11" t="s">
        <v>65</v>
      </c>
      <c r="U2344" s="11" t="s">
        <v>56</v>
      </c>
      <c r="V2344" s="11"/>
      <c r="W2344" s="11"/>
      <c r="X2344" s="11"/>
      <c r="Y2344" s="11"/>
      <c r="Z2344" s="11"/>
      <c r="AA2344" s="11"/>
      <c r="AB2344" s="11"/>
      <c r="AC2344" s="11"/>
      <c r="AD2344" s="11"/>
      <c r="AE2344" s="11"/>
      <c r="AF2344" s="12">
        <f>ROUNDUP(SUM(VLOOKUP(G2344,'Pontuação'!A$2:B$11,2,FALSE),VLOOKUP(E2344,'Pontuação'!C$2:D$11,2,FALSE),VLOOKUP(I2344,'Pontuação'!I$2:J$11,2,FALSE),VLOOKUP(K2344,'Pontuação'!G$2:H$11,2,FALSE),VLOOKUP(H2344,'Pontuação'!E$2:F$11,2,FALSE),VLOOKUP(M2344,'Pontuação'!K$2:L$11,2,FALSE)),0)</f>
        <v>876</v>
      </c>
      <c r="AG2344" s="12">
        <f t="shared" si="1"/>
        <v>88</v>
      </c>
      <c r="AH2344" s="12" t="str">
        <f t="array" ref="AH2344">IFERROR(INDEX('Pontuação'!G$13:G$191, MATCH(AG2344, 'Pontuação'!F$14:F$191, 0)), "Faixa Indefinida")</f>
        <v>C</v>
      </c>
      <c r="AI2344" s="12">
        <f t="shared" si="2"/>
        <v>0</v>
      </c>
      <c r="AJ2344" s="12">
        <f t="shared" si="3"/>
        <v>0</v>
      </c>
      <c r="AK2344" s="12">
        <f t="shared" si="4"/>
        <v>1</v>
      </c>
      <c r="AL2344" s="12">
        <f t="shared" si="5"/>
        <v>0</v>
      </c>
      <c r="AM2344" s="11"/>
      <c r="AN2344" s="13">
        <v>0.18772276847911293</v>
      </c>
      <c r="AO2344" s="11" t="s">
        <v>162</v>
      </c>
      <c r="AP2344" s="14">
        <v>45931.447850717595</v>
      </c>
    </row>
    <row r="2345">
      <c r="A2345" s="8">
        <v>45927.45162037037</v>
      </c>
      <c r="B2345" s="9" t="s">
        <v>4774</v>
      </c>
      <c r="C2345" s="9" t="s">
        <v>4775</v>
      </c>
      <c r="D2345" s="10">
        <v>5.565992315232E12</v>
      </c>
      <c r="E2345" s="9" t="s">
        <v>43</v>
      </c>
      <c r="F2345" s="9"/>
      <c r="G2345" s="9" t="s">
        <v>170</v>
      </c>
      <c r="H2345" s="9" t="s">
        <v>157</v>
      </c>
      <c r="I2345" s="9" t="s">
        <v>46</v>
      </c>
      <c r="J2345" s="9" t="s">
        <v>47</v>
      </c>
      <c r="K2345" s="9" t="s">
        <v>47</v>
      </c>
      <c r="L2345" s="9" t="s">
        <v>48</v>
      </c>
      <c r="M2345" s="9" t="s">
        <v>47</v>
      </c>
      <c r="N2345" s="9" t="s">
        <v>79</v>
      </c>
      <c r="O2345" s="9" t="s">
        <v>64</v>
      </c>
      <c r="P2345" s="11" t="s">
        <v>51</v>
      </c>
      <c r="Q2345" s="11" t="s">
        <v>89</v>
      </c>
      <c r="R2345" s="11" t="s">
        <v>90</v>
      </c>
      <c r="S2345" s="11" t="s">
        <v>54</v>
      </c>
      <c r="T2345" s="11" t="s">
        <v>65</v>
      </c>
      <c r="U2345" s="11" t="s">
        <v>56</v>
      </c>
      <c r="V2345" s="11"/>
      <c r="W2345" s="11"/>
      <c r="X2345" s="11"/>
      <c r="Y2345" s="11"/>
      <c r="Z2345" s="11"/>
      <c r="AA2345" s="11"/>
      <c r="AB2345" s="11"/>
      <c r="AC2345" s="11"/>
      <c r="AD2345" s="11"/>
      <c r="AE2345" s="11"/>
      <c r="AF2345" s="12">
        <f>ROUNDUP(SUM(VLOOKUP(G2345,'Pontuação'!A$2:B$11,2,FALSE),VLOOKUP(E2345,'Pontuação'!C$2:D$11,2,FALSE),VLOOKUP(I2345,'Pontuação'!I$2:J$11,2,FALSE),VLOOKUP(K2345,'Pontuação'!G$2:H$11,2,FALSE),VLOOKUP(H2345,'Pontuação'!E$2:F$11,2,FALSE),VLOOKUP(M2345,'Pontuação'!K$2:L$11,2,FALSE)),0)</f>
        <v>877</v>
      </c>
      <c r="AG2345" s="12">
        <f t="shared" si="1"/>
        <v>88</v>
      </c>
      <c r="AH2345" s="12" t="str">
        <f t="array" ref="AH2345">IFERROR(INDEX('Pontuação'!G$13:G$191, MATCH(AG2345, 'Pontuação'!F$14:F$191, 0)), "Faixa Indefinida")</f>
        <v>C</v>
      </c>
      <c r="AI2345" s="12">
        <f t="shared" si="2"/>
        <v>0</v>
      </c>
      <c r="AJ2345" s="12">
        <f t="shared" si="3"/>
        <v>0</v>
      </c>
      <c r="AK2345" s="12">
        <f t="shared" si="4"/>
        <v>1</v>
      </c>
      <c r="AL2345" s="12">
        <f t="shared" si="5"/>
        <v>0</v>
      </c>
      <c r="AM2345" s="11"/>
      <c r="AN2345" s="13">
        <v>0.15532681296844145</v>
      </c>
      <c r="AO2345" s="11" t="s">
        <v>110</v>
      </c>
      <c r="AP2345" s="14">
        <v>45931.447850717595</v>
      </c>
    </row>
    <row r="2346">
      <c r="A2346" s="8">
        <v>45927.45302083333</v>
      </c>
      <c r="B2346" s="9" t="s">
        <v>4776</v>
      </c>
      <c r="C2346" s="9" t="s">
        <v>4777</v>
      </c>
      <c r="D2346" s="10">
        <v>5.524999063532E12</v>
      </c>
      <c r="E2346" s="9" t="s">
        <v>43</v>
      </c>
      <c r="F2346" s="9"/>
      <c r="G2346" s="9" t="s">
        <v>44</v>
      </c>
      <c r="H2346" s="9" t="s">
        <v>45</v>
      </c>
      <c r="I2346" s="9" t="s">
        <v>62</v>
      </c>
      <c r="J2346" s="9" t="s">
        <v>48</v>
      </c>
      <c r="K2346" s="9" t="s">
        <v>47</v>
      </c>
      <c r="L2346" s="9" t="s">
        <v>48</v>
      </c>
      <c r="M2346" s="9" t="s">
        <v>47</v>
      </c>
      <c r="N2346" s="9" t="s">
        <v>63</v>
      </c>
      <c r="O2346" s="9" t="s">
        <v>64</v>
      </c>
      <c r="P2346" s="11" t="s">
        <v>51</v>
      </c>
      <c r="Q2346" s="11" t="s">
        <v>147</v>
      </c>
      <c r="R2346" s="11" t="s">
        <v>107</v>
      </c>
      <c r="S2346" s="11" t="s">
        <v>148</v>
      </c>
      <c r="T2346" s="11" t="s">
        <v>55</v>
      </c>
      <c r="U2346" s="11" t="s">
        <v>56</v>
      </c>
      <c r="V2346" s="11"/>
      <c r="W2346" s="11"/>
      <c r="X2346" s="11"/>
      <c r="Y2346" s="11"/>
      <c r="Z2346" s="11"/>
      <c r="AA2346" s="11"/>
      <c r="AB2346" s="11"/>
      <c r="AC2346" s="11"/>
      <c r="AD2346" s="11"/>
      <c r="AE2346" s="11"/>
      <c r="AF2346" s="12">
        <f>ROUNDUP(SUM(VLOOKUP(G2346,'Pontuação'!A$2:B$11,2,FALSE),VLOOKUP(E2346,'Pontuação'!C$2:D$11,2,FALSE),VLOOKUP(I2346,'Pontuação'!I$2:J$11,2,FALSE),VLOOKUP(K2346,'Pontuação'!G$2:H$11,2,FALSE),VLOOKUP(H2346,'Pontuação'!E$2:F$11,2,FALSE),VLOOKUP(M2346,'Pontuação'!K$2:L$11,2,FALSE)),0)</f>
        <v>961</v>
      </c>
      <c r="AG2346" s="12">
        <f t="shared" si="1"/>
        <v>96</v>
      </c>
      <c r="AH2346" s="12" t="str">
        <f t="array" ref="AH2346">IFERROR(INDEX('Pontuação'!G$13:G$191, MATCH(AG2346, 'Pontuação'!F$14:F$191, 0)), "Faixa Indefinida")</f>
        <v>C</v>
      </c>
      <c r="AI2346" s="12">
        <f t="shared" si="2"/>
        <v>0</v>
      </c>
      <c r="AJ2346" s="12">
        <f t="shared" si="3"/>
        <v>0</v>
      </c>
      <c r="AK2346" s="12">
        <f t="shared" si="4"/>
        <v>1</v>
      </c>
      <c r="AL2346" s="12">
        <f t="shared" si="5"/>
        <v>0</v>
      </c>
      <c r="AM2346" s="11"/>
      <c r="AN2346" s="13">
        <v>0.4695120845729398</v>
      </c>
      <c r="AO2346" s="11" t="s">
        <v>151</v>
      </c>
      <c r="AP2346" s="14">
        <v>45931.447850717595</v>
      </c>
    </row>
    <row r="2347">
      <c r="A2347" s="8">
        <v>45927.45446759259</v>
      </c>
      <c r="B2347" s="9" t="s">
        <v>4778</v>
      </c>
      <c r="C2347" s="9" t="s">
        <v>4779</v>
      </c>
      <c r="D2347" s="10">
        <v>5.561993652515E12</v>
      </c>
      <c r="E2347" s="9" t="s">
        <v>43</v>
      </c>
      <c r="F2347" s="9"/>
      <c r="G2347" s="9" t="s">
        <v>44</v>
      </c>
      <c r="H2347" s="9" t="s">
        <v>61</v>
      </c>
      <c r="I2347" s="9" t="s">
        <v>106</v>
      </c>
      <c r="J2347" s="9" t="s">
        <v>48</v>
      </c>
      <c r="K2347" s="9" t="s">
        <v>47</v>
      </c>
      <c r="L2347" s="9" t="s">
        <v>48</v>
      </c>
      <c r="M2347" s="9" t="s">
        <v>47</v>
      </c>
      <c r="N2347" s="9" t="s">
        <v>79</v>
      </c>
      <c r="O2347" s="9" t="s">
        <v>64</v>
      </c>
      <c r="P2347" s="11" t="s">
        <v>51</v>
      </c>
      <c r="Q2347" s="11" t="s">
        <v>165</v>
      </c>
      <c r="R2347" s="11" t="s">
        <v>360</v>
      </c>
      <c r="S2347" s="11" t="s">
        <v>361</v>
      </c>
      <c r="T2347" s="11" t="s">
        <v>55</v>
      </c>
      <c r="U2347" s="11" t="s">
        <v>56</v>
      </c>
      <c r="V2347" s="11"/>
      <c r="W2347" s="11"/>
      <c r="X2347" s="11"/>
      <c r="Y2347" s="11"/>
      <c r="Z2347" s="11"/>
      <c r="AA2347" s="11"/>
      <c r="AB2347" s="11"/>
      <c r="AC2347" s="11"/>
      <c r="AD2347" s="11"/>
      <c r="AE2347" s="11"/>
      <c r="AF2347" s="12">
        <f>ROUNDUP(SUM(VLOOKUP(G2347,'Pontuação'!A$2:B$11,2,FALSE),VLOOKUP(E2347,'Pontuação'!C$2:D$11,2,FALSE),VLOOKUP(I2347,'Pontuação'!I$2:J$11,2,FALSE),VLOOKUP(K2347,'Pontuação'!G$2:H$11,2,FALSE),VLOOKUP(H2347,'Pontuação'!E$2:F$11,2,FALSE),VLOOKUP(M2347,'Pontuação'!K$2:L$11,2,FALSE)),0)</f>
        <v>907</v>
      </c>
      <c r="AG2347" s="12">
        <f t="shared" si="1"/>
        <v>91</v>
      </c>
      <c r="AH2347" s="12" t="str">
        <f t="array" ref="AH2347">IFERROR(INDEX('Pontuação'!G$13:G$191, MATCH(AG2347, 'Pontuação'!F$14:F$191, 0)), "Faixa Indefinida")</f>
        <v>C</v>
      </c>
      <c r="AI2347" s="12">
        <f t="shared" si="2"/>
        <v>0</v>
      </c>
      <c r="AJ2347" s="12">
        <f t="shared" si="3"/>
        <v>0</v>
      </c>
      <c r="AK2347" s="12">
        <f t="shared" si="4"/>
        <v>1</v>
      </c>
      <c r="AL2347" s="12">
        <f t="shared" si="5"/>
        <v>0</v>
      </c>
      <c r="AM2347" s="11"/>
      <c r="AN2347" s="13">
        <v>0.5480528192584072</v>
      </c>
      <c r="AO2347" s="11" t="s">
        <v>57</v>
      </c>
      <c r="AP2347" s="14">
        <v>45931.447850717595</v>
      </c>
    </row>
    <row r="2348">
      <c r="A2348" s="8">
        <v>45927.454560185186</v>
      </c>
      <c r="B2348" s="9" t="s">
        <v>4780</v>
      </c>
      <c r="C2348" s="9" t="s">
        <v>4781</v>
      </c>
      <c r="D2348" s="10">
        <v>5.598988110087E12</v>
      </c>
      <c r="E2348" s="9" t="s">
        <v>43</v>
      </c>
      <c r="F2348" s="9"/>
      <c r="G2348" s="9" t="s">
        <v>44</v>
      </c>
      <c r="H2348" s="9" t="s">
        <v>45</v>
      </c>
      <c r="I2348" s="9" t="s">
        <v>78</v>
      </c>
      <c r="J2348" s="9" t="s">
        <v>47</v>
      </c>
      <c r="K2348" s="9" t="s">
        <v>47</v>
      </c>
      <c r="L2348" s="9" t="s">
        <v>47</v>
      </c>
      <c r="M2348" s="9" t="s">
        <v>47</v>
      </c>
      <c r="N2348" s="9" t="s">
        <v>79</v>
      </c>
      <c r="O2348" s="9" t="s">
        <v>50</v>
      </c>
      <c r="P2348" s="11" t="s">
        <v>51</v>
      </c>
      <c r="Q2348" s="11" t="s">
        <v>52</v>
      </c>
      <c r="R2348" s="11" t="s">
        <v>53</v>
      </c>
      <c r="S2348" s="11" t="s">
        <v>54</v>
      </c>
      <c r="T2348" s="11" t="s">
        <v>65</v>
      </c>
      <c r="U2348" s="11" t="s">
        <v>56</v>
      </c>
      <c r="V2348" s="11"/>
      <c r="W2348" s="11"/>
      <c r="X2348" s="11"/>
      <c r="Y2348" s="11"/>
      <c r="Z2348" s="11"/>
      <c r="AA2348" s="11"/>
      <c r="AB2348" s="11"/>
      <c r="AC2348" s="11"/>
      <c r="AD2348" s="11"/>
      <c r="AE2348" s="11"/>
      <c r="AF2348" s="12">
        <f>ROUNDUP(SUM(VLOOKUP(G2348,'Pontuação'!A$2:B$11,2,FALSE),VLOOKUP(E2348,'Pontuação'!C$2:D$11,2,FALSE),VLOOKUP(I2348,'Pontuação'!I$2:J$11,2,FALSE),VLOOKUP(K2348,'Pontuação'!G$2:H$11,2,FALSE),VLOOKUP(H2348,'Pontuação'!E$2:F$11,2,FALSE),VLOOKUP(M2348,'Pontuação'!K$2:L$11,2,FALSE)),0)</f>
        <v>1023</v>
      </c>
      <c r="AG2348" s="12">
        <f t="shared" si="1"/>
        <v>102</v>
      </c>
      <c r="AH2348" s="12" t="str">
        <f t="array" ref="AH2348">IFERROR(INDEX('Pontuação'!G$13:G$191, MATCH(AG2348, 'Pontuação'!F$14:F$191, 0)), "Faixa Indefinida")</f>
        <v>C</v>
      </c>
      <c r="AI2348" s="12">
        <f t="shared" si="2"/>
        <v>0</v>
      </c>
      <c r="AJ2348" s="12">
        <f t="shared" si="3"/>
        <v>0</v>
      </c>
      <c r="AK2348" s="12">
        <f t="shared" si="4"/>
        <v>1</v>
      </c>
      <c r="AL2348" s="12">
        <f t="shared" si="5"/>
        <v>0</v>
      </c>
      <c r="AM2348" s="11"/>
      <c r="AN2348" s="13">
        <v>0.37665562704878924</v>
      </c>
      <c r="AO2348" s="11" t="s">
        <v>134</v>
      </c>
      <c r="AP2348" s="14">
        <v>45931.447850717595</v>
      </c>
    </row>
    <row r="2349">
      <c r="A2349" s="8">
        <v>45927.456782407404</v>
      </c>
      <c r="B2349" s="9" t="s">
        <v>4782</v>
      </c>
      <c r="C2349" s="9" t="s">
        <v>4783</v>
      </c>
      <c r="D2349" s="10">
        <v>5.595991110407E12</v>
      </c>
      <c r="E2349" s="9" t="s">
        <v>43</v>
      </c>
      <c r="F2349" s="9"/>
      <c r="G2349" s="9" t="s">
        <v>60</v>
      </c>
      <c r="H2349" s="9" t="s">
        <v>45</v>
      </c>
      <c r="I2349" s="9" t="s">
        <v>78</v>
      </c>
      <c r="J2349" s="9" t="s">
        <v>47</v>
      </c>
      <c r="K2349" s="9" t="s">
        <v>47</v>
      </c>
      <c r="L2349" s="9" t="s">
        <v>48</v>
      </c>
      <c r="M2349" s="9" t="s">
        <v>47</v>
      </c>
      <c r="N2349" s="9" t="s">
        <v>49</v>
      </c>
      <c r="O2349" s="9" t="s">
        <v>95</v>
      </c>
      <c r="P2349" s="11" t="s">
        <v>51</v>
      </c>
      <c r="Q2349" s="11" t="s">
        <v>121</v>
      </c>
      <c r="R2349" s="11" t="s">
        <v>680</v>
      </c>
      <c r="S2349" s="11" t="s">
        <v>681</v>
      </c>
      <c r="T2349" s="11" t="s">
        <v>65</v>
      </c>
      <c r="U2349" s="11" t="s">
        <v>56</v>
      </c>
      <c r="V2349" s="11"/>
      <c r="W2349" s="11"/>
      <c r="X2349" s="11"/>
      <c r="Y2349" s="11"/>
      <c r="Z2349" s="11"/>
      <c r="AA2349" s="11"/>
      <c r="AB2349" s="11"/>
      <c r="AC2349" s="11"/>
      <c r="AD2349" s="11"/>
      <c r="AE2349" s="11"/>
      <c r="AF2349" s="12">
        <f>ROUNDUP(SUM(VLOOKUP(G2349,'Pontuação'!A$2:B$11,2,FALSE),VLOOKUP(E2349,'Pontuação'!C$2:D$11,2,FALSE),VLOOKUP(I2349,'Pontuação'!I$2:J$11,2,FALSE),VLOOKUP(K2349,'Pontuação'!G$2:H$11,2,FALSE),VLOOKUP(H2349,'Pontuação'!E$2:F$11,2,FALSE),VLOOKUP(M2349,'Pontuação'!K$2:L$11,2,FALSE)),0)</f>
        <v>1100</v>
      </c>
      <c r="AG2349" s="12">
        <f t="shared" si="1"/>
        <v>110</v>
      </c>
      <c r="AH2349" s="12" t="str">
        <f t="array" ref="AH2349">IFERROR(INDEX('Pontuação'!G$13:G$191, MATCH(AG2349, 'Pontuação'!F$14:F$191, 0)), "Faixa Indefinida")</f>
        <v>B</v>
      </c>
      <c r="AI2349" s="12">
        <f t="shared" si="2"/>
        <v>0</v>
      </c>
      <c r="AJ2349" s="12">
        <f t="shared" si="3"/>
        <v>1</v>
      </c>
      <c r="AK2349" s="12">
        <f t="shared" si="4"/>
        <v>0</v>
      </c>
      <c r="AL2349" s="12">
        <f t="shared" si="5"/>
        <v>0</v>
      </c>
      <c r="AM2349" s="11"/>
      <c r="AN2349" s="13">
        <v>0.34806706487608247</v>
      </c>
      <c r="AO2349" s="11" t="s">
        <v>66</v>
      </c>
      <c r="AP2349" s="14">
        <v>45931.447850717595</v>
      </c>
    </row>
    <row r="2350">
      <c r="A2350" s="8">
        <v>45927.45699074074</v>
      </c>
      <c r="B2350" s="9" t="s">
        <v>4784</v>
      </c>
      <c r="C2350" s="9" t="s">
        <v>4785</v>
      </c>
      <c r="D2350" s="10">
        <v>5.569999411047E12</v>
      </c>
      <c r="E2350" s="9" t="s">
        <v>43</v>
      </c>
      <c r="F2350" s="9"/>
      <c r="G2350" s="9" t="s">
        <v>44</v>
      </c>
      <c r="H2350" s="9" t="s">
        <v>45</v>
      </c>
      <c r="I2350" s="9" t="s">
        <v>78</v>
      </c>
      <c r="J2350" s="9" t="s">
        <v>48</v>
      </c>
      <c r="K2350" s="9" t="s">
        <v>47</v>
      </c>
      <c r="L2350" s="9" t="s">
        <v>47</v>
      </c>
      <c r="M2350" s="9" t="s">
        <v>47</v>
      </c>
      <c r="N2350" s="9" t="s">
        <v>94</v>
      </c>
      <c r="O2350" s="9" t="s">
        <v>50</v>
      </c>
      <c r="P2350" s="11" t="s">
        <v>51</v>
      </c>
      <c r="Q2350" s="11" t="s">
        <v>89</v>
      </c>
      <c r="R2350" s="11" t="s">
        <v>90</v>
      </c>
      <c r="S2350" s="11" t="s">
        <v>54</v>
      </c>
      <c r="T2350" s="11" t="s">
        <v>65</v>
      </c>
      <c r="U2350" s="11" t="s">
        <v>56</v>
      </c>
      <c r="V2350" s="11"/>
      <c r="W2350" s="11"/>
      <c r="X2350" s="11"/>
      <c r="Y2350" s="11"/>
      <c r="Z2350" s="11"/>
      <c r="AA2350" s="11"/>
      <c r="AB2350" s="11"/>
      <c r="AC2350" s="11"/>
      <c r="AD2350" s="11"/>
      <c r="AE2350" s="11"/>
      <c r="AF2350" s="12">
        <v>1123.0</v>
      </c>
      <c r="AG2350" s="12">
        <f t="shared" si="1"/>
        <v>112</v>
      </c>
      <c r="AH2350" s="12" t="str">
        <f t="array" ref="AH2350">IFERROR(INDEX('Pontuação'!G$13:G$191, MATCH(AG2350, 'Pontuação'!F$14:F$191, 0)), "Faixa Indefinida")</f>
        <v>B</v>
      </c>
      <c r="AI2350" s="12">
        <f t="shared" si="2"/>
        <v>0</v>
      </c>
      <c r="AJ2350" s="12">
        <f t="shared" si="3"/>
        <v>1</v>
      </c>
      <c r="AK2350" s="12">
        <f t="shared" si="4"/>
        <v>0</v>
      </c>
      <c r="AL2350" s="12">
        <f t="shared" si="5"/>
        <v>0</v>
      </c>
      <c r="AM2350" s="11"/>
      <c r="AN2350" s="13">
        <v>0.3443298459782881</v>
      </c>
      <c r="AO2350" s="11" t="s">
        <v>66</v>
      </c>
      <c r="AP2350" s="14">
        <v>45931.447850717595</v>
      </c>
    </row>
    <row r="2351">
      <c r="A2351" s="8">
        <v>45927.45935185185</v>
      </c>
      <c r="B2351" s="9" t="s">
        <v>4786</v>
      </c>
      <c r="C2351" s="9" t="s">
        <v>4787</v>
      </c>
      <c r="D2351" s="10">
        <v>5.511947884841E12</v>
      </c>
      <c r="E2351" s="9" t="s">
        <v>75</v>
      </c>
      <c r="F2351" s="9"/>
      <c r="G2351" s="9" t="s">
        <v>44</v>
      </c>
      <c r="H2351" s="9" t="s">
        <v>77</v>
      </c>
      <c r="I2351" s="9" t="s">
        <v>88</v>
      </c>
      <c r="J2351" s="9" t="s">
        <v>48</v>
      </c>
      <c r="K2351" s="9" t="s">
        <v>47</v>
      </c>
      <c r="L2351" s="9" t="s">
        <v>48</v>
      </c>
      <c r="M2351" s="9" t="s">
        <v>47</v>
      </c>
      <c r="N2351" s="9" t="s">
        <v>79</v>
      </c>
      <c r="O2351" s="9" t="s">
        <v>98</v>
      </c>
      <c r="P2351" s="11" t="s">
        <v>51</v>
      </c>
      <c r="Q2351" s="11" t="s">
        <v>171</v>
      </c>
      <c r="R2351" s="11" t="s">
        <v>107</v>
      </c>
      <c r="S2351" s="11" t="s">
        <v>172</v>
      </c>
      <c r="T2351" s="11" t="s">
        <v>55</v>
      </c>
      <c r="U2351" s="11" t="s">
        <v>56</v>
      </c>
      <c r="V2351" s="11"/>
      <c r="W2351" s="11"/>
      <c r="X2351" s="11"/>
      <c r="Y2351" s="11"/>
      <c r="Z2351" s="11"/>
      <c r="AA2351" s="11"/>
      <c r="AB2351" s="11"/>
      <c r="AC2351" s="11"/>
      <c r="AD2351" s="11"/>
      <c r="AE2351" s="11"/>
      <c r="AF2351" s="12">
        <f>ROUNDUP(SUM(VLOOKUP(G2351,'Pontuação'!A$2:B$11,2,FALSE),VLOOKUP(E2351,'Pontuação'!C$2:D$11,2,FALSE),VLOOKUP(I2351,'Pontuação'!I$2:J$11,2,FALSE),VLOOKUP(K2351,'Pontuação'!G$2:H$11,2,FALSE),VLOOKUP(H2351,'Pontuação'!E$2:F$11,2,FALSE),VLOOKUP(M2351,'Pontuação'!K$2:L$11,2,FALSE)),0)</f>
        <v>866</v>
      </c>
      <c r="AG2351" s="12">
        <f t="shared" si="1"/>
        <v>87</v>
      </c>
      <c r="AH2351" s="12" t="str">
        <f t="array" ref="AH2351">IFERROR(INDEX('Pontuação'!G$13:G$191, MATCH(AG2351, 'Pontuação'!F$14:F$191, 0)), "Faixa Indefinida")</f>
        <v>D</v>
      </c>
      <c r="AI2351" s="12">
        <f t="shared" si="2"/>
        <v>0</v>
      </c>
      <c r="AJ2351" s="12">
        <f t="shared" si="3"/>
        <v>0</v>
      </c>
      <c r="AK2351" s="12">
        <f t="shared" si="4"/>
        <v>0</v>
      </c>
      <c r="AL2351" s="12">
        <f t="shared" si="5"/>
        <v>1</v>
      </c>
      <c r="AM2351" s="11"/>
      <c r="AN2351" s="13">
        <v>0.22838455005057373</v>
      </c>
      <c r="AO2351" s="11" t="s">
        <v>84</v>
      </c>
      <c r="AP2351" s="14">
        <v>45931.447850717595</v>
      </c>
    </row>
    <row r="2352">
      <c r="A2352" s="8">
        <v>45927.460173611114</v>
      </c>
      <c r="B2352" s="9" t="s">
        <v>4788</v>
      </c>
      <c r="C2352" s="9" t="s">
        <v>4789</v>
      </c>
      <c r="D2352" s="10">
        <v>5.542984457756E12</v>
      </c>
      <c r="E2352" s="9" t="s">
        <v>43</v>
      </c>
      <c r="F2352" s="9"/>
      <c r="G2352" s="9" t="s">
        <v>60</v>
      </c>
      <c r="H2352" s="9" t="s">
        <v>61</v>
      </c>
      <c r="I2352" s="9" t="s">
        <v>78</v>
      </c>
      <c r="J2352" s="9" t="s">
        <v>47</v>
      </c>
      <c r="K2352" s="9" t="s">
        <v>48</v>
      </c>
      <c r="L2352" s="9" t="s">
        <v>47</v>
      </c>
      <c r="M2352" s="9" t="s">
        <v>47</v>
      </c>
      <c r="N2352" s="9" t="s">
        <v>79</v>
      </c>
      <c r="O2352" s="9" t="s">
        <v>50</v>
      </c>
      <c r="P2352" s="11" t="s">
        <v>51</v>
      </c>
      <c r="Q2352" s="11" t="s">
        <v>71</v>
      </c>
      <c r="R2352" s="11" t="s">
        <v>107</v>
      </c>
      <c r="S2352" s="11" t="s">
        <v>72</v>
      </c>
      <c r="T2352" s="11" t="s">
        <v>65</v>
      </c>
      <c r="U2352" s="11" t="s">
        <v>56</v>
      </c>
      <c r="V2352" s="11"/>
      <c r="W2352" s="11"/>
      <c r="X2352" s="11"/>
      <c r="Y2352" s="11"/>
      <c r="Z2352" s="11"/>
      <c r="AA2352" s="11"/>
      <c r="AB2352" s="11"/>
      <c r="AC2352" s="11"/>
      <c r="AD2352" s="11"/>
      <c r="AE2352" s="11"/>
      <c r="AF2352" s="12">
        <f>ROUNDUP(SUM(VLOOKUP(G2352,'Pontuação'!A$2:B$11,2,FALSE),VLOOKUP(E2352,'Pontuação'!C$2:D$11,2,FALSE),VLOOKUP(I2352,'Pontuação'!I$2:J$11,2,FALSE),VLOOKUP(K2352,'Pontuação'!G$2:H$11,2,FALSE),VLOOKUP(H2352,'Pontuação'!E$2:F$11,2,FALSE),VLOOKUP(M2352,'Pontuação'!K$2:L$11,2,FALSE)),0)</f>
        <v>1131</v>
      </c>
      <c r="AG2352" s="12">
        <f t="shared" si="1"/>
        <v>113</v>
      </c>
      <c r="AH2352" s="12" t="str">
        <f t="array" ref="AH2352">IFERROR(INDEX('Pontuação'!G$13:G$191, MATCH(AG2352, 'Pontuação'!F$14:F$191, 0)), "Faixa Indefinida")</f>
        <v>B</v>
      </c>
      <c r="AI2352" s="12">
        <f t="shared" si="2"/>
        <v>0</v>
      </c>
      <c r="AJ2352" s="12">
        <f t="shared" si="3"/>
        <v>1</v>
      </c>
      <c r="AK2352" s="12">
        <f t="shared" si="4"/>
        <v>0</v>
      </c>
      <c r="AL2352" s="12">
        <f t="shared" si="5"/>
        <v>0</v>
      </c>
      <c r="AM2352" s="11"/>
      <c r="AN2352" s="13">
        <v>0.4315989393595562</v>
      </c>
      <c r="AO2352" s="11" t="s">
        <v>151</v>
      </c>
      <c r="AP2352" s="14">
        <v>45931.447850717595</v>
      </c>
    </row>
    <row r="2353">
      <c r="A2353" s="8">
        <v>45927.4653587963</v>
      </c>
      <c r="B2353" s="9" t="s">
        <v>4790</v>
      </c>
      <c r="C2353" s="9" t="s">
        <v>4791</v>
      </c>
      <c r="D2353" s="10">
        <v>5.561994447578E12</v>
      </c>
      <c r="E2353" s="9" t="s">
        <v>75</v>
      </c>
      <c r="F2353" s="9"/>
      <c r="G2353" s="9" t="s">
        <v>76</v>
      </c>
      <c r="H2353" s="9" t="s">
        <v>45</v>
      </c>
      <c r="I2353" s="9" t="s">
        <v>78</v>
      </c>
      <c r="J2353" s="9" t="s">
        <v>48</v>
      </c>
      <c r="K2353" s="9" t="s">
        <v>48</v>
      </c>
      <c r="L2353" s="9" t="s">
        <v>48</v>
      </c>
      <c r="M2353" s="9" t="s">
        <v>47</v>
      </c>
      <c r="N2353" s="9" t="s">
        <v>49</v>
      </c>
      <c r="O2353" s="9" t="s">
        <v>98</v>
      </c>
      <c r="P2353" s="11" t="s">
        <v>51</v>
      </c>
      <c r="Q2353" s="11" t="s">
        <v>133</v>
      </c>
      <c r="R2353" s="11" t="s">
        <v>90</v>
      </c>
      <c r="S2353" s="11" t="s">
        <v>72</v>
      </c>
      <c r="T2353" s="11" t="s">
        <v>55</v>
      </c>
      <c r="U2353" s="11" t="s">
        <v>56</v>
      </c>
      <c r="V2353" s="11"/>
      <c r="W2353" s="11"/>
      <c r="X2353" s="11"/>
      <c r="Y2353" s="11"/>
      <c r="Z2353" s="11"/>
      <c r="AA2353" s="11"/>
      <c r="AB2353" s="11"/>
      <c r="AC2353" s="11"/>
      <c r="AD2353" s="11"/>
      <c r="AE2353" s="11"/>
      <c r="AF2353" s="12">
        <f>ROUNDUP(SUM(VLOOKUP(G2353,'Pontuação'!A$2:B$11,2,FALSE),VLOOKUP(E2353,'Pontuação'!C$2:D$11,2,FALSE),VLOOKUP(I2353,'Pontuação'!I$2:J$11,2,FALSE),VLOOKUP(K2353,'Pontuação'!G$2:H$11,2,FALSE),VLOOKUP(H2353,'Pontuação'!E$2:F$11,2,FALSE),VLOOKUP(M2353,'Pontuação'!K$2:L$11,2,FALSE)),0)</f>
        <v>1184</v>
      </c>
      <c r="AG2353" s="12">
        <f t="shared" si="1"/>
        <v>118</v>
      </c>
      <c r="AH2353" s="12" t="str">
        <f t="array" ref="AH2353">IFERROR(INDEX('Pontuação'!G$13:G$191, MATCH(AG2353, 'Pontuação'!F$14:F$191, 0)), "Faixa Indefinida")</f>
        <v>A</v>
      </c>
      <c r="AI2353" s="12">
        <f t="shared" si="2"/>
        <v>1</v>
      </c>
      <c r="AJ2353" s="12">
        <f t="shared" si="3"/>
        <v>0</v>
      </c>
      <c r="AK2353" s="12">
        <f t="shared" si="4"/>
        <v>0</v>
      </c>
      <c r="AL2353" s="12">
        <f t="shared" si="5"/>
        <v>0</v>
      </c>
      <c r="AM2353" s="11"/>
      <c r="AN2353" s="13">
        <v>0.1931773975509178</v>
      </c>
      <c r="AO2353" s="11" t="s">
        <v>162</v>
      </c>
      <c r="AP2353" s="14">
        <v>45931.447850717595</v>
      </c>
    </row>
    <row r="2354">
      <c r="A2354" s="8">
        <v>45927.46738425926</v>
      </c>
      <c r="B2354" s="9" t="s">
        <v>4792</v>
      </c>
      <c r="C2354" s="9" t="s">
        <v>4793</v>
      </c>
      <c r="D2354" s="10">
        <v>5.591985998982E12</v>
      </c>
      <c r="E2354" s="9" t="s">
        <v>43</v>
      </c>
      <c r="F2354" s="9"/>
      <c r="G2354" s="9" t="s">
        <v>76</v>
      </c>
      <c r="H2354" s="9" t="s">
        <v>45</v>
      </c>
      <c r="I2354" s="9" t="s">
        <v>78</v>
      </c>
      <c r="J2354" s="9" t="s">
        <v>47</v>
      </c>
      <c r="K2354" s="9" t="s">
        <v>47</v>
      </c>
      <c r="L2354" s="9" t="s">
        <v>47</v>
      </c>
      <c r="M2354" s="9" t="s">
        <v>47</v>
      </c>
      <c r="N2354" s="9" t="s">
        <v>118</v>
      </c>
      <c r="O2354" s="9" t="s">
        <v>95</v>
      </c>
      <c r="P2354" s="11" t="s">
        <v>51</v>
      </c>
      <c r="Q2354" s="11" t="s">
        <v>137</v>
      </c>
      <c r="R2354" s="11" t="s">
        <v>90</v>
      </c>
      <c r="S2354" s="11" t="s">
        <v>72</v>
      </c>
      <c r="T2354" s="11" t="s">
        <v>65</v>
      </c>
      <c r="U2354" s="11" t="s">
        <v>47</v>
      </c>
      <c r="V2354" s="11"/>
      <c r="W2354" s="11"/>
      <c r="X2354" s="11"/>
      <c r="Y2354" s="11"/>
      <c r="Z2354" s="11"/>
      <c r="AA2354" s="11"/>
      <c r="AB2354" s="11"/>
      <c r="AC2354" s="11"/>
      <c r="AD2354" s="11"/>
      <c r="AE2354" s="11"/>
      <c r="AF2354" s="12">
        <f>ROUNDUP(SUM(VLOOKUP(G2354,'Pontuação'!A$2:B$11,2,FALSE),VLOOKUP(E2354,'Pontuação'!C$2:D$11,2,FALSE),VLOOKUP(I2354,'Pontuação'!I$2:J$11,2,FALSE),VLOOKUP(K2354,'Pontuação'!G$2:H$11,2,FALSE),VLOOKUP(H2354,'Pontuação'!E$2:F$11,2,FALSE),VLOOKUP(M2354,'Pontuação'!K$2:L$11,2,FALSE)),0)</f>
        <v>1091</v>
      </c>
      <c r="AG2354" s="12">
        <f t="shared" si="1"/>
        <v>109</v>
      </c>
      <c r="AH2354" s="12" t="str">
        <f t="array" ref="AH2354">IFERROR(INDEX('Pontuação'!G$13:G$191, MATCH(AG2354, 'Pontuação'!F$14:F$191, 0)), "Faixa Indefinida")</f>
        <v>B</v>
      </c>
      <c r="AI2354" s="12">
        <f t="shared" si="2"/>
        <v>0</v>
      </c>
      <c r="AJ2354" s="12">
        <f t="shared" si="3"/>
        <v>1</v>
      </c>
      <c r="AK2354" s="12">
        <f t="shared" si="4"/>
        <v>0</v>
      </c>
      <c r="AL2354" s="12">
        <f t="shared" si="5"/>
        <v>0</v>
      </c>
      <c r="AM2354" s="11"/>
      <c r="AN2354" s="13">
        <v>0.1306646139787823</v>
      </c>
      <c r="AO2354" s="11" t="s">
        <v>110</v>
      </c>
      <c r="AP2354" s="14">
        <v>45931.447850717595</v>
      </c>
    </row>
    <row r="2355">
      <c r="A2355" s="8">
        <v>45927.46753472222</v>
      </c>
      <c r="B2355" s="9" t="s">
        <v>4794</v>
      </c>
      <c r="C2355" s="9" t="s">
        <v>4795</v>
      </c>
      <c r="D2355" s="10">
        <v>5.5839999291E12</v>
      </c>
      <c r="E2355" s="9" t="s">
        <v>43</v>
      </c>
      <c r="F2355" s="9"/>
      <c r="G2355" s="9" t="s">
        <v>69</v>
      </c>
      <c r="H2355" s="9" t="s">
        <v>61</v>
      </c>
      <c r="I2355" s="9" t="s">
        <v>62</v>
      </c>
      <c r="J2355" s="9" t="s">
        <v>48</v>
      </c>
      <c r="K2355" s="9" t="s">
        <v>48</v>
      </c>
      <c r="L2355" s="9" t="s">
        <v>48</v>
      </c>
      <c r="M2355" s="9" t="s">
        <v>47</v>
      </c>
      <c r="N2355" s="9" t="s">
        <v>118</v>
      </c>
      <c r="O2355" s="9" t="s">
        <v>70</v>
      </c>
      <c r="P2355" s="11" t="s">
        <v>51</v>
      </c>
      <c r="Q2355" s="11" t="s">
        <v>115</v>
      </c>
      <c r="R2355" s="11" t="s">
        <v>53</v>
      </c>
      <c r="S2355" s="11" t="s">
        <v>54</v>
      </c>
      <c r="T2355" s="11" t="s">
        <v>55</v>
      </c>
      <c r="U2355" s="11" t="s">
        <v>56</v>
      </c>
      <c r="V2355" s="11"/>
      <c r="W2355" s="11"/>
      <c r="X2355" s="11"/>
      <c r="Y2355" s="11"/>
      <c r="Z2355" s="11"/>
      <c r="AA2355" s="11"/>
      <c r="AB2355" s="11"/>
      <c r="AC2355" s="11"/>
      <c r="AD2355" s="11"/>
      <c r="AE2355" s="11"/>
      <c r="AF2355" s="12">
        <f>ROUNDUP(SUM(VLOOKUP(G2355,'Pontuação'!A$2:B$11,2,FALSE),VLOOKUP(E2355,'Pontuação'!C$2:D$11,2,FALSE),VLOOKUP(I2355,'Pontuação'!I$2:J$11,2,FALSE),VLOOKUP(K2355,'Pontuação'!G$2:H$11,2,FALSE),VLOOKUP(H2355,'Pontuação'!E$2:F$11,2,FALSE),VLOOKUP(M2355,'Pontuação'!K$2:L$11,2,FALSE)),0)</f>
        <v>941</v>
      </c>
      <c r="AG2355" s="12">
        <f t="shared" si="1"/>
        <v>94</v>
      </c>
      <c r="AH2355" s="12" t="str">
        <f t="array" ref="AH2355">IFERROR(INDEX('Pontuação'!G$13:G$191, MATCH(AG2355, 'Pontuação'!F$14:F$191, 0)), "Faixa Indefinida")</f>
        <v>C</v>
      </c>
      <c r="AI2355" s="12">
        <f t="shared" si="2"/>
        <v>0</v>
      </c>
      <c r="AJ2355" s="12">
        <f t="shared" si="3"/>
        <v>0</v>
      </c>
      <c r="AK2355" s="12">
        <f t="shared" si="4"/>
        <v>1</v>
      </c>
      <c r="AL2355" s="12">
        <f t="shared" si="5"/>
        <v>0</v>
      </c>
      <c r="AM2355" s="11"/>
      <c r="AN2355" s="13">
        <v>0.30065250749967015</v>
      </c>
      <c r="AO2355" s="11" t="s">
        <v>124</v>
      </c>
      <c r="AP2355" s="14">
        <v>45931.447850717595</v>
      </c>
    </row>
    <row r="2356">
      <c r="A2356" s="8">
        <v>45927.46800925926</v>
      </c>
      <c r="B2356" s="9" t="s">
        <v>4796</v>
      </c>
      <c r="C2356" s="9" t="s">
        <v>4797</v>
      </c>
      <c r="D2356" s="10">
        <v>5.511980867998E12</v>
      </c>
      <c r="E2356" s="9" t="s">
        <v>43</v>
      </c>
      <c r="F2356" s="9"/>
      <c r="G2356" s="9" t="s">
        <v>60</v>
      </c>
      <c r="H2356" s="9" t="s">
        <v>45</v>
      </c>
      <c r="I2356" s="9" t="s">
        <v>46</v>
      </c>
      <c r="J2356" s="9" t="s">
        <v>47</v>
      </c>
      <c r="K2356" s="9" t="s">
        <v>47</v>
      </c>
      <c r="L2356" s="9" t="s">
        <v>48</v>
      </c>
      <c r="M2356" s="9" t="s">
        <v>47</v>
      </c>
      <c r="N2356" s="9" t="s">
        <v>63</v>
      </c>
      <c r="O2356" s="9" t="s">
        <v>50</v>
      </c>
      <c r="P2356" s="11" t="s">
        <v>51</v>
      </c>
      <c r="Q2356" s="11" t="s">
        <v>52</v>
      </c>
      <c r="R2356" s="11" t="s">
        <v>53</v>
      </c>
      <c r="S2356" s="11" t="s">
        <v>54</v>
      </c>
      <c r="T2356" s="11" t="s">
        <v>55</v>
      </c>
      <c r="U2356" s="11" t="s">
        <v>56</v>
      </c>
      <c r="V2356" s="11"/>
      <c r="W2356" s="11"/>
      <c r="X2356" s="11"/>
      <c r="Y2356" s="11"/>
      <c r="Z2356" s="11"/>
      <c r="AA2356" s="11"/>
      <c r="AB2356" s="11"/>
      <c r="AC2356" s="11"/>
      <c r="AD2356" s="11"/>
      <c r="AE2356" s="11"/>
      <c r="AF2356" s="12">
        <f>ROUNDUP(SUM(VLOOKUP(G2356,'Pontuação'!A$2:B$11,2,FALSE),VLOOKUP(E2356,'Pontuação'!C$2:D$11,2,FALSE),VLOOKUP(I2356,'Pontuação'!I$2:J$11,2,FALSE),VLOOKUP(K2356,'Pontuação'!G$2:H$11,2,FALSE),VLOOKUP(H2356,'Pontuação'!E$2:F$11,2,FALSE),VLOOKUP(M2356,'Pontuação'!K$2:L$11,2,FALSE)),0)</f>
        <v>1150</v>
      </c>
      <c r="AG2356" s="12">
        <f t="shared" si="1"/>
        <v>115</v>
      </c>
      <c r="AH2356" s="12" t="str">
        <f t="array" ref="AH2356">IFERROR(INDEX('Pontuação'!G$13:G$191, MATCH(AG2356, 'Pontuação'!F$14:F$191, 0)), "Faixa Indefinida")</f>
        <v>B</v>
      </c>
      <c r="AI2356" s="12">
        <f t="shared" si="2"/>
        <v>0</v>
      </c>
      <c r="AJ2356" s="12">
        <f t="shared" si="3"/>
        <v>1</v>
      </c>
      <c r="AK2356" s="12">
        <f t="shared" si="4"/>
        <v>0</v>
      </c>
      <c r="AL2356" s="12">
        <f t="shared" si="5"/>
        <v>0</v>
      </c>
      <c r="AM2356" s="11"/>
      <c r="AN2356" s="13">
        <v>0.5226640158454141</v>
      </c>
      <c r="AO2356" s="11" t="s">
        <v>57</v>
      </c>
      <c r="AP2356" s="14">
        <v>45931.447850717595</v>
      </c>
    </row>
    <row r="2357">
      <c r="A2357" s="8">
        <v>45927.47023148148</v>
      </c>
      <c r="B2357" s="9" t="s">
        <v>4798</v>
      </c>
      <c r="C2357" s="9" t="s">
        <v>4799</v>
      </c>
      <c r="D2357" s="10">
        <v>5.554996597926E12</v>
      </c>
      <c r="E2357" s="9" t="s">
        <v>43</v>
      </c>
      <c r="F2357" s="9"/>
      <c r="G2357" s="9" t="s">
        <v>44</v>
      </c>
      <c r="H2357" s="9" t="s">
        <v>45</v>
      </c>
      <c r="I2357" s="9" t="s">
        <v>106</v>
      </c>
      <c r="J2357" s="9" t="s">
        <v>48</v>
      </c>
      <c r="K2357" s="9" t="s">
        <v>48</v>
      </c>
      <c r="L2357" s="9" t="s">
        <v>48</v>
      </c>
      <c r="M2357" s="9" t="s">
        <v>47</v>
      </c>
      <c r="N2357" s="9" t="s">
        <v>94</v>
      </c>
      <c r="O2357" s="9" t="s">
        <v>50</v>
      </c>
      <c r="P2357" s="11" t="s">
        <v>80</v>
      </c>
      <c r="Q2357" s="11" t="s">
        <v>81</v>
      </c>
      <c r="R2357" s="11" t="s">
        <v>82</v>
      </c>
      <c r="S2357" s="11">
        <v>7.50940275538E11</v>
      </c>
      <c r="T2357" s="11" t="s">
        <v>83</v>
      </c>
      <c r="U2357" s="11" t="s">
        <v>56</v>
      </c>
      <c r="V2357" s="11"/>
      <c r="W2357" s="11"/>
      <c r="X2357" s="11"/>
      <c r="Y2357" s="11"/>
      <c r="Z2357" s="11"/>
      <c r="AA2357" s="11"/>
      <c r="AB2357" s="11"/>
      <c r="AC2357" s="11"/>
      <c r="AD2357" s="11"/>
      <c r="AE2357" s="11"/>
      <c r="AF2357" s="12">
        <f>ROUNDUP(SUM(VLOOKUP(G2357,'Pontuação'!A$2:B$11,2,FALSE),VLOOKUP(E2357,'Pontuação'!C$2:D$11,2,FALSE),VLOOKUP(I2357,'Pontuação'!I$2:J$11,2,FALSE),VLOOKUP(K2357,'Pontuação'!G$2:H$11,2,FALSE),VLOOKUP(H2357,'Pontuação'!E$2:F$11,2,FALSE),VLOOKUP(M2357,'Pontuação'!K$2:L$11,2,FALSE)),0)</f>
        <v>1096</v>
      </c>
      <c r="AG2357" s="12">
        <f t="shared" si="1"/>
        <v>110</v>
      </c>
      <c r="AH2357" s="12" t="str">
        <f t="array" ref="AH2357">IFERROR(INDEX('Pontuação'!G$13:G$191, MATCH(AG2357, 'Pontuação'!F$14:F$191, 0)), "Faixa Indefinida")</f>
        <v>B</v>
      </c>
      <c r="AI2357" s="12">
        <f t="shared" si="2"/>
        <v>0</v>
      </c>
      <c r="AJ2357" s="12">
        <f t="shared" si="3"/>
        <v>1</v>
      </c>
      <c r="AK2357" s="12">
        <f t="shared" si="4"/>
        <v>0</v>
      </c>
      <c r="AL2357" s="12">
        <f t="shared" si="5"/>
        <v>0</v>
      </c>
      <c r="AM2357" s="11"/>
      <c r="AN2357" s="13">
        <v>0.3000458268338148</v>
      </c>
      <c r="AO2357" s="11" t="s">
        <v>124</v>
      </c>
      <c r="AP2357" s="14">
        <v>45931.447850717595</v>
      </c>
    </row>
    <row r="2358">
      <c r="A2358" s="8">
        <v>45927.47295138889</v>
      </c>
      <c r="B2358" s="9" t="s">
        <v>4800</v>
      </c>
      <c r="C2358" s="9" t="s">
        <v>4801</v>
      </c>
      <c r="D2358" s="10">
        <v>5.51899717405E12</v>
      </c>
      <c r="E2358" s="9" t="s">
        <v>43</v>
      </c>
      <c r="F2358" s="9"/>
      <c r="G2358" s="9" t="s">
        <v>44</v>
      </c>
      <c r="H2358" s="9" t="s">
        <v>45</v>
      </c>
      <c r="I2358" s="9" t="s">
        <v>62</v>
      </c>
      <c r="J2358" s="9" t="s">
        <v>48</v>
      </c>
      <c r="K2358" s="9" t="s">
        <v>48</v>
      </c>
      <c r="L2358" s="9" t="s">
        <v>48</v>
      </c>
      <c r="M2358" s="9" t="s">
        <v>48</v>
      </c>
      <c r="N2358" s="9" t="s">
        <v>79</v>
      </c>
      <c r="O2358" s="9" t="s">
        <v>64</v>
      </c>
      <c r="P2358" s="11" t="s">
        <v>80</v>
      </c>
      <c r="Q2358" s="11" t="s">
        <v>81</v>
      </c>
      <c r="R2358" s="11" t="s">
        <v>82</v>
      </c>
      <c r="S2358" s="11">
        <v>7.50940275538E11</v>
      </c>
      <c r="T2358" s="11" t="s">
        <v>83</v>
      </c>
      <c r="U2358" s="11" t="s">
        <v>56</v>
      </c>
      <c r="V2358" s="11"/>
      <c r="W2358" s="11"/>
      <c r="X2358" s="11"/>
      <c r="Y2358" s="11"/>
      <c r="Z2358" s="11"/>
      <c r="AA2358" s="11"/>
      <c r="AB2358" s="11"/>
      <c r="AC2358" s="11"/>
      <c r="AD2358" s="11"/>
      <c r="AE2358" s="11"/>
      <c r="AF2358" s="12">
        <f>ROUNDUP(SUM(VLOOKUP(G2358,'Pontuação'!A$2:B$11,2,FALSE),VLOOKUP(E2358,'Pontuação'!C$2:D$11,2,FALSE),VLOOKUP(I2358,'Pontuação'!I$2:J$11,2,FALSE),VLOOKUP(K2358,'Pontuação'!G$2:H$11,2,FALSE),VLOOKUP(H2358,'Pontuação'!E$2:F$11,2,FALSE),VLOOKUP(M2358,'Pontuação'!K$2:L$11,2,FALSE)),0)</f>
        <v>1221</v>
      </c>
      <c r="AG2358" s="12">
        <f t="shared" si="1"/>
        <v>122</v>
      </c>
      <c r="AH2358" s="12" t="str">
        <f t="array" ref="AH2358">IFERROR(INDEX('Pontuação'!G$13:G$191, MATCH(AG2358, 'Pontuação'!F$14:F$191, 0)), "Faixa Indefinida")</f>
        <v>A</v>
      </c>
      <c r="AI2358" s="12">
        <f t="shared" si="2"/>
        <v>1</v>
      </c>
      <c r="AJ2358" s="12">
        <f t="shared" si="3"/>
        <v>0</v>
      </c>
      <c r="AK2358" s="12">
        <f t="shared" si="4"/>
        <v>0</v>
      </c>
      <c r="AL2358" s="12">
        <f t="shared" si="5"/>
        <v>0</v>
      </c>
      <c r="AM2358" s="11"/>
      <c r="AN2358" s="13">
        <v>0.33045696135180946</v>
      </c>
      <c r="AO2358" s="11" t="s">
        <v>124</v>
      </c>
      <c r="AP2358" s="14">
        <v>45931.447850717595</v>
      </c>
    </row>
    <row r="2359">
      <c r="A2359" s="8">
        <v>45927.47457175926</v>
      </c>
      <c r="B2359" s="9" t="s">
        <v>4802</v>
      </c>
      <c r="C2359" s="9" t="s">
        <v>4803</v>
      </c>
      <c r="D2359" s="10">
        <v>5.555119860499E12</v>
      </c>
      <c r="E2359" s="9" t="s">
        <v>43</v>
      </c>
      <c r="F2359" s="9"/>
      <c r="G2359" s="9" t="s">
        <v>69</v>
      </c>
      <c r="H2359" s="9" t="s">
        <v>61</v>
      </c>
      <c r="I2359" s="9" t="s">
        <v>88</v>
      </c>
      <c r="J2359" s="9" t="s">
        <v>47</v>
      </c>
      <c r="K2359" s="9" t="s">
        <v>47</v>
      </c>
      <c r="L2359" s="9" t="s">
        <v>47</v>
      </c>
      <c r="M2359" s="9" t="s">
        <v>47</v>
      </c>
      <c r="N2359" s="9" t="s">
        <v>63</v>
      </c>
      <c r="O2359" s="9" t="s">
        <v>95</v>
      </c>
      <c r="P2359" s="11" t="s">
        <v>51</v>
      </c>
      <c r="Q2359" s="11" t="s">
        <v>89</v>
      </c>
      <c r="R2359" s="11" t="s">
        <v>90</v>
      </c>
      <c r="S2359" s="11" t="s">
        <v>54</v>
      </c>
      <c r="T2359" s="11" t="s">
        <v>65</v>
      </c>
      <c r="U2359" s="11" t="s">
        <v>47</v>
      </c>
      <c r="V2359" s="11"/>
      <c r="W2359" s="11"/>
      <c r="X2359" s="11"/>
      <c r="Y2359" s="11"/>
      <c r="Z2359" s="11"/>
      <c r="AA2359" s="11"/>
      <c r="AB2359" s="11"/>
      <c r="AC2359" s="11"/>
      <c r="AD2359" s="11"/>
      <c r="AE2359" s="11"/>
      <c r="AF2359" s="12">
        <f>ROUNDUP(SUM(VLOOKUP(G2359,'Pontuação'!A$2:B$11,2,FALSE),VLOOKUP(E2359,'Pontuação'!C$2:D$11,2,FALSE),VLOOKUP(I2359,'Pontuação'!I$2:J$11,2,FALSE),VLOOKUP(K2359,'Pontuação'!G$2:H$11,2,FALSE),VLOOKUP(H2359,'Pontuação'!E$2:F$11,2,FALSE),VLOOKUP(M2359,'Pontuação'!K$2:L$11,2,FALSE)),0)</f>
        <v>807</v>
      </c>
      <c r="AG2359" s="12">
        <f t="shared" si="1"/>
        <v>81</v>
      </c>
      <c r="AH2359" s="12" t="str">
        <f t="array" ref="AH2359">IFERROR(INDEX('Pontuação'!G$13:G$191, MATCH(AG2359, 'Pontuação'!F$14:F$191, 0)), "Faixa Indefinida")</f>
        <v>D</v>
      </c>
      <c r="AI2359" s="12">
        <f t="shared" si="2"/>
        <v>0</v>
      </c>
      <c r="AJ2359" s="12">
        <f t="shared" si="3"/>
        <v>0</v>
      </c>
      <c r="AK2359" s="12">
        <f t="shared" si="4"/>
        <v>0</v>
      </c>
      <c r="AL2359" s="12">
        <f t="shared" si="5"/>
        <v>1</v>
      </c>
      <c r="AM2359" s="11"/>
      <c r="AN2359" s="13">
        <v>0.07357200358648655</v>
      </c>
      <c r="AO2359" s="11" t="s">
        <v>99</v>
      </c>
      <c r="AP2359" s="14">
        <v>45931.447850717595</v>
      </c>
    </row>
    <row r="2360">
      <c r="A2360" s="8">
        <v>45927.47494212963</v>
      </c>
      <c r="B2360" s="9" t="s">
        <v>4804</v>
      </c>
      <c r="C2360" s="9" t="s">
        <v>4805</v>
      </c>
      <c r="D2360" s="10">
        <v>5.571985153589E12</v>
      </c>
      <c r="E2360" s="9" t="s">
        <v>43</v>
      </c>
      <c r="F2360" s="9"/>
      <c r="G2360" s="9" t="s">
        <v>44</v>
      </c>
      <c r="H2360" s="9" t="s">
        <v>45</v>
      </c>
      <c r="I2360" s="9" t="s">
        <v>46</v>
      </c>
      <c r="J2360" s="9" t="s">
        <v>47</v>
      </c>
      <c r="K2360" s="9" t="s">
        <v>47</v>
      </c>
      <c r="L2360" s="9" t="s">
        <v>47</v>
      </c>
      <c r="M2360" s="9" t="s">
        <v>47</v>
      </c>
      <c r="N2360" s="9" t="s">
        <v>63</v>
      </c>
      <c r="O2360" s="9" t="s">
        <v>95</v>
      </c>
      <c r="P2360" s="11" t="s">
        <v>51</v>
      </c>
      <c r="Q2360" s="11" t="s">
        <v>137</v>
      </c>
      <c r="R2360" s="11" t="s">
        <v>107</v>
      </c>
      <c r="S2360" s="11" t="s">
        <v>72</v>
      </c>
      <c r="T2360" s="11" t="s">
        <v>55</v>
      </c>
      <c r="U2360" s="11" t="s">
        <v>56</v>
      </c>
      <c r="V2360" s="11"/>
      <c r="W2360" s="11"/>
      <c r="X2360" s="11"/>
      <c r="Y2360" s="11"/>
      <c r="Z2360" s="11"/>
      <c r="AA2360" s="11"/>
      <c r="AB2360" s="11"/>
      <c r="AC2360" s="11"/>
      <c r="AD2360" s="11"/>
      <c r="AE2360" s="11"/>
      <c r="AF2360" s="12">
        <f>ROUNDUP(SUM(VLOOKUP(G2360,'Pontuação'!A$2:B$11,2,FALSE),VLOOKUP(E2360,'Pontuação'!C$2:D$11,2,FALSE),VLOOKUP(I2360,'Pontuação'!I$2:J$11,2,FALSE),VLOOKUP(K2360,'Pontuação'!G$2:H$11,2,FALSE),VLOOKUP(H2360,'Pontuação'!E$2:F$11,2,FALSE),VLOOKUP(M2360,'Pontuação'!K$2:L$11,2,FALSE)),0)</f>
        <v>1073</v>
      </c>
      <c r="AG2360" s="12">
        <f t="shared" si="1"/>
        <v>107</v>
      </c>
      <c r="AH2360" s="12" t="str">
        <f t="array" ref="AH2360">IFERROR(INDEX('Pontuação'!G$13:G$191, MATCH(AG2360, 'Pontuação'!F$14:F$191, 0)), "Faixa Indefinida")</f>
        <v>B</v>
      </c>
      <c r="AI2360" s="12">
        <f t="shared" si="2"/>
        <v>0</v>
      </c>
      <c r="AJ2360" s="12">
        <f t="shared" si="3"/>
        <v>1</v>
      </c>
      <c r="AK2360" s="12">
        <f t="shared" si="4"/>
        <v>0</v>
      </c>
      <c r="AL2360" s="12">
        <f t="shared" si="5"/>
        <v>0</v>
      </c>
      <c r="AM2360" s="11"/>
      <c r="AN2360" s="13">
        <v>0.3932738962349693</v>
      </c>
      <c r="AO2360" s="11" t="s">
        <v>134</v>
      </c>
      <c r="AP2360" s="14">
        <v>45931.447850717595</v>
      </c>
    </row>
    <row r="2361">
      <c r="A2361" s="8">
        <v>45927.47628472222</v>
      </c>
      <c r="B2361" s="9" t="s">
        <v>4806</v>
      </c>
      <c r="C2361" s="9" t="s">
        <v>4807</v>
      </c>
      <c r="D2361" s="10">
        <v>5.54898819475E12</v>
      </c>
      <c r="E2361" s="9" t="s">
        <v>43</v>
      </c>
      <c r="F2361" s="9"/>
      <c r="G2361" s="9" t="s">
        <v>76</v>
      </c>
      <c r="H2361" s="9" t="s">
        <v>77</v>
      </c>
      <c r="I2361" s="9" t="s">
        <v>78</v>
      </c>
      <c r="J2361" s="9" t="s">
        <v>47</v>
      </c>
      <c r="K2361" s="9" t="s">
        <v>47</v>
      </c>
      <c r="L2361" s="9" t="s">
        <v>48</v>
      </c>
      <c r="M2361" s="9" t="s">
        <v>48</v>
      </c>
      <c r="N2361" s="9" t="s">
        <v>79</v>
      </c>
      <c r="O2361" s="9" t="s">
        <v>50</v>
      </c>
      <c r="P2361" s="11" t="s">
        <v>51</v>
      </c>
      <c r="Q2361" s="11" t="s">
        <v>137</v>
      </c>
      <c r="R2361" s="11" t="s">
        <v>107</v>
      </c>
      <c r="S2361" s="11" t="s">
        <v>254</v>
      </c>
      <c r="T2361" s="11" t="s">
        <v>55</v>
      </c>
      <c r="U2361" s="11" t="s">
        <v>56</v>
      </c>
      <c r="V2361" s="11"/>
      <c r="W2361" s="11"/>
      <c r="X2361" s="11"/>
      <c r="Y2361" s="11"/>
      <c r="Z2361" s="11"/>
      <c r="AA2361" s="11"/>
      <c r="AB2361" s="11"/>
      <c r="AC2361" s="11"/>
      <c r="AD2361" s="11"/>
      <c r="AE2361" s="11"/>
      <c r="AF2361" s="12">
        <f>ROUNDUP(SUM(VLOOKUP(G2361,'Pontuação'!A$2:B$11,2,FALSE),VLOOKUP(E2361,'Pontuação'!C$2:D$11,2,FALSE),VLOOKUP(I2361,'Pontuação'!I$2:J$11,2,FALSE),VLOOKUP(K2361,'Pontuação'!G$2:H$11,2,FALSE),VLOOKUP(H2361,'Pontuação'!E$2:F$11,2,FALSE),VLOOKUP(M2361,'Pontuação'!K$2:L$11,2,FALSE)),0)</f>
        <v>1187</v>
      </c>
      <c r="AG2361" s="12">
        <f t="shared" si="1"/>
        <v>119</v>
      </c>
      <c r="AH2361" s="12" t="str">
        <f t="array" ref="AH2361">IFERROR(INDEX('Pontuação'!G$13:G$191, MATCH(AG2361, 'Pontuação'!F$14:F$191, 0)), "Faixa Indefinida")</f>
        <v>A</v>
      </c>
      <c r="AI2361" s="12">
        <f t="shared" si="2"/>
        <v>1</v>
      </c>
      <c r="AJ2361" s="12">
        <f t="shared" si="3"/>
        <v>0</v>
      </c>
      <c r="AK2361" s="12">
        <f t="shared" si="4"/>
        <v>0</v>
      </c>
      <c r="AL2361" s="12">
        <f t="shared" si="5"/>
        <v>0</v>
      </c>
      <c r="AM2361" s="11"/>
      <c r="AN2361" s="13">
        <v>0.2540832354504347</v>
      </c>
      <c r="AO2361" s="11" t="s">
        <v>91</v>
      </c>
      <c r="AP2361" s="14">
        <v>45931.447850717595</v>
      </c>
    </row>
    <row r="2362">
      <c r="A2362" s="8">
        <v>45927.47857638889</v>
      </c>
      <c r="B2362" s="9" t="s">
        <v>4808</v>
      </c>
      <c r="C2362" s="9" t="s">
        <v>4809</v>
      </c>
      <c r="D2362" s="10">
        <v>5.532988153819E12</v>
      </c>
      <c r="E2362" s="9" t="s">
        <v>75</v>
      </c>
      <c r="F2362" s="9"/>
      <c r="G2362" s="9" t="s">
        <v>44</v>
      </c>
      <c r="H2362" s="9" t="s">
        <v>61</v>
      </c>
      <c r="I2362" s="9" t="s">
        <v>46</v>
      </c>
      <c r="J2362" s="9" t="s">
        <v>47</v>
      </c>
      <c r="K2362" s="9" t="s">
        <v>47</v>
      </c>
      <c r="L2362" s="9" t="s">
        <v>47</v>
      </c>
      <c r="M2362" s="9" t="s">
        <v>48</v>
      </c>
      <c r="N2362" s="9" t="s">
        <v>63</v>
      </c>
      <c r="O2362" s="9" t="s">
        <v>95</v>
      </c>
      <c r="P2362" s="11" t="s">
        <v>51</v>
      </c>
      <c r="Q2362" s="11" t="s">
        <v>89</v>
      </c>
      <c r="R2362" s="11" t="s">
        <v>90</v>
      </c>
      <c r="S2362" s="11" t="s">
        <v>54</v>
      </c>
      <c r="T2362" s="11" t="s">
        <v>55</v>
      </c>
      <c r="U2362" s="11" t="s">
        <v>56</v>
      </c>
      <c r="V2362" s="11"/>
      <c r="W2362" s="11"/>
      <c r="X2362" s="11"/>
      <c r="Y2362" s="11"/>
      <c r="Z2362" s="11"/>
      <c r="AA2362" s="11"/>
      <c r="AB2362" s="11"/>
      <c r="AC2362" s="11"/>
      <c r="AD2362" s="11"/>
      <c r="AE2362" s="11"/>
      <c r="AF2362" s="12">
        <f>ROUNDUP(SUM(VLOOKUP(G2362,'Pontuação'!A$2:B$11,2,FALSE),VLOOKUP(E2362,'Pontuação'!C$2:D$11,2,FALSE),VLOOKUP(I2362,'Pontuação'!I$2:J$11,2,FALSE),VLOOKUP(K2362,'Pontuação'!G$2:H$11,2,FALSE),VLOOKUP(H2362,'Pontuação'!E$2:F$11,2,FALSE),VLOOKUP(M2362,'Pontuação'!K$2:L$11,2,FALSE)),0)</f>
        <v>1127</v>
      </c>
      <c r="AG2362" s="12">
        <f t="shared" si="1"/>
        <v>113</v>
      </c>
      <c r="AH2362" s="12" t="str">
        <f t="array" ref="AH2362">IFERROR(INDEX('Pontuação'!G$13:G$191, MATCH(AG2362, 'Pontuação'!F$14:F$191, 0)), "Faixa Indefinida")</f>
        <v>B</v>
      </c>
      <c r="AI2362" s="12">
        <f t="shared" si="2"/>
        <v>0</v>
      </c>
      <c r="AJ2362" s="12">
        <f t="shared" si="3"/>
        <v>1</v>
      </c>
      <c r="AK2362" s="12">
        <f t="shared" si="4"/>
        <v>0</v>
      </c>
      <c r="AL2362" s="12">
        <f t="shared" si="5"/>
        <v>0</v>
      </c>
      <c r="AM2362" s="11"/>
      <c r="AN2362" s="13">
        <v>0.2700291388885751</v>
      </c>
      <c r="AO2362" s="11" t="s">
        <v>91</v>
      </c>
      <c r="AP2362" s="14">
        <v>45931.447850717595</v>
      </c>
    </row>
    <row r="2363">
      <c r="A2363" s="8">
        <v>45927.48096064815</v>
      </c>
      <c r="B2363" s="9" t="s">
        <v>4810</v>
      </c>
      <c r="C2363" s="9" t="s">
        <v>4811</v>
      </c>
      <c r="D2363" s="10">
        <v>5.521983256599E12</v>
      </c>
      <c r="E2363" s="9" t="s">
        <v>43</v>
      </c>
      <c r="F2363" s="9"/>
      <c r="G2363" s="9" t="s">
        <v>60</v>
      </c>
      <c r="H2363" s="9" t="s">
        <v>61</v>
      </c>
      <c r="I2363" s="9" t="s">
        <v>106</v>
      </c>
      <c r="J2363" s="9" t="s">
        <v>47</v>
      </c>
      <c r="K2363" s="9" t="s">
        <v>47</v>
      </c>
      <c r="L2363" s="9" t="s">
        <v>47</v>
      </c>
      <c r="M2363" s="9" t="s">
        <v>48</v>
      </c>
      <c r="N2363" s="9" t="s">
        <v>63</v>
      </c>
      <c r="O2363" s="9" t="s">
        <v>70</v>
      </c>
      <c r="P2363" s="11" t="s">
        <v>51</v>
      </c>
      <c r="Q2363" s="11" t="s">
        <v>52</v>
      </c>
      <c r="R2363" s="11" t="s">
        <v>53</v>
      </c>
      <c r="S2363" s="11" t="s">
        <v>72</v>
      </c>
      <c r="T2363" s="11" t="s">
        <v>65</v>
      </c>
      <c r="U2363" s="11" t="s">
        <v>56</v>
      </c>
      <c r="V2363" s="11"/>
      <c r="W2363" s="11"/>
      <c r="X2363" s="11"/>
      <c r="Y2363" s="11"/>
      <c r="Z2363" s="11"/>
      <c r="AA2363" s="11"/>
      <c r="AB2363" s="11"/>
      <c r="AC2363" s="11"/>
      <c r="AD2363" s="11"/>
      <c r="AE2363" s="11"/>
      <c r="AF2363" s="12">
        <f>ROUNDUP(SUM(VLOOKUP(G2363,'Pontuação'!A$2:B$11,2,FALSE),VLOOKUP(E2363,'Pontuação'!C$2:D$11,2,FALSE),VLOOKUP(I2363,'Pontuação'!I$2:J$11,2,FALSE),VLOOKUP(K2363,'Pontuação'!G$2:H$11,2,FALSE),VLOOKUP(H2363,'Pontuação'!E$2:F$11,2,FALSE),VLOOKUP(M2363,'Pontuação'!K$2:L$11,2,FALSE)),0)</f>
        <v>1134</v>
      </c>
      <c r="AG2363" s="12">
        <f t="shared" si="1"/>
        <v>113</v>
      </c>
      <c r="AH2363" s="12" t="str">
        <f t="array" ref="AH2363">IFERROR(INDEX('Pontuação'!G$13:G$191, MATCH(AG2363, 'Pontuação'!F$14:F$191, 0)), "Faixa Indefinida")</f>
        <v>B</v>
      </c>
      <c r="AI2363" s="12">
        <f t="shared" si="2"/>
        <v>0</v>
      </c>
      <c r="AJ2363" s="12">
        <f t="shared" si="3"/>
        <v>1</v>
      </c>
      <c r="AK2363" s="12">
        <f t="shared" si="4"/>
        <v>0</v>
      </c>
      <c r="AL2363" s="12">
        <f t="shared" si="5"/>
        <v>0</v>
      </c>
      <c r="AM2363" s="11"/>
      <c r="AN2363" s="13">
        <v>0.31788285688141227</v>
      </c>
      <c r="AO2363" s="11" t="s">
        <v>66</v>
      </c>
      <c r="AP2363" s="14">
        <v>45931.447850717595</v>
      </c>
    </row>
    <row r="2364">
      <c r="A2364" s="8">
        <v>45927.4812962963</v>
      </c>
      <c r="B2364" s="9" t="s">
        <v>4812</v>
      </c>
      <c r="C2364" s="9" t="s">
        <v>4813</v>
      </c>
      <c r="D2364" s="10">
        <v>5.592994329726E12</v>
      </c>
      <c r="E2364" s="9" t="s">
        <v>43</v>
      </c>
      <c r="F2364" s="9"/>
      <c r="G2364" s="9" t="s">
        <v>44</v>
      </c>
      <c r="H2364" s="9" t="s">
        <v>45</v>
      </c>
      <c r="I2364" s="9" t="s">
        <v>78</v>
      </c>
      <c r="J2364" s="9" t="s">
        <v>47</v>
      </c>
      <c r="K2364" s="9" t="s">
        <v>47</v>
      </c>
      <c r="L2364" s="9" t="s">
        <v>48</v>
      </c>
      <c r="M2364" s="9" t="s">
        <v>48</v>
      </c>
      <c r="N2364" s="9" t="s">
        <v>63</v>
      </c>
      <c r="O2364" s="9" t="s">
        <v>64</v>
      </c>
      <c r="P2364" s="11" t="s">
        <v>51</v>
      </c>
      <c r="Q2364" s="11" t="s">
        <v>133</v>
      </c>
      <c r="R2364" s="11" t="s">
        <v>107</v>
      </c>
      <c r="S2364" s="11" t="s">
        <v>138</v>
      </c>
      <c r="T2364" s="11" t="s">
        <v>55</v>
      </c>
      <c r="U2364" s="11" t="s">
        <v>56</v>
      </c>
      <c r="V2364" s="11"/>
      <c r="W2364" s="11"/>
      <c r="X2364" s="11"/>
      <c r="Y2364" s="11"/>
      <c r="Z2364" s="11"/>
      <c r="AA2364" s="11"/>
      <c r="AB2364" s="11"/>
      <c r="AC2364" s="11"/>
      <c r="AD2364" s="11"/>
      <c r="AE2364" s="11"/>
      <c r="AF2364" s="12">
        <f>ROUNDUP(SUM(VLOOKUP(G2364,'Pontuação'!A$2:B$11,2,FALSE),VLOOKUP(E2364,'Pontuação'!C$2:D$11,2,FALSE),VLOOKUP(I2364,'Pontuação'!I$2:J$11,2,FALSE),VLOOKUP(K2364,'Pontuação'!G$2:H$11,2,FALSE),VLOOKUP(H2364,'Pontuação'!E$2:F$11,2,FALSE),VLOOKUP(M2364,'Pontuação'!K$2:L$11,2,FALSE)),0)</f>
        <v>1173</v>
      </c>
      <c r="AG2364" s="12">
        <f t="shared" si="1"/>
        <v>117</v>
      </c>
      <c r="AH2364" s="12" t="str">
        <f t="array" ref="AH2364">IFERROR(INDEX('Pontuação'!G$13:G$191, MATCH(AG2364, 'Pontuação'!F$14:F$191, 0)), "Faixa Indefinida")</f>
        <v>B</v>
      </c>
      <c r="AI2364" s="12">
        <f t="shared" si="2"/>
        <v>0</v>
      </c>
      <c r="AJ2364" s="12">
        <f t="shared" si="3"/>
        <v>1</v>
      </c>
      <c r="AK2364" s="12">
        <f t="shared" si="4"/>
        <v>0</v>
      </c>
      <c r="AL2364" s="12">
        <f t="shared" si="5"/>
        <v>0</v>
      </c>
      <c r="AM2364" s="11"/>
      <c r="AN2364" s="13">
        <v>0.5265230458363452</v>
      </c>
      <c r="AO2364" s="11" t="s">
        <v>57</v>
      </c>
      <c r="AP2364" s="14">
        <v>45931.447850717595</v>
      </c>
    </row>
    <row r="2365">
      <c r="A2365" s="8">
        <v>45927.48304398148</v>
      </c>
      <c r="B2365" s="9" t="s">
        <v>4814</v>
      </c>
      <c r="C2365" s="9" t="s">
        <v>4815</v>
      </c>
      <c r="D2365" s="10">
        <v>5.56199956186E12</v>
      </c>
      <c r="E2365" s="9" t="s">
        <v>43</v>
      </c>
      <c r="F2365" s="9"/>
      <c r="G2365" s="9" t="s">
        <v>60</v>
      </c>
      <c r="H2365" s="9" t="s">
        <v>45</v>
      </c>
      <c r="I2365" s="9" t="s">
        <v>62</v>
      </c>
      <c r="J2365" s="9" t="s">
        <v>47</v>
      </c>
      <c r="K2365" s="9" t="s">
        <v>47</v>
      </c>
      <c r="L2365" s="9" t="s">
        <v>48</v>
      </c>
      <c r="M2365" s="9" t="s">
        <v>48</v>
      </c>
      <c r="N2365" s="9" t="s">
        <v>79</v>
      </c>
      <c r="O2365" s="9" t="s">
        <v>50</v>
      </c>
      <c r="P2365" s="11" t="s">
        <v>51</v>
      </c>
      <c r="Q2365" s="11" t="s">
        <v>71</v>
      </c>
      <c r="R2365" s="11" t="s">
        <v>53</v>
      </c>
      <c r="S2365" s="11" t="s">
        <v>72</v>
      </c>
      <c r="T2365" s="11" t="s">
        <v>55</v>
      </c>
      <c r="U2365" s="11" t="s">
        <v>56</v>
      </c>
      <c r="V2365" s="11"/>
      <c r="W2365" s="11"/>
      <c r="X2365" s="11"/>
      <c r="Y2365" s="11"/>
      <c r="Z2365" s="11"/>
      <c r="AA2365" s="11"/>
      <c r="AB2365" s="11"/>
      <c r="AC2365" s="11"/>
      <c r="AD2365" s="11"/>
      <c r="AE2365" s="11"/>
      <c r="AF2365" s="12">
        <f>ROUNDUP(SUM(VLOOKUP(G2365,'Pontuação'!A$2:B$11,2,FALSE),VLOOKUP(E2365,'Pontuação'!C$2:D$11,2,FALSE),VLOOKUP(I2365,'Pontuação'!I$2:J$11,2,FALSE),VLOOKUP(K2365,'Pontuação'!G$2:H$11,2,FALSE),VLOOKUP(H2365,'Pontuação'!E$2:F$11,2,FALSE),VLOOKUP(M2365,'Pontuação'!K$2:L$11,2,FALSE)),0)</f>
        <v>1188</v>
      </c>
      <c r="AG2365" s="12">
        <f t="shared" si="1"/>
        <v>119</v>
      </c>
      <c r="AH2365" s="12" t="str">
        <f t="array" ref="AH2365">IFERROR(INDEX('Pontuação'!G$13:G$191, MATCH(AG2365, 'Pontuação'!F$14:F$191, 0)), "Faixa Indefinida")</f>
        <v>A</v>
      </c>
      <c r="AI2365" s="12">
        <f t="shared" si="2"/>
        <v>1</v>
      </c>
      <c r="AJ2365" s="12">
        <f t="shared" si="3"/>
        <v>0</v>
      </c>
      <c r="AK2365" s="12">
        <f t="shared" si="4"/>
        <v>0</v>
      </c>
      <c r="AL2365" s="12">
        <f t="shared" si="5"/>
        <v>0</v>
      </c>
      <c r="AM2365" s="11"/>
      <c r="AN2365" s="13">
        <v>0.5160388561386654</v>
      </c>
      <c r="AO2365" s="11" t="s">
        <v>57</v>
      </c>
      <c r="AP2365" s="14">
        <v>45931.447850717595</v>
      </c>
    </row>
    <row r="2366">
      <c r="A2366" s="8">
        <v>45927.483923611115</v>
      </c>
      <c r="B2366" s="9" t="s">
        <v>4816</v>
      </c>
      <c r="C2366" s="9" t="s">
        <v>4817</v>
      </c>
      <c r="D2366" s="10">
        <v>5.511939048633E12</v>
      </c>
      <c r="E2366" s="9" t="s">
        <v>75</v>
      </c>
      <c r="F2366" s="9"/>
      <c r="G2366" s="9" t="s">
        <v>144</v>
      </c>
      <c r="H2366" s="9" t="s">
        <v>77</v>
      </c>
      <c r="I2366" s="9" t="s">
        <v>88</v>
      </c>
      <c r="J2366" s="9" t="s">
        <v>47</v>
      </c>
      <c r="K2366" s="9" t="s">
        <v>47</v>
      </c>
      <c r="L2366" s="9" t="s">
        <v>48</v>
      </c>
      <c r="M2366" s="9" t="s">
        <v>47</v>
      </c>
      <c r="N2366" s="9" t="s">
        <v>63</v>
      </c>
      <c r="O2366" s="9" t="s">
        <v>64</v>
      </c>
      <c r="P2366" s="11" t="s">
        <v>51</v>
      </c>
      <c r="Q2366" s="11" t="s">
        <v>137</v>
      </c>
      <c r="R2366" s="11" t="s">
        <v>107</v>
      </c>
      <c r="S2366" s="11" t="s">
        <v>72</v>
      </c>
      <c r="T2366" s="11" t="s">
        <v>65</v>
      </c>
      <c r="U2366" s="11" t="s">
        <v>56</v>
      </c>
      <c r="V2366" s="11"/>
      <c r="W2366" s="11"/>
      <c r="X2366" s="11"/>
      <c r="Y2366" s="11"/>
      <c r="Z2366" s="11"/>
      <c r="AA2366" s="11"/>
      <c r="AB2366" s="11"/>
      <c r="AC2366" s="11"/>
      <c r="AD2366" s="11"/>
      <c r="AE2366" s="11"/>
      <c r="AF2366" s="12">
        <f>ROUNDUP(SUM(VLOOKUP(G2366,'Pontuação'!A$2:B$11,2,FALSE),VLOOKUP(E2366,'Pontuação'!C$2:D$11,2,FALSE),VLOOKUP(I2366,'Pontuação'!I$2:J$11,2,FALSE),VLOOKUP(K2366,'Pontuação'!G$2:H$11,2,FALSE),VLOOKUP(H2366,'Pontuação'!E$2:F$11,2,FALSE),VLOOKUP(M2366,'Pontuação'!K$2:L$11,2,FALSE)),0)</f>
        <v>857</v>
      </c>
      <c r="AG2366" s="12">
        <f t="shared" si="1"/>
        <v>86</v>
      </c>
      <c r="AH2366" s="12" t="str">
        <f t="array" ref="AH2366">IFERROR(INDEX('Pontuação'!G$13:G$191, MATCH(AG2366, 'Pontuação'!F$14:F$191, 0)), "Faixa Indefinida")</f>
        <v>D</v>
      </c>
      <c r="AI2366" s="12">
        <f t="shared" si="2"/>
        <v>0</v>
      </c>
      <c r="AJ2366" s="12">
        <f t="shared" si="3"/>
        <v>0</v>
      </c>
      <c r="AK2366" s="12">
        <f t="shared" si="4"/>
        <v>0</v>
      </c>
      <c r="AL2366" s="12">
        <f t="shared" si="5"/>
        <v>1</v>
      </c>
      <c r="AM2366" s="11"/>
      <c r="AN2366" s="13">
        <v>0.06970368657678092</v>
      </c>
      <c r="AO2366" s="11" t="s">
        <v>99</v>
      </c>
      <c r="AP2366" s="14">
        <v>45931.447850717595</v>
      </c>
    </row>
    <row r="2367">
      <c r="A2367" s="8">
        <v>45927.48454861111</v>
      </c>
      <c r="B2367" s="9" t="s">
        <v>4818</v>
      </c>
      <c r="C2367" s="9" t="s">
        <v>4819</v>
      </c>
      <c r="D2367" s="10">
        <v>5.521979360311E12</v>
      </c>
      <c r="E2367" s="9" t="s">
        <v>43</v>
      </c>
      <c r="F2367" s="9"/>
      <c r="G2367" s="9" t="s">
        <v>69</v>
      </c>
      <c r="H2367" s="9" t="s">
        <v>87</v>
      </c>
      <c r="I2367" s="9" t="s">
        <v>88</v>
      </c>
      <c r="J2367" s="9" t="s">
        <v>47</v>
      </c>
      <c r="K2367" s="9" t="s">
        <v>47</v>
      </c>
      <c r="L2367" s="9" t="s">
        <v>47</v>
      </c>
      <c r="M2367" s="9" t="s">
        <v>47</v>
      </c>
      <c r="N2367" s="9" t="s">
        <v>79</v>
      </c>
      <c r="O2367" s="9" t="s">
        <v>50</v>
      </c>
      <c r="P2367" s="11" t="s">
        <v>51</v>
      </c>
      <c r="Q2367" s="11" t="s">
        <v>137</v>
      </c>
      <c r="R2367" s="11" t="s">
        <v>90</v>
      </c>
      <c r="S2367" s="11" t="s">
        <v>72</v>
      </c>
      <c r="T2367" s="11" t="s">
        <v>65</v>
      </c>
      <c r="U2367" s="11" t="s">
        <v>56</v>
      </c>
      <c r="V2367" s="11"/>
      <c r="W2367" s="11"/>
      <c r="X2367" s="11"/>
      <c r="Y2367" s="11"/>
      <c r="Z2367" s="11"/>
      <c r="AA2367" s="11"/>
      <c r="AB2367" s="11"/>
      <c r="AC2367" s="11"/>
      <c r="AD2367" s="11"/>
      <c r="AE2367" s="11"/>
      <c r="AF2367" s="12">
        <f>ROUNDUP(SUM(VLOOKUP(G2367,'Pontuação'!A$2:B$11,2,FALSE),VLOOKUP(E2367,'Pontuação'!C$2:D$11,2,FALSE),VLOOKUP(I2367,'Pontuação'!I$2:J$11,2,FALSE),VLOOKUP(K2367,'Pontuação'!G$2:H$11,2,FALSE),VLOOKUP(H2367,'Pontuação'!E$2:F$11,2,FALSE),VLOOKUP(M2367,'Pontuação'!K$2:L$11,2,FALSE)),0)</f>
        <v>797</v>
      </c>
      <c r="AG2367" s="12">
        <f t="shared" si="1"/>
        <v>80</v>
      </c>
      <c r="AH2367" s="12" t="str">
        <f t="array" ref="AH2367">IFERROR(INDEX('Pontuação'!G$13:G$191, MATCH(AG2367, 'Pontuação'!F$14:F$191, 0)), "Faixa Indefinida")</f>
        <v>D</v>
      </c>
      <c r="AI2367" s="12">
        <f t="shared" si="2"/>
        <v>0</v>
      </c>
      <c r="AJ2367" s="12">
        <f t="shared" si="3"/>
        <v>0</v>
      </c>
      <c r="AK2367" s="12">
        <f t="shared" si="4"/>
        <v>0</v>
      </c>
      <c r="AL2367" s="12">
        <f t="shared" si="5"/>
        <v>1</v>
      </c>
      <c r="AM2367" s="11"/>
      <c r="AN2367" s="13">
        <v>0.18142407126065904</v>
      </c>
      <c r="AO2367" s="11" t="s">
        <v>162</v>
      </c>
      <c r="AP2367" s="14">
        <v>45931.447850717595</v>
      </c>
    </row>
    <row r="2368">
      <c r="A2368" s="8">
        <v>45927.48625</v>
      </c>
      <c r="B2368" s="9" t="s">
        <v>4820</v>
      </c>
      <c r="C2368" s="9" t="s">
        <v>4821</v>
      </c>
      <c r="D2368" s="10">
        <v>5.598991333805E12</v>
      </c>
      <c r="E2368" s="9" t="s">
        <v>43</v>
      </c>
      <c r="F2368" s="9"/>
      <c r="G2368" s="9" t="s">
        <v>60</v>
      </c>
      <c r="H2368" s="9" t="s">
        <v>87</v>
      </c>
      <c r="I2368" s="9" t="s">
        <v>88</v>
      </c>
      <c r="J2368" s="9" t="s">
        <v>47</v>
      </c>
      <c r="K2368" s="9" t="s">
        <v>47</v>
      </c>
      <c r="L2368" s="9" t="s">
        <v>47</v>
      </c>
      <c r="M2368" s="9" t="s">
        <v>47</v>
      </c>
      <c r="N2368" s="9" t="s">
        <v>94</v>
      </c>
      <c r="O2368" s="9" t="s">
        <v>50</v>
      </c>
      <c r="P2368" s="11" t="s">
        <v>51</v>
      </c>
      <c r="Q2368" s="11" t="s">
        <v>115</v>
      </c>
      <c r="R2368" s="11" t="s">
        <v>53</v>
      </c>
      <c r="S2368" s="11" t="s">
        <v>54</v>
      </c>
      <c r="T2368" s="11" t="s">
        <v>65</v>
      </c>
      <c r="U2368" s="11" t="s">
        <v>56</v>
      </c>
      <c r="V2368" s="11"/>
      <c r="W2368" s="11"/>
      <c r="X2368" s="11"/>
      <c r="Y2368" s="11"/>
      <c r="Z2368" s="11"/>
      <c r="AA2368" s="11"/>
      <c r="AB2368" s="11"/>
      <c r="AC2368" s="11"/>
      <c r="AD2368" s="11"/>
      <c r="AE2368" s="11"/>
      <c r="AF2368" s="12">
        <f>ROUNDUP(SUM(VLOOKUP(G2368,'Pontuação'!A$2:B$11,2,FALSE),VLOOKUP(E2368,'Pontuação'!C$2:D$11,2,FALSE),VLOOKUP(I2368,'Pontuação'!I$2:J$11,2,FALSE),VLOOKUP(K2368,'Pontuação'!G$2:H$11,2,FALSE),VLOOKUP(H2368,'Pontuação'!E$2:F$11,2,FALSE),VLOOKUP(M2368,'Pontuação'!K$2:L$11,2,FALSE)),0)</f>
        <v>925</v>
      </c>
      <c r="AG2368" s="12">
        <f t="shared" si="1"/>
        <v>93</v>
      </c>
      <c r="AH2368" s="12" t="str">
        <f t="array" ref="AH2368">IFERROR(INDEX('Pontuação'!G$13:G$191, MATCH(AG2368, 'Pontuação'!F$14:F$191, 0)), "Faixa Indefinida")</f>
        <v>C</v>
      </c>
      <c r="AI2368" s="12">
        <f t="shared" si="2"/>
        <v>0</v>
      </c>
      <c r="AJ2368" s="12">
        <f t="shared" si="3"/>
        <v>0</v>
      </c>
      <c r="AK2368" s="12">
        <f t="shared" si="4"/>
        <v>1</v>
      </c>
      <c r="AL2368" s="12">
        <f t="shared" si="5"/>
        <v>0</v>
      </c>
      <c r="AM2368" s="11"/>
      <c r="AN2368" s="13">
        <v>0.26592872282026764</v>
      </c>
      <c r="AO2368" s="11" t="s">
        <v>91</v>
      </c>
      <c r="AP2368" s="14">
        <v>45931.447850717595</v>
      </c>
    </row>
    <row r="2369">
      <c r="A2369" s="8">
        <v>45927.488020833334</v>
      </c>
      <c r="B2369" s="9" t="s">
        <v>4822</v>
      </c>
      <c r="C2369" s="9" t="s">
        <v>4823</v>
      </c>
      <c r="D2369" s="10">
        <v>5.551996680576E12</v>
      </c>
      <c r="E2369" s="9" t="s">
        <v>43</v>
      </c>
      <c r="F2369" s="9"/>
      <c r="G2369" s="9" t="s">
        <v>144</v>
      </c>
      <c r="H2369" s="9" t="s">
        <v>77</v>
      </c>
      <c r="I2369" s="9" t="s">
        <v>88</v>
      </c>
      <c r="J2369" s="9" t="s">
        <v>47</v>
      </c>
      <c r="K2369" s="9" t="s">
        <v>47</v>
      </c>
      <c r="L2369" s="9" t="s">
        <v>48</v>
      </c>
      <c r="M2369" s="9" t="s">
        <v>48</v>
      </c>
      <c r="N2369" s="9" t="s">
        <v>63</v>
      </c>
      <c r="O2369" s="9" t="s">
        <v>64</v>
      </c>
      <c r="P2369" s="11" t="s">
        <v>51</v>
      </c>
      <c r="Q2369" s="11" t="s">
        <v>133</v>
      </c>
      <c r="R2369" s="11" t="s">
        <v>90</v>
      </c>
      <c r="S2369" s="11" t="s">
        <v>72</v>
      </c>
      <c r="T2369" s="11" t="s">
        <v>55</v>
      </c>
      <c r="U2369" s="11" t="s">
        <v>47</v>
      </c>
      <c r="V2369" s="11"/>
      <c r="W2369" s="11"/>
      <c r="X2369" s="11"/>
      <c r="Y2369" s="11"/>
      <c r="Z2369" s="11"/>
      <c r="AA2369" s="11"/>
      <c r="AB2369" s="11"/>
      <c r="AC2369" s="11"/>
      <c r="AD2369" s="11"/>
      <c r="AE2369" s="11"/>
      <c r="AF2369" s="12">
        <v>1224.0</v>
      </c>
      <c r="AG2369" s="12">
        <f t="shared" si="1"/>
        <v>122</v>
      </c>
      <c r="AH2369" s="12" t="str">
        <f t="array" ref="AH2369">IFERROR(INDEX('Pontuação'!G$13:G$191, MATCH(AG2369, 'Pontuação'!F$14:F$191, 0)), "Faixa Indefinida")</f>
        <v>A</v>
      </c>
      <c r="AI2369" s="12">
        <f t="shared" si="2"/>
        <v>1</v>
      </c>
      <c r="AJ2369" s="12">
        <f t="shared" si="3"/>
        <v>0</v>
      </c>
      <c r="AK2369" s="12">
        <f t="shared" si="4"/>
        <v>0</v>
      </c>
      <c r="AL2369" s="12">
        <f t="shared" si="5"/>
        <v>0</v>
      </c>
      <c r="AM2369" s="11"/>
      <c r="AN2369" s="13">
        <v>0.04030909356056947</v>
      </c>
      <c r="AO2369" s="11" t="s">
        <v>99</v>
      </c>
      <c r="AP2369" s="14">
        <v>45931.447850717595</v>
      </c>
    </row>
    <row r="2370">
      <c r="A2370" s="8">
        <v>45927.49184027778</v>
      </c>
      <c r="B2370" s="9" t="s">
        <v>4824</v>
      </c>
      <c r="C2370" s="9" t="s">
        <v>4825</v>
      </c>
      <c r="D2370" s="10">
        <v>5.564993384416E12</v>
      </c>
      <c r="E2370" s="9" t="s">
        <v>43</v>
      </c>
      <c r="F2370" s="9"/>
      <c r="G2370" s="9" t="s">
        <v>60</v>
      </c>
      <c r="H2370" s="9" t="s">
        <v>77</v>
      </c>
      <c r="I2370" s="9" t="s">
        <v>62</v>
      </c>
      <c r="J2370" s="9" t="s">
        <v>47</v>
      </c>
      <c r="K2370" s="9" t="s">
        <v>47</v>
      </c>
      <c r="L2370" s="9" t="s">
        <v>48</v>
      </c>
      <c r="M2370" s="9" t="s">
        <v>47</v>
      </c>
      <c r="N2370" s="9" t="s">
        <v>63</v>
      </c>
      <c r="O2370" s="9" t="s">
        <v>98</v>
      </c>
      <c r="P2370" s="11" t="s">
        <v>51</v>
      </c>
      <c r="Q2370" s="11" t="s">
        <v>52</v>
      </c>
      <c r="R2370" s="11" t="s">
        <v>53</v>
      </c>
      <c r="S2370" s="11" t="s">
        <v>54</v>
      </c>
      <c r="T2370" s="11" t="s">
        <v>55</v>
      </c>
      <c r="U2370" s="11" t="s">
        <v>56</v>
      </c>
      <c r="V2370" s="11"/>
      <c r="W2370" s="11"/>
      <c r="X2370" s="11"/>
      <c r="Y2370" s="11"/>
      <c r="Z2370" s="11"/>
      <c r="AA2370" s="11"/>
      <c r="AB2370" s="11"/>
      <c r="AC2370" s="11"/>
      <c r="AD2370" s="11"/>
      <c r="AE2370" s="11"/>
      <c r="AF2370" s="12">
        <f>ROUNDUP(SUM(VLOOKUP(G2370,'Pontuação'!A$2:B$11,2,FALSE),VLOOKUP(E2370,'Pontuação'!C$2:D$11,2,FALSE),VLOOKUP(I2370,'Pontuação'!I$2:J$11,2,FALSE),VLOOKUP(K2370,'Pontuação'!G$2:H$11,2,FALSE),VLOOKUP(H2370,'Pontuação'!E$2:F$11,2,FALSE),VLOOKUP(M2370,'Pontuação'!K$2:L$11,2,FALSE)),0)</f>
        <v>984</v>
      </c>
      <c r="AG2370" s="12">
        <f t="shared" si="1"/>
        <v>98</v>
      </c>
      <c r="AH2370" s="12" t="str">
        <f t="array" ref="AH2370">IFERROR(INDEX('Pontuação'!G$13:G$191, MATCH(AG2370, 'Pontuação'!F$14:F$191, 0)), "Faixa Indefinida")</f>
        <v>C</v>
      </c>
      <c r="AI2370" s="12">
        <f t="shared" si="2"/>
        <v>0</v>
      </c>
      <c r="AJ2370" s="12">
        <f t="shared" si="3"/>
        <v>0</v>
      </c>
      <c r="AK2370" s="12">
        <f t="shared" si="4"/>
        <v>1</v>
      </c>
      <c r="AL2370" s="12">
        <f t="shared" si="5"/>
        <v>0</v>
      </c>
      <c r="AM2370" s="11"/>
      <c r="AN2370" s="13">
        <v>0.2829754512273415</v>
      </c>
      <c r="AO2370" s="11" t="s">
        <v>124</v>
      </c>
      <c r="AP2370" s="14">
        <v>45931.447850717595</v>
      </c>
    </row>
    <row r="2371">
      <c r="A2371" s="8">
        <v>45927.495405092595</v>
      </c>
      <c r="B2371" s="9" t="s">
        <v>4826</v>
      </c>
      <c r="C2371" s="9" t="s">
        <v>4827</v>
      </c>
      <c r="D2371" s="10">
        <v>5.531998914949E12</v>
      </c>
      <c r="E2371" s="9" t="s">
        <v>43</v>
      </c>
      <c r="F2371" s="9"/>
      <c r="G2371" s="9" t="s">
        <v>76</v>
      </c>
      <c r="H2371" s="9" t="s">
        <v>61</v>
      </c>
      <c r="I2371" s="9" t="s">
        <v>106</v>
      </c>
      <c r="J2371" s="9" t="s">
        <v>48</v>
      </c>
      <c r="K2371" s="9" t="s">
        <v>48</v>
      </c>
      <c r="L2371" s="9" t="s">
        <v>48</v>
      </c>
      <c r="M2371" s="9" t="s">
        <v>47</v>
      </c>
      <c r="N2371" s="9" t="s">
        <v>63</v>
      </c>
      <c r="O2371" s="9" t="s">
        <v>70</v>
      </c>
      <c r="P2371" s="11" t="s">
        <v>51</v>
      </c>
      <c r="Q2371" s="11" t="s">
        <v>133</v>
      </c>
      <c r="R2371" s="11" t="s">
        <v>90</v>
      </c>
      <c r="S2371" s="11" t="s">
        <v>72</v>
      </c>
      <c r="T2371" s="11" t="s">
        <v>65</v>
      </c>
      <c r="U2371" s="11" t="s">
        <v>56</v>
      </c>
      <c r="V2371" s="11"/>
      <c r="W2371" s="11"/>
      <c r="X2371" s="11"/>
      <c r="Y2371" s="11"/>
      <c r="Z2371" s="11"/>
      <c r="AA2371" s="11"/>
      <c r="AB2371" s="11"/>
      <c r="AC2371" s="11"/>
      <c r="AD2371" s="11"/>
      <c r="AE2371" s="11"/>
      <c r="AF2371" s="12">
        <f>ROUNDUP(SUM(VLOOKUP(G2371,'Pontuação'!A$2:B$11,2,FALSE),VLOOKUP(E2371,'Pontuação'!C$2:D$11,2,FALSE),VLOOKUP(I2371,'Pontuação'!I$2:J$11,2,FALSE),VLOOKUP(K2371,'Pontuação'!G$2:H$11,2,FALSE),VLOOKUP(H2371,'Pontuação'!E$2:F$11,2,FALSE),VLOOKUP(M2371,'Pontuação'!K$2:L$11,2,FALSE)),0)</f>
        <v>1085</v>
      </c>
      <c r="AG2371" s="12">
        <f t="shared" si="1"/>
        <v>109</v>
      </c>
      <c r="AH2371" s="12" t="str">
        <f t="array" ref="AH2371">IFERROR(INDEX('Pontuação'!G$13:G$191, MATCH(AG2371, 'Pontuação'!F$14:F$191, 0)), "Faixa Indefinida")</f>
        <v>B</v>
      </c>
      <c r="AI2371" s="12">
        <f t="shared" si="2"/>
        <v>0</v>
      </c>
      <c r="AJ2371" s="12">
        <f t="shared" si="3"/>
        <v>1</v>
      </c>
      <c r="AK2371" s="12">
        <f t="shared" si="4"/>
        <v>0</v>
      </c>
      <c r="AL2371" s="12">
        <f t="shared" si="5"/>
        <v>0</v>
      </c>
      <c r="AM2371" s="11"/>
      <c r="AN2371" s="13">
        <v>0.19220084949478772</v>
      </c>
      <c r="AO2371" s="11" t="s">
        <v>162</v>
      </c>
      <c r="AP2371" s="14">
        <v>45931.447850717595</v>
      </c>
    </row>
    <row r="2372">
      <c r="A2372" s="8">
        <v>45927.49600694444</v>
      </c>
      <c r="B2372" s="9" t="s">
        <v>4828</v>
      </c>
      <c r="C2372" s="9" t="s">
        <v>4829</v>
      </c>
      <c r="D2372" s="10">
        <v>5.562981646991E12</v>
      </c>
      <c r="E2372" s="9" t="s">
        <v>43</v>
      </c>
      <c r="F2372" s="9"/>
      <c r="G2372" s="9" t="s">
        <v>76</v>
      </c>
      <c r="H2372" s="9" t="s">
        <v>77</v>
      </c>
      <c r="I2372" s="9" t="s">
        <v>88</v>
      </c>
      <c r="J2372" s="9" t="s">
        <v>47</v>
      </c>
      <c r="K2372" s="9" t="s">
        <v>48</v>
      </c>
      <c r="L2372" s="9" t="s">
        <v>48</v>
      </c>
      <c r="M2372" s="9" t="s">
        <v>48</v>
      </c>
      <c r="N2372" s="9" t="s">
        <v>94</v>
      </c>
      <c r="O2372" s="9" t="s">
        <v>50</v>
      </c>
      <c r="P2372" s="11" t="s">
        <v>51</v>
      </c>
      <c r="Q2372" s="11" t="s">
        <v>154</v>
      </c>
      <c r="R2372" s="11" t="s">
        <v>107</v>
      </c>
      <c r="S2372" s="11" t="s">
        <v>254</v>
      </c>
      <c r="T2372" s="11" t="s">
        <v>55</v>
      </c>
      <c r="U2372" s="11" t="s">
        <v>56</v>
      </c>
      <c r="V2372" s="11"/>
      <c r="W2372" s="11"/>
      <c r="X2372" s="11"/>
      <c r="Y2372" s="11"/>
      <c r="Z2372" s="11"/>
      <c r="AA2372" s="11"/>
      <c r="AB2372" s="11"/>
      <c r="AC2372" s="11"/>
      <c r="AD2372" s="11"/>
      <c r="AE2372" s="11"/>
      <c r="AF2372" s="12">
        <f>ROUNDUP(SUM(VLOOKUP(G2372,'Pontuação'!A$2:B$11,2,FALSE),VLOOKUP(E2372,'Pontuação'!C$2:D$11,2,FALSE),VLOOKUP(I2372,'Pontuação'!I$2:J$11,2,FALSE),VLOOKUP(K2372,'Pontuação'!G$2:H$11,2,FALSE),VLOOKUP(H2372,'Pontuação'!E$2:F$11,2,FALSE),VLOOKUP(M2372,'Pontuação'!K$2:L$11,2,FALSE)),0)</f>
        <v>1211</v>
      </c>
      <c r="AG2372" s="12">
        <f t="shared" si="1"/>
        <v>121</v>
      </c>
      <c r="AH2372" s="12" t="str">
        <f t="array" ref="AH2372">IFERROR(INDEX('Pontuação'!G$13:G$191, MATCH(AG2372, 'Pontuação'!F$14:F$191, 0)), "Faixa Indefinida")</f>
        <v>A</v>
      </c>
      <c r="AI2372" s="12">
        <f t="shared" si="2"/>
        <v>1</v>
      </c>
      <c r="AJ2372" s="12">
        <f t="shared" si="3"/>
        <v>0</v>
      </c>
      <c r="AK2372" s="12">
        <f t="shared" si="4"/>
        <v>0</v>
      </c>
      <c r="AL2372" s="12">
        <f t="shared" si="5"/>
        <v>0</v>
      </c>
      <c r="AM2372" s="11"/>
      <c r="AN2372" s="13">
        <v>0.17843847813547128</v>
      </c>
      <c r="AO2372" s="11" t="s">
        <v>162</v>
      </c>
      <c r="AP2372" s="14">
        <v>45931.447850717595</v>
      </c>
    </row>
    <row r="2373">
      <c r="A2373" s="8">
        <v>45927.49658564815</v>
      </c>
      <c r="B2373" s="9" t="s">
        <v>4830</v>
      </c>
      <c r="C2373" s="9" t="s">
        <v>4831</v>
      </c>
      <c r="D2373" s="10">
        <v>5.511912970917E12</v>
      </c>
      <c r="E2373" s="9" t="s">
        <v>43</v>
      </c>
      <c r="F2373" s="9"/>
      <c r="G2373" s="9" t="s">
        <v>60</v>
      </c>
      <c r="H2373" s="9" t="s">
        <v>45</v>
      </c>
      <c r="I2373" s="9" t="s">
        <v>106</v>
      </c>
      <c r="J2373" s="9" t="s">
        <v>47</v>
      </c>
      <c r="K2373" s="9" t="s">
        <v>48</v>
      </c>
      <c r="L2373" s="9" t="s">
        <v>48</v>
      </c>
      <c r="M2373" s="9" t="s">
        <v>47</v>
      </c>
      <c r="N2373" s="9" t="s">
        <v>79</v>
      </c>
      <c r="O2373" s="9" t="s">
        <v>50</v>
      </c>
      <c r="P2373" s="11" t="s">
        <v>80</v>
      </c>
      <c r="Q2373" s="11" t="s">
        <v>81</v>
      </c>
      <c r="R2373" s="11" t="s">
        <v>82</v>
      </c>
      <c r="S2373" s="11">
        <v>7.50940275538E11</v>
      </c>
      <c r="T2373" s="11" t="s">
        <v>83</v>
      </c>
      <c r="U2373" s="11" t="s">
        <v>56</v>
      </c>
      <c r="V2373" s="11"/>
      <c r="W2373" s="11"/>
      <c r="X2373" s="11"/>
      <c r="Y2373" s="11"/>
      <c r="Z2373" s="11"/>
      <c r="AA2373" s="11"/>
      <c r="AB2373" s="11"/>
      <c r="AC2373" s="11"/>
      <c r="AD2373" s="11"/>
      <c r="AE2373" s="11"/>
      <c r="AF2373" s="12">
        <f>ROUNDUP(SUM(VLOOKUP(G2373,'Pontuação'!A$2:B$11,2,FALSE),VLOOKUP(E2373,'Pontuação'!C$2:D$11,2,FALSE),VLOOKUP(I2373,'Pontuação'!I$2:J$11,2,FALSE),VLOOKUP(K2373,'Pontuação'!G$2:H$11,2,FALSE),VLOOKUP(H2373,'Pontuação'!E$2:F$11,2,FALSE),VLOOKUP(M2373,'Pontuação'!K$2:L$11,2,FALSE)),0)</f>
        <v>1173</v>
      </c>
      <c r="AG2373" s="12">
        <f t="shared" si="1"/>
        <v>117</v>
      </c>
      <c r="AH2373" s="12" t="str">
        <f t="array" ref="AH2373">IFERROR(INDEX('Pontuação'!G$13:G$191, MATCH(AG2373, 'Pontuação'!F$14:F$191, 0)), "Faixa Indefinida")</f>
        <v>B</v>
      </c>
      <c r="AI2373" s="12">
        <f t="shared" si="2"/>
        <v>0</v>
      </c>
      <c r="AJ2373" s="12">
        <f t="shared" si="3"/>
        <v>1</v>
      </c>
      <c r="AK2373" s="12">
        <f t="shared" si="4"/>
        <v>0</v>
      </c>
      <c r="AL2373" s="12">
        <f t="shared" si="5"/>
        <v>0</v>
      </c>
      <c r="AM2373" s="11"/>
      <c r="AN2373" s="13">
        <v>0.3536453096288064</v>
      </c>
      <c r="AO2373" s="11" t="s">
        <v>66</v>
      </c>
      <c r="AP2373" s="14">
        <v>45931.447850717595</v>
      </c>
    </row>
    <row r="2374">
      <c r="A2374" s="8">
        <v>45927.49665509259</v>
      </c>
      <c r="B2374" s="9" t="s">
        <v>4832</v>
      </c>
      <c r="C2374" s="9" t="s">
        <v>4833</v>
      </c>
      <c r="D2374" s="10">
        <v>5.533991476477E12</v>
      </c>
      <c r="E2374" s="9" t="s">
        <v>43</v>
      </c>
      <c r="F2374" s="9"/>
      <c r="G2374" s="9" t="s">
        <v>60</v>
      </c>
      <c r="H2374" s="9" t="s">
        <v>87</v>
      </c>
      <c r="I2374" s="9" t="s">
        <v>78</v>
      </c>
      <c r="J2374" s="9" t="s">
        <v>47</v>
      </c>
      <c r="K2374" s="9" t="s">
        <v>47</v>
      </c>
      <c r="L2374" s="9" t="s">
        <v>48</v>
      </c>
      <c r="M2374" s="9" t="s">
        <v>47</v>
      </c>
      <c r="N2374" s="9" t="s">
        <v>79</v>
      </c>
      <c r="O2374" s="9" t="s">
        <v>98</v>
      </c>
      <c r="P2374" s="11" t="s">
        <v>51</v>
      </c>
      <c r="Q2374" s="11" t="s">
        <v>137</v>
      </c>
      <c r="R2374" s="11" t="s">
        <v>90</v>
      </c>
      <c r="S2374" s="11" t="s">
        <v>72</v>
      </c>
      <c r="T2374" s="11" t="s">
        <v>65</v>
      </c>
      <c r="U2374" s="11" t="s">
        <v>56</v>
      </c>
      <c r="V2374" s="11"/>
      <c r="W2374" s="11"/>
      <c r="X2374" s="11"/>
      <c r="Y2374" s="11"/>
      <c r="Z2374" s="11"/>
      <c r="AA2374" s="11"/>
      <c r="AB2374" s="11"/>
      <c r="AC2374" s="11"/>
      <c r="AD2374" s="11"/>
      <c r="AE2374" s="11"/>
      <c r="AF2374" s="12">
        <f>ROUNDUP(SUM(VLOOKUP(G2374,'Pontuação'!A$2:B$11,2,FALSE),VLOOKUP(E2374,'Pontuação'!C$2:D$11,2,FALSE),VLOOKUP(I2374,'Pontuação'!I$2:J$11,2,FALSE),VLOOKUP(K2374,'Pontuação'!G$2:H$11,2,FALSE),VLOOKUP(H2374,'Pontuação'!E$2:F$11,2,FALSE),VLOOKUP(M2374,'Pontuação'!K$2:L$11,2,FALSE)),0)</f>
        <v>1011</v>
      </c>
      <c r="AG2374" s="12">
        <f t="shared" si="1"/>
        <v>101</v>
      </c>
      <c r="AH2374" s="12" t="str">
        <f t="array" ref="AH2374">IFERROR(INDEX('Pontuação'!G$13:G$191, MATCH(AG2374, 'Pontuação'!F$14:F$191, 0)), "Faixa Indefinida")</f>
        <v>C</v>
      </c>
      <c r="AI2374" s="12">
        <f t="shared" si="2"/>
        <v>0</v>
      </c>
      <c r="AJ2374" s="12">
        <f t="shared" si="3"/>
        <v>0</v>
      </c>
      <c r="AK2374" s="12">
        <f t="shared" si="4"/>
        <v>1</v>
      </c>
      <c r="AL2374" s="12">
        <f t="shared" si="5"/>
        <v>0</v>
      </c>
      <c r="AM2374" s="11"/>
      <c r="AN2374" s="13">
        <v>0.20999915207294342</v>
      </c>
      <c r="AO2374" s="11" t="s">
        <v>84</v>
      </c>
      <c r="AP2374" s="14">
        <v>45931.447850717595</v>
      </c>
    </row>
    <row r="2375">
      <c r="A2375" s="8">
        <v>45927.49668981481</v>
      </c>
      <c r="B2375" s="9" t="s">
        <v>4834</v>
      </c>
      <c r="C2375" s="9" t="s">
        <v>4835</v>
      </c>
      <c r="D2375" s="10">
        <v>5.583993132056E12</v>
      </c>
      <c r="E2375" s="9" t="s">
        <v>43</v>
      </c>
      <c r="F2375" s="9"/>
      <c r="G2375" s="9" t="s">
        <v>76</v>
      </c>
      <c r="H2375" s="9" t="s">
        <v>87</v>
      </c>
      <c r="I2375" s="9" t="s">
        <v>106</v>
      </c>
      <c r="J2375" s="9" t="s">
        <v>47</v>
      </c>
      <c r="K2375" s="9" t="s">
        <v>48</v>
      </c>
      <c r="L2375" s="9" t="s">
        <v>48</v>
      </c>
      <c r="M2375" s="9" t="s">
        <v>48</v>
      </c>
      <c r="N2375" s="9" t="s">
        <v>79</v>
      </c>
      <c r="O2375" s="9" t="s">
        <v>70</v>
      </c>
      <c r="P2375" s="11" t="s">
        <v>51</v>
      </c>
      <c r="Q2375" s="11" t="s">
        <v>133</v>
      </c>
      <c r="R2375" s="11" t="s">
        <v>90</v>
      </c>
      <c r="S2375" s="11" t="s">
        <v>72</v>
      </c>
      <c r="T2375" s="11" t="s">
        <v>55</v>
      </c>
      <c r="U2375" s="11" t="s">
        <v>56</v>
      </c>
      <c r="V2375" s="11"/>
      <c r="W2375" s="11"/>
      <c r="X2375" s="11"/>
      <c r="Y2375" s="11"/>
      <c r="Z2375" s="11"/>
      <c r="AA2375" s="11"/>
      <c r="AB2375" s="11"/>
      <c r="AC2375" s="11"/>
      <c r="AD2375" s="11"/>
      <c r="AE2375" s="11"/>
      <c r="AF2375" s="12">
        <f>ROUNDUP(SUM(VLOOKUP(G2375,'Pontuação'!A$2:B$11,2,FALSE),VLOOKUP(E2375,'Pontuação'!C$2:D$11,2,FALSE),VLOOKUP(I2375,'Pontuação'!I$2:J$11,2,FALSE),VLOOKUP(K2375,'Pontuação'!G$2:H$11,2,FALSE),VLOOKUP(H2375,'Pontuação'!E$2:F$11,2,FALSE),VLOOKUP(M2375,'Pontuação'!K$2:L$11,2,FALSE)),0)</f>
        <v>1225</v>
      </c>
      <c r="AG2375" s="12">
        <f t="shared" si="1"/>
        <v>123</v>
      </c>
      <c r="AH2375" s="12" t="str">
        <f t="array" ref="AH2375">IFERROR(INDEX('Pontuação'!G$13:G$191, MATCH(AG2375, 'Pontuação'!F$14:F$191, 0)), "Faixa Indefinida")</f>
        <v>A</v>
      </c>
      <c r="AI2375" s="12">
        <f t="shared" si="2"/>
        <v>1</v>
      </c>
      <c r="AJ2375" s="12">
        <f t="shared" si="3"/>
        <v>0</v>
      </c>
      <c r="AK2375" s="12">
        <f t="shared" si="4"/>
        <v>0</v>
      </c>
      <c r="AL2375" s="12">
        <f t="shared" si="5"/>
        <v>0</v>
      </c>
      <c r="AM2375" s="11"/>
      <c r="AN2375" s="13">
        <v>0.18311719181125635</v>
      </c>
      <c r="AO2375" s="11" t="s">
        <v>162</v>
      </c>
      <c r="AP2375" s="14">
        <v>45931.447850717595</v>
      </c>
    </row>
    <row r="2376">
      <c r="A2376" s="8">
        <v>45927.49712962963</v>
      </c>
      <c r="B2376" s="9" t="s">
        <v>4836</v>
      </c>
      <c r="C2376" s="9" t="s">
        <v>4837</v>
      </c>
      <c r="D2376" s="10">
        <v>5.511918950192E12</v>
      </c>
      <c r="E2376" s="9" t="s">
        <v>75</v>
      </c>
      <c r="F2376" s="9"/>
      <c r="G2376" s="9" t="s">
        <v>76</v>
      </c>
      <c r="H2376" s="9" t="s">
        <v>77</v>
      </c>
      <c r="I2376" s="9" t="s">
        <v>46</v>
      </c>
      <c r="J2376" s="9" t="s">
        <v>48</v>
      </c>
      <c r="K2376" s="9" t="s">
        <v>47</v>
      </c>
      <c r="L2376" s="9" t="s">
        <v>48</v>
      </c>
      <c r="M2376" s="9" t="s">
        <v>48</v>
      </c>
      <c r="N2376" s="9" t="s">
        <v>63</v>
      </c>
      <c r="O2376" s="9" t="s">
        <v>50</v>
      </c>
      <c r="P2376" s="11" t="s">
        <v>51</v>
      </c>
      <c r="Q2376" s="11" t="s">
        <v>137</v>
      </c>
      <c r="R2376" s="11" t="s">
        <v>90</v>
      </c>
      <c r="S2376" s="11" t="s">
        <v>72</v>
      </c>
      <c r="T2376" s="11" t="s">
        <v>65</v>
      </c>
      <c r="U2376" s="11" t="s">
        <v>56</v>
      </c>
      <c r="V2376" s="11"/>
      <c r="W2376" s="11"/>
      <c r="X2376" s="11"/>
      <c r="Y2376" s="11"/>
      <c r="Z2376" s="11"/>
      <c r="AA2376" s="11"/>
      <c r="AB2376" s="11"/>
      <c r="AC2376" s="11"/>
      <c r="AD2376" s="11"/>
      <c r="AE2376" s="11"/>
      <c r="AF2376" s="12">
        <f>ROUNDUP(SUM(VLOOKUP(G2376,'Pontuação'!A$2:B$11,2,FALSE),VLOOKUP(E2376,'Pontuação'!C$2:D$11,2,FALSE),VLOOKUP(I2376,'Pontuação'!I$2:J$11,2,FALSE),VLOOKUP(K2376,'Pontuação'!G$2:H$11,2,FALSE),VLOOKUP(H2376,'Pontuação'!E$2:F$11,2,FALSE),VLOOKUP(M2376,'Pontuação'!K$2:L$11,2,FALSE)),0)</f>
        <v>1220</v>
      </c>
      <c r="AG2376" s="12">
        <f t="shared" si="1"/>
        <v>122</v>
      </c>
      <c r="AH2376" s="12" t="str">
        <f t="array" ref="AH2376">IFERROR(INDEX('Pontuação'!G$13:G$191, MATCH(AG2376, 'Pontuação'!F$14:F$191, 0)), "Faixa Indefinida")</f>
        <v>A</v>
      </c>
      <c r="AI2376" s="12">
        <f t="shared" si="2"/>
        <v>1</v>
      </c>
      <c r="AJ2376" s="12">
        <f t="shared" si="3"/>
        <v>0</v>
      </c>
      <c r="AK2376" s="12">
        <f t="shared" si="4"/>
        <v>0</v>
      </c>
      <c r="AL2376" s="12">
        <f t="shared" si="5"/>
        <v>0</v>
      </c>
      <c r="AM2376" s="11"/>
      <c r="AN2376" s="13">
        <v>0.1666136035740666</v>
      </c>
      <c r="AO2376" s="11" t="s">
        <v>162</v>
      </c>
      <c r="AP2376" s="14">
        <v>45931.447850717595</v>
      </c>
    </row>
    <row r="2377">
      <c r="A2377" s="8">
        <v>45927.49886574074</v>
      </c>
      <c r="B2377" s="9" t="s">
        <v>4838</v>
      </c>
      <c r="C2377" s="9" t="s">
        <v>4839</v>
      </c>
      <c r="D2377" s="10">
        <v>5.513992008906E12</v>
      </c>
      <c r="E2377" s="9" t="s">
        <v>43</v>
      </c>
      <c r="F2377" s="9"/>
      <c r="G2377" s="9" t="s">
        <v>60</v>
      </c>
      <c r="H2377" s="9" t="s">
        <v>45</v>
      </c>
      <c r="I2377" s="9" t="s">
        <v>46</v>
      </c>
      <c r="J2377" s="9" t="s">
        <v>48</v>
      </c>
      <c r="K2377" s="9" t="s">
        <v>48</v>
      </c>
      <c r="L2377" s="9" t="s">
        <v>48</v>
      </c>
      <c r="M2377" s="9" t="s">
        <v>47</v>
      </c>
      <c r="N2377" s="9" t="s">
        <v>79</v>
      </c>
      <c r="O2377" s="9" t="s">
        <v>70</v>
      </c>
      <c r="P2377" s="11" t="s">
        <v>80</v>
      </c>
      <c r="Q2377" s="11" t="s">
        <v>81</v>
      </c>
      <c r="R2377" s="11" t="s">
        <v>82</v>
      </c>
      <c r="S2377" s="11">
        <v>7.50940275532E11</v>
      </c>
      <c r="T2377" s="11" t="s">
        <v>229</v>
      </c>
      <c r="U2377" s="11" t="s">
        <v>56</v>
      </c>
      <c r="V2377" s="11"/>
      <c r="W2377" s="11"/>
      <c r="X2377" s="11"/>
      <c r="Y2377" s="11"/>
      <c r="Z2377" s="11"/>
      <c r="AA2377" s="11"/>
      <c r="AB2377" s="11"/>
      <c r="AC2377" s="11"/>
      <c r="AD2377" s="11"/>
      <c r="AE2377" s="11"/>
      <c r="AF2377" s="12">
        <f>ROUNDUP(SUM(VLOOKUP(G2377,'Pontuação'!A$2:B$11,2,FALSE),VLOOKUP(E2377,'Pontuação'!C$2:D$11,2,FALSE),VLOOKUP(I2377,'Pontuação'!I$2:J$11,2,FALSE),VLOOKUP(K2377,'Pontuação'!G$2:H$11,2,FALSE),VLOOKUP(H2377,'Pontuação'!E$2:F$11,2,FALSE),VLOOKUP(M2377,'Pontuação'!K$2:L$11,2,FALSE)),0)</f>
        <v>1260</v>
      </c>
      <c r="AG2377" s="12">
        <f t="shared" si="1"/>
        <v>126</v>
      </c>
      <c r="AH2377" s="12" t="str">
        <f t="array" ref="AH2377">IFERROR(INDEX('Pontuação'!G$13:G$191, MATCH(AG2377, 'Pontuação'!F$14:F$191, 0)), "Faixa Indefinida")</f>
        <v>A</v>
      </c>
      <c r="AI2377" s="12">
        <f t="shared" si="2"/>
        <v>1</v>
      </c>
      <c r="AJ2377" s="12">
        <f t="shared" si="3"/>
        <v>0</v>
      </c>
      <c r="AK2377" s="12">
        <f t="shared" si="4"/>
        <v>0</v>
      </c>
      <c r="AL2377" s="12">
        <f t="shared" si="5"/>
        <v>0</v>
      </c>
      <c r="AM2377" s="11"/>
      <c r="AN2377" s="13">
        <v>0.3485623862595908</v>
      </c>
      <c r="AO2377" s="11" t="s">
        <v>66</v>
      </c>
      <c r="AP2377" s="14">
        <v>45931.447850717595</v>
      </c>
    </row>
    <row r="2378">
      <c r="A2378" s="8">
        <v>45927.501435185186</v>
      </c>
      <c r="B2378" s="9" t="s">
        <v>4840</v>
      </c>
      <c r="C2378" s="9" t="s">
        <v>4841</v>
      </c>
      <c r="D2378" s="10">
        <v>5.546999822724E12</v>
      </c>
      <c r="E2378" s="9" t="s">
        <v>43</v>
      </c>
      <c r="F2378" s="9"/>
      <c r="G2378" s="9" t="s">
        <v>60</v>
      </c>
      <c r="H2378" s="9" t="s">
        <v>45</v>
      </c>
      <c r="I2378" s="9" t="s">
        <v>106</v>
      </c>
      <c r="J2378" s="9" t="s">
        <v>48</v>
      </c>
      <c r="K2378" s="9" t="s">
        <v>47</v>
      </c>
      <c r="L2378" s="9" t="s">
        <v>48</v>
      </c>
      <c r="M2378" s="9" t="s">
        <v>48</v>
      </c>
      <c r="N2378" s="9" t="s">
        <v>63</v>
      </c>
      <c r="O2378" s="9" t="s">
        <v>95</v>
      </c>
      <c r="P2378" s="11" t="s">
        <v>51</v>
      </c>
      <c r="Q2378" s="11" t="s">
        <v>137</v>
      </c>
      <c r="R2378" s="11" t="s">
        <v>107</v>
      </c>
      <c r="S2378" s="11" t="s">
        <v>254</v>
      </c>
      <c r="T2378" s="11" t="s">
        <v>55</v>
      </c>
      <c r="U2378" s="11" t="s">
        <v>56</v>
      </c>
      <c r="V2378" s="11"/>
      <c r="W2378" s="11"/>
      <c r="X2378" s="11"/>
      <c r="Y2378" s="11"/>
      <c r="Z2378" s="11"/>
      <c r="AA2378" s="11"/>
      <c r="AB2378" s="11"/>
      <c r="AC2378" s="11"/>
      <c r="AD2378" s="11"/>
      <c r="AE2378" s="11"/>
      <c r="AF2378" s="12">
        <f>ROUNDUP(SUM(VLOOKUP(G2378,'Pontuação'!A$2:B$11,2,FALSE),VLOOKUP(E2378,'Pontuação'!C$2:D$11,2,FALSE),VLOOKUP(I2378,'Pontuação'!I$2:J$11,2,FALSE),VLOOKUP(K2378,'Pontuação'!G$2:H$11,2,FALSE),VLOOKUP(H2378,'Pontuação'!E$2:F$11,2,FALSE),VLOOKUP(M2378,'Pontuação'!K$2:L$11,2,FALSE)),0)</f>
        <v>1213</v>
      </c>
      <c r="AG2378" s="12">
        <f t="shared" si="1"/>
        <v>121</v>
      </c>
      <c r="AH2378" s="12" t="str">
        <f t="array" ref="AH2378">IFERROR(INDEX('Pontuação'!G$13:G$191, MATCH(AG2378, 'Pontuação'!F$14:F$191, 0)), "Faixa Indefinida")</f>
        <v>A</v>
      </c>
      <c r="AI2378" s="12">
        <f t="shared" si="2"/>
        <v>1</v>
      </c>
      <c r="AJ2378" s="12">
        <f t="shared" si="3"/>
        <v>0</v>
      </c>
      <c r="AK2378" s="12">
        <f t="shared" si="4"/>
        <v>0</v>
      </c>
      <c r="AL2378" s="12">
        <f t="shared" si="5"/>
        <v>0</v>
      </c>
      <c r="AM2378" s="11"/>
      <c r="AN2378" s="13">
        <v>0.5476471863069291</v>
      </c>
      <c r="AO2378" s="11" t="s">
        <v>57</v>
      </c>
      <c r="AP2378" s="14">
        <v>45931.447850717595</v>
      </c>
    </row>
    <row r="2379">
      <c r="A2379" s="8">
        <v>45927.50168981482</v>
      </c>
      <c r="B2379" s="9" t="s">
        <v>805</v>
      </c>
      <c r="C2379" s="9" t="s">
        <v>4842</v>
      </c>
      <c r="D2379" s="10">
        <v>5.551985378293E12</v>
      </c>
      <c r="E2379" s="9" t="s">
        <v>43</v>
      </c>
      <c r="F2379" s="9"/>
      <c r="G2379" s="9" t="s">
        <v>60</v>
      </c>
      <c r="H2379" s="9" t="s">
        <v>45</v>
      </c>
      <c r="I2379" s="9" t="s">
        <v>46</v>
      </c>
      <c r="J2379" s="9" t="s">
        <v>48</v>
      </c>
      <c r="K2379" s="9" t="s">
        <v>47</v>
      </c>
      <c r="L2379" s="9" t="s">
        <v>48</v>
      </c>
      <c r="M2379" s="9" t="s">
        <v>47</v>
      </c>
      <c r="N2379" s="9" t="s">
        <v>63</v>
      </c>
      <c r="O2379" s="9" t="s">
        <v>64</v>
      </c>
      <c r="P2379" s="11" t="s">
        <v>51</v>
      </c>
      <c r="Q2379" s="11" t="s">
        <v>121</v>
      </c>
      <c r="R2379" s="11" t="s">
        <v>323</v>
      </c>
      <c r="S2379" s="11" t="s">
        <v>324</v>
      </c>
      <c r="T2379" s="11" t="s">
        <v>65</v>
      </c>
      <c r="U2379" s="11" t="s">
        <v>47</v>
      </c>
      <c r="V2379" s="11"/>
      <c r="W2379" s="11"/>
      <c r="X2379" s="11"/>
      <c r="Y2379" s="11"/>
      <c r="Z2379" s="11"/>
      <c r="AA2379" s="11"/>
      <c r="AB2379" s="11"/>
      <c r="AC2379" s="11"/>
      <c r="AD2379" s="11"/>
      <c r="AE2379" s="11"/>
      <c r="AF2379" s="12">
        <f>ROUNDUP(SUM(VLOOKUP(G2379,'Pontuação'!A$2:B$11,2,FALSE),VLOOKUP(E2379,'Pontuação'!C$2:D$11,2,FALSE),VLOOKUP(I2379,'Pontuação'!I$2:J$11,2,FALSE),VLOOKUP(K2379,'Pontuação'!G$2:H$11,2,FALSE),VLOOKUP(H2379,'Pontuação'!E$2:F$11,2,FALSE),VLOOKUP(M2379,'Pontuação'!K$2:L$11,2,FALSE)),0)</f>
        <v>1150</v>
      </c>
      <c r="AG2379" s="12">
        <f t="shared" si="1"/>
        <v>115</v>
      </c>
      <c r="AH2379" s="12" t="str">
        <f t="array" ref="AH2379">IFERROR(INDEX('Pontuação'!G$13:G$191, MATCH(AG2379, 'Pontuação'!F$14:F$191, 0)), "Faixa Indefinida")</f>
        <v>B</v>
      </c>
      <c r="AI2379" s="12">
        <f t="shared" si="2"/>
        <v>0</v>
      </c>
      <c r="AJ2379" s="12">
        <f t="shared" si="3"/>
        <v>1</v>
      </c>
      <c r="AK2379" s="12">
        <f t="shared" si="4"/>
        <v>0</v>
      </c>
      <c r="AL2379" s="12">
        <f t="shared" si="5"/>
        <v>0</v>
      </c>
      <c r="AM2379" s="11"/>
      <c r="AN2379" s="13">
        <v>0.2368923096538013</v>
      </c>
      <c r="AO2379" s="11" t="s">
        <v>91</v>
      </c>
      <c r="AP2379" s="14">
        <v>45931.447850717595</v>
      </c>
    </row>
    <row r="2380">
      <c r="A2380" s="8">
        <v>45927.50202546296</v>
      </c>
      <c r="B2380" s="9" t="s">
        <v>4843</v>
      </c>
      <c r="C2380" s="9" t="s">
        <v>4844</v>
      </c>
      <c r="D2380" s="10">
        <v>5.511918941356E12</v>
      </c>
      <c r="E2380" s="9" t="s">
        <v>43</v>
      </c>
      <c r="F2380" s="9"/>
      <c r="G2380" s="9" t="s">
        <v>144</v>
      </c>
      <c r="H2380" s="9" t="s">
        <v>77</v>
      </c>
      <c r="I2380" s="9" t="s">
        <v>88</v>
      </c>
      <c r="J2380" s="9" t="s">
        <v>47</v>
      </c>
      <c r="K2380" s="9" t="s">
        <v>47</v>
      </c>
      <c r="L2380" s="9" t="s">
        <v>48</v>
      </c>
      <c r="M2380" s="9" t="s">
        <v>47</v>
      </c>
      <c r="N2380" s="9" t="s">
        <v>118</v>
      </c>
      <c r="O2380" s="9" t="s">
        <v>50</v>
      </c>
      <c r="P2380" s="11" t="s">
        <v>51</v>
      </c>
      <c r="Q2380" s="11" t="s">
        <v>203</v>
      </c>
      <c r="R2380" s="11" t="s">
        <v>320</v>
      </c>
      <c r="S2380" s="11" t="s">
        <v>214</v>
      </c>
      <c r="T2380" s="11" t="s">
        <v>55</v>
      </c>
      <c r="U2380" s="11" t="s">
        <v>56</v>
      </c>
      <c r="V2380" s="11"/>
      <c r="W2380" s="11"/>
      <c r="X2380" s="11"/>
      <c r="Y2380" s="11"/>
      <c r="Z2380" s="11"/>
      <c r="AA2380" s="11"/>
      <c r="AB2380" s="11"/>
      <c r="AC2380" s="11"/>
      <c r="AD2380" s="11"/>
      <c r="AE2380" s="11"/>
      <c r="AF2380" s="12">
        <f>ROUNDUP(SUM(VLOOKUP(G2380,'Pontuação'!A$2:B$11,2,FALSE),VLOOKUP(E2380,'Pontuação'!C$2:D$11,2,FALSE),VLOOKUP(I2380,'Pontuação'!I$2:J$11,2,FALSE),VLOOKUP(K2380,'Pontuação'!G$2:H$11,2,FALSE),VLOOKUP(H2380,'Pontuação'!E$2:F$11,2,FALSE),VLOOKUP(M2380,'Pontuação'!K$2:L$11,2,FALSE)),0)</f>
        <v>874</v>
      </c>
      <c r="AG2380" s="12">
        <f t="shared" si="1"/>
        <v>87</v>
      </c>
      <c r="AH2380" s="12" t="str">
        <f t="array" ref="AH2380">IFERROR(INDEX('Pontuação'!G$13:G$191, MATCH(AG2380, 'Pontuação'!F$14:F$191, 0)), "Faixa Indefinida")</f>
        <v>D</v>
      </c>
      <c r="AI2380" s="12">
        <f t="shared" si="2"/>
        <v>0</v>
      </c>
      <c r="AJ2380" s="12">
        <f t="shared" si="3"/>
        <v>0</v>
      </c>
      <c r="AK2380" s="12">
        <f t="shared" si="4"/>
        <v>0</v>
      </c>
      <c r="AL2380" s="12">
        <f t="shared" si="5"/>
        <v>1</v>
      </c>
      <c r="AM2380" s="11"/>
      <c r="AN2380" s="13">
        <v>0.0608913551458787</v>
      </c>
      <c r="AO2380" s="11" t="s">
        <v>99</v>
      </c>
      <c r="AP2380" s="14">
        <v>45931.447850717595</v>
      </c>
    </row>
    <row r="2381">
      <c r="A2381" s="8">
        <v>45927.50318287037</v>
      </c>
      <c r="B2381" s="9" t="s">
        <v>4845</v>
      </c>
      <c r="C2381" s="9" t="s">
        <v>4846</v>
      </c>
      <c r="D2381" s="10">
        <v>5.554999689598E12</v>
      </c>
      <c r="E2381" s="9" t="s">
        <v>43</v>
      </c>
      <c r="F2381" s="9"/>
      <c r="G2381" s="9" t="s">
        <v>60</v>
      </c>
      <c r="H2381" s="9" t="s">
        <v>45</v>
      </c>
      <c r="I2381" s="9" t="s">
        <v>106</v>
      </c>
      <c r="J2381" s="9" t="s">
        <v>47</v>
      </c>
      <c r="K2381" s="9" t="s">
        <v>47</v>
      </c>
      <c r="L2381" s="9" t="s">
        <v>48</v>
      </c>
      <c r="M2381" s="9" t="s">
        <v>47</v>
      </c>
      <c r="N2381" s="9" t="s">
        <v>79</v>
      </c>
      <c r="O2381" s="9" t="s">
        <v>95</v>
      </c>
      <c r="P2381" s="11" t="s">
        <v>51</v>
      </c>
      <c r="Q2381" s="11" t="s">
        <v>141</v>
      </c>
      <c r="R2381" s="11" t="s">
        <v>90</v>
      </c>
      <c r="S2381" s="11" t="s">
        <v>54</v>
      </c>
      <c r="T2381" s="11" t="s">
        <v>65</v>
      </c>
      <c r="U2381" s="11" t="s">
        <v>56</v>
      </c>
      <c r="V2381" s="11"/>
      <c r="W2381" s="11"/>
      <c r="X2381" s="11"/>
      <c r="Y2381" s="11"/>
      <c r="Z2381" s="11"/>
      <c r="AA2381" s="11"/>
      <c r="AB2381" s="11"/>
      <c r="AC2381" s="11"/>
      <c r="AD2381" s="11"/>
      <c r="AE2381" s="11"/>
      <c r="AF2381" s="12">
        <f>ROUNDUP(SUM(VLOOKUP(G2381,'Pontuação'!A$2:B$11,2,FALSE),VLOOKUP(E2381,'Pontuação'!C$2:D$11,2,FALSE),VLOOKUP(I2381,'Pontuação'!I$2:J$11,2,FALSE),VLOOKUP(K2381,'Pontuação'!G$2:H$11,2,FALSE),VLOOKUP(H2381,'Pontuação'!E$2:F$11,2,FALSE),VLOOKUP(M2381,'Pontuação'!K$2:L$11,2,FALSE)),0)</f>
        <v>1063</v>
      </c>
      <c r="AG2381" s="12">
        <f t="shared" si="1"/>
        <v>106</v>
      </c>
      <c r="AH2381" s="12" t="str">
        <f t="array" ref="AH2381">IFERROR(INDEX('Pontuação'!G$13:G$191, MATCH(AG2381, 'Pontuação'!F$14:F$191, 0)), "Faixa Indefinida")</f>
        <v>B</v>
      </c>
      <c r="AI2381" s="12">
        <f t="shared" si="2"/>
        <v>0</v>
      </c>
      <c r="AJ2381" s="12">
        <f t="shared" si="3"/>
        <v>1</v>
      </c>
      <c r="AK2381" s="12">
        <f t="shared" si="4"/>
        <v>0</v>
      </c>
      <c r="AL2381" s="12">
        <f t="shared" si="5"/>
        <v>0</v>
      </c>
      <c r="AM2381" s="11"/>
      <c r="AN2381" s="13">
        <v>0.2400879020935149</v>
      </c>
      <c r="AO2381" s="11" t="s">
        <v>91</v>
      </c>
      <c r="AP2381" s="14">
        <v>45931.447850717595</v>
      </c>
    </row>
    <row r="2382">
      <c r="A2382" s="8">
        <v>45927.504699074074</v>
      </c>
      <c r="B2382" s="9" t="s">
        <v>4847</v>
      </c>
      <c r="C2382" s="9" t="s">
        <v>4848</v>
      </c>
      <c r="D2382" s="10">
        <v>5.565984159802E12</v>
      </c>
      <c r="E2382" s="9" t="s">
        <v>43</v>
      </c>
      <c r="F2382" s="9"/>
      <c r="G2382" s="9" t="s">
        <v>44</v>
      </c>
      <c r="H2382" s="9" t="s">
        <v>61</v>
      </c>
      <c r="I2382" s="9" t="s">
        <v>78</v>
      </c>
      <c r="J2382" s="9" t="s">
        <v>47</v>
      </c>
      <c r="K2382" s="9" t="s">
        <v>47</v>
      </c>
      <c r="L2382" s="9" t="s">
        <v>48</v>
      </c>
      <c r="M2382" s="9" t="s">
        <v>48</v>
      </c>
      <c r="N2382" s="9" t="s">
        <v>63</v>
      </c>
      <c r="O2382" s="9" t="s">
        <v>64</v>
      </c>
      <c r="P2382" s="11" t="s">
        <v>51</v>
      </c>
      <c r="Q2382" s="11" t="s">
        <v>52</v>
      </c>
      <c r="R2382" s="11" t="s">
        <v>53</v>
      </c>
      <c r="S2382" s="11" t="s">
        <v>54</v>
      </c>
      <c r="T2382" s="11" t="s">
        <v>55</v>
      </c>
      <c r="U2382" s="11" t="s">
        <v>56</v>
      </c>
      <c r="V2382" s="11"/>
      <c r="W2382" s="11"/>
      <c r="X2382" s="11"/>
      <c r="Y2382" s="11"/>
      <c r="Z2382" s="11"/>
      <c r="AA2382" s="11"/>
      <c r="AB2382" s="11"/>
      <c r="AC2382" s="11"/>
      <c r="AD2382" s="11"/>
      <c r="AE2382" s="11"/>
      <c r="AF2382" s="12">
        <f>ROUNDUP(SUM(VLOOKUP(G2382,'Pontuação'!A$2:B$11,2,FALSE),VLOOKUP(E2382,'Pontuação'!C$2:D$11,2,FALSE),VLOOKUP(I2382,'Pontuação'!I$2:J$11,2,FALSE),VLOOKUP(K2382,'Pontuação'!G$2:H$11,2,FALSE),VLOOKUP(H2382,'Pontuação'!E$2:F$11,2,FALSE),VLOOKUP(M2382,'Pontuação'!K$2:L$11,2,FALSE)),0)</f>
        <v>1094</v>
      </c>
      <c r="AG2382" s="12">
        <f t="shared" si="1"/>
        <v>109</v>
      </c>
      <c r="AH2382" s="12" t="str">
        <f t="array" ref="AH2382">IFERROR(INDEX('Pontuação'!G$13:G$191, MATCH(AG2382, 'Pontuação'!F$14:F$191, 0)), "Faixa Indefinida")</f>
        <v>B</v>
      </c>
      <c r="AI2382" s="12">
        <f t="shared" si="2"/>
        <v>0</v>
      </c>
      <c r="AJ2382" s="12">
        <f t="shared" si="3"/>
        <v>1</v>
      </c>
      <c r="AK2382" s="12">
        <f t="shared" si="4"/>
        <v>0</v>
      </c>
      <c r="AL2382" s="12">
        <f t="shared" si="5"/>
        <v>0</v>
      </c>
      <c r="AM2382" s="11"/>
      <c r="AN2382" s="13">
        <v>0.4512260433127676</v>
      </c>
      <c r="AO2382" s="11" t="s">
        <v>151</v>
      </c>
      <c r="AP2382" s="14">
        <v>45931.447850717595</v>
      </c>
    </row>
    <row r="2383">
      <c r="A2383" s="8">
        <v>45927.50571759259</v>
      </c>
      <c r="B2383" s="9" t="s">
        <v>4849</v>
      </c>
      <c r="C2383" s="9" t="s">
        <v>4850</v>
      </c>
      <c r="D2383" s="10">
        <v>5.531983345539E12</v>
      </c>
      <c r="E2383" s="9" t="s">
        <v>43</v>
      </c>
      <c r="F2383" s="9"/>
      <c r="G2383" s="9" t="s">
        <v>76</v>
      </c>
      <c r="H2383" s="9" t="s">
        <v>45</v>
      </c>
      <c r="I2383" s="9" t="s">
        <v>78</v>
      </c>
      <c r="J2383" s="9" t="s">
        <v>47</v>
      </c>
      <c r="K2383" s="9" t="s">
        <v>47</v>
      </c>
      <c r="L2383" s="9" t="s">
        <v>48</v>
      </c>
      <c r="M2383" s="9" t="s">
        <v>47</v>
      </c>
      <c r="N2383" s="9" t="s">
        <v>94</v>
      </c>
      <c r="O2383" s="9" t="s">
        <v>50</v>
      </c>
      <c r="P2383" s="11" t="s">
        <v>51</v>
      </c>
      <c r="Q2383" s="11" t="s">
        <v>52</v>
      </c>
      <c r="R2383" s="11" t="s">
        <v>90</v>
      </c>
      <c r="S2383" s="11" t="s">
        <v>72</v>
      </c>
      <c r="T2383" s="11" t="s">
        <v>55</v>
      </c>
      <c r="U2383" s="11" t="s">
        <v>56</v>
      </c>
      <c r="V2383" s="11"/>
      <c r="W2383" s="11"/>
      <c r="X2383" s="11"/>
      <c r="Y2383" s="11"/>
      <c r="Z2383" s="11"/>
      <c r="AA2383" s="11"/>
      <c r="AB2383" s="11"/>
      <c r="AC2383" s="11"/>
      <c r="AD2383" s="11"/>
      <c r="AE2383" s="11"/>
      <c r="AF2383" s="12">
        <f>ROUNDUP(SUM(VLOOKUP(G2383,'Pontuação'!A$2:B$11,2,FALSE),VLOOKUP(E2383,'Pontuação'!C$2:D$11,2,FALSE),VLOOKUP(I2383,'Pontuação'!I$2:J$11,2,FALSE),VLOOKUP(K2383,'Pontuação'!G$2:H$11,2,FALSE),VLOOKUP(H2383,'Pontuação'!E$2:F$11,2,FALSE),VLOOKUP(M2383,'Pontuação'!K$2:L$11,2,FALSE)),0)</f>
        <v>1091</v>
      </c>
      <c r="AG2383" s="12">
        <f t="shared" si="1"/>
        <v>109</v>
      </c>
      <c r="AH2383" s="12" t="str">
        <f t="array" ref="AH2383">IFERROR(INDEX('Pontuação'!G$13:G$191, MATCH(AG2383, 'Pontuação'!F$14:F$191, 0)), "Faixa Indefinida")</f>
        <v>B</v>
      </c>
      <c r="AI2383" s="12">
        <f t="shared" si="2"/>
        <v>0</v>
      </c>
      <c r="AJ2383" s="12">
        <f t="shared" si="3"/>
        <v>1</v>
      </c>
      <c r="AK2383" s="12">
        <f t="shared" si="4"/>
        <v>0</v>
      </c>
      <c r="AL2383" s="12">
        <f t="shared" si="5"/>
        <v>0</v>
      </c>
      <c r="AM2383" s="11"/>
      <c r="AN2383" s="13">
        <v>0.20623622634258812</v>
      </c>
      <c r="AO2383" s="11" t="s">
        <v>84</v>
      </c>
      <c r="AP2383" s="14">
        <v>45931.447850717595</v>
      </c>
    </row>
    <row r="2384">
      <c r="A2384" s="8">
        <v>45927.507106481484</v>
      </c>
      <c r="B2384" s="9" t="s">
        <v>4851</v>
      </c>
      <c r="C2384" s="9" t="s">
        <v>4852</v>
      </c>
      <c r="D2384" s="10">
        <v>5.595991516951E12</v>
      </c>
      <c r="E2384" s="9" t="s">
        <v>75</v>
      </c>
      <c r="F2384" s="9"/>
      <c r="G2384" s="9" t="s">
        <v>69</v>
      </c>
      <c r="H2384" s="9" t="s">
        <v>45</v>
      </c>
      <c r="I2384" s="9" t="s">
        <v>78</v>
      </c>
      <c r="J2384" s="9" t="s">
        <v>47</v>
      </c>
      <c r="K2384" s="9" t="s">
        <v>47</v>
      </c>
      <c r="L2384" s="9" t="s">
        <v>48</v>
      </c>
      <c r="M2384" s="9" t="s">
        <v>47</v>
      </c>
      <c r="N2384" s="9" t="s">
        <v>49</v>
      </c>
      <c r="O2384" s="9" t="s">
        <v>98</v>
      </c>
      <c r="P2384" s="11" t="s">
        <v>51</v>
      </c>
      <c r="Q2384" s="11" t="s">
        <v>89</v>
      </c>
      <c r="R2384" s="11" t="s">
        <v>90</v>
      </c>
      <c r="S2384" s="11" t="s">
        <v>54</v>
      </c>
      <c r="T2384" s="11" t="s">
        <v>55</v>
      </c>
      <c r="U2384" s="11" t="s">
        <v>47</v>
      </c>
      <c r="V2384" s="11"/>
      <c r="W2384" s="11"/>
      <c r="X2384" s="11"/>
      <c r="Y2384" s="11"/>
      <c r="Z2384" s="11"/>
      <c r="AA2384" s="11"/>
      <c r="AB2384" s="11"/>
      <c r="AC2384" s="11"/>
      <c r="AD2384" s="11"/>
      <c r="AE2384" s="11"/>
      <c r="AF2384" s="12">
        <f>ROUNDUP(SUM(VLOOKUP(G2384,'Pontuação'!A$2:B$11,2,FALSE),VLOOKUP(E2384,'Pontuação'!C$2:D$11,2,FALSE),VLOOKUP(I2384,'Pontuação'!I$2:J$11,2,FALSE),VLOOKUP(K2384,'Pontuação'!G$2:H$11,2,FALSE),VLOOKUP(H2384,'Pontuação'!E$2:F$11,2,FALSE),VLOOKUP(M2384,'Pontuação'!K$2:L$11,2,FALSE)),0)</f>
        <v>955</v>
      </c>
      <c r="AG2384" s="12">
        <f t="shared" si="1"/>
        <v>96</v>
      </c>
      <c r="AH2384" s="12" t="str">
        <f t="array" ref="AH2384">IFERROR(INDEX('Pontuação'!G$13:G$191, MATCH(AG2384, 'Pontuação'!F$14:F$191, 0)), "Faixa Indefinida")</f>
        <v>C</v>
      </c>
      <c r="AI2384" s="12">
        <f t="shared" si="2"/>
        <v>0</v>
      </c>
      <c r="AJ2384" s="12">
        <f t="shared" si="3"/>
        <v>0</v>
      </c>
      <c r="AK2384" s="12">
        <f t="shared" si="4"/>
        <v>1</v>
      </c>
      <c r="AL2384" s="12">
        <f t="shared" si="5"/>
        <v>0</v>
      </c>
      <c r="AM2384" s="11"/>
      <c r="AN2384" s="13">
        <v>0.1508393732309243</v>
      </c>
      <c r="AO2384" s="11" t="s">
        <v>110</v>
      </c>
      <c r="AP2384" s="14">
        <v>45931.447850717595</v>
      </c>
    </row>
    <row r="2385">
      <c r="A2385" s="8">
        <v>45927.50890046296</v>
      </c>
      <c r="B2385" s="9" t="s">
        <v>4853</v>
      </c>
      <c r="C2385" s="9" t="s">
        <v>4854</v>
      </c>
      <c r="D2385" s="10">
        <v>5.555659811791E12</v>
      </c>
      <c r="E2385" s="9" t="s">
        <v>43</v>
      </c>
      <c r="F2385" s="9"/>
      <c r="G2385" s="9" t="s">
        <v>69</v>
      </c>
      <c r="H2385" s="9" t="s">
        <v>45</v>
      </c>
      <c r="I2385" s="9" t="s">
        <v>62</v>
      </c>
      <c r="J2385" s="9" t="s">
        <v>47</v>
      </c>
      <c r="K2385" s="9" t="s">
        <v>48</v>
      </c>
      <c r="L2385" s="9" t="s">
        <v>48</v>
      </c>
      <c r="M2385" s="9" t="s">
        <v>48</v>
      </c>
      <c r="N2385" s="9" t="s">
        <v>118</v>
      </c>
      <c r="O2385" s="9" t="s">
        <v>50</v>
      </c>
      <c r="P2385" s="11" t="s">
        <v>51</v>
      </c>
      <c r="Q2385" s="11" t="s">
        <v>89</v>
      </c>
      <c r="R2385" s="11" t="s">
        <v>90</v>
      </c>
      <c r="S2385" s="11" t="s">
        <v>54</v>
      </c>
      <c r="T2385" s="11" t="s">
        <v>55</v>
      </c>
      <c r="U2385" s="11" t="s">
        <v>56</v>
      </c>
      <c r="V2385" s="11"/>
      <c r="W2385" s="11"/>
      <c r="X2385" s="11"/>
      <c r="Y2385" s="11"/>
      <c r="Z2385" s="11"/>
      <c r="AA2385" s="11"/>
      <c r="AB2385" s="11"/>
      <c r="AC2385" s="11"/>
      <c r="AD2385" s="11"/>
      <c r="AE2385" s="11"/>
      <c r="AF2385" s="12">
        <f>ROUNDUP(SUM(VLOOKUP(G2385,'Pontuação'!A$2:B$11,2,FALSE),VLOOKUP(E2385,'Pontuação'!C$2:D$11,2,FALSE),VLOOKUP(I2385,'Pontuação'!I$2:J$11,2,FALSE),VLOOKUP(K2385,'Pontuação'!G$2:H$11,2,FALSE),VLOOKUP(H2385,'Pontuação'!E$2:F$11,2,FALSE),VLOOKUP(M2385,'Pontuação'!K$2:L$11,2,FALSE)),0)</f>
        <v>1170</v>
      </c>
      <c r="AG2385" s="12">
        <f t="shared" si="1"/>
        <v>117</v>
      </c>
      <c r="AH2385" s="12" t="str">
        <f t="array" ref="AH2385">IFERROR(INDEX('Pontuação'!G$13:G$191, MATCH(AG2385, 'Pontuação'!F$14:F$191, 0)), "Faixa Indefinida")</f>
        <v>B</v>
      </c>
      <c r="AI2385" s="12">
        <f t="shared" si="2"/>
        <v>0</v>
      </c>
      <c r="AJ2385" s="12">
        <f t="shared" si="3"/>
        <v>1</v>
      </c>
      <c r="AK2385" s="12">
        <f t="shared" si="4"/>
        <v>0</v>
      </c>
      <c r="AL2385" s="12">
        <f t="shared" si="5"/>
        <v>0</v>
      </c>
      <c r="AM2385" s="11"/>
      <c r="AN2385" s="13">
        <v>0.38550817368015516</v>
      </c>
      <c r="AO2385" s="11" t="s">
        <v>134</v>
      </c>
      <c r="AP2385" s="14">
        <v>45931.447850717595</v>
      </c>
    </row>
    <row r="2386">
      <c r="A2386" s="8">
        <v>45927.513449074075</v>
      </c>
      <c r="B2386" s="9" t="s">
        <v>4855</v>
      </c>
      <c r="C2386" s="9" t="s">
        <v>4856</v>
      </c>
      <c r="D2386" s="10">
        <v>5.575991173208E12</v>
      </c>
      <c r="E2386" s="9" t="s">
        <v>43</v>
      </c>
      <c r="F2386" s="9"/>
      <c r="G2386" s="9" t="s">
        <v>60</v>
      </c>
      <c r="H2386" s="9" t="s">
        <v>45</v>
      </c>
      <c r="I2386" s="9" t="s">
        <v>106</v>
      </c>
      <c r="J2386" s="9" t="s">
        <v>48</v>
      </c>
      <c r="K2386" s="9" t="s">
        <v>48</v>
      </c>
      <c r="L2386" s="9" t="s">
        <v>48</v>
      </c>
      <c r="M2386" s="9" t="s">
        <v>48</v>
      </c>
      <c r="N2386" s="9" t="s">
        <v>79</v>
      </c>
      <c r="O2386" s="9" t="s">
        <v>50</v>
      </c>
      <c r="P2386" s="11" t="s">
        <v>51</v>
      </c>
      <c r="Q2386" s="11" t="s">
        <v>203</v>
      </c>
      <c r="R2386" s="11" t="s">
        <v>320</v>
      </c>
      <c r="S2386" s="11" t="s">
        <v>214</v>
      </c>
      <c r="T2386" s="11" t="s">
        <v>55</v>
      </c>
      <c r="U2386" s="11" t="s">
        <v>56</v>
      </c>
      <c r="V2386" s="11"/>
      <c r="W2386" s="11"/>
      <c r="X2386" s="11"/>
      <c r="Y2386" s="11"/>
      <c r="Z2386" s="11"/>
      <c r="AA2386" s="11"/>
      <c r="AB2386" s="11"/>
      <c r="AC2386" s="11"/>
      <c r="AD2386" s="11"/>
      <c r="AE2386" s="11"/>
      <c r="AF2386" s="12">
        <f>ROUNDUP(SUM(VLOOKUP(G2386,'Pontuação'!A$2:B$11,2,FALSE),VLOOKUP(E2386,'Pontuação'!C$2:D$11,2,FALSE),VLOOKUP(I2386,'Pontuação'!I$2:J$11,2,FALSE),VLOOKUP(K2386,'Pontuação'!G$2:H$11,2,FALSE),VLOOKUP(H2386,'Pontuação'!E$2:F$11,2,FALSE),VLOOKUP(M2386,'Pontuação'!K$2:L$11,2,FALSE)),0)</f>
        <v>1323</v>
      </c>
      <c r="AG2386" s="12">
        <f t="shared" si="1"/>
        <v>132</v>
      </c>
      <c r="AH2386" s="12" t="str">
        <f t="array" ref="AH2386">IFERROR(INDEX('Pontuação'!G$13:G$191, MATCH(AG2386, 'Pontuação'!F$14:F$191, 0)), "Faixa Indefinida")</f>
        <v>A</v>
      </c>
      <c r="AI2386" s="12">
        <f t="shared" si="2"/>
        <v>1</v>
      </c>
      <c r="AJ2386" s="12">
        <f t="shared" si="3"/>
        <v>0</v>
      </c>
      <c r="AK2386" s="12">
        <f t="shared" si="4"/>
        <v>0</v>
      </c>
      <c r="AL2386" s="12">
        <f t="shared" si="5"/>
        <v>0</v>
      </c>
      <c r="AM2386" s="11"/>
      <c r="AN2386" s="13">
        <v>0.6731247183582687</v>
      </c>
      <c r="AO2386" s="11" t="s">
        <v>57</v>
      </c>
      <c r="AP2386" s="14">
        <v>45931.447850717595</v>
      </c>
    </row>
    <row r="2387">
      <c r="A2387" s="8">
        <v>45927.51521990741</v>
      </c>
      <c r="B2387" s="9" t="s">
        <v>4857</v>
      </c>
      <c r="C2387" s="9" t="s">
        <v>4858</v>
      </c>
      <c r="D2387" s="10">
        <v>5.562981540735E12</v>
      </c>
      <c r="E2387" s="9" t="s">
        <v>43</v>
      </c>
      <c r="F2387" s="9"/>
      <c r="G2387" s="9" t="s">
        <v>60</v>
      </c>
      <c r="H2387" s="9" t="s">
        <v>45</v>
      </c>
      <c r="I2387" s="9" t="s">
        <v>78</v>
      </c>
      <c r="J2387" s="9" t="s">
        <v>48</v>
      </c>
      <c r="K2387" s="9" t="s">
        <v>48</v>
      </c>
      <c r="L2387" s="9" t="s">
        <v>48</v>
      </c>
      <c r="M2387" s="9" t="s">
        <v>48</v>
      </c>
      <c r="N2387" s="9" t="s">
        <v>79</v>
      </c>
      <c r="O2387" s="9" t="s">
        <v>98</v>
      </c>
      <c r="P2387" s="11" t="s">
        <v>51</v>
      </c>
      <c r="Q2387" s="11" t="s">
        <v>71</v>
      </c>
      <c r="R2387" s="11" t="s">
        <v>53</v>
      </c>
      <c r="S2387" s="11" t="s">
        <v>72</v>
      </c>
      <c r="T2387" s="11" t="s">
        <v>55</v>
      </c>
      <c r="U2387" s="11" t="s">
        <v>56</v>
      </c>
      <c r="V2387" s="11"/>
      <c r="W2387" s="11"/>
      <c r="X2387" s="11"/>
      <c r="Y2387" s="11"/>
      <c r="Z2387" s="11"/>
      <c r="AA2387" s="11"/>
      <c r="AB2387" s="11"/>
      <c r="AC2387" s="11"/>
      <c r="AD2387" s="11"/>
      <c r="AE2387" s="11"/>
      <c r="AF2387" s="12">
        <f>ROUNDUP(SUM(VLOOKUP(G2387,'Pontuação'!A$2:B$11,2,FALSE),VLOOKUP(E2387,'Pontuação'!C$2:D$11,2,FALSE),VLOOKUP(I2387,'Pontuação'!I$2:J$11,2,FALSE),VLOOKUP(K2387,'Pontuação'!G$2:H$11,2,FALSE),VLOOKUP(H2387,'Pontuação'!E$2:F$11,2,FALSE),VLOOKUP(M2387,'Pontuação'!K$2:L$11,2,FALSE)),0)</f>
        <v>1360</v>
      </c>
      <c r="AG2387" s="12">
        <f t="shared" si="1"/>
        <v>136</v>
      </c>
      <c r="AH2387" s="12" t="str">
        <f t="array" ref="AH2387">IFERROR(INDEX('Pontuação'!G$13:G$191, MATCH(AG2387, 'Pontuação'!F$14:F$191, 0)), "Faixa Indefinida")</f>
        <v>A</v>
      </c>
      <c r="AI2387" s="12">
        <f t="shared" si="2"/>
        <v>1</v>
      </c>
      <c r="AJ2387" s="12">
        <f t="shared" si="3"/>
        <v>0</v>
      </c>
      <c r="AK2387" s="12">
        <f t="shared" si="4"/>
        <v>0</v>
      </c>
      <c r="AL2387" s="12">
        <f t="shared" si="5"/>
        <v>0</v>
      </c>
      <c r="AM2387" s="11"/>
      <c r="AN2387" s="13">
        <v>0.4282846429135687</v>
      </c>
      <c r="AO2387" s="11" t="s">
        <v>151</v>
      </c>
      <c r="AP2387" s="14">
        <v>45931.447850717595</v>
      </c>
    </row>
    <row r="2388">
      <c r="A2388" s="8">
        <v>45927.51541666667</v>
      </c>
      <c r="B2388" s="9" t="s">
        <v>4859</v>
      </c>
      <c r="C2388" s="9" t="s">
        <v>4860</v>
      </c>
      <c r="D2388" s="10">
        <v>5.533988813228E12</v>
      </c>
      <c r="E2388" s="9" t="s">
        <v>43</v>
      </c>
      <c r="F2388" s="9"/>
      <c r="G2388" s="9" t="s">
        <v>60</v>
      </c>
      <c r="H2388" s="9" t="s">
        <v>45</v>
      </c>
      <c r="I2388" s="9" t="s">
        <v>106</v>
      </c>
      <c r="J2388" s="9" t="s">
        <v>48</v>
      </c>
      <c r="K2388" s="9" t="s">
        <v>48</v>
      </c>
      <c r="L2388" s="9" t="s">
        <v>48</v>
      </c>
      <c r="M2388" s="9" t="s">
        <v>47</v>
      </c>
      <c r="N2388" s="9" t="s">
        <v>118</v>
      </c>
      <c r="O2388" s="9" t="s">
        <v>64</v>
      </c>
      <c r="P2388" s="11" t="s">
        <v>51</v>
      </c>
      <c r="Q2388" s="11" t="s">
        <v>115</v>
      </c>
      <c r="R2388" s="11" t="s">
        <v>53</v>
      </c>
      <c r="S2388" s="11" t="s">
        <v>54</v>
      </c>
      <c r="T2388" s="11" t="s">
        <v>55</v>
      </c>
      <c r="U2388" s="11" t="s">
        <v>56</v>
      </c>
      <c r="V2388" s="11"/>
      <c r="W2388" s="11"/>
      <c r="X2388" s="11"/>
      <c r="Y2388" s="11"/>
      <c r="Z2388" s="11"/>
      <c r="AA2388" s="11"/>
      <c r="AB2388" s="11"/>
      <c r="AC2388" s="11"/>
      <c r="AD2388" s="11"/>
      <c r="AE2388" s="11"/>
      <c r="AF2388" s="12">
        <f>ROUNDUP(SUM(VLOOKUP(G2388,'Pontuação'!A$2:B$11,2,FALSE),VLOOKUP(E2388,'Pontuação'!C$2:D$11,2,FALSE),VLOOKUP(I2388,'Pontuação'!I$2:J$11,2,FALSE),VLOOKUP(K2388,'Pontuação'!G$2:H$11,2,FALSE),VLOOKUP(H2388,'Pontuação'!E$2:F$11,2,FALSE),VLOOKUP(M2388,'Pontuação'!K$2:L$11,2,FALSE)),0)</f>
        <v>1173</v>
      </c>
      <c r="AG2388" s="12">
        <f t="shared" si="1"/>
        <v>117</v>
      </c>
      <c r="AH2388" s="12" t="str">
        <f t="array" ref="AH2388">IFERROR(INDEX('Pontuação'!G$13:G$191, MATCH(AG2388, 'Pontuação'!F$14:F$191, 0)), "Faixa Indefinida")</f>
        <v>B</v>
      </c>
      <c r="AI2388" s="12">
        <f t="shared" si="2"/>
        <v>0</v>
      </c>
      <c r="AJ2388" s="12">
        <f t="shared" si="3"/>
        <v>1</v>
      </c>
      <c r="AK2388" s="12">
        <f t="shared" si="4"/>
        <v>0</v>
      </c>
      <c r="AL2388" s="12">
        <f t="shared" si="5"/>
        <v>0</v>
      </c>
      <c r="AM2388" s="11"/>
      <c r="AN2388" s="13">
        <v>0.42243299358724384</v>
      </c>
      <c r="AO2388" s="11" t="s">
        <v>151</v>
      </c>
      <c r="AP2388" s="14">
        <v>45931.447850717595</v>
      </c>
    </row>
    <row r="2389">
      <c r="A2389" s="8">
        <v>45927.51621527778</v>
      </c>
      <c r="B2389" s="9" t="s">
        <v>4861</v>
      </c>
      <c r="C2389" s="9" t="s">
        <v>4862</v>
      </c>
      <c r="D2389" s="10">
        <v>5.582996540606E12</v>
      </c>
      <c r="E2389" s="9" t="s">
        <v>75</v>
      </c>
      <c r="F2389" s="9"/>
      <c r="G2389" s="9" t="s">
        <v>44</v>
      </c>
      <c r="H2389" s="9" t="s">
        <v>45</v>
      </c>
      <c r="I2389" s="9" t="s">
        <v>106</v>
      </c>
      <c r="J2389" s="9" t="s">
        <v>47</v>
      </c>
      <c r="K2389" s="9" t="s">
        <v>47</v>
      </c>
      <c r="L2389" s="9" t="s">
        <v>47</v>
      </c>
      <c r="M2389" s="9" t="s">
        <v>47</v>
      </c>
      <c r="N2389" s="9" t="s">
        <v>63</v>
      </c>
      <c r="O2389" s="9" t="s">
        <v>64</v>
      </c>
      <c r="P2389" s="11" t="s">
        <v>51</v>
      </c>
      <c r="Q2389" s="11" t="s">
        <v>52</v>
      </c>
      <c r="R2389" s="11" t="s">
        <v>53</v>
      </c>
      <c r="S2389" s="11" t="s">
        <v>54</v>
      </c>
      <c r="T2389" s="11" t="s">
        <v>55</v>
      </c>
      <c r="U2389" s="11" t="s">
        <v>56</v>
      </c>
      <c r="V2389" s="11"/>
      <c r="W2389" s="11"/>
      <c r="X2389" s="11"/>
      <c r="Y2389" s="11"/>
      <c r="Z2389" s="11"/>
      <c r="AA2389" s="11"/>
      <c r="AB2389" s="11"/>
      <c r="AC2389" s="11"/>
      <c r="AD2389" s="11"/>
      <c r="AE2389" s="11"/>
      <c r="AF2389" s="12">
        <f>ROUNDUP(SUM(VLOOKUP(G2389,'Pontuação'!A$2:B$11,2,FALSE),VLOOKUP(E2389,'Pontuação'!C$2:D$11,2,FALSE),VLOOKUP(I2389,'Pontuação'!I$2:J$11,2,FALSE),VLOOKUP(K2389,'Pontuação'!G$2:H$11,2,FALSE),VLOOKUP(H2389,'Pontuação'!E$2:F$11,2,FALSE),VLOOKUP(M2389,'Pontuação'!K$2:L$11,2,FALSE)),0)</f>
        <v>969</v>
      </c>
      <c r="AG2389" s="12">
        <f t="shared" si="1"/>
        <v>97</v>
      </c>
      <c r="AH2389" s="12" t="str">
        <f t="array" ref="AH2389">IFERROR(INDEX('Pontuação'!G$13:G$191, MATCH(AG2389, 'Pontuação'!F$14:F$191, 0)), "Faixa Indefinida")</f>
        <v>C</v>
      </c>
      <c r="AI2389" s="12">
        <f t="shared" si="2"/>
        <v>0</v>
      </c>
      <c r="AJ2389" s="12">
        <f t="shared" si="3"/>
        <v>0</v>
      </c>
      <c r="AK2389" s="12">
        <f t="shared" si="4"/>
        <v>1</v>
      </c>
      <c r="AL2389" s="12">
        <f t="shared" si="5"/>
        <v>0</v>
      </c>
      <c r="AM2389" s="11"/>
      <c r="AN2389" s="13">
        <v>0.32738465552408597</v>
      </c>
      <c r="AO2389" s="11" t="s">
        <v>66</v>
      </c>
      <c r="AP2389" s="14">
        <v>45931.447850717595</v>
      </c>
    </row>
    <row r="2390">
      <c r="A2390" s="8">
        <v>45927.51640046296</v>
      </c>
      <c r="B2390" s="9" t="s">
        <v>4863</v>
      </c>
      <c r="C2390" s="9" t="s">
        <v>4864</v>
      </c>
      <c r="D2390" s="10">
        <v>5.5983387837E10</v>
      </c>
      <c r="E2390" s="9" t="s">
        <v>43</v>
      </c>
      <c r="F2390" s="9"/>
      <c r="G2390" s="9" t="s">
        <v>170</v>
      </c>
      <c r="H2390" s="9" t="s">
        <v>45</v>
      </c>
      <c r="I2390" s="9" t="s">
        <v>46</v>
      </c>
      <c r="J2390" s="9" t="s">
        <v>48</v>
      </c>
      <c r="K2390" s="9" t="s">
        <v>47</v>
      </c>
      <c r="L2390" s="9" t="s">
        <v>48</v>
      </c>
      <c r="M2390" s="9" t="s">
        <v>47</v>
      </c>
      <c r="N2390" s="9" t="s">
        <v>63</v>
      </c>
      <c r="O2390" s="9" t="s">
        <v>50</v>
      </c>
      <c r="P2390" s="11" t="s">
        <v>51</v>
      </c>
      <c r="Q2390" s="11" t="s">
        <v>154</v>
      </c>
      <c r="R2390" s="11" t="s">
        <v>107</v>
      </c>
      <c r="S2390" s="11" t="s">
        <v>72</v>
      </c>
      <c r="T2390" s="11" t="s">
        <v>65</v>
      </c>
      <c r="U2390" s="11" t="s">
        <v>56</v>
      </c>
      <c r="V2390" s="11"/>
      <c r="W2390" s="11"/>
      <c r="X2390" s="11"/>
      <c r="Y2390" s="11"/>
      <c r="Z2390" s="11"/>
      <c r="AA2390" s="11"/>
      <c r="AB2390" s="11"/>
      <c r="AC2390" s="11"/>
      <c r="AD2390" s="11"/>
      <c r="AE2390" s="11"/>
      <c r="AF2390" s="12">
        <f>ROUNDUP(SUM(VLOOKUP(G2390,'Pontuação'!A$2:B$11,2,FALSE),VLOOKUP(E2390,'Pontuação'!C$2:D$11,2,FALSE),VLOOKUP(I2390,'Pontuação'!I$2:J$11,2,FALSE),VLOOKUP(K2390,'Pontuação'!G$2:H$11,2,FALSE),VLOOKUP(H2390,'Pontuação'!E$2:F$11,2,FALSE),VLOOKUP(M2390,'Pontuação'!K$2:L$11,2,FALSE)),0)</f>
        <v>966</v>
      </c>
      <c r="AG2390" s="12">
        <f t="shared" si="1"/>
        <v>97</v>
      </c>
      <c r="AH2390" s="12" t="str">
        <f t="array" ref="AH2390">IFERROR(INDEX('Pontuação'!G$13:G$191, MATCH(AG2390, 'Pontuação'!F$14:F$191, 0)), "Faixa Indefinida")</f>
        <v>C</v>
      </c>
      <c r="AI2390" s="12">
        <f t="shared" si="2"/>
        <v>0</v>
      </c>
      <c r="AJ2390" s="12">
        <f t="shared" si="3"/>
        <v>0</v>
      </c>
      <c r="AK2390" s="12">
        <f t="shared" si="4"/>
        <v>1</v>
      </c>
      <c r="AL2390" s="12">
        <f t="shared" si="5"/>
        <v>0</v>
      </c>
      <c r="AM2390" s="11"/>
      <c r="AN2390" s="13">
        <v>0.32389758812178043</v>
      </c>
      <c r="AO2390" s="11" t="s">
        <v>66</v>
      </c>
      <c r="AP2390" s="14">
        <v>45931.447850717595</v>
      </c>
    </row>
    <row r="2391">
      <c r="A2391" s="8">
        <v>45927.51851851852</v>
      </c>
      <c r="B2391" s="9" t="s">
        <v>4865</v>
      </c>
      <c r="C2391" s="9" t="s">
        <v>4866</v>
      </c>
      <c r="D2391" s="10">
        <v>5.561982659422E12</v>
      </c>
      <c r="E2391" s="9" t="s">
        <v>43</v>
      </c>
      <c r="F2391" s="9"/>
      <c r="G2391" s="9" t="s">
        <v>44</v>
      </c>
      <c r="H2391" s="9" t="s">
        <v>45</v>
      </c>
      <c r="I2391" s="9" t="s">
        <v>78</v>
      </c>
      <c r="J2391" s="9" t="s">
        <v>47</v>
      </c>
      <c r="K2391" s="9" t="s">
        <v>47</v>
      </c>
      <c r="L2391" s="9" t="s">
        <v>47</v>
      </c>
      <c r="M2391" s="9" t="s">
        <v>48</v>
      </c>
      <c r="N2391" s="9" t="s">
        <v>49</v>
      </c>
      <c r="O2391" s="9" t="s">
        <v>95</v>
      </c>
      <c r="P2391" s="11" t="s">
        <v>51</v>
      </c>
      <c r="Q2391" s="11" t="s">
        <v>115</v>
      </c>
      <c r="R2391" s="11" t="s">
        <v>53</v>
      </c>
      <c r="S2391" s="11" t="s">
        <v>54</v>
      </c>
      <c r="T2391" s="11" t="s">
        <v>55</v>
      </c>
      <c r="U2391" s="11" t="s">
        <v>56</v>
      </c>
      <c r="V2391" s="11"/>
      <c r="W2391" s="11"/>
      <c r="X2391" s="11"/>
      <c r="Y2391" s="11"/>
      <c r="Z2391" s="11"/>
      <c r="AA2391" s="11"/>
      <c r="AB2391" s="11"/>
      <c r="AC2391" s="11"/>
      <c r="AD2391" s="11"/>
      <c r="AE2391" s="11"/>
      <c r="AF2391" s="12">
        <f>ROUNDUP(SUM(VLOOKUP(G2391,'Pontuação'!A$2:B$11,2,FALSE),VLOOKUP(E2391,'Pontuação'!C$2:D$11,2,FALSE),VLOOKUP(I2391,'Pontuação'!I$2:J$11,2,FALSE),VLOOKUP(K2391,'Pontuação'!G$2:H$11,2,FALSE),VLOOKUP(H2391,'Pontuação'!E$2:F$11,2,FALSE),VLOOKUP(M2391,'Pontuação'!K$2:L$11,2,FALSE)),0)</f>
        <v>1173</v>
      </c>
      <c r="AG2391" s="12">
        <f t="shared" si="1"/>
        <v>117</v>
      </c>
      <c r="AH2391" s="12" t="str">
        <f t="array" ref="AH2391">IFERROR(INDEX('Pontuação'!G$13:G$191, MATCH(AG2391, 'Pontuação'!F$14:F$191, 0)), "Faixa Indefinida")</f>
        <v>B</v>
      </c>
      <c r="AI2391" s="12">
        <f t="shared" si="2"/>
        <v>0</v>
      </c>
      <c r="AJ2391" s="12">
        <f t="shared" si="3"/>
        <v>1</v>
      </c>
      <c r="AK2391" s="12">
        <f t="shared" si="4"/>
        <v>0</v>
      </c>
      <c r="AL2391" s="12">
        <f t="shared" si="5"/>
        <v>0</v>
      </c>
      <c r="AM2391" s="11"/>
      <c r="AN2391" s="13">
        <v>0.3175268000855904</v>
      </c>
      <c r="AO2391" s="11" t="s">
        <v>66</v>
      </c>
      <c r="AP2391" s="14">
        <v>45931.447850717595</v>
      </c>
    </row>
    <row r="2392">
      <c r="A2392" s="8">
        <v>45927.51962962963</v>
      </c>
      <c r="B2392" s="9" t="s">
        <v>4867</v>
      </c>
      <c r="C2392" s="9" t="s">
        <v>4868</v>
      </c>
      <c r="D2392" s="10">
        <v>5.575998905623E12</v>
      </c>
      <c r="E2392" s="9" t="s">
        <v>43</v>
      </c>
      <c r="F2392" s="9"/>
      <c r="G2392" s="9" t="s">
        <v>144</v>
      </c>
      <c r="H2392" s="9" t="s">
        <v>77</v>
      </c>
      <c r="I2392" s="9" t="s">
        <v>88</v>
      </c>
      <c r="J2392" s="9" t="s">
        <v>47</v>
      </c>
      <c r="K2392" s="9" t="s">
        <v>47</v>
      </c>
      <c r="L2392" s="9" t="s">
        <v>48</v>
      </c>
      <c r="M2392" s="9" t="s">
        <v>47</v>
      </c>
      <c r="N2392" s="9" t="s">
        <v>79</v>
      </c>
      <c r="O2392" s="9" t="s">
        <v>50</v>
      </c>
      <c r="P2392" s="11" t="s">
        <v>51</v>
      </c>
      <c r="Q2392" s="11" t="s">
        <v>121</v>
      </c>
      <c r="R2392" s="11" t="s">
        <v>122</v>
      </c>
      <c r="S2392" s="11" t="s">
        <v>123</v>
      </c>
      <c r="T2392" s="11" t="s">
        <v>55</v>
      </c>
      <c r="U2392" s="11" t="s">
        <v>47</v>
      </c>
      <c r="V2392" s="11"/>
      <c r="W2392" s="11"/>
      <c r="X2392" s="11"/>
      <c r="Y2392" s="11"/>
      <c r="Z2392" s="11"/>
      <c r="AA2392" s="11"/>
      <c r="AB2392" s="11"/>
      <c r="AC2392" s="11"/>
      <c r="AD2392" s="11"/>
      <c r="AE2392" s="11"/>
      <c r="AF2392" s="12">
        <f>ROUNDUP(SUM(VLOOKUP(G2392,'Pontuação'!A$2:B$11,2,FALSE),VLOOKUP(E2392,'Pontuação'!C$2:D$11,2,FALSE),VLOOKUP(I2392,'Pontuação'!I$2:J$11,2,FALSE),VLOOKUP(K2392,'Pontuação'!G$2:H$11,2,FALSE),VLOOKUP(H2392,'Pontuação'!E$2:F$11,2,FALSE),VLOOKUP(M2392,'Pontuação'!K$2:L$11,2,FALSE)),0)</f>
        <v>874</v>
      </c>
      <c r="AG2392" s="12">
        <f t="shared" si="1"/>
        <v>87</v>
      </c>
      <c r="AH2392" s="12" t="str">
        <f t="array" ref="AH2392">IFERROR(INDEX('Pontuação'!G$13:G$191, MATCH(AG2392, 'Pontuação'!F$14:F$191, 0)), "Faixa Indefinida")</f>
        <v>D</v>
      </c>
      <c r="AI2392" s="12">
        <f t="shared" si="2"/>
        <v>0</v>
      </c>
      <c r="AJ2392" s="12">
        <f t="shared" si="3"/>
        <v>0</v>
      </c>
      <c r="AK2392" s="12">
        <f t="shared" si="4"/>
        <v>0</v>
      </c>
      <c r="AL2392" s="12">
        <f t="shared" si="5"/>
        <v>1</v>
      </c>
      <c r="AM2392" s="11"/>
      <c r="AN2392" s="13">
        <v>0.02208578963314158</v>
      </c>
      <c r="AO2392" s="11" t="s">
        <v>99</v>
      </c>
      <c r="AP2392" s="14">
        <v>45931.447850717595</v>
      </c>
    </row>
    <row r="2393">
      <c r="A2393" s="8">
        <v>45927.520162037035</v>
      </c>
      <c r="B2393" s="9" t="s">
        <v>4869</v>
      </c>
      <c r="C2393" s="9" t="s">
        <v>4870</v>
      </c>
      <c r="D2393" s="10">
        <v>5.581995098746E12</v>
      </c>
      <c r="E2393" s="9" t="s">
        <v>43</v>
      </c>
      <c r="F2393" s="9"/>
      <c r="G2393" s="9" t="s">
        <v>144</v>
      </c>
      <c r="H2393" s="9" t="s">
        <v>77</v>
      </c>
      <c r="I2393" s="9" t="s">
        <v>88</v>
      </c>
      <c r="J2393" s="9" t="s">
        <v>47</v>
      </c>
      <c r="K2393" s="9" t="s">
        <v>47</v>
      </c>
      <c r="L2393" s="9" t="s">
        <v>47</v>
      </c>
      <c r="M2393" s="9" t="s">
        <v>48</v>
      </c>
      <c r="N2393" s="9" t="s">
        <v>63</v>
      </c>
      <c r="O2393" s="9" t="s">
        <v>50</v>
      </c>
      <c r="P2393" s="11" t="s">
        <v>51</v>
      </c>
      <c r="Q2393" s="11" t="s">
        <v>71</v>
      </c>
      <c r="R2393" s="11" t="s">
        <v>107</v>
      </c>
      <c r="S2393" s="11" t="s">
        <v>138</v>
      </c>
      <c r="T2393" s="11" t="s">
        <v>55</v>
      </c>
      <c r="U2393" s="11" t="s">
        <v>47</v>
      </c>
      <c r="V2393" s="11"/>
      <c r="W2393" s="11"/>
      <c r="X2393" s="11"/>
      <c r="Y2393" s="11"/>
      <c r="Z2393" s="11"/>
      <c r="AA2393" s="11"/>
      <c r="AB2393" s="11"/>
      <c r="AC2393" s="11"/>
      <c r="AD2393" s="11"/>
      <c r="AE2393" s="11"/>
      <c r="AF2393" s="12">
        <v>1224.0</v>
      </c>
      <c r="AG2393" s="12">
        <f t="shared" si="1"/>
        <v>122</v>
      </c>
      <c r="AH2393" s="12" t="str">
        <f t="array" ref="AH2393">IFERROR(INDEX('Pontuação'!G$13:G$191, MATCH(AG2393, 'Pontuação'!F$14:F$191, 0)), "Faixa Indefinida")</f>
        <v>A</v>
      </c>
      <c r="AI2393" s="12">
        <f t="shared" si="2"/>
        <v>1</v>
      </c>
      <c r="AJ2393" s="12">
        <f t="shared" si="3"/>
        <v>0</v>
      </c>
      <c r="AK2393" s="12">
        <f t="shared" si="4"/>
        <v>0</v>
      </c>
      <c r="AL2393" s="12">
        <f t="shared" si="5"/>
        <v>0</v>
      </c>
      <c r="AM2393" s="11"/>
      <c r="AN2393" s="13">
        <v>0.048108357441571645</v>
      </c>
      <c r="AO2393" s="11" t="s">
        <v>99</v>
      </c>
      <c r="AP2393" s="14">
        <v>45931.447850717595</v>
      </c>
    </row>
    <row r="2394">
      <c r="A2394" s="8">
        <v>45927.52119212963</v>
      </c>
      <c r="B2394" s="9" t="s">
        <v>4871</v>
      </c>
      <c r="C2394" s="9" t="s">
        <v>4872</v>
      </c>
      <c r="D2394" s="10">
        <v>5.561991398517E12</v>
      </c>
      <c r="E2394" s="9" t="s">
        <v>43</v>
      </c>
      <c r="F2394" s="9"/>
      <c r="G2394" s="9" t="s">
        <v>76</v>
      </c>
      <c r="H2394" s="9" t="s">
        <v>77</v>
      </c>
      <c r="I2394" s="9" t="s">
        <v>78</v>
      </c>
      <c r="J2394" s="9" t="s">
        <v>48</v>
      </c>
      <c r="K2394" s="9" t="s">
        <v>48</v>
      </c>
      <c r="L2394" s="9" t="s">
        <v>48</v>
      </c>
      <c r="M2394" s="9" t="s">
        <v>48</v>
      </c>
      <c r="N2394" s="9" t="s">
        <v>63</v>
      </c>
      <c r="O2394" s="9" t="s">
        <v>64</v>
      </c>
      <c r="P2394" s="11" t="s">
        <v>51</v>
      </c>
      <c r="Q2394" s="11" t="s">
        <v>133</v>
      </c>
      <c r="R2394" s="11" t="s">
        <v>90</v>
      </c>
      <c r="S2394" s="11" t="s">
        <v>72</v>
      </c>
      <c r="T2394" s="11" t="s">
        <v>55</v>
      </c>
      <c r="U2394" s="11" t="s">
        <v>56</v>
      </c>
      <c r="V2394" s="11"/>
      <c r="W2394" s="11"/>
      <c r="X2394" s="11"/>
      <c r="Y2394" s="11"/>
      <c r="Z2394" s="11"/>
      <c r="AA2394" s="11"/>
      <c r="AB2394" s="11"/>
      <c r="AC2394" s="11"/>
      <c r="AD2394" s="11"/>
      <c r="AE2394" s="11"/>
      <c r="AF2394" s="12">
        <f>ROUNDUP(SUM(VLOOKUP(G2394,'Pontuação'!A$2:B$11,2,FALSE),VLOOKUP(E2394,'Pontuação'!C$2:D$11,2,FALSE),VLOOKUP(I2394,'Pontuação'!I$2:J$11,2,FALSE),VLOOKUP(K2394,'Pontuação'!G$2:H$11,2,FALSE),VLOOKUP(H2394,'Pontuação'!E$2:F$11,2,FALSE),VLOOKUP(M2394,'Pontuação'!K$2:L$11,2,FALSE)),0)</f>
        <v>1297</v>
      </c>
      <c r="AG2394" s="12">
        <f t="shared" si="1"/>
        <v>130</v>
      </c>
      <c r="AH2394" s="12" t="str">
        <f t="array" ref="AH2394">IFERROR(INDEX('Pontuação'!G$13:G$191, MATCH(AG2394, 'Pontuação'!F$14:F$191, 0)), "Faixa Indefinida")</f>
        <v>A</v>
      </c>
      <c r="AI2394" s="12">
        <f t="shared" si="2"/>
        <v>1</v>
      </c>
      <c r="AJ2394" s="12">
        <f t="shared" si="3"/>
        <v>0</v>
      </c>
      <c r="AK2394" s="12">
        <f t="shared" si="4"/>
        <v>0</v>
      </c>
      <c r="AL2394" s="12">
        <f t="shared" si="5"/>
        <v>0</v>
      </c>
      <c r="AM2394" s="11"/>
      <c r="AN2394" s="13">
        <v>0.20870311349506593</v>
      </c>
      <c r="AO2394" s="11" t="s">
        <v>84</v>
      </c>
      <c r="AP2394" s="14">
        <v>45931.447850717595</v>
      </c>
    </row>
    <row r="2395">
      <c r="A2395" s="8">
        <v>45927.52142361111</v>
      </c>
      <c r="B2395" s="9" t="s">
        <v>4873</v>
      </c>
      <c r="C2395" s="9" t="s">
        <v>4874</v>
      </c>
      <c r="D2395" s="10">
        <v>5.584996310027E12</v>
      </c>
      <c r="E2395" s="9" t="s">
        <v>75</v>
      </c>
      <c r="F2395" s="9"/>
      <c r="G2395" s="9" t="s">
        <v>60</v>
      </c>
      <c r="H2395" s="9" t="s">
        <v>45</v>
      </c>
      <c r="I2395" s="9" t="s">
        <v>106</v>
      </c>
      <c r="J2395" s="9" t="s">
        <v>48</v>
      </c>
      <c r="K2395" s="9" t="s">
        <v>47</v>
      </c>
      <c r="L2395" s="9" t="s">
        <v>48</v>
      </c>
      <c r="M2395" s="9" t="s">
        <v>47</v>
      </c>
      <c r="N2395" s="9" t="s">
        <v>63</v>
      </c>
      <c r="O2395" s="9" t="s">
        <v>70</v>
      </c>
      <c r="P2395" s="11" t="s">
        <v>51</v>
      </c>
      <c r="Q2395" s="11" t="s">
        <v>52</v>
      </c>
      <c r="R2395" s="11" t="s">
        <v>53</v>
      </c>
      <c r="S2395" s="11" t="s">
        <v>72</v>
      </c>
      <c r="T2395" s="11" t="s">
        <v>55</v>
      </c>
      <c r="U2395" s="11" t="s">
        <v>56</v>
      </c>
      <c r="V2395" s="11"/>
      <c r="W2395" s="11"/>
      <c r="X2395" s="11"/>
      <c r="Y2395" s="11"/>
      <c r="Z2395" s="11"/>
      <c r="AA2395" s="11"/>
      <c r="AB2395" s="11"/>
      <c r="AC2395" s="11"/>
      <c r="AD2395" s="11"/>
      <c r="AE2395" s="11"/>
      <c r="AF2395" s="12">
        <f>ROUNDUP(SUM(VLOOKUP(G2395,'Pontuação'!A$2:B$11,2,FALSE),VLOOKUP(E2395,'Pontuação'!C$2:D$11,2,FALSE),VLOOKUP(I2395,'Pontuação'!I$2:J$11,2,FALSE),VLOOKUP(K2395,'Pontuação'!G$2:H$11,2,FALSE),VLOOKUP(H2395,'Pontuação'!E$2:F$11,2,FALSE),VLOOKUP(M2395,'Pontuação'!K$2:L$11,2,FALSE)),0)</f>
        <v>1046</v>
      </c>
      <c r="AG2395" s="12">
        <f t="shared" si="1"/>
        <v>105</v>
      </c>
      <c r="AH2395" s="12" t="str">
        <f t="array" ref="AH2395">IFERROR(INDEX('Pontuação'!G$13:G$191, MATCH(AG2395, 'Pontuação'!F$14:F$191, 0)), "Faixa Indefinida")</f>
        <v>B</v>
      </c>
      <c r="AI2395" s="12">
        <f t="shared" si="2"/>
        <v>0</v>
      </c>
      <c r="AJ2395" s="12">
        <f t="shared" si="3"/>
        <v>1</v>
      </c>
      <c r="AK2395" s="12">
        <f t="shared" si="4"/>
        <v>0</v>
      </c>
      <c r="AL2395" s="12">
        <f t="shared" si="5"/>
        <v>0</v>
      </c>
      <c r="AM2395" s="11"/>
      <c r="AN2395" s="13">
        <v>0.26947335534216144</v>
      </c>
      <c r="AO2395" s="11" t="s">
        <v>91</v>
      </c>
      <c r="AP2395" s="14">
        <v>45931.447850717595</v>
      </c>
    </row>
    <row r="2396">
      <c r="A2396" s="8">
        <v>45927.52337962963</v>
      </c>
      <c r="B2396" s="9" t="s">
        <v>4875</v>
      </c>
      <c r="C2396" s="9" t="s">
        <v>4876</v>
      </c>
      <c r="D2396" s="10">
        <v>5.543996053457E12</v>
      </c>
      <c r="E2396" s="9" t="s">
        <v>43</v>
      </c>
      <c r="F2396" s="9"/>
      <c r="G2396" s="9" t="s">
        <v>144</v>
      </c>
      <c r="H2396" s="9" t="s">
        <v>77</v>
      </c>
      <c r="I2396" s="9" t="s">
        <v>88</v>
      </c>
      <c r="J2396" s="9" t="s">
        <v>48</v>
      </c>
      <c r="K2396" s="9" t="s">
        <v>47</v>
      </c>
      <c r="L2396" s="9" t="s">
        <v>48</v>
      </c>
      <c r="M2396" s="9" t="s">
        <v>48</v>
      </c>
      <c r="N2396" s="9" t="s">
        <v>79</v>
      </c>
      <c r="O2396" s="9" t="s">
        <v>64</v>
      </c>
      <c r="P2396" s="11" t="s">
        <v>51</v>
      </c>
      <c r="Q2396" s="11" t="s">
        <v>89</v>
      </c>
      <c r="R2396" s="11" t="s">
        <v>90</v>
      </c>
      <c r="S2396" s="11" t="s">
        <v>54</v>
      </c>
      <c r="T2396" s="11" t="s">
        <v>65</v>
      </c>
      <c r="U2396" s="11" t="s">
        <v>56</v>
      </c>
      <c r="V2396" s="11"/>
      <c r="W2396" s="11"/>
      <c r="X2396" s="11"/>
      <c r="Y2396" s="11"/>
      <c r="Z2396" s="11"/>
      <c r="AA2396" s="11"/>
      <c r="AB2396" s="11"/>
      <c r="AC2396" s="11"/>
      <c r="AD2396" s="11"/>
      <c r="AE2396" s="11"/>
      <c r="AF2396" s="12">
        <v>1224.0</v>
      </c>
      <c r="AG2396" s="12">
        <f t="shared" si="1"/>
        <v>122</v>
      </c>
      <c r="AH2396" s="12" t="str">
        <f t="array" ref="AH2396">IFERROR(INDEX('Pontuação'!G$13:G$191, MATCH(AG2396, 'Pontuação'!F$14:F$191, 0)), "Faixa Indefinida")</f>
        <v>A</v>
      </c>
      <c r="AI2396" s="12">
        <f t="shared" si="2"/>
        <v>1</v>
      </c>
      <c r="AJ2396" s="12">
        <f t="shared" si="3"/>
        <v>0</v>
      </c>
      <c r="AK2396" s="12">
        <f t="shared" si="4"/>
        <v>0</v>
      </c>
      <c r="AL2396" s="12">
        <f t="shared" si="5"/>
        <v>0</v>
      </c>
      <c r="AM2396" s="11"/>
      <c r="AN2396" s="13">
        <v>0.09074856763238365</v>
      </c>
      <c r="AO2396" s="11" t="s">
        <v>99</v>
      </c>
      <c r="AP2396" s="14">
        <v>45931.447850717595</v>
      </c>
    </row>
    <row r="2397">
      <c r="A2397" s="8">
        <v>45927.52475694445</v>
      </c>
      <c r="B2397" s="9" t="s">
        <v>4877</v>
      </c>
      <c r="C2397" s="9" t="s">
        <v>4878</v>
      </c>
      <c r="D2397" s="10">
        <v>5.591991317215E12</v>
      </c>
      <c r="E2397" s="9" t="s">
        <v>43</v>
      </c>
      <c r="F2397" s="9"/>
      <c r="G2397" s="9" t="s">
        <v>44</v>
      </c>
      <c r="H2397" s="9" t="s">
        <v>45</v>
      </c>
      <c r="I2397" s="9" t="s">
        <v>106</v>
      </c>
      <c r="J2397" s="9" t="s">
        <v>47</v>
      </c>
      <c r="K2397" s="9" t="s">
        <v>47</v>
      </c>
      <c r="L2397" s="9" t="s">
        <v>48</v>
      </c>
      <c r="M2397" s="9" t="s">
        <v>48</v>
      </c>
      <c r="N2397" s="9" t="s">
        <v>118</v>
      </c>
      <c r="O2397" s="9" t="s">
        <v>50</v>
      </c>
      <c r="P2397" s="11" t="s">
        <v>51</v>
      </c>
      <c r="Q2397" s="11" t="s">
        <v>165</v>
      </c>
      <c r="R2397" s="11" t="s">
        <v>166</v>
      </c>
      <c r="S2397" s="11" t="s">
        <v>167</v>
      </c>
      <c r="T2397" s="11" t="s">
        <v>65</v>
      </c>
      <c r="U2397" s="11" t="s">
        <v>56</v>
      </c>
      <c r="V2397" s="11"/>
      <c r="W2397" s="11"/>
      <c r="X2397" s="11"/>
      <c r="Y2397" s="11"/>
      <c r="Z2397" s="11"/>
      <c r="AA2397" s="11"/>
      <c r="AB2397" s="11"/>
      <c r="AC2397" s="11"/>
      <c r="AD2397" s="11"/>
      <c r="AE2397" s="11"/>
      <c r="AF2397" s="12">
        <f>ROUNDUP(SUM(VLOOKUP(G2397,'Pontuação'!A$2:B$11,2,FALSE),VLOOKUP(E2397,'Pontuação'!C$2:D$11,2,FALSE),VLOOKUP(I2397,'Pontuação'!I$2:J$11,2,FALSE),VLOOKUP(K2397,'Pontuação'!G$2:H$11,2,FALSE),VLOOKUP(H2397,'Pontuação'!E$2:F$11,2,FALSE),VLOOKUP(M2397,'Pontuação'!K$2:L$11,2,FALSE)),0)</f>
        <v>1136</v>
      </c>
      <c r="AG2397" s="12">
        <f t="shared" si="1"/>
        <v>114</v>
      </c>
      <c r="AH2397" s="12" t="str">
        <f t="array" ref="AH2397">IFERROR(INDEX('Pontuação'!G$13:G$191, MATCH(AG2397, 'Pontuação'!F$14:F$191, 0)), "Faixa Indefinida")</f>
        <v>B</v>
      </c>
      <c r="AI2397" s="12">
        <f t="shared" si="2"/>
        <v>0</v>
      </c>
      <c r="AJ2397" s="12">
        <f t="shared" si="3"/>
        <v>1</v>
      </c>
      <c r="AK2397" s="12">
        <f t="shared" si="4"/>
        <v>0</v>
      </c>
      <c r="AL2397" s="12">
        <f t="shared" si="5"/>
        <v>0</v>
      </c>
      <c r="AM2397" s="11"/>
      <c r="AN2397" s="13">
        <v>0.49327046308691114</v>
      </c>
      <c r="AO2397" s="11" t="s">
        <v>57</v>
      </c>
      <c r="AP2397" s="14">
        <v>45931.447850717595</v>
      </c>
    </row>
    <row r="2398">
      <c r="A2398" s="8">
        <v>45927.525</v>
      </c>
      <c r="B2398" s="9" t="s">
        <v>4879</v>
      </c>
      <c r="C2398" s="9" t="s">
        <v>4880</v>
      </c>
      <c r="D2398" s="10">
        <v>5.567991017453E12</v>
      </c>
      <c r="E2398" s="9" t="s">
        <v>43</v>
      </c>
      <c r="F2398" s="9"/>
      <c r="G2398" s="9" t="s">
        <v>144</v>
      </c>
      <c r="H2398" s="9" t="s">
        <v>45</v>
      </c>
      <c r="I2398" s="9" t="s">
        <v>78</v>
      </c>
      <c r="J2398" s="9" t="s">
        <v>47</v>
      </c>
      <c r="K2398" s="9" t="s">
        <v>47</v>
      </c>
      <c r="L2398" s="9" t="s">
        <v>48</v>
      </c>
      <c r="M2398" s="9" t="s">
        <v>48</v>
      </c>
      <c r="N2398" s="9" t="s">
        <v>118</v>
      </c>
      <c r="O2398" s="9" t="s">
        <v>50</v>
      </c>
      <c r="P2398" s="11" t="s">
        <v>80</v>
      </c>
      <c r="Q2398" s="11" t="s">
        <v>81</v>
      </c>
      <c r="R2398" s="11" t="s">
        <v>82</v>
      </c>
      <c r="S2398" s="11">
        <v>7.50940275532E11</v>
      </c>
      <c r="T2398" s="11" t="s">
        <v>229</v>
      </c>
      <c r="U2398" s="11" t="s">
        <v>47</v>
      </c>
      <c r="V2398" s="11"/>
      <c r="W2398" s="11"/>
      <c r="X2398" s="11"/>
      <c r="Y2398" s="11"/>
      <c r="Z2398" s="11"/>
      <c r="AA2398" s="11"/>
      <c r="AB2398" s="11"/>
      <c r="AC2398" s="11"/>
      <c r="AD2398" s="11"/>
      <c r="AE2398" s="11"/>
      <c r="AF2398" s="12">
        <f>ROUNDUP(SUM(VLOOKUP(G2398,'Pontuação'!A$2:B$11,2,FALSE),VLOOKUP(E2398,'Pontuação'!C$2:D$11,2,FALSE),VLOOKUP(I2398,'Pontuação'!I$2:J$11,2,FALSE),VLOOKUP(K2398,'Pontuação'!G$2:H$11,2,FALSE),VLOOKUP(H2398,'Pontuação'!E$2:F$11,2,FALSE),VLOOKUP(M2398,'Pontuação'!K$2:L$11,2,FALSE)),0)</f>
        <v>1164</v>
      </c>
      <c r="AG2398" s="12">
        <f t="shared" si="1"/>
        <v>116</v>
      </c>
      <c r="AH2398" s="12" t="str">
        <f t="array" ref="AH2398">IFERROR(INDEX('Pontuação'!G$13:G$191, MATCH(AG2398, 'Pontuação'!F$14:F$191, 0)), "Faixa Indefinida")</f>
        <v>B</v>
      </c>
      <c r="AI2398" s="12">
        <f t="shared" si="2"/>
        <v>0</v>
      </c>
      <c r="AJ2398" s="12">
        <f t="shared" si="3"/>
        <v>1</v>
      </c>
      <c r="AK2398" s="12">
        <f t="shared" si="4"/>
        <v>0</v>
      </c>
      <c r="AL2398" s="12">
        <f t="shared" si="5"/>
        <v>0</v>
      </c>
      <c r="AM2398" s="11"/>
      <c r="AN2398" s="13">
        <v>0.13651300091364965</v>
      </c>
      <c r="AO2398" s="11" t="s">
        <v>110</v>
      </c>
      <c r="AP2398" s="14">
        <v>45931.447850717595</v>
      </c>
    </row>
    <row r="2399">
      <c r="A2399" s="8">
        <v>45927.52527777778</v>
      </c>
      <c r="B2399" s="9" t="s">
        <v>4881</v>
      </c>
      <c r="C2399" s="9" t="s">
        <v>4882</v>
      </c>
      <c r="D2399" s="10">
        <v>5.511943851444E12</v>
      </c>
      <c r="E2399" s="9" t="s">
        <v>43</v>
      </c>
      <c r="F2399" s="9"/>
      <c r="G2399" s="9" t="s">
        <v>76</v>
      </c>
      <c r="H2399" s="9" t="s">
        <v>77</v>
      </c>
      <c r="I2399" s="9" t="s">
        <v>78</v>
      </c>
      <c r="J2399" s="9" t="s">
        <v>47</v>
      </c>
      <c r="K2399" s="9" t="s">
        <v>48</v>
      </c>
      <c r="L2399" s="9" t="s">
        <v>48</v>
      </c>
      <c r="M2399" s="9" t="s">
        <v>47</v>
      </c>
      <c r="N2399" s="9" t="s">
        <v>94</v>
      </c>
      <c r="O2399" s="9" t="s">
        <v>70</v>
      </c>
      <c r="P2399" s="11" t="s">
        <v>51</v>
      </c>
      <c r="Q2399" s="11" t="s">
        <v>137</v>
      </c>
      <c r="R2399" s="11" t="s">
        <v>90</v>
      </c>
      <c r="S2399" s="11" t="s">
        <v>138</v>
      </c>
      <c r="T2399" s="11" t="s">
        <v>55</v>
      </c>
      <c r="U2399" s="11" t="s">
        <v>56</v>
      </c>
      <c r="V2399" s="11"/>
      <c r="W2399" s="11"/>
      <c r="X2399" s="11"/>
      <c r="Y2399" s="11"/>
      <c r="Z2399" s="11"/>
      <c r="AA2399" s="11"/>
      <c r="AB2399" s="11"/>
      <c r="AC2399" s="11"/>
      <c r="AD2399" s="11"/>
      <c r="AE2399" s="11"/>
      <c r="AF2399" s="12">
        <f>ROUNDUP(SUM(VLOOKUP(G2399,'Pontuação'!A$2:B$11,2,FALSE),VLOOKUP(E2399,'Pontuação'!C$2:D$11,2,FALSE),VLOOKUP(I2399,'Pontuação'!I$2:J$11,2,FALSE),VLOOKUP(K2399,'Pontuação'!G$2:H$11,2,FALSE),VLOOKUP(H2399,'Pontuação'!E$2:F$11,2,FALSE),VLOOKUP(M2399,'Pontuação'!K$2:L$11,2,FALSE)),0)</f>
        <v>1147</v>
      </c>
      <c r="AG2399" s="12">
        <f t="shared" si="1"/>
        <v>115</v>
      </c>
      <c r="AH2399" s="12" t="str">
        <f t="array" ref="AH2399">IFERROR(INDEX('Pontuação'!G$13:G$191, MATCH(AG2399, 'Pontuação'!F$14:F$191, 0)), "Faixa Indefinida")</f>
        <v>B</v>
      </c>
      <c r="AI2399" s="12">
        <f t="shared" si="2"/>
        <v>0</v>
      </c>
      <c r="AJ2399" s="12">
        <f t="shared" si="3"/>
        <v>1</v>
      </c>
      <c r="AK2399" s="12">
        <f t="shared" si="4"/>
        <v>0</v>
      </c>
      <c r="AL2399" s="12">
        <f t="shared" si="5"/>
        <v>0</v>
      </c>
      <c r="AM2399" s="11"/>
      <c r="AN2399" s="13">
        <v>0.11167644232339717</v>
      </c>
      <c r="AO2399" s="11" t="s">
        <v>99</v>
      </c>
      <c r="AP2399" s="14">
        <v>45931.447850717595</v>
      </c>
    </row>
    <row r="2400">
      <c r="A2400" s="8">
        <v>45927.526458333334</v>
      </c>
      <c r="B2400" s="9" t="s">
        <v>4883</v>
      </c>
      <c r="C2400" s="9" t="s">
        <v>4884</v>
      </c>
      <c r="D2400" s="10">
        <v>5.579996439128E12</v>
      </c>
      <c r="E2400" s="9" t="s">
        <v>43</v>
      </c>
      <c r="F2400" s="9"/>
      <c r="G2400" s="9" t="s">
        <v>60</v>
      </c>
      <c r="H2400" s="9" t="s">
        <v>45</v>
      </c>
      <c r="I2400" s="9" t="s">
        <v>46</v>
      </c>
      <c r="J2400" s="9" t="s">
        <v>48</v>
      </c>
      <c r="K2400" s="9" t="s">
        <v>48</v>
      </c>
      <c r="L2400" s="9" t="s">
        <v>47</v>
      </c>
      <c r="M2400" s="9" t="s">
        <v>48</v>
      </c>
      <c r="N2400" s="9" t="s">
        <v>63</v>
      </c>
      <c r="O2400" s="9" t="s">
        <v>50</v>
      </c>
      <c r="P2400" s="11" t="s">
        <v>51</v>
      </c>
      <c r="Q2400" s="11" t="s">
        <v>121</v>
      </c>
      <c r="R2400" s="11" t="s">
        <v>122</v>
      </c>
      <c r="S2400" s="11" t="s">
        <v>123</v>
      </c>
      <c r="T2400" s="11" t="s">
        <v>55</v>
      </c>
      <c r="U2400" s="11" t="s">
        <v>56</v>
      </c>
      <c r="V2400" s="11"/>
      <c r="W2400" s="11"/>
      <c r="X2400" s="11"/>
      <c r="Y2400" s="11"/>
      <c r="Z2400" s="11"/>
      <c r="AA2400" s="11"/>
      <c r="AB2400" s="11"/>
      <c r="AC2400" s="11"/>
      <c r="AD2400" s="11"/>
      <c r="AE2400" s="11"/>
      <c r="AF2400" s="12">
        <f>ROUNDUP(SUM(VLOOKUP(G2400,'Pontuação'!A$2:B$11,2,FALSE),VLOOKUP(E2400,'Pontuação'!C$2:D$11,2,FALSE),VLOOKUP(I2400,'Pontuação'!I$2:J$11,2,FALSE),VLOOKUP(K2400,'Pontuação'!G$2:H$11,2,FALSE),VLOOKUP(H2400,'Pontuação'!E$2:F$11,2,FALSE),VLOOKUP(M2400,'Pontuação'!K$2:L$11,2,FALSE)),0)</f>
        <v>1410</v>
      </c>
      <c r="AG2400" s="12">
        <f t="shared" si="1"/>
        <v>141</v>
      </c>
      <c r="AH2400" s="12" t="str">
        <f t="array" ref="AH2400">IFERROR(INDEX('Pontuação'!G$13:G$191, MATCH(AG2400, 'Pontuação'!F$14:F$191, 0)), "Faixa Indefinida")</f>
        <v>A</v>
      </c>
      <c r="AI2400" s="12">
        <f t="shared" si="2"/>
        <v>1</v>
      </c>
      <c r="AJ2400" s="12">
        <f t="shared" si="3"/>
        <v>0</v>
      </c>
      <c r="AK2400" s="12">
        <f t="shared" si="4"/>
        <v>0</v>
      </c>
      <c r="AL2400" s="12">
        <f t="shared" si="5"/>
        <v>0</v>
      </c>
      <c r="AM2400" s="11"/>
      <c r="AN2400" s="13">
        <v>0.7240090164786198</v>
      </c>
      <c r="AO2400" s="11" t="s">
        <v>57</v>
      </c>
      <c r="AP2400" s="14">
        <v>45931.447850717595</v>
      </c>
    </row>
    <row r="2401">
      <c r="A2401" s="8">
        <v>45927.52811342593</v>
      </c>
      <c r="B2401" s="9" t="s">
        <v>4885</v>
      </c>
      <c r="C2401" s="9" t="s">
        <v>4886</v>
      </c>
      <c r="D2401" s="10">
        <v>5.551996634295E12</v>
      </c>
      <c r="E2401" s="9" t="s">
        <v>43</v>
      </c>
      <c r="F2401" s="9"/>
      <c r="G2401" s="9" t="s">
        <v>44</v>
      </c>
      <c r="H2401" s="9" t="s">
        <v>45</v>
      </c>
      <c r="I2401" s="9" t="s">
        <v>46</v>
      </c>
      <c r="J2401" s="9" t="s">
        <v>48</v>
      </c>
      <c r="K2401" s="9" t="s">
        <v>48</v>
      </c>
      <c r="L2401" s="9" t="s">
        <v>47</v>
      </c>
      <c r="M2401" s="9" t="s">
        <v>47</v>
      </c>
      <c r="N2401" s="9" t="s">
        <v>79</v>
      </c>
      <c r="O2401" s="9" t="s">
        <v>95</v>
      </c>
      <c r="P2401" s="11" t="s">
        <v>51</v>
      </c>
      <c r="Q2401" s="11" t="s">
        <v>89</v>
      </c>
      <c r="R2401" s="11" t="s">
        <v>90</v>
      </c>
      <c r="S2401" s="11" t="s">
        <v>54</v>
      </c>
      <c r="T2401" s="11" t="s">
        <v>55</v>
      </c>
      <c r="U2401" s="11" t="s">
        <v>56</v>
      </c>
      <c r="V2401" s="11"/>
      <c r="W2401" s="11"/>
      <c r="X2401" s="11"/>
      <c r="Y2401" s="11"/>
      <c r="Z2401" s="11"/>
      <c r="AA2401" s="11"/>
      <c r="AB2401" s="11"/>
      <c r="AC2401" s="11"/>
      <c r="AD2401" s="11"/>
      <c r="AE2401" s="11"/>
      <c r="AF2401" s="12">
        <f>ROUNDUP(SUM(VLOOKUP(G2401,'Pontuação'!A$2:B$11,2,FALSE),VLOOKUP(E2401,'Pontuação'!C$2:D$11,2,FALSE),VLOOKUP(I2401,'Pontuação'!I$2:J$11,2,FALSE),VLOOKUP(K2401,'Pontuação'!G$2:H$11,2,FALSE),VLOOKUP(H2401,'Pontuação'!E$2:F$11,2,FALSE),VLOOKUP(M2401,'Pontuação'!K$2:L$11,2,FALSE)),0)</f>
        <v>1183</v>
      </c>
      <c r="AG2401" s="12">
        <f t="shared" si="1"/>
        <v>118</v>
      </c>
      <c r="AH2401" s="12" t="str">
        <f t="array" ref="AH2401">IFERROR(INDEX('Pontuação'!G$13:G$191, MATCH(AG2401, 'Pontuação'!F$14:F$191, 0)), "Faixa Indefinida")</f>
        <v>A</v>
      </c>
      <c r="AI2401" s="12">
        <f t="shared" si="2"/>
        <v>1</v>
      </c>
      <c r="AJ2401" s="12">
        <f t="shared" si="3"/>
        <v>0</v>
      </c>
      <c r="AK2401" s="12">
        <f t="shared" si="4"/>
        <v>0</v>
      </c>
      <c r="AL2401" s="12">
        <f t="shared" si="5"/>
        <v>0</v>
      </c>
      <c r="AM2401" s="11"/>
      <c r="AN2401" s="13">
        <v>0.2969508040105623</v>
      </c>
      <c r="AO2401" s="11" t="s">
        <v>124</v>
      </c>
      <c r="AP2401" s="14">
        <v>45931.447850717595</v>
      </c>
    </row>
    <row r="2402">
      <c r="A2402" s="8">
        <v>45927.52936342593</v>
      </c>
      <c r="B2402" s="9" t="s">
        <v>4887</v>
      </c>
      <c r="C2402" s="9" t="s">
        <v>4888</v>
      </c>
      <c r="D2402" s="10">
        <v>5.511945894552E12</v>
      </c>
      <c r="E2402" s="9" t="s">
        <v>43</v>
      </c>
      <c r="F2402" s="9"/>
      <c r="G2402" s="9" t="s">
        <v>60</v>
      </c>
      <c r="H2402" s="9" t="s">
        <v>61</v>
      </c>
      <c r="I2402" s="9" t="s">
        <v>88</v>
      </c>
      <c r="J2402" s="9" t="s">
        <v>47</v>
      </c>
      <c r="K2402" s="9" t="s">
        <v>47</v>
      </c>
      <c r="L2402" s="9" t="s">
        <v>48</v>
      </c>
      <c r="M2402" s="9" t="s">
        <v>48</v>
      </c>
      <c r="N2402" s="9" t="s">
        <v>63</v>
      </c>
      <c r="O2402" s="9" t="s">
        <v>95</v>
      </c>
      <c r="P2402" s="11" t="s">
        <v>80</v>
      </c>
      <c r="Q2402" s="11" t="s">
        <v>81</v>
      </c>
      <c r="R2402" s="11" t="s">
        <v>82</v>
      </c>
      <c r="S2402" s="11">
        <v>7.50940275538E11</v>
      </c>
      <c r="T2402" s="11" t="s">
        <v>83</v>
      </c>
      <c r="U2402" s="11" t="s">
        <v>56</v>
      </c>
      <c r="V2402" s="11"/>
      <c r="W2402" s="11"/>
      <c r="X2402" s="11"/>
      <c r="Y2402" s="11"/>
      <c r="Z2402" s="11"/>
      <c r="AA2402" s="11"/>
      <c r="AB2402" s="11"/>
      <c r="AC2402" s="11"/>
      <c r="AD2402" s="11"/>
      <c r="AE2402" s="11"/>
      <c r="AF2402" s="12">
        <f>ROUNDUP(SUM(VLOOKUP(G2402,'Pontuação'!A$2:B$11,2,FALSE),VLOOKUP(E2402,'Pontuação'!C$2:D$11,2,FALSE),VLOOKUP(I2402,'Pontuação'!I$2:J$11,2,FALSE),VLOOKUP(K2402,'Pontuação'!G$2:H$11,2,FALSE),VLOOKUP(H2402,'Pontuação'!E$2:F$11,2,FALSE),VLOOKUP(M2402,'Pontuação'!K$2:L$11,2,FALSE)),0)</f>
        <v>1085</v>
      </c>
      <c r="AG2402" s="12">
        <f t="shared" si="1"/>
        <v>109</v>
      </c>
      <c r="AH2402" s="12" t="str">
        <f t="array" ref="AH2402">IFERROR(INDEX('Pontuação'!G$13:G$191, MATCH(AG2402, 'Pontuação'!F$14:F$191, 0)), "Faixa Indefinida")</f>
        <v>B</v>
      </c>
      <c r="AI2402" s="12">
        <f t="shared" si="2"/>
        <v>0</v>
      </c>
      <c r="AJ2402" s="12">
        <f t="shared" si="3"/>
        <v>1</v>
      </c>
      <c r="AK2402" s="12">
        <f t="shared" si="4"/>
        <v>0</v>
      </c>
      <c r="AL2402" s="12">
        <f t="shared" si="5"/>
        <v>0</v>
      </c>
      <c r="AM2402" s="11"/>
      <c r="AN2402" s="13">
        <v>0.42558860224912765</v>
      </c>
      <c r="AO2402" s="11" t="s">
        <v>151</v>
      </c>
      <c r="AP2402" s="14">
        <v>45931.447850717595</v>
      </c>
    </row>
    <row r="2403">
      <c r="A2403" s="8">
        <v>45927.52951388889</v>
      </c>
      <c r="B2403" s="9" t="s">
        <v>4889</v>
      </c>
      <c r="C2403" s="9" t="s">
        <v>4890</v>
      </c>
      <c r="D2403" s="10">
        <v>5.592988067415E12</v>
      </c>
      <c r="E2403" s="9" t="s">
        <v>43</v>
      </c>
      <c r="F2403" s="9"/>
      <c r="G2403" s="9" t="s">
        <v>69</v>
      </c>
      <c r="H2403" s="9" t="s">
        <v>45</v>
      </c>
      <c r="I2403" s="9" t="s">
        <v>62</v>
      </c>
      <c r="J2403" s="9" t="s">
        <v>48</v>
      </c>
      <c r="K2403" s="9" t="s">
        <v>47</v>
      </c>
      <c r="L2403" s="9" t="s">
        <v>48</v>
      </c>
      <c r="M2403" s="9" t="s">
        <v>47</v>
      </c>
      <c r="N2403" s="9" t="s">
        <v>49</v>
      </c>
      <c r="O2403" s="9" t="s">
        <v>50</v>
      </c>
      <c r="P2403" s="11" t="s">
        <v>51</v>
      </c>
      <c r="Q2403" s="11" t="s">
        <v>171</v>
      </c>
      <c r="R2403" s="11" t="s">
        <v>107</v>
      </c>
      <c r="S2403" s="11" t="s">
        <v>172</v>
      </c>
      <c r="T2403" s="11" t="s">
        <v>65</v>
      </c>
      <c r="U2403" s="11" t="s">
        <v>56</v>
      </c>
      <c r="V2403" s="11"/>
      <c r="W2403" s="11"/>
      <c r="X2403" s="11"/>
      <c r="Y2403" s="11"/>
      <c r="Z2403" s="11"/>
      <c r="AA2403" s="11"/>
      <c r="AB2403" s="11"/>
      <c r="AC2403" s="11"/>
      <c r="AD2403" s="11"/>
      <c r="AE2403" s="11"/>
      <c r="AF2403" s="12">
        <f>ROUNDUP(SUM(VLOOKUP(G2403,'Pontuação'!A$2:B$11,2,FALSE),VLOOKUP(E2403,'Pontuação'!C$2:D$11,2,FALSE),VLOOKUP(I2403,'Pontuação'!I$2:J$11,2,FALSE),VLOOKUP(K2403,'Pontuação'!G$2:H$11,2,FALSE),VLOOKUP(H2403,'Pontuação'!E$2:F$11,2,FALSE),VLOOKUP(M2403,'Pontuação'!K$2:L$11,2,FALSE)),0)</f>
        <v>910</v>
      </c>
      <c r="AG2403" s="12">
        <f t="shared" si="1"/>
        <v>91</v>
      </c>
      <c r="AH2403" s="12" t="str">
        <f t="array" ref="AH2403">IFERROR(INDEX('Pontuação'!G$13:G$191, MATCH(AG2403, 'Pontuação'!F$14:F$191, 0)), "Faixa Indefinida")</f>
        <v>C</v>
      </c>
      <c r="AI2403" s="12">
        <f t="shared" si="2"/>
        <v>0</v>
      </c>
      <c r="AJ2403" s="12">
        <f t="shared" si="3"/>
        <v>0</v>
      </c>
      <c r="AK2403" s="12">
        <f t="shared" si="4"/>
        <v>1</v>
      </c>
      <c r="AL2403" s="12">
        <f t="shared" si="5"/>
        <v>0</v>
      </c>
      <c r="AM2403" s="11"/>
      <c r="AN2403" s="13">
        <v>0.32938187968613214</v>
      </c>
      <c r="AO2403" s="11" t="s">
        <v>66</v>
      </c>
      <c r="AP2403" s="14">
        <v>45931.447850717595</v>
      </c>
    </row>
    <row r="2404">
      <c r="A2404" s="8">
        <v>45927.531377314815</v>
      </c>
      <c r="B2404" s="9" t="s">
        <v>4891</v>
      </c>
      <c r="C2404" s="9" t="s">
        <v>4892</v>
      </c>
      <c r="D2404" s="10">
        <v>5.511976684624E12</v>
      </c>
      <c r="E2404" s="9" t="s">
        <v>75</v>
      </c>
      <c r="F2404" s="9"/>
      <c r="G2404" s="9" t="s">
        <v>76</v>
      </c>
      <c r="H2404" s="9" t="s">
        <v>45</v>
      </c>
      <c r="I2404" s="9" t="s">
        <v>46</v>
      </c>
      <c r="J2404" s="9" t="s">
        <v>47</v>
      </c>
      <c r="K2404" s="9" t="s">
        <v>47</v>
      </c>
      <c r="L2404" s="9" t="s">
        <v>47</v>
      </c>
      <c r="M2404" s="9" t="s">
        <v>47</v>
      </c>
      <c r="N2404" s="9" t="s">
        <v>49</v>
      </c>
      <c r="O2404" s="9" t="s">
        <v>50</v>
      </c>
      <c r="P2404" s="11" t="s">
        <v>51</v>
      </c>
      <c r="Q2404" s="11" t="s">
        <v>133</v>
      </c>
      <c r="R2404" s="11" t="s">
        <v>90</v>
      </c>
      <c r="S2404" s="11" t="s">
        <v>72</v>
      </c>
      <c r="T2404" s="11" t="s">
        <v>55</v>
      </c>
      <c r="U2404" s="11" t="s">
        <v>56</v>
      </c>
      <c r="V2404" s="11"/>
      <c r="W2404" s="11"/>
      <c r="X2404" s="11"/>
      <c r="Y2404" s="11"/>
      <c r="Z2404" s="11"/>
      <c r="AA2404" s="11"/>
      <c r="AB2404" s="11"/>
      <c r="AC2404" s="11"/>
      <c r="AD2404" s="11"/>
      <c r="AE2404" s="11"/>
      <c r="AF2404" s="12">
        <f>ROUNDUP(SUM(VLOOKUP(G2404,'Pontuação'!A$2:B$11,2,FALSE),VLOOKUP(E2404,'Pontuação'!C$2:D$11,2,FALSE),VLOOKUP(I2404,'Pontuação'!I$2:J$11,2,FALSE),VLOOKUP(K2404,'Pontuação'!G$2:H$11,2,FALSE),VLOOKUP(H2404,'Pontuação'!E$2:F$11,2,FALSE),VLOOKUP(M2404,'Pontuação'!K$2:L$11,2,FALSE)),0)</f>
        <v>1124</v>
      </c>
      <c r="AG2404" s="12">
        <f t="shared" si="1"/>
        <v>112</v>
      </c>
      <c r="AH2404" s="12" t="str">
        <f t="array" ref="AH2404">IFERROR(INDEX('Pontuação'!G$13:G$191, MATCH(AG2404, 'Pontuação'!F$14:F$191, 0)), "Faixa Indefinida")</f>
        <v>B</v>
      </c>
      <c r="AI2404" s="12">
        <f t="shared" si="2"/>
        <v>0</v>
      </c>
      <c r="AJ2404" s="12">
        <f t="shared" si="3"/>
        <v>1</v>
      </c>
      <c r="AK2404" s="12">
        <f t="shared" si="4"/>
        <v>0</v>
      </c>
      <c r="AL2404" s="12">
        <f t="shared" si="5"/>
        <v>0</v>
      </c>
      <c r="AM2404" s="11"/>
      <c r="AN2404" s="13">
        <v>0.19694047029398118</v>
      </c>
      <c r="AO2404" s="11" t="s">
        <v>84</v>
      </c>
      <c r="AP2404" s="14">
        <v>45931.447850717595</v>
      </c>
    </row>
    <row r="2405">
      <c r="A2405" s="8">
        <v>45927.53228009259</v>
      </c>
      <c r="B2405" s="9" t="s">
        <v>4893</v>
      </c>
      <c r="C2405" s="9" t="s">
        <v>4894</v>
      </c>
      <c r="D2405" s="10">
        <v>5.577999024192E12</v>
      </c>
      <c r="E2405" s="9" t="s">
        <v>43</v>
      </c>
      <c r="F2405" s="9"/>
      <c r="G2405" s="9" t="s">
        <v>144</v>
      </c>
      <c r="H2405" s="9" t="s">
        <v>77</v>
      </c>
      <c r="I2405" s="9" t="s">
        <v>88</v>
      </c>
      <c r="J2405" s="9" t="s">
        <v>48</v>
      </c>
      <c r="K2405" s="9" t="s">
        <v>47</v>
      </c>
      <c r="L2405" s="9" t="s">
        <v>48</v>
      </c>
      <c r="M2405" s="9" t="s">
        <v>47</v>
      </c>
      <c r="N2405" s="9" t="s">
        <v>49</v>
      </c>
      <c r="O2405" s="9" t="s">
        <v>50</v>
      </c>
      <c r="P2405" s="11" t="s">
        <v>51</v>
      </c>
      <c r="Q2405" s="11" t="s">
        <v>203</v>
      </c>
      <c r="R2405" s="11" t="s">
        <v>311</v>
      </c>
      <c r="S2405" s="11" t="s">
        <v>54</v>
      </c>
      <c r="T2405" s="11" t="s">
        <v>55</v>
      </c>
      <c r="U2405" s="11" t="s">
        <v>47</v>
      </c>
      <c r="V2405" s="11"/>
      <c r="W2405" s="11"/>
      <c r="X2405" s="11"/>
      <c r="Y2405" s="11"/>
      <c r="Z2405" s="11"/>
      <c r="AA2405" s="11"/>
      <c r="AB2405" s="11"/>
      <c r="AC2405" s="11"/>
      <c r="AD2405" s="11"/>
      <c r="AE2405" s="11"/>
      <c r="AF2405" s="12">
        <f>ROUNDUP(SUM(VLOOKUP(G2405,'Pontuação'!A$2:B$11,2,FALSE),VLOOKUP(E2405,'Pontuação'!C$2:D$11,2,FALSE),VLOOKUP(I2405,'Pontuação'!I$2:J$11,2,FALSE),VLOOKUP(K2405,'Pontuação'!G$2:H$11,2,FALSE),VLOOKUP(H2405,'Pontuação'!E$2:F$11,2,FALSE),VLOOKUP(M2405,'Pontuação'!K$2:L$11,2,FALSE)),0)</f>
        <v>874</v>
      </c>
      <c r="AG2405" s="12">
        <f t="shared" si="1"/>
        <v>87</v>
      </c>
      <c r="AH2405" s="12" t="str">
        <f t="array" ref="AH2405">IFERROR(INDEX('Pontuação'!G$13:G$191, MATCH(AG2405, 'Pontuação'!F$14:F$191, 0)), "Faixa Indefinida")</f>
        <v>D</v>
      </c>
      <c r="AI2405" s="12">
        <f t="shared" si="2"/>
        <v>0</v>
      </c>
      <c r="AJ2405" s="12">
        <f t="shared" si="3"/>
        <v>0</v>
      </c>
      <c r="AK2405" s="12">
        <f t="shared" si="4"/>
        <v>0</v>
      </c>
      <c r="AL2405" s="12">
        <f t="shared" si="5"/>
        <v>1</v>
      </c>
      <c r="AM2405" s="11"/>
      <c r="AN2405" s="13">
        <v>0.0837610650172393</v>
      </c>
      <c r="AO2405" s="11" t="s">
        <v>99</v>
      </c>
      <c r="AP2405" s="14">
        <v>45931.447850717595</v>
      </c>
    </row>
    <row r="2406">
      <c r="A2406" s="8">
        <v>45927.53331018519</v>
      </c>
      <c r="B2406" s="9" t="s">
        <v>4895</v>
      </c>
      <c r="C2406" s="9" t="s">
        <v>4896</v>
      </c>
      <c r="D2406" s="10">
        <v>5.548991809754E12</v>
      </c>
      <c r="E2406" s="9" t="s">
        <v>75</v>
      </c>
      <c r="F2406" s="9"/>
      <c r="G2406" s="9" t="s">
        <v>69</v>
      </c>
      <c r="H2406" s="9" t="s">
        <v>45</v>
      </c>
      <c r="I2406" s="9" t="s">
        <v>78</v>
      </c>
      <c r="J2406" s="9" t="s">
        <v>47</v>
      </c>
      <c r="K2406" s="9" t="s">
        <v>47</v>
      </c>
      <c r="L2406" s="9" t="s">
        <v>48</v>
      </c>
      <c r="M2406" s="9" t="s">
        <v>48</v>
      </c>
      <c r="N2406" s="9" t="s">
        <v>79</v>
      </c>
      <c r="O2406" s="9" t="s">
        <v>50</v>
      </c>
      <c r="P2406" s="11" t="s">
        <v>51</v>
      </c>
      <c r="Q2406" s="11" t="s">
        <v>71</v>
      </c>
      <c r="R2406" s="11" t="s">
        <v>107</v>
      </c>
      <c r="S2406" s="11" t="s">
        <v>72</v>
      </c>
      <c r="T2406" s="11" t="s">
        <v>65</v>
      </c>
      <c r="U2406" s="11" t="s">
        <v>47</v>
      </c>
      <c r="V2406" s="11"/>
      <c r="W2406" s="11"/>
      <c r="X2406" s="11"/>
      <c r="Y2406" s="11"/>
      <c r="Z2406" s="11"/>
      <c r="AA2406" s="11"/>
      <c r="AB2406" s="11"/>
      <c r="AC2406" s="11"/>
      <c r="AD2406" s="11"/>
      <c r="AE2406" s="11"/>
      <c r="AF2406" s="12">
        <f>ROUNDUP(SUM(VLOOKUP(G2406,'Pontuação'!A$2:B$11,2,FALSE),VLOOKUP(E2406,'Pontuação'!C$2:D$11,2,FALSE),VLOOKUP(I2406,'Pontuação'!I$2:J$11,2,FALSE),VLOOKUP(K2406,'Pontuação'!G$2:H$11,2,FALSE),VLOOKUP(H2406,'Pontuação'!E$2:F$11,2,FALSE),VLOOKUP(M2406,'Pontuação'!K$2:L$11,2,FALSE)),0)</f>
        <v>1105</v>
      </c>
      <c r="AG2406" s="12">
        <f t="shared" si="1"/>
        <v>111</v>
      </c>
      <c r="AH2406" s="12" t="str">
        <f t="array" ref="AH2406">IFERROR(INDEX('Pontuação'!G$13:G$191, MATCH(AG2406, 'Pontuação'!F$14:F$191, 0)), "Faixa Indefinida")</f>
        <v>B</v>
      </c>
      <c r="AI2406" s="12">
        <f t="shared" si="2"/>
        <v>0</v>
      </c>
      <c r="AJ2406" s="12">
        <f t="shared" si="3"/>
        <v>1</v>
      </c>
      <c r="AK2406" s="12">
        <f t="shared" si="4"/>
        <v>0</v>
      </c>
      <c r="AL2406" s="12">
        <f t="shared" si="5"/>
        <v>0</v>
      </c>
      <c r="AM2406" s="11"/>
      <c r="AN2406" s="13">
        <v>0.20744171517444457</v>
      </c>
      <c r="AO2406" s="11" t="s">
        <v>84</v>
      </c>
      <c r="AP2406" s="14">
        <v>45931.447850717595</v>
      </c>
    </row>
    <row r="2407">
      <c r="A2407" s="8">
        <v>45927.535092592596</v>
      </c>
      <c r="B2407" s="9" t="s">
        <v>1422</v>
      </c>
      <c r="C2407" s="9" t="s">
        <v>4897</v>
      </c>
      <c r="D2407" s="10">
        <v>5.581996151866E12</v>
      </c>
      <c r="E2407" s="9" t="s">
        <v>43</v>
      </c>
      <c r="F2407" s="9"/>
      <c r="G2407" s="9" t="s">
        <v>60</v>
      </c>
      <c r="H2407" s="9" t="s">
        <v>87</v>
      </c>
      <c r="I2407" s="9" t="s">
        <v>106</v>
      </c>
      <c r="J2407" s="9" t="s">
        <v>47</v>
      </c>
      <c r="K2407" s="9" t="s">
        <v>48</v>
      </c>
      <c r="L2407" s="9" t="s">
        <v>47</v>
      </c>
      <c r="M2407" s="9" t="s">
        <v>47</v>
      </c>
      <c r="N2407" s="9" t="s">
        <v>79</v>
      </c>
      <c r="O2407" s="9" t="s">
        <v>98</v>
      </c>
      <c r="P2407" s="11" t="s">
        <v>80</v>
      </c>
      <c r="Q2407" s="11" t="s">
        <v>81</v>
      </c>
      <c r="R2407" s="11" t="s">
        <v>82</v>
      </c>
      <c r="S2407" s="11">
        <v>7.50940275529E11</v>
      </c>
      <c r="T2407" s="11" t="s">
        <v>477</v>
      </c>
      <c r="U2407" s="11" t="s">
        <v>56</v>
      </c>
      <c r="V2407" s="11"/>
      <c r="W2407" s="11"/>
      <c r="X2407" s="11"/>
      <c r="Y2407" s="11"/>
      <c r="Z2407" s="11"/>
      <c r="AA2407" s="11"/>
      <c r="AB2407" s="11"/>
      <c r="AC2407" s="11"/>
      <c r="AD2407" s="11"/>
      <c r="AE2407" s="11"/>
      <c r="AF2407" s="12">
        <f>ROUNDUP(SUM(VLOOKUP(G2407,'Pontuação'!A$2:B$11,2,FALSE),VLOOKUP(E2407,'Pontuação'!C$2:D$11,2,FALSE),VLOOKUP(I2407,'Pontuação'!I$2:J$11,2,FALSE),VLOOKUP(K2407,'Pontuação'!G$2:H$11,2,FALSE),VLOOKUP(H2407,'Pontuação'!E$2:F$11,2,FALSE),VLOOKUP(M2407,'Pontuação'!K$2:L$11,2,FALSE)),0)</f>
        <v>1084</v>
      </c>
      <c r="AG2407" s="12">
        <f t="shared" si="1"/>
        <v>108</v>
      </c>
      <c r="AH2407" s="12" t="str">
        <f t="array" ref="AH2407">IFERROR(INDEX('Pontuação'!G$13:G$191, MATCH(AG2407, 'Pontuação'!F$14:F$191, 0)), "Faixa Indefinida")</f>
        <v>B</v>
      </c>
      <c r="AI2407" s="12">
        <f t="shared" si="2"/>
        <v>0</v>
      </c>
      <c r="AJ2407" s="12">
        <f t="shared" si="3"/>
        <v>1</v>
      </c>
      <c r="AK2407" s="12">
        <f t="shared" si="4"/>
        <v>0</v>
      </c>
      <c r="AL2407" s="12">
        <f t="shared" si="5"/>
        <v>0</v>
      </c>
      <c r="AM2407" s="11"/>
      <c r="AN2407" s="13">
        <v>0.28889436251961187</v>
      </c>
      <c r="AO2407" s="11" t="s">
        <v>124</v>
      </c>
      <c r="AP2407" s="14">
        <v>45931.447850717595</v>
      </c>
    </row>
    <row r="2408">
      <c r="A2408" s="8">
        <v>45927.536099537036</v>
      </c>
      <c r="B2408" s="9" t="s">
        <v>4898</v>
      </c>
      <c r="C2408" s="9" t="s">
        <v>4899</v>
      </c>
      <c r="D2408" s="10">
        <v>5.515997245815E12</v>
      </c>
      <c r="E2408" s="9" t="s">
        <v>43</v>
      </c>
      <c r="F2408" s="9"/>
      <c r="G2408" s="9" t="s">
        <v>170</v>
      </c>
      <c r="H2408" s="9" t="s">
        <v>45</v>
      </c>
      <c r="I2408" s="9" t="s">
        <v>46</v>
      </c>
      <c r="J2408" s="9" t="s">
        <v>47</v>
      </c>
      <c r="K2408" s="9" t="s">
        <v>48</v>
      </c>
      <c r="L2408" s="9" t="s">
        <v>48</v>
      </c>
      <c r="M2408" s="9" t="s">
        <v>47</v>
      </c>
      <c r="N2408" s="9" t="s">
        <v>94</v>
      </c>
      <c r="O2408" s="9" t="s">
        <v>50</v>
      </c>
      <c r="P2408" s="11" t="s">
        <v>51</v>
      </c>
      <c r="Q2408" s="11" t="s">
        <v>171</v>
      </c>
      <c r="R2408" s="11" t="s">
        <v>107</v>
      </c>
      <c r="S2408" s="11" t="s">
        <v>172</v>
      </c>
      <c r="T2408" s="11" t="s">
        <v>65</v>
      </c>
      <c r="U2408" s="11" t="s">
        <v>56</v>
      </c>
      <c r="V2408" s="11"/>
      <c r="W2408" s="11"/>
      <c r="X2408" s="11"/>
      <c r="Y2408" s="11"/>
      <c r="Z2408" s="11"/>
      <c r="AA2408" s="11"/>
      <c r="AB2408" s="11"/>
      <c r="AC2408" s="11"/>
      <c r="AD2408" s="11"/>
      <c r="AE2408" s="11"/>
      <c r="AF2408" s="12">
        <f>ROUNDUP(SUM(VLOOKUP(G2408,'Pontuação'!A$2:B$11,2,FALSE),VLOOKUP(E2408,'Pontuação'!C$2:D$11,2,FALSE),VLOOKUP(I2408,'Pontuação'!I$2:J$11,2,FALSE),VLOOKUP(K2408,'Pontuação'!G$2:H$11,2,FALSE),VLOOKUP(H2408,'Pontuação'!E$2:F$11,2,FALSE),VLOOKUP(M2408,'Pontuação'!K$2:L$11,2,FALSE)),0)</f>
        <v>1076</v>
      </c>
      <c r="AG2408" s="12">
        <f t="shared" si="1"/>
        <v>108</v>
      </c>
      <c r="AH2408" s="12" t="str">
        <f t="array" ref="AH2408">IFERROR(INDEX('Pontuação'!G$13:G$191, MATCH(AG2408, 'Pontuação'!F$14:F$191, 0)), "Faixa Indefinida")</f>
        <v>B</v>
      </c>
      <c r="AI2408" s="12">
        <f t="shared" si="2"/>
        <v>0</v>
      </c>
      <c r="AJ2408" s="12">
        <f t="shared" si="3"/>
        <v>1</v>
      </c>
      <c r="AK2408" s="12">
        <f t="shared" si="4"/>
        <v>0</v>
      </c>
      <c r="AL2408" s="12">
        <f t="shared" si="5"/>
        <v>0</v>
      </c>
      <c r="AM2408" s="11"/>
      <c r="AN2408" s="13">
        <v>0.3222597550672733</v>
      </c>
      <c r="AO2408" s="11" t="s">
        <v>66</v>
      </c>
      <c r="AP2408" s="14">
        <v>45931.447850717595</v>
      </c>
    </row>
    <row r="2409">
      <c r="A2409" s="8">
        <v>45927.53636574074</v>
      </c>
      <c r="B2409" s="9" t="s">
        <v>4900</v>
      </c>
      <c r="C2409" s="9" t="s">
        <v>4901</v>
      </c>
      <c r="D2409" s="10">
        <v>5.581992560915E12</v>
      </c>
      <c r="E2409" s="9" t="s">
        <v>43</v>
      </c>
      <c r="F2409" s="9"/>
      <c r="G2409" s="9" t="s">
        <v>60</v>
      </c>
      <c r="H2409" s="9" t="s">
        <v>45</v>
      </c>
      <c r="I2409" s="9" t="s">
        <v>78</v>
      </c>
      <c r="J2409" s="9" t="s">
        <v>47</v>
      </c>
      <c r="K2409" s="9" t="s">
        <v>47</v>
      </c>
      <c r="L2409" s="9" t="s">
        <v>47</v>
      </c>
      <c r="M2409" s="9" t="s">
        <v>47</v>
      </c>
      <c r="N2409" s="9" t="s">
        <v>79</v>
      </c>
      <c r="O2409" s="9" t="s">
        <v>95</v>
      </c>
      <c r="P2409" s="11" t="s">
        <v>51</v>
      </c>
      <c r="Q2409" s="11" t="s">
        <v>121</v>
      </c>
      <c r="R2409" s="11" t="s">
        <v>238</v>
      </c>
      <c r="S2409" s="11" t="s">
        <v>239</v>
      </c>
      <c r="T2409" s="11" t="s">
        <v>55</v>
      </c>
      <c r="U2409" s="11" t="s">
        <v>47</v>
      </c>
      <c r="V2409" s="11"/>
      <c r="W2409" s="11"/>
      <c r="X2409" s="11"/>
      <c r="Y2409" s="11"/>
      <c r="Z2409" s="11"/>
      <c r="AA2409" s="11"/>
      <c r="AB2409" s="11"/>
      <c r="AC2409" s="11"/>
      <c r="AD2409" s="11"/>
      <c r="AE2409" s="11"/>
      <c r="AF2409" s="12">
        <f>ROUNDUP(SUM(VLOOKUP(G2409,'Pontuação'!A$2:B$11,2,FALSE),VLOOKUP(E2409,'Pontuação'!C$2:D$11,2,FALSE),VLOOKUP(I2409,'Pontuação'!I$2:J$11,2,FALSE),VLOOKUP(K2409,'Pontuação'!G$2:H$11,2,FALSE),VLOOKUP(H2409,'Pontuação'!E$2:F$11,2,FALSE),VLOOKUP(M2409,'Pontuação'!K$2:L$11,2,FALSE)),0)</f>
        <v>1100</v>
      </c>
      <c r="AG2409" s="12">
        <f t="shared" si="1"/>
        <v>110</v>
      </c>
      <c r="AH2409" s="12" t="str">
        <f t="array" ref="AH2409">IFERROR(INDEX('Pontuação'!G$13:G$191, MATCH(AG2409, 'Pontuação'!F$14:F$191, 0)), "Faixa Indefinida")</f>
        <v>B</v>
      </c>
      <c r="AI2409" s="12">
        <f t="shared" si="2"/>
        <v>0</v>
      </c>
      <c r="AJ2409" s="12">
        <f t="shared" si="3"/>
        <v>1</v>
      </c>
      <c r="AK2409" s="12">
        <f t="shared" si="4"/>
        <v>0</v>
      </c>
      <c r="AL2409" s="12">
        <f t="shared" si="5"/>
        <v>0</v>
      </c>
      <c r="AM2409" s="11"/>
      <c r="AN2409" s="13">
        <v>0.3702661115262248</v>
      </c>
      <c r="AO2409" s="11" t="s">
        <v>134</v>
      </c>
      <c r="AP2409" s="14">
        <v>45931.447850717595</v>
      </c>
    </row>
    <row r="2410">
      <c r="A2410" s="8">
        <v>45927.53681712963</v>
      </c>
      <c r="B2410" s="9" t="s">
        <v>4902</v>
      </c>
      <c r="C2410" s="9" t="s">
        <v>4903</v>
      </c>
      <c r="D2410" s="10">
        <v>5.519999683682E12</v>
      </c>
      <c r="E2410" s="9" t="s">
        <v>75</v>
      </c>
      <c r="F2410" s="9"/>
      <c r="G2410" s="9" t="s">
        <v>44</v>
      </c>
      <c r="H2410" s="9" t="s">
        <v>45</v>
      </c>
      <c r="I2410" s="9" t="s">
        <v>46</v>
      </c>
      <c r="J2410" s="9" t="s">
        <v>47</v>
      </c>
      <c r="K2410" s="9" t="s">
        <v>47</v>
      </c>
      <c r="L2410" s="9" t="s">
        <v>48</v>
      </c>
      <c r="M2410" s="9" t="s">
        <v>47</v>
      </c>
      <c r="N2410" s="9" t="s">
        <v>49</v>
      </c>
      <c r="O2410" s="9" t="s">
        <v>70</v>
      </c>
      <c r="P2410" s="11" t="s">
        <v>51</v>
      </c>
      <c r="Q2410" s="11" t="s">
        <v>141</v>
      </c>
      <c r="R2410" s="11" t="s">
        <v>90</v>
      </c>
      <c r="S2410" s="11" t="s">
        <v>54</v>
      </c>
      <c r="T2410" s="11" t="s">
        <v>55</v>
      </c>
      <c r="U2410" s="11" t="s">
        <v>47</v>
      </c>
      <c r="V2410" s="11"/>
      <c r="W2410" s="11"/>
      <c r="X2410" s="11"/>
      <c r="Y2410" s="11"/>
      <c r="Z2410" s="11"/>
      <c r="AA2410" s="11"/>
      <c r="AB2410" s="11"/>
      <c r="AC2410" s="11"/>
      <c r="AD2410" s="11"/>
      <c r="AE2410" s="11"/>
      <c r="AF2410" s="12">
        <f>ROUNDUP(SUM(VLOOKUP(G2410,'Pontuação'!A$2:B$11,2,FALSE),VLOOKUP(E2410,'Pontuação'!C$2:D$11,2,FALSE),VLOOKUP(I2410,'Pontuação'!I$2:J$11,2,FALSE),VLOOKUP(K2410,'Pontuação'!G$2:H$11,2,FALSE),VLOOKUP(H2410,'Pontuação'!E$2:F$11,2,FALSE),VLOOKUP(M2410,'Pontuação'!K$2:L$11,2,FALSE)),0)</f>
        <v>1056</v>
      </c>
      <c r="AG2410" s="12">
        <f t="shared" si="1"/>
        <v>106</v>
      </c>
      <c r="AH2410" s="12" t="str">
        <f t="array" ref="AH2410">IFERROR(INDEX('Pontuação'!G$13:G$191, MATCH(AG2410, 'Pontuação'!F$14:F$191, 0)), "Faixa Indefinida")</f>
        <v>B</v>
      </c>
      <c r="AI2410" s="12">
        <f t="shared" si="2"/>
        <v>0</v>
      </c>
      <c r="AJ2410" s="12">
        <f t="shared" si="3"/>
        <v>1</v>
      </c>
      <c r="AK2410" s="12">
        <f t="shared" si="4"/>
        <v>0</v>
      </c>
      <c r="AL2410" s="12">
        <f t="shared" si="5"/>
        <v>0</v>
      </c>
      <c r="AM2410" s="11"/>
      <c r="AN2410" s="13">
        <v>0.13745401349993422</v>
      </c>
      <c r="AO2410" s="11" t="s">
        <v>110</v>
      </c>
      <c r="AP2410" s="14">
        <v>45931.447850717595</v>
      </c>
    </row>
    <row r="2411">
      <c r="A2411" s="8">
        <v>45927.53758101852</v>
      </c>
      <c r="B2411" s="9" t="s">
        <v>4904</v>
      </c>
      <c r="C2411" s="9" t="s">
        <v>4905</v>
      </c>
      <c r="D2411" s="10">
        <v>5.531973581719E12</v>
      </c>
      <c r="E2411" s="9" t="s">
        <v>43</v>
      </c>
      <c r="F2411" s="9"/>
      <c r="G2411" s="9" t="s">
        <v>60</v>
      </c>
      <c r="H2411" s="9" t="s">
        <v>45</v>
      </c>
      <c r="I2411" s="9" t="s">
        <v>78</v>
      </c>
      <c r="J2411" s="9" t="s">
        <v>47</v>
      </c>
      <c r="K2411" s="9" t="s">
        <v>47</v>
      </c>
      <c r="L2411" s="9" t="s">
        <v>47</v>
      </c>
      <c r="M2411" s="9" t="s">
        <v>47</v>
      </c>
      <c r="N2411" s="9" t="s">
        <v>79</v>
      </c>
      <c r="O2411" s="9" t="s">
        <v>70</v>
      </c>
      <c r="P2411" s="11" t="s">
        <v>51</v>
      </c>
      <c r="Q2411" s="11" t="s">
        <v>52</v>
      </c>
      <c r="R2411" s="11" t="s">
        <v>53</v>
      </c>
      <c r="S2411" s="11" t="s">
        <v>54</v>
      </c>
      <c r="T2411" s="11" t="s">
        <v>55</v>
      </c>
      <c r="U2411" s="11" t="s">
        <v>47</v>
      </c>
      <c r="V2411" s="11"/>
      <c r="W2411" s="11"/>
      <c r="X2411" s="11"/>
      <c r="Y2411" s="11"/>
      <c r="Z2411" s="11"/>
      <c r="AA2411" s="11"/>
      <c r="AB2411" s="11"/>
      <c r="AC2411" s="11"/>
      <c r="AD2411" s="11"/>
      <c r="AE2411" s="11"/>
      <c r="AF2411" s="12">
        <f>ROUNDUP(SUM(VLOOKUP(G2411,'Pontuação'!A$2:B$11,2,FALSE),VLOOKUP(E2411,'Pontuação'!C$2:D$11,2,FALSE),VLOOKUP(I2411,'Pontuação'!I$2:J$11,2,FALSE),VLOOKUP(K2411,'Pontuação'!G$2:H$11,2,FALSE),VLOOKUP(H2411,'Pontuação'!E$2:F$11,2,FALSE),VLOOKUP(M2411,'Pontuação'!K$2:L$11,2,FALSE)),0)</f>
        <v>1100</v>
      </c>
      <c r="AG2411" s="12">
        <f t="shared" si="1"/>
        <v>110</v>
      </c>
      <c r="AH2411" s="12" t="str">
        <f t="array" ref="AH2411">IFERROR(INDEX('Pontuação'!G$13:G$191, MATCH(AG2411, 'Pontuação'!F$14:F$191, 0)), "Faixa Indefinida")</f>
        <v>B</v>
      </c>
      <c r="AI2411" s="12">
        <f t="shared" si="2"/>
        <v>0</v>
      </c>
      <c r="AJ2411" s="12">
        <f t="shared" si="3"/>
        <v>1</v>
      </c>
      <c r="AK2411" s="12">
        <f t="shared" si="4"/>
        <v>0</v>
      </c>
      <c r="AL2411" s="12">
        <f t="shared" si="5"/>
        <v>0</v>
      </c>
      <c r="AM2411" s="11"/>
      <c r="AN2411" s="13">
        <v>0.16301465136228974</v>
      </c>
      <c r="AO2411" s="11" t="s">
        <v>162</v>
      </c>
      <c r="AP2411" s="14">
        <v>45931.447850717595</v>
      </c>
    </row>
    <row r="2412">
      <c r="A2412" s="8">
        <v>45927.54011574074</v>
      </c>
      <c r="B2412" s="9" t="s">
        <v>4906</v>
      </c>
      <c r="C2412" s="9" t="s">
        <v>4907</v>
      </c>
      <c r="D2412" s="10">
        <v>5.561999482096E12</v>
      </c>
      <c r="E2412" s="9" t="s">
        <v>43</v>
      </c>
      <c r="F2412" s="9"/>
      <c r="G2412" s="9" t="s">
        <v>60</v>
      </c>
      <c r="H2412" s="9" t="s">
        <v>61</v>
      </c>
      <c r="I2412" s="9" t="s">
        <v>62</v>
      </c>
      <c r="J2412" s="9" t="s">
        <v>47</v>
      </c>
      <c r="K2412" s="9" t="s">
        <v>47</v>
      </c>
      <c r="L2412" s="9" t="s">
        <v>47</v>
      </c>
      <c r="M2412" s="9" t="s">
        <v>47</v>
      </c>
      <c r="N2412" s="9" t="s">
        <v>118</v>
      </c>
      <c r="O2412" s="9" t="s">
        <v>98</v>
      </c>
      <c r="P2412" s="11" t="s">
        <v>51</v>
      </c>
      <c r="Q2412" s="11" t="s">
        <v>141</v>
      </c>
      <c r="R2412" s="11" t="s">
        <v>90</v>
      </c>
      <c r="S2412" s="11" t="s">
        <v>54</v>
      </c>
      <c r="T2412" s="11" t="s">
        <v>65</v>
      </c>
      <c r="U2412" s="11" t="s">
        <v>56</v>
      </c>
      <c r="V2412" s="11"/>
      <c r="W2412" s="11"/>
      <c r="X2412" s="11"/>
      <c r="Y2412" s="11"/>
      <c r="Z2412" s="11"/>
      <c r="AA2412" s="11"/>
      <c r="AB2412" s="11"/>
      <c r="AC2412" s="11"/>
      <c r="AD2412" s="11"/>
      <c r="AE2412" s="11"/>
      <c r="AF2412" s="12">
        <f>ROUNDUP(SUM(VLOOKUP(G2412,'Pontuação'!A$2:B$11,2,FALSE),VLOOKUP(E2412,'Pontuação'!C$2:D$11,2,FALSE),VLOOKUP(I2412,'Pontuação'!I$2:J$11,2,FALSE),VLOOKUP(K2412,'Pontuação'!G$2:H$11,2,FALSE),VLOOKUP(H2412,'Pontuação'!E$2:F$11,2,FALSE),VLOOKUP(M2412,'Pontuação'!K$2:L$11,2,FALSE)),0)</f>
        <v>959</v>
      </c>
      <c r="AG2412" s="12">
        <f t="shared" si="1"/>
        <v>96</v>
      </c>
      <c r="AH2412" s="12" t="str">
        <f t="array" ref="AH2412">IFERROR(INDEX('Pontuação'!G$13:G$191, MATCH(AG2412, 'Pontuação'!F$14:F$191, 0)), "Faixa Indefinida")</f>
        <v>C</v>
      </c>
      <c r="AI2412" s="12">
        <f t="shared" si="2"/>
        <v>0</v>
      </c>
      <c r="AJ2412" s="12">
        <f t="shared" si="3"/>
        <v>0</v>
      </c>
      <c r="AK2412" s="12">
        <f t="shared" si="4"/>
        <v>1</v>
      </c>
      <c r="AL2412" s="12">
        <f t="shared" si="5"/>
        <v>0</v>
      </c>
      <c r="AM2412" s="11"/>
      <c r="AN2412" s="13">
        <v>0.25150919529391474</v>
      </c>
      <c r="AO2412" s="11" t="s">
        <v>91</v>
      </c>
      <c r="AP2412" s="14">
        <v>45931.447850717595</v>
      </c>
    </row>
    <row r="2413">
      <c r="A2413" s="8">
        <v>45927.54017361111</v>
      </c>
      <c r="B2413" s="9" t="s">
        <v>4908</v>
      </c>
      <c r="C2413" s="9" t="s">
        <v>4909</v>
      </c>
      <c r="D2413" s="10">
        <v>5.532988324349E12</v>
      </c>
      <c r="E2413" s="9" t="s">
        <v>75</v>
      </c>
      <c r="F2413" s="9"/>
      <c r="G2413" s="9" t="s">
        <v>44</v>
      </c>
      <c r="H2413" s="9" t="s">
        <v>87</v>
      </c>
      <c r="I2413" s="9" t="s">
        <v>78</v>
      </c>
      <c r="J2413" s="9" t="s">
        <v>48</v>
      </c>
      <c r="K2413" s="9" t="s">
        <v>47</v>
      </c>
      <c r="L2413" s="9" t="s">
        <v>48</v>
      </c>
      <c r="M2413" s="9" t="s">
        <v>47</v>
      </c>
      <c r="N2413" s="9" t="s">
        <v>79</v>
      </c>
      <c r="O2413" s="9" t="s">
        <v>95</v>
      </c>
      <c r="P2413" s="11" t="s">
        <v>51</v>
      </c>
      <c r="Q2413" s="11" t="s">
        <v>89</v>
      </c>
      <c r="R2413" s="11" t="s">
        <v>90</v>
      </c>
      <c r="S2413" s="11" t="s">
        <v>54</v>
      </c>
      <c r="T2413" s="11" t="s">
        <v>55</v>
      </c>
      <c r="U2413" s="11" t="s">
        <v>47</v>
      </c>
      <c r="V2413" s="11"/>
      <c r="W2413" s="11"/>
      <c r="X2413" s="11"/>
      <c r="Y2413" s="11"/>
      <c r="Z2413" s="11"/>
      <c r="AA2413" s="11"/>
      <c r="AB2413" s="11"/>
      <c r="AC2413" s="11"/>
      <c r="AD2413" s="11"/>
      <c r="AE2413" s="11"/>
      <c r="AF2413" s="12">
        <f>ROUNDUP(SUM(VLOOKUP(G2413,'Pontuação'!A$2:B$11,2,FALSE),VLOOKUP(E2413,'Pontuação'!C$2:D$11,2,FALSE),VLOOKUP(I2413,'Pontuação'!I$2:J$11,2,FALSE),VLOOKUP(K2413,'Pontuação'!G$2:H$11,2,FALSE),VLOOKUP(H2413,'Pontuação'!E$2:F$11,2,FALSE),VLOOKUP(M2413,'Pontuação'!K$2:L$11,2,FALSE)),0)</f>
        <v>917</v>
      </c>
      <c r="AG2413" s="12">
        <f t="shared" si="1"/>
        <v>92</v>
      </c>
      <c r="AH2413" s="12" t="str">
        <f t="array" ref="AH2413">IFERROR(INDEX('Pontuação'!G$13:G$191, MATCH(AG2413, 'Pontuação'!F$14:F$191, 0)), "Faixa Indefinida")</f>
        <v>C</v>
      </c>
      <c r="AI2413" s="12">
        <f t="shared" si="2"/>
        <v>0</v>
      </c>
      <c r="AJ2413" s="12">
        <f t="shared" si="3"/>
        <v>0</v>
      </c>
      <c r="AK2413" s="12">
        <f t="shared" si="4"/>
        <v>1</v>
      </c>
      <c r="AL2413" s="12">
        <f t="shared" si="5"/>
        <v>0</v>
      </c>
      <c r="AM2413" s="11"/>
      <c r="AN2413" s="13">
        <v>0.17887586365782657</v>
      </c>
      <c r="AO2413" s="11" t="s">
        <v>162</v>
      </c>
      <c r="AP2413" s="14">
        <v>45931.447850717595</v>
      </c>
    </row>
    <row r="2414">
      <c r="A2414" s="8">
        <v>45927.54068287037</v>
      </c>
      <c r="B2414" s="9" t="s">
        <v>4910</v>
      </c>
      <c r="C2414" s="9" t="s">
        <v>4911</v>
      </c>
      <c r="D2414" s="10">
        <v>5.591991798151E12</v>
      </c>
      <c r="E2414" s="9" t="s">
        <v>43</v>
      </c>
      <c r="F2414" s="9"/>
      <c r="G2414" s="9" t="s">
        <v>76</v>
      </c>
      <c r="H2414" s="9" t="s">
        <v>87</v>
      </c>
      <c r="I2414" s="9" t="s">
        <v>78</v>
      </c>
      <c r="J2414" s="9" t="s">
        <v>47</v>
      </c>
      <c r="K2414" s="9" t="s">
        <v>47</v>
      </c>
      <c r="L2414" s="9" t="s">
        <v>48</v>
      </c>
      <c r="M2414" s="9" t="s">
        <v>47</v>
      </c>
      <c r="N2414" s="9" t="s">
        <v>79</v>
      </c>
      <c r="O2414" s="9" t="s">
        <v>95</v>
      </c>
      <c r="P2414" s="11" t="s">
        <v>51</v>
      </c>
      <c r="Q2414" s="11" t="s">
        <v>137</v>
      </c>
      <c r="R2414" s="11" t="s">
        <v>90</v>
      </c>
      <c r="S2414" s="11" t="s">
        <v>138</v>
      </c>
      <c r="T2414" s="11" t="s">
        <v>55</v>
      </c>
      <c r="U2414" s="11" t="s">
        <v>47</v>
      </c>
      <c r="V2414" s="11"/>
      <c r="W2414" s="11"/>
      <c r="X2414" s="11"/>
      <c r="Y2414" s="11"/>
      <c r="Z2414" s="11"/>
      <c r="AA2414" s="11"/>
      <c r="AB2414" s="11"/>
      <c r="AC2414" s="11"/>
      <c r="AD2414" s="11"/>
      <c r="AE2414" s="11"/>
      <c r="AF2414" s="12">
        <f>ROUNDUP(SUM(VLOOKUP(G2414,'Pontuação'!A$2:B$11,2,FALSE),VLOOKUP(E2414,'Pontuação'!C$2:D$11,2,FALSE),VLOOKUP(I2414,'Pontuação'!I$2:J$11,2,FALSE),VLOOKUP(K2414,'Pontuação'!G$2:H$11,2,FALSE),VLOOKUP(H2414,'Pontuação'!E$2:F$11,2,FALSE),VLOOKUP(M2414,'Pontuação'!K$2:L$11,2,FALSE)),0)</f>
        <v>1002</v>
      </c>
      <c r="AG2414" s="12">
        <f t="shared" si="1"/>
        <v>100</v>
      </c>
      <c r="AH2414" s="12" t="str">
        <f t="array" ref="AH2414">IFERROR(INDEX('Pontuação'!G$13:G$191, MATCH(AG2414, 'Pontuação'!F$14:F$191, 0)), "Faixa Indefinida")</f>
        <v>C</v>
      </c>
      <c r="AI2414" s="12">
        <f t="shared" si="2"/>
        <v>0</v>
      </c>
      <c r="AJ2414" s="12">
        <f t="shared" si="3"/>
        <v>0</v>
      </c>
      <c r="AK2414" s="12">
        <f t="shared" si="4"/>
        <v>1</v>
      </c>
      <c r="AL2414" s="12">
        <f t="shared" si="5"/>
        <v>0</v>
      </c>
      <c r="AM2414" s="11"/>
      <c r="AN2414" s="13">
        <v>0.07504161580196947</v>
      </c>
      <c r="AO2414" s="11" t="s">
        <v>99</v>
      </c>
      <c r="AP2414" s="14">
        <v>45931.447850717595</v>
      </c>
    </row>
    <row r="2415">
      <c r="A2415" s="8">
        <v>45927.54077546296</v>
      </c>
      <c r="B2415" s="9" t="s">
        <v>4912</v>
      </c>
      <c r="C2415" s="9" t="s">
        <v>4913</v>
      </c>
      <c r="D2415" s="10">
        <v>5.524998655337E12</v>
      </c>
      <c r="E2415" s="9" t="s">
        <v>43</v>
      </c>
      <c r="F2415" s="9"/>
      <c r="G2415" s="9" t="s">
        <v>170</v>
      </c>
      <c r="H2415" s="9" t="s">
        <v>61</v>
      </c>
      <c r="I2415" s="9" t="s">
        <v>88</v>
      </c>
      <c r="J2415" s="9" t="s">
        <v>47</v>
      </c>
      <c r="K2415" s="9" t="s">
        <v>47</v>
      </c>
      <c r="L2415" s="9" t="s">
        <v>47</v>
      </c>
      <c r="M2415" s="9" t="s">
        <v>47</v>
      </c>
      <c r="N2415" s="9" t="s">
        <v>94</v>
      </c>
      <c r="O2415" s="9" t="s">
        <v>50</v>
      </c>
      <c r="P2415" s="11" t="s">
        <v>51</v>
      </c>
      <c r="Q2415" s="11" t="s">
        <v>137</v>
      </c>
      <c r="R2415" s="11" t="s">
        <v>107</v>
      </c>
      <c r="S2415" s="11" t="s">
        <v>138</v>
      </c>
      <c r="T2415" s="11" t="s">
        <v>55</v>
      </c>
      <c r="U2415" s="11" t="s">
        <v>47</v>
      </c>
      <c r="V2415" s="11"/>
      <c r="W2415" s="11"/>
      <c r="X2415" s="11"/>
      <c r="Y2415" s="11"/>
      <c r="Z2415" s="11"/>
      <c r="AA2415" s="11"/>
      <c r="AB2415" s="11"/>
      <c r="AC2415" s="11"/>
      <c r="AD2415" s="11"/>
      <c r="AE2415" s="11"/>
      <c r="AF2415" s="12">
        <f>ROUNDUP(SUM(VLOOKUP(G2415,'Pontuação'!A$2:B$11,2,FALSE),VLOOKUP(E2415,'Pontuação'!C$2:D$11,2,FALSE),VLOOKUP(I2415,'Pontuação'!I$2:J$11,2,FALSE),VLOOKUP(K2415,'Pontuação'!G$2:H$11,2,FALSE),VLOOKUP(H2415,'Pontuação'!E$2:F$11,2,FALSE),VLOOKUP(M2415,'Pontuação'!K$2:L$11,2,FALSE)),0)</f>
        <v>751</v>
      </c>
      <c r="AG2415" s="12">
        <f t="shared" si="1"/>
        <v>75</v>
      </c>
      <c r="AH2415" s="12" t="str">
        <f t="array" ref="AH2415">IFERROR(INDEX('Pontuação'!G$13:G$191, MATCH(AG2415, 'Pontuação'!F$14:F$191, 0)), "Faixa Indefinida")</f>
        <v>D</v>
      </c>
      <c r="AI2415" s="12">
        <f t="shared" si="2"/>
        <v>0</v>
      </c>
      <c r="AJ2415" s="12">
        <f t="shared" si="3"/>
        <v>0</v>
      </c>
      <c r="AK2415" s="12">
        <f t="shared" si="4"/>
        <v>0</v>
      </c>
      <c r="AL2415" s="12">
        <f t="shared" si="5"/>
        <v>1</v>
      </c>
      <c r="AM2415" s="11"/>
      <c r="AN2415" s="13">
        <v>0.12059942067417488</v>
      </c>
      <c r="AO2415" s="11" t="s">
        <v>110</v>
      </c>
      <c r="AP2415" s="14">
        <v>45931.447850717595</v>
      </c>
    </row>
    <row r="2416">
      <c r="A2416" s="8">
        <v>45927.54179398148</v>
      </c>
      <c r="B2416" s="9" t="s">
        <v>4914</v>
      </c>
      <c r="C2416" s="9" t="s">
        <v>4915</v>
      </c>
      <c r="D2416" s="10">
        <v>5.514998009737E12</v>
      </c>
      <c r="E2416" s="9" t="s">
        <v>43</v>
      </c>
      <c r="F2416" s="9"/>
      <c r="G2416" s="9" t="s">
        <v>144</v>
      </c>
      <c r="H2416" s="9" t="s">
        <v>77</v>
      </c>
      <c r="I2416" s="9" t="s">
        <v>88</v>
      </c>
      <c r="J2416" s="9" t="s">
        <v>47</v>
      </c>
      <c r="K2416" s="9" t="s">
        <v>47</v>
      </c>
      <c r="L2416" s="9" t="s">
        <v>48</v>
      </c>
      <c r="M2416" s="9" t="s">
        <v>47</v>
      </c>
      <c r="N2416" s="9" t="s">
        <v>63</v>
      </c>
      <c r="O2416" s="9" t="s">
        <v>95</v>
      </c>
      <c r="P2416" s="11" t="s">
        <v>51</v>
      </c>
      <c r="Q2416" s="11" t="s">
        <v>141</v>
      </c>
      <c r="R2416" s="11" t="s">
        <v>90</v>
      </c>
      <c r="S2416" s="11" t="s">
        <v>54</v>
      </c>
      <c r="T2416" s="11" t="s">
        <v>55</v>
      </c>
      <c r="U2416" s="11" t="s">
        <v>56</v>
      </c>
      <c r="V2416" s="11"/>
      <c r="W2416" s="11"/>
      <c r="X2416" s="11"/>
      <c r="Y2416" s="11"/>
      <c r="Z2416" s="11"/>
      <c r="AA2416" s="11"/>
      <c r="AB2416" s="11"/>
      <c r="AC2416" s="11"/>
      <c r="AD2416" s="11"/>
      <c r="AE2416" s="11"/>
      <c r="AF2416" s="12">
        <f>ROUNDUP(SUM(VLOOKUP(G2416,'Pontuação'!A$2:B$11,2,FALSE),VLOOKUP(E2416,'Pontuação'!C$2:D$11,2,FALSE),VLOOKUP(I2416,'Pontuação'!I$2:J$11,2,FALSE),VLOOKUP(K2416,'Pontuação'!G$2:H$11,2,FALSE),VLOOKUP(H2416,'Pontuação'!E$2:F$11,2,FALSE),VLOOKUP(M2416,'Pontuação'!K$2:L$11,2,FALSE)),0)</f>
        <v>874</v>
      </c>
      <c r="AG2416" s="12">
        <f t="shared" si="1"/>
        <v>87</v>
      </c>
      <c r="AH2416" s="12" t="str">
        <f t="array" ref="AH2416">IFERROR(INDEX('Pontuação'!G$13:G$191, MATCH(AG2416, 'Pontuação'!F$14:F$191, 0)), "Faixa Indefinida")</f>
        <v>D</v>
      </c>
      <c r="AI2416" s="12">
        <f t="shared" si="2"/>
        <v>0</v>
      </c>
      <c r="AJ2416" s="12">
        <f t="shared" si="3"/>
        <v>0</v>
      </c>
      <c r="AK2416" s="12">
        <f t="shared" si="4"/>
        <v>0</v>
      </c>
      <c r="AL2416" s="12">
        <f t="shared" si="5"/>
        <v>1</v>
      </c>
      <c r="AM2416" s="11"/>
      <c r="AN2416" s="13">
        <v>0.05212491378269548</v>
      </c>
      <c r="AO2416" s="11" t="s">
        <v>99</v>
      </c>
      <c r="AP2416" s="14">
        <v>45931.447850717595</v>
      </c>
    </row>
    <row r="2417">
      <c r="A2417" s="8">
        <v>45927.541863425926</v>
      </c>
      <c r="B2417" s="9" t="s">
        <v>4916</v>
      </c>
      <c r="C2417" s="9" t="s">
        <v>4917</v>
      </c>
      <c r="D2417" s="10">
        <v>5.531995866811E12</v>
      </c>
      <c r="E2417" s="9" t="s">
        <v>43</v>
      </c>
      <c r="F2417" s="9"/>
      <c r="G2417" s="9" t="s">
        <v>60</v>
      </c>
      <c r="H2417" s="9" t="s">
        <v>45</v>
      </c>
      <c r="I2417" s="9" t="s">
        <v>106</v>
      </c>
      <c r="J2417" s="9" t="s">
        <v>48</v>
      </c>
      <c r="K2417" s="9" t="s">
        <v>47</v>
      </c>
      <c r="L2417" s="9" t="s">
        <v>48</v>
      </c>
      <c r="M2417" s="9" t="s">
        <v>47</v>
      </c>
      <c r="N2417" s="9" t="s">
        <v>63</v>
      </c>
      <c r="O2417" s="9" t="s">
        <v>50</v>
      </c>
      <c r="P2417" s="11" t="s">
        <v>51</v>
      </c>
      <c r="Q2417" s="11" t="s">
        <v>137</v>
      </c>
      <c r="R2417" s="11" t="s">
        <v>90</v>
      </c>
      <c r="S2417" s="11" t="s">
        <v>72</v>
      </c>
      <c r="T2417" s="11" t="s">
        <v>55</v>
      </c>
      <c r="U2417" s="11" t="s">
        <v>56</v>
      </c>
      <c r="V2417" s="11"/>
      <c r="W2417" s="11"/>
      <c r="X2417" s="11"/>
      <c r="Y2417" s="11"/>
      <c r="Z2417" s="11"/>
      <c r="AA2417" s="11"/>
      <c r="AB2417" s="11"/>
      <c r="AC2417" s="11"/>
      <c r="AD2417" s="11"/>
      <c r="AE2417" s="11"/>
      <c r="AF2417" s="12">
        <f>ROUNDUP(SUM(VLOOKUP(G2417,'Pontuação'!A$2:B$11,2,FALSE),VLOOKUP(E2417,'Pontuação'!C$2:D$11,2,FALSE),VLOOKUP(I2417,'Pontuação'!I$2:J$11,2,FALSE),VLOOKUP(K2417,'Pontuação'!G$2:H$11,2,FALSE),VLOOKUP(H2417,'Pontuação'!E$2:F$11,2,FALSE),VLOOKUP(M2417,'Pontuação'!K$2:L$11,2,FALSE)),0)</f>
        <v>1063</v>
      </c>
      <c r="AG2417" s="12">
        <f t="shared" si="1"/>
        <v>106</v>
      </c>
      <c r="AH2417" s="12" t="str">
        <f t="array" ref="AH2417">IFERROR(INDEX('Pontuação'!G$13:G$191, MATCH(AG2417, 'Pontuação'!F$14:F$191, 0)), "Faixa Indefinida")</f>
        <v>B</v>
      </c>
      <c r="AI2417" s="12">
        <f t="shared" si="2"/>
        <v>0</v>
      </c>
      <c r="AJ2417" s="12">
        <f t="shared" si="3"/>
        <v>1</v>
      </c>
      <c r="AK2417" s="12">
        <f t="shared" si="4"/>
        <v>0</v>
      </c>
      <c r="AL2417" s="12">
        <f t="shared" si="5"/>
        <v>0</v>
      </c>
      <c r="AM2417" s="11"/>
      <c r="AN2417" s="13">
        <v>0.3534627093576476</v>
      </c>
      <c r="AO2417" s="11" t="s">
        <v>66</v>
      </c>
      <c r="AP2417" s="14">
        <v>45931.447850717595</v>
      </c>
    </row>
    <row r="2418">
      <c r="A2418" s="8">
        <v>45927.541909722226</v>
      </c>
      <c r="B2418" s="9" t="s">
        <v>4918</v>
      </c>
      <c r="C2418" s="9" t="s">
        <v>4919</v>
      </c>
      <c r="D2418" s="10">
        <v>5.569984735645E12</v>
      </c>
      <c r="E2418" s="9" t="s">
        <v>43</v>
      </c>
      <c r="F2418" s="9"/>
      <c r="G2418" s="9" t="s">
        <v>69</v>
      </c>
      <c r="H2418" s="9" t="s">
        <v>45</v>
      </c>
      <c r="I2418" s="9" t="s">
        <v>106</v>
      </c>
      <c r="J2418" s="9" t="s">
        <v>48</v>
      </c>
      <c r="K2418" s="9" t="s">
        <v>47</v>
      </c>
      <c r="L2418" s="9" t="s">
        <v>48</v>
      </c>
      <c r="M2418" s="9" t="s">
        <v>47</v>
      </c>
      <c r="N2418" s="9" t="s">
        <v>63</v>
      </c>
      <c r="O2418" s="9" t="s">
        <v>50</v>
      </c>
      <c r="P2418" s="11" t="s">
        <v>51</v>
      </c>
      <c r="Q2418" s="11" t="s">
        <v>89</v>
      </c>
      <c r="R2418" s="11" t="s">
        <v>90</v>
      </c>
      <c r="S2418" s="11" t="s">
        <v>54</v>
      </c>
      <c r="T2418" s="11" t="s">
        <v>65</v>
      </c>
      <c r="U2418" s="11" t="s">
        <v>56</v>
      </c>
      <c r="V2418" s="11"/>
      <c r="W2418" s="11"/>
      <c r="X2418" s="11"/>
      <c r="Y2418" s="11"/>
      <c r="Z2418" s="11"/>
      <c r="AA2418" s="11"/>
      <c r="AB2418" s="11"/>
      <c r="AC2418" s="11"/>
      <c r="AD2418" s="11"/>
      <c r="AE2418" s="11"/>
      <c r="AF2418" s="12">
        <f>ROUNDUP(SUM(VLOOKUP(G2418,'Pontuação'!A$2:B$11,2,FALSE),VLOOKUP(E2418,'Pontuação'!C$2:D$11,2,FALSE),VLOOKUP(I2418,'Pontuação'!I$2:J$11,2,FALSE),VLOOKUP(K2418,'Pontuação'!G$2:H$11,2,FALSE),VLOOKUP(H2418,'Pontuação'!E$2:F$11,2,FALSE),VLOOKUP(M2418,'Pontuação'!K$2:L$11,2,FALSE)),0)</f>
        <v>935</v>
      </c>
      <c r="AG2418" s="12">
        <f t="shared" si="1"/>
        <v>94</v>
      </c>
      <c r="AH2418" s="12" t="str">
        <f t="array" ref="AH2418">IFERROR(INDEX('Pontuação'!G$13:G$191, MATCH(AG2418, 'Pontuação'!F$14:F$191, 0)), "Faixa Indefinida")</f>
        <v>C</v>
      </c>
      <c r="AI2418" s="12">
        <f t="shared" si="2"/>
        <v>0</v>
      </c>
      <c r="AJ2418" s="12">
        <f t="shared" si="3"/>
        <v>0</v>
      </c>
      <c r="AK2418" s="12">
        <f t="shared" si="4"/>
        <v>1</v>
      </c>
      <c r="AL2418" s="12">
        <f t="shared" si="5"/>
        <v>0</v>
      </c>
      <c r="AM2418" s="11"/>
      <c r="AN2418" s="13">
        <v>0.3486325039453447</v>
      </c>
      <c r="AO2418" s="11" t="s">
        <v>66</v>
      </c>
      <c r="AP2418" s="14">
        <v>45931.447850717595</v>
      </c>
    </row>
    <row r="2419">
      <c r="A2419" s="8">
        <v>45927.54210648148</v>
      </c>
      <c r="B2419" s="9" t="s">
        <v>4920</v>
      </c>
      <c r="C2419" s="9" t="s">
        <v>4921</v>
      </c>
      <c r="D2419" s="10">
        <v>5.569984478398E12</v>
      </c>
      <c r="E2419" s="9" t="s">
        <v>43</v>
      </c>
      <c r="F2419" s="9"/>
      <c r="G2419" s="9" t="s">
        <v>44</v>
      </c>
      <c r="H2419" s="9" t="s">
        <v>45</v>
      </c>
      <c r="I2419" s="9" t="s">
        <v>106</v>
      </c>
      <c r="J2419" s="9" t="s">
        <v>48</v>
      </c>
      <c r="K2419" s="9" t="s">
        <v>47</v>
      </c>
      <c r="L2419" s="9" t="s">
        <v>47</v>
      </c>
      <c r="M2419" s="9" t="s">
        <v>48</v>
      </c>
      <c r="N2419" s="9" t="s">
        <v>118</v>
      </c>
      <c r="O2419" s="9" t="s">
        <v>50</v>
      </c>
      <c r="P2419" s="11" t="s">
        <v>51</v>
      </c>
      <c r="Q2419" s="11" t="s">
        <v>89</v>
      </c>
      <c r="R2419" s="11" t="s">
        <v>90</v>
      </c>
      <c r="S2419" s="11" t="s">
        <v>54</v>
      </c>
      <c r="T2419" s="11" t="s">
        <v>55</v>
      </c>
      <c r="U2419" s="11" t="s">
        <v>47</v>
      </c>
      <c r="V2419" s="11"/>
      <c r="W2419" s="11"/>
      <c r="X2419" s="11"/>
      <c r="Y2419" s="11"/>
      <c r="Z2419" s="11"/>
      <c r="AA2419" s="11"/>
      <c r="AB2419" s="11"/>
      <c r="AC2419" s="11"/>
      <c r="AD2419" s="11"/>
      <c r="AE2419" s="11"/>
      <c r="AF2419" s="12">
        <f>ROUNDUP(SUM(VLOOKUP(G2419,'Pontuação'!A$2:B$11,2,FALSE),VLOOKUP(E2419,'Pontuação'!C$2:D$11,2,FALSE),VLOOKUP(I2419,'Pontuação'!I$2:J$11,2,FALSE),VLOOKUP(K2419,'Pontuação'!G$2:H$11,2,FALSE),VLOOKUP(H2419,'Pontuação'!E$2:F$11,2,FALSE),VLOOKUP(M2419,'Pontuação'!K$2:L$11,2,FALSE)),0)</f>
        <v>1136</v>
      </c>
      <c r="AG2419" s="12">
        <f t="shared" si="1"/>
        <v>114</v>
      </c>
      <c r="AH2419" s="12" t="str">
        <f t="array" ref="AH2419">IFERROR(INDEX('Pontuação'!G$13:G$191, MATCH(AG2419, 'Pontuação'!F$14:F$191, 0)), "Faixa Indefinida")</f>
        <v>B</v>
      </c>
      <c r="AI2419" s="12">
        <f t="shared" si="2"/>
        <v>0</v>
      </c>
      <c r="AJ2419" s="12">
        <f t="shared" si="3"/>
        <v>1</v>
      </c>
      <c r="AK2419" s="12">
        <f t="shared" si="4"/>
        <v>0</v>
      </c>
      <c r="AL2419" s="12">
        <f t="shared" si="5"/>
        <v>0</v>
      </c>
      <c r="AM2419" s="11"/>
      <c r="AN2419" s="13">
        <v>0.17261197017767352</v>
      </c>
      <c r="AO2419" s="11" t="s">
        <v>162</v>
      </c>
      <c r="AP2419" s="14">
        <v>45931.447850717595</v>
      </c>
    </row>
    <row r="2420">
      <c r="A2420" s="8">
        <v>45927.54237268519</v>
      </c>
      <c r="B2420" s="9" t="s">
        <v>4922</v>
      </c>
      <c r="C2420" s="9" t="s">
        <v>4923</v>
      </c>
      <c r="D2420" s="10">
        <v>5.567991744392E12</v>
      </c>
      <c r="E2420" s="9" t="s">
        <v>43</v>
      </c>
      <c r="F2420" s="9"/>
      <c r="G2420" s="9" t="s">
        <v>69</v>
      </c>
      <c r="H2420" s="9" t="s">
        <v>61</v>
      </c>
      <c r="I2420" s="9" t="s">
        <v>88</v>
      </c>
      <c r="J2420" s="9" t="s">
        <v>47</v>
      </c>
      <c r="K2420" s="9" t="s">
        <v>47</v>
      </c>
      <c r="L2420" s="9" t="s">
        <v>48</v>
      </c>
      <c r="M2420" s="9" t="s">
        <v>48</v>
      </c>
      <c r="N2420" s="9" t="s">
        <v>63</v>
      </c>
      <c r="O2420" s="9" t="s">
        <v>50</v>
      </c>
      <c r="P2420" s="11" t="s">
        <v>65</v>
      </c>
      <c r="Q2420" s="11" t="s">
        <v>774</v>
      </c>
      <c r="R2420" s="11" t="s">
        <v>128</v>
      </c>
      <c r="S2420" s="11" t="s">
        <v>775</v>
      </c>
      <c r="T2420" s="11" t="s">
        <v>776</v>
      </c>
      <c r="U2420" s="11" t="s">
        <v>56</v>
      </c>
      <c r="V2420" s="11"/>
      <c r="W2420" s="11"/>
      <c r="X2420" s="11"/>
      <c r="Y2420" s="11"/>
      <c r="Z2420" s="11"/>
      <c r="AA2420" s="11"/>
      <c r="AB2420" s="11"/>
      <c r="AC2420" s="11"/>
      <c r="AD2420" s="11"/>
      <c r="AE2420" s="11"/>
      <c r="AF2420" s="12">
        <f>ROUNDUP(SUM(VLOOKUP(G2420,'Pontuação'!A$2:B$11,2,FALSE),VLOOKUP(E2420,'Pontuação'!C$2:D$11,2,FALSE),VLOOKUP(I2420,'Pontuação'!I$2:J$11,2,FALSE),VLOOKUP(K2420,'Pontuação'!G$2:H$11,2,FALSE),VLOOKUP(H2420,'Pontuação'!E$2:F$11,2,FALSE),VLOOKUP(M2420,'Pontuação'!K$2:L$11,2,FALSE)),0)</f>
        <v>957</v>
      </c>
      <c r="AG2420" s="12">
        <f t="shared" si="1"/>
        <v>96</v>
      </c>
      <c r="AH2420" s="12" t="str">
        <f t="array" ref="AH2420">IFERROR(INDEX('Pontuação'!G$13:G$191, MATCH(AG2420, 'Pontuação'!F$14:F$191, 0)), "Faixa Indefinida")</f>
        <v>C</v>
      </c>
      <c r="AI2420" s="12">
        <f t="shared" si="2"/>
        <v>0</v>
      </c>
      <c r="AJ2420" s="12">
        <f t="shared" si="3"/>
        <v>0</v>
      </c>
      <c r="AK2420" s="12">
        <f t="shared" si="4"/>
        <v>1</v>
      </c>
      <c r="AL2420" s="12">
        <f t="shared" si="5"/>
        <v>0</v>
      </c>
      <c r="AM2420" s="11"/>
      <c r="AN2420" s="13">
        <v>0.3184641218765602</v>
      </c>
      <c r="AO2420" s="11" t="s">
        <v>66</v>
      </c>
      <c r="AP2420" s="14">
        <v>45931.447850717595</v>
      </c>
    </row>
    <row r="2421">
      <c r="A2421" s="8">
        <v>45927.54319444444</v>
      </c>
      <c r="B2421" s="9" t="s">
        <v>4924</v>
      </c>
      <c r="C2421" s="9" t="s">
        <v>4925</v>
      </c>
      <c r="D2421" s="10">
        <v>5.592993739242E12</v>
      </c>
      <c r="E2421" s="9" t="s">
        <v>43</v>
      </c>
      <c r="F2421" s="9"/>
      <c r="G2421" s="9" t="s">
        <v>69</v>
      </c>
      <c r="H2421" s="9" t="s">
        <v>61</v>
      </c>
      <c r="I2421" s="9" t="s">
        <v>46</v>
      </c>
      <c r="J2421" s="9" t="s">
        <v>47</v>
      </c>
      <c r="K2421" s="9" t="s">
        <v>47</v>
      </c>
      <c r="L2421" s="9" t="s">
        <v>48</v>
      </c>
      <c r="M2421" s="9" t="s">
        <v>48</v>
      </c>
      <c r="N2421" s="9" t="s">
        <v>63</v>
      </c>
      <c r="O2421" s="9" t="s">
        <v>50</v>
      </c>
      <c r="P2421" s="11" t="s">
        <v>51</v>
      </c>
      <c r="Q2421" s="11" t="s">
        <v>137</v>
      </c>
      <c r="R2421" s="11" t="s">
        <v>90</v>
      </c>
      <c r="S2421" s="11" t="s">
        <v>72</v>
      </c>
      <c r="T2421" s="11" t="s">
        <v>65</v>
      </c>
      <c r="U2421" s="11" t="s">
        <v>56</v>
      </c>
      <c r="V2421" s="11"/>
      <c r="W2421" s="11"/>
      <c r="X2421" s="11"/>
      <c r="Y2421" s="11"/>
      <c r="Z2421" s="11"/>
      <c r="AA2421" s="11"/>
      <c r="AB2421" s="11"/>
      <c r="AC2421" s="11"/>
      <c r="AD2421" s="11"/>
      <c r="AE2421" s="11"/>
      <c r="AF2421" s="12">
        <f>ROUNDUP(SUM(VLOOKUP(G2421,'Pontuação'!A$2:B$11,2,FALSE),VLOOKUP(E2421,'Pontuação'!C$2:D$11,2,FALSE),VLOOKUP(I2421,'Pontuação'!I$2:J$11,2,FALSE),VLOOKUP(K2421,'Pontuação'!G$2:H$11,2,FALSE),VLOOKUP(H2421,'Pontuação'!E$2:F$11,2,FALSE),VLOOKUP(M2421,'Pontuação'!K$2:L$11,2,FALSE)),0)</f>
        <v>1093</v>
      </c>
      <c r="AG2421" s="12">
        <f t="shared" si="1"/>
        <v>109</v>
      </c>
      <c r="AH2421" s="12" t="str">
        <f t="array" ref="AH2421">IFERROR(INDEX('Pontuação'!G$13:G$191, MATCH(AG2421, 'Pontuação'!F$14:F$191, 0)), "Faixa Indefinida")</f>
        <v>B</v>
      </c>
      <c r="AI2421" s="12">
        <f t="shared" si="2"/>
        <v>0</v>
      </c>
      <c r="AJ2421" s="12">
        <f t="shared" si="3"/>
        <v>1</v>
      </c>
      <c r="AK2421" s="12">
        <f t="shared" si="4"/>
        <v>0</v>
      </c>
      <c r="AL2421" s="12">
        <f t="shared" si="5"/>
        <v>0</v>
      </c>
      <c r="AM2421" s="11"/>
      <c r="AN2421" s="13">
        <v>0.42278161998927105</v>
      </c>
      <c r="AO2421" s="11" t="s">
        <v>151</v>
      </c>
      <c r="AP2421" s="14">
        <v>45931.447850717595</v>
      </c>
    </row>
    <row r="2422">
      <c r="A2422" s="8">
        <v>45927.5453587963</v>
      </c>
      <c r="B2422" s="9" t="s">
        <v>4788</v>
      </c>
      <c r="C2422" s="9" t="s">
        <v>4926</v>
      </c>
      <c r="D2422" s="10">
        <v>5.592999768487E12</v>
      </c>
      <c r="E2422" s="9" t="s">
        <v>43</v>
      </c>
      <c r="F2422" s="9"/>
      <c r="G2422" s="9" t="s">
        <v>60</v>
      </c>
      <c r="H2422" s="9" t="s">
        <v>61</v>
      </c>
      <c r="I2422" s="9" t="s">
        <v>46</v>
      </c>
      <c r="J2422" s="9" t="s">
        <v>48</v>
      </c>
      <c r="K2422" s="9" t="s">
        <v>47</v>
      </c>
      <c r="L2422" s="9" t="s">
        <v>47</v>
      </c>
      <c r="M2422" s="9" t="s">
        <v>47</v>
      </c>
      <c r="N2422" s="9" t="s">
        <v>79</v>
      </c>
      <c r="O2422" s="9" t="s">
        <v>70</v>
      </c>
      <c r="P2422" s="11" t="s">
        <v>80</v>
      </c>
      <c r="Q2422" s="11" t="s">
        <v>81</v>
      </c>
      <c r="R2422" s="11" t="s">
        <v>82</v>
      </c>
      <c r="S2422" s="11">
        <v>7.50940275538E11</v>
      </c>
      <c r="T2422" s="11" t="s">
        <v>83</v>
      </c>
      <c r="U2422" s="11" t="s">
        <v>56</v>
      </c>
      <c r="V2422" s="11"/>
      <c r="W2422" s="11"/>
      <c r="X2422" s="11"/>
      <c r="Y2422" s="11"/>
      <c r="Z2422" s="11"/>
      <c r="AA2422" s="11"/>
      <c r="AB2422" s="11"/>
      <c r="AC2422" s="11"/>
      <c r="AD2422" s="11"/>
      <c r="AE2422" s="11"/>
      <c r="AF2422" s="12">
        <f>ROUNDUP(SUM(VLOOKUP(G2422,'Pontuação'!A$2:B$11,2,FALSE),VLOOKUP(E2422,'Pontuação'!C$2:D$11,2,FALSE),VLOOKUP(I2422,'Pontuação'!I$2:J$11,2,FALSE),VLOOKUP(K2422,'Pontuação'!G$2:H$11,2,FALSE),VLOOKUP(H2422,'Pontuação'!E$2:F$11,2,FALSE),VLOOKUP(M2422,'Pontuação'!K$2:L$11,2,FALSE)),0)</f>
        <v>1071</v>
      </c>
      <c r="AG2422" s="12">
        <f t="shared" si="1"/>
        <v>107</v>
      </c>
      <c r="AH2422" s="12" t="str">
        <f t="array" ref="AH2422">IFERROR(INDEX('Pontuação'!G$13:G$191, MATCH(AG2422, 'Pontuação'!F$14:F$191, 0)), "Faixa Indefinida")</f>
        <v>B</v>
      </c>
      <c r="AI2422" s="12">
        <f t="shared" si="2"/>
        <v>0</v>
      </c>
      <c r="AJ2422" s="12">
        <f t="shared" si="3"/>
        <v>1</v>
      </c>
      <c r="AK2422" s="12">
        <f t="shared" si="4"/>
        <v>0</v>
      </c>
      <c r="AL2422" s="12">
        <f t="shared" si="5"/>
        <v>0</v>
      </c>
      <c r="AM2422" s="11"/>
      <c r="AN2422" s="13">
        <v>0.3034259947795459</v>
      </c>
      <c r="AO2422" s="11" t="s">
        <v>124</v>
      </c>
      <c r="AP2422" s="14">
        <v>45931.447850717595</v>
      </c>
    </row>
    <row r="2423">
      <c r="A2423" s="8">
        <v>45927.54987268519</v>
      </c>
      <c r="B2423" s="9" t="s">
        <v>4927</v>
      </c>
      <c r="C2423" s="9" t="s">
        <v>4928</v>
      </c>
      <c r="D2423" s="10">
        <v>5.511973668026E12</v>
      </c>
      <c r="E2423" s="9" t="s">
        <v>43</v>
      </c>
      <c r="F2423" s="9"/>
      <c r="G2423" s="9" t="s">
        <v>60</v>
      </c>
      <c r="H2423" s="9" t="s">
        <v>45</v>
      </c>
      <c r="I2423" s="9" t="s">
        <v>46</v>
      </c>
      <c r="J2423" s="9" t="s">
        <v>48</v>
      </c>
      <c r="K2423" s="9" t="s">
        <v>47</v>
      </c>
      <c r="L2423" s="9" t="s">
        <v>47</v>
      </c>
      <c r="M2423" s="9" t="s">
        <v>48</v>
      </c>
      <c r="N2423" s="9" t="s">
        <v>79</v>
      </c>
      <c r="O2423" s="9" t="s">
        <v>64</v>
      </c>
      <c r="P2423" s="11" t="s">
        <v>51</v>
      </c>
      <c r="Q2423" s="11" t="s">
        <v>52</v>
      </c>
      <c r="R2423" s="11" t="s">
        <v>53</v>
      </c>
      <c r="S2423" s="11" t="s">
        <v>72</v>
      </c>
      <c r="T2423" s="11" t="s">
        <v>55</v>
      </c>
      <c r="U2423" s="11" t="s">
        <v>47</v>
      </c>
      <c r="V2423" s="11"/>
      <c r="W2423" s="11"/>
      <c r="X2423" s="11"/>
      <c r="Y2423" s="11"/>
      <c r="Z2423" s="11"/>
      <c r="AA2423" s="11"/>
      <c r="AB2423" s="11"/>
      <c r="AC2423" s="11"/>
      <c r="AD2423" s="11"/>
      <c r="AE2423" s="11"/>
      <c r="AF2423" s="12">
        <f>ROUNDUP(SUM(VLOOKUP(G2423,'Pontuação'!A$2:B$11,2,FALSE),VLOOKUP(E2423,'Pontuação'!C$2:D$11,2,FALSE),VLOOKUP(I2423,'Pontuação'!I$2:J$11,2,FALSE),VLOOKUP(K2423,'Pontuação'!G$2:H$11,2,FALSE),VLOOKUP(H2423,'Pontuação'!E$2:F$11,2,FALSE),VLOOKUP(M2423,'Pontuação'!K$2:L$11,2,FALSE)),0)</f>
        <v>1300</v>
      </c>
      <c r="AG2423" s="12">
        <f t="shared" si="1"/>
        <v>130</v>
      </c>
      <c r="AH2423" s="12" t="str">
        <f t="array" ref="AH2423">IFERROR(INDEX('Pontuação'!G$13:G$191, MATCH(AG2423, 'Pontuação'!F$14:F$191, 0)), "Faixa Indefinida")</f>
        <v>A</v>
      </c>
      <c r="AI2423" s="12">
        <f t="shared" si="2"/>
        <v>1</v>
      </c>
      <c r="AJ2423" s="12">
        <f t="shared" si="3"/>
        <v>0</v>
      </c>
      <c r="AK2423" s="12">
        <f t="shared" si="4"/>
        <v>0</v>
      </c>
      <c r="AL2423" s="12">
        <f t="shared" si="5"/>
        <v>0</v>
      </c>
      <c r="AM2423" s="11"/>
      <c r="AN2423" s="13">
        <v>0.1610419146452735</v>
      </c>
      <c r="AO2423" s="11" t="s">
        <v>162</v>
      </c>
      <c r="AP2423" s="14">
        <v>45931.447850717595</v>
      </c>
    </row>
    <row r="2424">
      <c r="A2424" s="8">
        <v>45927.550150462965</v>
      </c>
      <c r="B2424" s="9" t="s">
        <v>4929</v>
      </c>
      <c r="C2424" s="9" t="s">
        <v>4930</v>
      </c>
      <c r="D2424" s="10">
        <v>5.561981312708E12</v>
      </c>
      <c r="E2424" s="9" t="s">
        <v>43</v>
      </c>
      <c r="F2424" s="9"/>
      <c r="G2424" s="9" t="s">
        <v>60</v>
      </c>
      <c r="H2424" s="9" t="s">
        <v>45</v>
      </c>
      <c r="I2424" s="9" t="s">
        <v>78</v>
      </c>
      <c r="J2424" s="9" t="s">
        <v>48</v>
      </c>
      <c r="K2424" s="9" t="s">
        <v>47</v>
      </c>
      <c r="L2424" s="9" t="s">
        <v>48</v>
      </c>
      <c r="M2424" s="9" t="s">
        <v>47</v>
      </c>
      <c r="N2424" s="9" t="s">
        <v>63</v>
      </c>
      <c r="O2424" s="9" t="s">
        <v>50</v>
      </c>
      <c r="P2424" s="11" t="s">
        <v>51</v>
      </c>
      <c r="Q2424" s="11" t="s">
        <v>52</v>
      </c>
      <c r="R2424" s="11" t="s">
        <v>53</v>
      </c>
      <c r="S2424" s="11" t="s">
        <v>54</v>
      </c>
      <c r="T2424" s="11" t="s">
        <v>55</v>
      </c>
      <c r="U2424" s="11" t="s">
        <v>47</v>
      </c>
      <c r="V2424" s="11"/>
      <c r="W2424" s="11"/>
      <c r="X2424" s="11"/>
      <c r="Y2424" s="11"/>
      <c r="Z2424" s="11"/>
      <c r="AA2424" s="11"/>
      <c r="AB2424" s="11"/>
      <c r="AC2424" s="11"/>
      <c r="AD2424" s="11"/>
      <c r="AE2424" s="11"/>
      <c r="AF2424" s="12">
        <f>ROUNDUP(SUM(VLOOKUP(G2424,'Pontuação'!A$2:B$11,2,FALSE),VLOOKUP(E2424,'Pontuação'!C$2:D$11,2,FALSE),VLOOKUP(I2424,'Pontuação'!I$2:J$11,2,FALSE),VLOOKUP(K2424,'Pontuação'!G$2:H$11,2,FALSE),VLOOKUP(H2424,'Pontuação'!E$2:F$11,2,FALSE),VLOOKUP(M2424,'Pontuação'!K$2:L$11,2,FALSE)),0)</f>
        <v>1100</v>
      </c>
      <c r="AG2424" s="12">
        <f t="shared" si="1"/>
        <v>110</v>
      </c>
      <c r="AH2424" s="12" t="str">
        <f t="array" ref="AH2424">IFERROR(INDEX('Pontuação'!G$13:G$191, MATCH(AG2424, 'Pontuação'!F$14:F$191, 0)), "Faixa Indefinida")</f>
        <v>B</v>
      </c>
      <c r="AI2424" s="12">
        <f t="shared" si="2"/>
        <v>0</v>
      </c>
      <c r="AJ2424" s="12">
        <f t="shared" si="3"/>
        <v>1</v>
      </c>
      <c r="AK2424" s="12">
        <f t="shared" si="4"/>
        <v>0</v>
      </c>
      <c r="AL2424" s="12">
        <f t="shared" si="5"/>
        <v>0</v>
      </c>
      <c r="AM2424" s="11"/>
      <c r="AN2424" s="13">
        <v>0.29578766928549505</v>
      </c>
      <c r="AO2424" s="11" t="s">
        <v>124</v>
      </c>
      <c r="AP2424" s="14">
        <v>45931.447850717595</v>
      </c>
    </row>
    <row r="2425">
      <c r="A2425" s="8">
        <v>45927.55019675926</v>
      </c>
      <c r="B2425" s="9" t="s">
        <v>4931</v>
      </c>
      <c r="C2425" s="9" t="s">
        <v>4932</v>
      </c>
      <c r="D2425" s="10">
        <v>5.511960644429E12</v>
      </c>
      <c r="E2425" s="9" t="s">
        <v>75</v>
      </c>
      <c r="F2425" s="9"/>
      <c r="G2425" s="9" t="s">
        <v>60</v>
      </c>
      <c r="H2425" s="9" t="s">
        <v>77</v>
      </c>
      <c r="I2425" s="9" t="s">
        <v>106</v>
      </c>
      <c r="J2425" s="9" t="s">
        <v>48</v>
      </c>
      <c r="K2425" s="9" t="s">
        <v>47</v>
      </c>
      <c r="L2425" s="9" t="s">
        <v>47</v>
      </c>
      <c r="M2425" s="9" t="s">
        <v>47</v>
      </c>
      <c r="N2425" s="9" t="s">
        <v>79</v>
      </c>
      <c r="O2425" s="9" t="s">
        <v>50</v>
      </c>
      <c r="P2425" s="11" t="s">
        <v>51</v>
      </c>
      <c r="Q2425" s="11" t="s">
        <v>137</v>
      </c>
      <c r="R2425" s="11" t="s">
        <v>90</v>
      </c>
      <c r="S2425" s="11" t="s">
        <v>138</v>
      </c>
      <c r="T2425" s="11" t="s">
        <v>55</v>
      </c>
      <c r="U2425" s="11" t="s">
        <v>47</v>
      </c>
      <c r="V2425" s="11"/>
      <c r="W2425" s="11"/>
      <c r="X2425" s="11"/>
      <c r="Y2425" s="11"/>
      <c r="Z2425" s="11"/>
      <c r="AA2425" s="11"/>
      <c r="AB2425" s="11"/>
      <c r="AC2425" s="11"/>
      <c r="AD2425" s="11"/>
      <c r="AE2425" s="11"/>
      <c r="AF2425" s="12">
        <f>ROUNDUP(SUM(VLOOKUP(G2425,'Pontuação'!A$2:B$11,2,FALSE),VLOOKUP(E2425,'Pontuação'!C$2:D$11,2,FALSE),VLOOKUP(I2425,'Pontuação'!I$2:J$11,2,FALSE),VLOOKUP(K2425,'Pontuação'!G$2:H$11,2,FALSE),VLOOKUP(H2425,'Pontuação'!E$2:F$11,2,FALSE),VLOOKUP(M2425,'Pontuação'!K$2:L$11,2,FALSE)),0)</f>
        <v>992</v>
      </c>
      <c r="AG2425" s="12">
        <f t="shared" si="1"/>
        <v>99</v>
      </c>
      <c r="AH2425" s="12" t="str">
        <f t="array" ref="AH2425">IFERROR(INDEX('Pontuação'!G$13:G$191, MATCH(AG2425, 'Pontuação'!F$14:F$191, 0)), "Faixa Indefinida")</f>
        <v>C</v>
      </c>
      <c r="AI2425" s="12">
        <f t="shared" si="2"/>
        <v>0</v>
      </c>
      <c r="AJ2425" s="12">
        <f t="shared" si="3"/>
        <v>0</v>
      </c>
      <c r="AK2425" s="12">
        <f t="shared" si="4"/>
        <v>1</v>
      </c>
      <c r="AL2425" s="12">
        <f t="shared" si="5"/>
        <v>0</v>
      </c>
      <c r="AM2425" s="11"/>
      <c r="AN2425" s="13">
        <v>0.10702244879393748</v>
      </c>
      <c r="AO2425" s="11" t="s">
        <v>99</v>
      </c>
      <c r="AP2425" s="14">
        <v>45931.447850717595</v>
      </c>
    </row>
    <row r="2426">
      <c r="A2426" s="8">
        <v>45927.552141203705</v>
      </c>
      <c r="B2426" s="9" t="s">
        <v>4933</v>
      </c>
      <c r="C2426" s="9" t="s">
        <v>4934</v>
      </c>
      <c r="D2426" s="10">
        <v>5.514991394928E12</v>
      </c>
      <c r="E2426" s="9" t="s">
        <v>43</v>
      </c>
      <c r="F2426" s="9"/>
      <c r="G2426" s="9" t="s">
        <v>76</v>
      </c>
      <c r="H2426" s="9" t="s">
        <v>45</v>
      </c>
      <c r="I2426" s="9" t="s">
        <v>46</v>
      </c>
      <c r="J2426" s="9" t="s">
        <v>47</v>
      </c>
      <c r="K2426" s="9" t="s">
        <v>47</v>
      </c>
      <c r="L2426" s="9" t="s">
        <v>48</v>
      </c>
      <c r="M2426" s="9" t="s">
        <v>47</v>
      </c>
      <c r="N2426" s="9" t="s">
        <v>118</v>
      </c>
      <c r="O2426" s="9" t="s">
        <v>70</v>
      </c>
      <c r="P2426" s="11" t="s">
        <v>51</v>
      </c>
      <c r="Q2426" s="11" t="s">
        <v>115</v>
      </c>
      <c r="R2426" s="11" t="s">
        <v>4054</v>
      </c>
      <c r="S2426" s="11" t="s">
        <v>54</v>
      </c>
      <c r="T2426" s="11" t="s">
        <v>55</v>
      </c>
      <c r="U2426" s="11" t="s">
        <v>56</v>
      </c>
      <c r="V2426" s="11"/>
      <c r="W2426" s="11"/>
      <c r="X2426" s="11"/>
      <c r="Y2426" s="11"/>
      <c r="Z2426" s="11"/>
      <c r="AA2426" s="11"/>
      <c r="AB2426" s="11"/>
      <c r="AC2426" s="11"/>
      <c r="AD2426" s="11"/>
      <c r="AE2426" s="11"/>
      <c r="AF2426" s="12">
        <f>ROUNDUP(SUM(VLOOKUP(G2426,'Pontuação'!A$2:B$11,2,FALSE),VLOOKUP(E2426,'Pontuação'!C$2:D$11,2,FALSE),VLOOKUP(I2426,'Pontuação'!I$2:J$11,2,FALSE),VLOOKUP(K2426,'Pontuação'!G$2:H$11,2,FALSE),VLOOKUP(H2426,'Pontuação'!E$2:F$11,2,FALSE),VLOOKUP(M2426,'Pontuação'!K$2:L$11,2,FALSE)),0)</f>
        <v>1141</v>
      </c>
      <c r="AG2426" s="12">
        <f t="shared" si="1"/>
        <v>114</v>
      </c>
      <c r="AH2426" s="12" t="str">
        <f t="array" ref="AH2426">IFERROR(INDEX('Pontuação'!G$13:G$191, MATCH(AG2426, 'Pontuação'!F$14:F$191, 0)), "Faixa Indefinida")</f>
        <v>B</v>
      </c>
      <c r="AI2426" s="12">
        <f t="shared" si="2"/>
        <v>0</v>
      </c>
      <c r="AJ2426" s="12">
        <f t="shared" si="3"/>
        <v>1</v>
      </c>
      <c r="AK2426" s="12">
        <f t="shared" si="4"/>
        <v>0</v>
      </c>
      <c r="AL2426" s="12">
        <f t="shared" si="5"/>
        <v>0</v>
      </c>
      <c r="AM2426" s="11"/>
      <c r="AN2426" s="13">
        <v>0.2917272796072736</v>
      </c>
      <c r="AO2426" s="11" t="s">
        <v>124</v>
      </c>
      <c r="AP2426" s="14">
        <v>45931.447850717595</v>
      </c>
    </row>
    <row r="2427">
      <c r="A2427" s="8">
        <v>45927.5521875</v>
      </c>
      <c r="B2427" s="9" t="s">
        <v>4935</v>
      </c>
      <c r="C2427" s="9" t="s">
        <v>4936</v>
      </c>
      <c r="D2427" s="10">
        <v>5.565992547171E12</v>
      </c>
      <c r="E2427" s="9" t="s">
        <v>43</v>
      </c>
      <c r="F2427" s="9"/>
      <c r="G2427" s="9" t="s">
        <v>44</v>
      </c>
      <c r="H2427" s="9" t="s">
        <v>45</v>
      </c>
      <c r="I2427" s="9" t="s">
        <v>62</v>
      </c>
      <c r="J2427" s="9" t="s">
        <v>48</v>
      </c>
      <c r="K2427" s="9" t="s">
        <v>48</v>
      </c>
      <c r="L2427" s="9" t="s">
        <v>48</v>
      </c>
      <c r="M2427" s="9" t="s">
        <v>47</v>
      </c>
      <c r="N2427" s="9" t="s">
        <v>49</v>
      </c>
      <c r="O2427" s="9" t="s">
        <v>70</v>
      </c>
      <c r="P2427" s="11" t="s">
        <v>51</v>
      </c>
      <c r="Q2427" s="11" t="s">
        <v>115</v>
      </c>
      <c r="R2427" s="11" t="s">
        <v>90</v>
      </c>
      <c r="S2427" s="11" t="s">
        <v>254</v>
      </c>
      <c r="T2427" s="11" t="s">
        <v>55</v>
      </c>
      <c r="U2427" s="11" t="s">
        <v>56</v>
      </c>
      <c r="V2427" s="11"/>
      <c r="W2427" s="11"/>
      <c r="X2427" s="11"/>
      <c r="Y2427" s="11"/>
      <c r="Z2427" s="11"/>
      <c r="AA2427" s="11"/>
      <c r="AB2427" s="11"/>
      <c r="AC2427" s="11"/>
      <c r="AD2427" s="11"/>
      <c r="AE2427" s="11"/>
      <c r="AF2427" s="12">
        <f>ROUNDUP(SUM(VLOOKUP(G2427,'Pontuação'!A$2:B$11,2,FALSE),VLOOKUP(E2427,'Pontuação'!C$2:D$11,2,FALSE),VLOOKUP(I2427,'Pontuação'!I$2:J$11,2,FALSE),VLOOKUP(K2427,'Pontuação'!G$2:H$11,2,FALSE),VLOOKUP(H2427,'Pontuação'!E$2:F$11,2,FALSE),VLOOKUP(M2427,'Pontuação'!K$2:L$11,2,FALSE)),0)</f>
        <v>1071</v>
      </c>
      <c r="AG2427" s="12">
        <f t="shared" si="1"/>
        <v>107</v>
      </c>
      <c r="AH2427" s="12" t="str">
        <f t="array" ref="AH2427">IFERROR(INDEX('Pontuação'!G$13:G$191, MATCH(AG2427, 'Pontuação'!F$14:F$191, 0)), "Faixa Indefinida")</f>
        <v>B</v>
      </c>
      <c r="AI2427" s="12">
        <f t="shared" si="2"/>
        <v>0</v>
      </c>
      <c r="AJ2427" s="12">
        <f t="shared" si="3"/>
        <v>1</v>
      </c>
      <c r="AK2427" s="12">
        <f t="shared" si="4"/>
        <v>0</v>
      </c>
      <c r="AL2427" s="12">
        <f t="shared" si="5"/>
        <v>0</v>
      </c>
      <c r="AM2427" s="11"/>
      <c r="AN2427" s="13">
        <v>0.28903087114836756</v>
      </c>
      <c r="AO2427" s="11" t="s">
        <v>124</v>
      </c>
      <c r="AP2427" s="14">
        <v>45931.447850717595</v>
      </c>
    </row>
    <row r="2428">
      <c r="A2428" s="8">
        <v>45927.55535879629</v>
      </c>
      <c r="B2428" s="9" t="s">
        <v>4937</v>
      </c>
      <c r="C2428" s="9" t="s">
        <v>4938</v>
      </c>
      <c r="D2428" s="10">
        <v>5.521959106977E12</v>
      </c>
      <c r="E2428" s="9" t="s">
        <v>43</v>
      </c>
      <c r="F2428" s="9"/>
      <c r="G2428" s="9" t="s">
        <v>60</v>
      </c>
      <c r="H2428" s="9" t="s">
        <v>45</v>
      </c>
      <c r="I2428" s="9" t="s">
        <v>78</v>
      </c>
      <c r="J2428" s="9" t="s">
        <v>47</v>
      </c>
      <c r="K2428" s="9" t="s">
        <v>47</v>
      </c>
      <c r="L2428" s="9" t="s">
        <v>48</v>
      </c>
      <c r="M2428" s="9" t="s">
        <v>48</v>
      </c>
      <c r="N2428" s="9" t="s">
        <v>63</v>
      </c>
      <c r="O2428" s="9" t="s">
        <v>50</v>
      </c>
      <c r="P2428" s="11" t="s">
        <v>51</v>
      </c>
      <c r="Q2428" s="11" t="s">
        <v>137</v>
      </c>
      <c r="R2428" s="11" t="s">
        <v>90</v>
      </c>
      <c r="S2428" s="11" t="s">
        <v>72</v>
      </c>
      <c r="T2428" s="11" t="s">
        <v>55</v>
      </c>
      <c r="U2428" s="11" t="s">
        <v>47</v>
      </c>
      <c r="V2428" s="11"/>
      <c r="W2428" s="11"/>
      <c r="X2428" s="11"/>
      <c r="Y2428" s="11"/>
      <c r="Z2428" s="11"/>
      <c r="AA2428" s="11"/>
      <c r="AB2428" s="11"/>
      <c r="AC2428" s="11"/>
      <c r="AD2428" s="11"/>
      <c r="AE2428" s="11"/>
      <c r="AF2428" s="12">
        <f>ROUNDUP(SUM(VLOOKUP(G2428,'Pontuação'!A$2:B$11,2,FALSE),VLOOKUP(E2428,'Pontuação'!C$2:D$11,2,FALSE),VLOOKUP(I2428,'Pontuação'!I$2:J$11,2,FALSE),VLOOKUP(K2428,'Pontuação'!G$2:H$11,2,FALSE),VLOOKUP(H2428,'Pontuação'!E$2:F$11,2,FALSE),VLOOKUP(M2428,'Pontuação'!K$2:L$11,2,FALSE)),0)</f>
        <v>1250</v>
      </c>
      <c r="AG2428" s="12">
        <f t="shared" si="1"/>
        <v>125</v>
      </c>
      <c r="AH2428" s="12" t="str">
        <f t="array" ref="AH2428">IFERROR(INDEX('Pontuação'!G$13:G$191, MATCH(AG2428, 'Pontuação'!F$14:F$191, 0)), "Faixa Indefinida")</f>
        <v>A</v>
      </c>
      <c r="AI2428" s="12">
        <f t="shared" si="2"/>
        <v>1</v>
      </c>
      <c r="AJ2428" s="12">
        <f t="shared" si="3"/>
        <v>0</v>
      </c>
      <c r="AK2428" s="12">
        <f t="shared" si="4"/>
        <v>0</v>
      </c>
      <c r="AL2428" s="12">
        <f t="shared" si="5"/>
        <v>0</v>
      </c>
      <c r="AM2428" s="11"/>
      <c r="AN2428" s="13">
        <v>0.20377479182572458</v>
      </c>
      <c r="AO2428" s="11" t="s">
        <v>84</v>
      </c>
      <c r="AP2428" s="14">
        <v>45931.447850717595</v>
      </c>
    </row>
    <row r="2429">
      <c r="A2429" s="8">
        <v>45927.55594907407</v>
      </c>
      <c r="B2429" s="9" t="s">
        <v>4939</v>
      </c>
      <c r="C2429" s="9" t="s">
        <v>4940</v>
      </c>
      <c r="D2429" s="10">
        <v>5.571996398065E12</v>
      </c>
      <c r="E2429" s="9" t="s">
        <v>43</v>
      </c>
      <c r="F2429" s="9"/>
      <c r="G2429" s="9" t="s">
        <v>76</v>
      </c>
      <c r="H2429" s="9" t="s">
        <v>45</v>
      </c>
      <c r="I2429" s="9" t="s">
        <v>78</v>
      </c>
      <c r="J2429" s="9" t="s">
        <v>47</v>
      </c>
      <c r="K2429" s="9" t="s">
        <v>47</v>
      </c>
      <c r="L2429" s="9" t="s">
        <v>48</v>
      </c>
      <c r="M2429" s="9" t="s">
        <v>48</v>
      </c>
      <c r="N2429" s="9" t="s">
        <v>79</v>
      </c>
      <c r="O2429" s="9" t="s">
        <v>95</v>
      </c>
      <c r="P2429" s="11" t="s">
        <v>80</v>
      </c>
      <c r="Q2429" s="11" t="s">
        <v>81</v>
      </c>
      <c r="R2429" s="11" t="s">
        <v>82</v>
      </c>
      <c r="S2429" s="11">
        <v>7.50940275538E11</v>
      </c>
      <c r="T2429" s="11" t="s">
        <v>83</v>
      </c>
      <c r="U2429" s="11" t="s">
        <v>56</v>
      </c>
      <c r="V2429" s="11"/>
      <c r="W2429" s="11"/>
      <c r="X2429" s="11"/>
      <c r="Y2429" s="11"/>
      <c r="Z2429" s="11"/>
      <c r="AA2429" s="11"/>
      <c r="AB2429" s="11"/>
      <c r="AC2429" s="11"/>
      <c r="AD2429" s="11"/>
      <c r="AE2429" s="11"/>
      <c r="AF2429" s="12">
        <f>ROUNDUP(SUM(VLOOKUP(G2429,'Pontuação'!A$2:B$11,2,FALSE),VLOOKUP(E2429,'Pontuação'!C$2:D$11,2,FALSE),VLOOKUP(I2429,'Pontuação'!I$2:J$11,2,FALSE),VLOOKUP(K2429,'Pontuação'!G$2:H$11,2,FALSE),VLOOKUP(H2429,'Pontuação'!E$2:F$11,2,FALSE),VLOOKUP(M2429,'Pontuação'!K$2:L$11,2,FALSE)),0)</f>
        <v>1241</v>
      </c>
      <c r="AG2429" s="12">
        <f t="shared" si="1"/>
        <v>124</v>
      </c>
      <c r="AH2429" s="12" t="str">
        <f t="array" ref="AH2429">IFERROR(INDEX('Pontuação'!G$13:G$191, MATCH(AG2429, 'Pontuação'!F$14:F$191, 0)), "Faixa Indefinida")</f>
        <v>A</v>
      </c>
      <c r="AI2429" s="12">
        <f t="shared" si="2"/>
        <v>1</v>
      </c>
      <c r="AJ2429" s="12">
        <f t="shared" si="3"/>
        <v>0</v>
      </c>
      <c r="AK2429" s="12">
        <f t="shared" si="4"/>
        <v>0</v>
      </c>
      <c r="AL2429" s="12">
        <f t="shared" si="5"/>
        <v>0</v>
      </c>
      <c r="AM2429" s="11"/>
      <c r="AN2429" s="13">
        <v>0.33976582261824945</v>
      </c>
      <c r="AO2429" s="11" t="s">
        <v>66</v>
      </c>
      <c r="AP2429" s="14">
        <v>45931.447850717595</v>
      </c>
    </row>
    <row r="2430">
      <c r="A2430" s="8">
        <v>45927.55695601852</v>
      </c>
      <c r="B2430" s="9" t="s">
        <v>4941</v>
      </c>
      <c r="C2430" s="9" t="s">
        <v>4942</v>
      </c>
      <c r="D2430" s="10">
        <v>5.531996665769E12</v>
      </c>
      <c r="E2430" s="9" t="s">
        <v>43</v>
      </c>
      <c r="F2430" s="9"/>
      <c r="G2430" s="9" t="s">
        <v>76</v>
      </c>
      <c r="H2430" s="9" t="s">
        <v>77</v>
      </c>
      <c r="I2430" s="9" t="s">
        <v>88</v>
      </c>
      <c r="J2430" s="9" t="s">
        <v>48</v>
      </c>
      <c r="K2430" s="9" t="s">
        <v>48</v>
      </c>
      <c r="L2430" s="9" t="s">
        <v>47</v>
      </c>
      <c r="M2430" s="9" t="s">
        <v>48</v>
      </c>
      <c r="N2430" s="9" t="s">
        <v>63</v>
      </c>
      <c r="O2430" s="9" t="s">
        <v>64</v>
      </c>
      <c r="P2430" s="11" t="s">
        <v>51</v>
      </c>
      <c r="Q2430" s="11" t="s">
        <v>203</v>
      </c>
      <c r="R2430" s="11" t="s">
        <v>320</v>
      </c>
      <c r="S2430" s="11" t="s">
        <v>214</v>
      </c>
      <c r="T2430" s="11" t="s">
        <v>55</v>
      </c>
      <c r="U2430" s="11" t="s">
        <v>56</v>
      </c>
      <c r="V2430" s="11"/>
      <c r="W2430" s="11"/>
      <c r="X2430" s="11"/>
      <c r="Y2430" s="11"/>
      <c r="Z2430" s="11"/>
      <c r="AA2430" s="11"/>
      <c r="AB2430" s="11"/>
      <c r="AC2430" s="11"/>
      <c r="AD2430" s="11"/>
      <c r="AE2430" s="11"/>
      <c r="AF2430" s="12">
        <f>ROUNDUP(SUM(VLOOKUP(G2430,'Pontuação'!A$2:B$11,2,FALSE),VLOOKUP(E2430,'Pontuação'!C$2:D$11,2,FALSE),VLOOKUP(I2430,'Pontuação'!I$2:J$11,2,FALSE),VLOOKUP(K2430,'Pontuação'!G$2:H$11,2,FALSE),VLOOKUP(H2430,'Pontuação'!E$2:F$11,2,FALSE),VLOOKUP(M2430,'Pontuação'!K$2:L$11,2,FALSE)),0)</f>
        <v>1211</v>
      </c>
      <c r="AG2430" s="12">
        <f t="shared" si="1"/>
        <v>121</v>
      </c>
      <c r="AH2430" s="12" t="str">
        <f t="array" ref="AH2430">IFERROR(INDEX('Pontuação'!G$13:G$191, MATCH(AG2430, 'Pontuação'!F$14:F$191, 0)), "Faixa Indefinida")</f>
        <v>A</v>
      </c>
      <c r="AI2430" s="12">
        <f t="shared" si="2"/>
        <v>1</v>
      </c>
      <c r="AJ2430" s="12">
        <f t="shared" si="3"/>
        <v>0</v>
      </c>
      <c r="AK2430" s="12">
        <f t="shared" si="4"/>
        <v>0</v>
      </c>
      <c r="AL2430" s="12">
        <f t="shared" si="5"/>
        <v>0</v>
      </c>
      <c r="AM2430" s="11"/>
      <c r="AN2430" s="13">
        <v>0.3895326420005877</v>
      </c>
      <c r="AO2430" s="11" t="s">
        <v>134</v>
      </c>
      <c r="AP2430" s="14">
        <v>45931.447850717595</v>
      </c>
    </row>
    <row r="2431">
      <c r="A2431" s="8">
        <v>45927.5571412037</v>
      </c>
      <c r="B2431" s="9" t="s">
        <v>4943</v>
      </c>
      <c r="C2431" s="9" t="s">
        <v>4944</v>
      </c>
      <c r="D2431" s="10">
        <v>5.512996001419E12</v>
      </c>
      <c r="E2431" s="9" t="s">
        <v>43</v>
      </c>
      <c r="F2431" s="9"/>
      <c r="G2431" s="9" t="s">
        <v>44</v>
      </c>
      <c r="H2431" s="9" t="s">
        <v>45</v>
      </c>
      <c r="I2431" s="9" t="s">
        <v>46</v>
      </c>
      <c r="J2431" s="9" t="s">
        <v>47</v>
      </c>
      <c r="K2431" s="9" t="s">
        <v>47</v>
      </c>
      <c r="L2431" s="9" t="s">
        <v>47</v>
      </c>
      <c r="M2431" s="9" t="s">
        <v>47</v>
      </c>
      <c r="N2431" s="9" t="s">
        <v>63</v>
      </c>
      <c r="O2431" s="9" t="s">
        <v>70</v>
      </c>
      <c r="P2431" s="11" t="s">
        <v>51</v>
      </c>
      <c r="Q2431" s="11" t="s">
        <v>71</v>
      </c>
      <c r="R2431" s="11" t="s">
        <v>107</v>
      </c>
      <c r="S2431" s="11" t="s">
        <v>72</v>
      </c>
      <c r="T2431" s="11" t="s">
        <v>65</v>
      </c>
      <c r="U2431" s="11" t="s">
        <v>56</v>
      </c>
      <c r="V2431" s="11"/>
      <c r="W2431" s="11"/>
      <c r="X2431" s="11"/>
      <c r="Y2431" s="11"/>
      <c r="Z2431" s="11"/>
      <c r="AA2431" s="11"/>
      <c r="AB2431" s="11"/>
      <c r="AC2431" s="11"/>
      <c r="AD2431" s="11"/>
      <c r="AE2431" s="11"/>
      <c r="AF2431" s="12">
        <f>ROUNDUP(SUM(VLOOKUP(G2431,'Pontuação'!A$2:B$11,2,FALSE),VLOOKUP(E2431,'Pontuação'!C$2:D$11,2,FALSE),VLOOKUP(I2431,'Pontuação'!I$2:J$11,2,FALSE),VLOOKUP(K2431,'Pontuação'!G$2:H$11,2,FALSE),VLOOKUP(H2431,'Pontuação'!E$2:F$11,2,FALSE),VLOOKUP(M2431,'Pontuação'!K$2:L$11,2,FALSE)),0)</f>
        <v>1073</v>
      </c>
      <c r="AG2431" s="12">
        <f t="shared" si="1"/>
        <v>107</v>
      </c>
      <c r="AH2431" s="12" t="str">
        <f t="array" ref="AH2431">IFERROR(INDEX('Pontuação'!G$13:G$191, MATCH(AG2431, 'Pontuação'!F$14:F$191, 0)), "Faixa Indefinida")</f>
        <v>B</v>
      </c>
      <c r="AI2431" s="12">
        <f t="shared" si="2"/>
        <v>0</v>
      </c>
      <c r="AJ2431" s="12">
        <f t="shared" si="3"/>
        <v>1</v>
      </c>
      <c r="AK2431" s="12">
        <f t="shared" si="4"/>
        <v>0</v>
      </c>
      <c r="AL2431" s="12">
        <f t="shared" si="5"/>
        <v>0</v>
      </c>
      <c r="AM2431" s="11"/>
      <c r="AN2431" s="13">
        <v>0.3891892072475009</v>
      </c>
      <c r="AO2431" s="11" t="s">
        <v>134</v>
      </c>
      <c r="AP2431" s="14">
        <v>45931.447850717595</v>
      </c>
    </row>
    <row r="2432">
      <c r="A2432" s="8">
        <v>45927.55844907407</v>
      </c>
      <c r="B2432" s="9" t="s">
        <v>4945</v>
      </c>
      <c r="C2432" s="9" t="s">
        <v>4946</v>
      </c>
      <c r="D2432" s="10">
        <v>5.515981606011E12</v>
      </c>
      <c r="E2432" s="9" t="s">
        <v>75</v>
      </c>
      <c r="F2432" s="9"/>
      <c r="G2432" s="9" t="s">
        <v>44</v>
      </c>
      <c r="H2432" s="9" t="s">
        <v>87</v>
      </c>
      <c r="I2432" s="9" t="s">
        <v>88</v>
      </c>
      <c r="J2432" s="9" t="s">
        <v>47</v>
      </c>
      <c r="K2432" s="9" t="s">
        <v>47</v>
      </c>
      <c r="L2432" s="9" t="s">
        <v>48</v>
      </c>
      <c r="M2432" s="9" t="s">
        <v>47</v>
      </c>
      <c r="N2432" s="9" t="s">
        <v>79</v>
      </c>
      <c r="O2432" s="9" t="s">
        <v>50</v>
      </c>
      <c r="P2432" s="11" t="s">
        <v>51</v>
      </c>
      <c r="Q2432" s="11" t="s">
        <v>115</v>
      </c>
      <c r="R2432" s="11" t="s">
        <v>53</v>
      </c>
      <c r="S2432" s="11" t="s">
        <v>54</v>
      </c>
      <c r="T2432" s="11" t="s">
        <v>55</v>
      </c>
      <c r="U2432" s="11" t="s">
        <v>56</v>
      </c>
      <c r="V2432" s="11"/>
      <c r="W2432" s="11"/>
      <c r="X2432" s="11"/>
      <c r="Y2432" s="11"/>
      <c r="Z2432" s="11"/>
      <c r="AA2432" s="11"/>
      <c r="AB2432" s="11"/>
      <c r="AC2432" s="11"/>
      <c r="AD2432" s="11"/>
      <c r="AE2432" s="11"/>
      <c r="AF2432" s="12">
        <f>ROUNDUP(SUM(VLOOKUP(G2432,'Pontuação'!A$2:B$11,2,FALSE),VLOOKUP(E2432,'Pontuação'!C$2:D$11,2,FALSE),VLOOKUP(I2432,'Pontuação'!I$2:J$11,2,FALSE),VLOOKUP(K2432,'Pontuação'!G$2:H$11,2,FALSE),VLOOKUP(H2432,'Pontuação'!E$2:F$11,2,FALSE),VLOOKUP(M2432,'Pontuação'!K$2:L$11,2,FALSE)),0)</f>
        <v>831</v>
      </c>
      <c r="AG2432" s="12">
        <f t="shared" si="1"/>
        <v>83</v>
      </c>
      <c r="AH2432" s="12" t="str">
        <f t="array" ref="AH2432">IFERROR(INDEX('Pontuação'!G$13:G$191, MATCH(AG2432, 'Pontuação'!F$14:F$191, 0)), "Faixa Indefinida")</f>
        <v>D</v>
      </c>
      <c r="AI2432" s="12">
        <f t="shared" si="2"/>
        <v>0</v>
      </c>
      <c r="AJ2432" s="12">
        <f t="shared" si="3"/>
        <v>0</v>
      </c>
      <c r="AK2432" s="12">
        <f t="shared" si="4"/>
        <v>0</v>
      </c>
      <c r="AL2432" s="12">
        <f t="shared" si="5"/>
        <v>1</v>
      </c>
      <c r="AM2432" s="11"/>
      <c r="AN2432" s="13">
        <v>0.28446943719633916</v>
      </c>
      <c r="AO2432" s="11" t="s">
        <v>124</v>
      </c>
      <c r="AP2432" s="14">
        <v>45931.447850717595</v>
      </c>
    </row>
    <row r="2433">
      <c r="A2433" s="8">
        <v>45927.56208333333</v>
      </c>
      <c r="B2433" s="9" t="s">
        <v>4947</v>
      </c>
      <c r="C2433" s="9" t="s">
        <v>4948</v>
      </c>
      <c r="D2433" s="10">
        <v>5.531991613361E12</v>
      </c>
      <c r="E2433" s="9" t="s">
        <v>43</v>
      </c>
      <c r="F2433" s="9"/>
      <c r="G2433" s="9" t="s">
        <v>76</v>
      </c>
      <c r="H2433" s="9" t="s">
        <v>61</v>
      </c>
      <c r="I2433" s="9" t="s">
        <v>46</v>
      </c>
      <c r="J2433" s="9" t="s">
        <v>47</v>
      </c>
      <c r="K2433" s="9" t="s">
        <v>47</v>
      </c>
      <c r="L2433" s="9" t="s">
        <v>47</v>
      </c>
      <c r="M2433" s="9" t="s">
        <v>48</v>
      </c>
      <c r="N2433" s="9" t="s">
        <v>79</v>
      </c>
      <c r="O2433" s="9" t="s">
        <v>50</v>
      </c>
      <c r="P2433" s="11" t="s">
        <v>51</v>
      </c>
      <c r="Q2433" s="11" t="s">
        <v>133</v>
      </c>
      <c r="R2433" s="11" t="s">
        <v>90</v>
      </c>
      <c r="S2433" s="11" t="s">
        <v>72</v>
      </c>
      <c r="T2433" s="11" t="s">
        <v>55</v>
      </c>
      <c r="U2433" s="11" t="s">
        <v>56</v>
      </c>
      <c r="V2433" s="11"/>
      <c r="W2433" s="11"/>
      <c r="X2433" s="11"/>
      <c r="Y2433" s="11"/>
      <c r="Z2433" s="11"/>
      <c r="AA2433" s="11"/>
      <c r="AB2433" s="11"/>
      <c r="AC2433" s="11"/>
      <c r="AD2433" s="11"/>
      <c r="AE2433" s="11"/>
      <c r="AF2433" s="12">
        <f>ROUNDUP(SUM(VLOOKUP(G2433,'Pontuação'!A$2:B$11,2,FALSE),VLOOKUP(E2433,'Pontuação'!C$2:D$11,2,FALSE),VLOOKUP(I2433,'Pontuação'!I$2:J$11,2,FALSE),VLOOKUP(K2433,'Pontuação'!G$2:H$11,2,FALSE),VLOOKUP(H2433,'Pontuação'!E$2:F$11,2,FALSE),VLOOKUP(M2433,'Pontuação'!K$2:L$11,2,FALSE)),0)</f>
        <v>1212</v>
      </c>
      <c r="AG2433" s="12">
        <f t="shared" si="1"/>
        <v>121</v>
      </c>
      <c r="AH2433" s="12" t="str">
        <f t="array" ref="AH2433">IFERROR(INDEX('Pontuação'!G$13:G$191, MATCH(AG2433, 'Pontuação'!F$14:F$191, 0)), "Faixa Indefinida")</f>
        <v>A</v>
      </c>
      <c r="AI2433" s="12">
        <f t="shared" si="2"/>
        <v>1</v>
      </c>
      <c r="AJ2433" s="12">
        <f t="shared" si="3"/>
        <v>0</v>
      </c>
      <c r="AK2433" s="12">
        <f t="shared" si="4"/>
        <v>0</v>
      </c>
      <c r="AL2433" s="12">
        <f t="shared" si="5"/>
        <v>0</v>
      </c>
      <c r="AM2433" s="11"/>
      <c r="AN2433" s="13">
        <v>0.20903650932912093</v>
      </c>
      <c r="AO2433" s="11" t="s">
        <v>84</v>
      </c>
      <c r="AP2433" s="14">
        <v>45931.447850717595</v>
      </c>
    </row>
    <row r="2434">
      <c r="A2434" s="8">
        <v>45927.56443287037</v>
      </c>
      <c r="B2434" s="9" t="s">
        <v>4949</v>
      </c>
      <c r="C2434" s="9" t="s">
        <v>4950</v>
      </c>
      <c r="D2434" s="10">
        <v>5.571982558227E12</v>
      </c>
      <c r="E2434" s="9" t="s">
        <v>43</v>
      </c>
      <c r="F2434" s="9"/>
      <c r="G2434" s="9" t="s">
        <v>144</v>
      </c>
      <c r="H2434" s="9" t="s">
        <v>77</v>
      </c>
      <c r="I2434" s="9" t="s">
        <v>88</v>
      </c>
      <c r="J2434" s="9" t="s">
        <v>47</v>
      </c>
      <c r="K2434" s="9" t="s">
        <v>47</v>
      </c>
      <c r="L2434" s="9" t="s">
        <v>48</v>
      </c>
      <c r="M2434" s="9" t="s">
        <v>47</v>
      </c>
      <c r="N2434" s="9" t="s">
        <v>118</v>
      </c>
      <c r="O2434" s="9" t="s">
        <v>50</v>
      </c>
      <c r="P2434" s="11" t="s">
        <v>51</v>
      </c>
      <c r="Q2434" s="11" t="s">
        <v>121</v>
      </c>
      <c r="R2434" s="11" t="s">
        <v>496</v>
      </c>
      <c r="S2434" s="11" t="s">
        <v>497</v>
      </c>
      <c r="T2434" s="11" t="s">
        <v>55</v>
      </c>
      <c r="U2434" s="11" t="s">
        <v>47</v>
      </c>
      <c r="V2434" s="11"/>
      <c r="W2434" s="11"/>
      <c r="X2434" s="11"/>
      <c r="Y2434" s="11"/>
      <c r="Z2434" s="11"/>
      <c r="AA2434" s="11"/>
      <c r="AB2434" s="11"/>
      <c r="AC2434" s="11"/>
      <c r="AD2434" s="11"/>
      <c r="AE2434" s="11"/>
      <c r="AF2434" s="12">
        <f>ROUNDUP(SUM(VLOOKUP(G2434,'Pontuação'!A$2:B$11,2,FALSE),VLOOKUP(E2434,'Pontuação'!C$2:D$11,2,FALSE),VLOOKUP(I2434,'Pontuação'!I$2:J$11,2,FALSE),VLOOKUP(K2434,'Pontuação'!G$2:H$11,2,FALSE),VLOOKUP(H2434,'Pontuação'!E$2:F$11,2,FALSE),VLOOKUP(M2434,'Pontuação'!K$2:L$11,2,FALSE)),0)</f>
        <v>874</v>
      </c>
      <c r="AG2434" s="12">
        <f t="shared" si="1"/>
        <v>87</v>
      </c>
      <c r="AH2434" s="12" t="str">
        <f t="array" ref="AH2434">IFERROR(INDEX('Pontuação'!G$13:G$191, MATCH(AG2434, 'Pontuação'!F$14:F$191, 0)), "Faixa Indefinida")</f>
        <v>D</v>
      </c>
      <c r="AI2434" s="12">
        <f t="shared" si="2"/>
        <v>0</v>
      </c>
      <c r="AJ2434" s="12">
        <f t="shared" si="3"/>
        <v>0</v>
      </c>
      <c r="AK2434" s="12">
        <f t="shared" si="4"/>
        <v>0</v>
      </c>
      <c r="AL2434" s="12">
        <f t="shared" si="5"/>
        <v>1</v>
      </c>
      <c r="AM2434" s="11"/>
      <c r="AN2434" s="13">
        <v>0.03136423763110353</v>
      </c>
      <c r="AO2434" s="11" t="s">
        <v>99</v>
      </c>
      <c r="AP2434" s="14">
        <v>45931.447850717595</v>
      </c>
    </row>
    <row r="2435">
      <c r="A2435" s="8">
        <v>45927.566145833334</v>
      </c>
      <c r="B2435" s="9" t="s">
        <v>4951</v>
      </c>
      <c r="C2435" s="9" t="s">
        <v>4952</v>
      </c>
      <c r="D2435" s="10">
        <v>5.51194335112E12</v>
      </c>
      <c r="E2435" s="9" t="s">
        <v>43</v>
      </c>
      <c r="F2435" s="9"/>
      <c r="G2435" s="9" t="s">
        <v>60</v>
      </c>
      <c r="H2435" s="9" t="s">
        <v>45</v>
      </c>
      <c r="I2435" s="9" t="s">
        <v>62</v>
      </c>
      <c r="J2435" s="9" t="s">
        <v>48</v>
      </c>
      <c r="K2435" s="9" t="s">
        <v>47</v>
      </c>
      <c r="L2435" s="9" t="s">
        <v>47</v>
      </c>
      <c r="M2435" s="9" t="s">
        <v>47</v>
      </c>
      <c r="N2435" s="9" t="s">
        <v>63</v>
      </c>
      <c r="O2435" s="9" t="s">
        <v>95</v>
      </c>
      <c r="P2435" s="11" t="s">
        <v>51</v>
      </c>
      <c r="Q2435" s="11" t="s">
        <v>52</v>
      </c>
      <c r="R2435" s="11" t="s">
        <v>53</v>
      </c>
      <c r="S2435" s="11" t="s">
        <v>54</v>
      </c>
      <c r="T2435" s="11" t="s">
        <v>55</v>
      </c>
      <c r="U2435" s="11" t="s">
        <v>56</v>
      </c>
      <c r="V2435" s="11"/>
      <c r="W2435" s="11"/>
      <c r="X2435" s="11"/>
      <c r="Y2435" s="11"/>
      <c r="Z2435" s="11"/>
      <c r="AA2435" s="11"/>
      <c r="AB2435" s="11"/>
      <c r="AC2435" s="11"/>
      <c r="AD2435" s="11"/>
      <c r="AE2435" s="11"/>
      <c r="AF2435" s="12">
        <f>ROUNDUP(SUM(VLOOKUP(G2435,'Pontuação'!A$2:B$11,2,FALSE),VLOOKUP(E2435,'Pontuação'!C$2:D$11,2,FALSE),VLOOKUP(I2435,'Pontuação'!I$2:J$11,2,FALSE),VLOOKUP(K2435,'Pontuação'!G$2:H$11,2,FALSE),VLOOKUP(H2435,'Pontuação'!E$2:F$11,2,FALSE),VLOOKUP(M2435,'Pontuação'!K$2:L$11,2,FALSE)),0)</f>
        <v>1038</v>
      </c>
      <c r="AG2435" s="12">
        <f t="shared" si="1"/>
        <v>104</v>
      </c>
      <c r="AH2435" s="12" t="str">
        <f t="array" ref="AH2435">IFERROR(INDEX('Pontuação'!G$13:G$191, MATCH(AG2435, 'Pontuação'!F$14:F$191, 0)), "Faixa Indefinida")</f>
        <v>C</v>
      </c>
      <c r="AI2435" s="12">
        <f t="shared" si="2"/>
        <v>0</v>
      </c>
      <c r="AJ2435" s="12">
        <f t="shared" si="3"/>
        <v>0</v>
      </c>
      <c r="AK2435" s="12">
        <f t="shared" si="4"/>
        <v>1</v>
      </c>
      <c r="AL2435" s="12">
        <f t="shared" si="5"/>
        <v>0</v>
      </c>
      <c r="AM2435" s="11"/>
      <c r="AN2435" s="13">
        <v>0.422901123168013</v>
      </c>
      <c r="AO2435" s="11" t="s">
        <v>151</v>
      </c>
      <c r="AP2435" s="14">
        <v>45931.447850717595</v>
      </c>
    </row>
    <row r="2436">
      <c r="A2436" s="8">
        <v>45927.56699074074</v>
      </c>
      <c r="B2436" s="9" t="s">
        <v>4953</v>
      </c>
      <c r="C2436" s="9" t="s">
        <v>4954</v>
      </c>
      <c r="D2436" s="10">
        <v>5.588999828908E12</v>
      </c>
      <c r="E2436" s="9" t="s">
        <v>43</v>
      </c>
      <c r="F2436" s="9"/>
      <c r="G2436" s="9" t="s">
        <v>76</v>
      </c>
      <c r="H2436" s="9" t="s">
        <v>45</v>
      </c>
      <c r="I2436" s="9" t="s">
        <v>78</v>
      </c>
      <c r="J2436" s="9" t="s">
        <v>48</v>
      </c>
      <c r="K2436" s="9" t="s">
        <v>47</v>
      </c>
      <c r="L2436" s="9" t="s">
        <v>48</v>
      </c>
      <c r="M2436" s="9" t="s">
        <v>48</v>
      </c>
      <c r="N2436" s="9" t="s">
        <v>79</v>
      </c>
      <c r="O2436" s="9" t="s">
        <v>50</v>
      </c>
      <c r="P2436" s="11" t="s">
        <v>51</v>
      </c>
      <c r="Q2436" s="11" t="s">
        <v>71</v>
      </c>
      <c r="R2436" s="11" t="s">
        <v>90</v>
      </c>
      <c r="S2436" s="11" t="s">
        <v>380</v>
      </c>
      <c r="T2436" s="11" t="s">
        <v>55</v>
      </c>
      <c r="U2436" s="11" t="s">
        <v>47</v>
      </c>
      <c r="V2436" s="11"/>
      <c r="W2436" s="11"/>
      <c r="X2436" s="11"/>
      <c r="Y2436" s="11"/>
      <c r="Z2436" s="11"/>
      <c r="AA2436" s="11"/>
      <c r="AB2436" s="11"/>
      <c r="AC2436" s="11"/>
      <c r="AD2436" s="11"/>
      <c r="AE2436" s="11"/>
      <c r="AF2436" s="12">
        <f>ROUNDUP(SUM(VLOOKUP(G2436,'Pontuação'!A$2:B$11,2,FALSE),VLOOKUP(E2436,'Pontuação'!C$2:D$11,2,FALSE),VLOOKUP(I2436,'Pontuação'!I$2:J$11,2,FALSE),VLOOKUP(K2436,'Pontuação'!G$2:H$11,2,FALSE),VLOOKUP(H2436,'Pontuação'!E$2:F$11,2,FALSE),VLOOKUP(M2436,'Pontuação'!K$2:L$11,2,FALSE)),0)</f>
        <v>1241</v>
      </c>
      <c r="AG2436" s="12">
        <f t="shared" si="1"/>
        <v>124</v>
      </c>
      <c r="AH2436" s="12" t="str">
        <f t="array" ref="AH2436">IFERROR(INDEX('Pontuação'!G$13:G$191, MATCH(AG2436, 'Pontuação'!F$14:F$191, 0)), "Faixa Indefinida")</f>
        <v>A</v>
      </c>
      <c r="AI2436" s="12">
        <f t="shared" si="2"/>
        <v>1</v>
      </c>
      <c r="AJ2436" s="12">
        <f t="shared" si="3"/>
        <v>0</v>
      </c>
      <c r="AK2436" s="12">
        <f t="shared" si="4"/>
        <v>0</v>
      </c>
      <c r="AL2436" s="12">
        <f t="shared" si="5"/>
        <v>0</v>
      </c>
      <c r="AM2436" s="11"/>
      <c r="AN2436" s="13">
        <v>0.16392178938067303</v>
      </c>
      <c r="AO2436" s="11" t="s">
        <v>162</v>
      </c>
      <c r="AP2436" s="14">
        <v>45931.447850717595</v>
      </c>
    </row>
    <row r="2437">
      <c r="A2437" s="8">
        <v>45927.5687962963</v>
      </c>
      <c r="B2437" s="9" t="s">
        <v>4955</v>
      </c>
      <c r="C2437" s="9" t="s">
        <v>4956</v>
      </c>
      <c r="D2437" s="10">
        <v>5.535997528293E12</v>
      </c>
      <c r="E2437" s="9" t="s">
        <v>43</v>
      </c>
      <c r="F2437" s="9"/>
      <c r="G2437" s="9" t="s">
        <v>60</v>
      </c>
      <c r="H2437" s="9" t="s">
        <v>45</v>
      </c>
      <c r="I2437" s="9" t="s">
        <v>78</v>
      </c>
      <c r="J2437" s="9" t="s">
        <v>48</v>
      </c>
      <c r="K2437" s="9" t="s">
        <v>47</v>
      </c>
      <c r="L2437" s="9" t="s">
        <v>48</v>
      </c>
      <c r="M2437" s="9" t="s">
        <v>48</v>
      </c>
      <c r="N2437" s="9" t="s">
        <v>79</v>
      </c>
      <c r="O2437" s="9" t="s">
        <v>98</v>
      </c>
      <c r="P2437" s="11" t="s">
        <v>51</v>
      </c>
      <c r="Q2437" s="11" t="s">
        <v>115</v>
      </c>
      <c r="R2437" s="11" t="s">
        <v>53</v>
      </c>
      <c r="S2437" s="11" t="s">
        <v>54</v>
      </c>
      <c r="T2437" s="11" t="s">
        <v>65</v>
      </c>
      <c r="U2437" s="11" t="s">
        <v>56</v>
      </c>
      <c r="V2437" s="11"/>
      <c r="W2437" s="11"/>
      <c r="X2437" s="11"/>
      <c r="Y2437" s="11"/>
      <c r="Z2437" s="11"/>
      <c r="AA2437" s="11"/>
      <c r="AB2437" s="11"/>
      <c r="AC2437" s="11"/>
      <c r="AD2437" s="11"/>
      <c r="AE2437" s="11"/>
      <c r="AF2437" s="12">
        <f>ROUNDUP(SUM(VLOOKUP(G2437,'Pontuação'!A$2:B$11,2,FALSE),VLOOKUP(E2437,'Pontuação'!C$2:D$11,2,FALSE),VLOOKUP(I2437,'Pontuação'!I$2:J$11,2,FALSE),VLOOKUP(K2437,'Pontuação'!G$2:H$11,2,FALSE),VLOOKUP(H2437,'Pontuação'!E$2:F$11,2,FALSE),VLOOKUP(M2437,'Pontuação'!K$2:L$11,2,FALSE)),0)</f>
        <v>1250</v>
      </c>
      <c r="AG2437" s="12">
        <f t="shared" si="1"/>
        <v>125</v>
      </c>
      <c r="AH2437" s="12" t="str">
        <f t="array" ref="AH2437">IFERROR(INDEX('Pontuação'!G$13:G$191, MATCH(AG2437, 'Pontuação'!F$14:F$191, 0)), "Faixa Indefinida")</f>
        <v>A</v>
      </c>
      <c r="AI2437" s="12">
        <f t="shared" si="2"/>
        <v>1</v>
      </c>
      <c r="AJ2437" s="12">
        <f t="shared" si="3"/>
        <v>0</v>
      </c>
      <c r="AK2437" s="12">
        <f t="shared" si="4"/>
        <v>0</v>
      </c>
      <c r="AL2437" s="12">
        <f t="shared" si="5"/>
        <v>0</v>
      </c>
      <c r="AM2437" s="11"/>
      <c r="AN2437" s="13">
        <v>0.38456823460449774</v>
      </c>
      <c r="AO2437" s="11" t="s">
        <v>134</v>
      </c>
      <c r="AP2437" s="14">
        <v>45931.447850717595</v>
      </c>
    </row>
    <row r="2438">
      <c r="A2438" s="8">
        <v>45927.57157407407</v>
      </c>
      <c r="B2438" s="9" t="s">
        <v>4957</v>
      </c>
      <c r="C2438" s="9" t="s">
        <v>4958</v>
      </c>
      <c r="D2438" s="10">
        <v>5.531988980018E12</v>
      </c>
      <c r="E2438" s="9" t="s">
        <v>43</v>
      </c>
      <c r="F2438" s="9"/>
      <c r="G2438" s="9" t="s">
        <v>44</v>
      </c>
      <c r="H2438" s="9" t="s">
        <v>61</v>
      </c>
      <c r="I2438" s="9" t="s">
        <v>62</v>
      </c>
      <c r="J2438" s="9" t="s">
        <v>48</v>
      </c>
      <c r="K2438" s="9" t="s">
        <v>48</v>
      </c>
      <c r="L2438" s="9" t="s">
        <v>48</v>
      </c>
      <c r="M2438" s="9" t="s">
        <v>48</v>
      </c>
      <c r="N2438" s="9" t="s">
        <v>79</v>
      </c>
      <c r="O2438" s="9" t="s">
        <v>64</v>
      </c>
      <c r="P2438" s="11" t="s">
        <v>51</v>
      </c>
      <c r="Q2438" s="11" t="s">
        <v>171</v>
      </c>
      <c r="R2438" s="11" t="s">
        <v>107</v>
      </c>
      <c r="S2438" s="11" t="s">
        <v>172</v>
      </c>
      <c r="T2438" s="11" t="s">
        <v>65</v>
      </c>
      <c r="U2438" s="11" t="s">
        <v>56</v>
      </c>
      <c r="V2438" s="11"/>
      <c r="W2438" s="11"/>
      <c r="X2438" s="11"/>
      <c r="Y2438" s="11"/>
      <c r="Z2438" s="11"/>
      <c r="AA2438" s="11"/>
      <c r="AB2438" s="11"/>
      <c r="AC2438" s="11"/>
      <c r="AD2438" s="11"/>
      <c r="AE2438" s="11"/>
      <c r="AF2438" s="12">
        <f>ROUNDUP(SUM(VLOOKUP(G2438,'Pontuação'!A$2:B$11,2,FALSE),VLOOKUP(E2438,'Pontuação'!C$2:D$11,2,FALSE),VLOOKUP(I2438,'Pontuação'!I$2:J$11,2,FALSE),VLOOKUP(K2438,'Pontuação'!G$2:H$11,2,FALSE),VLOOKUP(H2438,'Pontuação'!E$2:F$11,2,FALSE),VLOOKUP(M2438,'Pontuação'!K$2:L$11,2,FALSE)),0)</f>
        <v>1142</v>
      </c>
      <c r="AG2438" s="12">
        <f t="shared" si="1"/>
        <v>114</v>
      </c>
      <c r="AH2438" s="12" t="str">
        <f t="array" ref="AH2438">IFERROR(INDEX('Pontuação'!G$13:G$191, MATCH(AG2438, 'Pontuação'!F$14:F$191, 0)), "Faixa Indefinida")</f>
        <v>B</v>
      </c>
      <c r="AI2438" s="12">
        <f t="shared" si="2"/>
        <v>0</v>
      </c>
      <c r="AJ2438" s="12">
        <f t="shared" si="3"/>
        <v>1</v>
      </c>
      <c r="AK2438" s="12">
        <f t="shared" si="4"/>
        <v>0</v>
      </c>
      <c r="AL2438" s="12">
        <f t="shared" si="5"/>
        <v>0</v>
      </c>
      <c r="AM2438" s="11"/>
      <c r="AN2438" s="13">
        <v>0.41349867033366833</v>
      </c>
      <c r="AO2438" s="11" t="s">
        <v>151</v>
      </c>
      <c r="AP2438" s="14">
        <v>45931.447850717595</v>
      </c>
    </row>
    <row r="2439">
      <c r="A2439" s="8">
        <v>45927.574155092596</v>
      </c>
      <c r="B2439" s="9" t="s">
        <v>4959</v>
      </c>
      <c r="C2439" s="9" t="s">
        <v>4960</v>
      </c>
      <c r="D2439" s="10">
        <v>5.511910651511E12</v>
      </c>
      <c r="E2439" s="9" t="s">
        <v>43</v>
      </c>
      <c r="F2439" s="9"/>
      <c r="G2439" s="9" t="s">
        <v>76</v>
      </c>
      <c r="H2439" s="9" t="s">
        <v>77</v>
      </c>
      <c r="I2439" s="9" t="s">
        <v>78</v>
      </c>
      <c r="J2439" s="9" t="s">
        <v>47</v>
      </c>
      <c r="K2439" s="9" t="s">
        <v>47</v>
      </c>
      <c r="L2439" s="9" t="s">
        <v>48</v>
      </c>
      <c r="M2439" s="9" t="s">
        <v>48</v>
      </c>
      <c r="N2439" s="9" t="s">
        <v>79</v>
      </c>
      <c r="O2439" s="9" t="s">
        <v>50</v>
      </c>
      <c r="P2439" s="11" t="s">
        <v>51</v>
      </c>
      <c r="Q2439" s="11" t="s">
        <v>203</v>
      </c>
      <c r="R2439" s="11" t="s">
        <v>311</v>
      </c>
      <c r="S2439" s="11" t="s">
        <v>54</v>
      </c>
      <c r="T2439" s="11" t="s">
        <v>55</v>
      </c>
      <c r="U2439" s="11" t="s">
        <v>56</v>
      </c>
      <c r="V2439" s="11"/>
      <c r="W2439" s="11"/>
      <c r="X2439" s="11"/>
      <c r="Y2439" s="11"/>
      <c r="Z2439" s="11"/>
      <c r="AA2439" s="11"/>
      <c r="AB2439" s="11"/>
      <c r="AC2439" s="11"/>
      <c r="AD2439" s="11"/>
      <c r="AE2439" s="11"/>
      <c r="AF2439" s="12">
        <f>ROUNDUP(SUM(VLOOKUP(G2439,'Pontuação'!A$2:B$11,2,FALSE),VLOOKUP(E2439,'Pontuação'!C$2:D$11,2,FALSE),VLOOKUP(I2439,'Pontuação'!I$2:J$11,2,FALSE),VLOOKUP(K2439,'Pontuação'!G$2:H$11,2,FALSE),VLOOKUP(H2439,'Pontuação'!E$2:F$11,2,FALSE),VLOOKUP(M2439,'Pontuação'!K$2:L$11,2,FALSE)),0)</f>
        <v>1187</v>
      </c>
      <c r="AG2439" s="12">
        <f t="shared" si="1"/>
        <v>119</v>
      </c>
      <c r="AH2439" s="12" t="str">
        <f t="array" ref="AH2439">IFERROR(INDEX('Pontuação'!G$13:G$191, MATCH(AG2439, 'Pontuação'!F$14:F$191, 0)), "Faixa Indefinida")</f>
        <v>A</v>
      </c>
      <c r="AI2439" s="12">
        <f t="shared" si="2"/>
        <v>1</v>
      </c>
      <c r="AJ2439" s="12">
        <f t="shared" si="3"/>
        <v>0</v>
      </c>
      <c r="AK2439" s="12">
        <f t="shared" si="4"/>
        <v>0</v>
      </c>
      <c r="AL2439" s="12">
        <f t="shared" si="5"/>
        <v>0</v>
      </c>
      <c r="AM2439" s="11"/>
      <c r="AN2439" s="13">
        <v>0.3927596308499557</v>
      </c>
      <c r="AO2439" s="11" t="s">
        <v>134</v>
      </c>
      <c r="AP2439" s="14">
        <v>45931.447850717595</v>
      </c>
    </row>
    <row r="2440">
      <c r="A2440" s="8">
        <v>45927.57417824074</v>
      </c>
      <c r="B2440" s="9" t="s">
        <v>4961</v>
      </c>
      <c r="C2440" s="9" t="s">
        <v>4962</v>
      </c>
      <c r="D2440" s="10">
        <v>5.53598712548E12</v>
      </c>
      <c r="E2440" s="9" t="s">
        <v>43</v>
      </c>
      <c r="F2440" s="9"/>
      <c r="G2440" s="9" t="s">
        <v>69</v>
      </c>
      <c r="H2440" s="9" t="s">
        <v>45</v>
      </c>
      <c r="I2440" s="9" t="s">
        <v>62</v>
      </c>
      <c r="J2440" s="9" t="s">
        <v>47</v>
      </c>
      <c r="K2440" s="9" t="s">
        <v>48</v>
      </c>
      <c r="L2440" s="9" t="s">
        <v>48</v>
      </c>
      <c r="M2440" s="9" t="s">
        <v>48</v>
      </c>
      <c r="N2440" s="9" t="s">
        <v>63</v>
      </c>
      <c r="O2440" s="9" t="s">
        <v>70</v>
      </c>
      <c r="P2440" s="11" t="s">
        <v>51</v>
      </c>
      <c r="Q2440" s="11" t="s">
        <v>133</v>
      </c>
      <c r="R2440" s="11" t="s">
        <v>90</v>
      </c>
      <c r="S2440" s="11" t="s">
        <v>72</v>
      </c>
      <c r="T2440" s="11" t="s">
        <v>65</v>
      </c>
      <c r="U2440" s="11" t="s">
        <v>56</v>
      </c>
      <c r="V2440" s="11"/>
      <c r="W2440" s="11"/>
      <c r="X2440" s="11"/>
      <c r="Y2440" s="11"/>
      <c r="Z2440" s="11"/>
      <c r="AA2440" s="11"/>
      <c r="AB2440" s="11"/>
      <c r="AC2440" s="11"/>
      <c r="AD2440" s="11"/>
      <c r="AE2440" s="11"/>
      <c r="AF2440" s="12">
        <f>ROUNDUP(SUM(VLOOKUP(G2440,'Pontuação'!A$2:B$11,2,FALSE),VLOOKUP(E2440,'Pontuação'!C$2:D$11,2,FALSE),VLOOKUP(I2440,'Pontuação'!I$2:J$11,2,FALSE),VLOOKUP(K2440,'Pontuação'!G$2:H$11,2,FALSE),VLOOKUP(H2440,'Pontuação'!E$2:F$11,2,FALSE),VLOOKUP(M2440,'Pontuação'!K$2:L$11,2,FALSE)),0)</f>
        <v>1170</v>
      </c>
      <c r="AG2440" s="12">
        <f t="shared" si="1"/>
        <v>117</v>
      </c>
      <c r="AH2440" s="12" t="str">
        <f t="array" ref="AH2440">IFERROR(INDEX('Pontuação'!G$13:G$191, MATCH(AG2440, 'Pontuação'!F$14:F$191, 0)), "Faixa Indefinida")</f>
        <v>B</v>
      </c>
      <c r="AI2440" s="12">
        <f t="shared" si="2"/>
        <v>0</v>
      </c>
      <c r="AJ2440" s="12">
        <f t="shared" si="3"/>
        <v>1</v>
      </c>
      <c r="AK2440" s="12">
        <f t="shared" si="4"/>
        <v>0</v>
      </c>
      <c r="AL2440" s="12">
        <f t="shared" si="5"/>
        <v>0</v>
      </c>
      <c r="AM2440" s="11"/>
      <c r="AN2440" s="13">
        <v>0.22392024623291262</v>
      </c>
      <c r="AO2440" s="11" t="s">
        <v>84</v>
      </c>
      <c r="AP2440" s="14">
        <v>45931.447850717595</v>
      </c>
    </row>
    <row r="2441">
      <c r="A2441" s="8">
        <v>45927.57685185185</v>
      </c>
      <c r="B2441" s="9" t="s">
        <v>4963</v>
      </c>
      <c r="C2441" s="9" t="s">
        <v>4964</v>
      </c>
      <c r="D2441" s="10">
        <v>5.548988270721E12</v>
      </c>
      <c r="E2441" s="9" t="s">
        <v>75</v>
      </c>
      <c r="F2441" s="9"/>
      <c r="G2441" s="9" t="s">
        <v>44</v>
      </c>
      <c r="H2441" s="9" t="s">
        <v>61</v>
      </c>
      <c r="I2441" s="9" t="s">
        <v>46</v>
      </c>
      <c r="J2441" s="9" t="s">
        <v>47</v>
      </c>
      <c r="K2441" s="9" t="s">
        <v>47</v>
      </c>
      <c r="L2441" s="9" t="s">
        <v>48</v>
      </c>
      <c r="M2441" s="9" t="s">
        <v>47</v>
      </c>
      <c r="N2441" s="9" t="s">
        <v>63</v>
      </c>
      <c r="O2441" s="9" t="s">
        <v>50</v>
      </c>
      <c r="P2441" s="11" t="s">
        <v>51</v>
      </c>
      <c r="Q2441" s="11" t="s">
        <v>115</v>
      </c>
      <c r="R2441" s="11" t="s">
        <v>53</v>
      </c>
      <c r="S2441" s="11" t="s">
        <v>54</v>
      </c>
      <c r="T2441" s="11" t="s">
        <v>55</v>
      </c>
      <c r="U2441" s="11" t="s">
        <v>56</v>
      </c>
      <c r="V2441" s="11"/>
      <c r="W2441" s="11"/>
      <c r="X2441" s="11"/>
      <c r="Y2441" s="11"/>
      <c r="Z2441" s="11"/>
      <c r="AA2441" s="11"/>
      <c r="AB2441" s="11"/>
      <c r="AC2441" s="11"/>
      <c r="AD2441" s="11"/>
      <c r="AE2441" s="11"/>
      <c r="AF2441" s="12">
        <f>ROUNDUP(SUM(VLOOKUP(G2441,'Pontuação'!A$2:B$11,2,FALSE),VLOOKUP(E2441,'Pontuação'!C$2:D$11,2,FALSE),VLOOKUP(I2441,'Pontuação'!I$2:J$11,2,FALSE),VLOOKUP(K2441,'Pontuação'!G$2:H$11,2,FALSE),VLOOKUP(H2441,'Pontuação'!E$2:F$11,2,FALSE),VLOOKUP(M2441,'Pontuação'!K$2:L$11,2,FALSE)),0)</f>
        <v>977</v>
      </c>
      <c r="AG2441" s="12">
        <f t="shared" si="1"/>
        <v>98</v>
      </c>
      <c r="AH2441" s="12" t="str">
        <f t="array" ref="AH2441">IFERROR(INDEX('Pontuação'!G$13:G$191, MATCH(AG2441, 'Pontuação'!F$14:F$191, 0)), "Faixa Indefinida")</f>
        <v>C</v>
      </c>
      <c r="AI2441" s="12">
        <f t="shared" si="2"/>
        <v>0</v>
      </c>
      <c r="AJ2441" s="12">
        <f t="shared" si="3"/>
        <v>0</v>
      </c>
      <c r="AK2441" s="12">
        <f t="shared" si="4"/>
        <v>1</v>
      </c>
      <c r="AL2441" s="12">
        <f t="shared" si="5"/>
        <v>0</v>
      </c>
      <c r="AM2441" s="11"/>
      <c r="AN2441" s="13">
        <v>0.4834604486936412</v>
      </c>
      <c r="AO2441" s="11" t="s">
        <v>57</v>
      </c>
      <c r="AP2441" s="14">
        <v>45931.447850717595</v>
      </c>
    </row>
    <row r="2442">
      <c r="A2442" s="8">
        <v>45927.57702546296</v>
      </c>
      <c r="B2442" s="9" t="s">
        <v>4965</v>
      </c>
      <c r="C2442" s="9" t="s">
        <v>4966</v>
      </c>
      <c r="D2442" s="10">
        <v>5.542991657392E12</v>
      </c>
      <c r="E2442" s="9" t="s">
        <v>75</v>
      </c>
      <c r="F2442" s="9"/>
      <c r="G2442" s="9" t="s">
        <v>76</v>
      </c>
      <c r="H2442" s="9" t="s">
        <v>87</v>
      </c>
      <c r="I2442" s="9" t="s">
        <v>88</v>
      </c>
      <c r="J2442" s="9" t="s">
        <v>47</v>
      </c>
      <c r="K2442" s="9" t="s">
        <v>47</v>
      </c>
      <c r="L2442" s="9" t="s">
        <v>48</v>
      </c>
      <c r="M2442" s="9" t="s">
        <v>47</v>
      </c>
      <c r="N2442" s="9" t="s">
        <v>63</v>
      </c>
      <c r="O2442" s="9" t="s">
        <v>50</v>
      </c>
      <c r="P2442" s="11" t="s">
        <v>51</v>
      </c>
      <c r="Q2442" s="11" t="s">
        <v>203</v>
      </c>
      <c r="R2442" s="11" t="s">
        <v>311</v>
      </c>
      <c r="S2442" s="11" t="s">
        <v>54</v>
      </c>
      <c r="T2442" s="11" t="s">
        <v>55</v>
      </c>
      <c r="U2442" s="11" t="s">
        <v>47</v>
      </c>
      <c r="V2442" s="11"/>
      <c r="W2442" s="11"/>
      <c r="X2442" s="11"/>
      <c r="Y2442" s="11"/>
      <c r="Z2442" s="11"/>
      <c r="AA2442" s="11"/>
      <c r="AB2442" s="11"/>
      <c r="AC2442" s="11"/>
      <c r="AD2442" s="11"/>
      <c r="AE2442" s="11"/>
      <c r="AF2442" s="12">
        <f>ROUNDUP(SUM(VLOOKUP(G2442,'Pontuação'!A$2:B$11,2,FALSE),VLOOKUP(E2442,'Pontuação'!C$2:D$11,2,FALSE),VLOOKUP(I2442,'Pontuação'!I$2:J$11,2,FALSE),VLOOKUP(K2442,'Pontuação'!G$2:H$11,2,FALSE),VLOOKUP(H2442,'Pontuação'!E$2:F$11,2,FALSE),VLOOKUP(M2442,'Pontuação'!K$2:L$11,2,FALSE)),0)</f>
        <v>899</v>
      </c>
      <c r="AG2442" s="12">
        <f t="shared" si="1"/>
        <v>90</v>
      </c>
      <c r="AH2442" s="12" t="str">
        <f t="array" ref="AH2442">IFERROR(INDEX('Pontuação'!G$13:G$191, MATCH(AG2442, 'Pontuação'!F$14:F$191, 0)), "Faixa Indefinida")</f>
        <v>C</v>
      </c>
      <c r="AI2442" s="12">
        <f t="shared" si="2"/>
        <v>0</v>
      </c>
      <c r="AJ2442" s="12">
        <f t="shared" si="3"/>
        <v>0</v>
      </c>
      <c r="AK2442" s="12">
        <f t="shared" si="4"/>
        <v>1</v>
      </c>
      <c r="AL2442" s="12">
        <f t="shared" si="5"/>
        <v>0</v>
      </c>
      <c r="AM2442" s="11"/>
      <c r="AN2442" s="13">
        <v>0.18188947968462388</v>
      </c>
      <c r="AO2442" s="11" t="s">
        <v>162</v>
      </c>
      <c r="AP2442" s="14">
        <v>45931.447850717595</v>
      </c>
    </row>
    <row r="2443">
      <c r="A2443" s="8">
        <v>45927.57728009259</v>
      </c>
      <c r="B2443" s="9" t="s">
        <v>4967</v>
      </c>
      <c r="C2443" s="9" t="s">
        <v>4968</v>
      </c>
      <c r="D2443" s="10">
        <v>5.573982497365E12</v>
      </c>
      <c r="E2443" s="9" t="s">
        <v>43</v>
      </c>
      <c r="F2443" s="9"/>
      <c r="G2443" s="9" t="s">
        <v>44</v>
      </c>
      <c r="H2443" s="9" t="s">
        <v>45</v>
      </c>
      <c r="I2443" s="9" t="s">
        <v>46</v>
      </c>
      <c r="J2443" s="9" t="s">
        <v>47</v>
      </c>
      <c r="K2443" s="9" t="s">
        <v>47</v>
      </c>
      <c r="L2443" s="9" t="s">
        <v>47</v>
      </c>
      <c r="M2443" s="9" t="s">
        <v>48</v>
      </c>
      <c r="N2443" s="9" t="s">
        <v>79</v>
      </c>
      <c r="O2443" s="9" t="s">
        <v>95</v>
      </c>
      <c r="P2443" s="11" t="s">
        <v>51</v>
      </c>
      <c r="Q2443" s="11" t="s">
        <v>89</v>
      </c>
      <c r="R2443" s="11" t="s">
        <v>90</v>
      </c>
      <c r="S2443" s="11" t="s">
        <v>54</v>
      </c>
      <c r="T2443" s="11" t="s">
        <v>65</v>
      </c>
      <c r="U2443" s="11" t="s">
        <v>56</v>
      </c>
      <c r="V2443" s="11"/>
      <c r="W2443" s="11"/>
      <c r="X2443" s="11"/>
      <c r="Y2443" s="11"/>
      <c r="Z2443" s="11"/>
      <c r="AA2443" s="11"/>
      <c r="AB2443" s="11"/>
      <c r="AC2443" s="11"/>
      <c r="AD2443" s="11"/>
      <c r="AE2443" s="11"/>
      <c r="AF2443" s="12">
        <f>ROUNDUP(SUM(VLOOKUP(G2443,'Pontuação'!A$2:B$11,2,FALSE),VLOOKUP(E2443,'Pontuação'!C$2:D$11,2,FALSE),VLOOKUP(I2443,'Pontuação'!I$2:J$11,2,FALSE),VLOOKUP(K2443,'Pontuação'!G$2:H$11,2,FALSE),VLOOKUP(H2443,'Pontuação'!E$2:F$11,2,FALSE),VLOOKUP(M2443,'Pontuação'!K$2:L$11,2,FALSE)),0)</f>
        <v>1223</v>
      </c>
      <c r="AG2443" s="12">
        <f t="shared" si="1"/>
        <v>122</v>
      </c>
      <c r="AH2443" s="12" t="str">
        <f t="array" ref="AH2443">IFERROR(INDEX('Pontuação'!G$13:G$191, MATCH(AG2443, 'Pontuação'!F$14:F$191, 0)), "Faixa Indefinida")</f>
        <v>A</v>
      </c>
      <c r="AI2443" s="12">
        <f t="shared" si="2"/>
        <v>1</v>
      </c>
      <c r="AJ2443" s="12">
        <f t="shared" si="3"/>
        <v>0</v>
      </c>
      <c r="AK2443" s="12">
        <f t="shared" si="4"/>
        <v>0</v>
      </c>
      <c r="AL2443" s="12">
        <f t="shared" si="5"/>
        <v>0</v>
      </c>
      <c r="AM2443" s="11"/>
      <c r="AN2443" s="13">
        <v>0.3071878709861057</v>
      </c>
      <c r="AO2443" s="11" t="s">
        <v>124</v>
      </c>
      <c r="AP2443" s="14">
        <v>45931.447850717595</v>
      </c>
    </row>
    <row r="2444">
      <c r="A2444" s="8">
        <v>45927.577835648146</v>
      </c>
      <c r="B2444" s="9" t="s">
        <v>4969</v>
      </c>
      <c r="C2444" s="9" t="s">
        <v>4970</v>
      </c>
      <c r="D2444" s="10">
        <v>5.518991458141E12</v>
      </c>
      <c r="E2444" s="9" t="s">
        <v>43</v>
      </c>
      <c r="F2444" s="9"/>
      <c r="G2444" s="9" t="s">
        <v>44</v>
      </c>
      <c r="H2444" s="9" t="s">
        <v>61</v>
      </c>
      <c r="I2444" s="9" t="s">
        <v>78</v>
      </c>
      <c r="J2444" s="9" t="s">
        <v>47</v>
      </c>
      <c r="K2444" s="9" t="s">
        <v>47</v>
      </c>
      <c r="L2444" s="9" t="s">
        <v>47</v>
      </c>
      <c r="M2444" s="9" t="s">
        <v>47</v>
      </c>
      <c r="N2444" s="9" t="s">
        <v>49</v>
      </c>
      <c r="O2444" s="9" t="s">
        <v>95</v>
      </c>
      <c r="P2444" s="11" t="s">
        <v>51</v>
      </c>
      <c r="Q2444" s="11" t="s">
        <v>133</v>
      </c>
      <c r="R2444" s="11" t="s">
        <v>107</v>
      </c>
      <c r="S2444" s="11" t="s">
        <v>138</v>
      </c>
      <c r="T2444" s="11" t="s">
        <v>65</v>
      </c>
      <c r="U2444" s="11" t="s">
        <v>47</v>
      </c>
      <c r="V2444" s="11"/>
      <c r="W2444" s="11"/>
      <c r="X2444" s="11"/>
      <c r="Y2444" s="11"/>
      <c r="Z2444" s="11"/>
      <c r="AA2444" s="11"/>
      <c r="AB2444" s="11"/>
      <c r="AC2444" s="11"/>
      <c r="AD2444" s="11"/>
      <c r="AE2444" s="11"/>
      <c r="AF2444" s="12">
        <f>ROUNDUP(SUM(VLOOKUP(G2444,'Pontuação'!A$2:B$11,2,FALSE),VLOOKUP(E2444,'Pontuação'!C$2:D$11,2,FALSE),VLOOKUP(I2444,'Pontuação'!I$2:J$11,2,FALSE),VLOOKUP(K2444,'Pontuação'!G$2:H$11,2,FALSE),VLOOKUP(H2444,'Pontuação'!E$2:F$11,2,FALSE),VLOOKUP(M2444,'Pontuação'!K$2:L$11,2,FALSE)),0)</f>
        <v>944</v>
      </c>
      <c r="AG2444" s="12">
        <f t="shared" si="1"/>
        <v>94</v>
      </c>
      <c r="AH2444" s="12" t="str">
        <f t="array" ref="AH2444">IFERROR(INDEX('Pontuação'!G$13:G$191, MATCH(AG2444, 'Pontuação'!F$14:F$191, 0)), "Faixa Indefinida")</f>
        <v>C</v>
      </c>
      <c r="AI2444" s="12">
        <f t="shared" si="2"/>
        <v>0</v>
      </c>
      <c r="AJ2444" s="12">
        <f t="shared" si="3"/>
        <v>0</v>
      </c>
      <c r="AK2444" s="12">
        <f t="shared" si="4"/>
        <v>1</v>
      </c>
      <c r="AL2444" s="12">
        <f t="shared" si="5"/>
        <v>0</v>
      </c>
      <c r="AM2444" s="11"/>
      <c r="AN2444" s="13">
        <v>0.16433117684795662</v>
      </c>
      <c r="AO2444" s="11" t="s">
        <v>162</v>
      </c>
      <c r="AP2444" s="14">
        <v>45931.447850717595</v>
      </c>
    </row>
    <row r="2445">
      <c r="A2445" s="8">
        <v>45927.5793287037</v>
      </c>
      <c r="B2445" s="9" t="s">
        <v>4971</v>
      </c>
      <c r="C2445" s="9" t="s">
        <v>4972</v>
      </c>
      <c r="D2445" s="10">
        <v>5.593991417825E12</v>
      </c>
      <c r="E2445" s="9" t="s">
        <v>43</v>
      </c>
      <c r="F2445" s="9"/>
      <c r="G2445" s="9" t="s">
        <v>44</v>
      </c>
      <c r="H2445" s="9" t="s">
        <v>45</v>
      </c>
      <c r="I2445" s="9" t="s">
        <v>78</v>
      </c>
      <c r="J2445" s="9" t="s">
        <v>47</v>
      </c>
      <c r="K2445" s="9" t="s">
        <v>47</v>
      </c>
      <c r="L2445" s="9" t="s">
        <v>48</v>
      </c>
      <c r="M2445" s="9" t="s">
        <v>48</v>
      </c>
      <c r="N2445" s="9" t="s">
        <v>63</v>
      </c>
      <c r="O2445" s="9" t="s">
        <v>95</v>
      </c>
      <c r="P2445" s="11" t="s">
        <v>51</v>
      </c>
      <c r="Q2445" s="11" t="s">
        <v>115</v>
      </c>
      <c r="R2445" s="11" t="s">
        <v>53</v>
      </c>
      <c r="S2445" s="11" t="s">
        <v>54</v>
      </c>
      <c r="T2445" s="11" t="s">
        <v>55</v>
      </c>
      <c r="U2445" s="11" t="s">
        <v>56</v>
      </c>
      <c r="V2445" s="11"/>
      <c r="W2445" s="11"/>
      <c r="X2445" s="11"/>
      <c r="Y2445" s="11"/>
      <c r="Z2445" s="11"/>
      <c r="AA2445" s="11"/>
      <c r="AB2445" s="11"/>
      <c r="AC2445" s="11"/>
      <c r="AD2445" s="11"/>
      <c r="AE2445" s="11"/>
      <c r="AF2445" s="12">
        <f>ROUNDUP(SUM(VLOOKUP(G2445,'Pontuação'!A$2:B$11,2,FALSE),VLOOKUP(E2445,'Pontuação'!C$2:D$11,2,FALSE),VLOOKUP(I2445,'Pontuação'!I$2:J$11,2,FALSE),VLOOKUP(K2445,'Pontuação'!G$2:H$11,2,FALSE),VLOOKUP(H2445,'Pontuação'!E$2:F$11,2,FALSE),VLOOKUP(M2445,'Pontuação'!K$2:L$11,2,FALSE)),0)</f>
        <v>1173</v>
      </c>
      <c r="AG2445" s="12">
        <f t="shared" si="1"/>
        <v>117</v>
      </c>
      <c r="AH2445" s="12" t="str">
        <f t="array" ref="AH2445">IFERROR(INDEX('Pontuação'!G$13:G$191, MATCH(AG2445, 'Pontuação'!F$14:F$191, 0)), "Faixa Indefinida")</f>
        <v>B</v>
      </c>
      <c r="AI2445" s="12">
        <f t="shared" si="2"/>
        <v>0</v>
      </c>
      <c r="AJ2445" s="12">
        <f t="shared" si="3"/>
        <v>1</v>
      </c>
      <c r="AK2445" s="12">
        <f t="shared" si="4"/>
        <v>0</v>
      </c>
      <c r="AL2445" s="12">
        <f t="shared" si="5"/>
        <v>0</v>
      </c>
      <c r="AM2445" s="11"/>
      <c r="AN2445" s="13">
        <v>0.4415143468932514</v>
      </c>
      <c r="AO2445" s="11" t="s">
        <v>151</v>
      </c>
      <c r="AP2445" s="14">
        <v>45931.447850717595</v>
      </c>
    </row>
    <row r="2446">
      <c r="A2446" s="8">
        <v>45927.58127314815</v>
      </c>
      <c r="B2446" s="9" t="s">
        <v>4973</v>
      </c>
      <c r="C2446" s="9" t="s">
        <v>4974</v>
      </c>
      <c r="D2446" s="10">
        <v>5.531971031076E12</v>
      </c>
      <c r="E2446" s="9" t="s">
        <v>43</v>
      </c>
      <c r="F2446" s="9"/>
      <c r="G2446" s="9" t="s">
        <v>76</v>
      </c>
      <c r="H2446" s="9" t="s">
        <v>87</v>
      </c>
      <c r="I2446" s="9" t="s">
        <v>88</v>
      </c>
      <c r="J2446" s="9" t="s">
        <v>47</v>
      </c>
      <c r="K2446" s="9" t="s">
        <v>47</v>
      </c>
      <c r="L2446" s="9" t="s">
        <v>48</v>
      </c>
      <c r="M2446" s="9" t="s">
        <v>48</v>
      </c>
      <c r="N2446" s="9" t="s">
        <v>79</v>
      </c>
      <c r="O2446" s="9" t="s">
        <v>70</v>
      </c>
      <c r="P2446" s="11" t="s">
        <v>51</v>
      </c>
      <c r="Q2446" s="11" t="s">
        <v>71</v>
      </c>
      <c r="R2446" s="11" t="s">
        <v>90</v>
      </c>
      <c r="S2446" s="11" t="s">
        <v>214</v>
      </c>
      <c r="T2446" s="11" t="s">
        <v>65</v>
      </c>
      <c r="U2446" s="11" t="s">
        <v>56</v>
      </c>
      <c r="V2446" s="11"/>
      <c r="W2446" s="11"/>
      <c r="X2446" s="11"/>
      <c r="Y2446" s="11"/>
      <c r="Z2446" s="11"/>
      <c r="AA2446" s="11"/>
      <c r="AB2446" s="11"/>
      <c r="AC2446" s="11"/>
      <c r="AD2446" s="11"/>
      <c r="AE2446" s="11"/>
      <c r="AF2446" s="12">
        <f>ROUNDUP(SUM(VLOOKUP(G2446,'Pontuação'!A$2:B$11,2,FALSE),VLOOKUP(E2446,'Pontuação'!C$2:D$11,2,FALSE),VLOOKUP(I2446,'Pontuação'!I$2:J$11,2,FALSE),VLOOKUP(K2446,'Pontuação'!G$2:H$11,2,FALSE),VLOOKUP(H2446,'Pontuação'!E$2:F$11,2,FALSE),VLOOKUP(M2446,'Pontuação'!K$2:L$11,2,FALSE)),0)</f>
        <v>1066</v>
      </c>
      <c r="AG2446" s="12">
        <f t="shared" si="1"/>
        <v>107</v>
      </c>
      <c r="AH2446" s="12" t="str">
        <f t="array" ref="AH2446">IFERROR(INDEX('Pontuação'!G$13:G$191, MATCH(AG2446, 'Pontuação'!F$14:F$191, 0)), "Faixa Indefinida")</f>
        <v>B</v>
      </c>
      <c r="AI2446" s="12">
        <f t="shared" si="2"/>
        <v>0</v>
      </c>
      <c r="AJ2446" s="12">
        <f t="shared" si="3"/>
        <v>1</v>
      </c>
      <c r="AK2446" s="12">
        <f t="shared" si="4"/>
        <v>0</v>
      </c>
      <c r="AL2446" s="12">
        <f t="shared" si="5"/>
        <v>0</v>
      </c>
      <c r="AM2446" s="11"/>
      <c r="AN2446" s="13">
        <v>0.1157679810065617</v>
      </c>
      <c r="AO2446" s="11" t="s">
        <v>99</v>
      </c>
      <c r="AP2446" s="14">
        <v>45931.447850717595</v>
      </c>
    </row>
    <row r="2447">
      <c r="A2447" s="8">
        <v>45927.58590277778</v>
      </c>
      <c r="B2447" s="9" t="s">
        <v>4975</v>
      </c>
      <c r="C2447" s="9" t="s">
        <v>4976</v>
      </c>
      <c r="D2447" s="10">
        <v>5.562985744755E12</v>
      </c>
      <c r="E2447" s="9" t="s">
        <v>43</v>
      </c>
      <c r="F2447" s="9"/>
      <c r="G2447" s="9" t="s">
        <v>44</v>
      </c>
      <c r="H2447" s="9" t="s">
        <v>45</v>
      </c>
      <c r="I2447" s="9" t="s">
        <v>78</v>
      </c>
      <c r="J2447" s="9" t="s">
        <v>47</v>
      </c>
      <c r="K2447" s="9" t="s">
        <v>47</v>
      </c>
      <c r="L2447" s="9" t="s">
        <v>48</v>
      </c>
      <c r="M2447" s="9" t="s">
        <v>47</v>
      </c>
      <c r="N2447" s="9" t="s">
        <v>63</v>
      </c>
      <c r="O2447" s="9" t="s">
        <v>50</v>
      </c>
      <c r="P2447" s="11" t="s">
        <v>51</v>
      </c>
      <c r="Q2447" s="11" t="s">
        <v>52</v>
      </c>
      <c r="R2447" s="11" t="s">
        <v>53</v>
      </c>
      <c r="S2447" s="11" t="s">
        <v>54</v>
      </c>
      <c r="T2447" s="11" t="s">
        <v>55</v>
      </c>
      <c r="U2447" s="11" t="s">
        <v>56</v>
      </c>
      <c r="V2447" s="11"/>
      <c r="W2447" s="11"/>
      <c r="X2447" s="11"/>
      <c r="Y2447" s="11"/>
      <c r="Z2447" s="11"/>
      <c r="AA2447" s="11"/>
      <c r="AB2447" s="11"/>
      <c r="AC2447" s="11"/>
      <c r="AD2447" s="11"/>
      <c r="AE2447" s="11"/>
      <c r="AF2447" s="12">
        <f>ROUNDUP(SUM(VLOOKUP(G2447,'Pontuação'!A$2:B$11,2,FALSE),VLOOKUP(E2447,'Pontuação'!C$2:D$11,2,FALSE),VLOOKUP(I2447,'Pontuação'!I$2:J$11,2,FALSE),VLOOKUP(K2447,'Pontuação'!G$2:H$11,2,FALSE),VLOOKUP(H2447,'Pontuação'!E$2:F$11,2,FALSE),VLOOKUP(M2447,'Pontuação'!K$2:L$11,2,FALSE)),0)</f>
        <v>1023</v>
      </c>
      <c r="AG2447" s="12">
        <f t="shared" si="1"/>
        <v>102</v>
      </c>
      <c r="AH2447" s="12" t="str">
        <f t="array" ref="AH2447">IFERROR(INDEX('Pontuação'!G$13:G$191, MATCH(AG2447, 'Pontuação'!F$14:F$191, 0)), "Faixa Indefinida")</f>
        <v>C</v>
      </c>
      <c r="AI2447" s="12">
        <f t="shared" si="2"/>
        <v>0</v>
      </c>
      <c r="AJ2447" s="12">
        <f t="shared" si="3"/>
        <v>0</v>
      </c>
      <c r="AK2447" s="12">
        <f t="shared" si="4"/>
        <v>1</v>
      </c>
      <c r="AL2447" s="12">
        <f t="shared" si="5"/>
        <v>0</v>
      </c>
      <c r="AM2447" s="11"/>
      <c r="AN2447" s="13">
        <v>0.5113112859012292</v>
      </c>
      <c r="AO2447" s="11" t="s">
        <v>57</v>
      </c>
      <c r="AP2447" s="14">
        <v>45931.447850717595</v>
      </c>
    </row>
    <row r="2448">
      <c r="A2448" s="8">
        <v>45927.58677083333</v>
      </c>
      <c r="B2448" s="9" t="s">
        <v>4977</v>
      </c>
      <c r="C2448" s="9" t="s">
        <v>4978</v>
      </c>
      <c r="D2448" s="10">
        <v>5.51899192713E12</v>
      </c>
      <c r="E2448" s="9" t="s">
        <v>43</v>
      </c>
      <c r="F2448" s="9"/>
      <c r="G2448" s="9" t="s">
        <v>69</v>
      </c>
      <c r="H2448" s="9" t="s">
        <v>87</v>
      </c>
      <c r="I2448" s="9" t="s">
        <v>88</v>
      </c>
      <c r="J2448" s="9" t="s">
        <v>47</v>
      </c>
      <c r="K2448" s="9" t="s">
        <v>47</v>
      </c>
      <c r="L2448" s="9" t="s">
        <v>48</v>
      </c>
      <c r="M2448" s="9" t="s">
        <v>47</v>
      </c>
      <c r="N2448" s="9" t="s">
        <v>63</v>
      </c>
      <c r="O2448" s="9" t="s">
        <v>50</v>
      </c>
      <c r="P2448" s="11" t="s">
        <v>51</v>
      </c>
      <c r="Q2448" s="11" t="s">
        <v>71</v>
      </c>
      <c r="R2448" s="11" t="s">
        <v>107</v>
      </c>
      <c r="S2448" s="11" t="s">
        <v>72</v>
      </c>
      <c r="T2448" s="11" t="s">
        <v>65</v>
      </c>
      <c r="U2448" s="11" t="s">
        <v>47</v>
      </c>
      <c r="V2448" s="11"/>
      <c r="W2448" s="11"/>
      <c r="X2448" s="11"/>
      <c r="Y2448" s="11"/>
      <c r="Z2448" s="11"/>
      <c r="AA2448" s="11"/>
      <c r="AB2448" s="11"/>
      <c r="AC2448" s="11"/>
      <c r="AD2448" s="11"/>
      <c r="AE2448" s="11"/>
      <c r="AF2448" s="12">
        <f>ROUNDUP(SUM(VLOOKUP(G2448,'Pontuação'!A$2:B$11,2,FALSE),VLOOKUP(E2448,'Pontuação'!C$2:D$11,2,FALSE),VLOOKUP(I2448,'Pontuação'!I$2:J$11,2,FALSE),VLOOKUP(K2448,'Pontuação'!G$2:H$11,2,FALSE),VLOOKUP(H2448,'Pontuação'!E$2:F$11,2,FALSE),VLOOKUP(M2448,'Pontuação'!K$2:L$11,2,FALSE)),0)</f>
        <v>797</v>
      </c>
      <c r="AG2448" s="12">
        <f t="shared" si="1"/>
        <v>80</v>
      </c>
      <c r="AH2448" s="12" t="str">
        <f t="array" ref="AH2448">IFERROR(INDEX('Pontuação'!G$13:G$191, MATCH(AG2448, 'Pontuação'!F$14:F$191, 0)), "Faixa Indefinida")</f>
        <v>D</v>
      </c>
      <c r="AI2448" s="12">
        <f t="shared" si="2"/>
        <v>0</v>
      </c>
      <c r="AJ2448" s="12">
        <f t="shared" si="3"/>
        <v>0</v>
      </c>
      <c r="AK2448" s="12">
        <f t="shared" si="4"/>
        <v>0</v>
      </c>
      <c r="AL2448" s="12">
        <f t="shared" si="5"/>
        <v>1</v>
      </c>
      <c r="AM2448" s="11"/>
      <c r="AN2448" s="13">
        <v>0.2603874792237397</v>
      </c>
      <c r="AO2448" s="11" t="s">
        <v>91</v>
      </c>
      <c r="AP2448" s="14">
        <v>45931.447850717595</v>
      </c>
    </row>
    <row r="2449">
      <c r="A2449" s="8">
        <v>45927.58755787037</v>
      </c>
      <c r="B2449" s="9" t="s">
        <v>4979</v>
      </c>
      <c r="C2449" s="9" t="s">
        <v>4980</v>
      </c>
      <c r="D2449" s="10">
        <v>5.55598827346E12</v>
      </c>
      <c r="E2449" s="9" t="s">
        <v>43</v>
      </c>
      <c r="F2449" s="9"/>
      <c r="G2449" s="9" t="s">
        <v>60</v>
      </c>
      <c r="H2449" s="9" t="s">
        <v>61</v>
      </c>
      <c r="I2449" s="9" t="s">
        <v>78</v>
      </c>
      <c r="J2449" s="9" t="s">
        <v>48</v>
      </c>
      <c r="K2449" s="9" t="s">
        <v>48</v>
      </c>
      <c r="L2449" s="9" t="s">
        <v>48</v>
      </c>
      <c r="M2449" s="9" t="s">
        <v>47</v>
      </c>
      <c r="N2449" s="9" t="s">
        <v>79</v>
      </c>
      <c r="O2449" s="9" t="s">
        <v>50</v>
      </c>
      <c r="P2449" s="11" t="s">
        <v>51</v>
      </c>
      <c r="Q2449" s="11" t="s">
        <v>165</v>
      </c>
      <c r="R2449" s="11" t="s">
        <v>567</v>
      </c>
      <c r="S2449" s="11" t="s">
        <v>568</v>
      </c>
      <c r="T2449" s="11" t="s">
        <v>55</v>
      </c>
      <c r="U2449" s="11" t="s">
        <v>56</v>
      </c>
      <c r="V2449" s="11"/>
      <c r="W2449" s="11"/>
      <c r="X2449" s="11"/>
      <c r="Y2449" s="11"/>
      <c r="Z2449" s="11"/>
      <c r="AA2449" s="11"/>
      <c r="AB2449" s="11"/>
      <c r="AC2449" s="11"/>
      <c r="AD2449" s="11"/>
      <c r="AE2449" s="11"/>
      <c r="AF2449" s="12">
        <f>ROUNDUP(SUM(VLOOKUP(G2449,'Pontuação'!A$2:B$11,2,FALSE),VLOOKUP(E2449,'Pontuação'!C$2:D$11,2,FALSE),VLOOKUP(I2449,'Pontuação'!I$2:J$11,2,FALSE),VLOOKUP(K2449,'Pontuação'!G$2:H$11,2,FALSE),VLOOKUP(H2449,'Pontuação'!E$2:F$11,2,FALSE),VLOOKUP(M2449,'Pontuação'!K$2:L$11,2,FALSE)),0)</f>
        <v>1131</v>
      </c>
      <c r="AG2449" s="12">
        <f t="shared" si="1"/>
        <v>113</v>
      </c>
      <c r="AH2449" s="12" t="str">
        <f t="array" ref="AH2449">IFERROR(INDEX('Pontuação'!G$13:G$191, MATCH(AG2449, 'Pontuação'!F$14:F$191, 0)), "Faixa Indefinida")</f>
        <v>B</v>
      </c>
      <c r="AI2449" s="12">
        <f t="shared" si="2"/>
        <v>0</v>
      </c>
      <c r="AJ2449" s="12">
        <f t="shared" si="3"/>
        <v>1</v>
      </c>
      <c r="AK2449" s="12">
        <f t="shared" si="4"/>
        <v>0</v>
      </c>
      <c r="AL2449" s="12">
        <f t="shared" si="5"/>
        <v>0</v>
      </c>
      <c r="AM2449" s="11"/>
      <c r="AN2449" s="13">
        <v>0.5998948111469388</v>
      </c>
      <c r="AO2449" s="11" t="s">
        <v>57</v>
      </c>
      <c r="AP2449" s="14">
        <v>45931.447850717595</v>
      </c>
    </row>
    <row r="2450">
      <c r="A2450" s="8">
        <v>45927.58797453704</v>
      </c>
      <c r="B2450" s="9" t="s">
        <v>4981</v>
      </c>
      <c r="C2450" s="9" t="s">
        <v>4982</v>
      </c>
      <c r="D2450" s="10">
        <v>5.561994016499E12</v>
      </c>
      <c r="E2450" s="9" t="s">
        <v>43</v>
      </c>
      <c r="F2450" s="9"/>
      <c r="G2450" s="9" t="s">
        <v>69</v>
      </c>
      <c r="H2450" s="9" t="s">
        <v>45</v>
      </c>
      <c r="I2450" s="9" t="s">
        <v>78</v>
      </c>
      <c r="J2450" s="9" t="s">
        <v>47</v>
      </c>
      <c r="K2450" s="9" t="s">
        <v>47</v>
      </c>
      <c r="L2450" s="9" t="s">
        <v>48</v>
      </c>
      <c r="M2450" s="9" t="s">
        <v>47</v>
      </c>
      <c r="N2450" s="9" t="s">
        <v>79</v>
      </c>
      <c r="O2450" s="9" t="s">
        <v>64</v>
      </c>
      <c r="P2450" s="11" t="s">
        <v>51</v>
      </c>
      <c r="Q2450" s="11" t="s">
        <v>89</v>
      </c>
      <c r="R2450" s="11" t="s">
        <v>90</v>
      </c>
      <c r="S2450" s="11" t="s">
        <v>54</v>
      </c>
      <c r="T2450" s="11" t="s">
        <v>65</v>
      </c>
      <c r="U2450" s="11" t="s">
        <v>56</v>
      </c>
      <c r="V2450" s="11"/>
      <c r="W2450" s="11"/>
      <c r="X2450" s="11"/>
      <c r="Y2450" s="11"/>
      <c r="Z2450" s="11"/>
      <c r="AA2450" s="11"/>
      <c r="AB2450" s="11"/>
      <c r="AC2450" s="11"/>
      <c r="AD2450" s="11"/>
      <c r="AE2450" s="11"/>
      <c r="AF2450" s="12">
        <f>ROUNDUP(SUM(VLOOKUP(G2450,'Pontuação'!A$2:B$11,2,FALSE),VLOOKUP(E2450,'Pontuação'!C$2:D$11,2,FALSE),VLOOKUP(I2450,'Pontuação'!I$2:J$11,2,FALSE),VLOOKUP(K2450,'Pontuação'!G$2:H$11,2,FALSE),VLOOKUP(H2450,'Pontuação'!E$2:F$11,2,FALSE),VLOOKUP(M2450,'Pontuação'!K$2:L$11,2,FALSE)),0)</f>
        <v>972</v>
      </c>
      <c r="AG2450" s="12">
        <f t="shared" si="1"/>
        <v>97</v>
      </c>
      <c r="AH2450" s="12" t="str">
        <f t="array" ref="AH2450">IFERROR(INDEX('Pontuação'!G$13:G$191, MATCH(AG2450, 'Pontuação'!F$14:F$191, 0)), "Faixa Indefinida")</f>
        <v>C</v>
      </c>
      <c r="AI2450" s="12">
        <f t="shared" si="2"/>
        <v>0</v>
      </c>
      <c r="AJ2450" s="12">
        <f t="shared" si="3"/>
        <v>0</v>
      </c>
      <c r="AK2450" s="12">
        <f t="shared" si="4"/>
        <v>1</v>
      </c>
      <c r="AL2450" s="12">
        <f t="shared" si="5"/>
        <v>0</v>
      </c>
      <c r="AM2450" s="11"/>
      <c r="AN2450" s="13">
        <v>0.19848761152201977</v>
      </c>
      <c r="AO2450" s="11" t="s">
        <v>84</v>
      </c>
      <c r="AP2450" s="14">
        <v>45931.447850717595</v>
      </c>
    </row>
    <row r="2451">
      <c r="A2451" s="8">
        <v>45927.58825231482</v>
      </c>
      <c r="B2451" s="9" t="s">
        <v>4983</v>
      </c>
      <c r="C2451" s="9" t="s">
        <v>4984</v>
      </c>
      <c r="D2451" s="10">
        <v>5.5319877871E12</v>
      </c>
      <c r="E2451" s="9" t="s">
        <v>43</v>
      </c>
      <c r="F2451" s="9"/>
      <c r="G2451" s="9" t="s">
        <v>76</v>
      </c>
      <c r="H2451" s="9" t="s">
        <v>77</v>
      </c>
      <c r="I2451" s="9" t="s">
        <v>88</v>
      </c>
      <c r="J2451" s="9" t="s">
        <v>47</v>
      </c>
      <c r="K2451" s="9" t="s">
        <v>48</v>
      </c>
      <c r="L2451" s="9" t="s">
        <v>48</v>
      </c>
      <c r="M2451" s="9" t="s">
        <v>47</v>
      </c>
      <c r="N2451" s="9" t="s">
        <v>63</v>
      </c>
      <c r="O2451" s="9" t="s">
        <v>98</v>
      </c>
      <c r="P2451" s="11" t="s">
        <v>51</v>
      </c>
      <c r="Q2451" s="11" t="s">
        <v>137</v>
      </c>
      <c r="R2451" s="11" t="s">
        <v>90</v>
      </c>
      <c r="S2451" s="11" t="s">
        <v>72</v>
      </c>
      <c r="T2451" s="11" t="s">
        <v>55</v>
      </c>
      <c r="U2451" s="11" t="s">
        <v>47</v>
      </c>
      <c r="V2451" s="11"/>
      <c r="W2451" s="11"/>
      <c r="X2451" s="11"/>
      <c r="Y2451" s="11"/>
      <c r="Z2451" s="11"/>
      <c r="AA2451" s="11"/>
      <c r="AB2451" s="11"/>
      <c r="AC2451" s="11"/>
      <c r="AD2451" s="11"/>
      <c r="AE2451" s="11"/>
      <c r="AF2451" s="12">
        <f>ROUNDUP(SUM(VLOOKUP(G2451,'Pontuação'!A$2:B$11,2,FALSE),VLOOKUP(E2451,'Pontuação'!C$2:D$11,2,FALSE),VLOOKUP(I2451,'Pontuação'!I$2:J$11,2,FALSE),VLOOKUP(K2451,'Pontuação'!G$2:H$11,2,FALSE),VLOOKUP(H2451,'Pontuação'!E$2:F$11,2,FALSE),VLOOKUP(M2451,'Pontuação'!K$2:L$11,2,FALSE)),0)</f>
        <v>1061</v>
      </c>
      <c r="AG2451" s="12">
        <f t="shared" si="1"/>
        <v>106</v>
      </c>
      <c r="AH2451" s="12" t="str">
        <f t="array" ref="AH2451">IFERROR(INDEX('Pontuação'!G$13:G$191, MATCH(AG2451, 'Pontuação'!F$14:F$191, 0)), "Faixa Indefinida")</f>
        <v>B</v>
      </c>
      <c r="AI2451" s="12">
        <f t="shared" si="2"/>
        <v>0</v>
      </c>
      <c r="AJ2451" s="12">
        <f t="shared" si="3"/>
        <v>1</v>
      </c>
      <c r="AK2451" s="12">
        <f t="shared" si="4"/>
        <v>0</v>
      </c>
      <c r="AL2451" s="12">
        <f t="shared" si="5"/>
        <v>0</v>
      </c>
      <c r="AM2451" s="11"/>
      <c r="AN2451" s="13">
        <v>0.09234331527553792</v>
      </c>
      <c r="AO2451" s="11" t="s">
        <v>99</v>
      </c>
      <c r="AP2451" s="14">
        <v>45931.447850717595</v>
      </c>
    </row>
    <row r="2452">
      <c r="A2452" s="8">
        <v>45927.59001157407</v>
      </c>
      <c r="B2452" s="9" t="s">
        <v>4985</v>
      </c>
      <c r="C2452" s="9" t="s">
        <v>4986</v>
      </c>
      <c r="D2452" s="10">
        <v>5.546999026029E12</v>
      </c>
      <c r="E2452" s="9" t="s">
        <v>43</v>
      </c>
      <c r="F2452" s="9"/>
      <c r="G2452" s="9" t="s">
        <v>44</v>
      </c>
      <c r="H2452" s="9" t="s">
        <v>45</v>
      </c>
      <c r="I2452" s="9" t="s">
        <v>46</v>
      </c>
      <c r="J2452" s="9" t="s">
        <v>47</v>
      </c>
      <c r="K2452" s="9" t="s">
        <v>47</v>
      </c>
      <c r="L2452" s="9" t="s">
        <v>48</v>
      </c>
      <c r="M2452" s="9" t="s">
        <v>47</v>
      </c>
      <c r="N2452" s="9" t="s">
        <v>79</v>
      </c>
      <c r="O2452" s="9" t="s">
        <v>50</v>
      </c>
      <c r="P2452" s="11" t="s">
        <v>51</v>
      </c>
      <c r="Q2452" s="11" t="s">
        <v>89</v>
      </c>
      <c r="R2452" s="11" t="s">
        <v>90</v>
      </c>
      <c r="S2452" s="11" t="s">
        <v>54</v>
      </c>
      <c r="T2452" s="11" t="s">
        <v>65</v>
      </c>
      <c r="U2452" s="11" t="s">
        <v>56</v>
      </c>
      <c r="V2452" s="11"/>
      <c r="W2452" s="11"/>
      <c r="X2452" s="11"/>
      <c r="Y2452" s="11"/>
      <c r="Z2452" s="11"/>
      <c r="AA2452" s="11"/>
      <c r="AB2452" s="11"/>
      <c r="AC2452" s="11"/>
      <c r="AD2452" s="11"/>
      <c r="AE2452" s="11"/>
      <c r="AF2452" s="12">
        <f>ROUNDUP(SUM(VLOOKUP(G2452,'Pontuação'!A$2:B$11,2,FALSE),VLOOKUP(E2452,'Pontuação'!C$2:D$11,2,FALSE),VLOOKUP(I2452,'Pontuação'!I$2:J$11,2,FALSE),VLOOKUP(K2452,'Pontuação'!G$2:H$11,2,FALSE),VLOOKUP(H2452,'Pontuação'!E$2:F$11,2,FALSE),VLOOKUP(M2452,'Pontuação'!K$2:L$11,2,FALSE)),0)</f>
        <v>1073</v>
      </c>
      <c r="AG2452" s="12">
        <f t="shared" si="1"/>
        <v>107</v>
      </c>
      <c r="AH2452" s="12" t="str">
        <f t="array" ref="AH2452">IFERROR(INDEX('Pontuação'!G$13:G$191, MATCH(AG2452, 'Pontuação'!F$14:F$191, 0)), "Faixa Indefinida")</f>
        <v>B</v>
      </c>
      <c r="AI2452" s="12">
        <f t="shared" si="2"/>
        <v>0</v>
      </c>
      <c r="AJ2452" s="12">
        <f t="shared" si="3"/>
        <v>1</v>
      </c>
      <c r="AK2452" s="12">
        <f t="shared" si="4"/>
        <v>0</v>
      </c>
      <c r="AL2452" s="12">
        <f t="shared" si="5"/>
        <v>0</v>
      </c>
      <c r="AM2452" s="11"/>
      <c r="AN2452" s="13">
        <v>0.3169953277958829</v>
      </c>
      <c r="AO2452" s="11" t="s">
        <v>124</v>
      </c>
      <c r="AP2452" s="14">
        <v>45931.447850717595</v>
      </c>
    </row>
    <row r="2453">
      <c r="A2453" s="8">
        <v>45927.59054398148</v>
      </c>
      <c r="B2453" s="9" t="s">
        <v>4987</v>
      </c>
      <c r="C2453" s="9" t="s">
        <v>4988</v>
      </c>
      <c r="D2453" s="10">
        <v>5.56998121318E12</v>
      </c>
      <c r="E2453" s="9" t="s">
        <v>43</v>
      </c>
      <c r="F2453" s="9"/>
      <c r="G2453" s="9" t="s">
        <v>44</v>
      </c>
      <c r="H2453" s="9" t="s">
        <v>61</v>
      </c>
      <c r="I2453" s="9" t="s">
        <v>106</v>
      </c>
      <c r="J2453" s="9" t="s">
        <v>47</v>
      </c>
      <c r="K2453" s="9" t="s">
        <v>48</v>
      </c>
      <c r="L2453" s="9" t="s">
        <v>48</v>
      </c>
      <c r="M2453" s="9" t="s">
        <v>48</v>
      </c>
      <c r="N2453" s="9" t="s">
        <v>79</v>
      </c>
      <c r="O2453" s="9" t="s">
        <v>64</v>
      </c>
      <c r="P2453" s="11" t="s">
        <v>51</v>
      </c>
      <c r="Q2453" s="11" t="s">
        <v>133</v>
      </c>
      <c r="R2453" s="11" t="s">
        <v>90</v>
      </c>
      <c r="S2453" s="11" t="s">
        <v>72</v>
      </c>
      <c r="T2453" s="11" t="s">
        <v>65</v>
      </c>
      <c r="U2453" s="11" t="s">
        <v>56</v>
      </c>
      <c r="V2453" s="11"/>
      <c r="W2453" s="11"/>
      <c r="X2453" s="11"/>
      <c r="Y2453" s="11"/>
      <c r="Z2453" s="11"/>
      <c r="AA2453" s="11"/>
      <c r="AB2453" s="11"/>
      <c r="AC2453" s="11"/>
      <c r="AD2453" s="11"/>
      <c r="AE2453" s="11"/>
      <c r="AF2453" s="12">
        <f>ROUNDUP(SUM(VLOOKUP(G2453,'Pontuação'!A$2:B$11,2,FALSE),VLOOKUP(E2453,'Pontuação'!C$2:D$11,2,FALSE),VLOOKUP(I2453,'Pontuação'!I$2:J$11,2,FALSE),VLOOKUP(K2453,'Pontuação'!G$2:H$11,2,FALSE),VLOOKUP(H2453,'Pontuação'!E$2:F$11,2,FALSE),VLOOKUP(M2453,'Pontuação'!K$2:L$11,2,FALSE)),0)</f>
        <v>1167</v>
      </c>
      <c r="AG2453" s="12">
        <f t="shared" si="1"/>
        <v>117</v>
      </c>
      <c r="AH2453" s="12" t="str">
        <f t="array" ref="AH2453">IFERROR(INDEX('Pontuação'!G$13:G$191, MATCH(AG2453, 'Pontuação'!F$14:F$191, 0)), "Faixa Indefinida")</f>
        <v>B</v>
      </c>
      <c r="AI2453" s="12">
        <f t="shared" si="2"/>
        <v>0</v>
      </c>
      <c r="AJ2453" s="12">
        <f t="shared" si="3"/>
        <v>1</v>
      </c>
      <c r="AK2453" s="12">
        <f t="shared" si="4"/>
        <v>0</v>
      </c>
      <c r="AL2453" s="12">
        <f t="shared" si="5"/>
        <v>0</v>
      </c>
      <c r="AM2453" s="11"/>
      <c r="AN2453" s="13">
        <v>0.23775838119712606</v>
      </c>
      <c r="AO2453" s="11" t="s">
        <v>91</v>
      </c>
      <c r="AP2453" s="14">
        <v>45931.447850717595</v>
      </c>
    </row>
    <row r="2454">
      <c r="A2454" s="8">
        <v>45927.59438657408</v>
      </c>
      <c r="B2454" s="9" t="s">
        <v>4989</v>
      </c>
      <c r="C2454" s="9" t="s">
        <v>4990</v>
      </c>
      <c r="D2454" s="10">
        <v>5.522992016962E12</v>
      </c>
      <c r="E2454" s="9" t="s">
        <v>43</v>
      </c>
      <c r="F2454" s="9"/>
      <c r="G2454" s="9" t="s">
        <v>44</v>
      </c>
      <c r="H2454" s="9" t="s">
        <v>45</v>
      </c>
      <c r="I2454" s="9" t="s">
        <v>78</v>
      </c>
      <c r="J2454" s="9" t="s">
        <v>48</v>
      </c>
      <c r="K2454" s="9" t="s">
        <v>48</v>
      </c>
      <c r="L2454" s="9" t="s">
        <v>48</v>
      </c>
      <c r="M2454" s="9" t="s">
        <v>48</v>
      </c>
      <c r="N2454" s="9" t="s">
        <v>63</v>
      </c>
      <c r="O2454" s="9" t="s">
        <v>70</v>
      </c>
      <c r="P2454" s="11" t="s">
        <v>51</v>
      </c>
      <c r="Q2454" s="11" t="s">
        <v>137</v>
      </c>
      <c r="R2454" s="11" t="s">
        <v>107</v>
      </c>
      <c r="S2454" s="11" t="s">
        <v>72</v>
      </c>
      <c r="T2454" s="11" t="s">
        <v>65</v>
      </c>
      <c r="U2454" s="11" t="s">
        <v>56</v>
      </c>
      <c r="V2454" s="11"/>
      <c r="W2454" s="11"/>
      <c r="X2454" s="11"/>
      <c r="Y2454" s="11"/>
      <c r="Z2454" s="11"/>
      <c r="AA2454" s="11"/>
      <c r="AB2454" s="11"/>
      <c r="AC2454" s="11"/>
      <c r="AD2454" s="11"/>
      <c r="AE2454" s="11"/>
      <c r="AF2454" s="12">
        <f>ROUNDUP(SUM(VLOOKUP(G2454,'Pontuação'!A$2:B$11,2,FALSE),VLOOKUP(E2454,'Pontuação'!C$2:D$11,2,FALSE),VLOOKUP(I2454,'Pontuação'!I$2:J$11,2,FALSE),VLOOKUP(K2454,'Pontuação'!G$2:H$11,2,FALSE),VLOOKUP(H2454,'Pontuação'!E$2:F$11,2,FALSE),VLOOKUP(M2454,'Pontuação'!K$2:L$11,2,FALSE)),0)</f>
        <v>1283</v>
      </c>
      <c r="AG2454" s="12">
        <f t="shared" si="1"/>
        <v>128</v>
      </c>
      <c r="AH2454" s="12" t="str">
        <f t="array" ref="AH2454">IFERROR(INDEX('Pontuação'!G$13:G$191, MATCH(AG2454, 'Pontuação'!F$14:F$191, 0)), "Faixa Indefinida")</f>
        <v>A</v>
      </c>
      <c r="AI2454" s="12">
        <f t="shared" si="2"/>
        <v>1</v>
      </c>
      <c r="AJ2454" s="12">
        <f t="shared" si="3"/>
        <v>0</v>
      </c>
      <c r="AK2454" s="12">
        <f t="shared" si="4"/>
        <v>0</v>
      </c>
      <c r="AL2454" s="12">
        <f t="shared" si="5"/>
        <v>0</v>
      </c>
      <c r="AM2454" s="11"/>
      <c r="AN2454" s="13">
        <v>0.47020085958974067</v>
      </c>
      <c r="AO2454" s="11" t="s">
        <v>57</v>
      </c>
      <c r="AP2454" s="14">
        <v>45931.447850717595</v>
      </c>
    </row>
    <row r="2455">
      <c r="A2455" s="8">
        <v>45927.597962962966</v>
      </c>
      <c r="B2455" s="9" t="s">
        <v>4991</v>
      </c>
      <c r="C2455" s="9" t="s">
        <v>4992</v>
      </c>
      <c r="D2455" s="10">
        <v>5.531988406254E12</v>
      </c>
      <c r="E2455" s="9" t="s">
        <v>43</v>
      </c>
      <c r="F2455" s="9"/>
      <c r="G2455" s="9" t="s">
        <v>60</v>
      </c>
      <c r="H2455" s="9" t="s">
        <v>61</v>
      </c>
      <c r="I2455" s="9" t="s">
        <v>78</v>
      </c>
      <c r="J2455" s="9" t="s">
        <v>47</v>
      </c>
      <c r="K2455" s="9" t="s">
        <v>47</v>
      </c>
      <c r="L2455" s="9" t="s">
        <v>48</v>
      </c>
      <c r="M2455" s="9" t="s">
        <v>47</v>
      </c>
      <c r="N2455" s="9" t="s">
        <v>63</v>
      </c>
      <c r="O2455" s="9" t="s">
        <v>50</v>
      </c>
      <c r="P2455" s="11" t="s">
        <v>51</v>
      </c>
      <c r="Q2455" s="11" t="s">
        <v>52</v>
      </c>
      <c r="R2455" s="11" t="s">
        <v>53</v>
      </c>
      <c r="S2455" s="11" t="s">
        <v>54</v>
      </c>
      <c r="T2455" s="11" t="s">
        <v>55</v>
      </c>
      <c r="U2455" s="11" t="s">
        <v>56</v>
      </c>
      <c r="V2455" s="11"/>
      <c r="W2455" s="11"/>
      <c r="X2455" s="11"/>
      <c r="Y2455" s="11"/>
      <c r="Z2455" s="11"/>
      <c r="AA2455" s="11"/>
      <c r="AB2455" s="11"/>
      <c r="AC2455" s="11"/>
      <c r="AD2455" s="11"/>
      <c r="AE2455" s="11"/>
      <c r="AF2455" s="12">
        <f>ROUNDUP(SUM(VLOOKUP(G2455,'Pontuação'!A$2:B$11,2,FALSE),VLOOKUP(E2455,'Pontuação'!C$2:D$11,2,FALSE),VLOOKUP(I2455,'Pontuação'!I$2:J$11,2,FALSE),VLOOKUP(K2455,'Pontuação'!G$2:H$11,2,FALSE),VLOOKUP(H2455,'Pontuação'!E$2:F$11,2,FALSE),VLOOKUP(M2455,'Pontuação'!K$2:L$11,2,FALSE)),0)</f>
        <v>1021</v>
      </c>
      <c r="AG2455" s="12">
        <f t="shared" si="1"/>
        <v>102</v>
      </c>
      <c r="AH2455" s="12" t="str">
        <f t="array" ref="AH2455">IFERROR(INDEX('Pontuação'!G$13:G$191, MATCH(AG2455, 'Pontuação'!F$14:F$191, 0)), "Faixa Indefinida")</f>
        <v>C</v>
      </c>
      <c r="AI2455" s="12">
        <f t="shared" si="2"/>
        <v>0</v>
      </c>
      <c r="AJ2455" s="12">
        <f t="shared" si="3"/>
        <v>0</v>
      </c>
      <c r="AK2455" s="12">
        <f t="shared" si="4"/>
        <v>1</v>
      </c>
      <c r="AL2455" s="12">
        <f t="shared" si="5"/>
        <v>0</v>
      </c>
      <c r="AM2455" s="11"/>
      <c r="AN2455" s="13">
        <v>0.5931672318978967</v>
      </c>
      <c r="AO2455" s="11" t="s">
        <v>57</v>
      </c>
      <c r="AP2455" s="14">
        <v>45931.447850717595</v>
      </c>
    </row>
    <row r="2456">
      <c r="A2456" s="8">
        <v>45927.600277777776</v>
      </c>
      <c r="B2456" s="9" t="s">
        <v>4993</v>
      </c>
      <c r="C2456" s="9" t="s">
        <v>4994</v>
      </c>
      <c r="D2456" s="10">
        <v>5.579996412792E12</v>
      </c>
      <c r="E2456" s="9" t="s">
        <v>43</v>
      </c>
      <c r="F2456" s="9"/>
      <c r="G2456" s="9" t="s">
        <v>144</v>
      </c>
      <c r="H2456" s="9" t="s">
        <v>77</v>
      </c>
      <c r="I2456" s="9" t="s">
        <v>88</v>
      </c>
      <c r="J2456" s="9" t="s">
        <v>47</v>
      </c>
      <c r="K2456" s="9" t="s">
        <v>48</v>
      </c>
      <c r="L2456" s="9" t="s">
        <v>47</v>
      </c>
      <c r="M2456" s="9" t="s">
        <v>47</v>
      </c>
      <c r="N2456" s="9" t="s">
        <v>94</v>
      </c>
      <c r="O2456" s="9" t="s">
        <v>95</v>
      </c>
      <c r="P2456" s="11" t="s">
        <v>51</v>
      </c>
      <c r="Q2456" s="11" t="s">
        <v>133</v>
      </c>
      <c r="R2456" s="11" t="s">
        <v>107</v>
      </c>
      <c r="S2456" s="11" t="s">
        <v>214</v>
      </c>
      <c r="T2456" s="11" t="s">
        <v>55</v>
      </c>
      <c r="U2456" s="11" t="s">
        <v>47</v>
      </c>
      <c r="V2456" s="11"/>
      <c r="W2456" s="11"/>
      <c r="X2456" s="11"/>
      <c r="Y2456" s="11"/>
      <c r="Z2456" s="11"/>
      <c r="AA2456" s="11"/>
      <c r="AB2456" s="11"/>
      <c r="AC2456" s="11"/>
      <c r="AD2456" s="11"/>
      <c r="AE2456" s="11"/>
      <c r="AF2456" s="12">
        <f>ROUNDUP(SUM(VLOOKUP(G2456,'Pontuação'!A$2:B$11,2,FALSE),VLOOKUP(E2456,'Pontuação'!C$2:D$11,2,FALSE),VLOOKUP(I2456,'Pontuação'!I$2:J$11,2,FALSE),VLOOKUP(K2456,'Pontuação'!G$2:H$11,2,FALSE),VLOOKUP(H2456,'Pontuação'!E$2:F$11,2,FALSE),VLOOKUP(M2456,'Pontuação'!K$2:L$11,2,FALSE)),0)</f>
        <v>984</v>
      </c>
      <c r="AG2456" s="12">
        <f t="shared" si="1"/>
        <v>98</v>
      </c>
      <c r="AH2456" s="12" t="str">
        <f t="array" ref="AH2456">IFERROR(INDEX('Pontuação'!G$13:G$191, MATCH(AG2456, 'Pontuação'!F$14:F$191, 0)), "Faixa Indefinida")</f>
        <v>C</v>
      </c>
      <c r="AI2456" s="12">
        <f t="shared" si="2"/>
        <v>0</v>
      </c>
      <c r="AJ2456" s="12">
        <f t="shared" si="3"/>
        <v>0</v>
      </c>
      <c r="AK2456" s="12">
        <f t="shared" si="4"/>
        <v>1</v>
      </c>
      <c r="AL2456" s="12">
        <f t="shared" si="5"/>
        <v>0</v>
      </c>
      <c r="AM2456" s="11"/>
      <c r="AN2456" s="13">
        <v>0.04906980638982839</v>
      </c>
      <c r="AO2456" s="11" t="s">
        <v>99</v>
      </c>
      <c r="AP2456" s="14">
        <v>45931.447850717595</v>
      </c>
    </row>
    <row r="2457">
      <c r="A2457" s="8">
        <v>45927.600752314815</v>
      </c>
      <c r="B2457" s="9" t="s">
        <v>4995</v>
      </c>
      <c r="C2457" s="9" t="s">
        <v>4996</v>
      </c>
      <c r="D2457" s="10">
        <v>5.561992794099E12</v>
      </c>
      <c r="E2457" s="9" t="s">
        <v>43</v>
      </c>
      <c r="F2457" s="9"/>
      <c r="G2457" s="9" t="s">
        <v>60</v>
      </c>
      <c r="H2457" s="9" t="s">
        <v>61</v>
      </c>
      <c r="I2457" s="9" t="s">
        <v>78</v>
      </c>
      <c r="J2457" s="9" t="s">
        <v>47</v>
      </c>
      <c r="K2457" s="9" t="s">
        <v>47</v>
      </c>
      <c r="L2457" s="9" t="s">
        <v>48</v>
      </c>
      <c r="M2457" s="9" t="s">
        <v>47</v>
      </c>
      <c r="N2457" s="9" t="s">
        <v>79</v>
      </c>
      <c r="O2457" s="9" t="s">
        <v>64</v>
      </c>
      <c r="P2457" s="11" t="s">
        <v>51</v>
      </c>
      <c r="Q2457" s="11" t="s">
        <v>52</v>
      </c>
      <c r="R2457" s="11" t="s">
        <v>53</v>
      </c>
      <c r="S2457" s="11" t="s">
        <v>54</v>
      </c>
      <c r="T2457" s="11" t="s">
        <v>55</v>
      </c>
      <c r="U2457" s="11" t="s">
        <v>47</v>
      </c>
      <c r="V2457" s="11"/>
      <c r="W2457" s="11"/>
      <c r="X2457" s="11"/>
      <c r="Y2457" s="11"/>
      <c r="Z2457" s="11"/>
      <c r="AA2457" s="11"/>
      <c r="AB2457" s="11"/>
      <c r="AC2457" s="11"/>
      <c r="AD2457" s="11"/>
      <c r="AE2457" s="11"/>
      <c r="AF2457" s="12">
        <f>ROUNDUP(SUM(VLOOKUP(G2457,'Pontuação'!A$2:B$11,2,FALSE),VLOOKUP(E2457,'Pontuação'!C$2:D$11,2,FALSE),VLOOKUP(I2457,'Pontuação'!I$2:J$11,2,FALSE),VLOOKUP(K2457,'Pontuação'!G$2:H$11,2,FALSE),VLOOKUP(H2457,'Pontuação'!E$2:F$11,2,FALSE),VLOOKUP(M2457,'Pontuação'!K$2:L$11,2,FALSE)),0)</f>
        <v>1021</v>
      </c>
      <c r="AG2457" s="12">
        <f t="shared" si="1"/>
        <v>102</v>
      </c>
      <c r="AH2457" s="12" t="str">
        <f t="array" ref="AH2457">IFERROR(INDEX('Pontuação'!G$13:G$191, MATCH(AG2457, 'Pontuação'!F$14:F$191, 0)), "Faixa Indefinida")</f>
        <v>C</v>
      </c>
      <c r="AI2457" s="12">
        <f t="shared" si="2"/>
        <v>0</v>
      </c>
      <c r="AJ2457" s="12">
        <f t="shared" si="3"/>
        <v>0</v>
      </c>
      <c r="AK2457" s="12">
        <f t="shared" si="4"/>
        <v>1</v>
      </c>
      <c r="AL2457" s="12">
        <f t="shared" si="5"/>
        <v>0</v>
      </c>
      <c r="AM2457" s="11"/>
      <c r="AN2457" s="13">
        <v>0.18367347430755307</v>
      </c>
      <c r="AO2457" s="11" t="s">
        <v>162</v>
      </c>
      <c r="AP2457" s="14">
        <v>45931.447850717595</v>
      </c>
    </row>
    <row r="2458">
      <c r="A2458" s="8">
        <v>45927.602789351855</v>
      </c>
      <c r="B2458" s="9" t="s">
        <v>4997</v>
      </c>
      <c r="C2458" s="9" t="s">
        <v>4998</v>
      </c>
      <c r="D2458" s="10">
        <v>5.596984012156E12</v>
      </c>
      <c r="E2458" s="9" t="s">
        <v>43</v>
      </c>
      <c r="F2458" s="9"/>
      <c r="G2458" s="9" t="s">
        <v>76</v>
      </c>
      <c r="H2458" s="9" t="s">
        <v>77</v>
      </c>
      <c r="I2458" s="9" t="s">
        <v>88</v>
      </c>
      <c r="J2458" s="9" t="s">
        <v>47</v>
      </c>
      <c r="K2458" s="9" t="s">
        <v>48</v>
      </c>
      <c r="L2458" s="9" t="s">
        <v>48</v>
      </c>
      <c r="M2458" s="9" t="s">
        <v>47</v>
      </c>
      <c r="N2458" s="9" t="s">
        <v>49</v>
      </c>
      <c r="O2458" s="9" t="s">
        <v>70</v>
      </c>
      <c r="P2458" s="11" t="s">
        <v>80</v>
      </c>
      <c r="Q2458" s="11" t="s">
        <v>81</v>
      </c>
      <c r="R2458" s="11" t="s">
        <v>82</v>
      </c>
      <c r="S2458" s="11">
        <v>7.50940275532E11</v>
      </c>
      <c r="T2458" s="11" t="s">
        <v>229</v>
      </c>
      <c r="U2458" s="11" t="s">
        <v>56</v>
      </c>
      <c r="V2458" s="11"/>
      <c r="W2458" s="11"/>
      <c r="X2458" s="11"/>
      <c r="Y2458" s="11"/>
      <c r="Z2458" s="11"/>
      <c r="AA2458" s="11"/>
      <c r="AB2458" s="11"/>
      <c r="AC2458" s="11"/>
      <c r="AD2458" s="11"/>
      <c r="AE2458" s="11"/>
      <c r="AF2458" s="12">
        <f>ROUNDUP(SUM(VLOOKUP(G2458,'Pontuação'!A$2:B$11,2,FALSE),VLOOKUP(E2458,'Pontuação'!C$2:D$11,2,FALSE),VLOOKUP(I2458,'Pontuação'!I$2:J$11,2,FALSE),VLOOKUP(K2458,'Pontuação'!G$2:H$11,2,FALSE),VLOOKUP(H2458,'Pontuação'!E$2:F$11,2,FALSE),VLOOKUP(M2458,'Pontuação'!K$2:L$11,2,FALSE)),0)</f>
        <v>1061</v>
      </c>
      <c r="AG2458" s="12">
        <f t="shared" si="1"/>
        <v>106</v>
      </c>
      <c r="AH2458" s="12" t="str">
        <f t="array" ref="AH2458">IFERROR(INDEX('Pontuação'!G$13:G$191, MATCH(AG2458, 'Pontuação'!F$14:F$191, 0)), "Faixa Indefinida")</f>
        <v>B</v>
      </c>
      <c r="AI2458" s="12">
        <f t="shared" si="2"/>
        <v>0</v>
      </c>
      <c r="AJ2458" s="12">
        <f t="shared" si="3"/>
        <v>1</v>
      </c>
      <c r="AK2458" s="12">
        <f t="shared" si="4"/>
        <v>0</v>
      </c>
      <c r="AL2458" s="12">
        <f t="shared" si="5"/>
        <v>0</v>
      </c>
      <c r="AM2458" s="11"/>
      <c r="AN2458" s="13">
        <v>0.13678830375777096</v>
      </c>
      <c r="AO2458" s="11" t="s">
        <v>110</v>
      </c>
      <c r="AP2458" s="14">
        <v>45931.447850717595</v>
      </c>
    </row>
    <row r="2459">
      <c r="A2459" s="8">
        <v>45927.60775462963</v>
      </c>
      <c r="B2459" s="9" t="s">
        <v>4999</v>
      </c>
      <c r="C2459" s="9" t="s">
        <v>5000</v>
      </c>
      <c r="D2459" s="10">
        <v>5.522997968056E12</v>
      </c>
      <c r="E2459" s="9" t="s">
        <v>43</v>
      </c>
      <c r="F2459" s="9"/>
      <c r="G2459" s="9" t="s">
        <v>44</v>
      </c>
      <c r="H2459" s="9" t="s">
        <v>77</v>
      </c>
      <c r="I2459" s="9" t="s">
        <v>88</v>
      </c>
      <c r="J2459" s="9" t="s">
        <v>48</v>
      </c>
      <c r="K2459" s="9" t="s">
        <v>47</v>
      </c>
      <c r="L2459" s="9" t="s">
        <v>47</v>
      </c>
      <c r="M2459" s="9" t="s">
        <v>47</v>
      </c>
      <c r="N2459" s="9" t="s">
        <v>63</v>
      </c>
      <c r="O2459" s="9" t="s">
        <v>95</v>
      </c>
      <c r="P2459" s="11" t="s">
        <v>51</v>
      </c>
      <c r="Q2459" s="11" t="s">
        <v>165</v>
      </c>
      <c r="R2459" s="11" t="s">
        <v>567</v>
      </c>
      <c r="S2459" s="11" t="s">
        <v>568</v>
      </c>
      <c r="T2459" s="11" t="s">
        <v>55</v>
      </c>
      <c r="U2459" s="11" t="s">
        <v>56</v>
      </c>
      <c r="V2459" s="11"/>
      <c r="W2459" s="11"/>
      <c r="X2459" s="11"/>
      <c r="Y2459" s="11"/>
      <c r="Z2459" s="11"/>
      <c r="AA2459" s="11"/>
      <c r="AB2459" s="11"/>
      <c r="AC2459" s="11"/>
      <c r="AD2459" s="11"/>
      <c r="AE2459" s="11"/>
      <c r="AF2459" s="12">
        <f>ROUNDUP(SUM(VLOOKUP(G2459,'Pontuação'!A$2:B$11,2,FALSE),VLOOKUP(E2459,'Pontuação'!C$2:D$11,2,FALSE),VLOOKUP(I2459,'Pontuação'!I$2:J$11,2,FALSE),VLOOKUP(K2459,'Pontuação'!G$2:H$11,2,FALSE),VLOOKUP(H2459,'Pontuação'!E$2:F$11,2,FALSE),VLOOKUP(M2459,'Pontuação'!K$2:L$11,2,FALSE)),0)</f>
        <v>883</v>
      </c>
      <c r="AG2459" s="12">
        <f t="shared" si="1"/>
        <v>88</v>
      </c>
      <c r="AH2459" s="12" t="str">
        <f t="array" ref="AH2459">IFERROR(INDEX('Pontuação'!G$13:G$191, MATCH(AG2459, 'Pontuação'!F$14:F$191, 0)), "Faixa Indefinida")</f>
        <v>C</v>
      </c>
      <c r="AI2459" s="12">
        <f t="shared" si="2"/>
        <v>0</v>
      </c>
      <c r="AJ2459" s="12">
        <f t="shared" si="3"/>
        <v>0</v>
      </c>
      <c r="AK2459" s="12">
        <f t="shared" si="4"/>
        <v>1</v>
      </c>
      <c r="AL2459" s="12">
        <f t="shared" si="5"/>
        <v>0</v>
      </c>
      <c r="AM2459" s="11"/>
      <c r="AN2459" s="13">
        <v>0.3365599823434342</v>
      </c>
      <c r="AO2459" s="11" t="s">
        <v>66</v>
      </c>
      <c r="AP2459" s="14">
        <v>45931.447850717595</v>
      </c>
    </row>
    <row r="2460">
      <c r="A2460" s="8">
        <v>45927.607777777775</v>
      </c>
      <c r="B2460" s="9" t="s">
        <v>5001</v>
      </c>
      <c r="C2460" s="9" t="s">
        <v>5002</v>
      </c>
      <c r="D2460" s="10">
        <v>5.521988738874E12</v>
      </c>
      <c r="E2460" s="9" t="s">
        <v>75</v>
      </c>
      <c r="F2460" s="9"/>
      <c r="G2460" s="9" t="s">
        <v>60</v>
      </c>
      <c r="H2460" s="9" t="s">
        <v>77</v>
      </c>
      <c r="I2460" s="9" t="s">
        <v>88</v>
      </c>
      <c r="J2460" s="9" t="s">
        <v>47</v>
      </c>
      <c r="K2460" s="9" t="s">
        <v>47</v>
      </c>
      <c r="L2460" s="9" t="s">
        <v>48</v>
      </c>
      <c r="M2460" s="9" t="s">
        <v>48</v>
      </c>
      <c r="N2460" s="9" t="s">
        <v>49</v>
      </c>
      <c r="O2460" s="9" t="s">
        <v>70</v>
      </c>
      <c r="P2460" s="11" t="s">
        <v>51</v>
      </c>
      <c r="Q2460" s="11" t="s">
        <v>52</v>
      </c>
      <c r="R2460" s="11" t="s">
        <v>53</v>
      </c>
      <c r="S2460" s="11" t="s">
        <v>54</v>
      </c>
      <c r="T2460" s="11" t="s">
        <v>55</v>
      </c>
      <c r="U2460" s="11" t="s">
        <v>56</v>
      </c>
      <c r="V2460" s="11"/>
      <c r="W2460" s="11"/>
      <c r="X2460" s="11"/>
      <c r="Y2460" s="11"/>
      <c r="Z2460" s="11"/>
      <c r="AA2460" s="11"/>
      <c r="AB2460" s="11"/>
      <c r="AC2460" s="11"/>
      <c r="AD2460" s="11"/>
      <c r="AE2460" s="11"/>
      <c r="AF2460" s="12">
        <f>ROUNDUP(SUM(VLOOKUP(G2460,'Pontuação'!A$2:B$11,2,FALSE),VLOOKUP(E2460,'Pontuação'!C$2:D$11,2,FALSE),VLOOKUP(I2460,'Pontuação'!I$2:J$11,2,FALSE),VLOOKUP(K2460,'Pontuação'!G$2:H$11,2,FALSE),VLOOKUP(H2460,'Pontuação'!E$2:F$11,2,FALSE),VLOOKUP(M2460,'Pontuação'!K$2:L$11,2,FALSE)),0)</f>
        <v>1093</v>
      </c>
      <c r="AG2460" s="12">
        <f t="shared" si="1"/>
        <v>109</v>
      </c>
      <c r="AH2460" s="12" t="str">
        <f t="array" ref="AH2460">IFERROR(INDEX('Pontuação'!G$13:G$191, MATCH(AG2460, 'Pontuação'!F$14:F$191, 0)), "Faixa Indefinida")</f>
        <v>B</v>
      </c>
      <c r="AI2460" s="12">
        <f t="shared" si="2"/>
        <v>0</v>
      </c>
      <c r="AJ2460" s="12">
        <f t="shared" si="3"/>
        <v>1</v>
      </c>
      <c r="AK2460" s="12">
        <f t="shared" si="4"/>
        <v>0</v>
      </c>
      <c r="AL2460" s="12">
        <f t="shared" si="5"/>
        <v>0</v>
      </c>
      <c r="AM2460" s="11"/>
      <c r="AN2460" s="13">
        <v>0.12643933918942526</v>
      </c>
      <c r="AO2460" s="11" t="s">
        <v>110</v>
      </c>
      <c r="AP2460" s="14">
        <v>45931.447850717595</v>
      </c>
    </row>
    <row r="2461">
      <c r="A2461" s="8">
        <v>45927.608148148145</v>
      </c>
      <c r="B2461" s="9" t="s">
        <v>5003</v>
      </c>
      <c r="C2461" s="9" t="s">
        <v>5004</v>
      </c>
      <c r="D2461" s="10">
        <v>5.561983841319E12</v>
      </c>
      <c r="E2461" s="9" t="s">
        <v>43</v>
      </c>
      <c r="F2461" s="9"/>
      <c r="G2461" s="9" t="s">
        <v>76</v>
      </c>
      <c r="H2461" s="9" t="s">
        <v>45</v>
      </c>
      <c r="I2461" s="9" t="s">
        <v>78</v>
      </c>
      <c r="J2461" s="9" t="s">
        <v>47</v>
      </c>
      <c r="K2461" s="9" t="s">
        <v>47</v>
      </c>
      <c r="L2461" s="9" t="s">
        <v>48</v>
      </c>
      <c r="M2461" s="9" t="s">
        <v>47</v>
      </c>
      <c r="N2461" s="9" t="s">
        <v>79</v>
      </c>
      <c r="O2461" s="9" t="s">
        <v>50</v>
      </c>
      <c r="P2461" s="11" t="s">
        <v>51</v>
      </c>
      <c r="Q2461" s="11" t="s">
        <v>52</v>
      </c>
      <c r="R2461" s="11" t="s">
        <v>53</v>
      </c>
      <c r="S2461" s="11" t="s">
        <v>54</v>
      </c>
      <c r="T2461" s="11" t="s">
        <v>55</v>
      </c>
      <c r="U2461" s="11" t="s">
        <v>56</v>
      </c>
      <c r="V2461" s="11"/>
      <c r="W2461" s="11"/>
      <c r="X2461" s="11"/>
      <c r="Y2461" s="11"/>
      <c r="Z2461" s="11"/>
      <c r="AA2461" s="11"/>
      <c r="AB2461" s="11"/>
      <c r="AC2461" s="11"/>
      <c r="AD2461" s="11"/>
      <c r="AE2461" s="11"/>
      <c r="AF2461" s="12">
        <f>ROUNDUP(SUM(VLOOKUP(G2461,'Pontuação'!A$2:B$11,2,FALSE),VLOOKUP(E2461,'Pontuação'!C$2:D$11,2,FALSE),VLOOKUP(I2461,'Pontuação'!I$2:J$11,2,FALSE),VLOOKUP(K2461,'Pontuação'!G$2:H$11,2,FALSE),VLOOKUP(H2461,'Pontuação'!E$2:F$11,2,FALSE),VLOOKUP(M2461,'Pontuação'!K$2:L$11,2,FALSE)),0)</f>
        <v>1091</v>
      </c>
      <c r="AG2461" s="12">
        <f t="shared" si="1"/>
        <v>109</v>
      </c>
      <c r="AH2461" s="12" t="str">
        <f t="array" ref="AH2461">IFERROR(INDEX('Pontuação'!G$13:G$191, MATCH(AG2461, 'Pontuação'!F$14:F$191, 0)), "Faixa Indefinida")</f>
        <v>B</v>
      </c>
      <c r="AI2461" s="12">
        <f t="shared" si="2"/>
        <v>0</v>
      </c>
      <c r="AJ2461" s="12">
        <f t="shared" si="3"/>
        <v>1</v>
      </c>
      <c r="AK2461" s="12">
        <f t="shared" si="4"/>
        <v>0</v>
      </c>
      <c r="AL2461" s="12">
        <f t="shared" si="5"/>
        <v>0</v>
      </c>
      <c r="AM2461" s="11"/>
      <c r="AN2461" s="13">
        <v>0.34170286329751604</v>
      </c>
      <c r="AO2461" s="11" t="s">
        <v>66</v>
      </c>
      <c r="AP2461" s="14">
        <v>45931.447850717595</v>
      </c>
    </row>
    <row r="2462">
      <c r="A2462" s="8">
        <v>45927.61284722222</v>
      </c>
      <c r="B2462" s="9" t="s">
        <v>5005</v>
      </c>
      <c r="C2462" s="9" t="s">
        <v>5006</v>
      </c>
      <c r="D2462" s="10">
        <v>5.58199293558E12</v>
      </c>
      <c r="E2462" s="9" t="s">
        <v>43</v>
      </c>
      <c r="F2462" s="9"/>
      <c r="G2462" s="9" t="s">
        <v>76</v>
      </c>
      <c r="H2462" s="9" t="s">
        <v>77</v>
      </c>
      <c r="I2462" s="9" t="s">
        <v>78</v>
      </c>
      <c r="J2462" s="9" t="s">
        <v>47</v>
      </c>
      <c r="K2462" s="9" t="s">
        <v>47</v>
      </c>
      <c r="L2462" s="9" t="s">
        <v>48</v>
      </c>
      <c r="M2462" s="9" t="s">
        <v>47</v>
      </c>
      <c r="N2462" s="9" t="s">
        <v>79</v>
      </c>
      <c r="O2462" s="9" t="s">
        <v>50</v>
      </c>
      <c r="P2462" s="11" t="s">
        <v>80</v>
      </c>
      <c r="Q2462" s="11" t="s">
        <v>81</v>
      </c>
      <c r="R2462" s="11" t="s">
        <v>82</v>
      </c>
      <c r="S2462" s="11">
        <v>7.50940275529E11</v>
      </c>
      <c r="T2462" s="11" t="s">
        <v>477</v>
      </c>
      <c r="U2462" s="11" t="s">
        <v>56</v>
      </c>
      <c r="V2462" s="11"/>
      <c r="W2462" s="11"/>
      <c r="X2462" s="11"/>
      <c r="Y2462" s="11"/>
      <c r="Z2462" s="11"/>
      <c r="AA2462" s="11"/>
      <c r="AB2462" s="11"/>
      <c r="AC2462" s="11"/>
      <c r="AD2462" s="11"/>
      <c r="AE2462" s="11"/>
      <c r="AF2462" s="12">
        <f>ROUNDUP(SUM(VLOOKUP(G2462,'Pontuação'!A$2:B$11,2,FALSE),VLOOKUP(E2462,'Pontuação'!C$2:D$11,2,FALSE),VLOOKUP(I2462,'Pontuação'!I$2:J$11,2,FALSE),VLOOKUP(K2462,'Pontuação'!G$2:H$11,2,FALSE),VLOOKUP(H2462,'Pontuação'!E$2:F$11,2,FALSE),VLOOKUP(M2462,'Pontuação'!K$2:L$11,2,FALSE)),0)</f>
        <v>1037</v>
      </c>
      <c r="AG2462" s="12">
        <f t="shared" si="1"/>
        <v>104</v>
      </c>
      <c r="AH2462" s="12" t="str">
        <f t="array" ref="AH2462">IFERROR(INDEX('Pontuação'!G$13:G$191, MATCH(AG2462, 'Pontuação'!F$14:F$191, 0)), "Faixa Indefinida")</f>
        <v>C</v>
      </c>
      <c r="AI2462" s="12">
        <f t="shared" si="2"/>
        <v>0</v>
      </c>
      <c r="AJ2462" s="12">
        <f t="shared" si="3"/>
        <v>0</v>
      </c>
      <c r="AK2462" s="12">
        <f t="shared" si="4"/>
        <v>1</v>
      </c>
      <c r="AL2462" s="12">
        <f t="shared" si="5"/>
        <v>0</v>
      </c>
      <c r="AM2462" s="11"/>
      <c r="AN2462" s="13">
        <v>0.22917157581348796</v>
      </c>
      <c r="AO2462" s="11" t="s">
        <v>84</v>
      </c>
      <c r="AP2462" s="14">
        <v>45931.447850717595</v>
      </c>
    </row>
    <row r="2463">
      <c r="A2463" s="8">
        <v>45927.61324074074</v>
      </c>
      <c r="B2463" s="9" t="s">
        <v>5007</v>
      </c>
      <c r="C2463" s="9" t="s">
        <v>5008</v>
      </c>
      <c r="D2463" s="10">
        <v>5.511949789754E12</v>
      </c>
      <c r="E2463" s="9" t="s">
        <v>43</v>
      </c>
      <c r="F2463" s="9"/>
      <c r="G2463" s="9" t="s">
        <v>76</v>
      </c>
      <c r="H2463" s="9" t="s">
        <v>45</v>
      </c>
      <c r="I2463" s="9" t="s">
        <v>78</v>
      </c>
      <c r="J2463" s="9" t="s">
        <v>48</v>
      </c>
      <c r="K2463" s="9" t="s">
        <v>48</v>
      </c>
      <c r="L2463" s="9" t="s">
        <v>48</v>
      </c>
      <c r="M2463" s="9" t="s">
        <v>48</v>
      </c>
      <c r="N2463" s="9" t="s">
        <v>79</v>
      </c>
      <c r="O2463" s="9" t="s">
        <v>50</v>
      </c>
      <c r="P2463" s="11" t="s">
        <v>80</v>
      </c>
      <c r="Q2463" s="11" t="s">
        <v>81</v>
      </c>
      <c r="R2463" s="11" t="s">
        <v>82</v>
      </c>
      <c r="S2463" s="11">
        <v>7.50940275538E11</v>
      </c>
      <c r="T2463" s="11" t="s">
        <v>83</v>
      </c>
      <c r="U2463" s="11" t="s">
        <v>56</v>
      </c>
      <c r="V2463" s="11"/>
      <c r="W2463" s="11"/>
      <c r="X2463" s="11"/>
      <c r="Y2463" s="11"/>
      <c r="Z2463" s="11"/>
      <c r="AA2463" s="11"/>
      <c r="AB2463" s="11"/>
      <c r="AC2463" s="11"/>
      <c r="AD2463" s="11"/>
      <c r="AE2463" s="11"/>
      <c r="AF2463" s="12">
        <f>ROUNDUP(SUM(VLOOKUP(G2463,'Pontuação'!A$2:B$11,2,FALSE),VLOOKUP(E2463,'Pontuação'!C$2:D$11,2,FALSE),VLOOKUP(I2463,'Pontuação'!I$2:J$11,2,FALSE),VLOOKUP(K2463,'Pontuação'!G$2:H$11,2,FALSE),VLOOKUP(H2463,'Pontuação'!E$2:F$11,2,FALSE),VLOOKUP(M2463,'Pontuação'!K$2:L$11,2,FALSE)),0)</f>
        <v>1351</v>
      </c>
      <c r="AG2463" s="12">
        <f t="shared" si="1"/>
        <v>135</v>
      </c>
      <c r="AH2463" s="12" t="str">
        <f t="array" ref="AH2463">IFERROR(INDEX('Pontuação'!G$13:G$191, MATCH(AG2463, 'Pontuação'!F$14:F$191, 0)), "Faixa Indefinida")</f>
        <v>A</v>
      </c>
      <c r="AI2463" s="12">
        <f t="shared" si="2"/>
        <v>1</v>
      </c>
      <c r="AJ2463" s="12">
        <f t="shared" si="3"/>
        <v>0</v>
      </c>
      <c r="AK2463" s="12">
        <f t="shared" si="4"/>
        <v>0</v>
      </c>
      <c r="AL2463" s="12">
        <f t="shared" si="5"/>
        <v>0</v>
      </c>
      <c r="AM2463" s="11"/>
      <c r="AN2463" s="13">
        <v>0.39083694161969956</v>
      </c>
      <c r="AO2463" s="11" t="s">
        <v>134</v>
      </c>
      <c r="AP2463" s="14">
        <v>45931.447850717595</v>
      </c>
    </row>
    <row r="2464">
      <c r="A2464" s="8">
        <v>45927.61486111111</v>
      </c>
      <c r="B2464" s="9" t="s">
        <v>5009</v>
      </c>
      <c r="C2464" s="9" t="s">
        <v>5010</v>
      </c>
      <c r="D2464" s="10">
        <v>5.511961227187E12</v>
      </c>
      <c r="E2464" s="9" t="s">
        <v>43</v>
      </c>
      <c r="F2464" s="9"/>
      <c r="G2464" s="9" t="s">
        <v>76</v>
      </c>
      <c r="H2464" s="9" t="s">
        <v>77</v>
      </c>
      <c r="I2464" s="9" t="s">
        <v>78</v>
      </c>
      <c r="J2464" s="9" t="s">
        <v>48</v>
      </c>
      <c r="K2464" s="9" t="s">
        <v>48</v>
      </c>
      <c r="L2464" s="9" t="s">
        <v>48</v>
      </c>
      <c r="M2464" s="9" t="s">
        <v>47</v>
      </c>
      <c r="N2464" s="9" t="s">
        <v>63</v>
      </c>
      <c r="O2464" s="9" t="s">
        <v>50</v>
      </c>
      <c r="P2464" s="11" t="s">
        <v>51</v>
      </c>
      <c r="Q2464" s="11" t="s">
        <v>203</v>
      </c>
      <c r="R2464" s="11" t="s">
        <v>320</v>
      </c>
      <c r="S2464" s="11" t="s">
        <v>214</v>
      </c>
      <c r="T2464" s="11" t="s">
        <v>55</v>
      </c>
      <c r="U2464" s="11" t="s">
        <v>56</v>
      </c>
      <c r="V2464" s="11"/>
      <c r="W2464" s="11"/>
      <c r="X2464" s="11"/>
      <c r="Y2464" s="11"/>
      <c r="Z2464" s="11"/>
      <c r="AA2464" s="11"/>
      <c r="AB2464" s="11"/>
      <c r="AC2464" s="11"/>
      <c r="AD2464" s="11"/>
      <c r="AE2464" s="11"/>
      <c r="AF2464" s="12">
        <f>ROUNDUP(SUM(VLOOKUP(G2464,'Pontuação'!A$2:B$11,2,FALSE),VLOOKUP(E2464,'Pontuação'!C$2:D$11,2,FALSE),VLOOKUP(I2464,'Pontuação'!I$2:J$11,2,FALSE),VLOOKUP(K2464,'Pontuação'!G$2:H$11,2,FALSE),VLOOKUP(H2464,'Pontuação'!E$2:F$11,2,FALSE),VLOOKUP(M2464,'Pontuação'!K$2:L$11,2,FALSE)),0)</f>
        <v>1147</v>
      </c>
      <c r="AG2464" s="12">
        <f t="shared" si="1"/>
        <v>115</v>
      </c>
      <c r="AH2464" s="12" t="str">
        <f t="array" ref="AH2464">IFERROR(INDEX('Pontuação'!G$13:G$191, MATCH(AG2464, 'Pontuação'!F$14:F$191, 0)), "Faixa Indefinida")</f>
        <v>B</v>
      </c>
      <c r="AI2464" s="12">
        <f t="shared" si="2"/>
        <v>0</v>
      </c>
      <c r="AJ2464" s="12">
        <f t="shared" si="3"/>
        <v>1</v>
      </c>
      <c r="AK2464" s="12">
        <f t="shared" si="4"/>
        <v>0</v>
      </c>
      <c r="AL2464" s="12">
        <f t="shared" si="5"/>
        <v>0</v>
      </c>
      <c r="AM2464" s="11"/>
      <c r="AN2464" s="13">
        <v>0.4121963593354569</v>
      </c>
      <c r="AO2464" s="11" t="s">
        <v>151</v>
      </c>
      <c r="AP2464" s="14">
        <v>45931.447850717595</v>
      </c>
    </row>
    <row r="2465">
      <c r="A2465" s="8">
        <v>45927.62201388889</v>
      </c>
      <c r="B2465" s="9" t="s">
        <v>5011</v>
      </c>
      <c r="C2465" s="9" t="s">
        <v>5012</v>
      </c>
      <c r="D2465" s="10">
        <v>5.521980219468E12</v>
      </c>
      <c r="E2465" s="9" t="s">
        <v>43</v>
      </c>
      <c r="F2465" s="9"/>
      <c r="G2465" s="9" t="s">
        <v>44</v>
      </c>
      <c r="H2465" s="9" t="s">
        <v>157</v>
      </c>
      <c r="I2465" s="9" t="s">
        <v>88</v>
      </c>
      <c r="J2465" s="9" t="s">
        <v>47</v>
      </c>
      <c r="K2465" s="9" t="s">
        <v>48</v>
      </c>
      <c r="L2465" s="9" t="s">
        <v>48</v>
      </c>
      <c r="M2465" s="9" t="s">
        <v>48</v>
      </c>
      <c r="N2465" s="9" t="s">
        <v>79</v>
      </c>
      <c r="O2465" s="9" t="s">
        <v>70</v>
      </c>
      <c r="P2465" s="11" t="s">
        <v>51</v>
      </c>
      <c r="Q2465" s="11" t="s">
        <v>71</v>
      </c>
      <c r="R2465" s="11" t="s">
        <v>107</v>
      </c>
      <c r="S2465" s="11" t="s">
        <v>72</v>
      </c>
      <c r="T2465" s="11" t="s">
        <v>55</v>
      </c>
      <c r="U2465" s="11" t="s">
        <v>56</v>
      </c>
      <c r="V2465" s="11"/>
      <c r="W2465" s="11"/>
      <c r="X2465" s="11"/>
      <c r="Y2465" s="11"/>
      <c r="Z2465" s="11"/>
      <c r="AA2465" s="11"/>
      <c r="AB2465" s="11"/>
      <c r="AC2465" s="11"/>
      <c r="AD2465" s="11"/>
      <c r="AE2465" s="11"/>
      <c r="AF2465" s="12">
        <f>ROUNDUP(SUM(VLOOKUP(G2465,'Pontuação'!A$2:B$11,2,FALSE),VLOOKUP(E2465,'Pontuação'!C$2:D$11,2,FALSE),VLOOKUP(I2465,'Pontuação'!I$2:J$11,2,FALSE),VLOOKUP(K2465,'Pontuação'!G$2:H$11,2,FALSE),VLOOKUP(H2465,'Pontuação'!E$2:F$11,2,FALSE),VLOOKUP(M2465,'Pontuação'!K$2:L$11,2,FALSE)),0)</f>
        <v>1108</v>
      </c>
      <c r="AG2465" s="12">
        <f t="shared" si="1"/>
        <v>111</v>
      </c>
      <c r="AH2465" s="12" t="str">
        <f t="array" ref="AH2465">IFERROR(INDEX('Pontuação'!G$13:G$191, MATCH(AG2465, 'Pontuação'!F$14:F$191, 0)), "Faixa Indefinida")</f>
        <v>B</v>
      </c>
      <c r="AI2465" s="12">
        <f t="shared" si="2"/>
        <v>0</v>
      </c>
      <c r="AJ2465" s="12">
        <f t="shared" si="3"/>
        <v>1</v>
      </c>
      <c r="AK2465" s="12">
        <f t="shared" si="4"/>
        <v>0</v>
      </c>
      <c r="AL2465" s="12">
        <f t="shared" si="5"/>
        <v>0</v>
      </c>
      <c r="AM2465" s="11"/>
      <c r="AN2465" s="13">
        <v>0.38256790770649085</v>
      </c>
      <c r="AO2465" s="11" t="s">
        <v>134</v>
      </c>
      <c r="AP2465" s="14">
        <v>45931.447850717595</v>
      </c>
    </row>
    <row r="2466">
      <c r="A2466" s="8">
        <v>45927.626180555555</v>
      </c>
      <c r="B2466" s="9" t="s">
        <v>5013</v>
      </c>
      <c r="C2466" s="9" t="s">
        <v>5014</v>
      </c>
      <c r="D2466" s="10">
        <v>5.573982180966E12</v>
      </c>
      <c r="E2466" s="9" t="s">
        <v>43</v>
      </c>
      <c r="F2466" s="9"/>
      <c r="G2466" s="9" t="s">
        <v>60</v>
      </c>
      <c r="H2466" s="9" t="s">
        <v>45</v>
      </c>
      <c r="I2466" s="9" t="s">
        <v>78</v>
      </c>
      <c r="J2466" s="9" t="s">
        <v>47</v>
      </c>
      <c r="K2466" s="9" t="s">
        <v>47</v>
      </c>
      <c r="L2466" s="9" t="s">
        <v>48</v>
      </c>
      <c r="M2466" s="9" t="s">
        <v>47</v>
      </c>
      <c r="N2466" s="9" t="s">
        <v>79</v>
      </c>
      <c r="O2466" s="9" t="s">
        <v>70</v>
      </c>
      <c r="P2466" s="11" t="s">
        <v>51</v>
      </c>
      <c r="Q2466" s="11" t="s">
        <v>71</v>
      </c>
      <c r="R2466" s="11" t="s">
        <v>90</v>
      </c>
      <c r="S2466" s="11" t="s">
        <v>138</v>
      </c>
      <c r="T2466" s="11" t="s">
        <v>55</v>
      </c>
      <c r="U2466" s="11" t="s">
        <v>47</v>
      </c>
      <c r="V2466" s="11"/>
      <c r="W2466" s="11"/>
      <c r="X2466" s="11"/>
      <c r="Y2466" s="11"/>
      <c r="Z2466" s="11"/>
      <c r="AA2466" s="11"/>
      <c r="AB2466" s="11"/>
      <c r="AC2466" s="11"/>
      <c r="AD2466" s="11"/>
      <c r="AE2466" s="11"/>
      <c r="AF2466" s="12">
        <f>ROUNDUP(SUM(VLOOKUP(G2466,'Pontuação'!A$2:B$11,2,FALSE),VLOOKUP(E2466,'Pontuação'!C$2:D$11,2,FALSE),VLOOKUP(I2466,'Pontuação'!I$2:J$11,2,FALSE),VLOOKUP(K2466,'Pontuação'!G$2:H$11,2,FALSE),VLOOKUP(H2466,'Pontuação'!E$2:F$11,2,FALSE),VLOOKUP(M2466,'Pontuação'!K$2:L$11,2,FALSE)),0)</f>
        <v>1100</v>
      </c>
      <c r="AG2466" s="12">
        <f t="shared" si="1"/>
        <v>110</v>
      </c>
      <c r="AH2466" s="12" t="str">
        <f t="array" ref="AH2466">IFERROR(INDEX('Pontuação'!G$13:G$191, MATCH(AG2466, 'Pontuação'!F$14:F$191, 0)), "Faixa Indefinida")</f>
        <v>B</v>
      </c>
      <c r="AI2466" s="12">
        <f t="shared" si="2"/>
        <v>0</v>
      </c>
      <c r="AJ2466" s="12">
        <f t="shared" si="3"/>
        <v>1</v>
      </c>
      <c r="AK2466" s="12">
        <f t="shared" si="4"/>
        <v>0</v>
      </c>
      <c r="AL2466" s="12">
        <f t="shared" si="5"/>
        <v>0</v>
      </c>
      <c r="AM2466" s="11"/>
      <c r="AN2466" s="13">
        <v>0.15100372151299005</v>
      </c>
      <c r="AO2466" s="11" t="s">
        <v>110</v>
      </c>
      <c r="AP2466" s="14">
        <v>45931.447850717595</v>
      </c>
    </row>
    <row r="2467">
      <c r="A2467" s="8">
        <v>45927.62640046296</v>
      </c>
      <c r="B2467" s="9" t="s">
        <v>5015</v>
      </c>
      <c r="C2467" s="9" t="s">
        <v>5016</v>
      </c>
      <c r="D2467" s="10">
        <v>5.569696969696E12</v>
      </c>
      <c r="E2467" s="9" t="s">
        <v>43</v>
      </c>
      <c r="F2467" s="9"/>
      <c r="G2467" s="9" t="s">
        <v>76</v>
      </c>
      <c r="H2467" s="9" t="s">
        <v>77</v>
      </c>
      <c r="I2467" s="9" t="s">
        <v>106</v>
      </c>
      <c r="J2467" s="9" t="s">
        <v>47</v>
      </c>
      <c r="K2467" s="9" t="s">
        <v>47</v>
      </c>
      <c r="L2467" s="9" t="s">
        <v>47</v>
      </c>
      <c r="M2467" s="9" t="s">
        <v>47</v>
      </c>
      <c r="N2467" s="9" t="s">
        <v>79</v>
      </c>
      <c r="O2467" s="9" t="s">
        <v>70</v>
      </c>
      <c r="P2467" s="11" t="s">
        <v>80</v>
      </c>
      <c r="Q2467" s="11" t="s">
        <v>81</v>
      </c>
      <c r="R2467" s="11" t="s">
        <v>82</v>
      </c>
      <c r="S2467" s="11">
        <v>7.50940275538E11</v>
      </c>
      <c r="T2467" s="11" t="s">
        <v>83</v>
      </c>
      <c r="U2467" s="11" t="s">
        <v>47</v>
      </c>
      <c r="V2467" s="11"/>
      <c r="W2467" s="11"/>
      <c r="X2467" s="11"/>
      <c r="Y2467" s="11"/>
      <c r="Z2467" s="11"/>
      <c r="AA2467" s="11"/>
      <c r="AB2467" s="11"/>
      <c r="AC2467" s="11"/>
      <c r="AD2467" s="11"/>
      <c r="AE2467" s="11"/>
      <c r="AF2467" s="12">
        <f>ROUNDUP(SUM(VLOOKUP(G2467,'Pontuação'!A$2:B$11,2,FALSE),VLOOKUP(E2467,'Pontuação'!C$2:D$11,2,FALSE),VLOOKUP(I2467,'Pontuação'!I$2:J$11,2,FALSE),VLOOKUP(K2467,'Pontuação'!G$2:H$11,2,FALSE),VLOOKUP(H2467,'Pontuação'!E$2:F$11,2,FALSE),VLOOKUP(M2467,'Pontuação'!K$2:L$11,2,FALSE)),0)</f>
        <v>1000</v>
      </c>
      <c r="AG2467" s="12">
        <f t="shared" si="1"/>
        <v>100</v>
      </c>
      <c r="AH2467" s="12" t="str">
        <f t="array" ref="AH2467">IFERROR(INDEX('Pontuação'!G$13:G$191, MATCH(AG2467, 'Pontuação'!F$14:F$191, 0)), "Faixa Indefinida")</f>
        <v>C</v>
      </c>
      <c r="AI2467" s="12">
        <f t="shared" si="2"/>
        <v>0</v>
      </c>
      <c r="AJ2467" s="12">
        <f t="shared" si="3"/>
        <v>0</v>
      </c>
      <c r="AK2467" s="12">
        <f t="shared" si="4"/>
        <v>1</v>
      </c>
      <c r="AL2467" s="12">
        <f t="shared" si="5"/>
        <v>0</v>
      </c>
      <c r="AM2467" s="11"/>
      <c r="AN2467" s="13">
        <v>0.08563889566575725</v>
      </c>
      <c r="AO2467" s="11" t="s">
        <v>99</v>
      </c>
      <c r="AP2467" s="14">
        <v>45931.447850717595</v>
      </c>
    </row>
    <row r="2468">
      <c r="A2468" s="8">
        <v>45927.629791666666</v>
      </c>
      <c r="B2468" s="9" t="s">
        <v>5017</v>
      </c>
      <c r="C2468" s="9" t="s">
        <v>5018</v>
      </c>
      <c r="D2468" s="10">
        <v>5.581984052473E12</v>
      </c>
      <c r="E2468" s="9" t="s">
        <v>43</v>
      </c>
      <c r="F2468" s="9"/>
      <c r="G2468" s="9" t="s">
        <v>60</v>
      </c>
      <c r="H2468" s="9" t="s">
        <v>61</v>
      </c>
      <c r="I2468" s="9" t="s">
        <v>88</v>
      </c>
      <c r="J2468" s="9" t="s">
        <v>48</v>
      </c>
      <c r="K2468" s="9" t="s">
        <v>47</v>
      </c>
      <c r="L2468" s="9" t="s">
        <v>47</v>
      </c>
      <c r="M2468" s="9" t="s">
        <v>48</v>
      </c>
      <c r="N2468" s="9" t="s">
        <v>49</v>
      </c>
      <c r="O2468" s="9" t="s">
        <v>50</v>
      </c>
      <c r="P2468" s="11" t="s">
        <v>51</v>
      </c>
      <c r="Q2468" s="11" t="s">
        <v>115</v>
      </c>
      <c r="R2468" s="11" t="s">
        <v>53</v>
      </c>
      <c r="S2468" s="11" t="s">
        <v>54</v>
      </c>
      <c r="T2468" s="11" t="s">
        <v>55</v>
      </c>
      <c r="U2468" s="11" t="s">
        <v>47</v>
      </c>
      <c r="V2468" s="11"/>
      <c r="W2468" s="11"/>
      <c r="X2468" s="11"/>
      <c r="Y2468" s="11"/>
      <c r="Z2468" s="11"/>
      <c r="AA2468" s="11"/>
      <c r="AB2468" s="11"/>
      <c r="AC2468" s="11"/>
      <c r="AD2468" s="11"/>
      <c r="AE2468" s="11"/>
      <c r="AF2468" s="12">
        <f>ROUNDUP(SUM(VLOOKUP(G2468,'Pontuação'!A$2:B$11,2,FALSE),VLOOKUP(E2468,'Pontuação'!C$2:D$11,2,FALSE),VLOOKUP(I2468,'Pontuação'!I$2:J$11,2,FALSE),VLOOKUP(K2468,'Pontuação'!G$2:H$11,2,FALSE),VLOOKUP(H2468,'Pontuação'!E$2:F$11,2,FALSE),VLOOKUP(M2468,'Pontuação'!K$2:L$11,2,FALSE)),0)</f>
        <v>1085</v>
      </c>
      <c r="AG2468" s="12">
        <f t="shared" si="1"/>
        <v>109</v>
      </c>
      <c r="AH2468" s="12" t="str">
        <f t="array" ref="AH2468">IFERROR(INDEX('Pontuação'!G$13:G$191, MATCH(AG2468, 'Pontuação'!F$14:F$191, 0)), "Faixa Indefinida")</f>
        <v>B</v>
      </c>
      <c r="AI2468" s="12">
        <f t="shared" si="2"/>
        <v>0</v>
      </c>
      <c r="AJ2468" s="12">
        <f t="shared" si="3"/>
        <v>1</v>
      </c>
      <c r="AK2468" s="12">
        <f t="shared" si="4"/>
        <v>0</v>
      </c>
      <c r="AL2468" s="12">
        <f t="shared" si="5"/>
        <v>0</v>
      </c>
      <c r="AM2468" s="11"/>
      <c r="AN2468" s="13">
        <v>0.16715703401221002</v>
      </c>
      <c r="AO2468" s="11" t="s">
        <v>162</v>
      </c>
      <c r="AP2468" s="14">
        <v>45931.447850717595</v>
      </c>
    </row>
    <row r="2469">
      <c r="A2469" s="8">
        <v>45927.63009259259</v>
      </c>
      <c r="B2469" s="9" t="s">
        <v>5019</v>
      </c>
      <c r="C2469" s="9" t="s">
        <v>5020</v>
      </c>
      <c r="D2469" s="10">
        <v>5.531985327717E12</v>
      </c>
      <c r="E2469" s="9" t="s">
        <v>43</v>
      </c>
      <c r="F2469" s="9"/>
      <c r="G2469" s="9" t="s">
        <v>76</v>
      </c>
      <c r="H2469" s="9" t="s">
        <v>77</v>
      </c>
      <c r="I2469" s="9" t="s">
        <v>88</v>
      </c>
      <c r="J2469" s="9" t="s">
        <v>47</v>
      </c>
      <c r="K2469" s="9" t="s">
        <v>48</v>
      </c>
      <c r="L2469" s="9" t="s">
        <v>48</v>
      </c>
      <c r="M2469" s="9" t="s">
        <v>47</v>
      </c>
      <c r="N2469" s="9" t="s">
        <v>79</v>
      </c>
      <c r="O2469" s="9" t="s">
        <v>64</v>
      </c>
      <c r="P2469" s="11" t="s">
        <v>51</v>
      </c>
      <c r="Q2469" s="11" t="s">
        <v>71</v>
      </c>
      <c r="R2469" s="11" t="s">
        <v>107</v>
      </c>
      <c r="S2469" s="11" t="s">
        <v>138</v>
      </c>
      <c r="T2469" s="11" t="s">
        <v>55</v>
      </c>
      <c r="U2469" s="11" t="s">
        <v>56</v>
      </c>
      <c r="V2469" s="11"/>
      <c r="W2469" s="11"/>
      <c r="X2469" s="11"/>
      <c r="Y2469" s="11"/>
      <c r="Z2469" s="11"/>
      <c r="AA2469" s="11"/>
      <c r="AB2469" s="11"/>
      <c r="AC2469" s="11"/>
      <c r="AD2469" s="11"/>
      <c r="AE2469" s="11"/>
      <c r="AF2469" s="12">
        <f>ROUNDUP(SUM(VLOOKUP(G2469,'Pontuação'!A$2:B$11,2,FALSE),VLOOKUP(E2469,'Pontuação'!C$2:D$11,2,FALSE),VLOOKUP(I2469,'Pontuação'!I$2:J$11,2,FALSE),VLOOKUP(K2469,'Pontuação'!G$2:H$11,2,FALSE),VLOOKUP(H2469,'Pontuação'!E$2:F$11,2,FALSE),VLOOKUP(M2469,'Pontuação'!K$2:L$11,2,FALSE)),0)</f>
        <v>1061</v>
      </c>
      <c r="AG2469" s="12">
        <f t="shared" si="1"/>
        <v>106</v>
      </c>
      <c r="AH2469" s="12" t="str">
        <f t="array" ref="AH2469">IFERROR(INDEX('Pontuação'!G$13:G$191, MATCH(AG2469, 'Pontuação'!F$14:F$191, 0)), "Faixa Indefinida")</f>
        <v>B</v>
      </c>
      <c r="AI2469" s="12">
        <f t="shared" si="2"/>
        <v>0</v>
      </c>
      <c r="AJ2469" s="12">
        <f t="shared" si="3"/>
        <v>1</v>
      </c>
      <c r="AK2469" s="12">
        <f t="shared" si="4"/>
        <v>0</v>
      </c>
      <c r="AL2469" s="12">
        <f t="shared" si="5"/>
        <v>0</v>
      </c>
      <c r="AM2469" s="11"/>
      <c r="AN2469" s="13">
        <v>0.2786963989106777</v>
      </c>
      <c r="AO2469" s="11" t="s">
        <v>91</v>
      </c>
      <c r="AP2469" s="14">
        <v>45931.447850717595</v>
      </c>
    </row>
    <row r="2470">
      <c r="A2470" s="8">
        <v>45927.630694444444</v>
      </c>
      <c r="B2470" s="9" t="s">
        <v>5021</v>
      </c>
      <c r="C2470" s="9" t="s">
        <v>5022</v>
      </c>
      <c r="D2470" s="10">
        <v>5.579988611416E12</v>
      </c>
      <c r="E2470" s="9" t="s">
        <v>43</v>
      </c>
      <c r="F2470" s="9"/>
      <c r="G2470" s="9" t="s">
        <v>60</v>
      </c>
      <c r="H2470" s="9" t="s">
        <v>61</v>
      </c>
      <c r="I2470" s="9" t="s">
        <v>106</v>
      </c>
      <c r="J2470" s="9" t="s">
        <v>48</v>
      </c>
      <c r="K2470" s="9" t="s">
        <v>47</v>
      </c>
      <c r="L2470" s="9" t="s">
        <v>48</v>
      </c>
      <c r="M2470" s="9" t="s">
        <v>48</v>
      </c>
      <c r="N2470" s="9" t="s">
        <v>79</v>
      </c>
      <c r="O2470" s="9" t="s">
        <v>95</v>
      </c>
      <c r="P2470" s="11" t="s">
        <v>51</v>
      </c>
      <c r="Q2470" s="11" t="s">
        <v>52</v>
      </c>
      <c r="R2470" s="11" t="s">
        <v>53</v>
      </c>
      <c r="S2470" s="11" t="s">
        <v>54</v>
      </c>
      <c r="T2470" s="11" t="s">
        <v>55</v>
      </c>
      <c r="U2470" s="11" t="s">
        <v>56</v>
      </c>
      <c r="V2470" s="11"/>
      <c r="W2470" s="11"/>
      <c r="X2470" s="11"/>
      <c r="Y2470" s="11"/>
      <c r="Z2470" s="11"/>
      <c r="AA2470" s="11"/>
      <c r="AB2470" s="11"/>
      <c r="AC2470" s="11"/>
      <c r="AD2470" s="11"/>
      <c r="AE2470" s="11"/>
      <c r="AF2470" s="12">
        <f>ROUNDUP(SUM(VLOOKUP(G2470,'Pontuação'!A$2:B$11,2,FALSE),VLOOKUP(E2470,'Pontuação'!C$2:D$11,2,FALSE),VLOOKUP(I2470,'Pontuação'!I$2:J$11,2,FALSE),VLOOKUP(K2470,'Pontuação'!G$2:H$11,2,FALSE),VLOOKUP(H2470,'Pontuação'!E$2:F$11,2,FALSE),VLOOKUP(M2470,'Pontuação'!K$2:L$11,2,FALSE)),0)</f>
        <v>1134</v>
      </c>
      <c r="AG2470" s="12">
        <f t="shared" si="1"/>
        <v>113</v>
      </c>
      <c r="AH2470" s="12" t="str">
        <f t="array" ref="AH2470">IFERROR(INDEX('Pontuação'!G$13:G$191, MATCH(AG2470, 'Pontuação'!F$14:F$191, 0)), "Faixa Indefinida")</f>
        <v>B</v>
      </c>
      <c r="AI2470" s="12">
        <f t="shared" si="2"/>
        <v>0</v>
      </c>
      <c r="AJ2470" s="12">
        <f t="shared" si="3"/>
        <v>1</v>
      </c>
      <c r="AK2470" s="12">
        <f t="shared" si="4"/>
        <v>0</v>
      </c>
      <c r="AL2470" s="12">
        <f t="shared" si="5"/>
        <v>0</v>
      </c>
      <c r="AM2470" s="11"/>
      <c r="AN2470" s="13">
        <v>0.3943496542531691</v>
      </c>
      <c r="AO2470" s="11" t="s">
        <v>134</v>
      </c>
      <c r="AP2470" s="14">
        <v>45931.447850717595</v>
      </c>
    </row>
    <row r="2471">
      <c r="A2471" s="8">
        <v>45927.63072916667</v>
      </c>
      <c r="B2471" s="9" t="s">
        <v>5023</v>
      </c>
      <c r="C2471" s="9" t="s">
        <v>5024</v>
      </c>
      <c r="D2471" s="10">
        <v>5.583986041072E12</v>
      </c>
      <c r="E2471" s="9" t="s">
        <v>43</v>
      </c>
      <c r="F2471" s="9"/>
      <c r="G2471" s="9" t="s">
        <v>60</v>
      </c>
      <c r="H2471" s="9" t="s">
        <v>77</v>
      </c>
      <c r="I2471" s="9" t="s">
        <v>88</v>
      </c>
      <c r="J2471" s="9" t="s">
        <v>48</v>
      </c>
      <c r="K2471" s="9" t="s">
        <v>48</v>
      </c>
      <c r="L2471" s="9" t="s">
        <v>48</v>
      </c>
      <c r="M2471" s="9" t="s">
        <v>47</v>
      </c>
      <c r="N2471" s="9" t="s">
        <v>118</v>
      </c>
      <c r="O2471" s="9" t="s">
        <v>50</v>
      </c>
      <c r="P2471" s="11" t="s">
        <v>51</v>
      </c>
      <c r="Q2471" s="11" t="s">
        <v>115</v>
      </c>
      <c r="R2471" s="11" t="s">
        <v>90</v>
      </c>
      <c r="S2471" s="11" t="s">
        <v>254</v>
      </c>
      <c r="T2471" s="11" t="s">
        <v>55</v>
      </c>
      <c r="U2471" s="11" t="s">
        <v>56</v>
      </c>
      <c r="V2471" s="11"/>
      <c r="W2471" s="11"/>
      <c r="X2471" s="11"/>
      <c r="Y2471" s="11"/>
      <c r="Z2471" s="11"/>
      <c r="AA2471" s="11"/>
      <c r="AB2471" s="11"/>
      <c r="AC2471" s="11"/>
      <c r="AD2471" s="11"/>
      <c r="AE2471" s="11"/>
      <c r="AF2471" s="12">
        <f>ROUNDUP(SUM(VLOOKUP(G2471,'Pontuação'!A$2:B$11,2,FALSE),VLOOKUP(E2471,'Pontuação'!C$2:D$11,2,FALSE),VLOOKUP(I2471,'Pontuação'!I$2:J$11,2,FALSE),VLOOKUP(K2471,'Pontuação'!G$2:H$11,2,FALSE),VLOOKUP(H2471,'Pontuação'!E$2:F$11,2,FALSE),VLOOKUP(M2471,'Pontuação'!K$2:L$11,2,FALSE)),0)</f>
        <v>1070</v>
      </c>
      <c r="AG2471" s="12">
        <f t="shared" si="1"/>
        <v>107</v>
      </c>
      <c r="AH2471" s="12" t="str">
        <f t="array" ref="AH2471">IFERROR(INDEX('Pontuação'!G$13:G$191, MATCH(AG2471, 'Pontuação'!F$14:F$191, 0)), "Faixa Indefinida")</f>
        <v>B</v>
      </c>
      <c r="AI2471" s="12">
        <f t="shared" si="2"/>
        <v>0</v>
      </c>
      <c r="AJ2471" s="12">
        <f t="shared" si="3"/>
        <v>1</v>
      </c>
      <c r="AK2471" s="12">
        <f t="shared" si="4"/>
        <v>0</v>
      </c>
      <c r="AL2471" s="12">
        <f t="shared" si="5"/>
        <v>0</v>
      </c>
      <c r="AM2471" s="11"/>
      <c r="AN2471" s="13">
        <v>0.2038509751511025</v>
      </c>
      <c r="AO2471" s="11" t="s">
        <v>84</v>
      </c>
      <c r="AP2471" s="14">
        <v>45931.447850717595</v>
      </c>
    </row>
    <row r="2472">
      <c r="A2472" s="8">
        <v>45927.63297453704</v>
      </c>
      <c r="B2472" s="9" t="s">
        <v>5025</v>
      </c>
      <c r="C2472" s="9" t="s">
        <v>5026</v>
      </c>
      <c r="D2472" s="10">
        <v>5.515997326157E12</v>
      </c>
      <c r="E2472" s="9" t="s">
        <v>43</v>
      </c>
      <c r="F2472" s="9"/>
      <c r="G2472" s="9" t="s">
        <v>60</v>
      </c>
      <c r="H2472" s="9" t="s">
        <v>61</v>
      </c>
      <c r="I2472" s="9" t="s">
        <v>78</v>
      </c>
      <c r="J2472" s="9" t="s">
        <v>48</v>
      </c>
      <c r="K2472" s="9" t="s">
        <v>48</v>
      </c>
      <c r="L2472" s="9" t="s">
        <v>48</v>
      </c>
      <c r="M2472" s="9" t="s">
        <v>48</v>
      </c>
      <c r="N2472" s="9" t="s">
        <v>63</v>
      </c>
      <c r="O2472" s="9" t="s">
        <v>64</v>
      </c>
      <c r="P2472" s="11" t="s">
        <v>51</v>
      </c>
      <c r="Q2472" s="11" t="s">
        <v>137</v>
      </c>
      <c r="R2472" s="11" t="s">
        <v>107</v>
      </c>
      <c r="S2472" s="11" t="s">
        <v>72</v>
      </c>
      <c r="T2472" s="11" t="s">
        <v>55</v>
      </c>
      <c r="U2472" s="11" t="s">
        <v>56</v>
      </c>
      <c r="V2472" s="11"/>
      <c r="W2472" s="11"/>
      <c r="X2472" s="11"/>
      <c r="Y2472" s="11"/>
      <c r="Z2472" s="11"/>
      <c r="AA2472" s="11"/>
      <c r="AB2472" s="11"/>
      <c r="AC2472" s="11"/>
      <c r="AD2472" s="11"/>
      <c r="AE2472" s="11"/>
      <c r="AF2472" s="12">
        <f>ROUNDUP(SUM(VLOOKUP(G2472,'Pontuação'!A$2:B$11,2,FALSE),VLOOKUP(E2472,'Pontuação'!C$2:D$11,2,FALSE),VLOOKUP(I2472,'Pontuação'!I$2:J$11,2,FALSE),VLOOKUP(K2472,'Pontuação'!G$2:H$11,2,FALSE),VLOOKUP(H2472,'Pontuação'!E$2:F$11,2,FALSE),VLOOKUP(M2472,'Pontuação'!K$2:L$11,2,FALSE)),0)</f>
        <v>1281</v>
      </c>
      <c r="AG2472" s="12">
        <f t="shared" si="1"/>
        <v>128</v>
      </c>
      <c r="AH2472" s="12" t="str">
        <f t="array" ref="AH2472">IFERROR(INDEX('Pontuação'!G$13:G$191, MATCH(AG2472, 'Pontuação'!F$14:F$191, 0)), "Faixa Indefinida")</f>
        <v>A</v>
      </c>
      <c r="AI2472" s="12">
        <f t="shared" si="2"/>
        <v>1</v>
      </c>
      <c r="AJ2472" s="12">
        <f t="shared" si="3"/>
        <v>0</v>
      </c>
      <c r="AK2472" s="12">
        <f t="shared" si="4"/>
        <v>0</v>
      </c>
      <c r="AL2472" s="12">
        <f t="shared" si="5"/>
        <v>0</v>
      </c>
      <c r="AM2472" s="11"/>
      <c r="AN2472" s="13">
        <v>0.6022954158464107</v>
      </c>
      <c r="AO2472" s="11" t="s">
        <v>57</v>
      </c>
      <c r="AP2472" s="14">
        <v>45931.447850717595</v>
      </c>
    </row>
    <row r="2473">
      <c r="A2473" s="8">
        <v>45927.63381944445</v>
      </c>
      <c r="B2473" s="9" t="s">
        <v>5027</v>
      </c>
      <c r="C2473" s="9" t="s">
        <v>5028</v>
      </c>
      <c r="D2473" s="10">
        <v>5.511969936528E12</v>
      </c>
      <c r="E2473" s="9" t="s">
        <v>75</v>
      </c>
      <c r="F2473" s="9"/>
      <c r="G2473" s="9" t="s">
        <v>60</v>
      </c>
      <c r="H2473" s="9" t="s">
        <v>45</v>
      </c>
      <c r="I2473" s="9" t="s">
        <v>78</v>
      </c>
      <c r="J2473" s="9" t="s">
        <v>47</v>
      </c>
      <c r="K2473" s="9" t="s">
        <v>47</v>
      </c>
      <c r="L2473" s="9" t="s">
        <v>48</v>
      </c>
      <c r="M2473" s="9" t="s">
        <v>47</v>
      </c>
      <c r="N2473" s="9" t="s">
        <v>79</v>
      </c>
      <c r="O2473" s="9" t="s">
        <v>50</v>
      </c>
      <c r="P2473" s="11" t="s">
        <v>51</v>
      </c>
      <c r="Q2473" s="11" t="s">
        <v>52</v>
      </c>
      <c r="R2473" s="11" t="s">
        <v>53</v>
      </c>
      <c r="S2473" s="11" t="s">
        <v>54</v>
      </c>
      <c r="T2473" s="11" t="s">
        <v>55</v>
      </c>
      <c r="U2473" s="11" t="s">
        <v>56</v>
      </c>
      <c r="V2473" s="11"/>
      <c r="W2473" s="11"/>
      <c r="X2473" s="11"/>
      <c r="Y2473" s="11"/>
      <c r="Z2473" s="11"/>
      <c r="AA2473" s="11"/>
      <c r="AB2473" s="11"/>
      <c r="AC2473" s="11"/>
      <c r="AD2473" s="11"/>
      <c r="AE2473" s="11"/>
      <c r="AF2473" s="12">
        <f>ROUNDUP(SUM(VLOOKUP(G2473,'Pontuação'!A$2:B$11,2,FALSE),VLOOKUP(E2473,'Pontuação'!C$2:D$11,2,FALSE),VLOOKUP(I2473,'Pontuação'!I$2:J$11,2,FALSE),VLOOKUP(K2473,'Pontuação'!G$2:H$11,2,FALSE),VLOOKUP(H2473,'Pontuação'!E$2:F$11,2,FALSE),VLOOKUP(M2473,'Pontuação'!K$2:L$11,2,FALSE)),0)</f>
        <v>1083</v>
      </c>
      <c r="AG2473" s="12">
        <f t="shared" si="1"/>
        <v>108</v>
      </c>
      <c r="AH2473" s="12" t="str">
        <f t="array" ref="AH2473">IFERROR(INDEX('Pontuação'!G$13:G$191, MATCH(AG2473, 'Pontuação'!F$14:F$191, 0)), "Faixa Indefinida")</f>
        <v>B</v>
      </c>
      <c r="AI2473" s="12">
        <f t="shared" si="2"/>
        <v>0</v>
      </c>
      <c r="AJ2473" s="12">
        <f t="shared" si="3"/>
        <v>1</v>
      </c>
      <c r="AK2473" s="12">
        <f t="shared" si="4"/>
        <v>0</v>
      </c>
      <c r="AL2473" s="12">
        <f t="shared" si="5"/>
        <v>0</v>
      </c>
      <c r="AM2473" s="11"/>
      <c r="AN2473" s="13">
        <v>0.41202834011322104</v>
      </c>
      <c r="AO2473" s="11" t="s">
        <v>151</v>
      </c>
      <c r="AP2473" s="14">
        <v>45931.447850717595</v>
      </c>
    </row>
    <row r="2474">
      <c r="A2474" s="8">
        <v>45927.63431712963</v>
      </c>
      <c r="B2474" s="9" t="s">
        <v>5029</v>
      </c>
      <c r="C2474" s="9" t="s">
        <v>5030</v>
      </c>
      <c r="D2474" s="10">
        <v>5.511993883638E12</v>
      </c>
      <c r="E2474" s="9" t="s">
        <v>43</v>
      </c>
      <c r="F2474" s="9"/>
      <c r="G2474" s="9" t="s">
        <v>170</v>
      </c>
      <c r="H2474" s="9" t="s">
        <v>157</v>
      </c>
      <c r="I2474" s="9" t="s">
        <v>46</v>
      </c>
      <c r="J2474" s="9" t="s">
        <v>48</v>
      </c>
      <c r="K2474" s="9" t="s">
        <v>47</v>
      </c>
      <c r="L2474" s="9" t="s">
        <v>47</v>
      </c>
      <c r="M2474" s="9" t="s">
        <v>47</v>
      </c>
      <c r="N2474" s="9" t="s">
        <v>63</v>
      </c>
      <c r="O2474" s="9" t="s">
        <v>70</v>
      </c>
      <c r="P2474" s="11" t="s">
        <v>51</v>
      </c>
      <c r="Q2474" s="11" t="s">
        <v>71</v>
      </c>
      <c r="R2474" s="11" t="s">
        <v>90</v>
      </c>
      <c r="S2474" s="11" t="s">
        <v>214</v>
      </c>
      <c r="T2474" s="11" t="s">
        <v>65</v>
      </c>
      <c r="U2474" s="11" t="s">
        <v>56</v>
      </c>
      <c r="V2474" s="11"/>
      <c r="W2474" s="11"/>
      <c r="X2474" s="11"/>
      <c r="Y2474" s="11"/>
      <c r="Z2474" s="11"/>
      <c r="AA2474" s="11"/>
      <c r="AB2474" s="11"/>
      <c r="AC2474" s="11"/>
      <c r="AD2474" s="11"/>
      <c r="AE2474" s="11"/>
      <c r="AF2474" s="12">
        <f>ROUNDUP(SUM(VLOOKUP(G2474,'Pontuação'!A$2:B$11,2,FALSE),VLOOKUP(E2474,'Pontuação'!C$2:D$11,2,FALSE),VLOOKUP(I2474,'Pontuação'!I$2:J$11,2,FALSE),VLOOKUP(K2474,'Pontuação'!G$2:H$11,2,FALSE),VLOOKUP(H2474,'Pontuação'!E$2:F$11,2,FALSE),VLOOKUP(M2474,'Pontuação'!K$2:L$11,2,FALSE)),0)</f>
        <v>877</v>
      </c>
      <c r="AG2474" s="12">
        <f t="shared" si="1"/>
        <v>88</v>
      </c>
      <c r="AH2474" s="12" t="str">
        <f t="array" ref="AH2474">IFERROR(INDEX('Pontuação'!G$13:G$191, MATCH(AG2474, 'Pontuação'!F$14:F$191, 0)), "Faixa Indefinida")</f>
        <v>C</v>
      </c>
      <c r="AI2474" s="12">
        <f t="shared" si="2"/>
        <v>0</v>
      </c>
      <c r="AJ2474" s="12">
        <f t="shared" si="3"/>
        <v>0</v>
      </c>
      <c r="AK2474" s="12">
        <f t="shared" si="4"/>
        <v>1</v>
      </c>
      <c r="AL2474" s="12">
        <f t="shared" si="5"/>
        <v>0</v>
      </c>
      <c r="AM2474" s="11"/>
      <c r="AN2474" s="13">
        <v>0.13126506658401144</v>
      </c>
      <c r="AO2474" s="11" t="s">
        <v>110</v>
      </c>
      <c r="AP2474" s="14">
        <v>45931.447850717595</v>
      </c>
    </row>
    <row r="2475">
      <c r="A2475" s="8">
        <v>45927.64146990741</v>
      </c>
      <c r="B2475" s="9" t="s">
        <v>5031</v>
      </c>
      <c r="C2475" s="9" t="s">
        <v>5032</v>
      </c>
      <c r="D2475" s="10">
        <v>5.521997163299E12</v>
      </c>
      <c r="E2475" s="9" t="s">
        <v>75</v>
      </c>
      <c r="F2475" s="9"/>
      <c r="G2475" s="9" t="s">
        <v>69</v>
      </c>
      <c r="H2475" s="9" t="s">
        <v>77</v>
      </c>
      <c r="I2475" s="9" t="s">
        <v>88</v>
      </c>
      <c r="J2475" s="9" t="s">
        <v>47</v>
      </c>
      <c r="K2475" s="9" t="s">
        <v>47</v>
      </c>
      <c r="L2475" s="9" t="s">
        <v>48</v>
      </c>
      <c r="M2475" s="9" t="s">
        <v>47</v>
      </c>
      <c r="N2475" s="9" t="s">
        <v>79</v>
      </c>
      <c r="O2475" s="9" t="s">
        <v>64</v>
      </c>
      <c r="P2475" s="11" t="s">
        <v>51</v>
      </c>
      <c r="Q2475" s="11" t="s">
        <v>133</v>
      </c>
      <c r="R2475" s="11" t="s">
        <v>90</v>
      </c>
      <c r="S2475" s="11" t="s">
        <v>72</v>
      </c>
      <c r="T2475" s="11" t="s">
        <v>65</v>
      </c>
      <c r="U2475" s="11" t="s">
        <v>47</v>
      </c>
      <c r="V2475" s="11"/>
      <c r="W2475" s="11"/>
      <c r="X2475" s="11"/>
      <c r="Y2475" s="11"/>
      <c r="Z2475" s="11"/>
      <c r="AA2475" s="11"/>
      <c r="AB2475" s="11"/>
      <c r="AC2475" s="11"/>
      <c r="AD2475" s="11"/>
      <c r="AE2475" s="11"/>
      <c r="AF2475" s="12">
        <f>ROUNDUP(SUM(VLOOKUP(G2475,'Pontuação'!A$2:B$11,2,FALSE),VLOOKUP(E2475,'Pontuação'!C$2:D$11,2,FALSE),VLOOKUP(I2475,'Pontuação'!I$2:J$11,2,FALSE),VLOOKUP(K2475,'Pontuação'!G$2:H$11,2,FALSE),VLOOKUP(H2475,'Pontuação'!E$2:F$11,2,FALSE),VLOOKUP(M2475,'Pontuação'!K$2:L$11,2,FALSE)),0)</f>
        <v>815</v>
      </c>
      <c r="AG2475" s="12">
        <f t="shared" si="1"/>
        <v>82</v>
      </c>
      <c r="AH2475" s="12" t="str">
        <f t="array" ref="AH2475">IFERROR(INDEX('Pontuação'!G$13:G$191, MATCH(AG2475, 'Pontuação'!F$14:F$191, 0)), "Faixa Indefinida")</f>
        <v>D</v>
      </c>
      <c r="AI2475" s="12">
        <f t="shared" si="2"/>
        <v>0</v>
      </c>
      <c r="AJ2475" s="12">
        <f t="shared" si="3"/>
        <v>0</v>
      </c>
      <c r="AK2475" s="12">
        <f t="shared" si="4"/>
        <v>0</v>
      </c>
      <c r="AL2475" s="12">
        <f t="shared" si="5"/>
        <v>1</v>
      </c>
      <c r="AM2475" s="11"/>
      <c r="AN2475" s="13">
        <v>0.0775991377689333</v>
      </c>
      <c r="AO2475" s="11" t="s">
        <v>99</v>
      </c>
      <c r="AP2475" s="14">
        <v>45931.447850717595</v>
      </c>
    </row>
    <row r="2476">
      <c r="A2476" s="8">
        <v>45927.64760416667</v>
      </c>
      <c r="B2476" s="9" t="s">
        <v>5033</v>
      </c>
      <c r="C2476" s="9" t="s">
        <v>5034</v>
      </c>
      <c r="D2476" s="10">
        <v>5.521979892605E12</v>
      </c>
      <c r="E2476" s="9" t="s">
        <v>43</v>
      </c>
      <c r="F2476" s="9"/>
      <c r="G2476" s="9" t="s">
        <v>60</v>
      </c>
      <c r="H2476" s="9" t="s">
        <v>77</v>
      </c>
      <c r="I2476" s="9" t="s">
        <v>88</v>
      </c>
      <c r="J2476" s="9" t="s">
        <v>47</v>
      </c>
      <c r="K2476" s="9" t="s">
        <v>48</v>
      </c>
      <c r="L2476" s="9" t="s">
        <v>48</v>
      </c>
      <c r="M2476" s="9" t="s">
        <v>48</v>
      </c>
      <c r="N2476" s="9" t="s">
        <v>63</v>
      </c>
      <c r="O2476" s="9" t="s">
        <v>50</v>
      </c>
      <c r="P2476" s="11" t="s">
        <v>51</v>
      </c>
      <c r="Q2476" s="11" t="s">
        <v>71</v>
      </c>
      <c r="R2476" s="11" t="s">
        <v>90</v>
      </c>
      <c r="S2476" s="11" t="s">
        <v>138</v>
      </c>
      <c r="T2476" s="11" t="s">
        <v>65</v>
      </c>
      <c r="U2476" s="11" t="s">
        <v>56</v>
      </c>
      <c r="V2476" s="11"/>
      <c r="W2476" s="11"/>
      <c r="X2476" s="11"/>
      <c r="Y2476" s="11"/>
      <c r="Z2476" s="11"/>
      <c r="AA2476" s="11"/>
      <c r="AB2476" s="11"/>
      <c r="AC2476" s="11"/>
      <c r="AD2476" s="11"/>
      <c r="AE2476" s="11"/>
      <c r="AF2476" s="12">
        <f>ROUNDUP(SUM(VLOOKUP(G2476,'Pontuação'!A$2:B$11,2,FALSE),VLOOKUP(E2476,'Pontuação'!C$2:D$11,2,FALSE),VLOOKUP(I2476,'Pontuação'!I$2:J$11,2,FALSE),VLOOKUP(K2476,'Pontuação'!G$2:H$11,2,FALSE),VLOOKUP(H2476,'Pontuação'!E$2:F$11,2,FALSE),VLOOKUP(M2476,'Pontuação'!K$2:L$11,2,FALSE)),0)</f>
        <v>1220</v>
      </c>
      <c r="AG2476" s="12">
        <f t="shared" si="1"/>
        <v>122</v>
      </c>
      <c r="AH2476" s="12" t="str">
        <f t="array" ref="AH2476">IFERROR(INDEX('Pontuação'!G$13:G$191, MATCH(AG2476, 'Pontuação'!F$14:F$191, 0)), "Faixa Indefinida")</f>
        <v>A</v>
      </c>
      <c r="AI2476" s="12">
        <f t="shared" si="2"/>
        <v>1</v>
      </c>
      <c r="AJ2476" s="12">
        <f t="shared" si="3"/>
        <v>0</v>
      </c>
      <c r="AK2476" s="12">
        <f t="shared" si="4"/>
        <v>0</v>
      </c>
      <c r="AL2476" s="12">
        <f t="shared" si="5"/>
        <v>0</v>
      </c>
      <c r="AM2476" s="11"/>
      <c r="AN2476" s="13">
        <v>0.31598451416651047</v>
      </c>
      <c r="AO2476" s="11" t="s">
        <v>124</v>
      </c>
      <c r="AP2476" s="14">
        <v>45931.447850717595</v>
      </c>
    </row>
    <row r="2477">
      <c r="A2477" s="8">
        <v>45927.64925925926</v>
      </c>
      <c r="B2477" s="9" t="s">
        <v>5035</v>
      </c>
      <c r="C2477" s="9" t="s">
        <v>5036</v>
      </c>
      <c r="D2477" s="10">
        <v>5.594992528362E12</v>
      </c>
      <c r="E2477" s="9" t="s">
        <v>43</v>
      </c>
      <c r="F2477" s="9"/>
      <c r="G2477" s="9" t="s">
        <v>44</v>
      </c>
      <c r="H2477" s="9" t="s">
        <v>45</v>
      </c>
      <c r="I2477" s="9" t="s">
        <v>106</v>
      </c>
      <c r="J2477" s="9" t="s">
        <v>48</v>
      </c>
      <c r="K2477" s="9" t="s">
        <v>47</v>
      </c>
      <c r="L2477" s="9" t="s">
        <v>48</v>
      </c>
      <c r="M2477" s="9" t="s">
        <v>48</v>
      </c>
      <c r="N2477" s="9" t="s">
        <v>79</v>
      </c>
      <c r="O2477" s="9" t="s">
        <v>64</v>
      </c>
      <c r="P2477" s="11" t="s">
        <v>51</v>
      </c>
      <c r="Q2477" s="11" t="s">
        <v>141</v>
      </c>
      <c r="R2477" s="11" t="s">
        <v>90</v>
      </c>
      <c r="S2477" s="11" t="s">
        <v>54</v>
      </c>
      <c r="T2477" s="11" t="s">
        <v>65</v>
      </c>
      <c r="U2477" s="11" t="s">
        <v>56</v>
      </c>
      <c r="V2477" s="11"/>
      <c r="W2477" s="11"/>
      <c r="X2477" s="11"/>
      <c r="Y2477" s="11"/>
      <c r="Z2477" s="11"/>
      <c r="AA2477" s="11"/>
      <c r="AB2477" s="11"/>
      <c r="AC2477" s="11"/>
      <c r="AD2477" s="11"/>
      <c r="AE2477" s="11"/>
      <c r="AF2477" s="12">
        <f>ROUNDUP(SUM(VLOOKUP(G2477,'Pontuação'!A$2:B$11,2,FALSE),VLOOKUP(E2477,'Pontuação'!C$2:D$11,2,FALSE),VLOOKUP(I2477,'Pontuação'!I$2:J$11,2,FALSE),VLOOKUP(K2477,'Pontuação'!G$2:H$11,2,FALSE),VLOOKUP(H2477,'Pontuação'!E$2:F$11,2,FALSE),VLOOKUP(M2477,'Pontuação'!K$2:L$11,2,FALSE)),0)</f>
        <v>1136</v>
      </c>
      <c r="AG2477" s="12">
        <f t="shared" si="1"/>
        <v>114</v>
      </c>
      <c r="AH2477" s="12" t="str">
        <f t="array" ref="AH2477">IFERROR(INDEX('Pontuação'!G$13:G$191, MATCH(AG2477, 'Pontuação'!F$14:F$191, 0)), "Faixa Indefinida")</f>
        <v>B</v>
      </c>
      <c r="AI2477" s="12">
        <f t="shared" si="2"/>
        <v>0</v>
      </c>
      <c r="AJ2477" s="12">
        <f t="shared" si="3"/>
        <v>1</v>
      </c>
      <c r="AK2477" s="12">
        <f t="shared" si="4"/>
        <v>0</v>
      </c>
      <c r="AL2477" s="12">
        <f t="shared" si="5"/>
        <v>0</v>
      </c>
      <c r="AM2477" s="11"/>
      <c r="AN2477" s="13">
        <v>0.35655196354870694</v>
      </c>
      <c r="AO2477" s="11" t="s">
        <v>134</v>
      </c>
      <c r="AP2477" s="14">
        <v>45931.447850717595</v>
      </c>
    </row>
    <row r="2478">
      <c r="A2478" s="8">
        <v>45927.65032407407</v>
      </c>
      <c r="B2478" s="9" t="s">
        <v>5037</v>
      </c>
      <c r="C2478" s="9" t="s">
        <v>5038</v>
      </c>
      <c r="D2478" s="10">
        <v>5.515998388081E12</v>
      </c>
      <c r="E2478" s="9" t="s">
        <v>43</v>
      </c>
      <c r="F2478" s="9"/>
      <c r="G2478" s="9" t="s">
        <v>144</v>
      </c>
      <c r="H2478" s="9" t="s">
        <v>77</v>
      </c>
      <c r="I2478" s="9" t="s">
        <v>88</v>
      </c>
      <c r="J2478" s="9" t="s">
        <v>47</v>
      </c>
      <c r="K2478" s="9" t="s">
        <v>48</v>
      </c>
      <c r="L2478" s="9" t="s">
        <v>48</v>
      </c>
      <c r="M2478" s="9" t="s">
        <v>47</v>
      </c>
      <c r="N2478" s="9" t="s">
        <v>63</v>
      </c>
      <c r="O2478" s="9" t="s">
        <v>64</v>
      </c>
      <c r="P2478" s="11" t="s">
        <v>51</v>
      </c>
      <c r="Q2478" s="11" t="s">
        <v>71</v>
      </c>
      <c r="R2478" s="11" t="s">
        <v>90</v>
      </c>
      <c r="S2478" s="11" t="s">
        <v>138</v>
      </c>
      <c r="T2478" s="11" t="s">
        <v>65</v>
      </c>
      <c r="U2478" s="11" t="s">
        <v>56</v>
      </c>
      <c r="V2478" s="11"/>
      <c r="W2478" s="11"/>
      <c r="X2478" s="11"/>
      <c r="Y2478" s="11"/>
      <c r="Z2478" s="11"/>
      <c r="AA2478" s="11"/>
      <c r="AB2478" s="11"/>
      <c r="AC2478" s="11"/>
      <c r="AD2478" s="11"/>
      <c r="AE2478" s="11"/>
      <c r="AF2478" s="12">
        <f>ROUNDUP(SUM(VLOOKUP(G2478,'Pontuação'!A$2:B$11,2,FALSE),VLOOKUP(E2478,'Pontuação'!C$2:D$11,2,FALSE),VLOOKUP(I2478,'Pontuação'!I$2:J$11,2,FALSE),VLOOKUP(K2478,'Pontuação'!G$2:H$11,2,FALSE),VLOOKUP(H2478,'Pontuação'!E$2:F$11,2,FALSE),VLOOKUP(M2478,'Pontuação'!K$2:L$11,2,FALSE)),0)</f>
        <v>984</v>
      </c>
      <c r="AG2478" s="12">
        <f t="shared" si="1"/>
        <v>98</v>
      </c>
      <c r="AH2478" s="12" t="str">
        <f t="array" ref="AH2478">IFERROR(INDEX('Pontuação'!G$13:G$191, MATCH(AG2478, 'Pontuação'!F$14:F$191, 0)), "Faixa Indefinida")</f>
        <v>C</v>
      </c>
      <c r="AI2478" s="12">
        <f t="shared" si="2"/>
        <v>0</v>
      </c>
      <c r="AJ2478" s="12">
        <f t="shared" si="3"/>
        <v>0</v>
      </c>
      <c r="AK2478" s="12">
        <f t="shared" si="4"/>
        <v>1</v>
      </c>
      <c r="AL2478" s="12">
        <f t="shared" si="5"/>
        <v>0</v>
      </c>
      <c r="AM2478" s="11"/>
      <c r="AN2478" s="13">
        <v>0.10794500579656002</v>
      </c>
      <c r="AO2478" s="11" t="s">
        <v>99</v>
      </c>
      <c r="AP2478" s="14">
        <v>45931.447850717595</v>
      </c>
    </row>
    <row r="2479">
      <c r="A2479" s="8">
        <v>45927.6525</v>
      </c>
      <c r="B2479" s="9" t="s">
        <v>5039</v>
      </c>
      <c r="C2479" s="9" t="s">
        <v>5040</v>
      </c>
      <c r="D2479" s="10">
        <v>5.58799919576E12</v>
      </c>
      <c r="E2479" s="9" t="s">
        <v>75</v>
      </c>
      <c r="F2479" s="9"/>
      <c r="G2479" s="9" t="s">
        <v>170</v>
      </c>
      <c r="H2479" s="9" t="s">
        <v>61</v>
      </c>
      <c r="I2479" s="9" t="s">
        <v>88</v>
      </c>
      <c r="J2479" s="9" t="s">
        <v>48</v>
      </c>
      <c r="K2479" s="9" t="s">
        <v>47</v>
      </c>
      <c r="L2479" s="9" t="s">
        <v>48</v>
      </c>
      <c r="M2479" s="9" t="s">
        <v>47</v>
      </c>
      <c r="N2479" s="9" t="s">
        <v>63</v>
      </c>
      <c r="O2479" s="9" t="s">
        <v>95</v>
      </c>
      <c r="P2479" s="11" t="s">
        <v>51</v>
      </c>
      <c r="Q2479" s="11" t="s">
        <v>89</v>
      </c>
      <c r="R2479" s="11" t="s">
        <v>90</v>
      </c>
      <c r="S2479" s="11" t="s">
        <v>54</v>
      </c>
      <c r="T2479" s="11" t="s">
        <v>55</v>
      </c>
      <c r="U2479" s="11" t="s">
        <v>56</v>
      </c>
      <c r="V2479" s="11"/>
      <c r="W2479" s="11"/>
      <c r="X2479" s="11"/>
      <c r="Y2479" s="11"/>
      <c r="Z2479" s="11"/>
      <c r="AA2479" s="11"/>
      <c r="AB2479" s="11"/>
      <c r="AC2479" s="11"/>
      <c r="AD2479" s="11"/>
      <c r="AE2479" s="11"/>
      <c r="AF2479" s="12">
        <f>ROUNDUP(SUM(VLOOKUP(G2479,'Pontuação'!A$2:B$11,2,FALSE),VLOOKUP(E2479,'Pontuação'!C$2:D$11,2,FALSE),VLOOKUP(I2479,'Pontuação'!I$2:J$11,2,FALSE),VLOOKUP(K2479,'Pontuação'!G$2:H$11,2,FALSE),VLOOKUP(H2479,'Pontuação'!E$2:F$11,2,FALSE),VLOOKUP(M2479,'Pontuação'!K$2:L$11,2,FALSE)),0)</f>
        <v>734</v>
      </c>
      <c r="AG2479" s="12">
        <f t="shared" si="1"/>
        <v>73</v>
      </c>
      <c r="AH2479" s="12" t="str">
        <f t="array" ref="AH2479">IFERROR(INDEX('Pontuação'!G$13:G$191, MATCH(AG2479, 'Pontuação'!F$14:F$191, 0)), "Faixa Indefinida")</f>
        <v>D</v>
      </c>
      <c r="AI2479" s="12">
        <f t="shared" si="2"/>
        <v>0</v>
      </c>
      <c r="AJ2479" s="12">
        <f t="shared" si="3"/>
        <v>0</v>
      </c>
      <c r="AK2479" s="12">
        <f t="shared" si="4"/>
        <v>0</v>
      </c>
      <c r="AL2479" s="12">
        <f t="shared" si="5"/>
        <v>1</v>
      </c>
      <c r="AM2479" s="11"/>
      <c r="AN2479" s="13">
        <v>0.1938073478865037</v>
      </c>
      <c r="AO2479" s="11" t="s">
        <v>84</v>
      </c>
      <c r="AP2479" s="14">
        <v>45931.447850717595</v>
      </c>
    </row>
    <row r="2480">
      <c r="A2480" s="8">
        <v>45927.65277777778</v>
      </c>
      <c r="B2480" s="9" t="s">
        <v>5041</v>
      </c>
      <c r="C2480" s="9" t="s">
        <v>5042</v>
      </c>
      <c r="D2480" s="10">
        <v>5.581984891487E12</v>
      </c>
      <c r="E2480" s="9" t="s">
        <v>75</v>
      </c>
      <c r="F2480" s="9"/>
      <c r="G2480" s="9" t="s">
        <v>76</v>
      </c>
      <c r="H2480" s="9" t="s">
        <v>45</v>
      </c>
      <c r="I2480" s="9" t="s">
        <v>78</v>
      </c>
      <c r="J2480" s="9" t="s">
        <v>48</v>
      </c>
      <c r="K2480" s="9" t="s">
        <v>48</v>
      </c>
      <c r="L2480" s="9" t="s">
        <v>48</v>
      </c>
      <c r="M2480" s="9" t="s">
        <v>47</v>
      </c>
      <c r="N2480" s="9" t="s">
        <v>63</v>
      </c>
      <c r="O2480" s="9" t="s">
        <v>50</v>
      </c>
      <c r="P2480" s="11" t="s">
        <v>51</v>
      </c>
      <c r="Q2480" s="11" t="s">
        <v>203</v>
      </c>
      <c r="R2480" s="11" t="s">
        <v>415</v>
      </c>
      <c r="S2480" s="11" t="s">
        <v>416</v>
      </c>
      <c r="T2480" s="11" t="s">
        <v>55</v>
      </c>
      <c r="U2480" s="11" t="s">
        <v>56</v>
      </c>
      <c r="V2480" s="11"/>
      <c r="W2480" s="11"/>
      <c r="X2480" s="11"/>
      <c r="Y2480" s="11"/>
      <c r="Z2480" s="11"/>
      <c r="AA2480" s="11"/>
      <c r="AB2480" s="11"/>
      <c r="AC2480" s="11"/>
      <c r="AD2480" s="11"/>
      <c r="AE2480" s="11"/>
      <c r="AF2480" s="12">
        <f>ROUNDUP(SUM(VLOOKUP(G2480,'Pontuação'!A$2:B$11,2,FALSE),VLOOKUP(E2480,'Pontuação'!C$2:D$11,2,FALSE),VLOOKUP(I2480,'Pontuação'!I$2:J$11,2,FALSE),VLOOKUP(K2480,'Pontuação'!G$2:H$11,2,FALSE),VLOOKUP(H2480,'Pontuação'!E$2:F$11,2,FALSE),VLOOKUP(M2480,'Pontuação'!K$2:L$11,2,FALSE)),0)</f>
        <v>1184</v>
      </c>
      <c r="AG2480" s="12">
        <f t="shared" si="1"/>
        <v>118</v>
      </c>
      <c r="AH2480" s="12" t="str">
        <f t="array" ref="AH2480">IFERROR(INDEX('Pontuação'!G$13:G$191, MATCH(AG2480, 'Pontuação'!F$14:F$191, 0)), "Faixa Indefinida")</f>
        <v>A</v>
      </c>
      <c r="AI2480" s="12">
        <f t="shared" si="2"/>
        <v>1</v>
      </c>
      <c r="AJ2480" s="12">
        <f t="shared" si="3"/>
        <v>0</v>
      </c>
      <c r="AK2480" s="12">
        <f t="shared" si="4"/>
        <v>0</v>
      </c>
      <c r="AL2480" s="12">
        <f t="shared" si="5"/>
        <v>0</v>
      </c>
      <c r="AM2480" s="11"/>
      <c r="AN2480" s="13">
        <v>0.33932380874532514</v>
      </c>
      <c r="AO2480" s="11" t="s">
        <v>66</v>
      </c>
      <c r="AP2480" s="14">
        <v>45931.447850717595</v>
      </c>
    </row>
    <row r="2481">
      <c r="A2481" s="8">
        <v>45927.65511574074</v>
      </c>
      <c r="B2481" s="9" t="s">
        <v>5043</v>
      </c>
      <c r="C2481" s="9" t="s">
        <v>5044</v>
      </c>
      <c r="D2481" s="10">
        <v>5.565993304227E12</v>
      </c>
      <c r="E2481" s="9" t="s">
        <v>75</v>
      </c>
      <c r="F2481" s="9"/>
      <c r="G2481" s="9" t="s">
        <v>44</v>
      </c>
      <c r="H2481" s="9" t="s">
        <v>45</v>
      </c>
      <c r="I2481" s="9" t="s">
        <v>62</v>
      </c>
      <c r="J2481" s="9" t="s">
        <v>47</v>
      </c>
      <c r="K2481" s="9" t="s">
        <v>47</v>
      </c>
      <c r="L2481" s="9" t="s">
        <v>47</v>
      </c>
      <c r="M2481" s="9" t="s">
        <v>47</v>
      </c>
      <c r="N2481" s="9" t="s">
        <v>49</v>
      </c>
      <c r="O2481" s="9" t="s">
        <v>70</v>
      </c>
      <c r="P2481" s="11" t="s">
        <v>51</v>
      </c>
      <c r="Q2481" s="11" t="s">
        <v>154</v>
      </c>
      <c r="R2481" s="11" t="s">
        <v>107</v>
      </c>
      <c r="S2481" s="11" t="s">
        <v>72</v>
      </c>
      <c r="T2481" s="11" t="s">
        <v>55</v>
      </c>
      <c r="U2481" s="11" t="s">
        <v>56</v>
      </c>
      <c r="V2481" s="11"/>
      <c r="W2481" s="11"/>
      <c r="X2481" s="11"/>
      <c r="Y2481" s="11"/>
      <c r="Z2481" s="11"/>
      <c r="AA2481" s="11"/>
      <c r="AB2481" s="11"/>
      <c r="AC2481" s="11"/>
      <c r="AD2481" s="11"/>
      <c r="AE2481" s="11"/>
      <c r="AF2481" s="12">
        <f>ROUNDUP(SUM(VLOOKUP(G2481,'Pontuação'!A$2:B$11,2,FALSE),VLOOKUP(E2481,'Pontuação'!C$2:D$11,2,FALSE),VLOOKUP(I2481,'Pontuação'!I$2:J$11,2,FALSE),VLOOKUP(K2481,'Pontuação'!G$2:H$11,2,FALSE),VLOOKUP(H2481,'Pontuação'!E$2:F$11,2,FALSE),VLOOKUP(M2481,'Pontuação'!K$2:L$11,2,FALSE)),0)</f>
        <v>944</v>
      </c>
      <c r="AG2481" s="12">
        <f t="shared" si="1"/>
        <v>94</v>
      </c>
      <c r="AH2481" s="12" t="str">
        <f t="array" ref="AH2481">IFERROR(INDEX('Pontuação'!G$13:G$191, MATCH(AG2481, 'Pontuação'!F$14:F$191, 0)), "Faixa Indefinida")</f>
        <v>C</v>
      </c>
      <c r="AI2481" s="12">
        <f t="shared" si="2"/>
        <v>0</v>
      </c>
      <c r="AJ2481" s="12">
        <f t="shared" si="3"/>
        <v>0</v>
      </c>
      <c r="AK2481" s="12">
        <f t="shared" si="4"/>
        <v>1</v>
      </c>
      <c r="AL2481" s="12">
        <f t="shared" si="5"/>
        <v>0</v>
      </c>
      <c r="AM2481" s="11"/>
      <c r="AN2481" s="13">
        <v>0.3333270707296161</v>
      </c>
      <c r="AO2481" s="11" t="s">
        <v>66</v>
      </c>
      <c r="AP2481" s="14">
        <v>45931.447850717595</v>
      </c>
    </row>
    <row r="2482">
      <c r="A2482" s="8">
        <v>45927.65787037037</v>
      </c>
      <c r="B2482" s="9" t="s">
        <v>5045</v>
      </c>
      <c r="C2482" s="9" t="s">
        <v>5046</v>
      </c>
      <c r="D2482" s="10">
        <v>5.515997076424E12</v>
      </c>
      <c r="E2482" s="9" t="s">
        <v>43</v>
      </c>
      <c r="F2482" s="9"/>
      <c r="G2482" s="9" t="s">
        <v>170</v>
      </c>
      <c r="H2482" s="9" t="s">
        <v>157</v>
      </c>
      <c r="I2482" s="9" t="s">
        <v>62</v>
      </c>
      <c r="J2482" s="9" t="s">
        <v>48</v>
      </c>
      <c r="K2482" s="9" t="s">
        <v>48</v>
      </c>
      <c r="L2482" s="9" t="s">
        <v>47</v>
      </c>
      <c r="M2482" s="9" t="s">
        <v>48</v>
      </c>
      <c r="N2482" s="9" t="s">
        <v>79</v>
      </c>
      <c r="O2482" s="9" t="s">
        <v>70</v>
      </c>
      <c r="P2482" s="11" t="s">
        <v>51</v>
      </c>
      <c r="Q2482" s="11" t="s">
        <v>171</v>
      </c>
      <c r="R2482" s="11" t="s">
        <v>107</v>
      </c>
      <c r="S2482" s="11" t="s">
        <v>172</v>
      </c>
      <c r="T2482" s="11" t="s">
        <v>65</v>
      </c>
      <c r="U2482" s="11" t="s">
        <v>56</v>
      </c>
      <c r="V2482" s="11"/>
      <c r="W2482" s="11"/>
      <c r="X2482" s="11"/>
      <c r="Y2482" s="11"/>
      <c r="Z2482" s="11"/>
      <c r="AA2482" s="11"/>
      <c r="AB2482" s="11"/>
      <c r="AC2482" s="11"/>
      <c r="AD2482" s="11"/>
      <c r="AE2482" s="11"/>
      <c r="AF2482" s="12">
        <f>ROUNDUP(SUM(VLOOKUP(G2482,'Pontuação'!A$2:B$11,2,FALSE),VLOOKUP(E2482,'Pontuação'!C$2:D$11,2,FALSE),VLOOKUP(I2482,'Pontuação'!I$2:J$11,2,FALSE),VLOOKUP(K2482,'Pontuação'!G$2:H$11,2,FALSE),VLOOKUP(H2482,'Pontuação'!E$2:F$11,2,FALSE),VLOOKUP(M2482,'Pontuação'!K$2:L$11,2,FALSE)),0)</f>
        <v>1025</v>
      </c>
      <c r="AG2482" s="12">
        <f t="shared" si="1"/>
        <v>103</v>
      </c>
      <c r="AH2482" s="12" t="str">
        <f t="array" ref="AH2482">IFERROR(INDEX('Pontuação'!G$13:G$191, MATCH(AG2482, 'Pontuação'!F$14:F$191, 0)), "Faixa Indefinida")</f>
        <v>C</v>
      </c>
      <c r="AI2482" s="12">
        <f t="shared" si="2"/>
        <v>0</v>
      </c>
      <c r="AJ2482" s="12">
        <f t="shared" si="3"/>
        <v>0</v>
      </c>
      <c r="AK2482" s="12">
        <f t="shared" si="4"/>
        <v>1</v>
      </c>
      <c r="AL2482" s="12">
        <f t="shared" si="5"/>
        <v>0</v>
      </c>
      <c r="AM2482" s="11"/>
      <c r="AN2482" s="13">
        <v>0.17548470561412657</v>
      </c>
      <c r="AO2482" s="11" t="s">
        <v>162</v>
      </c>
      <c r="AP2482" s="14">
        <v>45931.447850717595</v>
      </c>
    </row>
    <row r="2483">
      <c r="A2483" s="8">
        <v>45927.659050925926</v>
      </c>
      <c r="B2483" s="9" t="s">
        <v>5047</v>
      </c>
      <c r="C2483" s="9" t="s">
        <v>5048</v>
      </c>
      <c r="D2483" s="10">
        <v>5.511933395814E12</v>
      </c>
      <c r="E2483" s="9" t="s">
        <v>43</v>
      </c>
      <c r="F2483" s="9"/>
      <c r="G2483" s="9" t="s">
        <v>144</v>
      </c>
      <c r="H2483" s="9" t="s">
        <v>77</v>
      </c>
      <c r="I2483" s="9" t="s">
        <v>88</v>
      </c>
      <c r="J2483" s="9" t="s">
        <v>47</v>
      </c>
      <c r="K2483" s="9" t="s">
        <v>48</v>
      </c>
      <c r="L2483" s="9" t="s">
        <v>48</v>
      </c>
      <c r="M2483" s="9" t="s">
        <v>47</v>
      </c>
      <c r="N2483" s="9" t="s">
        <v>63</v>
      </c>
      <c r="O2483" s="9" t="s">
        <v>95</v>
      </c>
      <c r="P2483" s="11" t="s">
        <v>51</v>
      </c>
      <c r="Q2483" s="11" t="s">
        <v>137</v>
      </c>
      <c r="R2483" s="11" t="s">
        <v>107</v>
      </c>
      <c r="S2483" s="11" t="s">
        <v>72</v>
      </c>
      <c r="T2483" s="11" t="s">
        <v>55</v>
      </c>
      <c r="U2483" s="11" t="s">
        <v>56</v>
      </c>
      <c r="V2483" s="11"/>
      <c r="W2483" s="11"/>
      <c r="X2483" s="11"/>
      <c r="Y2483" s="11"/>
      <c r="Z2483" s="11"/>
      <c r="AA2483" s="11"/>
      <c r="AB2483" s="11"/>
      <c r="AC2483" s="11"/>
      <c r="AD2483" s="11"/>
      <c r="AE2483" s="11"/>
      <c r="AF2483" s="12">
        <f>ROUNDUP(SUM(VLOOKUP(G2483,'Pontuação'!A$2:B$11,2,FALSE),VLOOKUP(E2483,'Pontuação'!C$2:D$11,2,FALSE),VLOOKUP(I2483,'Pontuação'!I$2:J$11,2,FALSE),VLOOKUP(K2483,'Pontuação'!G$2:H$11,2,FALSE),VLOOKUP(H2483,'Pontuação'!E$2:F$11,2,FALSE),VLOOKUP(M2483,'Pontuação'!K$2:L$11,2,FALSE)),0)</f>
        <v>984</v>
      </c>
      <c r="AG2483" s="12">
        <f t="shared" si="1"/>
        <v>98</v>
      </c>
      <c r="AH2483" s="12" t="str">
        <f t="array" ref="AH2483">IFERROR(INDEX('Pontuação'!G$13:G$191, MATCH(AG2483, 'Pontuação'!F$14:F$191, 0)), "Faixa Indefinida")</f>
        <v>C</v>
      </c>
      <c r="AI2483" s="12">
        <f t="shared" si="2"/>
        <v>0</v>
      </c>
      <c r="AJ2483" s="12">
        <f t="shared" si="3"/>
        <v>0</v>
      </c>
      <c r="AK2483" s="12">
        <f t="shared" si="4"/>
        <v>1</v>
      </c>
      <c r="AL2483" s="12">
        <f t="shared" si="5"/>
        <v>0</v>
      </c>
      <c r="AM2483" s="11"/>
      <c r="AN2483" s="13">
        <v>0.14955901493803303</v>
      </c>
      <c r="AO2483" s="11" t="s">
        <v>110</v>
      </c>
      <c r="AP2483" s="14">
        <v>45931.447850717595</v>
      </c>
    </row>
    <row r="2484">
      <c r="A2484" s="8">
        <v>45927.65951388889</v>
      </c>
      <c r="B2484" s="9" t="s">
        <v>5049</v>
      </c>
      <c r="C2484" s="9" t="s">
        <v>5050</v>
      </c>
      <c r="D2484" s="10">
        <v>5.579996587269E12</v>
      </c>
      <c r="E2484" s="9" t="s">
        <v>43</v>
      </c>
      <c r="F2484" s="9"/>
      <c r="G2484" s="9" t="s">
        <v>44</v>
      </c>
      <c r="H2484" s="9" t="s">
        <v>87</v>
      </c>
      <c r="I2484" s="9" t="s">
        <v>78</v>
      </c>
      <c r="J2484" s="9" t="s">
        <v>47</v>
      </c>
      <c r="K2484" s="9" t="s">
        <v>47</v>
      </c>
      <c r="L2484" s="9" t="s">
        <v>48</v>
      </c>
      <c r="M2484" s="9" t="s">
        <v>47</v>
      </c>
      <c r="N2484" s="9" t="s">
        <v>79</v>
      </c>
      <c r="O2484" s="9" t="s">
        <v>95</v>
      </c>
      <c r="P2484" s="11" t="s">
        <v>51</v>
      </c>
      <c r="Q2484" s="11" t="s">
        <v>121</v>
      </c>
      <c r="R2484" s="11" t="s">
        <v>323</v>
      </c>
      <c r="S2484" s="11" t="s">
        <v>324</v>
      </c>
      <c r="T2484" s="11" t="s">
        <v>65</v>
      </c>
      <c r="U2484" s="11" t="s">
        <v>56</v>
      </c>
      <c r="V2484" s="11"/>
      <c r="W2484" s="11"/>
      <c r="X2484" s="11"/>
      <c r="Y2484" s="11"/>
      <c r="Z2484" s="11"/>
      <c r="AA2484" s="11"/>
      <c r="AB2484" s="11"/>
      <c r="AC2484" s="11"/>
      <c r="AD2484" s="11"/>
      <c r="AE2484" s="11"/>
      <c r="AF2484" s="12">
        <f>ROUNDUP(SUM(VLOOKUP(G2484,'Pontuação'!A$2:B$11,2,FALSE),VLOOKUP(E2484,'Pontuação'!C$2:D$11,2,FALSE),VLOOKUP(I2484,'Pontuação'!I$2:J$11,2,FALSE),VLOOKUP(K2484,'Pontuação'!G$2:H$11,2,FALSE),VLOOKUP(H2484,'Pontuação'!E$2:F$11,2,FALSE),VLOOKUP(M2484,'Pontuação'!K$2:L$11,2,FALSE)),0)</f>
        <v>934</v>
      </c>
      <c r="AG2484" s="12">
        <f t="shared" si="1"/>
        <v>93</v>
      </c>
      <c r="AH2484" s="12" t="str">
        <f t="array" ref="AH2484">IFERROR(INDEX('Pontuação'!G$13:G$191, MATCH(AG2484, 'Pontuação'!F$14:F$191, 0)), "Faixa Indefinida")</f>
        <v>C</v>
      </c>
      <c r="AI2484" s="12">
        <f t="shared" si="2"/>
        <v>0</v>
      </c>
      <c r="AJ2484" s="12">
        <f t="shared" si="3"/>
        <v>0</v>
      </c>
      <c r="AK2484" s="12">
        <f t="shared" si="4"/>
        <v>1</v>
      </c>
      <c r="AL2484" s="12">
        <f t="shared" si="5"/>
        <v>0</v>
      </c>
      <c r="AM2484" s="11"/>
      <c r="AN2484" s="13">
        <v>0.3142353781461009</v>
      </c>
      <c r="AO2484" s="11" t="s">
        <v>124</v>
      </c>
      <c r="AP2484" s="14">
        <v>45931.447850717595</v>
      </c>
    </row>
    <row r="2485">
      <c r="A2485" s="8">
        <v>45927.65980324074</v>
      </c>
      <c r="B2485" s="9" t="s">
        <v>5051</v>
      </c>
      <c r="C2485" s="9" t="s">
        <v>5052</v>
      </c>
      <c r="D2485" s="10">
        <v>5.511964465701E12</v>
      </c>
      <c r="E2485" s="9" t="s">
        <v>43</v>
      </c>
      <c r="F2485" s="9"/>
      <c r="G2485" s="9" t="s">
        <v>144</v>
      </c>
      <c r="H2485" s="9" t="s">
        <v>77</v>
      </c>
      <c r="I2485" s="9" t="s">
        <v>88</v>
      </c>
      <c r="J2485" s="9" t="s">
        <v>47</v>
      </c>
      <c r="K2485" s="9" t="s">
        <v>48</v>
      </c>
      <c r="L2485" s="9" t="s">
        <v>47</v>
      </c>
      <c r="M2485" s="9" t="s">
        <v>47</v>
      </c>
      <c r="N2485" s="9" t="s">
        <v>63</v>
      </c>
      <c r="O2485" s="9" t="s">
        <v>95</v>
      </c>
      <c r="P2485" s="11" t="s">
        <v>51</v>
      </c>
      <c r="Q2485" s="11" t="s">
        <v>121</v>
      </c>
      <c r="R2485" s="11" t="s">
        <v>122</v>
      </c>
      <c r="S2485" s="11" t="s">
        <v>123</v>
      </c>
      <c r="T2485" s="11" t="s">
        <v>55</v>
      </c>
      <c r="U2485" s="11" t="s">
        <v>47</v>
      </c>
      <c r="V2485" s="11"/>
      <c r="W2485" s="11"/>
      <c r="X2485" s="11"/>
      <c r="Y2485" s="11"/>
      <c r="Z2485" s="11"/>
      <c r="AA2485" s="11"/>
      <c r="AB2485" s="11"/>
      <c r="AC2485" s="11"/>
      <c r="AD2485" s="11"/>
      <c r="AE2485" s="11"/>
      <c r="AF2485" s="12">
        <f>ROUNDUP(SUM(VLOOKUP(G2485,'Pontuação'!A$2:B$11,2,FALSE),VLOOKUP(E2485,'Pontuação'!C$2:D$11,2,FALSE),VLOOKUP(I2485,'Pontuação'!I$2:J$11,2,FALSE),VLOOKUP(K2485,'Pontuação'!G$2:H$11,2,FALSE),VLOOKUP(H2485,'Pontuação'!E$2:F$11,2,FALSE),VLOOKUP(M2485,'Pontuação'!K$2:L$11,2,FALSE)),0)</f>
        <v>984</v>
      </c>
      <c r="AG2485" s="12">
        <f t="shared" si="1"/>
        <v>98</v>
      </c>
      <c r="AH2485" s="12" t="str">
        <f t="array" ref="AH2485">IFERROR(INDEX('Pontuação'!G$13:G$191, MATCH(AG2485, 'Pontuação'!F$14:F$191, 0)), "Faixa Indefinida")</f>
        <v>C</v>
      </c>
      <c r="AI2485" s="12">
        <f t="shared" si="2"/>
        <v>0</v>
      </c>
      <c r="AJ2485" s="12">
        <f t="shared" si="3"/>
        <v>0</v>
      </c>
      <c r="AK2485" s="12">
        <f t="shared" si="4"/>
        <v>1</v>
      </c>
      <c r="AL2485" s="12">
        <f t="shared" si="5"/>
        <v>0</v>
      </c>
      <c r="AM2485" s="11"/>
      <c r="AN2485" s="13">
        <v>0.0896155381536958</v>
      </c>
      <c r="AO2485" s="11" t="s">
        <v>99</v>
      </c>
      <c r="AP2485" s="14">
        <v>45931.447850717595</v>
      </c>
    </row>
    <row r="2486">
      <c r="A2486" s="8">
        <v>45927.663564814815</v>
      </c>
      <c r="B2486" s="9" t="s">
        <v>5053</v>
      </c>
      <c r="C2486" s="9" t="s">
        <v>5054</v>
      </c>
      <c r="D2486" s="10">
        <v>5.544999090672E12</v>
      </c>
      <c r="E2486" s="9" t="s">
        <v>43</v>
      </c>
      <c r="F2486" s="9"/>
      <c r="G2486" s="9" t="s">
        <v>170</v>
      </c>
      <c r="H2486" s="9" t="s">
        <v>61</v>
      </c>
      <c r="I2486" s="9" t="s">
        <v>78</v>
      </c>
      <c r="J2486" s="9" t="s">
        <v>48</v>
      </c>
      <c r="K2486" s="9" t="s">
        <v>47</v>
      </c>
      <c r="L2486" s="9" t="s">
        <v>48</v>
      </c>
      <c r="M2486" s="9" t="s">
        <v>47</v>
      </c>
      <c r="N2486" s="9" t="s">
        <v>79</v>
      </c>
      <c r="O2486" s="9" t="s">
        <v>50</v>
      </c>
      <c r="P2486" s="11" t="s">
        <v>51</v>
      </c>
      <c r="Q2486" s="11" t="s">
        <v>89</v>
      </c>
      <c r="R2486" s="11" t="s">
        <v>90</v>
      </c>
      <c r="S2486" s="11" t="s">
        <v>54</v>
      </c>
      <c r="T2486" s="11" t="s">
        <v>65</v>
      </c>
      <c r="U2486" s="11" t="s">
        <v>56</v>
      </c>
      <c r="V2486" s="11"/>
      <c r="W2486" s="11"/>
      <c r="X2486" s="11"/>
      <c r="Y2486" s="11"/>
      <c r="Z2486" s="11"/>
      <c r="AA2486" s="11"/>
      <c r="AB2486" s="11"/>
      <c r="AC2486" s="11"/>
      <c r="AD2486" s="11"/>
      <c r="AE2486" s="11"/>
      <c r="AF2486" s="12">
        <f>ROUNDUP(SUM(VLOOKUP(G2486,'Pontuação'!A$2:B$11,2,FALSE),VLOOKUP(E2486,'Pontuação'!C$2:D$11,2,FALSE),VLOOKUP(I2486,'Pontuação'!I$2:J$11,2,FALSE),VLOOKUP(K2486,'Pontuação'!G$2:H$11,2,FALSE),VLOOKUP(H2486,'Pontuação'!E$2:F$11,2,FALSE),VLOOKUP(M2486,'Pontuação'!K$2:L$11,2,FALSE)),0)</f>
        <v>837</v>
      </c>
      <c r="AG2486" s="12">
        <f t="shared" si="1"/>
        <v>84</v>
      </c>
      <c r="AH2486" s="12" t="str">
        <f t="array" ref="AH2486">IFERROR(INDEX('Pontuação'!G$13:G$191, MATCH(AG2486, 'Pontuação'!F$14:F$191, 0)), "Faixa Indefinida")</f>
        <v>D</v>
      </c>
      <c r="AI2486" s="12">
        <f t="shared" si="2"/>
        <v>0</v>
      </c>
      <c r="AJ2486" s="12">
        <f t="shared" si="3"/>
        <v>0</v>
      </c>
      <c r="AK2486" s="12">
        <f t="shared" si="4"/>
        <v>0</v>
      </c>
      <c r="AL2486" s="12">
        <f t="shared" si="5"/>
        <v>1</v>
      </c>
      <c r="AM2486" s="11"/>
      <c r="AN2486" s="13">
        <v>0.31443049076445007</v>
      </c>
      <c r="AO2486" s="11" t="s">
        <v>124</v>
      </c>
      <c r="AP2486" s="14">
        <v>45931.447850717595</v>
      </c>
    </row>
    <row r="2487">
      <c r="A2487" s="8">
        <v>45927.66358796296</v>
      </c>
      <c r="B2487" s="9" t="s">
        <v>5055</v>
      </c>
      <c r="C2487" s="9" t="s">
        <v>5056</v>
      </c>
      <c r="D2487" s="10">
        <v>5.521965512476E12</v>
      </c>
      <c r="E2487" s="9" t="s">
        <v>43</v>
      </c>
      <c r="F2487" s="9"/>
      <c r="G2487" s="9" t="s">
        <v>69</v>
      </c>
      <c r="H2487" s="9" t="s">
        <v>45</v>
      </c>
      <c r="I2487" s="9" t="s">
        <v>78</v>
      </c>
      <c r="J2487" s="9" t="s">
        <v>48</v>
      </c>
      <c r="K2487" s="9" t="s">
        <v>47</v>
      </c>
      <c r="L2487" s="9" t="s">
        <v>48</v>
      </c>
      <c r="M2487" s="9" t="s">
        <v>47</v>
      </c>
      <c r="N2487" s="9" t="s">
        <v>63</v>
      </c>
      <c r="O2487" s="9" t="s">
        <v>50</v>
      </c>
      <c r="P2487" s="11" t="s">
        <v>51</v>
      </c>
      <c r="Q2487" s="11" t="s">
        <v>115</v>
      </c>
      <c r="R2487" s="11" t="s">
        <v>53</v>
      </c>
      <c r="S2487" s="11" t="s">
        <v>54</v>
      </c>
      <c r="T2487" s="11" t="s">
        <v>65</v>
      </c>
      <c r="U2487" s="11" t="s">
        <v>56</v>
      </c>
      <c r="V2487" s="11"/>
      <c r="W2487" s="11"/>
      <c r="X2487" s="11"/>
      <c r="Y2487" s="11"/>
      <c r="Z2487" s="11"/>
      <c r="AA2487" s="11"/>
      <c r="AB2487" s="11"/>
      <c r="AC2487" s="11"/>
      <c r="AD2487" s="11"/>
      <c r="AE2487" s="11"/>
      <c r="AF2487" s="12">
        <f>ROUNDUP(SUM(VLOOKUP(G2487,'Pontuação'!A$2:B$11,2,FALSE),VLOOKUP(E2487,'Pontuação'!C$2:D$11,2,FALSE),VLOOKUP(I2487,'Pontuação'!I$2:J$11,2,FALSE),VLOOKUP(K2487,'Pontuação'!G$2:H$11,2,FALSE),VLOOKUP(H2487,'Pontuação'!E$2:F$11,2,FALSE),VLOOKUP(M2487,'Pontuação'!K$2:L$11,2,FALSE)),0)</f>
        <v>972</v>
      </c>
      <c r="AG2487" s="12">
        <f t="shared" si="1"/>
        <v>97</v>
      </c>
      <c r="AH2487" s="12" t="str">
        <f t="array" ref="AH2487">IFERROR(INDEX('Pontuação'!G$13:G$191, MATCH(AG2487, 'Pontuação'!F$14:F$191, 0)), "Faixa Indefinida")</f>
        <v>C</v>
      </c>
      <c r="AI2487" s="12">
        <f t="shared" si="2"/>
        <v>0</v>
      </c>
      <c r="AJ2487" s="12">
        <f t="shared" si="3"/>
        <v>0</v>
      </c>
      <c r="AK2487" s="12">
        <f t="shared" si="4"/>
        <v>1</v>
      </c>
      <c r="AL2487" s="12">
        <f t="shared" si="5"/>
        <v>0</v>
      </c>
      <c r="AM2487" s="11"/>
      <c r="AN2487" s="13">
        <v>0.4062790419566474</v>
      </c>
      <c r="AO2487" s="11" t="s">
        <v>134</v>
      </c>
      <c r="AP2487" s="14">
        <v>45931.447850717595</v>
      </c>
    </row>
    <row r="2488">
      <c r="A2488" s="8">
        <v>45927.66556712963</v>
      </c>
      <c r="B2488" s="9" t="s">
        <v>5057</v>
      </c>
      <c r="C2488" s="9" t="s">
        <v>5058</v>
      </c>
      <c r="D2488" s="10">
        <v>5.521983673693E12</v>
      </c>
      <c r="E2488" s="9" t="s">
        <v>43</v>
      </c>
      <c r="F2488" s="9"/>
      <c r="G2488" s="9" t="s">
        <v>69</v>
      </c>
      <c r="H2488" s="9" t="s">
        <v>61</v>
      </c>
      <c r="I2488" s="9" t="s">
        <v>62</v>
      </c>
      <c r="J2488" s="9" t="s">
        <v>48</v>
      </c>
      <c r="K2488" s="9" t="s">
        <v>47</v>
      </c>
      <c r="L2488" s="9" t="s">
        <v>48</v>
      </c>
      <c r="M2488" s="9" t="s">
        <v>48</v>
      </c>
      <c r="N2488" s="9" t="s">
        <v>79</v>
      </c>
      <c r="O2488" s="9" t="s">
        <v>50</v>
      </c>
      <c r="P2488" s="11" t="s">
        <v>51</v>
      </c>
      <c r="Q2488" s="11" t="s">
        <v>171</v>
      </c>
      <c r="R2488" s="11" t="s">
        <v>107</v>
      </c>
      <c r="S2488" s="11" t="s">
        <v>172</v>
      </c>
      <c r="T2488" s="11" t="s">
        <v>65</v>
      </c>
      <c r="U2488" s="11" t="s">
        <v>56</v>
      </c>
      <c r="V2488" s="11"/>
      <c r="W2488" s="11"/>
      <c r="X2488" s="11"/>
      <c r="Y2488" s="11"/>
      <c r="Z2488" s="11"/>
      <c r="AA2488" s="11"/>
      <c r="AB2488" s="11"/>
      <c r="AC2488" s="11"/>
      <c r="AD2488" s="11"/>
      <c r="AE2488" s="11"/>
      <c r="AF2488" s="12">
        <f>ROUNDUP(SUM(VLOOKUP(G2488,'Pontuação'!A$2:B$11,2,FALSE),VLOOKUP(E2488,'Pontuação'!C$2:D$11,2,FALSE),VLOOKUP(I2488,'Pontuação'!I$2:J$11,2,FALSE),VLOOKUP(K2488,'Pontuação'!G$2:H$11,2,FALSE),VLOOKUP(H2488,'Pontuação'!E$2:F$11,2,FALSE),VLOOKUP(M2488,'Pontuação'!K$2:L$11,2,FALSE)),0)</f>
        <v>981</v>
      </c>
      <c r="AG2488" s="12">
        <f t="shared" si="1"/>
        <v>98</v>
      </c>
      <c r="AH2488" s="12" t="str">
        <f t="array" ref="AH2488">IFERROR(INDEX('Pontuação'!G$13:G$191, MATCH(AG2488, 'Pontuação'!F$14:F$191, 0)), "Faixa Indefinida")</f>
        <v>C</v>
      </c>
      <c r="AI2488" s="12">
        <f t="shared" si="2"/>
        <v>0</v>
      </c>
      <c r="AJ2488" s="12">
        <f t="shared" si="3"/>
        <v>0</v>
      </c>
      <c r="AK2488" s="12">
        <f t="shared" si="4"/>
        <v>1</v>
      </c>
      <c r="AL2488" s="12">
        <f t="shared" si="5"/>
        <v>0</v>
      </c>
      <c r="AM2488" s="11"/>
      <c r="AN2488" s="13">
        <v>0.5172376919569818</v>
      </c>
      <c r="AO2488" s="11" t="s">
        <v>57</v>
      </c>
      <c r="AP2488" s="14">
        <v>45931.447850717595</v>
      </c>
    </row>
    <row r="2489">
      <c r="A2489" s="8">
        <v>45927.66695601852</v>
      </c>
      <c r="B2489" s="9" t="s">
        <v>5059</v>
      </c>
      <c r="C2489" s="9" t="s">
        <v>5060</v>
      </c>
      <c r="D2489" s="10">
        <v>5.554999006786E12</v>
      </c>
      <c r="E2489" s="9" t="s">
        <v>75</v>
      </c>
      <c r="F2489" s="9"/>
      <c r="G2489" s="9" t="s">
        <v>44</v>
      </c>
      <c r="H2489" s="9" t="s">
        <v>45</v>
      </c>
      <c r="I2489" s="9" t="s">
        <v>106</v>
      </c>
      <c r="J2489" s="9" t="s">
        <v>47</v>
      </c>
      <c r="K2489" s="9" t="s">
        <v>47</v>
      </c>
      <c r="L2489" s="9" t="s">
        <v>47</v>
      </c>
      <c r="M2489" s="9" t="s">
        <v>48</v>
      </c>
      <c r="N2489" s="9" t="s">
        <v>63</v>
      </c>
      <c r="O2489" s="9" t="s">
        <v>50</v>
      </c>
      <c r="P2489" s="11" t="s">
        <v>51</v>
      </c>
      <c r="Q2489" s="11" t="s">
        <v>141</v>
      </c>
      <c r="R2489" s="11" t="s">
        <v>90</v>
      </c>
      <c r="S2489" s="11" t="s">
        <v>54</v>
      </c>
      <c r="T2489" s="11" t="s">
        <v>65</v>
      </c>
      <c r="U2489" s="11" t="s">
        <v>56</v>
      </c>
      <c r="V2489" s="11"/>
      <c r="W2489" s="11"/>
      <c r="X2489" s="11"/>
      <c r="Y2489" s="11"/>
      <c r="Z2489" s="11"/>
      <c r="AA2489" s="11"/>
      <c r="AB2489" s="11"/>
      <c r="AC2489" s="11"/>
      <c r="AD2489" s="11"/>
      <c r="AE2489" s="11"/>
      <c r="AF2489" s="12">
        <f>ROUNDUP(SUM(VLOOKUP(G2489,'Pontuação'!A$2:B$11,2,FALSE),VLOOKUP(E2489,'Pontuação'!C$2:D$11,2,FALSE),VLOOKUP(I2489,'Pontuação'!I$2:J$11,2,FALSE),VLOOKUP(K2489,'Pontuação'!G$2:H$11,2,FALSE),VLOOKUP(H2489,'Pontuação'!E$2:F$11,2,FALSE),VLOOKUP(M2489,'Pontuação'!K$2:L$11,2,FALSE)),0)</f>
        <v>1119</v>
      </c>
      <c r="AG2489" s="12">
        <f t="shared" si="1"/>
        <v>112</v>
      </c>
      <c r="AH2489" s="12" t="str">
        <f t="array" ref="AH2489">IFERROR(INDEX('Pontuação'!G$13:G$191, MATCH(AG2489, 'Pontuação'!F$14:F$191, 0)), "Faixa Indefinida")</f>
        <v>B</v>
      </c>
      <c r="AI2489" s="12">
        <f t="shared" si="2"/>
        <v>0</v>
      </c>
      <c r="AJ2489" s="12">
        <f t="shared" si="3"/>
        <v>1</v>
      </c>
      <c r="AK2489" s="12">
        <f t="shared" si="4"/>
        <v>0</v>
      </c>
      <c r="AL2489" s="12">
        <f t="shared" si="5"/>
        <v>0</v>
      </c>
      <c r="AM2489" s="11"/>
      <c r="AN2489" s="13">
        <v>0.3956045359636808</v>
      </c>
      <c r="AO2489" s="11" t="s">
        <v>134</v>
      </c>
      <c r="AP2489" s="14">
        <v>45931.447850717595</v>
      </c>
    </row>
    <row r="2490">
      <c r="A2490" s="8">
        <v>45927.66768518519</v>
      </c>
      <c r="B2490" s="9" t="s">
        <v>5061</v>
      </c>
      <c r="C2490" s="9" t="s">
        <v>5062</v>
      </c>
      <c r="D2490" s="10">
        <v>5.59298422626E12</v>
      </c>
      <c r="E2490" s="9" t="s">
        <v>43</v>
      </c>
      <c r="F2490" s="9"/>
      <c r="G2490" s="9" t="s">
        <v>144</v>
      </c>
      <c r="H2490" s="9" t="s">
        <v>77</v>
      </c>
      <c r="I2490" s="9" t="s">
        <v>88</v>
      </c>
      <c r="J2490" s="9" t="s">
        <v>47</v>
      </c>
      <c r="K2490" s="9" t="s">
        <v>47</v>
      </c>
      <c r="L2490" s="9" t="s">
        <v>47</v>
      </c>
      <c r="M2490" s="9" t="s">
        <v>47</v>
      </c>
      <c r="N2490" s="9" t="s">
        <v>49</v>
      </c>
      <c r="O2490" s="9" t="s">
        <v>95</v>
      </c>
      <c r="P2490" s="11" t="s">
        <v>51</v>
      </c>
      <c r="Q2490" s="11" t="s">
        <v>137</v>
      </c>
      <c r="R2490" s="11" t="s">
        <v>90</v>
      </c>
      <c r="S2490" s="11" t="s">
        <v>138</v>
      </c>
      <c r="T2490" s="11" t="s">
        <v>55</v>
      </c>
      <c r="U2490" s="11" t="s">
        <v>47</v>
      </c>
      <c r="V2490" s="11"/>
      <c r="W2490" s="11"/>
      <c r="X2490" s="11"/>
      <c r="Y2490" s="11"/>
      <c r="Z2490" s="11"/>
      <c r="AA2490" s="11"/>
      <c r="AB2490" s="11"/>
      <c r="AC2490" s="11"/>
      <c r="AD2490" s="11"/>
      <c r="AE2490" s="11"/>
      <c r="AF2490" s="12">
        <f>ROUNDUP(SUM(VLOOKUP(G2490,'Pontuação'!A$2:B$11,2,FALSE),VLOOKUP(E2490,'Pontuação'!C$2:D$11,2,FALSE),VLOOKUP(I2490,'Pontuação'!I$2:J$11,2,FALSE),VLOOKUP(K2490,'Pontuação'!G$2:H$11,2,FALSE),VLOOKUP(H2490,'Pontuação'!E$2:F$11,2,FALSE),VLOOKUP(M2490,'Pontuação'!K$2:L$11,2,FALSE)),0)</f>
        <v>874</v>
      </c>
      <c r="AG2490" s="12">
        <f t="shared" si="1"/>
        <v>87</v>
      </c>
      <c r="AH2490" s="12" t="str">
        <f t="array" ref="AH2490">IFERROR(INDEX('Pontuação'!G$13:G$191, MATCH(AG2490, 'Pontuação'!F$14:F$191, 0)), "Faixa Indefinida")</f>
        <v>D</v>
      </c>
      <c r="AI2490" s="12">
        <f t="shared" si="2"/>
        <v>0</v>
      </c>
      <c r="AJ2490" s="12">
        <f t="shared" si="3"/>
        <v>0</v>
      </c>
      <c r="AK2490" s="12">
        <f t="shared" si="4"/>
        <v>0</v>
      </c>
      <c r="AL2490" s="12">
        <f t="shared" si="5"/>
        <v>1</v>
      </c>
      <c r="AM2490" s="11"/>
      <c r="AN2490" s="13">
        <v>0.03693592998725241</v>
      </c>
      <c r="AO2490" s="11" t="s">
        <v>99</v>
      </c>
      <c r="AP2490" s="14">
        <v>45931.447850717595</v>
      </c>
    </row>
    <row r="2491">
      <c r="A2491" s="8">
        <v>45927.66775462963</v>
      </c>
      <c r="B2491" s="9">
        <v>1.1934143482E10</v>
      </c>
      <c r="C2491" s="9" t="s">
        <v>5063</v>
      </c>
      <c r="D2491" s="10">
        <v>5.511934143482E12</v>
      </c>
      <c r="E2491" s="9" t="s">
        <v>43</v>
      </c>
      <c r="F2491" s="9"/>
      <c r="G2491" s="9" t="s">
        <v>60</v>
      </c>
      <c r="H2491" s="9" t="s">
        <v>45</v>
      </c>
      <c r="I2491" s="9" t="s">
        <v>46</v>
      </c>
      <c r="J2491" s="9" t="s">
        <v>48</v>
      </c>
      <c r="K2491" s="9" t="s">
        <v>47</v>
      </c>
      <c r="L2491" s="9" t="s">
        <v>48</v>
      </c>
      <c r="M2491" s="9" t="s">
        <v>48</v>
      </c>
      <c r="N2491" s="9" t="s">
        <v>79</v>
      </c>
      <c r="O2491" s="9" t="s">
        <v>98</v>
      </c>
      <c r="P2491" s="11" t="s">
        <v>51</v>
      </c>
      <c r="Q2491" s="11" t="s">
        <v>52</v>
      </c>
      <c r="R2491" s="11" t="s">
        <v>90</v>
      </c>
      <c r="S2491" s="11" t="s">
        <v>72</v>
      </c>
      <c r="T2491" s="11" t="s">
        <v>55</v>
      </c>
      <c r="U2491" s="11" t="s">
        <v>47</v>
      </c>
      <c r="V2491" s="11"/>
      <c r="W2491" s="11"/>
      <c r="X2491" s="11"/>
      <c r="Y2491" s="11"/>
      <c r="Z2491" s="11"/>
      <c r="AA2491" s="11"/>
      <c r="AB2491" s="11"/>
      <c r="AC2491" s="11"/>
      <c r="AD2491" s="11"/>
      <c r="AE2491" s="11"/>
      <c r="AF2491" s="12">
        <f>ROUNDUP(SUM(VLOOKUP(G2491,'Pontuação'!A$2:B$11,2,FALSE),VLOOKUP(E2491,'Pontuação'!C$2:D$11,2,FALSE),VLOOKUP(I2491,'Pontuação'!I$2:J$11,2,FALSE),VLOOKUP(K2491,'Pontuação'!G$2:H$11,2,FALSE),VLOOKUP(H2491,'Pontuação'!E$2:F$11,2,FALSE),VLOOKUP(M2491,'Pontuação'!K$2:L$11,2,FALSE)),0)</f>
        <v>1300</v>
      </c>
      <c r="AG2491" s="12">
        <f t="shared" si="1"/>
        <v>130</v>
      </c>
      <c r="AH2491" s="12" t="str">
        <f t="array" ref="AH2491">IFERROR(INDEX('Pontuação'!G$13:G$191, MATCH(AG2491, 'Pontuação'!F$14:F$191, 0)), "Faixa Indefinida")</f>
        <v>A</v>
      </c>
      <c r="AI2491" s="12">
        <f t="shared" si="2"/>
        <v>1</v>
      </c>
      <c r="AJ2491" s="12">
        <f t="shared" si="3"/>
        <v>0</v>
      </c>
      <c r="AK2491" s="12">
        <f t="shared" si="4"/>
        <v>0</v>
      </c>
      <c r="AL2491" s="12">
        <f t="shared" si="5"/>
        <v>0</v>
      </c>
      <c r="AM2491" s="11"/>
      <c r="AN2491" s="13">
        <v>0.2019160236958935</v>
      </c>
      <c r="AO2491" s="11" t="s">
        <v>84</v>
      </c>
      <c r="AP2491" s="14">
        <v>45931.447850717595</v>
      </c>
    </row>
    <row r="2492">
      <c r="A2492" s="8">
        <v>45927.670266203706</v>
      </c>
      <c r="B2492" s="9" t="s">
        <v>5064</v>
      </c>
      <c r="C2492" s="9" t="s">
        <v>5065</v>
      </c>
      <c r="D2492" s="10">
        <v>5.531993686614E12</v>
      </c>
      <c r="E2492" s="9" t="s">
        <v>43</v>
      </c>
      <c r="F2492" s="9"/>
      <c r="G2492" s="9" t="s">
        <v>44</v>
      </c>
      <c r="H2492" s="9" t="s">
        <v>45</v>
      </c>
      <c r="I2492" s="9" t="s">
        <v>78</v>
      </c>
      <c r="J2492" s="9" t="s">
        <v>47</v>
      </c>
      <c r="K2492" s="9" t="s">
        <v>47</v>
      </c>
      <c r="L2492" s="9" t="s">
        <v>48</v>
      </c>
      <c r="M2492" s="9" t="s">
        <v>47</v>
      </c>
      <c r="N2492" s="9" t="s">
        <v>49</v>
      </c>
      <c r="O2492" s="9" t="s">
        <v>50</v>
      </c>
      <c r="P2492" s="11" t="s">
        <v>51</v>
      </c>
      <c r="Q2492" s="11" t="s">
        <v>89</v>
      </c>
      <c r="R2492" s="11" t="s">
        <v>90</v>
      </c>
      <c r="S2492" s="11" t="s">
        <v>54</v>
      </c>
      <c r="T2492" s="11" t="s">
        <v>55</v>
      </c>
      <c r="U2492" s="11" t="s">
        <v>56</v>
      </c>
      <c r="V2492" s="11"/>
      <c r="W2492" s="11"/>
      <c r="X2492" s="11"/>
      <c r="Y2492" s="11"/>
      <c r="Z2492" s="11"/>
      <c r="AA2492" s="11"/>
      <c r="AB2492" s="11"/>
      <c r="AC2492" s="11"/>
      <c r="AD2492" s="11"/>
      <c r="AE2492" s="11"/>
      <c r="AF2492" s="12">
        <v>1223.0</v>
      </c>
      <c r="AG2492" s="12">
        <f t="shared" si="1"/>
        <v>122</v>
      </c>
      <c r="AH2492" s="12" t="str">
        <f t="array" ref="AH2492">IFERROR(INDEX('Pontuação'!G$13:G$191, MATCH(AG2492, 'Pontuação'!F$14:F$191, 0)), "Faixa Indefinida")</f>
        <v>A</v>
      </c>
      <c r="AI2492" s="12">
        <f t="shared" si="2"/>
        <v>1</v>
      </c>
      <c r="AJ2492" s="12">
        <f t="shared" si="3"/>
        <v>0</v>
      </c>
      <c r="AK2492" s="12">
        <f t="shared" si="4"/>
        <v>0</v>
      </c>
      <c r="AL2492" s="12">
        <f t="shared" si="5"/>
        <v>0</v>
      </c>
      <c r="AM2492" s="11"/>
      <c r="AN2492" s="13">
        <v>0.344674336945195</v>
      </c>
      <c r="AO2492" s="11" t="s">
        <v>66</v>
      </c>
      <c r="AP2492" s="14">
        <v>45931.447850717595</v>
      </c>
    </row>
    <row r="2493">
      <c r="A2493" s="8">
        <v>45927.67041666667</v>
      </c>
      <c r="B2493" s="9" t="s">
        <v>5066</v>
      </c>
      <c r="C2493" s="9" t="s">
        <v>5067</v>
      </c>
      <c r="D2493" s="10">
        <v>5.544988261838E12</v>
      </c>
      <c r="E2493" s="9" t="s">
        <v>43</v>
      </c>
      <c r="F2493" s="9"/>
      <c r="G2493" s="9" t="s">
        <v>60</v>
      </c>
      <c r="H2493" s="9" t="s">
        <v>45</v>
      </c>
      <c r="I2493" s="9" t="s">
        <v>106</v>
      </c>
      <c r="J2493" s="9" t="s">
        <v>48</v>
      </c>
      <c r="K2493" s="9" t="s">
        <v>48</v>
      </c>
      <c r="L2493" s="9" t="s">
        <v>48</v>
      </c>
      <c r="M2493" s="9" t="s">
        <v>47</v>
      </c>
      <c r="N2493" s="9" t="s">
        <v>63</v>
      </c>
      <c r="O2493" s="9" t="s">
        <v>70</v>
      </c>
      <c r="P2493" s="11" t="s">
        <v>51</v>
      </c>
      <c r="Q2493" s="11" t="s">
        <v>89</v>
      </c>
      <c r="R2493" s="11" t="s">
        <v>90</v>
      </c>
      <c r="S2493" s="11" t="s">
        <v>54</v>
      </c>
      <c r="T2493" s="11" t="s">
        <v>55</v>
      </c>
      <c r="U2493" s="11" t="s">
        <v>56</v>
      </c>
      <c r="V2493" s="11"/>
      <c r="W2493" s="11"/>
      <c r="X2493" s="11"/>
      <c r="Y2493" s="11"/>
      <c r="Z2493" s="11"/>
      <c r="AA2493" s="11"/>
      <c r="AB2493" s="11"/>
      <c r="AC2493" s="11"/>
      <c r="AD2493" s="11"/>
      <c r="AE2493" s="11"/>
      <c r="AF2493" s="12">
        <f>ROUNDUP(SUM(VLOOKUP(G2493,'Pontuação'!A$2:B$11,2,FALSE),VLOOKUP(E2493,'Pontuação'!C$2:D$11,2,FALSE),VLOOKUP(I2493,'Pontuação'!I$2:J$11,2,FALSE),VLOOKUP(K2493,'Pontuação'!G$2:H$11,2,FALSE),VLOOKUP(H2493,'Pontuação'!E$2:F$11,2,FALSE),VLOOKUP(M2493,'Pontuação'!K$2:L$11,2,FALSE)),0)</f>
        <v>1173</v>
      </c>
      <c r="AG2493" s="12">
        <f t="shared" si="1"/>
        <v>117</v>
      </c>
      <c r="AH2493" s="12" t="str">
        <f t="array" ref="AH2493">IFERROR(INDEX('Pontuação'!G$13:G$191, MATCH(AG2493, 'Pontuação'!F$14:F$191, 0)), "Faixa Indefinida")</f>
        <v>B</v>
      </c>
      <c r="AI2493" s="12">
        <f t="shared" si="2"/>
        <v>0</v>
      </c>
      <c r="AJ2493" s="12">
        <f t="shared" si="3"/>
        <v>1</v>
      </c>
      <c r="AK2493" s="12">
        <f t="shared" si="4"/>
        <v>0</v>
      </c>
      <c r="AL2493" s="12">
        <f t="shared" si="5"/>
        <v>0</v>
      </c>
      <c r="AM2493" s="11"/>
      <c r="AN2493" s="13">
        <v>0.2711936759884634</v>
      </c>
      <c r="AO2493" s="11" t="s">
        <v>91</v>
      </c>
      <c r="AP2493" s="14">
        <v>45931.447850717595</v>
      </c>
    </row>
    <row r="2494">
      <c r="A2494" s="8">
        <v>45927.67418981482</v>
      </c>
      <c r="B2494" s="9" t="s">
        <v>5068</v>
      </c>
      <c r="C2494" s="9" t="s">
        <v>5069</v>
      </c>
      <c r="D2494" s="10">
        <v>5.521999274913E12</v>
      </c>
      <c r="E2494" s="9" t="s">
        <v>43</v>
      </c>
      <c r="F2494" s="9"/>
      <c r="G2494" s="9" t="s">
        <v>69</v>
      </c>
      <c r="H2494" s="9" t="s">
        <v>61</v>
      </c>
      <c r="I2494" s="9" t="s">
        <v>78</v>
      </c>
      <c r="J2494" s="9" t="s">
        <v>48</v>
      </c>
      <c r="K2494" s="9" t="s">
        <v>48</v>
      </c>
      <c r="L2494" s="9" t="s">
        <v>48</v>
      </c>
      <c r="M2494" s="9" t="s">
        <v>48</v>
      </c>
      <c r="N2494" s="9" t="s">
        <v>63</v>
      </c>
      <c r="O2494" s="9" t="s">
        <v>64</v>
      </c>
      <c r="P2494" s="11" t="s">
        <v>51</v>
      </c>
      <c r="Q2494" s="11" t="s">
        <v>171</v>
      </c>
      <c r="R2494" s="11" t="s">
        <v>107</v>
      </c>
      <c r="S2494" s="11" t="s">
        <v>172</v>
      </c>
      <c r="T2494" s="11" t="s">
        <v>65</v>
      </c>
      <c r="U2494" s="11" t="s">
        <v>56</v>
      </c>
      <c r="V2494" s="11"/>
      <c r="W2494" s="11"/>
      <c r="X2494" s="11"/>
      <c r="Y2494" s="11"/>
      <c r="Z2494" s="11"/>
      <c r="AA2494" s="11"/>
      <c r="AB2494" s="11"/>
      <c r="AC2494" s="11"/>
      <c r="AD2494" s="11"/>
      <c r="AE2494" s="11"/>
      <c r="AF2494" s="12">
        <f>ROUNDUP(SUM(VLOOKUP(G2494,'Pontuação'!A$2:B$11,2,FALSE),VLOOKUP(E2494,'Pontuação'!C$2:D$11,2,FALSE),VLOOKUP(I2494,'Pontuação'!I$2:J$11,2,FALSE),VLOOKUP(K2494,'Pontuação'!G$2:H$11,2,FALSE),VLOOKUP(H2494,'Pontuação'!E$2:F$11,2,FALSE),VLOOKUP(M2494,'Pontuação'!K$2:L$11,2,FALSE)),0)</f>
        <v>1153</v>
      </c>
      <c r="AG2494" s="12">
        <f t="shared" si="1"/>
        <v>115</v>
      </c>
      <c r="AH2494" s="12" t="str">
        <f t="array" ref="AH2494">IFERROR(INDEX('Pontuação'!G$13:G$191, MATCH(AG2494, 'Pontuação'!F$14:F$191, 0)), "Faixa Indefinida")</f>
        <v>B</v>
      </c>
      <c r="AI2494" s="12">
        <f t="shared" si="2"/>
        <v>0</v>
      </c>
      <c r="AJ2494" s="12">
        <f t="shared" si="3"/>
        <v>1</v>
      </c>
      <c r="AK2494" s="12">
        <f t="shared" si="4"/>
        <v>0</v>
      </c>
      <c r="AL2494" s="12">
        <f t="shared" si="5"/>
        <v>0</v>
      </c>
      <c r="AM2494" s="11"/>
      <c r="AN2494" s="13">
        <v>0.5103024502862824</v>
      </c>
      <c r="AO2494" s="11" t="s">
        <v>57</v>
      </c>
      <c r="AP2494" s="14">
        <v>45931.447850717595</v>
      </c>
    </row>
    <row r="2495">
      <c r="A2495" s="8">
        <v>45927.677766203706</v>
      </c>
      <c r="B2495" s="9" t="s">
        <v>5070</v>
      </c>
      <c r="C2495" s="9" t="s">
        <v>5071</v>
      </c>
      <c r="D2495" s="10">
        <v>5.561991535865E12</v>
      </c>
      <c r="E2495" s="9" t="s">
        <v>43</v>
      </c>
      <c r="F2495" s="9"/>
      <c r="G2495" s="9" t="s">
        <v>69</v>
      </c>
      <c r="H2495" s="9" t="s">
        <v>45</v>
      </c>
      <c r="I2495" s="9" t="s">
        <v>78</v>
      </c>
      <c r="J2495" s="9" t="s">
        <v>48</v>
      </c>
      <c r="K2495" s="9" t="s">
        <v>48</v>
      </c>
      <c r="L2495" s="9" t="s">
        <v>48</v>
      </c>
      <c r="M2495" s="9" t="s">
        <v>48</v>
      </c>
      <c r="N2495" s="9" t="s">
        <v>79</v>
      </c>
      <c r="O2495" s="9" t="s">
        <v>64</v>
      </c>
      <c r="P2495" s="11" t="s">
        <v>51</v>
      </c>
      <c r="Q2495" s="11" t="s">
        <v>137</v>
      </c>
      <c r="R2495" s="11" t="s">
        <v>107</v>
      </c>
      <c r="S2495" s="11" t="s">
        <v>72</v>
      </c>
      <c r="T2495" s="11" t="s">
        <v>65</v>
      </c>
      <c r="U2495" s="11" t="s">
        <v>56</v>
      </c>
      <c r="V2495" s="11"/>
      <c r="W2495" s="11"/>
      <c r="X2495" s="11"/>
      <c r="Y2495" s="11"/>
      <c r="Z2495" s="11"/>
      <c r="AA2495" s="11"/>
      <c r="AB2495" s="11"/>
      <c r="AC2495" s="11"/>
      <c r="AD2495" s="11"/>
      <c r="AE2495" s="11"/>
      <c r="AF2495" s="12">
        <f>ROUNDUP(SUM(VLOOKUP(G2495,'Pontuação'!A$2:B$11,2,FALSE),VLOOKUP(E2495,'Pontuação'!C$2:D$11,2,FALSE),VLOOKUP(I2495,'Pontuação'!I$2:J$11,2,FALSE),VLOOKUP(K2495,'Pontuação'!G$2:H$11,2,FALSE),VLOOKUP(H2495,'Pontuação'!E$2:F$11,2,FALSE),VLOOKUP(M2495,'Pontuação'!K$2:L$11,2,FALSE)),0)</f>
        <v>1232</v>
      </c>
      <c r="AG2495" s="12">
        <f t="shared" si="1"/>
        <v>123</v>
      </c>
      <c r="AH2495" s="12" t="str">
        <f t="array" ref="AH2495">IFERROR(INDEX('Pontuação'!G$13:G$191, MATCH(AG2495, 'Pontuação'!F$14:F$191, 0)), "Faixa Indefinida")</f>
        <v>A</v>
      </c>
      <c r="AI2495" s="12">
        <f t="shared" si="2"/>
        <v>1</v>
      </c>
      <c r="AJ2495" s="12">
        <f t="shared" si="3"/>
        <v>0</v>
      </c>
      <c r="AK2495" s="12">
        <f t="shared" si="4"/>
        <v>0</v>
      </c>
      <c r="AL2495" s="12">
        <f t="shared" si="5"/>
        <v>0</v>
      </c>
      <c r="AM2495" s="11"/>
      <c r="AN2495" s="13">
        <v>0.39175239185275473</v>
      </c>
      <c r="AO2495" s="11" t="s">
        <v>134</v>
      </c>
      <c r="AP2495" s="14">
        <v>45931.447850717595</v>
      </c>
    </row>
    <row r="2496">
      <c r="A2496" s="8">
        <v>45927.679247685184</v>
      </c>
      <c r="B2496" s="9" t="s">
        <v>5072</v>
      </c>
      <c r="C2496" s="9" t="s">
        <v>5073</v>
      </c>
      <c r="D2496" s="10">
        <v>5.562996123801E12</v>
      </c>
      <c r="E2496" s="9" t="s">
        <v>43</v>
      </c>
      <c r="F2496" s="9"/>
      <c r="G2496" s="9" t="s">
        <v>60</v>
      </c>
      <c r="H2496" s="9" t="s">
        <v>45</v>
      </c>
      <c r="I2496" s="9" t="s">
        <v>78</v>
      </c>
      <c r="J2496" s="9" t="s">
        <v>47</v>
      </c>
      <c r="K2496" s="9" t="s">
        <v>47</v>
      </c>
      <c r="L2496" s="9" t="s">
        <v>48</v>
      </c>
      <c r="M2496" s="9" t="s">
        <v>48</v>
      </c>
      <c r="N2496" s="9" t="s">
        <v>79</v>
      </c>
      <c r="O2496" s="9" t="s">
        <v>64</v>
      </c>
      <c r="P2496" s="11" t="s">
        <v>51</v>
      </c>
      <c r="Q2496" s="11" t="s">
        <v>115</v>
      </c>
      <c r="R2496" s="11" t="s">
        <v>53</v>
      </c>
      <c r="S2496" s="11" t="s">
        <v>54</v>
      </c>
      <c r="T2496" s="11" t="s">
        <v>65</v>
      </c>
      <c r="U2496" s="11" t="s">
        <v>56</v>
      </c>
      <c r="V2496" s="11"/>
      <c r="W2496" s="11"/>
      <c r="X2496" s="11"/>
      <c r="Y2496" s="11"/>
      <c r="Z2496" s="11"/>
      <c r="AA2496" s="11"/>
      <c r="AB2496" s="11"/>
      <c r="AC2496" s="11"/>
      <c r="AD2496" s="11"/>
      <c r="AE2496" s="11"/>
      <c r="AF2496" s="12">
        <f>ROUNDUP(SUM(VLOOKUP(G2496,'Pontuação'!A$2:B$11,2,FALSE),VLOOKUP(E2496,'Pontuação'!C$2:D$11,2,FALSE),VLOOKUP(I2496,'Pontuação'!I$2:J$11,2,FALSE),VLOOKUP(K2496,'Pontuação'!G$2:H$11,2,FALSE),VLOOKUP(H2496,'Pontuação'!E$2:F$11,2,FALSE),VLOOKUP(M2496,'Pontuação'!K$2:L$11,2,FALSE)),0)</f>
        <v>1250</v>
      </c>
      <c r="AG2496" s="12">
        <f t="shared" si="1"/>
        <v>125</v>
      </c>
      <c r="AH2496" s="12" t="str">
        <f t="array" ref="AH2496">IFERROR(INDEX('Pontuação'!G$13:G$191, MATCH(AG2496, 'Pontuação'!F$14:F$191, 0)), "Faixa Indefinida")</f>
        <v>A</v>
      </c>
      <c r="AI2496" s="12">
        <f t="shared" si="2"/>
        <v>1</v>
      </c>
      <c r="AJ2496" s="12">
        <f t="shared" si="3"/>
        <v>0</v>
      </c>
      <c r="AK2496" s="12">
        <f t="shared" si="4"/>
        <v>0</v>
      </c>
      <c r="AL2496" s="12">
        <f t="shared" si="5"/>
        <v>0</v>
      </c>
      <c r="AM2496" s="11"/>
      <c r="AN2496" s="13">
        <v>0.3587211002089511</v>
      </c>
      <c r="AO2496" s="11" t="s">
        <v>134</v>
      </c>
      <c r="AP2496" s="14">
        <v>45931.447850717595</v>
      </c>
    </row>
    <row r="2497">
      <c r="A2497" s="8">
        <v>45927.68054398148</v>
      </c>
      <c r="B2497" s="9" t="s">
        <v>5074</v>
      </c>
      <c r="C2497" s="9" t="s">
        <v>5075</v>
      </c>
      <c r="D2497" s="10">
        <v>5.547999236518E12</v>
      </c>
      <c r="E2497" s="9" t="s">
        <v>75</v>
      </c>
      <c r="F2497" s="9"/>
      <c r="G2497" s="9" t="s">
        <v>60</v>
      </c>
      <c r="H2497" s="9" t="s">
        <v>77</v>
      </c>
      <c r="I2497" s="9" t="s">
        <v>46</v>
      </c>
      <c r="J2497" s="9" t="s">
        <v>48</v>
      </c>
      <c r="K2497" s="9" t="s">
        <v>48</v>
      </c>
      <c r="L2497" s="9" t="s">
        <v>48</v>
      </c>
      <c r="M2497" s="9" t="s">
        <v>48</v>
      </c>
      <c r="N2497" s="9" t="s">
        <v>79</v>
      </c>
      <c r="O2497" s="9" t="s">
        <v>50</v>
      </c>
      <c r="P2497" s="11" t="s">
        <v>51</v>
      </c>
      <c r="Q2497" s="11" t="s">
        <v>52</v>
      </c>
      <c r="R2497" s="11" t="s">
        <v>53</v>
      </c>
      <c r="S2497" s="11" t="s">
        <v>54</v>
      </c>
      <c r="T2497" s="11" t="s">
        <v>55</v>
      </c>
      <c r="U2497" s="11" t="s">
        <v>56</v>
      </c>
      <c r="V2497" s="11"/>
      <c r="W2497" s="11"/>
      <c r="X2497" s="11"/>
      <c r="Y2497" s="11"/>
      <c r="Z2497" s="11"/>
      <c r="AA2497" s="11"/>
      <c r="AB2497" s="11"/>
      <c r="AC2497" s="11"/>
      <c r="AD2497" s="11"/>
      <c r="AE2497" s="11"/>
      <c r="AF2497" s="12">
        <f>ROUNDUP(SUM(VLOOKUP(G2497,'Pontuação'!A$2:B$11,2,FALSE),VLOOKUP(E2497,'Pontuação'!C$2:D$11,2,FALSE),VLOOKUP(I2497,'Pontuação'!I$2:J$11,2,FALSE),VLOOKUP(K2497,'Pontuação'!G$2:H$11,2,FALSE),VLOOKUP(H2497,'Pontuação'!E$2:F$11,2,FALSE),VLOOKUP(M2497,'Pontuação'!K$2:L$11,2,FALSE)),0)</f>
        <v>1339</v>
      </c>
      <c r="AG2497" s="12">
        <f t="shared" si="1"/>
        <v>134</v>
      </c>
      <c r="AH2497" s="12" t="str">
        <f t="array" ref="AH2497">IFERROR(INDEX('Pontuação'!G$13:G$191, MATCH(AG2497, 'Pontuação'!F$14:F$191, 0)), "Faixa Indefinida")</f>
        <v>A</v>
      </c>
      <c r="AI2497" s="12">
        <f t="shared" si="2"/>
        <v>1</v>
      </c>
      <c r="AJ2497" s="12">
        <f t="shared" si="3"/>
        <v>0</v>
      </c>
      <c r="AK2497" s="12">
        <f t="shared" si="4"/>
        <v>0</v>
      </c>
      <c r="AL2497" s="12">
        <f t="shared" si="5"/>
        <v>0</v>
      </c>
      <c r="AM2497" s="11"/>
      <c r="AN2497" s="13">
        <v>0.42382357118948066</v>
      </c>
      <c r="AO2497" s="11" t="s">
        <v>151</v>
      </c>
      <c r="AP2497" s="14">
        <v>45931.447850717595</v>
      </c>
    </row>
    <row r="2498">
      <c r="A2498" s="8">
        <v>45927.68376157407</v>
      </c>
      <c r="B2498" s="9" t="s">
        <v>5076</v>
      </c>
      <c r="C2498" s="9" t="s">
        <v>5077</v>
      </c>
      <c r="D2498" s="10">
        <v>5.521980415523E12</v>
      </c>
      <c r="E2498" s="9" t="s">
        <v>43</v>
      </c>
      <c r="F2498" s="9"/>
      <c r="G2498" s="9" t="s">
        <v>69</v>
      </c>
      <c r="H2498" s="9" t="s">
        <v>45</v>
      </c>
      <c r="I2498" s="9" t="s">
        <v>46</v>
      </c>
      <c r="J2498" s="9" t="s">
        <v>48</v>
      </c>
      <c r="K2498" s="9" t="s">
        <v>48</v>
      </c>
      <c r="L2498" s="9" t="s">
        <v>48</v>
      </c>
      <c r="M2498" s="9" t="s">
        <v>48</v>
      </c>
      <c r="N2498" s="9" t="s">
        <v>63</v>
      </c>
      <c r="O2498" s="9" t="s">
        <v>50</v>
      </c>
      <c r="P2498" s="11" t="s">
        <v>51</v>
      </c>
      <c r="Q2498" s="11" t="s">
        <v>171</v>
      </c>
      <c r="R2498" s="11" t="s">
        <v>107</v>
      </c>
      <c r="S2498" s="11" t="s">
        <v>172</v>
      </c>
      <c r="T2498" s="11" t="s">
        <v>65</v>
      </c>
      <c r="U2498" s="11" t="s">
        <v>56</v>
      </c>
      <c r="V2498" s="11"/>
      <c r="W2498" s="11"/>
      <c r="X2498" s="11"/>
      <c r="Y2498" s="11"/>
      <c r="Z2498" s="11"/>
      <c r="AA2498" s="11"/>
      <c r="AB2498" s="11"/>
      <c r="AC2498" s="11"/>
      <c r="AD2498" s="11"/>
      <c r="AE2498" s="11"/>
      <c r="AF2498" s="12">
        <f>ROUNDUP(SUM(VLOOKUP(G2498,'Pontuação'!A$2:B$11,2,FALSE),VLOOKUP(E2498,'Pontuação'!C$2:D$11,2,FALSE),VLOOKUP(I2498,'Pontuação'!I$2:J$11,2,FALSE),VLOOKUP(K2498,'Pontuação'!G$2:H$11,2,FALSE),VLOOKUP(H2498,'Pontuação'!E$2:F$11,2,FALSE),VLOOKUP(M2498,'Pontuação'!K$2:L$11,2,FALSE)),0)</f>
        <v>1282</v>
      </c>
      <c r="AG2498" s="12">
        <f t="shared" si="1"/>
        <v>128</v>
      </c>
      <c r="AH2498" s="12" t="str">
        <f t="array" ref="AH2498">IFERROR(INDEX('Pontuação'!G$13:G$191, MATCH(AG2498, 'Pontuação'!F$14:F$191, 0)), "Faixa Indefinida")</f>
        <v>A</v>
      </c>
      <c r="AI2498" s="12">
        <f t="shared" si="2"/>
        <v>1</v>
      </c>
      <c r="AJ2498" s="12">
        <f t="shared" si="3"/>
        <v>0</v>
      </c>
      <c r="AK2498" s="12">
        <f t="shared" si="4"/>
        <v>0</v>
      </c>
      <c r="AL2498" s="12">
        <f t="shared" si="5"/>
        <v>0</v>
      </c>
      <c r="AM2498" s="11"/>
      <c r="AN2498" s="13">
        <v>0.5286581249789036</v>
      </c>
      <c r="AO2498" s="11" t="s">
        <v>57</v>
      </c>
      <c r="AP2498" s="14">
        <v>45931.447850717595</v>
      </c>
    </row>
    <row r="2499">
      <c r="A2499" s="8">
        <v>45927.68545138889</v>
      </c>
      <c r="B2499" s="9" t="s">
        <v>5078</v>
      </c>
      <c r="C2499" s="9" t="s">
        <v>5079</v>
      </c>
      <c r="D2499" s="10">
        <v>5.512988861314E12</v>
      </c>
      <c r="E2499" s="9" t="s">
        <v>43</v>
      </c>
      <c r="F2499" s="9"/>
      <c r="G2499" s="9" t="s">
        <v>60</v>
      </c>
      <c r="H2499" s="9" t="s">
        <v>45</v>
      </c>
      <c r="I2499" s="9" t="s">
        <v>46</v>
      </c>
      <c r="J2499" s="9" t="s">
        <v>48</v>
      </c>
      <c r="K2499" s="9" t="s">
        <v>48</v>
      </c>
      <c r="L2499" s="9" t="s">
        <v>48</v>
      </c>
      <c r="M2499" s="9" t="s">
        <v>47</v>
      </c>
      <c r="N2499" s="9" t="s">
        <v>118</v>
      </c>
      <c r="O2499" s="9" t="s">
        <v>50</v>
      </c>
      <c r="P2499" s="11" t="s">
        <v>51</v>
      </c>
      <c r="Q2499" s="11" t="s">
        <v>203</v>
      </c>
      <c r="R2499" s="11" t="s">
        <v>748</v>
      </c>
      <c r="S2499" s="11" t="s">
        <v>749</v>
      </c>
      <c r="T2499" s="11" t="s">
        <v>55</v>
      </c>
      <c r="U2499" s="11" t="s">
        <v>56</v>
      </c>
      <c r="V2499" s="11"/>
      <c r="W2499" s="11"/>
      <c r="X2499" s="11"/>
      <c r="Y2499" s="11"/>
      <c r="Z2499" s="11"/>
      <c r="AA2499" s="11"/>
      <c r="AB2499" s="11"/>
      <c r="AC2499" s="11"/>
      <c r="AD2499" s="11"/>
      <c r="AE2499" s="11"/>
      <c r="AF2499" s="12">
        <f>ROUNDUP(SUM(VLOOKUP(G2499,'Pontuação'!A$2:B$11,2,FALSE),VLOOKUP(E2499,'Pontuação'!C$2:D$11,2,FALSE),VLOOKUP(I2499,'Pontuação'!I$2:J$11,2,FALSE),VLOOKUP(K2499,'Pontuação'!G$2:H$11,2,FALSE),VLOOKUP(H2499,'Pontuação'!E$2:F$11,2,FALSE),VLOOKUP(M2499,'Pontuação'!K$2:L$11,2,FALSE)),0)</f>
        <v>1260</v>
      </c>
      <c r="AG2499" s="12">
        <f t="shared" si="1"/>
        <v>126</v>
      </c>
      <c r="AH2499" s="12" t="str">
        <f t="array" ref="AH2499">IFERROR(INDEX('Pontuação'!G$13:G$191, MATCH(AG2499, 'Pontuação'!F$14:F$191, 0)), "Faixa Indefinida")</f>
        <v>A</v>
      </c>
      <c r="AI2499" s="12">
        <f t="shared" si="2"/>
        <v>1</v>
      </c>
      <c r="AJ2499" s="12">
        <f t="shared" si="3"/>
        <v>0</v>
      </c>
      <c r="AK2499" s="12">
        <f t="shared" si="4"/>
        <v>0</v>
      </c>
      <c r="AL2499" s="12">
        <f t="shared" si="5"/>
        <v>0</v>
      </c>
      <c r="AM2499" s="11"/>
      <c r="AN2499" s="13">
        <v>0.5230380398790397</v>
      </c>
      <c r="AO2499" s="11" t="s">
        <v>57</v>
      </c>
      <c r="AP2499" s="14">
        <v>45931.447850717595</v>
      </c>
    </row>
    <row r="2500">
      <c r="A2500" s="8">
        <v>45927.688680555555</v>
      </c>
      <c r="B2500" s="9" t="s">
        <v>5080</v>
      </c>
      <c r="C2500" s="9" t="s">
        <v>5081</v>
      </c>
      <c r="D2500" s="10">
        <v>5.588993062527E12</v>
      </c>
      <c r="E2500" s="9" t="s">
        <v>43</v>
      </c>
      <c r="F2500" s="9"/>
      <c r="G2500" s="9" t="s">
        <v>60</v>
      </c>
      <c r="H2500" s="9" t="s">
        <v>45</v>
      </c>
      <c r="I2500" s="9" t="s">
        <v>78</v>
      </c>
      <c r="J2500" s="9" t="s">
        <v>47</v>
      </c>
      <c r="K2500" s="9" t="s">
        <v>47</v>
      </c>
      <c r="L2500" s="9" t="s">
        <v>48</v>
      </c>
      <c r="M2500" s="9" t="s">
        <v>47</v>
      </c>
      <c r="N2500" s="9" t="s">
        <v>79</v>
      </c>
      <c r="O2500" s="9" t="s">
        <v>64</v>
      </c>
      <c r="P2500" s="11" t="s">
        <v>51</v>
      </c>
      <c r="Q2500" s="11" t="s">
        <v>115</v>
      </c>
      <c r="R2500" s="11" t="s">
        <v>53</v>
      </c>
      <c r="S2500" s="11" t="s">
        <v>54</v>
      </c>
      <c r="T2500" s="11" t="s">
        <v>55</v>
      </c>
      <c r="U2500" s="11" t="s">
        <v>56</v>
      </c>
      <c r="V2500" s="11"/>
      <c r="W2500" s="11"/>
      <c r="X2500" s="11"/>
      <c r="Y2500" s="11"/>
      <c r="Z2500" s="11"/>
      <c r="AA2500" s="11"/>
      <c r="AB2500" s="11"/>
      <c r="AC2500" s="11"/>
      <c r="AD2500" s="11"/>
      <c r="AE2500" s="11"/>
      <c r="AF2500" s="12">
        <f>ROUNDUP(SUM(VLOOKUP(G2500,'Pontuação'!A$2:B$11,2,FALSE),VLOOKUP(E2500,'Pontuação'!C$2:D$11,2,FALSE),VLOOKUP(I2500,'Pontuação'!I$2:J$11,2,FALSE),VLOOKUP(K2500,'Pontuação'!G$2:H$11,2,FALSE),VLOOKUP(H2500,'Pontuação'!E$2:F$11,2,FALSE),VLOOKUP(M2500,'Pontuação'!K$2:L$11,2,FALSE)),0)</f>
        <v>1100</v>
      </c>
      <c r="AG2500" s="12">
        <f t="shared" si="1"/>
        <v>110</v>
      </c>
      <c r="AH2500" s="12" t="str">
        <f t="array" ref="AH2500">IFERROR(INDEX('Pontuação'!G$13:G$191, MATCH(AG2500, 'Pontuação'!F$14:F$191, 0)), "Faixa Indefinida")</f>
        <v>B</v>
      </c>
      <c r="AI2500" s="12">
        <f t="shared" si="2"/>
        <v>0</v>
      </c>
      <c r="AJ2500" s="12">
        <f t="shared" si="3"/>
        <v>1</v>
      </c>
      <c r="AK2500" s="12">
        <f t="shared" si="4"/>
        <v>0</v>
      </c>
      <c r="AL2500" s="12">
        <f t="shared" si="5"/>
        <v>0</v>
      </c>
      <c r="AM2500" s="11"/>
      <c r="AN2500" s="13">
        <v>0.35115873873729564</v>
      </c>
      <c r="AO2500" s="11" t="s">
        <v>66</v>
      </c>
      <c r="AP2500" s="14">
        <v>45931.447850717595</v>
      </c>
    </row>
    <row r="2501">
      <c r="A2501" s="8">
        <v>45927.68960648148</v>
      </c>
      <c r="B2501" s="9" t="s">
        <v>5082</v>
      </c>
      <c r="C2501" s="9" t="s">
        <v>5083</v>
      </c>
      <c r="D2501" s="10">
        <v>5.512991489819E12</v>
      </c>
      <c r="E2501" s="9" t="s">
        <v>43</v>
      </c>
      <c r="F2501" s="9"/>
      <c r="G2501" s="9" t="s">
        <v>60</v>
      </c>
      <c r="H2501" s="9" t="s">
        <v>45</v>
      </c>
      <c r="I2501" s="9" t="s">
        <v>46</v>
      </c>
      <c r="J2501" s="9" t="s">
        <v>48</v>
      </c>
      <c r="K2501" s="9" t="s">
        <v>47</v>
      </c>
      <c r="L2501" s="9" t="s">
        <v>47</v>
      </c>
      <c r="M2501" s="9" t="s">
        <v>48</v>
      </c>
      <c r="N2501" s="9" t="s">
        <v>63</v>
      </c>
      <c r="O2501" s="9" t="s">
        <v>50</v>
      </c>
      <c r="P2501" s="11" t="s">
        <v>51</v>
      </c>
      <c r="Q2501" s="11" t="s">
        <v>115</v>
      </c>
      <c r="R2501" s="11" t="s">
        <v>53</v>
      </c>
      <c r="S2501" s="11" t="s">
        <v>54</v>
      </c>
      <c r="T2501" s="11" t="s">
        <v>55</v>
      </c>
      <c r="U2501" s="11" t="s">
        <v>56</v>
      </c>
      <c r="V2501" s="11"/>
      <c r="W2501" s="11"/>
      <c r="X2501" s="11"/>
      <c r="Y2501" s="11"/>
      <c r="Z2501" s="11"/>
      <c r="AA2501" s="11"/>
      <c r="AB2501" s="11"/>
      <c r="AC2501" s="11"/>
      <c r="AD2501" s="11"/>
      <c r="AE2501" s="11"/>
      <c r="AF2501" s="12">
        <f>ROUNDUP(SUM(VLOOKUP(G2501,'Pontuação'!A$2:B$11,2,FALSE),VLOOKUP(E2501,'Pontuação'!C$2:D$11,2,FALSE),VLOOKUP(I2501,'Pontuação'!I$2:J$11,2,FALSE),VLOOKUP(K2501,'Pontuação'!G$2:H$11,2,FALSE),VLOOKUP(H2501,'Pontuação'!E$2:F$11,2,FALSE),VLOOKUP(M2501,'Pontuação'!K$2:L$11,2,FALSE)),0)</f>
        <v>1300</v>
      </c>
      <c r="AG2501" s="12">
        <f t="shared" si="1"/>
        <v>130</v>
      </c>
      <c r="AH2501" s="12" t="str">
        <f t="array" ref="AH2501">IFERROR(INDEX('Pontuação'!G$13:G$191, MATCH(AG2501, 'Pontuação'!F$14:F$191, 0)), "Faixa Indefinida")</f>
        <v>A</v>
      </c>
      <c r="AI2501" s="12">
        <f t="shared" si="2"/>
        <v>1</v>
      </c>
      <c r="AJ2501" s="12">
        <f t="shared" si="3"/>
        <v>0</v>
      </c>
      <c r="AK2501" s="12">
        <f t="shared" si="4"/>
        <v>0</v>
      </c>
      <c r="AL2501" s="12">
        <f t="shared" si="5"/>
        <v>0</v>
      </c>
      <c r="AM2501" s="11"/>
      <c r="AN2501" s="13">
        <v>0.5433917080688857</v>
      </c>
      <c r="AO2501" s="11" t="s">
        <v>57</v>
      </c>
      <c r="AP2501" s="14">
        <v>45931.447850717595</v>
      </c>
    </row>
    <row r="2502">
      <c r="A2502" s="8">
        <v>45927.70002314815</v>
      </c>
      <c r="B2502" s="9" t="s">
        <v>5084</v>
      </c>
      <c r="C2502" s="9" t="s">
        <v>5085</v>
      </c>
      <c r="D2502" s="10">
        <v>5.511977226234E12</v>
      </c>
      <c r="E2502" s="9" t="s">
        <v>43</v>
      </c>
      <c r="F2502" s="9"/>
      <c r="G2502" s="9" t="s">
        <v>44</v>
      </c>
      <c r="H2502" s="9" t="s">
        <v>61</v>
      </c>
      <c r="I2502" s="9" t="s">
        <v>46</v>
      </c>
      <c r="J2502" s="9" t="s">
        <v>47</v>
      </c>
      <c r="K2502" s="9" t="s">
        <v>47</v>
      </c>
      <c r="L2502" s="9" t="s">
        <v>48</v>
      </c>
      <c r="M2502" s="9" t="s">
        <v>47</v>
      </c>
      <c r="N2502" s="9" t="s">
        <v>63</v>
      </c>
      <c r="O2502" s="9" t="s">
        <v>64</v>
      </c>
      <c r="P2502" s="11" t="s">
        <v>51</v>
      </c>
      <c r="Q2502" s="11" t="s">
        <v>52</v>
      </c>
      <c r="R2502" s="11" t="s">
        <v>53</v>
      </c>
      <c r="S2502" s="11" t="s">
        <v>54</v>
      </c>
      <c r="T2502" s="11" t="s">
        <v>55</v>
      </c>
      <c r="U2502" s="11" t="s">
        <v>56</v>
      </c>
      <c r="V2502" s="11"/>
      <c r="W2502" s="11"/>
      <c r="X2502" s="11"/>
      <c r="Y2502" s="11"/>
      <c r="Z2502" s="11"/>
      <c r="AA2502" s="11"/>
      <c r="AB2502" s="11"/>
      <c r="AC2502" s="11"/>
      <c r="AD2502" s="11"/>
      <c r="AE2502" s="11"/>
      <c r="AF2502" s="12">
        <f>ROUNDUP(SUM(VLOOKUP(G2502,'Pontuação'!A$2:B$11,2,FALSE),VLOOKUP(E2502,'Pontuação'!C$2:D$11,2,FALSE),VLOOKUP(I2502,'Pontuação'!I$2:J$11,2,FALSE),VLOOKUP(K2502,'Pontuação'!G$2:H$11,2,FALSE),VLOOKUP(H2502,'Pontuação'!E$2:F$11,2,FALSE),VLOOKUP(M2502,'Pontuação'!K$2:L$11,2,FALSE)),0)</f>
        <v>994</v>
      </c>
      <c r="AG2502" s="12">
        <f t="shared" si="1"/>
        <v>99</v>
      </c>
      <c r="AH2502" s="12" t="str">
        <f t="array" ref="AH2502">IFERROR(INDEX('Pontuação'!G$13:G$191, MATCH(AG2502, 'Pontuação'!F$14:F$191, 0)), "Faixa Indefinida")</f>
        <v>C</v>
      </c>
      <c r="AI2502" s="12">
        <f t="shared" si="2"/>
        <v>0</v>
      </c>
      <c r="AJ2502" s="12">
        <f t="shared" si="3"/>
        <v>0</v>
      </c>
      <c r="AK2502" s="12">
        <f t="shared" si="4"/>
        <v>1</v>
      </c>
      <c r="AL2502" s="12">
        <f t="shared" si="5"/>
        <v>0</v>
      </c>
      <c r="AM2502" s="11"/>
      <c r="AN2502" s="13">
        <v>0.4323631654853442</v>
      </c>
      <c r="AO2502" s="11" t="s">
        <v>151</v>
      </c>
      <c r="AP2502" s="14">
        <v>45931.447850717595</v>
      </c>
    </row>
    <row r="2503">
      <c r="A2503" s="8">
        <v>45927.701527777775</v>
      </c>
      <c r="B2503" s="9" t="s">
        <v>5086</v>
      </c>
      <c r="C2503" s="9" t="s">
        <v>5087</v>
      </c>
      <c r="D2503" s="10">
        <v>5.514991728368E12</v>
      </c>
      <c r="E2503" s="9" t="s">
        <v>75</v>
      </c>
      <c r="F2503" s="9"/>
      <c r="G2503" s="9" t="s">
        <v>60</v>
      </c>
      <c r="H2503" s="9" t="s">
        <v>77</v>
      </c>
      <c r="I2503" s="9" t="s">
        <v>88</v>
      </c>
      <c r="J2503" s="9" t="s">
        <v>47</v>
      </c>
      <c r="K2503" s="9" t="s">
        <v>48</v>
      </c>
      <c r="L2503" s="9" t="s">
        <v>48</v>
      </c>
      <c r="M2503" s="9" t="s">
        <v>47</v>
      </c>
      <c r="N2503" s="9" t="s">
        <v>63</v>
      </c>
      <c r="O2503" s="9" t="s">
        <v>50</v>
      </c>
      <c r="P2503" s="11" t="s">
        <v>51</v>
      </c>
      <c r="Q2503" s="11" t="s">
        <v>115</v>
      </c>
      <c r="R2503" s="11" t="s">
        <v>53</v>
      </c>
      <c r="S2503" s="11" t="s">
        <v>54</v>
      </c>
      <c r="T2503" s="11" t="s">
        <v>55</v>
      </c>
      <c r="U2503" s="11" t="s">
        <v>56</v>
      </c>
      <c r="V2503" s="11"/>
      <c r="W2503" s="11"/>
      <c r="X2503" s="11"/>
      <c r="Y2503" s="11"/>
      <c r="Z2503" s="11"/>
      <c r="AA2503" s="11"/>
      <c r="AB2503" s="11"/>
      <c r="AC2503" s="11"/>
      <c r="AD2503" s="11"/>
      <c r="AE2503" s="11"/>
      <c r="AF2503" s="12">
        <f>ROUNDUP(SUM(VLOOKUP(G2503,'Pontuação'!A$2:B$11,2,FALSE),VLOOKUP(E2503,'Pontuação'!C$2:D$11,2,FALSE),VLOOKUP(I2503,'Pontuação'!I$2:J$11,2,FALSE),VLOOKUP(K2503,'Pontuação'!G$2:H$11,2,FALSE),VLOOKUP(H2503,'Pontuação'!E$2:F$11,2,FALSE),VLOOKUP(M2503,'Pontuação'!K$2:L$11,2,FALSE)),0)</f>
        <v>1053</v>
      </c>
      <c r="AG2503" s="12">
        <f t="shared" si="1"/>
        <v>105</v>
      </c>
      <c r="AH2503" s="12" t="str">
        <f t="array" ref="AH2503">IFERROR(INDEX('Pontuação'!G$13:G$191, MATCH(AG2503, 'Pontuação'!F$14:F$191, 0)), "Faixa Indefinida")</f>
        <v>B</v>
      </c>
      <c r="AI2503" s="12">
        <f t="shared" si="2"/>
        <v>0</v>
      </c>
      <c r="AJ2503" s="12">
        <f t="shared" si="3"/>
        <v>1</v>
      </c>
      <c r="AK2503" s="12">
        <f t="shared" si="4"/>
        <v>0</v>
      </c>
      <c r="AL2503" s="12">
        <f t="shared" si="5"/>
        <v>0</v>
      </c>
      <c r="AM2503" s="11"/>
      <c r="AN2503" s="13">
        <v>0.3632651984917228</v>
      </c>
      <c r="AO2503" s="11" t="s">
        <v>134</v>
      </c>
      <c r="AP2503" s="14">
        <v>45931.447850717595</v>
      </c>
    </row>
    <row r="2504">
      <c r="A2504" s="8">
        <v>45927.70400462963</v>
      </c>
      <c r="B2504" s="9" t="s">
        <v>5088</v>
      </c>
      <c r="C2504" s="9" t="s">
        <v>5089</v>
      </c>
      <c r="D2504" s="10">
        <v>5.592986019182E12</v>
      </c>
      <c r="E2504" s="9" t="s">
        <v>43</v>
      </c>
      <c r="F2504" s="9"/>
      <c r="G2504" s="9" t="s">
        <v>44</v>
      </c>
      <c r="H2504" s="9" t="s">
        <v>45</v>
      </c>
      <c r="I2504" s="9" t="s">
        <v>78</v>
      </c>
      <c r="J2504" s="9" t="s">
        <v>47</v>
      </c>
      <c r="K2504" s="9" t="s">
        <v>47</v>
      </c>
      <c r="L2504" s="9" t="s">
        <v>47</v>
      </c>
      <c r="M2504" s="9" t="s">
        <v>48</v>
      </c>
      <c r="N2504" s="9" t="s">
        <v>79</v>
      </c>
      <c r="O2504" s="9" t="s">
        <v>50</v>
      </c>
      <c r="P2504" s="11" t="s">
        <v>51</v>
      </c>
      <c r="Q2504" s="11" t="s">
        <v>203</v>
      </c>
      <c r="R2504" s="11" t="s">
        <v>748</v>
      </c>
      <c r="S2504" s="11" t="s">
        <v>749</v>
      </c>
      <c r="T2504" s="11" t="s">
        <v>55</v>
      </c>
      <c r="U2504" s="11" t="s">
        <v>47</v>
      </c>
      <c r="V2504" s="11"/>
      <c r="W2504" s="11"/>
      <c r="X2504" s="11"/>
      <c r="Y2504" s="11"/>
      <c r="Z2504" s="11"/>
      <c r="AA2504" s="11"/>
      <c r="AB2504" s="11"/>
      <c r="AC2504" s="11"/>
      <c r="AD2504" s="11"/>
      <c r="AE2504" s="11"/>
      <c r="AF2504" s="12">
        <f>ROUNDUP(SUM(VLOOKUP(G2504,'Pontuação'!A$2:B$11,2,FALSE),VLOOKUP(E2504,'Pontuação'!C$2:D$11,2,FALSE),VLOOKUP(I2504,'Pontuação'!I$2:J$11,2,FALSE),VLOOKUP(K2504,'Pontuação'!G$2:H$11,2,FALSE),VLOOKUP(H2504,'Pontuação'!E$2:F$11,2,FALSE),VLOOKUP(M2504,'Pontuação'!K$2:L$11,2,FALSE)),0)</f>
        <v>1173</v>
      </c>
      <c r="AG2504" s="12">
        <f t="shared" si="1"/>
        <v>117</v>
      </c>
      <c r="AH2504" s="12" t="str">
        <f t="array" ref="AH2504">IFERROR(INDEX('Pontuação'!G$13:G$191, MATCH(AG2504, 'Pontuação'!F$14:F$191, 0)), "Faixa Indefinida")</f>
        <v>B</v>
      </c>
      <c r="AI2504" s="12">
        <f t="shared" si="2"/>
        <v>0</v>
      </c>
      <c r="AJ2504" s="12">
        <f t="shared" si="3"/>
        <v>1</v>
      </c>
      <c r="AK2504" s="12">
        <f t="shared" si="4"/>
        <v>0</v>
      </c>
      <c r="AL2504" s="12">
        <f t="shared" si="5"/>
        <v>0</v>
      </c>
      <c r="AM2504" s="11"/>
      <c r="AN2504" s="13">
        <v>0.30681768847997043</v>
      </c>
      <c r="AO2504" s="11" t="s">
        <v>124</v>
      </c>
      <c r="AP2504" s="14">
        <v>45931.447850717595</v>
      </c>
    </row>
    <row r="2505">
      <c r="A2505" s="8">
        <v>45927.70581018519</v>
      </c>
      <c r="B2505" s="9" t="s">
        <v>5090</v>
      </c>
      <c r="C2505" s="9" t="s">
        <v>5091</v>
      </c>
      <c r="D2505" s="10">
        <v>5.594981857437E12</v>
      </c>
      <c r="E2505" s="9" t="s">
        <v>43</v>
      </c>
      <c r="F2505" s="9"/>
      <c r="G2505" s="9" t="s">
        <v>60</v>
      </c>
      <c r="H2505" s="9" t="s">
        <v>61</v>
      </c>
      <c r="I2505" s="9" t="s">
        <v>106</v>
      </c>
      <c r="J2505" s="9" t="s">
        <v>47</v>
      </c>
      <c r="K2505" s="9" t="s">
        <v>47</v>
      </c>
      <c r="L2505" s="9" t="s">
        <v>47</v>
      </c>
      <c r="M2505" s="9" t="s">
        <v>47</v>
      </c>
      <c r="N2505" s="9" t="s">
        <v>118</v>
      </c>
      <c r="O2505" s="9" t="s">
        <v>98</v>
      </c>
      <c r="P2505" s="11" t="s">
        <v>51</v>
      </c>
      <c r="Q2505" s="11" t="s">
        <v>137</v>
      </c>
      <c r="R2505" s="11" t="s">
        <v>90</v>
      </c>
      <c r="S2505" s="11" t="s">
        <v>72</v>
      </c>
      <c r="T2505" s="11" t="s">
        <v>65</v>
      </c>
      <c r="U2505" s="11" t="s">
        <v>56</v>
      </c>
      <c r="V2505" s="11"/>
      <c r="W2505" s="11"/>
      <c r="X2505" s="11"/>
      <c r="Y2505" s="11"/>
      <c r="Z2505" s="11"/>
      <c r="AA2505" s="11"/>
      <c r="AB2505" s="11"/>
      <c r="AC2505" s="11"/>
      <c r="AD2505" s="11"/>
      <c r="AE2505" s="11"/>
      <c r="AF2505" s="12">
        <f>ROUNDUP(SUM(VLOOKUP(G2505,'Pontuação'!A$2:B$11,2,FALSE),VLOOKUP(E2505,'Pontuação'!C$2:D$11,2,FALSE),VLOOKUP(I2505,'Pontuação'!I$2:J$11,2,FALSE),VLOOKUP(K2505,'Pontuação'!G$2:H$11,2,FALSE),VLOOKUP(H2505,'Pontuação'!E$2:F$11,2,FALSE),VLOOKUP(M2505,'Pontuação'!K$2:L$11,2,FALSE)),0)</f>
        <v>984</v>
      </c>
      <c r="AG2505" s="12">
        <f t="shared" si="1"/>
        <v>98</v>
      </c>
      <c r="AH2505" s="12" t="str">
        <f t="array" ref="AH2505">IFERROR(INDEX('Pontuação'!G$13:G$191, MATCH(AG2505, 'Pontuação'!F$14:F$191, 0)), "Faixa Indefinida")</f>
        <v>C</v>
      </c>
      <c r="AI2505" s="12">
        <f t="shared" si="2"/>
        <v>0</v>
      </c>
      <c r="AJ2505" s="12">
        <f t="shared" si="3"/>
        <v>0</v>
      </c>
      <c r="AK2505" s="12">
        <f t="shared" si="4"/>
        <v>1</v>
      </c>
      <c r="AL2505" s="12">
        <f t="shared" si="5"/>
        <v>0</v>
      </c>
      <c r="AM2505" s="11"/>
      <c r="AN2505" s="13">
        <v>0.25395964802801485</v>
      </c>
      <c r="AO2505" s="11" t="s">
        <v>91</v>
      </c>
      <c r="AP2505" s="14">
        <v>45931.447850717595</v>
      </c>
    </row>
    <row r="2506">
      <c r="A2506" s="8">
        <v>45927.707708333335</v>
      </c>
      <c r="B2506" s="9" t="s">
        <v>5092</v>
      </c>
      <c r="C2506" s="9" t="s">
        <v>5093</v>
      </c>
      <c r="D2506" s="10">
        <v>5.585998566763E12</v>
      </c>
      <c r="E2506" s="9" t="s">
        <v>75</v>
      </c>
      <c r="F2506" s="9"/>
      <c r="G2506" s="9" t="s">
        <v>69</v>
      </c>
      <c r="H2506" s="9" t="s">
        <v>45</v>
      </c>
      <c r="I2506" s="9" t="s">
        <v>78</v>
      </c>
      <c r="J2506" s="9" t="s">
        <v>48</v>
      </c>
      <c r="K2506" s="9" t="s">
        <v>47</v>
      </c>
      <c r="L2506" s="9" t="s">
        <v>48</v>
      </c>
      <c r="M2506" s="9" t="s">
        <v>47</v>
      </c>
      <c r="N2506" s="9" t="s">
        <v>49</v>
      </c>
      <c r="O2506" s="9" t="s">
        <v>98</v>
      </c>
      <c r="P2506" s="11" t="s">
        <v>51</v>
      </c>
      <c r="Q2506" s="11" t="s">
        <v>137</v>
      </c>
      <c r="R2506" s="11" t="s">
        <v>107</v>
      </c>
      <c r="S2506" s="11" t="s">
        <v>72</v>
      </c>
      <c r="T2506" s="11" t="s">
        <v>55</v>
      </c>
      <c r="U2506" s="11" t="s">
        <v>56</v>
      </c>
      <c r="V2506" s="11"/>
      <c r="W2506" s="11"/>
      <c r="X2506" s="11"/>
      <c r="Y2506" s="11"/>
      <c r="Z2506" s="11"/>
      <c r="AA2506" s="11"/>
      <c r="AB2506" s="11"/>
      <c r="AC2506" s="11"/>
      <c r="AD2506" s="11"/>
      <c r="AE2506" s="11"/>
      <c r="AF2506" s="12">
        <f>ROUNDUP(SUM(VLOOKUP(G2506,'Pontuação'!A$2:B$11,2,FALSE),VLOOKUP(E2506,'Pontuação'!C$2:D$11,2,FALSE),VLOOKUP(I2506,'Pontuação'!I$2:J$11,2,FALSE),VLOOKUP(K2506,'Pontuação'!G$2:H$11,2,FALSE),VLOOKUP(H2506,'Pontuação'!E$2:F$11,2,FALSE),VLOOKUP(M2506,'Pontuação'!K$2:L$11,2,FALSE)),0)</f>
        <v>955</v>
      </c>
      <c r="AG2506" s="12">
        <f t="shared" si="1"/>
        <v>96</v>
      </c>
      <c r="AH2506" s="12" t="str">
        <f t="array" ref="AH2506">IFERROR(INDEX('Pontuação'!G$13:G$191, MATCH(AG2506, 'Pontuação'!F$14:F$191, 0)), "Faixa Indefinida")</f>
        <v>C</v>
      </c>
      <c r="AI2506" s="12">
        <f t="shared" si="2"/>
        <v>0</v>
      </c>
      <c r="AJ2506" s="12">
        <f t="shared" si="3"/>
        <v>0</v>
      </c>
      <c r="AK2506" s="12">
        <f t="shared" si="4"/>
        <v>1</v>
      </c>
      <c r="AL2506" s="12">
        <f t="shared" si="5"/>
        <v>0</v>
      </c>
      <c r="AM2506" s="11"/>
      <c r="AN2506" s="13">
        <v>0.3697994836719565</v>
      </c>
      <c r="AO2506" s="11" t="s">
        <v>134</v>
      </c>
      <c r="AP2506" s="14">
        <v>45931.447850717595</v>
      </c>
    </row>
    <row r="2507">
      <c r="A2507" s="8">
        <v>45927.713229166664</v>
      </c>
      <c r="B2507" s="9" t="s">
        <v>5094</v>
      </c>
      <c r="C2507" s="9" t="s">
        <v>5095</v>
      </c>
      <c r="D2507" s="10">
        <v>5.511963730102E12</v>
      </c>
      <c r="E2507" s="9" t="s">
        <v>43</v>
      </c>
      <c r="F2507" s="9"/>
      <c r="G2507" s="9" t="s">
        <v>69</v>
      </c>
      <c r="H2507" s="9" t="s">
        <v>61</v>
      </c>
      <c r="I2507" s="9" t="s">
        <v>106</v>
      </c>
      <c r="J2507" s="9" t="s">
        <v>48</v>
      </c>
      <c r="K2507" s="9" t="s">
        <v>47</v>
      </c>
      <c r="L2507" s="9" t="s">
        <v>48</v>
      </c>
      <c r="M2507" s="9" t="s">
        <v>48</v>
      </c>
      <c r="N2507" s="9" t="s">
        <v>79</v>
      </c>
      <c r="O2507" s="9" t="s">
        <v>70</v>
      </c>
      <c r="P2507" s="11" t="s">
        <v>51</v>
      </c>
      <c r="Q2507" s="11" t="s">
        <v>115</v>
      </c>
      <c r="R2507" s="11" t="s">
        <v>53</v>
      </c>
      <c r="S2507" s="11" t="s">
        <v>54</v>
      </c>
      <c r="T2507" s="11" t="s">
        <v>55</v>
      </c>
      <c r="U2507" s="11" t="s">
        <v>56</v>
      </c>
      <c r="V2507" s="11"/>
      <c r="W2507" s="11"/>
      <c r="X2507" s="11"/>
      <c r="Y2507" s="11"/>
      <c r="Z2507" s="11"/>
      <c r="AA2507" s="11"/>
      <c r="AB2507" s="11"/>
      <c r="AC2507" s="11"/>
      <c r="AD2507" s="11"/>
      <c r="AE2507" s="11"/>
      <c r="AF2507" s="12">
        <f>ROUNDUP(SUM(VLOOKUP(G2507,'Pontuação'!A$2:B$11,2,FALSE),VLOOKUP(E2507,'Pontuação'!C$2:D$11,2,FALSE),VLOOKUP(I2507,'Pontuação'!I$2:J$11,2,FALSE),VLOOKUP(K2507,'Pontuação'!G$2:H$11,2,FALSE),VLOOKUP(H2507,'Pontuação'!E$2:F$11,2,FALSE),VLOOKUP(M2507,'Pontuação'!K$2:L$11,2,FALSE)),0)</f>
        <v>1006</v>
      </c>
      <c r="AG2507" s="12">
        <f t="shared" si="1"/>
        <v>101</v>
      </c>
      <c r="AH2507" s="12" t="str">
        <f t="array" ref="AH2507">IFERROR(INDEX('Pontuação'!G$13:G$191, MATCH(AG2507, 'Pontuação'!F$14:F$191, 0)), "Faixa Indefinida")</f>
        <v>C</v>
      </c>
      <c r="AI2507" s="12">
        <f t="shared" si="2"/>
        <v>0</v>
      </c>
      <c r="AJ2507" s="12">
        <f t="shared" si="3"/>
        <v>0</v>
      </c>
      <c r="AK2507" s="12">
        <f t="shared" si="4"/>
        <v>1</v>
      </c>
      <c r="AL2507" s="12">
        <f t="shared" si="5"/>
        <v>0</v>
      </c>
      <c r="AM2507" s="11"/>
      <c r="AN2507" s="13">
        <v>0.371643233193333</v>
      </c>
      <c r="AO2507" s="11" t="s">
        <v>134</v>
      </c>
      <c r="AP2507" s="14">
        <v>45931.447850717595</v>
      </c>
    </row>
    <row r="2508">
      <c r="A2508" s="8">
        <v>45927.71472222222</v>
      </c>
      <c r="B2508" s="9" t="s">
        <v>5096</v>
      </c>
      <c r="C2508" s="9" t="s">
        <v>5097</v>
      </c>
      <c r="D2508" s="10">
        <v>5.591982874274E12</v>
      </c>
      <c r="E2508" s="9" t="s">
        <v>43</v>
      </c>
      <c r="F2508" s="9"/>
      <c r="G2508" s="9" t="s">
        <v>170</v>
      </c>
      <c r="H2508" s="9" t="s">
        <v>157</v>
      </c>
      <c r="I2508" s="9" t="s">
        <v>46</v>
      </c>
      <c r="J2508" s="9" t="s">
        <v>47</v>
      </c>
      <c r="K2508" s="9" t="s">
        <v>47</v>
      </c>
      <c r="L2508" s="9" t="s">
        <v>48</v>
      </c>
      <c r="M2508" s="9" t="s">
        <v>48</v>
      </c>
      <c r="N2508" s="9" t="s">
        <v>63</v>
      </c>
      <c r="O2508" s="9" t="s">
        <v>50</v>
      </c>
      <c r="P2508" s="11" t="s">
        <v>51</v>
      </c>
      <c r="Q2508" s="11" t="s">
        <v>89</v>
      </c>
      <c r="R2508" s="11" t="s">
        <v>90</v>
      </c>
      <c r="S2508" s="11" t="s">
        <v>54</v>
      </c>
      <c r="T2508" s="11" t="s">
        <v>65</v>
      </c>
      <c r="U2508" s="11" t="s">
        <v>56</v>
      </c>
      <c r="V2508" s="11"/>
      <c r="W2508" s="11"/>
      <c r="X2508" s="11"/>
      <c r="Y2508" s="11"/>
      <c r="Z2508" s="11"/>
      <c r="AA2508" s="11"/>
      <c r="AB2508" s="11"/>
      <c r="AC2508" s="11"/>
      <c r="AD2508" s="11"/>
      <c r="AE2508" s="11"/>
      <c r="AF2508" s="12">
        <v>1227.0</v>
      </c>
      <c r="AG2508" s="12">
        <f t="shared" si="1"/>
        <v>123</v>
      </c>
      <c r="AH2508" s="12" t="str">
        <f t="array" ref="AH2508">IFERROR(INDEX('Pontuação'!G$13:G$191, MATCH(AG2508, 'Pontuação'!F$14:F$191, 0)), "Faixa Indefinida")</f>
        <v>A</v>
      </c>
      <c r="AI2508" s="12">
        <f t="shared" si="2"/>
        <v>1</v>
      </c>
      <c r="AJ2508" s="12">
        <f t="shared" si="3"/>
        <v>0</v>
      </c>
      <c r="AK2508" s="12">
        <f t="shared" si="4"/>
        <v>0</v>
      </c>
      <c r="AL2508" s="12">
        <f t="shared" si="5"/>
        <v>0</v>
      </c>
      <c r="AM2508" s="11"/>
      <c r="AN2508" s="13">
        <v>0.2977595027328136</v>
      </c>
      <c r="AO2508" s="11" t="s">
        <v>124</v>
      </c>
      <c r="AP2508" s="14">
        <v>45931.447850717595</v>
      </c>
    </row>
    <row r="2509">
      <c r="A2509" s="8">
        <v>45927.716319444444</v>
      </c>
      <c r="B2509" s="9" t="s">
        <v>5098</v>
      </c>
      <c r="C2509" s="9" t="s">
        <v>5099</v>
      </c>
      <c r="D2509" s="10">
        <v>5.521967840677E12</v>
      </c>
      <c r="E2509" s="9" t="s">
        <v>43</v>
      </c>
      <c r="F2509" s="9"/>
      <c r="G2509" s="9" t="s">
        <v>60</v>
      </c>
      <c r="H2509" s="9" t="s">
        <v>45</v>
      </c>
      <c r="I2509" s="9" t="s">
        <v>78</v>
      </c>
      <c r="J2509" s="9" t="s">
        <v>47</v>
      </c>
      <c r="K2509" s="9" t="s">
        <v>48</v>
      </c>
      <c r="L2509" s="9" t="s">
        <v>48</v>
      </c>
      <c r="M2509" s="9" t="s">
        <v>47</v>
      </c>
      <c r="N2509" s="9" t="s">
        <v>79</v>
      </c>
      <c r="O2509" s="9" t="s">
        <v>70</v>
      </c>
      <c r="P2509" s="11" t="s">
        <v>51</v>
      </c>
      <c r="Q2509" s="11" t="s">
        <v>52</v>
      </c>
      <c r="R2509" s="11" t="s">
        <v>53</v>
      </c>
      <c r="S2509" s="11" t="s">
        <v>54</v>
      </c>
      <c r="T2509" s="11" t="s">
        <v>55</v>
      </c>
      <c r="U2509" s="11" t="s">
        <v>56</v>
      </c>
      <c r="V2509" s="11"/>
      <c r="W2509" s="11"/>
      <c r="X2509" s="11"/>
      <c r="Y2509" s="11"/>
      <c r="Z2509" s="11"/>
      <c r="AA2509" s="11"/>
      <c r="AB2509" s="11"/>
      <c r="AC2509" s="11"/>
      <c r="AD2509" s="11"/>
      <c r="AE2509" s="11"/>
      <c r="AF2509" s="12">
        <f>ROUNDUP(SUM(VLOOKUP(G2509,'Pontuação'!A$2:B$11,2,FALSE),VLOOKUP(E2509,'Pontuação'!C$2:D$11,2,FALSE),VLOOKUP(I2509,'Pontuação'!I$2:J$11,2,FALSE),VLOOKUP(K2509,'Pontuação'!G$2:H$11,2,FALSE),VLOOKUP(H2509,'Pontuação'!E$2:F$11,2,FALSE),VLOOKUP(M2509,'Pontuação'!K$2:L$11,2,FALSE)),0)</f>
        <v>1210</v>
      </c>
      <c r="AG2509" s="12">
        <f t="shared" si="1"/>
        <v>121</v>
      </c>
      <c r="AH2509" s="12" t="str">
        <f t="array" ref="AH2509">IFERROR(INDEX('Pontuação'!G$13:G$191, MATCH(AG2509, 'Pontuação'!F$14:F$191, 0)), "Faixa Indefinida")</f>
        <v>A</v>
      </c>
      <c r="AI2509" s="12">
        <f t="shared" si="2"/>
        <v>1</v>
      </c>
      <c r="AJ2509" s="12">
        <f t="shared" si="3"/>
        <v>0</v>
      </c>
      <c r="AK2509" s="12">
        <f t="shared" si="4"/>
        <v>0</v>
      </c>
      <c r="AL2509" s="12">
        <f t="shared" si="5"/>
        <v>0</v>
      </c>
      <c r="AM2509" s="11"/>
      <c r="AN2509" s="13">
        <v>0.35977041113714575</v>
      </c>
      <c r="AO2509" s="11" t="s">
        <v>134</v>
      </c>
      <c r="AP2509" s="14">
        <v>45931.447850717595</v>
      </c>
    </row>
    <row r="2510">
      <c r="A2510" s="8">
        <v>45927.7172337963</v>
      </c>
      <c r="B2510" s="9" t="s">
        <v>5100</v>
      </c>
      <c r="C2510" s="9" t="s">
        <v>5101</v>
      </c>
      <c r="D2510" s="10">
        <v>5.555169913766E12</v>
      </c>
      <c r="E2510" s="9" t="s">
        <v>43</v>
      </c>
      <c r="F2510" s="9"/>
      <c r="G2510" s="9" t="s">
        <v>44</v>
      </c>
      <c r="H2510" s="9" t="s">
        <v>45</v>
      </c>
      <c r="I2510" s="9" t="s">
        <v>78</v>
      </c>
      <c r="J2510" s="9" t="s">
        <v>48</v>
      </c>
      <c r="K2510" s="9" t="s">
        <v>47</v>
      </c>
      <c r="L2510" s="9" t="s">
        <v>48</v>
      </c>
      <c r="M2510" s="9" t="s">
        <v>48</v>
      </c>
      <c r="N2510" s="9" t="s">
        <v>79</v>
      </c>
      <c r="O2510" s="9" t="s">
        <v>70</v>
      </c>
      <c r="P2510" s="11" t="s">
        <v>51</v>
      </c>
      <c r="Q2510" s="11" t="s">
        <v>89</v>
      </c>
      <c r="R2510" s="11" t="s">
        <v>90</v>
      </c>
      <c r="S2510" s="11" t="s">
        <v>54</v>
      </c>
      <c r="T2510" s="11" t="s">
        <v>55</v>
      </c>
      <c r="U2510" s="11" t="s">
        <v>56</v>
      </c>
      <c r="V2510" s="11"/>
      <c r="W2510" s="11"/>
      <c r="X2510" s="11"/>
      <c r="Y2510" s="11"/>
      <c r="Z2510" s="11"/>
      <c r="AA2510" s="11"/>
      <c r="AB2510" s="11"/>
      <c r="AC2510" s="11"/>
      <c r="AD2510" s="11"/>
      <c r="AE2510" s="11"/>
      <c r="AF2510" s="12">
        <f>ROUNDUP(SUM(VLOOKUP(G2510,'Pontuação'!A$2:B$11,2,FALSE),VLOOKUP(E2510,'Pontuação'!C$2:D$11,2,FALSE),VLOOKUP(I2510,'Pontuação'!I$2:J$11,2,FALSE),VLOOKUP(K2510,'Pontuação'!G$2:H$11,2,FALSE),VLOOKUP(H2510,'Pontuação'!E$2:F$11,2,FALSE),VLOOKUP(M2510,'Pontuação'!K$2:L$11,2,FALSE)),0)</f>
        <v>1173</v>
      </c>
      <c r="AG2510" s="12">
        <f t="shared" si="1"/>
        <v>117</v>
      </c>
      <c r="AH2510" s="12" t="str">
        <f t="array" ref="AH2510">IFERROR(INDEX('Pontuação'!G$13:G$191, MATCH(AG2510, 'Pontuação'!F$14:F$191, 0)), "Faixa Indefinida")</f>
        <v>B</v>
      </c>
      <c r="AI2510" s="12">
        <f t="shared" si="2"/>
        <v>0</v>
      </c>
      <c r="AJ2510" s="12">
        <f t="shared" si="3"/>
        <v>1</v>
      </c>
      <c r="AK2510" s="12">
        <f t="shared" si="4"/>
        <v>0</v>
      </c>
      <c r="AL2510" s="12">
        <f t="shared" si="5"/>
        <v>0</v>
      </c>
      <c r="AM2510" s="11"/>
      <c r="AN2510" s="13">
        <v>0.3821761298897559</v>
      </c>
      <c r="AO2510" s="11" t="s">
        <v>134</v>
      </c>
      <c r="AP2510" s="14">
        <v>45931.447850717595</v>
      </c>
    </row>
    <row r="2511">
      <c r="A2511" s="8">
        <v>45927.717453703706</v>
      </c>
      <c r="B2511" s="9" t="s">
        <v>5102</v>
      </c>
      <c r="C2511" s="9" t="s">
        <v>5103</v>
      </c>
      <c r="D2511" s="10">
        <v>5.585989735001E12</v>
      </c>
      <c r="E2511" s="9" t="s">
        <v>75</v>
      </c>
      <c r="F2511" s="9"/>
      <c r="G2511" s="9" t="s">
        <v>60</v>
      </c>
      <c r="H2511" s="9" t="s">
        <v>77</v>
      </c>
      <c r="I2511" s="9" t="s">
        <v>88</v>
      </c>
      <c r="J2511" s="9" t="s">
        <v>47</v>
      </c>
      <c r="K2511" s="9" t="s">
        <v>47</v>
      </c>
      <c r="L2511" s="9" t="s">
        <v>48</v>
      </c>
      <c r="M2511" s="9" t="s">
        <v>48</v>
      </c>
      <c r="N2511" s="9" t="s">
        <v>79</v>
      </c>
      <c r="O2511" s="9" t="s">
        <v>70</v>
      </c>
      <c r="P2511" s="11" t="s">
        <v>51</v>
      </c>
      <c r="Q2511" s="11" t="s">
        <v>115</v>
      </c>
      <c r="R2511" s="11" t="s">
        <v>90</v>
      </c>
      <c r="S2511" s="11" t="s">
        <v>254</v>
      </c>
      <c r="T2511" s="11" t="s">
        <v>55</v>
      </c>
      <c r="U2511" s="11" t="s">
        <v>56</v>
      </c>
      <c r="V2511" s="11"/>
      <c r="W2511" s="11"/>
      <c r="X2511" s="11"/>
      <c r="Y2511" s="11"/>
      <c r="Z2511" s="11"/>
      <c r="AA2511" s="11"/>
      <c r="AB2511" s="11"/>
      <c r="AC2511" s="11"/>
      <c r="AD2511" s="11"/>
      <c r="AE2511" s="11"/>
      <c r="AF2511" s="12">
        <f>ROUNDUP(SUM(VLOOKUP(G2511,'Pontuação'!A$2:B$11,2,FALSE),VLOOKUP(E2511,'Pontuação'!C$2:D$11,2,FALSE),VLOOKUP(I2511,'Pontuação'!I$2:J$11,2,FALSE),VLOOKUP(K2511,'Pontuação'!G$2:H$11,2,FALSE),VLOOKUP(H2511,'Pontuação'!E$2:F$11,2,FALSE),VLOOKUP(M2511,'Pontuação'!K$2:L$11,2,FALSE)),0)</f>
        <v>1093</v>
      </c>
      <c r="AG2511" s="12">
        <f t="shared" si="1"/>
        <v>109</v>
      </c>
      <c r="AH2511" s="12" t="str">
        <f t="array" ref="AH2511">IFERROR(INDEX('Pontuação'!G$13:G$191, MATCH(AG2511, 'Pontuação'!F$14:F$191, 0)), "Faixa Indefinida")</f>
        <v>B</v>
      </c>
      <c r="AI2511" s="12">
        <f t="shared" si="2"/>
        <v>0</v>
      </c>
      <c r="AJ2511" s="12">
        <f t="shared" si="3"/>
        <v>1</v>
      </c>
      <c r="AK2511" s="12">
        <f t="shared" si="4"/>
        <v>0</v>
      </c>
      <c r="AL2511" s="12">
        <f t="shared" si="5"/>
        <v>0</v>
      </c>
      <c r="AM2511" s="11"/>
      <c r="AN2511" s="13">
        <v>0.1725909345241196</v>
      </c>
      <c r="AO2511" s="11" t="s">
        <v>162</v>
      </c>
      <c r="AP2511" s="14">
        <v>45931.447850717595</v>
      </c>
    </row>
    <row r="2512">
      <c r="A2512" s="8">
        <v>45927.71861111111</v>
      </c>
      <c r="B2512" s="9" t="s">
        <v>5104</v>
      </c>
      <c r="C2512" s="9" t="s">
        <v>5105</v>
      </c>
      <c r="D2512" s="10">
        <v>5.571986947109E12</v>
      </c>
      <c r="E2512" s="9" t="s">
        <v>75</v>
      </c>
      <c r="F2512" s="9"/>
      <c r="G2512" s="9" t="s">
        <v>60</v>
      </c>
      <c r="H2512" s="9" t="s">
        <v>87</v>
      </c>
      <c r="I2512" s="9" t="s">
        <v>88</v>
      </c>
      <c r="J2512" s="9" t="s">
        <v>48</v>
      </c>
      <c r="K2512" s="9" t="s">
        <v>47</v>
      </c>
      <c r="L2512" s="9" t="s">
        <v>48</v>
      </c>
      <c r="M2512" s="9" t="s">
        <v>48</v>
      </c>
      <c r="N2512" s="9" t="s">
        <v>79</v>
      </c>
      <c r="O2512" s="9" t="s">
        <v>50</v>
      </c>
      <c r="P2512" s="11" t="s">
        <v>51</v>
      </c>
      <c r="Q2512" s="11" t="s">
        <v>115</v>
      </c>
      <c r="R2512" s="11" t="s">
        <v>53</v>
      </c>
      <c r="S2512" s="11" t="s">
        <v>54</v>
      </c>
      <c r="T2512" s="11" t="s">
        <v>55</v>
      </c>
      <c r="U2512" s="11" t="s">
        <v>56</v>
      </c>
      <c r="V2512" s="11"/>
      <c r="W2512" s="11"/>
      <c r="X2512" s="11"/>
      <c r="Y2512" s="11"/>
      <c r="Z2512" s="11"/>
      <c r="AA2512" s="11"/>
      <c r="AB2512" s="11"/>
      <c r="AC2512" s="11"/>
      <c r="AD2512" s="11"/>
      <c r="AE2512" s="11"/>
      <c r="AF2512" s="12">
        <f>ROUNDUP(SUM(VLOOKUP(G2512,'Pontuação'!A$2:B$11,2,FALSE),VLOOKUP(E2512,'Pontuação'!C$2:D$11,2,FALSE),VLOOKUP(I2512,'Pontuação'!I$2:J$11,2,FALSE),VLOOKUP(K2512,'Pontuação'!G$2:H$11,2,FALSE),VLOOKUP(H2512,'Pontuação'!E$2:F$11,2,FALSE),VLOOKUP(M2512,'Pontuação'!K$2:L$11,2,FALSE)),0)</f>
        <v>1058</v>
      </c>
      <c r="AG2512" s="12">
        <f t="shared" si="1"/>
        <v>106</v>
      </c>
      <c r="AH2512" s="12" t="str">
        <f t="array" ref="AH2512">IFERROR(INDEX('Pontuação'!G$13:G$191, MATCH(AG2512, 'Pontuação'!F$14:F$191, 0)), "Faixa Indefinida")</f>
        <v>B</v>
      </c>
      <c r="AI2512" s="12">
        <f t="shared" si="2"/>
        <v>0</v>
      </c>
      <c r="AJ2512" s="12">
        <f t="shared" si="3"/>
        <v>1</v>
      </c>
      <c r="AK2512" s="12">
        <f t="shared" si="4"/>
        <v>0</v>
      </c>
      <c r="AL2512" s="12">
        <f t="shared" si="5"/>
        <v>0</v>
      </c>
      <c r="AM2512" s="11"/>
      <c r="AN2512" s="13">
        <v>0.3555088378658647</v>
      </c>
      <c r="AO2512" s="11" t="s">
        <v>66</v>
      </c>
      <c r="AP2512" s="14">
        <v>45931.447850717595</v>
      </c>
    </row>
    <row r="2513">
      <c r="A2513" s="8">
        <v>45927.719618055555</v>
      </c>
      <c r="B2513" s="9" t="s">
        <v>5106</v>
      </c>
      <c r="C2513" s="9" t="s">
        <v>5107</v>
      </c>
      <c r="D2513" s="10">
        <v>5.593991001707E12</v>
      </c>
      <c r="E2513" s="9" t="s">
        <v>43</v>
      </c>
      <c r="F2513" s="9"/>
      <c r="G2513" s="9" t="s">
        <v>69</v>
      </c>
      <c r="H2513" s="9" t="s">
        <v>45</v>
      </c>
      <c r="I2513" s="9" t="s">
        <v>78</v>
      </c>
      <c r="J2513" s="9" t="s">
        <v>48</v>
      </c>
      <c r="K2513" s="9" t="s">
        <v>47</v>
      </c>
      <c r="L2513" s="9" t="s">
        <v>48</v>
      </c>
      <c r="M2513" s="9" t="s">
        <v>47</v>
      </c>
      <c r="N2513" s="9" t="s">
        <v>49</v>
      </c>
      <c r="O2513" s="9" t="s">
        <v>50</v>
      </c>
      <c r="P2513" s="11" t="s">
        <v>51</v>
      </c>
      <c r="Q2513" s="11" t="s">
        <v>89</v>
      </c>
      <c r="R2513" s="11" t="s">
        <v>90</v>
      </c>
      <c r="S2513" s="11" t="s">
        <v>54</v>
      </c>
      <c r="T2513" s="11" t="s">
        <v>65</v>
      </c>
      <c r="U2513" s="11" t="s">
        <v>56</v>
      </c>
      <c r="V2513" s="11"/>
      <c r="W2513" s="11"/>
      <c r="X2513" s="11"/>
      <c r="Y2513" s="11"/>
      <c r="Z2513" s="11"/>
      <c r="AA2513" s="11"/>
      <c r="AB2513" s="11"/>
      <c r="AC2513" s="11"/>
      <c r="AD2513" s="11"/>
      <c r="AE2513" s="11"/>
      <c r="AF2513" s="12">
        <f>ROUNDUP(SUM(VLOOKUP(G2513,'Pontuação'!A$2:B$11,2,FALSE),VLOOKUP(E2513,'Pontuação'!C$2:D$11,2,FALSE),VLOOKUP(I2513,'Pontuação'!I$2:J$11,2,FALSE),VLOOKUP(K2513,'Pontuação'!G$2:H$11,2,FALSE),VLOOKUP(H2513,'Pontuação'!E$2:F$11,2,FALSE),VLOOKUP(M2513,'Pontuação'!K$2:L$11,2,FALSE)),0)</f>
        <v>972</v>
      </c>
      <c r="AG2513" s="12">
        <f t="shared" si="1"/>
        <v>97</v>
      </c>
      <c r="AH2513" s="12" t="str">
        <f t="array" ref="AH2513">IFERROR(INDEX('Pontuação'!G$13:G$191, MATCH(AG2513, 'Pontuação'!F$14:F$191, 0)), "Faixa Indefinida")</f>
        <v>C</v>
      </c>
      <c r="AI2513" s="12">
        <f t="shared" si="2"/>
        <v>0</v>
      </c>
      <c r="AJ2513" s="12">
        <f t="shared" si="3"/>
        <v>0</v>
      </c>
      <c r="AK2513" s="12">
        <f t="shared" si="4"/>
        <v>1</v>
      </c>
      <c r="AL2513" s="12">
        <f t="shared" si="5"/>
        <v>0</v>
      </c>
      <c r="AM2513" s="11"/>
      <c r="AN2513" s="13">
        <v>0.2539342996593464</v>
      </c>
      <c r="AO2513" s="11" t="s">
        <v>91</v>
      </c>
      <c r="AP2513" s="14">
        <v>45931.447850717595</v>
      </c>
    </row>
    <row r="2514">
      <c r="A2514" s="8">
        <v>45927.724016203705</v>
      </c>
      <c r="B2514" s="9" t="s">
        <v>5108</v>
      </c>
      <c r="C2514" s="9" t="s">
        <v>5109</v>
      </c>
      <c r="D2514" s="10">
        <v>5.512991445354E12</v>
      </c>
      <c r="E2514" s="9" t="s">
        <v>43</v>
      </c>
      <c r="F2514" s="9"/>
      <c r="G2514" s="9" t="s">
        <v>69</v>
      </c>
      <c r="H2514" s="9" t="s">
        <v>45</v>
      </c>
      <c r="I2514" s="9" t="s">
        <v>78</v>
      </c>
      <c r="J2514" s="9" t="s">
        <v>47</v>
      </c>
      <c r="K2514" s="9" t="s">
        <v>47</v>
      </c>
      <c r="L2514" s="9" t="s">
        <v>47</v>
      </c>
      <c r="M2514" s="9" t="s">
        <v>48</v>
      </c>
      <c r="N2514" s="9" t="s">
        <v>79</v>
      </c>
      <c r="O2514" s="9" t="s">
        <v>98</v>
      </c>
      <c r="P2514" s="11" t="s">
        <v>51</v>
      </c>
      <c r="Q2514" s="11" t="s">
        <v>137</v>
      </c>
      <c r="R2514" s="11" t="s">
        <v>107</v>
      </c>
      <c r="S2514" s="11" t="s">
        <v>254</v>
      </c>
      <c r="T2514" s="11" t="s">
        <v>65</v>
      </c>
      <c r="U2514" s="11" t="s">
        <v>56</v>
      </c>
      <c r="V2514" s="11"/>
      <c r="W2514" s="11"/>
      <c r="X2514" s="11"/>
      <c r="Y2514" s="11"/>
      <c r="Z2514" s="11"/>
      <c r="AA2514" s="11"/>
      <c r="AB2514" s="11"/>
      <c r="AC2514" s="11"/>
      <c r="AD2514" s="11"/>
      <c r="AE2514" s="11"/>
      <c r="AF2514" s="12">
        <f>ROUNDUP(SUM(VLOOKUP(G2514,'Pontuação'!A$2:B$11,2,FALSE),VLOOKUP(E2514,'Pontuação'!C$2:D$11,2,FALSE),VLOOKUP(I2514,'Pontuação'!I$2:J$11,2,FALSE),VLOOKUP(K2514,'Pontuação'!G$2:H$11,2,FALSE),VLOOKUP(H2514,'Pontuação'!E$2:F$11,2,FALSE),VLOOKUP(M2514,'Pontuação'!K$2:L$11,2,FALSE)),0)</f>
        <v>1122</v>
      </c>
      <c r="AG2514" s="12">
        <f t="shared" si="1"/>
        <v>112</v>
      </c>
      <c r="AH2514" s="12" t="str">
        <f t="array" ref="AH2514">IFERROR(INDEX('Pontuação'!G$13:G$191, MATCH(AG2514, 'Pontuação'!F$14:F$191, 0)), "Faixa Indefinida")</f>
        <v>B</v>
      </c>
      <c r="AI2514" s="12">
        <f t="shared" si="2"/>
        <v>0</v>
      </c>
      <c r="AJ2514" s="12">
        <f t="shared" si="3"/>
        <v>1</v>
      </c>
      <c r="AK2514" s="12">
        <f t="shared" si="4"/>
        <v>0</v>
      </c>
      <c r="AL2514" s="12">
        <f t="shared" si="5"/>
        <v>0</v>
      </c>
      <c r="AM2514" s="11"/>
      <c r="AN2514" s="13">
        <v>0.3215876115148289</v>
      </c>
      <c r="AO2514" s="11" t="s">
        <v>66</v>
      </c>
      <c r="AP2514" s="14">
        <v>45931.447850717595</v>
      </c>
    </row>
    <row r="2515">
      <c r="A2515" s="8">
        <v>45927.72871527778</v>
      </c>
      <c r="B2515" s="9" t="s">
        <v>5110</v>
      </c>
      <c r="C2515" s="9" t="s">
        <v>5111</v>
      </c>
      <c r="D2515" s="10">
        <v>5.588996429991E12</v>
      </c>
      <c r="E2515" s="9" t="s">
        <v>43</v>
      </c>
      <c r="F2515" s="9"/>
      <c r="G2515" s="9" t="s">
        <v>69</v>
      </c>
      <c r="H2515" s="9" t="s">
        <v>61</v>
      </c>
      <c r="I2515" s="9" t="s">
        <v>106</v>
      </c>
      <c r="J2515" s="9" t="s">
        <v>47</v>
      </c>
      <c r="K2515" s="9" t="s">
        <v>47</v>
      </c>
      <c r="L2515" s="9" t="s">
        <v>48</v>
      </c>
      <c r="M2515" s="9" t="s">
        <v>47</v>
      </c>
      <c r="N2515" s="9" t="s">
        <v>79</v>
      </c>
      <c r="O2515" s="9" t="s">
        <v>95</v>
      </c>
      <c r="P2515" s="11" t="s">
        <v>51</v>
      </c>
      <c r="Q2515" s="11" t="s">
        <v>71</v>
      </c>
      <c r="R2515" s="11" t="s">
        <v>53</v>
      </c>
      <c r="S2515" s="11" t="s">
        <v>72</v>
      </c>
      <c r="T2515" s="11" t="s">
        <v>65</v>
      </c>
      <c r="U2515" s="11" t="s">
        <v>47</v>
      </c>
      <c r="V2515" s="11"/>
      <c r="W2515" s="11"/>
      <c r="X2515" s="11"/>
      <c r="Y2515" s="11"/>
      <c r="Z2515" s="11"/>
      <c r="AA2515" s="11"/>
      <c r="AB2515" s="11"/>
      <c r="AC2515" s="11"/>
      <c r="AD2515" s="11"/>
      <c r="AE2515" s="11"/>
      <c r="AF2515" s="12">
        <f>ROUNDUP(SUM(VLOOKUP(G2515,'Pontuação'!A$2:B$11,2,FALSE),VLOOKUP(E2515,'Pontuação'!C$2:D$11,2,FALSE),VLOOKUP(I2515,'Pontuação'!I$2:J$11,2,FALSE),VLOOKUP(K2515,'Pontuação'!G$2:H$11,2,FALSE),VLOOKUP(H2515,'Pontuação'!E$2:F$11,2,FALSE),VLOOKUP(M2515,'Pontuação'!K$2:L$11,2,FALSE)),0)</f>
        <v>856</v>
      </c>
      <c r="AG2515" s="12">
        <f t="shared" si="1"/>
        <v>86</v>
      </c>
      <c r="AH2515" s="12" t="str">
        <f t="array" ref="AH2515">IFERROR(INDEX('Pontuação'!G$13:G$191, MATCH(AG2515, 'Pontuação'!F$14:F$191, 0)), "Faixa Indefinida")</f>
        <v>D</v>
      </c>
      <c r="AI2515" s="12">
        <f t="shared" si="2"/>
        <v>0</v>
      </c>
      <c r="AJ2515" s="12">
        <f t="shared" si="3"/>
        <v>0</v>
      </c>
      <c r="AK2515" s="12">
        <f t="shared" si="4"/>
        <v>0</v>
      </c>
      <c r="AL2515" s="12">
        <f t="shared" si="5"/>
        <v>1</v>
      </c>
      <c r="AM2515" s="11"/>
      <c r="AN2515" s="13">
        <v>0.14242757700366981</v>
      </c>
      <c r="AO2515" s="11" t="s">
        <v>110</v>
      </c>
      <c r="AP2515" s="14">
        <v>45931.447850717595</v>
      </c>
    </row>
    <row r="2516">
      <c r="A2516" s="8">
        <v>45927.731412037036</v>
      </c>
      <c r="B2516" s="9" t="s">
        <v>5112</v>
      </c>
      <c r="C2516" s="9" t="s">
        <v>5113</v>
      </c>
      <c r="D2516" s="10">
        <v>5.566996229395E12</v>
      </c>
      <c r="E2516" s="9" t="s">
        <v>43</v>
      </c>
      <c r="F2516" s="9"/>
      <c r="G2516" s="9" t="s">
        <v>44</v>
      </c>
      <c r="H2516" s="9" t="s">
        <v>45</v>
      </c>
      <c r="I2516" s="9" t="s">
        <v>78</v>
      </c>
      <c r="J2516" s="9" t="s">
        <v>47</v>
      </c>
      <c r="K2516" s="9" t="s">
        <v>47</v>
      </c>
      <c r="L2516" s="9" t="s">
        <v>48</v>
      </c>
      <c r="M2516" s="9" t="s">
        <v>47</v>
      </c>
      <c r="N2516" s="9" t="s">
        <v>63</v>
      </c>
      <c r="O2516" s="9" t="s">
        <v>98</v>
      </c>
      <c r="P2516" s="11" t="s">
        <v>51</v>
      </c>
      <c r="Q2516" s="11" t="s">
        <v>89</v>
      </c>
      <c r="R2516" s="11" t="s">
        <v>90</v>
      </c>
      <c r="S2516" s="11" t="s">
        <v>54</v>
      </c>
      <c r="T2516" s="11" t="s">
        <v>65</v>
      </c>
      <c r="U2516" s="11" t="s">
        <v>56</v>
      </c>
      <c r="V2516" s="11"/>
      <c r="W2516" s="11"/>
      <c r="X2516" s="11"/>
      <c r="Y2516" s="11"/>
      <c r="Z2516" s="11"/>
      <c r="AA2516" s="11"/>
      <c r="AB2516" s="11"/>
      <c r="AC2516" s="11"/>
      <c r="AD2516" s="11"/>
      <c r="AE2516" s="11"/>
      <c r="AF2516" s="12">
        <v>1223.0</v>
      </c>
      <c r="AG2516" s="12">
        <f t="shared" si="1"/>
        <v>122</v>
      </c>
      <c r="AH2516" s="12" t="str">
        <f t="array" ref="AH2516">IFERROR(INDEX('Pontuação'!G$13:G$191, MATCH(AG2516, 'Pontuação'!F$14:F$191, 0)), "Faixa Indefinida")</f>
        <v>A</v>
      </c>
      <c r="AI2516" s="12">
        <f t="shared" si="2"/>
        <v>1</v>
      </c>
      <c r="AJ2516" s="12">
        <f t="shared" si="3"/>
        <v>0</v>
      </c>
      <c r="AK2516" s="12">
        <f t="shared" si="4"/>
        <v>0</v>
      </c>
      <c r="AL2516" s="12">
        <f t="shared" si="5"/>
        <v>0</v>
      </c>
      <c r="AM2516" s="11"/>
      <c r="AN2516" s="13">
        <v>0.287630390856002</v>
      </c>
      <c r="AO2516" s="11" t="s">
        <v>124</v>
      </c>
      <c r="AP2516" s="14">
        <v>45931.447850717595</v>
      </c>
    </row>
    <row r="2517">
      <c r="A2517" s="8">
        <v>45927.73265046296</v>
      </c>
      <c r="B2517" s="9" t="s">
        <v>5114</v>
      </c>
      <c r="C2517" s="9" t="s">
        <v>5115</v>
      </c>
      <c r="D2517" s="10">
        <v>5.555169979352E12</v>
      </c>
      <c r="E2517" s="9" t="s">
        <v>43</v>
      </c>
      <c r="F2517" s="9"/>
      <c r="G2517" s="9" t="s">
        <v>76</v>
      </c>
      <c r="H2517" s="9" t="s">
        <v>45</v>
      </c>
      <c r="I2517" s="9" t="s">
        <v>78</v>
      </c>
      <c r="J2517" s="9" t="s">
        <v>47</v>
      </c>
      <c r="K2517" s="9" t="s">
        <v>47</v>
      </c>
      <c r="L2517" s="9" t="s">
        <v>47</v>
      </c>
      <c r="M2517" s="9" t="s">
        <v>47</v>
      </c>
      <c r="N2517" s="9" t="s">
        <v>63</v>
      </c>
      <c r="O2517" s="9" t="s">
        <v>50</v>
      </c>
      <c r="P2517" s="11" t="s">
        <v>51</v>
      </c>
      <c r="Q2517" s="11" t="s">
        <v>121</v>
      </c>
      <c r="R2517" s="11" t="s">
        <v>941</v>
      </c>
      <c r="S2517" s="11" t="s">
        <v>942</v>
      </c>
      <c r="T2517" s="11" t="s">
        <v>65</v>
      </c>
      <c r="U2517" s="11" t="s">
        <v>47</v>
      </c>
      <c r="V2517" s="11"/>
      <c r="W2517" s="11"/>
      <c r="X2517" s="11"/>
      <c r="Y2517" s="11"/>
      <c r="Z2517" s="11"/>
      <c r="AA2517" s="11"/>
      <c r="AB2517" s="11"/>
      <c r="AC2517" s="11"/>
      <c r="AD2517" s="11"/>
      <c r="AE2517" s="11"/>
      <c r="AF2517" s="12">
        <f>ROUNDUP(SUM(VLOOKUP(G2517,'Pontuação'!A$2:B$11,2,FALSE),VLOOKUP(E2517,'Pontuação'!C$2:D$11,2,FALSE),VLOOKUP(I2517,'Pontuação'!I$2:J$11,2,FALSE),VLOOKUP(K2517,'Pontuação'!G$2:H$11,2,FALSE),VLOOKUP(H2517,'Pontuação'!E$2:F$11,2,FALSE),VLOOKUP(M2517,'Pontuação'!K$2:L$11,2,FALSE)),0)</f>
        <v>1091</v>
      </c>
      <c r="AG2517" s="12">
        <f t="shared" si="1"/>
        <v>109</v>
      </c>
      <c r="AH2517" s="12" t="str">
        <f t="array" ref="AH2517">IFERROR(INDEX('Pontuação'!G$13:G$191, MATCH(AG2517, 'Pontuação'!F$14:F$191, 0)), "Faixa Indefinida")</f>
        <v>B</v>
      </c>
      <c r="AI2517" s="12">
        <f t="shared" si="2"/>
        <v>0</v>
      </c>
      <c r="AJ2517" s="12">
        <f t="shared" si="3"/>
        <v>1</v>
      </c>
      <c r="AK2517" s="12">
        <f t="shared" si="4"/>
        <v>0</v>
      </c>
      <c r="AL2517" s="12">
        <f t="shared" si="5"/>
        <v>0</v>
      </c>
      <c r="AM2517" s="11"/>
      <c r="AN2517" s="13">
        <v>0.19312518811388124</v>
      </c>
      <c r="AO2517" s="11" t="s">
        <v>162</v>
      </c>
      <c r="AP2517" s="14">
        <v>45931.447850717595</v>
      </c>
    </row>
    <row r="2518">
      <c r="A2518" s="8">
        <v>45927.73268518518</v>
      </c>
      <c r="B2518" s="9" t="s">
        <v>5116</v>
      </c>
      <c r="C2518" s="9" t="s">
        <v>5117</v>
      </c>
      <c r="D2518" s="10">
        <v>5.518997836872E12</v>
      </c>
      <c r="E2518" s="9" t="s">
        <v>75</v>
      </c>
      <c r="F2518" s="9"/>
      <c r="G2518" s="9" t="s">
        <v>69</v>
      </c>
      <c r="H2518" s="9" t="s">
        <v>45</v>
      </c>
      <c r="I2518" s="9" t="s">
        <v>78</v>
      </c>
      <c r="J2518" s="9" t="s">
        <v>47</v>
      </c>
      <c r="K2518" s="9" t="s">
        <v>47</v>
      </c>
      <c r="L2518" s="9" t="s">
        <v>48</v>
      </c>
      <c r="M2518" s="9" t="s">
        <v>47</v>
      </c>
      <c r="N2518" s="9" t="s">
        <v>79</v>
      </c>
      <c r="O2518" s="9" t="s">
        <v>64</v>
      </c>
      <c r="P2518" s="11" t="s">
        <v>51</v>
      </c>
      <c r="Q2518" s="11" t="s">
        <v>171</v>
      </c>
      <c r="R2518" s="11" t="s">
        <v>107</v>
      </c>
      <c r="S2518" s="11" t="s">
        <v>172</v>
      </c>
      <c r="T2518" s="11" t="s">
        <v>55</v>
      </c>
      <c r="U2518" s="11" t="s">
        <v>56</v>
      </c>
      <c r="V2518" s="11"/>
      <c r="W2518" s="11"/>
      <c r="X2518" s="11"/>
      <c r="Y2518" s="11"/>
      <c r="Z2518" s="11"/>
      <c r="AA2518" s="11"/>
      <c r="AB2518" s="11"/>
      <c r="AC2518" s="11"/>
      <c r="AD2518" s="11"/>
      <c r="AE2518" s="11"/>
      <c r="AF2518" s="12">
        <f>ROUNDUP(SUM(VLOOKUP(G2518,'Pontuação'!A$2:B$11,2,FALSE),VLOOKUP(E2518,'Pontuação'!C$2:D$11,2,FALSE),VLOOKUP(I2518,'Pontuação'!I$2:J$11,2,FALSE),VLOOKUP(K2518,'Pontuação'!G$2:H$11,2,FALSE),VLOOKUP(H2518,'Pontuação'!E$2:F$11,2,FALSE),VLOOKUP(M2518,'Pontuação'!K$2:L$11,2,FALSE)),0)</f>
        <v>955</v>
      </c>
      <c r="AG2518" s="12">
        <f t="shared" si="1"/>
        <v>96</v>
      </c>
      <c r="AH2518" s="12" t="str">
        <f t="array" ref="AH2518">IFERROR(INDEX('Pontuação'!G$13:G$191, MATCH(AG2518, 'Pontuação'!F$14:F$191, 0)), "Faixa Indefinida")</f>
        <v>C</v>
      </c>
      <c r="AI2518" s="12">
        <f t="shared" si="2"/>
        <v>0</v>
      </c>
      <c r="AJ2518" s="12">
        <f t="shared" si="3"/>
        <v>0</v>
      </c>
      <c r="AK2518" s="12">
        <f t="shared" si="4"/>
        <v>1</v>
      </c>
      <c r="AL2518" s="12">
        <f t="shared" si="5"/>
        <v>0</v>
      </c>
      <c r="AM2518" s="11"/>
      <c r="AN2518" s="13">
        <v>0.3205095051909369</v>
      </c>
      <c r="AO2518" s="11" t="s">
        <v>66</v>
      </c>
      <c r="AP2518" s="14">
        <v>45931.447850717595</v>
      </c>
    </row>
    <row r="2519">
      <c r="A2519" s="8">
        <v>45927.7365162037</v>
      </c>
      <c r="B2519" s="9" t="s">
        <v>5118</v>
      </c>
      <c r="C2519" s="9" t="s">
        <v>5119</v>
      </c>
      <c r="D2519" s="10">
        <v>5.535998394229E12</v>
      </c>
      <c r="E2519" s="9" t="s">
        <v>43</v>
      </c>
      <c r="F2519" s="9"/>
      <c r="G2519" s="9" t="s">
        <v>144</v>
      </c>
      <c r="H2519" s="9" t="s">
        <v>77</v>
      </c>
      <c r="I2519" s="9" t="s">
        <v>88</v>
      </c>
      <c r="J2519" s="9" t="s">
        <v>47</v>
      </c>
      <c r="K2519" s="9" t="s">
        <v>48</v>
      </c>
      <c r="L2519" s="9" t="s">
        <v>48</v>
      </c>
      <c r="M2519" s="9" t="s">
        <v>47</v>
      </c>
      <c r="N2519" s="9" t="s">
        <v>63</v>
      </c>
      <c r="O2519" s="9" t="s">
        <v>70</v>
      </c>
      <c r="P2519" s="11" t="s">
        <v>51</v>
      </c>
      <c r="Q2519" s="11" t="s">
        <v>115</v>
      </c>
      <c r="R2519" s="11" t="s">
        <v>53</v>
      </c>
      <c r="S2519" s="11" t="s">
        <v>54</v>
      </c>
      <c r="T2519" s="11" t="s">
        <v>55</v>
      </c>
      <c r="U2519" s="11" t="s">
        <v>56</v>
      </c>
      <c r="V2519" s="11"/>
      <c r="W2519" s="11"/>
      <c r="X2519" s="11"/>
      <c r="Y2519" s="11"/>
      <c r="Z2519" s="11"/>
      <c r="AA2519" s="11"/>
      <c r="AB2519" s="11"/>
      <c r="AC2519" s="11"/>
      <c r="AD2519" s="11"/>
      <c r="AE2519" s="11"/>
      <c r="AF2519" s="12">
        <f>ROUNDUP(SUM(VLOOKUP(G2519,'Pontuação'!A$2:B$11,2,FALSE),VLOOKUP(E2519,'Pontuação'!C$2:D$11,2,FALSE),VLOOKUP(I2519,'Pontuação'!I$2:J$11,2,FALSE),VLOOKUP(K2519,'Pontuação'!G$2:H$11,2,FALSE),VLOOKUP(H2519,'Pontuação'!E$2:F$11,2,FALSE),VLOOKUP(M2519,'Pontuação'!K$2:L$11,2,FALSE)),0)</f>
        <v>984</v>
      </c>
      <c r="AG2519" s="12">
        <f t="shared" si="1"/>
        <v>98</v>
      </c>
      <c r="AH2519" s="12" t="str">
        <f t="array" ref="AH2519">IFERROR(INDEX('Pontuação'!G$13:G$191, MATCH(AG2519, 'Pontuação'!F$14:F$191, 0)), "Faixa Indefinida")</f>
        <v>C</v>
      </c>
      <c r="AI2519" s="12">
        <f t="shared" si="2"/>
        <v>0</v>
      </c>
      <c r="AJ2519" s="12">
        <f t="shared" si="3"/>
        <v>0</v>
      </c>
      <c r="AK2519" s="12">
        <f t="shared" si="4"/>
        <v>1</v>
      </c>
      <c r="AL2519" s="12">
        <f t="shared" si="5"/>
        <v>0</v>
      </c>
      <c r="AM2519" s="11"/>
      <c r="AN2519" s="13">
        <v>0.09671240791543806</v>
      </c>
      <c r="AO2519" s="11" t="s">
        <v>99</v>
      </c>
      <c r="AP2519" s="14">
        <v>45931.447850717595</v>
      </c>
    </row>
    <row r="2520">
      <c r="A2520" s="8">
        <v>45927.737222222226</v>
      </c>
      <c r="B2520" s="9" t="s">
        <v>5120</v>
      </c>
      <c r="C2520" s="9" t="s">
        <v>5121</v>
      </c>
      <c r="D2520" s="10">
        <v>5.516993618011E12</v>
      </c>
      <c r="E2520" s="9" t="s">
        <v>43</v>
      </c>
      <c r="F2520" s="9"/>
      <c r="G2520" s="9" t="s">
        <v>60</v>
      </c>
      <c r="H2520" s="9" t="s">
        <v>87</v>
      </c>
      <c r="I2520" s="9" t="s">
        <v>88</v>
      </c>
      <c r="J2520" s="9" t="s">
        <v>47</v>
      </c>
      <c r="K2520" s="9" t="s">
        <v>47</v>
      </c>
      <c r="L2520" s="9" t="s">
        <v>48</v>
      </c>
      <c r="M2520" s="9" t="s">
        <v>47</v>
      </c>
      <c r="N2520" s="9" t="s">
        <v>49</v>
      </c>
      <c r="O2520" s="9" t="s">
        <v>50</v>
      </c>
      <c r="P2520" s="11" t="s">
        <v>51</v>
      </c>
      <c r="Q2520" s="11" t="s">
        <v>71</v>
      </c>
      <c r="R2520" s="11" t="s">
        <v>90</v>
      </c>
      <c r="S2520" s="11" t="s">
        <v>138</v>
      </c>
      <c r="T2520" s="11" t="s">
        <v>55</v>
      </c>
      <c r="U2520" s="11" t="s">
        <v>47</v>
      </c>
      <c r="V2520" s="11"/>
      <c r="W2520" s="11"/>
      <c r="X2520" s="11"/>
      <c r="Y2520" s="11"/>
      <c r="Z2520" s="11"/>
      <c r="AA2520" s="11"/>
      <c r="AB2520" s="11"/>
      <c r="AC2520" s="11"/>
      <c r="AD2520" s="11"/>
      <c r="AE2520" s="11"/>
      <c r="AF2520" s="12">
        <f>ROUNDUP(SUM(VLOOKUP(G2520,'Pontuação'!A$2:B$11,2,FALSE),VLOOKUP(E2520,'Pontuação'!C$2:D$11,2,FALSE),VLOOKUP(I2520,'Pontuação'!I$2:J$11,2,FALSE),VLOOKUP(K2520,'Pontuação'!G$2:H$11,2,FALSE),VLOOKUP(H2520,'Pontuação'!E$2:F$11,2,FALSE),VLOOKUP(M2520,'Pontuação'!K$2:L$11,2,FALSE)),0)</f>
        <v>925</v>
      </c>
      <c r="AG2520" s="12">
        <f t="shared" si="1"/>
        <v>93</v>
      </c>
      <c r="AH2520" s="12" t="str">
        <f t="array" ref="AH2520">IFERROR(INDEX('Pontuação'!G$13:G$191, MATCH(AG2520, 'Pontuação'!F$14:F$191, 0)), "Faixa Indefinida")</f>
        <v>C</v>
      </c>
      <c r="AI2520" s="12">
        <f t="shared" si="2"/>
        <v>0</v>
      </c>
      <c r="AJ2520" s="12">
        <f t="shared" si="3"/>
        <v>0</v>
      </c>
      <c r="AK2520" s="12">
        <f t="shared" si="4"/>
        <v>1</v>
      </c>
      <c r="AL2520" s="12">
        <f t="shared" si="5"/>
        <v>0</v>
      </c>
      <c r="AM2520" s="11"/>
      <c r="AN2520" s="13">
        <v>0.12044325429624182</v>
      </c>
      <c r="AO2520" s="11" t="s">
        <v>110</v>
      </c>
      <c r="AP2520" s="14">
        <v>45931.447850717595</v>
      </c>
    </row>
    <row r="2521">
      <c r="A2521" s="8">
        <v>45927.73792824074</v>
      </c>
      <c r="B2521" s="9" t="s">
        <v>5122</v>
      </c>
      <c r="C2521" s="9" t="s">
        <v>5123</v>
      </c>
      <c r="D2521" s="10">
        <v>5.511992803227E12</v>
      </c>
      <c r="E2521" s="9" t="s">
        <v>43</v>
      </c>
      <c r="F2521" s="9"/>
      <c r="G2521" s="9" t="s">
        <v>44</v>
      </c>
      <c r="H2521" s="9" t="s">
        <v>87</v>
      </c>
      <c r="I2521" s="9" t="s">
        <v>88</v>
      </c>
      <c r="J2521" s="9" t="s">
        <v>47</v>
      </c>
      <c r="K2521" s="9" t="s">
        <v>47</v>
      </c>
      <c r="L2521" s="9" t="s">
        <v>48</v>
      </c>
      <c r="M2521" s="9" t="s">
        <v>47</v>
      </c>
      <c r="N2521" s="9" t="s">
        <v>79</v>
      </c>
      <c r="O2521" s="9" t="s">
        <v>50</v>
      </c>
      <c r="P2521" s="11" t="s">
        <v>51</v>
      </c>
      <c r="Q2521" s="11" t="s">
        <v>52</v>
      </c>
      <c r="R2521" s="11" t="s">
        <v>53</v>
      </c>
      <c r="S2521" s="11" t="s">
        <v>54</v>
      </c>
      <c r="T2521" s="11" t="s">
        <v>55</v>
      </c>
      <c r="U2521" s="11" t="s">
        <v>47</v>
      </c>
      <c r="V2521" s="11"/>
      <c r="W2521" s="11"/>
      <c r="X2521" s="11"/>
      <c r="Y2521" s="11"/>
      <c r="Z2521" s="11"/>
      <c r="AA2521" s="11"/>
      <c r="AB2521" s="11"/>
      <c r="AC2521" s="11"/>
      <c r="AD2521" s="11"/>
      <c r="AE2521" s="11"/>
      <c r="AF2521" s="12">
        <f>ROUNDUP(SUM(VLOOKUP(G2521,'Pontuação'!A$2:B$11,2,FALSE),VLOOKUP(E2521,'Pontuação'!C$2:D$11,2,FALSE),VLOOKUP(I2521,'Pontuação'!I$2:J$11,2,FALSE),VLOOKUP(K2521,'Pontuação'!G$2:H$11,2,FALSE),VLOOKUP(H2521,'Pontuação'!E$2:F$11,2,FALSE),VLOOKUP(M2521,'Pontuação'!K$2:L$11,2,FALSE)),0)</f>
        <v>848</v>
      </c>
      <c r="AG2521" s="12">
        <f t="shared" si="1"/>
        <v>85</v>
      </c>
      <c r="AH2521" s="12" t="str">
        <f t="array" ref="AH2521">IFERROR(INDEX('Pontuação'!G$13:G$191, MATCH(AG2521, 'Pontuação'!F$14:F$191, 0)), "Faixa Indefinida")</f>
        <v>D</v>
      </c>
      <c r="AI2521" s="12">
        <f t="shared" si="2"/>
        <v>0</v>
      </c>
      <c r="AJ2521" s="12">
        <f t="shared" si="3"/>
        <v>0</v>
      </c>
      <c r="AK2521" s="12">
        <f t="shared" si="4"/>
        <v>0</v>
      </c>
      <c r="AL2521" s="12">
        <f t="shared" si="5"/>
        <v>1</v>
      </c>
      <c r="AM2521" s="11"/>
      <c r="AN2521" s="13">
        <v>0.17793533704674636</v>
      </c>
      <c r="AO2521" s="11" t="s">
        <v>162</v>
      </c>
      <c r="AP2521" s="14">
        <v>45931.447850717595</v>
      </c>
    </row>
    <row r="2522">
      <c r="A2522" s="8">
        <v>45927.746932870374</v>
      </c>
      <c r="B2522" s="9" t="s">
        <v>5124</v>
      </c>
      <c r="C2522" s="9" t="s">
        <v>5125</v>
      </c>
      <c r="D2522" s="10">
        <v>5.583998193193E12</v>
      </c>
      <c r="E2522" s="9" t="s">
        <v>43</v>
      </c>
      <c r="F2522" s="9"/>
      <c r="G2522" s="9" t="s">
        <v>44</v>
      </c>
      <c r="H2522" s="9" t="s">
        <v>45</v>
      </c>
      <c r="I2522" s="9" t="s">
        <v>46</v>
      </c>
      <c r="J2522" s="9" t="s">
        <v>48</v>
      </c>
      <c r="K2522" s="9" t="s">
        <v>47</v>
      </c>
      <c r="L2522" s="9" t="s">
        <v>47</v>
      </c>
      <c r="M2522" s="9" t="s">
        <v>47</v>
      </c>
      <c r="N2522" s="9" t="s">
        <v>49</v>
      </c>
      <c r="O2522" s="9" t="s">
        <v>70</v>
      </c>
      <c r="P2522" s="11" t="s">
        <v>51</v>
      </c>
      <c r="Q2522" s="11" t="s">
        <v>71</v>
      </c>
      <c r="R2522" s="11" t="s">
        <v>107</v>
      </c>
      <c r="S2522" s="11" t="s">
        <v>72</v>
      </c>
      <c r="T2522" s="11" t="s">
        <v>55</v>
      </c>
      <c r="U2522" s="11" t="s">
        <v>56</v>
      </c>
      <c r="V2522" s="11"/>
      <c r="W2522" s="11"/>
      <c r="X2522" s="11"/>
      <c r="Y2522" s="11"/>
      <c r="Z2522" s="11"/>
      <c r="AA2522" s="11"/>
      <c r="AB2522" s="11"/>
      <c r="AC2522" s="11"/>
      <c r="AD2522" s="11"/>
      <c r="AE2522" s="11"/>
      <c r="AF2522" s="12">
        <f>ROUNDUP(SUM(VLOOKUP(G2522,'Pontuação'!A$2:B$11,2,FALSE),VLOOKUP(E2522,'Pontuação'!C$2:D$11,2,FALSE),VLOOKUP(I2522,'Pontuação'!I$2:J$11,2,FALSE),VLOOKUP(K2522,'Pontuação'!G$2:H$11,2,FALSE),VLOOKUP(H2522,'Pontuação'!E$2:F$11,2,FALSE),VLOOKUP(M2522,'Pontuação'!K$2:L$11,2,FALSE)),0)</f>
        <v>1073</v>
      </c>
      <c r="AG2522" s="12">
        <f t="shared" si="1"/>
        <v>107</v>
      </c>
      <c r="AH2522" s="12" t="str">
        <f t="array" ref="AH2522">IFERROR(INDEX('Pontuação'!G$13:G$191, MATCH(AG2522, 'Pontuação'!F$14:F$191, 0)), "Faixa Indefinida")</f>
        <v>B</v>
      </c>
      <c r="AI2522" s="12">
        <f t="shared" si="2"/>
        <v>0</v>
      </c>
      <c r="AJ2522" s="12">
        <f t="shared" si="3"/>
        <v>1</v>
      </c>
      <c r="AK2522" s="12">
        <f t="shared" si="4"/>
        <v>0</v>
      </c>
      <c r="AL2522" s="12">
        <f t="shared" si="5"/>
        <v>0</v>
      </c>
      <c r="AM2522" s="11"/>
      <c r="AN2522" s="13">
        <v>0.4154284689810217</v>
      </c>
      <c r="AO2522" s="11" t="s">
        <v>151</v>
      </c>
      <c r="AP2522" s="14">
        <v>45931.447850717595</v>
      </c>
    </row>
    <row r="2523">
      <c r="A2523" s="8">
        <v>45927.74762731481</v>
      </c>
      <c r="B2523" s="9" t="s">
        <v>5126</v>
      </c>
      <c r="C2523" s="9" t="s">
        <v>5127</v>
      </c>
      <c r="D2523" s="10">
        <v>5.519983122201E12</v>
      </c>
      <c r="E2523" s="9" t="s">
        <v>43</v>
      </c>
      <c r="F2523" s="9"/>
      <c r="G2523" s="9" t="s">
        <v>170</v>
      </c>
      <c r="H2523" s="9" t="s">
        <v>157</v>
      </c>
      <c r="I2523" s="9" t="s">
        <v>78</v>
      </c>
      <c r="J2523" s="9" t="s">
        <v>47</v>
      </c>
      <c r="K2523" s="9" t="s">
        <v>47</v>
      </c>
      <c r="L2523" s="9" t="s">
        <v>48</v>
      </c>
      <c r="M2523" s="9" t="s">
        <v>47</v>
      </c>
      <c r="N2523" s="9" t="s">
        <v>63</v>
      </c>
      <c r="O2523" s="9" t="s">
        <v>50</v>
      </c>
      <c r="P2523" s="11" t="s">
        <v>51</v>
      </c>
      <c r="Q2523" s="11" t="s">
        <v>171</v>
      </c>
      <c r="R2523" s="11" t="s">
        <v>107</v>
      </c>
      <c r="S2523" s="11" t="s">
        <v>172</v>
      </c>
      <c r="T2523" s="11" t="s">
        <v>65</v>
      </c>
      <c r="U2523" s="11" t="s">
        <v>47</v>
      </c>
      <c r="V2523" s="11"/>
      <c r="W2523" s="11"/>
      <c r="X2523" s="11"/>
      <c r="Y2523" s="11"/>
      <c r="Z2523" s="11"/>
      <c r="AA2523" s="11"/>
      <c r="AB2523" s="11"/>
      <c r="AC2523" s="11"/>
      <c r="AD2523" s="11"/>
      <c r="AE2523" s="11"/>
      <c r="AF2523" s="12">
        <f>ROUNDUP(SUM(VLOOKUP(G2523,'Pontuação'!A$2:B$11,2,FALSE),VLOOKUP(E2523,'Pontuação'!C$2:D$11,2,FALSE),VLOOKUP(I2523,'Pontuação'!I$2:J$11,2,FALSE),VLOOKUP(K2523,'Pontuação'!G$2:H$11,2,FALSE),VLOOKUP(H2523,'Pontuação'!E$2:F$11,2,FALSE),VLOOKUP(M2523,'Pontuação'!K$2:L$11,2,FALSE)),0)</f>
        <v>827</v>
      </c>
      <c r="AG2523" s="12">
        <f t="shared" si="1"/>
        <v>83</v>
      </c>
      <c r="AH2523" s="12" t="str">
        <f t="array" ref="AH2523">IFERROR(INDEX('Pontuação'!G$13:G$191, MATCH(AG2523, 'Pontuação'!F$14:F$191, 0)), "Faixa Indefinida")</f>
        <v>D</v>
      </c>
      <c r="AI2523" s="12">
        <f t="shared" si="2"/>
        <v>0</v>
      </c>
      <c r="AJ2523" s="12">
        <f t="shared" si="3"/>
        <v>0</v>
      </c>
      <c r="AK2523" s="12">
        <f t="shared" si="4"/>
        <v>0</v>
      </c>
      <c r="AL2523" s="12">
        <f t="shared" si="5"/>
        <v>1</v>
      </c>
      <c r="AM2523" s="11"/>
      <c r="AN2523" s="13">
        <v>0.21112648619990426</v>
      </c>
      <c r="AO2523" s="11" t="s">
        <v>84</v>
      </c>
      <c r="AP2523" s="14">
        <v>45931.447850717595</v>
      </c>
    </row>
    <row r="2524">
      <c r="A2524" s="8">
        <v>45927.749398148146</v>
      </c>
      <c r="B2524" s="9" t="s">
        <v>5128</v>
      </c>
      <c r="C2524" s="9" t="s">
        <v>5129</v>
      </c>
      <c r="D2524" s="10">
        <v>5.511999733166E12</v>
      </c>
      <c r="E2524" s="9" t="s">
        <v>43</v>
      </c>
      <c r="F2524" s="9"/>
      <c r="G2524" s="9" t="s">
        <v>76</v>
      </c>
      <c r="H2524" s="9" t="s">
        <v>77</v>
      </c>
      <c r="I2524" s="9" t="s">
        <v>88</v>
      </c>
      <c r="J2524" s="9" t="s">
        <v>47</v>
      </c>
      <c r="K2524" s="9" t="s">
        <v>47</v>
      </c>
      <c r="L2524" s="9" t="s">
        <v>48</v>
      </c>
      <c r="M2524" s="9" t="s">
        <v>47</v>
      </c>
      <c r="N2524" s="9" t="s">
        <v>63</v>
      </c>
      <c r="O2524" s="9" t="s">
        <v>64</v>
      </c>
      <c r="P2524" s="11" t="s">
        <v>51</v>
      </c>
      <c r="Q2524" s="11" t="s">
        <v>89</v>
      </c>
      <c r="R2524" s="11" t="s">
        <v>90</v>
      </c>
      <c r="S2524" s="11" t="s">
        <v>54</v>
      </c>
      <c r="T2524" s="11" t="s">
        <v>65</v>
      </c>
      <c r="U2524" s="11" t="s">
        <v>56</v>
      </c>
      <c r="V2524" s="11"/>
      <c r="W2524" s="11"/>
      <c r="X2524" s="11"/>
      <c r="Y2524" s="11"/>
      <c r="Z2524" s="11"/>
      <c r="AA2524" s="11"/>
      <c r="AB2524" s="11"/>
      <c r="AC2524" s="11"/>
      <c r="AD2524" s="11"/>
      <c r="AE2524" s="11"/>
      <c r="AF2524" s="12">
        <f>ROUNDUP(SUM(VLOOKUP(G2524,'Pontuação'!A$2:B$11,2,FALSE),VLOOKUP(E2524,'Pontuação'!C$2:D$11,2,FALSE),VLOOKUP(I2524,'Pontuação'!I$2:J$11,2,FALSE),VLOOKUP(K2524,'Pontuação'!G$2:H$11,2,FALSE),VLOOKUP(H2524,'Pontuação'!E$2:F$11,2,FALSE),VLOOKUP(M2524,'Pontuação'!K$2:L$11,2,FALSE)),0)</f>
        <v>951</v>
      </c>
      <c r="AG2524" s="12">
        <f t="shared" si="1"/>
        <v>95</v>
      </c>
      <c r="AH2524" s="12" t="str">
        <f t="array" ref="AH2524">IFERROR(INDEX('Pontuação'!G$13:G$191, MATCH(AG2524, 'Pontuação'!F$14:F$191, 0)), "Faixa Indefinida")</f>
        <v>C</v>
      </c>
      <c r="AI2524" s="12">
        <f t="shared" si="2"/>
        <v>0</v>
      </c>
      <c r="AJ2524" s="12">
        <f t="shared" si="3"/>
        <v>0</v>
      </c>
      <c r="AK2524" s="12">
        <f t="shared" si="4"/>
        <v>1</v>
      </c>
      <c r="AL2524" s="12">
        <f t="shared" si="5"/>
        <v>0</v>
      </c>
      <c r="AM2524" s="11"/>
      <c r="AN2524" s="13">
        <v>0.14543096007992123</v>
      </c>
      <c r="AO2524" s="11" t="s">
        <v>110</v>
      </c>
      <c r="AP2524" s="14">
        <v>45931.447850717595</v>
      </c>
    </row>
    <row r="2525">
      <c r="A2525" s="8">
        <v>45927.750127314815</v>
      </c>
      <c r="B2525" s="9" t="s">
        <v>5130</v>
      </c>
      <c r="C2525" s="9" t="s">
        <v>5131</v>
      </c>
      <c r="D2525" s="10">
        <v>5.56799144416E12</v>
      </c>
      <c r="E2525" s="9" t="s">
        <v>75</v>
      </c>
      <c r="F2525" s="9"/>
      <c r="G2525" s="9" t="s">
        <v>60</v>
      </c>
      <c r="H2525" s="9" t="s">
        <v>61</v>
      </c>
      <c r="I2525" s="9" t="s">
        <v>78</v>
      </c>
      <c r="J2525" s="9" t="s">
        <v>47</v>
      </c>
      <c r="K2525" s="9" t="s">
        <v>47</v>
      </c>
      <c r="L2525" s="9" t="s">
        <v>48</v>
      </c>
      <c r="M2525" s="9" t="s">
        <v>48</v>
      </c>
      <c r="N2525" s="9" t="s">
        <v>63</v>
      </c>
      <c r="O2525" s="9" t="s">
        <v>95</v>
      </c>
      <c r="P2525" s="11" t="s">
        <v>51</v>
      </c>
      <c r="Q2525" s="11" t="s">
        <v>52</v>
      </c>
      <c r="R2525" s="11" t="s">
        <v>53</v>
      </c>
      <c r="S2525" s="11" t="s">
        <v>54</v>
      </c>
      <c r="T2525" s="11" t="s">
        <v>55</v>
      </c>
      <c r="U2525" s="11" t="s">
        <v>47</v>
      </c>
      <c r="V2525" s="11"/>
      <c r="W2525" s="11"/>
      <c r="X2525" s="11"/>
      <c r="Y2525" s="11"/>
      <c r="Z2525" s="11"/>
      <c r="AA2525" s="11"/>
      <c r="AB2525" s="11"/>
      <c r="AC2525" s="11"/>
      <c r="AD2525" s="11"/>
      <c r="AE2525" s="11"/>
      <c r="AF2525" s="12">
        <f>ROUNDUP(SUM(VLOOKUP(G2525,'Pontuação'!A$2:B$11,2,FALSE),VLOOKUP(E2525,'Pontuação'!C$2:D$11,2,FALSE),VLOOKUP(I2525,'Pontuação'!I$2:J$11,2,FALSE),VLOOKUP(K2525,'Pontuação'!G$2:H$11,2,FALSE),VLOOKUP(H2525,'Pontuação'!E$2:F$11,2,FALSE),VLOOKUP(M2525,'Pontuação'!K$2:L$11,2,FALSE)),0)</f>
        <v>1154</v>
      </c>
      <c r="AG2525" s="12">
        <f t="shared" si="1"/>
        <v>115</v>
      </c>
      <c r="AH2525" s="12" t="str">
        <f t="array" ref="AH2525">IFERROR(INDEX('Pontuação'!G$13:G$191, MATCH(AG2525, 'Pontuação'!F$14:F$191, 0)), "Faixa Indefinida")</f>
        <v>B</v>
      </c>
      <c r="AI2525" s="12">
        <f t="shared" si="2"/>
        <v>0</v>
      </c>
      <c r="AJ2525" s="12">
        <f t="shared" si="3"/>
        <v>1</v>
      </c>
      <c r="AK2525" s="12">
        <f t="shared" si="4"/>
        <v>0</v>
      </c>
      <c r="AL2525" s="12">
        <f t="shared" si="5"/>
        <v>0</v>
      </c>
      <c r="AM2525" s="11"/>
      <c r="AN2525" s="13">
        <v>0.15160965670490473</v>
      </c>
      <c r="AO2525" s="11" t="s">
        <v>110</v>
      </c>
      <c r="AP2525" s="14">
        <v>45931.447850717595</v>
      </c>
    </row>
    <row r="2526">
      <c r="A2526" s="8">
        <v>45927.750613425924</v>
      </c>
      <c r="B2526" s="9" t="s">
        <v>5132</v>
      </c>
      <c r="C2526" s="9" t="s">
        <v>5133</v>
      </c>
      <c r="D2526" s="10">
        <v>5.511914796234E12</v>
      </c>
      <c r="E2526" s="9" t="s">
        <v>43</v>
      </c>
      <c r="F2526" s="9"/>
      <c r="G2526" s="9" t="s">
        <v>44</v>
      </c>
      <c r="H2526" s="9" t="s">
        <v>45</v>
      </c>
      <c r="I2526" s="9" t="s">
        <v>46</v>
      </c>
      <c r="J2526" s="9" t="s">
        <v>48</v>
      </c>
      <c r="K2526" s="9" t="s">
        <v>48</v>
      </c>
      <c r="L2526" s="9" t="s">
        <v>47</v>
      </c>
      <c r="M2526" s="9" t="s">
        <v>48</v>
      </c>
      <c r="N2526" s="9" t="s">
        <v>49</v>
      </c>
      <c r="O2526" s="9" t="s">
        <v>95</v>
      </c>
      <c r="P2526" s="11" t="s">
        <v>51</v>
      </c>
      <c r="Q2526" s="11" t="s">
        <v>133</v>
      </c>
      <c r="R2526" s="11" t="s">
        <v>90</v>
      </c>
      <c r="S2526" s="11" t="s">
        <v>214</v>
      </c>
      <c r="T2526" s="11" t="s">
        <v>55</v>
      </c>
      <c r="U2526" s="11" t="s">
        <v>56</v>
      </c>
      <c r="V2526" s="11"/>
      <c r="W2526" s="11"/>
      <c r="X2526" s="11"/>
      <c r="Y2526" s="11"/>
      <c r="Z2526" s="11"/>
      <c r="AA2526" s="11"/>
      <c r="AB2526" s="11"/>
      <c r="AC2526" s="11"/>
      <c r="AD2526" s="11"/>
      <c r="AE2526" s="11"/>
      <c r="AF2526" s="12">
        <f>ROUNDUP(SUM(VLOOKUP(G2526,'Pontuação'!A$2:B$11,2,FALSE),VLOOKUP(E2526,'Pontuação'!C$2:D$11,2,FALSE),VLOOKUP(I2526,'Pontuação'!I$2:J$11,2,FALSE),VLOOKUP(K2526,'Pontuação'!G$2:H$11,2,FALSE),VLOOKUP(H2526,'Pontuação'!E$2:F$11,2,FALSE),VLOOKUP(M2526,'Pontuação'!K$2:L$11,2,FALSE)),0)</f>
        <v>1333</v>
      </c>
      <c r="AG2526" s="12">
        <f t="shared" si="1"/>
        <v>133</v>
      </c>
      <c r="AH2526" s="12" t="str">
        <f t="array" ref="AH2526">IFERROR(INDEX('Pontuação'!G$13:G$191, MATCH(AG2526, 'Pontuação'!F$14:F$191, 0)), "Faixa Indefinida")</f>
        <v>A</v>
      </c>
      <c r="AI2526" s="12">
        <f t="shared" si="2"/>
        <v>1</v>
      </c>
      <c r="AJ2526" s="12">
        <f t="shared" si="3"/>
        <v>0</v>
      </c>
      <c r="AK2526" s="12">
        <f t="shared" si="4"/>
        <v>0</v>
      </c>
      <c r="AL2526" s="12">
        <f t="shared" si="5"/>
        <v>0</v>
      </c>
      <c r="AM2526" s="11"/>
      <c r="AN2526" s="13">
        <v>0.27437855198188704</v>
      </c>
      <c r="AO2526" s="11" t="s">
        <v>91</v>
      </c>
      <c r="AP2526" s="14">
        <v>45931.447850717595</v>
      </c>
    </row>
    <row r="2527">
      <c r="A2527" s="8">
        <v>45927.7530787037</v>
      </c>
      <c r="B2527" s="9" t="s">
        <v>5134</v>
      </c>
      <c r="C2527" s="9" t="s">
        <v>5135</v>
      </c>
      <c r="D2527" s="10">
        <v>5.511946175039E12</v>
      </c>
      <c r="E2527" s="9" t="s">
        <v>75</v>
      </c>
      <c r="F2527" s="9"/>
      <c r="G2527" s="9" t="s">
        <v>69</v>
      </c>
      <c r="H2527" s="9" t="s">
        <v>77</v>
      </c>
      <c r="I2527" s="9" t="s">
        <v>88</v>
      </c>
      <c r="J2527" s="9" t="s">
        <v>47</v>
      </c>
      <c r="K2527" s="9" t="s">
        <v>48</v>
      </c>
      <c r="L2527" s="9" t="s">
        <v>48</v>
      </c>
      <c r="M2527" s="9" t="s">
        <v>48</v>
      </c>
      <c r="N2527" s="9" t="s">
        <v>63</v>
      </c>
      <c r="O2527" s="9" t="s">
        <v>64</v>
      </c>
      <c r="P2527" s="11" t="s">
        <v>51</v>
      </c>
      <c r="Q2527" s="11" t="s">
        <v>171</v>
      </c>
      <c r="R2527" s="11" t="s">
        <v>107</v>
      </c>
      <c r="S2527" s="11" t="s">
        <v>172</v>
      </c>
      <c r="T2527" s="11" t="s">
        <v>65</v>
      </c>
      <c r="U2527" s="11" t="s">
        <v>56</v>
      </c>
      <c r="V2527" s="11"/>
      <c r="W2527" s="11"/>
      <c r="X2527" s="11"/>
      <c r="Y2527" s="11"/>
      <c r="Z2527" s="11"/>
      <c r="AA2527" s="11"/>
      <c r="AB2527" s="11"/>
      <c r="AC2527" s="11"/>
      <c r="AD2527" s="11"/>
      <c r="AE2527" s="11"/>
      <c r="AF2527" s="12">
        <f>ROUNDUP(SUM(VLOOKUP(G2527,'Pontuação'!A$2:B$11,2,FALSE),VLOOKUP(E2527,'Pontuação'!C$2:D$11,2,FALSE),VLOOKUP(I2527,'Pontuação'!I$2:J$11,2,FALSE),VLOOKUP(K2527,'Pontuação'!G$2:H$11,2,FALSE),VLOOKUP(H2527,'Pontuação'!E$2:F$11,2,FALSE),VLOOKUP(M2527,'Pontuação'!K$2:L$11,2,FALSE)),0)</f>
        <v>1075</v>
      </c>
      <c r="AG2527" s="12">
        <f t="shared" si="1"/>
        <v>108</v>
      </c>
      <c r="AH2527" s="12" t="str">
        <f t="array" ref="AH2527">IFERROR(INDEX('Pontuação'!G$13:G$191, MATCH(AG2527, 'Pontuação'!F$14:F$191, 0)), "Faixa Indefinida")</f>
        <v>B</v>
      </c>
      <c r="AI2527" s="12">
        <f t="shared" si="2"/>
        <v>0</v>
      </c>
      <c r="AJ2527" s="12">
        <f t="shared" si="3"/>
        <v>1</v>
      </c>
      <c r="AK2527" s="12">
        <f t="shared" si="4"/>
        <v>0</v>
      </c>
      <c r="AL2527" s="12">
        <f t="shared" si="5"/>
        <v>0</v>
      </c>
      <c r="AM2527" s="11"/>
      <c r="AN2527" s="13">
        <v>0.17607312948009246</v>
      </c>
      <c r="AO2527" s="11" t="s">
        <v>162</v>
      </c>
      <c r="AP2527" s="14">
        <v>45931.447850717595</v>
      </c>
    </row>
    <row r="2528">
      <c r="A2528" s="8">
        <v>45927.753113425926</v>
      </c>
      <c r="B2528" s="9" t="s">
        <v>5136</v>
      </c>
      <c r="C2528" s="9" t="s">
        <v>5137</v>
      </c>
      <c r="D2528" s="10">
        <v>5.588998367001E12</v>
      </c>
      <c r="E2528" s="9" t="s">
        <v>75</v>
      </c>
      <c r="F2528" s="9"/>
      <c r="G2528" s="9" t="s">
        <v>69</v>
      </c>
      <c r="H2528" s="9" t="s">
        <v>45</v>
      </c>
      <c r="I2528" s="9" t="s">
        <v>46</v>
      </c>
      <c r="J2528" s="9" t="s">
        <v>48</v>
      </c>
      <c r="K2528" s="9" t="s">
        <v>47</v>
      </c>
      <c r="L2528" s="9" t="s">
        <v>48</v>
      </c>
      <c r="M2528" s="9" t="s">
        <v>47</v>
      </c>
      <c r="N2528" s="9" t="s">
        <v>63</v>
      </c>
      <c r="O2528" s="9" t="s">
        <v>50</v>
      </c>
      <c r="P2528" s="11" t="s">
        <v>51</v>
      </c>
      <c r="Q2528" s="11" t="s">
        <v>89</v>
      </c>
      <c r="R2528" s="11" t="s">
        <v>90</v>
      </c>
      <c r="S2528" s="11" t="s">
        <v>54</v>
      </c>
      <c r="T2528" s="11" t="s">
        <v>55</v>
      </c>
      <c r="U2528" s="11" t="s">
        <v>56</v>
      </c>
      <c r="V2528" s="11"/>
      <c r="W2528" s="11"/>
      <c r="X2528" s="11"/>
      <c r="Y2528" s="11"/>
      <c r="Z2528" s="11"/>
      <c r="AA2528" s="11"/>
      <c r="AB2528" s="11"/>
      <c r="AC2528" s="11"/>
      <c r="AD2528" s="11"/>
      <c r="AE2528" s="11"/>
      <c r="AF2528" s="12">
        <v>1105.0</v>
      </c>
      <c r="AG2528" s="12">
        <f t="shared" si="1"/>
        <v>111</v>
      </c>
      <c r="AH2528" s="12" t="str">
        <f t="array" ref="AH2528">IFERROR(INDEX('Pontuação'!G$13:G$191, MATCH(AG2528, 'Pontuação'!F$14:F$191, 0)), "Faixa Indefinida")</f>
        <v>B</v>
      </c>
      <c r="AI2528" s="12">
        <f t="shared" si="2"/>
        <v>0</v>
      </c>
      <c r="AJ2528" s="12">
        <f t="shared" si="3"/>
        <v>1</v>
      </c>
      <c r="AK2528" s="12">
        <f t="shared" si="4"/>
        <v>0</v>
      </c>
      <c r="AL2528" s="12">
        <f t="shared" si="5"/>
        <v>0</v>
      </c>
      <c r="AM2528" s="11"/>
      <c r="AN2528" s="13">
        <v>0.31529103964137833</v>
      </c>
      <c r="AO2528" s="11" t="s">
        <v>124</v>
      </c>
      <c r="AP2528" s="14">
        <v>45931.447850717595</v>
      </c>
    </row>
    <row r="2529">
      <c r="A2529" s="8">
        <v>45927.75429398148</v>
      </c>
      <c r="B2529" s="9" t="s">
        <v>5138</v>
      </c>
      <c r="C2529" s="9" t="s">
        <v>5139</v>
      </c>
      <c r="D2529" s="10">
        <v>5.581993368482E12</v>
      </c>
      <c r="E2529" s="9" t="s">
        <v>43</v>
      </c>
      <c r="F2529" s="9"/>
      <c r="G2529" s="9" t="s">
        <v>76</v>
      </c>
      <c r="H2529" s="9" t="s">
        <v>61</v>
      </c>
      <c r="I2529" s="9" t="s">
        <v>78</v>
      </c>
      <c r="J2529" s="9" t="s">
        <v>47</v>
      </c>
      <c r="K2529" s="9" t="s">
        <v>48</v>
      </c>
      <c r="L2529" s="9" t="s">
        <v>47</v>
      </c>
      <c r="M2529" s="9" t="s">
        <v>47</v>
      </c>
      <c r="N2529" s="9" t="s">
        <v>79</v>
      </c>
      <c r="O2529" s="9" t="s">
        <v>50</v>
      </c>
      <c r="P2529" s="11" t="s">
        <v>51</v>
      </c>
      <c r="Q2529" s="11" t="s">
        <v>71</v>
      </c>
      <c r="R2529" s="11" t="s">
        <v>90</v>
      </c>
      <c r="S2529" s="11" t="s">
        <v>214</v>
      </c>
      <c r="T2529" s="11" t="s">
        <v>55</v>
      </c>
      <c r="U2529" s="11" t="s">
        <v>56</v>
      </c>
      <c r="V2529" s="11"/>
      <c r="W2529" s="11"/>
      <c r="X2529" s="11"/>
      <c r="Y2529" s="11"/>
      <c r="Z2529" s="11"/>
      <c r="AA2529" s="11"/>
      <c r="AB2529" s="11"/>
      <c r="AC2529" s="11"/>
      <c r="AD2529" s="11"/>
      <c r="AE2529" s="11"/>
      <c r="AF2529" s="12">
        <f>ROUNDUP(SUM(VLOOKUP(G2529,'Pontuação'!A$2:B$11,2,FALSE),VLOOKUP(E2529,'Pontuação'!C$2:D$11,2,FALSE),VLOOKUP(I2529,'Pontuação'!I$2:J$11,2,FALSE),VLOOKUP(K2529,'Pontuação'!G$2:H$11,2,FALSE),VLOOKUP(H2529,'Pontuação'!E$2:F$11,2,FALSE),VLOOKUP(M2529,'Pontuação'!K$2:L$11,2,FALSE)),0)</f>
        <v>1122</v>
      </c>
      <c r="AG2529" s="12">
        <f t="shared" si="1"/>
        <v>112</v>
      </c>
      <c r="AH2529" s="12" t="str">
        <f t="array" ref="AH2529">IFERROR(INDEX('Pontuação'!G$13:G$191, MATCH(AG2529, 'Pontuação'!F$14:F$191, 0)), "Faixa Indefinida")</f>
        <v>B</v>
      </c>
      <c r="AI2529" s="12">
        <f t="shared" si="2"/>
        <v>0</v>
      </c>
      <c r="AJ2529" s="12">
        <f t="shared" si="3"/>
        <v>1</v>
      </c>
      <c r="AK2529" s="12">
        <f t="shared" si="4"/>
        <v>0</v>
      </c>
      <c r="AL2529" s="12">
        <f t="shared" si="5"/>
        <v>0</v>
      </c>
      <c r="AM2529" s="11"/>
      <c r="AN2529" s="13">
        <v>0.18328089797321043</v>
      </c>
      <c r="AO2529" s="11" t="s">
        <v>162</v>
      </c>
      <c r="AP2529" s="14">
        <v>45931.447850717595</v>
      </c>
    </row>
    <row r="2530">
      <c r="A2530" s="8">
        <v>45927.755381944444</v>
      </c>
      <c r="B2530" s="9" t="s">
        <v>5140</v>
      </c>
      <c r="C2530" s="9" t="s">
        <v>5141</v>
      </c>
      <c r="D2530" s="10">
        <v>5.521966368447E12</v>
      </c>
      <c r="E2530" s="9" t="s">
        <v>43</v>
      </c>
      <c r="F2530" s="9"/>
      <c r="G2530" s="9" t="s">
        <v>76</v>
      </c>
      <c r="H2530" s="9" t="s">
        <v>77</v>
      </c>
      <c r="I2530" s="9" t="s">
        <v>88</v>
      </c>
      <c r="J2530" s="9" t="s">
        <v>47</v>
      </c>
      <c r="K2530" s="9" t="s">
        <v>47</v>
      </c>
      <c r="L2530" s="9" t="s">
        <v>48</v>
      </c>
      <c r="M2530" s="9" t="s">
        <v>47</v>
      </c>
      <c r="N2530" s="9" t="s">
        <v>118</v>
      </c>
      <c r="O2530" s="9" t="s">
        <v>50</v>
      </c>
      <c r="P2530" s="11" t="s">
        <v>51</v>
      </c>
      <c r="Q2530" s="11" t="s">
        <v>137</v>
      </c>
      <c r="R2530" s="11" t="s">
        <v>90</v>
      </c>
      <c r="S2530" s="11" t="s">
        <v>380</v>
      </c>
      <c r="T2530" s="11" t="s">
        <v>55</v>
      </c>
      <c r="U2530" s="11" t="s">
        <v>56</v>
      </c>
      <c r="V2530" s="11"/>
      <c r="W2530" s="11"/>
      <c r="X2530" s="11"/>
      <c r="Y2530" s="11"/>
      <c r="Z2530" s="11"/>
      <c r="AA2530" s="11"/>
      <c r="AB2530" s="11"/>
      <c r="AC2530" s="11"/>
      <c r="AD2530" s="11"/>
      <c r="AE2530" s="11"/>
      <c r="AF2530" s="12">
        <f>ROUNDUP(SUM(VLOOKUP(G2530,'Pontuação'!A$2:B$11,2,FALSE),VLOOKUP(E2530,'Pontuação'!C$2:D$11,2,FALSE),VLOOKUP(I2530,'Pontuação'!I$2:J$11,2,FALSE),VLOOKUP(K2530,'Pontuação'!G$2:H$11,2,FALSE),VLOOKUP(H2530,'Pontuação'!E$2:F$11,2,FALSE),VLOOKUP(M2530,'Pontuação'!K$2:L$11,2,FALSE)),0)</f>
        <v>951</v>
      </c>
      <c r="AG2530" s="12">
        <f t="shared" si="1"/>
        <v>95</v>
      </c>
      <c r="AH2530" s="12" t="str">
        <f t="array" ref="AH2530">IFERROR(INDEX('Pontuação'!G$13:G$191, MATCH(AG2530, 'Pontuação'!F$14:F$191, 0)), "Faixa Indefinida")</f>
        <v>C</v>
      </c>
      <c r="AI2530" s="12">
        <f t="shared" si="2"/>
        <v>0</v>
      </c>
      <c r="AJ2530" s="12">
        <f t="shared" si="3"/>
        <v>0</v>
      </c>
      <c r="AK2530" s="12">
        <f t="shared" si="4"/>
        <v>1</v>
      </c>
      <c r="AL2530" s="12">
        <f t="shared" si="5"/>
        <v>0</v>
      </c>
      <c r="AM2530" s="11"/>
      <c r="AN2530" s="13">
        <v>0.11888725786025216</v>
      </c>
      <c r="AO2530" s="11" t="s">
        <v>99</v>
      </c>
      <c r="AP2530" s="14">
        <v>45931.447850717595</v>
      </c>
    </row>
    <row r="2531">
      <c r="A2531" s="8">
        <v>45927.75815972222</v>
      </c>
      <c r="B2531" s="9" t="s">
        <v>5142</v>
      </c>
      <c r="C2531" s="9" t="s">
        <v>5143</v>
      </c>
      <c r="D2531" s="10">
        <v>5.581991364423E12</v>
      </c>
      <c r="E2531" s="9" t="s">
        <v>43</v>
      </c>
      <c r="F2531" s="9"/>
      <c r="G2531" s="9" t="s">
        <v>60</v>
      </c>
      <c r="H2531" s="9" t="s">
        <v>45</v>
      </c>
      <c r="I2531" s="9" t="s">
        <v>78</v>
      </c>
      <c r="J2531" s="9" t="s">
        <v>47</v>
      </c>
      <c r="K2531" s="9" t="s">
        <v>47</v>
      </c>
      <c r="L2531" s="9" t="s">
        <v>48</v>
      </c>
      <c r="M2531" s="9" t="s">
        <v>48</v>
      </c>
      <c r="N2531" s="9" t="s">
        <v>63</v>
      </c>
      <c r="O2531" s="9" t="s">
        <v>95</v>
      </c>
      <c r="P2531" s="11" t="s">
        <v>51</v>
      </c>
      <c r="Q2531" s="11" t="s">
        <v>115</v>
      </c>
      <c r="R2531" s="11" t="s">
        <v>90</v>
      </c>
      <c r="S2531" s="11" t="s">
        <v>254</v>
      </c>
      <c r="T2531" s="11" t="s">
        <v>55</v>
      </c>
      <c r="U2531" s="11" t="s">
        <v>47</v>
      </c>
      <c r="V2531" s="11"/>
      <c r="W2531" s="11"/>
      <c r="X2531" s="11"/>
      <c r="Y2531" s="11"/>
      <c r="Z2531" s="11"/>
      <c r="AA2531" s="11"/>
      <c r="AB2531" s="11"/>
      <c r="AC2531" s="11"/>
      <c r="AD2531" s="11"/>
      <c r="AE2531" s="11"/>
      <c r="AF2531" s="12">
        <f>ROUNDUP(SUM(VLOOKUP(G2531,'Pontuação'!A$2:B$11,2,FALSE),VLOOKUP(E2531,'Pontuação'!C$2:D$11,2,FALSE),VLOOKUP(I2531,'Pontuação'!I$2:J$11,2,FALSE),VLOOKUP(K2531,'Pontuação'!G$2:H$11,2,FALSE),VLOOKUP(H2531,'Pontuação'!E$2:F$11,2,FALSE),VLOOKUP(M2531,'Pontuação'!K$2:L$11,2,FALSE)),0)</f>
        <v>1250</v>
      </c>
      <c r="AG2531" s="12">
        <f t="shared" si="1"/>
        <v>125</v>
      </c>
      <c r="AH2531" s="12" t="str">
        <f t="array" ref="AH2531">IFERROR(INDEX('Pontuação'!G$13:G$191, MATCH(AG2531, 'Pontuação'!F$14:F$191, 0)), "Faixa Indefinida")</f>
        <v>A</v>
      </c>
      <c r="AI2531" s="12">
        <f t="shared" si="2"/>
        <v>1</v>
      </c>
      <c r="AJ2531" s="12">
        <f t="shared" si="3"/>
        <v>0</v>
      </c>
      <c r="AK2531" s="12">
        <f t="shared" si="4"/>
        <v>0</v>
      </c>
      <c r="AL2531" s="12">
        <f t="shared" si="5"/>
        <v>0</v>
      </c>
      <c r="AM2531" s="11"/>
      <c r="AN2531" s="13">
        <v>0.16329836425142483</v>
      </c>
      <c r="AO2531" s="11" t="s">
        <v>162</v>
      </c>
      <c r="AP2531" s="14">
        <v>45931.447850717595</v>
      </c>
    </row>
    <row r="2532">
      <c r="A2532" s="8">
        <v>45927.75861111111</v>
      </c>
      <c r="B2532" s="9" t="s">
        <v>5144</v>
      </c>
      <c r="C2532" s="9" t="s">
        <v>5145</v>
      </c>
      <c r="D2532" s="10">
        <v>5.532999160673E12</v>
      </c>
      <c r="E2532" s="9" t="s">
        <v>75</v>
      </c>
      <c r="F2532" s="9"/>
      <c r="G2532" s="9" t="s">
        <v>60</v>
      </c>
      <c r="H2532" s="9" t="s">
        <v>45</v>
      </c>
      <c r="I2532" s="9" t="s">
        <v>78</v>
      </c>
      <c r="J2532" s="9" t="s">
        <v>48</v>
      </c>
      <c r="K2532" s="9" t="s">
        <v>48</v>
      </c>
      <c r="L2532" s="9" t="s">
        <v>47</v>
      </c>
      <c r="M2532" s="9" t="s">
        <v>47</v>
      </c>
      <c r="N2532" s="9" t="s">
        <v>79</v>
      </c>
      <c r="O2532" s="9" t="s">
        <v>70</v>
      </c>
      <c r="P2532" s="11" t="s">
        <v>51</v>
      </c>
      <c r="Q2532" s="11" t="s">
        <v>137</v>
      </c>
      <c r="R2532" s="11" t="s">
        <v>107</v>
      </c>
      <c r="S2532" s="11" t="s">
        <v>529</v>
      </c>
      <c r="T2532" s="11" t="s">
        <v>55</v>
      </c>
      <c r="U2532" s="11" t="s">
        <v>56</v>
      </c>
      <c r="V2532" s="11"/>
      <c r="W2532" s="11"/>
      <c r="X2532" s="11"/>
      <c r="Y2532" s="11"/>
      <c r="Z2532" s="11"/>
      <c r="AA2532" s="11"/>
      <c r="AB2532" s="11"/>
      <c r="AC2532" s="11"/>
      <c r="AD2532" s="11"/>
      <c r="AE2532" s="11"/>
      <c r="AF2532" s="12">
        <f>ROUNDUP(SUM(VLOOKUP(G2532,'Pontuação'!A$2:B$11,2,FALSE),VLOOKUP(E2532,'Pontuação'!C$2:D$11,2,FALSE),VLOOKUP(I2532,'Pontuação'!I$2:J$11,2,FALSE),VLOOKUP(K2532,'Pontuação'!G$2:H$11,2,FALSE),VLOOKUP(H2532,'Pontuação'!E$2:F$11,2,FALSE),VLOOKUP(M2532,'Pontuação'!K$2:L$11,2,FALSE)),0)</f>
        <v>1193</v>
      </c>
      <c r="AG2532" s="12">
        <f t="shared" si="1"/>
        <v>119</v>
      </c>
      <c r="AH2532" s="12" t="str">
        <f t="array" ref="AH2532">IFERROR(INDEX('Pontuação'!G$13:G$191, MATCH(AG2532, 'Pontuação'!F$14:F$191, 0)), "Faixa Indefinida")</f>
        <v>A</v>
      </c>
      <c r="AI2532" s="12">
        <f t="shared" si="2"/>
        <v>1</v>
      </c>
      <c r="AJ2532" s="12">
        <f t="shared" si="3"/>
        <v>0</v>
      </c>
      <c r="AK2532" s="12">
        <f t="shared" si="4"/>
        <v>0</v>
      </c>
      <c r="AL2532" s="12">
        <f t="shared" si="5"/>
        <v>0</v>
      </c>
      <c r="AM2532" s="11"/>
      <c r="AN2532" s="13">
        <v>0.37987806153520487</v>
      </c>
      <c r="AO2532" s="11" t="s">
        <v>134</v>
      </c>
      <c r="AP2532" s="14">
        <v>45931.447850717595</v>
      </c>
    </row>
    <row r="2533">
      <c r="A2533" s="8">
        <v>45927.762604166666</v>
      </c>
      <c r="B2533" s="9" t="s">
        <v>5146</v>
      </c>
      <c r="C2533" s="9" t="s">
        <v>5147</v>
      </c>
      <c r="D2533" s="10">
        <v>5.555119132914E12</v>
      </c>
      <c r="E2533" s="9" t="s">
        <v>43</v>
      </c>
      <c r="F2533" s="9"/>
      <c r="G2533" s="9" t="s">
        <v>60</v>
      </c>
      <c r="H2533" s="9" t="s">
        <v>87</v>
      </c>
      <c r="I2533" s="9" t="s">
        <v>88</v>
      </c>
      <c r="J2533" s="9" t="s">
        <v>48</v>
      </c>
      <c r="K2533" s="9" t="s">
        <v>47</v>
      </c>
      <c r="L2533" s="9" t="s">
        <v>47</v>
      </c>
      <c r="M2533" s="9" t="s">
        <v>47</v>
      </c>
      <c r="N2533" s="9" t="s">
        <v>49</v>
      </c>
      <c r="O2533" s="9" t="s">
        <v>50</v>
      </c>
      <c r="P2533" s="11" t="s">
        <v>51</v>
      </c>
      <c r="Q2533" s="11" t="s">
        <v>203</v>
      </c>
      <c r="R2533" s="11" t="s">
        <v>593</v>
      </c>
      <c r="S2533" s="11" t="s">
        <v>380</v>
      </c>
      <c r="T2533" s="11" t="s">
        <v>55</v>
      </c>
      <c r="U2533" s="11" t="s">
        <v>56</v>
      </c>
      <c r="V2533" s="11"/>
      <c r="W2533" s="11"/>
      <c r="X2533" s="11"/>
      <c r="Y2533" s="11"/>
      <c r="Z2533" s="11"/>
      <c r="AA2533" s="11"/>
      <c r="AB2533" s="11"/>
      <c r="AC2533" s="11"/>
      <c r="AD2533" s="11"/>
      <c r="AE2533" s="11"/>
      <c r="AF2533" s="12">
        <f>ROUNDUP(SUM(VLOOKUP(G2533,'Pontuação'!A$2:B$11,2,FALSE),VLOOKUP(E2533,'Pontuação'!C$2:D$11,2,FALSE),VLOOKUP(I2533,'Pontuação'!I$2:J$11,2,FALSE),VLOOKUP(K2533,'Pontuação'!G$2:H$11,2,FALSE),VLOOKUP(H2533,'Pontuação'!E$2:F$11,2,FALSE),VLOOKUP(M2533,'Pontuação'!K$2:L$11,2,FALSE)),0)</f>
        <v>925</v>
      </c>
      <c r="AG2533" s="12">
        <f t="shared" si="1"/>
        <v>93</v>
      </c>
      <c r="AH2533" s="12" t="str">
        <f t="array" ref="AH2533">IFERROR(INDEX('Pontuação'!G$13:G$191, MATCH(AG2533, 'Pontuação'!F$14:F$191, 0)), "Faixa Indefinida")</f>
        <v>C</v>
      </c>
      <c r="AI2533" s="12">
        <f t="shared" si="2"/>
        <v>0</v>
      </c>
      <c r="AJ2533" s="12">
        <f t="shared" si="3"/>
        <v>0</v>
      </c>
      <c r="AK2533" s="12">
        <f t="shared" si="4"/>
        <v>1</v>
      </c>
      <c r="AL2533" s="12">
        <f t="shared" si="5"/>
        <v>0</v>
      </c>
      <c r="AM2533" s="11"/>
      <c r="AN2533" s="13">
        <v>0.41870908538876167</v>
      </c>
      <c r="AO2533" s="11" t="s">
        <v>151</v>
      </c>
      <c r="AP2533" s="14">
        <v>45931.447850717595</v>
      </c>
    </row>
    <row r="2534">
      <c r="A2534" s="8">
        <v>45927.76358796296</v>
      </c>
      <c r="B2534" s="9" t="s">
        <v>5148</v>
      </c>
      <c r="C2534" s="9" t="s">
        <v>5149</v>
      </c>
      <c r="D2534" s="10">
        <v>5.562982197467E12</v>
      </c>
      <c r="E2534" s="9" t="s">
        <v>43</v>
      </c>
      <c r="F2534" s="9"/>
      <c r="G2534" s="9" t="s">
        <v>170</v>
      </c>
      <c r="H2534" s="9" t="s">
        <v>45</v>
      </c>
      <c r="I2534" s="9" t="s">
        <v>62</v>
      </c>
      <c r="J2534" s="9" t="s">
        <v>47</v>
      </c>
      <c r="K2534" s="9" t="s">
        <v>48</v>
      </c>
      <c r="L2534" s="9" t="s">
        <v>48</v>
      </c>
      <c r="M2534" s="9" t="s">
        <v>47</v>
      </c>
      <c r="N2534" s="9" t="s">
        <v>79</v>
      </c>
      <c r="O2534" s="9" t="s">
        <v>50</v>
      </c>
      <c r="P2534" s="11" t="s">
        <v>51</v>
      </c>
      <c r="Q2534" s="11" t="s">
        <v>171</v>
      </c>
      <c r="R2534" s="11" t="s">
        <v>107</v>
      </c>
      <c r="S2534" s="11" t="s">
        <v>172</v>
      </c>
      <c r="T2534" s="11" t="s">
        <v>65</v>
      </c>
      <c r="U2534" s="11" t="s">
        <v>56</v>
      </c>
      <c r="V2534" s="11"/>
      <c r="W2534" s="11"/>
      <c r="X2534" s="11"/>
      <c r="Y2534" s="11"/>
      <c r="Z2534" s="11"/>
      <c r="AA2534" s="11"/>
      <c r="AB2534" s="11"/>
      <c r="AC2534" s="11"/>
      <c r="AD2534" s="11"/>
      <c r="AE2534" s="11"/>
      <c r="AF2534" s="12">
        <f>ROUNDUP(SUM(VLOOKUP(G2534,'Pontuação'!A$2:B$11,2,FALSE),VLOOKUP(E2534,'Pontuação'!C$2:D$11,2,FALSE),VLOOKUP(I2534,'Pontuação'!I$2:J$11,2,FALSE),VLOOKUP(K2534,'Pontuação'!G$2:H$11,2,FALSE),VLOOKUP(H2534,'Pontuação'!E$2:F$11,2,FALSE),VLOOKUP(M2534,'Pontuação'!K$2:L$11,2,FALSE)),0)</f>
        <v>964</v>
      </c>
      <c r="AG2534" s="12">
        <f t="shared" si="1"/>
        <v>96</v>
      </c>
      <c r="AH2534" s="12" t="str">
        <f t="array" ref="AH2534">IFERROR(INDEX('Pontuação'!G$13:G$191, MATCH(AG2534, 'Pontuação'!F$14:F$191, 0)), "Faixa Indefinida")</f>
        <v>C</v>
      </c>
      <c r="AI2534" s="12">
        <f t="shared" si="2"/>
        <v>0</v>
      </c>
      <c r="AJ2534" s="12">
        <f t="shared" si="3"/>
        <v>0</v>
      </c>
      <c r="AK2534" s="12">
        <f t="shared" si="4"/>
        <v>1</v>
      </c>
      <c r="AL2534" s="12">
        <f t="shared" si="5"/>
        <v>0</v>
      </c>
      <c r="AM2534" s="11"/>
      <c r="AN2534" s="13">
        <v>0.316670817638216</v>
      </c>
      <c r="AO2534" s="11" t="s">
        <v>124</v>
      </c>
      <c r="AP2534" s="14">
        <v>45931.447850717595</v>
      </c>
    </row>
    <row r="2535">
      <c r="A2535" s="8">
        <v>45927.763703703706</v>
      </c>
      <c r="B2535" s="9" t="s">
        <v>5150</v>
      </c>
      <c r="C2535" s="9" t="s">
        <v>5151</v>
      </c>
      <c r="D2535" s="10">
        <v>5.517988108741E12</v>
      </c>
      <c r="E2535" s="9" t="s">
        <v>75</v>
      </c>
      <c r="F2535" s="9"/>
      <c r="G2535" s="9" t="s">
        <v>44</v>
      </c>
      <c r="H2535" s="9" t="s">
        <v>61</v>
      </c>
      <c r="I2535" s="9" t="s">
        <v>106</v>
      </c>
      <c r="J2535" s="9" t="s">
        <v>47</v>
      </c>
      <c r="K2535" s="9" t="s">
        <v>47</v>
      </c>
      <c r="L2535" s="9" t="s">
        <v>47</v>
      </c>
      <c r="M2535" s="9" t="s">
        <v>48</v>
      </c>
      <c r="N2535" s="9" t="s">
        <v>94</v>
      </c>
      <c r="O2535" s="9" t="s">
        <v>70</v>
      </c>
      <c r="P2535" s="11" t="s">
        <v>51</v>
      </c>
      <c r="Q2535" s="11" t="s">
        <v>141</v>
      </c>
      <c r="R2535" s="11" t="s">
        <v>90</v>
      </c>
      <c r="S2535" s="11" t="s">
        <v>54</v>
      </c>
      <c r="T2535" s="11" t="s">
        <v>55</v>
      </c>
      <c r="U2535" s="11" t="s">
        <v>56</v>
      </c>
      <c r="V2535" s="11"/>
      <c r="W2535" s="11"/>
      <c r="X2535" s="11"/>
      <c r="Y2535" s="11"/>
      <c r="Z2535" s="11"/>
      <c r="AA2535" s="11"/>
      <c r="AB2535" s="11"/>
      <c r="AC2535" s="11"/>
      <c r="AD2535" s="11"/>
      <c r="AE2535" s="11"/>
      <c r="AF2535" s="12">
        <v>1240.0</v>
      </c>
      <c r="AG2535" s="12">
        <f t="shared" si="1"/>
        <v>124</v>
      </c>
      <c r="AH2535" s="12" t="str">
        <f t="array" ref="AH2535">IFERROR(INDEX('Pontuação'!G$13:G$191, MATCH(AG2535, 'Pontuação'!F$14:F$191, 0)), "Faixa Indefinida")</f>
        <v>A</v>
      </c>
      <c r="AI2535" s="12">
        <f t="shared" si="2"/>
        <v>1</v>
      </c>
      <c r="AJ2535" s="12">
        <f t="shared" si="3"/>
        <v>0</v>
      </c>
      <c r="AK2535" s="12">
        <f t="shared" si="4"/>
        <v>0</v>
      </c>
      <c r="AL2535" s="12">
        <f t="shared" si="5"/>
        <v>0</v>
      </c>
      <c r="AM2535" s="11"/>
      <c r="AN2535" s="13">
        <v>0.24928221145446833</v>
      </c>
      <c r="AO2535" s="11" t="s">
        <v>91</v>
      </c>
      <c r="AP2535" s="14">
        <v>45931.447850717595</v>
      </c>
    </row>
    <row r="2536">
      <c r="A2536" s="8">
        <v>45927.76460648148</v>
      </c>
      <c r="B2536" s="9" t="s">
        <v>5152</v>
      </c>
      <c r="C2536" s="9" t="s">
        <v>5153</v>
      </c>
      <c r="D2536" s="10">
        <v>5.521987589302E12</v>
      </c>
      <c r="E2536" s="9" t="s">
        <v>43</v>
      </c>
      <c r="F2536" s="9"/>
      <c r="G2536" s="9" t="s">
        <v>170</v>
      </c>
      <c r="H2536" s="9" t="s">
        <v>61</v>
      </c>
      <c r="I2536" s="9" t="s">
        <v>88</v>
      </c>
      <c r="J2536" s="9" t="s">
        <v>48</v>
      </c>
      <c r="K2536" s="9" t="s">
        <v>48</v>
      </c>
      <c r="L2536" s="9" t="s">
        <v>47</v>
      </c>
      <c r="M2536" s="9" t="s">
        <v>47</v>
      </c>
      <c r="N2536" s="9" t="s">
        <v>49</v>
      </c>
      <c r="O2536" s="9" t="s">
        <v>50</v>
      </c>
      <c r="P2536" s="11" t="s">
        <v>51</v>
      </c>
      <c r="Q2536" s="11" t="s">
        <v>89</v>
      </c>
      <c r="R2536" s="11" t="s">
        <v>90</v>
      </c>
      <c r="S2536" s="11" t="s">
        <v>54</v>
      </c>
      <c r="T2536" s="11" t="s">
        <v>65</v>
      </c>
      <c r="U2536" s="11" t="s">
        <v>56</v>
      </c>
      <c r="V2536" s="11"/>
      <c r="W2536" s="11"/>
      <c r="X2536" s="11"/>
      <c r="Y2536" s="11"/>
      <c r="Z2536" s="11"/>
      <c r="AA2536" s="11"/>
      <c r="AB2536" s="11"/>
      <c r="AC2536" s="11"/>
      <c r="AD2536" s="11"/>
      <c r="AE2536" s="11"/>
      <c r="AF2536" s="12">
        <f>ROUNDUP(SUM(VLOOKUP(G2536,'Pontuação'!A$2:B$11,2,FALSE),VLOOKUP(E2536,'Pontuação'!C$2:D$11,2,FALSE),VLOOKUP(I2536,'Pontuação'!I$2:J$11,2,FALSE),VLOOKUP(K2536,'Pontuação'!G$2:H$11,2,FALSE),VLOOKUP(H2536,'Pontuação'!E$2:F$11,2,FALSE),VLOOKUP(M2536,'Pontuação'!K$2:L$11,2,FALSE)),0)</f>
        <v>861</v>
      </c>
      <c r="AG2536" s="12">
        <f t="shared" si="1"/>
        <v>86</v>
      </c>
      <c r="AH2536" s="12" t="str">
        <f t="array" ref="AH2536">IFERROR(INDEX('Pontuação'!G$13:G$191, MATCH(AG2536, 'Pontuação'!F$14:F$191, 0)), "Faixa Indefinida")</f>
        <v>D</v>
      </c>
      <c r="AI2536" s="12">
        <f t="shared" si="2"/>
        <v>0</v>
      </c>
      <c r="AJ2536" s="12">
        <f t="shared" si="3"/>
        <v>0</v>
      </c>
      <c r="AK2536" s="12">
        <f t="shared" si="4"/>
        <v>0</v>
      </c>
      <c r="AL2536" s="12">
        <f t="shared" si="5"/>
        <v>1</v>
      </c>
      <c r="AM2536" s="11"/>
      <c r="AN2536" s="13">
        <v>0.15342245946993255</v>
      </c>
      <c r="AO2536" s="11" t="s">
        <v>110</v>
      </c>
      <c r="AP2536" s="14">
        <v>45931.447850717595</v>
      </c>
    </row>
    <row r="2537">
      <c r="A2537" s="8">
        <v>45927.76681712963</v>
      </c>
      <c r="B2537" s="9" t="s">
        <v>5154</v>
      </c>
      <c r="C2537" s="9" t="s">
        <v>5155</v>
      </c>
      <c r="D2537" s="10">
        <v>5.577991650654E12</v>
      </c>
      <c r="E2537" s="9" t="s">
        <v>75</v>
      </c>
      <c r="F2537" s="9"/>
      <c r="G2537" s="9" t="s">
        <v>60</v>
      </c>
      <c r="H2537" s="9" t="s">
        <v>45</v>
      </c>
      <c r="I2537" s="9" t="s">
        <v>78</v>
      </c>
      <c r="J2537" s="9" t="s">
        <v>48</v>
      </c>
      <c r="K2537" s="9" t="s">
        <v>48</v>
      </c>
      <c r="L2537" s="9" t="s">
        <v>48</v>
      </c>
      <c r="M2537" s="9" t="s">
        <v>48</v>
      </c>
      <c r="N2537" s="9" t="s">
        <v>49</v>
      </c>
      <c r="O2537" s="9" t="s">
        <v>50</v>
      </c>
      <c r="P2537" s="11" t="s">
        <v>51</v>
      </c>
      <c r="Q2537" s="11" t="s">
        <v>165</v>
      </c>
      <c r="R2537" s="11" t="s">
        <v>1107</v>
      </c>
      <c r="S2537" s="11" t="s">
        <v>1108</v>
      </c>
      <c r="T2537" s="11" t="s">
        <v>55</v>
      </c>
      <c r="U2537" s="11" t="s">
        <v>56</v>
      </c>
      <c r="V2537" s="11"/>
      <c r="W2537" s="11"/>
      <c r="X2537" s="11"/>
      <c r="Y2537" s="11"/>
      <c r="Z2537" s="11"/>
      <c r="AA2537" s="11"/>
      <c r="AB2537" s="11"/>
      <c r="AC2537" s="11"/>
      <c r="AD2537" s="11"/>
      <c r="AE2537" s="11"/>
      <c r="AF2537" s="12">
        <f>ROUNDUP(SUM(VLOOKUP(G2537,'Pontuação'!A$2:B$11,2,FALSE),VLOOKUP(E2537,'Pontuação'!C$2:D$11,2,FALSE),VLOOKUP(I2537,'Pontuação'!I$2:J$11,2,FALSE),VLOOKUP(K2537,'Pontuação'!G$2:H$11,2,FALSE),VLOOKUP(H2537,'Pontuação'!E$2:F$11,2,FALSE),VLOOKUP(M2537,'Pontuação'!K$2:L$11,2,FALSE)),0)</f>
        <v>1343</v>
      </c>
      <c r="AG2537" s="12">
        <f t="shared" si="1"/>
        <v>134</v>
      </c>
      <c r="AH2537" s="12" t="str">
        <f t="array" ref="AH2537">IFERROR(INDEX('Pontuação'!G$13:G$191, MATCH(AG2537, 'Pontuação'!F$14:F$191, 0)), "Faixa Indefinida")</f>
        <v>A</v>
      </c>
      <c r="AI2537" s="12">
        <f t="shared" si="2"/>
        <v>1</v>
      </c>
      <c r="AJ2537" s="12">
        <f t="shared" si="3"/>
        <v>0</v>
      </c>
      <c r="AK2537" s="12">
        <f t="shared" si="4"/>
        <v>0</v>
      </c>
      <c r="AL2537" s="12">
        <f t="shared" si="5"/>
        <v>0</v>
      </c>
      <c r="AM2537" s="11"/>
      <c r="AN2537" s="13">
        <v>0.5625205990927145</v>
      </c>
      <c r="AO2537" s="11" t="s">
        <v>57</v>
      </c>
      <c r="AP2537" s="14">
        <v>45931.447850717595</v>
      </c>
    </row>
    <row r="2538">
      <c r="A2538" s="8">
        <v>45927.77001157407</v>
      </c>
      <c r="B2538" s="9" t="s">
        <v>5156</v>
      </c>
      <c r="C2538" s="9" t="s">
        <v>5157</v>
      </c>
      <c r="D2538" s="10">
        <v>5.531973585298E12</v>
      </c>
      <c r="E2538" s="9" t="s">
        <v>43</v>
      </c>
      <c r="F2538" s="9"/>
      <c r="G2538" s="9" t="s">
        <v>60</v>
      </c>
      <c r="H2538" s="9" t="s">
        <v>45</v>
      </c>
      <c r="I2538" s="9" t="s">
        <v>46</v>
      </c>
      <c r="J2538" s="9" t="s">
        <v>47</v>
      </c>
      <c r="K2538" s="9" t="s">
        <v>47</v>
      </c>
      <c r="L2538" s="9" t="s">
        <v>48</v>
      </c>
      <c r="M2538" s="9" t="s">
        <v>48</v>
      </c>
      <c r="N2538" s="9" t="s">
        <v>49</v>
      </c>
      <c r="O2538" s="9" t="s">
        <v>50</v>
      </c>
      <c r="P2538" s="11" t="s">
        <v>51</v>
      </c>
      <c r="Q2538" s="11" t="s">
        <v>52</v>
      </c>
      <c r="R2538" s="11" t="s">
        <v>53</v>
      </c>
      <c r="S2538" s="11" t="s">
        <v>54</v>
      </c>
      <c r="T2538" s="11" t="s">
        <v>55</v>
      </c>
      <c r="U2538" s="11" t="s">
        <v>56</v>
      </c>
      <c r="V2538" s="11"/>
      <c r="W2538" s="11"/>
      <c r="X2538" s="11"/>
      <c r="Y2538" s="11"/>
      <c r="Z2538" s="11"/>
      <c r="AA2538" s="11"/>
      <c r="AB2538" s="11"/>
      <c r="AC2538" s="11"/>
      <c r="AD2538" s="11"/>
      <c r="AE2538" s="11"/>
      <c r="AF2538" s="12">
        <f>ROUNDUP(SUM(VLOOKUP(G2538,'Pontuação'!A$2:B$11,2,FALSE),VLOOKUP(E2538,'Pontuação'!C$2:D$11,2,FALSE),VLOOKUP(I2538,'Pontuação'!I$2:J$11,2,FALSE),VLOOKUP(K2538,'Pontuação'!G$2:H$11,2,FALSE),VLOOKUP(H2538,'Pontuação'!E$2:F$11,2,FALSE),VLOOKUP(M2538,'Pontuação'!K$2:L$11,2,FALSE)),0)</f>
        <v>1300</v>
      </c>
      <c r="AG2538" s="12">
        <f t="shared" si="1"/>
        <v>130</v>
      </c>
      <c r="AH2538" s="12" t="str">
        <f t="array" ref="AH2538">IFERROR(INDEX('Pontuação'!G$13:G$191, MATCH(AG2538, 'Pontuação'!F$14:F$191, 0)), "Faixa Indefinida")</f>
        <v>A</v>
      </c>
      <c r="AI2538" s="12">
        <f t="shared" si="2"/>
        <v>1</v>
      </c>
      <c r="AJ2538" s="12">
        <f t="shared" si="3"/>
        <v>0</v>
      </c>
      <c r="AK2538" s="12">
        <f t="shared" si="4"/>
        <v>0</v>
      </c>
      <c r="AL2538" s="12">
        <f t="shared" si="5"/>
        <v>0</v>
      </c>
      <c r="AM2538" s="11"/>
      <c r="AN2538" s="13">
        <v>0.489282314784629</v>
      </c>
      <c r="AO2538" s="11" t="s">
        <v>57</v>
      </c>
      <c r="AP2538" s="14">
        <v>45931.447850717595</v>
      </c>
    </row>
    <row r="2539">
      <c r="A2539" s="8">
        <v>45927.770949074074</v>
      </c>
      <c r="B2539" s="9" t="s">
        <v>5158</v>
      </c>
      <c r="C2539" s="9" t="s">
        <v>5159</v>
      </c>
      <c r="D2539" s="10">
        <v>5.511940815919E12</v>
      </c>
      <c r="E2539" s="9" t="s">
        <v>43</v>
      </c>
      <c r="F2539" s="9"/>
      <c r="G2539" s="9" t="s">
        <v>144</v>
      </c>
      <c r="H2539" s="9" t="s">
        <v>45</v>
      </c>
      <c r="I2539" s="9" t="s">
        <v>78</v>
      </c>
      <c r="J2539" s="9" t="s">
        <v>47</v>
      </c>
      <c r="K2539" s="9" t="s">
        <v>48</v>
      </c>
      <c r="L2539" s="9" t="s">
        <v>48</v>
      </c>
      <c r="M2539" s="9" t="s">
        <v>48</v>
      </c>
      <c r="N2539" s="9" t="s">
        <v>63</v>
      </c>
      <c r="O2539" s="9" t="s">
        <v>64</v>
      </c>
      <c r="P2539" s="11" t="s">
        <v>51</v>
      </c>
      <c r="Q2539" s="11" t="s">
        <v>137</v>
      </c>
      <c r="R2539" s="11" t="s">
        <v>90</v>
      </c>
      <c r="S2539" s="11" t="s">
        <v>138</v>
      </c>
      <c r="T2539" s="11" t="s">
        <v>55</v>
      </c>
      <c r="U2539" s="11" t="s">
        <v>47</v>
      </c>
      <c r="V2539" s="11"/>
      <c r="W2539" s="11"/>
      <c r="X2539" s="11"/>
      <c r="Y2539" s="11"/>
      <c r="Z2539" s="11"/>
      <c r="AA2539" s="11"/>
      <c r="AB2539" s="11"/>
      <c r="AC2539" s="11"/>
      <c r="AD2539" s="11"/>
      <c r="AE2539" s="11"/>
      <c r="AF2539" s="12">
        <f>ROUNDUP(SUM(VLOOKUP(G2539,'Pontuação'!A$2:B$11,2,FALSE),VLOOKUP(E2539,'Pontuação'!C$2:D$11,2,FALSE),VLOOKUP(I2539,'Pontuação'!I$2:J$11,2,FALSE),VLOOKUP(K2539,'Pontuação'!G$2:H$11,2,FALSE),VLOOKUP(H2539,'Pontuação'!E$2:F$11,2,FALSE),VLOOKUP(M2539,'Pontuação'!K$2:L$11,2,FALSE)),0)</f>
        <v>1274</v>
      </c>
      <c r="AG2539" s="12">
        <f t="shared" si="1"/>
        <v>127</v>
      </c>
      <c r="AH2539" s="12" t="str">
        <f t="array" ref="AH2539">IFERROR(INDEX('Pontuação'!G$13:G$191, MATCH(AG2539, 'Pontuação'!F$14:F$191, 0)), "Faixa Indefinida")</f>
        <v>A</v>
      </c>
      <c r="AI2539" s="12">
        <f t="shared" si="2"/>
        <v>1</v>
      </c>
      <c r="AJ2539" s="12">
        <f t="shared" si="3"/>
        <v>0</v>
      </c>
      <c r="AK2539" s="12">
        <f t="shared" si="4"/>
        <v>0</v>
      </c>
      <c r="AL2539" s="12">
        <f t="shared" si="5"/>
        <v>0</v>
      </c>
      <c r="AM2539" s="11"/>
      <c r="AN2539" s="13">
        <v>0.12349787461023773</v>
      </c>
      <c r="AO2539" s="11" t="s">
        <v>110</v>
      </c>
      <c r="AP2539" s="14">
        <v>45931.447850717595</v>
      </c>
    </row>
    <row r="2540">
      <c r="A2540" s="8">
        <v>45927.77349537037</v>
      </c>
      <c r="B2540" s="9" t="s">
        <v>5160</v>
      </c>
      <c r="C2540" s="9" t="s">
        <v>5161</v>
      </c>
      <c r="D2540" s="10">
        <v>5.598987477597E12</v>
      </c>
      <c r="E2540" s="9" t="s">
        <v>43</v>
      </c>
      <c r="F2540" s="9"/>
      <c r="G2540" s="9" t="s">
        <v>44</v>
      </c>
      <c r="H2540" s="9" t="s">
        <v>45</v>
      </c>
      <c r="I2540" s="9" t="s">
        <v>78</v>
      </c>
      <c r="J2540" s="9" t="s">
        <v>48</v>
      </c>
      <c r="K2540" s="9" t="s">
        <v>47</v>
      </c>
      <c r="L2540" s="9" t="s">
        <v>47</v>
      </c>
      <c r="M2540" s="9" t="s">
        <v>47</v>
      </c>
      <c r="N2540" s="9" t="s">
        <v>79</v>
      </c>
      <c r="O2540" s="9" t="s">
        <v>64</v>
      </c>
      <c r="P2540" s="11" t="s">
        <v>51</v>
      </c>
      <c r="Q2540" s="11" t="s">
        <v>52</v>
      </c>
      <c r="R2540" s="11" t="s">
        <v>53</v>
      </c>
      <c r="S2540" s="11" t="s">
        <v>54</v>
      </c>
      <c r="T2540" s="11" t="s">
        <v>55</v>
      </c>
      <c r="U2540" s="11" t="s">
        <v>56</v>
      </c>
      <c r="V2540" s="11"/>
      <c r="W2540" s="11"/>
      <c r="X2540" s="11"/>
      <c r="Y2540" s="11"/>
      <c r="Z2540" s="11"/>
      <c r="AA2540" s="11"/>
      <c r="AB2540" s="11"/>
      <c r="AC2540" s="11"/>
      <c r="AD2540" s="11"/>
      <c r="AE2540" s="11"/>
      <c r="AF2540" s="12">
        <f>ROUNDUP(SUM(VLOOKUP(G2540,'Pontuação'!A$2:B$11,2,FALSE),VLOOKUP(E2540,'Pontuação'!C$2:D$11,2,FALSE),VLOOKUP(I2540,'Pontuação'!I$2:J$11,2,FALSE),VLOOKUP(K2540,'Pontuação'!G$2:H$11,2,FALSE),VLOOKUP(H2540,'Pontuação'!E$2:F$11,2,FALSE),VLOOKUP(M2540,'Pontuação'!K$2:L$11,2,FALSE)),0)</f>
        <v>1023</v>
      </c>
      <c r="AG2540" s="12">
        <f t="shared" si="1"/>
        <v>102</v>
      </c>
      <c r="AH2540" s="12" t="str">
        <f t="array" ref="AH2540">IFERROR(INDEX('Pontuação'!G$13:G$191, MATCH(AG2540, 'Pontuação'!F$14:F$191, 0)), "Faixa Indefinida")</f>
        <v>C</v>
      </c>
      <c r="AI2540" s="12">
        <f t="shared" si="2"/>
        <v>0</v>
      </c>
      <c r="AJ2540" s="12">
        <f t="shared" si="3"/>
        <v>0</v>
      </c>
      <c r="AK2540" s="12">
        <f t="shared" si="4"/>
        <v>1</v>
      </c>
      <c r="AL2540" s="12">
        <f t="shared" si="5"/>
        <v>0</v>
      </c>
      <c r="AM2540" s="11"/>
      <c r="AN2540" s="13">
        <v>0.3538115290220169</v>
      </c>
      <c r="AO2540" s="11" t="s">
        <v>66</v>
      </c>
      <c r="AP2540" s="14">
        <v>45931.447850717595</v>
      </c>
    </row>
    <row r="2541">
      <c r="A2541" s="8">
        <v>45927.77521990741</v>
      </c>
      <c r="B2541" s="9" t="s">
        <v>5162</v>
      </c>
      <c r="C2541" s="9" t="s">
        <v>5163</v>
      </c>
      <c r="D2541" s="10">
        <v>5.512992369182E12</v>
      </c>
      <c r="E2541" s="9" t="s">
        <v>43</v>
      </c>
      <c r="F2541" s="9"/>
      <c r="G2541" s="9" t="s">
        <v>76</v>
      </c>
      <c r="H2541" s="9" t="s">
        <v>45</v>
      </c>
      <c r="I2541" s="9" t="s">
        <v>78</v>
      </c>
      <c r="J2541" s="9" t="s">
        <v>47</v>
      </c>
      <c r="K2541" s="9" t="s">
        <v>48</v>
      </c>
      <c r="L2541" s="9" t="s">
        <v>48</v>
      </c>
      <c r="M2541" s="9" t="s">
        <v>47</v>
      </c>
      <c r="N2541" s="9" t="s">
        <v>63</v>
      </c>
      <c r="O2541" s="9" t="s">
        <v>98</v>
      </c>
      <c r="P2541" s="11" t="s">
        <v>51</v>
      </c>
      <c r="Q2541" s="11" t="s">
        <v>133</v>
      </c>
      <c r="R2541" s="11" t="s">
        <v>90</v>
      </c>
      <c r="S2541" s="11" t="s">
        <v>72</v>
      </c>
      <c r="T2541" s="11" t="s">
        <v>55</v>
      </c>
      <c r="U2541" s="11" t="s">
        <v>56</v>
      </c>
      <c r="V2541" s="11"/>
      <c r="W2541" s="11"/>
      <c r="X2541" s="11"/>
      <c r="Y2541" s="11"/>
      <c r="Z2541" s="11"/>
      <c r="AA2541" s="11"/>
      <c r="AB2541" s="11"/>
      <c r="AC2541" s="11"/>
      <c r="AD2541" s="11"/>
      <c r="AE2541" s="11"/>
      <c r="AF2541" s="12">
        <f>ROUNDUP(SUM(VLOOKUP(G2541,'Pontuação'!A$2:B$11,2,FALSE),VLOOKUP(E2541,'Pontuação'!C$2:D$11,2,FALSE),VLOOKUP(I2541,'Pontuação'!I$2:J$11,2,FALSE),VLOOKUP(K2541,'Pontuação'!G$2:H$11,2,FALSE),VLOOKUP(H2541,'Pontuação'!E$2:F$11,2,FALSE),VLOOKUP(M2541,'Pontuação'!K$2:L$11,2,FALSE)),0)</f>
        <v>1201</v>
      </c>
      <c r="AG2541" s="12">
        <f t="shared" si="1"/>
        <v>120</v>
      </c>
      <c r="AH2541" s="12" t="str">
        <f t="array" ref="AH2541">IFERROR(INDEX('Pontuação'!G$13:G$191, MATCH(AG2541, 'Pontuação'!F$14:F$191, 0)), "Faixa Indefinida")</f>
        <v>A</v>
      </c>
      <c r="AI2541" s="12">
        <f t="shared" si="2"/>
        <v>1</v>
      </c>
      <c r="AJ2541" s="12">
        <f t="shared" si="3"/>
        <v>0</v>
      </c>
      <c r="AK2541" s="12">
        <f t="shared" si="4"/>
        <v>0</v>
      </c>
      <c r="AL2541" s="12">
        <f t="shared" si="5"/>
        <v>0</v>
      </c>
      <c r="AM2541" s="11"/>
      <c r="AN2541" s="13">
        <v>0.253612164576378</v>
      </c>
      <c r="AO2541" s="11" t="s">
        <v>91</v>
      </c>
      <c r="AP2541" s="14">
        <v>45931.447850717595</v>
      </c>
    </row>
    <row r="2542">
      <c r="A2542" s="8">
        <v>45927.775972222225</v>
      </c>
      <c r="B2542" s="9" t="s">
        <v>5164</v>
      </c>
      <c r="C2542" s="9" t="s">
        <v>5165</v>
      </c>
      <c r="D2542" s="10">
        <v>5.521995666065E12</v>
      </c>
      <c r="E2542" s="9" t="s">
        <v>75</v>
      </c>
      <c r="F2542" s="9"/>
      <c r="G2542" s="9" t="s">
        <v>69</v>
      </c>
      <c r="H2542" s="9" t="s">
        <v>61</v>
      </c>
      <c r="I2542" s="9" t="s">
        <v>78</v>
      </c>
      <c r="J2542" s="9" t="s">
        <v>47</v>
      </c>
      <c r="K2542" s="9" t="s">
        <v>47</v>
      </c>
      <c r="L2542" s="9" t="s">
        <v>48</v>
      </c>
      <c r="M2542" s="9" t="s">
        <v>47</v>
      </c>
      <c r="N2542" s="9" t="s">
        <v>63</v>
      </c>
      <c r="O2542" s="9" t="s">
        <v>70</v>
      </c>
      <c r="P2542" s="11" t="s">
        <v>51</v>
      </c>
      <c r="Q2542" s="11" t="s">
        <v>147</v>
      </c>
      <c r="R2542" s="11" t="s">
        <v>107</v>
      </c>
      <c r="S2542" s="11" t="s">
        <v>148</v>
      </c>
      <c r="T2542" s="11" t="s">
        <v>65</v>
      </c>
      <c r="U2542" s="11" t="s">
        <v>47</v>
      </c>
      <c r="V2542" s="11"/>
      <c r="W2542" s="11"/>
      <c r="X2542" s="11"/>
      <c r="Y2542" s="11"/>
      <c r="Z2542" s="11"/>
      <c r="AA2542" s="11"/>
      <c r="AB2542" s="11"/>
      <c r="AC2542" s="11"/>
      <c r="AD2542" s="11"/>
      <c r="AE2542" s="11"/>
      <c r="AF2542" s="12">
        <f>ROUNDUP(SUM(VLOOKUP(G2542,'Pontuação'!A$2:B$11,2,FALSE),VLOOKUP(E2542,'Pontuação'!C$2:D$11,2,FALSE),VLOOKUP(I2542,'Pontuação'!I$2:J$11,2,FALSE),VLOOKUP(K2542,'Pontuação'!G$2:H$11,2,FALSE),VLOOKUP(H2542,'Pontuação'!E$2:F$11,2,FALSE),VLOOKUP(M2542,'Pontuação'!K$2:L$11,2,FALSE)),0)</f>
        <v>876</v>
      </c>
      <c r="AG2542" s="12">
        <f t="shared" si="1"/>
        <v>88</v>
      </c>
      <c r="AH2542" s="12" t="str">
        <f t="array" ref="AH2542">IFERROR(INDEX('Pontuação'!G$13:G$191, MATCH(AG2542, 'Pontuação'!F$14:F$191, 0)), "Faixa Indefinida")</f>
        <v>C</v>
      </c>
      <c r="AI2542" s="12">
        <f t="shared" si="2"/>
        <v>0</v>
      </c>
      <c r="AJ2542" s="12">
        <f t="shared" si="3"/>
        <v>0</v>
      </c>
      <c r="AK2542" s="12">
        <f t="shared" si="4"/>
        <v>1</v>
      </c>
      <c r="AL2542" s="12">
        <f t="shared" si="5"/>
        <v>0</v>
      </c>
      <c r="AM2542" s="11"/>
      <c r="AN2542" s="13">
        <v>0.17847196257979117</v>
      </c>
      <c r="AO2542" s="11" t="s">
        <v>162</v>
      </c>
      <c r="AP2542" s="14">
        <v>45931.447850717595</v>
      </c>
    </row>
    <row r="2543">
      <c r="A2543" s="8">
        <v>45927.776770833334</v>
      </c>
      <c r="B2543" s="9" t="s">
        <v>5166</v>
      </c>
      <c r="C2543" s="9" t="s">
        <v>5167</v>
      </c>
      <c r="D2543" s="10">
        <v>5.561981413691E12</v>
      </c>
      <c r="E2543" s="9" t="s">
        <v>43</v>
      </c>
      <c r="F2543" s="9"/>
      <c r="G2543" s="9" t="s">
        <v>76</v>
      </c>
      <c r="H2543" s="9" t="s">
        <v>87</v>
      </c>
      <c r="I2543" s="9" t="s">
        <v>88</v>
      </c>
      <c r="J2543" s="9" t="s">
        <v>48</v>
      </c>
      <c r="K2543" s="9" t="s">
        <v>47</v>
      </c>
      <c r="L2543" s="9" t="s">
        <v>48</v>
      </c>
      <c r="M2543" s="9" t="s">
        <v>47</v>
      </c>
      <c r="N2543" s="9" t="s">
        <v>63</v>
      </c>
      <c r="O2543" s="9" t="s">
        <v>64</v>
      </c>
      <c r="P2543" s="11" t="s">
        <v>80</v>
      </c>
      <c r="Q2543" s="11" t="s">
        <v>81</v>
      </c>
      <c r="R2543" s="11" t="s">
        <v>82</v>
      </c>
      <c r="S2543" s="11">
        <v>7.50940275538E11</v>
      </c>
      <c r="T2543" s="11" t="s">
        <v>83</v>
      </c>
      <c r="U2543" s="11" t="s">
        <v>56</v>
      </c>
      <c r="V2543" s="11"/>
      <c r="W2543" s="11"/>
      <c r="X2543" s="11"/>
      <c r="Y2543" s="11"/>
      <c r="Z2543" s="11"/>
      <c r="AA2543" s="11"/>
      <c r="AB2543" s="11"/>
      <c r="AC2543" s="11"/>
      <c r="AD2543" s="11"/>
      <c r="AE2543" s="11"/>
      <c r="AF2543" s="12">
        <f>ROUNDUP(SUM(VLOOKUP(G2543,'Pontuação'!A$2:B$11,2,FALSE),VLOOKUP(E2543,'Pontuação'!C$2:D$11,2,FALSE),VLOOKUP(I2543,'Pontuação'!I$2:J$11,2,FALSE),VLOOKUP(K2543,'Pontuação'!G$2:H$11,2,FALSE),VLOOKUP(H2543,'Pontuação'!E$2:F$11,2,FALSE),VLOOKUP(M2543,'Pontuação'!K$2:L$11,2,FALSE)),0)</f>
        <v>916</v>
      </c>
      <c r="AG2543" s="12">
        <f t="shared" si="1"/>
        <v>92</v>
      </c>
      <c r="AH2543" s="12" t="str">
        <f t="array" ref="AH2543">IFERROR(INDEX('Pontuação'!G$13:G$191, MATCH(AG2543, 'Pontuação'!F$14:F$191, 0)), "Faixa Indefinida")</f>
        <v>C</v>
      </c>
      <c r="AI2543" s="12">
        <f t="shared" si="2"/>
        <v>0</v>
      </c>
      <c r="AJ2543" s="12">
        <f t="shared" si="3"/>
        <v>0</v>
      </c>
      <c r="AK2543" s="12">
        <f t="shared" si="4"/>
        <v>1</v>
      </c>
      <c r="AL2543" s="12">
        <f t="shared" si="5"/>
        <v>0</v>
      </c>
      <c r="AM2543" s="11"/>
      <c r="AN2543" s="13">
        <v>0.3377183486308657</v>
      </c>
      <c r="AO2543" s="11" t="s">
        <v>66</v>
      </c>
      <c r="AP2543" s="14">
        <v>45931.447850717595</v>
      </c>
    </row>
    <row r="2544">
      <c r="A2544" s="8">
        <v>45927.77680555556</v>
      </c>
      <c r="B2544" s="9" t="s">
        <v>5168</v>
      </c>
      <c r="C2544" s="9" t="s">
        <v>5169</v>
      </c>
      <c r="D2544" s="10">
        <v>5.52299928731E12</v>
      </c>
      <c r="E2544" s="9" t="s">
        <v>75</v>
      </c>
      <c r="F2544" s="9"/>
      <c r="G2544" s="9" t="s">
        <v>60</v>
      </c>
      <c r="H2544" s="9" t="s">
        <v>61</v>
      </c>
      <c r="I2544" s="9" t="s">
        <v>88</v>
      </c>
      <c r="J2544" s="9" t="s">
        <v>47</v>
      </c>
      <c r="K2544" s="9" t="s">
        <v>47</v>
      </c>
      <c r="L2544" s="9" t="s">
        <v>48</v>
      </c>
      <c r="M2544" s="9" t="s">
        <v>47</v>
      </c>
      <c r="N2544" s="9" t="s">
        <v>79</v>
      </c>
      <c r="O2544" s="9" t="s">
        <v>50</v>
      </c>
      <c r="P2544" s="11" t="s">
        <v>51</v>
      </c>
      <c r="Q2544" s="11" t="s">
        <v>52</v>
      </c>
      <c r="R2544" s="11" t="s">
        <v>53</v>
      </c>
      <c r="S2544" s="11" t="s">
        <v>54</v>
      </c>
      <c r="T2544" s="11" t="s">
        <v>55</v>
      </c>
      <c r="U2544" s="11" t="s">
        <v>56</v>
      </c>
      <c r="V2544" s="11"/>
      <c r="W2544" s="11"/>
      <c r="X2544" s="11"/>
      <c r="Y2544" s="11"/>
      <c r="Z2544" s="11"/>
      <c r="AA2544" s="11"/>
      <c r="AB2544" s="11"/>
      <c r="AC2544" s="11"/>
      <c r="AD2544" s="11"/>
      <c r="AE2544" s="11"/>
      <c r="AF2544" s="12">
        <f>ROUNDUP(SUM(VLOOKUP(G2544,'Pontuação'!A$2:B$11,2,FALSE),VLOOKUP(E2544,'Pontuação'!C$2:D$11,2,FALSE),VLOOKUP(I2544,'Pontuação'!I$2:J$11,2,FALSE),VLOOKUP(K2544,'Pontuação'!G$2:H$11,2,FALSE),VLOOKUP(H2544,'Pontuação'!E$2:F$11,2,FALSE),VLOOKUP(M2544,'Pontuação'!K$2:L$11,2,FALSE)),0)</f>
        <v>918</v>
      </c>
      <c r="AG2544" s="12">
        <f t="shared" si="1"/>
        <v>92</v>
      </c>
      <c r="AH2544" s="12" t="str">
        <f t="array" ref="AH2544">IFERROR(INDEX('Pontuação'!G$13:G$191, MATCH(AG2544, 'Pontuação'!F$14:F$191, 0)), "Faixa Indefinida")</f>
        <v>C</v>
      </c>
      <c r="AI2544" s="12">
        <f t="shared" si="2"/>
        <v>0</v>
      </c>
      <c r="AJ2544" s="12">
        <f t="shared" si="3"/>
        <v>0</v>
      </c>
      <c r="AK2544" s="12">
        <f t="shared" si="4"/>
        <v>1</v>
      </c>
      <c r="AL2544" s="12">
        <f t="shared" si="5"/>
        <v>0</v>
      </c>
      <c r="AM2544" s="11"/>
      <c r="AN2544" s="13">
        <v>0.40851643085994804</v>
      </c>
      <c r="AO2544" s="11" t="s">
        <v>151</v>
      </c>
      <c r="AP2544" s="14">
        <v>45931.447850717595</v>
      </c>
    </row>
    <row r="2545">
      <c r="A2545" s="8">
        <v>45927.77858796297</v>
      </c>
      <c r="B2545" s="9" t="s">
        <v>5170</v>
      </c>
      <c r="C2545" s="9" t="s">
        <v>5171</v>
      </c>
      <c r="D2545" s="10">
        <v>5.581999119519E12</v>
      </c>
      <c r="E2545" s="9" t="s">
        <v>43</v>
      </c>
      <c r="F2545" s="9"/>
      <c r="G2545" s="9" t="s">
        <v>76</v>
      </c>
      <c r="H2545" s="9" t="s">
        <v>77</v>
      </c>
      <c r="I2545" s="9" t="s">
        <v>78</v>
      </c>
      <c r="J2545" s="9" t="s">
        <v>47</v>
      </c>
      <c r="K2545" s="9" t="s">
        <v>47</v>
      </c>
      <c r="L2545" s="9" t="s">
        <v>48</v>
      </c>
      <c r="M2545" s="9" t="s">
        <v>47</v>
      </c>
      <c r="N2545" s="9" t="s">
        <v>79</v>
      </c>
      <c r="O2545" s="9" t="s">
        <v>50</v>
      </c>
      <c r="P2545" s="11" t="s">
        <v>51</v>
      </c>
      <c r="Q2545" s="11" t="s">
        <v>71</v>
      </c>
      <c r="R2545" s="11" t="s">
        <v>90</v>
      </c>
      <c r="S2545" s="11" t="s">
        <v>254</v>
      </c>
      <c r="T2545" s="11" t="s">
        <v>55</v>
      </c>
      <c r="U2545" s="11" t="s">
        <v>56</v>
      </c>
      <c r="V2545" s="11"/>
      <c r="W2545" s="11"/>
      <c r="X2545" s="11"/>
      <c r="Y2545" s="11"/>
      <c r="Z2545" s="11"/>
      <c r="AA2545" s="11"/>
      <c r="AB2545" s="11"/>
      <c r="AC2545" s="11"/>
      <c r="AD2545" s="11"/>
      <c r="AE2545" s="11"/>
      <c r="AF2545" s="12">
        <v>1237.0</v>
      </c>
      <c r="AG2545" s="12">
        <f t="shared" si="1"/>
        <v>124</v>
      </c>
      <c r="AH2545" s="12" t="str">
        <f t="array" ref="AH2545">IFERROR(INDEX('Pontuação'!G$13:G$191, MATCH(AG2545, 'Pontuação'!F$14:F$191, 0)), "Faixa Indefinida")</f>
        <v>A</v>
      </c>
      <c r="AI2545" s="12">
        <f t="shared" si="2"/>
        <v>1</v>
      </c>
      <c r="AJ2545" s="12">
        <f t="shared" si="3"/>
        <v>0</v>
      </c>
      <c r="AK2545" s="12">
        <f t="shared" si="4"/>
        <v>0</v>
      </c>
      <c r="AL2545" s="12">
        <f t="shared" si="5"/>
        <v>0</v>
      </c>
      <c r="AM2545" s="11"/>
      <c r="AN2545" s="13">
        <v>0.1770482105451852</v>
      </c>
      <c r="AO2545" s="11" t="s">
        <v>162</v>
      </c>
      <c r="AP2545" s="14">
        <v>45931.447850717595</v>
      </c>
    </row>
    <row r="2546">
      <c r="A2546" s="8">
        <v>45927.78259259259</v>
      </c>
      <c r="B2546" s="9" t="s">
        <v>5172</v>
      </c>
      <c r="C2546" s="9" t="s">
        <v>5173</v>
      </c>
      <c r="D2546" s="10">
        <v>5.514998097348E12</v>
      </c>
      <c r="E2546" s="9" t="s">
        <v>43</v>
      </c>
      <c r="F2546" s="9"/>
      <c r="G2546" s="9" t="s">
        <v>44</v>
      </c>
      <c r="H2546" s="9" t="s">
        <v>45</v>
      </c>
      <c r="I2546" s="9" t="s">
        <v>78</v>
      </c>
      <c r="J2546" s="9" t="s">
        <v>47</v>
      </c>
      <c r="K2546" s="9" t="s">
        <v>47</v>
      </c>
      <c r="L2546" s="9" t="s">
        <v>47</v>
      </c>
      <c r="M2546" s="9" t="s">
        <v>47</v>
      </c>
      <c r="N2546" s="9" t="s">
        <v>63</v>
      </c>
      <c r="O2546" s="9" t="s">
        <v>95</v>
      </c>
      <c r="P2546" s="11" t="s">
        <v>51</v>
      </c>
      <c r="Q2546" s="11" t="s">
        <v>133</v>
      </c>
      <c r="R2546" s="11" t="s">
        <v>90</v>
      </c>
      <c r="S2546" s="11" t="s">
        <v>72</v>
      </c>
      <c r="T2546" s="11" t="s">
        <v>55</v>
      </c>
      <c r="U2546" s="11" t="s">
        <v>56</v>
      </c>
      <c r="V2546" s="11"/>
      <c r="W2546" s="11"/>
      <c r="X2546" s="11"/>
      <c r="Y2546" s="11"/>
      <c r="Z2546" s="11"/>
      <c r="AA2546" s="11"/>
      <c r="AB2546" s="11"/>
      <c r="AC2546" s="11"/>
      <c r="AD2546" s="11"/>
      <c r="AE2546" s="11"/>
      <c r="AF2546" s="12">
        <v>1223.0</v>
      </c>
      <c r="AG2546" s="12">
        <f t="shared" si="1"/>
        <v>122</v>
      </c>
      <c r="AH2546" s="12" t="str">
        <f t="array" ref="AH2546">IFERROR(INDEX('Pontuação'!G$13:G$191, MATCH(AG2546, 'Pontuação'!F$14:F$191, 0)), "Faixa Indefinida")</f>
        <v>A</v>
      </c>
      <c r="AI2546" s="12">
        <f t="shared" si="2"/>
        <v>1</v>
      </c>
      <c r="AJ2546" s="12">
        <f t="shared" si="3"/>
        <v>0</v>
      </c>
      <c r="AK2546" s="12">
        <f t="shared" si="4"/>
        <v>0</v>
      </c>
      <c r="AL2546" s="12">
        <f t="shared" si="5"/>
        <v>0</v>
      </c>
      <c r="AM2546" s="11"/>
      <c r="AN2546" s="13">
        <v>0.2723167210521265</v>
      </c>
      <c r="AO2546" s="11" t="s">
        <v>91</v>
      </c>
      <c r="AP2546" s="14">
        <v>45931.447850717595</v>
      </c>
    </row>
    <row r="2547">
      <c r="A2547" s="8">
        <v>45927.78371527778</v>
      </c>
      <c r="B2547" s="9" t="s">
        <v>5174</v>
      </c>
      <c r="C2547" s="9" t="s">
        <v>5175</v>
      </c>
      <c r="D2547" s="10">
        <v>5.567999818699E12</v>
      </c>
      <c r="E2547" s="9" t="s">
        <v>43</v>
      </c>
      <c r="F2547" s="9"/>
      <c r="G2547" s="9" t="s">
        <v>44</v>
      </c>
      <c r="H2547" s="9" t="s">
        <v>45</v>
      </c>
      <c r="I2547" s="9" t="s">
        <v>46</v>
      </c>
      <c r="J2547" s="9" t="s">
        <v>48</v>
      </c>
      <c r="K2547" s="9" t="s">
        <v>47</v>
      </c>
      <c r="L2547" s="9" t="s">
        <v>48</v>
      </c>
      <c r="M2547" s="9" t="s">
        <v>48</v>
      </c>
      <c r="N2547" s="9" t="s">
        <v>79</v>
      </c>
      <c r="O2547" s="9" t="s">
        <v>50</v>
      </c>
      <c r="P2547" s="11" t="s">
        <v>51</v>
      </c>
      <c r="Q2547" s="11" t="s">
        <v>52</v>
      </c>
      <c r="R2547" s="11" t="s">
        <v>53</v>
      </c>
      <c r="S2547" s="11" t="s">
        <v>54</v>
      </c>
      <c r="T2547" s="11" t="s">
        <v>55</v>
      </c>
      <c r="U2547" s="11" t="s">
        <v>56</v>
      </c>
      <c r="V2547" s="11"/>
      <c r="W2547" s="11"/>
      <c r="X2547" s="11"/>
      <c r="Y2547" s="11"/>
      <c r="Z2547" s="11"/>
      <c r="AA2547" s="11"/>
      <c r="AB2547" s="11"/>
      <c r="AC2547" s="11"/>
      <c r="AD2547" s="11"/>
      <c r="AE2547" s="11"/>
      <c r="AF2547" s="12">
        <f>ROUNDUP(SUM(VLOOKUP(G2547,'Pontuação'!A$2:B$11,2,FALSE),VLOOKUP(E2547,'Pontuação'!C$2:D$11,2,FALSE),VLOOKUP(I2547,'Pontuação'!I$2:J$11,2,FALSE),VLOOKUP(K2547,'Pontuação'!G$2:H$11,2,FALSE),VLOOKUP(H2547,'Pontuação'!E$2:F$11,2,FALSE),VLOOKUP(M2547,'Pontuação'!K$2:L$11,2,FALSE)),0)</f>
        <v>1223</v>
      </c>
      <c r="AG2547" s="12">
        <f t="shared" si="1"/>
        <v>122</v>
      </c>
      <c r="AH2547" s="12" t="str">
        <f t="array" ref="AH2547">IFERROR(INDEX('Pontuação'!G$13:G$191, MATCH(AG2547, 'Pontuação'!F$14:F$191, 0)), "Faixa Indefinida")</f>
        <v>A</v>
      </c>
      <c r="AI2547" s="12">
        <f t="shared" si="2"/>
        <v>1</v>
      </c>
      <c r="AJ2547" s="12">
        <f t="shared" si="3"/>
        <v>0</v>
      </c>
      <c r="AK2547" s="12">
        <f t="shared" si="4"/>
        <v>0</v>
      </c>
      <c r="AL2547" s="12">
        <f t="shared" si="5"/>
        <v>0</v>
      </c>
      <c r="AM2547" s="11"/>
      <c r="AN2547" s="13">
        <v>0.5593825634618539</v>
      </c>
      <c r="AO2547" s="11" t="s">
        <v>57</v>
      </c>
      <c r="AP2547" s="14">
        <v>45931.447850717595</v>
      </c>
    </row>
    <row r="2548">
      <c r="A2548" s="8">
        <v>45927.785520833335</v>
      </c>
      <c r="B2548" s="9" t="s">
        <v>5176</v>
      </c>
      <c r="C2548" s="9" t="s">
        <v>5177</v>
      </c>
      <c r="D2548" s="10">
        <v>5.562996294285E12</v>
      </c>
      <c r="E2548" s="9" t="s">
        <v>43</v>
      </c>
      <c r="F2548" s="9"/>
      <c r="G2548" s="9" t="s">
        <v>60</v>
      </c>
      <c r="H2548" s="9" t="s">
        <v>45</v>
      </c>
      <c r="I2548" s="9" t="s">
        <v>106</v>
      </c>
      <c r="J2548" s="9" t="s">
        <v>47</v>
      </c>
      <c r="K2548" s="9" t="s">
        <v>48</v>
      </c>
      <c r="L2548" s="9" t="s">
        <v>47</v>
      </c>
      <c r="M2548" s="9" t="s">
        <v>47</v>
      </c>
      <c r="N2548" s="9" t="s">
        <v>63</v>
      </c>
      <c r="O2548" s="9" t="s">
        <v>64</v>
      </c>
      <c r="P2548" s="11" t="s">
        <v>51</v>
      </c>
      <c r="Q2548" s="11" t="s">
        <v>52</v>
      </c>
      <c r="R2548" s="11" t="s">
        <v>53</v>
      </c>
      <c r="S2548" s="11" t="s">
        <v>54</v>
      </c>
      <c r="T2548" s="11" t="s">
        <v>55</v>
      </c>
      <c r="U2548" s="11" t="s">
        <v>56</v>
      </c>
      <c r="V2548" s="11"/>
      <c r="W2548" s="11"/>
      <c r="X2548" s="11"/>
      <c r="Y2548" s="11"/>
      <c r="Z2548" s="11"/>
      <c r="AA2548" s="11"/>
      <c r="AB2548" s="11"/>
      <c r="AC2548" s="11"/>
      <c r="AD2548" s="11"/>
      <c r="AE2548" s="11"/>
      <c r="AF2548" s="12">
        <f>ROUNDUP(SUM(VLOOKUP(G2548,'Pontuação'!A$2:B$11,2,FALSE),VLOOKUP(E2548,'Pontuação'!C$2:D$11,2,FALSE),VLOOKUP(I2548,'Pontuação'!I$2:J$11,2,FALSE),VLOOKUP(K2548,'Pontuação'!G$2:H$11,2,FALSE),VLOOKUP(H2548,'Pontuação'!E$2:F$11,2,FALSE),VLOOKUP(M2548,'Pontuação'!K$2:L$11,2,FALSE)),0)</f>
        <v>1173</v>
      </c>
      <c r="AG2548" s="12">
        <f t="shared" si="1"/>
        <v>117</v>
      </c>
      <c r="AH2548" s="12" t="str">
        <f t="array" ref="AH2548">IFERROR(INDEX('Pontuação'!G$13:G$191, MATCH(AG2548, 'Pontuação'!F$14:F$191, 0)), "Faixa Indefinida")</f>
        <v>B</v>
      </c>
      <c r="AI2548" s="12">
        <f t="shared" si="2"/>
        <v>0</v>
      </c>
      <c r="AJ2548" s="12">
        <f t="shared" si="3"/>
        <v>1</v>
      </c>
      <c r="AK2548" s="12">
        <f t="shared" si="4"/>
        <v>0</v>
      </c>
      <c r="AL2548" s="12">
        <f t="shared" si="5"/>
        <v>0</v>
      </c>
      <c r="AM2548" s="11"/>
      <c r="AN2548" s="13">
        <v>0.33262062255083535</v>
      </c>
      <c r="AO2548" s="11" t="s">
        <v>66</v>
      </c>
      <c r="AP2548" s="14">
        <v>45931.447850717595</v>
      </c>
    </row>
    <row r="2549">
      <c r="A2549" s="8">
        <v>45927.78622685185</v>
      </c>
      <c r="B2549" s="9" t="s">
        <v>5178</v>
      </c>
      <c r="C2549" s="9" t="s">
        <v>5179</v>
      </c>
      <c r="D2549" s="10">
        <v>5.584987816801E12</v>
      </c>
      <c r="E2549" s="9" t="s">
        <v>43</v>
      </c>
      <c r="F2549" s="9"/>
      <c r="G2549" s="9" t="s">
        <v>60</v>
      </c>
      <c r="H2549" s="9" t="s">
        <v>157</v>
      </c>
      <c r="I2549" s="9" t="s">
        <v>106</v>
      </c>
      <c r="J2549" s="9" t="s">
        <v>47</v>
      </c>
      <c r="K2549" s="9" t="s">
        <v>47</v>
      </c>
      <c r="L2549" s="9" t="s">
        <v>48</v>
      </c>
      <c r="M2549" s="9" t="s">
        <v>47</v>
      </c>
      <c r="N2549" s="9" t="s">
        <v>79</v>
      </c>
      <c r="O2549" s="9" t="s">
        <v>50</v>
      </c>
      <c r="P2549" s="11" t="s">
        <v>51</v>
      </c>
      <c r="Q2549" s="11" t="s">
        <v>89</v>
      </c>
      <c r="R2549" s="11" t="s">
        <v>90</v>
      </c>
      <c r="S2549" s="11" t="s">
        <v>54</v>
      </c>
      <c r="T2549" s="11" t="s">
        <v>55</v>
      </c>
      <c r="U2549" s="11" t="s">
        <v>56</v>
      </c>
      <c r="V2549" s="11"/>
      <c r="W2549" s="11"/>
      <c r="X2549" s="11"/>
      <c r="Y2549" s="11"/>
      <c r="Z2549" s="11"/>
      <c r="AA2549" s="11"/>
      <c r="AB2549" s="11"/>
      <c r="AC2549" s="11"/>
      <c r="AD2549" s="11"/>
      <c r="AE2549" s="11"/>
      <c r="AF2549" s="12">
        <f>ROUNDUP(SUM(VLOOKUP(G2549,'Pontuação'!A$2:B$11,2,FALSE),VLOOKUP(E2549,'Pontuação'!C$2:D$11,2,FALSE),VLOOKUP(I2549,'Pontuação'!I$2:J$11,2,FALSE),VLOOKUP(K2549,'Pontuação'!G$2:H$11,2,FALSE),VLOOKUP(H2549,'Pontuação'!E$2:F$11,2,FALSE),VLOOKUP(M2549,'Pontuação'!K$2:L$11,2,FALSE)),0)</f>
        <v>974</v>
      </c>
      <c r="AG2549" s="12">
        <f t="shared" si="1"/>
        <v>97</v>
      </c>
      <c r="AH2549" s="12" t="str">
        <f t="array" ref="AH2549">IFERROR(INDEX('Pontuação'!G$13:G$191, MATCH(AG2549, 'Pontuação'!F$14:F$191, 0)), "Faixa Indefinida")</f>
        <v>C</v>
      </c>
      <c r="AI2549" s="12">
        <f t="shared" si="2"/>
        <v>0</v>
      </c>
      <c r="AJ2549" s="12">
        <f t="shared" si="3"/>
        <v>0</v>
      </c>
      <c r="AK2549" s="12">
        <f t="shared" si="4"/>
        <v>1</v>
      </c>
      <c r="AL2549" s="12">
        <f t="shared" si="5"/>
        <v>0</v>
      </c>
      <c r="AM2549" s="11"/>
      <c r="AN2549" s="13">
        <v>0.3578949181196445</v>
      </c>
      <c r="AO2549" s="11" t="s">
        <v>134</v>
      </c>
      <c r="AP2549" s="14">
        <v>45931.447850717595</v>
      </c>
    </row>
    <row r="2550">
      <c r="A2550" s="8">
        <v>45927.78697916667</v>
      </c>
      <c r="B2550" s="9" t="s">
        <v>5180</v>
      </c>
      <c r="C2550" s="9" t="s">
        <v>5181</v>
      </c>
      <c r="D2550" s="10">
        <v>5.51599842094E12</v>
      </c>
      <c r="E2550" s="9" t="s">
        <v>75</v>
      </c>
      <c r="F2550" s="9"/>
      <c r="G2550" s="9" t="s">
        <v>60</v>
      </c>
      <c r="H2550" s="9" t="s">
        <v>61</v>
      </c>
      <c r="I2550" s="9" t="s">
        <v>78</v>
      </c>
      <c r="J2550" s="9" t="s">
        <v>47</v>
      </c>
      <c r="K2550" s="9" t="s">
        <v>48</v>
      </c>
      <c r="L2550" s="9" t="s">
        <v>48</v>
      </c>
      <c r="M2550" s="9" t="s">
        <v>48</v>
      </c>
      <c r="N2550" s="9" t="s">
        <v>63</v>
      </c>
      <c r="O2550" s="9" t="s">
        <v>64</v>
      </c>
      <c r="P2550" s="11" t="s">
        <v>51</v>
      </c>
      <c r="Q2550" s="11" t="s">
        <v>203</v>
      </c>
      <c r="R2550" s="11" t="s">
        <v>320</v>
      </c>
      <c r="S2550" s="11" t="s">
        <v>214</v>
      </c>
      <c r="T2550" s="11" t="s">
        <v>65</v>
      </c>
      <c r="U2550" s="11" t="s">
        <v>56</v>
      </c>
      <c r="V2550" s="11"/>
      <c r="W2550" s="11"/>
      <c r="X2550" s="11"/>
      <c r="Y2550" s="11"/>
      <c r="Z2550" s="11"/>
      <c r="AA2550" s="11"/>
      <c r="AB2550" s="11"/>
      <c r="AC2550" s="11"/>
      <c r="AD2550" s="11"/>
      <c r="AE2550" s="11"/>
      <c r="AF2550" s="12">
        <f>ROUNDUP(SUM(VLOOKUP(G2550,'Pontuação'!A$2:B$11,2,FALSE),VLOOKUP(E2550,'Pontuação'!C$2:D$11,2,FALSE),VLOOKUP(I2550,'Pontuação'!I$2:J$11,2,FALSE),VLOOKUP(K2550,'Pontuação'!G$2:H$11,2,FALSE),VLOOKUP(H2550,'Pontuação'!E$2:F$11,2,FALSE),VLOOKUP(M2550,'Pontuação'!K$2:L$11,2,FALSE)),0)</f>
        <v>1264</v>
      </c>
      <c r="AG2550" s="12">
        <f t="shared" si="1"/>
        <v>126</v>
      </c>
      <c r="AH2550" s="12" t="str">
        <f t="array" ref="AH2550">IFERROR(INDEX('Pontuação'!G$13:G$191, MATCH(AG2550, 'Pontuação'!F$14:F$191, 0)), "Faixa Indefinida")</f>
        <v>A</v>
      </c>
      <c r="AI2550" s="12">
        <f t="shared" si="2"/>
        <v>1</v>
      </c>
      <c r="AJ2550" s="12">
        <f t="shared" si="3"/>
        <v>0</v>
      </c>
      <c r="AK2550" s="12">
        <f t="shared" si="4"/>
        <v>0</v>
      </c>
      <c r="AL2550" s="12">
        <f t="shared" si="5"/>
        <v>0</v>
      </c>
      <c r="AM2550" s="11"/>
      <c r="AN2550" s="13">
        <v>0.4939939876175296</v>
      </c>
      <c r="AO2550" s="11" t="s">
        <v>57</v>
      </c>
      <c r="AP2550" s="14">
        <v>45931.447850717595</v>
      </c>
    </row>
    <row r="2551">
      <c r="A2551" s="8">
        <v>45927.788310185184</v>
      </c>
      <c r="B2551" s="9" t="s">
        <v>5182</v>
      </c>
      <c r="C2551" s="9" t="s">
        <v>5183</v>
      </c>
      <c r="D2551" s="10">
        <v>5.599991564845E12</v>
      </c>
      <c r="E2551" s="9" t="s">
        <v>43</v>
      </c>
      <c r="F2551" s="9"/>
      <c r="G2551" s="9" t="s">
        <v>76</v>
      </c>
      <c r="H2551" s="9" t="s">
        <v>77</v>
      </c>
      <c r="I2551" s="9" t="s">
        <v>106</v>
      </c>
      <c r="J2551" s="9" t="s">
        <v>47</v>
      </c>
      <c r="K2551" s="9" t="s">
        <v>47</v>
      </c>
      <c r="L2551" s="9" t="s">
        <v>48</v>
      </c>
      <c r="M2551" s="9" t="s">
        <v>48</v>
      </c>
      <c r="N2551" s="9" t="s">
        <v>63</v>
      </c>
      <c r="O2551" s="9" t="s">
        <v>98</v>
      </c>
      <c r="P2551" s="11" t="s">
        <v>51</v>
      </c>
      <c r="Q2551" s="11" t="s">
        <v>203</v>
      </c>
      <c r="R2551" s="11" t="s">
        <v>415</v>
      </c>
      <c r="S2551" s="11" t="s">
        <v>416</v>
      </c>
      <c r="T2551" s="11" t="s">
        <v>55</v>
      </c>
      <c r="U2551" s="11" t="s">
        <v>56</v>
      </c>
      <c r="V2551" s="11"/>
      <c r="W2551" s="11"/>
      <c r="X2551" s="11"/>
      <c r="Y2551" s="11"/>
      <c r="Z2551" s="11"/>
      <c r="AA2551" s="11"/>
      <c r="AB2551" s="11"/>
      <c r="AC2551" s="11"/>
      <c r="AD2551" s="11"/>
      <c r="AE2551" s="11"/>
      <c r="AF2551" s="12">
        <f>ROUNDUP(SUM(VLOOKUP(G2551,'Pontuação'!A$2:B$11,2,FALSE),VLOOKUP(E2551,'Pontuação'!C$2:D$11,2,FALSE),VLOOKUP(I2551,'Pontuação'!I$2:J$11,2,FALSE),VLOOKUP(K2551,'Pontuação'!G$2:H$11,2,FALSE),VLOOKUP(H2551,'Pontuação'!E$2:F$11,2,FALSE),VLOOKUP(M2551,'Pontuação'!K$2:L$11,2,FALSE)),0)</f>
        <v>1150</v>
      </c>
      <c r="AG2551" s="12">
        <f t="shared" si="1"/>
        <v>115</v>
      </c>
      <c r="AH2551" s="12" t="str">
        <f t="array" ref="AH2551">IFERROR(INDEX('Pontuação'!G$13:G$191, MATCH(AG2551, 'Pontuação'!F$14:F$191, 0)), "Faixa Indefinida")</f>
        <v>B</v>
      </c>
      <c r="AI2551" s="12">
        <f t="shared" si="2"/>
        <v>0</v>
      </c>
      <c r="AJ2551" s="12">
        <f t="shared" si="3"/>
        <v>1</v>
      </c>
      <c r="AK2551" s="12">
        <f t="shared" si="4"/>
        <v>0</v>
      </c>
      <c r="AL2551" s="12">
        <f t="shared" si="5"/>
        <v>0</v>
      </c>
      <c r="AM2551" s="11"/>
      <c r="AN2551" s="13">
        <v>0.29914318900088277</v>
      </c>
      <c r="AO2551" s="11" t="s">
        <v>124</v>
      </c>
      <c r="AP2551" s="14">
        <v>45931.447850717595</v>
      </c>
    </row>
    <row r="2552">
      <c r="A2552" s="8">
        <v>45927.789930555555</v>
      </c>
      <c r="B2552" s="9" t="s">
        <v>5184</v>
      </c>
      <c r="C2552" s="9" t="s">
        <v>5185</v>
      </c>
      <c r="D2552" s="10">
        <v>5.593991246811E12</v>
      </c>
      <c r="E2552" s="9" t="s">
        <v>43</v>
      </c>
      <c r="F2552" s="9"/>
      <c r="G2552" s="9" t="s">
        <v>44</v>
      </c>
      <c r="H2552" s="9" t="s">
        <v>61</v>
      </c>
      <c r="I2552" s="9" t="s">
        <v>88</v>
      </c>
      <c r="J2552" s="9" t="s">
        <v>47</v>
      </c>
      <c r="K2552" s="9" t="s">
        <v>47</v>
      </c>
      <c r="L2552" s="9" t="s">
        <v>48</v>
      </c>
      <c r="M2552" s="9" t="s">
        <v>47</v>
      </c>
      <c r="N2552" s="9" t="s">
        <v>63</v>
      </c>
      <c r="O2552" s="9" t="s">
        <v>70</v>
      </c>
      <c r="P2552" s="11" t="s">
        <v>51</v>
      </c>
      <c r="Q2552" s="11" t="s">
        <v>137</v>
      </c>
      <c r="R2552" s="11" t="s">
        <v>107</v>
      </c>
      <c r="S2552" s="11" t="s">
        <v>138</v>
      </c>
      <c r="T2552" s="11" t="s">
        <v>65</v>
      </c>
      <c r="U2552" s="11" t="s">
        <v>56</v>
      </c>
      <c r="V2552" s="11"/>
      <c r="W2552" s="11"/>
      <c r="X2552" s="11"/>
      <c r="Y2552" s="11"/>
      <c r="Z2552" s="11"/>
      <c r="AA2552" s="11"/>
      <c r="AB2552" s="11"/>
      <c r="AC2552" s="11"/>
      <c r="AD2552" s="11"/>
      <c r="AE2552" s="11"/>
      <c r="AF2552" s="12">
        <f>ROUNDUP(SUM(VLOOKUP(G2552,'Pontuação'!A$2:B$11,2,FALSE),VLOOKUP(E2552,'Pontuação'!C$2:D$11,2,FALSE),VLOOKUP(I2552,'Pontuação'!I$2:J$11,2,FALSE),VLOOKUP(K2552,'Pontuação'!G$2:H$11,2,FALSE),VLOOKUP(H2552,'Pontuação'!E$2:F$11,2,FALSE),VLOOKUP(M2552,'Pontuação'!K$2:L$11,2,FALSE)),0)</f>
        <v>858</v>
      </c>
      <c r="AG2552" s="12">
        <f t="shared" si="1"/>
        <v>86</v>
      </c>
      <c r="AH2552" s="12" t="str">
        <f t="array" ref="AH2552">IFERROR(INDEX('Pontuação'!G$13:G$191, MATCH(AG2552, 'Pontuação'!F$14:F$191, 0)), "Faixa Indefinida")</f>
        <v>D</v>
      </c>
      <c r="AI2552" s="12">
        <f t="shared" si="2"/>
        <v>0</v>
      </c>
      <c r="AJ2552" s="12">
        <f t="shared" si="3"/>
        <v>0</v>
      </c>
      <c r="AK2552" s="12">
        <f t="shared" si="4"/>
        <v>0</v>
      </c>
      <c r="AL2552" s="12">
        <f t="shared" si="5"/>
        <v>1</v>
      </c>
      <c r="AM2552" s="11"/>
      <c r="AN2552" s="13">
        <v>0.297543984117776</v>
      </c>
      <c r="AO2552" s="11" t="s">
        <v>124</v>
      </c>
      <c r="AP2552" s="14">
        <v>45931.447850717595</v>
      </c>
    </row>
    <row r="2553">
      <c r="A2553" s="8">
        <v>45927.793032407404</v>
      </c>
      <c r="B2553" s="9" t="s">
        <v>5186</v>
      </c>
      <c r="C2553" s="9" t="s">
        <v>5187</v>
      </c>
      <c r="D2553" s="10">
        <v>5.564993077256E12</v>
      </c>
      <c r="E2553" s="9" t="s">
        <v>43</v>
      </c>
      <c r="F2553" s="9"/>
      <c r="G2553" s="9" t="s">
        <v>60</v>
      </c>
      <c r="H2553" s="9" t="s">
        <v>61</v>
      </c>
      <c r="I2553" s="9" t="s">
        <v>78</v>
      </c>
      <c r="J2553" s="9" t="s">
        <v>47</v>
      </c>
      <c r="K2553" s="9" t="s">
        <v>47</v>
      </c>
      <c r="L2553" s="9" t="s">
        <v>48</v>
      </c>
      <c r="M2553" s="9" t="s">
        <v>47</v>
      </c>
      <c r="N2553" s="9" t="s">
        <v>79</v>
      </c>
      <c r="O2553" s="9" t="s">
        <v>50</v>
      </c>
      <c r="P2553" s="11" t="s">
        <v>51</v>
      </c>
      <c r="Q2553" s="11" t="s">
        <v>52</v>
      </c>
      <c r="R2553" s="11" t="s">
        <v>53</v>
      </c>
      <c r="S2553" s="11" t="s">
        <v>54</v>
      </c>
      <c r="T2553" s="11" t="s">
        <v>55</v>
      </c>
      <c r="U2553" s="11" t="s">
        <v>56</v>
      </c>
      <c r="V2553" s="11"/>
      <c r="W2553" s="11"/>
      <c r="X2553" s="11"/>
      <c r="Y2553" s="11"/>
      <c r="Z2553" s="11"/>
      <c r="AA2553" s="11"/>
      <c r="AB2553" s="11"/>
      <c r="AC2553" s="11"/>
      <c r="AD2553" s="11"/>
      <c r="AE2553" s="11"/>
      <c r="AF2553" s="12">
        <f>ROUNDUP(SUM(VLOOKUP(G2553,'Pontuação'!A$2:B$11,2,FALSE),VLOOKUP(E2553,'Pontuação'!C$2:D$11,2,FALSE),VLOOKUP(I2553,'Pontuação'!I$2:J$11,2,FALSE),VLOOKUP(K2553,'Pontuação'!G$2:H$11,2,FALSE),VLOOKUP(H2553,'Pontuação'!E$2:F$11,2,FALSE),VLOOKUP(M2553,'Pontuação'!K$2:L$11,2,FALSE)),0)</f>
        <v>1021</v>
      </c>
      <c r="AG2553" s="12">
        <f t="shared" si="1"/>
        <v>102</v>
      </c>
      <c r="AH2553" s="12" t="str">
        <f t="array" ref="AH2553">IFERROR(INDEX('Pontuação'!G$13:G$191, MATCH(AG2553, 'Pontuação'!F$14:F$191, 0)), "Faixa Indefinida")</f>
        <v>C</v>
      </c>
      <c r="AI2553" s="12">
        <f t="shared" si="2"/>
        <v>0</v>
      </c>
      <c r="AJ2553" s="12">
        <f t="shared" si="3"/>
        <v>0</v>
      </c>
      <c r="AK2553" s="12">
        <f t="shared" si="4"/>
        <v>1</v>
      </c>
      <c r="AL2553" s="12">
        <f t="shared" si="5"/>
        <v>0</v>
      </c>
      <c r="AM2553" s="11"/>
      <c r="AN2553" s="13">
        <v>0.5637735657914893</v>
      </c>
      <c r="AO2553" s="11" t="s">
        <v>57</v>
      </c>
      <c r="AP2553" s="14">
        <v>45931.447850717595</v>
      </c>
    </row>
    <row r="2554">
      <c r="A2554" s="8">
        <v>45927.796377314815</v>
      </c>
      <c r="B2554" s="9" t="s">
        <v>5188</v>
      </c>
      <c r="C2554" s="9" t="s">
        <v>5189</v>
      </c>
      <c r="D2554" s="10">
        <v>5.599984446765E12</v>
      </c>
      <c r="E2554" s="9" t="s">
        <v>43</v>
      </c>
      <c r="F2554" s="9"/>
      <c r="G2554" s="9" t="s">
        <v>76</v>
      </c>
      <c r="H2554" s="9" t="s">
        <v>77</v>
      </c>
      <c r="I2554" s="9" t="s">
        <v>88</v>
      </c>
      <c r="J2554" s="9" t="s">
        <v>47</v>
      </c>
      <c r="K2554" s="9" t="s">
        <v>47</v>
      </c>
      <c r="L2554" s="9" t="s">
        <v>47</v>
      </c>
      <c r="M2554" s="9" t="s">
        <v>47</v>
      </c>
      <c r="N2554" s="9" t="s">
        <v>63</v>
      </c>
      <c r="O2554" s="9" t="s">
        <v>95</v>
      </c>
      <c r="P2554" s="11" t="s">
        <v>80</v>
      </c>
      <c r="Q2554" s="11" t="s">
        <v>81</v>
      </c>
      <c r="R2554" s="11" t="s">
        <v>82</v>
      </c>
      <c r="S2554" s="11">
        <v>7.50940275538E11</v>
      </c>
      <c r="T2554" s="11" t="s">
        <v>83</v>
      </c>
      <c r="U2554" s="11" t="s">
        <v>47</v>
      </c>
      <c r="V2554" s="11"/>
      <c r="W2554" s="11"/>
      <c r="X2554" s="11"/>
      <c r="Y2554" s="11"/>
      <c r="Z2554" s="11"/>
      <c r="AA2554" s="11"/>
      <c r="AB2554" s="11"/>
      <c r="AC2554" s="11"/>
      <c r="AD2554" s="11"/>
      <c r="AE2554" s="11"/>
      <c r="AF2554" s="12">
        <f>ROUNDUP(SUM(VLOOKUP(G2554,'Pontuação'!A$2:B$11,2,FALSE),VLOOKUP(E2554,'Pontuação'!C$2:D$11,2,FALSE),VLOOKUP(I2554,'Pontuação'!I$2:J$11,2,FALSE),VLOOKUP(K2554,'Pontuação'!G$2:H$11,2,FALSE),VLOOKUP(H2554,'Pontuação'!E$2:F$11,2,FALSE),VLOOKUP(M2554,'Pontuação'!K$2:L$11,2,FALSE)),0)</f>
        <v>951</v>
      </c>
      <c r="AG2554" s="12">
        <f t="shared" si="1"/>
        <v>95</v>
      </c>
      <c r="AH2554" s="12" t="str">
        <f t="array" ref="AH2554">IFERROR(INDEX('Pontuação'!G$13:G$191, MATCH(AG2554, 'Pontuação'!F$14:F$191, 0)), "Faixa Indefinida")</f>
        <v>C</v>
      </c>
      <c r="AI2554" s="12">
        <f t="shared" si="2"/>
        <v>0</v>
      </c>
      <c r="AJ2554" s="12">
        <f t="shared" si="3"/>
        <v>0</v>
      </c>
      <c r="AK2554" s="12">
        <f t="shared" si="4"/>
        <v>1</v>
      </c>
      <c r="AL2554" s="12">
        <f t="shared" si="5"/>
        <v>0</v>
      </c>
      <c r="AM2554" s="11"/>
      <c r="AN2554" s="13">
        <v>0.10398275051229727</v>
      </c>
      <c r="AO2554" s="11" t="s">
        <v>99</v>
      </c>
      <c r="AP2554" s="14">
        <v>45931.447850717595</v>
      </c>
    </row>
    <row r="2555">
      <c r="A2555" s="8">
        <v>45927.801203703704</v>
      </c>
      <c r="B2555" s="9" t="s">
        <v>5190</v>
      </c>
      <c r="C2555" s="9" t="s">
        <v>5191</v>
      </c>
      <c r="D2555" s="10">
        <v>5.544999447152E12</v>
      </c>
      <c r="E2555" s="9" t="s">
        <v>43</v>
      </c>
      <c r="F2555" s="9"/>
      <c r="G2555" s="9" t="s">
        <v>60</v>
      </c>
      <c r="H2555" s="9" t="s">
        <v>61</v>
      </c>
      <c r="I2555" s="9" t="s">
        <v>106</v>
      </c>
      <c r="J2555" s="9" t="s">
        <v>47</v>
      </c>
      <c r="K2555" s="9" t="s">
        <v>47</v>
      </c>
      <c r="L2555" s="9" t="s">
        <v>48</v>
      </c>
      <c r="M2555" s="9" t="s">
        <v>47</v>
      </c>
      <c r="N2555" s="9" t="s">
        <v>118</v>
      </c>
      <c r="O2555" s="9" t="s">
        <v>50</v>
      </c>
      <c r="P2555" s="11" t="s">
        <v>51</v>
      </c>
      <c r="Q2555" s="11" t="s">
        <v>121</v>
      </c>
      <c r="R2555" s="11" t="s">
        <v>1700</v>
      </c>
      <c r="S2555" s="11" t="s">
        <v>1701</v>
      </c>
      <c r="T2555" s="11" t="s">
        <v>65</v>
      </c>
      <c r="U2555" s="11" t="s">
        <v>56</v>
      </c>
      <c r="V2555" s="11"/>
      <c r="W2555" s="11"/>
      <c r="X2555" s="11"/>
      <c r="Y2555" s="11"/>
      <c r="Z2555" s="11"/>
      <c r="AA2555" s="11"/>
      <c r="AB2555" s="11"/>
      <c r="AC2555" s="11"/>
      <c r="AD2555" s="11"/>
      <c r="AE2555" s="11"/>
      <c r="AF2555" s="12">
        <f>ROUNDUP(SUM(VLOOKUP(G2555,'Pontuação'!A$2:B$11,2,FALSE),VLOOKUP(E2555,'Pontuação'!C$2:D$11,2,FALSE),VLOOKUP(I2555,'Pontuação'!I$2:J$11,2,FALSE),VLOOKUP(K2555,'Pontuação'!G$2:H$11,2,FALSE),VLOOKUP(H2555,'Pontuação'!E$2:F$11,2,FALSE),VLOOKUP(M2555,'Pontuação'!K$2:L$11,2,FALSE)),0)</f>
        <v>984</v>
      </c>
      <c r="AG2555" s="12">
        <f t="shared" si="1"/>
        <v>98</v>
      </c>
      <c r="AH2555" s="12" t="str">
        <f t="array" ref="AH2555">IFERROR(INDEX('Pontuação'!G$13:G$191, MATCH(AG2555, 'Pontuação'!F$14:F$191, 0)), "Faixa Indefinida")</f>
        <v>C</v>
      </c>
      <c r="AI2555" s="12">
        <f t="shared" si="2"/>
        <v>0</v>
      </c>
      <c r="AJ2555" s="12">
        <f t="shared" si="3"/>
        <v>0</v>
      </c>
      <c r="AK2555" s="12">
        <f t="shared" si="4"/>
        <v>1</v>
      </c>
      <c r="AL2555" s="12">
        <f t="shared" si="5"/>
        <v>0</v>
      </c>
      <c r="AM2555" s="11"/>
      <c r="AN2555" s="13">
        <v>0.5070474443229004</v>
      </c>
      <c r="AO2555" s="11" t="s">
        <v>57</v>
      </c>
      <c r="AP2555" s="14">
        <v>45931.447850717595</v>
      </c>
    </row>
    <row r="2556">
      <c r="A2556" s="8">
        <v>45927.80262731481</v>
      </c>
      <c r="B2556" s="9" t="s">
        <v>5192</v>
      </c>
      <c r="C2556" s="9" t="s">
        <v>5193</v>
      </c>
      <c r="D2556" s="10">
        <v>5.542991561092E12</v>
      </c>
      <c r="E2556" s="9" t="s">
        <v>43</v>
      </c>
      <c r="F2556" s="9"/>
      <c r="G2556" s="9" t="s">
        <v>69</v>
      </c>
      <c r="H2556" s="9" t="s">
        <v>45</v>
      </c>
      <c r="I2556" s="9" t="s">
        <v>62</v>
      </c>
      <c r="J2556" s="9" t="s">
        <v>47</v>
      </c>
      <c r="K2556" s="9" t="s">
        <v>47</v>
      </c>
      <c r="L2556" s="9" t="s">
        <v>48</v>
      </c>
      <c r="M2556" s="9" t="s">
        <v>47</v>
      </c>
      <c r="N2556" s="9" t="s">
        <v>49</v>
      </c>
      <c r="O2556" s="9" t="s">
        <v>70</v>
      </c>
      <c r="P2556" s="11" t="s">
        <v>51</v>
      </c>
      <c r="Q2556" s="11" t="s">
        <v>71</v>
      </c>
      <c r="R2556" s="11" t="s">
        <v>107</v>
      </c>
      <c r="S2556" s="11" t="s">
        <v>72</v>
      </c>
      <c r="T2556" s="11" t="s">
        <v>65</v>
      </c>
      <c r="U2556" s="11" t="s">
        <v>56</v>
      </c>
      <c r="V2556" s="11"/>
      <c r="W2556" s="11"/>
      <c r="X2556" s="11"/>
      <c r="Y2556" s="11"/>
      <c r="Z2556" s="11"/>
      <c r="AA2556" s="11"/>
      <c r="AB2556" s="11"/>
      <c r="AC2556" s="11"/>
      <c r="AD2556" s="11"/>
      <c r="AE2556" s="11"/>
      <c r="AF2556" s="12">
        <f>ROUNDUP(SUM(VLOOKUP(G2556,'Pontuação'!A$2:B$11,2,FALSE),VLOOKUP(E2556,'Pontuação'!C$2:D$11,2,FALSE),VLOOKUP(I2556,'Pontuação'!I$2:J$11,2,FALSE),VLOOKUP(K2556,'Pontuação'!G$2:H$11,2,FALSE),VLOOKUP(H2556,'Pontuação'!E$2:F$11,2,FALSE),VLOOKUP(M2556,'Pontuação'!K$2:L$11,2,FALSE)),0)</f>
        <v>910</v>
      </c>
      <c r="AG2556" s="12">
        <f t="shared" si="1"/>
        <v>91</v>
      </c>
      <c r="AH2556" s="12" t="str">
        <f t="array" ref="AH2556">IFERROR(INDEX('Pontuação'!G$13:G$191, MATCH(AG2556, 'Pontuação'!F$14:F$191, 0)), "Faixa Indefinida")</f>
        <v>C</v>
      </c>
      <c r="AI2556" s="12">
        <f t="shared" si="2"/>
        <v>0</v>
      </c>
      <c r="AJ2556" s="12">
        <f t="shared" si="3"/>
        <v>0</v>
      </c>
      <c r="AK2556" s="12">
        <f t="shared" si="4"/>
        <v>1</v>
      </c>
      <c r="AL2556" s="12">
        <f t="shared" si="5"/>
        <v>0</v>
      </c>
      <c r="AM2556" s="11"/>
      <c r="AN2556" s="13">
        <v>0.28241783395893977</v>
      </c>
      <c r="AO2556" s="11" t="s">
        <v>124</v>
      </c>
      <c r="AP2556" s="14">
        <v>45931.447850717595</v>
      </c>
    </row>
    <row r="2557">
      <c r="A2557" s="8">
        <v>45927.80290509259</v>
      </c>
      <c r="B2557" s="9" t="s">
        <v>5194</v>
      </c>
      <c r="C2557" s="9" t="s">
        <v>5195</v>
      </c>
      <c r="D2557" s="10">
        <v>5.531997927461E12</v>
      </c>
      <c r="E2557" s="9" t="s">
        <v>43</v>
      </c>
      <c r="F2557" s="9"/>
      <c r="G2557" s="9" t="s">
        <v>44</v>
      </c>
      <c r="H2557" s="9" t="s">
        <v>77</v>
      </c>
      <c r="I2557" s="9" t="s">
        <v>88</v>
      </c>
      <c r="J2557" s="9" t="s">
        <v>47</v>
      </c>
      <c r="K2557" s="9" t="s">
        <v>47</v>
      </c>
      <c r="L2557" s="9" t="s">
        <v>48</v>
      </c>
      <c r="M2557" s="9" t="s">
        <v>47</v>
      </c>
      <c r="N2557" s="9" t="s">
        <v>118</v>
      </c>
      <c r="O2557" s="9" t="s">
        <v>95</v>
      </c>
      <c r="P2557" s="11" t="s">
        <v>51</v>
      </c>
      <c r="Q2557" s="11" t="s">
        <v>71</v>
      </c>
      <c r="R2557" s="11" t="s">
        <v>53</v>
      </c>
      <c r="S2557" s="11" t="s">
        <v>72</v>
      </c>
      <c r="T2557" s="11" t="s">
        <v>65</v>
      </c>
      <c r="U2557" s="11" t="s">
        <v>47</v>
      </c>
      <c r="V2557" s="11"/>
      <c r="W2557" s="11"/>
      <c r="X2557" s="11"/>
      <c r="Y2557" s="11"/>
      <c r="Z2557" s="11"/>
      <c r="AA2557" s="11"/>
      <c r="AB2557" s="11"/>
      <c r="AC2557" s="11"/>
      <c r="AD2557" s="11"/>
      <c r="AE2557" s="11"/>
      <c r="AF2557" s="12">
        <f>ROUNDUP(SUM(VLOOKUP(G2557,'Pontuação'!A$2:B$11,2,FALSE),VLOOKUP(E2557,'Pontuação'!C$2:D$11,2,FALSE),VLOOKUP(I2557,'Pontuação'!I$2:J$11,2,FALSE),VLOOKUP(K2557,'Pontuação'!G$2:H$11,2,FALSE),VLOOKUP(H2557,'Pontuação'!E$2:F$11,2,FALSE),VLOOKUP(M2557,'Pontuação'!K$2:L$11,2,FALSE)),0)</f>
        <v>883</v>
      </c>
      <c r="AG2557" s="12">
        <f t="shared" si="1"/>
        <v>88</v>
      </c>
      <c r="AH2557" s="12" t="str">
        <f t="array" ref="AH2557">IFERROR(INDEX('Pontuação'!G$13:G$191, MATCH(AG2557, 'Pontuação'!F$14:F$191, 0)), "Faixa Indefinida")</f>
        <v>C</v>
      </c>
      <c r="AI2557" s="12">
        <f t="shared" si="2"/>
        <v>0</v>
      </c>
      <c r="AJ2557" s="12">
        <f t="shared" si="3"/>
        <v>0</v>
      </c>
      <c r="AK2557" s="12">
        <f t="shared" si="4"/>
        <v>1</v>
      </c>
      <c r="AL2557" s="12">
        <f t="shared" si="5"/>
        <v>0</v>
      </c>
      <c r="AM2557" s="11"/>
      <c r="AN2557" s="13">
        <v>0.09940031881708747</v>
      </c>
      <c r="AO2557" s="11" t="s">
        <v>99</v>
      </c>
      <c r="AP2557" s="14">
        <v>45931.447850717595</v>
      </c>
    </row>
    <row r="2558">
      <c r="A2558" s="8">
        <v>45927.80311342593</v>
      </c>
      <c r="B2558" s="9" t="s">
        <v>5196</v>
      </c>
      <c r="C2558" s="9" t="s">
        <v>5197</v>
      </c>
      <c r="D2558" s="10">
        <v>5.522999861648E12</v>
      </c>
      <c r="E2558" s="9" t="s">
        <v>43</v>
      </c>
      <c r="F2558" s="9"/>
      <c r="G2558" s="9" t="s">
        <v>69</v>
      </c>
      <c r="H2558" s="9" t="s">
        <v>45</v>
      </c>
      <c r="I2558" s="9" t="s">
        <v>78</v>
      </c>
      <c r="J2558" s="9" t="s">
        <v>47</v>
      </c>
      <c r="K2558" s="9" t="s">
        <v>47</v>
      </c>
      <c r="L2558" s="9" t="s">
        <v>47</v>
      </c>
      <c r="M2558" s="9" t="s">
        <v>48</v>
      </c>
      <c r="N2558" s="9" t="s">
        <v>79</v>
      </c>
      <c r="O2558" s="9" t="s">
        <v>95</v>
      </c>
      <c r="P2558" s="11" t="s">
        <v>51</v>
      </c>
      <c r="Q2558" s="11" t="s">
        <v>171</v>
      </c>
      <c r="R2558" s="11" t="s">
        <v>107</v>
      </c>
      <c r="S2558" s="11" t="s">
        <v>172</v>
      </c>
      <c r="T2558" s="11" t="s">
        <v>65</v>
      </c>
      <c r="U2558" s="11" t="s">
        <v>56</v>
      </c>
      <c r="V2558" s="11"/>
      <c r="W2558" s="11"/>
      <c r="X2558" s="11"/>
      <c r="Y2558" s="11"/>
      <c r="Z2558" s="11"/>
      <c r="AA2558" s="11"/>
      <c r="AB2558" s="11"/>
      <c r="AC2558" s="11"/>
      <c r="AD2558" s="11"/>
      <c r="AE2558" s="11"/>
      <c r="AF2558" s="12">
        <f>ROUNDUP(SUM(VLOOKUP(G2558,'Pontuação'!A$2:B$11,2,FALSE),VLOOKUP(E2558,'Pontuação'!C$2:D$11,2,FALSE),VLOOKUP(I2558,'Pontuação'!I$2:J$11,2,FALSE),VLOOKUP(K2558,'Pontuação'!G$2:H$11,2,FALSE),VLOOKUP(H2558,'Pontuação'!E$2:F$11,2,FALSE),VLOOKUP(M2558,'Pontuação'!K$2:L$11,2,FALSE)),0)</f>
        <v>1122</v>
      </c>
      <c r="AG2558" s="12">
        <f t="shared" si="1"/>
        <v>112</v>
      </c>
      <c r="AH2558" s="12" t="str">
        <f t="array" ref="AH2558">IFERROR(INDEX('Pontuação'!G$13:G$191, MATCH(AG2558, 'Pontuação'!F$14:F$191, 0)), "Faixa Indefinida")</f>
        <v>B</v>
      </c>
      <c r="AI2558" s="12">
        <f t="shared" si="2"/>
        <v>0</v>
      </c>
      <c r="AJ2558" s="12">
        <f t="shared" si="3"/>
        <v>1</v>
      </c>
      <c r="AK2558" s="12">
        <f t="shared" si="4"/>
        <v>0</v>
      </c>
      <c r="AL2558" s="12">
        <f t="shared" si="5"/>
        <v>0</v>
      </c>
      <c r="AM2558" s="11"/>
      <c r="AN2558" s="13">
        <v>0.3545959293156259</v>
      </c>
      <c r="AO2558" s="11" t="s">
        <v>66</v>
      </c>
      <c r="AP2558" s="14">
        <v>45931.447850717595</v>
      </c>
    </row>
    <row r="2559">
      <c r="A2559" s="8">
        <v>45927.804756944446</v>
      </c>
      <c r="B2559" s="9" t="s">
        <v>5198</v>
      </c>
      <c r="C2559" s="9" t="s">
        <v>5199</v>
      </c>
      <c r="D2559" s="10">
        <v>5.521973468702E12</v>
      </c>
      <c r="E2559" s="9" t="s">
        <v>43</v>
      </c>
      <c r="F2559" s="9"/>
      <c r="G2559" s="9" t="s">
        <v>69</v>
      </c>
      <c r="H2559" s="9" t="s">
        <v>77</v>
      </c>
      <c r="I2559" s="9" t="s">
        <v>78</v>
      </c>
      <c r="J2559" s="9" t="s">
        <v>47</v>
      </c>
      <c r="K2559" s="9" t="s">
        <v>47</v>
      </c>
      <c r="L2559" s="9" t="s">
        <v>48</v>
      </c>
      <c r="M2559" s="9" t="s">
        <v>48</v>
      </c>
      <c r="N2559" s="9" t="s">
        <v>79</v>
      </c>
      <c r="O2559" s="9" t="s">
        <v>50</v>
      </c>
      <c r="P2559" s="11" t="s">
        <v>51</v>
      </c>
      <c r="Q2559" s="11" t="s">
        <v>71</v>
      </c>
      <c r="R2559" s="11" t="s">
        <v>107</v>
      </c>
      <c r="S2559" s="11" t="s">
        <v>138</v>
      </c>
      <c r="T2559" s="11" t="s">
        <v>65</v>
      </c>
      <c r="U2559" s="11" t="s">
        <v>56</v>
      </c>
      <c r="V2559" s="11"/>
      <c r="W2559" s="11"/>
      <c r="X2559" s="11"/>
      <c r="Y2559" s="11"/>
      <c r="Z2559" s="11"/>
      <c r="AA2559" s="11"/>
      <c r="AB2559" s="11"/>
      <c r="AC2559" s="11"/>
      <c r="AD2559" s="11"/>
      <c r="AE2559" s="11"/>
      <c r="AF2559" s="12">
        <f>ROUNDUP(SUM(VLOOKUP(G2559,'Pontuação'!A$2:B$11,2,FALSE),VLOOKUP(E2559,'Pontuação'!C$2:D$11,2,FALSE),VLOOKUP(I2559,'Pontuação'!I$2:J$11,2,FALSE),VLOOKUP(K2559,'Pontuação'!G$2:H$11,2,FALSE),VLOOKUP(H2559,'Pontuação'!E$2:F$11,2,FALSE),VLOOKUP(M2559,'Pontuação'!K$2:L$11,2,FALSE)),0)</f>
        <v>1068</v>
      </c>
      <c r="AG2559" s="12">
        <f t="shared" si="1"/>
        <v>107</v>
      </c>
      <c r="AH2559" s="12" t="str">
        <f t="array" ref="AH2559">IFERROR(INDEX('Pontuação'!G$13:G$191, MATCH(AG2559, 'Pontuação'!F$14:F$191, 0)), "Faixa Indefinida")</f>
        <v>B</v>
      </c>
      <c r="AI2559" s="12">
        <f t="shared" si="2"/>
        <v>0</v>
      </c>
      <c r="AJ2559" s="12">
        <f t="shared" si="3"/>
        <v>1</v>
      </c>
      <c r="AK2559" s="12">
        <f t="shared" si="4"/>
        <v>0</v>
      </c>
      <c r="AL2559" s="12">
        <f t="shared" si="5"/>
        <v>0</v>
      </c>
      <c r="AM2559" s="11"/>
      <c r="AN2559" s="13">
        <v>0.33091909249006557</v>
      </c>
      <c r="AO2559" s="11" t="s">
        <v>66</v>
      </c>
      <c r="AP2559" s="14">
        <v>45931.447850717595</v>
      </c>
    </row>
    <row r="2560">
      <c r="A2560" s="8">
        <v>45927.80480324074</v>
      </c>
      <c r="B2560" s="9" t="s">
        <v>5200</v>
      </c>
      <c r="C2560" s="9" t="s">
        <v>5201</v>
      </c>
      <c r="D2560" s="10">
        <v>5.562991709377E12</v>
      </c>
      <c r="E2560" s="9" t="s">
        <v>43</v>
      </c>
      <c r="F2560" s="9"/>
      <c r="G2560" s="9" t="s">
        <v>76</v>
      </c>
      <c r="H2560" s="9" t="s">
        <v>45</v>
      </c>
      <c r="I2560" s="9" t="s">
        <v>78</v>
      </c>
      <c r="J2560" s="9" t="s">
        <v>47</v>
      </c>
      <c r="K2560" s="9" t="s">
        <v>48</v>
      </c>
      <c r="L2560" s="9" t="s">
        <v>47</v>
      </c>
      <c r="M2560" s="9" t="s">
        <v>48</v>
      </c>
      <c r="N2560" s="9" t="s">
        <v>79</v>
      </c>
      <c r="O2560" s="9" t="s">
        <v>98</v>
      </c>
      <c r="P2560" s="11" t="s">
        <v>51</v>
      </c>
      <c r="Q2560" s="11" t="s">
        <v>137</v>
      </c>
      <c r="R2560" s="11" t="s">
        <v>107</v>
      </c>
      <c r="S2560" s="11" t="s">
        <v>254</v>
      </c>
      <c r="T2560" s="11" t="s">
        <v>55</v>
      </c>
      <c r="U2560" s="11" t="s">
        <v>56</v>
      </c>
      <c r="V2560" s="11"/>
      <c r="W2560" s="11"/>
      <c r="X2560" s="11"/>
      <c r="Y2560" s="11"/>
      <c r="Z2560" s="11"/>
      <c r="AA2560" s="11"/>
      <c r="AB2560" s="11"/>
      <c r="AC2560" s="11"/>
      <c r="AD2560" s="11"/>
      <c r="AE2560" s="11"/>
      <c r="AF2560" s="12">
        <f>ROUNDUP(SUM(VLOOKUP(G2560,'Pontuação'!A$2:B$11,2,FALSE),VLOOKUP(E2560,'Pontuação'!C$2:D$11,2,FALSE),VLOOKUP(I2560,'Pontuação'!I$2:J$11,2,FALSE),VLOOKUP(K2560,'Pontuação'!G$2:H$11,2,FALSE),VLOOKUP(H2560,'Pontuação'!E$2:F$11,2,FALSE),VLOOKUP(M2560,'Pontuação'!K$2:L$11,2,FALSE)),0)</f>
        <v>1351</v>
      </c>
      <c r="AG2560" s="12">
        <f t="shared" si="1"/>
        <v>135</v>
      </c>
      <c r="AH2560" s="12" t="str">
        <f t="array" ref="AH2560">IFERROR(INDEX('Pontuação'!G$13:G$191, MATCH(AG2560, 'Pontuação'!F$14:F$191, 0)), "Faixa Indefinida")</f>
        <v>A</v>
      </c>
      <c r="AI2560" s="12">
        <f t="shared" si="2"/>
        <v>1</v>
      </c>
      <c r="AJ2560" s="12">
        <f t="shared" si="3"/>
        <v>0</v>
      </c>
      <c r="AK2560" s="12">
        <f t="shared" si="4"/>
        <v>0</v>
      </c>
      <c r="AL2560" s="12">
        <f t="shared" si="5"/>
        <v>0</v>
      </c>
      <c r="AM2560" s="11"/>
      <c r="AN2560" s="13">
        <v>0.42677829796408673</v>
      </c>
      <c r="AO2560" s="11" t="s">
        <v>151</v>
      </c>
      <c r="AP2560" s="14">
        <v>45931.447850717595</v>
      </c>
    </row>
    <row r="2561">
      <c r="A2561" s="8">
        <v>45927.80532407408</v>
      </c>
      <c r="B2561" s="9" t="s">
        <v>5202</v>
      </c>
      <c r="C2561" s="9" t="s">
        <v>5203</v>
      </c>
      <c r="D2561" s="10">
        <v>5.562998124925E12</v>
      </c>
      <c r="E2561" s="9" t="s">
        <v>75</v>
      </c>
      <c r="F2561" s="9"/>
      <c r="G2561" s="9" t="s">
        <v>60</v>
      </c>
      <c r="H2561" s="9" t="s">
        <v>45</v>
      </c>
      <c r="I2561" s="9" t="s">
        <v>46</v>
      </c>
      <c r="J2561" s="9" t="s">
        <v>48</v>
      </c>
      <c r="K2561" s="9" t="s">
        <v>47</v>
      </c>
      <c r="L2561" s="9" t="s">
        <v>48</v>
      </c>
      <c r="M2561" s="9" t="s">
        <v>47</v>
      </c>
      <c r="N2561" s="9" t="s">
        <v>79</v>
      </c>
      <c r="O2561" s="9" t="s">
        <v>95</v>
      </c>
      <c r="P2561" s="11" t="s">
        <v>51</v>
      </c>
      <c r="Q2561" s="11" t="s">
        <v>89</v>
      </c>
      <c r="R2561" s="11" t="s">
        <v>90</v>
      </c>
      <c r="S2561" s="11" t="s">
        <v>54</v>
      </c>
      <c r="T2561" s="11" t="s">
        <v>55</v>
      </c>
      <c r="U2561" s="11" t="s">
        <v>56</v>
      </c>
      <c r="V2561" s="11"/>
      <c r="W2561" s="11"/>
      <c r="X2561" s="11"/>
      <c r="Y2561" s="11"/>
      <c r="Z2561" s="11"/>
      <c r="AA2561" s="11"/>
      <c r="AB2561" s="11"/>
      <c r="AC2561" s="11"/>
      <c r="AD2561" s="11"/>
      <c r="AE2561" s="11"/>
      <c r="AF2561" s="12">
        <f>ROUNDUP(SUM(VLOOKUP(G2561,'Pontuação'!A$2:B$11,2,FALSE),VLOOKUP(E2561,'Pontuação'!C$2:D$11,2,FALSE),VLOOKUP(I2561,'Pontuação'!I$2:J$11,2,FALSE),VLOOKUP(K2561,'Pontuação'!G$2:H$11,2,FALSE),VLOOKUP(H2561,'Pontuação'!E$2:F$11,2,FALSE),VLOOKUP(M2561,'Pontuação'!K$2:L$11,2,FALSE)),0)</f>
        <v>1133</v>
      </c>
      <c r="AG2561" s="12">
        <f t="shared" si="1"/>
        <v>113</v>
      </c>
      <c r="AH2561" s="12" t="str">
        <f t="array" ref="AH2561">IFERROR(INDEX('Pontuação'!G$13:G$191, MATCH(AG2561, 'Pontuação'!F$14:F$191, 0)), "Faixa Indefinida")</f>
        <v>B</v>
      </c>
      <c r="AI2561" s="12">
        <f t="shared" si="2"/>
        <v>0</v>
      </c>
      <c r="AJ2561" s="12">
        <f t="shared" si="3"/>
        <v>1</v>
      </c>
      <c r="AK2561" s="12">
        <f t="shared" si="4"/>
        <v>0</v>
      </c>
      <c r="AL2561" s="12">
        <f t="shared" si="5"/>
        <v>0</v>
      </c>
      <c r="AM2561" s="11"/>
      <c r="AN2561" s="13">
        <v>0.29733017150317986</v>
      </c>
      <c r="AO2561" s="11" t="s">
        <v>124</v>
      </c>
      <c r="AP2561" s="14">
        <v>45931.447850717595</v>
      </c>
    </row>
    <row r="2562">
      <c r="A2562" s="8">
        <v>45927.805810185186</v>
      </c>
      <c r="B2562" s="9" t="s">
        <v>5204</v>
      </c>
      <c r="C2562" s="9" t="s">
        <v>5205</v>
      </c>
      <c r="D2562" s="10">
        <v>5.549985029312E12</v>
      </c>
      <c r="E2562" s="9" t="s">
        <v>43</v>
      </c>
      <c r="F2562" s="9"/>
      <c r="G2562" s="9" t="s">
        <v>60</v>
      </c>
      <c r="H2562" s="9" t="s">
        <v>45</v>
      </c>
      <c r="I2562" s="9" t="s">
        <v>78</v>
      </c>
      <c r="J2562" s="9" t="s">
        <v>48</v>
      </c>
      <c r="K2562" s="9" t="s">
        <v>47</v>
      </c>
      <c r="L2562" s="9" t="s">
        <v>48</v>
      </c>
      <c r="M2562" s="9" t="s">
        <v>48</v>
      </c>
      <c r="N2562" s="9" t="s">
        <v>63</v>
      </c>
      <c r="O2562" s="9" t="s">
        <v>50</v>
      </c>
      <c r="P2562" s="11" t="s">
        <v>51</v>
      </c>
      <c r="Q2562" s="11" t="s">
        <v>141</v>
      </c>
      <c r="R2562" s="11" t="s">
        <v>90</v>
      </c>
      <c r="S2562" s="11" t="s">
        <v>54</v>
      </c>
      <c r="T2562" s="11" t="s">
        <v>65</v>
      </c>
      <c r="U2562" s="11" t="s">
        <v>56</v>
      </c>
      <c r="V2562" s="11"/>
      <c r="W2562" s="11"/>
      <c r="X2562" s="11"/>
      <c r="Y2562" s="11"/>
      <c r="Z2562" s="11"/>
      <c r="AA2562" s="11"/>
      <c r="AB2562" s="11"/>
      <c r="AC2562" s="11"/>
      <c r="AD2562" s="11"/>
      <c r="AE2562" s="11"/>
      <c r="AF2562" s="12">
        <f>ROUNDUP(SUM(VLOOKUP(G2562,'Pontuação'!A$2:B$11,2,FALSE),VLOOKUP(E2562,'Pontuação'!C$2:D$11,2,FALSE),VLOOKUP(I2562,'Pontuação'!I$2:J$11,2,FALSE),VLOOKUP(K2562,'Pontuação'!G$2:H$11,2,FALSE),VLOOKUP(H2562,'Pontuação'!E$2:F$11,2,FALSE),VLOOKUP(M2562,'Pontuação'!K$2:L$11,2,FALSE)),0)</f>
        <v>1250</v>
      </c>
      <c r="AG2562" s="12">
        <f t="shared" si="1"/>
        <v>125</v>
      </c>
      <c r="AH2562" s="12" t="str">
        <f t="array" ref="AH2562">IFERROR(INDEX('Pontuação'!G$13:G$191, MATCH(AG2562, 'Pontuação'!F$14:F$191, 0)), "Faixa Indefinida")</f>
        <v>A</v>
      </c>
      <c r="AI2562" s="12">
        <f t="shared" si="2"/>
        <v>1</v>
      </c>
      <c r="AJ2562" s="12">
        <f t="shared" si="3"/>
        <v>0</v>
      </c>
      <c r="AK2562" s="12">
        <f t="shared" si="4"/>
        <v>0</v>
      </c>
      <c r="AL2562" s="12">
        <f t="shared" si="5"/>
        <v>0</v>
      </c>
      <c r="AM2562" s="11"/>
      <c r="AN2562" s="13">
        <v>0.4548907852234228</v>
      </c>
      <c r="AO2562" s="11" t="s">
        <v>151</v>
      </c>
      <c r="AP2562" s="14">
        <v>45931.447850717595</v>
      </c>
    </row>
    <row r="2563">
      <c r="A2563" s="8">
        <v>45927.80888888889</v>
      </c>
      <c r="B2563" s="9" t="s">
        <v>5206</v>
      </c>
      <c r="C2563" s="9" t="s">
        <v>5207</v>
      </c>
      <c r="D2563" s="10">
        <v>5.581999396403E12</v>
      </c>
      <c r="E2563" s="9" t="s">
        <v>43</v>
      </c>
      <c r="F2563" s="9"/>
      <c r="G2563" s="9" t="s">
        <v>60</v>
      </c>
      <c r="H2563" s="9" t="s">
        <v>45</v>
      </c>
      <c r="I2563" s="9" t="s">
        <v>46</v>
      </c>
      <c r="J2563" s="9" t="s">
        <v>48</v>
      </c>
      <c r="K2563" s="9" t="s">
        <v>48</v>
      </c>
      <c r="L2563" s="9" t="s">
        <v>48</v>
      </c>
      <c r="M2563" s="9" t="s">
        <v>47</v>
      </c>
      <c r="N2563" s="9" t="s">
        <v>79</v>
      </c>
      <c r="O2563" s="9" t="s">
        <v>50</v>
      </c>
      <c r="P2563" s="11" t="s">
        <v>51</v>
      </c>
      <c r="Q2563" s="11" t="s">
        <v>133</v>
      </c>
      <c r="R2563" s="11" t="s">
        <v>90</v>
      </c>
      <c r="S2563" s="11" t="s">
        <v>72</v>
      </c>
      <c r="T2563" s="11" t="s">
        <v>55</v>
      </c>
      <c r="U2563" s="11" t="s">
        <v>56</v>
      </c>
      <c r="V2563" s="11"/>
      <c r="W2563" s="11"/>
      <c r="X2563" s="11"/>
      <c r="Y2563" s="11"/>
      <c r="Z2563" s="11"/>
      <c r="AA2563" s="11"/>
      <c r="AB2563" s="11"/>
      <c r="AC2563" s="11"/>
      <c r="AD2563" s="11"/>
      <c r="AE2563" s="11"/>
      <c r="AF2563" s="12">
        <f>ROUNDUP(SUM(VLOOKUP(G2563,'Pontuação'!A$2:B$11,2,FALSE),VLOOKUP(E2563,'Pontuação'!C$2:D$11,2,FALSE),VLOOKUP(I2563,'Pontuação'!I$2:J$11,2,FALSE),VLOOKUP(K2563,'Pontuação'!G$2:H$11,2,FALSE),VLOOKUP(H2563,'Pontuação'!E$2:F$11,2,FALSE),VLOOKUP(M2563,'Pontuação'!K$2:L$11,2,FALSE)),0)</f>
        <v>1260</v>
      </c>
      <c r="AG2563" s="12">
        <f t="shared" si="1"/>
        <v>126</v>
      </c>
      <c r="AH2563" s="12" t="str">
        <f t="array" ref="AH2563">IFERROR(INDEX('Pontuação'!G$13:G$191, MATCH(AG2563, 'Pontuação'!F$14:F$191, 0)), "Faixa Indefinida")</f>
        <v>A</v>
      </c>
      <c r="AI2563" s="12">
        <f t="shared" si="2"/>
        <v>1</v>
      </c>
      <c r="AJ2563" s="12">
        <f t="shared" si="3"/>
        <v>0</v>
      </c>
      <c r="AK2563" s="12">
        <f t="shared" si="4"/>
        <v>0</v>
      </c>
      <c r="AL2563" s="12">
        <f t="shared" si="5"/>
        <v>0</v>
      </c>
      <c r="AM2563" s="11"/>
      <c r="AN2563" s="13">
        <v>0.393906656250859</v>
      </c>
      <c r="AO2563" s="11" t="s">
        <v>134</v>
      </c>
      <c r="AP2563" s="14">
        <v>45931.447850717595</v>
      </c>
    </row>
    <row r="2564">
      <c r="A2564" s="8">
        <v>45927.8094212963</v>
      </c>
      <c r="B2564" s="9" t="s">
        <v>5208</v>
      </c>
      <c r="C2564" s="9" t="s">
        <v>5209</v>
      </c>
      <c r="D2564" s="10">
        <v>5.555899881436E12</v>
      </c>
      <c r="E2564" s="9" t="s">
        <v>43</v>
      </c>
      <c r="F2564" s="9"/>
      <c r="G2564" s="9" t="s">
        <v>76</v>
      </c>
      <c r="H2564" s="9" t="s">
        <v>45</v>
      </c>
      <c r="I2564" s="9" t="s">
        <v>78</v>
      </c>
      <c r="J2564" s="9" t="s">
        <v>47</v>
      </c>
      <c r="K2564" s="9" t="s">
        <v>47</v>
      </c>
      <c r="L2564" s="9" t="s">
        <v>47</v>
      </c>
      <c r="M2564" s="9" t="s">
        <v>47</v>
      </c>
      <c r="N2564" s="9" t="s">
        <v>79</v>
      </c>
      <c r="O2564" s="9" t="s">
        <v>64</v>
      </c>
      <c r="P2564" s="11" t="s">
        <v>51</v>
      </c>
      <c r="Q2564" s="11" t="s">
        <v>71</v>
      </c>
      <c r="R2564" s="11" t="s">
        <v>90</v>
      </c>
      <c r="S2564" s="11" t="s">
        <v>138</v>
      </c>
      <c r="T2564" s="11" t="s">
        <v>55</v>
      </c>
      <c r="U2564" s="11" t="s">
        <v>47</v>
      </c>
      <c r="V2564" s="11"/>
      <c r="W2564" s="11"/>
      <c r="X2564" s="11"/>
      <c r="Y2564" s="11"/>
      <c r="Z2564" s="11"/>
      <c r="AA2564" s="11"/>
      <c r="AB2564" s="11"/>
      <c r="AC2564" s="11"/>
      <c r="AD2564" s="11"/>
      <c r="AE2564" s="11"/>
      <c r="AF2564" s="12">
        <f>ROUNDUP(SUM(VLOOKUP(G2564,'Pontuação'!A$2:B$11,2,FALSE),VLOOKUP(E2564,'Pontuação'!C$2:D$11,2,FALSE),VLOOKUP(I2564,'Pontuação'!I$2:J$11,2,FALSE),VLOOKUP(K2564,'Pontuação'!G$2:H$11,2,FALSE),VLOOKUP(H2564,'Pontuação'!E$2:F$11,2,FALSE),VLOOKUP(M2564,'Pontuação'!K$2:L$11,2,FALSE)),0)</f>
        <v>1091</v>
      </c>
      <c r="AG2564" s="12">
        <f t="shared" si="1"/>
        <v>109</v>
      </c>
      <c r="AH2564" s="12" t="str">
        <f t="array" ref="AH2564">IFERROR(INDEX('Pontuação'!G$13:G$191, MATCH(AG2564, 'Pontuação'!F$14:F$191, 0)), "Faixa Indefinida")</f>
        <v>B</v>
      </c>
      <c r="AI2564" s="12">
        <f t="shared" si="2"/>
        <v>0</v>
      </c>
      <c r="AJ2564" s="12">
        <f t="shared" si="3"/>
        <v>1</v>
      </c>
      <c r="AK2564" s="12">
        <f t="shared" si="4"/>
        <v>0</v>
      </c>
      <c r="AL2564" s="12">
        <f t="shared" si="5"/>
        <v>0</v>
      </c>
      <c r="AM2564" s="11"/>
      <c r="AN2564" s="13">
        <v>0.10385516468567096</v>
      </c>
      <c r="AO2564" s="11" t="s">
        <v>99</v>
      </c>
      <c r="AP2564" s="14">
        <v>45931.447850717595</v>
      </c>
    </row>
    <row r="2565">
      <c r="A2565" s="8">
        <v>45927.81167824074</v>
      </c>
      <c r="B2565" s="9" t="s">
        <v>5210</v>
      </c>
      <c r="C2565" s="9" t="s">
        <v>5211</v>
      </c>
      <c r="D2565" s="10">
        <v>5.586994200916E12</v>
      </c>
      <c r="E2565" s="9" t="s">
        <v>43</v>
      </c>
      <c r="F2565" s="9"/>
      <c r="G2565" s="9" t="s">
        <v>60</v>
      </c>
      <c r="H2565" s="9" t="s">
        <v>45</v>
      </c>
      <c r="I2565" s="9" t="s">
        <v>78</v>
      </c>
      <c r="J2565" s="9" t="s">
        <v>48</v>
      </c>
      <c r="K2565" s="9" t="s">
        <v>48</v>
      </c>
      <c r="L2565" s="9" t="s">
        <v>47</v>
      </c>
      <c r="M2565" s="9" t="s">
        <v>47</v>
      </c>
      <c r="N2565" s="9" t="s">
        <v>63</v>
      </c>
      <c r="O2565" s="9" t="s">
        <v>95</v>
      </c>
      <c r="P2565" s="11" t="s">
        <v>51</v>
      </c>
      <c r="Q2565" s="11" t="s">
        <v>115</v>
      </c>
      <c r="R2565" s="11" t="s">
        <v>90</v>
      </c>
      <c r="S2565" s="11" t="s">
        <v>254</v>
      </c>
      <c r="T2565" s="11" t="s">
        <v>55</v>
      </c>
      <c r="U2565" s="11" t="s">
        <v>56</v>
      </c>
      <c r="V2565" s="11"/>
      <c r="W2565" s="11"/>
      <c r="X2565" s="11"/>
      <c r="Y2565" s="11"/>
      <c r="Z2565" s="11"/>
      <c r="AA2565" s="11"/>
      <c r="AB2565" s="11"/>
      <c r="AC2565" s="11"/>
      <c r="AD2565" s="11"/>
      <c r="AE2565" s="11"/>
      <c r="AF2565" s="12">
        <f>ROUNDUP(SUM(VLOOKUP(G2565,'Pontuação'!A$2:B$11,2,FALSE),VLOOKUP(E2565,'Pontuação'!C$2:D$11,2,FALSE),VLOOKUP(I2565,'Pontuação'!I$2:J$11,2,FALSE),VLOOKUP(K2565,'Pontuação'!G$2:H$11,2,FALSE),VLOOKUP(H2565,'Pontuação'!E$2:F$11,2,FALSE),VLOOKUP(M2565,'Pontuação'!K$2:L$11,2,FALSE)),0)</f>
        <v>1210</v>
      </c>
      <c r="AG2565" s="12">
        <f t="shared" si="1"/>
        <v>121</v>
      </c>
      <c r="AH2565" s="12" t="str">
        <f t="array" ref="AH2565">IFERROR(INDEX('Pontuação'!G$13:G$191, MATCH(AG2565, 'Pontuação'!F$14:F$191, 0)), "Faixa Indefinida")</f>
        <v>A</v>
      </c>
      <c r="AI2565" s="12">
        <f t="shared" si="2"/>
        <v>1</v>
      </c>
      <c r="AJ2565" s="12">
        <f t="shared" si="3"/>
        <v>0</v>
      </c>
      <c r="AK2565" s="12">
        <f t="shared" si="4"/>
        <v>0</v>
      </c>
      <c r="AL2565" s="12">
        <f t="shared" si="5"/>
        <v>0</v>
      </c>
      <c r="AM2565" s="11"/>
      <c r="AN2565" s="13">
        <v>0.29625395901254553</v>
      </c>
      <c r="AO2565" s="11" t="s">
        <v>124</v>
      </c>
      <c r="AP2565" s="14">
        <v>45931.447850717595</v>
      </c>
    </row>
    <row r="2566">
      <c r="A2566" s="8">
        <v>45927.812268518515</v>
      </c>
      <c r="B2566" s="9" t="s">
        <v>5212</v>
      </c>
      <c r="C2566" s="9" t="s">
        <v>5213</v>
      </c>
      <c r="D2566" s="10">
        <v>5.519996626239E12</v>
      </c>
      <c r="E2566" s="9" t="s">
        <v>75</v>
      </c>
      <c r="F2566" s="9"/>
      <c r="G2566" s="9" t="s">
        <v>60</v>
      </c>
      <c r="H2566" s="9" t="s">
        <v>77</v>
      </c>
      <c r="I2566" s="9" t="s">
        <v>78</v>
      </c>
      <c r="J2566" s="9" t="s">
        <v>47</v>
      </c>
      <c r="K2566" s="9" t="s">
        <v>48</v>
      </c>
      <c r="L2566" s="9" t="s">
        <v>48</v>
      </c>
      <c r="M2566" s="9" t="s">
        <v>47</v>
      </c>
      <c r="N2566" s="9" t="s">
        <v>79</v>
      </c>
      <c r="O2566" s="9" t="s">
        <v>50</v>
      </c>
      <c r="P2566" s="11" t="s">
        <v>51</v>
      </c>
      <c r="Q2566" s="11" t="s">
        <v>52</v>
      </c>
      <c r="R2566" s="11" t="s">
        <v>53</v>
      </c>
      <c r="S2566" s="11" t="s">
        <v>54</v>
      </c>
      <c r="T2566" s="11" t="s">
        <v>65</v>
      </c>
      <c r="U2566" s="11" t="s">
        <v>56</v>
      </c>
      <c r="V2566" s="11"/>
      <c r="W2566" s="11"/>
      <c r="X2566" s="11"/>
      <c r="Y2566" s="11"/>
      <c r="Z2566" s="11"/>
      <c r="AA2566" s="11"/>
      <c r="AB2566" s="11"/>
      <c r="AC2566" s="11"/>
      <c r="AD2566" s="11"/>
      <c r="AE2566" s="11"/>
      <c r="AF2566" s="12">
        <f>ROUNDUP(SUM(VLOOKUP(G2566,'Pontuação'!A$2:B$11,2,FALSE),VLOOKUP(E2566,'Pontuação'!C$2:D$11,2,FALSE),VLOOKUP(I2566,'Pontuação'!I$2:J$11,2,FALSE),VLOOKUP(K2566,'Pontuação'!G$2:H$11,2,FALSE),VLOOKUP(H2566,'Pontuação'!E$2:F$11,2,FALSE),VLOOKUP(M2566,'Pontuação'!K$2:L$11,2,FALSE)),0)</f>
        <v>1139</v>
      </c>
      <c r="AG2566" s="12">
        <f t="shared" si="1"/>
        <v>114</v>
      </c>
      <c r="AH2566" s="12" t="str">
        <f t="array" ref="AH2566">IFERROR(INDEX('Pontuação'!G$13:G$191, MATCH(AG2566, 'Pontuação'!F$14:F$191, 0)), "Faixa Indefinida")</f>
        <v>B</v>
      </c>
      <c r="AI2566" s="12">
        <f t="shared" si="2"/>
        <v>0</v>
      </c>
      <c r="AJ2566" s="12">
        <f t="shared" si="3"/>
        <v>1</v>
      </c>
      <c r="AK2566" s="12">
        <f t="shared" si="4"/>
        <v>0</v>
      </c>
      <c r="AL2566" s="12">
        <f t="shared" si="5"/>
        <v>0</v>
      </c>
      <c r="AM2566" s="11"/>
      <c r="AN2566" s="13">
        <v>0.3366075601077175</v>
      </c>
      <c r="AO2566" s="11" t="s">
        <v>66</v>
      </c>
      <c r="AP2566" s="14">
        <v>45931.447850717595</v>
      </c>
    </row>
    <row r="2567">
      <c r="A2567" s="8">
        <v>45927.81270833333</v>
      </c>
      <c r="B2567" s="9" t="s">
        <v>5214</v>
      </c>
      <c r="C2567" s="9" t="s">
        <v>5215</v>
      </c>
      <c r="D2567" s="10">
        <v>5.584996118771E12</v>
      </c>
      <c r="E2567" s="9" t="s">
        <v>43</v>
      </c>
      <c r="F2567" s="9"/>
      <c r="G2567" s="9" t="s">
        <v>60</v>
      </c>
      <c r="H2567" s="9" t="s">
        <v>77</v>
      </c>
      <c r="I2567" s="9" t="s">
        <v>88</v>
      </c>
      <c r="J2567" s="9" t="s">
        <v>47</v>
      </c>
      <c r="K2567" s="9" t="s">
        <v>47</v>
      </c>
      <c r="L2567" s="9" t="s">
        <v>47</v>
      </c>
      <c r="M2567" s="9" t="s">
        <v>48</v>
      </c>
      <c r="N2567" s="9" t="s">
        <v>79</v>
      </c>
      <c r="O2567" s="9" t="s">
        <v>98</v>
      </c>
      <c r="P2567" s="11" t="s">
        <v>51</v>
      </c>
      <c r="Q2567" s="11" t="s">
        <v>52</v>
      </c>
      <c r="R2567" s="11" t="s">
        <v>53</v>
      </c>
      <c r="S2567" s="11" t="s">
        <v>54</v>
      </c>
      <c r="T2567" s="11" t="s">
        <v>55</v>
      </c>
      <c r="U2567" s="11" t="s">
        <v>56</v>
      </c>
      <c r="V2567" s="11"/>
      <c r="W2567" s="11"/>
      <c r="X2567" s="11"/>
      <c r="Y2567" s="11"/>
      <c r="Z2567" s="11"/>
      <c r="AA2567" s="11"/>
      <c r="AB2567" s="11"/>
      <c r="AC2567" s="11"/>
      <c r="AD2567" s="11"/>
      <c r="AE2567" s="11"/>
      <c r="AF2567" s="12">
        <f>ROUNDUP(SUM(VLOOKUP(G2567,'Pontuação'!A$2:B$11,2,FALSE),VLOOKUP(E2567,'Pontuação'!C$2:D$11,2,FALSE),VLOOKUP(I2567,'Pontuação'!I$2:J$11,2,FALSE),VLOOKUP(K2567,'Pontuação'!G$2:H$11,2,FALSE),VLOOKUP(H2567,'Pontuação'!E$2:F$11,2,FALSE),VLOOKUP(M2567,'Pontuação'!K$2:L$11,2,FALSE)),0)</f>
        <v>1110</v>
      </c>
      <c r="AG2567" s="12">
        <f t="shared" si="1"/>
        <v>111</v>
      </c>
      <c r="AH2567" s="12" t="str">
        <f t="array" ref="AH2567">IFERROR(INDEX('Pontuação'!G$13:G$191, MATCH(AG2567, 'Pontuação'!F$14:F$191, 0)), "Faixa Indefinida")</f>
        <v>B</v>
      </c>
      <c r="AI2567" s="12">
        <f t="shared" si="2"/>
        <v>0</v>
      </c>
      <c r="AJ2567" s="12">
        <f t="shared" si="3"/>
        <v>1</v>
      </c>
      <c r="AK2567" s="12">
        <f t="shared" si="4"/>
        <v>0</v>
      </c>
      <c r="AL2567" s="12">
        <f t="shared" si="5"/>
        <v>0</v>
      </c>
      <c r="AM2567" s="11"/>
      <c r="AN2567" s="13">
        <v>0.14863899864202357</v>
      </c>
      <c r="AO2567" s="11" t="s">
        <v>110</v>
      </c>
      <c r="AP2567" s="14">
        <v>45931.447850717595</v>
      </c>
    </row>
    <row r="2568">
      <c r="A2568" s="8">
        <v>45927.81496527778</v>
      </c>
      <c r="B2568" s="9" t="s">
        <v>5216</v>
      </c>
      <c r="C2568" s="9" t="s">
        <v>5217</v>
      </c>
      <c r="D2568" s="10">
        <v>5.554981172933E12</v>
      </c>
      <c r="E2568" s="9" t="s">
        <v>43</v>
      </c>
      <c r="F2568" s="9"/>
      <c r="G2568" s="9" t="s">
        <v>76</v>
      </c>
      <c r="H2568" s="9" t="s">
        <v>87</v>
      </c>
      <c r="I2568" s="9" t="s">
        <v>88</v>
      </c>
      <c r="J2568" s="9" t="s">
        <v>47</v>
      </c>
      <c r="K2568" s="9" t="s">
        <v>47</v>
      </c>
      <c r="L2568" s="9" t="s">
        <v>48</v>
      </c>
      <c r="M2568" s="9" t="s">
        <v>47</v>
      </c>
      <c r="N2568" s="9" t="s">
        <v>63</v>
      </c>
      <c r="O2568" s="9" t="s">
        <v>95</v>
      </c>
      <c r="P2568" s="11" t="s">
        <v>51</v>
      </c>
      <c r="Q2568" s="11" t="s">
        <v>71</v>
      </c>
      <c r="R2568" s="11" t="s">
        <v>90</v>
      </c>
      <c r="S2568" s="11" t="s">
        <v>138</v>
      </c>
      <c r="T2568" s="11" t="s">
        <v>55</v>
      </c>
      <c r="U2568" s="11" t="s">
        <v>47</v>
      </c>
      <c r="V2568" s="11"/>
      <c r="W2568" s="11"/>
      <c r="X2568" s="11"/>
      <c r="Y2568" s="11"/>
      <c r="Z2568" s="11"/>
      <c r="AA2568" s="11"/>
      <c r="AB2568" s="11"/>
      <c r="AC2568" s="11"/>
      <c r="AD2568" s="11"/>
      <c r="AE2568" s="11"/>
      <c r="AF2568" s="12">
        <f>ROUNDUP(SUM(VLOOKUP(G2568,'Pontuação'!A$2:B$11,2,FALSE),VLOOKUP(E2568,'Pontuação'!C$2:D$11,2,FALSE),VLOOKUP(I2568,'Pontuação'!I$2:J$11,2,FALSE),VLOOKUP(K2568,'Pontuação'!G$2:H$11,2,FALSE),VLOOKUP(H2568,'Pontuação'!E$2:F$11,2,FALSE),VLOOKUP(M2568,'Pontuação'!K$2:L$11,2,FALSE)),0)</f>
        <v>916</v>
      </c>
      <c r="AG2568" s="12">
        <f t="shared" si="1"/>
        <v>92</v>
      </c>
      <c r="AH2568" s="12" t="str">
        <f t="array" ref="AH2568">IFERROR(INDEX('Pontuação'!G$13:G$191, MATCH(AG2568, 'Pontuação'!F$14:F$191, 0)), "Faixa Indefinida")</f>
        <v>C</v>
      </c>
      <c r="AI2568" s="12">
        <f t="shared" si="2"/>
        <v>0</v>
      </c>
      <c r="AJ2568" s="12">
        <f t="shared" si="3"/>
        <v>0</v>
      </c>
      <c r="AK2568" s="12">
        <f t="shared" si="4"/>
        <v>1</v>
      </c>
      <c r="AL2568" s="12">
        <f t="shared" si="5"/>
        <v>0</v>
      </c>
      <c r="AM2568" s="11"/>
      <c r="AN2568" s="13">
        <v>0.0800720392248502</v>
      </c>
      <c r="AO2568" s="11" t="s">
        <v>99</v>
      </c>
      <c r="AP2568" s="14">
        <v>45931.447850717595</v>
      </c>
    </row>
    <row r="2569">
      <c r="A2569" s="8">
        <v>45927.81652777778</v>
      </c>
      <c r="B2569" s="9" t="s">
        <v>5218</v>
      </c>
      <c r="C2569" s="9" t="s">
        <v>5219</v>
      </c>
      <c r="D2569" s="10">
        <v>5.582991308932E12</v>
      </c>
      <c r="E2569" s="9" t="s">
        <v>43</v>
      </c>
      <c r="F2569" s="9"/>
      <c r="G2569" s="9" t="s">
        <v>144</v>
      </c>
      <c r="H2569" s="9" t="s">
        <v>77</v>
      </c>
      <c r="I2569" s="9" t="s">
        <v>88</v>
      </c>
      <c r="J2569" s="9" t="s">
        <v>47</v>
      </c>
      <c r="K2569" s="9" t="s">
        <v>47</v>
      </c>
      <c r="L2569" s="9" t="s">
        <v>48</v>
      </c>
      <c r="M2569" s="9" t="s">
        <v>47</v>
      </c>
      <c r="N2569" s="9" t="s">
        <v>49</v>
      </c>
      <c r="O2569" s="9" t="s">
        <v>50</v>
      </c>
      <c r="P2569" s="11" t="s">
        <v>80</v>
      </c>
      <c r="Q2569" s="11" t="s">
        <v>81</v>
      </c>
      <c r="R2569" s="11" t="s">
        <v>82</v>
      </c>
      <c r="S2569" s="11">
        <v>7.50940275538E11</v>
      </c>
      <c r="T2569" s="11" t="s">
        <v>83</v>
      </c>
      <c r="U2569" s="11" t="s">
        <v>47</v>
      </c>
      <c r="V2569" s="11"/>
      <c r="W2569" s="11"/>
      <c r="X2569" s="11"/>
      <c r="Y2569" s="11"/>
      <c r="Z2569" s="11"/>
      <c r="AA2569" s="11"/>
      <c r="AB2569" s="11"/>
      <c r="AC2569" s="11"/>
      <c r="AD2569" s="11"/>
      <c r="AE2569" s="11"/>
      <c r="AF2569" s="12">
        <f>ROUNDUP(SUM(VLOOKUP(G2569,'Pontuação'!A$2:B$11,2,FALSE),VLOOKUP(E2569,'Pontuação'!C$2:D$11,2,FALSE),VLOOKUP(I2569,'Pontuação'!I$2:J$11,2,FALSE),VLOOKUP(K2569,'Pontuação'!G$2:H$11,2,FALSE),VLOOKUP(H2569,'Pontuação'!E$2:F$11,2,FALSE),VLOOKUP(M2569,'Pontuação'!K$2:L$11,2,FALSE)),0)</f>
        <v>874</v>
      </c>
      <c r="AG2569" s="12">
        <f t="shared" si="1"/>
        <v>87</v>
      </c>
      <c r="AH2569" s="12" t="str">
        <f t="array" ref="AH2569">IFERROR(INDEX('Pontuação'!G$13:G$191, MATCH(AG2569, 'Pontuação'!F$14:F$191, 0)), "Faixa Indefinida")</f>
        <v>D</v>
      </c>
      <c r="AI2569" s="12">
        <f t="shared" si="2"/>
        <v>0</v>
      </c>
      <c r="AJ2569" s="12">
        <f t="shared" si="3"/>
        <v>0</v>
      </c>
      <c r="AK2569" s="12">
        <f t="shared" si="4"/>
        <v>0</v>
      </c>
      <c r="AL2569" s="12">
        <f t="shared" si="5"/>
        <v>1</v>
      </c>
      <c r="AM2569" s="11"/>
      <c r="AN2569" s="13">
        <v>0.04456804419511678</v>
      </c>
      <c r="AO2569" s="11" t="s">
        <v>99</v>
      </c>
      <c r="AP2569" s="14">
        <v>45931.447850717595</v>
      </c>
    </row>
    <row r="2570">
      <c r="A2570" s="8">
        <v>45927.81658564815</v>
      </c>
      <c r="B2570" s="9" t="s">
        <v>5220</v>
      </c>
      <c r="C2570" s="9" t="s">
        <v>5221</v>
      </c>
      <c r="D2570" s="10">
        <v>5.521983264385E12</v>
      </c>
      <c r="E2570" s="9" t="s">
        <v>43</v>
      </c>
      <c r="F2570" s="9"/>
      <c r="G2570" s="9" t="s">
        <v>44</v>
      </c>
      <c r="H2570" s="9" t="s">
        <v>45</v>
      </c>
      <c r="I2570" s="9" t="s">
        <v>46</v>
      </c>
      <c r="J2570" s="9" t="s">
        <v>48</v>
      </c>
      <c r="K2570" s="9" t="s">
        <v>48</v>
      </c>
      <c r="L2570" s="9" t="s">
        <v>48</v>
      </c>
      <c r="M2570" s="9" t="s">
        <v>47</v>
      </c>
      <c r="N2570" s="9" t="s">
        <v>79</v>
      </c>
      <c r="O2570" s="9" t="s">
        <v>70</v>
      </c>
      <c r="P2570" s="11" t="s">
        <v>51</v>
      </c>
      <c r="Q2570" s="11" t="s">
        <v>137</v>
      </c>
      <c r="R2570" s="11" t="s">
        <v>107</v>
      </c>
      <c r="S2570" s="11" t="s">
        <v>72</v>
      </c>
      <c r="T2570" s="11" t="s">
        <v>55</v>
      </c>
      <c r="U2570" s="11" t="s">
        <v>56</v>
      </c>
      <c r="V2570" s="11"/>
      <c r="W2570" s="11"/>
      <c r="X2570" s="11"/>
      <c r="Y2570" s="11"/>
      <c r="Z2570" s="11"/>
      <c r="AA2570" s="11"/>
      <c r="AB2570" s="11"/>
      <c r="AC2570" s="11"/>
      <c r="AD2570" s="11"/>
      <c r="AE2570" s="11"/>
      <c r="AF2570" s="12">
        <f>ROUNDUP(SUM(VLOOKUP(G2570,'Pontuação'!A$2:B$11,2,FALSE),VLOOKUP(E2570,'Pontuação'!C$2:D$11,2,FALSE),VLOOKUP(I2570,'Pontuação'!I$2:J$11,2,FALSE),VLOOKUP(K2570,'Pontuação'!G$2:H$11,2,FALSE),VLOOKUP(H2570,'Pontuação'!E$2:F$11,2,FALSE),VLOOKUP(M2570,'Pontuação'!K$2:L$11,2,FALSE)),0)</f>
        <v>1183</v>
      </c>
      <c r="AG2570" s="12">
        <f t="shared" si="1"/>
        <v>118</v>
      </c>
      <c r="AH2570" s="12" t="str">
        <f t="array" ref="AH2570">IFERROR(INDEX('Pontuação'!G$13:G$191, MATCH(AG2570, 'Pontuação'!F$14:F$191, 0)), "Faixa Indefinida")</f>
        <v>A</v>
      </c>
      <c r="AI2570" s="12">
        <f t="shared" si="2"/>
        <v>1</v>
      </c>
      <c r="AJ2570" s="12">
        <f t="shared" si="3"/>
        <v>0</v>
      </c>
      <c r="AK2570" s="12">
        <f t="shared" si="4"/>
        <v>0</v>
      </c>
      <c r="AL2570" s="12">
        <f t="shared" si="5"/>
        <v>0</v>
      </c>
      <c r="AM2570" s="11"/>
      <c r="AN2570" s="13">
        <v>0.4400430850909817</v>
      </c>
      <c r="AO2570" s="11" t="s">
        <v>151</v>
      </c>
      <c r="AP2570" s="14">
        <v>45931.447850717595</v>
      </c>
    </row>
    <row r="2571">
      <c r="A2571" s="8">
        <v>45927.818657407406</v>
      </c>
      <c r="B2571" s="9" t="s">
        <v>5222</v>
      </c>
      <c r="C2571" s="9" t="s">
        <v>5223</v>
      </c>
      <c r="D2571" s="10">
        <v>5.587996702924E12</v>
      </c>
      <c r="E2571" s="9" t="s">
        <v>43</v>
      </c>
      <c r="F2571" s="9"/>
      <c r="G2571" s="9" t="s">
        <v>76</v>
      </c>
      <c r="H2571" s="9" t="s">
        <v>45</v>
      </c>
      <c r="I2571" s="9" t="s">
        <v>78</v>
      </c>
      <c r="J2571" s="9" t="s">
        <v>48</v>
      </c>
      <c r="K2571" s="9" t="s">
        <v>47</v>
      </c>
      <c r="L2571" s="9" t="s">
        <v>48</v>
      </c>
      <c r="M2571" s="9" t="s">
        <v>48</v>
      </c>
      <c r="N2571" s="9" t="s">
        <v>79</v>
      </c>
      <c r="O2571" s="9" t="s">
        <v>50</v>
      </c>
      <c r="P2571" s="11" t="s">
        <v>51</v>
      </c>
      <c r="Q2571" s="11" t="s">
        <v>137</v>
      </c>
      <c r="R2571" s="11" t="s">
        <v>90</v>
      </c>
      <c r="S2571" s="11" t="s">
        <v>72</v>
      </c>
      <c r="T2571" s="11" t="s">
        <v>55</v>
      </c>
      <c r="U2571" s="11" t="s">
        <v>56</v>
      </c>
      <c r="V2571" s="11"/>
      <c r="W2571" s="11"/>
      <c r="X2571" s="11"/>
      <c r="Y2571" s="11"/>
      <c r="Z2571" s="11"/>
      <c r="AA2571" s="11"/>
      <c r="AB2571" s="11"/>
      <c r="AC2571" s="11"/>
      <c r="AD2571" s="11"/>
      <c r="AE2571" s="11"/>
      <c r="AF2571" s="12">
        <f>ROUNDUP(SUM(VLOOKUP(G2571,'Pontuação'!A$2:B$11,2,FALSE),VLOOKUP(E2571,'Pontuação'!C$2:D$11,2,FALSE),VLOOKUP(I2571,'Pontuação'!I$2:J$11,2,FALSE),VLOOKUP(K2571,'Pontuação'!G$2:H$11,2,FALSE),VLOOKUP(H2571,'Pontuação'!E$2:F$11,2,FALSE),VLOOKUP(M2571,'Pontuação'!K$2:L$11,2,FALSE)),0)</f>
        <v>1241</v>
      </c>
      <c r="AG2571" s="12">
        <f t="shared" si="1"/>
        <v>124</v>
      </c>
      <c r="AH2571" s="12" t="str">
        <f t="array" ref="AH2571">IFERROR(INDEX('Pontuação'!G$13:G$191, MATCH(AG2571, 'Pontuação'!F$14:F$191, 0)), "Faixa Indefinida")</f>
        <v>A</v>
      </c>
      <c r="AI2571" s="12">
        <f t="shared" si="2"/>
        <v>1</v>
      </c>
      <c r="AJ2571" s="12">
        <f t="shared" si="3"/>
        <v>0</v>
      </c>
      <c r="AK2571" s="12">
        <f t="shared" si="4"/>
        <v>0</v>
      </c>
      <c r="AL2571" s="12">
        <f t="shared" si="5"/>
        <v>0</v>
      </c>
      <c r="AM2571" s="11"/>
      <c r="AN2571" s="13">
        <v>0.2909823394495125</v>
      </c>
      <c r="AO2571" s="11" t="s">
        <v>124</v>
      </c>
      <c r="AP2571" s="14">
        <v>45931.447850717595</v>
      </c>
    </row>
    <row r="2572">
      <c r="A2572" s="8">
        <v>45927.819756944446</v>
      </c>
      <c r="B2572" s="9" t="s">
        <v>5224</v>
      </c>
      <c r="C2572" s="9" t="s">
        <v>5225</v>
      </c>
      <c r="D2572" s="10">
        <v>5.568992144263E12</v>
      </c>
      <c r="E2572" s="9" t="s">
        <v>43</v>
      </c>
      <c r="F2572" s="9"/>
      <c r="G2572" s="9" t="s">
        <v>60</v>
      </c>
      <c r="H2572" s="9" t="s">
        <v>45</v>
      </c>
      <c r="I2572" s="9" t="s">
        <v>46</v>
      </c>
      <c r="J2572" s="9" t="s">
        <v>48</v>
      </c>
      <c r="K2572" s="9" t="s">
        <v>48</v>
      </c>
      <c r="L2572" s="9" t="s">
        <v>48</v>
      </c>
      <c r="M2572" s="9" t="s">
        <v>48</v>
      </c>
      <c r="N2572" s="9" t="s">
        <v>79</v>
      </c>
      <c r="O2572" s="9" t="s">
        <v>98</v>
      </c>
      <c r="P2572" s="11" t="s">
        <v>80</v>
      </c>
      <c r="Q2572" s="11" t="s">
        <v>81</v>
      </c>
      <c r="R2572" s="11" t="s">
        <v>82</v>
      </c>
      <c r="S2572" s="11">
        <v>7.50940275538E11</v>
      </c>
      <c r="T2572" s="11" t="s">
        <v>83</v>
      </c>
      <c r="U2572" s="11" t="s">
        <v>56</v>
      </c>
      <c r="V2572" s="11"/>
      <c r="W2572" s="11"/>
      <c r="X2572" s="11"/>
      <c r="Y2572" s="11"/>
      <c r="Z2572" s="11"/>
      <c r="AA2572" s="11"/>
      <c r="AB2572" s="11"/>
      <c r="AC2572" s="11"/>
      <c r="AD2572" s="11"/>
      <c r="AE2572" s="11"/>
      <c r="AF2572" s="12">
        <f>ROUNDUP(SUM(VLOOKUP(G2572,'Pontuação'!A$2:B$11,2,FALSE),VLOOKUP(E2572,'Pontuação'!C$2:D$11,2,FALSE),VLOOKUP(I2572,'Pontuação'!I$2:J$11,2,FALSE),VLOOKUP(K2572,'Pontuação'!G$2:H$11,2,FALSE),VLOOKUP(H2572,'Pontuação'!E$2:F$11,2,FALSE),VLOOKUP(M2572,'Pontuação'!K$2:L$11,2,FALSE)),0)</f>
        <v>1410</v>
      </c>
      <c r="AG2572" s="12">
        <f t="shared" si="1"/>
        <v>141</v>
      </c>
      <c r="AH2572" s="12" t="str">
        <f t="array" ref="AH2572">IFERROR(INDEX('Pontuação'!G$13:G$191, MATCH(AG2572, 'Pontuação'!F$14:F$191, 0)), "Faixa Indefinida")</f>
        <v>A</v>
      </c>
      <c r="AI2572" s="12">
        <f t="shared" si="2"/>
        <v>1</v>
      </c>
      <c r="AJ2572" s="12">
        <f t="shared" si="3"/>
        <v>0</v>
      </c>
      <c r="AK2572" s="12">
        <f t="shared" si="4"/>
        <v>0</v>
      </c>
      <c r="AL2572" s="12">
        <f t="shared" si="5"/>
        <v>0</v>
      </c>
      <c r="AM2572" s="11"/>
      <c r="AN2572" s="13">
        <v>0.4276229667465203</v>
      </c>
      <c r="AO2572" s="11" t="s">
        <v>151</v>
      </c>
      <c r="AP2572" s="14">
        <v>45931.447850717595</v>
      </c>
    </row>
    <row r="2573">
      <c r="A2573" s="8">
        <v>45927.82048611111</v>
      </c>
      <c r="B2573" s="9" t="s">
        <v>5226</v>
      </c>
      <c r="C2573" s="9" t="s">
        <v>5227</v>
      </c>
      <c r="D2573" s="10">
        <v>5.521975064989E12</v>
      </c>
      <c r="E2573" s="9" t="s">
        <v>43</v>
      </c>
      <c r="F2573" s="9"/>
      <c r="G2573" s="9" t="s">
        <v>76</v>
      </c>
      <c r="H2573" s="9" t="s">
        <v>77</v>
      </c>
      <c r="I2573" s="9" t="s">
        <v>78</v>
      </c>
      <c r="J2573" s="9" t="s">
        <v>48</v>
      </c>
      <c r="K2573" s="9" t="s">
        <v>48</v>
      </c>
      <c r="L2573" s="9" t="s">
        <v>48</v>
      </c>
      <c r="M2573" s="9" t="s">
        <v>48</v>
      </c>
      <c r="N2573" s="9" t="s">
        <v>79</v>
      </c>
      <c r="O2573" s="9" t="s">
        <v>50</v>
      </c>
      <c r="P2573" s="11" t="s">
        <v>51</v>
      </c>
      <c r="Q2573" s="11" t="s">
        <v>115</v>
      </c>
      <c r="R2573" s="11" t="s">
        <v>53</v>
      </c>
      <c r="S2573" s="11" t="s">
        <v>72</v>
      </c>
      <c r="T2573" s="11" t="s">
        <v>55</v>
      </c>
      <c r="U2573" s="11" t="s">
        <v>56</v>
      </c>
      <c r="V2573" s="11"/>
      <c r="W2573" s="11"/>
      <c r="X2573" s="11"/>
      <c r="Y2573" s="11"/>
      <c r="Z2573" s="11"/>
      <c r="AA2573" s="11"/>
      <c r="AB2573" s="11"/>
      <c r="AC2573" s="11"/>
      <c r="AD2573" s="11"/>
      <c r="AE2573" s="11"/>
      <c r="AF2573" s="12">
        <f>ROUNDUP(SUM(VLOOKUP(G2573,'Pontuação'!A$2:B$11,2,FALSE),VLOOKUP(E2573,'Pontuação'!C$2:D$11,2,FALSE),VLOOKUP(I2573,'Pontuação'!I$2:J$11,2,FALSE),VLOOKUP(K2573,'Pontuação'!G$2:H$11,2,FALSE),VLOOKUP(H2573,'Pontuação'!E$2:F$11,2,FALSE),VLOOKUP(M2573,'Pontuação'!K$2:L$11,2,FALSE)),0)</f>
        <v>1297</v>
      </c>
      <c r="AG2573" s="12">
        <f t="shared" si="1"/>
        <v>130</v>
      </c>
      <c r="AH2573" s="12" t="str">
        <f t="array" ref="AH2573">IFERROR(INDEX('Pontuação'!G$13:G$191, MATCH(AG2573, 'Pontuação'!F$14:F$191, 0)), "Faixa Indefinida")</f>
        <v>A</v>
      </c>
      <c r="AI2573" s="12">
        <f t="shared" si="2"/>
        <v>1</v>
      </c>
      <c r="AJ2573" s="12">
        <f t="shared" si="3"/>
        <v>0</v>
      </c>
      <c r="AK2573" s="12">
        <f t="shared" si="4"/>
        <v>0</v>
      </c>
      <c r="AL2573" s="12">
        <f t="shared" si="5"/>
        <v>0</v>
      </c>
      <c r="AM2573" s="11"/>
      <c r="AN2573" s="13">
        <v>0.37885347251458923</v>
      </c>
      <c r="AO2573" s="11" t="s">
        <v>134</v>
      </c>
      <c r="AP2573" s="14">
        <v>45931.447850717595</v>
      </c>
    </row>
    <row r="2574">
      <c r="A2574" s="8">
        <v>45927.823275462964</v>
      </c>
      <c r="B2574" s="9" t="s">
        <v>5228</v>
      </c>
      <c r="C2574" s="9" t="s">
        <v>5229</v>
      </c>
      <c r="D2574" s="10">
        <v>5.531991050267E12</v>
      </c>
      <c r="E2574" s="9" t="s">
        <v>75</v>
      </c>
      <c r="F2574" s="9"/>
      <c r="G2574" s="9" t="s">
        <v>170</v>
      </c>
      <c r="H2574" s="9" t="s">
        <v>61</v>
      </c>
      <c r="I2574" s="9" t="s">
        <v>46</v>
      </c>
      <c r="J2574" s="9" t="s">
        <v>48</v>
      </c>
      <c r="K2574" s="9" t="s">
        <v>47</v>
      </c>
      <c r="L2574" s="9" t="s">
        <v>48</v>
      </c>
      <c r="M2574" s="9" t="s">
        <v>48</v>
      </c>
      <c r="N2574" s="9" t="s">
        <v>63</v>
      </c>
      <c r="O2574" s="9" t="s">
        <v>70</v>
      </c>
      <c r="P2574" s="11" t="s">
        <v>51</v>
      </c>
      <c r="Q2574" s="11" t="s">
        <v>171</v>
      </c>
      <c r="R2574" s="11" t="s">
        <v>107</v>
      </c>
      <c r="S2574" s="11" t="s">
        <v>172</v>
      </c>
      <c r="T2574" s="11" t="s">
        <v>55</v>
      </c>
      <c r="U2574" s="11" t="s">
        <v>56</v>
      </c>
      <c r="V2574" s="11"/>
      <c r="W2574" s="11"/>
      <c r="X2574" s="11"/>
      <c r="Y2574" s="11"/>
      <c r="Z2574" s="11"/>
      <c r="AA2574" s="11"/>
      <c r="AB2574" s="11"/>
      <c r="AC2574" s="11"/>
      <c r="AD2574" s="11"/>
      <c r="AE2574" s="11"/>
      <c r="AF2574" s="12">
        <f>ROUNDUP(SUM(VLOOKUP(G2574,'Pontuação'!A$2:B$11,2,FALSE),VLOOKUP(E2574,'Pontuação'!C$2:D$11,2,FALSE),VLOOKUP(I2574,'Pontuação'!I$2:J$11,2,FALSE),VLOOKUP(K2574,'Pontuação'!G$2:H$11,2,FALSE),VLOOKUP(H2574,'Pontuação'!E$2:F$11,2,FALSE),VLOOKUP(M2574,'Pontuação'!K$2:L$11,2,FALSE)),0)</f>
        <v>1020</v>
      </c>
      <c r="AG2574" s="12">
        <f t="shared" si="1"/>
        <v>102</v>
      </c>
      <c r="AH2574" s="12" t="str">
        <f t="array" ref="AH2574">IFERROR(INDEX('Pontuação'!G$13:G$191, MATCH(AG2574, 'Pontuação'!F$14:F$191, 0)), "Faixa Indefinida")</f>
        <v>C</v>
      </c>
      <c r="AI2574" s="12">
        <f t="shared" si="2"/>
        <v>0</v>
      </c>
      <c r="AJ2574" s="12">
        <f t="shared" si="3"/>
        <v>0</v>
      </c>
      <c r="AK2574" s="12">
        <f t="shared" si="4"/>
        <v>1</v>
      </c>
      <c r="AL2574" s="12">
        <f t="shared" si="5"/>
        <v>0</v>
      </c>
      <c r="AM2574" s="11"/>
      <c r="AN2574" s="13">
        <v>0.3121398499428638</v>
      </c>
      <c r="AO2574" s="11" t="s">
        <v>124</v>
      </c>
      <c r="AP2574" s="14">
        <v>45931.447850717595</v>
      </c>
    </row>
    <row r="2575">
      <c r="A2575" s="8">
        <v>45927.82439814815</v>
      </c>
      <c r="B2575" s="9" t="s">
        <v>5230</v>
      </c>
      <c r="C2575" s="9" t="s">
        <v>5231</v>
      </c>
      <c r="D2575" s="10">
        <v>5.55592993931E12</v>
      </c>
      <c r="E2575" s="9" t="s">
        <v>43</v>
      </c>
      <c r="F2575" s="9"/>
      <c r="G2575" s="9" t="s">
        <v>69</v>
      </c>
      <c r="H2575" s="9" t="s">
        <v>45</v>
      </c>
      <c r="I2575" s="9" t="s">
        <v>78</v>
      </c>
      <c r="J2575" s="9" t="s">
        <v>47</v>
      </c>
      <c r="K2575" s="9" t="s">
        <v>47</v>
      </c>
      <c r="L2575" s="9" t="s">
        <v>47</v>
      </c>
      <c r="M2575" s="9" t="s">
        <v>47</v>
      </c>
      <c r="N2575" s="9" t="s">
        <v>94</v>
      </c>
      <c r="O2575" s="9" t="s">
        <v>95</v>
      </c>
      <c r="P2575" s="11" t="s">
        <v>51</v>
      </c>
      <c r="Q2575" s="11" t="s">
        <v>115</v>
      </c>
      <c r="R2575" s="11" t="s">
        <v>53</v>
      </c>
      <c r="S2575" s="11" t="s">
        <v>54</v>
      </c>
      <c r="T2575" s="11" t="s">
        <v>65</v>
      </c>
      <c r="U2575" s="11" t="s">
        <v>56</v>
      </c>
      <c r="V2575" s="11"/>
      <c r="W2575" s="11"/>
      <c r="X2575" s="11"/>
      <c r="Y2575" s="11"/>
      <c r="Z2575" s="11"/>
      <c r="AA2575" s="11"/>
      <c r="AB2575" s="11"/>
      <c r="AC2575" s="11"/>
      <c r="AD2575" s="11"/>
      <c r="AE2575" s="11"/>
      <c r="AF2575" s="12">
        <f>ROUNDUP(SUM(VLOOKUP(G2575,'Pontuação'!A$2:B$11,2,FALSE),VLOOKUP(E2575,'Pontuação'!C$2:D$11,2,FALSE),VLOOKUP(I2575,'Pontuação'!I$2:J$11,2,FALSE),VLOOKUP(K2575,'Pontuação'!G$2:H$11,2,FALSE),VLOOKUP(H2575,'Pontuação'!E$2:F$11,2,FALSE),VLOOKUP(M2575,'Pontuação'!K$2:L$11,2,FALSE)),0)</f>
        <v>972</v>
      </c>
      <c r="AG2575" s="12">
        <f t="shared" si="1"/>
        <v>97</v>
      </c>
      <c r="AH2575" s="12" t="str">
        <f t="array" ref="AH2575">IFERROR(INDEX('Pontuação'!G$13:G$191, MATCH(AG2575, 'Pontuação'!F$14:F$191, 0)), "Faixa Indefinida")</f>
        <v>C</v>
      </c>
      <c r="AI2575" s="12">
        <f t="shared" si="2"/>
        <v>0</v>
      </c>
      <c r="AJ2575" s="12">
        <f t="shared" si="3"/>
        <v>0</v>
      </c>
      <c r="AK2575" s="12">
        <f t="shared" si="4"/>
        <v>1</v>
      </c>
      <c r="AL2575" s="12">
        <f t="shared" si="5"/>
        <v>0</v>
      </c>
      <c r="AM2575" s="11"/>
      <c r="AN2575" s="13">
        <v>0.2418813030340405</v>
      </c>
      <c r="AO2575" s="11" t="s">
        <v>91</v>
      </c>
      <c r="AP2575" s="14">
        <v>45931.447850717595</v>
      </c>
    </row>
    <row r="2576">
      <c r="A2576" s="8">
        <v>45927.824583333335</v>
      </c>
      <c r="B2576" s="9" t="s">
        <v>5232</v>
      </c>
      <c r="C2576" s="9" t="s">
        <v>5233</v>
      </c>
      <c r="D2576" s="10">
        <v>5.515998206573E12</v>
      </c>
      <c r="E2576" s="9" t="s">
        <v>75</v>
      </c>
      <c r="F2576" s="9"/>
      <c r="G2576" s="9" t="s">
        <v>60</v>
      </c>
      <c r="H2576" s="9" t="s">
        <v>45</v>
      </c>
      <c r="I2576" s="9" t="s">
        <v>78</v>
      </c>
      <c r="J2576" s="9" t="s">
        <v>47</v>
      </c>
      <c r="K2576" s="9" t="s">
        <v>47</v>
      </c>
      <c r="L2576" s="9" t="s">
        <v>48</v>
      </c>
      <c r="M2576" s="9" t="s">
        <v>47</v>
      </c>
      <c r="N2576" s="9" t="s">
        <v>63</v>
      </c>
      <c r="O2576" s="9" t="s">
        <v>50</v>
      </c>
      <c r="P2576" s="11" t="s">
        <v>51</v>
      </c>
      <c r="Q2576" s="11" t="s">
        <v>165</v>
      </c>
      <c r="R2576" s="11" t="s">
        <v>276</v>
      </c>
      <c r="S2576" s="11" t="s">
        <v>148</v>
      </c>
      <c r="T2576" s="11" t="s">
        <v>55</v>
      </c>
      <c r="U2576" s="11" t="s">
        <v>47</v>
      </c>
      <c r="V2576" s="11"/>
      <c r="W2576" s="11"/>
      <c r="X2576" s="11"/>
      <c r="Y2576" s="11"/>
      <c r="Z2576" s="11"/>
      <c r="AA2576" s="11"/>
      <c r="AB2576" s="11"/>
      <c r="AC2576" s="11"/>
      <c r="AD2576" s="11"/>
      <c r="AE2576" s="11"/>
      <c r="AF2576" s="12">
        <f>ROUNDUP(SUM(VLOOKUP(G2576,'Pontuação'!A$2:B$11,2,FALSE),VLOOKUP(E2576,'Pontuação'!C$2:D$11,2,FALSE),VLOOKUP(I2576,'Pontuação'!I$2:J$11,2,FALSE),VLOOKUP(K2576,'Pontuação'!G$2:H$11,2,FALSE),VLOOKUP(H2576,'Pontuação'!E$2:F$11,2,FALSE),VLOOKUP(M2576,'Pontuação'!K$2:L$11,2,FALSE)),0)</f>
        <v>1083</v>
      </c>
      <c r="AG2576" s="12">
        <f t="shared" si="1"/>
        <v>108</v>
      </c>
      <c r="AH2576" s="12" t="str">
        <f t="array" ref="AH2576">IFERROR(INDEX('Pontuação'!G$13:G$191, MATCH(AG2576, 'Pontuação'!F$14:F$191, 0)), "Faixa Indefinida")</f>
        <v>B</v>
      </c>
      <c r="AI2576" s="12">
        <f t="shared" si="2"/>
        <v>0</v>
      </c>
      <c r="AJ2576" s="12">
        <f t="shared" si="3"/>
        <v>1</v>
      </c>
      <c r="AK2576" s="12">
        <f t="shared" si="4"/>
        <v>0</v>
      </c>
      <c r="AL2576" s="12">
        <f t="shared" si="5"/>
        <v>0</v>
      </c>
      <c r="AM2576" s="11"/>
      <c r="AN2576" s="13">
        <v>0.21139808018626563</v>
      </c>
      <c r="AO2576" s="11" t="s">
        <v>84</v>
      </c>
      <c r="AP2576" s="14">
        <v>45931.447850717595</v>
      </c>
    </row>
    <row r="2577">
      <c r="A2577" s="8">
        <v>45927.82984953704</v>
      </c>
      <c r="B2577" s="9" t="s">
        <v>5234</v>
      </c>
      <c r="C2577" s="9" t="s">
        <v>5235</v>
      </c>
      <c r="D2577" s="10">
        <v>5.562981861155E12</v>
      </c>
      <c r="E2577" s="9" t="s">
        <v>43</v>
      </c>
      <c r="F2577" s="9"/>
      <c r="G2577" s="9" t="s">
        <v>60</v>
      </c>
      <c r="H2577" s="9" t="s">
        <v>77</v>
      </c>
      <c r="I2577" s="9" t="s">
        <v>88</v>
      </c>
      <c r="J2577" s="9" t="s">
        <v>48</v>
      </c>
      <c r="K2577" s="9" t="s">
        <v>47</v>
      </c>
      <c r="L2577" s="9" t="s">
        <v>48</v>
      </c>
      <c r="M2577" s="9" t="s">
        <v>47</v>
      </c>
      <c r="N2577" s="9" t="s">
        <v>63</v>
      </c>
      <c r="O2577" s="9" t="s">
        <v>95</v>
      </c>
      <c r="P2577" s="11" t="s">
        <v>51</v>
      </c>
      <c r="Q2577" s="11" t="s">
        <v>141</v>
      </c>
      <c r="R2577" s="11" t="s">
        <v>90</v>
      </c>
      <c r="S2577" s="11" t="s">
        <v>54</v>
      </c>
      <c r="T2577" s="11" t="s">
        <v>55</v>
      </c>
      <c r="U2577" s="11" t="s">
        <v>56</v>
      </c>
      <c r="V2577" s="11"/>
      <c r="W2577" s="11"/>
      <c r="X2577" s="11"/>
      <c r="Y2577" s="11"/>
      <c r="Z2577" s="11"/>
      <c r="AA2577" s="11"/>
      <c r="AB2577" s="11"/>
      <c r="AC2577" s="11"/>
      <c r="AD2577" s="11"/>
      <c r="AE2577" s="11"/>
      <c r="AF2577" s="12">
        <f>ROUNDUP(SUM(VLOOKUP(G2577,'Pontuação'!A$2:B$11,2,FALSE),VLOOKUP(E2577,'Pontuação'!C$2:D$11,2,FALSE),VLOOKUP(I2577,'Pontuação'!I$2:J$11,2,FALSE),VLOOKUP(K2577,'Pontuação'!G$2:H$11,2,FALSE),VLOOKUP(H2577,'Pontuação'!E$2:F$11,2,FALSE),VLOOKUP(M2577,'Pontuação'!K$2:L$11,2,FALSE)),0)</f>
        <v>960</v>
      </c>
      <c r="AG2577" s="12">
        <f t="shared" si="1"/>
        <v>96</v>
      </c>
      <c r="AH2577" s="12" t="str">
        <f t="array" ref="AH2577">IFERROR(INDEX('Pontuação'!G$13:G$191, MATCH(AG2577, 'Pontuação'!F$14:F$191, 0)), "Faixa Indefinida")</f>
        <v>C</v>
      </c>
      <c r="AI2577" s="12">
        <f t="shared" si="2"/>
        <v>0</v>
      </c>
      <c r="AJ2577" s="12">
        <f t="shared" si="3"/>
        <v>0</v>
      </c>
      <c r="AK2577" s="12">
        <f t="shared" si="4"/>
        <v>1</v>
      </c>
      <c r="AL2577" s="12">
        <f t="shared" si="5"/>
        <v>0</v>
      </c>
      <c r="AM2577" s="11"/>
      <c r="AN2577" s="13">
        <v>0.1243894753767874</v>
      </c>
      <c r="AO2577" s="11" t="s">
        <v>110</v>
      </c>
      <c r="AP2577" s="14">
        <v>45931.447850717595</v>
      </c>
    </row>
    <row r="2578">
      <c r="A2578" s="8">
        <v>45927.83219907407</v>
      </c>
      <c r="B2578" s="9" t="s">
        <v>5236</v>
      </c>
      <c r="C2578" s="9" t="s">
        <v>5237</v>
      </c>
      <c r="D2578" s="10">
        <v>5.59398125633E12</v>
      </c>
      <c r="E2578" s="9" t="s">
        <v>75</v>
      </c>
      <c r="F2578" s="9"/>
      <c r="G2578" s="9" t="s">
        <v>44</v>
      </c>
      <c r="H2578" s="9" t="s">
        <v>61</v>
      </c>
      <c r="I2578" s="9" t="s">
        <v>88</v>
      </c>
      <c r="J2578" s="9" t="s">
        <v>47</v>
      </c>
      <c r="K2578" s="9" t="s">
        <v>47</v>
      </c>
      <c r="L2578" s="9" t="s">
        <v>48</v>
      </c>
      <c r="M2578" s="9" t="s">
        <v>47</v>
      </c>
      <c r="N2578" s="9" t="s">
        <v>63</v>
      </c>
      <c r="O2578" s="9" t="s">
        <v>95</v>
      </c>
      <c r="P2578" s="11" t="s">
        <v>51</v>
      </c>
      <c r="Q2578" s="11" t="s">
        <v>89</v>
      </c>
      <c r="R2578" s="11" t="s">
        <v>90</v>
      </c>
      <c r="S2578" s="11" t="s">
        <v>54</v>
      </c>
      <c r="T2578" s="11" t="s">
        <v>65</v>
      </c>
      <c r="U2578" s="11" t="s">
        <v>56</v>
      </c>
      <c r="V2578" s="11"/>
      <c r="W2578" s="11"/>
      <c r="X2578" s="11"/>
      <c r="Y2578" s="11"/>
      <c r="Z2578" s="11"/>
      <c r="AA2578" s="11"/>
      <c r="AB2578" s="11"/>
      <c r="AC2578" s="11"/>
      <c r="AD2578" s="11"/>
      <c r="AE2578" s="11"/>
      <c r="AF2578" s="12">
        <f>ROUNDUP(SUM(VLOOKUP(G2578,'Pontuação'!A$2:B$11,2,FALSE),VLOOKUP(E2578,'Pontuação'!C$2:D$11,2,FALSE),VLOOKUP(I2578,'Pontuação'!I$2:J$11,2,FALSE),VLOOKUP(K2578,'Pontuação'!G$2:H$11,2,FALSE),VLOOKUP(H2578,'Pontuação'!E$2:F$11,2,FALSE),VLOOKUP(M2578,'Pontuação'!K$2:L$11,2,FALSE)),0)</f>
        <v>841</v>
      </c>
      <c r="AG2578" s="12">
        <f t="shared" si="1"/>
        <v>84</v>
      </c>
      <c r="AH2578" s="12" t="str">
        <f t="array" ref="AH2578">IFERROR(INDEX('Pontuação'!G$13:G$191, MATCH(AG2578, 'Pontuação'!F$14:F$191, 0)), "Faixa Indefinida")</f>
        <v>D</v>
      </c>
      <c r="AI2578" s="12">
        <f t="shared" si="2"/>
        <v>0</v>
      </c>
      <c r="AJ2578" s="12">
        <f t="shared" si="3"/>
        <v>0</v>
      </c>
      <c r="AK2578" s="12">
        <f t="shared" si="4"/>
        <v>0</v>
      </c>
      <c r="AL2578" s="12">
        <f t="shared" si="5"/>
        <v>1</v>
      </c>
      <c r="AM2578" s="11"/>
      <c r="AN2578" s="13">
        <v>0.19717489917981168</v>
      </c>
      <c r="AO2578" s="11" t="s">
        <v>84</v>
      </c>
      <c r="AP2578" s="14">
        <v>45931.447850717595</v>
      </c>
    </row>
    <row r="2579">
      <c r="A2579" s="8">
        <v>45927.83621527778</v>
      </c>
      <c r="B2579" s="9" t="s">
        <v>5238</v>
      </c>
      <c r="C2579" s="9" t="s">
        <v>5239</v>
      </c>
      <c r="D2579" s="10">
        <v>5.582993230963E12</v>
      </c>
      <c r="E2579" s="9" t="s">
        <v>43</v>
      </c>
      <c r="F2579" s="9"/>
      <c r="G2579" s="9" t="s">
        <v>60</v>
      </c>
      <c r="H2579" s="9" t="s">
        <v>61</v>
      </c>
      <c r="I2579" s="9" t="s">
        <v>88</v>
      </c>
      <c r="J2579" s="9" t="s">
        <v>47</v>
      </c>
      <c r="K2579" s="9" t="s">
        <v>47</v>
      </c>
      <c r="L2579" s="9" t="s">
        <v>48</v>
      </c>
      <c r="M2579" s="9" t="s">
        <v>48</v>
      </c>
      <c r="N2579" s="9" t="s">
        <v>63</v>
      </c>
      <c r="O2579" s="9" t="s">
        <v>70</v>
      </c>
      <c r="P2579" s="11" t="s">
        <v>51</v>
      </c>
      <c r="Q2579" s="11" t="s">
        <v>133</v>
      </c>
      <c r="R2579" s="11" t="s">
        <v>107</v>
      </c>
      <c r="S2579" s="11" t="s">
        <v>138</v>
      </c>
      <c r="T2579" s="11" t="s">
        <v>55</v>
      </c>
      <c r="U2579" s="11" t="s">
        <v>56</v>
      </c>
      <c r="V2579" s="11"/>
      <c r="W2579" s="11"/>
      <c r="X2579" s="11"/>
      <c r="Y2579" s="11"/>
      <c r="Z2579" s="11"/>
      <c r="AA2579" s="11"/>
      <c r="AB2579" s="11"/>
      <c r="AC2579" s="11"/>
      <c r="AD2579" s="11"/>
      <c r="AE2579" s="11"/>
      <c r="AF2579" s="12">
        <f>ROUNDUP(SUM(VLOOKUP(G2579,'Pontuação'!A$2:B$11,2,FALSE),VLOOKUP(E2579,'Pontuação'!C$2:D$11,2,FALSE),VLOOKUP(I2579,'Pontuação'!I$2:J$11,2,FALSE),VLOOKUP(K2579,'Pontuação'!G$2:H$11,2,FALSE),VLOOKUP(H2579,'Pontuação'!E$2:F$11,2,FALSE),VLOOKUP(M2579,'Pontuação'!K$2:L$11,2,FALSE)),0)</f>
        <v>1085</v>
      </c>
      <c r="AG2579" s="12">
        <f t="shared" si="1"/>
        <v>109</v>
      </c>
      <c r="AH2579" s="12" t="str">
        <f t="array" ref="AH2579">IFERROR(INDEX('Pontuação'!G$13:G$191, MATCH(AG2579, 'Pontuação'!F$14:F$191, 0)), "Faixa Indefinida")</f>
        <v>B</v>
      </c>
      <c r="AI2579" s="12">
        <f t="shared" si="2"/>
        <v>0</v>
      </c>
      <c r="AJ2579" s="12">
        <f t="shared" si="3"/>
        <v>1</v>
      </c>
      <c r="AK2579" s="12">
        <f t="shared" si="4"/>
        <v>0</v>
      </c>
      <c r="AL2579" s="12">
        <f t="shared" si="5"/>
        <v>0</v>
      </c>
      <c r="AM2579" s="11"/>
      <c r="AN2579" s="13">
        <v>0.3250736694680845</v>
      </c>
      <c r="AO2579" s="11" t="s">
        <v>66</v>
      </c>
      <c r="AP2579" s="14">
        <v>45931.447850717595</v>
      </c>
    </row>
    <row r="2580">
      <c r="A2580" s="8">
        <v>45927.83642361111</v>
      </c>
      <c r="B2580" s="9" t="s">
        <v>5240</v>
      </c>
      <c r="C2580" s="9" t="s">
        <v>5241</v>
      </c>
      <c r="D2580" s="10">
        <v>5.51199881911E12</v>
      </c>
      <c r="E2580" s="9" t="s">
        <v>43</v>
      </c>
      <c r="F2580" s="9"/>
      <c r="G2580" s="9" t="s">
        <v>69</v>
      </c>
      <c r="H2580" s="9" t="s">
        <v>45</v>
      </c>
      <c r="I2580" s="9" t="s">
        <v>46</v>
      </c>
      <c r="J2580" s="9" t="s">
        <v>47</v>
      </c>
      <c r="K2580" s="9" t="s">
        <v>47</v>
      </c>
      <c r="L2580" s="9" t="s">
        <v>48</v>
      </c>
      <c r="M2580" s="9" t="s">
        <v>47</v>
      </c>
      <c r="N2580" s="9" t="s">
        <v>49</v>
      </c>
      <c r="O2580" s="9" t="s">
        <v>95</v>
      </c>
      <c r="P2580" s="11" t="s">
        <v>51</v>
      </c>
      <c r="Q2580" s="11" t="s">
        <v>133</v>
      </c>
      <c r="R2580" s="11" t="s">
        <v>90</v>
      </c>
      <c r="S2580" s="11" t="s">
        <v>72</v>
      </c>
      <c r="T2580" s="11" t="s">
        <v>65</v>
      </c>
      <c r="U2580" s="11" t="s">
        <v>47</v>
      </c>
      <c r="V2580" s="11"/>
      <c r="W2580" s="11"/>
      <c r="X2580" s="11"/>
      <c r="Y2580" s="11"/>
      <c r="Z2580" s="11"/>
      <c r="AA2580" s="11"/>
      <c r="AB2580" s="11"/>
      <c r="AC2580" s="11"/>
      <c r="AD2580" s="11"/>
      <c r="AE2580" s="11"/>
      <c r="AF2580" s="12">
        <v>1222.0</v>
      </c>
      <c r="AG2580" s="12">
        <f t="shared" si="1"/>
        <v>122</v>
      </c>
      <c r="AH2580" s="12" t="str">
        <f t="array" ref="AH2580">IFERROR(INDEX('Pontuação'!G$13:G$191, MATCH(AG2580, 'Pontuação'!F$14:F$191, 0)), "Faixa Indefinida")</f>
        <v>A</v>
      </c>
      <c r="AI2580" s="12">
        <f t="shared" si="2"/>
        <v>1</v>
      </c>
      <c r="AJ2580" s="12">
        <f t="shared" si="3"/>
        <v>0</v>
      </c>
      <c r="AK2580" s="12">
        <f t="shared" si="4"/>
        <v>0</v>
      </c>
      <c r="AL2580" s="12">
        <f t="shared" si="5"/>
        <v>0</v>
      </c>
      <c r="AM2580" s="11"/>
      <c r="AN2580" s="13">
        <v>0.10171256875847781</v>
      </c>
      <c r="AO2580" s="11" t="s">
        <v>99</v>
      </c>
      <c r="AP2580" s="14">
        <v>45931.447850717595</v>
      </c>
    </row>
    <row r="2581">
      <c r="A2581" s="8">
        <v>45927.83840277778</v>
      </c>
      <c r="B2581" s="9" t="s">
        <v>905</v>
      </c>
      <c r="C2581" s="9" t="s">
        <v>2949</v>
      </c>
      <c r="D2581" s="10">
        <v>5.512997156429E12</v>
      </c>
      <c r="E2581" s="9" t="s">
        <v>43</v>
      </c>
      <c r="F2581" s="9"/>
      <c r="G2581" s="9" t="s">
        <v>69</v>
      </c>
      <c r="H2581" s="9" t="s">
        <v>61</v>
      </c>
      <c r="I2581" s="9" t="s">
        <v>78</v>
      </c>
      <c r="J2581" s="9" t="s">
        <v>47</v>
      </c>
      <c r="K2581" s="9" t="s">
        <v>48</v>
      </c>
      <c r="L2581" s="9" t="s">
        <v>48</v>
      </c>
      <c r="M2581" s="9" t="s">
        <v>47</v>
      </c>
      <c r="N2581" s="9" t="s">
        <v>94</v>
      </c>
      <c r="O2581" s="9" t="s">
        <v>64</v>
      </c>
      <c r="P2581" s="11" t="s">
        <v>51</v>
      </c>
      <c r="Q2581" s="11" t="s">
        <v>121</v>
      </c>
      <c r="R2581" s="11" t="s">
        <v>1977</v>
      </c>
      <c r="S2581" s="11" t="s">
        <v>1978</v>
      </c>
      <c r="T2581" s="11" t="s">
        <v>65</v>
      </c>
      <c r="U2581" s="11" t="s">
        <v>56</v>
      </c>
      <c r="V2581" s="11"/>
      <c r="W2581" s="11"/>
      <c r="X2581" s="11"/>
      <c r="Y2581" s="11"/>
      <c r="Z2581" s="11"/>
      <c r="AA2581" s="11"/>
      <c r="AB2581" s="11"/>
      <c r="AC2581" s="11"/>
      <c r="AD2581" s="11"/>
      <c r="AE2581" s="11"/>
      <c r="AF2581" s="12">
        <f>ROUNDUP(SUM(VLOOKUP(G2581,'Pontuação'!A$2:B$11,2,FALSE),VLOOKUP(E2581,'Pontuação'!C$2:D$11,2,FALSE),VLOOKUP(I2581,'Pontuação'!I$2:J$11,2,FALSE),VLOOKUP(K2581,'Pontuação'!G$2:H$11,2,FALSE),VLOOKUP(H2581,'Pontuação'!E$2:F$11,2,FALSE),VLOOKUP(M2581,'Pontuação'!K$2:L$11,2,FALSE)),0)</f>
        <v>1003</v>
      </c>
      <c r="AG2581" s="12">
        <f t="shared" si="1"/>
        <v>100</v>
      </c>
      <c r="AH2581" s="12" t="str">
        <f t="array" ref="AH2581">IFERROR(INDEX('Pontuação'!G$13:G$191, MATCH(AG2581, 'Pontuação'!F$14:F$191, 0)), "Faixa Indefinida")</f>
        <v>C</v>
      </c>
      <c r="AI2581" s="12">
        <f t="shared" si="2"/>
        <v>0</v>
      </c>
      <c r="AJ2581" s="12">
        <f t="shared" si="3"/>
        <v>0</v>
      </c>
      <c r="AK2581" s="12">
        <f t="shared" si="4"/>
        <v>1</v>
      </c>
      <c r="AL2581" s="12">
        <f t="shared" si="5"/>
        <v>0</v>
      </c>
      <c r="AM2581" s="11"/>
      <c r="AN2581" s="13">
        <v>0.38553056212693393</v>
      </c>
      <c r="AO2581" s="11" t="s">
        <v>134</v>
      </c>
      <c r="AP2581" s="14">
        <v>45931.447850717595</v>
      </c>
    </row>
    <row r="2582">
      <c r="A2582" s="8">
        <v>45927.840219907404</v>
      </c>
      <c r="B2582" s="9" t="s">
        <v>1370</v>
      </c>
      <c r="C2582" s="9" t="s">
        <v>5242</v>
      </c>
      <c r="D2582" s="10">
        <v>5.52499277825E12</v>
      </c>
      <c r="E2582" s="9" t="s">
        <v>43</v>
      </c>
      <c r="F2582" s="9"/>
      <c r="G2582" s="9" t="s">
        <v>76</v>
      </c>
      <c r="H2582" s="9" t="s">
        <v>45</v>
      </c>
      <c r="I2582" s="9" t="s">
        <v>78</v>
      </c>
      <c r="J2582" s="9" t="s">
        <v>48</v>
      </c>
      <c r="K2582" s="9" t="s">
        <v>48</v>
      </c>
      <c r="L2582" s="9" t="s">
        <v>48</v>
      </c>
      <c r="M2582" s="9" t="s">
        <v>47</v>
      </c>
      <c r="N2582" s="9" t="s">
        <v>63</v>
      </c>
      <c r="O2582" s="9" t="s">
        <v>50</v>
      </c>
      <c r="P2582" s="11" t="s">
        <v>51</v>
      </c>
      <c r="Q2582" s="11" t="s">
        <v>203</v>
      </c>
      <c r="R2582" s="11" t="s">
        <v>311</v>
      </c>
      <c r="S2582" s="11" t="s">
        <v>54</v>
      </c>
      <c r="T2582" s="11" t="s">
        <v>55</v>
      </c>
      <c r="U2582" s="11" t="s">
        <v>56</v>
      </c>
      <c r="V2582" s="11"/>
      <c r="W2582" s="11"/>
      <c r="X2582" s="11"/>
      <c r="Y2582" s="11"/>
      <c r="Z2582" s="11"/>
      <c r="AA2582" s="11"/>
      <c r="AB2582" s="11"/>
      <c r="AC2582" s="11"/>
      <c r="AD2582" s="11"/>
      <c r="AE2582" s="11"/>
      <c r="AF2582" s="12">
        <f>ROUNDUP(SUM(VLOOKUP(G2582,'Pontuação'!A$2:B$11,2,FALSE),VLOOKUP(E2582,'Pontuação'!C$2:D$11,2,FALSE),VLOOKUP(I2582,'Pontuação'!I$2:J$11,2,FALSE),VLOOKUP(K2582,'Pontuação'!G$2:H$11,2,FALSE),VLOOKUP(H2582,'Pontuação'!E$2:F$11,2,FALSE),VLOOKUP(M2582,'Pontuação'!K$2:L$11,2,FALSE)),0)</f>
        <v>1201</v>
      </c>
      <c r="AG2582" s="12">
        <f t="shared" si="1"/>
        <v>120</v>
      </c>
      <c r="AH2582" s="12" t="str">
        <f t="array" ref="AH2582">IFERROR(INDEX('Pontuação'!G$13:G$191, MATCH(AG2582, 'Pontuação'!F$14:F$191, 0)), "Faixa Indefinida")</f>
        <v>A</v>
      </c>
      <c r="AI2582" s="12">
        <f t="shared" si="2"/>
        <v>1</v>
      </c>
      <c r="AJ2582" s="12">
        <f t="shared" si="3"/>
        <v>0</v>
      </c>
      <c r="AK2582" s="12">
        <f t="shared" si="4"/>
        <v>0</v>
      </c>
      <c r="AL2582" s="12">
        <f t="shared" si="5"/>
        <v>0</v>
      </c>
      <c r="AM2582" s="11"/>
      <c r="AN2582" s="13">
        <v>0.4756621117005586</v>
      </c>
      <c r="AO2582" s="11" t="s">
        <v>57</v>
      </c>
      <c r="AP2582" s="14">
        <v>45931.447850717595</v>
      </c>
    </row>
    <row r="2583">
      <c r="A2583" s="8">
        <v>45927.842465277776</v>
      </c>
      <c r="B2583" s="9" t="s">
        <v>5243</v>
      </c>
      <c r="C2583" s="9" t="s">
        <v>5244</v>
      </c>
      <c r="D2583" s="10">
        <v>5.527999067242E12</v>
      </c>
      <c r="E2583" s="9" t="s">
        <v>43</v>
      </c>
      <c r="F2583" s="9"/>
      <c r="G2583" s="9" t="s">
        <v>69</v>
      </c>
      <c r="H2583" s="9" t="s">
        <v>45</v>
      </c>
      <c r="I2583" s="9" t="s">
        <v>78</v>
      </c>
      <c r="J2583" s="9" t="s">
        <v>47</v>
      </c>
      <c r="K2583" s="9" t="s">
        <v>47</v>
      </c>
      <c r="L2583" s="9" t="s">
        <v>48</v>
      </c>
      <c r="M2583" s="9" t="s">
        <v>47</v>
      </c>
      <c r="N2583" s="9" t="s">
        <v>63</v>
      </c>
      <c r="O2583" s="9" t="s">
        <v>50</v>
      </c>
      <c r="P2583" s="11" t="s">
        <v>51</v>
      </c>
      <c r="Q2583" s="11" t="s">
        <v>89</v>
      </c>
      <c r="R2583" s="11" t="s">
        <v>90</v>
      </c>
      <c r="S2583" s="11" t="s">
        <v>54</v>
      </c>
      <c r="T2583" s="11" t="s">
        <v>65</v>
      </c>
      <c r="U2583" s="11" t="s">
        <v>47</v>
      </c>
      <c r="V2583" s="11"/>
      <c r="W2583" s="11"/>
      <c r="X2583" s="11"/>
      <c r="Y2583" s="11"/>
      <c r="Z2583" s="11"/>
      <c r="AA2583" s="11"/>
      <c r="AB2583" s="11"/>
      <c r="AC2583" s="11"/>
      <c r="AD2583" s="11"/>
      <c r="AE2583" s="11"/>
      <c r="AF2583" s="12">
        <f>ROUNDUP(SUM(VLOOKUP(G2583,'Pontuação'!A$2:B$11,2,FALSE),VLOOKUP(E2583,'Pontuação'!C$2:D$11,2,FALSE),VLOOKUP(I2583,'Pontuação'!I$2:J$11,2,FALSE),VLOOKUP(K2583,'Pontuação'!G$2:H$11,2,FALSE),VLOOKUP(H2583,'Pontuação'!E$2:F$11,2,FALSE),VLOOKUP(M2583,'Pontuação'!K$2:L$11,2,FALSE)),0)</f>
        <v>972</v>
      </c>
      <c r="AG2583" s="12">
        <f t="shared" si="1"/>
        <v>97</v>
      </c>
      <c r="AH2583" s="12" t="str">
        <f t="array" ref="AH2583">IFERROR(INDEX('Pontuação'!G$13:G$191, MATCH(AG2583, 'Pontuação'!F$14:F$191, 0)), "Faixa Indefinida")</f>
        <v>C</v>
      </c>
      <c r="AI2583" s="12">
        <f t="shared" si="2"/>
        <v>0</v>
      </c>
      <c r="AJ2583" s="12">
        <f t="shared" si="3"/>
        <v>0</v>
      </c>
      <c r="AK2583" s="12">
        <f t="shared" si="4"/>
        <v>1</v>
      </c>
      <c r="AL2583" s="12">
        <f t="shared" si="5"/>
        <v>0</v>
      </c>
      <c r="AM2583" s="11"/>
      <c r="AN2583" s="13">
        <v>0.19515261797637265</v>
      </c>
      <c r="AO2583" s="11" t="s">
        <v>84</v>
      </c>
      <c r="AP2583" s="14">
        <v>45931.447850717595</v>
      </c>
    </row>
    <row r="2584">
      <c r="A2584" s="8">
        <v>45927.843622685185</v>
      </c>
      <c r="B2584" s="9" t="s">
        <v>5245</v>
      </c>
      <c r="C2584" s="9" t="s">
        <v>5246</v>
      </c>
      <c r="D2584" s="10">
        <v>5.533984672724E12</v>
      </c>
      <c r="E2584" s="9" t="s">
        <v>43</v>
      </c>
      <c r="F2584" s="9"/>
      <c r="G2584" s="9" t="s">
        <v>76</v>
      </c>
      <c r="H2584" s="9" t="s">
        <v>45</v>
      </c>
      <c r="I2584" s="9" t="s">
        <v>78</v>
      </c>
      <c r="J2584" s="9" t="s">
        <v>48</v>
      </c>
      <c r="K2584" s="9" t="s">
        <v>47</v>
      </c>
      <c r="L2584" s="9" t="s">
        <v>48</v>
      </c>
      <c r="M2584" s="9" t="s">
        <v>48</v>
      </c>
      <c r="N2584" s="9" t="s">
        <v>118</v>
      </c>
      <c r="O2584" s="9" t="s">
        <v>50</v>
      </c>
      <c r="P2584" s="11" t="s">
        <v>51</v>
      </c>
      <c r="Q2584" s="11" t="s">
        <v>89</v>
      </c>
      <c r="R2584" s="11" t="s">
        <v>90</v>
      </c>
      <c r="S2584" s="11" t="s">
        <v>54</v>
      </c>
      <c r="T2584" s="11" t="s">
        <v>55</v>
      </c>
      <c r="U2584" s="11" t="s">
        <v>47</v>
      </c>
      <c r="V2584" s="11"/>
      <c r="W2584" s="11"/>
      <c r="X2584" s="11"/>
      <c r="Y2584" s="11"/>
      <c r="Z2584" s="11"/>
      <c r="AA2584" s="11"/>
      <c r="AB2584" s="11"/>
      <c r="AC2584" s="11"/>
      <c r="AD2584" s="11"/>
      <c r="AE2584" s="11"/>
      <c r="AF2584" s="12">
        <f>ROUNDUP(SUM(VLOOKUP(G2584,'Pontuação'!A$2:B$11,2,FALSE),VLOOKUP(E2584,'Pontuação'!C$2:D$11,2,FALSE),VLOOKUP(I2584,'Pontuação'!I$2:J$11,2,FALSE),VLOOKUP(K2584,'Pontuação'!G$2:H$11,2,FALSE),VLOOKUP(H2584,'Pontuação'!E$2:F$11,2,FALSE),VLOOKUP(M2584,'Pontuação'!K$2:L$11,2,FALSE)),0)</f>
        <v>1241</v>
      </c>
      <c r="AG2584" s="12">
        <f t="shared" si="1"/>
        <v>124</v>
      </c>
      <c r="AH2584" s="12" t="str">
        <f t="array" ref="AH2584">IFERROR(INDEX('Pontuação'!G$13:G$191, MATCH(AG2584, 'Pontuação'!F$14:F$191, 0)), "Faixa Indefinida")</f>
        <v>A</v>
      </c>
      <c r="AI2584" s="12">
        <f t="shared" si="2"/>
        <v>1</v>
      </c>
      <c r="AJ2584" s="12">
        <f t="shared" si="3"/>
        <v>0</v>
      </c>
      <c r="AK2584" s="12">
        <f t="shared" si="4"/>
        <v>0</v>
      </c>
      <c r="AL2584" s="12">
        <f t="shared" si="5"/>
        <v>0</v>
      </c>
      <c r="AM2584" s="11"/>
      <c r="AN2584" s="13">
        <v>0.1806678663978498</v>
      </c>
      <c r="AO2584" s="11" t="s">
        <v>162</v>
      </c>
      <c r="AP2584" s="14">
        <v>45931.447850717595</v>
      </c>
    </row>
    <row r="2585">
      <c r="A2585" s="8">
        <v>45927.844722222224</v>
      </c>
      <c r="B2585" s="9" t="s">
        <v>5247</v>
      </c>
      <c r="C2585" s="9" t="s">
        <v>5248</v>
      </c>
      <c r="D2585" s="10">
        <v>5.535998131766E12</v>
      </c>
      <c r="E2585" s="9" t="s">
        <v>43</v>
      </c>
      <c r="F2585" s="9"/>
      <c r="G2585" s="9" t="s">
        <v>60</v>
      </c>
      <c r="H2585" s="9" t="s">
        <v>45</v>
      </c>
      <c r="I2585" s="9" t="s">
        <v>46</v>
      </c>
      <c r="J2585" s="9" t="s">
        <v>48</v>
      </c>
      <c r="K2585" s="9" t="s">
        <v>47</v>
      </c>
      <c r="L2585" s="9" t="s">
        <v>48</v>
      </c>
      <c r="M2585" s="9" t="s">
        <v>48</v>
      </c>
      <c r="N2585" s="9" t="s">
        <v>63</v>
      </c>
      <c r="O2585" s="9" t="s">
        <v>70</v>
      </c>
      <c r="P2585" s="11" t="s">
        <v>51</v>
      </c>
      <c r="Q2585" s="11" t="s">
        <v>165</v>
      </c>
      <c r="R2585" s="11" t="s">
        <v>520</v>
      </c>
      <c r="S2585" s="11" t="s">
        <v>521</v>
      </c>
      <c r="T2585" s="11" t="s">
        <v>65</v>
      </c>
      <c r="U2585" s="11" t="s">
        <v>56</v>
      </c>
      <c r="V2585" s="11"/>
      <c r="W2585" s="11"/>
      <c r="X2585" s="11"/>
      <c r="Y2585" s="11"/>
      <c r="Z2585" s="11"/>
      <c r="AA2585" s="11"/>
      <c r="AB2585" s="11"/>
      <c r="AC2585" s="11"/>
      <c r="AD2585" s="11"/>
      <c r="AE2585" s="11"/>
      <c r="AF2585" s="12">
        <f>ROUNDUP(SUM(VLOOKUP(G2585,'Pontuação'!A$2:B$11,2,FALSE),VLOOKUP(E2585,'Pontuação'!C$2:D$11,2,FALSE),VLOOKUP(I2585,'Pontuação'!I$2:J$11,2,FALSE),VLOOKUP(K2585,'Pontuação'!G$2:H$11,2,FALSE),VLOOKUP(H2585,'Pontuação'!E$2:F$11,2,FALSE),VLOOKUP(M2585,'Pontuação'!K$2:L$11,2,FALSE)),0)</f>
        <v>1300</v>
      </c>
      <c r="AG2585" s="12">
        <f t="shared" si="1"/>
        <v>130</v>
      </c>
      <c r="AH2585" s="12" t="str">
        <f t="array" ref="AH2585">IFERROR(INDEX('Pontuação'!G$13:G$191, MATCH(AG2585, 'Pontuação'!F$14:F$191, 0)), "Faixa Indefinida")</f>
        <v>A</v>
      </c>
      <c r="AI2585" s="12">
        <f t="shared" si="2"/>
        <v>1</v>
      </c>
      <c r="AJ2585" s="12">
        <f t="shared" si="3"/>
        <v>0</v>
      </c>
      <c r="AK2585" s="12">
        <f t="shared" si="4"/>
        <v>0</v>
      </c>
      <c r="AL2585" s="12">
        <f t="shared" si="5"/>
        <v>0</v>
      </c>
      <c r="AM2585" s="11"/>
      <c r="AN2585" s="13">
        <v>0.4537200104926547</v>
      </c>
      <c r="AO2585" s="11" t="s">
        <v>151</v>
      </c>
      <c r="AP2585" s="14">
        <v>45931.447850717595</v>
      </c>
    </row>
    <row r="2586">
      <c r="A2586" s="8">
        <v>45927.84508101852</v>
      </c>
      <c r="B2586" s="9" t="s">
        <v>5249</v>
      </c>
      <c r="C2586" s="9" t="s">
        <v>5250</v>
      </c>
      <c r="D2586" s="10">
        <v>5.57599110384E12</v>
      </c>
      <c r="E2586" s="9" t="s">
        <v>43</v>
      </c>
      <c r="F2586" s="9"/>
      <c r="G2586" s="9" t="s">
        <v>60</v>
      </c>
      <c r="H2586" s="9" t="s">
        <v>45</v>
      </c>
      <c r="I2586" s="9" t="s">
        <v>78</v>
      </c>
      <c r="J2586" s="9" t="s">
        <v>47</v>
      </c>
      <c r="K2586" s="9" t="s">
        <v>48</v>
      </c>
      <c r="L2586" s="9" t="s">
        <v>48</v>
      </c>
      <c r="M2586" s="9" t="s">
        <v>47</v>
      </c>
      <c r="N2586" s="9" t="s">
        <v>63</v>
      </c>
      <c r="O2586" s="9" t="s">
        <v>50</v>
      </c>
      <c r="P2586" s="11" t="s">
        <v>51</v>
      </c>
      <c r="Q2586" s="11" t="s">
        <v>115</v>
      </c>
      <c r="R2586" s="11" t="s">
        <v>53</v>
      </c>
      <c r="S2586" s="11" t="s">
        <v>214</v>
      </c>
      <c r="T2586" s="11" t="s">
        <v>55</v>
      </c>
      <c r="U2586" s="11" t="s">
        <v>56</v>
      </c>
      <c r="V2586" s="11"/>
      <c r="W2586" s="11"/>
      <c r="X2586" s="11"/>
      <c r="Y2586" s="11"/>
      <c r="Z2586" s="11"/>
      <c r="AA2586" s="11"/>
      <c r="AB2586" s="11"/>
      <c r="AC2586" s="11"/>
      <c r="AD2586" s="11"/>
      <c r="AE2586" s="11"/>
      <c r="AF2586" s="12">
        <f>ROUNDUP(SUM(VLOOKUP(G2586,'Pontuação'!A$2:B$11,2,FALSE),VLOOKUP(E2586,'Pontuação'!C$2:D$11,2,FALSE),VLOOKUP(I2586,'Pontuação'!I$2:J$11,2,FALSE),VLOOKUP(K2586,'Pontuação'!G$2:H$11,2,FALSE),VLOOKUP(H2586,'Pontuação'!E$2:F$11,2,FALSE),VLOOKUP(M2586,'Pontuação'!K$2:L$11,2,FALSE)),0)</f>
        <v>1210</v>
      </c>
      <c r="AG2586" s="12">
        <f t="shared" si="1"/>
        <v>121</v>
      </c>
      <c r="AH2586" s="12" t="str">
        <f t="array" ref="AH2586">IFERROR(INDEX('Pontuação'!G$13:G$191, MATCH(AG2586, 'Pontuação'!F$14:F$191, 0)), "Faixa Indefinida")</f>
        <v>A</v>
      </c>
      <c r="AI2586" s="12">
        <f t="shared" si="2"/>
        <v>1</v>
      </c>
      <c r="AJ2586" s="12">
        <f t="shared" si="3"/>
        <v>0</v>
      </c>
      <c r="AK2586" s="12">
        <f t="shared" si="4"/>
        <v>0</v>
      </c>
      <c r="AL2586" s="12">
        <f t="shared" si="5"/>
        <v>0</v>
      </c>
      <c r="AM2586" s="11"/>
      <c r="AN2586" s="13">
        <v>0.49843273106970815</v>
      </c>
      <c r="AO2586" s="11" t="s">
        <v>57</v>
      </c>
      <c r="AP2586" s="14">
        <v>45931.447850717595</v>
      </c>
    </row>
    <row r="2587">
      <c r="A2587" s="8">
        <v>45927.84795138889</v>
      </c>
      <c r="B2587" s="9" t="s">
        <v>5251</v>
      </c>
      <c r="C2587" s="9" t="s">
        <v>5252</v>
      </c>
      <c r="D2587" s="10">
        <v>5.517981426113E12</v>
      </c>
      <c r="E2587" s="9" t="s">
        <v>43</v>
      </c>
      <c r="F2587" s="9"/>
      <c r="G2587" s="9" t="s">
        <v>44</v>
      </c>
      <c r="H2587" s="9" t="s">
        <v>45</v>
      </c>
      <c r="I2587" s="9" t="s">
        <v>78</v>
      </c>
      <c r="J2587" s="9" t="s">
        <v>48</v>
      </c>
      <c r="K2587" s="9" t="s">
        <v>47</v>
      </c>
      <c r="L2587" s="9" t="s">
        <v>47</v>
      </c>
      <c r="M2587" s="9" t="s">
        <v>48</v>
      </c>
      <c r="N2587" s="9" t="s">
        <v>79</v>
      </c>
      <c r="O2587" s="9" t="s">
        <v>50</v>
      </c>
      <c r="P2587" s="11" t="s">
        <v>51</v>
      </c>
      <c r="Q2587" s="11" t="s">
        <v>203</v>
      </c>
      <c r="R2587" s="11" t="s">
        <v>311</v>
      </c>
      <c r="S2587" s="11" t="s">
        <v>54</v>
      </c>
      <c r="T2587" s="11" t="s">
        <v>65</v>
      </c>
      <c r="U2587" s="11" t="s">
        <v>47</v>
      </c>
      <c r="V2587" s="11"/>
      <c r="W2587" s="11"/>
      <c r="X2587" s="11"/>
      <c r="Y2587" s="11"/>
      <c r="Z2587" s="11"/>
      <c r="AA2587" s="11"/>
      <c r="AB2587" s="11"/>
      <c r="AC2587" s="11"/>
      <c r="AD2587" s="11"/>
      <c r="AE2587" s="11"/>
      <c r="AF2587" s="12">
        <f>ROUNDUP(SUM(VLOOKUP(G2587,'Pontuação'!A$2:B$11,2,FALSE),VLOOKUP(E2587,'Pontuação'!C$2:D$11,2,FALSE),VLOOKUP(I2587,'Pontuação'!I$2:J$11,2,FALSE),VLOOKUP(K2587,'Pontuação'!G$2:H$11,2,FALSE),VLOOKUP(H2587,'Pontuação'!E$2:F$11,2,FALSE),VLOOKUP(M2587,'Pontuação'!K$2:L$11,2,FALSE)),0)</f>
        <v>1173</v>
      </c>
      <c r="AG2587" s="12">
        <f t="shared" si="1"/>
        <v>117</v>
      </c>
      <c r="AH2587" s="12" t="str">
        <f t="array" ref="AH2587">IFERROR(INDEX('Pontuação'!G$13:G$191, MATCH(AG2587, 'Pontuação'!F$14:F$191, 0)), "Faixa Indefinida")</f>
        <v>B</v>
      </c>
      <c r="AI2587" s="12">
        <f t="shared" si="2"/>
        <v>0</v>
      </c>
      <c r="AJ2587" s="12">
        <f t="shared" si="3"/>
        <v>1</v>
      </c>
      <c r="AK2587" s="12">
        <f t="shared" si="4"/>
        <v>0</v>
      </c>
      <c r="AL2587" s="12">
        <f t="shared" si="5"/>
        <v>0</v>
      </c>
      <c r="AM2587" s="11"/>
      <c r="AN2587" s="13">
        <v>0.21132203826841559</v>
      </c>
      <c r="AO2587" s="11" t="s">
        <v>84</v>
      </c>
      <c r="AP2587" s="14">
        <v>45931.447850717595</v>
      </c>
    </row>
    <row r="2588">
      <c r="A2588" s="8">
        <v>45927.849178240744</v>
      </c>
      <c r="B2588" s="9" t="s">
        <v>5253</v>
      </c>
      <c r="C2588" s="9" t="s">
        <v>5254</v>
      </c>
      <c r="D2588" s="10">
        <v>5.577981161782E12</v>
      </c>
      <c r="E2588" s="9" t="s">
        <v>43</v>
      </c>
      <c r="F2588" s="9"/>
      <c r="G2588" s="9" t="s">
        <v>144</v>
      </c>
      <c r="H2588" s="9" t="s">
        <v>77</v>
      </c>
      <c r="I2588" s="9" t="s">
        <v>88</v>
      </c>
      <c r="J2588" s="9" t="s">
        <v>48</v>
      </c>
      <c r="K2588" s="9" t="s">
        <v>48</v>
      </c>
      <c r="L2588" s="9" t="s">
        <v>48</v>
      </c>
      <c r="M2588" s="9" t="s">
        <v>47</v>
      </c>
      <c r="N2588" s="9" t="s">
        <v>118</v>
      </c>
      <c r="O2588" s="9" t="s">
        <v>70</v>
      </c>
      <c r="P2588" s="11" t="s">
        <v>51</v>
      </c>
      <c r="Q2588" s="11" t="s">
        <v>154</v>
      </c>
      <c r="R2588" s="11" t="s">
        <v>107</v>
      </c>
      <c r="S2588" s="11" t="s">
        <v>72</v>
      </c>
      <c r="T2588" s="11" t="s">
        <v>55</v>
      </c>
      <c r="U2588" s="11" t="s">
        <v>56</v>
      </c>
      <c r="V2588" s="11"/>
      <c r="W2588" s="11"/>
      <c r="X2588" s="11"/>
      <c r="Y2588" s="11"/>
      <c r="Z2588" s="11"/>
      <c r="AA2588" s="11"/>
      <c r="AB2588" s="11"/>
      <c r="AC2588" s="11"/>
      <c r="AD2588" s="11"/>
      <c r="AE2588" s="11"/>
      <c r="AF2588" s="12">
        <f>ROUNDUP(SUM(VLOOKUP(G2588,'Pontuação'!A$2:B$11,2,FALSE),VLOOKUP(E2588,'Pontuação'!C$2:D$11,2,FALSE),VLOOKUP(I2588,'Pontuação'!I$2:J$11,2,FALSE),VLOOKUP(K2588,'Pontuação'!G$2:H$11,2,FALSE),VLOOKUP(H2588,'Pontuação'!E$2:F$11,2,FALSE),VLOOKUP(M2588,'Pontuação'!K$2:L$11,2,FALSE)),0)</f>
        <v>984</v>
      </c>
      <c r="AG2588" s="12">
        <f t="shared" si="1"/>
        <v>98</v>
      </c>
      <c r="AH2588" s="12" t="str">
        <f t="array" ref="AH2588">IFERROR(INDEX('Pontuação'!G$13:G$191, MATCH(AG2588, 'Pontuação'!F$14:F$191, 0)), "Faixa Indefinida")</f>
        <v>C</v>
      </c>
      <c r="AI2588" s="12">
        <f t="shared" si="2"/>
        <v>0</v>
      </c>
      <c r="AJ2588" s="12">
        <f t="shared" si="3"/>
        <v>0</v>
      </c>
      <c r="AK2588" s="12">
        <f t="shared" si="4"/>
        <v>1</v>
      </c>
      <c r="AL2588" s="12">
        <f t="shared" si="5"/>
        <v>0</v>
      </c>
      <c r="AM2588" s="11"/>
      <c r="AN2588" s="13">
        <v>0.11206145788802742</v>
      </c>
      <c r="AO2588" s="11" t="s">
        <v>99</v>
      </c>
      <c r="AP2588" s="14">
        <v>45931.447850717595</v>
      </c>
    </row>
    <row r="2589">
      <c r="A2589" s="8">
        <v>45927.85018518518</v>
      </c>
      <c r="B2589" s="9" t="s">
        <v>5255</v>
      </c>
      <c r="C2589" s="9" t="s">
        <v>5256</v>
      </c>
      <c r="D2589" s="10">
        <v>5.56599683289E12</v>
      </c>
      <c r="E2589" s="9" t="s">
        <v>43</v>
      </c>
      <c r="F2589" s="9"/>
      <c r="G2589" s="9" t="s">
        <v>60</v>
      </c>
      <c r="H2589" s="9" t="s">
        <v>45</v>
      </c>
      <c r="I2589" s="9" t="s">
        <v>46</v>
      </c>
      <c r="J2589" s="9" t="s">
        <v>47</v>
      </c>
      <c r="K2589" s="9" t="s">
        <v>47</v>
      </c>
      <c r="L2589" s="9" t="s">
        <v>48</v>
      </c>
      <c r="M2589" s="9" t="s">
        <v>47</v>
      </c>
      <c r="N2589" s="9" t="s">
        <v>79</v>
      </c>
      <c r="O2589" s="9" t="s">
        <v>50</v>
      </c>
      <c r="P2589" s="11" t="s">
        <v>51</v>
      </c>
      <c r="Q2589" s="11" t="s">
        <v>52</v>
      </c>
      <c r="R2589" s="11" t="s">
        <v>53</v>
      </c>
      <c r="S2589" s="11" t="s">
        <v>54</v>
      </c>
      <c r="T2589" s="11" t="s">
        <v>55</v>
      </c>
      <c r="U2589" s="11" t="s">
        <v>47</v>
      </c>
      <c r="V2589" s="11"/>
      <c r="W2589" s="11"/>
      <c r="X2589" s="11"/>
      <c r="Y2589" s="11"/>
      <c r="Z2589" s="11"/>
      <c r="AA2589" s="11"/>
      <c r="AB2589" s="11"/>
      <c r="AC2589" s="11"/>
      <c r="AD2589" s="11"/>
      <c r="AE2589" s="11"/>
      <c r="AF2589" s="12">
        <f>ROUNDUP(SUM(VLOOKUP(G2589,'Pontuação'!A$2:B$11,2,FALSE),VLOOKUP(E2589,'Pontuação'!C$2:D$11,2,FALSE),VLOOKUP(I2589,'Pontuação'!I$2:J$11,2,FALSE),VLOOKUP(K2589,'Pontuação'!G$2:H$11,2,FALSE),VLOOKUP(H2589,'Pontuação'!E$2:F$11,2,FALSE),VLOOKUP(M2589,'Pontuação'!K$2:L$11,2,FALSE)),0)</f>
        <v>1150</v>
      </c>
      <c r="AG2589" s="12">
        <f t="shared" si="1"/>
        <v>115</v>
      </c>
      <c r="AH2589" s="12" t="str">
        <f t="array" ref="AH2589">IFERROR(INDEX('Pontuação'!G$13:G$191, MATCH(AG2589, 'Pontuação'!F$14:F$191, 0)), "Faixa Indefinida")</f>
        <v>B</v>
      </c>
      <c r="AI2589" s="12">
        <f t="shared" si="2"/>
        <v>0</v>
      </c>
      <c r="AJ2589" s="12">
        <f t="shared" si="3"/>
        <v>1</v>
      </c>
      <c r="AK2589" s="12">
        <f t="shared" si="4"/>
        <v>0</v>
      </c>
      <c r="AL2589" s="12">
        <f t="shared" si="5"/>
        <v>0</v>
      </c>
      <c r="AM2589" s="11"/>
      <c r="AN2589" s="13">
        <v>0.18811112947731368</v>
      </c>
      <c r="AO2589" s="11" t="s">
        <v>162</v>
      </c>
      <c r="AP2589" s="14">
        <v>45931.447850717595</v>
      </c>
    </row>
    <row r="2590">
      <c r="A2590" s="8">
        <v>45927.85189814815</v>
      </c>
      <c r="B2590" s="9" t="s">
        <v>5257</v>
      </c>
      <c r="C2590" s="9" t="s">
        <v>5258</v>
      </c>
      <c r="D2590" s="10">
        <v>5.579996398262E12</v>
      </c>
      <c r="E2590" s="9" t="s">
        <v>43</v>
      </c>
      <c r="F2590" s="9"/>
      <c r="G2590" s="9" t="s">
        <v>60</v>
      </c>
      <c r="H2590" s="9" t="s">
        <v>61</v>
      </c>
      <c r="I2590" s="9" t="s">
        <v>62</v>
      </c>
      <c r="J2590" s="9" t="s">
        <v>48</v>
      </c>
      <c r="K2590" s="9" t="s">
        <v>48</v>
      </c>
      <c r="L2590" s="9" t="s">
        <v>48</v>
      </c>
      <c r="M2590" s="9" t="s">
        <v>48</v>
      </c>
      <c r="N2590" s="9" t="s">
        <v>79</v>
      </c>
      <c r="O2590" s="9" t="s">
        <v>50</v>
      </c>
      <c r="P2590" s="11" t="s">
        <v>51</v>
      </c>
      <c r="Q2590" s="11" t="s">
        <v>137</v>
      </c>
      <c r="R2590" s="11" t="s">
        <v>107</v>
      </c>
      <c r="S2590" s="11" t="s">
        <v>72</v>
      </c>
      <c r="T2590" s="11" t="s">
        <v>55</v>
      </c>
      <c r="U2590" s="11" t="s">
        <v>56</v>
      </c>
      <c r="V2590" s="11"/>
      <c r="W2590" s="11"/>
      <c r="X2590" s="11"/>
      <c r="Y2590" s="11"/>
      <c r="Z2590" s="11"/>
      <c r="AA2590" s="11"/>
      <c r="AB2590" s="11"/>
      <c r="AC2590" s="11"/>
      <c r="AD2590" s="11"/>
      <c r="AE2590" s="11"/>
      <c r="AF2590" s="12">
        <f>ROUNDUP(SUM(VLOOKUP(G2590,'Pontuação'!A$2:B$11,2,FALSE),VLOOKUP(E2590,'Pontuação'!C$2:D$11,2,FALSE),VLOOKUP(I2590,'Pontuação'!I$2:J$11,2,FALSE),VLOOKUP(K2590,'Pontuação'!G$2:H$11,2,FALSE),VLOOKUP(H2590,'Pontuação'!E$2:F$11,2,FALSE),VLOOKUP(M2590,'Pontuação'!K$2:L$11,2,FALSE)),0)</f>
        <v>1219</v>
      </c>
      <c r="AG2590" s="12">
        <f t="shared" si="1"/>
        <v>122</v>
      </c>
      <c r="AH2590" s="12" t="str">
        <f t="array" ref="AH2590">IFERROR(INDEX('Pontuação'!G$13:G$191, MATCH(AG2590, 'Pontuação'!F$14:F$191, 0)), "Faixa Indefinida")</f>
        <v>A</v>
      </c>
      <c r="AI2590" s="12">
        <f t="shared" si="2"/>
        <v>1</v>
      </c>
      <c r="AJ2590" s="12">
        <f t="shared" si="3"/>
        <v>0</v>
      </c>
      <c r="AK2590" s="12">
        <f t="shared" si="4"/>
        <v>0</v>
      </c>
      <c r="AL2590" s="12">
        <f t="shared" si="5"/>
        <v>0</v>
      </c>
      <c r="AM2590" s="11"/>
      <c r="AN2590" s="13">
        <v>0.6157264493593547</v>
      </c>
      <c r="AO2590" s="11" t="s">
        <v>57</v>
      </c>
      <c r="AP2590" s="14">
        <v>45931.447850717595</v>
      </c>
    </row>
    <row r="2591">
      <c r="A2591" s="8">
        <v>45927.85313657407</v>
      </c>
      <c r="B2591" s="9" t="s">
        <v>5259</v>
      </c>
      <c r="C2591" s="9" t="s">
        <v>5260</v>
      </c>
      <c r="D2591" s="10">
        <v>5.561983331013E12</v>
      </c>
      <c r="E2591" s="9" t="s">
        <v>43</v>
      </c>
      <c r="F2591" s="9"/>
      <c r="G2591" s="9" t="s">
        <v>44</v>
      </c>
      <c r="H2591" s="9" t="s">
        <v>61</v>
      </c>
      <c r="I2591" s="9" t="s">
        <v>88</v>
      </c>
      <c r="J2591" s="9" t="s">
        <v>47</v>
      </c>
      <c r="K2591" s="9" t="s">
        <v>47</v>
      </c>
      <c r="L2591" s="9" t="s">
        <v>47</v>
      </c>
      <c r="M2591" s="9" t="s">
        <v>48</v>
      </c>
      <c r="N2591" s="9" t="s">
        <v>79</v>
      </c>
      <c r="O2591" s="9" t="s">
        <v>64</v>
      </c>
      <c r="P2591" s="11" t="s">
        <v>51</v>
      </c>
      <c r="Q2591" s="11" t="s">
        <v>89</v>
      </c>
      <c r="R2591" s="11" t="s">
        <v>90</v>
      </c>
      <c r="S2591" s="11" t="s">
        <v>54</v>
      </c>
      <c r="T2591" s="11" t="s">
        <v>65</v>
      </c>
      <c r="U2591" s="11" t="s">
        <v>56</v>
      </c>
      <c r="V2591" s="11"/>
      <c r="W2591" s="11"/>
      <c r="X2591" s="11"/>
      <c r="Y2591" s="11"/>
      <c r="Z2591" s="11"/>
      <c r="AA2591" s="11"/>
      <c r="AB2591" s="11"/>
      <c r="AC2591" s="11"/>
      <c r="AD2591" s="11"/>
      <c r="AE2591" s="11"/>
      <c r="AF2591" s="12">
        <v>1108.0</v>
      </c>
      <c r="AG2591" s="12">
        <f t="shared" si="1"/>
        <v>111</v>
      </c>
      <c r="AH2591" s="12" t="str">
        <f t="array" ref="AH2591">IFERROR(INDEX('Pontuação'!G$13:G$191, MATCH(AG2591, 'Pontuação'!F$14:F$191, 0)), "Faixa Indefinida")</f>
        <v>B</v>
      </c>
      <c r="AI2591" s="12">
        <f t="shared" si="2"/>
        <v>0</v>
      </c>
      <c r="AJ2591" s="12">
        <f t="shared" si="3"/>
        <v>1</v>
      </c>
      <c r="AK2591" s="12">
        <f t="shared" si="4"/>
        <v>0</v>
      </c>
      <c r="AL2591" s="12">
        <f t="shared" si="5"/>
        <v>0</v>
      </c>
      <c r="AM2591" s="11"/>
      <c r="AN2591" s="13">
        <v>0.15589312826132157</v>
      </c>
      <c r="AO2591" s="11" t="s">
        <v>110</v>
      </c>
      <c r="AP2591" s="14">
        <v>45931.447850717595</v>
      </c>
    </row>
    <row r="2592">
      <c r="A2592" s="8">
        <v>45927.853217592594</v>
      </c>
      <c r="B2592" s="9" t="s">
        <v>5261</v>
      </c>
      <c r="C2592" s="9" t="s">
        <v>5262</v>
      </c>
      <c r="D2592" s="10">
        <v>5.547999006164E12</v>
      </c>
      <c r="E2592" s="9" t="s">
        <v>43</v>
      </c>
      <c r="F2592" s="9"/>
      <c r="G2592" s="9" t="s">
        <v>69</v>
      </c>
      <c r="H2592" s="9" t="s">
        <v>45</v>
      </c>
      <c r="I2592" s="9" t="s">
        <v>88</v>
      </c>
      <c r="J2592" s="9" t="s">
        <v>47</v>
      </c>
      <c r="K2592" s="9" t="s">
        <v>47</v>
      </c>
      <c r="L2592" s="9" t="s">
        <v>47</v>
      </c>
      <c r="M2592" s="9" t="s">
        <v>47</v>
      </c>
      <c r="N2592" s="9" t="s">
        <v>94</v>
      </c>
      <c r="O2592" s="9" t="s">
        <v>95</v>
      </c>
      <c r="P2592" s="11" t="s">
        <v>51</v>
      </c>
      <c r="Q2592" s="11" t="s">
        <v>133</v>
      </c>
      <c r="R2592" s="11" t="s">
        <v>107</v>
      </c>
      <c r="S2592" s="11" t="s">
        <v>380</v>
      </c>
      <c r="T2592" s="11" t="s">
        <v>65</v>
      </c>
      <c r="U2592" s="11" t="s">
        <v>56</v>
      </c>
      <c r="V2592" s="11"/>
      <c r="W2592" s="11"/>
      <c r="X2592" s="11"/>
      <c r="Y2592" s="11"/>
      <c r="Z2592" s="11"/>
      <c r="AA2592" s="11"/>
      <c r="AB2592" s="11"/>
      <c r="AC2592" s="11"/>
      <c r="AD2592" s="11"/>
      <c r="AE2592" s="11"/>
      <c r="AF2592" s="12">
        <f>ROUNDUP(SUM(VLOOKUP(G2592,'Pontuação'!A$2:B$11,2,FALSE),VLOOKUP(E2592,'Pontuação'!C$2:D$11,2,FALSE),VLOOKUP(I2592,'Pontuação'!I$2:J$11,2,FALSE),VLOOKUP(K2592,'Pontuação'!G$2:H$11,2,FALSE),VLOOKUP(H2592,'Pontuação'!E$2:F$11,2,FALSE),VLOOKUP(M2592,'Pontuação'!K$2:L$11,2,FALSE)),0)</f>
        <v>886</v>
      </c>
      <c r="AG2592" s="12">
        <f t="shared" si="1"/>
        <v>89</v>
      </c>
      <c r="AH2592" s="12" t="str">
        <f t="array" ref="AH2592">IFERROR(INDEX('Pontuação'!G$13:G$191, MATCH(AG2592, 'Pontuação'!F$14:F$191, 0)), "Faixa Indefinida")</f>
        <v>C</v>
      </c>
      <c r="AI2592" s="12">
        <f t="shared" si="2"/>
        <v>0</v>
      </c>
      <c r="AJ2592" s="12">
        <f t="shared" si="3"/>
        <v>0</v>
      </c>
      <c r="AK2592" s="12">
        <f t="shared" si="4"/>
        <v>1</v>
      </c>
      <c r="AL2592" s="12">
        <f t="shared" si="5"/>
        <v>0</v>
      </c>
      <c r="AM2592" s="11"/>
      <c r="AN2592" s="13">
        <v>0.20337593320457162</v>
      </c>
      <c r="AO2592" s="11" t="s">
        <v>84</v>
      </c>
      <c r="AP2592" s="14">
        <v>45931.447850717595</v>
      </c>
    </row>
    <row r="2593">
      <c r="A2593" s="8">
        <v>45927.853796296295</v>
      </c>
      <c r="B2593" s="9" t="s">
        <v>5263</v>
      </c>
      <c r="C2593" s="9" t="s">
        <v>5264</v>
      </c>
      <c r="D2593" s="10">
        <v>5.511989044749E12</v>
      </c>
      <c r="E2593" s="9" t="s">
        <v>43</v>
      </c>
      <c r="F2593" s="9"/>
      <c r="G2593" s="9" t="s">
        <v>44</v>
      </c>
      <c r="H2593" s="9" t="s">
        <v>45</v>
      </c>
      <c r="I2593" s="9" t="s">
        <v>62</v>
      </c>
      <c r="J2593" s="9" t="s">
        <v>48</v>
      </c>
      <c r="K2593" s="9" t="s">
        <v>47</v>
      </c>
      <c r="L2593" s="9" t="s">
        <v>48</v>
      </c>
      <c r="M2593" s="9" t="s">
        <v>47</v>
      </c>
      <c r="N2593" s="9" t="s">
        <v>63</v>
      </c>
      <c r="O2593" s="9" t="s">
        <v>64</v>
      </c>
      <c r="P2593" s="11" t="s">
        <v>51</v>
      </c>
      <c r="Q2593" s="11" t="s">
        <v>89</v>
      </c>
      <c r="R2593" s="11" t="s">
        <v>90</v>
      </c>
      <c r="S2593" s="11" t="s">
        <v>54</v>
      </c>
      <c r="T2593" s="11" t="s">
        <v>55</v>
      </c>
      <c r="U2593" s="11" t="s">
        <v>56</v>
      </c>
      <c r="V2593" s="11"/>
      <c r="W2593" s="11"/>
      <c r="X2593" s="11"/>
      <c r="Y2593" s="11"/>
      <c r="Z2593" s="11"/>
      <c r="AA2593" s="11"/>
      <c r="AB2593" s="11"/>
      <c r="AC2593" s="11"/>
      <c r="AD2593" s="11"/>
      <c r="AE2593" s="11"/>
      <c r="AF2593" s="12">
        <f>ROUNDUP(SUM(VLOOKUP(G2593,'Pontuação'!A$2:B$11,2,FALSE),VLOOKUP(E2593,'Pontuação'!C$2:D$11,2,FALSE),VLOOKUP(I2593,'Pontuação'!I$2:J$11,2,FALSE),VLOOKUP(K2593,'Pontuação'!G$2:H$11,2,FALSE),VLOOKUP(H2593,'Pontuação'!E$2:F$11,2,FALSE),VLOOKUP(M2593,'Pontuação'!K$2:L$11,2,FALSE)),0)</f>
        <v>961</v>
      </c>
      <c r="AG2593" s="12">
        <f t="shared" si="1"/>
        <v>96</v>
      </c>
      <c r="AH2593" s="12" t="str">
        <f t="array" ref="AH2593">IFERROR(INDEX('Pontuação'!G$13:G$191, MATCH(AG2593, 'Pontuação'!F$14:F$191, 0)), "Faixa Indefinida")</f>
        <v>C</v>
      </c>
      <c r="AI2593" s="12">
        <f t="shared" si="2"/>
        <v>0</v>
      </c>
      <c r="AJ2593" s="12">
        <f t="shared" si="3"/>
        <v>0</v>
      </c>
      <c r="AK2593" s="12">
        <f t="shared" si="4"/>
        <v>1</v>
      </c>
      <c r="AL2593" s="12">
        <f t="shared" si="5"/>
        <v>0</v>
      </c>
      <c r="AM2593" s="11"/>
      <c r="AN2593" s="13">
        <v>0.3148125062790591</v>
      </c>
      <c r="AO2593" s="11" t="s">
        <v>124</v>
      </c>
      <c r="AP2593" s="14">
        <v>45931.447850717595</v>
      </c>
    </row>
    <row r="2594">
      <c r="A2594" s="8">
        <v>45927.85391203704</v>
      </c>
      <c r="B2594" s="9" t="s">
        <v>5265</v>
      </c>
      <c r="C2594" s="9" t="s">
        <v>5266</v>
      </c>
      <c r="D2594" s="10">
        <v>5.592981057422E12</v>
      </c>
      <c r="E2594" s="9" t="s">
        <v>43</v>
      </c>
      <c r="F2594" s="9"/>
      <c r="G2594" s="9" t="s">
        <v>44</v>
      </c>
      <c r="H2594" s="9" t="s">
        <v>45</v>
      </c>
      <c r="I2594" s="9" t="s">
        <v>88</v>
      </c>
      <c r="J2594" s="9" t="s">
        <v>47</v>
      </c>
      <c r="K2594" s="9" t="s">
        <v>48</v>
      </c>
      <c r="L2594" s="9" t="s">
        <v>48</v>
      </c>
      <c r="M2594" s="9" t="s">
        <v>47</v>
      </c>
      <c r="N2594" s="9" t="s">
        <v>118</v>
      </c>
      <c r="O2594" s="9" t="s">
        <v>50</v>
      </c>
      <c r="P2594" s="11" t="s">
        <v>51</v>
      </c>
      <c r="Q2594" s="11" t="s">
        <v>203</v>
      </c>
      <c r="R2594" s="11" t="s">
        <v>320</v>
      </c>
      <c r="S2594" s="11" t="s">
        <v>214</v>
      </c>
      <c r="T2594" s="11" t="s">
        <v>55</v>
      </c>
      <c r="U2594" s="11" t="s">
        <v>56</v>
      </c>
      <c r="V2594" s="11"/>
      <c r="W2594" s="11"/>
      <c r="X2594" s="11"/>
      <c r="Y2594" s="11"/>
      <c r="Z2594" s="11"/>
      <c r="AA2594" s="11"/>
      <c r="AB2594" s="11"/>
      <c r="AC2594" s="11"/>
      <c r="AD2594" s="11"/>
      <c r="AE2594" s="11"/>
      <c r="AF2594" s="12">
        <f>ROUNDUP(SUM(VLOOKUP(G2594,'Pontuação'!A$2:B$11,2,FALSE),VLOOKUP(E2594,'Pontuação'!C$2:D$11,2,FALSE),VLOOKUP(I2594,'Pontuação'!I$2:J$11,2,FALSE),VLOOKUP(K2594,'Pontuação'!G$2:H$11,2,FALSE),VLOOKUP(H2594,'Pontuação'!E$2:F$11,2,FALSE),VLOOKUP(M2594,'Pontuação'!K$2:L$11,2,FALSE)),0)</f>
        <v>1047</v>
      </c>
      <c r="AG2594" s="12">
        <f t="shared" si="1"/>
        <v>105</v>
      </c>
      <c r="AH2594" s="12" t="str">
        <f t="array" ref="AH2594">IFERROR(INDEX('Pontuação'!G$13:G$191, MATCH(AG2594, 'Pontuação'!F$14:F$191, 0)), "Faixa Indefinida")</f>
        <v>B</v>
      </c>
      <c r="AI2594" s="12">
        <f t="shared" si="2"/>
        <v>0</v>
      </c>
      <c r="AJ2594" s="12">
        <f t="shared" si="3"/>
        <v>1</v>
      </c>
      <c r="AK2594" s="12">
        <f t="shared" si="4"/>
        <v>0</v>
      </c>
      <c r="AL2594" s="12">
        <f t="shared" si="5"/>
        <v>0</v>
      </c>
      <c r="AM2594" s="11"/>
      <c r="AN2594" s="13">
        <v>0.4160031193672002</v>
      </c>
      <c r="AO2594" s="11" t="s">
        <v>151</v>
      </c>
      <c r="AP2594" s="14">
        <v>45931.447850717595</v>
      </c>
    </row>
    <row r="2595">
      <c r="A2595" s="8">
        <v>45927.85471064815</v>
      </c>
      <c r="B2595" s="9" t="s">
        <v>5267</v>
      </c>
      <c r="C2595" s="9" t="s">
        <v>5268</v>
      </c>
      <c r="D2595" s="10">
        <v>5.584999429897E12</v>
      </c>
      <c r="E2595" s="9" t="s">
        <v>75</v>
      </c>
      <c r="F2595" s="9"/>
      <c r="G2595" s="9" t="s">
        <v>69</v>
      </c>
      <c r="H2595" s="9" t="s">
        <v>45</v>
      </c>
      <c r="I2595" s="9" t="s">
        <v>78</v>
      </c>
      <c r="J2595" s="9" t="s">
        <v>48</v>
      </c>
      <c r="K2595" s="9" t="s">
        <v>47</v>
      </c>
      <c r="L2595" s="9" t="s">
        <v>48</v>
      </c>
      <c r="M2595" s="9" t="s">
        <v>47</v>
      </c>
      <c r="N2595" s="9" t="s">
        <v>94</v>
      </c>
      <c r="O2595" s="9" t="s">
        <v>95</v>
      </c>
      <c r="P2595" s="11" t="s">
        <v>51</v>
      </c>
      <c r="Q2595" s="11" t="s">
        <v>89</v>
      </c>
      <c r="R2595" s="11" t="s">
        <v>90</v>
      </c>
      <c r="S2595" s="11" t="s">
        <v>54</v>
      </c>
      <c r="T2595" s="11" t="s">
        <v>55</v>
      </c>
      <c r="U2595" s="11" t="s">
        <v>56</v>
      </c>
      <c r="V2595" s="11"/>
      <c r="W2595" s="11"/>
      <c r="X2595" s="11"/>
      <c r="Y2595" s="11"/>
      <c r="Z2595" s="11"/>
      <c r="AA2595" s="11"/>
      <c r="AB2595" s="11"/>
      <c r="AC2595" s="11"/>
      <c r="AD2595" s="11"/>
      <c r="AE2595" s="11"/>
      <c r="AF2595" s="12">
        <f>ROUNDUP(SUM(VLOOKUP(G2595,'Pontuação'!A$2:B$11,2,FALSE),VLOOKUP(E2595,'Pontuação'!C$2:D$11,2,FALSE),VLOOKUP(I2595,'Pontuação'!I$2:J$11,2,FALSE),VLOOKUP(K2595,'Pontuação'!G$2:H$11,2,FALSE),VLOOKUP(H2595,'Pontuação'!E$2:F$11,2,FALSE),VLOOKUP(M2595,'Pontuação'!K$2:L$11,2,FALSE)),0)</f>
        <v>955</v>
      </c>
      <c r="AG2595" s="12">
        <f t="shared" si="1"/>
        <v>96</v>
      </c>
      <c r="AH2595" s="12" t="str">
        <f t="array" ref="AH2595">IFERROR(INDEX('Pontuação'!G$13:G$191, MATCH(AG2595, 'Pontuação'!F$14:F$191, 0)), "Faixa Indefinida")</f>
        <v>C</v>
      </c>
      <c r="AI2595" s="12">
        <f t="shared" si="2"/>
        <v>0</v>
      </c>
      <c r="AJ2595" s="12">
        <f t="shared" si="3"/>
        <v>0</v>
      </c>
      <c r="AK2595" s="12">
        <f t="shared" si="4"/>
        <v>1</v>
      </c>
      <c r="AL2595" s="12">
        <f t="shared" si="5"/>
        <v>0</v>
      </c>
      <c r="AM2595" s="11"/>
      <c r="AN2595" s="13">
        <v>0.2935294589469416</v>
      </c>
      <c r="AO2595" s="11" t="s">
        <v>124</v>
      </c>
      <c r="AP2595" s="14">
        <v>45931.447850717595</v>
      </c>
    </row>
    <row r="2596">
      <c r="A2596" s="8">
        <v>45927.85474537037</v>
      </c>
      <c r="B2596" s="9" t="s">
        <v>5269</v>
      </c>
      <c r="C2596" s="9" t="s">
        <v>5270</v>
      </c>
      <c r="D2596" s="10">
        <v>5.594984224181E12</v>
      </c>
      <c r="E2596" s="9" t="s">
        <v>43</v>
      </c>
      <c r="F2596" s="9"/>
      <c r="G2596" s="9" t="s">
        <v>170</v>
      </c>
      <c r="H2596" s="9" t="s">
        <v>45</v>
      </c>
      <c r="I2596" s="9" t="s">
        <v>62</v>
      </c>
      <c r="J2596" s="9" t="s">
        <v>48</v>
      </c>
      <c r="K2596" s="9" t="s">
        <v>47</v>
      </c>
      <c r="L2596" s="9" t="s">
        <v>48</v>
      </c>
      <c r="M2596" s="9" t="s">
        <v>47</v>
      </c>
      <c r="N2596" s="9" t="s">
        <v>63</v>
      </c>
      <c r="O2596" s="9" t="s">
        <v>64</v>
      </c>
      <c r="P2596" s="11" t="s">
        <v>51</v>
      </c>
      <c r="Q2596" s="11" t="s">
        <v>89</v>
      </c>
      <c r="R2596" s="11" t="s">
        <v>90</v>
      </c>
      <c r="S2596" s="11" t="s">
        <v>54</v>
      </c>
      <c r="T2596" s="11" t="s">
        <v>65</v>
      </c>
      <c r="U2596" s="11" t="s">
        <v>56</v>
      </c>
      <c r="V2596" s="11"/>
      <c r="W2596" s="11"/>
      <c r="X2596" s="11"/>
      <c r="Y2596" s="11"/>
      <c r="Z2596" s="11"/>
      <c r="AA2596" s="11"/>
      <c r="AB2596" s="11"/>
      <c r="AC2596" s="11"/>
      <c r="AD2596" s="11"/>
      <c r="AE2596" s="11"/>
      <c r="AF2596" s="12">
        <f>ROUNDUP(SUM(VLOOKUP(G2596,'Pontuação'!A$2:B$11,2,FALSE),VLOOKUP(E2596,'Pontuação'!C$2:D$11,2,FALSE),VLOOKUP(I2596,'Pontuação'!I$2:J$11,2,FALSE),VLOOKUP(K2596,'Pontuação'!G$2:H$11,2,FALSE),VLOOKUP(H2596,'Pontuação'!E$2:F$11,2,FALSE),VLOOKUP(M2596,'Pontuação'!K$2:L$11,2,FALSE)),0)</f>
        <v>854</v>
      </c>
      <c r="AG2596" s="12">
        <f t="shared" si="1"/>
        <v>85</v>
      </c>
      <c r="AH2596" s="12" t="str">
        <f t="array" ref="AH2596">IFERROR(INDEX('Pontuação'!G$13:G$191, MATCH(AG2596, 'Pontuação'!F$14:F$191, 0)), "Faixa Indefinida")</f>
        <v>D</v>
      </c>
      <c r="AI2596" s="12">
        <f t="shared" si="2"/>
        <v>0</v>
      </c>
      <c r="AJ2596" s="12">
        <f t="shared" si="3"/>
        <v>0</v>
      </c>
      <c r="AK2596" s="12">
        <f t="shared" si="4"/>
        <v>0</v>
      </c>
      <c r="AL2596" s="12">
        <f t="shared" si="5"/>
        <v>1</v>
      </c>
      <c r="AM2596" s="11"/>
      <c r="AN2596" s="13">
        <v>0.15909292403947153</v>
      </c>
      <c r="AO2596" s="11" t="s">
        <v>162</v>
      </c>
      <c r="AP2596" s="14">
        <v>45931.447850717595</v>
      </c>
    </row>
    <row r="2597">
      <c r="A2597" s="8">
        <v>45927.85618055556</v>
      </c>
      <c r="B2597" s="9" t="s">
        <v>5271</v>
      </c>
      <c r="C2597" s="9" t="s">
        <v>5272</v>
      </c>
      <c r="D2597" s="10">
        <v>5.591985062107E12</v>
      </c>
      <c r="E2597" s="9" t="s">
        <v>43</v>
      </c>
      <c r="F2597" s="9"/>
      <c r="G2597" s="9" t="s">
        <v>60</v>
      </c>
      <c r="H2597" s="9" t="s">
        <v>45</v>
      </c>
      <c r="I2597" s="9" t="s">
        <v>78</v>
      </c>
      <c r="J2597" s="9" t="s">
        <v>47</v>
      </c>
      <c r="K2597" s="9" t="s">
        <v>47</v>
      </c>
      <c r="L2597" s="9" t="s">
        <v>48</v>
      </c>
      <c r="M2597" s="9" t="s">
        <v>48</v>
      </c>
      <c r="N2597" s="9" t="s">
        <v>63</v>
      </c>
      <c r="O2597" s="9" t="s">
        <v>50</v>
      </c>
      <c r="P2597" s="11" t="s">
        <v>51</v>
      </c>
      <c r="Q2597" s="11" t="s">
        <v>857</v>
      </c>
      <c r="R2597" s="11" t="s">
        <v>858</v>
      </c>
      <c r="S2597" s="11" t="s">
        <v>859</v>
      </c>
      <c r="T2597" s="11" t="s">
        <v>860</v>
      </c>
      <c r="U2597" s="11" t="s">
        <v>56</v>
      </c>
      <c r="V2597" s="11"/>
      <c r="W2597" s="11"/>
      <c r="X2597" s="11"/>
      <c r="Y2597" s="11"/>
      <c r="Z2597" s="11"/>
      <c r="AA2597" s="11"/>
      <c r="AB2597" s="11"/>
      <c r="AC2597" s="11"/>
      <c r="AD2597" s="11"/>
      <c r="AE2597" s="11"/>
      <c r="AF2597" s="12">
        <f>ROUNDUP(SUM(VLOOKUP(G2597,'Pontuação'!A$2:B$11,2,FALSE),VLOOKUP(E2597,'Pontuação'!C$2:D$11,2,FALSE),VLOOKUP(I2597,'Pontuação'!I$2:J$11,2,FALSE),VLOOKUP(K2597,'Pontuação'!G$2:H$11,2,FALSE),VLOOKUP(H2597,'Pontuação'!E$2:F$11,2,FALSE),VLOOKUP(M2597,'Pontuação'!K$2:L$11,2,FALSE)),0)</f>
        <v>1250</v>
      </c>
      <c r="AG2597" s="12">
        <f t="shared" si="1"/>
        <v>125</v>
      </c>
      <c r="AH2597" s="12" t="str">
        <f t="array" ref="AH2597">IFERROR(INDEX('Pontuação'!G$13:G$191, MATCH(AG2597, 'Pontuação'!F$14:F$191, 0)), "Faixa Indefinida")</f>
        <v>A</v>
      </c>
      <c r="AI2597" s="12">
        <f t="shared" si="2"/>
        <v>1</v>
      </c>
      <c r="AJ2597" s="12">
        <f t="shared" si="3"/>
        <v>0</v>
      </c>
      <c r="AK2597" s="12">
        <f t="shared" si="4"/>
        <v>0</v>
      </c>
      <c r="AL2597" s="12">
        <f t="shared" si="5"/>
        <v>0</v>
      </c>
      <c r="AM2597" s="11"/>
      <c r="AN2597" s="13">
        <v>0.4829062008052134</v>
      </c>
      <c r="AO2597" s="11" t="s">
        <v>57</v>
      </c>
      <c r="AP2597" s="14">
        <v>45931.447850717595</v>
      </c>
    </row>
    <row r="2598">
      <c r="A2598" s="8">
        <v>45927.85664351852</v>
      </c>
      <c r="B2598" s="9" t="s">
        <v>5273</v>
      </c>
      <c r="C2598" s="9" t="s">
        <v>5274</v>
      </c>
      <c r="D2598" s="10">
        <v>5.581997430537E12</v>
      </c>
      <c r="E2598" s="9" t="s">
        <v>43</v>
      </c>
      <c r="F2598" s="9"/>
      <c r="G2598" s="9" t="s">
        <v>44</v>
      </c>
      <c r="H2598" s="9" t="s">
        <v>45</v>
      </c>
      <c r="I2598" s="9" t="s">
        <v>46</v>
      </c>
      <c r="J2598" s="9" t="s">
        <v>47</v>
      </c>
      <c r="K2598" s="9" t="s">
        <v>47</v>
      </c>
      <c r="L2598" s="9" t="s">
        <v>48</v>
      </c>
      <c r="M2598" s="9" t="s">
        <v>47</v>
      </c>
      <c r="N2598" s="9" t="s">
        <v>49</v>
      </c>
      <c r="O2598" s="9" t="s">
        <v>98</v>
      </c>
      <c r="P2598" s="11" t="s">
        <v>51</v>
      </c>
      <c r="Q2598" s="11" t="s">
        <v>147</v>
      </c>
      <c r="R2598" s="11" t="s">
        <v>107</v>
      </c>
      <c r="S2598" s="11" t="s">
        <v>148</v>
      </c>
      <c r="T2598" s="11" t="s">
        <v>65</v>
      </c>
      <c r="U2598" s="11" t="s">
        <v>56</v>
      </c>
      <c r="V2598" s="11"/>
      <c r="W2598" s="11"/>
      <c r="X2598" s="11"/>
      <c r="Y2598" s="11"/>
      <c r="Z2598" s="11"/>
      <c r="AA2598" s="11"/>
      <c r="AB2598" s="11"/>
      <c r="AC2598" s="11"/>
      <c r="AD2598" s="11"/>
      <c r="AE2598" s="11"/>
      <c r="AF2598" s="12">
        <f>ROUNDUP(SUM(VLOOKUP(G2598,'Pontuação'!A$2:B$11,2,FALSE),VLOOKUP(E2598,'Pontuação'!C$2:D$11,2,FALSE),VLOOKUP(I2598,'Pontuação'!I$2:J$11,2,FALSE),VLOOKUP(K2598,'Pontuação'!G$2:H$11,2,FALSE),VLOOKUP(H2598,'Pontuação'!E$2:F$11,2,FALSE),VLOOKUP(M2598,'Pontuação'!K$2:L$11,2,FALSE)),0)</f>
        <v>1073</v>
      </c>
      <c r="AG2598" s="12">
        <f t="shared" si="1"/>
        <v>107</v>
      </c>
      <c r="AH2598" s="12" t="str">
        <f t="array" ref="AH2598">IFERROR(INDEX('Pontuação'!G$13:G$191, MATCH(AG2598, 'Pontuação'!F$14:F$191, 0)), "Faixa Indefinida")</f>
        <v>B</v>
      </c>
      <c r="AI2598" s="12">
        <f t="shared" si="2"/>
        <v>0</v>
      </c>
      <c r="AJ2598" s="12">
        <f t="shared" si="3"/>
        <v>1</v>
      </c>
      <c r="AK2598" s="12">
        <f t="shared" si="4"/>
        <v>0</v>
      </c>
      <c r="AL2598" s="12">
        <f t="shared" si="5"/>
        <v>0</v>
      </c>
      <c r="AM2598" s="11"/>
      <c r="AN2598" s="13">
        <v>0.3658525341819859</v>
      </c>
      <c r="AO2598" s="11" t="s">
        <v>134</v>
      </c>
      <c r="AP2598" s="14">
        <v>45931.447850717595</v>
      </c>
    </row>
    <row r="2599">
      <c r="A2599" s="8">
        <v>45927.85689814815</v>
      </c>
      <c r="B2599" s="9" t="s">
        <v>5275</v>
      </c>
      <c r="C2599" s="9" t="s">
        <v>5276</v>
      </c>
      <c r="D2599" s="10">
        <v>5.555419926634E12</v>
      </c>
      <c r="E2599" s="9" t="s">
        <v>43</v>
      </c>
      <c r="F2599" s="9"/>
      <c r="G2599" s="9" t="s">
        <v>60</v>
      </c>
      <c r="H2599" s="9" t="s">
        <v>61</v>
      </c>
      <c r="I2599" s="9" t="s">
        <v>46</v>
      </c>
      <c r="J2599" s="9" t="s">
        <v>48</v>
      </c>
      <c r="K2599" s="9" t="s">
        <v>47</v>
      </c>
      <c r="L2599" s="9" t="s">
        <v>48</v>
      </c>
      <c r="M2599" s="9" t="s">
        <v>47</v>
      </c>
      <c r="N2599" s="9" t="s">
        <v>79</v>
      </c>
      <c r="O2599" s="9" t="s">
        <v>95</v>
      </c>
      <c r="P2599" s="11" t="s">
        <v>51</v>
      </c>
      <c r="Q2599" s="11" t="s">
        <v>133</v>
      </c>
      <c r="R2599" s="11" t="s">
        <v>90</v>
      </c>
      <c r="S2599" s="11" t="s">
        <v>72</v>
      </c>
      <c r="T2599" s="11" t="s">
        <v>65</v>
      </c>
      <c r="U2599" s="11" t="s">
        <v>56</v>
      </c>
      <c r="V2599" s="11"/>
      <c r="W2599" s="11"/>
      <c r="X2599" s="11"/>
      <c r="Y2599" s="11"/>
      <c r="Z2599" s="11"/>
      <c r="AA2599" s="11"/>
      <c r="AB2599" s="11"/>
      <c r="AC2599" s="11"/>
      <c r="AD2599" s="11"/>
      <c r="AE2599" s="11"/>
      <c r="AF2599" s="12">
        <f>ROUNDUP(SUM(VLOOKUP(G2599,'Pontuação'!A$2:B$11,2,FALSE),VLOOKUP(E2599,'Pontuação'!C$2:D$11,2,FALSE),VLOOKUP(I2599,'Pontuação'!I$2:J$11,2,FALSE),VLOOKUP(K2599,'Pontuação'!G$2:H$11,2,FALSE),VLOOKUP(H2599,'Pontuação'!E$2:F$11,2,FALSE),VLOOKUP(M2599,'Pontuação'!K$2:L$11,2,FALSE)),0)</f>
        <v>1071</v>
      </c>
      <c r="AG2599" s="12">
        <f t="shared" si="1"/>
        <v>107</v>
      </c>
      <c r="AH2599" s="12" t="str">
        <f t="array" ref="AH2599">IFERROR(INDEX('Pontuação'!G$13:G$191, MATCH(AG2599, 'Pontuação'!F$14:F$191, 0)), "Faixa Indefinida")</f>
        <v>B</v>
      </c>
      <c r="AI2599" s="12">
        <f t="shared" si="2"/>
        <v>0</v>
      </c>
      <c r="AJ2599" s="12">
        <f t="shared" si="3"/>
        <v>1</v>
      </c>
      <c r="AK2599" s="12">
        <f t="shared" si="4"/>
        <v>0</v>
      </c>
      <c r="AL2599" s="12">
        <f t="shared" si="5"/>
        <v>0</v>
      </c>
      <c r="AM2599" s="11"/>
      <c r="AN2599" s="13">
        <v>0.24520503297380522</v>
      </c>
      <c r="AO2599" s="11" t="s">
        <v>91</v>
      </c>
      <c r="AP2599" s="14">
        <v>45931.447850717595</v>
      </c>
    </row>
    <row r="2600">
      <c r="A2600" s="8">
        <v>45927.859247685185</v>
      </c>
      <c r="B2600" s="9" t="s">
        <v>5277</v>
      </c>
      <c r="C2600" s="9" t="s">
        <v>5278</v>
      </c>
      <c r="D2600" s="10">
        <v>5.575981693627E12</v>
      </c>
      <c r="E2600" s="9" t="s">
        <v>43</v>
      </c>
      <c r="F2600" s="9"/>
      <c r="G2600" s="9" t="s">
        <v>76</v>
      </c>
      <c r="H2600" s="9" t="s">
        <v>45</v>
      </c>
      <c r="I2600" s="9" t="s">
        <v>78</v>
      </c>
      <c r="J2600" s="9" t="s">
        <v>47</v>
      </c>
      <c r="K2600" s="9" t="s">
        <v>47</v>
      </c>
      <c r="L2600" s="9" t="s">
        <v>48</v>
      </c>
      <c r="M2600" s="9" t="s">
        <v>48</v>
      </c>
      <c r="N2600" s="9" t="s">
        <v>94</v>
      </c>
      <c r="O2600" s="9" t="s">
        <v>95</v>
      </c>
      <c r="P2600" s="11" t="s">
        <v>51</v>
      </c>
      <c r="Q2600" s="11" t="s">
        <v>71</v>
      </c>
      <c r="R2600" s="11" t="s">
        <v>90</v>
      </c>
      <c r="S2600" s="11" t="s">
        <v>380</v>
      </c>
      <c r="T2600" s="11" t="s">
        <v>55</v>
      </c>
      <c r="U2600" s="11" t="s">
        <v>56</v>
      </c>
      <c r="V2600" s="11"/>
      <c r="W2600" s="11"/>
      <c r="X2600" s="11"/>
      <c r="Y2600" s="11"/>
      <c r="Z2600" s="11"/>
      <c r="AA2600" s="11"/>
      <c r="AB2600" s="11"/>
      <c r="AC2600" s="11"/>
      <c r="AD2600" s="11"/>
      <c r="AE2600" s="11"/>
      <c r="AF2600" s="12">
        <f>ROUNDUP(SUM(VLOOKUP(G2600,'Pontuação'!A$2:B$11,2,FALSE),VLOOKUP(E2600,'Pontuação'!C$2:D$11,2,FALSE),VLOOKUP(I2600,'Pontuação'!I$2:J$11,2,FALSE),VLOOKUP(K2600,'Pontuação'!G$2:H$11,2,FALSE),VLOOKUP(H2600,'Pontuação'!E$2:F$11,2,FALSE),VLOOKUP(M2600,'Pontuação'!K$2:L$11,2,FALSE)),0)</f>
        <v>1241</v>
      </c>
      <c r="AG2600" s="12">
        <f t="shared" si="1"/>
        <v>124</v>
      </c>
      <c r="AH2600" s="12" t="str">
        <f t="array" ref="AH2600">IFERROR(INDEX('Pontuação'!G$13:G$191, MATCH(AG2600, 'Pontuação'!F$14:F$191, 0)), "Faixa Indefinida")</f>
        <v>A</v>
      </c>
      <c r="AI2600" s="12">
        <f t="shared" si="2"/>
        <v>1</v>
      </c>
      <c r="AJ2600" s="12">
        <f t="shared" si="3"/>
        <v>0</v>
      </c>
      <c r="AK2600" s="12">
        <f t="shared" si="4"/>
        <v>0</v>
      </c>
      <c r="AL2600" s="12">
        <f t="shared" si="5"/>
        <v>0</v>
      </c>
      <c r="AM2600" s="11"/>
      <c r="AN2600" s="13">
        <v>0.21718091846750934</v>
      </c>
      <c r="AO2600" s="11" t="s">
        <v>84</v>
      </c>
      <c r="AP2600" s="14">
        <v>45931.447850717595</v>
      </c>
    </row>
    <row r="2601">
      <c r="A2601" s="8">
        <v>45927.859814814816</v>
      </c>
      <c r="B2601" s="9" t="s">
        <v>5279</v>
      </c>
      <c r="C2601" s="9" t="s">
        <v>5280</v>
      </c>
      <c r="D2601" s="10">
        <v>5.567999255052E12</v>
      </c>
      <c r="E2601" s="9" t="s">
        <v>43</v>
      </c>
      <c r="F2601" s="9"/>
      <c r="G2601" s="9" t="s">
        <v>144</v>
      </c>
      <c r="H2601" s="9" t="s">
        <v>77</v>
      </c>
      <c r="I2601" s="9" t="s">
        <v>88</v>
      </c>
      <c r="J2601" s="9" t="s">
        <v>47</v>
      </c>
      <c r="K2601" s="9" t="s">
        <v>47</v>
      </c>
      <c r="L2601" s="9" t="s">
        <v>48</v>
      </c>
      <c r="M2601" s="9" t="s">
        <v>47</v>
      </c>
      <c r="N2601" s="9" t="s">
        <v>63</v>
      </c>
      <c r="O2601" s="9" t="s">
        <v>95</v>
      </c>
      <c r="P2601" s="11" t="s">
        <v>51</v>
      </c>
      <c r="Q2601" s="11" t="s">
        <v>857</v>
      </c>
      <c r="R2601" s="11" t="s">
        <v>858</v>
      </c>
      <c r="S2601" s="11" t="s">
        <v>859</v>
      </c>
      <c r="T2601" s="11" t="s">
        <v>860</v>
      </c>
      <c r="U2601" s="11" t="s">
        <v>56</v>
      </c>
      <c r="V2601" s="11"/>
      <c r="W2601" s="11"/>
      <c r="X2601" s="11"/>
      <c r="Y2601" s="11"/>
      <c r="Z2601" s="11"/>
      <c r="AA2601" s="11"/>
      <c r="AB2601" s="11"/>
      <c r="AC2601" s="11"/>
      <c r="AD2601" s="11"/>
      <c r="AE2601" s="11"/>
      <c r="AF2601" s="12">
        <f>ROUNDUP(SUM(VLOOKUP(G2601,'Pontuação'!A$2:B$11,2,FALSE),VLOOKUP(E2601,'Pontuação'!C$2:D$11,2,FALSE),VLOOKUP(I2601,'Pontuação'!I$2:J$11,2,FALSE),VLOOKUP(K2601,'Pontuação'!G$2:H$11,2,FALSE),VLOOKUP(H2601,'Pontuação'!E$2:F$11,2,FALSE),VLOOKUP(M2601,'Pontuação'!K$2:L$11,2,FALSE)),0)</f>
        <v>874</v>
      </c>
      <c r="AG2601" s="12">
        <f t="shared" si="1"/>
        <v>87</v>
      </c>
      <c r="AH2601" s="12" t="str">
        <f t="array" ref="AH2601">IFERROR(INDEX('Pontuação'!G$13:G$191, MATCH(AG2601, 'Pontuação'!F$14:F$191, 0)), "Faixa Indefinida")</f>
        <v>D</v>
      </c>
      <c r="AI2601" s="12">
        <f t="shared" si="2"/>
        <v>0</v>
      </c>
      <c r="AJ2601" s="12">
        <f t="shared" si="3"/>
        <v>0</v>
      </c>
      <c r="AK2601" s="12">
        <f t="shared" si="4"/>
        <v>0</v>
      </c>
      <c r="AL2601" s="12">
        <f t="shared" si="5"/>
        <v>1</v>
      </c>
      <c r="AM2601" s="11"/>
      <c r="AN2601" s="13">
        <v>0.1295900255251732</v>
      </c>
      <c r="AO2601" s="11" t="s">
        <v>110</v>
      </c>
      <c r="AP2601" s="14">
        <v>45931.447850717595</v>
      </c>
    </row>
    <row r="2602">
      <c r="A2602" s="8">
        <v>45927.862650462965</v>
      </c>
      <c r="B2602" s="9" t="s">
        <v>5281</v>
      </c>
      <c r="C2602" s="9" t="s">
        <v>5282</v>
      </c>
      <c r="D2602" s="10">
        <v>5.511977552478E12</v>
      </c>
      <c r="E2602" s="9" t="s">
        <v>43</v>
      </c>
      <c r="F2602" s="9"/>
      <c r="G2602" s="9" t="s">
        <v>60</v>
      </c>
      <c r="H2602" s="9" t="s">
        <v>61</v>
      </c>
      <c r="I2602" s="9" t="s">
        <v>78</v>
      </c>
      <c r="J2602" s="9" t="s">
        <v>47</v>
      </c>
      <c r="K2602" s="9" t="s">
        <v>48</v>
      </c>
      <c r="L2602" s="9" t="s">
        <v>48</v>
      </c>
      <c r="M2602" s="9" t="s">
        <v>47</v>
      </c>
      <c r="N2602" s="9" t="s">
        <v>79</v>
      </c>
      <c r="O2602" s="9" t="s">
        <v>64</v>
      </c>
      <c r="P2602" s="11" t="s">
        <v>80</v>
      </c>
      <c r="Q2602" s="11" t="s">
        <v>81</v>
      </c>
      <c r="R2602" s="11" t="s">
        <v>82</v>
      </c>
      <c r="S2602" s="11">
        <v>7.50940275538E11</v>
      </c>
      <c r="T2602" s="11" t="s">
        <v>83</v>
      </c>
      <c r="U2602" s="11" t="s">
        <v>56</v>
      </c>
      <c r="V2602" s="11"/>
      <c r="W2602" s="11"/>
      <c r="X2602" s="11"/>
      <c r="Y2602" s="11"/>
      <c r="Z2602" s="11"/>
      <c r="AA2602" s="11"/>
      <c r="AB2602" s="11"/>
      <c r="AC2602" s="11"/>
      <c r="AD2602" s="11"/>
      <c r="AE2602" s="11"/>
      <c r="AF2602" s="12">
        <f>ROUNDUP(SUM(VLOOKUP(G2602,'Pontuação'!A$2:B$11,2,FALSE),VLOOKUP(E2602,'Pontuação'!C$2:D$11,2,FALSE),VLOOKUP(I2602,'Pontuação'!I$2:J$11,2,FALSE),VLOOKUP(K2602,'Pontuação'!G$2:H$11,2,FALSE),VLOOKUP(H2602,'Pontuação'!E$2:F$11,2,FALSE),VLOOKUP(M2602,'Pontuação'!K$2:L$11,2,FALSE)),0)</f>
        <v>1131</v>
      </c>
      <c r="AG2602" s="12">
        <f t="shared" si="1"/>
        <v>113</v>
      </c>
      <c r="AH2602" s="12" t="str">
        <f t="array" ref="AH2602">IFERROR(INDEX('Pontuação'!G$13:G$191, MATCH(AG2602, 'Pontuação'!F$14:F$191, 0)), "Faixa Indefinida")</f>
        <v>B</v>
      </c>
      <c r="AI2602" s="12">
        <f t="shared" si="2"/>
        <v>0</v>
      </c>
      <c r="AJ2602" s="12">
        <f t="shared" si="3"/>
        <v>1</v>
      </c>
      <c r="AK2602" s="12">
        <f t="shared" si="4"/>
        <v>0</v>
      </c>
      <c r="AL2602" s="12">
        <f t="shared" si="5"/>
        <v>0</v>
      </c>
      <c r="AM2602" s="11"/>
      <c r="AN2602" s="13">
        <v>0.33653196327566415</v>
      </c>
      <c r="AO2602" s="11" t="s">
        <v>66</v>
      </c>
      <c r="AP2602" s="14">
        <v>45931.447850717595</v>
      </c>
    </row>
    <row r="2603">
      <c r="A2603" s="8">
        <v>45927.86331018519</v>
      </c>
      <c r="B2603" s="9" t="s">
        <v>5283</v>
      </c>
      <c r="C2603" s="9" t="s">
        <v>5284</v>
      </c>
      <c r="D2603" s="10">
        <v>5.586988624039E12</v>
      </c>
      <c r="E2603" s="9" t="s">
        <v>75</v>
      </c>
      <c r="F2603" s="9"/>
      <c r="G2603" s="9" t="s">
        <v>60</v>
      </c>
      <c r="H2603" s="9" t="s">
        <v>45</v>
      </c>
      <c r="I2603" s="9" t="s">
        <v>78</v>
      </c>
      <c r="J2603" s="9" t="s">
        <v>47</v>
      </c>
      <c r="K2603" s="9" t="s">
        <v>47</v>
      </c>
      <c r="L2603" s="9" t="s">
        <v>48</v>
      </c>
      <c r="M2603" s="9" t="s">
        <v>48</v>
      </c>
      <c r="N2603" s="9" t="s">
        <v>63</v>
      </c>
      <c r="O2603" s="9" t="s">
        <v>50</v>
      </c>
      <c r="P2603" s="11" t="s">
        <v>51</v>
      </c>
      <c r="Q2603" s="11" t="s">
        <v>52</v>
      </c>
      <c r="R2603" s="11" t="s">
        <v>53</v>
      </c>
      <c r="S2603" s="11" t="s">
        <v>54</v>
      </c>
      <c r="T2603" s="11" t="s">
        <v>55</v>
      </c>
      <c r="U2603" s="11" t="s">
        <v>56</v>
      </c>
      <c r="V2603" s="11"/>
      <c r="W2603" s="11"/>
      <c r="X2603" s="11"/>
      <c r="Y2603" s="11"/>
      <c r="Z2603" s="11"/>
      <c r="AA2603" s="11"/>
      <c r="AB2603" s="11"/>
      <c r="AC2603" s="11"/>
      <c r="AD2603" s="11"/>
      <c r="AE2603" s="11"/>
      <c r="AF2603" s="12">
        <f>ROUNDUP(SUM(VLOOKUP(G2603,'Pontuação'!A$2:B$11,2,FALSE),VLOOKUP(E2603,'Pontuação'!C$2:D$11,2,FALSE),VLOOKUP(I2603,'Pontuação'!I$2:J$11,2,FALSE),VLOOKUP(K2603,'Pontuação'!G$2:H$11,2,FALSE),VLOOKUP(H2603,'Pontuação'!E$2:F$11,2,FALSE),VLOOKUP(M2603,'Pontuação'!K$2:L$11,2,FALSE)),0)</f>
        <v>1233</v>
      </c>
      <c r="AG2603" s="12">
        <f t="shared" si="1"/>
        <v>123</v>
      </c>
      <c r="AH2603" s="12" t="str">
        <f t="array" ref="AH2603">IFERROR(INDEX('Pontuação'!G$13:G$191, MATCH(AG2603, 'Pontuação'!F$14:F$191, 0)), "Faixa Indefinida")</f>
        <v>A</v>
      </c>
      <c r="AI2603" s="12">
        <f t="shared" si="2"/>
        <v>1</v>
      </c>
      <c r="AJ2603" s="12">
        <f t="shared" si="3"/>
        <v>0</v>
      </c>
      <c r="AK2603" s="12">
        <f t="shared" si="4"/>
        <v>0</v>
      </c>
      <c r="AL2603" s="12">
        <f t="shared" si="5"/>
        <v>0</v>
      </c>
      <c r="AM2603" s="11"/>
      <c r="AN2603" s="13">
        <v>0.453493679563833</v>
      </c>
      <c r="AO2603" s="11" t="s">
        <v>151</v>
      </c>
      <c r="AP2603" s="14">
        <v>45931.447850717595</v>
      </c>
    </row>
    <row r="2604">
      <c r="A2604" s="8">
        <v>45927.866423611114</v>
      </c>
      <c r="B2604" s="9" t="s">
        <v>5285</v>
      </c>
      <c r="C2604" s="9" t="s">
        <v>5286</v>
      </c>
      <c r="D2604" s="10">
        <v>5.551982708417E12</v>
      </c>
      <c r="E2604" s="9" t="s">
        <v>43</v>
      </c>
      <c r="F2604" s="9"/>
      <c r="G2604" s="9" t="s">
        <v>44</v>
      </c>
      <c r="H2604" s="9" t="s">
        <v>45</v>
      </c>
      <c r="I2604" s="9" t="s">
        <v>106</v>
      </c>
      <c r="J2604" s="9" t="s">
        <v>47</v>
      </c>
      <c r="K2604" s="9" t="s">
        <v>47</v>
      </c>
      <c r="L2604" s="9" t="s">
        <v>47</v>
      </c>
      <c r="M2604" s="9" t="s">
        <v>47</v>
      </c>
      <c r="N2604" s="9" t="s">
        <v>63</v>
      </c>
      <c r="O2604" s="9" t="s">
        <v>70</v>
      </c>
      <c r="P2604" s="11" t="s">
        <v>51</v>
      </c>
      <c r="Q2604" s="11" t="s">
        <v>165</v>
      </c>
      <c r="R2604" s="11" t="s">
        <v>520</v>
      </c>
      <c r="S2604" s="11" t="s">
        <v>521</v>
      </c>
      <c r="T2604" s="11" t="s">
        <v>55</v>
      </c>
      <c r="U2604" s="11" t="s">
        <v>56</v>
      </c>
      <c r="V2604" s="11"/>
      <c r="W2604" s="11"/>
      <c r="X2604" s="11"/>
      <c r="Y2604" s="11"/>
      <c r="Z2604" s="11"/>
      <c r="AA2604" s="11"/>
      <c r="AB2604" s="11"/>
      <c r="AC2604" s="11"/>
      <c r="AD2604" s="11"/>
      <c r="AE2604" s="11"/>
      <c r="AF2604" s="12">
        <f>ROUNDUP(SUM(VLOOKUP(G2604,'Pontuação'!A$2:B$11,2,FALSE),VLOOKUP(E2604,'Pontuação'!C$2:D$11,2,FALSE),VLOOKUP(I2604,'Pontuação'!I$2:J$11,2,FALSE),VLOOKUP(K2604,'Pontuação'!G$2:H$11,2,FALSE),VLOOKUP(H2604,'Pontuação'!E$2:F$11,2,FALSE),VLOOKUP(M2604,'Pontuação'!K$2:L$11,2,FALSE)),0)</f>
        <v>986</v>
      </c>
      <c r="AG2604" s="12">
        <f t="shared" si="1"/>
        <v>99</v>
      </c>
      <c r="AH2604" s="12" t="str">
        <f t="array" ref="AH2604">IFERROR(INDEX('Pontuação'!G$13:G$191, MATCH(AG2604, 'Pontuação'!F$14:F$191, 0)), "Faixa Indefinida")</f>
        <v>C</v>
      </c>
      <c r="AI2604" s="12">
        <f t="shared" si="2"/>
        <v>0</v>
      </c>
      <c r="AJ2604" s="12">
        <f t="shared" si="3"/>
        <v>0</v>
      </c>
      <c r="AK2604" s="12">
        <f t="shared" si="4"/>
        <v>1</v>
      </c>
      <c r="AL2604" s="12">
        <f t="shared" si="5"/>
        <v>0</v>
      </c>
      <c r="AM2604" s="11"/>
      <c r="AN2604" s="13">
        <v>0.5118366539247782</v>
      </c>
      <c r="AO2604" s="11" t="s">
        <v>57</v>
      </c>
      <c r="AP2604" s="14">
        <v>45931.447850717595</v>
      </c>
    </row>
    <row r="2605">
      <c r="A2605" s="8">
        <v>45927.86699074074</v>
      </c>
      <c r="B2605" s="9" t="s">
        <v>5287</v>
      </c>
      <c r="C2605" s="9" t="s">
        <v>5288</v>
      </c>
      <c r="D2605" s="10">
        <v>5.519996303853E12</v>
      </c>
      <c r="E2605" s="9" t="s">
        <v>43</v>
      </c>
      <c r="F2605" s="9"/>
      <c r="G2605" s="9" t="s">
        <v>69</v>
      </c>
      <c r="H2605" s="9" t="s">
        <v>45</v>
      </c>
      <c r="I2605" s="9" t="s">
        <v>106</v>
      </c>
      <c r="J2605" s="9" t="s">
        <v>48</v>
      </c>
      <c r="K2605" s="9" t="s">
        <v>47</v>
      </c>
      <c r="L2605" s="9" t="s">
        <v>47</v>
      </c>
      <c r="M2605" s="9" t="s">
        <v>47</v>
      </c>
      <c r="N2605" s="9" t="s">
        <v>63</v>
      </c>
      <c r="O2605" s="9" t="s">
        <v>95</v>
      </c>
      <c r="P2605" s="11" t="s">
        <v>51</v>
      </c>
      <c r="Q2605" s="11" t="s">
        <v>147</v>
      </c>
      <c r="R2605" s="11" t="s">
        <v>107</v>
      </c>
      <c r="S2605" s="11" t="s">
        <v>148</v>
      </c>
      <c r="T2605" s="11" t="s">
        <v>65</v>
      </c>
      <c r="U2605" s="11" t="s">
        <v>47</v>
      </c>
      <c r="V2605" s="11"/>
      <c r="W2605" s="11"/>
      <c r="X2605" s="11"/>
      <c r="Y2605" s="11"/>
      <c r="Z2605" s="11"/>
      <c r="AA2605" s="11"/>
      <c r="AB2605" s="11"/>
      <c r="AC2605" s="11"/>
      <c r="AD2605" s="11"/>
      <c r="AE2605" s="11"/>
      <c r="AF2605" s="12">
        <f>ROUNDUP(SUM(VLOOKUP(G2605,'Pontuação'!A$2:B$11,2,FALSE),VLOOKUP(E2605,'Pontuação'!C$2:D$11,2,FALSE),VLOOKUP(I2605,'Pontuação'!I$2:J$11,2,FALSE),VLOOKUP(K2605,'Pontuação'!G$2:H$11,2,FALSE),VLOOKUP(H2605,'Pontuação'!E$2:F$11,2,FALSE),VLOOKUP(M2605,'Pontuação'!K$2:L$11,2,FALSE)),0)</f>
        <v>935</v>
      </c>
      <c r="AG2605" s="12">
        <f t="shared" si="1"/>
        <v>94</v>
      </c>
      <c r="AH2605" s="12" t="str">
        <f t="array" ref="AH2605">IFERROR(INDEX('Pontuação'!G$13:G$191, MATCH(AG2605, 'Pontuação'!F$14:F$191, 0)), "Faixa Indefinida")</f>
        <v>C</v>
      </c>
      <c r="AI2605" s="12">
        <f t="shared" si="2"/>
        <v>0</v>
      </c>
      <c r="AJ2605" s="12">
        <f t="shared" si="3"/>
        <v>0</v>
      </c>
      <c r="AK2605" s="12">
        <f t="shared" si="4"/>
        <v>1</v>
      </c>
      <c r="AL2605" s="12">
        <f t="shared" si="5"/>
        <v>0</v>
      </c>
      <c r="AM2605" s="11"/>
      <c r="AN2605" s="13">
        <v>0.17954608580157172</v>
      </c>
      <c r="AO2605" s="11" t="s">
        <v>162</v>
      </c>
      <c r="AP2605" s="14">
        <v>45931.447850717595</v>
      </c>
    </row>
    <row r="2606">
      <c r="A2606" s="8">
        <v>45927.868472222224</v>
      </c>
      <c r="B2606" s="9" t="s">
        <v>5289</v>
      </c>
      <c r="C2606" s="9" t="s">
        <v>5290</v>
      </c>
      <c r="D2606" s="10">
        <v>5.534991590654E12</v>
      </c>
      <c r="E2606" s="9" t="s">
        <v>43</v>
      </c>
      <c r="F2606" s="9"/>
      <c r="G2606" s="9" t="s">
        <v>170</v>
      </c>
      <c r="H2606" s="9" t="s">
        <v>61</v>
      </c>
      <c r="I2606" s="9" t="s">
        <v>78</v>
      </c>
      <c r="J2606" s="9" t="s">
        <v>47</v>
      </c>
      <c r="K2606" s="9" t="s">
        <v>47</v>
      </c>
      <c r="L2606" s="9" t="s">
        <v>47</v>
      </c>
      <c r="M2606" s="9" t="s">
        <v>47</v>
      </c>
      <c r="N2606" s="9" t="s">
        <v>49</v>
      </c>
      <c r="O2606" s="9" t="s">
        <v>95</v>
      </c>
      <c r="P2606" s="11" t="s">
        <v>51</v>
      </c>
      <c r="Q2606" s="11" t="s">
        <v>133</v>
      </c>
      <c r="R2606" s="11" t="s">
        <v>107</v>
      </c>
      <c r="S2606" s="11" t="s">
        <v>72</v>
      </c>
      <c r="T2606" s="11" t="s">
        <v>65</v>
      </c>
      <c r="U2606" s="11" t="s">
        <v>56</v>
      </c>
      <c r="V2606" s="11"/>
      <c r="W2606" s="11"/>
      <c r="X2606" s="11"/>
      <c r="Y2606" s="11"/>
      <c r="Z2606" s="11"/>
      <c r="AA2606" s="11"/>
      <c r="AB2606" s="11"/>
      <c r="AC2606" s="11"/>
      <c r="AD2606" s="11"/>
      <c r="AE2606" s="11"/>
      <c r="AF2606" s="12">
        <f>ROUNDUP(SUM(VLOOKUP(G2606,'Pontuação'!A$2:B$11,2,FALSE),VLOOKUP(E2606,'Pontuação'!C$2:D$11,2,FALSE),VLOOKUP(I2606,'Pontuação'!I$2:J$11,2,FALSE),VLOOKUP(K2606,'Pontuação'!G$2:H$11,2,FALSE),VLOOKUP(H2606,'Pontuação'!E$2:F$11,2,FALSE),VLOOKUP(M2606,'Pontuação'!K$2:L$11,2,FALSE)),0)</f>
        <v>837</v>
      </c>
      <c r="AG2606" s="12">
        <f t="shared" si="1"/>
        <v>84</v>
      </c>
      <c r="AH2606" s="12" t="str">
        <f t="array" ref="AH2606">IFERROR(INDEX('Pontuação'!G$13:G$191, MATCH(AG2606, 'Pontuação'!F$14:F$191, 0)), "Faixa Indefinida")</f>
        <v>D</v>
      </c>
      <c r="AI2606" s="12">
        <f t="shared" si="2"/>
        <v>0</v>
      </c>
      <c r="AJ2606" s="12">
        <f t="shared" si="3"/>
        <v>0</v>
      </c>
      <c r="AK2606" s="12">
        <f t="shared" si="4"/>
        <v>0</v>
      </c>
      <c r="AL2606" s="12">
        <f t="shared" si="5"/>
        <v>1</v>
      </c>
      <c r="AM2606" s="11"/>
      <c r="AN2606" s="13">
        <v>0.24353372121898367</v>
      </c>
      <c r="AO2606" s="11" t="s">
        <v>91</v>
      </c>
      <c r="AP2606" s="14">
        <v>45931.447850717595</v>
      </c>
    </row>
    <row r="2607">
      <c r="A2607" s="8">
        <v>45927.86896990741</v>
      </c>
      <c r="B2607" s="9" t="s">
        <v>5291</v>
      </c>
      <c r="C2607" s="9" t="s">
        <v>5292</v>
      </c>
      <c r="D2607" s="10">
        <v>5.583998376369E12</v>
      </c>
      <c r="E2607" s="9" t="s">
        <v>43</v>
      </c>
      <c r="F2607" s="9"/>
      <c r="G2607" s="9" t="s">
        <v>44</v>
      </c>
      <c r="H2607" s="9" t="s">
        <v>45</v>
      </c>
      <c r="I2607" s="9" t="s">
        <v>46</v>
      </c>
      <c r="J2607" s="9" t="s">
        <v>48</v>
      </c>
      <c r="K2607" s="9" t="s">
        <v>47</v>
      </c>
      <c r="L2607" s="9" t="s">
        <v>48</v>
      </c>
      <c r="M2607" s="9" t="s">
        <v>48</v>
      </c>
      <c r="N2607" s="9" t="s">
        <v>118</v>
      </c>
      <c r="O2607" s="9" t="s">
        <v>50</v>
      </c>
      <c r="P2607" s="11" t="s">
        <v>51</v>
      </c>
      <c r="Q2607" s="11" t="s">
        <v>203</v>
      </c>
      <c r="R2607" s="11" t="s">
        <v>748</v>
      </c>
      <c r="S2607" s="11" t="s">
        <v>749</v>
      </c>
      <c r="T2607" s="11" t="s">
        <v>55</v>
      </c>
      <c r="U2607" s="11" t="s">
        <v>47</v>
      </c>
      <c r="V2607" s="11"/>
      <c r="W2607" s="11"/>
      <c r="X2607" s="11"/>
      <c r="Y2607" s="11"/>
      <c r="Z2607" s="11"/>
      <c r="AA2607" s="11"/>
      <c r="AB2607" s="11"/>
      <c r="AC2607" s="11"/>
      <c r="AD2607" s="11"/>
      <c r="AE2607" s="11"/>
      <c r="AF2607" s="12">
        <f>ROUNDUP(SUM(VLOOKUP(G2607,'Pontuação'!A$2:B$11,2,FALSE),VLOOKUP(E2607,'Pontuação'!C$2:D$11,2,FALSE),VLOOKUP(I2607,'Pontuação'!I$2:J$11,2,FALSE),VLOOKUP(K2607,'Pontuação'!G$2:H$11,2,FALSE),VLOOKUP(H2607,'Pontuação'!E$2:F$11,2,FALSE),VLOOKUP(M2607,'Pontuação'!K$2:L$11,2,FALSE)),0)</f>
        <v>1223</v>
      </c>
      <c r="AG2607" s="12">
        <f t="shared" si="1"/>
        <v>122</v>
      </c>
      <c r="AH2607" s="12" t="str">
        <f t="array" ref="AH2607">IFERROR(INDEX('Pontuação'!G$13:G$191, MATCH(AG2607, 'Pontuação'!F$14:F$191, 0)), "Faixa Indefinida")</f>
        <v>A</v>
      </c>
      <c r="AI2607" s="12">
        <f t="shared" si="2"/>
        <v>1</v>
      </c>
      <c r="AJ2607" s="12">
        <f t="shared" si="3"/>
        <v>0</v>
      </c>
      <c r="AK2607" s="12">
        <f t="shared" si="4"/>
        <v>0</v>
      </c>
      <c r="AL2607" s="12">
        <f t="shared" si="5"/>
        <v>0</v>
      </c>
      <c r="AM2607" s="11"/>
      <c r="AN2607" s="13">
        <v>0.28914157451642397</v>
      </c>
      <c r="AO2607" s="11" t="s">
        <v>124</v>
      </c>
      <c r="AP2607" s="14">
        <v>45931.447850717595</v>
      </c>
    </row>
    <row r="2608">
      <c r="A2608" s="8">
        <v>45927.87113425926</v>
      </c>
      <c r="B2608" s="9" t="s">
        <v>5293</v>
      </c>
      <c r="C2608" s="9" t="s">
        <v>5294</v>
      </c>
      <c r="D2608" s="10">
        <v>5.58198627541E12</v>
      </c>
      <c r="E2608" s="9" t="s">
        <v>75</v>
      </c>
      <c r="F2608" s="9"/>
      <c r="G2608" s="9" t="s">
        <v>76</v>
      </c>
      <c r="H2608" s="9" t="s">
        <v>87</v>
      </c>
      <c r="I2608" s="9" t="s">
        <v>88</v>
      </c>
      <c r="J2608" s="9" t="s">
        <v>47</v>
      </c>
      <c r="K2608" s="9" t="s">
        <v>47</v>
      </c>
      <c r="L2608" s="9" t="s">
        <v>48</v>
      </c>
      <c r="M2608" s="9" t="s">
        <v>47</v>
      </c>
      <c r="N2608" s="9" t="s">
        <v>49</v>
      </c>
      <c r="O2608" s="9" t="s">
        <v>50</v>
      </c>
      <c r="P2608" s="11" t="s">
        <v>51</v>
      </c>
      <c r="Q2608" s="11" t="s">
        <v>137</v>
      </c>
      <c r="R2608" s="11" t="s">
        <v>90</v>
      </c>
      <c r="S2608" s="11" t="s">
        <v>72</v>
      </c>
      <c r="T2608" s="11" t="s">
        <v>65</v>
      </c>
      <c r="U2608" s="11" t="s">
        <v>47</v>
      </c>
      <c r="V2608" s="11"/>
      <c r="W2608" s="11"/>
      <c r="X2608" s="11"/>
      <c r="Y2608" s="11"/>
      <c r="Z2608" s="11"/>
      <c r="AA2608" s="11"/>
      <c r="AB2608" s="11"/>
      <c r="AC2608" s="11"/>
      <c r="AD2608" s="11"/>
      <c r="AE2608" s="11"/>
      <c r="AF2608" s="12">
        <f>ROUNDUP(SUM(VLOOKUP(G2608,'Pontuação'!A$2:B$11,2,FALSE),VLOOKUP(E2608,'Pontuação'!C$2:D$11,2,FALSE),VLOOKUP(I2608,'Pontuação'!I$2:J$11,2,FALSE),VLOOKUP(K2608,'Pontuação'!G$2:H$11,2,FALSE),VLOOKUP(H2608,'Pontuação'!E$2:F$11,2,FALSE),VLOOKUP(M2608,'Pontuação'!K$2:L$11,2,FALSE)),0)</f>
        <v>899</v>
      </c>
      <c r="AG2608" s="12">
        <f t="shared" si="1"/>
        <v>90</v>
      </c>
      <c r="AH2608" s="12" t="str">
        <f t="array" ref="AH2608">IFERROR(INDEX('Pontuação'!G$13:G$191, MATCH(AG2608, 'Pontuação'!F$14:F$191, 0)), "Faixa Indefinida")</f>
        <v>C</v>
      </c>
      <c r="AI2608" s="12">
        <f t="shared" si="2"/>
        <v>0</v>
      </c>
      <c r="AJ2608" s="12">
        <f t="shared" si="3"/>
        <v>0</v>
      </c>
      <c r="AK2608" s="12">
        <f t="shared" si="4"/>
        <v>1</v>
      </c>
      <c r="AL2608" s="12">
        <f t="shared" si="5"/>
        <v>0</v>
      </c>
      <c r="AM2608" s="11"/>
      <c r="AN2608" s="13">
        <v>0.12748825571641367</v>
      </c>
      <c r="AO2608" s="11" t="s">
        <v>110</v>
      </c>
      <c r="AP2608" s="14">
        <v>45931.447850717595</v>
      </c>
    </row>
    <row r="2609">
      <c r="A2609" s="8">
        <v>45927.873564814814</v>
      </c>
      <c r="B2609" s="9" t="s">
        <v>5295</v>
      </c>
      <c r="C2609" s="9" t="s">
        <v>5296</v>
      </c>
      <c r="D2609" s="10">
        <v>5.534984454117E12</v>
      </c>
      <c r="E2609" s="9" t="s">
        <v>43</v>
      </c>
      <c r="F2609" s="9"/>
      <c r="G2609" s="9" t="s">
        <v>60</v>
      </c>
      <c r="H2609" s="9" t="s">
        <v>45</v>
      </c>
      <c r="I2609" s="9" t="s">
        <v>106</v>
      </c>
      <c r="J2609" s="9" t="s">
        <v>47</v>
      </c>
      <c r="K2609" s="9" t="s">
        <v>48</v>
      </c>
      <c r="L2609" s="9" t="s">
        <v>48</v>
      </c>
      <c r="M2609" s="9" t="s">
        <v>47</v>
      </c>
      <c r="N2609" s="9" t="s">
        <v>49</v>
      </c>
      <c r="O2609" s="9" t="s">
        <v>64</v>
      </c>
      <c r="P2609" s="11" t="s">
        <v>51</v>
      </c>
      <c r="Q2609" s="11" t="s">
        <v>203</v>
      </c>
      <c r="R2609" s="11" t="s">
        <v>320</v>
      </c>
      <c r="S2609" s="11" t="s">
        <v>214</v>
      </c>
      <c r="T2609" s="11" t="s">
        <v>55</v>
      </c>
      <c r="U2609" s="11" t="s">
        <v>56</v>
      </c>
      <c r="V2609" s="11"/>
      <c r="W2609" s="11"/>
      <c r="X2609" s="11"/>
      <c r="Y2609" s="11"/>
      <c r="Z2609" s="11"/>
      <c r="AA2609" s="11"/>
      <c r="AB2609" s="11"/>
      <c r="AC2609" s="11"/>
      <c r="AD2609" s="11"/>
      <c r="AE2609" s="11"/>
      <c r="AF2609" s="12">
        <f>ROUNDUP(SUM(VLOOKUP(G2609,'Pontuação'!A$2:B$11,2,FALSE),VLOOKUP(E2609,'Pontuação'!C$2:D$11,2,FALSE),VLOOKUP(I2609,'Pontuação'!I$2:J$11,2,FALSE),VLOOKUP(K2609,'Pontuação'!G$2:H$11,2,FALSE),VLOOKUP(H2609,'Pontuação'!E$2:F$11,2,FALSE),VLOOKUP(M2609,'Pontuação'!K$2:L$11,2,FALSE)),0)</f>
        <v>1173</v>
      </c>
      <c r="AG2609" s="12">
        <f t="shared" si="1"/>
        <v>117</v>
      </c>
      <c r="AH2609" s="12" t="str">
        <f t="array" ref="AH2609">IFERROR(INDEX('Pontuação'!G$13:G$191, MATCH(AG2609, 'Pontuação'!F$14:F$191, 0)), "Faixa Indefinida")</f>
        <v>B</v>
      </c>
      <c r="AI2609" s="12">
        <f t="shared" si="2"/>
        <v>0</v>
      </c>
      <c r="AJ2609" s="12">
        <f t="shared" si="3"/>
        <v>1</v>
      </c>
      <c r="AK2609" s="12">
        <f t="shared" si="4"/>
        <v>0</v>
      </c>
      <c r="AL2609" s="12">
        <f t="shared" si="5"/>
        <v>0</v>
      </c>
      <c r="AM2609" s="11"/>
      <c r="AN2609" s="13">
        <v>0.44056836698048135</v>
      </c>
      <c r="AO2609" s="11" t="s">
        <v>151</v>
      </c>
      <c r="AP2609" s="14">
        <v>45931.447850717595</v>
      </c>
    </row>
    <row r="2610">
      <c r="A2610" s="8">
        <v>45927.87584490741</v>
      </c>
      <c r="B2610" s="9" t="s">
        <v>5297</v>
      </c>
      <c r="C2610" s="9" t="s">
        <v>5298</v>
      </c>
      <c r="D2610" s="10">
        <v>5.595991644079E12</v>
      </c>
      <c r="E2610" s="9" t="s">
        <v>43</v>
      </c>
      <c r="F2610" s="9"/>
      <c r="G2610" s="9" t="s">
        <v>44</v>
      </c>
      <c r="H2610" s="9" t="s">
        <v>45</v>
      </c>
      <c r="I2610" s="9" t="s">
        <v>78</v>
      </c>
      <c r="J2610" s="9" t="s">
        <v>47</v>
      </c>
      <c r="K2610" s="9" t="s">
        <v>47</v>
      </c>
      <c r="L2610" s="9" t="s">
        <v>48</v>
      </c>
      <c r="M2610" s="9" t="s">
        <v>48</v>
      </c>
      <c r="N2610" s="9" t="s">
        <v>63</v>
      </c>
      <c r="O2610" s="9" t="s">
        <v>50</v>
      </c>
      <c r="P2610" s="11" t="s">
        <v>51</v>
      </c>
      <c r="Q2610" s="11" t="s">
        <v>141</v>
      </c>
      <c r="R2610" s="11" t="s">
        <v>90</v>
      </c>
      <c r="S2610" s="11" t="s">
        <v>54</v>
      </c>
      <c r="T2610" s="11" t="s">
        <v>65</v>
      </c>
      <c r="U2610" s="11" t="s">
        <v>56</v>
      </c>
      <c r="V2610" s="11"/>
      <c r="W2610" s="11"/>
      <c r="X2610" s="11"/>
      <c r="Y2610" s="11"/>
      <c r="Z2610" s="11"/>
      <c r="AA2610" s="11"/>
      <c r="AB2610" s="11"/>
      <c r="AC2610" s="11"/>
      <c r="AD2610" s="11"/>
      <c r="AE2610" s="11"/>
      <c r="AF2610" s="12">
        <f>ROUNDUP(SUM(VLOOKUP(G2610,'Pontuação'!A$2:B$11,2,FALSE),VLOOKUP(E2610,'Pontuação'!C$2:D$11,2,FALSE),VLOOKUP(I2610,'Pontuação'!I$2:J$11,2,FALSE),VLOOKUP(K2610,'Pontuação'!G$2:H$11,2,FALSE),VLOOKUP(H2610,'Pontuação'!E$2:F$11,2,FALSE),VLOOKUP(M2610,'Pontuação'!K$2:L$11,2,FALSE)),0)</f>
        <v>1173</v>
      </c>
      <c r="AG2610" s="12">
        <f t="shared" si="1"/>
        <v>117</v>
      </c>
      <c r="AH2610" s="12" t="str">
        <f t="array" ref="AH2610">IFERROR(INDEX('Pontuação'!G$13:G$191, MATCH(AG2610, 'Pontuação'!F$14:F$191, 0)), "Faixa Indefinida")</f>
        <v>B</v>
      </c>
      <c r="AI2610" s="12">
        <f t="shared" si="2"/>
        <v>0</v>
      </c>
      <c r="AJ2610" s="12">
        <f t="shared" si="3"/>
        <v>1</v>
      </c>
      <c r="AK2610" s="12">
        <f t="shared" si="4"/>
        <v>0</v>
      </c>
      <c r="AL2610" s="12">
        <f t="shared" si="5"/>
        <v>0</v>
      </c>
      <c r="AM2610" s="11"/>
      <c r="AN2610" s="13">
        <v>0.43519797522528547</v>
      </c>
      <c r="AO2610" s="11" t="s">
        <v>151</v>
      </c>
      <c r="AP2610" s="14">
        <v>45931.447850717595</v>
      </c>
    </row>
    <row r="2611">
      <c r="A2611" s="8">
        <v>45927.87777777778</v>
      </c>
      <c r="B2611" s="9" t="s">
        <v>5299</v>
      </c>
      <c r="C2611" s="9" t="s">
        <v>5300</v>
      </c>
      <c r="D2611" s="10">
        <v>5.555419985705E12</v>
      </c>
      <c r="E2611" s="9" t="s">
        <v>43</v>
      </c>
      <c r="F2611" s="9"/>
      <c r="G2611" s="9" t="s">
        <v>170</v>
      </c>
      <c r="H2611" s="9" t="s">
        <v>61</v>
      </c>
      <c r="I2611" s="9" t="s">
        <v>62</v>
      </c>
      <c r="J2611" s="9" t="s">
        <v>48</v>
      </c>
      <c r="K2611" s="9" t="s">
        <v>47</v>
      </c>
      <c r="L2611" s="9" t="s">
        <v>47</v>
      </c>
      <c r="M2611" s="9" t="s">
        <v>48</v>
      </c>
      <c r="N2611" s="9" t="s">
        <v>94</v>
      </c>
      <c r="O2611" s="9" t="s">
        <v>95</v>
      </c>
      <c r="P2611" s="11" t="s">
        <v>51</v>
      </c>
      <c r="Q2611" s="11" t="s">
        <v>133</v>
      </c>
      <c r="R2611" s="11" t="s">
        <v>90</v>
      </c>
      <c r="S2611" s="11" t="s">
        <v>72</v>
      </c>
      <c r="T2611" s="11" t="s">
        <v>65</v>
      </c>
      <c r="U2611" s="11" t="s">
        <v>56</v>
      </c>
      <c r="V2611" s="11"/>
      <c r="W2611" s="11"/>
      <c r="X2611" s="11"/>
      <c r="Y2611" s="11"/>
      <c r="Z2611" s="11"/>
      <c r="AA2611" s="11"/>
      <c r="AB2611" s="11"/>
      <c r="AC2611" s="11"/>
      <c r="AD2611" s="11"/>
      <c r="AE2611" s="11"/>
      <c r="AF2611" s="12">
        <f>ROUNDUP(SUM(VLOOKUP(G2611,'Pontuação'!A$2:B$11,2,FALSE),VLOOKUP(E2611,'Pontuação'!C$2:D$11,2,FALSE),VLOOKUP(I2611,'Pontuação'!I$2:J$11,2,FALSE),VLOOKUP(K2611,'Pontuação'!G$2:H$11,2,FALSE),VLOOKUP(H2611,'Pontuação'!E$2:F$11,2,FALSE),VLOOKUP(M2611,'Pontuação'!K$2:L$11,2,FALSE)),0)</f>
        <v>925</v>
      </c>
      <c r="AG2611" s="12">
        <f t="shared" si="1"/>
        <v>93</v>
      </c>
      <c r="AH2611" s="12" t="str">
        <f t="array" ref="AH2611">IFERROR(INDEX('Pontuação'!G$13:G$191, MATCH(AG2611, 'Pontuação'!F$14:F$191, 0)), "Faixa Indefinida")</f>
        <v>C</v>
      </c>
      <c r="AI2611" s="12">
        <f t="shared" si="2"/>
        <v>0</v>
      </c>
      <c r="AJ2611" s="12">
        <f t="shared" si="3"/>
        <v>0</v>
      </c>
      <c r="AK2611" s="12">
        <f t="shared" si="4"/>
        <v>1</v>
      </c>
      <c r="AL2611" s="12">
        <f t="shared" si="5"/>
        <v>0</v>
      </c>
      <c r="AM2611" s="11"/>
      <c r="AN2611" s="13">
        <v>0.14583459393518458</v>
      </c>
      <c r="AO2611" s="11" t="s">
        <v>110</v>
      </c>
      <c r="AP2611" s="14">
        <v>45931.447850717595</v>
      </c>
    </row>
    <row r="2612">
      <c r="A2612" s="8">
        <v>45927.88054398148</v>
      </c>
      <c r="B2612" s="9" t="s">
        <v>5301</v>
      </c>
      <c r="C2612" s="9" t="s">
        <v>5302</v>
      </c>
      <c r="D2612" s="10">
        <v>5.511948933922E12</v>
      </c>
      <c r="E2612" s="9" t="s">
        <v>43</v>
      </c>
      <c r="F2612" s="9"/>
      <c r="G2612" s="9" t="s">
        <v>60</v>
      </c>
      <c r="H2612" s="9" t="s">
        <v>61</v>
      </c>
      <c r="I2612" s="9" t="s">
        <v>88</v>
      </c>
      <c r="J2612" s="9" t="s">
        <v>47</v>
      </c>
      <c r="K2612" s="9" t="s">
        <v>48</v>
      </c>
      <c r="L2612" s="9" t="s">
        <v>48</v>
      </c>
      <c r="M2612" s="9" t="s">
        <v>48</v>
      </c>
      <c r="N2612" s="9" t="s">
        <v>79</v>
      </c>
      <c r="O2612" s="9" t="s">
        <v>50</v>
      </c>
      <c r="P2612" s="11" t="s">
        <v>51</v>
      </c>
      <c r="Q2612" s="11" t="s">
        <v>137</v>
      </c>
      <c r="R2612" s="11" t="s">
        <v>90</v>
      </c>
      <c r="S2612" s="11" t="s">
        <v>72</v>
      </c>
      <c r="T2612" s="11" t="s">
        <v>55</v>
      </c>
      <c r="U2612" s="11" t="s">
        <v>56</v>
      </c>
      <c r="V2612" s="11"/>
      <c r="W2612" s="11"/>
      <c r="X2612" s="11"/>
      <c r="Y2612" s="11"/>
      <c r="Z2612" s="11"/>
      <c r="AA2612" s="11"/>
      <c r="AB2612" s="11"/>
      <c r="AC2612" s="11"/>
      <c r="AD2612" s="11"/>
      <c r="AE2612" s="11"/>
      <c r="AF2612" s="12">
        <f>ROUNDUP(SUM(VLOOKUP(G2612,'Pontuação'!A$2:B$11,2,FALSE),VLOOKUP(E2612,'Pontuação'!C$2:D$11,2,FALSE),VLOOKUP(I2612,'Pontuação'!I$2:J$11,2,FALSE),VLOOKUP(K2612,'Pontuação'!G$2:H$11,2,FALSE),VLOOKUP(H2612,'Pontuação'!E$2:F$11,2,FALSE),VLOOKUP(M2612,'Pontuação'!K$2:L$11,2,FALSE)),0)</f>
        <v>1195</v>
      </c>
      <c r="AG2612" s="12">
        <f t="shared" si="1"/>
        <v>120</v>
      </c>
      <c r="AH2612" s="12" t="str">
        <f t="array" ref="AH2612">IFERROR(INDEX('Pontuação'!G$13:G$191, MATCH(AG2612, 'Pontuação'!F$14:F$191, 0)), "Faixa Indefinida")</f>
        <v>A</v>
      </c>
      <c r="AI2612" s="12">
        <f t="shared" si="2"/>
        <v>1</v>
      </c>
      <c r="AJ2612" s="12">
        <f t="shared" si="3"/>
        <v>0</v>
      </c>
      <c r="AK2612" s="12">
        <f t="shared" si="4"/>
        <v>0</v>
      </c>
      <c r="AL2612" s="12">
        <f t="shared" si="5"/>
        <v>0</v>
      </c>
      <c r="AM2612" s="11"/>
      <c r="AN2612" s="13">
        <v>0.3704970278110341</v>
      </c>
      <c r="AO2612" s="11" t="s">
        <v>134</v>
      </c>
      <c r="AP2612" s="14">
        <v>45931.447850717595</v>
      </c>
    </row>
    <row r="2613">
      <c r="A2613" s="8">
        <v>45927.88224537037</v>
      </c>
      <c r="B2613" s="9" t="s">
        <v>5303</v>
      </c>
      <c r="C2613" s="9" t="s">
        <v>5304</v>
      </c>
      <c r="D2613" s="10">
        <v>5.548991576556E12</v>
      </c>
      <c r="E2613" s="9" t="s">
        <v>43</v>
      </c>
      <c r="F2613" s="9"/>
      <c r="G2613" s="9" t="s">
        <v>76</v>
      </c>
      <c r="H2613" s="9" t="s">
        <v>77</v>
      </c>
      <c r="I2613" s="9" t="s">
        <v>88</v>
      </c>
      <c r="J2613" s="9" t="s">
        <v>47</v>
      </c>
      <c r="K2613" s="9" t="s">
        <v>47</v>
      </c>
      <c r="L2613" s="9" t="s">
        <v>48</v>
      </c>
      <c r="M2613" s="9" t="s">
        <v>48</v>
      </c>
      <c r="N2613" s="9" t="s">
        <v>63</v>
      </c>
      <c r="O2613" s="9" t="s">
        <v>50</v>
      </c>
      <c r="P2613" s="11" t="s">
        <v>51</v>
      </c>
      <c r="Q2613" s="11" t="s">
        <v>133</v>
      </c>
      <c r="R2613" s="11" t="s">
        <v>90</v>
      </c>
      <c r="S2613" s="11" t="s">
        <v>214</v>
      </c>
      <c r="T2613" s="11" t="s">
        <v>55</v>
      </c>
      <c r="U2613" s="11" t="s">
        <v>56</v>
      </c>
      <c r="V2613" s="11"/>
      <c r="W2613" s="11"/>
      <c r="X2613" s="11"/>
      <c r="Y2613" s="11"/>
      <c r="Z2613" s="11"/>
      <c r="AA2613" s="11"/>
      <c r="AB2613" s="11"/>
      <c r="AC2613" s="11"/>
      <c r="AD2613" s="11"/>
      <c r="AE2613" s="11"/>
      <c r="AF2613" s="12">
        <f>ROUNDUP(SUM(VLOOKUP(G2613,'Pontuação'!A$2:B$11,2,FALSE),VLOOKUP(E2613,'Pontuação'!C$2:D$11,2,FALSE),VLOOKUP(I2613,'Pontuação'!I$2:J$11,2,FALSE),VLOOKUP(K2613,'Pontuação'!G$2:H$11,2,FALSE),VLOOKUP(H2613,'Pontuação'!E$2:F$11,2,FALSE),VLOOKUP(M2613,'Pontuação'!K$2:L$11,2,FALSE)),0)</f>
        <v>1101</v>
      </c>
      <c r="AG2613" s="12">
        <f t="shared" si="1"/>
        <v>110</v>
      </c>
      <c r="AH2613" s="12" t="str">
        <f t="array" ref="AH2613">IFERROR(INDEX('Pontuação'!G$13:G$191, MATCH(AG2613, 'Pontuação'!F$14:F$191, 0)), "Faixa Indefinida")</f>
        <v>B</v>
      </c>
      <c r="AI2613" s="12">
        <f t="shared" si="2"/>
        <v>0</v>
      </c>
      <c r="AJ2613" s="12">
        <f t="shared" si="3"/>
        <v>1</v>
      </c>
      <c r="AK2613" s="12">
        <f t="shared" si="4"/>
        <v>0</v>
      </c>
      <c r="AL2613" s="12">
        <f t="shared" si="5"/>
        <v>0</v>
      </c>
      <c r="AM2613" s="11"/>
      <c r="AN2613" s="13">
        <v>0.16857724526335732</v>
      </c>
      <c r="AO2613" s="11" t="s">
        <v>162</v>
      </c>
      <c r="AP2613" s="14">
        <v>45931.447850717595</v>
      </c>
    </row>
    <row r="2614">
      <c r="A2614" s="8">
        <v>45927.883310185185</v>
      </c>
      <c r="B2614" s="9" t="s">
        <v>5305</v>
      </c>
      <c r="C2614" s="9" t="s">
        <v>5306</v>
      </c>
      <c r="D2614" s="10">
        <v>5.581996209847E12</v>
      </c>
      <c r="E2614" s="9" t="s">
        <v>43</v>
      </c>
      <c r="F2614" s="9"/>
      <c r="G2614" s="9" t="s">
        <v>69</v>
      </c>
      <c r="H2614" s="9" t="s">
        <v>45</v>
      </c>
      <c r="I2614" s="9" t="s">
        <v>62</v>
      </c>
      <c r="J2614" s="9" t="s">
        <v>48</v>
      </c>
      <c r="K2614" s="9" t="s">
        <v>47</v>
      </c>
      <c r="L2614" s="9" t="s">
        <v>48</v>
      </c>
      <c r="M2614" s="9" t="s">
        <v>48</v>
      </c>
      <c r="N2614" s="9" t="s">
        <v>118</v>
      </c>
      <c r="O2614" s="9" t="s">
        <v>70</v>
      </c>
      <c r="P2614" s="11" t="s">
        <v>51</v>
      </c>
      <c r="Q2614" s="11" t="s">
        <v>115</v>
      </c>
      <c r="R2614" s="11" t="s">
        <v>53</v>
      </c>
      <c r="S2614" s="11" t="s">
        <v>54</v>
      </c>
      <c r="T2614" s="11" t="s">
        <v>65</v>
      </c>
      <c r="U2614" s="11" t="s">
        <v>56</v>
      </c>
      <c r="V2614" s="11"/>
      <c r="W2614" s="11"/>
      <c r="X2614" s="11"/>
      <c r="Y2614" s="11"/>
      <c r="Z2614" s="11"/>
      <c r="AA2614" s="11"/>
      <c r="AB2614" s="11"/>
      <c r="AC2614" s="11"/>
      <c r="AD2614" s="11"/>
      <c r="AE2614" s="11"/>
      <c r="AF2614" s="12">
        <f>ROUNDUP(SUM(VLOOKUP(G2614,'Pontuação'!A$2:B$11,2,FALSE),VLOOKUP(E2614,'Pontuação'!C$2:D$11,2,FALSE),VLOOKUP(I2614,'Pontuação'!I$2:J$11,2,FALSE),VLOOKUP(K2614,'Pontuação'!G$2:H$11,2,FALSE),VLOOKUP(H2614,'Pontuação'!E$2:F$11,2,FALSE),VLOOKUP(M2614,'Pontuação'!K$2:L$11,2,FALSE)),0)</f>
        <v>1060</v>
      </c>
      <c r="AG2614" s="12">
        <f t="shared" si="1"/>
        <v>106</v>
      </c>
      <c r="AH2614" s="12" t="str">
        <f t="array" ref="AH2614">IFERROR(INDEX('Pontuação'!G$13:G$191, MATCH(AG2614, 'Pontuação'!F$14:F$191, 0)), "Faixa Indefinida")</f>
        <v>B</v>
      </c>
      <c r="AI2614" s="12">
        <f t="shared" si="2"/>
        <v>0</v>
      </c>
      <c r="AJ2614" s="12">
        <f t="shared" si="3"/>
        <v>1</v>
      </c>
      <c r="AK2614" s="12">
        <f t="shared" si="4"/>
        <v>0</v>
      </c>
      <c r="AL2614" s="12">
        <f t="shared" si="5"/>
        <v>0</v>
      </c>
      <c r="AM2614" s="11"/>
      <c r="AN2614" s="13">
        <v>0.35309101778986046</v>
      </c>
      <c r="AO2614" s="11" t="s">
        <v>66</v>
      </c>
      <c r="AP2614" s="14">
        <v>45931.447850717595</v>
      </c>
    </row>
    <row r="2615">
      <c r="A2615" s="8">
        <v>45927.88644675926</v>
      </c>
      <c r="B2615" s="9" t="s">
        <v>5307</v>
      </c>
      <c r="C2615" s="9" t="s">
        <v>5308</v>
      </c>
      <c r="D2615" s="10">
        <v>5.511989584463E12</v>
      </c>
      <c r="E2615" s="9" t="s">
        <v>43</v>
      </c>
      <c r="F2615" s="9"/>
      <c r="G2615" s="9" t="s">
        <v>76</v>
      </c>
      <c r="H2615" s="9" t="s">
        <v>87</v>
      </c>
      <c r="I2615" s="9" t="s">
        <v>88</v>
      </c>
      <c r="J2615" s="9" t="s">
        <v>48</v>
      </c>
      <c r="K2615" s="9" t="s">
        <v>48</v>
      </c>
      <c r="L2615" s="9" t="s">
        <v>48</v>
      </c>
      <c r="M2615" s="9" t="s">
        <v>48</v>
      </c>
      <c r="N2615" s="9" t="s">
        <v>63</v>
      </c>
      <c r="O2615" s="9" t="s">
        <v>70</v>
      </c>
      <c r="P2615" s="11" t="s">
        <v>51</v>
      </c>
      <c r="Q2615" s="11" t="s">
        <v>137</v>
      </c>
      <c r="R2615" s="11" t="s">
        <v>107</v>
      </c>
      <c r="S2615" s="11" t="s">
        <v>254</v>
      </c>
      <c r="T2615" s="11" t="s">
        <v>55</v>
      </c>
      <c r="U2615" s="11" t="s">
        <v>56</v>
      </c>
      <c r="V2615" s="11"/>
      <c r="W2615" s="11"/>
      <c r="X2615" s="11"/>
      <c r="Y2615" s="11"/>
      <c r="Z2615" s="11"/>
      <c r="AA2615" s="11"/>
      <c r="AB2615" s="11"/>
      <c r="AC2615" s="11"/>
      <c r="AD2615" s="11"/>
      <c r="AE2615" s="11"/>
      <c r="AF2615" s="12">
        <f>ROUNDUP(SUM(VLOOKUP(G2615,'Pontuação'!A$2:B$11,2,FALSE),VLOOKUP(E2615,'Pontuação'!C$2:D$11,2,FALSE),VLOOKUP(I2615,'Pontuação'!I$2:J$11,2,FALSE),VLOOKUP(K2615,'Pontuação'!G$2:H$11,2,FALSE),VLOOKUP(H2615,'Pontuação'!E$2:F$11,2,FALSE),VLOOKUP(M2615,'Pontuação'!K$2:L$11,2,FALSE)),0)</f>
        <v>1176</v>
      </c>
      <c r="AG2615" s="12">
        <f t="shared" si="1"/>
        <v>118</v>
      </c>
      <c r="AH2615" s="12" t="str">
        <f t="array" ref="AH2615">IFERROR(INDEX('Pontuação'!G$13:G$191, MATCH(AG2615, 'Pontuação'!F$14:F$191, 0)), "Faixa Indefinida")</f>
        <v>A</v>
      </c>
      <c r="AI2615" s="12">
        <f t="shared" si="2"/>
        <v>1</v>
      </c>
      <c r="AJ2615" s="12">
        <f t="shared" si="3"/>
        <v>0</v>
      </c>
      <c r="AK2615" s="12">
        <f t="shared" si="4"/>
        <v>0</v>
      </c>
      <c r="AL2615" s="12">
        <f t="shared" si="5"/>
        <v>0</v>
      </c>
      <c r="AM2615" s="11"/>
      <c r="AN2615" s="13">
        <v>0.25378344685879173</v>
      </c>
      <c r="AO2615" s="11" t="s">
        <v>91</v>
      </c>
      <c r="AP2615" s="14">
        <v>45931.447850717595</v>
      </c>
    </row>
    <row r="2616">
      <c r="A2616" s="8">
        <v>45927.887291666666</v>
      </c>
      <c r="B2616" s="9" t="s">
        <v>5309</v>
      </c>
      <c r="C2616" s="9" t="s">
        <v>5310</v>
      </c>
      <c r="D2616" s="10">
        <v>5.561996412362E12</v>
      </c>
      <c r="E2616" s="9" t="s">
        <v>43</v>
      </c>
      <c r="F2616" s="9"/>
      <c r="G2616" s="9" t="s">
        <v>170</v>
      </c>
      <c r="H2616" s="9" t="s">
        <v>45</v>
      </c>
      <c r="I2616" s="9" t="s">
        <v>78</v>
      </c>
      <c r="J2616" s="9" t="s">
        <v>47</v>
      </c>
      <c r="K2616" s="9" t="s">
        <v>47</v>
      </c>
      <c r="L2616" s="9" t="s">
        <v>47</v>
      </c>
      <c r="M2616" s="9" t="s">
        <v>48</v>
      </c>
      <c r="N2616" s="9" t="s">
        <v>79</v>
      </c>
      <c r="O2616" s="9" t="s">
        <v>98</v>
      </c>
      <c r="P2616" s="11" t="s">
        <v>51</v>
      </c>
      <c r="Q2616" s="11" t="s">
        <v>171</v>
      </c>
      <c r="R2616" s="11" t="s">
        <v>107</v>
      </c>
      <c r="S2616" s="11" t="s">
        <v>172</v>
      </c>
      <c r="T2616" s="11" t="s">
        <v>65</v>
      </c>
      <c r="U2616" s="11" t="s">
        <v>47</v>
      </c>
      <c r="V2616" s="11"/>
      <c r="W2616" s="11"/>
      <c r="X2616" s="11"/>
      <c r="Y2616" s="11"/>
      <c r="Z2616" s="11"/>
      <c r="AA2616" s="11"/>
      <c r="AB2616" s="11"/>
      <c r="AC2616" s="11"/>
      <c r="AD2616" s="11"/>
      <c r="AE2616" s="11"/>
      <c r="AF2616" s="12">
        <f>ROUNDUP(SUM(VLOOKUP(G2616,'Pontuação'!A$2:B$11,2,FALSE),VLOOKUP(E2616,'Pontuação'!C$2:D$11,2,FALSE),VLOOKUP(I2616,'Pontuação'!I$2:J$11,2,FALSE),VLOOKUP(K2616,'Pontuação'!G$2:H$11,2,FALSE),VLOOKUP(H2616,'Pontuação'!E$2:F$11,2,FALSE),VLOOKUP(M2616,'Pontuação'!K$2:L$11,2,FALSE)),0)</f>
        <v>1066</v>
      </c>
      <c r="AG2616" s="12">
        <f t="shared" si="1"/>
        <v>107</v>
      </c>
      <c r="AH2616" s="12" t="str">
        <f t="array" ref="AH2616">IFERROR(INDEX('Pontuação'!G$13:G$191, MATCH(AG2616, 'Pontuação'!F$14:F$191, 0)), "Faixa Indefinida")</f>
        <v>B</v>
      </c>
      <c r="AI2616" s="12">
        <f t="shared" si="2"/>
        <v>0</v>
      </c>
      <c r="AJ2616" s="12">
        <f t="shared" si="3"/>
        <v>1</v>
      </c>
      <c r="AK2616" s="12">
        <f t="shared" si="4"/>
        <v>0</v>
      </c>
      <c r="AL2616" s="12">
        <f t="shared" si="5"/>
        <v>0</v>
      </c>
      <c r="AM2616" s="11"/>
      <c r="AN2616" s="13">
        <v>0.19559923897568066</v>
      </c>
      <c r="AO2616" s="11" t="s">
        <v>84</v>
      </c>
      <c r="AP2616" s="14">
        <v>45931.447850717595</v>
      </c>
    </row>
    <row r="2617">
      <c r="A2617" s="8">
        <v>45927.88774305556</v>
      </c>
      <c r="B2617" s="9" t="s">
        <v>5311</v>
      </c>
      <c r="C2617" s="9" t="s">
        <v>5312</v>
      </c>
      <c r="D2617" s="10">
        <v>5.519993218821E12</v>
      </c>
      <c r="E2617" s="9" t="s">
        <v>43</v>
      </c>
      <c r="F2617" s="9"/>
      <c r="G2617" s="9" t="s">
        <v>76</v>
      </c>
      <c r="H2617" s="9" t="s">
        <v>45</v>
      </c>
      <c r="I2617" s="9" t="s">
        <v>106</v>
      </c>
      <c r="J2617" s="9" t="s">
        <v>48</v>
      </c>
      <c r="K2617" s="9" t="s">
        <v>47</v>
      </c>
      <c r="L2617" s="9" t="s">
        <v>48</v>
      </c>
      <c r="M2617" s="9" t="s">
        <v>48</v>
      </c>
      <c r="N2617" s="9" t="s">
        <v>49</v>
      </c>
      <c r="O2617" s="9" t="s">
        <v>50</v>
      </c>
      <c r="P2617" s="11" t="s">
        <v>80</v>
      </c>
      <c r="Q2617" s="11" t="s">
        <v>81</v>
      </c>
      <c r="R2617" s="11" t="s">
        <v>82</v>
      </c>
      <c r="S2617" s="11">
        <v>7.50940275538E11</v>
      </c>
      <c r="T2617" s="11" t="s">
        <v>83</v>
      </c>
      <c r="U2617" s="11" t="s">
        <v>56</v>
      </c>
      <c r="V2617" s="11"/>
      <c r="W2617" s="11"/>
      <c r="X2617" s="11"/>
      <c r="Y2617" s="11"/>
      <c r="Z2617" s="11"/>
      <c r="AA2617" s="11"/>
      <c r="AB2617" s="11"/>
      <c r="AC2617" s="11"/>
      <c r="AD2617" s="11"/>
      <c r="AE2617" s="11"/>
      <c r="AF2617" s="12">
        <f>ROUNDUP(SUM(VLOOKUP(G2617,'Pontuação'!A$2:B$11,2,FALSE),VLOOKUP(E2617,'Pontuação'!C$2:D$11,2,FALSE),VLOOKUP(I2617,'Pontuação'!I$2:J$11,2,FALSE),VLOOKUP(K2617,'Pontuação'!G$2:H$11,2,FALSE),VLOOKUP(H2617,'Pontuação'!E$2:F$11,2,FALSE),VLOOKUP(M2617,'Pontuação'!K$2:L$11,2,FALSE)),0)</f>
        <v>1204</v>
      </c>
      <c r="AG2617" s="12">
        <f t="shared" si="1"/>
        <v>120</v>
      </c>
      <c r="AH2617" s="12" t="str">
        <f t="array" ref="AH2617">IFERROR(INDEX('Pontuação'!G$13:G$191, MATCH(AG2617, 'Pontuação'!F$14:F$191, 0)), "Faixa Indefinida")</f>
        <v>A</v>
      </c>
      <c r="AI2617" s="12">
        <f t="shared" si="2"/>
        <v>1</v>
      </c>
      <c r="AJ2617" s="12">
        <f t="shared" si="3"/>
        <v>0</v>
      </c>
      <c r="AK2617" s="12">
        <f t="shared" si="4"/>
        <v>0</v>
      </c>
      <c r="AL2617" s="12">
        <f t="shared" si="5"/>
        <v>0</v>
      </c>
      <c r="AM2617" s="11"/>
      <c r="AN2617" s="13">
        <v>0.31432644833920814</v>
      </c>
      <c r="AO2617" s="11" t="s">
        <v>124</v>
      </c>
      <c r="AP2617" s="14">
        <v>45931.447850717595</v>
      </c>
    </row>
    <row r="2618">
      <c r="A2618" s="8">
        <v>45927.88793981481</v>
      </c>
      <c r="B2618" s="9" t="s">
        <v>5313</v>
      </c>
      <c r="C2618" s="9" t="s">
        <v>5314</v>
      </c>
      <c r="D2618" s="10">
        <v>5.547992699075E12</v>
      </c>
      <c r="E2618" s="9" t="s">
        <v>43</v>
      </c>
      <c r="F2618" s="9"/>
      <c r="G2618" s="9" t="s">
        <v>60</v>
      </c>
      <c r="H2618" s="9" t="s">
        <v>45</v>
      </c>
      <c r="I2618" s="9" t="s">
        <v>46</v>
      </c>
      <c r="J2618" s="9" t="s">
        <v>48</v>
      </c>
      <c r="K2618" s="9" t="s">
        <v>47</v>
      </c>
      <c r="L2618" s="9" t="s">
        <v>48</v>
      </c>
      <c r="M2618" s="9" t="s">
        <v>47</v>
      </c>
      <c r="N2618" s="9" t="s">
        <v>79</v>
      </c>
      <c r="O2618" s="9" t="s">
        <v>64</v>
      </c>
      <c r="P2618" s="11" t="s">
        <v>51</v>
      </c>
      <c r="Q2618" s="11" t="s">
        <v>89</v>
      </c>
      <c r="R2618" s="11" t="s">
        <v>90</v>
      </c>
      <c r="S2618" s="11" t="s">
        <v>54</v>
      </c>
      <c r="T2618" s="11" t="s">
        <v>65</v>
      </c>
      <c r="U2618" s="11" t="s">
        <v>56</v>
      </c>
      <c r="V2618" s="11"/>
      <c r="W2618" s="11"/>
      <c r="X2618" s="11"/>
      <c r="Y2618" s="11"/>
      <c r="Z2618" s="11"/>
      <c r="AA2618" s="11"/>
      <c r="AB2618" s="11"/>
      <c r="AC2618" s="11"/>
      <c r="AD2618" s="11"/>
      <c r="AE2618" s="11"/>
      <c r="AF2618" s="12">
        <f>ROUNDUP(SUM(VLOOKUP(G2618,'Pontuação'!A$2:B$11,2,FALSE),VLOOKUP(E2618,'Pontuação'!C$2:D$11,2,FALSE),VLOOKUP(I2618,'Pontuação'!I$2:J$11,2,FALSE),VLOOKUP(K2618,'Pontuação'!G$2:H$11,2,FALSE),VLOOKUP(H2618,'Pontuação'!E$2:F$11,2,FALSE),VLOOKUP(M2618,'Pontuação'!K$2:L$11,2,FALSE)),0)</f>
        <v>1150</v>
      </c>
      <c r="AG2618" s="12">
        <f t="shared" si="1"/>
        <v>115</v>
      </c>
      <c r="AH2618" s="12" t="str">
        <f t="array" ref="AH2618">IFERROR(INDEX('Pontuação'!G$13:G$191, MATCH(AG2618, 'Pontuação'!F$14:F$191, 0)), "Faixa Indefinida")</f>
        <v>B</v>
      </c>
      <c r="AI2618" s="12">
        <f t="shared" si="2"/>
        <v>0</v>
      </c>
      <c r="AJ2618" s="12">
        <f t="shared" si="3"/>
        <v>1</v>
      </c>
      <c r="AK2618" s="12">
        <f t="shared" si="4"/>
        <v>0</v>
      </c>
      <c r="AL2618" s="12">
        <f t="shared" si="5"/>
        <v>0</v>
      </c>
      <c r="AM2618" s="11"/>
      <c r="AN2618" s="13">
        <v>0.25554383025218397</v>
      </c>
      <c r="AO2618" s="11" t="s">
        <v>91</v>
      </c>
      <c r="AP2618" s="14">
        <v>45931.447850717595</v>
      </c>
    </row>
    <row r="2619">
      <c r="A2619" s="8">
        <v>45927.888240740744</v>
      </c>
      <c r="B2619" s="9" t="s">
        <v>5315</v>
      </c>
      <c r="C2619" s="9" t="s">
        <v>5316</v>
      </c>
      <c r="D2619" s="10">
        <v>5.512997383711E12</v>
      </c>
      <c r="E2619" s="9" t="s">
        <v>43</v>
      </c>
      <c r="F2619" s="9"/>
      <c r="G2619" s="9" t="s">
        <v>144</v>
      </c>
      <c r="H2619" s="9" t="s">
        <v>77</v>
      </c>
      <c r="I2619" s="9" t="s">
        <v>88</v>
      </c>
      <c r="J2619" s="9" t="s">
        <v>48</v>
      </c>
      <c r="K2619" s="9" t="s">
        <v>47</v>
      </c>
      <c r="L2619" s="9" t="s">
        <v>48</v>
      </c>
      <c r="M2619" s="9" t="s">
        <v>47</v>
      </c>
      <c r="N2619" s="9" t="s">
        <v>79</v>
      </c>
      <c r="O2619" s="9" t="s">
        <v>95</v>
      </c>
      <c r="P2619" s="11" t="s">
        <v>51</v>
      </c>
      <c r="Q2619" s="11" t="s">
        <v>115</v>
      </c>
      <c r="R2619" s="11" t="s">
        <v>53</v>
      </c>
      <c r="S2619" s="11" t="s">
        <v>54</v>
      </c>
      <c r="T2619" s="11" t="s">
        <v>55</v>
      </c>
      <c r="U2619" s="11" t="s">
        <v>56</v>
      </c>
      <c r="V2619" s="11"/>
      <c r="W2619" s="11"/>
      <c r="X2619" s="11"/>
      <c r="Y2619" s="11"/>
      <c r="Z2619" s="11"/>
      <c r="AA2619" s="11"/>
      <c r="AB2619" s="11"/>
      <c r="AC2619" s="11"/>
      <c r="AD2619" s="11"/>
      <c r="AE2619" s="11"/>
      <c r="AF2619" s="12">
        <f>ROUNDUP(SUM(VLOOKUP(G2619,'Pontuação'!A$2:B$11,2,FALSE),VLOOKUP(E2619,'Pontuação'!C$2:D$11,2,FALSE),VLOOKUP(I2619,'Pontuação'!I$2:J$11,2,FALSE),VLOOKUP(K2619,'Pontuação'!G$2:H$11,2,FALSE),VLOOKUP(H2619,'Pontuação'!E$2:F$11,2,FALSE),VLOOKUP(M2619,'Pontuação'!K$2:L$11,2,FALSE)),0)</f>
        <v>874</v>
      </c>
      <c r="AG2619" s="12">
        <f t="shared" si="1"/>
        <v>87</v>
      </c>
      <c r="AH2619" s="12" t="str">
        <f t="array" ref="AH2619">IFERROR(INDEX('Pontuação'!G$13:G$191, MATCH(AG2619, 'Pontuação'!F$14:F$191, 0)), "Faixa Indefinida")</f>
        <v>D</v>
      </c>
      <c r="AI2619" s="12">
        <f t="shared" si="2"/>
        <v>0</v>
      </c>
      <c r="AJ2619" s="12">
        <f t="shared" si="3"/>
        <v>0</v>
      </c>
      <c r="AK2619" s="12">
        <f t="shared" si="4"/>
        <v>0</v>
      </c>
      <c r="AL2619" s="12">
        <f t="shared" si="5"/>
        <v>1</v>
      </c>
      <c r="AM2619" s="11"/>
      <c r="AN2619" s="13">
        <v>0.12510558610123731</v>
      </c>
      <c r="AO2619" s="11" t="s">
        <v>110</v>
      </c>
      <c r="AP2619" s="14">
        <v>45931.447850717595</v>
      </c>
    </row>
    <row r="2620">
      <c r="A2620" s="8">
        <v>45927.890914351854</v>
      </c>
      <c r="B2620" s="9" t="s">
        <v>5317</v>
      </c>
      <c r="C2620" s="9" t="s">
        <v>5318</v>
      </c>
      <c r="D2620" s="10">
        <v>5.592984183327E12</v>
      </c>
      <c r="E2620" s="9" t="s">
        <v>75</v>
      </c>
      <c r="F2620" s="9"/>
      <c r="G2620" s="9" t="s">
        <v>69</v>
      </c>
      <c r="H2620" s="9" t="s">
        <v>61</v>
      </c>
      <c r="I2620" s="9" t="s">
        <v>78</v>
      </c>
      <c r="J2620" s="9" t="s">
        <v>47</v>
      </c>
      <c r="K2620" s="9" t="s">
        <v>47</v>
      </c>
      <c r="L2620" s="9" t="s">
        <v>48</v>
      </c>
      <c r="M2620" s="9" t="s">
        <v>48</v>
      </c>
      <c r="N2620" s="9" t="s">
        <v>63</v>
      </c>
      <c r="O2620" s="9" t="s">
        <v>50</v>
      </c>
      <c r="P2620" s="11" t="s">
        <v>51</v>
      </c>
      <c r="Q2620" s="11" t="s">
        <v>141</v>
      </c>
      <c r="R2620" s="11" t="s">
        <v>90</v>
      </c>
      <c r="S2620" s="11" t="s">
        <v>54</v>
      </c>
      <c r="T2620" s="11" t="s">
        <v>65</v>
      </c>
      <c r="U2620" s="11" t="s">
        <v>56</v>
      </c>
      <c r="V2620" s="11"/>
      <c r="W2620" s="11"/>
      <c r="X2620" s="11"/>
      <c r="Y2620" s="11"/>
      <c r="Z2620" s="11"/>
      <c r="AA2620" s="11"/>
      <c r="AB2620" s="11"/>
      <c r="AC2620" s="11"/>
      <c r="AD2620" s="11"/>
      <c r="AE2620" s="11"/>
      <c r="AF2620" s="12">
        <v>1226.0</v>
      </c>
      <c r="AG2620" s="12">
        <f t="shared" si="1"/>
        <v>123</v>
      </c>
      <c r="AH2620" s="12" t="str">
        <f t="array" ref="AH2620">IFERROR(INDEX('Pontuação'!G$13:G$191, MATCH(AG2620, 'Pontuação'!F$14:F$191, 0)), "Faixa Indefinida")</f>
        <v>A</v>
      </c>
      <c r="AI2620" s="12">
        <f t="shared" si="2"/>
        <v>1</v>
      </c>
      <c r="AJ2620" s="12">
        <f t="shared" si="3"/>
        <v>0</v>
      </c>
      <c r="AK2620" s="12">
        <f t="shared" si="4"/>
        <v>0</v>
      </c>
      <c r="AL2620" s="12">
        <f t="shared" si="5"/>
        <v>0</v>
      </c>
      <c r="AM2620" s="11"/>
      <c r="AN2620" s="13">
        <v>0.30094921513210726</v>
      </c>
      <c r="AO2620" s="11" t="s">
        <v>124</v>
      </c>
      <c r="AP2620" s="14">
        <v>45931.447850717595</v>
      </c>
    </row>
    <row r="2621">
      <c r="A2621" s="8">
        <v>45927.89204861111</v>
      </c>
      <c r="B2621" s="9" t="s">
        <v>5319</v>
      </c>
      <c r="C2621" s="9" t="s">
        <v>5320</v>
      </c>
      <c r="D2621" s="10">
        <v>5.521974700045E12</v>
      </c>
      <c r="E2621" s="9" t="s">
        <v>43</v>
      </c>
      <c r="F2621" s="9"/>
      <c r="G2621" s="9" t="s">
        <v>44</v>
      </c>
      <c r="H2621" s="9" t="s">
        <v>45</v>
      </c>
      <c r="I2621" s="9" t="s">
        <v>46</v>
      </c>
      <c r="J2621" s="9" t="s">
        <v>47</v>
      </c>
      <c r="K2621" s="9" t="s">
        <v>47</v>
      </c>
      <c r="L2621" s="9" t="s">
        <v>48</v>
      </c>
      <c r="M2621" s="9" t="s">
        <v>47</v>
      </c>
      <c r="N2621" s="9" t="s">
        <v>79</v>
      </c>
      <c r="O2621" s="9" t="s">
        <v>70</v>
      </c>
      <c r="P2621" s="11" t="s">
        <v>51</v>
      </c>
      <c r="Q2621" s="11" t="s">
        <v>137</v>
      </c>
      <c r="R2621" s="11" t="s">
        <v>107</v>
      </c>
      <c r="S2621" s="11" t="s">
        <v>72</v>
      </c>
      <c r="T2621" s="11" t="s">
        <v>55</v>
      </c>
      <c r="U2621" s="11" t="s">
        <v>56</v>
      </c>
      <c r="V2621" s="11"/>
      <c r="W2621" s="11"/>
      <c r="X2621" s="11"/>
      <c r="Y2621" s="11"/>
      <c r="Z2621" s="11"/>
      <c r="AA2621" s="11"/>
      <c r="AB2621" s="11"/>
      <c r="AC2621" s="11"/>
      <c r="AD2621" s="11"/>
      <c r="AE2621" s="11"/>
      <c r="AF2621" s="12">
        <f>ROUNDUP(SUM(VLOOKUP(G2621,'Pontuação'!A$2:B$11,2,FALSE),VLOOKUP(E2621,'Pontuação'!C$2:D$11,2,FALSE),VLOOKUP(I2621,'Pontuação'!I$2:J$11,2,FALSE),VLOOKUP(K2621,'Pontuação'!G$2:H$11,2,FALSE),VLOOKUP(H2621,'Pontuação'!E$2:F$11,2,FALSE),VLOOKUP(M2621,'Pontuação'!K$2:L$11,2,FALSE)),0)</f>
        <v>1073</v>
      </c>
      <c r="AG2621" s="12">
        <f t="shared" si="1"/>
        <v>107</v>
      </c>
      <c r="AH2621" s="12" t="str">
        <f t="array" ref="AH2621">IFERROR(INDEX('Pontuação'!G$13:G$191, MATCH(AG2621, 'Pontuação'!F$14:F$191, 0)), "Faixa Indefinida")</f>
        <v>B</v>
      </c>
      <c r="AI2621" s="12">
        <f t="shared" si="2"/>
        <v>0</v>
      </c>
      <c r="AJ2621" s="12">
        <f t="shared" si="3"/>
        <v>1</v>
      </c>
      <c r="AK2621" s="12">
        <f t="shared" si="4"/>
        <v>0</v>
      </c>
      <c r="AL2621" s="12">
        <f t="shared" si="5"/>
        <v>0</v>
      </c>
      <c r="AM2621" s="11"/>
      <c r="AN2621" s="13">
        <v>0.4181679040128807</v>
      </c>
      <c r="AO2621" s="11" t="s">
        <v>151</v>
      </c>
      <c r="AP2621" s="14">
        <v>45931.447850717595</v>
      </c>
    </row>
    <row r="2622">
      <c r="A2622" s="8">
        <v>45927.89549768518</v>
      </c>
      <c r="B2622" s="9" t="s">
        <v>5321</v>
      </c>
      <c r="C2622" s="9" t="s">
        <v>5322</v>
      </c>
      <c r="D2622" s="10">
        <v>5.521979811138E12</v>
      </c>
      <c r="E2622" s="9" t="s">
        <v>43</v>
      </c>
      <c r="F2622" s="9"/>
      <c r="G2622" s="9" t="s">
        <v>144</v>
      </c>
      <c r="H2622" s="9" t="s">
        <v>77</v>
      </c>
      <c r="I2622" s="9" t="s">
        <v>88</v>
      </c>
      <c r="J2622" s="9" t="s">
        <v>47</v>
      </c>
      <c r="K2622" s="9" t="s">
        <v>47</v>
      </c>
      <c r="L2622" s="9" t="s">
        <v>48</v>
      </c>
      <c r="M2622" s="9" t="s">
        <v>47</v>
      </c>
      <c r="N2622" s="9" t="s">
        <v>79</v>
      </c>
      <c r="O2622" s="9" t="s">
        <v>95</v>
      </c>
      <c r="P2622" s="11" t="s">
        <v>80</v>
      </c>
      <c r="Q2622" s="11" t="s">
        <v>81</v>
      </c>
      <c r="R2622" s="11" t="s">
        <v>82</v>
      </c>
      <c r="S2622" s="11">
        <v>7.50940275529E11</v>
      </c>
      <c r="T2622" s="11" t="s">
        <v>477</v>
      </c>
      <c r="U2622" s="11" t="s">
        <v>56</v>
      </c>
      <c r="V2622" s="11"/>
      <c r="W2622" s="11"/>
      <c r="X2622" s="11"/>
      <c r="Y2622" s="11"/>
      <c r="Z2622" s="11"/>
      <c r="AA2622" s="11"/>
      <c r="AB2622" s="11"/>
      <c r="AC2622" s="11"/>
      <c r="AD2622" s="11"/>
      <c r="AE2622" s="11"/>
      <c r="AF2622" s="12">
        <f>ROUNDUP(SUM(VLOOKUP(G2622,'Pontuação'!A$2:B$11,2,FALSE),VLOOKUP(E2622,'Pontuação'!C$2:D$11,2,FALSE),VLOOKUP(I2622,'Pontuação'!I$2:J$11,2,FALSE),VLOOKUP(K2622,'Pontuação'!G$2:H$11,2,FALSE),VLOOKUP(H2622,'Pontuação'!E$2:F$11,2,FALSE),VLOOKUP(M2622,'Pontuação'!K$2:L$11,2,FALSE)),0)</f>
        <v>874</v>
      </c>
      <c r="AG2622" s="12">
        <f t="shared" si="1"/>
        <v>87</v>
      </c>
      <c r="AH2622" s="12" t="str">
        <f t="array" ref="AH2622">IFERROR(INDEX('Pontuação'!G$13:G$191, MATCH(AG2622, 'Pontuação'!F$14:F$191, 0)), "Faixa Indefinida")</f>
        <v>D</v>
      </c>
      <c r="AI2622" s="12">
        <f t="shared" si="2"/>
        <v>0</v>
      </c>
      <c r="AJ2622" s="12">
        <f t="shared" si="3"/>
        <v>0</v>
      </c>
      <c r="AK2622" s="12">
        <f t="shared" si="4"/>
        <v>0</v>
      </c>
      <c r="AL2622" s="12">
        <f t="shared" si="5"/>
        <v>1</v>
      </c>
      <c r="AM2622" s="11"/>
      <c r="AN2622" s="13">
        <v>0.0826085159098759</v>
      </c>
      <c r="AO2622" s="11" t="s">
        <v>99</v>
      </c>
      <c r="AP2622" s="14">
        <v>45931.447850717595</v>
      </c>
    </row>
    <row r="2623">
      <c r="A2623" s="8">
        <v>45927.89986111111</v>
      </c>
      <c r="B2623" s="9" t="s">
        <v>5323</v>
      </c>
      <c r="C2623" s="9" t="s">
        <v>5324</v>
      </c>
      <c r="D2623" s="10">
        <v>5.555989880612E12</v>
      </c>
      <c r="E2623" s="9" t="s">
        <v>43</v>
      </c>
      <c r="F2623" s="9"/>
      <c r="G2623" s="9" t="s">
        <v>144</v>
      </c>
      <c r="H2623" s="9" t="s">
        <v>45</v>
      </c>
      <c r="I2623" s="9" t="s">
        <v>78</v>
      </c>
      <c r="J2623" s="9" t="s">
        <v>47</v>
      </c>
      <c r="K2623" s="9" t="s">
        <v>47</v>
      </c>
      <c r="L2623" s="9" t="s">
        <v>47</v>
      </c>
      <c r="M2623" s="9" t="s">
        <v>47</v>
      </c>
      <c r="N2623" s="9" t="s">
        <v>79</v>
      </c>
      <c r="O2623" s="9" t="s">
        <v>95</v>
      </c>
      <c r="P2623" s="11" t="s">
        <v>51</v>
      </c>
      <c r="Q2623" s="11" t="s">
        <v>115</v>
      </c>
      <c r="R2623" s="11" t="s">
        <v>53</v>
      </c>
      <c r="S2623" s="11" t="s">
        <v>54</v>
      </c>
      <c r="T2623" s="11" t="s">
        <v>65</v>
      </c>
      <c r="U2623" s="11" t="s">
        <v>47</v>
      </c>
      <c r="V2623" s="11"/>
      <c r="W2623" s="11"/>
      <c r="X2623" s="11"/>
      <c r="Y2623" s="11"/>
      <c r="Z2623" s="11"/>
      <c r="AA2623" s="11"/>
      <c r="AB2623" s="11"/>
      <c r="AC2623" s="11"/>
      <c r="AD2623" s="11"/>
      <c r="AE2623" s="11"/>
      <c r="AF2623" s="12">
        <f>ROUNDUP(SUM(VLOOKUP(G2623,'Pontuação'!A$2:B$11,2,FALSE),VLOOKUP(E2623,'Pontuação'!C$2:D$11,2,FALSE),VLOOKUP(I2623,'Pontuação'!I$2:J$11,2,FALSE),VLOOKUP(K2623,'Pontuação'!G$2:H$11,2,FALSE),VLOOKUP(H2623,'Pontuação'!E$2:F$11,2,FALSE),VLOOKUP(M2623,'Pontuação'!K$2:L$11,2,FALSE)),0)</f>
        <v>1014</v>
      </c>
      <c r="AG2623" s="12">
        <f t="shared" si="1"/>
        <v>101</v>
      </c>
      <c r="AH2623" s="12" t="str">
        <f t="array" ref="AH2623">IFERROR(INDEX('Pontuação'!G$13:G$191, MATCH(AG2623, 'Pontuação'!F$14:F$191, 0)), "Faixa Indefinida")</f>
        <v>C</v>
      </c>
      <c r="AI2623" s="12">
        <f t="shared" si="2"/>
        <v>0</v>
      </c>
      <c r="AJ2623" s="12">
        <f t="shared" si="3"/>
        <v>0</v>
      </c>
      <c r="AK2623" s="12">
        <f t="shared" si="4"/>
        <v>1</v>
      </c>
      <c r="AL2623" s="12">
        <f t="shared" si="5"/>
        <v>0</v>
      </c>
      <c r="AM2623" s="11"/>
      <c r="AN2623" s="13">
        <v>0.09704125427842243</v>
      </c>
      <c r="AO2623" s="11" t="s">
        <v>99</v>
      </c>
      <c r="AP2623" s="14">
        <v>45931.447850717595</v>
      </c>
    </row>
    <row r="2624">
      <c r="A2624" s="8">
        <v>45927.900092592594</v>
      </c>
      <c r="B2624" s="9" t="s">
        <v>5325</v>
      </c>
      <c r="C2624" s="9" t="s">
        <v>5326</v>
      </c>
      <c r="D2624" s="10">
        <v>5.562986062274E12</v>
      </c>
      <c r="E2624" s="9" t="s">
        <v>75</v>
      </c>
      <c r="F2624" s="9"/>
      <c r="G2624" s="9" t="s">
        <v>60</v>
      </c>
      <c r="H2624" s="9" t="s">
        <v>61</v>
      </c>
      <c r="I2624" s="9" t="s">
        <v>88</v>
      </c>
      <c r="J2624" s="9" t="s">
        <v>47</v>
      </c>
      <c r="K2624" s="9" t="s">
        <v>47</v>
      </c>
      <c r="L2624" s="9" t="s">
        <v>48</v>
      </c>
      <c r="M2624" s="9" t="s">
        <v>48</v>
      </c>
      <c r="N2624" s="9" t="s">
        <v>49</v>
      </c>
      <c r="O2624" s="9" t="s">
        <v>50</v>
      </c>
      <c r="P2624" s="11" t="s">
        <v>51</v>
      </c>
      <c r="Q2624" s="11" t="s">
        <v>71</v>
      </c>
      <c r="R2624" s="11" t="s">
        <v>53</v>
      </c>
      <c r="S2624" s="11" t="s">
        <v>72</v>
      </c>
      <c r="T2624" s="11" t="s">
        <v>65</v>
      </c>
      <c r="U2624" s="11" t="s">
        <v>56</v>
      </c>
      <c r="V2624" s="11"/>
      <c r="W2624" s="11"/>
      <c r="X2624" s="11"/>
      <c r="Y2624" s="11"/>
      <c r="Z2624" s="11"/>
      <c r="AA2624" s="11"/>
      <c r="AB2624" s="11"/>
      <c r="AC2624" s="11"/>
      <c r="AD2624" s="11"/>
      <c r="AE2624" s="11"/>
      <c r="AF2624" s="12">
        <f>ROUNDUP(SUM(VLOOKUP(G2624,'Pontuação'!A$2:B$11,2,FALSE),VLOOKUP(E2624,'Pontuação'!C$2:D$11,2,FALSE),VLOOKUP(I2624,'Pontuação'!I$2:J$11,2,FALSE),VLOOKUP(K2624,'Pontuação'!G$2:H$11,2,FALSE),VLOOKUP(H2624,'Pontuação'!E$2:F$11,2,FALSE),VLOOKUP(M2624,'Pontuação'!K$2:L$11,2,FALSE)),0)</f>
        <v>1068</v>
      </c>
      <c r="AG2624" s="12">
        <f t="shared" si="1"/>
        <v>107</v>
      </c>
      <c r="AH2624" s="12" t="str">
        <f t="array" ref="AH2624">IFERROR(INDEX('Pontuação'!G$13:G$191, MATCH(AG2624, 'Pontuação'!F$14:F$191, 0)), "Faixa Indefinida")</f>
        <v>B</v>
      </c>
      <c r="AI2624" s="12">
        <f t="shared" si="2"/>
        <v>0</v>
      </c>
      <c r="AJ2624" s="12">
        <f t="shared" si="3"/>
        <v>1</v>
      </c>
      <c r="AK2624" s="12">
        <f t="shared" si="4"/>
        <v>0</v>
      </c>
      <c r="AL2624" s="12">
        <f t="shared" si="5"/>
        <v>0</v>
      </c>
      <c r="AM2624" s="11"/>
      <c r="AN2624" s="13">
        <v>0.2844731839895331</v>
      </c>
      <c r="AO2624" s="11" t="s">
        <v>124</v>
      </c>
      <c r="AP2624" s="14">
        <v>45931.447850717595</v>
      </c>
    </row>
    <row r="2625">
      <c r="A2625" s="8">
        <v>45927.9028587963</v>
      </c>
      <c r="B2625" s="9" t="s">
        <v>5327</v>
      </c>
      <c r="C2625" s="9" t="s">
        <v>5328</v>
      </c>
      <c r="D2625" s="10">
        <v>5.519987155752E12</v>
      </c>
      <c r="E2625" s="9" t="s">
        <v>43</v>
      </c>
      <c r="F2625" s="9"/>
      <c r="G2625" s="9" t="s">
        <v>60</v>
      </c>
      <c r="H2625" s="9" t="s">
        <v>45</v>
      </c>
      <c r="I2625" s="9" t="s">
        <v>46</v>
      </c>
      <c r="J2625" s="9" t="s">
        <v>48</v>
      </c>
      <c r="K2625" s="9" t="s">
        <v>47</v>
      </c>
      <c r="L2625" s="9" t="s">
        <v>47</v>
      </c>
      <c r="M2625" s="9" t="s">
        <v>48</v>
      </c>
      <c r="N2625" s="9" t="s">
        <v>79</v>
      </c>
      <c r="O2625" s="9" t="s">
        <v>98</v>
      </c>
      <c r="P2625" s="11" t="s">
        <v>51</v>
      </c>
      <c r="Q2625" s="11" t="s">
        <v>52</v>
      </c>
      <c r="R2625" s="11" t="s">
        <v>53</v>
      </c>
      <c r="S2625" s="11" t="s">
        <v>54</v>
      </c>
      <c r="T2625" s="11" t="s">
        <v>55</v>
      </c>
      <c r="U2625" s="11" t="s">
        <v>56</v>
      </c>
      <c r="V2625" s="11"/>
      <c r="W2625" s="11"/>
      <c r="X2625" s="11"/>
      <c r="Y2625" s="11"/>
      <c r="Z2625" s="11"/>
      <c r="AA2625" s="11"/>
      <c r="AB2625" s="11"/>
      <c r="AC2625" s="11"/>
      <c r="AD2625" s="11"/>
      <c r="AE2625" s="11"/>
      <c r="AF2625" s="12">
        <f>ROUNDUP(SUM(VLOOKUP(G2625,'Pontuação'!A$2:B$11,2,FALSE),VLOOKUP(E2625,'Pontuação'!C$2:D$11,2,FALSE),VLOOKUP(I2625,'Pontuação'!I$2:J$11,2,FALSE),VLOOKUP(K2625,'Pontuação'!G$2:H$11,2,FALSE),VLOOKUP(H2625,'Pontuação'!E$2:F$11,2,FALSE),VLOOKUP(M2625,'Pontuação'!K$2:L$11,2,FALSE)),0)</f>
        <v>1300</v>
      </c>
      <c r="AG2625" s="12">
        <f t="shared" si="1"/>
        <v>130</v>
      </c>
      <c r="AH2625" s="12" t="str">
        <f t="array" ref="AH2625">IFERROR(INDEX('Pontuação'!G$13:G$191, MATCH(AG2625, 'Pontuação'!F$14:F$191, 0)), "Faixa Indefinida")</f>
        <v>A</v>
      </c>
      <c r="AI2625" s="12">
        <f t="shared" si="2"/>
        <v>1</v>
      </c>
      <c r="AJ2625" s="12">
        <f t="shared" si="3"/>
        <v>0</v>
      </c>
      <c r="AK2625" s="12">
        <f t="shared" si="4"/>
        <v>0</v>
      </c>
      <c r="AL2625" s="12">
        <f t="shared" si="5"/>
        <v>0</v>
      </c>
      <c r="AM2625" s="11"/>
      <c r="AN2625" s="13">
        <v>0.3086116523108964</v>
      </c>
      <c r="AO2625" s="11" t="s">
        <v>124</v>
      </c>
      <c r="AP2625" s="14">
        <v>45931.447850717595</v>
      </c>
    </row>
    <row r="2626">
      <c r="A2626" s="8">
        <v>45927.904953703706</v>
      </c>
      <c r="B2626" s="9" t="s">
        <v>5329</v>
      </c>
      <c r="C2626" s="9" t="s">
        <v>5330</v>
      </c>
      <c r="D2626" s="10">
        <v>5.56799202091E12</v>
      </c>
      <c r="E2626" s="9" t="s">
        <v>43</v>
      </c>
      <c r="F2626" s="9"/>
      <c r="G2626" s="9" t="s">
        <v>44</v>
      </c>
      <c r="H2626" s="9" t="s">
        <v>61</v>
      </c>
      <c r="I2626" s="9" t="s">
        <v>78</v>
      </c>
      <c r="J2626" s="9" t="s">
        <v>48</v>
      </c>
      <c r="K2626" s="9" t="s">
        <v>47</v>
      </c>
      <c r="L2626" s="9" t="s">
        <v>47</v>
      </c>
      <c r="M2626" s="9" t="s">
        <v>47</v>
      </c>
      <c r="N2626" s="9" t="s">
        <v>118</v>
      </c>
      <c r="O2626" s="9" t="s">
        <v>95</v>
      </c>
      <c r="P2626" s="11" t="s">
        <v>51</v>
      </c>
      <c r="Q2626" s="11" t="s">
        <v>203</v>
      </c>
      <c r="R2626" s="11" t="s">
        <v>593</v>
      </c>
      <c r="S2626" s="11" t="s">
        <v>380</v>
      </c>
      <c r="T2626" s="11" t="s">
        <v>55</v>
      </c>
      <c r="U2626" s="11" t="s">
        <v>56</v>
      </c>
      <c r="V2626" s="11"/>
      <c r="W2626" s="11"/>
      <c r="X2626" s="11"/>
      <c r="Y2626" s="11"/>
      <c r="Z2626" s="11"/>
      <c r="AA2626" s="11"/>
      <c r="AB2626" s="11"/>
      <c r="AC2626" s="11"/>
      <c r="AD2626" s="11"/>
      <c r="AE2626" s="11"/>
      <c r="AF2626" s="12">
        <f>ROUNDUP(SUM(VLOOKUP(G2626,'Pontuação'!A$2:B$11,2,FALSE),VLOOKUP(E2626,'Pontuação'!C$2:D$11,2,FALSE),VLOOKUP(I2626,'Pontuação'!I$2:J$11,2,FALSE),VLOOKUP(K2626,'Pontuação'!G$2:H$11,2,FALSE),VLOOKUP(H2626,'Pontuação'!E$2:F$11,2,FALSE),VLOOKUP(M2626,'Pontuação'!K$2:L$11,2,FALSE)),0)</f>
        <v>944</v>
      </c>
      <c r="AG2626" s="12">
        <f t="shared" si="1"/>
        <v>94</v>
      </c>
      <c r="AH2626" s="12" t="str">
        <f t="array" ref="AH2626">IFERROR(INDEX('Pontuação'!G$13:G$191, MATCH(AG2626, 'Pontuação'!F$14:F$191, 0)), "Faixa Indefinida")</f>
        <v>C</v>
      </c>
      <c r="AI2626" s="12">
        <f t="shared" si="2"/>
        <v>0</v>
      </c>
      <c r="AJ2626" s="12">
        <f t="shared" si="3"/>
        <v>0</v>
      </c>
      <c r="AK2626" s="12">
        <f t="shared" si="4"/>
        <v>1</v>
      </c>
      <c r="AL2626" s="12">
        <f t="shared" si="5"/>
        <v>0</v>
      </c>
      <c r="AM2626" s="11"/>
      <c r="AN2626" s="13">
        <v>0.5245965311791111</v>
      </c>
      <c r="AO2626" s="11" t="s">
        <v>57</v>
      </c>
      <c r="AP2626" s="14">
        <v>45931.447850717595</v>
      </c>
    </row>
    <row r="2627">
      <c r="A2627" s="8">
        <v>45927.90540509259</v>
      </c>
      <c r="B2627" s="9" t="s">
        <v>5331</v>
      </c>
      <c r="C2627" s="9" t="s">
        <v>5332</v>
      </c>
      <c r="D2627" s="10">
        <v>5.524992749716E12</v>
      </c>
      <c r="E2627" s="9" t="s">
        <v>75</v>
      </c>
      <c r="F2627" s="9"/>
      <c r="G2627" s="9" t="s">
        <v>44</v>
      </c>
      <c r="H2627" s="9" t="s">
        <v>87</v>
      </c>
      <c r="I2627" s="9" t="s">
        <v>88</v>
      </c>
      <c r="J2627" s="9" t="s">
        <v>48</v>
      </c>
      <c r="K2627" s="9" t="s">
        <v>47</v>
      </c>
      <c r="L2627" s="9" t="s">
        <v>47</v>
      </c>
      <c r="M2627" s="9" t="s">
        <v>48</v>
      </c>
      <c r="N2627" s="9" t="s">
        <v>49</v>
      </c>
      <c r="O2627" s="9" t="s">
        <v>64</v>
      </c>
      <c r="P2627" s="11" t="s">
        <v>51</v>
      </c>
      <c r="Q2627" s="11" t="s">
        <v>203</v>
      </c>
      <c r="R2627" s="11" t="s">
        <v>320</v>
      </c>
      <c r="S2627" s="11" t="s">
        <v>214</v>
      </c>
      <c r="T2627" s="11" t="s">
        <v>55</v>
      </c>
      <c r="U2627" s="11" t="s">
        <v>56</v>
      </c>
      <c r="V2627" s="11"/>
      <c r="W2627" s="11"/>
      <c r="X2627" s="11"/>
      <c r="Y2627" s="11"/>
      <c r="Z2627" s="11"/>
      <c r="AA2627" s="11"/>
      <c r="AB2627" s="11"/>
      <c r="AC2627" s="11"/>
      <c r="AD2627" s="11"/>
      <c r="AE2627" s="11"/>
      <c r="AF2627" s="12">
        <f>ROUNDUP(SUM(VLOOKUP(G2627,'Pontuação'!A$2:B$11,2,FALSE),VLOOKUP(E2627,'Pontuação'!C$2:D$11,2,FALSE),VLOOKUP(I2627,'Pontuação'!I$2:J$11,2,FALSE),VLOOKUP(K2627,'Pontuação'!G$2:H$11,2,FALSE),VLOOKUP(H2627,'Pontuação'!E$2:F$11,2,FALSE),VLOOKUP(M2627,'Pontuação'!K$2:L$11,2,FALSE)),0)</f>
        <v>981</v>
      </c>
      <c r="AG2627" s="12">
        <f t="shared" si="1"/>
        <v>98</v>
      </c>
      <c r="AH2627" s="12" t="str">
        <f t="array" ref="AH2627">IFERROR(INDEX('Pontuação'!G$13:G$191, MATCH(AG2627, 'Pontuação'!F$14:F$191, 0)), "Faixa Indefinida")</f>
        <v>C</v>
      </c>
      <c r="AI2627" s="12">
        <f t="shared" si="2"/>
        <v>0</v>
      </c>
      <c r="AJ2627" s="12">
        <f t="shared" si="3"/>
        <v>0</v>
      </c>
      <c r="AK2627" s="12">
        <f t="shared" si="4"/>
        <v>1</v>
      </c>
      <c r="AL2627" s="12">
        <f t="shared" si="5"/>
        <v>0</v>
      </c>
      <c r="AM2627" s="11"/>
      <c r="AN2627" s="13">
        <v>0.24027704778484268</v>
      </c>
      <c r="AO2627" s="11" t="s">
        <v>91</v>
      </c>
      <c r="AP2627" s="14">
        <v>45931.447850717595</v>
      </c>
    </row>
    <row r="2628">
      <c r="A2628" s="8">
        <v>45927.90565972222</v>
      </c>
      <c r="B2628" s="9" t="s">
        <v>5333</v>
      </c>
      <c r="C2628" s="9" t="s">
        <v>5334</v>
      </c>
      <c r="D2628" s="10">
        <v>5.58599120244E12</v>
      </c>
      <c r="E2628" s="9" t="s">
        <v>43</v>
      </c>
      <c r="F2628" s="9"/>
      <c r="G2628" s="9" t="s">
        <v>60</v>
      </c>
      <c r="H2628" s="9" t="s">
        <v>45</v>
      </c>
      <c r="I2628" s="9" t="s">
        <v>78</v>
      </c>
      <c r="J2628" s="9" t="s">
        <v>47</v>
      </c>
      <c r="K2628" s="9" t="s">
        <v>47</v>
      </c>
      <c r="L2628" s="9" t="s">
        <v>48</v>
      </c>
      <c r="M2628" s="9" t="s">
        <v>48</v>
      </c>
      <c r="N2628" s="9" t="s">
        <v>79</v>
      </c>
      <c r="O2628" s="9" t="s">
        <v>70</v>
      </c>
      <c r="P2628" s="11" t="s">
        <v>51</v>
      </c>
      <c r="Q2628" s="11" t="s">
        <v>165</v>
      </c>
      <c r="R2628" s="11" t="s">
        <v>166</v>
      </c>
      <c r="S2628" s="11" t="s">
        <v>167</v>
      </c>
      <c r="T2628" s="11" t="s">
        <v>55</v>
      </c>
      <c r="U2628" s="11" t="s">
        <v>56</v>
      </c>
      <c r="V2628" s="11"/>
      <c r="W2628" s="11"/>
      <c r="X2628" s="11"/>
      <c r="Y2628" s="11"/>
      <c r="Z2628" s="11"/>
      <c r="AA2628" s="11"/>
      <c r="AB2628" s="11"/>
      <c r="AC2628" s="11"/>
      <c r="AD2628" s="11"/>
      <c r="AE2628" s="11"/>
      <c r="AF2628" s="12">
        <f>ROUNDUP(SUM(VLOOKUP(G2628,'Pontuação'!A$2:B$11,2,FALSE),VLOOKUP(E2628,'Pontuação'!C$2:D$11,2,FALSE),VLOOKUP(I2628,'Pontuação'!I$2:J$11,2,FALSE),VLOOKUP(K2628,'Pontuação'!G$2:H$11,2,FALSE),VLOOKUP(H2628,'Pontuação'!E$2:F$11,2,FALSE),VLOOKUP(M2628,'Pontuação'!K$2:L$11,2,FALSE)),0)</f>
        <v>1250</v>
      </c>
      <c r="AG2628" s="12">
        <f t="shared" si="1"/>
        <v>125</v>
      </c>
      <c r="AH2628" s="12" t="str">
        <f t="array" ref="AH2628">IFERROR(INDEX('Pontuação'!G$13:G$191, MATCH(AG2628, 'Pontuação'!F$14:F$191, 0)), "Faixa Indefinida")</f>
        <v>A</v>
      </c>
      <c r="AI2628" s="12">
        <f t="shared" si="2"/>
        <v>1</v>
      </c>
      <c r="AJ2628" s="12">
        <f t="shared" si="3"/>
        <v>0</v>
      </c>
      <c r="AK2628" s="12">
        <f t="shared" si="4"/>
        <v>0</v>
      </c>
      <c r="AL2628" s="12">
        <f t="shared" si="5"/>
        <v>0</v>
      </c>
      <c r="AM2628" s="11"/>
      <c r="AN2628" s="13">
        <v>0.5415296279421212</v>
      </c>
      <c r="AO2628" s="11" t="s">
        <v>57</v>
      </c>
      <c r="AP2628" s="14">
        <v>45931.447850717595</v>
      </c>
    </row>
    <row r="2629">
      <c r="A2629" s="8">
        <v>45927.90876157407</v>
      </c>
      <c r="B2629" s="9" t="s">
        <v>5335</v>
      </c>
      <c r="C2629" s="9" t="s">
        <v>5336</v>
      </c>
      <c r="D2629" s="10">
        <v>5.51399155543E12</v>
      </c>
      <c r="E2629" s="9" t="s">
        <v>43</v>
      </c>
      <c r="F2629" s="9"/>
      <c r="G2629" s="9" t="s">
        <v>170</v>
      </c>
      <c r="H2629" s="9" t="s">
        <v>45</v>
      </c>
      <c r="I2629" s="9" t="s">
        <v>62</v>
      </c>
      <c r="J2629" s="9" t="s">
        <v>48</v>
      </c>
      <c r="K2629" s="9" t="s">
        <v>47</v>
      </c>
      <c r="L2629" s="9" t="s">
        <v>48</v>
      </c>
      <c r="M2629" s="9" t="s">
        <v>47</v>
      </c>
      <c r="N2629" s="9" t="s">
        <v>63</v>
      </c>
      <c r="O2629" s="9" t="s">
        <v>95</v>
      </c>
      <c r="P2629" s="11" t="s">
        <v>51</v>
      </c>
      <c r="Q2629" s="11" t="s">
        <v>171</v>
      </c>
      <c r="R2629" s="11" t="s">
        <v>107</v>
      </c>
      <c r="S2629" s="11" t="s">
        <v>172</v>
      </c>
      <c r="T2629" s="11" t="s">
        <v>65</v>
      </c>
      <c r="U2629" s="11" t="s">
        <v>56</v>
      </c>
      <c r="V2629" s="11"/>
      <c r="W2629" s="11"/>
      <c r="X2629" s="11"/>
      <c r="Y2629" s="11"/>
      <c r="Z2629" s="11"/>
      <c r="AA2629" s="11"/>
      <c r="AB2629" s="11"/>
      <c r="AC2629" s="11"/>
      <c r="AD2629" s="11"/>
      <c r="AE2629" s="11"/>
      <c r="AF2629" s="12">
        <f>ROUNDUP(SUM(VLOOKUP(G2629,'Pontuação'!A$2:B$11,2,FALSE),VLOOKUP(E2629,'Pontuação'!C$2:D$11,2,FALSE),VLOOKUP(I2629,'Pontuação'!I$2:J$11,2,FALSE),VLOOKUP(K2629,'Pontuação'!G$2:H$11,2,FALSE),VLOOKUP(H2629,'Pontuação'!E$2:F$11,2,FALSE),VLOOKUP(M2629,'Pontuação'!K$2:L$11,2,FALSE)),0)</f>
        <v>854</v>
      </c>
      <c r="AG2629" s="12">
        <f t="shared" si="1"/>
        <v>85</v>
      </c>
      <c r="AH2629" s="12" t="str">
        <f t="array" ref="AH2629">IFERROR(INDEX('Pontuação'!G$13:G$191, MATCH(AG2629, 'Pontuação'!F$14:F$191, 0)), "Faixa Indefinida")</f>
        <v>D</v>
      </c>
      <c r="AI2629" s="12">
        <f t="shared" si="2"/>
        <v>0</v>
      </c>
      <c r="AJ2629" s="12">
        <f t="shared" si="3"/>
        <v>0</v>
      </c>
      <c r="AK2629" s="12">
        <f t="shared" si="4"/>
        <v>0</v>
      </c>
      <c r="AL2629" s="12">
        <f t="shared" si="5"/>
        <v>1</v>
      </c>
      <c r="AM2629" s="11"/>
      <c r="AN2629" s="13">
        <v>0.22537379652136408</v>
      </c>
      <c r="AO2629" s="11" t="s">
        <v>84</v>
      </c>
      <c r="AP2629" s="14">
        <v>45931.447850717595</v>
      </c>
    </row>
    <row r="2630">
      <c r="A2630" s="8">
        <v>45927.910775462966</v>
      </c>
      <c r="B2630" s="9" t="s">
        <v>5337</v>
      </c>
      <c r="C2630" s="9" t="s">
        <v>5338</v>
      </c>
      <c r="D2630" s="10">
        <v>5.571984604063E12</v>
      </c>
      <c r="E2630" s="9" t="s">
        <v>43</v>
      </c>
      <c r="F2630" s="9"/>
      <c r="G2630" s="9" t="s">
        <v>60</v>
      </c>
      <c r="H2630" s="9" t="s">
        <v>61</v>
      </c>
      <c r="I2630" s="9" t="s">
        <v>78</v>
      </c>
      <c r="J2630" s="9" t="s">
        <v>47</v>
      </c>
      <c r="K2630" s="9" t="s">
        <v>47</v>
      </c>
      <c r="L2630" s="9" t="s">
        <v>48</v>
      </c>
      <c r="M2630" s="9" t="s">
        <v>48</v>
      </c>
      <c r="N2630" s="9" t="s">
        <v>79</v>
      </c>
      <c r="O2630" s="9" t="s">
        <v>70</v>
      </c>
      <c r="P2630" s="11" t="s">
        <v>51</v>
      </c>
      <c r="Q2630" s="11" t="s">
        <v>141</v>
      </c>
      <c r="R2630" s="11" t="s">
        <v>90</v>
      </c>
      <c r="S2630" s="11" t="s">
        <v>54</v>
      </c>
      <c r="T2630" s="11" t="s">
        <v>65</v>
      </c>
      <c r="U2630" s="11" t="s">
        <v>56</v>
      </c>
      <c r="V2630" s="11"/>
      <c r="W2630" s="11"/>
      <c r="X2630" s="11"/>
      <c r="Y2630" s="11"/>
      <c r="Z2630" s="11"/>
      <c r="AA2630" s="11"/>
      <c r="AB2630" s="11"/>
      <c r="AC2630" s="11"/>
      <c r="AD2630" s="11"/>
      <c r="AE2630" s="11"/>
      <c r="AF2630" s="12">
        <f>ROUNDUP(SUM(VLOOKUP(G2630,'Pontuação'!A$2:B$11,2,FALSE),VLOOKUP(E2630,'Pontuação'!C$2:D$11,2,FALSE),VLOOKUP(I2630,'Pontuação'!I$2:J$11,2,FALSE),VLOOKUP(K2630,'Pontuação'!G$2:H$11,2,FALSE),VLOOKUP(H2630,'Pontuação'!E$2:F$11,2,FALSE),VLOOKUP(M2630,'Pontuação'!K$2:L$11,2,FALSE)),0)</f>
        <v>1171</v>
      </c>
      <c r="AG2630" s="12">
        <f t="shared" si="1"/>
        <v>117</v>
      </c>
      <c r="AH2630" s="12" t="str">
        <f t="array" ref="AH2630">IFERROR(INDEX('Pontuação'!G$13:G$191, MATCH(AG2630, 'Pontuação'!F$14:F$191, 0)), "Faixa Indefinida")</f>
        <v>B</v>
      </c>
      <c r="AI2630" s="12">
        <f t="shared" si="2"/>
        <v>0</v>
      </c>
      <c r="AJ2630" s="12">
        <f t="shared" si="3"/>
        <v>1</v>
      </c>
      <c r="AK2630" s="12">
        <f t="shared" si="4"/>
        <v>0</v>
      </c>
      <c r="AL2630" s="12">
        <f t="shared" si="5"/>
        <v>0</v>
      </c>
      <c r="AM2630" s="11"/>
      <c r="AN2630" s="13">
        <v>0.2559345270407168</v>
      </c>
      <c r="AO2630" s="11" t="s">
        <v>91</v>
      </c>
      <c r="AP2630" s="14">
        <v>45931.447850717595</v>
      </c>
    </row>
    <row r="2631">
      <c r="A2631" s="8">
        <v>45927.91465277778</v>
      </c>
      <c r="B2631" s="9" t="s">
        <v>5339</v>
      </c>
      <c r="C2631" s="9" t="s">
        <v>5340</v>
      </c>
      <c r="D2631" s="10">
        <v>5.521970102273E12</v>
      </c>
      <c r="E2631" s="9" t="s">
        <v>75</v>
      </c>
      <c r="F2631" s="9"/>
      <c r="G2631" s="9" t="s">
        <v>144</v>
      </c>
      <c r="H2631" s="9" t="s">
        <v>77</v>
      </c>
      <c r="I2631" s="9" t="s">
        <v>88</v>
      </c>
      <c r="J2631" s="9" t="s">
        <v>47</v>
      </c>
      <c r="K2631" s="9" t="s">
        <v>47</v>
      </c>
      <c r="L2631" s="9" t="s">
        <v>48</v>
      </c>
      <c r="M2631" s="9" t="s">
        <v>47</v>
      </c>
      <c r="N2631" s="9" t="s">
        <v>63</v>
      </c>
      <c r="O2631" s="9" t="s">
        <v>95</v>
      </c>
      <c r="P2631" s="11" t="s">
        <v>80</v>
      </c>
      <c r="Q2631" s="11" t="s">
        <v>81</v>
      </c>
      <c r="R2631" s="11" t="s">
        <v>82</v>
      </c>
      <c r="S2631" s="11">
        <v>7.50940275538E11</v>
      </c>
      <c r="T2631" s="11" t="s">
        <v>83</v>
      </c>
      <c r="U2631" s="11" t="s">
        <v>56</v>
      </c>
      <c r="V2631" s="11"/>
      <c r="W2631" s="11"/>
      <c r="X2631" s="11"/>
      <c r="Y2631" s="11"/>
      <c r="Z2631" s="11"/>
      <c r="AA2631" s="11"/>
      <c r="AB2631" s="11"/>
      <c r="AC2631" s="11"/>
      <c r="AD2631" s="11"/>
      <c r="AE2631" s="11"/>
      <c r="AF2631" s="12">
        <f>ROUNDUP(SUM(VLOOKUP(G2631,'Pontuação'!A$2:B$11,2,FALSE),VLOOKUP(E2631,'Pontuação'!C$2:D$11,2,FALSE),VLOOKUP(I2631,'Pontuação'!I$2:J$11,2,FALSE),VLOOKUP(K2631,'Pontuação'!G$2:H$11,2,FALSE),VLOOKUP(H2631,'Pontuação'!E$2:F$11,2,FALSE),VLOOKUP(M2631,'Pontuação'!K$2:L$11,2,FALSE)),0)</f>
        <v>857</v>
      </c>
      <c r="AG2631" s="12">
        <f t="shared" si="1"/>
        <v>86</v>
      </c>
      <c r="AH2631" s="12" t="str">
        <f t="array" ref="AH2631">IFERROR(INDEX('Pontuação'!G$13:G$191, MATCH(AG2631, 'Pontuação'!F$14:F$191, 0)), "Faixa Indefinida")</f>
        <v>D</v>
      </c>
      <c r="AI2631" s="12">
        <f t="shared" si="2"/>
        <v>0</v>
      </c>
      <c r="AJ2631" s="12">
        <f t="shared" si="3"/>
        <v>0</v>
      </c>
      <c r="AK2631" s="12">
        <f t="shared" si="4"/>
        <v>0</v>
      </c>
      <c r="AL2631" s="12">
        <f t="shared" si="5"/>
        <v>1</v>
      </c>
      <c r="AM2631" s="11"/>
      <c r="AN2631" s="13">
        <v>0.06227708315454526</v>
      </c>
      <c r="AO2631" s="11" t="s">
        <v>99</v>
      </c>
      <c r="AP2631" s="14">
        <v>45931.447850717595</v>
      </c>
    </row>
    <row r="2632">
      <c r="A2632" s="8">
        <v>45927.91663194444</v>
      </c>
      <c r="B2632" s="9" t="s">
        <v>5341</v>
      </c>
      <c r="C2632" s="9" t="s">
        <v>5342</v>
      </c>
      <c r="D2632" s="10">
        <v>5.533988791742E12</v>
      </c>
      <c r="E2632" s="9" t="s">
        <v>75</v>
      </c>
      <c r="F2632" s="9"/>
      <c r="G2632" s="9" t="s">
        <v>44</v>
      </c>
      <c r="H2632" s="9" t="s">
        <v>61</v>
      </c>
      <c r="I2632" s="9" t="s">
        <v>106</v>
      </c>
      <c r="J2632" s="9" t="s">
        <v>48</v>
      </c>
      <c r="K2632" s="9" t="s">
        <v>47</v>
      </c>
      <c r="L2632" s="9" t="s">
        <v>47</v>
      </c>
      <c r="M2632" s="9" t="s">
        <v>47</v>
      </c>
      <c r="N2632" s="9" t="s">
        <v>63</v>
      </c>
      <c r="O2632" s="9" t="s">
        <v>70</v>
      </c>
      <c r="P2632" s="11" t="s">
        <v>51</v>
      </c>
      <c r="Q2632" s="11" t="s">
        <v>147</v>
      </c>
      <c r="R2632" s="11" t="s">
        <v>107</v>
      </c>
      <c r="S2632" s="11" t="s">
        <v>148</v>
      </c>
      <c r="T2632" s="11" t="s">
        <v>65</v>
      </c>
      <c r="U2632" s="11" t="s">
        <v>47</v>
      </c>
      <c r="V2632" s="11"/>
      <c r="W2632" s="11"/>
      <c r="X2632" s="11"/>
      <c r="Y2632" s="11"/>
      <c r="Z2632" s="11"/>
      <c r="AA2632" s="11"/>
      <c r="AB2632" s="11"/>
      <c r="AC2632" s="11"/>
      <c r="AD2632" s="11"/>
      <c r="AE2632" s="11"/>
      <c r="AF2632" s="12">
        <f>ROUNDUP(SUM(VLOOKUP(G2632,'Pontuação'!A$2:B$11,2,FALSE),VLOOKUP(E2632,'Pontuação'!C$2:D$11,2,FALSE),VLOOKUP(I2632,'Pontuação'!I$2:J$11,2,FALSE),VLOOKUP(K2632,'Pontuação'!G$2:H$11,2,FALSE),VLOOKUP(H2632,'Pontuação'!E$2:F$11,2,FALSE),VLOOKUP(M2632,'Pontuação'!K$2:L$11,2,FALSE)),0)</f>
        <v>890</v>
      </c>
      <c r="AG2632" s="12">
        <f t="shared" si="1"/>
        <v>89</v>
      </c>
      <c r="AH2632" s="12" t="str">
        <f t="array" ref="AH2632">IFERROR(INDEX('Pontuação'!G$13:G$191, MATCH(AG2632, 'Pontuação'!F$14:F$191, 0)), "Faixa Indefinida")</f>
        <v>C</v>
      </c>
      <c r="AI2632" s="12">
        <f t="shared" si="2"/>
        <v>0</v>
      </c>
      <c r="AJ2632" s="12">
        <f t="shared" si="3"/>
        <v>0</v>
      </c>
      <c r="AK2632" s="12">
        <f t="shared" si="4"/>
        <v>1</v>
      </c>
      <c r="AL2632" s="12">
        <f t="shared" si="5"/>
        <v>0</v>
      </c>
      <c r="AM2632" s="11"/>
      <c r="AN2632" s="13">
        <v>0.2070717742429779</v>
      </c>
      <c r="AO2632" s="11" t="s">
        <v>84</v>
      </c>
      <c r="AP2632" s="14">
        <v>45931.447850717595</v>
      </c>
    </row>
    <row r="2633">
      <c r="A2633" s="8">
        <v>45927.919490740744</v>
      </c>
      <c r="B2633" s="9" t="s">
        <v>5343</v>
      </c>
      <c r="C2633" s="9" t="s">
        <v>5344</v>
      </c>
      <c r="D2633" s="10">
        <v>5.511970605384E12</v>
      </c>
      <c r="E2633" s="9" t="s">
        <v>75</v>
      </c>
      <c r="F2633" s="9"/>
      <c r="G2633" s="9" t="s">
        <v>69</v>
      </c>
      <c r="H2633" s="9" t="s">
        <v>87</v>
      </c>
      <c r="I2633" s="9" t="s">
        <v>88</v>
      </c>
      <c r="J2633" s="9" t="s">
        <v>47</v>
      </c>
      <c r="K2633" s="9" t="s">
        <v>47</v>
      </c>
      <c r="L2633" s="9" t="s">
        <v>47</v>
      </c>
      <c r="M2633" s="9" t="s">
        <v>47</v>
      </c>
      <c r="N2633" s="9" t="s">
        <v>49</v>
      </c>
      <c r="O2633" s="9" t="s">
        <v>50</v>
      </c>
      <c r="P2633" s="11" t="s">
        <v>51</v>
      </c>
      <c r="Q2633" s="11" t="s">
        <v>71</v>
      </c>
      <c r="R2633" s="11" t="s">
        <v>53</v>
      </c>
      <c r="S2633" s="11" t="s">
        <v>72</v>
      </c>
      <c r="T2633" s="11" t="s">
        <v>65</v>
      </c>
      <c r="U2633" s="11" t="s">
        <v>56</v>
      </c>
      <c r="V2633" s="11"/>
      <c r="W2633" s="11"/>
      <c r="X2633" s="11"/>
      <c r="Y2633" s="11"/>
      <c r="Z2633" s="11"/>
      <c r="AA2633" s="11"/>
      <c r="AB2633" s="11"/>
      <c r="AC2633" s="11"/>
      <c r="AD2633" s="11"/>
      <c r="AE2633" s="11"/>
      <c r="AF2633" s="12">
        <f>ROUNDUP(SUM(VLOOKUP(G2633,'Pontuação'!A$2:B$11,2,FALSE),VLOOKUP(E2633,'Pontuação'!C$2:D$11,2,FALSE),VLOOKUP(I2633,'Pontuação'!I$2:J$11,2,FALSE),VLOOKUP(K2633,'Pontuação'!G$2:H$11,2,FALSE),VLOOKUP(H2633,'Pontuação'!E$2:F$11,2,FALSE),VLOOKUP(M2633,'Pontuação'!K$2:L$11,2,FALSE)),0)</f>
        <v>780</v>
      </c>
      <c r="AG2633" s="12">
        <f t="shared" si="1"/>
        <v>78</v>
      </c>
      <c r="AH2633" s="12" t="str">
        <f t="array" ref="AH2633">IFERROR(INDEX('Pontuação'!G$13:G$191, MATCH(AG2633, 'Pontuação'!F$14:F$191, 0)), "Faixa Indefinida")</f>
        <v>D</v>
      </c>
      <c r="AI2633" s="12">
        <f t="shared" si="2"/>
        <v>0</v>
      </c>
      <c r="AJ2633" s="12">
        <f t="shared" si="3"/>
        <v>0</v>
      </c>
      <c r="AK2633" s="12">
        <f t="shared" si="4"/>
        <v>0</v>
      </c>
      <c r="AL2633" s="12">
        <f t="shared" si="5"/>
        <v>1</v>
      </c>
      <c r="AM2633" s="11"/>
      <c r="AN2633" s="13">
        <v>0.22389348016200064</v>
      </c>
      <c r="AO2633" s="11" t="s">
        <v>84</v>
      </c>
      <c r="AP2633" s="14">
        <v>45931.447850717595</v>
      </c>
    </row>
    <row r="2634">
      <c r="A2634" s="8">
        <v>45927.92173611111</v>
      </c>
      <c r="B2634" s="9" t="s">
        <v>5345</v>
      </c>
      <c r="C2634" s="9" t="s">
        <v>5346</v>
      </c>
      <c r="D2634" s="10">
        <v>5.516997653996E12</v>
      </c>
      <c r="E2634" s="9" t="s">
        <v>43</v>
      </c>
      <c r="F2634" s="9"/>
      <c r="G2634" s="9" t="s">
        <v>144</v>
      </c>
      <c r="H2634" s="9" t="s">
        <v>77</v>
      </c>
      <c r="I2634" s="9" t="s">
        <v>88</v>
      </c>
      <c r="J2634" s="9" t="s">
        <v>47</v>
      </c>
      <c r="K2634" s="9" t="s">
        <v>47</v>
      </c>
      <c r="L2634" s="9" t="s">
        <v>47</v>
      </c>
      <c r="M2634" s="9" t="s">
        <v>47</v>
      </c>
      <c r="N2634" s="9" t="s">
        <v>63</v>
      </c>
      <c r="O2634" s="9" t="s">
        <v>50</v>
      </c>
      <c r="P2634" s="11" t="s">
        <v>51</v>
      </c>
      <c r="Q2634" s="11" t="s">
        <v>203</v>
      </c>
      <c r="R2634" s="11" t="s">
        <v>320</v>
      </c>
      <c r="S2634" s="11" t="s">
        <v>214</v>
      </c>
      <c r="T2634" s="11" t="s">
        <v>55</v>
      </c>
      <c r="U2634" s="11" t="s">
        <v>56</v>
      </c>
      <c r="V2634" s="11"/>
      <c r="W2634" s="11"/>
      <c r="X2634" s="11"/>
      <c r="Y2634" s="11"/>
      <c r="Z2634" s="11"/>
      <c r="AA2634" s="11"/>
      <c r="AB2634" s="11"/>
      <c r="AC2634" s="11"/>
      <c r="AD2634" s="11"/>
      <c r="AE2634" s="11"/>
      <c r="AF2634" s="12">
        <f>ROUNDUP(SUM(VLOOKUP(G2634,'Pontuação'!A$2:B$11,2,FALSE),VLOOKUP(E2634,'Pontuação'!C$2:D$11,2,FALSE),VLOOKUP(I2634,'Pontuação'!I$2:J$11,2,FALSE),VLOOKUP(K2634,'Pontuação'!G$2:H$11,2,FALSE),VLOOKUP(H2634,'Pontuação'!E$2:F$11,2,FALSE),VLOOKUP(M2634,'Pontuação'!K$2:L$11,2,FALSE)),0)</f>
        <v>874</v>
      </c>
      <c r="AG2634" s="12">
        <f t="shared" si="1"/>
        <v>87</v>
      </c>
      <c r="AH2634" s="12" t="str">
        <f t="array" ref="AH2634">IFERROR(INDEX('Pontuação'!G$13:G$191, MATCH(AG2634, 'Pontuação'!F$14:F$191, 0)), "Faixa Indefinida")</f>
        <v>D</v>
      </c>
      <c r="AI2634" s="12">
        <f t="shared" si="2"/>
        <v>0</v>
      </c>
      <c r="AJ2634" s="12">
        <f t="shared" si="3"/>
        <v>0</v>
      </c>
      <c r="AK2634" s="12">
        <f t="shared" si="4"/>
        <v>0</v>
      </c>
      <c r="AL2634" s="12">
        <f t="shared" si="5"/>
        <v>1</v>
      </c>
      <c r="AM2634" s="11"/>
      <c r="AN2634" s="13">
        <v>0.15786807241905196</v>
      </c>
      <c r="AO2634" s="11" t="s">
        <v>110</v>
      </c>
      <c r="AP2634" s="14">
        <v>45931.447850717595</v>
      </c>
    </row>
    <row r="2635">
      <c r="A2635" s="8">
        <v>45927.92234953704</v>
      </c>
      <c r="B2635" s="9" t="s">
        <v>5347</v>
      </c>
      <c r="C2635" s="9" t="s">
        <v>5348</v>
      </c>
      <c r="D2635" s="10">
        <v>5.548999687073E12</v>
      </c>
      <c r="E2635" s="9" t="s">
        <v>75</v>
      </c>
      <c r="F2635" s="9"/>
      <c r="G2635" s="9" t="s">
        <v>44</v>
      </c>
      <c r="H2635" s="9" t="s">
        <v>61</v>
      </c>
      <c r="I2635" s="9" t="s">
        <v>88</v>
      </c>
      <c r="J2635" s="9" t="s">
        <v>48</v>
      </c>
      <c r="K2635" s="9" t="s">
        <v>48</v>
      </c>
      <c r="L2635" s="9" t="s">
        <v>47</v>
      </c>
      <c r="M2635" s="9" t="s">
        <v>47</v>
      </c>
      <c r="N2635" s="9" t="s">
        <v>79</v>
      </c>
      <c r="O2635" s="9" t="s">
        <v>95</v>
      </c>
      <c r="P2635" s="11" t="s">
        <v>51</v>
      </c>
      <c r="Q2635" s="11" t="s">
        <v>137</v>
      </c>
      <c r="R2635" s="11" t="s">
        <v>90</v>
      </c>
      <c r="S2635" s="11" t="s">
        <v>138</v>
      </c>
      <c r="T2635" s="11" t="s">
        <v>55</v>
      </c>
      <c r="U2635" s="11" t="s">
        <v>47</v>
      </c>
      <c r="V2635" s="11"/>
      <c r="W2635" s="11"/>
      <c r="X2635" s="11"/>
      <c r="Y2635" s="11"/>
      <c r="Z2635" s="11"/>
      <c r="AA2635" s="11"/>
      <c r="AB2635" s="11"/>
      <c r="AC2635" s="11"/>
      <c r="AD2635" s="11"/>
      <c r="AE2635" s="11"/>
      <c r="AF2635" s="12">
        <f>ROUNDUP(SUM(VLOOKUP(G2635,'Pontuação'!A$2:B$11,2,FALSE),VLOOKUP(E2635,'Pontuação'!C$2:D$11,2,FALSE),VLOOKUP(I2635,'Pontuação'!I$2:J$11,2,FALSE),VLOOKUP(K2635,'Pontuação'!G$2:H$11,2,FALSE),VLOOKUP(H2635,'Pontuação'!E$2:F$11,2,FALSE),VLOOKUP(M2635,'Pontuação'!K$2:L$11,2,FALSE)),0)</f>
        <v>951</v>
      </c>
      <c r="AG2635" s="12">
        <f t="shared" si="1"/>
        <v>95</v>
      </c>
      <c r="AH2635" s="12" t="str">
        <f t="array" ref="AH2635">IFERROR(INDEX('Pontuação'!G$13:G$191, MATCH(AG2635, 'Pontuação'!F$14:F$191, 0)), "Faixa Indefinida")</f>
        <v>C</v>
      </c>
      <c r="AI2635" s="12">
        <f t="shared" si="2"/>
        <v>0</v>
      </c>
      <c r="AJ2635" s="12">
        <f t="shared" si="3"/>
        <v>0</v>
      </c>
      <c r="AK2635" s="12">
        <f t="shared" si="4"/>
        <v>1</v>
      </c>
      <c r="AL2635" s="12">
        <f t="shared" si="5"/>
        <v>0</v>
      </c>
      <c r="AM2635" s="11"/>
      <c r="AN2635" s="13">
        <v>0.10048376062087185</v>
      </c>
      <c r="AO2635" s="11" t="s">
        <v>99</v>
      </c>
      <c r="AP2635" s="14">
        <v>45931.447850717595</v>
      </c>
    </row>
    <row r="2636">
      <c r="A2636" s="8">
        <v>45927.92265046296</v>
      </c>
      <c r="B2636" s="9" t="s">
        <v>5349</v>
      </c>
      <c r="C2636" s="9" t="s">
        <v>5350</v>
      </c>
      <c r="D2636" s="10">
        <v>5.555219850405E12</v>
      </c>
      <c r="E2636" s="9" t="s">
        <v>75</v>
      </c>
      <c r="F2636" s="9"/>
      <c r="G2636" s="9" t="s">
        <v>44</v>
      </c>
      <c r="H2636" s="9" t="s">
        <v>87</v>
      </c>
      <c r="I2636" s="9" t="s">
        <v>88</v>
      </c>
      <c r="J2636" s="9" t="s">
        <v>47</v>
      </c>
      <c r="K2636" s="9" t="s">
        <v>47</v>
      </c>
      <c r="L2636" s="9" t="s">
        <v>47</v>
      </c>
      <c r="M2636" s="9" t="s">
        <v>47</v>
      </c>
      <c r="N2636" s="9" t="s">
        <v>79</v>
      </c>
      <c r="O2636" s="9" t="s">
        <v>64</v>
      </c>
      <c r="P2636" s="11" t="s">
        <v>65</v>
      </c>
      <c r="Q2636" s="11" t="s">
        <v>5351</v>
      </c>
      <c r="R2636" s="11" t="s">
        <v>128</v>
      </c>
      <c r="S2636" s="11" t="s">
        <v>5352</v>
      </c>
      <c r="T2636" s="11" t="s">
        <v>5353</v>
      </c>
      <c r="U2636" s="11" t="s">
        <v>56</v>
      </c>
      <c r="V2636" s="11"/>
      <c r="W2636" s="11"/>
      <c r="X2636" s="11"/>
      <c r="Y2636" s="11"/>
      <c r="Z2636" s="11"/>
      <c r="AA2636" s="11"/>
      <c r="AB2636" s="11"/>
      <c r="AC2636" s="11"/>
      <c r="AD2636" s="11"/>
      <c r="AE2636" s="11"/>
      <c r="AF2636" s="12">
        <f>ROUNDUP(SUM(VLOOKUP(G2636,'Pontuação'!A$2:B$11,2,FALSE),VLOOKUP(E2636,'Pontuação'!C$2:D$11,2,FALSE),VLOOKUP(I2636,'Pontuação'!I$2:J$11,2,FALSE),VLOOKUP(K2636,'Pontuação'!G$2:H$11,2,FALSE),VLOOKUP(H2636,'Pontuação'!E$2:F$11,2,FALSE),VLOOKUP(M2636,'Pontuação'!K$2:L$11,2,FALSE)),0)</f>
        <v>831</v>
      </c>
      <c r="AG2636" s="12">
        <f t="shared" si="1"/>
        <v>83</v>
      </c>
      <c r="AH2636" s="12" t="str">
        <f t="array" ref="AH2636">IFERROR(INDEX('Pontuação'!G$13:G$191, MATCH(AG2636, 'Pontuação'!F$14:F$191, 0)), "Faixa Indefinida")</f>
        <v>D</v>
      </c>
      <c r="AI2636" s="12">
        <f t="shared" si="2"/>
        <v>0</v>
      </c>
      <c r="AJ2636" s="12">
        <f t="shared" si="3"/>
        <v>0</v>
      </c>
      <c r="AK2636" s="12">
        <f t="shared" si="4"/>
        <v>0</v>
      </c>
      <c r="AL2636" s="12">
        <f t="shared" si="5"/>
        <v>1</v>
      </c>
      <c r="AM2636" s="11"/>
      <c r="AN2636" s="13">
        <v>0.16239611103750368</v>
      </c>
      <c r="AO2636" s="11" t="s">
        <v>162</v>
      </c>
      <c r="AP2636" s="14">
        <v>45931.447850717595</v>
      </c>
    </row>
    <row r="2637">
      <c r="A2637" s="8">
        <v>45927.92486111111</v>
      </c>
      <c r="B2637" s="9" t="s">
        <v>5354</v>
      </c>
      <c r="C2637" s="9" t="s">
        <v>5355</v>
      </c>
      <c r="D2637" s="10">
        <v>5.511941301511E12</v>
      </c>
      <c r="E2637" s="9" t="s">
        <v>75</v>
      </c>
      <c r="F2637" s="9"/>
      <c r="G2637" s="9" t="s">
        <v>69</v>
      </c>
      <c r="H2637" s="9" t="s">
        <v>45</v>
      </c>
      <c r="I2637" s="9" t="s">
        <v>46</v>
      </c>
      <c r="J2637" s="9" t="s">
        <v>47</v>
      </c>
      <c r="K2637" s="9" t="s">
        <v>48</v>
      </c>
      <c r="L2637" s="9" t="s">
        <v>48</v>
      </c>
      <c r="M2637" s="9" t="s">
        <v>48</v>
      </c>
      <c r="N2637" s="9" t="s">
        <v>94</v>
      </c>
      <c r="O2637" s="9" t="s">
        <v>50</v>
      </c>
      <c r="P2637" s="11" t="s">
        <v>51</v>
      </c>
      <c r="Q2637" s="11" t="s">
        <v>115</v>
      </c>
      <c r="R2637" s="11" t="s">
        <v>53</v>
      </c>
      <c r="S2637" s="11" t="s">
        <v>54</v>
      </c>
      <c r="T2637" s="11" t="s">
        <v>55</v>
      </c>
      <c r="U2637" s="11" t="s">
        <v>56</v>
      </c>
      <c r="V2637" s="11"/>
      <c r="W2637" s="11"/>
      <c r="X2637" s="11"/>
      <c r="Y2637" s="11"/>
      <c r="Z2637" s="11"/>
      <c r="AA2637" s="11"/>
      <c r="AB2637" s="11"/>
      <c r="AC2637" s="11"/>
      <c r="AD2637" s="11"/>
      <c r="AE2637" s="11"/>
      <c r="AF2637" s="12">
        <f>ROUNDUP(SUM(VLOOKUP(G2637,'Pontuação'!A$2:B$11,2,FALSE),VLOOKUP(E2637,'Pontuação'!C$2:D$11,2,FALSE),VLOOKUP(I2637,'Pontuação'!I$2:J$11,2,FALSE),VLOOKUP(K2637,'Pontuação'!G$2:H$11,2,FALSE),VLOOKUP(H2637,'Pontuação'!E$2:F$11,2,FALSE),VLOOKUP(M2637,'Pontuação'!K$2:L$11,2,FALSE)),0)</f>
        <v>1265</v>
      </c>
      <c r="AG2637" s="12">
        <f t="shared" si="1"/>
        <v>127</v>
      </c>
      <c r="AH2637" s="12" t="str">
        <f t="array" ref="AH2637">IFERROR(INDEX('Pontuação'!G$13:G$191, MATCH(AG2637, 'Pontuação'!F$14:F$191, 0)), "Faixa Indefinida")</f>
        <v>A</v>
      </c>
      <c r="AI2637" s="12">
        <f t="shared" si="2"/>
        <v>1</v>
      </c>
      <c r="AJ2637" s="12">
        <f t="shared" si="3"/>
        <v>0</v>
      </c>
      <c r="AK2637" s="12">
        <f t="shared" si="4"/>
        <v>0</v>
      </c>
      <c r="AL2637" s="12">
        <f t="shared" si="5"/>
        <v>0</v>
      </c>
      <c r="AM2637" s="11"/>
      <c r="AN2637" s="13">
        <v>0.39464233636531376</v>
      </c>
      <c r="AO2637" s="11" t="s">
        <v>134</v>
      </c>
      <c r="AP2637" s="14">
        <v>45931.447850717595</v>
      </c>
    </row>
    <row r="2638">
      <c r="A2638" s="8">
        <v>45927.92592592593</v>
      </c>
      <c r="B2638" s="9" t="s">
        <v>5356</v>
      </c>
      <c r="C2638" s="9" t="s">
        <v>5357</v>
      </c>
      <c r="D2638" s="10">
        <v>5.567991932729E12</v>
      </c>
      <c r="E2638" s="9" t="s">
        <v>43</v>
      </c>
      <c r="F2638" s="9"/>
      <c r="G2638" s="9" t="s">
        <v>44</v>
      </c>
      <c r="H2638" s="9" t="s">
        <v>61</v>
      </c>
      <c r="I2638" s="9" t="s">
        <v>46</v>
      </c>
      <c r="J2638" s="9" t="s">
        <v>47</v>
      </c>
      <c r="K2638" s="9" t="s">
        <v>47</v>
      </c>
      <c r="L2638" s="9" t="s">
        <v>48</v>
      </c>
      <c r="M2638" s="9" t="s">
        <v>47</v>
      </c>
      <c r="N2638" s="9" t="s">
        <v>94</v>
      </c>
      <c r="O2638" s="9" t="s">
        <v>50</v>
      </c>
      <c r="P2638" s="11" t="s">
        <v>51</v>
      </c>
      <c r="Q2638" s="11" t="s">
        <v>115</v>
      </c>
      <c r="R2638" s="11" t="s">
        <v>53</v>
      </c>
      <c r="S2638" s="11" t="s">
        <v>54</v>
      </c>
      <c r="T2638" s="11" t="s">
        <v>55</v>
      </c>
      <c r="U2638" s="11" t="s">
        <v>56</v>
      </c>
      <c r="V2638" s="11"/>
      <c r="W2638" s="11"/>
      <c r="X2638" s="11"/>
      <c r="Y2638" s="11"/>
      <c r="Z2638" s="11"/>
      <c r="AA2638" s="11"/>
      <c r="AB2638" s="11"/>
      <c r="AC2638" s="11"/>
      <c r="AD2638" s="11"/>
      <c r="AE2638" s="11"/>
      <c r="AF2638" s="12">
        <f>ROUNDUP(SUM(VLOOKUP(G2638,'Pontuação'!A$2:B$11,2,FALSE),VLOOKUP(E2638,'Pontuação'!C$2:D$11,2,FALSE),VLOOKUP(I2638,'Pontuação'!I$2:J$11,2,FALSE),VLOOKUP(K2638,'Pontuação'!G$2:H$11,2,FALSE),VLOOKUP(H2638,'Pontuação'!E$2:F$11,2,FALSE),VLOOKUP(M2638,'Pontuação'!K$2:L$11,2,FALSE)),0)</f>
        <v>994</v>
      </c>
      <c r="AG2638" s="12">
        <f t="shared" si="1"/>
        <v>99</v>
      </c>
      <c r="AH2638" s="12" t="str">
        <f t="array" ref="AH2638">IFERROR(INDEX('Pontuação'!G$13:G$191, MATCH(AG2638, 'Pontuação'!F$14:F$191, 0)), "Faixa Indefinida")</f>
        <v>C</v>
      </c>
      <c r="AI2638" s="12">
        <f t="shared" si="2"/>
        <v>0</v>
      </c>
      <c r="AJ2638" s="12">
        <f t="shared" si="3"/>
        <v>0</v>
      </c>
      <c r="AK2638" s="12">
        <f t="shared" si="4"/>
        <v>1</v>
      </c>
      <c r="AL2638" s="12">
        <f t="shared" si="5"/>
        <v>0</v>
      </c>
      <c r="AM2638" s="11"/>
      <c r="AN2638" s="13">
        <v>0.4589946831107896</v>
      </c>
      <c r="AO2638" s="11" t="s">
        <v>151</v>
      </c>
      <c r="AP2638" s="14">
        <v>45931.447850717595</v>
      </c>
    </row>
    <row r="2639">
      <c r="A2639" s="8">
        <v>45927.92659722222</v>
      </c>
      <c r="B2639" s="9" t="s">
        <v>5358</v>
      </c>
      <c r="C2639" s="9" t="s">
        <v>5359</v>
      </c>
      <c r="D2639" s="10">
        <v>5.511970718673E12</v>
      </c>
      <c r="E2639" s="9" t="s">
        <v>43</v>
      </c>
      <c r="F2639" s="9"/>
      <c r="G2639" s="9" t="s">
        <v>76</v>
      </c>
      <c r="H2639" s="9" t="s">
        <v>45</v>
      </c>
      <c r="I2639" s="9" t="s">
        <v>46</v>
      </c>
      <c r="J2639" s="9" t="s">
        <v>48</v>
      </c>
      <c r="K2639" s="9" t="s">
        <v>47</v>
      </c>
      <c r="L2639" s="9" t="s">
        <v>48</v>
      </c>
      <c r="M2639" s="9" t="s">
        <v>47</v>
      </c>
      <c r="N2639" s="9" t="s">
        <v>63</v>
      </c>
      <c r="O2639" s="9" t="s">
        <v>95</v>
      </c>
      <c r="P2639" s="11" t="s">
        <v>51</v>
      </c>
      <c r="Q2639" s="11" t="s">
        <v>52</v>
      </c>
      <c r="R2639" s="11" t="s">
        <v>53</v>
      </c>
      <c r="S2639" s="11" t="s">
        <v>54</v>
      </c>
      <c r="T2639" s="11" t="s">
        <v>55</v>
      </c>
      <c r="U2639" s="11" t="s">
        <v>56</v>
      </c>
      <c r="V2639" s="11"/>
      <c r="W2639" s="11"/>
      <c r="X2639" s="11"/>
      <c r="Y2639" s="11"/>
      <c r="Z2639" s="11"/>
      <c r="AA2639" s="11"/>
      <c r="AB2639" s="11"/>
      <c r="AC2639" s="11"/>
      <c r="AD2639" s="11"/>
      <c r="AE2639" s="11"/>
      <c r="AF2639" s="12">
        <f>ROUNDUP(SUM(VLOOKUP(G2639,'Pontuação'!A$2:B$11,2,FALSE),VLOOKUP(E2639,'Pontuação'!C$2:D$11,2,FALSE),VLOOKUP(I2639,'Pontuação'!I$2:J$11,2,FALSE),VLOOKUP(K2639,'Pontuação'!G$2:H$11,2,FALSE),VLOOKUP(H2639,'Pontuação'!E$2:F$11,2,FALSE),VLOOKUP(M2639,'Pontuação'!K$2:L$11,2,FALSE)),0)</f>
        <v>1141</v>
      </c>
      <c r="AG2639" s="12">
        <f t="shared" si="1"/>
        <v>114</v>
      </c>
      <c r="AH2639" s="12" t="str">
        <f t="array" ref="AH2639">IFERROR(INDEX('Pontuação'!G$13:G$191, MATCH(AG2639, 'Pontuação'!F$14:F$191, 0)), "Faixa Indefinida")</f>
        <v>B</v>
      </c>
      <c r="AI2639" s="12">
        <f t="shared" si="2"/>
        <v>0</v>
      </c>
      <c r="AJ2639" s="12">
        <f t="shared" si="3"/>
        <v>1</v>
      </c>
      <c r="AK2639" s="12">
        <f t="shared" si="4"/>
        <v>0</v>
      </c>
      <c r="AL2639" s="12">
        <f t="shared" si="5"/>
        <v>0</v>
      </c>
      <c r="AM2639" s="11"/>
      <c r="AN2639" s="13">
        <v>0.3306099885453919</v>
      </c>
      <c r="AO2639" s="11" t="s">
        <v>66</v>
      </c>
      <c r="AP2639" s="14">
        <v>45931.447850717595</v>
      </c>
    </row>
    <row r="2640">
      <c r="A2640" s="8">
        <v>45927.92690972222</v>
      </c>
      <c r="B2640" s="9" t="s">
        <v>5360</v>
      </c>
      <c r="C2640" s="9" t="s">
        <v>5361</v>
      </c>
      <c r="D2640" s="10">
        <v>5.512981695506E12</v>
      </c>
      <c r="E2640" s="9" t="s">
        <v>43</v>
      </c>
      <c r="F2640" s="9"/>
      <c r="G2640" s="9" t="s">
        <v>44</v>
      </c>
      <c r="H2640" s="9" t="s">
        <v>45</v>
      </c>
      <c r="I2640" s="9" t="s">
        <v>46</v>
      </c>
      <c r="J2640" s="9" t="s">
        <v>47</v>
      </c>
      <c r="K2640" s="9" t="s">
        <v>48</v>
      </c>
      <c r="L2640" s="9" t="s">
        <v>48</v>
      </c>
      <c r="M2640" s="9" t="s">
        <v>47</v>
      </c>
      <c r="N2640" s="9" t="s">
        <v>63</v>
      </c>
      <c r="O2640" s="9" t="s">
        <v>64</v>
      </c>
      <c r="P2640" s="11" t="s">
        <v>51</v>
      </c>
      <c r="Q2640" s="11" t="s">
        <v>89</v>
      </c>
      <c r="R2640" s="11" t="s">
        <v>90</v>
      </c>
      <c r="S2640" s="11" t="s">
        <v>54</v>
      </c>
      <c r="T2640" s="11" t="s">
        <v>65</v>
      </c>
      <c r="U2640" s="11" t="s">
        <v>56</v>
      </c>
      <c r="V2640" s="11"/>
      <c r="W2640" s="11"/>
      <c r="X2640" s="11"/>
      <c r="Y2640" s="11"/>
      <c r="Z2640" s="11"/>
      <c r="AA2640" s="11"/>
      <c r="AB2640" s="11"/>
      <c r="AC2640" s="11"/>
      <c r="AD2640" s="11"/>
      <c r="AE2640" s="11"/>
      <c r="AF2640" s="12">
        <f>ROUNDUP(SUM(VLOOKUP(G2640,'Pontuação'!A$2:B$11,2,FALSE),VLOOKUP(E2640,'Pontuação'!C$2:D$11,2,FALSE),VLOOKUP(I2640,'Pontuação'!I$2:J$11,2,FALSE),VLOOKUP(K2640,'Pontuação'!G$2:H$11,2,FALSE),VLOOKUP(H2640,'Pontuação'!E$2:F$11,2,FALSE),VLOOKUP(M2640,'Pontuação'!K$2:L$11,2,FALSE)),0)</f>
        <v>1183</v>
      </c>
      <c r="AG2640" s="12">
        <f t="shared" si="1"/>
        <v>118</v>
      </c>
      <c r="AH2640" s="12" t="str">
        <f t="array" ref="AH2640">IFERROR(INDEX('Pontuação'!G$13:G$191, MATCH(AG2640, 'Pontuação'!F$14:F$191, 0)), "Faixa Indefinida")</f>
        <v>A</v>
      </c>
      <c r="AI2640" s="12">
        <f t="shared" si="2"/>
        <v>1</v>
      </c>
      <c r="AJ2640" s="12">
        <f t="shared" si="3"/>
        <v>0</v>
      </c>
      <c r="AK2640" s="12">
        <f t="shared" si="4"/>
        <v>0</v>
      </c>
      <c r="AL2640" s="12">
        <f t="shared" si="5"/>
        <v>0</v>
      </c>
      <c r="AM2640" s="11"/>
      <c r="AN2640" s="13">
        <v>0.22143288951204979</v>
      </c>
      <c r="AO2640" s="11" t="s">
        <v>84</v>
      </c>
      <c r="AP2640" s="14">
        <v>45931.447850717595</v>
      </c>
    </row>
    <row r="2641">
      <c r="A2641" s="8">
        <v>45927.92707175926</v>
      </c>
      <c r="B2641" s="9" t="s">
        <v>5362</v>
      </c>
      <c r="C2641" s="9" t="s">
        <v>5363</v>
      </c>
      <c r="D2641" s="10">
        <v>5.511964906317E12</v>
      </c>
      <c r="E2641" s="9" t="s">
        <v>43</v>
      </c>
      <c r="F2641" s="9"/>
      <c r="G2641" s="9" t="s">
        <v>60</v>
      </c>
      <c r="H2641" s="9" t="s">
        <v>45</v>
      </c>
      <c r="I2641" s="9" t="s">
        <v>88</v>
      </c>
      <c r="J2641" s="9" t="s">
        <v>48</v>
      </c>
      <c r="K2641" s="9" t="s">
        <v>48</v>
      </c>
      <c r="L2641" s="9" t="s">
        <v>48</v>
      </c>
      <c r="M2641" s="9" t="s">
        <v>48</v>
      </c>
      <c r="N2641" s="9" t="s">
        <v>49</v>
      </c>
      <c r="O2641" s="9" t="s">
        <v>50</v>
      </c>
      <c r="P2641" s="11" t="s">
        <v>51</v>
      </c>
      <c r="Q2641" s="11" t="s">
        <v>165</v>
      </c>
      <c r="R2641" s="11" t="s">
        <v>166</v>
      </c>
      <c r="S2641" s="11" t="s">
        <v>167</v>
      </c>
      <c r="T2641" s="11" t="s">
        <v>55</v>
      </c>
      <c r="U2641" s="11" t="s">
        <v>56</v>
      </c>
      <c r="V2641" s="11"/>
      <c r="W2641" s="11"/>
      <c r="X2641" s="11"/>
      <c r="Y2641" s="11"/>
      <c r="Z2641" s="11"/>
      <c r="AA2641" s="11"/>
      <c r="AB2641" s="11"/>
      <c r="AC2641" s="11"/>
      <c r="AD2641" s="11"/>
      <c r="AE2641" s="11"/>
      <c r="AF2641" s="12">
        <f>ROUNDUP(SUM(VLOOKUP(G2641,'Pontuação'!A$2:B$11,2,FALSE),VLOOKUP(E2641,'Pontuação'!C$2:D$11,2,FALSE),VLOOKUP(I2641,'Pontuação'!I$2:J$11,2,FALSE),VLOOKUP(K2641,'Pontuação'!G$2:H$11,2,FALSE),VLOOKUP(H2641,'Pontuação'!E$2:F$11,2,FALSE),VLOOKUP(M2641,'Pontuação'!K$2:L$11,2,FALSE)),0)</f>
        <v>1274</v>
      </c>
      <c r="AG2641" s="12">
        <f t="shared" si="1"/>
        <v>127</v>
      </c>
      <c r="AH2641" s="12" t="str">
        <f t="array" ref="AH2641">IFERROR(INDEX('Pontuação'!G$13:G$191, MATCH(AG2641, 'Pontuação'!F$14:F$191, 0)), "Faixa Indefinida")</f>
        <v>A</v>
      </c>
      <c r="AI2641" s="12">
        <f t="shared" si="2"/>
        <v>1</v>
      </c>
      <c r="AJ2641" s="12">
        <f t="shared" si="3"/>
        <v>0</v>
      </c>
      <c r="AK2641" s="12">
        <f t="shared" si="4"/>
        <v>0</v>
      </c>
      <c r="AL2641" s="12">
        <f t="shared" si="5"/>
        <v>0</v>
      </c>
      <c r="AM2641" s="11"/>
      <c r="AN2641" s="13">
        <v>0.4295075634030272</v>
      </c>
      <c r="AO2641" s="11" t="s">
        <v>151</v>
      </c>
      <c r="AP2641" s="14">
        <v>45931.447850717595</v>
      </c>
    </row>
    <row r="2642">
      <c r="A2642" s="8">
        <v>45927.92982638889</v>
      </c>
      <c r="B2642" s="9" t="s">
        <v>5364</v>
      </c>
      <c r="C2642" s="9" t="s">
        <v>5365</v>
      </c>
      <c r="D2642" s="10">
        <v>5.579988339373E12</v>
      </c>
      <c r="E2642" s="9" t="s">
        <v>43</v>
      </c>
      <c r="F2642" s="9"/>
      <c r="G2642" s="9" t="s">
        <v>69</v>
      </c>
      <c r="H2642" s="9" t="s">
        <v>61</v>
      </c>
      <c r="I2642" s="9" t="s">
        <v>46</v>
      </c>
      <c r="J2642" s="9" t="s">
        <v>47</v>
      </c>
      <c r="K2642" s="9" t="s">
        <v>47</v>
      </c>
      <c r="L2642" s="9" t="s">
        <v>48</v>
      </c>
      <c r="M2642" s="9" t="s">
        <v>47</v>
      </c>
      <c r="N2642" s="9" t="s">
        <v>79</v>
      </c>
      <c r="O2642" s="9" t="s">
        <v>64</v>
      </c>
      <c r="P2642" s="11" t="s">
        <v>51</v>
      </c>
      <c r="Q2642" s="11" t="s">
        <v>115</v>
      </c>
      <c r="R2642" s="11" t="s">
        <v>53</v>
      </c>
      <c r="S2642" s="11" t="s">
        <v>54</v>
      </c>
      <c r="T2642" s="11" t="s">
        <v>55</v>
      </c>
      <c r="U2642" s="11" t="s">
        <v>47</v>
      </c>
      <c r="V2642" s="11"/>
      <c r="W2642" s="11"/>
      <c r="X2642" s="11"/>
      <c r="Y2642" s="11"/>
      <c r="Z2642" s="11"/>
      <c r="AA2642" s="11"/>
      <c r="AB2642" s="11"/>
      <c r="AC2642" s="11"/>
      <c r="AD2642" s="11"/>
      <c r="AE2642" s="11"/>
      <c r="AF2642" s="12">
        <f>ROUNDUP(SUM(VLOOKUP(G2642,'Pontuação'!A$2:B$11,2,FALSE),VLOOKUP(E2642,'Pontuação'!C$2:D$11,2,FALSE),VLOOKUP(I2642,'Pontuação'!I$2:J$11,2,FALSE),VLOOKUP(K2642,'Pontuação'!G$2:H$11,2,FALSE),VLOOKUP(H2642,'Pontuação'!E$2:F$11,2,FALSE),VLOOKUP(M2642,'Pontuação'!K$2:L$11,2,FALSE)),0)</f>
        <v>943</v>
      </c>
      <c r="AG2642" s="12">
        <f t="shared" si="1"/>
        <v>94</v>
      </c>
      <c r="AH2642" s="12" t="str">
        <f t="array" ref="AH2642">IFERROR(INDEX('Pontuação'!G$13:G$191, MATCH(AG2642, 'Pontuação'!F$14:F$191, 0)), "Faixa Indefinida")</f>
        <v>C</v>
      </c>
      <c r="AI2642" s="12">
        <f t="shared" si="2"/>
        <v>0</v>
      </c>
      <c r="AJ2642" s="12">
        <f t="shared" si="3"/>
        <v>0</v>
      </c>
      <c r="AK2642" s="12">
        <f t="shared" si="4"/>
        <v>1</v>
      </c>
      <c r="AL2642" s="12">
        <f t="shared" si="5"/>
        <v>0</v>
      </c>
      <c r="AM2642" s="11"/>
      <c r="AN2642" s="13">
        <v>0.14561231015669004</v>
      </c>
      <c r="AO2642" s="11" t="s">
        <v>110</v>
      </c>
      <c r="AP2642" s="14">
        <v>45931.447850717595</v>
      </c>
    </row>
    <row r="2643">
      <c r="A2643" s="8">
        <v>45927.93020833333</v>
      </c>
      <c r="B2643" s="9" t="s">
        <v>5366</v>
      </c>
      <c r="C2643" s="9" t="s">
        <v>5367</v>
      </c>
      <c r="D2643" s="10">
        <v>5.521994241061E12</v>
      </c>
      <c r="E2643" s="9" t="s">
        <v>75</v>
      </c>
      <c r="F2643" s="9"/>
      <c r="G2643" s="9" t="s">
        <v>60</v>
      </c>
      <c r="H2643" s="9" t="s">
        <v>45</v>
      </c>
      <c r="I2643" s="9" t="s">
        <v>46</v>
      </c>
      <c r="J2643" s="9" t="s">
        <v>47</v>
      </c>
      <c r="K2643" s="9" t="s">
        <v>47</v>
      </c>
      <c r="L2643" s="9" t="s">
        <v>48</v>
      </c>
      <c r="M2643" s="9" t="s">
        <v>48</v>
      </c>
      <c r="N2643" s="9" t="s">
        <v>79</v>
      </c>
      <c r="O2643" s="9" t="s">
        <v>64</v>
      </c>
      <c r="P2643" s="11" t="s">
        <v>51</v>
      </c>
      <c r="Q2643" s="11" t="s">
        <v>133</v>
      </c>
      <c r="R2643" s="11" t="s">
        <v>90</v>
      </c>
      <c r="S2643" s="11" t="s">
        <v>380</v>
      </c>
      <c r="T2643" s="11" t="s">
        <v>55</v>
      </c>
      <c r="U2643" s="11" t="s">
        <v>56</v>
      </c>
      <c r="V2643" s="11"/>
      <c r="W2643" s="11"/>
      <c r="X2643" s="11"/>
      <c r="Y2643" s="11"/>
      <c r="Z2643" s="11"/>
      <c r="AA2643" s="11"/>
      <c r="AB2643" s="11"/>
      <c r="AC2643" s="11"/>
      <c r="AD2643" s="11"/>
      <c r="AE2643" s="11"/>
      <c r="AF2643" s="12">
        <f>ROUNDUP(SUM(VLOOKUP(G2643,'Pontuação'!A$2:B$11,2,FALSE),VLOOKUP(E2643,'Pontuação'!C$2:D$11,2,FALSE),VLOOKUP(I2643,'Pontuação'!I$2:J$11,2,FALSE),VLOOKUP(K2643,'Pontuação'!G$2:H$11,2,FALSE),VLOOKUP(H2643,'Pontuação'!E$2:F$11,2,FALSE),VLOOKUP(M2643,'Pontuação'!K$2:L$11,2,FALSE)),0)</f>
        <v>1283</v>
      </c>
      <c r="AG2643" s="12">
        <f t="shared" si="1"/>
        <v>128</v>
      </c>
      <c r="AH2643" s="12" t="str">
        <f t="array" ref="AH2643">IFERROR(INDEX('Pontuação'!G$13:G$191, MATCH(AG2643, 'Pontuação'!F$14:F$191, 0)), "Faixa Indefinida")</f>
        <v>A</v>
      </c>
      <c r="AI2643" s="12">
        <f t="shared" si="2"/>
        <v>1</v>
      </c>
      <c r="AJ2643" s="12">
        <f t="shared" si="3"/>
        <v>0</v>
      </c>
      <c r="AK2643" s="12">
        <f t="shared" si="4"/>
        <v>0</v>
      </c>
      <c r="AL2643" s="12">
        <f t="shared" si="5"/>
        <v>0</v>
      </c>
      <c r="AM2643" s="11"/>
      <c r="AN2643" s="13">
        <v>0.27879506813643135</v>
      </c>
      <c r="AO2643" s="11" t="s">
        <v>124</v>
      </c>
      <c r="AP2643" s="14">
        <v>45931.447850717595</v>
      </c>
    </row>
    <row r="2644">
      <c r="A2644" s="8">
        <v>45927.930231481485</v>
      </c>
      <c r="B2644" s="9" t="s">
        <v>5368</v>
      </c>
      <c r="C2644" s="9" t="s">
        <v>5369</v>
      </c>
      <c r="D2644" s="10">
        <v>5.581989970003E12</v>
      </c>
      <c r="E2644" s="9" t="s">
        <v>43</v>
      </c>
      <c r="F2644" s="9"/>
      <c r="G2644" s="9" t="s">
        <v>44</v>
      </c>
      <c r="H2644" s="9" t="s">
        <v>45</v>
      </c>
      <c r="I2644" s="9" t="s">
        <v>62</v>
      </c>
      <c r="J2644" s="9" t="s">
        <v>47</v>
      </c>
      <c r="K2644" s="9" t="s">
        <v>47</v>
      </c>
      <c r="L2644" s="9" t="s">
        <v>48</v>
      </c>
      <c r="M2644" s="9" t="s">
        <v>47</v>
      </c>
      <c r="N2644" s="9" t="s">
        <v>79</v>
      </c>
      <c r="O2644" s="9" t="s">
        <v>98</v>
      </c>
      <c r="P2644" s="11" t="s">
        <v>51</v>
      </c>
      <c r="Q2644" s="11" t="s">
        <v>52</v>
      </c>
      <c r="R2644" s="11" t="s">
        <v>53</v>
      </c>
      <c r="S2644" s="11" t="s">
        <v>54</v>
      </c>
      <c r="T2644" s="11" t="s">
        <v>55</v>
      </c>
      <c r="U2644" s="11" t="s">
        <v>47</v>
      </c>
      <c r="V2644" s="11"/>
      <c r="W2644" s="11"/>
      <c r="X2644" s="11"/>
      <c r="Y2644" s="11"/>
      <c r="Z2644" s="11"/>
      <c r="AA2644" s="11"/>
      <c r="AB2644" s="11"/>
      <c r="AC2644" s="11"/>
      <c r="AD2644" s="11"/>
      <c r="AE2644" s="11"/>
      <c r="AF2644" s="12">
        <f>ROUNDUP(SUM(VLOOKUP(G2644,'Pontuação'!A$2:B$11,2,FALSE),VLOOKUP(E2644,'Pontuação'!C$2:D$11,2,FALSE),VLOOKUP(I2644,'Pontuação'!I$2:J$11,2,FALSE),VLOOKUP(K2644,'Pontuação'!G$2:H$11,2,FALSE),VLOOKUP(H2644,'Pontuação'!E$2:F$11,2,FALSE),VLOOKUP(M2644,'Pontuação'!K$2:L$11,2,FALSE)),0)</f>
        <v>961</v>
      </c>
      <c r="AG2644" s="12">
        <f t="shared" si="1"/>
        <v>96</v>
      </c>
      <c r="AH2644" s="12" t="str">
        <f t="array" ref="AH2644">IFERROR(INDEX('Pontuação'!G$13:G$191, MATCH(AG2644, 'Pontuação'!F$14:F$191, 0)), "Faixa Indefinida")</f>
        <v>C</v>
      </c>
      <c r="AI2644" s="12">
        <f t="shared" si="2"/>
        <v>0</v>
      </c>
      <c r="AJ2644" s="12">
        <f t="shared" si="3"/>
        <v>0</v>
      </c>
      <c r="AK2644" s="12">
        <f t="shared" si="4"/>
        <v>1</v>
      </c>
      <c r="AL2644" s="12">
        <f t="shared" si="5"/>
        <v>0</v>
      </c>
      <c r="AM2644" s="11"/>
      <c r="AN2644" s="13">
        <v>0.23009307155400716</v>
      </c>
      <c r="AO2644" s="11" t="s">
        <v>84</v>
      </c>
      <c r="AP2644" s="14">
        <v>45931.447850717595</v>
      </c>
    </row>
    <row r="2645">
      <c r="A2645" s="8">
        <v>45927.93199074074</v>
      </c>
      <c r="B2645" s="9" t="s">
        <v>5370</v>
      </c>
      <c r="C2645" s="9" t="s">
        <v>5371</v>
      </c>
      <c r="D2645" s="10">
        <v>5.551995737333E12</v>
      </c>
      <c r="E2645" s="9" t="s">
        <v>75</v>
      </c>
      <c r="F2645" s="9"/>
      <c r="G2645" s="9" t="s">
        <v>60</v>
      </c>
      <c r="H2645" s="9" t="s">
        <v>45</v>
      </c>
      <c r="I2645" s="9" t="s">
        <v>46</v>
      </c>
      <c r="J2645" s="9" t="s">
        <v>48</v>
      </c>
      <c r="K2645" s="9" t="s">
        <v>47</v>
      </c>
      <c r="L2645" s="9" t="s">
        <v>48</v>
      </c>
      <c r="M2645" s="9" t="s">
        <v>48</v>
      </c>
      <c r="N2645" s="9" t="s">
        <v>63</v>
      </c>
      <c r="O2645" s="9" t="s">
        <v>95</v>
      </c>
      <c r="P2645" s="11" t="s">
        <v>51</v>
      </c>
      <c r="Q2645" s="11" t="s">
        <v>89</v>
      </c>
      <c r="R2645" s="11" t="s">
        <v>90</v>
      </c>
      <c r="S2645" s="11" t="s">
        <v>54</v>
      </c>
      <c r="T2645" s="11" t="s">
        <v>65</v>
      </c>
      <c r="U2645" s="11" t="s">
        <v>56</v>
      </c>
      <c r="V2645" s="11"/>
      <c r="W2645" s="11"/>
      <c r="X2645" s="11"/>
      <c r="Y2645" s="11"/>
      <c r="Z2645" s="11"/>
      <c r="AA2645" s="11"/>
      <c r="AB2645" s="11"/>
      <c r="AC2645" s="11"/>
      <c r="AD2645" s="11"/>
      <c r="AE2645" s="11"/>
      <c r="AF2645" s="12">
        <f>ROUNDUP(SUM(VLOOKUP(G2645,'Pontuação'!A$2:B$11,2,FALSE),VLOOKUP(E2645,'Pontuação'!C$2:D$11,2,FALSE),VLOOKUP(I2645,'Pontuação'!I$2:J$11,2,FALSE),VLOOKUP(K2645,'Pontuação'!G$2:H$11,2,FALSE),VLOOKUP(H2645,'Pontuação'!E$2:F$11,2,FALSE),VLOOKUP(M2645,'Pontuação'!K$2:L$11,2,FALSE)),0)</f>
        <v>1283</v>
      </c>
      <c r="AG2645" s="12">
        <f t="shared" si="1"/>
        <v>128</v>
      </c>
      <c r="AH2645" s="12" t="str">
        <f t="array" ref="AH2645">IFERROR(INDEX('Pontuação'!G$13:G$191, MATCH(AG2645, 'Pontuação'!F$14:F$191, 0)), "Faixa Indefinida")</f>
        <v>A</v>
      </c>
      <c r="AI2645" s="12">
        <f t="shared" si="2"/>
        <v>1</v>
      </c>
      <c r="AJ2645" s="12">
        <f t="shared" si="3"/>
        <v>0</v>
      </c>
      <c r="AK2645" s="12">
        <f t="shared" si="4"/>
        <v>0</v>
      </c>
      <c r="AL2645" s="12">
        <f t="shared" si="5"/>
        <v>0</v>
      </c>
      <c r="AM2645" s="11"/>
      <c r="AN2645" s="13">
        <v>0.29185377029668436</v>
      </c>
      <c r="AO2645" s="11" t="s">
        <v>124</v>
      </c>
      <c r="AP2645" s="14">
        <v>45931.447850717595</v>
      </c>
    </row>
    <row r="2646">
      <c r="A2646" s="8">
        <v>45927.932071759256</v>
      </c>
      <c r="B2646" s="9" t="s">
        <v>5372</v>
      </c>
      <c r="C2646" s="9" t="s">
        <v>5373</v>
      </c>
      <c r="D2646" s="10">
        <v>5.541997165058E12</v>
      </c>
      <c r="E2646" s="9" t="s">
        <v>75</v>
      </c>
      <c r="F2646" s="9"/>
      <c r="G2646" s="9" t="s">
        <v>44</v>
      </c>
      <c r="H2646" s="9" t="s">
        <v>61</v>
      </c>
      <c r="I2646" s="9" t="s">
        <v>78</v>
      </c>
      <c r="J2646" s="9" t="s">
        <v>47</v>
      </c>
      <c r="K2646" s="9" t="s">
        <v>47</v>
      </c>
      <c r="L2646" s="9" t="s">
        <v>47</v>
      </c>
      <c r="M2646" s="9" t="s">
        <v>47</v>
      </c>
      <c r="N2646" s="9" t="s">
        <v>63</v>
      </c>
      <c r="O2646" s="9" t="s">
        <v>95</v>
      </c>
      <c r="P2646" s="11" t="s">
        <v>51</v>
      </c>
      <c r="Q2646" s="11" t="s">
        <v>141</v>
      </c>
      <c r="R2646" s="11" t="s">
        <v>90</v>
      </c>
      <c r="S2646" s="11" t="s">
        <v>54</v>
      </c>
      <c r="T2646" s="11" t="s">
        <v>55</v>
      </c>
      <c r="U2646" s="11" t="s">
        <v>56</v>
      </c>
      <c r="V2646" s="11"/>
      <c r="W2646" s="11"/>
      <c r="X2646" s="11"/>
      <c r="Y2646" s="11"/>
      <c r="Z2646" s="11"/>
      <c r="AA2646" s="11"/>
      <c r="AB2646" s="11"/>
      <c r="AC2646" s="11"/>
      <c r="AD2646" s="11"/>
      <c r="AE2646" s="11"/>
      <c r="AF2646" s="12">
        <f>ROUNDUP(SUM(VLOOKUP(G2646,'Pontuação'!A$2:B$11,2,FALSE),VLOOKUP(E2646,'Pontuação'!C$2:D$11,2,FALSE),VLOOKUP(I2646,'Pontuação'!I$2:J$11,2,FALSE),VLOOKUP(K2646,'Pontuação'!G$2:H$11,2,FALSE),VLOOKUP(H2646,'Pontuação'!E$2:F$11,2,FALSE),VLOOKUP(M2646,'Pontuação'!K$2:L$11,2,FALSE)),0)</f>
        <v>927</v>
      </c>
      <c r="AG2646" s="12">
        <f t="shared" si="1"/>
        <v>93</v>
      </c>
      <c r="AH2646" s="12" t="str">
        <f t="array" ref="AH2646">IFERROR(INDEX('Pontuação'!G$13:G$191, MATCH(AG2646, 'Pontuação'!F$14:F$191, 0)), "Faixa Indefinida")</f>
        <v>C</v>
      </c>
      <c r="AI2646" s="12">
        <f t="shared" si="2"/>
        <v>0</v>
      </c>
      <c r="AJ2646" s="12">
        <f t="shared" si="3"/>
        <v>0</v>
      </c>
      <c r="AK2646" s="12">
        <f t="shared" si="4"/>
        <v>1</v>
      </c>
      <c r="AL2646" s="12">
        <f t="shared" si="5"/>
        <v>0</v>
      </c>
      <c r="AM2646" s="11"/>
      <c r="AN2646" s="13">
        <v>0.2413144116781909</v>
      </c>
      <c r="AO2646" s="11" t="s">
        <v>91</v>
      </c>
      <c r="AP2646" s="14">
        <v>45931.447850717595</v>
      </c>
    </row>
    <row r="2647">
      <c r="A2647" s="8">
        <v>45927.93273148148</v>
      </c>
      <c r="B2647" s="9" t="s">
        <v>5374</v>
      </c>
      <c r="C2647" s="9" t="s">
        <v>5375</v>
      </c>
      <c r="D2647" s="10">
        <v>5.521971731394E12</v>
      </c>
      <c r="E2647" s="9" t="s">
        <v>43</v>
      </c>
      <c r="F2647" s="9"/>
      <c r="G2647" s="9" t="s">
        <v>69</v>
      </c>
      <c r="H2647" s="9" t="s">
        <v>45</v>
      </c>
      <c r="I2647" s="9" t="s">
        <v>106</v>
      </c>
      <c r="J2647" s="9" t="s">
        <v>48</v>
      </c>
      <c r="K2647" s="9" t="s">
        <v>47</v>
      </c>
      <c r="L2647" s="9" t="s">
        <v>48</v>
      </c>
      <c r="M2647" s="9" t="s">
        <v>47</v>
      </c>
      <c r="N2647" s="9" t="s">
        <v>49</v>
      </c>
      <c r="O2647" s="9" t="s">
        <v>64</v>
      </c>
      <c r="P2647" s="11" t="s">
        <v>51</v>
      </c>
      <c r="Q2647" s="11" t="s">
        <v>71</v>
      </c>
      <c r="R2647" s="11" t="s">
        <v>90</v>
      </c>
      <c r="S2647" s="11" t="s">
        <v>214</v>
      </c>
      <c r="T2647" s="11" t="s">
        <v>65</v>
      </c>
      <c r="U2647" s="11" t="s">
        <v>47</v>
      </c>
      <c r="V2647" s="11"/>
      <c r="W2647" s="11"/>
      <c r="X2647" s="11"/>
      <c r="Y2647" s="11"/>
      <c r="Z2647" s="11"/>
      <c r="AA2647" s="11"/>
      <c r="AB2647" s="11"/>
      <c r="AC2647" s="11"/>
      <c r="AD2647" s="11"/>
      <c r="AE2647" s="11"/>
      <c r="AF2647" s="12">
        <f>ROUNDUP(SUM(VLOOKUP(G2647,'Pontuação'!A$2:B$11,2,FALSE),VLOOKUP(E2647,'Pontuação'!C$2:D$11,2,FALSE),VLOOKUP(I2647,'Pontuação'!I$2:J$11,2,FALSE),VLOOKUP(K2647,'Pontuação'!G$2:H$11,2,FALSE),VLOOKUP(H2647,'Pontuação'!E$2:F$11,2,FALSE),VLOOKUP(M2647,'Pontuação'!K$2:L$11,2,FALSE)),0)</f>
        <v>935</v>
      </c>
      <c r="AG2647" s="12">
        <f t="shared" si="1"/>
        <v>94</v>
      </c>
      <c r="AH2647" s="12" t="str">
        <f t="array" ref="AH2647">IFERROR(INDEX('Pontuação'!G$13:G$191, MATCH(AG2647, 'Pontuação'!F$14:F$191, 0)), "Faixa Indefinida")</f>
        <v>C</v>
      </c>
      <c r="AI2647" s="12">
        <f t="shared" si="2"/>
        <v>0</v>
      </c>
      <c r="AJ2647" s="12">
        <f t="shared" si="3"/>
        <v>0</v>
      </c>
      <c r="AK2647" s="12">
        <f t="shared" si="4"/>
        <v>1</v>
      </c>
      <c r="AL2647" s="12">
        <f t="shared" si="5"/>
        <v>0</v>
      </c>
      <c r="AM2647" s="11"/>
      <c r="AN2647" s="13">
        <v>0.12781673783642225</v>
      </c>
      <c r="AO2647" s="11" t="s">
        <v>110</v>
      </c>
      <c r="AP2647" s="14">
        <v>45931.447850717595</v>
      </c>
    </row>
    <row r="2648">
      <c r="A2648" s="8">
        <v>45927.933333333334</v>
      </c>
      <c r="B2648" s="9" t="s">
        <v>5376</v>
      </c>
      <c r="C2648" s="9" t="s">
        <v>5377</v>
      </c>
      <c r="D2648" s="10">
        <v>5.521980410703E12</v>
      </c>
      <c r="E2648" s="9" t="s">
        <v>43</v>
      </c>
      <c r="F2648" s="9"/>
      <c r="G2648" s="9" t="s">
        <v>44</v>
      </c>
      <c r="H2648" s="9" t="s">
        <v>45</v>
      </c>
      <c r="I2648" s="9" t="s">
        <v>78</v>
      </c>
      <c r="J2648" s="9" t="s">
        <v>47</v>
      </c>
      <c r="K2648" s="9" t="s">
        <v>47</v>
      </c>
      <c r="L2648" s="9" t="s">
        <v>47</v>
      </c>
      <c r="M2648" s="9" t="s">
        <v>47</v>
      </c>
      <c r="N2648" s="9" t="s">
        <v>79</v>
      </c>
      <c r="O2648" s="9" t="s">
        <v>70</v>
      </c>
      <c r="P2648" s="11" t="s">
        <v>51</v>
      </c>
      <c r="Q2648" s="11" t="s">
        <v>115</v>
      </c>
      <c r="R2648" s="11" t="s">
        <v>53</v>
      </c>
      <c r="S2648" s="11" t="s">
        <v>54</v>
      </c>
      <c r="T2648" s="11" t="s">
        <v>55</v>
      </c>
      <c r="U2648" s="11" t="s">
        <v>47</v>
      </c>
      <c r="V2648" s="11"/>
      <c r="W2648" s="11"/>
      <c r="X2648" s="11"/>
      <c r="Y2648" s="11"/>
      <c r="Z2648" s="11"/>
      <c r="AA2648" s="11"/>
      <c r="AB2648" s="11"/>
      <c r="AC2648" s="11"/>
      <c r="AD2648" s="11"/>
      <c r="AE2648" s="11"/>
      <c r="AF2648" s="12">
        <f>ROUNDUP(SUM(VLOOKUP(G2648,'Pontuação'!A$2:B$11,2,FALSE),VLOOKUP(E2648,'Pontuação'!C$2:D$11,2,FALSE),VLOOKUP(I2648,'Pontuação'!I$2:J$11,2,FALSE),VLOOKUP(K2648,'Pontuação'!G$2:H$11,2,FALSE),VLOOKUP(H2648,'Pontuação'!E$2:F$11,2,FALSE),VLOOKUP(M2648,'Pontuação'!K$2:L$11,2,FALSE)),0)</f>
        <v>1023</v>
      </c>
      <c r="AG2648" s="12">
        <f t="shared" si="1"/>
        <v>102</v>
      </c>
      <c r="AH2648" s="12" t="str">
        <f t="array" ref="AH2648">IFERROR(INDEX('Pontuação'!G$13:G$191, MATCH(AG2648, 'Pontuação'!F$14:F$191, 0)), "Faixa Indefinida")</f>
        <v>C</v>
      </c>
      <c r="AI2648" s="12">
        <f t="shared" si="2"/>
        <v>0</v>
      </c>
      <c r="AJ2648" s="12">
        <f t="shared" si="3"/>
        <v>0</v>
      </c>
      <c r="AK2648" s="12">
        <f t="shared" si="4"/>
        <v>1</v>
      </c>
      <c r="AL2648" s="12">
        <f t="shared" si="5"/>
        <v>0</v>
      </c>
      <c r="AM2648" s="11"/>
      <c r="AN2648" s="13">
        <v>0.1724975256233417</v>
      </c>
      <c r="AO2648" s="11" t="s">
        <v>162</v>
      </c>
      <c r="AP2648" s="14">
        <v>45931.447850717595</v>
      </c>
    </row>
    <row r="2649">
      <c r="A2649" s="8">
        <v>45927.93449074074</v>
      </c>
      <c r="B2649" s="9" t="s">
        <v>5378</v>
      </c>
      <c r="C2649" s="9" t="s">
        <v>5379</v>
      </c>
      <c r="D2649" s="10">
        <v>5.524999554794E12</v>
      </c>
      <c r="E2649" s="9" t="s">
        <v>43</v>
      </c>
      <c r="F2649" s="9"/>
      <c r="G2649" s="9" t="s">
        <v>69</v>
      </c>
      <c r="H2649" s="9" t="s">
        <v>45</v>
      </c>
      <c r="I2649" s="9" t="s">
        <v>46</v>
      </c>
      <c r="J2649" s="9" t="s">
        <v>48</v>
      </c>
      <c r="K2649" s="9" t="s">
        <v>47</v>
      </c>
      <c r="L2649" s="9" t="s">
        <v>47</v>
      </c>
      <c r="M2649" s="9" t="s">
        <v>47</v>
      </c>
      <c r="N2649" s="9" t="s">
        <v>79</v>
      </c>
      <c r="O2649" s="9" t="s">
        <v>95</v>
      </c>
      <c r="P2649" s="11" t="s">
        <v>51</v>
      </c>
      <c r="Q2649" s="11" t="s">
        <v>89</v>
      </c>
      <c r="R2649" s="11" t="s">
        <v>90</v>
      </c>
      <c r="S2649" s="11" t="s">
        <v>54</v>
      </c>
      <c r="T2649" s="11" t="s">
        <v>55</v>
      </c>
      <c r="U2649" s="11" t="s">
        <v>56</v>
      </c>
      <c r="V2649" s="11"/>
      <c r="W2649" s="11"/>
      <c r="X2649" s="11"/>
      <c r="Y2649" s="11"/>
      <c r="Z2649" s="11"/>
      <c r="AA2649" s="11"/>
      <c r="AB2649" s="11"/>
      <c r="AC2649" s="11"/>
      <c r="AD2649" s="11"/>
      <c r="AE2649" s="11"/>
      <c r="AF2649" s="12">
        <v>1122.0</v>
      </c>
      <c r="AG2649" s="12">
        <f t="shared" si="1"/>
        <v>112</v>
      </c>
      <c r="AH2649" s="12" t="str">
        <f t="array" ref="AH2649">IFERROR(INDEX('Pontuação'!G$13:G$191, MATCH(AG2649, 'Pontuação'!F$14:F$191, 0)), "Faixa Indefinida")</f>
        <v>B</v>
      </c>
      <c r="AI2649" s="12">
        <f t="shared" si="2"/>
        <v>0</v>
      </c>
      <c r="AJ2649" s="12">
        <f t="shared" si="3"/>
        <v>1</v>
      </c>
      <c r="AK2649" s="12">
        <f t="shared" si="4"/>
        <v>0</v>
      </c>
      <c r="AL2649" s="12">
        <f t="shared" si="5"/>
        <v>0</v>
      </c>
      <c r="AM2649" s="11"/>
      <c r="AN2649" s="13">
        <v>0.33040809789001935</v>
      </c>
      <c r="AO2649" s="11" t="s">
        <v>66</v>
      </c>
      <c r="AP2649" s="14">
        <v>45931.447850717595</v>
      </c>
    </row>
    <row r="2650">
      <c r="A2650" s="8">
        <v>45927.93534722222</v>
      </c>
      <c r="B2650" s="9" t="s">
        <v>5380</v>
      </c>
      <c r="C2650" s="9" t="s">
        <v>5381</v>
      </c>
      <c r="D2650" s="10">
        <v>5.555219805784E12</v>
      </c>
      <c r="E2650" s="9" t="s">
        <v>75</v>
      </c>
      <c r="F2650" s="9"/>
      <c r="G2650" s="9" t="s">
        <v>44</v>
      </c>
      <c r="H2650" s="9" t="s">
        <v>61</v>
      </c>
      <c r="I2650" s="9" t="s">
        <v>78</v>
      </c>
      <c r="J2650" s="9" t="s">
        <v>47</v>
      </c>
      <c r="K2650" s="9" t="s">
        <v>47</v>
      </c>
      <c r="L2650" s="9" t="s">
        <v>48</v>
      </c>
      <c r="M2650" s="9" t="s">
        <v>47</v>
      </c>
      <c r="N2650" s="9" t="s">
        <v>49</v>
      </c>
      <c r="O2650" s="9" t="s">
        <v>50</v>
      </c>
      <c r="P2650" s="11" t="s">
        <v>51</v>
      </c>
      <c r="Q2650" s="11" t="s">
        <v>89</v>
      </c>
      <c r="R2650" s="11" t="s">
        <v>90</v>
      </c>
      <c r="S2650" s="11" t="s">
        <v>54</v>
      </c>
      <c r="T2650" s="11" t="s">
        <v>65</v>
      </c>
      <c r="U2650" s="11" t="s">
        <v>47</v>
      </c>
      <c r="V2650" s="11"/>
      <c r="W2650" s="11"/>
      <c r="X2650" s="11"/>
      <c r="Y2650" s="11"/>
      <c r="Z2650" s="11"/>
      <c r="AA2650" s="11"/>
      <c r="AB2650" s="11"/>
      <c r="AC2650" s="11"/>
      <c r="AD2650" s="11"/>
      <c r="AE2650" s="11"/>
      <c r="AF2650" s="12">
        <f>ROUNDUP(SUM(VLOOKUP(G2650,'Pontuação'!A$2:B$11,2,FALSE),VLOOKUP(E2650,'Pontuação'!C$2:D$11,2,FALSE),VLOOKUP(I2650,'Pontuação'!I$2:J$11,2,FALSE),VLOOKUP(K2650,'Pontuação'!G$2:H$11,2,FALSE),VLOOKUP(H2650,'Pontuação'!E$2:F$11,2,FALSE),VLOOKUP(M2650,'Pontuação'!K$2:L$11,2,FALSE)),0)</f>
        <v>927</v>
      </c>
      <c r="AG2650" s="12">
        <f t="shared" si="1"/>
        <v>93</v>
      </c>
      <c r="AH2650" s="12" t="str">
        <f t="array" ref="AH2650">IFERROR(INDEX('Pontuação'!G$13:G$191, MATCH(AG2650, 'Pontuação'!F$14:F$191, 0)), "Faixa Indefinida")</f>
        <v>C</v>
      </c>
      <c r="AI2650" s="12">
        <f t="shared" si="2"/>
        <v>0</v>
      </c>
      <c r="AJ2650" s="12">
        <f t="shared" si="3"/>
        <v>0</v>
      </c>
      <c r="AK2650" s="12">
        <f t="shared" si="4"/>
        <v>1</v>
      </c>
      <c r="AL2650" s="12">
        <f t="shared" si="5"/>
        <v>0</v>
      </c>
      <c r="AM2650" s="11"/>
      <c r="AN2650" s="13">
        <v>0.18035155631598548</v>
      </c>
      <c r="AO2650" s="11" t="s">
        <v>162</v>
      </c>
      <c r="AP2650" s="14">
        <v>45931.447850717595</v>
      </c>
    </row>
    <row r="2651">
      <c r="A2651" s="8">
        <v>45927.93586805555</v>
      </c>
      <c r="B2651" s="9" t="s">
        <v>5382</v>
      </c>
      <c r="C2651" s="9" t="s">
        <v>5383</v>
      </c>
      <c r="D2651" s="10">
        <v>5.518996548481E12</v>
      </c>
      <c r="E2651" s="9" t="s">
        <v>43</v>
      </c>
      <c r="F2651" s="9"/>
      <c r="G2651" s="9" t="s">
        <v>60</v>
      </c>
      <c r="H2651" s="9" t="s">
        <v>45</v>
      </c>
      <c r="I2651" s="9" t="s">
        <v>106</v>
      </c>
      <c r="J2651" s="9" t="s">
        <v>47</v>
      </c>
      <c r="K2651" s="9" t="s">
        <v>47</v>
      </c>
      <c r="L2651" s="9" t="s">
        <v>48</v>
      </c>
      <c r="M2651" s="9" t="s">
        <v>48</v>
      </c>
      <c r="N2651" s="9" t="s">
        <v>63</v>
      </c>
      <c r="O2651" s="9" t="s">
        <v>95</v>
      </c>
      <c r="P2651" s="11" t="s">
        <v>51</v>
      </c>
      <c r="Q2651" s="11" t="s">
        <v>115</v>
      </c>
      <c r="R2651" s="11" t="s">
        <v>90</v>
      </c>
      <c r="S2651" s="11" t="s">
        <v>254</v>
      </c>
      <c r="T2651" s="11" t="s">
        <v>65</v>
      </c>
      <c r="U2651" s="11" t="s">
        <v>56</v>
      </c>
      <c r="V2651" s="11"/>
      <c r="W2651" s="11"/>
      <c r="X2651" s="11"/>
      <c r="Y2651" s="11"/>
      <c r="Z2651" s="11"/>
      <c r="AA2651" s="11"/>
      <c r="AB2651" s="11"/>
      <c r="AC2651" s="11"/>
      <c r="AD2651" s="11"/>
      <c r="AE2651" s="11"/>
      <c r="AF2651" s="12">
        <f>ROUNDUP(SUM(VLOOKUP(G2651,'Pontuação'!A$2:B$11,2,FALSE),VLOOKUP(E2651,'Pontuação'!C$2:D$11,2,FALSE),VLOOKUP(I2651,'Pontuação'!I$2:J$11,2,FALSE),VLOOKUP(K2651,'Pontuação'!G$2:H$11,2,FALSE),VLOOKUP(H2651,'Pontuação'!E$2:F$11,2,FALSE),VLOOKUP(M2651,'Pontuação'!K$2:L$11,2,FALSE)),0)</f>
        <v>1213</v>
      </c>
      <c r="AG2651" s="12">
        <f t="shared" si="1"/>
        <v>121</v>
      </c>
      <c r="AH2651" s="12" t="str">
        <f t="array" ref="AH2651">IFERROR(INDEX('Pontuação'!G$13:G$191, MATCH(AG2651, 'Pontuação'!F$14:F$191, 0)), "Faixa Indefinida")</f>
        <v>A</v>
      </c>
      <c r="AI2651" s="12">
        <f t="shared" si="2"/>
        <v>1</v>
      </c>
      <c r="AJ2651" s="12">
        <f t="shared" si="3"/>
        <v>0</v>
      </c>
      <c r="AK2651" s="12">
        <f t="shared" si="4"/>
        <v>0</v>
      </c>
      <c r="AL2651" s="12">
        <f t="shared" si="5"/>
        <v>0</v>
      </c>
      <c r="AM2651" s="11"/>
      <c r="AN2651" s="13">
        <v>0.31579807138964233</v>
      </c>
      <c r="AO2651" s="11" t="s">
        <v>124</v>
      </c>
      <c r="AP2651" s="14">
        <v>45931.447850717595</v>
      </c>
    </row>
    <row r="2652">
      <c r="A2652" s="8">
        <v>45927.938726851855</v>
      </c>
      <c r="B2652" s="9" t="s">
        <v>5384</v>
      </c>
      <c r="C2652" s="9" t="s">
        <v>5385</v>
      </c>
      <c r="D2652" s="10">
        <v>5.58199615288E12</v>
      </c>
      <c r="E2652" s="9" t="s">
        <v>43</v>
      </c>
      <c r="F2652" s="9"/>
      <c r="G2652" s="9" t="s">
        <v>69</v>
      </c>
      <c r="H2652" s="9" t="s">
        <v>61</v>
      </c>
      <c r="I2652" s="9" t="s">
        <v>78</v>
      </c>
      <c r="J2652" s="9" t="s">
        <v>47</v>
      </c>
      <c r="K2652" s="9" t="s">
        <v>47</v>
      </c>
      <c r="L2652" s="9" t="s">
        <v>48</v>
      </c>
      <c r="M2652" s="9" t="s">
        <v>47</v>
      </c>
      <c r="N2652" s="9" t="s">
        <v>94</v>
      </c>
      <c r="O2652" s="9" t="s">
        <v>64</v>
      </c>
      <c r="P2652" s="11" t="s">
        <v>51</v>
      </c>
      <c r="Q2652" s="11" t="s">
        <v>171</v>
      </c>
      <c r="R2652" s="11" t="s">
        <v>107</v>
      </c>
      <c r="S2652" s="11" t="s">
        <v>172</v>
      </c>
      <c r="T2652" s="11" t="s">
        <v>65</v>
      </c>
      <c r="U2652" s="11" t="s">
        <v>56</v>
      </c>
      <c r="V2652" s="11"/>
      <c r="W2652" s="11"/>
      <c r="X2652" s="11"/>
      <c r="Y2652" s="11"/>
      <c r="Z2652" s="11"/>
      <c r="AA2652" s="11"/>
      <c r="AB2652" s="11"/>
      <c r="AC2652" s="11"/>
      <c r="AD2652" s="11"/>
      <c r="AE2652" s="11"/>
      <c r="AF2652" s="12">
        <f>ROUNDUP(SUM(VLOOKUP(G2652,'Pontuação'!A$2:B$11,2,FALSE),VLOOKUP(E2652,'Pontuação'!C$2:D$11,2,FALSE),VLOOKUP(I2652,'Pontuação'!I$2:J$11,2,FALSE),VLOOKUP(K2652,'Pontuação'!G$2:H$11,2,FALSE),VLOOKUP(H2652,'Pontuação'!E$2:F$11,2,FALSE),VLOOKUP(M2652,'Pontuação'!K$2:L$11,2,FALSE)),0)</f>
        <v>893</v>
      </c>
      <c r="AG2652" s="12">
        <f t="shared" si="1"/>
        <v>89</v>
      </c>
      <c r="AH2652" s="12" t="str">
        <f t="array" ref="AH2652">IFERROR(INDEX('Pontuação'!G$13:G$191, MATCH(AG2652, 'Pontuação'!F$14:F$191, 0)), "Faixa Indefinida")</f>
        <v>C</v>
      </c>
      <c r="AI2652" s="12">
        <f t="shared" si="2"/>
        <v>0</v>
      </c>
      <c r="AJ2652" s="12">
        <f t="shared" si="3"/>
        <v>0</v>
      </c>
      <c r="AK2652" s="12">
        <f t="shared" si="4"/>
        <v>1</v>
      </c>
      <c r="AL2652" s="12">
        <f t="shared" si="5"/>
        <v>0</v>
      </c>
      <c r="AM2652" s="11"/>
      <c r="AN2652" s="13">
        <v>0.31609662916395204</v>
      </c>
      <c r="AO2652" s="11" t="s">
        <v>124</v>
      </c>
      <c r="AP2652" s="14">
        <v>45931.447850717595</v>
      </c>
    </row>
    <row r="2653">
      <c r="A2653" s="8">
        <v>45927.943923611114</v>
      </c>
      <c r="B2653" s="9" t="s">
        <v>5386</v>
      </c>
      <c r="C2653" s="9" t="s">
        <v>5387</v>
      </c>
      <c r="D2653" s="10">
        <v>5.549998089455E12</v>
      </c>
      <c r="E2653" s="9" t="s">
        <v>43</v>
      </c>
      <c r="F2653" s="9"/>
      <c r="G2653" s="9" t="s">
        <v>60</v>
      </c>
      <c r="H2653" s="9" t="s">
        <v>45</v>
      </c>
      <c r="I2653" s="9" t="s">
        <v>78</v>
      </c>
      <c r="J2653" s="9" t="s">
        <v>47</v>
      </c>
      <c r="K2653" s="9" t="s">
        <v>47</v>
      </c>
      <c r="L2653" s="9" t="s">
        <v>48</v>
      </c>
      <c r="M2653" s="9" t="s">
        <v>47</v>
      </c>
      <c r="N2653" s="9" t="s">
        <v>79</v>
      </c>
      <c r="O2653" s="9" t="s">
        <v>98</v>
      </c>
      <c r="P2653" s="11" t="s">
        <v>51</v>
      </c>
      <c r="Q2653" s="11" t="s">
        <v>52</v>
      </c>
      <c r="R2653" s="11" t="s">
        <v>53</v>
      </c>
      <c r="S2653" s="11" t="s">
        <v>54</v>
      </c>
      <c r="T2653" s="11" t="s">
        <v>55</v>
      </c>
      <c r="U2653" s="11" t="s">
        <v>56</v>
      </c>
      <c r="V2653" s="11"/>
      <c r="W2653" s="11"/>
      <c r="X2653" s="11"/>
      <c r="Y2653" s="11"/>
      <c r="Z2653" s="11"/>
      <c r="AA2653" s="11"/>
      <c r="AB2653" s="11"/>
      <c r="AC2653" s="11"/>
      <c r="AD2653" s="11"/>
      <c r="AE2653" s="11"/>
      <c r="AF2653" s="12">
        <f>ROUNDUP(SUM(VLOOKUP(G2653,'Pontuação'!A$2:B$11,2,FALSE),VLOOKUP(E2653,'Pontuação'!C$2:D$11,2,FALSE),VLOOKUP(I2653,'Pontuação'!I$2:J$11,2,FALSE),VLOOKUP(K2653,'Pontuação'!G$2:H$11,2,FALSE),VLOOKUP(H2653,'Pontuação'!E$2:F$11,2,FALSE),VLOOKUP(M2653,'Pontuação'!K$2:L$11,2,FALSE)),0)</f>
        <v>1100</v>
      </c>
      <c r="AG2653" s="12">
        <f t="shared" si="1"/>
        <v>110</v>
      </c>
      <c r="AH2653" s="12" t="str">
        <f t="array" ref="AH2653">IFERROR(INDEX('Pontuação'!G$13:G$191, MATCH(AG2653, 'Pontuação'!F$14:F$191, 0)), "Faixa Indefinida")</f>
        <v>B</v>
      </c>
      <c r="AI2653" s="12">
        <f t="shared" si="2"/>
        <v>0</v>
      </c>
      <c r="AJ2653" s="12">
        <f t="shared" si="3"/>
        <v>1</v>
      </c>
      <c r="AK2653" s="12">
        <f t="shared" si="4"/>
        <v>0</v>
      </c>
      <c r="AL2653" s="12">
        <f t="shared" si="5"/>
        <v>0</v>
      </c>
      <c r="AM2653" s="11"/>
      <c r="AN2653" s="13">
        <v>0.40183267644614107</v>
      </c>
      <c r="AO2653" s="11" t="s">
        <v>134</v>
      </c>
      <c r="AP2653" s="14">
        <v>45931.447850717595</v>
      </c>
    </row>
    <row r="2654">
      <c r="A2654" s="8">
        <v>45927.94472222222</v>
      </c>
      <c r="B2654" s="9" t="s">
        <v>5388</v>
      </c>
      <c r="C2654" s="9" t="s">
        <v>5389</v>
      </c>
      <c r="D2654" s="10">
        <v>5.524993318218E12</v>
      </c>
      <c r="E2654" s="9" t="s">
        <v>43</v>
      </c>
      <c r="F2654" s="9"/>
      <c r="G2654" s="9" t="s">
        <v>69</v>
      </c>
      <c r="H2654" s="9" t="s">
        <v>61</v>
      </c>
      <c r="I2654" s="9" t="s">
        <v>46</v>
      </c>
      <c r="J2654" s="9" t="s">
        <v>47</v>
      </c>
      <c r="K2654" s="9" t="s">
        <v>47</v>
      </c>
      <c r="L2654" s="9" t="s">
        <v>48</v>
      </c>
      <c r="M2654" s="9" t="s">
        <v>48</v>
      </c>
      <c r="N2654" s="9" t="s">
        <v>94</v>
      </c>
      <c r="O2654" s="9" t="s">
        <v>64</v>
      </c>
      <c r="P2654" s="11" t="s">
        <v>51</v>
      </c>
      <c r="Q2654" s="11" t="s">
        <v>141</v>
      </c>
      <c r="R2654" s="11" t="s">
        <v>90</v>
      </c>
      <c r="S2654" s="11" t="s">
        <v>54</v>
      </c>
      <c r="T2654" s="11" t="s">
        <v>65</v>
      </c>
      <c r="U2654" s="11" t="s">
        <v>47</v>
      </c>
      <c r="V2654" s="11"/>
      <c r="W2654" s="11"/>
      <c r="X2654" s="11"/>
      <c r="Y2654" s="11"/>
      <c r="Z2654" s="11"/>
      <c r="AA2654" s="11"/>
      <c r="AB2654" s="11"/>
      <c r="AC2654" s="11"/>
      <c r="AD2654" s="11"/>
      <c r="AE2654" s="11"/>
      <c r="AF2654" s="12">
        <f>ROUNDUP(SUM(VLOOKUP(G2654,'Pontuação'!A$2:B$11,2,FALSE),VLOOKUP(E2654,'Pontuação'!C$2:D$11,2,FALSE),VLOOKUP(I2654,'Pontuação'!I$2:J$11,2,FALSE),VLOOKUP(K2654,'Pontuação'!G$2:H$11,2,FALSE),VLOOKUP(H2654,'Pontuação'!E$2:F$11,2,FALSE),VLOOKUP(M2654,'Pontuação'!K$2:L$11,2,FALSE)),0)</f>
        <v>1093</v>
      </c>
      <c r="AG2654" s="12">
        <f t="shared" si="1"/>
        <v>109</v>
      </c>
      <c r="AH2654" s="12" t="str">
        <f t="array" ref="AH2654">IFERROR(INDEX('Pontuação'!G$13:G$191, MATCH(AG2654, 'Pontuação'!F$14:F$191, 0)), "Faixa Indefinida")</f>
        <v>B</v>
      </c>
      <c r="AI2654" s="12">
        <f t="shared" si="2"/>
        <v>0</v>
      </c>
      <c r="AJ2654" s="12">
        <f t="shared" si="3"/>
        <v>1</v>
      </c>
      <c r="AK2654" s="12">
        <f t="shared" si="4"/>
        <v>0</v>
      </c>
      <c r="AL2654" s="12">
        <f t="shared" si="5"/>
        <v>0</v>
      </c>
      <c r="AM2654" s="11"/>
      <c r="AN2654" s="13">
        <v>0.1360474998219122</v>
      </c>
      <c r="AO2654" s="11" t="s">
        <v>110</v>
      </c>
      <c r="AP2654" s="14">
        <v>45931.447850717595</v>
      </c>
    </row>
    <row r="2655">
      <c r="A2655" s="8">
        <v>45927.94694444445</v>
      </c>
      <c r="B2655" s="9" t="s">
        <v>5390</v>
      </c>
      <c r="C2655" s="9" t="s">
        <v>5391</v>
      </c>
      <c r="D2655" s="10">
        <v>5.584991417022E12</v>
      </c>
      <c r="E2655" s="9" t="s">
        <v>75</v>
      </c>
      <c r="F2655" s="9"/>
      <c r="G2655" s="9" t="s">
        <v>44</v>
      </c>
      <c r="H2655" s="9" t="s">
        <v>87</v>
      </c>
      <c r="I2655" s="9" t="s">
        <v>88</v>
      </c>
      <c r="J2655" s="9" t="s">
        <v>47</v>
      </c>
      <c r="K2655" s="9" t="s">
        <v>48</v>
      </c>
      <c r="L2655" s="9" t="s">
        <v>48</v>
      </c>
      <c r="M2655" s="9" t="s">
        <v>48</v>
      </c>
      <c r="N2655" s="9" t="s">
        <v>63</v>
      </c>
      <c r="O2655" s="9" t="s">
        <v>95</v>
      </c>
      <c r="P2655" s="11" t="s">
        <v>51</v>
      </c>
      <c r="Q2655" s="11" t="s">
        <v>203</v>
      </c>
      <c r="R2655" s="11" t="s">
        <v>311</v>
      </c>
      <c r="S2655" s="11" t="s">
        <v>54</v>
      </c>
      <c r="T2655" s="11" t="s">
        <v>55</v>
      </c>
      <c r="U2655" s="11" t="s">
        <v>47</v>
      </c>
      <c r="V2655" s="11"/>
      <c r="W2655" s="11"/>
      <c r="X2655" s="11"/>
      <c r="Y2655" s="11"/>
      <c r="Z2655" s="11"/>
      <c r="AA2655" s="11"/>
      <c r="AB2655" s="11"/>
      <c r="AC2655" s="11"/>
      <c r="AD2655" s="11"/>
      <c r="AE2655" s="11"/>
      <c r="AF2655" s="12">
        <f>ROUNDUP(SUM(VLOOKUP(G2655,'Pontuação'!A$2:B$11,2,FALSE),VLOOKUP(E2655,'Pontuação'!C$2:D$11,2,FALSE),VLOOKUP(I2655,'Pontuação'!I$2:J$11,2,FALSE),VLOOKUP(K2655,'Pontuação'!G$2:H$11,2,FALSE),VLOOKUP(H2655,'Pontuação'!E$2:F$11,2,FALSE),VLOOKUP(M2655,'Pontuação'!K$2:L$11,2,FALSE)),0)</f>
        <v>1091</v>
      </c>
      <c r="AG2655" s="12">
        <f t="shared" si="1"/>
        <v>109</v>
      </c>
      <c r="AH2655" s="12" t="str">
        <f t="array" ref="AH2655">IFERROR(INDEX('Pontuação'!G$13:G$191, MATCH(AG2655, 'Pontuação'!F$14:F$191, 0)), "Faixa Indefinida")</f>
        <v>B</v>
      </c>
      <c r="AI2655" s="12">
        <f t="shared" si="2"/>
        <v>0</v>
      </c>
      <c r="AJ2655" s="12">
        <f t="shared" si="3"/>
        <v>1</v>
      </c>
      <c r="AK2655" s="12">
        <f t="shared" si="4"/>
        <v>0</v>
      </c>
      <c r="AL2655" s="12">
        <f t="shared" si="5"/>
        <v>0</v>
      </c>
      <c r="AM2655" s="11"/>
      <c r="AN2655" s="13">
        <v>0.12933392270248695</v>
      </c>
      <c r="AO2655" s="11" t="s">
        <v>110</v>
      </c>
      <c r="AP2655" s="14">
        <v>45931.447850717595</v>
      </c>
    </row>
    <row r="2656">
      <c r="A2656" s="8">
        <v>45927.94829861111</v>
      </c>
      <c r="B2656" s="9" t="s">
        <v>5392</v>
      </c>
      <c r="C2656" s="9" t="s">
        <v>5393</v>
      </c>
      <c r="D2656" s="10">
        <v>5.59898915436E12</v>
      </c>
      <c r="E2656" s="9" t="s">
        <v>43</v>
      </c>
      <c r="F2656" s="9"/>
      <c r="G2656" s="9" t="s">
        <v>69</v>
      </c>
      <c r="H2656" s="9" t="s">
        <v>61</v>
      </c>
      <c r="I2656" s="9" t="s">
        <v>106</v>
      </c>
      <c r="J2656" s="9" t="s">
        <v>48</v>
      </c>
      <c r="K2656" s="9" t="s">
        <v>48</v>
      </c>
      <c r="L2656" s="9" t="s">
        <v>48</v>
      </c>
      <c r="M2656" s="9" t="s">
        <v>48</v>
      </c>
      <c r="N2656" s="9" t="s">
        <v>63</v>
      </c>
      <c r="O2656" s="9" t="s">
        <v>70</v>
      </c>
      <c r="P2656" s="11" t="s">
        <v>51</v>
      </c>
      <c r="Q2656" s="11" t="s">
        <v>171</v>
      </c>
      <c r="R2656" s="11" t="s">
        <v>107</v>
      </c>
      <c r="S2656" s="11" t="s">
        <v>172</v>
      </c>
      <c r="T2656" s="11" t="s">
        <v>55</v>
      </c>
      <c r="U2656" s="11" t="s">
        <v>56</v>
      </c>
      <c r="V2656" s="11"/>
      <c r="W2656" s="11"/>
      <c r="X2656" s="11"/>
      <c r="Y2656" s="11"/>
      <c r="Z2656" s="11"/>
      <c r="AA2656" s="11"/>
      <c r="AB2656" s="11"/>
      <c r="AC2656" s="11"/>
      <c r="AD2656" s="11"/>
      <c r="AE2656" s="11"/>
      <c r="AF2656" s="12">
        <f>ROUNDUP(SUM(VLOOKUP(G2656,'Pontuação'!A$2:B$11,2,FALSE),VLOOKUP(E2656,'Pontuação'!C$2:D$11,2,FALSE),VLOOKUP(I2656,'Pontuação'!I$2:J$11,2,FALSE),VLOOKUP(K2656,'Pontuação'!G$2:H$11,2,FALSE),VLOOKUP(H2656,'Pontuação'!E$2:F$11,2,FALSE),VLOOKUP(M2656,'Pontuação'!K$2:L$11,2,FALSE)),0)</f>
        <v>1116</v>
      </c>
      <c r="AG2656" s="12">
        <f t="shared" si="1"/>
        <v>112</v>
      </c>
      <c r="AH2656" s="12" t="str">
        <f t="array" ref="AH2656">IFERROR(INDEX('Pontuação'!G$13:G$191, MATCH(AG2656, 'Pontuação'!F$14:F$191, 0)), "Faixa Indefinida")</f>
        <v>B</v>
      </c>
      <c r="AI2656" s="12">
        <f t="shared" si="2"/>
        <v>0</v>
      </c>
      <c r="AJ2656" s="12">
        <f t="shared" si="3"/>
        <v>1</v>
      </c>
      <c r="AK2656" s="12">
        <f t="shared" si="4"/>
        <v>0</v>
      </c>
      <c r="AL2656" s="12">
        <f t="shared" si="5"/>
        <v>0</v>
      </c>
      <c r="AM2656" s="11"/>
      <c r="AN2656" s="13">
        <v>0.4005992343648377</v>
      </c>
      <c r="AO2656" s="11" t="s">
        <v>134</v>
      </c>
      <c r="AP2656" s="14">
        <v>45931.447850717595</v>
      </c>
    </row>
    <row r="2657">
      <c r="A2657" s="8">
        <v>45927.94900462963</v>
      </c>
      <c r="B2657" s="9" t="s">
        <v>5394</v>
      </c>
      <c r="C2657" s="9" t="s">
        <v>5395</v>
      </c>
      <c r="D2657" s="10">
        <v>5.555889815818E12</v>
      </c>
      <c r="E2657" s="9" t="s">
        <v>43</v>
      </c>
      <c r="F2657" s="9"/>
      <c r="G2657" s="9" t="s">
        <v>144</v>
      </c>
      <c r="H2657" s="9" t="s">
        <v>77</v>
      </c>
      <c r="I2657" s="9" t="s">
        <v>88</v>
      </c>
      <c r="J2657" s="9" t="s">
        <v>47</v>
      </c>
      <c r="K2657" s="9" t="s">
        <v>48</v>
      </c>
      <c r="L2657" s="9" t="s">
        <v>48</v>
      </c>
      <c r="M2657" s="9" t="s">
        <v>47</v>
      </c>
      <c r="N2657" s="9" t="s">
        <v>63</v>
      </c>
      <c r="O2657" s="9" t="s">
        <v>64</v>
      </c>
      <c r="P2657" s="11" t="s">
        <v>51</v>
      </c>
      <c r="Q2657" s="11" t="s">
        <v>115</v>
      </c>
      <c r="R2657" s="11" t="s">
        <v>53</v>
      </c>
      <c r="S2657" s="11" t="s">
        <v>54</v>
      </c>
      <c r="T2657" s="11" t="s">
        <v>55</v>
      </c>
      <c r="U2657" s="11" t="s">
        <v>56</v>
      </c>
      <c r="V2657" s="11"/>
      <c r="W2657" s="11"/>
      <c r="X2657" s="11"/>
      <c r="Y2657" s="11"/>
      <c r="Z2657" s="11"/>
      <c r="AA2657" s="11"/>
      <c r="AB2657" s="11"/>
      <c r="AC2657" s="11"/>
      <c r="AD2657" s="11"/>
      <c r="AE2657" s="11"/>
      <c r="AF2657" s="12">
        <f>ROUNDUP(SUM(VLOOKUP(G2657,'Pontuação'!A$2:B$11,2,FALSE),VLOOKUP(E2657,'Pontuação'!C$2:D$11,2,FALSE),VLOOKUP(I2657,'Pontuação'!I$2:J$11,2,FALSE),VLOOKUP(K2657,'Pontuação'!G$2:H$11,2,FALSE),VLOOKUP(H2657,'Pontuação'!E$2:F$11,2,FALSE),VLOOKUP(M2657,'Pontuação'!K$2:L$11,2,FALSE)),0)</f>
        <v>984</v>
      </c>
      <c r="AG2657" s="12">
        <f t="shared" si="1"/>
        <v>98</v>
      </c>
      <c r="AH2657" s="12" t="str">
        <f t="array" ref="AH2657">IFERROR(INDEX('Pontuação'!G$13:G$191, MATCH(AG2657, 'Pontuação'!F$14:F$191, 0)), "Faixa Indefinida")</f>
        <v>C</v>
      </c>
      <c r="AI2657" s="12">
        <f t="shared" si="2"/>
        <v>0</v>
      </c>
      <c r="AJ2657" s="12">
        <f t="shared" si="3"/>
        <v>0</v>
      </c>
      <c r="AK2657" s="12">
        <f t="shared" si="4"/>
        <v>1</v>
      </c>
      <c r="AL2657" s="12">
        <f t="shared" si="5"/>
        <v>0</v>
      </c>
      <c r="AM2657" s="11"/>
      <c r="AN2657" s="13">
        <v>0.15700270418709442</v>
      </c>
      <c r="AO2657" s="11" t="s">
        <v>110</v>
      </c>
      <c r="AP2657" s="14">
        <v>45931.447850717595</v>
      </c>
    </row>
    <row r="2658">
      <c r="A2658" s="8">
        <v>45927.94944444444</v>
      </c>
      <c r="B2658" s="9" t="s">
        <v>5396</v>
      </c>
      <c r="C2658" s="9" t="s">
        <v>5397</v>
      </c>
      <c r="D2658" s="10">
        <v>5.521968556075E12</v>
      </c>
      <c r="E2658" s="9" t="s">
        <v>43</v>
      </c>
      <c r="F2658" s="9"/>
      <c r="G2658" s="9" t="s">
        <v>170</v>
      </c>
      <c r="H2658" s="9" t="s">
        <v>45</v>
      </c>
      <c r="I2658" s="9" t="s">
        <v>46</v>
      </c>
      <c r="J2658" s="9" t="s">
        <v>47</v>
      </c>
      <c r="K2658" s="9" t="s">
        <v>47</v>
      </c>
      <c r="L2658" s="9" t="s">
        <v>48</v>
      </c>
      <c r="M2658" s="9" t="s">
        <v>47</v>
      </c>
      <c r="N2658" s="9" t="s">
        <v>63</v>
      </c>
      <c r="O2658" s="9" t="s">
        <v>50</v>
      </c>
      <c r="P2658" s="11" t="s">
        <v>51</v>
      </c>
      <c r="Q2658" s="11" t="s">
        <v>171</v>
      </c>
      <c r="R2658" s="11" t="s">
        <v>107</v>
      </c>
      <c r="S2658" s="11" t="s">
        <v>172</v>
      </c>
      <c r="T2658" s="11" t="s">
        <v>55</v>
      </c>
      <c r="U2658" s="11" t="s">
        <v>56</v>
      </c>
      <c r="V2658" s="11"/>
      <c r="W2658" s="11"/>
      <c r="X2658" s="11"/>
      <c r="Y2658" s="11"/>
      <c r="Z2658" s="11"/>
      <c r="AA2658" s="11"/>
      <c r="AB2658" s="11"/>
      <c r="AC2658" s="11"/>
      <c r="AD2658" s="11"/>
      <c r="AE2658" s="11"/>
      <c r="AF2658" s="12">
        <f>ROUNDUP(SUM(VLOOKUP(G2658,'Pontuação'!A$2:B$11,2,FALSE),VLOOKUP(E2658,'Pontuação'!C$2:D$11,2,FALSE),VLOOKUP(I2658,'Pontuação'!I$2:J$11,2,FALSE),VLOOKUP(K2658,'Pontuação'!G$2:H$11,2,FALSE),VLOOKUP(H2658,'Pontuação'!E$2:F$11,2,FALSE),VLOOKUP(M2658,'Pontuação'!K$2:L$11,2,FALSE)),0)</f>
        <v>966</v>
      </c>
      <c r="AG2658" s="12">
        <f t="shared" si="1"/>
        <v>97</v>
      </c>
      <c r="AH2658" s="12" t="str">
        <f t="array" ref="AH2658">IFERROR(INDEX('Pontuação'!G$13:G$191, MATCH(AG2658, 'Pontuação'!F$14:F$191, 0)), "Faixa Indefinida")</f>
        <v>C</v>
      </c>
      <c r="AI2658" s="12">
        <f t="shared" si="2"/>
        <v>0</v>
      </c>
      <c r="AJ2658" s="12">
        <f t="shared" si="3"/>
        <v>0</v>
      </c>
      <c r="AK2658" s="12">
        <f t="shared" si="4"/>
        <v>1</v>
      </c>
      <c r="AL2658" s="12">
        <f t="shared" si="5"/>
        <v>0</v>
      </c>
      <c r="AM2658" s="11"/>
      <c r="AN2658" s="13">
        <v>0.3787508981425037</v>
      </c>
      <c r="AO2658" s="11" t="s">
        <v>134</v>
      </c>
      <c r="AP2658" s="14">
        <v>45931.447850717595</v>
      </c>
    </row>
    <row r="2659">
      <c r="A2659" s="8">
        <v>45927.953194444446</v>
      </c>
      <c r="B2659" s="9" t="s">
        <v>1286</v>
      </c>
      <c r="C2659" s="9" t="s">
        <v>5398</v>
      </c>
      <c r="D2659" s="10">
        <v>5.534998152411E12</v>
      </c>
      <c r="E2659" s="9" t="s">
        <v>43</v>
      </c>
      <c r="F2659" s="9"/>
      <c r="G2659" s="9" t="s">
        <v>60</v>
      </c>
      <c r="H2659" s="9" t="s">
        <v>61</v>
      </c>
      <c r="I2659" s="9" t="s">
        <v>106</v>
      </c>
      <c r="J2659" s="9" t="s">
        <v>48</v>
      </c>
      <c r="K2659" s="9" t="s">
        <v>47</v>
      </c>
      <c r="L2659" s="9" t="s">
        <v>48</v>
      </c>
      <c r="M2659" s="9" t="s">
        <v>48</v>
      </c>
      <c r="N2659" s="9" t="s">
        <v>63</v>
      </c>
      <c r="O2659" s="9" t="s">
        <v>50</v>
      </c>
      <c r="P2659" s="11" t="s">
        <v>51</v>
      </c>
      <c r="Q2659" s="11" t="s">
        <v>147</v>
      </c>
      <c r="R2659" s="11" t="s">
        <v>107</v>
      </c>
      <c r="S2659" s="11" t="s">
        <v>148</v>
      </c>
      <c r="T2659" s="11" t="s">
        <v>55</v>
      </c>
      <c r="U2659" s="11" t="s">
        <v>56</v>
      </c>
      <c r="V2659" s="11"/>
      <c r="W2659" s="11"/>
      <c r="X2659" s="11"/>
      <c r="Y2659" s="11"/>
      <c r="Z2659" s="11"/>
      <c r="AA2659" s="11"/>
      <c r="AB2659" s="11"/>
      <c r="AC2659" s="11"/>
      <c r="AD2659" s="11"/>
      <c r="AE2659" s="11"/>
      <c r="AF2659" s="12">
        <f>ROUNDUP(SUM(VLOOKUP(G2659,'Pontuação'!A$2:B$11,2,FALSE),VLOOKUP(E2659,'Pontuação'!C$2:D$11,2,FALSE),VLOOKUP(I2659,'Pontuação'!I$2:J$11,2,FALSE),VLOOKUP(K2659,'Pontuação'!G$2:H$11,2,FALSE),VLOOKUP(H2659,'Pontuação'!E$2:F$11,2,FALSE),VLOOKUP(M2659,'Pontuação'!K$2:L$11,2,FALSE)),0)</f>
        <v>1134</v>
      </c>
      <c r="AG2659" s="12">
        <f t="shared" si="1"/>
        <v>113</v>
      </c>
      <c r="AH2659" s="12" t="str">
        <f t="array" ref="AH2659">IFERROR(INDEX('Pontuação'!G$13:G$191, MATCH(AG2659, 'Pontuação'!F$14:F$191, 0)), "Faixa Indefinida")</f>
        <v>B</v>
      </c>
      <c r="AI2659" s="12">
        <f t="shared" si="2"/>
        <v>0</v>
      </c>
      <c r="AJ2659" s="12">
        <f t="shared" si="3"/>
        <v>1</v>
      </c>
      <c r="AK2659" s="12">
        <f t="shared" si="4"/>
        <v>0</v>
      </c>
      <c r="AL2659" s="12">
        <f t="shared" si="5"/>
        <v>0</v>
      </c>
      <c r="AM2659" s="11"/>
      <c r="AN2659" s="13">
        <v>0.5827579712458814</v>
      </c>
      <c r="AO2659" s="11" t="s">
        <v>57</v>
      </c>
      <c r="AP2659" s="14">
        <v>45931.447850717595</v>
      </c>
    </row>
    <row r="2660">
      <c r="A2660" s="8">
        <v>45927.95591435185</v>
      </c>
      <c r="B2660" s="9" t="s">
        <v>5399</v>
      </c>
      <c r="C2660" s="9" t="s">
        <v>5400</v>
      </c>
      <c r="D2660" s="10">
        <v>5.541996585932E12</v>
      </c>
      <c r="E2660" s="9" t="s">
        <v>75</v>
      </c>
      <c r="F2660" s="9"/>
      <c r="G2660" s="9" t="s">
        <v>44</v>
      </c>
      <c r="H2660" s="9" t="s">
        <v>45</v>
      </c>
      <c r="I2660" s="9" t="s">
        <v>46</v>
      </c>
      <c r="J2660" s="9" t="s">
        <v>48</v>
      </c>
      <c r="K2660" s="9" t="s">
        <v>47</v>
      </c>
      <c r="L2660" s="9" t="s">
        <v>48</v>
      </c>
      <c r="M2660" s="9" t="s">
        <v>48</v>
      </c>
      <c r="N2660" s="9" t="s">
        <v>79</v>
      </c>
      <c r="O2660" s="9" t="s">
        <v>50</v>
      </c>
      <c r="P2660" s="11" t="s">
        <v>51</v>
      </c>
      <c r="Q2660" s="11" t="s">
        <v>137</v>
      </c>
      <c r="R2660" s="11" t="s">
        <v>90</v>
      </c>
      <c r="S2660" s="11" t="s">
        <v>72</v>
      </c>
      <c r="T2660" s="11" t="s">
        <v>55</v>
      </c>
      <c r="U2660" s="11" t="s">
        <v>56</v>
      </c>
      <c r="V2660" s="11"/>
      <c r="W2660" s="11"/>
      <c r="X2660" s="11"/>
      <c r="Y2660" s="11"/>
      <c r="Z2660" s="11"/>
      <c r="AA2660" s="11"/>
      <c r="AB2660" s="11"/>
      <c r="AC2660" s="11"/>
      <c r="AD2660" s="11"/>
      <c r="AE2660" s="11"/>
      <c r="AF2660" s="12">
        <f>ROUNDUP(SUM(VLOOKUP(G2660,'Pontuação'!A$2:B$11,2,FALSE),VLOOKUP(E2660,'Pontuação'!C$2:D$11,2,FALSE),VLOOKUP(I2660,'Pontuação'!I$2:J$11,2,FALSE),VLOOKUP(K2660,'Pontuação'!G$2:H$11,2,FALSE),VLOOKUP(H2660,'Pontuação'!E$2:F$11,2,FALSE),VLOOKUP(M2660,'Pontuação'!K$2:L$11,2,FALSE)),0)</f>
        <v>1206</v>
      </c>
      <c r="AG2660" s="12">
        <f t="shared" si="1"/>
        <v>121</v>
      </c>
      <c r="AH2660" s="12" t="str">
        <f t="array" ref="AH2660">IFERROR(INDEX('Pontuação'!G$13:G$191, MATCH(AG2660, 'Pontuação'!F$14:F$191, 0)), "Faixa Indefinida")</f>
        <v>A</v>
      </c>
      <c r="AI2660" s="12">
        <f t="shared" si="2"/>
        <v>1</v>
      </c>
      <c r="AJ2660" s="12">
        <f t="shared" si="3"/>
        <v>0</v>
      </c>
      <c r="AK2660" s="12">
        <f t="shared" si="4"/>
        <v>0</v>
      </c>
      <c r="AL2660" s="12">
        <f t="shared" si="5"/>
        <v>0</v>
      </c>
      <c r="AM2660" s="11"/>
      <c r="AN2660" s="13">
        <v>0.3847245147785264</v>
      </c>
      <c r="AO2660" s="11" t="s">
        <v>134</v>
      </c>
      <c r="AP2660" s="14">
        <v>45931.447850717595</v>
      </c>
    </row>
    <row r="2661">
      <c r="A2661" s="8">
        <v>45927.95658564815</v>
      </c>
      <c r="B2661" s="9" t="s">
        <v>5401</v>
      </c>
      <c r="C2661" s="9" t="s">
        <v>5402</v>
      </c>
      <c r="D2661" s="10">
        <v>5.5519955238E12</v>
      </c>
      <c r="E2661" s="9" t="s">
        <v>43</v>
      </c>
      <c r="F2661" s="9"/>
      <c r="G2661" s="9" t="s">
        <v>144</v>
      </c>
      <c r="H2661" s="9" t="s">
        <v>77</v>
      </c>
      <c r="I2661" s="9" t="s">
        <v>88</v>
      </c>
      <c r="J2661" s="9" t="s">
        <v>47</v>
      </c>
      <c r="K2661" s="9" t="s">
        <v>47</v>
      </c>
      <c r="L2661" s="9" t="s">
        <v>48</v>
      </c>
      <c r="M2661" s="9" t="s">
        <v>47</v>
      </c>
      <c r="N2661" s="9" t="s">
        <v>79</v>
      </c>
      <c r="O2661" s="9" t="s">
        <v>70</v>
      </c>
      <c r="P2661" s="11" t="s">
        <v>51</v>
      </c>
      <c r="Q2661" s="11" t="s">
        <v>71</v>
      </c>
      <c r="R2661" s="11" t="s">
        <v>90</v>
      </c>
      <c r="S2661" s="11" t="s">
        <v>380</v>
      </c>
      <c r="T2661" s="11" t="s">
        <v>55</v>
      </c>
      <c r="U2661" s="11" t="s">
        <v>56</v>
      </c>
      <c r="V2661" s="11"/>
      <c r="W2661" s="11"/>
      <c r="X2661" s="11"/>
      <c r="Y2661" s="11"/>
      <c r="Z2661" s="11"/>
      <c r="AA2661" s="11"/>
      <c r="AB2661" s="11"/>
      <c r="AC2661" s="11"/>
      <c r="AD2661" s="11"/>
      <c r="AE2661" s="11"/>
      <c r="AF2661" s="12">
        <f>ROUNDUP(SUM(VLOOKUP(G2661,'Pontuação'!A$2:B$11,2,FALSE),VLOOKUP(E2661,'Pontuação'!C$2:D$11,2,FALSE),VLOOKUP(I2661,'Pontuação'!I$2:J$11,2,FALSE),VLOOKUP(K2661,'Pontuação'!G$2:H$11,2,FALSE),VLOOKUP(H2661,'Pontuação'!E$2:F$11,2,FALSE),VLOOKUP(M2661,'Pontuação'!K$2:L$11,2,FALSE)),0)</f>
        <v>874</v>
      </c>
      <c r="AG2661" s="12">
        <f t="shared" si="1"/>
        <v>87</v>
      </c>
      <c r="AH2661" s="12" t="str">
        <f t="array" ref="AH2661">IFERROR(INDEX('Pontuação'!G$13:G$191, MATCH(AG2661, 'Pontuação'!F$14:F$191, 0)), "Faixa Indefinida")</f>
        <v>D</v>
      </c>
      <c r="AI2661" s="12">
        <f t="shared" si="2"/>
        <v>0</v>
      </c>
      <c r="AJ2661" s="12">
        <f t="shared" si="3"/>
        <v>0</v>
      </c>
      <c r="AK2661" s="12">
        <f t="shared" si="4"/>
        <v>0</v>
      </c>
      <c r="AL2661" s="12">
        <f t="shared" si="5"/>
        <v>1</v>
      </c>
      <c r="AM2661" s="11"/>
      <c r="AN2661" s="13">
        <v>0.07167902297140955</v>
      </c>
      <c r="AO2661" s="11" t="s">
        <v>99</v>
      </c>
      <c r="AP2661" s="14">
        <v>45931.447850717595</v>
      </c>
    </row>
    <row r="2662">
      <c r="A2662" s="8">
        <v>45927.95670138889</v>
      </c>
      <c r="B2662" s="9" t="s">
        <v>5403</v>
      </c>
      <c r="C2662" s="9" t="s">
        <v>5404</v>
      </c>
      <c r="D2662" s="10">
        <v>5.585996672325E12</v>
      </c>
      <c r="E2662" s="9" t="s">
        <v>43</v>
      </c>
      <c r="F2662" s="9"/>
      <c r="G2662" s="9" t="s">
        <v>69</v>
      </c>
      <c r="H2662" s="9" t="s">
        <v>77</v>
      </c>
      <c r="I2662" s="9" t="s">
        <v>78</v>
      </c>
      <c r="J2662" s="9" t="s">
        <v>48</v>
      </c>
      <c r="K2662" s="9" t="s">
        <v>47</v>
      </c>
      <c r="L2662" s="9" t="s">
        <v>48</v>
      </c>
      <c r="M2662" s="9" t="s">
        <v>47</v>
      </c>
      <c r="N2662" s="9" t="s">
        <v>79</v>
      </c>
      <c r="O2662" s="9" t="s">
        <v>50</v>
      </c>
      <c r="P2662" s="11" t="s">
        <v>51</v>
      </c>
      <c r="Q2662" s="11" t="s">
        <v>133</v>
      </c>
      <c r="R2662" s="11" t="s">
        <v>90</v>
      </c>
      <c r="S2662" s="11" t="s">
        <v>72</v>
      </c>
      <c r="T2662" s="11" t="s">
        <v>65</v>
      </c>
      <c r="U2662" s="11" t="s">
        <v>47</v>
      </c>
      <c r="V2662" s="11"/>
      <c r="W2662" s="11"/>
      <c r="X2662" s="11"/>
      <c r="Y2662" s="11"/>
      <c r="Z2662" s="11"/>
      <c r="AA2662" s="11"/>
      <c r="AB2662" s="11"/>
      <c r="AC2662" s="11"/>
      <c r="AD2662" s="11"/>
      <c r="AE2662" s="11"/>
      <c r="AF2662" s="12">
        <f>ROUNDUP(SUM(VLOOKUP(G2662,'Pontuação'!A$2:B$11,2,FALSE),VLOOKUP(E2662,'Pontuação'!C$2:D$11,2,FALSE),VLOOKUP(I2662,'Pontuação'!I$2:J$11,2,FALSE),VLOOKUP(K2662,'Pontuação'!G$2:H$11,2,FALSE),VLOOKUP(H2662,'Pontuação'!E$2:F$11,2,FALSE),VLOOKUP(M2662,'Pontuação'!K$2:L$11,2,FALSE)),0)</f>
        <v>918</v>
      </c>
      <c r="AG2662" s="12">
        <f t="shared" si="1"/>
        <v>92</v>
      </c>
      <c r="AH2662" s="12" t="str">
        <f t="array" ref="AH2662">IFERROR(INDEX('Pontuação'!G$13:G$191, MATCH(AG2662, 'Pontuação'!F$14:F$191, 0)), "Faixa Indefinida")</f>
        <v>C</v>
      </c>
      <c r="AI2662" s="12">
        <f t="shared" si="2"/>
        <v>0</v>
      </c>
      <c r="AJ2662" s="12">
        <f t="shared" si="3"/>
        <v>0</v>
      </c>
      <c r="AK2662" s="12">
        <f t="shared" si="4"/>
        <v>1</v>
      </c>
      <c r="AL2662" s="12">
        <f t="shared" si="5"/>
        <v>0</v>
      </c>
      <c r="AM2662" s="11"/>
      <c r="AN2662" s="13">
        <v>0.10069880352027372</v>
      </c>
      <c r="AO2662" s="11" t="s">
        <v>99</v>
      </c>
      <c r="AP2662" s="14">
        <v>45931.447850717595</v>
      </c>
    </row>
    <row r="2663">
      <c r="A2663" s="8">
        <v>45927.959131944444</v>
      </c>
      <c r="B2663" s="9" t="s">
        <v>5405</v>
      </c>
      <c r="C2663" s="9" t="s">
        <v>5406</v>
      </c>
      <c r="D2663" s="10">
        <v>5.564992757806E12</v>
      </c>
      <c r="E2663" s="9" t="s">
        <v>43</v>
      </c>
      <c r="F2663" s="9"/>
      <c r="G2663" s="9" t="s">
        <v>144</v>
      </c>
      <c r="H2663" s="9" t="s">
        <v>45</v>
      </c>
      <c r="I2663" s="9" t="s">
        <v>88</v>
      </c>
      <c r="J2663" s="9" t="s">
        <v>47</v>
      </c>
      <c r="K2663" s="9" t="s">
        <v>47</v>
      </c>
      <c r="L2663" s="9" t="s">
        <v>47</v>
      </c>
      <c r="M2663" s="9" t="s">
        <v>47</v>
      </c>
      <c r="N2663" s="9" t="s">
        <v>79</v>
      </c>
      <c r="O2663" s="9" t="s">
        <v>64</v>
      </c>
      <c r="P2663" s="11" t="s">
        <v>51</v>
      </c>
      <c r="Q2663" s="11" t="s">
        <v>171</v>
      </c>
      <c r="R2663" s="11" t="s">
        <v>107</v>
      </c>
      <c r="S2663" s="11" t="s">
        <v>172</v>
      </c>
      <c r="T2663" s="11" t="s">
        <v>65</v>
      </c>
      <c r="U2663" s="11" t="s">
        <v>56</v>
      </c>
      <c r="V2663" s="11"/>
      <c r="W2663" s="11"/>
      <c r="X2663" s="11"/>
      <c r="Y2663" s="11"/>
      <c r="Z2663" s="11"/>
      <c r="AA2663" s="11"/>
      <c r="AB2663" s="11"/>
      <c r="AC2663" s="11"/>
      <c r="AD2663" s="11"/>
      <c r="AE2663" s="11"/>
      <c r="AF2663" s="12">
        <f>ROUNDUP(SUM(VLOOKUP(G2663,'Pontuação'!A$2:B$11,2,FALSE),VLOOKUP(E2663,'Pontuação'!C$2:D$11,2,FALSE),VLOOKUP(I2663,'Pontuação'!I$2:J$11,2,FALSE),VLOOKUP(K2663,'Pontuação'!G$2:H$11,2,FALSE),VLOOKUP(H2663,'Pontuação'!E$2:F$11,2,FALSE),VLOOKUP(M2663,'Pontuação'!K$2:L$11,2,FALSE)),0)</f>
        <v>928</v>
      </c>
      <c r="AG2663" s="12">
        <f t="shared" si="1"/>
        <v>93</v>
      </c>
      <c r="AH2663" s="12" t="str">
        <f t="array" ref="AH2663">IFERROR(INDEX('Pontuação'!G$13:G$191, MATCH(AG2663, 'Pontuação'!F$14:F$191, 0)), "Faixa Indefinida")</f>
        <v>C</v>
      </c>
      <c r="AI2663" s="12">
        <f t="shared" si="2"/>
        <v>0</v>
      </c>
      <c r="AJ2663" s="12">
        <f t="shared" si="3"/>
        <v>0</v>
      </c>
      <c r="AK2663" s="12">
        <f t="shared" si="4"/>
        <v>1</v>
      </c>
      <c r="AL2663" s="12">
        <f t="shared" si="5"/>
        <v>0</v>
      </c>
      <c r="AM2663" s="11"/>
      <c r="AN2663" s="13">
        <v>0.13761748773615268</v>
      </c>
      <c r="AO2663" s="11" t="s">
        <v>110</v>
      </c>
      <c r="AP2663" s="14">
        <v>45931.447850717595</v>
      </c>
    </row>
    <row r="2664">
      <c r="A2664" s="8">
        <v>45927.959502314814</v>
      </c>
      <c r="B2664" s="9" t="s">
        <v>5407</v>
      </c>
      <c r="C2664" s="9" t="s">
        <v>5408</v>
      </c>
      <c r="D2664" s="10">
        <v>5.567999627367E12</v>
      </c>
      <c r="E2664" s="9" t="s">
        <v>43</v>
      </c>
      <c r="F2664" s="9"/>
      <c r="G2664" s="9" t="s">
        <v>60</v>
      </c>
      <c r="H2664" s="9" t="s">
        <v>77</v>
      </c>
      <c r="I2664" s="9" t="s">
        <v>88</v>
      </c>
      <c r="J2664" s="9" t="s">
        <v>48</v>
      </c>
      <c r="K2664" s="9" t="s">
        <v>47</v>
      </c>
      <c r="L2664" s="9" t="s">
        <v>48</v>
      </c>
      <c r="M2664" s="9" t="s">
        <v>47</v>
      </c>
      <c r="N2664" s="9" t="s">
        <v>118</v>
      </c>
      <c r="O2664" s="9" t="s">
        <v>98</v>
      </c>
      <c r="P2664" s="11" t="s">
        <v>80</v>
      </c>
      <c r="Q2664" s="11" t="s">
        <v>81</v>
      </c>
      <c r="R2664" s="11" t="s">
        <v>82</v>
      </c>
      <c r="S2664" s="11">
        <v>7.50940275538E11</v>
      </c>
      <c r="T2664" s="11" t="s">
        <v>83</v>
      </c>
      <c r="U2664" s="11" t="s">
        <v>56</v>
      </c>
      <c r="V2664" s="11"/>
      <c r="W2664" s="11"/>
      <c r="X2664" s="11"/>
      <c r="Y2664" s="11"/>
      <c r="Z2664" s="11"/>
      <c r="AA2664" s="11"/>
      <c r="AB2664" s="11"/>
      <c r="AC2664" s="11"/>
      <c r="AD2664" s="11"/>
      <c r="AE2664" s="11"/>
      <c r="AF2664" s="12">
        <f>ROUNDUP(SUM(VLOOKUP(G2664,'Pontuação'!A$2:B$11,2,FALSE),VLOOKUP(E2664,'Pontuação'!C$2:D$11,2,FALSE),VLOOKUP(I2664,'Pontuação'!I$2:J$11,2,FALSE),VLOOKUP(K2664,'Pontuação'!G$2:H$11,2,FALSE),VLOOKUP(H2664,'Pontuação'!E$2:F$11,2,FALSE),VLOOKUP(M2664,'Pontuação'!K$2:L$11,2,FALSE)),0)</f>
        <v>960</v>
      </c>
      <c r="AG2664" s="12">
        <f t="shared" si="1"/>
        <v>96</v>
      </c>
      <c r="AH2664" s="12" t="str">
        <f t="array" ref="AH2664">IFERROR(INDEX('Pontuação'!G$13:G$191, MATCH(AG2664, 'Pontuação'!F$14:F$191, 0)), "Faixa Indefinida")</f>
        <v>C</v>
      </c>
      <c r="AI2664" s="12">
        <f t="shared" si="2"/>
        <v>0</v>
      </c>
      <c r="AJ2664" s="12">
        <f t="shared" si="3"/>
        <v>0</v>
      </c>
      <c r="AK2664" s="12">
        <f t="shared" si="4"/>
        <v>1</v>
      </c>
      <c r="AL2664" s="12">
        <f t="shared" si="5"/>
        <v>0</v>
      </c>
      <c r="AM2664" s="11"/>
      <c r="AN2664" s="13">
        <v>0.20960681945013093</v>
      </c>
      <c r="AO2664" s="11" t="s">
        <v>84</v>
      </c>
      <c r="AP2664" s="14">
        <v>45931.447850717595</v>
      </c>
    </row>
    <row r="2665">
      <c r="A2665" s="8">
        <v>45927.95956018518</v>
      </c>
      <c r="B2665" s="9" t="s">
        <v>5409</v>
      </c>
      <c r="C2665" s="9" t="s">
        <v>5410</v>
      </c>
      <c r="D2665" s="10">
        <v>5.569981197323E12</v>
      </c>
      <c r="E2665" s="9" t="s">
        <v>43</v>
      </c>
      <c r="F2665" s="9"/>
      <c r="G2665" s="9" t="s">
        <v>60</v>
      </c>
      <c r="H2665" s="9" t="s">
        <v>61</v>
      </c>
      <c r="I2665" s="9" t="s">
        <v>78</v>
      </c>
      <c r="J2665" s="9" t="s">
        <v>47</v>
      </c>
      <c r="K2665" s="9" t="s">
        <v>47</v>
      </c>
      <c r="L2665" s="9" t="s">
        <v>47</v>
      </c>
      <c r="M2665" s="9" t="s">
        <v>48</v>
      </c>
      <c r="N2665" s="9" t="s">
        <v>63</v>
      </c>
      <c r="O2665" s="9" t="s">
        <v>50</v>
      </c>
      <c r="P2665" s="11" t="s">
        <v>51</v>
      </c>
      <c r="Q2665" s="11" t="s">
        <v>52</v>
      </c>
      <c r="R2665" s="11" t="s">
        <v>53</v>
      </c>
      <c r="S2665" s="11" t="s">
        <v>54</v>
      </c>
      <c r="T2665" s="11" t="s">
        <v>55</v>
      </c>
      <c r="U2665" s="11" t="s">
        <v>47</v>
      </c>
      <c r="V2665" s="11"/>
      <c r="W2665" s="11"/>
      <c r="X2665" s="11"/>
      <c r="Y2665" s="11"/>
      <c r="Z2665" s="11"/>
      <c r="AA2665" s="11"/>
      <c r="AB2665" s="11"/>
      <c r="AC2665" s="11"/>
      <c r="AD2665" s="11"/>
      <c r="AE2665" s="11"/>
      <c r="AF2665" s="12">
        <f>ROUNDUP(SUM(VLOOKUP(G2665,'Pontuação'!A$2:B$11,2,FALSE),VLOOKUP(E2665,'Pontuação'!C$2:D$11,2,FALSE),VLOOKUP(I2665,'Pontuação'!I$2:J$11,2,FALSE),VLOOKUP(K2665,'Pontuação'!G$2:H$11,2,FALSE),VLOOKUP(H2665,'Pontuação'!E$2:F$11,2,FALSE),VLOOKUP(M2665,'Pontuação'!K$2:L$11,2,FALSE)),0)</f>
        <v>1171</v>
      </c>
      <c r="AG2665" s="12">
        <f t="shared" si="1"/>
        <v>117</v>
      </c>
      <c r="AH2665" s="12" t="str">
        <f t="array" ref="AH2665">IFERROR(INDEX('Pontuação'!G$13:G$191, MATCH(AG2665, 'Pontuação'!F$14:F$191, 0)), "Faixa Indefinida")</f>
        <v>B</v>
      </c>
      <c r="AI2665" s="12">
        <f t="shared" si="2"/>
        <v>0</v>
      </c>
      <c r="AJ2665" s="12">
        <f t="shared" si="3"/>
        <v>1</v>
      </c>
      <c r="AK2665" s="12">
        <f t="shared" si="4"/>
        <v>0</v>
      </c>
      <c r="AL2665" s="12">
        <f t="shared" si="5"/>
        <v>0</v>
      </c>
      <c r="AM2665" s="11"/>
      <c r="AN2665" s="13">
        <v>0.16047233843838604</v>
      </c>
      <c r="AO2665" s="11" t="s">
        <v>162</v>
      </c>
      <c r="AP2665" s="14">
        <v>45931.447850717595</v>
      </c>
    </row>
    <row r="2666">
      <c r="A2666" s="8">
        <v>45927.95967592593</v>
      </c>
      <c r="B2666" s="9" t="s">
        <v>5411</v>
      </c>
      <c r="C2666" s="9" t="s">
        <v>5412</v>
      </c>
      <c r="D2666" s="10">
        <v>5.519999189481E12</v>
      </c>
      <c r="E2666" s="9" t="s">
        <v>43</v>
      </c>
      <c r="F2666" s="9"/>
      <c r="G2666" s="9" t="s">
        <v>69</v>
      </c>
      <c r="H2666" s="9" t="s">
        <v>45</v>
      </c>
      <c r="I2666" s="9" t="s">
        <v>78</v>
      </c>
      <c r="J2666" s="9" t="s">
        <v>47</v>
      </c>
      <c r="K2666" s="9" t="s">
        <v>47</v>
      </c>
      <c r="L2666" s="9" t="s">
        <v>47</v>
      </c>
      <c r="M2666" s="9" t="s">
        <v>47</v>
      </c>
      <c r="N2666" s="9" t="s">
        <v>79</v>
      </c>
      <c r="O2666" s="9" t="s">
        <v>50</v>
      </c>
      <c r="P2666" s="11" t="s">
        <v>51</v>
      </c>
      <c r="Q2666" s="11" t="s">
        <v>171</v>
      </c>
      <c r="R2666" s="11" t="s">
        <v>107</v>
      </c>
      <c r="S2666" s="11" t="s">
        <v>172</v>
      </c>
      <c r="T2666" s="11" t="s">
        <v>65</v>
      </c>
      <c r="U2666" s="11" t="s">
        <v>56</v>
      </c>
      <c r="V2666" s="11"/>
      <c r="W2666" s="11"/>
      <c r="X2666" s="11"/>
      <c r="Y2666" s="11"/>
      <c r="Z2666" s="11"/>
      <c r="AA2666" s="11"/>
      <c r="AB2666" s="11"/>
      <c r="AC2666" s="11"/>
      <c r="AD2666" s="11"/>
      <c r="AE2666" s="11"/>
      <c r="AF2666" s="12">
        <f>ROUNDUP(SUM(VLOOKUP(G2666,'Pontuação'!A$2:B$11,2,FALSE),VLOOKUP(E2666,'Pontuação'!C$2:D$11,2,FALSE),VLOOKUP(I2666,'Pontuação'!I$2:J$11,2,FALSE),VLOOKUP(K2666,'Pontuação'!G$2:H$11,2,FALSE),VLOOKUP(H2666,'Pontuação'!E$2:F$11,2,FALSE),VLOOKUP(M2666,'Pontuação'!K$2:L$11,2,FALSE)),0)</f>
        <v>972</v>
      </c>
      <c r="AG2666" s="12">
        <f t="shared" si="1"/>
        <v>97</v>
      </c>
      <c r="AH2666" s="12" t="str">
        <f t="array" ref="AH2666">IFERROR(INDEX('Pontuação'!G$13:G$191, MATCH(AG2666, 'Pontuação'!F$14:F$191, 0)), "Faixa Indefinida")</f>
        <v>C</v>
      </c>
      <c r="AI2666" s="12">
        <f t="shared" si="2"/>
        <v>0</v>
      </c>
      <c r="AJ2666" s="12">
        <f t="shared" si="3"/>
        <v>0</v>
      </c>
      <c r="AK2666" s="12">
        <f t="shared" si="4"/>
        <v>1</v>
      </c>
      <c r="AL2666" s="12">
        <f t="shared" si="5"/>
        <v>0</v>
      </c>
      <c r="AM2666" s="11"/>
      <c r="AN2666" s="13">
        <v>0.3617739189214843</v>
      </c>
      <c r="AO2666" s="11" t="s">
        <v>134</v>
      </c>
      <c r="AP2666" s="14">
        <v>45931.447850717595</v>
      </c>
    </row>
    <row r="2667">
      <c r="A2667" s="8">
        <v>45927.96324074074</v>
      </c>
      <c r="B2667" s="9" t="s">
        <v>5413</v>
      </c>
      <c r="C2667" s="9" t="s">
        <v>5414</v>
      </c>
      <c r="D2667" s="10">
        <v>5.586988510849E12</v>
      </c>
      <c r="E2667" s="9" t="s">
        <v>43</v>
      </c>
      <c r="F2667" s="9"/>
      <c r="G2667" s="9" t="s">
        <v>69</v>
      </c>
      <c r="H2667" s="9" t="s">
        <v>61</v>
      </c>
      <c r="I2667" s="9" t="s">
        <v>88</v>
      </c>
      <c r="J2667" s="9" t="s">
        <v>47</v>
      </c>
      <c r="K2667" s="9" t="s">
        <v>47</v>
      </c>
      <c r="L2667" s="9" t="s">
        <v>47</v>
      </c>
      <c r="M2667" s="9" t="s">
        <v>48</v>
      </c>
      <c r="N2667" s="9" t="s">
        <v>63</v>
      </c>
      <c r="O2667" s="9" t="s">
        <v>64</v>
      </c>
      <c r="P2667" s="11" t="s">
        <v>51</v>
      </c>
      <c r="Q2667" s="11" t="s">
        <v>52</v>
      </c>
      <c r="R2667" s="11" t="s">
        <v>53</v>
      </c>
      <c r="S2667" s="11" t="s">
        <v>54</v>
      </c>
      <c r="T2667" s="11" t="s">
        <v>55</v>
      </c>
      <c r="U2667" s="11" t="s">
        <v>56</v>
      </c>
      <c r="V2667" s="11"/>
      <c r="W2667" s="11"/>
      <c r="X2667" s="11"/>
      <c r="Y2667" s="11"/>
      <c r="Z2667" s="11"/>
      <c r="AA2667" s="11"/>
      <c r="AB2667" s="11"/>
      <c r="AC2667" s="11"/>
      <c r="AD2667" s="11"/>
      <c r="AE2667" s="11"/>
      <c r="AF2667" s="12">
        <f>ROUNDUP(SUM(VLOOKUP(G2667,'Pontuação'!A$2:B$11,2,FALSE),VLOOKUP(E2667,'Pontuação'!C$2:D$11,2,FALSE),VLOOKUP(I2667,'Pontuação'!I$2:J$11,2,FALSE),VLOOKUP(K2667,'Pontuação'!G$2:H$11,2,FALSE),VLOOKUP(H2667,'Pontuação'!E$2:F$11,2,FALSE),VLOOKUP(M2667,'Pontuação'!K$2:L$11,2,FALSE)),0)</f>
        <v>957</v>
      </c>
      <c r="AG2667" s="12">
        <f t="shared" si="1"/>
        <v>96</v>
      </c>
      <c r="AH2667" s="12" t="str">
        <f t="array" ref="AH2667">IFERROR(INDEX('Pontuação'!G$13:G$191, MATCH(AG2667, 'Pontuação'!F$14:F$191, 0)), "Faixa Indefinida")</f>
        <v>C</v>
      </c>
      <c r="AI2667" s="12">
        <f t="shared" si="2"/>
        <v>0</v>
      </c>
      <c r="AJ2667" s="12">
        <f t="shared" si="3"/>
        <v>0</v>
      </c>
      <c r="AK2667" s="12">
        <f t="shared" si="4"/>
        <v>1</v>
      </c>
      <c r="AL2667" s="12">
        <f t="shared" si="5"/>
        <v>0</v>
      </c>
      <c r="AM2667" s="11"/>
      <c r="AN2667" s="13">
        <v>0.22816968078419872</v>
      </c>
      <c r="AO2667" s="11" t="s">
        <v>84</v>
      </c>
      <c r="AP2667" s="14">
        <v>45931.447850717595</v>
      </c>
    </row>
    <row r="2668">
      <c r="A2668" s="8">
        <v>45927.9633912037</v>
      </c>
      <c r="B2668" s="9" t="s">
        <v>5415</v>
      </c>
      <c r="C2668" s="9" t="s">
        <v>5416</v>
      </c>
      <c r="D2668" s="10">
        <v>5.511945385477E12</v>
      </c>
      <c r="E2668" s="9" t="s">
        <v>75</v>
      </c>
      <c r="F2668" s="9"/>
      <c r="G2668" s="9" t="s">
        <v>60</v>
      </c>
      <c r="H2668" s="9" t="s">
        <v>87</v>
      </c>
      <c r="I2668" s="9" t="s">
        <v>46</v>
      </c>
      <c r="J2668" s="9" t="s">
        <v>48</v>
      </c>
      <c r="K2668" s="9" t="s">
        <v>48</v>
      </c>
      <c r="L2668" s="9" t="s">
        <v>48</v>
      </c>
      <c r="M2668" s="9" t="s">
        <v>48</v>
      </c>
      <c r="N2668" s="9" t="s">
        <v>118</v>
      </c>
      <c r="O2668" s="9" t="s">
        <v>64</v>
      </c>
      <c r="P2668" s="11" t="s">
        <v>51</v>
      </c>
      <c r="Q2668" s="11" t="s">
        <v>71</v>
      </c>
      <c r="R2668" s="11" t="s">
        <v>107</v>
      </c>
      <c r="S2668" s="11" t="s">
        <v>72</v>
      </c>
      <c r="T2668" s="11" t="s">
        <v>65</v>
      </c>
      <c r="U2668" s="11" t="s">
        <v>56</v>
      </c>
      <c r="V2668" s="11"/>
      <c r="W2668" s="11"/>
      <c r="X2668" s="11"/>
      <c r="Y2668" s="11"/>
      <c r="Z2668" s="11"/>
      <c r="AA2668" s="11"/>
      <c r="AB2668" s="11"/>
      <c r="AC2668" s="11"/>
      <c r="AD2668" s="11"/>
      <c r="AE2668" s="11"/>
      <c r="AF2668" s="12">
        <f>ROUNDUP(SUM(VLOOKUP(G2668,'Pontuação'!A$2:B$11,2,FALSE),VLOOKUP(E2668,'Pontuação'!C$2:D$11,2,FALSE),VLOOKUP(I2668,'Pontuação'!I$2:J$11,2,FALSE),VLOOKUP(K2668,'Pontuação'!G$2:H$11,2,FALSE),VLOOKUP(H2668,'Pontuação'!E$2:F$11,2,FALSE),VLOOKUP(M2668,'Pontuação'!K$2:L$11,2,FALSE)),0)</f>
        <v>1304</v>
      </c>
      <c r="AG2668" s="12">
        <f t="shared" si="1"/>
        <v>130</v>
      </c>
      <c r="AH2668" s="12" t="str">
        <f t="array" ref="AH2668">IFERROR(INDEX('Pontuação'!G$13:G$191, MATCH(AG2668, 'Pontuação'!F$14:F$191, 0)), "Faixa Indefinida")</f>
        <v>A</v>
      </c>
      <c r="AI2668" s="12">
        <f t="shared" si="2"/>
        <v>1</v>
      </c>
      <c r="AJ2668" s="12">
        <f t="shared" si="3"/>
        <v>0</v>
      </c>
      <c r="AK2668" s="12">
        <f t="shared" si="4"/>
        <v>0</v>
      </c>
      <c r="AL2668" s="12">
        <f t="shared" si="5"/>
        <v>0</v>
      </c>
      <c r="AM2668" s="11"/>
      <c r="AN2668" s="13">
        <v>0.41218099569883676</v>
      </c>
      <c r="AO2668" s="11" t="s">
        <v>151</v>
      </c>
      <c r="AP2668" s="14">
        <v>45931.447850717595</v>
      </c>
    </row>
    <row r="2669">
      <c r="A2669" s="8">
        <v>45927.963425925926</v>
      </c>
      <c r="B2669" s="9" t="s">
        <v>5417</v>
      </c>
      <c r="C2669" s="9" t="s">
        <v>5418</v>
      </c>
      <c r="D2669" s="10">
        <v>5.527981042571E12</v>
      </c>
      <c r="E2669" s="9" t="s">
        <v>43</v>
      </c>
      <c r="F2669" s="9"/>
      <c r="G2669" s="9" t="s">
        <v>60</v>
      </c>
      <c r="H2669" s="9" t="s">
        <v>45</v>
      </c>
      <c r="I2669" s="9" t="s">
        <v>46</v>
      </c>
      <c r="J2669" s="9" t="s">
        <v>48</v>
      </c>
      <c r="K2669" s="9" t="s">
        <v>47</v>
      </c>
      <c r="L2669" s="9" t="s">
        <v>47</v>
      </c>
      <c r="M2669" s="9" t="s">
        <v>47</v>
      </c>
      <c r="N2669" s="9" t="s">
        <v>79</v>
      </c>
      <c r="O2669" s="9" t="s">
        <v>98</v>
      </c>
      <c r="P2669" s="11" t="s">
        <v>51</v>
      </c>
      <c r="Q2669" s="11" t="s">
        <v>89</v>
      </c>
      <c r="R2669" s="11" t="s">
        <v>90</v>
      </c>
      <c r="S2669" s="11" t="s">
        <v>54</v>
      </c>
      <c r="T2669" s="11" t="s">
        <v>65</v>
      </c>
      <c r="U2669" s="11" t="s">
        <v>47</v>
      </c>
      <c r="V2669" s="11"/>
      <c r="W2669" s="11"/>
      <c r="X2669" s="11"/>
      <c r="Y2669" s="11"/>
      <c r="Z2669" s="11"/>
      <c r="AA2669" s="11"/>
      <c r="AB2669" s="11"/>
      <c r="AC2669" s="11"/>
      <c r="AD2669" s="11"/>
      <c r="AE2669" s="11"/>
      <c r="AF2669" s="12">
        <f>ROUNDUP(SUM(VLOOKUP(G2669,'Pontuação'!A$2:B$11,2,FALSE),VLOOKUP(E2669,'Pontuação'!C$2:D$11,2,FALSE),VLOOKUP(I2669,'Pontuação'!I$2:J$11,2,FALSE),VLOOKUP(K2669,'Pontuação'!G$2:H$11,2,FALSE),VLOOKUP(H2669,'Pontuação'!E$2:F$11,2,FALSE),VLOOKUP(M2669,'Pontuação'!K$2:L$11,2,FALSE)),0)</f>
        <v>1150</v>
      </c>
      <c r="AG2669" s="12">
        <f t="shared" si="1"/>
        <v>115</v>
      </c>
      <c r="AH2669" s="12" t="str">
        <f t="array" ref="AH2669">IFERROR(INDEX('Pontuação'!G$13:G$191, MATCH(AG2669, 'Pontuação'!F$14:F$191, 0)), "Faixa Indefinida")</f>
        <v>B</v>
      </c>
      <c r="AI2669" s="12">
        <f t="shared" si="2"/>
        <v>0</v>
      </c>
      <c r="AJ2669" s="12">
        <f t="shared" si="3"/>
        <v>1</v>
      </c>
      <c r="AK2669" s="12">
        <f t="shared" si="4"/>
        <v>0</v>
      </c>
      <c r="AL2669" s="12">
        <f t="shared" si="5"/>
        <v>0</v>
      </c>
      <c r="AM2669" s="11"/>
      <c r="AN2669" s="13">
        <v>0.1341335360162535</v>
      </c>
      <c r="AO2669" s="11" t="s">
        <v>110</v>
      </c>
      <c r="AP2669" s="14">
        <v>45931.447850717595</v>
      </c>
    </row>
    <row r="2670">
      <c r="A2670" s="8">
        <v>45927.96386574074</v>
      </c>
      <c r="B2670" s="9" t="s">
        <v>5419</v>
      </c>
      <c r="C2670" s="9" t="s">
        <v>5420</v>
      </c>
      <c r="D2670" s="10">
        <v>5.581920022037E12</v>
      </c>
      <c r="E2670" s="9" t="s">
        <v>43</v>
      </c>
      <c r="F2670" s="9"/>
      <c r="G2670" s="9" t="s">
        <v>76</v>
      </c>
      <c r="H2670" s="9" t="s">
        <v>77</v>
      </c>
      <c r="I2670" s="9" t="s">
        <v>88</v>
      </c>
      <c r="J2670" s="9" t="s">
        <v>47</v>
      </c>
      <c r="K2670" s="9" t="s">
        <v>47</v>
      </c>
      <c r="L2670" s="9" t="s">
        <v>48</v>
      </c>
      <c r="M2670" s="9" t="s">
        <v>47</v>
      </c>
      <c r="N2670" s="9" t="s">
        <v>63</v>
      </c>
      <c r="O2670" s="9" t="s">
        <v>50</v>
      </c>
      <c r="P2670" s="11" t="s">
        <v>51</v>
      </c>
      <c r="Q2670" s="11" t="s">
        <v>89</v>
      </c>
      <c r="R2670" s="11" t="s">
        <v>90</v>
      </c>
      <c r="S2670" s="11" t="s">
        <v>54</v>
      </c>
      <c r="T2670" s="11" t="s">
        <v>65</v>
      </c>
      <c r="U2670" s="11" t="s">
        <v>56</v>
      </c>
      <c r="V2670" s="11"/>
      <c r="W2670" s="11"/>
      <c r="X2670" s="11"/>
      <c r="Y2670" s="11"/>
      <c r="Z2670" s="11"/>
      <c r="AA2670" s="11"/>
      <c r="AB2670" s="11"/>
      <c r="AC2670" s="11"/>
      <c r="AD2670" s="11"/>
      <c r="AE2670" s="11"/>
      <c r="AF2670" s="12">
        <f>ROUNDUP(SUM(VLOOKUP(G2670,'Pontuação'!A$2:B$11,2,FALSE),VLOOKUP(E2670,'Pontuação'!C$2:D$11,2,FALSE),VLOOKUP(I2670,'Pontuação'!I$2:J$11,2,FALSE),VLOOKUP(K2670,'Pontuação'!G$2:H$11,2,FALSE),VLOOKUP(H2670,'Pontuação'!E$2:F$11,2,FALSE),VLOOKUP(M2670,'Pontuação'!K$2:L$11,2,FALSE)),0)</f>
        <v>951</v>
      </c>
      <c r="AG2670" s="12">
        <f t="shared" si="1"/>
        <v>95</v>
      </c>
      <c r="AH2670" s="12" t="str">
        <f t="array" ref="AH2670">IFERROR(INDEX('Pontuação'!G$13:G$191, MATCH(AG2670, 'Pontuação'!F$14:F$191, 0)), "Faixa Indefinida")</f>
        <v>C</v>
      </c>
      <c r="AI2670" s="12">
        <f t="shared" si="2"/>
        <v>0</v>
      </c>
      <c r="AJ2670" s="12">
        <f t="shared" si="3"/>
        <v>0</v>
      </c>
      <c r="AK2670" s="12">
        <f t="shared" si="4"/>
        <v>1</v>
      </c>
      <c r="AL2670" s="12">
        <f t="shared" si="5"/>
        <v>0</v>
      </c>
      <c r="AM2670" s="11"/>
      <c r="AN2670" s="13">
        <v>0.1614504364229415</v>
      </c>
      <c r="AO2670" s="11" t="s">
        <v>162</v>
      </c>
      <c r="AP2670" s="14">
        <v>45931.447850717595</v>
      </c>
    </row>
    <row r="2671">
      <c r="A2671" s="8">
        <v>45927.964780092596</v>
      </c>
      <c r="B2671" s="9" t="s">
        <v>5421</v>
      </c>
      <c r="C2671" s="9" t="s">
        <v>5422</v>
      </c>
      <c r="D2671" s="10">
        <v>5.51194944489E12</v>
      </c>
      <c r="E2671" s="9" t="s">
        <v>43</v>
      </c>
      <c r="F2671" s="9"/>
      <c r="G2671" s="9" t="s">
        <v>170</v>
      </c>
      <c r="H2671" s="9" t="s">
        <v>61</v>
      </c>
      <c r="I2671" s="9" t="s">
        <v>46</v>
      </c>
      <c r="J2671" s="9" t="s">
        <v>47</v>
      </c>
      <c r="K2671" s="9" t="s">
        <v>48</v>
      </c>
      <c r="L2671" s="9" t="s">
        <v>47</v>
      </c>
      <c r="M2671" s="9" t="s">
        <v>48</v>
      </c>
      <c r="N2671" s="9" t="s">
        <v>94</v>
      </c>
      <c r="O2671" s="9" t="s">
        <v>70</v>
      </c>
      <c r="P2671" s="11" t="s">
        <v>51</v>
      </c>
      <c r="Q2671" s="11" t="s">
        <v>89</v>
      </c>
      <c r="R2671" s="11" t="s">
        <v>90</v>
      </c>
      <c r="S2671" s="11" t="s">
        <v>54</v>
      </c>
      <c r="T2671" s="11" t="s">
        <v>65</v>
      </c>
      <c r="U2671" s="11" t="s">
        <v>56</v>
      </c>
      <c r="V2671" s="11"/>
      <c r="W2671" s="11"/>
      <c r="X2671" s="11"/>
      <c r="Y2671" s="11"/>
      <c r="Z2671" s="11"/>
      <c r="AA2671" s="11"/>
      <c r="AB2671" s="11"/>
      <c r="AC2671" s="11"/>
      <c r="AD2671" s="11"/>
      <c r="AE2671" s="11"/>
      <c r="AF2671" s="12">
        <f>ROUNDUP(SUM(VLOOKUP(G2671,'Pontuação'!A$2:B$11,2,FALSE),VLOOKUP(E2671,'Pontuação'!C$2:D$11,2,FALSE),VLOOKUP(I2671,'Pontuação'!I$2:J$11,2,FALSE),VLOOKUP(K2671,'Pontuação'!G$2:H$11,2,FALSE),VLOOKUP(H2671,'Pontuação'!E$2:F$11,2,FALSE),VLOOKUP(M2671,'Pontuação'!K$2:L$11,2,FALSE)),0)</f>
        <v>1147</v>
      </c>
      <c r="AG2671" s="12">
        <f t="shared" si="1"/>
        <v>115</v>
      </c>
      <c r="AH2671" s="12" t="str">
        <f t="array" ref="AH2671">IFERROR(INDEX('Pontuação'!G$13:G$191, MATCH(AG2671, 'Pontuação'!F$14:F$191, 0)), "Faixa Indefinida")</f>
        <v>B</v>
      </c>
      <c r="AI2671" s="12">
        <f t="shared" si="2"/>
        <v>0</v>
      </c>
      <c r="AJ2671" s="12">
        <f t="shared" si="3"/>
        <v>1</v>
      </c>
      <c r="AK2671" s="12">
        <f t="shared" si="4"/>
        <v>0</v>
      </c>
      <c r="AL2671" s="12">
        <f t="shared" si="5"/>
        <v>0</v>
      </c>
      <c r="AM2671" s="11"/>
      <c r="AN2671" s="13">
        <v>0.1176175632849261</v>
      </c>
      <c r="AO2671" s="11" t="s">
        <v>99</v>
      </c>
      <c r="AP2671" s="14">
        <v>45931.447850717595</v>
      </c>
    </row>
    <row r="2672">
      <c r="A2672" s="8">
        <v>45927.9669212963</v>
      </c>
      <c r="B2672" s="9" t="s">
        <v>5423</v>
      </c>
      <c r="C2672" s="9" t="s">
        <v>5424</v>
      </c>
      <c r="D2672" s="10">
        <v>5.531985279264E12</v>
      </c>
      <c r="E2672" s="9" t="s">
        <v>43</v>
      </c>
      <c r="F2672" s="9"/>
      <c r="G2672" s="9" t="s">
        <v>76</v>
      </c>
      <c r="H2672" s="9" t="s">
        <v>77</v>
      </c>
      <c r="I2672" s="9" t="s">
        <v>88</v>
      </c>
      <c r="J2672" s="9" t="s">
        <v>47</v>
      </c>
      <c r="K2672" s="9" t="s">
        <v>47</v>
      </c>
      <c r="L2672" s="9" t="s">
        <v>47</v>
      </c>
      <c r="M2672" s="9" t="s">
        <v>47</v>
      </c>
      <c r="N2672" s="9" t="s">
        <v>79</v>
      </c>
      <c r="O2672" s="9" t="s">
        <v>95</v>
      </c>
      <c r="P2672" s="11" t="s">
        <v>51</v>
      </c>
      <c r="Q2672" s="11" t="s">
        <v>121</v>
      </c>
      <c r="R2672" s="11" t="s">
        <v>831</v>
      </c>
      <c r="S2672" s="11" t="s">
        <v>832</v>
      </c>
      <c r="T2672" s="11" t="s">
        <v>55</v>
      </c>
      <c r="U2672" s="11" t="s">
        <v>47</v>
      </c>
      <c r="V2672" s="11"/>
      <c r="W2672" s="11"/>
      <c r="X2672" s="11"/>
      <c r="Y2672" s="11"/>
      <c r="Z2672" s="11"/>
      <c r="AA2672" s="11"/>
      <c r="AB2672" s="11"/>
      <c r="AC2672" s="11"/>
      <c r="AD2672" s="11"/>
      <c r="AE2672" s="11"/>
      <c r="AF2672" s="12">
        <f>ROUNDUP(SUM(VLOOKUP(G2672,'Pontuação'!A$2:B$11,2,FALSE),VLOOKUP(E2672,'Pontuação'!C$2:D$11,2,FALSE),VLOOKUP(I2672,'Pontuação'!I$2:J$11,2,FALSE),VLOOKUP(K2672,'Pontuação'!G$2:H$11,2,FALSE),VLOOKUP(H2672,'Pontuação'!E$2:F$11,2,FALSE),VLOOKUP(M2672,'Pontuação'!K$2:L$11,2,FALSE)),0)</f>
        <v>951</v>
      </c>
      <c r="AG2672" s="12">
        <f t="shared" si="1"/>
        <v>95</v>
      </c>
      <c r="AH2672" s="12" t="str">
        <f t="array" ref="AH2672">IFERROR(INDEX('Pontuação'!G$13:G$191, MATCH(AG2672, 'Pontuação'!F$14:F$191, 0)), "Faixa Indefinida")</f>
        <v>C</v>
      </c>
      <c r="AI2672" s="12">
        <f t="shared" si="2"/>
        <v>0</v>
      </c>
      <c r="AJ2672" s="12">
        <f t="shared" si="3"/>
        <v>0</v>
      </c>
      <c r="AK2672" s="12">
        <f t="shared" si="4"/>
        <v>1</v>
      </c>
      <c r="AL2672" s="12">
        <f t="shared" si="5"/>
        <v>0</v>
      </c>
      <c r="AM2672" s="11"/>
      <c r="AN2672" s="13">
        <v>0.14419779682012226</v>
      </c>
      <c r="AO2672" s="11" t="s">
        <v>110</v>
      </c>
      <c r="AP2672" s="14">
        <v>45931.447850717595</v>
      </c>
    </row>
    <row r="2673">
      <c r="A2673" s="8">
        <v>45927.96753472222</v>
      </c>
      <c r="B2673" s="9" t="s">
        <v>5425</v>
      </c>
      <c r="C2673" s="9" t="s">
        <v>5426</v>
      </c>
      <c r="D2673" s="10">
        <v>5.591985713995E12</v>
      </c>
      <c r="E2673" s="9" t="s">
        <v>43</v>
      </c>
      <c r="F2673" s="9"/>
      <c r="G2673" s="9" t="s">
        <v>170</v>
      </c>
      <c r="H2673" s="9" t="s">
        <v>87</v>
      </c>
      <c r="I2673" s="9" t="s">
        <v>46</v>
      </c>
      <c r="J2673" s="9" t="s">
        <v>48</v>
      </c>
      <c r="K2673" s="9" t="s">
        <v>47</v>
      </c>
      <c r="L2673" s="9" t="s">
        <v>48</v>
      </c>
      <c r="M2673" s="9" t="s">
        <v>47</v>
      </c>
      <c r="N2673" s="9" t="s">
        <v>63</v>
      </c>
      <c r="O2673" s="9" t="s">
        <v>70</v>
      </c>
      <c r="P2673" s="11" t="s">
        <v>51</v>
      </c>
      <c r="Q2673" s="11" t="s">
        <v>171</v>
      </c>
      <c r="R2673" s="11" t="s">
        <v>107</v>
      </c>
      <c r="S2673" s="11" t="s">
        <v>172</v>
      </c>
      <c r="T2673" s="11" t="s">
        <v>65</v>
      </c>
      <c r="U2673" s="11" t="s">
        <v>56</v>
      </c>
      <c r="V2673" s="11"/>
      <c r="W2673" s="11"/>
      <c r="X2673" s="11"/>
      <c r="Y2673" s="11"/>
      <c r="Z2673" s="11"/>
      <c r="AA2673" s="11"/>
      <c r="AB2673" s="11"/>
      <c r="AC2673" s="11"/>
      <c r="AD2673" s="11"/>
      <c r="AE2673" s="11"/>
      <c r="AF2673" s="12">
        <f>ROUNDUP(SUM(VLOOKUP(G2673,'Pontuação'!A$2:B$11,2,FALSE),VLOOKUP(E2673,'Pontuação'!C$2:D$11,2,FALSE),VLOOKUP(I2673,'Pontuação'!I$2:J$11,2,FALSE),VLOOKUP(K2673,'Pontuação'!G$2:H$11,2,FALSE),VLOOKUP(H2673,'Pontuação'!E$2:F$11,2,FALSE),VLOOKUP(M2673,'Pontuação'!K$2:L$11,2,FALSE)),0)</f>
        <v>877</v>
      </c>
      <c r="AG2673" s="12">
        <f t="shared" si="1"/>
        <v>88</v>
      </c>
      <c r="AH2673" s="12" t="str">
        <f t="array" ref="AH2673">IFERROR(INDEX('Pontuação'!G$13:G$191, MATCH(AG2673, 'Pontuação'!F$14:F$191, 0)), "Faixa Indefinida")</f>
        <v>C</v>
      </c>
      <c r="AI2673" s="12">
        <f t="shared" si="2"/>
        <v>0</v>
      </c>
      <c r="AJ2673" s="12">
        <f t="shared" si="3"/>
        <v>0</v>
      </c>
      <c r="AK2673" s="12">
        <f t="shared" si="4"/>
        <v>1</v>
      </c>
      <c r="AL2673" s="12">
        <f t="shared" si="5"/>
        <v>0</v>
      </c>
      <c r="AM2673" s="11"/>
      <c r="AN2673" s="13">
        <v>0.1986061307571044</v>
      </c>
      <c r="AO2673" s="11" t="s">
        <v>84</v>
      </c>
      <c r="AP2673" s="14">
        <v>45931.447850717595</v>
      </c>
    </row>
    <row r="2674">
      <c r="A2674" s="8">
        <v>45927.96988425926</v>
      </c>
      <c r="B2674" s="9" t="s">
        <v>5427</v>
      </c>
      <c r="C2674" s="9" t="s">
        <v>5428</v>
      </c>
      <c r="D2674" s="10">
        <v>5.551996485995E12</v>
      </c>
      <c r="E2674" s="9" t="s">
        <v>43</v>
      </c>
      <c r="F2674" s="9"/>
      <c r="G2674" s="9" t="s">
        <v>60</v>
      </c>
      <c r="H2674" s="9" t="s">
        <v>77</v>
      </c>
      <c r="I2674" s="9" t="s">
        <v>88</v>
      </c>
      <c r="J2674" s="9" t="s">
        <v>47</v>
      </c>
      <c r="K2674" s="9" t="s">
        <v>47</v>
      </c>
      <c r="L2674" s="9" t="s">
        <v>47</v>
      </c>
      <c r="M2674" s="9" t="s">
        <v>47</v>
      </c>
      <c r="N2674" s="9" t="s">
        <v>49</v>
      </c>
      <c r="O2674" s="9" t="s">
        <v>95</v>
      </c>
      <c r="P2674" s="11" t="s">
        <v>51</v>
      </c>
      <c r="Q2674" s="11" t="s">
        <v>147</v>
      </c>
      <c r="R2674" s="11" t="s">
        <v>107</v>
      </c>
      <c r="S2674" s="11" t="s">
        <v>148</v>
      </c>
      <c r="T2674" s="11" t="s">
        <v>65</v>
      </c>
      <c r="U2674" s="11" t="s">
        <v>56</v>
      </c>
      <c r="V2674" s="11"/>
      <c r="W2674" s="11"/>
      <c r="X2674" s="11"/>
      <c r="Y2674" s="11"/>
      <c r="Z2674" s="11"/>
      <c r="AA2674" s="11"/>
      <c r="AB2674" s="11"/>
      <c r="AC2674" s="11"/>
      <c r="AD2674" s="11"/>
      <c r="AE2674" s="11"/>
      <c r="AF2674" s="12">
        <f>ROUNDUP(SUM(VLOOKUP(G2674,'Pontuação'!A$2:B$11,2,FALSE),VLOOKUP(E2674,'Pontuação'!C$2:D$11,2,FALSE),VLOOKUP(I2674,'Pontuação'!I$2:J$11,2,FALSE),VLOOKUP(K2674,'Pontuação'!G$2:H$11,2,FALSE),VLOOKUP(H2674,'Pontuação'!E$2:F$11,2,FALSE),VLOOKUP(M2674,'Pontuação'!K$2:L$11,2,FALSE)),0)</f>
        <v>960</v>
      </c>
      <c r="AG2674" s="12">
        <f t="shared" si="1"/>
        <v>96</v>
      </c>
      <c r="AH2674" s="12" t="str">
        <f t="array" ref="AH2674">IFERROR(INDEX('Pontuação'!G$13:G$191, MATCH(AG2674, 'Pontuação'!F$14:F$191, 0)), "Faixa Indefinida")</f>
        <v>C</v>
      </c>
      <c r="AI2674" s="12">
        <f t="shared" si="2"/>
        <v>0</v>
      </c>
      <c r="AJ2674" s="12">
        <f t="shared" si="3"/>
        <v>0</v>
      </c>
      <c r="AK2674" s="12">
        <f t="shared" si="4"/>
        <v>1</v>
      </c>
      <c r="AL2674" s="12">
        <f t="shared" si="5"/>
        <v>0</v>
      </c>
      <c r="AM2674" s="11"/>
      <c r="AN2674" s="13">
        <v>0.1406506695825876</v>
      </c>
      <c r="AO2674" s="11" t="s">
        <v>110</v>
      </c>
      <c r="AP2674" s="14">
        <v>45931.447850717595</v>
      </c>
    </row>
    <row r="2675">
      <c r="A2675" s="8">
        <v>45927.971284722225</v>
      </c>
      <c r="B2675" s="9" t="s">
        <v>5429</v>
      </c>
      <c r="C2675" s="9" t="s">
        <v>5430</v>
      </c>
      <c r="D2675" s="10">
        <v>5.592985080239E12</v>
      </c>
      <c r="E2675" s="9" t="s">
        <v>75</v>
      </c>
      <c r="F2675" s="9"/>
      <c r="G2675" s="9" t="s">
        <v>69</v>
      </c>
      <c r="H2675" s="9" t="s">
        <v>45</v>
      </c>
      <c r="I2675" s="9" t="s">
        <v>78</v>
      </c>
      <c r="J2675" s="9" t="s">
        <v>47</v>
      </c>
      <c r="K2675" s="9" t="s">
        <v>47</v>
      </c>
      <c r="L2675" s="9" t="s">
        <v>48</v>
      </c>
      <c r="M2675" s="9" t="s">
        <v>47</v>
      </c>
      <c r="N2675" s="9" t="s">
        <v>79</v>
      </c>
      <c r="O2675" s="9" t="s">
        <v>95</v>
      </c>
      <c r="P2675" s="11" t="s">
        <v>51</v>
      </c>
      <c r="Q2675" s="11" t="s">
        <v>171</v>
      </c>
      <c r="R2675" s="11" t="s">
        <v>107</v>
      </c>
      <c r="S2675" s="11" t="s">
        <v>172</v>
      </c>
      <c r="T2675" s="11" t="s">
        <v>65</v>
      </c>
      <c r="U2675" s="11" t="s">
        <v>56</v>
      </c>
      <c r="V2675" s="11"/>
      <c r="W2675" s="11"/>
      <c r="X2675" s="11"/>
      <c r="Y2675" s="11"/>
      <c r="Z2675" s="11"/>
      <c r="AA2675" s="11"/>
      <c r="AB2675" s="11"/>
      <c r="AC2675" s="11"/>
      <c r="AD2675" s="11"/>
      <c r="AE2675" s="11"/>
      <c r="AF2675" s="12">
        <f>ROUNDUP(SUM(VLOOKUP(G2675,'Pontuação'!A$2:B$11,2,FALSE),VLOOKUP(E2675,'Pontuação'!C$2:D$11,2,FALSE),VLOOKUP(I2675,'Pontuação'!I$2:J$11,2,FALSE),VLOOKUP(K2675,'Pontuação'!G$2:H$11,2,FALSE),VLOOKUP(H2675,'Pontuação'!E$2:F$11,2,FALSE),VLOOKUP(M2675,'Pontuação'!K$2:L$11,2,FALSE)),0)</f>
        <v>955</v>
      </c>
      <c r="AG2675" s="12">
        <f t="shared" si="1"/>
        <v>96</v>
      </c>
      <c r="AH2675" s="12" t="str">
        <f t="array" ref="AH2675">IFERROR(INDEX('Pontuação'!G$13:G$191, MATCH(AG2675, 'Pontuação'!F$14:F$191, 0)), "Faixa Indefinida")</f>
        <v>C</v>
      </c>
      <c r="AI2675" s="12">
        <f t="shared" si="2"/>
        <v>0</v>
      </c>
      <c r="AJ2675" s="12">
        <f t="shared" si="3"/>
        <v>0</v>
      </c>
      <c r="AK2675" s="12">
        <f t="shared" si="4"/>
        <v>1</v>
      </c>
      <c r="AL2675" s="12">
        <f t="shared" si="5"/>
        <v>0</v>
      </c>
      <c r="AM2675" s="11"/>
      <c r="AN2675" s="13">
        <v>0.2302154036472535</v>
      </c>
      <c r="AO2675" s="11" t="s">
        <v>91</v>
      </c>
      <c r="AP2675" s="14">
        <v>45931.447850717595</v>
      </c>
    </row>
    <row r="2676">
      <c r="A2676" s="8">
        <v>45927.97715277778</v>
      </c>
      <c r="B2676" s="9" t="s">
        <v>5431</v>
      </c>
      <c r="C2676" s="9" t="s">
        <v>5432</v>
      </c>
      <c r="D2676" s="10">
        <v>5.555479969455E12</v>
      </c>
      <c r="E2676" s="9" t="s">
        <v>43</v>
      </c>
      <c r="F2676" s="9"/>
      <c r="G2676" s="9" t="s">
        <v>44</v>
      </c>
      <c r="H2676" s="9" t="s">
        <v>61</v>
      </c>
      <c r="I2676" s="9" t="s">
        <v>78</v>
      </c>
      <c r="J2676" s="9" t="s">
        <v>47</v>
      </c>
      <c r="K2676" s="9" t="s">
        <v>47</v>
      </c>
      <c r="L2676" s="9" t="s">
        <v>47</v>
      </c>
      <c r="M2676" s="9" t="s">
        <v>47</v>
      </c>
      <c r="N2676" s="9" t="s">
        <v>63</v>
      </c>
      <c r="O2676" s="9" t="s">
        <v>70</v>
      </c>
      <c r="P2676" s="11" t="s">
        <v>51</v>
      </c>
      <c r="Q2676" s="11" t="s">
        <v>165</v>
      </c>
      <c r="R2676" s="11" t="s">
        <v>276</v>
      </c>
      <c r="S2676" s="11" t="s">
        <v>148</v>
      </c>
      <c r="T2676" s="11" t="s">
        <v>65</v>
      </c>
      <c r="U2676" s="11" t="s">
        <v>47</v>
      </c>
      <c r="V2676" s="11"/>
      <c r="W2676" s="11"/>
      <c r="X2676" s="11"/>
      <c r="Y2676" s="11"/>
      <c r="Z2676" s="11"/>
      <c r="AA2676" s="11"/>
      <c r="AB2676" s="11"/>
      <c r="AC2676" s="11"/>
      <c r="AD2676" s="11"/>
      <c r="AE2676" s="11"/>
      <c r="AF2676" s="12">
        <f>ROUNDUP(SUM(VLOOKUP(G2676,'Pontuação'!A$2:B$11,2,FALSE),VLOOKUP(E2676,'Pontuação'!C$2:D$11,2,FALSE),VLOOKUP(I2676,'Pontuação'!I$2:J$11,2,FALSE),VLOOKUP(K2676,'Pontuação'!G$2:H$11,2,FALSE),VLOOKUP(H2676,'Pontuação'!E$2:F$11,2,FALSE),VLOOKUP(M2676,'Pontuação'!K$2:L$11,2,FALSE)),0)</f>
        <v>944</v>
      </c>
      <c r="AG2676" s="12">
        <f t="shared" si="1"/>
        <v>94</v>
      </c>
      <c r="AH2676" s="12" t="str">
        <f t="array" ref="AH2676">IFERROR(INDEX('Pontuação'!G$13:G$191, MATCH(AG2676, 'Pontuação'!F$14:F$191, 0)), "Faixa Indefinida")</f>
        <v>C</v>
      </c>
      <c r="AI2676" s="12">
        <f t="shared" si="2"/>
        <v>0</v>
      </c>
      <c r="AJ2676" s="12">
        <f t="shared" si="3"/>
        <v>0</v>
      </c>
      <c r="AK2676" s="12">
        <f t="shared" si="4"/>
        <v>1</v>
      </c>
      <c r="AL2676" s="12">
        <f t="shared" si="5"/>
        <v>0</v>
      </c>
      <c r="AM2676" s="11"/>
      <c r="AN2676" s="13">
        <v>0.13400751229934144</v>
      </c>
      <c r="AO2676" s="11" t="s">
        <v>110</v>
      </c>
      <c r="AP2676" s="14">
        <v>45931.447850717595</v>
      </c>
    </row>
    <row r="2677">
      <c r="A2677" s="8">
        <v>45927.98359953704</v>
      </c>
      <c r="B2677" s="9" t="s">
        <v>5433</v>
      </c>
      <c r="C2677" s="9" t="s">
        <v>5434</v>
      </c>
      <c r="D2677" s="10">
        <v>5.511942414676E12</v>
      </c>
      <c r="E2677" s="9" t="s">
        <v>43</v>
      </c>
      <c r="F2677" s="9"/>
      <c r="G2677" s="9" t="s">
        <v>44</v>
      </c>
      <c r="H2677" s="9" t="s">
        <v>61</v>
      </c>
      <c r="I2677" s="9" t="s">
        <v>62</v>
      </c>
      <c r="J2677" s="9" t="s">
        <v>48</v>
      </c>
      <c r="K2677" s="9" t="s">
        <v>47</v>
      </c>
      <c r="L2677" s="9" t="s">
        <v>48</v>
      </c>
      <c r="M2677" s="9" t="s">
        <v>47</v>
      </c>
      <c r="N2677" s="9" t="s">
        <v>118</v>
      </c>
      <c r="O2677" s="9" t="s">
        <v>95</v>
      </c>
      <c r="P2677" s="11" t="s">
        <v>80</v>
      </c>
      <c r="Q2677" s="11" t="s">
        <v>81</v>
      </c>
      <c r="R2677" s="11" t="s">
        <v>82</v>
      </c>
      <c r="S2677" s="11">
        <v>7.50940275538E11</v>
      </c>
      <c r="T2677" s="11" t="s">
        <v>83</v>
      </c>
      <c r="U2677" s="11" t="s">
        <v>56</v>
      </c>
      <c r="V2677" s="11"/>
      <c r="W2677" s="11"/>
      <c r="X2677" s="11"/>
      <c r="Y2677" s="11"/>
      <c r="Z2677" s="11"/>
      <c r="AA2677" s="11"/>
      <c r="AB2677" s="11"/>
      <c r="AC2677" s="11"/>
      <c r="AD2677" s="11"/>
      <c r="AE2677" s="11"/>
      <c r="AF2677" s="12">
        <f>ROUNDUP(SUM(VLOOKUP(G2677,'Pontuação'!A$2:B$11,2,FALSE),VLOOKUP(E2677,'Pontuação'!C$2:D$11,2,FALSE),VLOOKUP(I2677,'Pontuação'!I$2:J$11,2,FALSE),VLOOKUP(K2677,'Pontuação'!G$2:H$11,2,FALSE),VLOOKUP(H2677,'Pontuação'!E$2:F$11,2,FALSE),VLOOKUP(M2677,'Pontuação'!K$2:L$11,2,FALSE)),0)</f>
        <v>882</v>
      </c>
      <c r="AG2677" s="12">
        <f t="shared" si="1"/>
        <v>88</v>
      </c>
      <c r="AH2677" s="12" t="str">
        <f t="array" ref="AH2677">IFERROR(INDEX('Pontuação'!G$13:G$191, MATCH(AG2677, 'Pontuação'!F$14:F$191, 0)), "Faixa Indefinida")</f>
        <v>C</v>
      </c>
      <c r="AI2677" s="12">
        <f t="shared" si="2"/>
        <v>0</v>
      </c>
      <c r="AJ2677" s="12">
        <f t="shared" si="3"/>
        <v>0</v>
      </c>
      <c r="AK2677" s="12">
        <f t="shared" si="4"/>
        <v>1</v>
      </c>
      <c r="AL2677" s="12">
        <f t="shared" si="5"/>
        <v>0</v>
      </c>
      <c r="AM2677" s="11"/>
      <c r="AN2677" s="13">
        <v>0.3329198692538498</v>
      </c>
      <c r="AO2677" s="11" t="s">
        <v>66</v>
      </c>
      <c r="AP2677" s="14">
        <v>45931.447850717595</v>
      </c>
    </row>
    <row r="2678">
      <c r="A2678" s="8">
        <v>45927.983923611115</v>
      </c>
      <c r="B2678" s="9" t="s">
        <v>5435</v>
      </c>
      <c r="C2678" s="9" t="s">
        <v>5436</v>
      </c>
      <c r="D2678" s="10">
        <v>5.595991533067E12</v>
      </c>
      <c r="E2678" s="9" t="s">
        <v>43</v>
      </c>
      <c r="F2678" s="9"/>
      <c r="G2678" s="9" t="s">
        <v>44</v>
      </c>
      <c r="H2678" s="9" t="s">
        <v>45</v>
      </c>
      <c r="I2678" s="9" t="s">
        <v>106</v>
      </c>
      <c r="J2678" s="9" t="s">
        <v>48</v>
      </c>
      <c r="K2678" s="9" t="s">
        <v>47</v>
      </c>
      <c r="L2678" s="9" t="s">
        <v>47</v>
      </c>
      <c r="M2678" s="9" t="s">
        <v>48</v>
      </c>
      <c r="N2678" s="9" t="s">
        <v>79</v>
      </c>
      <c r="O2678" s="9" t="s">
        <v>50</v>
      </c>
      <c r="P2678" s="11" t="s">
        <v>51</v>
      </c>
      <c r="Q2678" s="11" t="s">
        <v>89</v>
      </c>
      <c r="R2678" s="11" t="s">
        <v>90</v>
      </c>
      <c r="S2678" s="11" t="s">
        <v>54</v>
      </c>
      <c r="T2678" s="11" t="s">
        <v>65</v>
      </c>
      <c r="U2678" s="11" t="s">
        <v>47</v>
      </c>
      <c r="V2678" s="11"/>
      <c r="W2678" s="11"/>
      <c r="X2678" s="11"/>
      <c r="Y2678" s="11"/>
      <c r="Z2678" s="11"/>
      <c r="AA2678" s="11"/>
      <c r="AB2678" s="11"/>
      <c r="AC2678" s="11"/>
      <c r="AD2678" s="11"/>
      <c r="AE2678" s="11"/>
      <c r="AF2678" s="12">
        <f>ROUNDUP(SUM(VLOOKUP(G2678,'Pontuação'!A$2:B$11,2,FALSE),VLOOKUP(E2678,'Pontuação'!C$2:D$11,2,FALSE),VLOOKUP(I2678,'Pontuação'!I$2:J$11,2,FALSE),VLOOKUP(K2678,'Pontuação'!G$2:H$11,2,FALSE),VLOOKUP(H2678,'Pontuação'!E$2:F$11,2,FALSE),VLOOKUP(M2678,'Pontuação'!K$2:L$11,2,FALSE)),0)</f>
        <v>1136</v>
      </c>
      <c r="AG2678" s="12">
        <f t="shared" si="1"/>
        <v>114</v>
      </c>
      <c r="AH2678" s="12" t="str">
        <f t="array" ref="AH2678">IFERROR(INDEX('Pontuação'!G$13:G$191, MATCH(AG2678, 'Pontuação'!F$14:F$191, 0)), "Faixa Indefinida")</f>
        <v>B</v>
      </c>
      <c r="AI2678" s="12">
        <f t="shared" si="2"/>
        <v>0</v>
      </c>
      <c r="AJ2678" s="12">
        <f t="shared" si="3"/>
        <v>1</v>
      </c>
      <c r="AK2678" s="12">
        <f t="shared" si="4"/>
        <v>0</v>
      </c>
      <c r="AL2678" s="12">
        <f t="shared" si="5"/>
        <v>0</v>
      </c>
      <c r="AM2678" s="11"/>
      <c r="AN2678" s="13">
        <v>0.15285014034514424</v>
      </c>
      <c r="AO2678" s="11" t="s">
        <v>110</v>
      </c>
      <c r="AP2678" s="14">
        <v>45931.447850717595</v>
      </c>
    </row>
    <row r="2679">
      <c r="A2679" s="8">
        <v>45927.983935185184</v>
      </c>
      <c r="B2679" s="9" t="s">
        <v>5437</v>
      </c>
      <c r="C2679" s="9" t="s">
        <v>5438</v>
      </c>
      <c r="D2679" s="10">
        <v>5.565993379875E12</v>
      </c>
      <c r="E2679" s="9" t="s">
        <v>75</v>
      </c>
      <c r="F2679" s="9"/>
      <c r="G2679" s="9" t="s">
        <v>76</v>
      </c>
      <c r="H2679" s="9" t="s">
        <v>45</v>
      </c>
      <c r="I2679" s="9" t="s">
        <v>78</v>
      </c>
      <c r="J2679" s="9" t="s">
        <v>47</v>
      </c>
      <c r="K2679" s="9" t="s">
        <v>47</v>
      </c>
      <c r="L2679" s="9" t="s">
        <v>48</v>
      </c>
      <c r="M2679" s="9" t="s">
        <v>48</v>
      </c>
      <c r="N2679" s="9" t="s">
        <v>49</v>
      </c>
      <c r="O2679" s="9" t="s">
        <v>64</v>
      </c>
      <c r="P2679" s="11" t="s">
        <v>51</v>
      </c>
      <c r="Q2679" s="11" t="s">
        <v>52</v>
      </c>
      <c r="R2679" s="11" t="s">
        <v>53</v>
      </c>
      <c r="S2679" s="11" t="s">
        <v>54</v>
      </c>
      <c r="T2679" s="11" t="s">
        <v>55</v>
      </c>
      <c r="U2679" s="11" t="s">
        <v>56</v>
      </c>
      <c r="V2679" s="11"/>
      <c r="W2679" s="11"/>
      <c r="X2679" s="11"/>
      <c r="Y2679" s="11"/>
      <c r="Z2679" s="11"/>
      <c r="AA2679" s="11"/>
      <c r="AB2679" s="11"/>
      <c r="AC2679" s="11"/>
      <c r="AD2679" s="11"/>
      <c r="AE2679" s="11"/>
      <c r="AF2679" s="12">
        <f>ROUNDUP(SUM(VLOOKUP(G2679,'Pontuação'!A$2:B$11,2,FALSE),VLOOKUP(E2679,'Pontuação'!C$2:D$11,2,FALSE),VLOOKUP(I2679,'Pontuação'!I$2:J$11,2,FALSE),VLOOKUP(K2679,'Pontuação'!G$2:H$11,2,FALSE),VLOOKUP(H2679,'Pontuação'!E$2:F$11,2,FALSE),VLOOKUP(M2679,'Pontuação'!K$2:L$11,2,FALSE)),0)</f>
        <v>1224</v>
      </c>
      <c r="AG2679" s="12">
        <f t="shared" si="1"/>
        <v>122</v>
      </c>
      <c r="AH2679" s="12" t="str">
        <f t="array" ref="AH2679">IFERROR(INDEX('Pontuação'!G$13:G$191, MATCH(AG2679, 'Pontuação'!F$14:F$191, 0)), "Faixa Indefinida")</f>
        <v>A</v>
      </c>
      <c r="AI2679" s="12">
        <f t="shared" si="2"/>
        <v>1</v>
      </c>
      <c r="AJ2679" s="12">
        <f t="shared" si="3"/>
        <v>0</v>
      </c>
      <c r="AK2679" s="12">
        <f t="shared" si="4"/>
        <v>0</v>
      </c>
      <c r="AL2679" s="12">
        <f t="shared" si="5"/>
        <v>0</v>
      </c>
      <c r="AM2679" s="11"/>
      <c r="AN2679" s="13">
        <v>0.21722261090214615</v>
      </c>
      <c r="AO2679" s="11" t="s">
        <v>84</v>
      </c>
      <c r="AP2679" s="14">
        <v>45931.447850717595</v>
      </c>
    </row>
    <row r="2680">
      <c r="A2680" s="8">
        <v>45927.98396990741</v>
      </c>
      <c r="B2680" s="9" t="s">
        <v>3959</v>
      </c>
      <c r="C2680" s="9" t="s">
        <v>3960</v>
      </c>
      <c r="D2680" s="10">
        <v>5.563992698178E12</v>
      </c>
      <c r="E2680" s="9" t="s">
        <v>75</v>
      </c>
      <c r="F2680" s="9"/>
      <c r="G2680" s="9" t="s">
        <v>44</v>
      </c>
      <c r="H2680" s="9" t="s">
        <v>87</v>
      </c>
      <c r="I2680" s="9" t="s">
        <v>78</v>
      </c>
      <c r="J2680" s="9" t="s">
        <v>48</v>
      </c>
      <c r="K2680" s="9" t="s">
        <v>47</v>
      </c>
      <c r="L2680" s="9" t="s">
        <v>48</v>
      </c>
      <c r="M2680" s="9" t="s">
        <v>48</v>
      </c>
      <c r="N2680" s="9" t="s">
        <v>79</v>
      </c>
      <c r="O2680" s="9" t="s">
        <v>64</v>
      </c>
      <c r="P2680" s="11" t="s">
        <v>51</v>
      </c>
      <c r="Q2680" s="11" t="s">
        <v>154</v>
      </c>
      <c r="R2680" s="11" t="s">
        <v>107</v>
      </c>
      <c r="S2680" s="11" t="s">
        <v>72</v>
      </c>
      <c r="T2680" s="11" t="s">
        <v>55</v>
      </c>
      <c r="U2680" s="11" t="s">
        <v>56</v>
      </c>
      <c r="V2680" s="11"/>
      <c r="W2680" s="11"/>
      <c r="X2680" s="11"/>
      <c r="Y2680" s="11"/>
      <c r="Z2680" s="11"/>
      <c r="AA2680" s="11"/>
      <c r="AB2680" s="11"/>
      <c r="AC2680" s="11"/>
      <c r="AD2680" s="11"/>
      <c r="AE2680" s="11"/>
      <c r="AF2680" s="12">
        <f>ROUNDUP(SUM(VLOOKUP(G2680,'Pontuação'!A$2:B$11,2,FALSE),VLOOKUP(E2680,'Pontuação'!C$2:D$11,2,FALSE),VLOOKUP(I2680,'Pontuação'!I$2:J$11,2,FALSE),VLOOKUP(K2680,'Pontuação'!G$2:H$11,2,FALSE),VLOOKUP(H2680,'Pontuação'!E$2:F$11,2,FALSE),VLOOKUP(M2680,'Pontuação'!K$2:L$11,2,FALSE)),0)</f>
        <v>1067</v>
      </c>
      <c r="AG2680" s="12">
        <f t="shared" si="1"/>
        <v>107</v>
      </c>
      <c r="AH2680" s="12" t="str">
        <f t="array" ref="AH2680">IFERROR(INDEX('Pontuação'!G$13:G$191, MATCH(AG2680, 'Pontuação'!F$14:F$191, 0)), "Faixa Indefinida")</f>
        <v>B</v>
      </c>
      <c r="AI2680" s="12">
        <f t="shared" si="2"/>
        <v>0</v>
      </c>
      <c r="AJ2680" s="12">
        <f t="shared" si="3"/>
        <v>1</v>
      </c>
      <c r="AK2680" s="12">
        <f t="shared" si="4"/>
        <v>0</v>
      </c>
      <c r="AL2680" s="12">
        <f t="shared" si="5"/>
        <v>0</v>
      </c>
      <c r="AM2680" s="11"/>
      <c r="AN2680" s="13">
        <v>0.38092254121845914</v>
      </c>
      <c r="AO2680" s="11" t="s">
        <v>134</v>
      </c>
      <c r="AP2680" s="14">
        <v>45931.447850717595</v>
      </c>
    </row>
    <row r="2681">
      <c r="A2681" s="8">
        <v>45927.985347222224</v>
      </c>
      <c r="B2681" s="9" t="s">
        <v>5439</v>
      </c>
      <c r="C2681" s="9" t="s">
        <v>5440</v>
      </c>
      <c r="D2681" s="10">
        <v>5.511915916102E12</v>
      </c>
      <c r="E2681" s="9" t="s">
        <v>43</v>
      </c>
      <c r="F2681" s="9"/>
      <c r="G2681" s="9" t="s">
        <v>69</v>
      </c>
      <c r="H2681" s="9" t="s">
        <v>45</v>
      </c>
      <c r="I2681" s="9" t="s">
        <v>106</v>
      </c>
      <c r="J2681" s="9" t="s">
        <v>48</v>
      </c>
      <c r="K2681" s="9" t="s">
        <v>47</v>
      </c>
      <c r="L2681" s="9" t="s">
        <v>47</v>
      </c>
      <c r="M2681" s="9" t="s">
        <v>48</v>
      </c>
      <c r="N2681" s="9" t="s">
        <v>94</v>
      </c>
      <c r="O2681" s="9" t="s">
        <v>95</v>
      </c>
      <c r="P2681" s="11" t="s">
        <v>51</v>
      </c>
      <c r="Q2681" s="11" t="s">
        <v>147</v>
      </c>
      <c r="R2681" s="11" t="s">
        <v>107</v>
      </c>
      <c r="S2681" s="11" t="s">
        <v>148</v>
      </c>
      <c r="T2681" s="11" t="s">
        <v>65</v>
      </c>
      <c r="U2681" s="11" t="s">
        <v>56</v>
      </c>
      <c r="V2681" s="11"/>
      <c r="W2681" s="11"/>
      <c r="X2681" s="11"/>
      <c r="Y2681" s="11"/>
      <c r="Z2681" s="11"/>
      <c r="AA2681" s="11"/>
      <c r="AB2681" s="11"/>
      <c r="AC2681" s="11"/>
      <c r="AD2681" s="11"/>
      <c r="AE2681" s="11"/>
      <c r="AF2681" s="12">
        <f>ROUNDUP(SUM(VLOOKUP(G2681,'Pontuação'!A$2:B$11,2,FALSE),VLOOKUP(E2681,'Pontuação'!C$2:D$11,2,FALSE),VLOOKUP(I2681,'Pontuação'!I$2:J$11,2,FALSE),VLOOKUP(K2681,'Pontuação'!G$2:H$11,2,FALSE),VLOOKUP(H2681,'Pontuação'!E$2:F$11,2,FALSE),VLOOKUP(M2681,'Pontuação'!K$2:L$11,2,FALSE)),0)</f>
        <v>1085</v>
      </c>
      <c r="AG2681" s="12">
        <f t="shared" si="1"/>
        <v>109</v>
      </c>
      <c r="AH2681" s="12" t="str">
        <f t="array" ref="AH2681">IFERROR(INDEX('Pontuação'!G$13:G$191, MATCH(AG2681, 'Pontuação'!F$14:F$191, 0)), "Faixa Indefinida")</f>
        <v>B</v>
      </c>
      <c r="AI2681" s="12">
        <f t="shared" si="2"/>
        <v>0</v>
      </c>
      <c r="AJ2681" s="12">
        <f t="shared" si="3"/>
        <v>1</v>
      </c>
      <c r="AK2681" s="12">
        <f t="shared" si="4"/>
        <v>0</v>
      </c>
      <c r="AL2681" s="12">
        <f t="shared" si="5"/>
        <v>0</v>
      </c>
      <c r="AM2681" s="11"/>
      <c r="AN2681" s="13">
        <v>0.3397356821334946</v>
      </c>
      <c r="AO2681" s="11" t="s">
        <v>66</v>
      </c>
      <c r="AP2681" s="14">
        <v>45931.447850717595</v>
      </c>
    </row>
    <row r="2682">
      <c r="A2682" s="8">
        <v>45927.98546296296</v>
      </c>
      <c r="B2682" s="9" t="s">
        <v>5441</v>
      </c>
      <c r="C2682" s="9" t="s">
        <v>5442</v>
      </c>
      <c r="D2682" s="10">
        <v>5.565993630017E12</v>
      </c>
      <c r="E2682" s="9" t="s">
        <v>43</v>
      </c>
      <c r="F2682" s="9"/>
      <c r="G2682" s="9" t="s">
        <v>44</v>
      </c>
      <c r="H2682" s="9" t="s">
        <v>61</v>
      </c>
      <c r="I2682" s="9" t="s">
        <v>46</v>
      </c>
      <c r="J2682" s="9" t="s">
        <v>48</v>
      </c>
      <c r="K2682" s="9" t="s">
        <v>48</v>
      </c>
      <c r="L2682" s="9" t="s">
        <v>47</v>
      </c>
      <c r="M2682" s="9" t="s">
        <v>48</v>
      </c>
      <c r="N2682" s="9" t="s">
        <v>79</v>
      </c>
      <c r="O2682" s="9" t="s">
        <v>50</v>
      </c>
      <c r="P2682" s="11" t="s">
        <v>51</v>
      </c>
      <c r="Q2682" s="11" t="s">
        <v>165</v>
      </c>
      <c r="R2682" s="11" t="s">
        <v>520</v>
      </c>
      <c r="S2682" s="11" t="s">
        <v>521</v>
      </c>
      <c r="T2682" s="11" t="s">
        <v>65</v>
      </c>
      <c r="U2682" s="11" t="s">
        <v>56</v>
      </c>
      <c r="V2682" s="11"/>
      <c r="W2682" s="11"/>
      <c r="X2682" s="11"/>
      <c r="Y2682" s="11"/>
      <c r="Z2682" s="11"/>
      <c r="AA2682" s="11"/>
      <c r="AB2682" s="11"/>
      <c r="AC2682" s="11"/>
      <c r="AD2682" s="11"/>
      <c r="AE2682" s="11"/>
      <c r="AF2682" s="12">
        <f>ROUNDUP(SUM(VLOOKUP(G2682,'Pontuação'!A$2:B$11,2,FALSE),VLOOKUP(E2682,'Pontuação'!C$2:D$11,2,FALSE),VLOOKUP(I2682,'Pontuação'!I$2:J$11,2,FALSE),VLOOKUP(K2682,'Pontuação'!G$2:H$11,2,FALSE),VLOOKUP(H2682,'Pontuação'!E$2:F$11,2,FALSE),VLOOKUP(M2682,'Pontuação'!K$2:L$11,2,FALSE)),0)</f>
        <v>1254</v>
      </c>
      <c r="AG2682" s="12">
        <f t="shared" si="1"/>
        <v>125</v>
      </c>
      <c r="AH2682" s="12" t="str">
        <f t="array" ref="AH2682">IFERROR(INDEX('Pontuação'!G$13:G$191, MATCH(AG2682, 'Pontuação'!F$14:F$191, 0)), "Faixa Indefinida")</f>
        <v>A</v>
      </c>
      <c r="AI2682" s="12">
        <f t="shared" si="2"/>
        <v>1</v>
      </c>
      <c r="AJ2682" s="12">
        <f t="shared" si="3"/>
        <v>0</v>
      </c>
      <c r="AK2682" s="12">
        <f t="shared" si="4"/>
        <v>0</v>
      </c>
      <c r="AL2682" s="12">
        <f t="shared" si="5"/>
        <v>0</v>
      </c>
      <c r="AM2682" s="11"/>
      <c r="AN2682" s="13">
        <v>0.4754211157791914</v>
      </c>
      <c r="AO2682" s="11" t="s">
        <v>57</v>
      </c>
      <c r="AP2682" s="14">
        <v>45931.447850717595</v>
      </c>
    </row>
    <row r="2683">
      <c r="A2683" s="8">
        <v>45927.98774305556</v>
      </c>
      <c r="B2683" s="9" t="s">
        <v>5443</v>
      </c>
      <c r="C2683" s="9" t="s">
        <v>5444</v>
      </c>
      <c r="D2683" s="10">
        <v>5.545991380509E12</v>
      </c>
      <c r="E2683" s="9" t="s">
        <v>43</v>
      </c>
      <c r="F2683" s="9"/>
      <c r="G2683" s="9" t="s">
        <v>60</v>
      </c>
      <c r="H2683" s="9" t="s">
        <v>45</v>
      </c>
      <c r="I2683" s="9" t="s">
        <v>106</v>
      </c>
      <c r="J2683" s="9" t="s">
        <v>48</v>
      </c>
      <c r="K2683" s="9" t="s">
        <v>47</v>
      </c>
      <c r="L2683" s="9" t="s">
        <v>48</v>
      </c>
      <c r="M2683" s="9" t="s">
        <v>48</v>
      </c>
      <c r="N2683" s="9" t="s">
        <v>63</v>
      </c>
      <c r="O2683" s="9" t="s">
        <v>70</v>
      </c>
      <c r="P2683" s="11" t="s">
        <v>51</v>
      </c>
      <c r="Q2683" s="11" t="s">
        <v>89</v>
      </c>
      <c r="R2683" s="11" t="s">
        <v>90</v>
      </c>
      <c r="S2683" s="11" t="s">
        <v>54</v>
      </c>
      <c r="T2683" s="11" t="s">
        <v>55</v>
      </c>
      <c r="U2683" s="11" t="s">
        <v>56</v>
      </c>
      <c r="V2683" s="11"/>
      <c r="W2683" s="11"/>
      <c r="X2683" s="11"/>
      <c r="Y2683" s="11"/>
      <c r="Z2683" s="11"/>
      <c r="AA2683" s="11"/>
      <c r="AB2683" s="11"/>
      <c r="AC2683" s="11"/>
      <c r="AD2683" s="11"/>
      <c r="AE2683" s="11"/>
      <c r="AF2683" s="12">
        <f>ROUNDUP(SUM(VLOOKUP(G2683,'Pontuação'!A$2:B$11,2,FALSE),VLOOKUP(E2683,'Pontuação'!C$2:D$11,2,FALSE),VLOOKUP(I2683,'Pontuação'!I$2:J$11,2,FALSE),VLOOKUP(K2683,'Pontuação'!G$2:H$11,2,FALSE),VLOOKUP(H2683,'Pontuação'!E$2:F$11,2,FALSE),VLOOKUP(M2683,'Pontuação'!K$2:L$11,2,FALSE)),0)</f>
        <v>1213</v>
      </c>
      <c r="AG2683" s="12">
        <f t="shared" si="1"/>
        <v>121</v>
      </c>
      <c r="AH2683" s="12" t="str">
        <f t="array" ref="AH2683">IFERROR(INDEX('Pontuação'!G$13:G$191, MATCH(AG2683, 'Pontuação'!F$14:F$191, 0)), "Faixa Indefinida")</f>
        <v>A</v>
      </c>
      <c r="AI2683" s="12">
        <f t="shared" si="2"/>
        <v>1</v>
      </c>
      <c r="AJ2683" s="12">
        <f t="shared" si="3"/>
        <v>0</v>
      </c>
      <c r="AK2683" s="12">
        <f t="shared" si="4"/>
        <v>0</v>
      </c>
      <c r="AL2683" s="12">
        <f t="shared" si="5"/>
        <v>0</v>
      </c>
      <c r="AM2683" s="11"/>
      <c r="AN2683" s="13">
        <v>0.30783342563556715</v>
      </c>
      <c r="AO2683" s="11" t="s">
        <v>124</v>
      </c>
      <c r="AP2683" s="14">
        <v>45931.447850717595</v>
      </c>
    </row>
    <row r="2684">
      <c r="A2684" s="8">
        <v>45927.992418981485</v>
      </c>
      <c r="B2684" s="9" t="s">
        <v>5445</v>
      </c>
      <c r="C2684" s="9" t="s">
        <v>5446</v>
      </c>
      <c r="D2684" s="10">
        <v>5.544991359382E12</v>
      </c>
      <c r="E2684" s="9" t="s">
        <v>43</v>
      </c>
      <c r="F2684" s="9"/>
      <c r="G2684" s="9" t="s">
        <v>44</v>
      </c>
      <c r="H2684" s="9" t="s">
        <v>87</v>
      </c>
      <c r="I2684" s="9" t="s">
        <v>78</v>
      </c>
      <c r="J2684" s="9" t="s">
        <v>47</v>
      </c>
      <c r="K2684" s="9" t="s">
        <v>47</v>
      </c>
      <c r="L2684" s="9" t="s">
        <v>48</v>
      </c>
      <c r="M2684" s="9" t="s">
        <v>47</v>
      </c>
      <c r="N2684" s="9" t="s">
        <v>94</v>
      </c>
      <c r="O2684" s="9" t="s">
        <v>50</v>
      </c>
      <c r="P2684" s="11" t="s">
        <v>51</v>
      </c>
      <c r="Q2684" s="11" t="s">
        <v>171</v>
      </c>
      <c r="R2684" s="11" t="s">
        <v>107</v>
      </c>
      <c r="S2684" s="11" t="s">
        <v>172</v>
      </c>
      <c r="T2684" s="11" t="s">
        <v>65</v>
      </c>
      <c r="U2684" s="11" t="s">
        <v>47</v>
      </c>
      <c r="V2684" s="11"/>
      <c r="W2684" s="11"/>
      <c r="X2684" s="11"/>
      <c r="Y2684" s="11"/>
      <c r="Z2684" s="11"/>
      <c r="AA2684" s="11"/>
      <c r="AB2684" s="11"/>
      <c r="AC2684" s="11"/>
      <c r="AD2684" s="11"/>
      <c r="AE2684" s="11"/>
      <c r="AF2684" s="12">
        <f>ROUNDUP(SUM(VLOOKUP(G2684,'Pontuação'!A$2:B$11,2,FALSE),VLOOKUP(E2684,'Pontuação'!C$2:D$11,2,FALSE),VLOOKUP(I2684,'Pontuação'!I$2:J$11,2,FALSE),VLOOKUP(K2684,'Pontuação'!G$2:H$11,2,FALSE),VLOOKUP(H2684,'Pontuação'!E$2:F$11,2,FALSE),VLOOKUP(M2684,'Pontuação'!K$2:L$11,2,FALSE)),0)</f>
        <v>934</v>
      </c>
      <c r="AG2684" s="12">
        <f t="shared" si="1"/>
        <v>93</v>
      </c>
      <c r="AH2684" s="12" t="str">
        <f t="array" ref="AH2684">IFERROR(INDEX('Pontuação'!G$13:G$191, MATCH(AG2684, 'Pontuação'!F$14:F$191, 0)), "Faixa Indefinida")</f>
        <v>C</v>
      </c>
      <c r="AI2684" s="12">
        <f t="shared" si="2"/>
        <v>0</v>
      </c>
      <c r="AJ2684" s="12">
        <f t="shared" si="3"/>
        <v>0</v>
      </c>
      <c r="AK2684" s="12">
        <f t="shared" si="4"/>
        <v>1</v>
      </c>
      <c r="AL2684" s="12">
        <f t="shared" si="5"/>
        <v>0</v>
      </c>
      <c r="AM2684" s="11"/>
      <c r="AN2684" s="13">
        <v>0.23350899949273823</v>
      </c>
      <c r="AO2684" s="11" t="s">
        <v>91</v>
      </c>
      <c r="AP2684" s="14">
        <v>45931.447850717595</v>
      </c>
    </row>
    <row r="2685">
      <c r="A2685" s="8">
        <v>45927.994155092594</v>
      </c>
      <c r="B2685" s="9" t="s">
        <v>5447</v>
      </c>
      <c r="C2685" s="9" t="s">
        <v>5448</v>
      </c>
      <c r="D2685" s="10">
        <v>5.581992886307E12</v>
      </c>
      <c r="E2685" s="9" t="s">
        <v>43</v>
      </c>
      <c r="F2685" s="9"/>
      <c r="G2685" s="9" t="s">
        <v>60</v>
      </c>
      <c r="H2685" s="9" t="s">
        <v>87</v>
      </c>
      <c r="I2685" s="9" t="s">
        <v>88</v>
      </c>
      <c r="J2685" s="9" t="s">
        <v>48</v>
      </c>
      <c r="K2685" s="9" t="s">
        <v>48</v>
      </c>
      <c r="L2685" s="9" t="s">
        <v>48</v>
      </c>
      <c r="M2685" s="9" t="s">
        <v>47</v>
      </c>
      <c r="N2685" s="9" t="s">
        <v>118</v>
      </c>
      <c r="O2685" s="9" t="s">
        <v>70</v>
      </c>
      <c r="P2685" s="11" t="s">
        <v>51</v>
      </c>
      <c r="Q2685" s="11" t="s">
        <v>115</v>
      </c>
      <c r="R2685" s="11" t="s">
        <v>90</v>
      </c>
      <c r="S2685" s="11" t="s">
        <v>254</v>
      </c>
      <c r="T2685" s="11" t="s">
        <v>65</v>
      </c>
      <c r="U2685" s="11" t="s">
        <v>56</v>
      </c>
      <c r="V2685" s="11"/>
      <c r="W2685" s="11"/>
      <c r="X2685" s="11"/>
      <c r="Y2685" s="11"/>
      <c r="Z2685" s="11"/>
      <c r="AA2685" s="11"/>
      <c r="AB2685" s="11"/>
      <c r="AC2685" s="11"/>
      <c r="AD2685" s="11"/>
      <c r="AE2685" s="11"/>
      <c r="AF2685" s="12">
        <f>ROUNDUP(SUM(VLOOKUP(G2685,'Pontuação'!A$2:B$11,2,FALSE),VLOOKUP(E2685,'Pontuação'!C$2:D$11,2,FALSE),VLOOKUP(I2685,'Pontuação'!I$2:J$11,2,FALSE),VLOOKUP(K2685,'Pontuação'!G$2:H$11,2,FALSE),VLOOKUP(H2685,'Pontuação'!E$2:F$11,2,FALSE),VLOOKUP(M2685,'Pontuação'!K$2:L$11,2,FALSE)),0)</f>
        <v>1035</v>
      </c>
      <c r="AG2685" s="12">
        <f t="shared" si="1"/>
        <v>104</v>
      </c>
      <c r="AH2685" s="12" t="str">
        <f t="array" ref="AH2685">IFERROR(INDEX('Pontuação'!G$13:G$191, MATCH(AG2685, 'Pontuação'!F$14:F$191, 0)), "Faixa Indefinida")</f>
        <v>C</v>
      </c>
      <c r="AI2685" s="12">
        <f t="shared" si="2"/>
        <v>0</v>
      </c>
      <c r="AJ2685" s="12">
        <f t="shared" si="3"/>
        <v>0</v>
      </c>
      <c r="AK2685" s="12">
        <f t="shared" si="4"/>
        <v>1</v>
      </c>
      <c r="AL2685" s="12">
        <f t="shared" si="5"/>
        <v>0</v>
      </c>
      <c r="AM2685" s="11"/>
      <c r="AN2685" s="13">
        <v>0.1539205351410075</v>
      </c>
      <c r="AO2685" s="11" t="s">
        <v>110</v>
      </c>
      <c r="AP2685" s="14">
        <v>45931.447850717595</v>
      </c>
    </row>
    <row r="2686">
      <c r="A2686" s="8">
        <v>45927.99502314815</v>
      </c>
      <c r="B2686" s="9" t="s">
        <v>5449</v>
      </c>
      <c r="C2686" s="9" t="s">
        <v>5450</v>
      </c>
      <c r="D2686" s="10">
        <v>5.511998009087E12</v>
      </c>
      <c r="E2686" s="9" t="s">
        <v>43</v>
      </c>
      <c r="F2686" s="9"/>
      <c r="G2686" s="9" t="s">
        <v>60</v>
      </c>
      <c r="H2686" s="9" t="s">
        <v>45</v>
      </c>
      <c r="I2686" s="9" t="s">
        <v>46</v>
      </c>
      <c r="J2686" s="9" t="s">
        <v>47</v>
      </c>
      <c r="K2686" s="9" t="s">
        <v>47</v>
      </c>
      <c r="L2686" s="9" t="s">
        <v>48</v>
      </c>
      <c r="M2686" s="9" t="s">
        <v>48</v>
      </c>
      <c r="N2686" s="9" t="s">
        <v>79</v>
      </c>
      <c r="O2686" s="9" t="s">
        <v>70</v>
      </c>
      <c r="P2686" s="11" t="s">
        <v>51</v>
      </c>
      <c r="Q2686" s="11" t="s">
        <v>52</v>
      </c>
      <c r="R2686" s="11" t="s">
        <v>53</v>
      </c>
      <c r="S2686" s="11" t="s">
        <v>54</v>
      </c>
      <c r="T2686" s="11" t="s">
        <v>65</v>
      </c>
      <c r="U2686" s="11" t="s">
        <v>56</v>
      </c>
      <c r="V2686" s="11"/>
      <c r="W2686" s="11"/>
      <c r="X2686" s="11"/>
      <c r="Y2686" s="11"/>
      <c r="Z2686" s="11"/>
      <c r="AA2686" s="11"/>
      <c r="AB2686" s="11"/>
      <c r="AC2686" s="11"/>
      <c r="AD2686" s="11"/>
      <c r="AE2686" s="11"/>
      <c r="AF2686" s="12">
        <f>ROUNDUP(SUM(VLOOKUP(G2686,'Pontuação'!A$2:B$11,2,FALSE),VLOOKUP(E2686,'Pontuação'!C$2:D$11,2,FALSE),VLOOKUP(I2686,'Pontuação'!I$2:J$11,2,FALSE),VLOOKUP(K2686,'Pontuação'!G$2:H$11,2,FALSE),VLOOKUP(H2686,'Pontuação'!E$2:F$11,2,FALSE),VLOOKUP(M2686,'Pontuação'!K$2:L$11,2,FALSE)),0)</f>
        <v>1300</v>
      </c>
      <c r="AG2686" s="12">
        <f t="shared" si="1"/>
        <v>130</v>
      </c>
      <c r="AH2686" s="12" t="str">
        <f t="array" ref="AH2686">IFERROR(INDEX('Pontuação'!G$13:G$191, MATCH(AG2686, 'Pontuação'!F$14:F$191, 0)), "Faixa Indefinida")</f>
        <v>A</v>
      </c>
      <c r="AI2686" s="12">
        <f t="shared" si="2"/>
        <v>1</v>
      </c>
      <c r="AJ2686" s="12">
        <f t="shared" si="3"/>
        <v>0</v>
      </c>
      <c r="AK2686" s="12">
        <f t="shared" si="4"/>
        <v>0</v>
      </c>
      <c r="AL2686" s="12">
        <f t="shared" si="5"/>
        <v>0</v>
      </c>
      <c r="AM2686" s="11"/>
      <c r="AN2686" s="13">
        <v>0.3347258243152665</v>
      </c>
      <c r="AO2686" s="11" t="s">
        <v>66</v>
      </c>
      <c r="AP2686" s="14">
        <v>45931.447850717595</v>
      </c>
    </row>
    <row r="2687">
      <c r="A2687" s="8">
        <v>45927.995717592596</v>
      </c>
      <c r="B2687" s="9" t="s">
        <v>5451</v>
      </c>
      <c r="C2687" s="9" t="s">
        <v>5452</v>
      </c>
      <c r="D2687" s="10">
        <v>5.586988096579E12</v>
      </c>
      <c r="E2687" s="9" t="s">
        <v>43</v>
      </c>
      <c r="F2687" s="9"/>
      <c r="G2687" s="9" t="s">
        <v>44</v>
      </c>
      <c r="H2687" s="9" t="s">
        <v>45</v>
      </c>
      <c r="I2687" s="9" t="s">
        <v>78</v>
      </c>
      <c r="J2687" s="9" t="s">
        <v>47</v>
      </c>
      <c r="K2687" s="9" t="s">
        <v>47</v>
      </c>
      <c r="L2687" s="9" t="s">
        <v>48</v>
      </c>
      <c r="M2687" s="9" t="s">
        <v>47</v>
      </c>
      <c r="N2687" s="9" t="s">
        <v>94</v>
      </c>
      <c r="O2687" s="9" t="s">
        <v>64</v>
      </c>
      <c r="P2687" s="11" t="s">
        <v>80</v>
      </c>
      <c r="Q2687" s="11" t="s">
        <v>81</v>
      </c>
      <c r="R2687" s="11" t="s">
        <v>82</v>
      </c>
      <c r="S2687" s="11">
        <v>7.50940275538E11</v>
      </c>
      <c r="T2687" s="11" t="s">
        <v>83</v>
      </c>
      <c r="U2687" s="11" t="s">
        <v>56</v>
      </c>
      <c r="V2687" s="11"/>
      <c r="W2687" s="11"/>
      <c r="X2687" s="11"/>
      <c r="Y2687" s="11"/>
      <c r="Z2687" s="11"/>
      <c r="AA2687" s="11"/>
      <c r="AB2687" s="11"/>
      <c r="AC2687" s="11"/>
      <c r="AD2687" s="11"/>
      <c r="AE2687" s="11"/>
      <c r="AF2687" s="12">
        <f>ROUNDUP(SUM(VLOOKUP(G2687,'Pontuação'!A$2:B$11,2,FALSE),VLOOKUP(E2687,'Pontuação'!C$2:D$11,2,FALSE),VLOOKUP(I2687,'Pontuação'!I$2:J$11,2,FALSE),VLOOKUP(K2687,'Pontuação'!G$2:H$11,2,FALSE),VLOOKUP(H2687,'Pontuação'!E$2:F$11,2,FALSE),VLOOKUP(M2687,'Pontuação'!K$2:L$11,2,FALSE)),0)</f>
        <v>1023</v>
      </c>
      <c r="AG2687" s="12">
        <f t="shared" si="1"/>
        <v>102</v>
      </c>
      <c r="AH2687" s="12" t="str">
        <f t="array" ref="AH2687">IFERROR(INDEX('Pontuação'!G$13:G$191, MATCH(AG2687, 'Pontuação'!F$14:F$191, 0)), "Faixa Indefinida")</f>
        <v>C</v>
      </c>
      <c r="AI2687" s="12">
        <f t="shared" si="2"/>
        <v>0</v>
      </c>
      <c r="AJ2687" s="12">
        <f t="shared" si="3"/>
        <v>0</v>
      </c>
      <c r="AK2687" s="12">
        <f t="shared" si="4"/>
        <v>1</v>
      </c>
      <c r="AL2687" s="12">
        <f t="shared" si="5"/>
        <v>0</v>
      </c>
      <c r="AM2687" s="11"/>
      <c r="AN2687" s="13">
        <v>0.3335539760404722</v>
      </c>
      <c r="AO2687" s="11" t="s">
        <v>66</v>
      </c>
      <c r="AP2687" s="14">
        <v>45931.447850717595</v>
      </c>
    </row>
    <row r="2688">
      <c r="A2688" s="8">
        <v>45927.99599537037</v>
      </c>
      <c r="B2688" s="9" t="s">
        <v>5453</v>
      </c>
      <c r="C2688" s="9" t="s">
        <v>5454</v>
      </c>
      <c r="D2688" s="10">
        <v>5.544991824551E12</v>
      </c>
      <c r="E2688" s="9" t="s">
        <v>75</v>
      </c>
      <c r="F2688" s="9"/>
      <c r="G2688" s="9" t="s">
        <v>44</v>
      </c>
      <c r="H2688" s="9" t="s">
        <v>157</v>
      </c>
      <c r="I2688" s="9" t="s">
        <v>78</v>
      </c>
      <c r="J2688" s="9" t="s">
        <v>47</v>
      </c>
      <c r="K2688" s="9" t="s">
        <v>47</v>
      </c>
      <c r="L2688" s="9" t="s">
        <v>48</v>
      </c>
      <c r="M2688" s="9" t="s">
        <v>47</v>
      </c>
      <c r="N2688" s="9" t="s">
        <v>63</v>
      </c>
      <c r="O2688" s="9" t="s">
        <v>95</v>
      </c>
      <c r="P2688" s="11" t="s">
        <v>51</v>
      </c>
      <c r="Q2688" s="11" t="s">
        <v>171</v>
      </c>
      <c r="R2688" s="11" t="s">
        <v>107</v>
      </c>
      <c r="S2688" s="11" t="s">
        <v>172</v>
      </c>
      <c r="T2688" s="11" t="s">
        <v>65</v>
      </c>
      <c r="U2688" s="11" t="s">
        <v>47</v>
      </c>
      <c r="V2688" s="11"/>
      <c r="W2688" s="11"/>
      <c r="X2688" s="11"/>
      <c r="Y2688" s="11"/>
      <c r="Z2688" s="11"/>
      <c r="AA2688" s="11"/>
      <c r="AB2688" s="11"/>
      <c r="AC2688" s="11"/>
      <c r="AD2688" s="11"/>
      <c r="AE2688" s="11"/>
      <c r="AF2688" s="12">
        <f>ROUNDUP(SUM(VLOOKUP(G2688,'Pontuação'!A$2:B$11,2,FALSE),VLOOKUP(E2688,'Pontuação'!C$2:D$11,2,FALSE),VLOOKUP(I2688,'Pontuação'!I$2:J$11,2,FALSE),VLOOKUP(K2688,'Pontuação'!G$2:H$11,2,FALSE),VLOOKUP(H2688,'Pontuação'!E$2:F$11,2,FALSE),VLOOKUP(M2688,'Pontuação'!K$2:L$11,2,FALSE)),0)</f>
        <v>917</v>
      </c>
      <c r="AG2688" s="12">
        <f t="shared" si="1"/>
        <v>92</v>
      </c>
      <c r="AH2688" s="12" t="str">
        <f t="array" ref="AH2688">IFERROR(INDEX('Pontuação'!G$13:G$191, MATCH(AG2688, 'Pontuação'!F$14:F$191, 0)), "Faixa Indefinida")</f>
        <v>C</v>
      </c>
      <c r="AI2688" s="12">
        <f t="shared" si="2"/>
        <v>0</v>
      </c>
      <c r="AJ2688" s="12">
        <f t="shared" si="3"/>
        <v>0</v>
      </c>
      <c r="AK2688" s="12">
        <f t="shared" si="4"/>
        <v>1</v>
      </c>
      <c r="AL2688" s="12">
        <f t="shared" si="5"/>
        <v>0</v>
      </c>
      <c r="AM2688" s="11"/>
      <c r="AN2688" s="13">
        <v>0.15071056573930447</v>
      </c>
      <c r="AO2688" s="11" t="s">
        <v>110</v>
      </c>
      <c r="AP2688" s="14">
        <v>45931.447850717595</v>
      </c>
    </row>
    <row r="2689">
      <c r="A2689" s="8">
        <v>45927.998240740744</v>
      </c>
      <c r="B2689" s="9" t="s">
        <v>5455</v>
      </c>
      <c r="C2689" s="9" t="s">
        <v>5456</v>
      </c>
      <c r="D2689" s="10">
        <v>5.516988581579E12</v>
      </c>
      <c r="E2689" s="9" t="s">
        <v>75</v>
      </c>
      <c r="F2689" s="9"/>
      <c r="G2689" s="9" t="s">
        <v>44</v>
      </c>
      <c r="H2689" s="9" t="s">
        <v>45</v>
      </c>
      <c r="I2689" s="9" t="s">
        <v>106</v>
      </c>
      <c r="J2689" s="9" t="s">
        <v>47</v>
      </c>
      <c r="K2689" s="9" t="s">
        <v>47</v>
      </c>
      <c r="L2689" s="9" t="s">
        <v>48</v>
      </c>
      <c r="M2689" s="9" t="s">
        <v>47</v>
      </c>
      <c r="N2689" s="9" t="s">
        <v>49</v>
      </c>
      <c r="O2689" s="9" t="s">
        <v>95</v>
      </c>
      <c r="P2689" s="11" t="s">
        <v>51</v>
      </c>
      <c r="Q2689" s="11" t="s">
        <v>115</v>
      </c>
      <c r="R2689" s="11" t="s">
        <v>53</v>
      </c>
      <c r="S2689" s="11" t="s">
        <v>54</v>
      </c>
      <c r="T2689" s="11" t="s">
        <v>55</v>
      </c>
      <c r="U2689" s="11" t="s">
        <v>56</v>
      </c>
      <c r="V2689" s="11"/>
      <c r="W2689" s="11"/>
      <c r="X2689" s="11"/>
      <c r="Y2689" s="11"/>
      <c r="Z2689" s="11"/>
      <c r="AA2689" s="11"/>
      <c r="AB2689" s="11"/>
      <c r="AC2689" s="11"/>
      <c r="AD2689" s="11"/>
      <c r="AE2689" s="11"/>
      <c r="AF2689" s="12">
        <f>ROUNDUP(SUM(VLOOKUP(G2689,'Pontuação'!A$2:B$11,2,FALSE),VLOOKUP(E2689,'Pontuação'!C$2:D$11,2,FALSE),VLOOKUP(I2689,'Pontuação'!I$2:J$11,2,FALSE),VLOOKUP(K2689,'Pontuação'!G$2:H$11,2,FALSE),VLOOKUP(H2689,'Pontuação'!E$2:F$11,2,FALSE),VLOOKUP(M2689,'Pontuação'!K$2:L$11,2,FALSE)),0)</f>
        <v>969</v>
      </c>
      <c r="AG2689" s="12">
        <f t="shared" si="1"/>
        <v>97</v>
      </c>
      <c r="AH2689" s="12" t="str">
        <f t="array" ref="AH2689">IFERROR(INDEX('Pontuação'!G$13:G$191, MATCH(AG2689, 'Pontuação'!F$14:F$191, 0)), "Faixa Indefinida")</f>
        <v>C</v>
      </c>
      <c r="AI2689" s="12">
        <f t="shared" si="2"/>
        <v>0</v>
      </c>
      <c r="AJ2689" s="12">
        <f t="shared" si="3"/>
        <v>0</v>
      </c>
      <c r="AK2689" s="12">
        <f t="shared" si="4"/>
        <v>1</v>
      </c>
      <c r="AL2689" s="12">
        <f t="shared" si="5"/>
        <v>0</v>
      </c>
      <c r="AM2689" s="11"/>
      <c r="AN2689" s="13">
        <v>0.2847898675714595</v>
      </c>
      <c r="AO2689" s="11" t="s">
        <v>124</v>
      </c>
      <c r="AP2689" s="14">
        <v>45931.447850717595</v>
      </c>
    </row>
    <row r="2690">
      <c r="A2690" s="8">
        <v>45927.99957175926</v>
      </c>
      <c r="B2690" s="9" t="s">
        <v>5457</v>
      </c>
      <c r="C2690" s="9" t="s">
        <v>5458</v>
      </c>
      <c r="D2690" s="10">
        <v>5.531997091336E12</v>
      </c>
      <c r="E2690" s="9" t="s">
        <v>75</v>
      </c>
      <c r="F2690" s="9"/>
      <c r="G2690" s="9" t="s">
        <v>76</v>
      </c>
      <c r="H2690" s="9" t="s">
        <v>45</v>
      </c>
      <c r="I2690" s="9" t="s">
        <v>78</v>
      </c>
      <c r="J2690" s="9" t="s">
        <v>47</v>
      </c>
      <c r="K2690" s="9" t="s">
        <v>48</v>
      </c>
      <c r="L2690" s="9" t="s">
        <v>48</v>
      </c>
      <c r="M2690" s="9" t="s">
        <v>47</v>
      </c>
      <c r="N2690" s="9" t="s">
        <v>79</v>
      </c>
      <c r="O2690" s="9" t="s">
        <v>50</v>
      </c>
      <c r="P2690" s="11" t="s">
        <v>51</v>
      </c>
      <c r="Q2690" s="11" t="s">
        <v>203</v>
      </c>
      <c r="R2690" s="11" t="s">
        <v>311</v>
      </c>
      <c r="S2690" s="11" t="s">
        <v>54</v>
      </c>
      <c r="T2690" s="11" t="s">
        <v>55</v>
      </c>
      <c r="U2690" s="11" t="s">
        <v>56</v>
      </c>
      <c r="V2690" s="11"/>
      <c r="W2690" s="11"/>
      <c r="X2690" s="11"/>
      <c r="Y2690" s="11"/>
      <c r="Z2690" s="11"/>
      <c r="AA2690" s="11"/>
      <c r="AB2690" s="11"/>
      <c r="AC2690" s="11"/>
      <c r="AD2690" s="11"/>
      <c r="AE2690" s="11"/>
      <c r="AF2690" s="12">
        <f>ROUNDUP(SUM(VLOOKUP(G2690,'Pontuação'!A$2:B$11,2,FALSE),VLOOKUP(E2690,'Pontuação'!C$2:D$11,2,FALSE),VLOOKUP(I2690,'Pontuação'!I$2:J$11,2,FALSE),VLOOKUP(K2690,'Pontuação'!G$2:H$11,2,FALSE),VLOOKUP(H2690,'Pontuação'!E$2:F$11,2,FALSE),VLOOKUP(M2690,'Pontuação'!K$2:L$11,2,FALSE)),0)</f>
        <v>1184</v>
      </c>
      <c r="AG2690" s="12">
        <f t="shared" si="1"/>
        <v>118</v>
      </c>
      <c r="AH2690" s="12" t="str">
        <f t="array" ref="AH2690">IFERROR(INDEX('Pontuação'!G$13:G$191, MATCH(AG2690, 'Pontuação'!F$14:F$191, 0)), "Faixa Indefinida")</f>
        <v>A</v>
      </c>
      <c r="AI2690" s="12">
        <f t="shared" si="2"/>
        <v>1</v>
      </c>
      <c r="AJ2690" s="12">
        <f t="shared" si="3"/>
        <v>0</v>
      </c>
      <c r="AK2690" s="12">
        <f t="shared" si="4"/>
        <v>0</v>
      </c>
      <c r="AL2690" s="12">
        <f t="shared" si="5"/>
        <v>0</v>
      </c>
      <c r="AM2690" s="11"/>
      <c r="AN2690" s="13">
        <v>0.4281074109945751</v>
      </c>
      <c r="AO2690" s="11" t="s">
        <v>151</v>
      </c>
      <c r="AP2690" s="14">
        <v>45931.447850717595</v>
      </c>
    </row>
    <row r="2691">
      <c r="A2691" s="8">
        <v>45927.99958333333</v>
      </c>
      <c r="B2691" s="9" t="s">
        <v>5459</v>
      </c>
      <c r="C2691" s="9" t="s">
        <v>5460</v>
      </c>
      <c r="D2691" s="10">
        <v>5.574991912828E12</v>
      </c>
      <c r="E2691" s="9" t="s">
        <v>43</v>
      </c>
      <c r="F2691" s="9"/>
      <c r="G2691" s="9" t="s">
        <v>69</v>
      </c>
      <c r="H2691" s="9" t="s">
        <v>61</v>
      </c>
      <c r="I2691" s="9" t="s">
        <v>62</v>
      </c>
      <c r="J2691" s="9" t="s">
        <v>48</v>
      </c>
      <c r="K2691" s="9" t="s">
        <v>47</v>
      </c>
      <c r="L2691" s="9" t="s">
        <v>48</v>
      </c>
      <c r="M2691" s="9" t="s">
        <v>48</v>
      </c>
      <c r="N2691" s="9" t="s">
        <v>79</v>
      </c>
      <c r="O2691" s="9" t="s">
        <v>64</v>
      </c>
      <c r="P2691" s="11" t="s">
        <v>51</v>
      </c>
      <c r="Q2691" s="11" t="s">
        <v>137</v>
      </c>
      <c r="R2691" s="11" t="s">
        <v>107</v>
      </c>
      <c r="S2691" s="11" t="s">
        <v>529</v>
      </c>
      <c r="T2691" s="11" t="s">
        <v>65</v>
      </c>
      <c r="U2691" s="11" t="s">
        <v>56</v>
      </c>
      <c r="V2691" s="11"/>
      <c r="W2691" s="11"/>
      <c r="X2691" s="11"/>
      <c r="Y2691" s="11"/>
      <c r="Z2691" s="11"/>
      <c r="AA2691" s="11"/>
      <c r="AB2691" s="11"/>
      <c r="AC2691" s="11"/>
      <c r="AD2691" s="11"/>
      <c r="AE2691" s="11"/>
      <c r="AF2691" s="12">
        <f>ROUNDUP(SUM(VLOOKUP(G2691,'Pontuação'!A$2:B$11,2,FALSE),VLOOKUP(E2691,'Pontuação'!C$2:D$11,2,FALSE),VLOOKUP(I2691,'Pontuação'!I$2:J$11,2,FALSE),VLOOKUP(K2691,'Pontuação'!G$2:H$11,2,FALSE),VLOOKUP(H2691,'Pontuação'!E$2:F$11,2,FALSE),VLOOKUP(M2691,'Pontuação'!K$2:L$11,2,FALSE)),0)</f>
        <v>981</v>
      </c>
      <c r="AG2691" s="12">
        <f t="shared" si="1"/>
        <v>98</v>
      </c>
      <c r="AH2691" s="12" t="str">
        <f t="array" ref="AH2691">IFERROR(INDEX('Pontuação'!G$13:G$191, MATCH(AG2691, 'Pontuação'!F$14:F$191, 0)), "Faixa Indefinida")</f>
        <v>C</v>
      </c>
      <c r="AI2691" s="12">
        <f t="shared" si="2"/>
        <v>0</v>
      </c>
      <c r="AJ2691" s="12">
        <f t="shared" si="3"/>
        <v>0</v>
      </c>
      <c r="AK2691" s="12">
        <f t="shared" si="4"/>
        <v>1</v>
      </c>
      <c r="AL2691" s="12">
        <f t="shared" si="5"/>
        <v>0</v>
      </c>
      <c r="AM2691" s="11"/>
      <c r="AN2691" s="13">
        <v>0.41510185916760434</v>
      </c>
      <c r="AO2691" s="11" t="s">
        <v>151</v>
      </c>
      <c r="AP2691" s="14">
        <v>45931.447850717595</v>
      </c>
    </row>
    <row r="2692">
      <c r="A2692" s="8">
        <v>45928.000555555554</v>
      </c>
      <c r="B2692" s="9" t="s">
        <v>5461</v>
      </c>
      <c r="C2692" s="9" t="s">
        <v>5462</v>
      </c>
      <c r="D2692" s="10">
        <v>5.579991605916E12</v>
      </c>
      <c r="E2692" s="9" t="s">
        <v>43</v>
      </c>
      <c r="F2692" s="9"/>
      <c r="G2692" s="9" t="s">
        <v>170</v>
      </c>
      <c r="H2692" s="9" t="s">
        <v>157</v>
      </c>
      <c r="I2692" s="9" t="s">
        <v>78</v>
      </c>
      <c r="J2692" s="9" t="s">
        <v>47</v>
      </c>
      <c r="K2692" s="9" t="s">
        <v>47</v>
      </c>
      <c r="L2692" s="9" t="s">
        <v>48</v>
      </c>
      <c r="M2692" s="9" t="s">
        <v>48</v>
      </c>
      <c r="N2692" s="9" t="s">
        <v>63</v>
      </c>
      <c r="O2692" s="9" t="s">
        <v>50</v>
      </c>
      <c r="P2692" s="11" t="s">
        <v>51</v>
      </c>
      <c r="Q2692" s="11" t="s">
        <v>71</v>
      </c>
      <c r="R2692" s="11" t="s">
        <v>107</v>
      </c>
      <c r="S2692" s="11" t="s">
        <v>72</v>
      </c>
      <c r="T2692" s="11" t="s">
        <v>65</v>
      </c>
      <c r="U2692" s="11" t="s">
        <v>47</v>
      </c>
      <c r="V2692" s="11"/>
      <c r="W2692" s="11"/>
      <c r="X2692" s="11"/>
      <c r="Y2692" s="11"/>
      <c r="Z2692" s="11"/>
      <c r="AA2692" s="11"/>
      <c r="AB2692" s="11"/>
      <c r="AC2692" s="11"/>
      <c r="AD2692" s="11"/>
      <c r="AE2692" s="11"/>
      <c r="AF2692" s="12">
        <f>ROUNDUP(SUM(VLOOKUP(G2692,'Pontuação'!A$2:B$11,2,FALSE),VLOOKUP(E2692,'Pontuação'!C$2:D$11,2,FALSE),VLOOKUP(I2692,'Pontuação'!I$2:J$11,2,FALSE),VLOOKUP(K2692,'Pontuação'!G$2:H$11,2,FALSE),VLOOKUP(H2692,'Pontuação'!E$2:F$11,2,FALSE),VLOOKUP(M2692,'Pontuação'!K$2:L$11,2,FALSE)),0)</f>
        <v>977</v>
      </c>
      <c r="AG2692" s="12">
        <f t="shared" si="1"/>
        <v>98</v>
      </c>
      <c r="AH2692" s="12" t="str">
        <f t="array" ref="AH2692">IFERROR(INDEX('Pontuação'!G$13:G$191, MATCH(AG2692, 'Pontuação'!F$14:F$191, 0)), "Faixa Indefinida")</f>
        <v>C</v>
      </c>
      <c r="AI2692" s="12">
        <f t="shared" si="2"/>
        <v>0</v>
      </c>
      <c r="AJ2692" s="12">
        <f t="shared" si="3"/>
        <v>0</v>
      </c>
      <c r="AK2692" s="12">
        <f t="shared" si="4"/>
        <v>1</v>
      </c>
      <c r="AL2692" s="12">
        <f t="shared" si="5"/>
        <v>0</v>
      </c>
      <c r="AM2692" s="11"/>
      <c r="AN2692" s="13">
        <v>0.23054732411901876</v>
      </c>
      <c r="AO2692" s="11" t="s">
        <v>91</v>
      </c>
      <c r="AP2692" s="14">
        <v>45931.447850717595</v>
      </c>
    </row>
    <row r="2693">
      <c r="A2693" s="8">
        <v>45928.0012037037</v>
      </c>
      <c r="B2693" s="9" t="s">
        <v>5463</v>
      </c>
      <c r="C2693" s="9" t="s">
        <v>5464</v>
      </c>
      <c r="D2693" s="10">
        <v>5.56198203502E12</v>
      </c>
      <c r="E2693" s="9" t="s">
        <v>43</v>
      </c>
      <c r="F2693" s="9"/>
      <c r="G2693" s="9" t="s">
        <v>60</v>
      </c>
      <c r="H2693" s="9" t="s">
        <v>77</v>
      </c>
      <c r="I2693" s="9" t="s">
        <v>78</v>
      </c>
      <c r="J2693" s="9" t="s">
        <v>48</v>
      </c>
      <c r="K2693" s="9" t="s">
        <v>48</v>
      </c>
      <c r="L2693" s="9" t="s">
        <v>48</v>
      </c>
      <c r="M2693" s="9" t="s">
        <v>48</v>
      </c>
      <c r="N2693" s="9" t="s">
        <v>79</v>
      </c>
      <c r="O2693" s="9" t="s">
        <v>50</v>
      </c>
      <c r="P2693" s="11" t="s">
        <v>51</v>
      </c>
      <c r="Q2693" s="11" t="s">
        <v>203</v>
      </c>
      <c r="R2693" s="11" t="s">
        <v>593</v>
      </c>
      <c r="S2693" s="11" t="s">
        <v>380</v>
      </c>
      <c r="T2693" s="11" t="s">
        <v>55</v>
      </c>
      <c r="U2693" s="11" t="s">
        <v>56</v>
      </c>
      <c r="V2693" s="11"/>
      <c r="W2693" s="11"/>
      <c r="X2693" s="11"/>
      <c r="Y2693" s="11"/>
      <c r="Z2693" s="11"/>
      <c r="AA2693" s="11"/>
      <c r="AB2693" s="11"/>
      <c r="AC2693" s="11"/>
      <c r="AD2693" s="11"/>
      <c r="AE2693" s="11"/>
      <c r="AF2693" s="12">
        <f>ROUNDUP(SUM(VLOOKUP(G2693,'Pontuação'!A$2:B$11,2,FALSE),VLOOKUP(E2693,'Pontuação'!C$2:D$11,2,FALSE),VLOOKUP(I2693,'Pontuação'!I$2:J$11,2,FALSE),VLOOKUP(K2693,'Pontuação'!G$2:H$11,2,FALSE),VLOOKUP(H2693,'Pontuação'!E$2:F$11,2,FALSE),VLOOKUP(M2693,'Pontuação'!K$2:L$11,2,FALSE)),0)</f>
        <v>1306</v>
      </c>
      <c r="AG2693" s="12">
        <f t="shared" si="1"/>
        <v>131</v>
      </c>
      <c r="AH2693" s="12" t="str">
        <f t="array" ref="AH2693">IFERROR(INDEX('Pontuação'!G$13:G$191, MATCH(AG2693, 'Pontuação'!F$14:F$191, 0)), "Faixa Indefinida")</f>
        <v>A</v>
      </c>
      <c r="AI2693" s="12">
        <f t="shared" si="2"/>
        <v>1</v>
      </c>
      <c r="AJ2693" s="12">
        <f t="shared" si="3"/>
        <v>0</v>
      </c>
      <c r="AK2693" s="12">
        <f t="shared" si="4"/>
        <v>0</v>
      </c>
      <c r="AL2693" s="12">
        <f t="shared" si="5"/>
        <v>0</v>
      </c>
      <c r="AM2693" s="11"/>
      <c r="AN2693" s="13">
        <v>0.5552105213892847</v>
      </c>
      <c r="AO2693" s="11" t="s">
        <v>57</v>
      </c>
      <c r="AP2693" s="14">
        <v>45931.447850717595</v>
      </c>
    </row>
    <row r="2694">
      <c r="A2694" s="8">
        <v>45928.00179398148</v>
      </c>
      <c r="B2694" s="9" t="s">
        <v>5465</v>
      </c>
      <c r="C2694" s="9" t="s">
        <v>5466</v>
      </c>
      <c r="D2694" s="10">
        <v>5.531972195782E12</v>
      </c>
      <c r="E2694" s="9" t="s">
        <v>43</v>
      </c>
      <c r="F2694" s="9"/>
      <c r="G2694" s="9" t="s">
        <v>170</v>
      </c>
      <c r="H2694" s="9" t="s">
        <v>61</v>
      </c>
      <c r="I2694" s="9" t="s">
        <v>78</v>
      </c>
      <c r="J2694" s="9" t="s">
        <v>47</v>
      </c>
      <c r="K2694" s="9" t="s">
        <v>47</v>
      </c>
      <c r="L2694" s="9" t="s">
        <v>47</v>
      </c>
      <c r="M2694" s="9" t="s">
        <v>47</v>
      </c>
      <c r="N2694" s="9" t="s">
        <v>94</v>
      </c>
      <c r="O2694" s="9" t="s">
        <v>95</v>
      </c>
      <c r="P2694" s="11" t="s">
        <v>51</v>
      </c>
      <c r="Q2694" s="11" t="s">
        <v>89</v>
      </c>
      <c r="R2694" s="11" t="s">
        <v>90</v>
      </c>
      <c r="S2694" s="11" t="s">
        <v>54</v>
      </c>
      <c r="T2694" s="11" t="s">
        <v>65</v>
      </c>
      <c r="U2694" s="11" t="s">
        <v>47</v>
      </c>
      <c r="V2694" s="11"/>
      <c r="W2694" s="11"/>
      <c r="X2694" s="11"/>
      <c r="Y2694" s="11"/>
      <c r="Z2694" s="11"/>
      <c r="AA2694" s="11"/>
      <c r="AB2694" s="11"/>
      <c r="AC2694" s="11"/>
      <c r="AD2694" s="11"/>
      <c r="AE2694" s="11"/>
      <c r="AF2694" s="12">
        <f>ROUNDUP(SUM(VLOOKUP(G2694,'Pontuação'!A$2:B$11,2,FALSE),VLOOKUP(E2694,'Pontuação'!C$2:D$11,2,FALSE),VLOOKUP(I2694,'Pontuação'!I$2:J$11,2,FALSE),VLOOKUP(K2694,'Pontuação'!G$2:H$11,2,FALSE),VLOOKUP(H2694,'Pontuação'!E$2:F$11,2,FALSE),VLOOKUP(M2694,'Pontuação'!K$2:L$11,2,FALSE)),0)</f>
        <v>837</v>
      </c>
      <c r="AG2694" s="12">
        <f t="shared" si="1"/>
        <v>84</v>
      </c>
      <c r="AH2694" s="12" t="str">
        <f t="array" ref="AH2694">IFERROR(INDEX('Pontuação'!G$13:G$191, MATCH(AG2694, 'Pontuação'!F$14:F$191, 0)), "Faixa Indefinida")</f>
        <v>D</v>
      </c>
      <c r="AI2694" s="12">
        <f t="shared" si="2"/>
        <v>0</v>
      </c>
      <c r="AJ2694" s="12">
        <f t="shared" si="3"/>
        <v>0</v>
      </c>
      <c r="AK2694" s="12">
        <f t="shared" si="4"/>
        <v>0</v>
      </c>
      <c r="AL2694" s="12">
        <f t="shared" si="5"/>
        <v>1</v>
      </c>
      <c r="AM2694" s="11"/>
      <c r="AN2694" s="13">
        <v>0.06571212699934123</v>
      </c>
      <c r="AO2694" s="11" t="s">
        <v>99</v>
      </c>
      <c r="AP2694" s="14">
        <v>45931.447850717595</v>
      </c>
    </row>
    <row r="2695">
      <c r="A2695" s="8">
        <v>45928.0025</v>
      </c>
      <c r="B2695" s="9" t="s">
        <v>5467</v>
      </c>
      <c r="C2695" s="9" t="s">
        <v>5468</v>
      </c>
      <c r="D2695" s="10">
        <v>5.511977266921E12</v>
      </c>
      <c r="E2695" s="9" t="s">
        <v>43</v>
      </c>
      <c r="F2695" s="9"/>
      <c r="G2695" s="9" t="s">
        <v>44</v>
      </c>
      <c r="H2695" s="9" t="s">
        <v>45</v>
      </c>
      <c r="I2695" s="9" t="s">
        <v>88</v>
      </c>
      <c r="J2695" s="9" t="s">
        <v>47</v>
      </c>
      <c r="K2695" s="9" t="s">
        <v>47</v>
      </c>
      <c r="L2695" s="9" t="s">
        <v>48</v>
      </c>
      <c r="M2695" s="9" t="s">
        <v>47</v>
      </c>
      <c r="N2695" s="9" t="s">
        <v>79</v>
      </c>
      <c r="O2695" s="9" t="s">
        <v>50</v>
      </c>
      <c r="P2695" s="11" t="s">
        <v>51</v>
      </c>
      <c r="Q2695" s="11" t="s">
        <v>89</v>
      </c>
      <c r="R2695" s="11" t="s">
        <v>90</v>
      </c>
      <c r="S2695" s="11" t="s">
        <v>54</v>
      </c>
      <c r="T2695" s="11" t="s">
        <v>55</v>
      </c>
      <c r="U2695" s="11" t="s">
        <v>56</v>
      </c>
      <c r="V2695" s="11"/>
      <c r="W2695" s="11"/>
      <c r="X2695" s="11"/>
      <c r="Y2695" s="11"/>
      <c r="Z2695" s="11"/>
      <c r="AA2695" s="11"/>
      <c r="AB2695" s="11"/>
      <c r="AC2695" s="11"/>
      <c r="AD2695" s="11"/>
      <c r="AE2695" s="11"/>
      <c r="AF2695" s="12">
        <f>ROUNDUP(SUM(VLOOKUP(G2695,'Pontuação'!A$2:B$11,2,FALSE),VLOOKUP(E2695,'Pontuação'!C$2:D$11,2,FALSE),VLOOKUP(I2695,'Pontuação'!I$2:J$11,2,FALSE),VLOOKUP(K2695,'Pontuação'!G$2:H$11,2,FALSE),VLOOKUP(H2695,'Pontuação'!E$2:F$11,2,FALSE),VLOOKUP(M2695,'Pontuação'!K$2:L$11,2,FALSE)),0)</f>
        <v>937</v>
      </c>
      <c r="AG2695" s="12">
        <f t="shared" si="1"/>
        <v>94</v>
      </c>
      <c r="AH2695" s="12" t="str">
        <f t="array" ref="AH2695">IFERROR(INDEX('Pontuação'!G$13:G$191, MATCH(AG2695, 'Pontuação'!F$14:F$191, 0)), "Faixa Indefinida")</f>
        <v>C</v>
      </c>
      <c r="AI2695" s="12">
        <f t="shared" si="2"/>
        <v>0</v>
      </c>
      <c r="AJ2695" s="12">
        <f t="shared" si="3"/>
        <v>0</v>
      </c>
      <c r="AK2695" s="12">
        <f t="shared" si="4"/>
        <v>1</v>
      </c>
      <c r="AL2695" s="12">
        <f t="shared" si="5"/>
        <v>0</v>
      </c>
      <c r="AM2695" s="11"/>
      <c r="AN2695" s="13">
        <v>0.23178258025257975</v>
      </c>
      <c r="AO2695" s="11" t="s">
        <v>91</v>
      </c>
      <c r="AP2695" s="14">
        <v>45931.447850717595</v>
      </c>
    </row>
    <row r="2696">
      <c r="A2696" s="8">
        <v>45928.00304398148</v>
      </c>
      <c r="B2696" s="9" t="s">
        <v>5469</v>
      </c>
      <c r="C2696" s="9" t="s">
        <v>5470</v>
      </c>
      <c r="D2696" s="10">
        <v>5.534991560734E12</v>
      </c>
      <c r="E2696" s="9" t="s">
        <v>75</v>
      </c>
      <c r="F2696" s="9"/>
      <c r="G2696" s="9" t="s">
        <v>60</v>
      </c>
      <c r="H2696" s="9" t="s">
        <v>77</v>
      </c>
      <c r="I2696" s="9" t="s">
        <v>88</v>
      </c>
      <c r="J2696" s="9" t="s">
        <v>47</v>
      </c>
      <c r="K2696" s="9" t="s">
        <v>47</v>
      </c>
      <c r="L2696" s="9" t="s">
        <v>48</v>
      </c>
      <c r="M2696" s="9" t="s">
        <v>47</v>
      </c>
      <c r="N2696" s="9" t="s">
        <v>79</v>
      </c>
      <c r="O2696" s="9" t="s">
        <v>64</v>
      </c>
      <c r="P2696" s="11" t="s">
        <v>51</v>
      </c>
      <c r="Q2696" s="11" t="s">
        <v>71</v>
      </c>
      <c r="R2696" s="11" t="s">
        <v>90</v>
      </c>
      <c r="S2696" s="11" t="s">
        <v>138</v>
      </c>
      <c r="T2696" s="11" t="s">
        <v>55</v>
      </c>
      <c r="U2696" s="11" t="s">
        <v>56</v>
      </c>
      <c r="V2696" s="11"/>
      <c r="W2696" s="11"/>
      <c r="X2696" s="11"/>
      <c r="Y2696" s="11"/>
      <c r="Z2696" s="11"/>
      <c r="AA2696" s="11"/>
      <c r="AB2696" s="11"/>
      <c r="AC2696" s="11"/>
      <c r="AD2696" s="11"/>
      <c r="AE2696" s="11"/>
      <c r="AF2696" s="12">
        <f>ROUNDUP(SUM(VLOOKUP(G2696,'Pontuação'!A$2:B$11,2,FALSE),VLOOKUP(E2696,'Pontuação'!C$2:D$11,2,FALSE),VLOOKUP(I2696,'Pontuação'!I$2:J$11,2,FALSE),VLOOKUP(K2696,'Pontuação'!G$2:H$11,2,FALSE),VLOOKUP(H2696,'Pontuação'!E$2:F$11,2,FALSE),VLOOKUP(M2696,'Pontuação'!K$2:L$11,2,FALSE)),0)</f>
        <v>943</v>
      </c>
      <c r="AG2696" s="12">
        <f t="shared" si="1"/>
        <v>94</v>
      </c>
      <c r="AH2696" s="12" t="str">
        <f t="array" ref="AH2696">IFERROR(INDEX('Pontuação'!G$13:G$191, MATCH(AG2696, 'Pontuação'!F$14:F$191, 0)), "Faixa Indefinida")</f>
        <v>C</v>
      </c>
      <c r="AI2696" s="12">
        <f t="shared" si="2"/>
        <v>0</v>
      </c>
      <c r="AJ2696" s="12">
        <f t="shared" si="3"/>
        <v>0</v>
      </c>
      <c r="AK2696" s="12">
        <f t="shared" si="4"/>
        <v>1</v>
      </c>
      <c r="AL2696" s="12">
        <f t="shared" si="5"/>
        <v>0</v>
      </c>
      <c r="AM2696" s="11"/>
      <c r="AN2696" s="13">
        <v>0.2300941382454332</v>
      </c>
      <c r="AO2696" s="11" t="s">
        <v>84</v>
      </c>
      <c r="AP2696" s="14">
        <v>45931.447850717595</v>
      </c>
    </row>
    <row r="2697">
      <c r="A2697" s="8">
        <v>45928.00440972222</v>
      </c>
      <c r="B2697" s="9" t="s">
        <v>5471</v>
      </c>
      <c r="C2697" s="9" t="s">
        <v>5472</v>
      </c>
      <c r="D2697" s="10">
        <v>5.521999858825E12</v>
      </c>
      <c r="E2697" s="9" t="s">
        <v>43</v>
      </c>
      <c r="F2697" s="9"/>
      <c r="G2697" s="9" t="s">
        <v>60</v>
      </c>
      <c r="H2697" s="9" t="s">
        <v>61</v>
      </c>
      <c r="I2697" s="9" t="s">
        <v>78</v>
      </c>
      <c r="J2697" s="9" t="s">
        <v>48</v>
      </c>
      <c r="K2697" s="9" t="s">
        <v>47</v>
      </c>
      <c r="L2697" s="9" t="s">
        <v>48</v>
      </c>
      <c r="M2697" s="9" t="s">
        <v>48</v>
      </c>
      <c r="N2697" s="9" t="s">
        <v>63</v>
      </c>
      <c r="O2697" s="9" t="s">
        <v>50</v>
      </c>
      <c r="P2697" s="11" t="s">
        <v>80</v>
      </c>
      <c r="Q2697" s="11" t="s">
        <v>81</v>
      </c>
      <c r="R2697" s="11" t="s">
        <v>82</v>
      </c>
      <c r="S2697" s="11">
        <v>7.50940275538E11</v>
      </c>
      <c r="T2697" s="11" t="s">
        <v>83</v>
      </c>
      <c r="U2697" s="11" t="s">
        <v>56</v>
      </c>
      <c r="V2697" s="11"/>
      <c r="W2697" s="11"/>
      <c r="X2697" s="11"/>
      <c r="Y2697" s="11"/>
      <c r="Z2697" s="11"/>
      <c r="AA2697" s="11"/>
      <c r="AB2697" s="11"/>
      <c r="AC2697" s="11"/>
      <c r="AD2697" s="11"/>
      <c r="AE2697" s="11"/>
      <c r="AF2697" s="12">
        <f>ROUNDUP(SUM(VLOOKUP(G2697,'Pontuação'!A$2:B$11,2,FALSE),VLOOKUP(E2697,'Pontuação'!C$2:D$11,2,FALSE),VLOOKUP(I2697,'Pontuação'!I$2:J$11,2,FALSE),VLOOKUP(K2697,'Pontuação'!G$2:H$11,2,FALSE),VLOOKUP(H2697,'Pontuação'!E$2:F$11,2,FALSE),VLOOKUP(M2697,'Pontuação'!K$2:L$11,2,FALSE)),0)</f>
        <v>1171</v>
      </c>
      <c r="AG2697" s="12">
        <f t="shared" si="1"/>
        <v>117</v>
      </c>
      <c r="AH2697" s="12" t="str">
        <f t="array" ref="AH2697">IFERROR(INDEX('Pontuação'!G$13:G$191, MATCH(AG2697, 'Pontuação'!F$14:F$191, 0)), "Faixa Indefinida")</f>
        <v>B</v>
      </c>
      <c r="AI2697" s="12">
        <f t="shared" si="2"/>
        <v>0</v>
      </c>
      <c r="AJ2697" s="12">
        <f t="shared" si="3"/>
        <v>1</v>
      </c>
      <c r="AK2697" s="12">
        <f t="shared" si="4"/>
        <v>0</v>
      </c>
      <c r="AL2697" s="12">
        <f t="shared" si="5"/>
        <v>0</v>
      </c>
      <c r="AM2697" s="11"/>
      <c r="AN2697" s="13">
        <v>0.4543292724950533</v>
      </c>
      <c r="AO2697" s="11" t="s">
        <v>151</v>
      </c>
      <c r="AP2697" s="14">
        <v>45931.447850717595</v>
      </c>
    </row>
    <row r="2698">
      <c r="A2698" s="8">
        <v>45928.0046875</v>
      </c>
      <c r="B2698" s="9" t="s">
        <v>5473</v>
      </c>
      <c r="C2698" s="9" t="s">
        <v>5474</v>
      </c>
      <c r="D2698" s="10">
        <v>5.555819873573E12</v>
      </c>
      <c r="E2698" s="9" t="s">
        <v>75</v>
      </c>
      <c r="F2698" s="9"/>
      <c r="G2698" s="9" t="s">
        <v>60</v>
      </c>
      <c r="H2698" s="9" t="s">
        <v>45</v>
      </c>
      <c r="I2698" s="9" t="s">
        <v>78</v>
      </c>
      <c r="J2698" s="9" t="s">
        <v>47</v>
      </c>
      <c r="K2698" s="9" t="s">
        <v>47</v>
      </c>
      <c r="L2698" s="9" t="s">
        <v>47</v>
      </c>
      <c r="M2698" s="9" t="s">
        <v>47</v>
      </c>
      <c r="N2698" s="9" t="s">
        <v>94</v>
      </c>
      <c r="O2698" s="9" t="s">
        <v>64</v>
      </c>
      <c r="P2698" s="11" t="s">
        <v>51</v>
      </c>
      <c r="Q2698" s="11" t="s">
        <v>165</v>
      </c>
      <c r="R2698" s="11" t="s">
        <v>166</v>
      </c>
      <c r="S2698" s="11" t="s">
        <v>167</v>
      </c>
      <c r="T2698" s="11" t="s">
        <v>65</v>
      </c>
      <c r="U2698" s="11" t="s">
        <v>56</v>
      </c>
      <c r="V2698" s="11"/>
      <c r="W2698" s="11"/>
      <c r="X2698" s="11"/>
      <c r="Y2698" s="11"/>
      <c r="Z2698" s="11"/>
      <c r="AA2698" s="11"/>
      <c r="AB2698" s="11"/>
      <c r="AC2698" s="11"/>
      <c r="AD2698" s="11"/>
      <c r="AE2698" s="11"/>
      <c r="AF2698" s="12">
        <f>ROUNDUP(SUM(VLOOKUP(G2698,'Pontuação'!A$2:B$11,2,FALSE),VLOOKUP(E2698,'Pontuação'!C$2:D$11,2,FALSE),VLOOKUP(I2698,'Pontuação'!I$2:J$11,2,FALSE),VLOOKUP(K2698,'Pontuação'!G$2:H$11,2,FALSE),VLOOKUP(H2698,'Pontuação'!E$2:F$11,2,FALSE),VLOOKUP(M2698,'Pontuação'!K$2:L$11,2,FALSE)),0)</f>
        <v>1083</v>
      </c>
      <c r="AG2698" s="12">
        <f t="shared" si="1"/>
        <v>108</v>
      </c>
      <c r="AH2698" s="12" t="str">
        <f t="array" ref="AH2698">IFERROR(INDEX('Pontuação'!G$13:G$191, MATCH(AG2698, 'Pontuação'!F$14:F$191, 0)), "Faixa Indefinida")</f>
        <v>B</v>
      </c>
      <c r="AI2698" s="12">
        <f t="shared" si="2"/>
        <v>0</v>
      </c>
      <c r="AJ2698" s="12">
        <f t="shared" si="3"/>
        <v>1</v>
      </c>
      <c r="AK2698" s="12">
        <f t="shared" si="4"/>
        <v>0</v>
      </c>
      <c r="AL2698" s="12">
        <f t="shared" si="5"/>
        <v>0</v>
      </c>
      <c r="AM2698" s="11"/>
      <c r="AN2698" s="13">
        <v>0.43549311843958693</v>
      </c>
      <c r="AO2698" s="11" t="s">
        <v>151</v>
      </c>
      <c r="AP2698" s="14">
        <v>45931.447850717595</v>
      </c>
    </row>
    <row r="2699">
      <c r="A2699" s="8">
        <v>45928.00755787037</v>
      </c>
      <c r="B2699" s="9" t="s">
        <v>5475</v>
      </c>
      <c r="C2699" s="9" t="s">
        <v>5476</v>
      </c>
      <c r="D2699" s="10">
        <v>5.555719876469E12</v>
      </c>
      <c r="E2699" s="9" t="s">
        <v>43</v>
      </c>
      <c r="F2699" s="9"/>
      <c r="G2699" s="9" t="s">
        <v>69</v>
      </c>
      <c r="H2699" s="9" t="s">
        <v>45</v>
      </c>
      <c r="I2699" s="9" t="s">
        <v>106</v>
      </c>
      <c r="J2699" s="9" t="s">
        <v>47</v>
      </c>
      <c r="K2699" s="9" t="s">
        <v>47</v>
      </c>
      <c r="L2699" s="9" t="s">
        <v>48</v>
      </c>
      <c r="M2699" s="9" t="s">
        <v>48</v>
      </c>
      <c r="N2699" s="9" t="s">
        <v>79</v>
      </c>
      <c r="O2699" s="9" t="s">
        <v>98</v>
      </c>
      <c r="P2699" s="11" t="s">
        <v>51</v>
      </c>
      <c r="Q2699" s="11" t="s">
        <v>89</v>
      </c>
      <c r="R2699" s="11" t="s">
        <v>90</v>
      </c>
      <c r="S2699" s="11" t="s">
        <v>54</v>
      </c>
      <c r="T2699" s="11" t="s">
        <v>65</v>
      </c>
      <c r="U2699" s="11" t="s">
        <v>56</v>
      </c>
      <c r="V2699" s="11"/>
      <c r="W2699" s="11"/>
      <c r="X2699" s="11"/>
      <c r="Y2699" s="11"/>
      <c r="Z2699" s="11"/>
      <c r="AA2699" s="11"/>
      <c r="AB2699" s="11"/>
      <c r="AC2699" s="11"/>
      <c r="AD2699" s="11"/>
      <c r="AE2699" s="11"/>
      <c r="AF2699" s="12">
        <f>ROUNDUP(SUM(VLOOKUP(G2699,'Pontuação'!A$2:B$11,2,FALSE),VLOOKUP(E2699,'Pontuação'!C$2:D$11,2,FALSE),VLOOKUP(I2699,'Pontuação'!I$2:J$11,2,FALSE),VLOOKUP(K2699,'Pontuação'!G$2:H$11,2,FALSE),VLOOKUP(H2699,'Pontuação'!E$2:F$11,2,FALSE),VLOOKUP(M2699,'Pontuação'!K$2:L$11,2,FALSE)),0)</f>
        <v>1085</v>
      </c>
      <c r="AG2699" s="12">
        <f t="shared" si="1"/>
        <v>109</v>
      </c>
      <c r="AH2699" s="12" t="str">
        <f t="array" ref="AH2699">IFERROR(INDEX('Pontuação'!G$13:G$191, MATCH(AG2699, 'Pontuação'!F$14:F$191, 0)), "Faixa Indefinida")</f>
        <v>B</v>
      </c>
      <c r="AI2699" s="12">
        <f t="shared" si="2"/>
        <v>0</v>
      </c>
      <c r="AJ2699" s="12">
        <f t="shared" si="3"/>
        <v>1</v>
      </c>
      <c r="AK2699" s="12">
        <f t="shared" si="4"/>
        <v>0</v>
      </c>
      <c r="AL2699" s="12">
        <f t="shared" si="5"/>
        <v>0</v>
      </c>
      <c r="AM2699" s="11"/>
      <c r="AN2699" s="13">
        <v>0.3144641722234249</v>
      </c>
      <c r="AO2699" s="11" t="s">
        <v>124</v>
      </c>
      <c r="AP2699" s="14">
        <v>45931.447850717595</v>
      </c>
    </row>
    <row r="2700">
      <c r="A2700" s="8">
        <v>45928.007789351854</v>
      </c>
      <c r="B2700" s="9" t="s">
        <v>5477</v>
      </c>
      <c r="C2700" s="9" t="s">
        <v>5478</v>
      </c>
      <c r="D2700" s="10">
        <v>5.5413494701E11</v>
      </c>
      <c r="E2700" s="9" t="s">
        <v>43</v>
      </c>
      <c r="F2700" s="9"/>
      <c r="G2700" s="9" t="s">
        <v>44</v>
      </c>
      <c r="H2700" s="9" t="s">
        <v>87</v>
      </c>
      <c r="I2700" s="9" t="s">
        <v>88</v>
      </c>
      <c r="J2700" s="9" t="s">
        <v>47</v>
      </c>
      <c r="K2700" s="9" t="s">
        <v>47</v>
      </c>
      <c r="L2700" s="9" t="s">
        <v>48</v>
      </c>
      <c r="M2700" s="9" t="s">
        <v>47</v>
      </c>
      <c r="N2700" s="9" t="s">
        <v>63</v>
      </c>
      <c r="O2700" s="9" t="s">
        <v>70</v>
      </c>
      <c r="P2700" s="11" t="s">
        <v>51</v>
      </c>
      <c r="Q2700" s="11" t="s">
        <v>52</v>
      </c>
      <c r="R2700" s="11" t="s">
        <v>53</v>
      </c>
      <c r="S2700" s="11" t="s">
        <v>54</v>
      </c>
      <c r="T2700" s="11" t="s">
        <v>65</v>
      </c>
      <c r="U2700" s="11" t="s">
        <v>56</v>
      </c>
      <c r="V2700" s="11"/>
      <c r="W2700" s="11"/>
      <c r="X2700" s="11"/>
      <c r="Y2700" s="11"/>
      <c r="Z2700" s="11"/>
      <c r="AA2700" s="11"/>
      <c r="AB2700" s="11"/>
      <c r="AC2700" s="11"/>
      <c r="AD2700" s="11"/>
      <c r="AE2700" s="11"/>
      <c r="AF2700" s="12">
        <f>ROUNDUP(SUM(VLOOKUP(G2700,'Pontuação'!A$2:B$11,2,FALSE),VLOOKUP(E2700,'Pontuação'!C$2:D$11,2,FALSE),VLOOKUP(I2700,'Pontuação'!I$2:J$11,2,FALSE),VLOOKUP(K2700,'Pontuação'!G$2:H$11,2,FALSE),VLOOKUP(H2700,'Pontuação'!E$2:F$11,2,FALSE),VLOOKUP(M2700,'Pontuação'!K$2:L$11,2,FALSE)),0)</f>
        <v>848</v>
      </c>
      <c r="AG2700" s="12">
        <f t="shared" si="1"/>
        <v>85</v>
      </c>
      <c r="AH2700" s="12" t="str">
        <f t="array" ref="AH2700">IFERROR(INDEX('Pontuação'!G$13:G$191, MATCH(AG2700, 'Pontuação'!F$14:F$191, 0)), "Faixa Indefinida")</f>
        <v>D</v>
      </c>
      <c r="AI2700" s="12">
        <f t="shared" si="2"/>
        <v>0</v>
      </c>
      <c r="AJ2700" s="12">
        <f t="shared" si="3"/>
        <v>0</v>
      </c>
      <c r="AK2700" s="12">
        <f t="shared" si="4"/>
        <v>0</v>
      </c>
      <c r="AL2700" s="12">
        <f t="shared" si="5"/>
        <v>1</v>
      </c>
      <c r="AM2700" s="11"/>
      <c r="AN2700" s="13">
        <v>0.17346444366931674</v>
      </c>
      <c r="AO2700" s="11" t="s">
        <v>162</v>
      </c>
      <c r="AP2700" s="14">
        <v>45931.447850717595</v>
      </c>
    </row>
    <row r="2701">
      <c r="A2701" s="8">
        <v>45928.009733796294</v>
      </c>
      <c r="B2701" s="9" t="s">
        <v>5479</v>
      </c>
      <c r="C2701" s="9" t="s">
        <v>5480</v>
      </c>
      <c r="D2701" s="10">
        <v>5.544991770539E12</v>
      </c>
      <c r="E2701" s="9" t="s">
        <v>43</v>
      </c>
      <c r="F2701" s="9"/>
      <c r="G2701" s="9" t="s">
        <v>144</v>
      </c>
      <c r="H2701" s="9" t="s">
        <v>77</v>
      </c>
      <c r="I2701" s="9" t="s">
        <v>88</v>
      </c>
      <c r="J2701" s="9" t="s">
        <v>47</v>
      </c>
      <c r="K2701" s="9" t="s">
        <v>47</v>
      </c>
      <c r="L2701" s="9" t="s">
        <v>48</v>
      </c>
      <c r="M2701" s="9" t="s">
        <v>47</v>
      </c>
      <c r="N2701" s="9" t="s">
        <v>79</v>
      </c>
      <c r="O2701" s="9" t="s">
        <v>64</v>
      </c>
      <c r="P2701" s="11" t="s">
        <v>80</v>
      </c>
      <c r="Q2701" s="11" t="s">
        <v>81</v>
      </c>
      <c r="R2701" s="11" t="s">
        <v>82</v>
      </c>
      <c r="S2701" s="11">
        <v>7.50940275538E11</v>
      </c>
      <c r="T2701" s="11" t="s">
        <v>83</v>
      </c>
      <c r="U2701" s="11" t="s">
        <v>56</v>
      </c>
      <c r="V2701" s="11"/>
      <c r="W2701" s="11"/>
      <c r="X2701" s="11"/>
      <c r="Y2701" s="11"/>
      <c r="Z2701" s="11"/>
      <c r="AA2701" s="11"/>
      <c r="AB2701" s="11"/>
      <c r="AC2701" s="11"/>
      <c r="AD2701" s="11"/>
      <c r="AE2701" s="11"/>
      <c r="AF2701" s="12">
        <f>ROUNDUP(SUM(VLOOKUP(G2701,'Pontuação'!A$2:B$11,2,FALSE),VLOOKUP(E2701,'Pontuação'!C$2:D$11,2,FALSE),VLOOKUP(I2701,'Pontuação'!I$2:J$11,2,FALSE),VLOOKUP(K2701,'Pontuação'!G$2:H$11,2,FALSE),VLOOKUP(H2701,'Pontuação'!E$2:F$11,2,FALSE),VLOOKUP(M2701,'Pontuação'!K$2:L$11,2,FALSE)),0)</f>
        <v>874</v>
      </c>
      <c r="AG2701" s="12">
        <f t="shared" si="1"/>
        <v>87</v>
      </c>
      <c r="AH2701" s="12" t="str">
        <f t="array" ref="AH2701">IFERROR(INDEX('Pontuação'!G$13:G$191, MATCH(AG2701, 'Pontuação'!F$14:F$191, 0)), "Faixa Indefinida")</f>
        <v>D</v>
      </c>
      <c r="AI2701" s="12">
        <f t="shared" si="2"/>
        <v>0</v>
      </c>
      <c r="AJ2701" s="12">
        <f t="shared" si="3"/>
        <v>0</v>
      </c>
      <c r="AK2701" s="12">
        <f t="shared" si="4"/>
        <v>0</v>
      </c>
      <c r="AL2701" s="12">
        <f t="shared" si="5"/>
        <v>1</v>
      </c>
      <c r="AM2701" s="11"/>
      <c r="AN2701" s="13">
        <v>0.08007642361184325</v>
      </c>
      <c r="AO2701" s="11" t="s">
        <v>99</v>
      </c>
      <c r="AP2701" s="14">
        <v>45931.447850717595</v>
      </c>
    </row>
    <row r="2702">
      <c r="A2702" s="8">
        <v>45928.01059027778</v>
      </c>
      <c r="B2702" s="9" t="s">
        <v>5481</v>
      </c>
      <c r="C2702" s="9" t="s">
        <v>5482</v>
      </c>
      <c r="D2702" s="10">
        <v>5.521984191039E12</v>
      </c>
      <c r="E2702" s="9" t="s">
        <v>75</v>
      </c>
      <c r="F2702" s="9"/>
      <c r="G2702" s="9" t="s">
        <v>44</v>
      </c>
      <c r="H2702" s="9" t="s">
        <v>87</v>
      </c>
      <c r="I2702" s="9" t="s">
        <v>78</v>
      </c>
      <c r="J2702" s="9" t="s">
        <v>47</v>
      </c>
      <c r="K2702" s="9" t="s">
        <v>47</v>
      </c>
      <c r="L2702" s="9" t="s">
        <v>48</v>
      </c>
      <c r="M2702" s="9" t="s">
        <v>47</v>
      </c>
      <c r="N2702" s="9" t="s">
        <v>49</v>
      </c>
      <c r="O2702" s="9" t="s">
        <v>50</v>
      </c>
      <c r="P2702" s="11" t="s">
        <v>51</v>
      </c>
      <c r="Q2702" s="11" t="s">
        <v>171</v>
      </c>
      <c r="R2702" s="11" t="s">
        <v>107</v>
      </c>
      <c r="S2702" s="11" t="s">
        <v>54</v>
      </c>
      <c r="T2702" s="11" t="s">
        <v>55</v>
      </c>
      <c r="U2702" s="11" t="s">
        <v>56</v>
      </c>
      <c r="V2702" s="11"/>
      <c r="W2702" s="11"/>
      <c r="X2702" s="11"/>
      <c r="Y2702" s="11"/>
      <c r="Z2702" s="11"/>
      <c r="AA2702" s="11"/>
      <c r="AB2702" s="11"/>
      <c r="AC2702" s="11"/>
      <c r="AD2702" s="11"/>
      <c r="AE2702" s="11"/>
      <c r="AF2702" s="12">
        <f>ROUNDUP(SUM(VLOOKUP(G2702,'Pontuação'!A$2:B$11,2,FALSE),VLOOKUP(E2702,'Pontuação'!C$2:D$11,2,FALSE),VLOOKUP(I2702,'Pontuação'!I$2:J$11,2,FALSE),VLOOKUP(K2702,'Pontuação'!G$2:H$11,2,FALSE),VLOOKUP(H2702,'Pontuação'!E$2:F$11,2,FALSE),VLOOKUP(M2702,'Pontuação'!K$2:L$11,2,FALSE)),0)</f>
        <v>917</v>
      </c>
      <c r="AG2702" s="12">
        <f t="shared" si="1"/>
        <v>92</v>
      </c>
      <c r="AH2702" s="12" t="str">
        <f t="array" ref="AH2702">IFERROR(INDEX('Pontuação'!G$13:G$191, MATCH(AG2702, 'Pontuação'!F$14:F$191, 0)), "Faixa Indefinida")</f>
        <v>C</v>
      </c>
      <c r="AI2702" s="12">
        <f t="shared" si="2"/>
        <v>0</v>
      </c>
      <c r="AJ2702" s="12">
        <f t="shared" si="3"/>
        <v>0</v>
      </c>
      <c r="AK2702" s="12">
        <f t="shared" si="4"/>
        <v>1</v>
      </c>
      <c r="AL2702" s="12">
        <f t="shared" si="5"/>
        <v>0</v>
      </c>
      <c r="AM2702" s="11"/>
      <c r="AN2702" s="13">
        <v>0.38448547656064036</v>
      </c>
      <c r="AO2702" s="11" t="s">
        <v>134</v>
      </c>
      <c r="AP2702" s="14">
        <v>45931.447850717595</v>
      </c>
    </row>
    <row r="2703">
      <c r="A2703" s="8">
        <v>45928.01075231482</v>
      </c>
      <c r="B2703" s="9" t="s">
        <v>5483</v>
      </c>
      <c r="C2703" s="9" t="s">
        <v>5484</v>
      </c>
      <c r="D2703" s="10">
        <v>5.585998670495E12</v>
      </c>
      <c r="E2703" s="9" t="s">
        <v>43</v>
      </c>
      <c r="F2703" s="9"/>
      <c r="G2703" s="9" t="s">
        <v>60</v>
      </c>
      <c r="H2703" s="9" t="s">
        <v>61</v>
      </c>
      <c r="I2703" s="9" t="s">
        <v>88</v>
      </c>
      <c r="J2703" s="9" t="s">
        <v>47</v>
      </c>
      <c r="K2703" s="9" t="s">
        <v>47</v>
      </c>
      <c r="L2703" s="9" t="s">
        <v>47</v>
      </c>
      <c r="M2703" s="9" t="s">
        <v>48</v>
      </c>
      <c r="N2703" s="9" t="s">
        <v>79</v>
      </c>
      <c r="O2703" s="9" t="s">
        <v>50</v>
      </c>
      <c r="P2703" s="11" t="s">
        <v>51</v>
      </c>
      <c r="Q2703" s="11" t="s">
        <v>89</v>
      </c>
      <c r="R2703" s="11" t="s">
        <v>90</v>
      </c>
      <c r="S2703" s="11" t="s">
        <v>54</v>
      </c>
      <c r="T2703" s="11" t="s">
        <v>65</v>
      </c>
      <c r="U2703" s="11" t="s">
        <v>56</v>
      </c>
      <c r="V2703" s="11"/>
      <c r="W2703" s="11"/>
      <c r="X2703" s="11"/>
      <c r="Y2703" s="11"/>
      <c r="Z2703" s="11"/>
      <c r="AA2703" s="11"/>
      <c r="AB2703" s="11"/>
      <c r="AC2703" s="11"/>
      <c r="AD2703" s="11"/>
      <c r="AE2703" s="11"/>
      <c r="AF2703" s="12">
        <f>ROUNDUP(SUM(VLOOKUP(G2703,'Pontuação'!A$2:B$11,2,FALSE),VLOOKUP(E2703,'Pontuação'!C$2:D$11,2,FALSE),VLOOKUP(I2703,'Pontuação'!I$2:J$11,2,FALSE),VLOOKUP(K2703,'Pontuação'!G$2:H$11,2,FALSE),VLOOKUP(H2703,'Pontuação'!E$2:F$11,2,FALSE),VLOOKUP(M2703,'Pontuação'!K$2:L$11,2,FALSE)),0)</f>
        <v>1085</v>
      </c>
      <c r="AG2703" s="12">
        <f t="shared" si="1"/>
        <v>109</v>
      </c>
      <c r="AH2703" s="12" t="str">
        <f t="array" ref="AH2703">IFERROR(INDEX('Pontuação'!G$13:G$191, MATCH(AG2703, 'Pontuação'!F$14:F$191, 0)), "Faixa Indefinida")</f>
        <v>B</v>
      </c>
      <c r="AI2703" s="12">
        <f t="shared" si="2"/>
        <v>0</v>
      </c>
      <c r="AJ2703" s="12">
        <f t="shared" si="3"/>
        <v>1</v>
      </c>
      <c r="AK2703" s="12">
        <f t="shared" si="4"/>
        <v>0</v>
      </c>
      <c r="AL2703" s="12">
        <f t="shared" si="5"/>
        <v>0</v>
      </c>
      <c r="AM2703" s="11"/>
      <c r="AN2703" s="13">
        <v>0.21127816450502732</v>
      </c>
      <c r="AO2703" s="11" t="s">
        <v>84</v>
      </c>
      <c r="AP2703" s="14">
        <v>45931.447850717595</v>
      </c>
    </row>
    <row r="2704">
      <c r="A2704" s="8">
        <v>45928.01097222222</v>
      </c>
      <c r="B2704" s="9" t="s">
        <v>5485</v>
      </c>
      <c r="C2704" s="9" t="s">
        <v>5486</v>
      </c>
      <c r="D2704" s="10">
        <v>5.587981131039E12</v>
      </c>
      <c r="E2704" s="9" t="s">
        <v>43</v>
      </c>
      <c r="F2704" s="9"/>
      <c r="G2704" s="9" t="s">
        <v>144</v>
      </c>
      <c r="H2704" s="9" t="s">
        <v>77</v>
      </c>
      <c r="I2704" s="9" t="s">
        <v>106</v>
      </c>
      <c r="J2704" s="9" t="s">
        <v>47</v>
      </c>
      <c r="K2704" s="9" t="s">
        <v>47</v>
      </c>
      <c r="L2704" s="9" t="s">
        <v>48</v>
      </c>
      <c r="M2704" s="9" t="s">
        <v>48</v>
      </c>
      <c r="N2704" s="9" t="s">
        <v>49</v>
      </c>
      <c r="O2704" s="9" t="s">
        <v>50</v>
      </c>
      <c r="P2704" s="11" t="s">
        <v>51</v>
      </c>
      <c r="Q2704" s="11" t="s">
        <v>121</v>
      </c>
      <c r="R2704" s="11" t="s">
        <v>238</v>
      </c>
      <c r="S2704" s="11" t="s">
        <v>239</v>
      </c>
      <c r="T2704" s="11" t="s">
        <v>55</v>
      </c>
      <c r="U2704" s="11" t="s">
        <v>56</v>
      </c>
      <c r="V2704" s="11"/>
      <c r="W2704" s="11"/>
      <c r="X2704" s="11"/>
      <c r="Y2704" s="11"/>
      <c r="Z2704" s="11"/>
      <c r="AA2704" s="11"/>
      <c r="AB2704" s="11"/>
      <c r="AC2704" s="11"/>
      <c r="AD2704" s="11"/>
      <c r="AE2704" s="11"/>
      <c r="AF2704" s="12">
        <f>ROUNDUP(SUM(VLOOKUP(G2704,'Pontuação'!A$2:B$11,2,FALSE),VLOOKUP(E2704,'Pontuação'!C$2:D$11,2,FALSE),VLOOKUP(I2704,'Pontuação'!I$2:J$11,2,FALSE),VLOOKUP(K2704,'Pontuação'!G$2:H$11,2,FALSE),VLOOKUP(H2704,'Pontuação'!E$2:F$11,2,FALSE),VLOOKUP(M2704,'Pontuação'!K$2:L$11,2,FALSE)),0)</f>
        <v>1073</v>
      </c>
      <c r="AG2704" s="12">
        <f t="shared" si="1"/>
        <v>107</v>
      </c>
      <c r="AH2704" s="12" t="str">
        <f t="array" ref="AH2704">IFERROR(INDEX('Pontuação'!G$13:G$191, MATCH(AG2704, 'Pontuação'!F$14:F$191, 0)), "Faixa Indefinida")</f>
        <v>B</v>
      </c>
      <c r="AI2704" s="12">
        <f t="shared" si="2"/>
        <v>0</v>
      </c>
      <c r="AJ2704" s="12">
        <f t="shared" si="3"/>
        <v>1</v>
      </c>
      <c r="AK2704" s="12">
        <f t="shared" si="4"/>
        <v>0</v>
      </c>
      <c r="AL2704" s="12">
        <f t="shared" si="5"/>
        <v>0</v>
      </c>
      <c r="AM2704" s="11"/>
      <c r="AN2704" s="13">
        <v>0.28019004688124005</v>
      </c>
      <c r="AO2704" s="11" t="s">
        <v>124</v>
      </c>
      <c r="AP2704" s="14">
        <v>45931.447850717595</v>
      </c>
    </row>
    <row r="2705">
      <c r="A2705" s="8">
        <v>45928.01138888889</v>
      </c>
      <c r="B2705" s="9" t="s">
        <v>5487</v>
      </c>
      <c r="C2705" s="9" t="s">
        <v>5488</v>
      </c>
      <c r="D2705" s="10">
        <v>5.544998714196E12</v>
      </c>
      <c r="E2705" s="9" t="s">
        <v>43</v>
      </c>
      <c r="F2705" s="9"/>
      <c r="G2705" s="9" t="s">
        <v>44</v>
      </c>
      <c r="H2705" s="9" t="s">
        <v>61</v>
      </c>
      <c r="I2705" s="9" t="s">
        <v>62</v>
      </c>
      <c r="J2705" s="9" t="s">
        <v>48</v>
      </c>
      <c r="K2705" s="9" t="s">
        <v>47</v>
      </c>
      <c r="L2705" s="9" t="s">
        <v>48</v>
      </c>
      <c r="M2705" s="9" t="s">
        <v>48</v>
      </c>
      <c r="N2705" s="9" t="s">
        <v>63</v>
      </c>
      <c r="O2705" s="9" t="s">
        <v>64</v>
      </c>
      <c r="P2705" s="11" t="s">
        <v>51</v>
      </c>
      <c r="Q2705" s="11" t="s">
        <v>52</v>
      </c>
      <c r="R2705" s="11" t="s">
        <v>53</v>
      </c>
      <c r="S2705" s="11" t="s">
        <v>54</v>
      </c>
      <c r="T2705" s="11" t="s">
        <v>55</v>
      </c>
      <c r="U2705" s="11" t="s">
        <v>56</v>
      </c>
      <c r="V2705" s="11"/>
      <c r="W2705" s="11"/>
      <c r="X2705" s="11"/>
      <c r="Y2705" s="11"/>
      <c r="Z2705" s="11"/>
      <c r="AA2705" s="11"/>
      <c r="AB2705" s="11"/>
      <c r="AC2705" s="11"/>
      <c r="AD2705" s="11"/>
      <c r="AE2705" s="11"/>
      <c r="AF2705" s="12">
        <f>ROUNDUP(SUM(VLOOKUP(G2705,'Pontuação'!A$2:B$11,2,FALSE),VLOOKUP(E2705,'Pontuação'!C$2:D$11,2,FALSE),VLOOKUP(I2705,'Pontuação'!I$2:J$11,2,FALSE),VLOOKUP(K2705,'Pontuação'!G$2:H$11,2,FALSE),VLOOKUP(H2705,'Pontuação'!E$2:F$11,2,FALSE),VLOOKUP(M2705,'Pontuação'!K$2:L$11,2,FALSE)),0)</f>
        <v>1032</v>
      </c>
      <c r="AG2705" s="12">
        <f t="shared" si="1"/>
        <v>103</v>
      </c>
      <c r="AH2705" s="12" t="str">
        <f t="array" ref="AH2705">IFERROR(INDEX('Pontuação'!G$13:G$191, MATCH(AG2705, 'Pontuação'!F$14:F$191, 0)), "Faixa Indefinida")</f>
        <v>C</v>
      </c>
      <c r="AI2705" s="12">
        <f t="shared" si="2"/>
        <v>0</v>
      </c>
      <c r="AJ2705" s="12">
        <f t="shared" si="3"/>
        <v>0</v>
      </c>
      <c r="AK2705" s="12">
        <f t="shared" si="4"/>
        <v>1</v>
      </c>
      <c r="AL2705" s="12">
        <f t="shared" si="5"/>
        <v>0</v>
      </c>
      <c r="AM2705" s="11"/>
      <c r="AN2705" s="13">
        <v>0.4782927893491216</v>
      </c>
      <c r="AO2705" s="11" t="s">
        <v>57</v>
      </c>
      <c r="AP2705" s="14">
        <v>45931.447850717595</v>
      </c>
    </row>
    <row r="2706">
      <c r="A2706" s="8">
        <v>45928.01335648148</v>
      </c>
      <c r="B2706" s="9" t="s">
        <v>5489</v>
      </c>
      <c r="C2706" s="9" t="s">
        <v>5490</v>
      </c>
      <c r="D2706" s="10">
        <v>5.555519891171E12</v>
      </c>
      <c r="E2706" s="9" t="s">
        <v>43</v>
      </c>
      <c r="F2706" s="9"/>
      <c r="G2706" s="9" t="s">
        <v>60</v>
      </c>
      <c r="H2706" s="9" t="s">
        <v>45</v>
      </c>
      <c r="I2706" s="9" t="s">
        <v>78</v>
      </c>
      <c r="J2706" s="9" t="s">
        <v>47</v>
      </c>
      <c r="K2706" s="9" t="s">
        <v>47</v>
      </c>
      <c r="L2706" s="9" t="s">
        <v>48</v>
      </c>
      <c r="M2706" s="9" t="s">
        <v>48</v>
      </c>
      <c r="N2706" s="9" t="s">
        <v>79</v>
      </c>
      <c r="O2706" s="9" t="s">
        <v>50</v>
      </c>
      <c r="P2706" s="11" t="s">
        <v>51</v>
      </c>
      <c r="Q2706" s="11" t="s">
        <v>52</v>
      </c>
      <c r="R2706" s="11" t="s">
        <v>53</v>
      </c>
      <c r="S2706" s="11" t="s">
        <v>54</v>
      </c>
      <c r="T2706" s="11" t="s">
        <v>55</v>
      </c>
      <c r="U2706" s="11" t="s">
        <v>56</v>
      </c>
      <c r="V2706" s="11"/>
      <c r="W2706" s="11"/>
      <c r="X2706" s="11"/>
      <c r="Y2706" s="11"/>
      <c r="Z2706" s="11"/>
      <c r="AA2706" s="11"/>
      <c r="AB2706" s="11"/>
      <c r="AC2706" s="11"/>
      <c r="AD2706" s="11"/>
      <c r="AE2706" s="11"/>
      <c r="AF2706" s="12">
        <f>ROUNDUP(SUM(VLOOKUP(G2706,'Pontuação'!A$2:B$11,2,FALSE),VLOOKUP(E2706,'Pontuação'!C$2:D$11,2,FALSE),VLOOKUP(I2706,'Pontuação'!I$2:J$11,2,FALSE),VLOOKUP(K2706,'Pontuação'!G$2:H$11,2,FALSE),VLOOKUP(H2706,'Pontuação'!E$2:F$11,2,FALSE),VLOOKUP(M2706,'Pontuação'!K$2:L$11,2,FALSE)),0)</f>
        <v>1250</v>
      </c>
      <c r="AG2706" s="12">
        <f t="shared" si="1"/>
        <v>125</v>
      </c>
      <c r="AH2706" s="12" t="str">
        <f t="array" ref="AH2706">IFERROR(INDEX('Pontuação'!G$13:G$191, MATCH(AG2706, 'Pontuação'!F$14:F$191, 0)), "Faixa Indefinida")</f>
        <v>A</v>
      </c>
      <c r="AI2706" s="12">
        <f t="shared" si="2"/>
        <v>1</v>
      </c>
      <c r="AJ2706" s="12">
        <f t="shared" si="3"/>
        <v>0</v>
      </c>
      <c r="AK2706" s="12">
        <f t="shared" si="4"/>
        <v>0</v>
      </c>
      <c r="AL2706" s="12">
        <f t="shared" si="5"/>
        <v>0</v>
      </c>
      <c r="AM2706" s="11"/>
      <c r="AN2706" s="13">
        <v>0.5078468400886502</v>
      </c>
      <c r="AO2706" s="11" t="s">
        <v>57</v>
      </c>
      <c r="AP2706" s="14">
        <v>45931.447850717595</v>
      </c>
    </row>
    <row r="2707">
      <c r="A2707" s="8">
        <v>45928.01835648148</v>
      </c>
      <c r="B2707" s="9" t="s">
        <v>5491</v>
      </c>
      <c r="C2707" s="9" t="s">
        <v>5492</v>
      </c>
      <c r="D2707" s="10">
        <v>5.587981747259E12</v>
      </c>
      <c r="E2707" s="9" t="s">
        <v>43</v>
      </c>
      <c r="F2707" s="9"/>
      <c r="G2707" s="9" t="s">
        <v>60</v>
      </c>
      <c r="H2707" s="9" t="s">
        <v>61</v>
      </c>
      <c r="I2707" s="9" t="s">
        <v>88</v>
      </c>
      <c r="J2707" s="9" t="s">
        <v>47</v>
      </c>
      <c r="K2707" s="9" t="s">
        <v>47</v>
      </c>
      <c r="L2707" s="9" t="s">
        <v>48</v>
      </c>
      <c r="M2707" s="9" t="s">
        <v>48</v>
      </c>
      <c r="N2707" s="9" t="s">
        <v>63</v>
      </c>
      <c r="O2707" s="9" t="s">
        <v>95</v>
      </c>
      <c r="P2707" s="11" t="s">
        <v>51</v>
      </c>
      <c r="Q2707" s="11" t="s">
        <v>52</v>
      </c>
      <c r="R2707" s="11" t="s">
        <v>53</v>
      </c>
      <c r="S2707" s="11" t="s">
        <v>54</v>
      </c>
      <c r="T2707" s="11" t="s">
        <v>55</v>
      </c>
      <c r="U2707" s="11" t="s">
        <v>56</v>
      </c>
      <c r="V2707" s="11"/>
      <c r="W2707" s="11"/>
      <c r="X2707" s="11"/>
      <c r="Y2707" s="11"/>
      <c r="Z2707" s="11"/>
      <c r="AA2707" s="11"/>
      <c r="AB2707" s="11"/>
      <c r="AC2707" s="11"/>
      <c r="AD2707" s="11"/>
      <c r="AE2707" s="11"/>
      <c r="AF2707" s="12">
        <f>ROUNDUP(SUM(VLOOKUP(G2707,'Pontuação'!A$2:B$11,2,FALSE),VLOOKUP(E2707,'Pontuação'!C$2:D$11,2,FALSE),VLOOKUP(I2707,'Pontuação'!I$2:J$11,2,FALSE),VLOOKUP(K2707,'Pontuação'!G$2:H$11,2,FALSE),VLOOKUP(H2707,'Pontuação'!E$2:F$11,2,FALSE),VLOOKUP(M2707,'Pontuação'!K$2:L$11,2,FALSE)),0)</f>
        <v>1085</v>
      </c>
      <c r="AG2707" s="12">
        <f t="shared" si="1"/>
        <v>109</v>
      </c>
      <c r="AH2707" s="12" t="str">
        <f t="array" ref="AH2707">IFERROR(INDEX('Pontuação'!G$13:G$191, MATCH(AG2707, 'Pontuação'!F$14:F$191, 0)), "Faixa Indefinida")</f>
        <v>B</v>
      </c>
      <c r="AI2707" s="12">
        <f t="shared" si="2"/>
        <v>0</v>
      </c>
      <c r="AJ2707" s="12">
        <f t="shared" si="3"/>
        <v>1</v>
      </c>
      <c r="AK2707" s="12">
        <f t="shared" si="4"/>
        <v>0</v>
      </c>
      <c r="AL2707" s="12">
        <f t="shared" si="5"/>
        <v>0</v>
      </c>
      <c r="AM2707" s="11"/>
      <c r="AN2707" s="13">
        <v>0.3313110229883587</v>
      </c>
      <c r="AO2707" s="11" t="s">
        <v>66</v>
      </c>
      <c r="AP2707" s="14">
        <v>45931.447850717595</v>
      </c>
    </row>
    <row r="2708">
      <c r="A2708" s="8">
        <v>45928.02019675926</v>
      </c>
      <c r="B2708" s="9" t="s">
        <v>5493</v>
      </c>
      <c r="C2708" s="9" t="s">
        <v>5494</v>
      </c>
      <c r="D2708" s="10">
        <v>5.518988253065E12</v>
      </c>
      <c r="E2708" s="9" t="s">
        <v>43</v>
      </c>
      <c r="F2708" s="9"/>
      <c r="G2708" s="9" t="s">
        <v>170</v>
      </c>
      <c r="H2708" s="9" t="s">
        <v>61</v>
      </c>
      <c r="I2708" s="9" t="s">
        <v>46</v>
      </c>
      <c r="J2708" s="9" t="s">
        <v>48</v>
      </c>
      <c r="K2708" s="9" t="s">
        <v>47</v>
      </c>
      <c r="L2708" s="9" t="s">
        <v>48</v>
      </c>
      <c r="M2708" s="9" t="s">
        <v>47</v>
      </c>
      <c r="N2708" s="9" t="s">
        <v>79</v>
      </c>
      <c r="O2708" s="9" t="s">
        <v>64</v>
      </c>
      <c r="P2708" s="11" t="s">
        <v>51</v>
      </c>
      <c r="Q2708" s="11" t="s">
        <v>141</v>
      </c>
      <c r="R2708" s="11" t="s">
        <v>90</v>
      </c>
      <c r="S2708" s="11" t="s">
        <v>54</v>
      </c>
      <c r="T2708" s="11" t="s">
        <v>65</v>
      </c>
      <c r="U2708" s="11" t="s">
        <v>56</v>
      </c>
      <c r="V2708" s="11"/>
      <c r="W2708" s="11"/>
      <c r="X2708" s="11"/>
      <c r="Y2708" s="11"/>
      <c r="Z2708" s="11"/>
      <c r="AA2708" s="11"/>
      <c r="AB2708" s="11"/>
      <c r="AC2708" s="11"/>
      <c r="AD2708" s="11"/>
      <c r="AE2708" s="11"/>
      <c r="AF2708" s="12">
        <f>ROUNDUP(SUM(VLOOKUP(G2708,'Pontuação'!A$2:B$11,2,FALSE),VLOOKUP(E2708,'Pontuação'!C$2:D$11,2,FALSE),VLOOKUP(I2708,'Pontuação'!I$2:J$11,2,FALSE),VLOOKUP(K2708,'Pontuação'!G$2:H$11,2,FALSE),VLOOKUP(H2708,'Pontuação'!E$2:F$11,2,FALSE),VLOOKUP(M2708,'Pontuação'!K$2:L$11,2,FALSE)),0)</f>
        <v>887</v>
      </c>
      <c r="AG2708" s="12">
        <f t="shared" si="1"/>
        <v>89</v>
      </c>
      <c r="AH2708" s="12" t="str">
        <f t="array" ref="AH2708">IFERROR(INDEX('Pontuação'!G$13:G$191, MATCH(AG2708, 'Pontuação'!F$14:F$191, 0)), "Faixa Indefinida")</f>
        <v>C</v>
      </c>
      <c r="AI2708" s="12">
        <f t="shared" si="2"/>
        <v>0</v>
      </c>
      <c r="AJ2708" s="12">
        <f t="shared" si="3"/>
        <v>0</v>
      </c>
      <c r="AK2708" s="12">
        <f t="shared" si="4"/>
        <v>1</v>
      </c>
      <c r="AL2708" s="12">
        <f t="shared" si="5"/>
        <v>0</v>
      </c>
      <c r="AM2708" s="11"/>
      <c r="AN2708" s="13">
        <v>0.19568693153858907</v>
      </c>
      <c r="AO2708" s="11" t="s">
        <v>84</v>
      </c>
      <c r="AP2708" s="14">
        <v>45931.447850717595</v>
      </c>
    </row>
    <row r="2709">
      <c r="A2709" s="8">
        <v>45928.02030092593</v>
      </c>
      <c r="B2709" s="9" t="s">
        <v>5495</v>
      </c>
      <c r="C2709" s="9" t="s">
        <v>5496</v>
      </c>
      <c r="D2709" s="10">
        <v>5.583998058652E12</v>
      </c>
      <c r="E2709" s="9" t="s">
        <v>43</v>
      </c>
      <c r="F2709" s="9"/>
      <c r="G2709" s="9" t="s">
        <v>44</v>
      </c>
      <c r="H2709" s="9" t="s">
        <v>45</v>
      </c>
      <c r="I2709" s="9" t="s">
        <v>78</v>
      </c>
      <c r="J2709" s="9" t="s">
        <v>48</v>
      </c>
      <c r="K2709" s="9" t="s">
        <v>48</v>
      </c>
      <c r="L2709" s="9" t="s">
        <v>48</v>
      </c>
      <c r="M2709" s="9" t="s">
        <v>48</v>
      </c>
      <c r="N2709" s="9" t="s">
        <v>79</v>
      </c>
      <c r="O2709" s="9" t="s">
        <v>50</v>
      </c>
      <c r="P2709" s="11" t="s">
        <v>51</v>
      </c>
      <c r="Q2709" s="11" t="s">
        <v>89</v>
      </c>
      <c r="R2709" s="11" t="s">
        <v>90</v>
      </c>
      <c r="S2709" s="11" t="s">
        <v>54</v>
      </c>
      <c r="T2709" s="11" t="s">
        <v>55</v>
      </c>
      <c r="U2709" s="11" t="s">
        <v>56</v>
      </c>
      <c r="V2709" s="11"/>
      <c r="W2709" s="11"/>
      <c r="X2709" s="11"/>
      <c r="Y2709" s="11"/>
      <c r="Z2709" s="11"/>
      <c r="AA2709" s="11"/>
      <c r="AB2709" s="11"/>
      <c r="AC2709" s="11"/>
      <c r="AD2709" s="11"/>
      <c r="AE2709" s="11"/>
      <c r="AF2709" s="12">
        <f>ROUNDUP(SUM(VLOOKUP(G2709,'Pontuação'!A$2:B$11,2,FALSE),VLOOKUP(E2709,'Pontuação'!C$2:D$11,2,FALSE),VLOOKUP(I2709,'Pontuação'!I$2:J$11,2,FALSE),VLOOKUP(K2709,'Pontuação'!G$2:H$11,2,FALSE),VLOOKUP(H2709,'Pontuação'!E$2:F$11,2,FALSE),VLOOKUP(M2709,'Pontuação'!K$2:L$11,2,FALSE)),0)</f>
        <v>1283</v>
      </c>
      <c r="AG2709" s="12">
        <f t="shared" si="1"/>
        <v>128</v>
      </c>
      <c r="AH2709" s="12" t="str">
        <f t="array" ref="AH2709">IFERROR(INDEX('Pontuação'!G$13:G$191, MATCH(AG2709, 'Pontuação'!F$14:F$191, 0)), "Faixa Indefinida")</f>
        <v>A</v>
      </c>
      <c r="AI2709" s="12">
        <f t="shared" si="2"/>
        <v>1</v>
      </c>
      <c r="AJ2709" s="12">
        <f t="shared" si="3"/>
        <v>0</v>
      </c>
      <c r="AK2709" s="12">
        <f t="shared" si="4"/>
        <v>0</v>
      </c>
      <c r="AL2709" s="12">
        <f t="shared" si="5"/>
        <v>0</v>
      </c>
      <c r="AM2709" s="11"/>
      <c r="AN2709" s="13">
        <v>0.45313551178370537</v>
      </c>
      <c r="AO2709" s="11" t="s">
        <v>151</v>
      </c>
      <c r="AP2709" s="14">
        <v>45931.447850717595</v>
      </c>
    </row>
    <row r="2710">
      <c r="A2710" s="8">
        <v>45928.021458333336</v>
      </c>
      <c r="B2710" s="9" t="s">
        <v>5497</v>
      </c>
      <c r="C2710" s="9" t="s">
        <v>5498</v>
      </c>
      <c r="D2710" s="10">
        <v>5.588994456196E12</v>
      </c>
      <c r="E2710" s="9" t="s">
        <v>43</v>
      </c>
      <c r="F2710" s="9"/>
      <c r="G2710" s="9" t="s">
        <v>60</v>
      </c>
      <c r="H2710" s="9" t="s">
        <v>45</v>
      </c>
      <c r="I2710" s="9" t="s">
        <v>78</v>
      </c>
      <c r="J2710" s="9" t="s">
        <v>48</v>
      </c>
      <c r="K2710" s="9" t="s">
        <v>47</v>
      </c>
      <c r="L2710" s="9" t="s">
        <v>48</v>
      </c>
      <c r="M2710" s="9" t="s">
        <v>47</v>
      </c>
      <c r="N2710" s="9" t="s">
        <v>79</v>
      </c>
      <c r="O2710" s="9" t="s">
        <v>50</v>
      </c>
      <c r="P2710" s="11" t="s">
        <v>51</v>
      </c>
      <c r="Q2710" s="11" t="s">
        <v>203</v>
      </c>
      <c r="R2710" s="11" t="s">
        <v>311</v>
      </c>
      <c r="S2710" s="11" t="s">
        <v>54</v>
      </c>
      <c r="T2710" s="11" t="s">
        <v>55</v>
      </c>
      <c r="U2710" s="11" t="s">
        <v>47</v>
      </c>
      <c r="V2710" s="11"/>
      <c r="W2710" s="11"/>
      <c r="X2710" s="11"/>
      <c r="Y2710" s="11"/>
      <c r="Z2710" s="11"/>
      <c r="AA2710" s="11"/>
      <c r="AB2710" s="11"/>
      <c r="AC2710" s="11"/>
      <c r="AD2710" s="11"/>
      <c r="AE2710" s="11"/>
      <c r="AF2710" s="12">
        <f>ROUNDUP(SUM(VLOOKUP(G2710,'Pontuação'!A$2:B$11,2,FALSE),VLOOKUP(E2710,'Pontuação'!C$2:D$11,2,FALSE),VLOOKUP(I2710,'Pontuação'!I$2:J$11,2,FALSE),VLOOKUP(K2710,'Pontuação'!G$2:H$11,2,FALSE),VLOOKUP(H2710,'Pontuação'!E$2:F$11,2,FALSE),VLOOKUP(M2710,'Pontuação'!K$2:L$11,2,FALSE)),0)</f>
        <v>1100</v>
      </c>
      <c r="AG2710" s="12">
        <f t="shared" si="1"/>
        <v>110</v>
      </c>
      <c r="AH2710" s="12" t="str">
        <f t="array" ref="AH2710">IFERROR(INDEX('Pontuação'!G$13:G$191, MATCH(AG2710, 'Pontuação'!F$14:F$191, 0)), "Faixa Indefinida")</f>
        <v>B</v>
      </c>
      <c r="AI2710" s="12">
        <f t="shared" si="2"/>
        <v>0</v>
      </c>
      <c r="AJ2710" s="12">
        <f t="shared" si="3"/>
        <v>1</v>
      </c>
      <c r="AK2710" s="12">
        <f t="shared" si="4"/>
        <v>0</v>
      </c>
      <c r="AL2710" s="12">
        <f t="shared" si="5"/>
        <v>0</v>
      </c>
      <c r="AM2710" s="11"/>
      <c r="AN2710" s="13">
        <v>0.2581679980818656</v>
      </c>
      <c r="AO2710" s="11" t="s">
        <v>91</v>
      </c>
      <c r="AP2710" s="14">
        <v>45931.447850717595</v>
      </c>
    </row>
    <row r="2711">
      <c r="A2711" s="8">
        <v>45928.02222222222</v>
      </c>
      <c r="B2711" s="9" t="s">
        <v>5499</v>
      </c>
      <c r="C2711" s="9" t="s">
        <v>5500</v>
      </c>
      <c r="D2711" s="10">
        <v>5.521965944133E12</v>
      </c>
      <c r="E2711" s="9" t="s">
        <v>43</v>
      </c>
      <c r="F2711" s="9"/>
      <c r="G2711" s="9" t="s">
        <v>44</v>
      </c>
      <c r="H2711" s="9" t="s">
        <v>45</v>
      </c>
      <c r="I2711" s="9" t="s">
        <v>106</v>
      </c>
      <c r="J2711" s="9" t="s">
        <v>48</v>
      </c>
      <c r="K2711" s="9" t="s">
        <v>47</v>
      </c>
      <c r="L2711" s="9" t="s">
        <v>47</v>
      </c>
      <c r="M2711" s="9" t="s">
        <v>47</v>
      </c>
      <c r="N2711" s="9" t="s">
        <v>79</v>
      </c>
      <c r="O2711" s="9" t="s">
        <v>64</v>
      </c>
      <c r="P2711" s="11" t="s">
        <v>51</v>
      </c>
      <c r="Q2711" s="11" t="s">
        <v>137</v>
      </c>
      <c r="R2711" s="11" t="s">
        <v>90</v>
      </c>
      <c r="S2711" s="11" t="s">
        <v>72</v>
      </c>
      <c r="T2711" s="11" t="s">
        <v>65</v>
      </c>
      <c r="U2711" s="11" t="s">
        <v>47</v>
      </c>
      <c r="V2711" s="11"/>
      <c r="W2711" s="11"/>
      <c r="X2711" s="11"/>
      <c r="Y2711" s="11"/>
      <c r="Z2711" s="11"/>
      <c r="AA2711" s="11"/>
      <c r="AB2711" s="11"/>
      <c r="AC2711" s="11"/>
      <c r="AD2711" s="11"/>
      <c r="AE2711" s="11"/>
      <c r="AF2711" s="12">
        <f>ROUNDUP(SUM(VLOOKUP(G2711,'Pontuação'!A$2:B$11,2,FALSE),VLOOKUP(E2711,'Pontuação'!C$2:D$11,2,FALSE),VLOOKUP(I2711,'Pontuação'!I$2:J$11,2,FALSE),VLOOKUP(K2711,'Pontuação'!G$2:H$11,2,FALSE),VLOOKUP(H2711,'Pontuação'!E$2:F$11,2,FALSE),VLOOKUP(M2711,'Pontuação'!K$2:L$11,2,FALSE)),0)</f>
        <v>986</v>
      </c>
      <c r="AG2711" s="12">
        <f t="shared" si="1"/>
        <v>99</v>
      </c>
      <c r="AH2711" s="12" t="str">
        <f t="array" ref="AH2711">IFERROR(INDEX('Pontuação'!G$13:G$191, MATCH(AG2711, 'Pontuação'!F$14:F$191, 0)), "Faixa Indefinida")</f>
        <v>C</v>
      </c>
      <c r="AI2711" s="12">
        <f t="shared" si="2"/>
        <v>0</v>
      </c>
      <c r="AJ2711" s="12">
        <f t="shared" si="3"/>
        <v>0</v>
      </c>
      <c r="AK2711" s="12">
        <f t="shared" si="4"/>
        <v>1</v>
      </c>
      <c r="AL2711" s="12">
        <f t="shared" si="5"/>
        <v>0</v>
      </c>
      <c r="AM2711" s="11"/>
      <c r="AN2711" s="13">
        <v>0.14340086919100103</v>
      </c>
      <c r="AO2711" s="11" t="s">
        <v>110</v>
      </c>
      <c r="AP2711" s="14">
        <v>45931.447850717595</v>
      </c>
    </row>
    <row r="2712">
      <c r="A2712" s="8">
        <v>45928.024375</v>
      </c>
      <c r="B2712" s="9" t="s">
        <v>5501</v>
      </c>
      <c r="C2712" s="9" t="s">
        <v>5502</v>
      </c>
      <c r="D2712" s="10">
        <v>5.54599972478E12</v>
      </c>
      <c r="E2712" s="9" t="s">
        <v>43</v>
      </c>
      <c r="F2712" s="9"/>
      <c r="G2712" s="9" t="s">
        <v>60</v>
      </c>
      <c r="H2712" s="9" t="s">
        <v>45</v>
      </c>
      <c r="I2712" s="9" t="s">
        <v>78</v>
      </c>
      <c r="J2712" s="9" t="s">
        <v>47</v>
      </c>
      <c r="K2712" s="9" t="s">
        <v>47</v>
      </c>
      <c r="L2712" s="9" t="s">
        <v>48</v>
      </c>
      <c r="M2712" s="9" t="s">
        <v>47</v>
      </c>
      <c r="N2712" s="9" t="s">
        <v>79</v>
      </c>
      <c r="O2712" s="9" t="s">
        <v>95</v>
      </c>
      <c r="P2712" s="11" t="s">
        <v>51</v>
      </c>
      <c r="Q2712" s="11" t="s">
        <v>52</v>
      </c>
      <c r="R2712" s="11" t="s">
        <v>53</v>
      </c>
      <c r="S2712" s="11" t="s">
        <v>54</v>
      </c>
      <c r="T2712" s="11" t="s">
        <v>55</v>
      </c>
      <c r="U2712" s="11" t="s">
        <v>47</v>
      </c>
      <c r="V2712" s="11"/>
      <c r="W2712" s="11"/>
      <c r="X2712" s="11"/>
      <c r="Y2712" s="11"/>
      <c r="Z2712" s="11"/>
      <c r="AA2712" s="11"/>
      <c r="AB2712" s="11"/>
      <c r="AC2712" s="11"/>
      <c r="AD2712" s="11"/>
      <c r="AE2712" s="11"/>
      <c r="AF2712" s="12">
        <f>ROUNDUP(SUM(VLOOKUP(G2712,'Pontuação'!A$2:B$11,2,FALSE),VLOOKUP(E2712,'Pontuação'!C$2:D$11,2,FALSE),VLOOKUP(I2712,'Pontuação'!I$2:J$11,2,FALSE),VLOOKUP(K2712,'Pontuação'!G$2:H$11,2,FALSE),VLOOKUP(H2712,'Pontuação'!E$2:F$11,2,FALSE),VLOOKUP(M2712,'Pontuação'!K$2:L$11,2,FALSE)),0)</f>
        <v>1100</v>
      </c>
      <c r="AG2712" s="12">
        <f t="shared" si="1"/>
        <v>110</v>
      </c>
      <c r="AH2712" s="12" t="str">
        <f t="array" ref="AH2712">IFERROR(INDEX('Pontuação'!G$13:G$191, MATCH(AG2712, 'Pontuação'!F$14:F$191, 0)), "Faixa Indefinida")</f>
        <v>B</v>
      </c>
      <c r="AI2712" s="12">
        <f t="shared" si="2"/>
        <v>0</v>
      </c>
      <c r="AJ2712" s="12">
        <f t="shared" si="3"/>
        <v>1</v>
      </c>
      <c r="AK2712" s="12">
        <f t="shared" si="4"/>
        <v>0</v>
      </c>
      <c r="AL2712" s="12">
        <f t="shared" si="5"/>
        <v>0</v>
      </c>
      <c r="AM2712" s="11"/>
      <c r="AN2712" s="13">
        <v>0.16759801741996586</v>
      </c>
      <c r="AO2712" s="11" t="s">
        <v>162</v>
      </c>
      <c r="AP2712" s="14">
        <v>45931.447850717595</v>
      </c>
    </row>
    <row r="2713">
      <c r="A2713" s="8">
        <v>45928.02711805556</v>
      </c>
      <c r="B2713" s="9" t="s">
        <v>5503</v>
      </c>
      <c r="C2713" s="9" t="s">
        <v>5504</v>
      </c>
      <c r="D2713" s="10">
        <v>5.585987848333E12</v>
      </c>
      <c r="E2713" s="9" t="s">
        <v>75</v>
      </c>
      <c r="F2713" s="9"/>
      <c r="G2713" s="9" t="s">
        <v>69</v>
      </c>
      <c r="H2713" s="9" t="s">
        <v>45</v>
      </c>
      <c r="I2713" s="9" t="s">
        <v>78</v>
      </c>
      <c r="J2713" s="9" t="s">
        <v>48</v>
      </c>
      <c r="K2713" s="9" t="s">
        <v>47</v>
      </c>
      <c r="L2713" s="9" t="s">
        <v>48</v>
      </c>
      <c r="M2713" s="9" t="s">
        <v>47</v>
      </c>
      <c r="N2713" s="9" t="s">
        <v>63</v>
      </c>
      <c r="O2713" s="9" t="s">
        <v>50</v>
      </c>
      <c r="P2713" s="11" t="s">
        <v>51</v>
      </c>
      <c r="Q2713" s="11" t="s">
        <v>141</v>
      </c>
      <c r="R2713" s="11" t="s">
        <v>90</v>
      </c>
      <c r="S2713" s="11" t="s">
        <v>54</v>
      </c>
      <c r="T2713" s="11" t="s">
        <v>55</v>
      </c>
      <c r="U2713" s="11" t="s">
        <v>56</v>
      </c>
      <c r="V2713" s="11"/>
      <c r="W2713" s="11"/>
      <c r="X2713" s="11"/>
      <c r="Y2713" s="11"/>
      <c r="Z2713" s="11"/>
      <c r="AA2713" s="11"/>
      <c r="AB2713" s="11"/>
      <c r="AC2713" s="11"/>
      <c r="AD2713" s="11"/>
      <c r="AE2713" s="11"/>
      <c r="AF2713" s="12">
        <f>ROUNDUP(SUM(VLOOKUP(G2713,'Pontuação'!A$2:B$11,2,FALSE),VLOOKUP(E2713,'Pontuação'!C$2:D$11,2,FALSE),VLOOKUP(I2713,'Pontuação'!I$2:J$11,2,FALSE),VLOOKUP(K2713,'Pontuação'!G$2:H$11,2,FALSE),VLOOKUP(H2713,'Pontuação'!E$2:F$11,2,FALSE),VLOOKUP(M2713,'Pontuação'!K$2:L$11,2,FALSE)),0)</f>
        <v>955</v>
      </c>
      <c r="AG2713" s="12">
        <f t="shared" si="1"/>
        <v>96</v>
      </c>
      <c r="AH2713" s="12" t="str">
        <f t="array" ref="AH2713">IFERROR(INDEX('Pontuação'!G$13:G$191, MATCH(AG2713, 'Pontuação'!F$14:F$191, 0)), "Faixa Indefinida")</f>
        <v>C</v>
      </c>
      <c r="AI2713" s="12">
        <f t="shared" si="2"/>
        <v>0</v>
      </c>
      <c r="AJ2713" s="12">
        <f t="shared" si="3"/>
        <v>0</v>
      </c>
      <c r="AK2713" s="12">
        <f t="shared" si="4"/>
        <v>1</v>
      </c>
      <c r="AL2713" s="12">
        <f t="shared" si="5"/>
        <v>0</v>
      </c>
      <c r="AM2713" s="11"/>
      <c r="AN2713" s="13">
        <v>0.2778994997469298</v>
      </c>
      <c r="AO2713" s="11" t="s">
        <v>91</v>
      </c>
      <c r="AP2713" s="14">
        <v>45931.447850717595</v>
      </c>
    </row>
    <row r="2714">
      <c r="A2714" s="8">
        <v>45928.0284375</v>
      </c>
      <c r="B2714" s="9" t="s">
        <v>5505</v>
      </c>
      <c r="C2714" s="9" t="s">
        <v>5506</v>
      </c>
      <c r="D2714" s="10">
        <v>5.532984007525E12</v>
      </c>
      <c r="E2714" s="9" t="s">
        <v>43</v>
      </c>
      <c r="F2714" s="9"/>
      <c r="G2714" s="9" t="s">
        <v>60</v>
      </c>
      <c r="H2714" s="9" t="s">
        <v>45</v>
      </c>
      <c r="I2714" s="9" t="s">
        <v>78</v>
      </c>
      <c r="J2714" s="9" t="s">
        <v>48</v>
      </c>
      <c r="K2714" s="9" t="s">
        <v>47</v>
      </c>
      <c r="L2714" s="9" t="s">
        <v>48</v>
      </c>
      <c r="M2714" s="9" t="s">
        <v>47</v>
      </c>
      <c r="N2714" s="9" t="s">
        <v>63</v>
      </c>
      <c r="O2714" s="9" t="s">
        <v>50</v>
      </c>
      <c r="P2714" s="11" t="s">
        <v>51</v>
      </c>
      <c r="Q2714" s="11" t="s">
        <v>71</v>
      </c>
      <c r="R2714" s="11" t="s">
        <v>53</v>
      </c>
      <c r="S2714" s="11" t="s">
        <v>72</v>
      </c>
      <c r="T2714" s="11" t="s">
        <v>55</v>
      </c>
      <c r="U2714" s="11" t="s">
        <v>56</v>
      </c>
      <c r="V2714" s="11"/>
      <c r="W2714" s="11"/>
      <c r="X2714" s="11"/>
      <c r="Y2714" s="11"/>
      <c r="Z2714" s="11"/>
      <c r="AA2714" s="11"/>
      <c r="AB2714" s="11"/>
      <c r="AC2714" s="11"/>
      <c r="AD2714" s="11"/>
      <c r="AE2714" s="11"/>
      <c r="AF2714" s="12">
        <f>ROUNDUP(SUM(VLOOKUP(G2714,'Pontuação'!A$2:B$11,2,FALSE),VLOOKUP(E2714,'Pontuação'!C$2:D$11,2,FALSE),VLOOKUP(I2714,'Pontuação'!I$2:J$11,2,FALSE),VLOOKUP(K2714,'Pontuação'!G$2:H$11,2,FALSE),VLOOKUP(H2714,'Pontuação'!E$2:F$11,2,FALSE),VLOOKUP(M2714,'Pontuação'!K$2:L$11,2,FALSE)),0)</f>
        <v>1100</v>
      </c>
      <c r="AG2714" s="12">
        <f t="shared" si="1"/>
        <v>110</v>
      </c>
      <c r="AH2714" s="12" t="str">
        <f t="array" ref="AH2714">IFERROR(INDEX('Pontuação'!G$13:G$191, MATCH(AG2714, 'Pontuação'!F$14:F$191, 0)), "Faixa Indefinida")</f>
        <v>B</v>
      </c>
      <c r="AI2714" s="12">
        <f t="shared" si="2"/>
        <v>0</v>
      </c>
      <c r="AJ2714" s="12">
        <f t="shared" si="3"/>
        <v>1</v>
      </c>
      <c r="AK2714" s="12">
        <f t="shared" si="4"/>
        <v>0</v>
      </c>
      <c r="AL2714" s="12">
        <f t="shared" si="5"/>
        <v>0</v>
      </c>
      <c r="AM2714" s="11"/>
      <c r="AN2714" s="13">
        <v>0.5137034173523989</v>
      </c>
      <c r="AO2714" s="11" t="s">
        <v>57</v>
      </c>
      <c r="AP2714" s="14">
        <v>45931.447850717595</v>
      </c>
    </row>
    <row r="2715">
      <c r="A2715" s="8">
        <v>45928.031064814815</v>
      </c>
      <c r="B2715" s="9" t="s">
        <v>2845</v>
      </c>
      <c r="C2715" s="9" t="s">
        <v>5507</v>
      </c>
      <c r="D2715" s="10">
        <v>5.544998998432E12</v>
      </c>
      <c r="E2715" s="9" t="s">
        <v>43</v>
      </c>
      <c r="F2715" s="9"/>
      <c r="G2715" s="9" t="s">
        <v>60</v>
      </c>
      <c r="H2715" s="9" t="s">
        <v>45</v>
      </c>
      <c r="I2715" s="9" t="s">
        <v>46</v>
      </c>
      <c r="J2715" s="9" t="s">
        <v>47</v>
      </c>
      <c r="K2715" s="9" t="s">
        <v>48</v>
      </c>
      <c r="L2715" s="9" t="s">
        <v>48</v>
      </c>
      <c r="M2715" s="9" t="s">
        <v>48</v>
      </c>
      <c r="N2715" s="9" t="s">
        <v>94</v>
      </c>
      <c r="O2715" s="9" t="s">
        <v>95</v>
      </c>
      <c r="P2715" s="11" t="s">
        <v>51</v>
      </c>
      <c r="Q2715" s="11" t="s">
        <v>52</v>
      </c>
      <c r="R2715" s="11" t="s">
        <v>53</v>
      </c>
      <c r="S2715" s="11" t="s">
        <v>54</v>
      </c>
      <c r="T2715" s="11" t="s">
        <v>55</v>
      </c>
      <c r="U2715" s="11" t="s">
        <v>56</v>
      </c>
      <c r="V2715" s="11"/>
      <c r="W2715" s="11"/>
      <c r="X2715" s="11"/>
      <c r="Y2715" s="11"/>
      <c r="Z2715" s="11"/>
      <c r="AA2715" s="11"/>
      <c r="AB2715" s="11"/>
      <c r="AC2715" s="11"/>
      <c r="AD2715" s="11"/>
      <c r="AE2715" s="11"/>
      <c r="AF2715" s="12">
        <f>ROUNDUP(SUM(VLOOKUP(G2715,'Pontuação'!A$2:B$11,2,FALSE),VLOOKUP(E2715,'Pontuação'!C$2:D$11,2,FALSE),VLOOKUP(I2715,'Pontuação'!I$2:J$11,2,FALSE),VLOOKUP(K2715,'Pontuação'!G$2:H$11,2,FALSE),VLOOKUP(H2715,'Pontuação'!E$2:F$11,2,FALSE),VLOOKUP(M2715,'Pontuação'!K$2:L$11,2,FALSE)),0)</f>
        <v>1410</v>
      </c>
      <c r="AG2715" s="12">
        <f t="shared" si="1"/>
        <v>141</v>
      </c>
      <c r="AH2715" s="12" t="str">
        <f t="array" ref="AH2715">IFERROR(INDEX('Pontuação'!G$13:G$191, MATCH(AG2715, 'Pontuação'!F$14:F$191, 0)), "Faixa Indefinida")</f>
        <v>A</v>
      </c>
      <c r="AI2715" s="12">
        <f t="shared" si="2"/>
        <v>1</v>
      </c>
      <c r="AJ2715" s="12">
        <f t="shared" si="3"/>
        <v>0</v>
      </c>
      <c r="AK2715" s="12">
        <f t="shared" si="4"/>
        <v>0</v>
      </c>
      <c r="AL2715" s="12">
        <f t="shared" si="5"/>
        <v>0</v>
      </c>
      <c r="AM2715" s="11"/>
      <c r="AN2715" s="13">
        <v>0.3057668773404195</v>
      </c>
      <c r="AO2715" s="11" t="s">
        <v>124</v>
      </c>
      <c r="AP2715" s="14">
        <v>45931.447850717595</v>
      </c>
    </row>
    <row r="2716">
      <c r="A2716" s="8">
        <v>45928.03157407408</v>
      </c>
      <c r="B2716" s="9" t="s">
        <v>5508</v>
      </c>
      <c r="C2716" s="9" t="s">
        <v>5509</v>
      </c>
      <c r="D2716" s="10">
        <v>5.521998728477E12</v>
      </c>
      <c r="E2716" s="9" t="s">
        <v>43</v>
      </c>
      <c r="F2716" s="9"/>
      <c r="G2716" s="9" t="s">
        <v>69</v>
      </c>
      <c r="H2716" s="9" t="s">
        <v>45</v>
      </c>
      <c r="I2716" s="9" t="s">
        <v>46</v>
      </c>
      <c r="J2716" s="9" t="s">
        <v>47</v>
      </c>
      <c r="K2716" s="9" t="s">
        <v>48</v>
      </c>
      <c r="L2716" s="9" t="s">
        <v>47</v>
      </c>
      <c r="M2716" s="9" t="s">
        <v>48</v>
      </c>
      <c r="N2716" s="9" t="s">
        <v>63</v>
      </c>
      <c r="O2716" s="9" t="s">
        <v>50</v>
      </c>
      <c r="P2716" s="11" t="s">
        <v>51</v>
      </c>
      <c r="Q2716" s="11" t="s">
        <v>52</v>
      </c>
      <c r="R2716" s="11" t="s">
        <v>53</v>
      </c>
      <c r="S2716" s="11" t="s">
        <v>54</v>
      </c>
      <c r="T2716" s="11" t="s">
        <v>55</v>
      </c>
      <c r="U2716" s="11" t="s">
        <v>47</v>
      </c>
      <c r="V2716" s="11"/>
      <c r="W2716" s="11"/>
      <c r="X2716" s="11"/>
      <c r="Y2716" s="11"/>
      <c r="Z2716" s="11"/>
      <c r="AA2716" s="11"/>
      <c r="AB2716" s="11"/>
      <c r="AC2716" s="11"/>
      <c r="AD2716" s="11"/>
      <c r="AE2716" s="11"/>
      <c r="AF2716" s="12">
        <f>ROUNDUP(SUM(VLOOKUP(G2716,'Pontuação'!A$2:B$11,2,FALSE),VLOOKUP(E2716,'Pontuação'!C$2:D$11,2,FALSE),VLOOKUP(I2716,'Pontuação'!I$2:J$11,2,FALSE),VLOOKUP(K2716,'Pontuação'!G$2:H$11,2,FALSE),VLOOKUP(H2716,'Pontuação'!E$2:F$11,2,FALSE),VLOOKUP(M2716,'Pontuação'!K$2:L$11,2,FALSE)),0)</f>
        <v>1282</v>
      </c>
      <c r="AG2716" s="12">
        <f t="shared" si="1"/>
        <v>128</v>
      </c>
      <c r="AH2716" s="12" t="str">
        <f t="array" ref="AH2716">IFERROR(INDEX('Pontuação'!G$13:G$191, MATCH(AG2716, 'Pontuação'!F$14:F$191, 0)), "Faixa Indefinida")</f>
        <v>A</v>
      </c>
      <c r="AI2716" s="12">
        <f t="shared" si="2"/>
        <v>1</v>
      </c>
      <c r="AJ2716" s="12">
        <f t="shared" si="3"/>
        <v>0</v>
      </c>
      <c r="AK2716" s="12">
        <f t="shared" si="4"/>
        <v>0</v>
      </c>
      <c r="AL2716" s="12">
        <f t="shared" si="5"/>
        <v>0</v>
      </c>
      <c r="AM2716" s="11"/>
      <c r="AN2716" s="13">
        <v>0.1589572891498936</v>
      </c>
      <c r="AO2716" s="11" t="s">
        <v>110</v>
      </c>
      <c r="AP2716" s="14">
        <v>45931.447850717595</v>
      </c>
    </row>
    <row r="2717">
      <c r="A2717" s="8">
        <v>45928.031863425924</v>
      </c>
      <c r="B2717" s="9" t="s">
        <v>5508</v>
      </c>
      <c r="C2717" s="9" t="s">
        <v>5509</v>
      </c>
      <c r="D2717" s="10">
        <v>5.521998728477E12</v>
      </c>
      <c r="E2717" s="9" t="s">
        <v>43</v>
      </c>
      <c r="F2717" s="9"/>
      <c r="G2717" s="9" t="s">
        <v>69</v>
      </c>
      <c r="H2717" s="9" t="s">
        <v>45</v>
      </c>
      <c r="I2717" s="9" t="s">
        <v>46</v>
      </c>
      <c r="J2717" s="9" t="s">
        <v>47</v>
      </c>
      <c r="K2717" s="9" t="s">
        <v>48</v>
      </c>
      <c r="L2717" s="9" t="s">
        <v>47</v>
      </c>
      <c r="M2717" s="9" t="s">
        <v>48</v>
      </c>
      <c r="N2717" s="9" t="s">
        <v>63</v>
      </c>
      <c r="O2717" s="9" t="s">
        <v>50</v>
      </c>
      <c r="P2717" s="11" t="s">
        <v>51</v>
      </c>
      <c r="Q2717" s="11" t="s">
        <v>52</v>
      </c>
      <c r="R2717" s="11" t="s">
        <v>53</v>
      </c>
      <c r="S2717" s="11" t="s">
        <v>54</v>
      </c>
      <c r="T2717" s="11" t="s">
        <v>55</v>
      </c>
      <c r="U2717" s="11" t="s">
        <v>47</v>
      </c>
      <c r="V2717" s="11"/>
      <c r="W2717" s="11"/>
      <c r="X2717" s="11"/>
      <c r="Y2717" s="11"/>
      <c r="Z2717" s="11"/>
      <c r="AA2717" s="11"/>
      <c r="AB2717" s="11"/>
      <c r="AC2717" s="11"/>
      <c r="AD2717" s="11"/>
      <c r="AE2717" s="11"/>
      <c r="AF2717" s="12">
        <f>ROUNDUP(SUM(VLOOKUP(G2717,'Pontuação'!A$2:B$11,2,FALSE),VLOOKUP(E2717,'Pontuação'!C$2:D$11,2,FALSE),VLOOKUP(I2717,'Pontuação'!I$2:J$11,2,FALSE),VLOOKUP(K2717,'Pontuação'!G$2:H$11,2,FALSE),VLOOKUP(H2717,'Pontuação'!E$2:F$11,2,FALSE),VLOOKUP(M2717,'Pontuação'!K$2:L$11,2,FALSE)),0)</f>
        <v>1282</v>
      </c>
      <c r="AG2717" s="12">
        <f t="shared" si="1"/>
        <v>128</v>
      </c>
      <c r="AH2717" s="12" t="str">
        <f t="array" ref="AH2717">IFERROR(INDEX('Pontuação'!G$13:G$191, MATCH(AG2717, 'Pontuação'!F$14:F$191, 0)), "Faixa Indefinida")</f>
        <v>A</v>
      </c>
      <c r="AI2717" s="12">
        <f t="shared" si="2"/>
        <v>1</v>
      </c>
      <c r="AJ2717" s="12">
        <f t="shared" si="3"/>
        <v>0</v>
      </c>
      <c r="AK2717" s="12">
        <f t="shared" si="4"/>
        <v>0</v>
      </c>
      <c r="AL2717" s="12">
        <f t="shared" si="5"/>
        <v>0</v>
      </c>
      <c r="AM2717" s="11"/>
      <c r="AN2717" s="13">
        <v>0.1589572891498936</v>
      </c>
      <c r="AO2717" s="11" t="s">
        <v>110</v>
      </c>
      <c r="AP2717" s="14">
        <v>45931.447850717595</v>
      </c>
    </row>
    <row r="2718">
      <c r="A2718" s="8">
        <v>45928.03273148148</v>
      </c>
      <c r="B2718" s="9" t="s">
        <v>5510</v>
      </c>
      <c r="C2718" s="9" t="s">
        <v>5511</v>
      </c>
      <c r="D2718" s="10">
        <v>5.5879962955E12</v>
      </c>
      <c r="E2718" s="9" t="s">
        <v>43</v>
      </c>
      <c r="F2718" s="9"/>
      <c r="G2718" s="9" t="s">
        <v>60</v>
      </c>
      <c r="H2718" s="9" t="s">
        <v>87</v>
      </c>
      <c r="I2718" s="9" t="s">
        <v>88</v>
      </c>
      <c r="J2718" s="9" t="s">
        <v>47</v>
      </c>
      <c r="K2718" s="9" t="s">
        <v>47</v>
      </c>
      <c r="L2718" s="9" t="s">
        <v>48</v>
      </c>
      <c r="M2718" s="9" t="s">
        <v>48</v>
      </c>
      <c r="N2718" s="9" t="s">
        <v>63</v>
      </c>
      <c r="O2718" s="9" t="s">
        <v>50</v>
      </c>
      <c r="P2718" s="11" t="s">
        <v>51</v>
      </c>
      <c r="Q2718" s="11" t="s">
        <v>165</v>
      </c>
      <c r="R2718" s="11" t="s">
        <v>360</v>
      </c>
      <c r="S2718" s="11" t="s">
        <v>361</v>
      </c>
      <c r="T2718" s="11" t="s">
        <v>55</v>
      </c>
      <c r="U2718" s="11" t="s">
        <v>56</v>
      </c>
      <c r="V2718" s="11"/>
      <c r="W2718" s="11"/>
      <c r="X2718" s="11"/>
      <c r="Y2718" s="11"/>
      <c r="Z2718" s="11"/>
      <c r="AA2718" s="11"/>
      <c r="AB2718" s="11"/>
      <c r="AC2718" s="11"/>
      <c r="AD2718" s="11"/>
      <c r="AE2718" s="11"/>
      <c r="AF2718" s="12">
        <f>ROUNDUP(SUM(VLOOKUP(G2718,'Pontuação'!A$2:B$11,2,FALSE),VLOOKUP(E2718,'Pontuação'!C$2:D$11,2,FALSE),VLOOKUP(I2718,'Pontuação'!I$2:J$11,2,FALSE),VLOOKUP(K2718,'Pontuação'!G$2:H$11,2,FALSE),VLOOKUP(H2718,'Pontuação'!E$2:F$11,2,FALSE),VLOOKUP(M2718,'Pontuação'!K$2:L$11,2,FALSE)),0)</f>
        <v>1075</v>
      </c>
      <c r="AG2718" s="12">
        <f t="shared" si="1"/>
        <v>108</v>
      </c>
      <c r="AH2718" s="12" t="str">
        <f t="array" ref="AH2718">IFERROR(INDEX('Pontuação'!G$13:G$191, MATCH(AG2718, 'Pontuação'!F$14:F$191, 0)), "Faixa Indefinida")</f>
        <v>B</v>
      </c>
      <c r="AI2718" s="12">
        <f t="shared" si="2"/>
        <v>0</v>
      </c>
      <c r="AJ2718" s="12">
        <f t="shared" si="3"/>
        <v>1</v>
      </c>
      <c r="AK2718" s="12">
        <f t="shared" si="4"/>
        <v>0</v>
      </c>
      <c r="AL2718" s="12">
        <f t="shared" si="5"/>
        <v>0</v>
      </c>
      <c r="AM2718" s="11"/>
      <c r="AN2718" s="13">
        <v>0.3839995725860756</v>
      </c>
      <c r="AO2718" s="11" t="s">
        <v>134</v>
      </c>
      <c r="AP2718" s="14">
        <v>45931.447850717595</v>
      </c>
    </row>
    <row r="2719">
      <c r="A2719" s="8">
        <v>45928.032743055555</v>
      </c>
      <c r="B2719" s="9" t="s">
        <v>5512</v>
      </c>
      <c r="C2719" s="9" t="s">
        <v>5513</v>
      </c>
      <c r="D2719" s="10">
        <v>5.513981232391E12</v>
      </c>
      <c r="E2719" s="9" t="s">
        <v>75</v>
      </c>
      <c r="F2719" s="9"/>
      <c r="G2719" s="9" t="s">
        <v>60</v>
      </c>
      <c r="H2719" s="9" t="s">
        <v>87</v>
      </c>
      <c r="I2719" s="9" t="s">
        <v>88</v>
      </c>
      <c r="J2719" s="9" t="s">
        <v>47</v>
      </c>
      <c r="K2719" s="9" t="s">
        <v>47</v>
      </c>
      <c r="L2719" s="9" t="s">
        <v>48</v>
      </c>
      <c r="M2719" s="9" t="s">
        <v>47</v>
      </c>
      <c r="N2719" s="9" t="s">
        <v>118</v>
      </c>
      <c r="O2719" s="9" t="s">
        <v>64</v>
      </c>
      <c r="P2719" s="11" t="s">
        <v>51</v>
      </c>
      <c r="Q2719" s="11" t="s">
        <v>71</v>
      </c>
      <c r="R2719" s="11" t="s">
        <v>53</v>
      </c>
      <c r="S2719" s="11" t="s">
        <v>138</v>
      </c>
      <c r="T2719" s="11" t="s">
        <v>65</v>
      </c>
      <c r="U2719" s="11" t="s">
        <v>56</v>
      </c>
      <c r="V2719" s="11"/>
      <c r="W2719" s="11"/>
      <c r="X2719" s="11"/>
      <c r="Y2719" s="11"/>
      <c r="Z2719" s="11"/>
      <c r="AA2719" s="11"/>
      <c r="AB2719" s="11"/>
      <c r="AC2719" s="11"/>
      <c r="AD2719" s="11"/>
      <c r="AE2719" s="11"/>
      <c r="AF2719" s="12">
        <f>ROUNDUP(SUM(VLOOKUP(G2719,'Pontuação'!A$2:B$11,2,FALSE),VLOOKUP(E2719,'Pontuação'!C$2:D$11,2,FALSE),VLOOKUP(I2719,'Pontuação'!I$2:J$11,2,FALSE),VLOOKUP(K2719,'Pontuação'!G$2:H$11,2,FALSE),VLOOKUP(H2719,'Pontuação'!E$2:F$11,2,FALSE),VLOOKUP(M2719,'Pontuação'!K$2:L$11,2,FALSE)),0)</f>
        <v>908</v>
      </c>
      <c r="AG2719" s="12">
        <f t="shared" si="1"/>
        <v>91</v>
      </c>
      <c r="AH2719" s="12" t="str">
        <f t="array" ref="AH2719">IFERROR(INDEX('Pontuação'!G$13:G$191, MATCH(AG2719, 'Pontuação'!F$14:F$191, 0)), "Faixa Indefinida")</f>
        <v>C</v>
      </c>
      <c r="AI2719" s="12">
        <f t="shared" si="2"/>
        <v>0</v>
      </c>
      <c r="AJ2719" s="12">
        <f t="shared" si="3"/>
        <v>0</v>
      </c>
      <c r="AK2719" s="12">
        <f t="shared" si="4"/>
        <v>1</v>
      </c>
      <c r="AL2719" s="12">
        <f t="shared" si="5"/>
        <v>0</v>
      </c>
      <c r="AM2719" s="11"/>
      <c r="AN2719" s="13">
        <v>0.2654112427720268</v>
      </c>
      <c r="AO2719" s="11" t="s">
        <v>91</v>
      </c>
      <c r="AP2719" s="14">
        <v>45931.447850717595</v>
      </c>
    </row>
    <row r="2720">
      <c r="A2720" s="8">
        <v>45928.03591435185</v>
      </c>
      <c r="B2720" s="9" t="s">
        <v>5514</v>
      </c>
      <c r="C2720" s="9" t="s">
        <v>5515</v>
      </c>
      <c r="D2720" s="10">
        <v>5.591991412243E12</v>
      </c>
      <c r="E2720" s="9" t="s">
        <v>43</v>
      </c>
      <c r="F2720" s="9"/>
      <c r="G2720" s="9" t="s">
        <v>44</v>
      </c>
      <c r="H2720" s="9" t="s">
        <v>45</v>
      </c>
      <c r="I2720" s="9" t="s">
        <v>46</v>
      </c>
      <c r="J2720" s="9" t="s">
        <v>48</v>
      </c>
      <c r="K2720" s="9" t="s">
        <v>47</v>
      </c>
      <c r="L2720" s="9" t="s">
        <v>48</v>
      </c>
      <c r="M2720" s="9" t="s">
        <v>48</v>
      </c>
      <c r="N2720" s="9" t="s">
        <v>79</v>
      </c>
      <c r="O2720" s="9" t="s">
        <v>70</v>
      </c>
      <c r="P2720" s="11" t="s">
        <v>51</v>
      </c>
      <c r="Q2720" s="11" t="s">
        <v>141</v>
      </c>
      <c r="R2720" s="11" t="s">
        <v>90</v>
      </c>
      <c r="S2720" s="11" t="s">
        <v>54</v>
      </c>
      <c r="T2720" s="11" t="s">
        <v>65</v>
      </c>
      <c r="U2720" s="11" t="s">
        <v>56</v>
      </c>
      <c r="V2720" s="11"/>
      <c r="W2720" s="11"/>
      <c r="X2720" s="11"/>
      <c r="Y2720" s="11"/>
      <c r="Z2720" s="11"/>
      <c r="AA2720" s="11"/>
      <c r="AB2720" s="11"/>
      <c r="AC2720" s="11"/>
      <c r="AD2720" s="11"/>
      <c r="AE2720" s="11"/>
      <c r="AF2720" s="12">
        <f>ROUNDUP(SUM(VLOOKUP(G2720,'Pontuação'!A$2:B$11,2,FALSE),VLOOKUP(E2720,'Pontuação'!C$2:D$11,2,FALSE),VLOOKUP(I2720,'Pontuação'!I$2:J$11,2,FALSE),VLOOKUP(K2720,'Pontuação'!G$2:H$11,2,FALSE),VLOOKUP(H2720,'Pontuação'!E$2:F$11,2,FALSE),VLOOKUP(M2720,'Pontuação'!K$2:L$11,2,FALSE)),0)</f>
        <v>1223</v>
      </c>
      <c r="AG2720" s="12">
        <f t="shared" si="1"/>
        <v>122</v>
      </c>
      <c r="AH2720" s="12" t="str">
        <f t="array" ref="AH2720">IFERROR(INDEX('Pontuação'!G$13:G$191, MATCH(AG2720, 'Pontuação'!F$14:F$191, 0)), "Faixa Indefinida")</f>
        <v>A</v>
      </c>
      <c r="AI2720" s="12">
        <f t="shared" si="2"/>
        <v>1</v>
      </c>
      <c r="AJ2720" s="12">
        <f t="shared" si="3"/>
        <v>0</v>
      </c>
      <c r="AK2720" s="12">
        <f t="shared" si="4"/>
        <v>0</v>
      </c>
      <c r="AL2720" s="12">
        <f t="shared" si="5"/>
        <v>0</v>
      </c>
      <c r="AM2720" s="11"/>
      <c r="AN2720" s="13">
        <v>0.2877782377685935</v>
      </c>
      <c r="AO2720" s="11" t="s">
        <v>124</v>
      </c>
      <c r="AP2720" s="14">
        <v>45931.447850717595</v>
      </c>
    </row>
    <row r="2721">
      <c r="A2721" s="8">
        <v>45928.03912037037</v>
      </c>
      <c r="B2721" s="9" t="s">
        <v>5516</v>
      </c>
      <c r="C2721" s="9" t="s">
        <v>5517</v>
      </c>
      <c r="D2721" s="10">
        <v>5.551984300898E12</v>
      </c>
      <c r="E2721" s="9" t="s">
        <v>43</v>
      </c>
      <c r="F2721" s="9"/>
      <c r="G2721" s="9" t="s">
        <v>144</v>
      </c>
      <c r="H2721" s="9" t="s">
        <v>77</v>
      </c>
      <c r="I2721" s="9" t="s">
        <v>88</v>
      </c>
      <c r="J2721" s="9" t="s">
        <v>47</v>
      </c>
      <c r="K2721" s="9" t="s">
        <v>47</v>
      </c>
      <c r="L2721" s="9" t="s">
        <v>47</v>
      </c>
      <c r="M2721" s="9" t="s">
        <v>47</v>
      </c>
      <c r="N2721" s="9" t="s">
        <v>63</v>
      </c>
      <c r="O2721" s="9" t="s">
        <v>64</v>
      </c>
      <c r="P2721" s="11" t="s">
        <v>51</v>
      </c>
      <c r="Q2721" s="11" t="s">
        <v>137</v>
      </c>
      <c r="R2721" s="11" t="s">
        <v>90</v>
      </c>
      <c r="S2721" s="11" t="s">
        <v>138</v>
      </c>
      <c r="T2721" s="11" t="s">
        <v>55</v>
      </c>
      <c r="U2721" s="11" t="s">
        <v>47</v>
      </c>
      <c r="V2721" s="11"/>
      <c r="W2721" s="11"/>
      <c r="X2721" s="11"/>
      <c r="Y2721" s="11"/>
      <c r="Z2721" s="11"/>
      <c r="AA2721" s="11"/>
      <c r="AB2721" s="11"/>
      <c r="AC2721" s="11"/>
      <c r="AD2721" s="11"/>
      <c r="AE2721" s="11"/>
      <c r="AF2721" s="12">
        <f>ROUNDUP(SUM(VLOOKUP(G2721,'Pontuação'!A$2:B$11,2,FALSE),VLOOKUP(E2721,'Pontuação'!C$2:D$11,2,FALSE),VLOOKUP(I2721,'Pontuação'!I$2:J$11,2,FALSE),VLOOKUP(K2721,'Pontuação'!G$2:H$11,2,FALSE),VLOOKUP(H2721,'Pontuação'!E$2:F$11,2,FALSE),VLOOKUP(M2721,'Pontuação'!K$2:L$11,2,FALSE)),0)</f>
        <v>874</v>
      </c>
      <c r="AG2721" s="12">
        <f t="shared" si="1"/>
        <v>87</v>
      </c>
      <c r="AH2721" s="12" t="str">
        <f t="array" ref="AH2721">IFERROR(INDEX('Pontuação'!G$13:G$191, MATCH(AG2721, 'Pontuação'!F$14:F$191, 0)), "Faixa Indefinida")</f>
        <v>D</v>
      </c>
      <c r="AI2721" s="12">
        <f t="shared" si="2"/>
        <v>0</v>
      </c>
      <c r="AJ2721" s="12">
        <f t="shared" si="3"/>
        <v>0</v>
      </c>
      <c r="AK2721" s="12">
        <f t="shared" si="4"/>
        <v>0</v>
      </c>
      <c r="AL2721" s="12">
        <f t="shared" si="5"/>
        <v>1</v>
      </c>
      <c r="AM2721" s="11"/>
      <c r="AN2721" s="13">
        <v>0.028675011188470014</v>
      </c>
      <c r="AO2721" s="11" t="s">
        <v>99</v>
      </c>
      <c r="AP2721" s="14">
        <v>45931.447850717595</v>
      </c>
    </row>
    <row r="2722">
      <c r="A2722" s="8">
        <v>45928.03925925926</v>
      </c>
      <c r="B2722" s="9" t="s">
        <v>5518</v>
      </c>
      <c r="C2722" s="9" t="s">
        <v>5519</v>
      </c>
      <c r="D2722" s="10">
        <v>5.524993261446E12</v>
      </c>
      <c r="E2722" s="9" t="s">
        <v>43</v>
      </c>
      <c r="F2722" s="9"/>
      <c r="G2722" s="9" t="s">
        <v>76</v>
      </c>
      <c r="H2722" s="9" t="s">
        <v>77</v>
      </c>
      <c r="I2722" s="9" t="s">
        <v>88</v>
      </c>
      <c r="J2722" s="9" t="s">
        <v>47</v>
      </c>
      <c r="K2722" s="9" t="s">
        <v>48</v>
      </c>
      <c r="L2722" s="9" t="s">
        <v>48</v>
      </c>
      <c r="M2722" s="9" t="s">
        <v>47</v>
      </c>
      <c r="N2722" s="9" t="s">
        <v>118</v>
      </c>
      <c r="O2722" s="9" t="s">
        <v>98</v>
      </c>
      <c r="P2722" s="11" t="s">
        <v>51</v>
      </c>
      <c r="Q2722" s="11" t="s">
        <v>115</v>
      </c>
      <c r="R2722" s="11" t="s">
        <v>53</v>
      </c>
      <c r="S2722" s="11" t="s">
        <v>54</v>
      </c>
      <c r="T2722" s="11" t="s">
        <v>55</v>
      </c>
      <c r="U2722" s="11" t="s">
        <v>56</v>
      </c>
      <c r="V2722" s="11"/>
      <c r="W2722" s="11"/>
      <c r="X2722" s="11"/>
      <c r="Y2722" s="11"/>
      <c r="Z2722" s="11"/>
      <c r="AA2722" s="11"/>
      <c r="AB2722" s="11"/>
      <c r="AC2722" s="11"/>
      <c r="AD2722" s="11"/>
      <c r="AE2722" s="11"/>
      <c r="AF2722" s="12">
        <f>ROUNDUP(SUM(VLOOKUP(G2722,'Pontuação'!A$2:B$11,2,FALSE),VLOOKUP(E2722,'Pontuação'!C$2:D$11,2,FALSE),VLOOKUP(I2722,'Pontuação'!I$2:J$11,2,FALSE),VLOOKUP(K2722,'Pontuação'!G$2:H$11,2,FALSE),VLOOKUP(H2722,'Pontuação'!E$2:F$11,2,FALSE),VLOOKUP(M2722,'Pontuação'!K$2:L$11,2,FALSE)),0)</f>
        <v>1061</v>
      </c>
      <c r="AG2722" s="12">
        <f t="shared" si="1"/>
        <v>106</v>
      </c>
      <c r="AH2722" s="12" t="str">
        <f t="array" ref="AH2722">IFERROR(INDEX('Pontuação'!G$13:G$191, MATCH(AG2722, 'Pontuação'!F$14:F$191, 0)), "Faixa Indefinida")</f>
        <v>B</v>
      </c>
      <c r="AI2722" s="12">
        <f t="shared" si="2"/>
        <v>0</v>
      </c>
      <c r="AJ2722" s="12">
        <f t="shared" si="3"/>
        <v>1</v>
      </c>
      <c r="AK2722" s="12">
        <f t="shared" si="4"/>
        <v>0</v>
      </c>
      <c r="AL2722" s="12">
        <f t="shared" si="5"/>
        <v>0</v>
      </c>
      <c r="AM2722" s="11"/>
      <c r="AN2722" s="13">
        <v>0.16569529131670752</v>
      </c>
      <c r="AO2722" s="11" t="s">
        <v>162</v>
      </c>
      <c r="AP2722" s="14">
        <v>45931.447850717595</v>
      </c>
    </row>
    <row r="2723">
      <c r="A2723" s="8">
        <v>45928.0408912037</v>
      </c>
      <c r="B2723" s="9" t="s">
        <v>5520</v>
      </c>
      <c r="C2723" s="9" t="s">
        <v>5521</v>
      </c>
      <c r="D2723" s="10">
        <v>5.598985533628E12</v>
      </c>
      <c r="E2723" s="9" t="s">
        <v>43</v>
      </c>
      <c r="F2723" s="9"/>
      <c r="G2723" s="9" t="s">
        <v>60</v>
      </c>
      <c r="H2723" s="9" t="s">
        <v>61</v>
      </c>
      <c r="I2723" s="9" t="s">
        <v>46</v>
      </c>
      <c r="J2723" s="9" t="s">
        <v>47</v>
      </c>
      <c r="K2723" s="9" t="s">
        <v>47</v>
      </c>
      <c r="L2723" s="9" t="s">
        <v>48</v>
      </c>
      <c r="M2723" s="9" t="s">
        <v>48</v>
      </c>
      <c r="N2723" s="9" t="s">
        <v>63</v>
      </c>
      <c r="O2723" s="9" t="s">
        <v>64</v>
      </c>
      <c r="P2723" s="11" t="s">
        <v>51</v>
      </c>
      <c r="Q2723" s="11" t="s">
        <v>115</v>
      </c>
      <c r="R2723" s="11" t="s">
        <v>53</v>
      </c>
      <c r="S2723" s="11" t="s">
        <v>54</v>
      </c>
      <c r="T2723" s="11" t="s">
        <v>55</v>
      </c>
      <c r="U2723" s="11" t="s">
        <v>56</v>
      </c>
      <c r="V2723" s="11"/>
      <c r="W2723" s="11"/>
      <c r="X2723" s="11"/>
      <c r="Y2723" s="11"/>
      <c r="Z2723" s="11"/>
      <c r="AA2723" s="11"/>
      <c r="AB2723" s="11"/>
      <c r="AC2723" s="11"/>
      <c r="AD2723" s="11"/>
      <c r="AE2723" s="11"/>
      <c r="AF2723" s="12">
        <f>ROUNDUP(SUM(VLOOKUP(G2723,'Pontuação'!A$2:B$11,2,FALSE),VLOOKUP(E2723,'Pontuação'!C$2:D$11,2,FALSE),VLOOKUP(I2723,'Pontuação'!I$2:J$11,2,FALSE),VLOOKUP(K2723,'Pontuação'!G$2:H$11,2,FALSE),VLOOKUP(H2723,'Pontuação'!E$2:F$11,2,FALSE),VLOOKUP(M2723,'Pontuação'!K$2:L$11,2,FALSE)),0)</f>
        <v>1221</v>
      </c>
      <c r="AG2723" s="12">
        <f t="shared" si="1"/>
        <v>122</v>
      </c>
      <c r="AH2723" s="12" t="str">
        <f t="array" ref="AH2723">IFERROR(INDEX('Pontuação'!G$13:G$191, MATCH(AG2723, 'Pontuação'!F$14:F$191, 0)), "Faixa Indefinida")</f>
        <v>A</v>
      </c>
      <c r="AI2723" s="12">
        <f t="shared" si="2"/>
        <v>1</v>
      </c>
      <c r="AJ2723" s="12">
        <f t="shared" si="3"/>
        <v>0</v>
      </c>
      <c r="AK2723" s="12">
        <f t="shared" si="4"/>
        <v>0</v>
      </c>
      <c r="AL2723" s="12">
        <f t="shared" si="5"/>
        <v>0</v>
      </c>
      <c r="AM2723" s="11"/>
      <c r="AN2723" s="13">
        <v>0.4312328691223451</v>
      </c>
      <c r="AO2723" s="11" t="s">
        <v>151</v>
      </c>
      <c r="AP2723" s="14">
        <v>45931.447850717595</v>
      </c>
    </row>
    <row r="2724">
      <c r="A2724" s="8">
        <v>45928.04399305556</v>
      </c>
      <c r="B2724" s="9" t="s">
        <v>5522</v>
      </c>
      <c r="C2724" s="9" t="s">
        <v>5523</v>
      </c>
      <c r="D2724" s="10">
        <v>5.511974192766E12</v>
      </c>
      <c r="E2724" s="9" t="s">
        <v>43</v>
      </c>
      <c r="F2724" s="9"/>
      <c r="G2724" s="9" t="s">
        <v>44</v>
      </c>
      <c r="H2724" s="9" t="s">
        <v>45</v>
      </c>
      <c r="I2724" s="9" t="s">
        <v>62</v>
      </c>
      <c r="J2724" s="9" t="s">
        <v>48</v>
      </c>
      <c r="K2724" s="9" t="s">
        <v>47</v>
      </c>
      <c r="L2724" s="9" t="s">
        <v>48</v>
      </c>
      <c r="M2724" s="9" t="s">
        <v>47</v>
      </c>
      <c r="N2724" s="9" t="s">
        <v>63</v>
      </c>
      <c r="O2724" s="9" t="s">
        <v>64</v>
      </c>
      <c r="P2724" s="11" t="s">
        <v>51</v>
      </c>
      <c r="Q2724" s="11" t="s">
        <v>121</v>
      </c>
      <c r="R2724" s="11" t="s">
        <v>1700</v>
      </c>
      <c r="S2724" s="11" t="s">
        <v>1701</v>
      </c>
      <c r="T2724" s="11" t="s">
        <v>65</v>
      </c>
      <c r="U2724" s="11" t="s">
        <v>47</v>
      </c>
      <c r="V2724" s="11"/>
      <c r="W2724" s="11"/>
      <c r="X2724" s="11"/>
      <c r="Y2724" s="11"/>
      <c r="Z2724" s="11"/>
      <c r="AA2724" s="11"/>
      <c r="AB2724" s="11"/>
      <c r="AC2724" s="11"/>
      <c r="AD2724" s="11"/>
      <c r="AE2724" s="11"/>
      <c r="AF2724" s="12">
        <f>ROUNDUP(SUM(VLOOKUP(G2724,'Pontuação'!A$2:B$11,2,FALSE),VLOOKUP(E2724,'Pontuação'!C$2:D$11,2,FALSE),VLOOKUP(I2724,'Pontuação'!I$2:J$11,2,FALSE),VLOOKUP(K2724,'Pontuação'!G$2:H$11,2,FALSE),VLOOKUP(H2724,'Pontuação'!E$2:F$11,2,FALSE),VLOOKUP(M2724,'Pontuação'!K$2:L$11,2,FALSE)),0)</f>
        <v>961</v>
      </c>
      <c r="AG2724" s="12">
        <f t="shared" si="1"/>
        <v>96</v>
      </c>
      <c r="AH2724" s="12" t="str">
        <f t="array" ref="AH2724">IFERROR(INDEX('Pontuação'!G$13:G$191, MATCH(AG2724, 'Pontuação'!F$14:F$191, 0)), "Faixa Indefinida")</f>
        <v>C</v>
      </c>
      <c r="AI2724" s="12">
        <f t="shared" si="2"/>
        <v>0</v>
      </c>
      <c r="AJ2724" s="12">
        <f t="shared" si="3"/>
        <v>0</v>
      </c>
      <c r="AK2724" s="12">
        <f t="shared" si="4"/>
        <v>1</v>
      </c>
      <c r="AL2724" s="12">
        <f t="shared" si="5"/>
        <v>0</v>
      </c>
      <c r="AM2724" s="11"/>
      <c r="AN2724" s="13">
        <v>0.17465225362229403</v>
      </c>
      <c r="AO2724" s="11" t="s">
        <v>162</v>
      </c>
      <c r="AP2724" s="14">
        <v>45931.447850717595</v>
      </c>
    </row>
    <row r="2725">
      <c r="A2725" s="8">
        <v>45928.04613425926</v>
      </c>
      <c r="B2725" s="9" t="s">
        <v>5524</v>
      </c>
      <c r="C2725" s="9" t="s">
        <v>5525</v>
      </c>
      <c r="D2725" s="10">
        <v>5.56799157327E12</v>
      </c>
      <c r="E2725" s="9" t="s">
        <v>43</v>
      </c>
      <c r="F2725" s="9"/>
      <c r="G2725" s="9" t="s">
        <v>60</v>
      </c>
      <c r="H2725" s="9" t="s">
        <v>45</v>
      </c>
      <c r="I2725" s="9" t="s">
        <v>46</v>
      </c>
      <c r="J2725" s="9" t="s">
        <v>48</v>
      </c>
      <c r="K2725" s="9" t="s">
        <v>47</v>
      </c>
      <c r="L2725" s="9" t="s">
        <v>48</v>
      </c>
      <c r="M2725" s="9" t="s">
        <v>47</v>
      </c>
      <c r="N2725" s="9" t="s">
        <v>63</v>
      </c>
      <c r="O2725" s="9" t="s">
        <v>50</v>
      </c>
      <c r="P2725" s="11" t="s">
        <v>51</v>
      </c>
      <c r="Q2725" s="11" t="s">
        <v>141</v>
      </c>
      <c r="R2725" s="11" t="s">
        <v>90</v>
      </c>
      <c r="S2725" s="11" t="s">
        <v>54</v>
      </c>
      <c r="T2725" s="11" t="s">
        <v>55</v>
      </c>
      <c r="U2725" s="11" t="s">
        <v>47</v>
      </c>
      <c r="V2725" s="11"/>
      <c r="W2725" s="11"/>
      <c r="X2725" s="11"/>
      <c r="Y2725" s="11"/>
      <c r="Z2725" s="11"/>
      <c r="AA2725" s="11"/>
      <c r="AB2725" s="11"/>
      <c r="AC2725" s="11"/>
      <c r="AD2725" s="11"/>
      <c r="AE2725" s="11"/>
      <c r="AF2725" s="12">
        <f>ROUNDUP(SUM(VLOOKUP(G2725,'Pontuação'!A$2:B$11,2,FALSE),VLOOKUP(E2725,'Pontuação'!C$2:D$11,2,FALSE),VLOOKUP(I2725,'Pontuação'!I$2:J$11,2,FALSE),VLOOKUP(K2725,'Pontuação'!G$2:H$11,2,FALSE),VLOOKUP(H2725,'Pontuação'!E$2:F$11,2,FALSE),VLOOKUP(M2725,'Pontuação'!K$2:L$11,2,FALSE)),0)</f>
        <v>1150</v>
      </c>
      <c r="AG2725" s="12">
        <f t="shared" si="1"/>
        <v>115</v>
      </c>
      <c r="AH2725" s="12" t="str">
        <f t="array" ref="AH2725">IFERROR(INDEX('Pontuação'!G$13:G$191, MATCH(AG2725, 'Pontuação'!F$14:F$191, 0)), "Faixa Indefinida")</f>
        <v>B</v>
      </c>
      <c r="AI2725" s="12">
        <f t="shared" si="2"/>
        <v>0</v>
      </c>
      <c r="AJ2725" s="12">
        <f t="shared" si="3"/>
        <v>1</v>
      </c>
      <c r="AK2725" s="12">
        <f t="shared" si="4"/>
        <v>0</v>
      </c>
      <c r="AL2725" s="12">
        <f t="shared" si="5"/>
        <v>0</v>
      </c>
      <c r="AM2725" s="11"/>
      <c r="AN2725" s="13">
        <v>0.22479021186190287</v>
      </c>
      <c r="AO2725" s="11" t="s">
        <v>84</v>
      </c>
      <c r="AP2725" s="14">
        <v>45931.447850717595</v>
      </c>
    </row>
    <row r="2726">
      <c r="A2726" s="8">
        <v>45928.0462962963</v>
      </c>
      <c r="B2726" s="9" t="s">
        <v>5526</v>
      </c>
      <c r="C2726" s="9" t="s">
        <v>5527</v>
      </c>
      <c r="D2726" s="10">
        <v>5.511951669752E12</v>
      </c>
      <c r="E2726" s="9" t="s">
        <v>43</v>
      </c>
      <c r="F2726" s="9"/>
      <c r="G2726" s="9" t="s">
        <v>60</v>
      </c>
      <c r="H2726" s="9" t="s">
        <v>45</v>
      </c>
      <c r="I2726" s="9" t="s">
        <v>78</v>
      </c>
      <c r="J2726" s="9" t="s">
        <v>47</v>
      </c>
      <c r="K2726" s="9" t="s">
        <v>47</v>
      </c>
      <c r="L2726" s="9" t="s">
        <v>48</v>
      </c>
      <c r="M2726" s="9" t="s">
        <v>47</v>
      </c>
      <c r="N2726" s="9" t="s">
        <v>49</v>
      </c>
      <c r="O2726" s="9" t="s">
        <v>50</v>
      </c>
      <c r="P2726" s="11" t="s">
        <v>51</v>
      </c>
      <c r="Q2726" s="11" t="s">
        <v>165</v>
      </c>
      <c r="R2726" s="11" t="s">
        <v>567</v>
      </c>
      <c r="S2726" s="11" t="s">
        <v>568</v>
      </c>
      <c r="T2726" s="11" t="s">
        <v>55</v>
      </c>
      <c r="U2726" s="11" t="s">
        <v>47</v>
      </c>
      <c r="V2726" s="11"/>
      <c r="W2726" s="11"/>
      <c r="X2726" s="11"/>
      <c r="Y2726" s="11"/>
      <c r="Z2726" s="11"/>
      <c r="AA2726" s="11"/>
      <c r="AB2726" s="11"/>
      <c r="AC2726" s="11"/>
      <c r="AD2726" s="11"/>
      <c r="AE2726" s="11"/>
      <c r="AF2726" s="12">
        <f>ROUNDUP(SUM(VLOOKUP(G2726,'Pontuação'!A$2:B$11,2,FALSE),VLOOKUP(E2726,'Pontuação'!C$2:D$11,2,FALSE),VLOOKUP(I2726,'Pontuação'!I$2:J$11,2,FALSE),VLOOKUP(K2726,'Pontuação'!G$2:H$11,2,FALSE),VLOOKUP(H2726,'Pontuação'!E$2:F$11,2,FALSE),VLOOKUP(M2726,'Pontuação'!K$2:L$11,2,FALSE)),0)</f>
        <v>1100</v>
      </c>
      <c r="AG2726" s="12">
        <f t="shared" si="1"/>
        <v>110</v>
      </c>
      <c r="AH2726" s="12" t="str">
        <f t="array" ref="AH2726">IFERROR(INDEX('Pontuação'!G$13:G$191, MATCH(AG2726, 'Pontuação'!F$14:F$191, 0)), "Faixa Indefinida")</f>
        <v>B</v>
      </c>
      <c r="AI2726" s="12">
        <f t="shared" si="2"/>
        <v>0</v>
      </c>
      <c r="AJ2726" s="12">
        <f t="shared" si="3"/>
        <v>1</v>
      </c>
      <c r="AK2726" s="12">
        <f t="shared" si="4"/>
        <v>0</v>
      </c>
      <c r="AL2726" s="12">
        <f t="shared" si="5"/>
        <v>0</v>
      </c>
      <c r="AM2726" s="11"/>
      <c r="AN2726" s="13">
        <v>0.23812773057479883</v>
      </c>
      <c r="AO2726" s="11" t="s">
        <v>91</v>
      </c>
      <c r="AP2726" s="14">
        <v>45931.447850717595</v>
      </c>
    </row>
    <row r="2727">
      <c r="A2727" s="8">
        <v>45928.04635416667</v>
      </c>
      <c r="B2727" s="9" t="s">
        <v>5528</v>
      </c>
      <c r="C2727" s="9" t="s">
        <v>5529</v>
      </c>
      <c r="D2727" s="10">
        <v>5.598984209789E12</v>
      </c>
      <c r="E2727" s="9" t="s">
        <v>43</v>
      </c>
      <c r="F2727" s="9"/>
      <c r="G2727" s="9" t="s">
        <v>60</v>
      </c>
      <c r="H2727" s="9" t="s">
        <v>45</v>
      </c>
      <c r="I2727" s="9" t="s">
        <v>78</v>
      </c>
      <c r="J2727" s="9" t="s">
        <v>48</v>
      </c>
      <c r="K2727" s="9" t="s">
        <v>48</v>
      </c>
      <c r="L2727" s="9" t="s">
        <v>48</v>
      </c>
      <c r="M2727" s="9" t="s">
        <v>47</v>
      </c>
      <c r="N2727" s="9" t="s">
        <v>63</v>
      </c>
      <c r="O2727" s="9" t="s">
        <v>64</v>
      </c>
      <c r="P2727" s="11" t="s">
        <v>51</v>
      </c>
      <c r="Q2727" s="11" t="s">
        <v>52</v>
      </c>
      <c r="R2727" s="11" t="s">
        <v>53</v>
      </c>
      <c r="S2727" s="11" t="s">
        <v>54</v>
      </c>
      <c r="T2727" s="11" t="s">
        <v>55</v>
      </c>
      <c r="U2727" s="11" t="s">
        <v>56</v>
      </c>
      <c r="V2727" s="11"/>
      <c r="W2727" s="11"/>
      <c r="X2727" s="11"/>
      <c r="Y2727" s="11"/>
      <c r="Z2727" s="11"/>
      <c r="AA2727" s="11"/>
      <c r="AB2727" s="11"/>
      <c r="AC2727" s="11"/>
      <c r="AD2727" s="11"/>
      <c r="AE2727" s="11"/>
      <c r="AF2727" s="12">
        <f>ROUNDUP(SUM(VLOOKUP(G2727,'Pontuação'!A$2:B$11,2,FALSE),VLOOKUP(E2727,'Pontuação'!C$2:D$11,2,FALSE),VLOOKUP(I2727,'Pontuação'!I$2:J$11,2,FALSE),VLOOKUP(K2727,'Pontuação'!G$2:H$11,2,FALSE),VLOOKUP(H2727,'Pontuação'!E$2:F$11,2,FALSE),VLOOKUP(M2727,'Pontuação'!K$2:L$11,2,FALSE)),0)</f>
        <v>1210</v>
      </c>
      <c r="AG2727" s="12">
        <f t="shared" si="1"/>
        <v>121</v>
      </c>
      <c r="AH2727" s="12" t="str">
        <f t="array" ref="AH2727">IFERROR(INDEX('Pontuação'!G$13:G$191, MATCH(AG2727, 'Pontuação'!F$14:F$191, 0)), "Faixa Indefinida")</f>
        <v>A</v>
      </c>
      <c r="AI2727" s="12">
        <f t="shared" si="2"/>
        <v>1</v>
      </c>
      <c r="AJ2727" s="12">
        <f t="shared" si="3"/>
        <v>0</v>
      </c>
      <c r="AK2727" s="12">
        <f t="shared" si="4"/>
        <v>0</v>
      </c>
      <c r="AL2727" s="12">
        <f t="shared" si="5"/>
        <v>0</v>
      </c>
      <c r="AM2727" s="11"/>
      <c r="AN2727" s="13">
        <v>0.40352487005414</v>
      </c>
      <c r="AO2727" s="11" t="s">
        <v>134</v>
      </c>
      <c r="AP2727" s="14">
        <v>45931.447850717595</v>
      </c>
    </row>
    <row r="2728">
      <c r="A2728" s="8">
        <v>45928.04822916666</v>
      </c>
      <c r="B2728" s="9" t="s">
        <v>5530</v>
      </c>
      <c r="C2728" s="9" t="s">
        <v>5531</v>
      </c>
      <c r="D2728" s="10">
        <v>5.511940133823E12</v>
      </c>
      <c r="E2728" s="9" t="s">
        <v>43</v>
      </c>
      <c r="F2728" s="9"/>
      <c r="G2728" s="9" t="s">
        <v>44</v>
      </c>
      <c r="H2728" s="9" t="s">
        <v>61</v>
      </c>
      <c r="I2728" s="9" t="s">
        <v>88</v>
      </c>
      <c r="J2728" s="9" t="s">
        <v>47</v>
      </c>
      <c r="K2728" s="9" t="s">
        <v>48</v>
      </c>
      <c r="L2728" s="9" t="s">
        <v>48</v>
      </c>
      <c r="M2728" s="9" t="s">
        <v>48</v>
      </c>
      <c r="N2728" s="9" t="s">
        <v>79</v>
      </c>
      <c r="O2728" s="9" t="s">
        <v>98</v>
      </c>
      <c r="P2728" s="11" t="s">
        <v>51</v>
      </c>
      <c r="Q2728" s="11" t="s">
        <v>137</v>
      </c>
      <c r="R2728" s="11" t="s">
        <v>90</v>
      </c>
      <c r="S2728" s="11" t="s">
        <v>72</v>
      </c>
      <c r="T2728" s="11" t="s">
        <v>55</v>
      </c>
      <c r="U2728" s="11" t="s">
        <v>56</v>
      </c>
      <c r="V2728" s="11"/>
      <c r="W2728" s="11"/>
      <c r="X2728" s="11"/>
      <c r="Y2728" s="11"/>
      <c r="Z2728" s="11"/>
      <c r="AA2728" s="11"/>
      <c r="AB2728" s="11"/>
      <c r="AC2728" s="11"/>
      <c r="AD2728" s="11"/>
      <c r="AE2728" s="11"/>
      <c r="AF2728" s="12">
        <f>ROUNDUP(SUM(VLOOKUP(G2728,'Pontuação'!A$2:B$11,2,FALSE),VLOOKUP(E2728,'Pontuação'!C$2:D$11,2,FALSE),VLOOKUP(I2728,'Pontuação'!I$2:J$11,2,FALSE),VLOOKUP(K2728,'Pontuação'!G$2:H$11,2,FALSE),VLOOKUP(H2728,'Pontuação'!E$2:F$11,2,FALSE),VLOOKUP(M2728,'Pontuação'!K$2:L$11,2,FALSE)),0)</f>
        <v>1118</v>
      </c>
      <c r="AG2728" s="12">
        <f t="shared" si="1"/>
        <v>112</v>
      </c>
      <c r="AH2728" s="12" t="str">
        <f t="array" ref="AH2728">IFERROR(INDEX('Pontuação'!G$13:G$191, MATCH(AG2728, 'Pontuação'!F$14:F$191, 0)), "Faixa Indefinida")</f>
        <v>B</v>
      </c>
      <c r="AI2728" s="12">
        <f t="shared" si="2"/>
        <v>0</v>
      </c>
      <c r="AJ2728" s="12">
        <f t="shared" si="3"/>
        <v>1</v>
      </c>
      <c r="AK2728" s="12">
        <f t="shared" si="4"/>
        <v>0</v>
      </c>
      <c r="AL2728" s="12">
        <f t="shared" si="5"/>
        <v>0</v>
      </c>
      <c r="AM2728" s="11"/>
      <c r="AN2728" s="13">
        <v>0.31060617871008855</v>
      </c>
      <c r="AO2728" s="11" t="s">
        <v>124</v>
      </c>
      <c r="AP2728" s="14">
        <v>45931.447850717595</v>
      </c>
    </row>
    <row r="2729">
      <c r="A2729" s="8">
        <v>45928.048946759256</v>
      </c>
      <c r="B2729" s="9" t="s">
        <v>5532</v>
      </c>
      <c r="C2729" s="9" t="s">
        <v>5533</v>
      </c>
      <c r="D2729" s="10">
        <v>5.517996378201E12</v>
      </c>
      <c r="E2729" s="9" t="s">
        <v>43</v>
      </c>
      <c r="F2729" s="9"/>
      <c r="G2729" s="9" t="s">
        <v>44</v>
      </c>
      <c r="H2729" s="9" t="s">
        <v>61</v>
      </c>
      <c r="I2729" s="9" t="s">
        <v>46</v>
      </c>
      <c r="J2729" s="9" t="s">
        <v>47</v>
      </c>
      <c r="K2729" s="9" t="s">
        <v>48</v>
      </c>
      <c r="L2729" s="9" t="s">
        <v>48</v>
      </c>
      <c r="M2729" s="9" t="s">
        <v>47</v>
      </c>
      <c r="N2729" s="9" t="s">
        <v>79</v>
      </c>
      <c r="O2729" s="9" t="s">
        <v>98</v>
      </c>
      <c r="P2729" s="11" t="s">
        <v>51</v>
      </c>
      <c r="Q2729" s="11" t="s">
        <v>165</v>
      </c>
      <c r="R2729" s="11" t="s">
        <v>166</v>
      </c>
      <c r="S2729" s="11" t="s">
        <v>167</v>
      </c>
      <c r="T2729" s="11" t="s">
        <v>55</v>
      </c>
      <c r="U2729" s="11" t="s">
        <v>56</v>
      </c>
      <c r="V2729" s="11"/>
      <c r="W2729" s="11"/>
      <c r="X2729" s="11"/>
      <c r="Y2729" s="11"/>
      <c r="Z2729" s="11"/>
      <c r="AA2729" s="11"/>
      <c r="AB2729" s="11"/>
      <c r="AC2729" s="11"/>
      <c r="AD2729" s="11"/>
      <c r="AE2729" s="11"/>
      <c r="AF2729" s="12">
        <f>ROUNDUP(SUM(VLOOKUP(G2729,'Pontuação'!A$2:B$11,2,FALSE),VLOOKUP(E2729,'Pontuação'!C$2:D$11,2,FALSE),VLOOKUP(I2729,'Pontuação'!I$2:J$11,2,FALSE),VLOOKUP(K2729,'Pontuação'!G$2:H$11,2,FALSE),VLOOKUP(H2729,'Pontuação'!E$2:F$11,2,FALSE),VLOOKUP(M2729,'Pontuação'!K$2:L$11,2,FALSE)),0)</f>
        <v>1104</v>
      </c>
      <c r="AG2729" s="12">
        <f t="shared" si="1"/>
        <v>110</v>
      </c>
      <c r="AH2729" s="12" t="str">
        <f t="array" ref="AH2729">IFERROR(INDEX('Pontuação'!G$13:G$191, MATCH(AG2729, 'Pontuação'!F$14:F$191, 0)), "Faixa Indefinida")</f>
        <v>B</v>
      </c>
      <c r="AI2729" s="12">
        <f t="shared" si="2"/>
        <v>0</v>
      </c>
      <c r="AJ2729" s="12">
        <f t="shared" si="3"/>
        <v>1</v>
      </c>
      <c r="AK2729" s="12">
        <f t="shared" si="4"/>
        <v>0</v>
      </c>
      <c r="AL2729" s="12">
        <f t="shared" si="5"/>
        <v>0</v>
      </c>
      <c r="AM2729" s="11"/>
      <c r="AN2729" s="13">
        <v>0.5306265098634032</v>
      </c>
      <c r="AO2729" s="11" t="s">
        <v>57</v>
      </c>
      <c r="AP2729" s="14">
        <v>45931.447850717595</v>
      </c>
    </row>
    <row r="2730">
      <c r="A2730" s="8">
        <v>45928.04898148148</v>
      </c>
      <c r="B2730" s="9" t="s">
        <v>5534</v>
      </c>
      <c r="C2730" s="9" t="s">
        <v>5535</v>
      </c>
      <c r="D2730" s="10">
        <v>5.584981907429E12</v>
      </c>
      <c r="E2730" s="9" t="s">
        <v>43</v>
      </c>
      <c r="F2730" s="9"/>
      <c r="G2730" s="9" t="s">
        <v>44</v>
      </c>
      <c r="H2730" s="9" t="s">
        <v>45</v>
      </c>
      <c r="I2730" s="9" t="s">
        <v>106</v>
      </c>
      <c r="J2730" s="9" t="s">
        <v>47</v>
      </c>
      <c r="K2730" s="9" t="s">
        <v>48</v>
      </c>
      <c r="L2730" s="9" t="s">
        <v>47</v>
      </c>
      <c r="M2730" s="9" t="s">
        <v>47</v>
      </c>
      <c r="N2730" s="9" t="s">
        <v>63</v>
      </c>
      <c r="O2730" s="9" t="s">
        <v>64</v>
      </c>
      <c r="P2730" s="11" t="s">
        <v>51</v>
      </c>
      <c r="Q2730" s="11" t="s">
        <v>115</v>
      </c>
      <c r="R2730" s="11" t="s">
        <v>53</v>
      </c>
      <c r="S2730" s="11" t="s">
        <v>54</v>
      </c>
      <c r="T2730" s="11" t="s">
        <v>55</v>
      </c>
      <c r="U2730" s="11" t="s">
        <v>56</v>
      </c>
      <c r="V2730" s="11"/>
      <c r="W2730" s="11"/>
      <c r="X2730" s="11"/>
      <c r="Y2730" s="11"/>
      <c r="Z2730" s="11"/>
      <c r="AA2730" s="11"/>
      <c r="AB2730" s="11"/>
      <c r="AC2730" s="11"/>
      <c r="AD2730" s="11"/>
      <c r="AE2730" s="11"/>
      <c r="AF2730" s="12">
        <f>ROUNDUP(SUM(VLOOKUP(G2730,'Pontuação'!A$2:B$11,2,FALSE),VLOOKUP(E2730,'Pontuação'!C$2:D$11,2,FALSE),VLOOKUP(I2730,'Pontuação'!I$2:J$11,2,FALSE),VLOOKUP(K2730,'Pontuação'!G$2:H$11,2,FALSE),VLOOKUP(H2730,'Pontuação'!E$2:F$11,2,FALSE),VLOOKUP(M2730,'Pontuação'!K$2:L$11,2,FALSE)),0)</f>
        <v>1096</v>
      </c>
      <c r="AG2730" s="12">
        <f t="shared" si="1"/>
        <v>110</v>
      </c>
      <c r="AH2730" s="12" t="str">
        <f t="array" ref="AH2730">IFERROR(INDEX('Pontuação'!G$13:G$191, MATCH(AG2730, 'Pontuação'!F$14:F$191, 0)), "Faixa Indefinida")</f>
        <v>B</v>
      </c>
      <c r="AI2730" s="12">
        <f t="shared" si="2"/>
        <v>0</v>
      </c>
      <c r="AJ2730" s="12">
        <f t="shared" si="3"/>
        <v>1</v>
      </c>
      <c r="AK2730" s="12">
        <f t="shared" si="4"/>
        <v>0</v>
      </c>
      <c r="AL2730" s="12">
        <f t="shared" si="5"/>
        <v>0</v>
      </c>
      <c r="AM2730" s="11"/>
      <c r="AN2730" s="13">
        <v>0.3146269909280025</v>
      </c>
      <c r="AO2730" s="11" t="s">
        <v>124</v>
      </c>
      <c r="AP2730" s="14">
        <v>45931.447850717595</v>
      </c>
    </row>
    <row r="2731">
      <c r="A2731" s="8">
        <v>45928.04900462963</v>
      </c>
      <c r="B2731" s="9" t="s">
        <v>5536</v>
      </c>
      <c r="C2731" s="9" t="s">
        <v>5537</v>
      </c>
      <c r="D2731" s="10">
        <v>5.555699811078E12</v>
      </c>
      <c r="E2731" s="9" t="s">
        <v>43</v>
      </c>
      <c r="F2731" s="9"/>
      <c r="G2731" s="9" t="s">
        <v>170</v>
      </c>
      <c r="H2731" s="9" t="s">
        <v>157</v>
      </c>
      <c r="I2731" s="9" t="s">
        <v>78</v>
      </c>
      <c r="J2731" s="9" t="s">
        <v>48</v>
      </c>
      <c r="K2731" s="9" t="s">
        <v>48</v>
      </c>
      <c r="L2731" s="9" t="s">
        <v>48</v>
      </c>
      <c r="M2731" s="9" t="s">
        <v>47</v>
      </c>
      <c r="N2731" s="9" t="s">
        <v>79</v>
      </c>
      <c r="O2731" s="9" t="s">
        <v>64</v>
      </c>
      <c r="P2731" s="11" t="s">
        <v>51</v>
      </c>
      <c r="Q2731" s="11" t="s">
        <v>133</v>
      </c>
      <c r="R2731" s="11" t="s">
        <v>90</v>
      </c>
      <c r="S2731" s="11" t="s">
        <v>72</v>
      </c>
      <c r="T2731" s="11" t="s">
        <v>65</v>
      </c>
      <c r="U2731" s="11" t="s">
        <v>56</v>
      </c>
      <c r="V2731" s="11"/>
      <c r="W2731" s="11"/>
      <c r="X2731" s="11"/>
      <c r="Y2731" s="11"/>
      <c r="Z2731" s="11"/>
      <c r="AA2731" s="11"/>
      <c r="AB2731" s="11"/>
      <c r="AC2731" s="11"/>
      <c r="AD2731" s="11"/>
      <c r="AE2731" s="11"/>
      <c r="AF2731" s="12">
        <f>ROUNDUP(SUM(VLOOKUP(G2731,'Pontuação'!A$2:B$11,2,FALSE),VLOOKUP(E2731,'Pontuação'!C$2:D$11,2,FALSE),VLOOKUP(I2731,'Pontuação'!I$2:J$11,2,FALSE),VLOOKUP(K2731,'Pontuação'!G$2:H$11,2,FALSE),VLOOKUP(H2731,'Pontuação'!E$2:F$11,2,FALSE),VLOOKUP(M2731,'Pontuação'!K$2:L$11,2,FALSE)),0)</f>
        <v>937</v>
      </c>
      <c r="AG2731" s="12">
        <f t="shared" si="1"/>
        <v>94</v>
      </c>
      <c r="AH2731" s="12" t="str">
        <f t="array" ref="AH2731">IFERROR(INDEX('Pontuação'!G$13:G$191, MATCH(AG2731, 'Pontuação'!F$14:F$191, 0)), "Faixa Indefinida")</f>
        <v>C</v>
      </c>
      <c r="AI2731" s="12">
        <f t="shared" si="2"/>
        <v>0</v>
      </c>
      <c r="AJ2731" s="12">
        <f t="shared" si="3"/>
        <v>0</v>
      </c>
      <c r="AK2731" s="12">
        <f t="shared" si="4"/>
        <v>1</v>
      </c>
      <c r="AL2731" s="12">
        <f t="shared" si="5"/>
        <v>0</v>
      </c>
      <c r="AM2731" s="11"/>
      <c r="AN2731" s="13">
        <v>0.20693381593857801</v>
      </c>
      <c r="AO2731" s="11" t="s">
        <v>84</v>
      </c>
      <c r="AP2731" s="14">
        <v>45931.447850717595</v>
      </c>
    </row>
    <row r="2732">
      <c r="A2732" s="8">
        <v>45928.05099537037</v>
      </c>
      <c r="B2732" s="9" t="s">
        <v>5538</v>
      </c>
      <c r="C2732" s="9" t="s">
        <v>5539</v>
      </c>
      <c r="D2732" s="10">
        <v>5.585991556286E12</v>
      </c>
      <c r="E2732" s="9" t="s">
        <v>43</v>
      </c>
      <c r="F2732" s="9"/>
      <c r="G2732" s="9" t="s">
        <v>60</v>
      </c>
      <c r="H2732" s="9" t="s">
        <v>61</v>
      </c>
      <c r="I2732" s="9" t="s">
        <v>106</v>
      </c>
      <c r="J2732" s="9" t="s">
        <v>47</v>
      </c>
      <c r="K2732" s="9" t="s">
        <v>47</v>
      </c>
      <c r="L2732" s="9" t="s">
        <v>47</v>
      </c>
      <c r="M2732" s="9" t="s">
        <v>47</v>
      </c>
      <c r="N2732" s="9" t="s">
        <v>94</v>
      </c>
      <c r="O2732" s="9" t="s">
        <v>98</v>
      </c>
      <c r="P2732" s="11" t="s">
        <v>80</v>
      </c>
      <c r="Q2732" s="11" t="s">
        <v>81</v>
      </c>
      <c r="R2732" s="11" t="s">
        <v>82</v>
      </c>
      <c r="S2732" s="11">
        <v>7.50940275532E11</v>
      </c>
      <c r="T2732" s="11" t="s">
        <v>229</v>
      </c>
      <c r="U2732" s="11" t="s">
        <v>47</v>
      </c>
      <c r="V2732" s="11"/>
      <c r="W2732" s="11"/>
      <c r="X2732" s="11"/>
      <c r="Y2732" s="11"/>
      <c r="Z2732" s="11"/>
      <c r="AA2732" s="11"/>
      <c r="AB2732" s="11"/>
      <c r="AC2732" s="11"/>
      <c r="AD2732" s="11"/>
      <c r="AE2732" s="11"/>
      <c r="AF2732" s="12">
        <f>ROUNDUP(SUM(VLOOKUP(G2732,'Pontuação'!A$2:B$11,2,FALSE),VLOOKUP(E2732,'Pontuação'!C$2:D$11,2,FALSE),VLOOKUP(I2732,'Pontuação'!I$2:J$11,2,FALSE),VLOOKUP(K2732,'Pontuação'!G$2:H$11,2,FALSE),VLOOKUP(H2732,'Pontuação'!E$2:F$11,2,FALSE),VLOOKUP(M2732,'Pontuação'!K$2:L$11,2,FALSE)),0)</f>
        <v>984</v>
      </c>
      <c r="AG2732" s="12">
        <f t="shared" si="1"/>
        <v>98</v>
      </c>
      <c r="AH2732" s="12" t="str">
        <f t="array" ref="AH2732">IFERROR(INDEX('Pontuação'!G$13:G$191, MATCH(AG2732, 'Pontuação'!F$14:F$191, 0)), "Faixa Indefinida")</f>
        <v>C</v>
      </c>
      <c r="AI2732" s="12">
        <f t="shared" si="2"/>
        <v>0</v>
      </c>
      <c r="AJ2732" s="12">
        <f t="shared" si="3"/>
        <v>0</v>
      </c>
      <c r="AK2732" s="12">
        <f t="shared" si="4"/>
        <v>1</v>
      </c>
      <c r="AL2732" s="12">
        <f t="shared" si="5"/>
        <v>0</v>
      </c>
      <c r="AM2732" s="11"/>
      <c r="AN2732" s="13">
        <v>0.1291102263696663</v>
      </c>
      <c r="AO2732" s="11" t="s">
        <v>110</v>
      </c>
      <c r="AP2732" s="14">
        <v>45931.447850717595</v>
      </c>
    </row>
    <row r="2733">
      <c r="A2733" s="8">
        <v>45928.051469907405</v>
      </c>
      <c r="B2733" s="9" t="s">
        <v>5540</v>
      </c>
      <c r="C2733" s="9" t="s">
        <v>5541</v>
      </c>
      <c r="D2733" s="10">
        <v>5.547984181432E12</v>
      </c>
      <c r="E2733" s="9" t="s">
        <v>75</v>
      </c>
      <c r="F2733" s="9"/>
      <c r="G2733" s="9" t="s">
        <v>60</v>
      </c>
      <c r="H2733" s="9" t="s">
        <v>45</v>
      </c>
      <c r="I2733" s="9" t="s">
        <v>78</v>
      </c>
      <c r="J2733" s="9" t="s">
        <v>48</v>
      </c>
      <c r="K2733" s="9" t="s">
        <v>47</v>
      </c>
      <c r="L2733" s="9" t="s">
        <v>48</v>
      </c>
      <c r="M2733" s="9" t="s">
        <v>48</v>
      </c>
      <c r="N2733" s="9" t="s">
        <v>79</v>
      </c>
      <c r="O2733" s="9" t="s">
        <v>95</v>
      </c>
      <c r="P2733" s="11" t="s">
        <v>51</v>
      </c>
      <c r="Q2733" s="11" t="s">
        <v>121</v>
      </c>
      <c r="R2733" s="11" t="s">
        <v>496</v>
      </c>
      <c r="S2733" s="11" t="s">
        <v>497</v>
      </c>
      <c r="T2733" s="11" t="s">
        <v>55</v>
      </c>
      <c r="U2733" s="11" t="s">
        <v>56</v>
      </c>
      <c r="V2733" s="11"/>
      <c r="W2733" s="11"/>
      <c r="X2733" s="11"/>
      <c r="Y2733" s="11"/>
      <c r="Z2733" s="11"/>
      <c r="AA2733" s="11"/>
      <c r="AB2733" s="11"/>
      <c r="AC2733" s="11"/>
      <c r="AD2733" s="11"/>
      <c r="AE2733" s="11"/>
      <c r="AF2733" s="12">
        <f>ROUNDUP(SUM(VLOOKUP(G2733,'Pontuação'!A$2:B$11,2,FALSE),VLOOKUP(E2733,'Pontuação'!C$2:D$11,2,FALSE),VLOOKUP(I2733,'Pontuação'!I$2:J$11,2,FALSE),VLOOKUP(K2733,'Pontuação'!G$2:H$11,2,FALSE),VLOOKUP(H2733,'Pontuação'!E$2:F$11,2,FALSE),VLOOKUP(M2733,'Pontuação'!K$2:L$11,2,FALSE)),0)</f>
        <v>1233</v>
      </c>
      <c r="AG2733" s="12">
        <f t="shared" si="1"/>
        <v>123</v>
      </c>
      <c r="AH2733" s="12" t="str">
        <f t="array" ref="AH2733">IFERROR(INDEX('Pontuação'!G$13:G$191, MATCH(AG2733, 'Pontuação'!F$14:F$191, 0)), "Faixa Indefinida")</f>
        <v>A</v>
      </c>
      <c r="AI2733" s="12">
        <f t="shared" si="2"/>
        <v>1</v>
      </c>
      <c r="AJ2733" s="12">
        <f t="shared" si="3"/>
        <v>0</v>
      </c>
      <c r="AK2733" s="12">
        <f t="shared" si="4"/>
        <v>0</v>
      </c>
      <c r="AL2733" s="12">
        <f t="shared" si="5"/>
        <v>0</v>
      </c>
      <c r="AM2733" s="11"/>
      <c r="AN2733" s="13">
        <v>0.5289414568963227</v>
      </c>
      <c r="AO2733" s="11" t="s">
        <v>57</v>
      </c>
      <c r="AP2733" s="14">
        <v>45931.447850717595</v>
      </c>
    </row>
    <row r="2734">
      <c r="A2734" s="8">
        <v>45928.05207175926</v>
      </c>
      <c r="B2734" s="9" t="s">
        <v>4073</v>
      </c>
      <c r="C2734" s="9" t="s">
        <v>5542</v>
      </c>
      <c r="D2734" s="10">
        <v>5.535999619054E12</v>
      </c>
      <c r="E2734" s="9" t="s">
        <v>43</v>
      </c>
      <c r="F2734" s="9"/>
      <c r="G2734" s="9" t="s">
        <v>44</v>
      </c>
      <c r="H2734" s="9" t="s">
        <v>45</v>
      </c>
      <c r="I2734" s="9" t="s">
        <v>106</v>
      </c>
      <c r="J2734" s="9" t="s">
        <v>48</v>
      </c>
      <c r="K2734" s="9" t="s">
        <v>48</v>
      </c>
      <c r="L2734" s="9" t="s">
        <v>47</v>
      </c>
      <c r="M2734" s="9" t="s">
        <v>48</v>
      </c>
      <c r="N2734" s="9" t="s">
        <v>49</v>
      </c>
      <c r="O2734" s="9" t="s">
        <v>50</v>
      </c>
      <c r="P2734" s="11" t="s">
        <v>51</v>
      </c>
      <c r="Q2734" s="11" t="s">
        <v>147</v>
      </c>
      <c r="R2734" s="11" t="s">
        <v>107</v>
      </c>
      <c r="S2734" s="11" t="s">
        <v>148</v>
      </c>
      <c r="T2734" s="11" t="s">
        <v>55</v>
      </c>
      <c r="U2734" s="11" t="s">
        <v>56</v>
      </c>
      <c r="V2734" s="11"/>
      <c r="W2734" s="11"/>
      <c r="X2734" s="11"/>
      <c r="Y2734" s="11"/>
      <c r="Z2734" s="11"/>
      <c r="AA2734" s="11"/>
      <c r="AB2734" s="11"/>
      <c r="AC2734" s="11"/>
      <c r="AD2734" s="11"/>
      <c r="AE2734" s="11"/>
      <c r="AF2734" s="12">
        <f>ROUNDUP(SUM(VLOOKUP(G2734,'Pontuação'!A$2:B$11,2,FALSE),VLOOKUP(E2734,'Pontuação'!C$2:D$11,2,FALSE),VLOOKUP(I2734,'Pontuação'!I$2:J$11,2,FALSE),VLOOKUP(K2734,'Pontuação'!G$2:H$11,2,FALSE),VLOOKUP(H2734,'Pontuação'!E$2:F$11,2,FALSE),VLOOKUP(M2734,'Pontuação'!K$2:L$11,2,FALSE)),0)</f>
        <v>1246</v>
      </c>
      <c r="AG2734" s="12">
        <f t="shared" si="1"/>
        <v>125</v>
      </c>
      <c r="AH2734" s="12" t="str">
        <f t="array" ref="AH2734">IFERROR(INDEX('Pontuação'!G$13:G$191, MATCH(AG2734, 'Pontuação'!F$14:F$191, 0)), "Faixa Indefinida")</f>
        <v>A</v>
      </c>
      <c r="AI2734" s="12">
        <f t="shared" si="2"/>
        <v>1</v>
      </c>
      <c r="AJ2734" s="12">
        <f t="shared" si="3"/>
        <v>0</v>
      </c>
      <c r="AK2734" s="12">
        <f t="shared" si="4"/>
        <v>0</v>
      </c>
      <c r="AL2734" s="12">
        <f t="shared" si="5"/>
        <v>0</v>
      </c>
      <c r="AM2734" s="11"/>
      <c r="AN2734" s="13">
        <v>0.45559580989571435</v>
      </c>
      <c r="AO2734" s="11" t="s">
        <v>151</v>
      </c>
      <c r="AP2734" s="14">
        <v>45931.447850717595</v>
      </c>
    </row>
    <row r="2735">
      <c r="A2735" s="8">
        <v>45928.05241898148</v>
      </c>
      <c r="B2735" s="9" t="s">
        <v>5543</v>
      </c>
      <c r="C2735" s="9" t="s">
        <v>5544</v>
      </c>
      <c r="D2735" s="10">
        <v>5.589981230146E12</v>
      </c>
      <c r="E2735" s="9" t="s">
        <v>43</v>
      </c>
      <c r="F2735" s="9"/>
      <c r="G2735" s="9" t="s">
        <v>76</v>
      </c>
      <c r="H2735" s="9" t="s">
        <v>45</v>
      </c>
      <c r="I2735" s="9" t="s">
        <v>78</v>
      </c>
      <c r="J2735" s="9" t="s">
        <v>47</v>
      </c>
      <c r="K2735" s="9" t="s">
        <v>47</v>
      </c>
      <c r="L2735" s="9" t="s">
        <v>48</v>
      </c>
      <c r="M2735" s="9" t="s">
        <v>48</v>
      </c>
      <c r="N2735" s="9" t="s">
        <v>49</v>
      </c>
      <c r="O2735" s="9" t="s">
        <v>50</v>
      </c>
      <c r="P2735" s="11" t="s">
        <v>51</v>
      </c>
      <c r="Q2735" s="11" t="s">
        <v>203</v>
      </c>
      <c r="R2735" s="11" t="s">
        <v>320</v>
      </c>
      <c r="S2735" s="11" t="s">
        <v>214</v>
      </c>
      <c r="T2735" s="11" t="s">
        <v>55</v>
      </c>
      <c r="U2735" s="11" t="s">
        <v>56</v>
      </c>
      <c r="V2735" s="11"/>
      <c r="W2735" s="11"/>
      <c r="X2735" s="11"/>
      <c r="Y2735" s="11"/>
      <c r="Z2735" s="11"/>
      <c r="AA2735" s="11"/>
      <c r="AB2735" s="11"/>
      <c r="AC2735" s="11"/>
      <c r="AD2735" s="11"/>
      <c r="AE2735" s="11"/>
      <c r="AF2735" s="12">
        <f>ROUNDUP(SUM(VLOOKUP(G2735,'Pontuação'!A$2:B$11,2,FALSE),VLOOKUP(E2735,'Pontuação'!C$2:D$11,2,FALSE),VLOOKUP(I2735,'Pontuação'!I$2:J$11,2,FALSE),VLOOKUP(K2735,'Pontuação'!G$2:H$11,2,FALSE),VLOOKUP(H2735,'Pontuação'!E$2:F$11,2,FALSE),VLOOKUP(M2735,'Pontuação'!K$2:L$11,2,FALSE)),0)</f>
        <v>1241</v>
      </c>
      <c r="AG2735" s="12">
        <f t="shared" si="1"/>
        <v>124</v>
      </c>
      <c r="AH2735" s="12" t="str">
        <f t="array" ref="AH2735">IFERROR(INDEX('Pontuação'!G$13:G$191, MATCH(AG2735, 'Pontuação'!F$14:F$191, 0)), "Faixa Indefinida")</f>
        <v>A</v>
      </c>
      <c r="AI2735" s="12">
        <f t="shared" si="2"/>
        <v>1</v>
      </c>
      <c r="AJ2735" s="12">
        <f t="shared" si="3"/>
        <v>0</v>
      </c>
      <c r="AK2735" s="12">
        <f t="shared" si="4"/>
        <v>0</v>
      </c>
      <c r="AL2735" s="12">
        <f t="shared" si="5"/>
        <v>0</v>
      </c>
      <c r="AM2735" s="11"/>
      <c r="AN2735" s="13">
        <v>0.39290251573413626</v>
      </c>
      <c r="AO2735" s="11" t="s">
        <v>134</v>
      </c>
      <c r="AP2735" s="14">
        <v>45931.447850717595</v>
      </c>
    </row>
    <row r="2736">
      <c r="A2736" s="8">
        <v>45928.053148148145</v>
      </c>
      <c r="B2736" s="9" t="s">
        <v>5545</v>
      </c>
      <c r="C2736" s="9" t="s">
        <v>5546</v>
      </c>
      <c r="D2736" s="10">
        <v>5.524993129092E12</v>
      </c>
      <c r="E2736" s="9" t="s">
        <v>43</v>
      </c>
      <c r="F2736" s="9"/>
      <c r="G2736" s="9" t="s">
        <v>170</v>
      </c>
      <c r="H2736" s="9" t="s">
        <v>45</v>
      </c>
      <c r="I2736" s="9" t="s">
        <v>62</v>
      </c>
      <c r="J2736" s="9" t="s">
        <v>48</v>
      </c>
      <c r="K2736" s="9" t="s">
        <v>47</v>
      </c>
      <c r="L2736" s="9" t="s">
        <v>48</v>
      </c>
      <c r="M2736" s="9" t="s">
        <v>47</v>
      </c>
      <c r="N2736" s="9" t="s">
        <v>63</v>
      </c>
      <c r="O2736" s="9" t="s">
        <v>70</v>
      </c>
      <c r="P2736" s="11" t="s">
        <v>51</v>
      </c>
      <c r="Q2736" s="11" t="s">
        <v>171</v>
      </c>
      <c r="R2736" s="11" t="s">
        <v>107</v>
      </c>
      <c r="S2736" s="11" t="s">
        <v>172</v>
      </c>
      <c r="T2736" s="11" t="s">
        <v>65</v>
      </c>
      <c r="U2736" s="11" t="s">
        <v>56</v>
      </c>
      <c r="V2736" s="11"/>
      <c r="W2736" s="11"/>
      <c r="X2736" s="11"/>
      <c r="Y2736" s="11"/>
      <c r="Z2736" s="11"/>
      <c r="AA2736" s="11"/>
      <c r="AB2736" s="11"/>
      <c r="AC2736" s="11"/>
      <c r="AD2736" s="11"/>
      <c r="AE2736" s="11"/>
      <c r="AF2736" s="12">
        <f>ROUNDUP(SUM(VLOOKUP(G2736,'Pontuação'!A$2:B$11,2,FALSE),VLOOKUP(E2736,'Pontuação'!C$2:D$11,2,FALSE),VLOOKUP(I2736,'Pontuação'!I$2:J$11,2,FALSE),VLOOKUP(K2736,'Pontuação'!G$2:H$11,2,FALSE),VLOOKUP(H2736,'Pontuação'!E$2:F$11,2,FALSE),VLOOKUP(M2736,'Pontuação'!K$2:L$11,2,FALSE)),0)</f>
        <v>854</v>
      </c>
      <c r="AG2736" s="12">
        <f t="shared" si="1"/>
        <v>85</v>
      </c>
      <c r="AH2736" s="12" t="str">
        <f t="array" ref="AH2736">IFERROR(INDEX('Pontuação'!G$13:G$191, MATCH(AG2736, 'Pontuação'!F$14:F$191, 0)), "Faixa Indefinida")</f>
        <v>D</v>
      </c>
      <c r="AI2736" s="12">
        <f t="shared" si="2"/>
        <v>0</v>
      </c>
      <c r="AJ2736" s="12">
        <f t="shared" si="3"/>
        <v>0</v>
      </c>
      <c r="AK2736" s="12">
        <f t="shared" si="4"/>
        <v>0</v>
      </c>
      <c r="AL2736" s="12">
        <f t="shared" si="5"/>
        <v>1</v>
      </c>
      <c r="AM2736" s="11"/>
      <c r="AN2736" s="13">
        <v>0.21766961978769353</v>
      </c>
      <c r="AO2736" s="11" t="s">
        <v>84</v>
      </c>
      <c r="AP2736" s="14">
        <v>45931.447850717595</v>
      </c>
    </row>
    <row r="2737">
      <c r="A2737" s="8">
        <v>45928.05425925926</v>
      </c>
      <c r="B2737" s="9" t="s">
        <v>5547</v>
      </c>
      <c r="C2737" s="9" t="s">
        <v>5548</v>
      </c>
      <c r="D2737" s="10">
        <v>5.586994670448E12</v>
      </c>
      <c r="E2737" s="9" t="s">
        <v>43</v>
      </c>
      <c r="F2737" s="9"/>
      <c r="G2737" s="9" t="s">
        <v>44</v>
      </c>
      <c r="H2737" s="9" t="s">
        <v>45</v>
      </c>
      <c r="I2737" s="9" t="s">
        <v>106</v>
      </c>
      <c r="J2737" s="9" t="s">
        <v>47</v>
      </c>
      <c r="K2737" s="9" t="s">
        <v>48</v>
      </c>
      <c r="L2737" s="9" t="s">
        <v>48</v>
      </c>
      <c r="M2737" s="9" t="s">
        <v>48</v>
      </c>
      <c r="N2737" s="9" t="s">
        <v>63</v>
      </c>
      <c r="O2737" s="9" t="s">
        <v>50</v>
      </c>
      <c r="P2737" s="11" t="s">
        <v>51</v>
      </c>
      <c r="Q2737" s="11" t="s">
        <v>52</v>
      </c>
      <c r="R2737" s="11" t="s">
        <v>53</v>
      </c>
      <c r="S2737" s="11" t="s">
        <v>54</v>
      </c>
      <c r="T2737" s="11" t="s">
        <v>55</v>
      </c>
      <c r="U2737" s="11" t="s">
        <v>56</v>
      </c>
      <c r="V2737" s="11"/>
      <c r="W2737" s="11"/>
      <c r="X2737" s="11"/>
      <c r="Y2737" s="11"/>
      <c r="Z2737" s="11"/>
      <c r="AA2737" s="11"/>
      <c r="AB2737" s="11"/>
      <c r="AC2737" s="11"/>
      <c r="AD2737" s="11"/>
      <c r="AE2737" s="11"/>
      <c r="AF2737" s="12">
        <f>ROUNDUP(SUM(VLOOKUP(G2737,'Pontuação'!A$2:B$11,2,FALSE),VLOOKUP(E2737,'Pontuação'!C$2:D$11,2,FALSE),VLOOKUP(I2737,'Pontuação'!I$2:J$11,2,FALSE),VLOOKUP(K2737,'Pontuação'!G$2:H$11,2,FALSE),VLOOKUP(H2737,'Pontuação'!E$2:F$11,2,FALSE),VLOOKUP(M2737,'Pontuação'!K$2:L$11,2,FALSE)),0)</f>
        <v>1246</v>
      </c>
      <c r="AG2737" s="12">
        <f t="shared" si="1"/>
        <v>125</v>
      </c>
      <c r="AH2737" s="12" t="str">
        <f t="array" ref="AH2737">IFERROR(INDEX('Pontuação'!G$13:G$191, MATCH(AG2737, 'Pontuação'!F$14:F$191, 0)), "Faixa Indefinida")</f>
        <v>A</v>
      </c>
      <c r="AI2737" s="12">
        <f t="shared" si="2"/>
        <v>1</v>
      </c>
      <c r="AJ2737" s="12">
        <f t="shared" si="3"/>
        <v>0</v>
      </c>
      <c r="AK2737" s="12">
        <f t="shared" si="4"/>
        <v>0</v>
      </c>
      <c r="AL2737" s="12">
        <f t="shared" si="5"/>
        <v>0</v>
      </c>
      <c r="AM2737" s="11"/>
      <c r="AN2737" s="13">
        <v>0.5297546754762513</v>
      </c>
      <c r="AO2737" s="11" t="s">
        <v>57</v>
      </c>
      <c r="AP2737" s="14">
        <v>45931.447850717595</v>
      </c>
    </row>
    <row r="2738">
      <c r="A2738" s="8">
        <v>45928.05452546296</v>
      </c>
      <c r="B2738" s="9" t="s">
        <v>5549</v>
      </c>
      <c r="C2738" s="9" t="s">
        <v>5550</v>
      </c>
      <c r="D2738" s="10">
        <v>5.521996629154E12</v>
      </c>
      <c r="E2738" s="9" t="s">
        <v>43</v>
      </c>
      <c r="F2738" s="9"/>
      <c r="G2738" s="9" t="s">
        <v>44</v>
      </c>
      <c r="H2738" s="9" t="s">
        <v>61</v>
      </c>
      <c r="I2738" s="9" t="s">
        <v>46</v>
      </c>
      <c r="J2738" s="9" t="s">
        <v>47</v>
      </c>
      <c r="K2738" s="9" t="s">
        <v>47</v>
      </c>
      <c r="L2738" s="9" t="s">
        <v>47</v>
      </c>
      <c r="M2738" s="9" t="s">
        <v>48</v>
      </c>
      <c r="N2738" s="9" t="s">
        <v>118</v>
      </c>
      <c r="O2738" s="9" t="s">
        <v>95</v>
      </c>
      <c r="P2738" s="11" t="s">
        <v>51</v>
      </c>
      <c r="Q2738" s="11" t="s">
        <v>115</v>
      </c>
      <c r="R2738" s="11" t="s">
        <v>53</v>
      </c>
      <c r="S2738" s="11" t="s">
        <v>54</v>
      </c>
      <c r="T2738" s="11" t="s">
        <v>55</v>
      </c>
      <c r="U2738" s="11" t="s">
        <v>56</v>
      </c>
      <c r="V2738" s="11"/>
      <c r="W2738" s="11"/>
      <c r="X2738" s="11"/>
      <c r="Y2738" s="11"/>
      <c r="Z2738" s="11"/>
      <c r="AA2738" s="11"/>
      <c r="AB2738" s="11"/>
      <c r="AC2738" s="11"/>
      <c r="AD2738" s="11"/>
      <c r="AE2738" s="11"/>
      <c r="AF2738" s="12">
        <f>ROUNDUP(SUM(VLOOKUP(G2738,'Pontuação'!A$2:B$11,2,FALSE),VLOOKUP(E2738,'Pontuação'!C$2:D$11,2,FALSE),VLOOKUP(I2738,'Pontuação'!I$2:J$11,2,FALSE),VLOOKUP(K2738,'Pontuação'!G$2:H$11,2,FALSE),VLOOKUP(H2738,'Pontuação'!E$2:F$11,2,FALSE),VLOOKUP(M2738,'Pontuação'!K$2:L$11,2,FALSE)),0)</f>
        <v>1144</v>
      </c>
      <c r="AG2738" s="12">
        <f t="shared" si="1"/>
        <v>114</v>
      </c>
      <c r="AH2738" s="12" t="str">
        <f t="array" ref="AH2738">IFERROR(INDEX('Pontuação'!G$13:G$191, MATCH(AG2738, 'Pontuação'!F$14:F$191, 0)), "Faixa Indefinida")</f>
        <v>B</v>
      </c>
      <c r="AI2738" s="12">
        <f t="shared" si="2"/>
        <v>0</v>
      </c>
      <c r="AJ2738" s="12">
        <f t="shared" si="3"/>
        <v>1</v>
      </c>
      <c r="AK2738" s="12">
        <f t="shared" si="4"/>
        <v>0</v>
      </c>
      <c r="AL2738" s="12">
        <f t="shared" si="5"/>
        <v>0</v>
      </c>
      <c r="AM2738" s="11"/>
      <c r="AN2738" s="13">
        <v>0.35128396172322374</v>
      </c>
      <c r="AO2738" s="11" t="s">
        <v>66</v>
      </c>
      <c r="AP2738" s="14">
        <v>45931.447850717595</v>
      </c>
    </row>
    <row r="2739">
      <c r="A2739" s="8">
        <v>45928.05997685185</v>
      </c>
      <c r="B2739" s="9" t="s">
        <v>5551</v>
      </c>
      <c r="C2739" s="9" t="s">
        <v>5552</v>
      </c>
      <c r="D2739" s="10">
        <v>5.551998277797E12</v>
      </c>
      <c r="E2739" s="9" t="s">
        <v>75</v>
      </c>
      <c r="F2739" s="9"/>
      <c r="G2739" s="9" t="s">
        <v>69</v>
      </c>
      <c r="H2739" s="9" t="s">
        <v>87</v>
      </c>
      <c r="I2739" s="9" t="s">
        <v>88</v>
      </c>
      <c r="J2739" s="9" t="s">
        <v>47</v>
      </c>
      <c r="K2739" s="9" t="s">
        <v>47</v>
      </c>
      <c r="L2739" s="9" t="s">
        <v>48</v>
      </c>
      <c r="M2739" s="9" t="s">
        <v>47</v>
      </c>
      <c r="N2739" s="9" t="s">
        <v>94</v>
      </c>
      <c r="O2739" s="9" t="s">
        <v>50</v>
      </c>
      <c r="P2739" s="11" t="s">
        <v>51</v>
      </c>
      <c r="Q2739" s="11" t="s">
        <v>203</v>
      </c>
      <c r="R2739" s="11" t="s">
        <v>748</v>
      </c>
      <c r="S2739" s="11" t="s">
        <v>749</v>
      </c>
      <c r="T2739" s="11" t="s">
        <v>55</v>
      </c>
      <c r="U2739" s="11" t="s">
        <v>47</v>
      </c>
      <c r="V2739" s="11"/>
      <c r="W2739" s="11"/>
      <c r="X2739" s="11"/>
      <c r="Y2739" s="11"/>
      <c r="Z2739" s="11"/>
      <c r="AA2739" s="11"/>
      <c r="AB2739" s="11"/>
      <c r="AC2739" s="11"/>
      <c r="AD2739" s="11"/>
      <c r="AE2739" s="11"/>
      <c r="AF2739" s="12">
        <f>ROUNDUP(SUM(VLOOKUP(G2739,'Pontuação'!A$2:B$11,2,FALSE),VLOOKUP(E2739,'Pontuação'!C$2:D$11,2,FALSE),VLOOKUP(I2739,'Pontuação'!I$2:J$11,2,FALSE),VLOOKUP(K2739,'Pontuação'!G$2:H$11,2,FALSE),VLOOKUP(H2739,'Pontuação'!E$2:F$11,2,FALSE),VLOOKUP(M2739,'Pontuação'!K$2:L$11,2,FALSE)),0)</f>
        <v>780</v>
      </c>
      <c r="AG2739" s="12">
        <f t="shared" si="1"/>
        <v>78</v>
      </c>
      <c r="AH2739" s="12" t="str">
        <f t="array" ref="AH2739">IFERROR(INDEX('Pontuação'!G$13:G$191, MATCH(AG2739, 'Pontuação'!F$14:F$191, 0)), "Faixa Indefinida")</f>
        <v>D</v>
      </c>
      <c r="AI2739" s="12">
        <f t="shared" si="2"/>
        <v>0</v>
      </c>
      <c r="AJ2739" s="12">
        <f t="shared" si="3"/>
        <v>0</v>
      </c>
      <c r="AK2739" s="12">
        <f t="shared" si="4"/>
        <v>0</v>
      </c>
      <c r="AL2739" s="12">
        <f t="shared" si="5"/>
        <v>1</v>
      </c>
      <c r="AM2739" s="11"/>
      <c r="AN2739" s="13">
        <v>0.16097301974732214</v>
      </c>
      <c r="AO2739" s="11" t="s">
        <v>162</v>
      </c>
      <c r="AP2739" s="14">
        <v>45931.447850717595</v>
      </c>
    </row>
    <row r="2740">
      <c r="A2740" s="8">
        <v>45928.06164351852</v>
      </c>
      <c r="B2740" s="9" t="s">
        <v>4420</v>
      </c>
      <c r="C2740" s="9" t="s">
        <v>5553</v>
      </c>
      <c r="D2740" s="10">
        <v>5.562984788976E12</v>
      </c>
      <c r="E2740" s="9" t="s">
        <v>75</v>
      </c>
      <c r="F2740" s="9"/>
      <c r="G2740" s="9" t="s">
        <v>69</v>
      </c>
      <c r="H2740" s="9" t="s">
        <v>61</v>
      </c>
      <c r="I2740" s="9" t="s">
        <v>78</v>
      </c>
      <c r="J2740" s="9" t="s">
        <v>48</v>
      </c>
      <c r="K2740" s="9" t="s">
        <v>47</v>
      </c>
      <c r="L2740" s="9" t="s">
        <v>47</v>
      </c>
      <c r="M2740" s="9" t="s">
        <v>48</v>
      </c>
      <c r="N2740" s="9" t="s">
        <v>49</v>
      </c>
      <c r="O2740" s="9" t="s">
        <v>64</v>
      </c>
      <c r="P2740" s="11" t="s">
        <v>51</v>
      </c>
      <c r="Q2740" s="11" t="s">
        <v>133</v>
      </c>
      <c r="R2740" s="11" t="s">
        <v>107</v>
      </c>
      <c r="S2740" s="11" t="s">
        <v>138</v>
      </c>
      <c r="T2740" s="11" t="s">
        <v>55</v>
      </c>
      <c r="U2740" s="11" t="s">
        <v>56</v>
      </c>
      <c r="V2740" s="11"/>
      <c r="W2740" s="11"/>
      <c r="X2740" s="11"/>
      <c r="Y2740" s="11"/>
      <c r="Z2740" s="11"/>
      <c r="AA2740" s="11"/>
      <c r="AB2740" s="11"/>
      <c r="AC2740" s="11"/>
      <c r="AD2740" s="11"/>
      <c r="AE2740" s="11"/>
      <c r="AF2740" s="12">
        <v>1226.0</v>
      </c>
      <c r="AG2740" s="12">
        <f t="shared" si="1"/>
        <v>123</v>
      </c>
      <c r="AH2740" s="12" t="str">
        <f t="array" ref="AH2740">IFERROR(INDEX('Pontuação'!G$13:G$191, MATCH(AG2740, 'Pontuação'!F$14:F$191, 0)), "Faixa Indefinida")</f>
        <v>A</v>
      </c>
      <c r="AI2740" s="12">
        <f t="shared" si="2"/>
        <v>1</v>
      </c>
      <c r="AJ2740" s="12">
        <f t="shared" si="3"/>
        <v>0</v>
      </c>
      <c r="AK2740" s="12">
        <f t="shared" si="4"/>
        <v>0</v>
      </c>
      <c r="AL2740" s="12">
        <f t="shared" si="5"/>
        <v>0</v>
      </c>
      <c r="AM2740" s="11"/>
      <c r="AN2740" s="13">
        <v>0.3503676485248062</v>
      </c>
      <c r="AO2740" s="11" t="s">
        <v>66</v>
      </c>
      <c r="AP2740" s="14">
        <v>45931.447850717595</v>
      </c>
    </row>
    <row r="2741">
      <c r="A2741" s="8">
        <v>45928.06219907408</v>
      </c>
      <c r="B2741" s="9" t="s">
        <v>5554</v>
      </c>
      <c r="C2741" s="9" t="s">
        <v>5555</v>
      </c>
      <c r="D2741" s="10">
        <v>5.518981463101E12</v>
      </c>
      <c r="E2741" s="9" t="s">
        <v>43</v>
      </c>
      <c r="F2741" s="9"/>
      <c r="G2741" s="9" t="s">
        <v>44</v>
      </c>
      <c r="H2741" s="9" t="s">
        <v>45</v>
      </c>
      <c r="I2741" s="9" t="s">
        <v>46</v>
      </c>
      <c r="J2741" s="9" t="s">
        <v>47</v>
      </c>
      <c r="K2741" s="9" t="s">
        <v>47</v>
      </c>
      <c r="L2741" s="9" t="s">
        <v>47</v>
      </c>
      <c r="M2741" s="9" t="s">
        <v>48</v>
      </c>
      <c r="N2741" s="9" t="s">
        <v>49</v>
      </c>
      <c r="O2741" s="9" t="s">
        <v>95</v>
      </c>
      <c r="P2741" s="11" t="s">
        <v>51</v>
      </c>
      <c r="Q2741" s="11" t="s">
        <v>89</v>
      </c>
      <c r="R2741" s="11" t="s">
        <v>90</v>
      </c>
      <c r="S2741" s="11" t="s">
        <v>54</v>
      </c>
      <c r="T2741" s="11" t="s">
        <v>55</v>
      </c>
      <c r="U2741" s="11" t="s">
        <v>56</v>
      </c>
      <c r="V2741" s="11"/>
      <c r="W2741" s="11"/>
      <c r="X2741" s="11"/>
      <c r="Y2741" s="11"/>
      <c r="Z2741" s="11"/>
      <c r="AA2741" s="11"/>
      <c r="AB2741" s="11"/>
      <c r="AC2741" s="11"/>
      <c r="AD2741" s="11"/>
      <c r="AE2741" s="11"/>
      <c r="AF2741" s="12">
        <f>ROUNDUP(SUM(VLOOKUP(G2741,'Pontuação'!A$2:B$11,2,FALSE),VLOOKUP(E2741,'Pontuação'!C$2:D$11,2,FALSE),VLOOKUP(I2741,'Pontuação'!I$2:J$11,2,FALSE),VLOOKUP(K2741,'Pontuação'!G$2:H$11,2,FALSE),VLOOKUP(H2741,'Pontuação'!E$2:F$11,2,FALSE),VLOOKUP(M2741,'Pontuação'!K$2:L$11,2,FALSE)),0)</f>
        <v>1223</v>
      </c>
      <c r="AG2741" s="12">
        <f t="shared" si="1"/>
        <v>122</v>
      </c>
      <c r="AH2741" s="12" t="str">
        <f t="array" ref="AH2741">IFERROR(INDEX('Pontuação'!G$13:G$191, MATCH(AG2741, 'Pontuação'!F$14:F$191, 0)), "Faixa Indefinida")</f>
        <v>A</v>
      </c>
      <c r="AI2741" s="12">
        <f t="shared" si="2"/>
        <v>1</v>
      </c>
      <c r="AJ2741" s="12">
        <f t="shared" si="3"/>
        <v>0</v>
      </c>
      <c r="AK2741" s="12">
        <f t="shared" si="4"/>
        <v>0</v>
      </c>
      <c r="AL2741" s="12">
        <f t="shared" si="5"/>
        <v>0</v>
      </c>
      <c r="AM2741" s="11"/>
      <c r="AN2741" s="13">
        <v>0.2664225617300914</v>
      </c>
      <c r="AO2741" s="11" t="s">
        <v>91</v>
      </c>
      <c r="AP2741" s="14">
        <v>45931.447850717595</v>
      </c>
    </row>
    <row r="2742">
      <c r="A2742" s="8">
        <v>45928.0625</v>
      </c>
      <c r="B2742" s="9" t="s">
        <v>5556</v>
      </c>
      <c r="C2742" s="9" t="s">
        <v>5557</v>
      </c>
      <c r="D2742" s="10">
        <v>5.511978758836E12</v>
      </c>
      <c r="E2742" s="9" t="s">
        <v>43</v>
      </c>
      <c r="F2742" s="9"/>
      <c r="G2742" s="9" t="s">
        <v>60</v>
      </c>
      <c r="H2742" s="9" t="s">
        <v>87</v>
      </c>
      <c r="I2742" s="9" t="s">
        <v>88</v>
      </c>
      <c r="J2742" s="9" t="s">
        <v>47</v>
      </c>
      <c r="K2742" s="9" t="s">
        <v>47</v>
      </c>
      <c r="L2742" s="9" t="s">
        <v>48</v>
      </c>
      <c r="M2742" s="9" t="s">
        <v>47</v>
      </c>
      <c r="N2742" s="9" t="s">
        <v>79</v>
      </c>
      <c r="O2742" s="9" t="s">
        <v>50</v>
      </c>
      <c r="P2742" s="11" t="s">
        <v>51</v>
      </c>
      <c r="Q2742" s="11" t="s">
        <v>121</v>
      </c>
      <c r="R2742" s="11" t="s">
        <v>1700</v>
      </c>
      <c r="S2742" s="11" t="s">
        <v>1701</v>
      </c>
      <c r="T2742" s="11" t="s">
        <v>65</v>
      </c>
      <c r="U2742" s="11" t="s">
        <v>56</v>
      </c>
      <c r="V2742" s="11"/>
      <c r="W2742" s="11"/>
      <c r="X2742" s="11"/>
      <c r="Y2742" s="11"/>
      <c r="Z2742" s="11"/>
      <c r="AA2742" s="11"/>
      <c r="AB2742" s="11"/>
      <c r="AC2742" s="11"/>
      <c r="AD2742" s="11"/>
      <c r="AE2742" s="11"/>
      <c r="AF2742" s="12">
        <f>ROUNDUP(SUM(VLOOKUP(G2742,'Pontuação'!A$2:B$11,2,FALSE),VLOOKUP(E2742,'Pontuação'!C$2:D$11,2,FALSE),VLOOKUP(I2742,'Pontuação'!I$2:J$11,2,FALSE),VLOOKUP(K2742,'Pontuação'!G$2:H$11,2,FALSE),VLOOKUP(H2742,'Pontuação'!E$2:F$11,2,FALSE),VLOOKUP(M2742,'Pontuação'!K$2:L$11,2,FALSE)),0)</f>
        <v>925</v>
      </c>
      <c r="AG2742" s="12">
        <f t="shared" si="1"/>
        <v>93</v>
      </c>
      <c r="AH2742" s="12" t="str">
        <f t="array" ref="AH2742">IFERROR(INDEX('Pontuação'!G$13:G$191, MATCH(AG2742, 'Pontuação'!F$14:F$191, 0)), "Faixa Indefinida")</f>
        <v>C</v>
      </c>
      <c r="AI2742" s="12">
        <f t="shared" si="2"/>
        <v>0</v>
      </c>
      <c r="AJ2742" s="12">
        <f t="shared" si="3"/>
        <v>0</v>
      </c>
      <c r="AK2742" s="12">
        <f t="shared" si="4"/>
        <v>1</v>
      </c>
      <c r="AL2742" s="12">
        <f t="shared" si="5"/>
        <v>0</v>
      </c>
      <c r="AM2742" s="11"/>
      <c r="AN2742" s="13">
        <v>0.2788533076955701</v>
      </c>
      <c r="AO2742" s="11" t="s">
        <v>124</v>
      </c>
      <c r="AP2742" s="14">
        <v>45931.447850717595</v>
      </c>
    </row>
    <row r="2743">
      <c r="A2743" s="8">
        <v>45928.06302083333</v>
      </c>
      <c r="B2743" s="9" t="s">
        <v>5558</v>
      </c>
      <c r="C2743" s="9" t="s">
        <v>5559</v>
      </c>
      <c r="D2743" s="10">
        <v>5.561998195861E12</v>
      </c>
      <c r="E2743" s="9" t="s">
        <v>43</v>
      </c>
      <c r="F2743" s="9"/>
      <c r="G2743" s="9" t="s">
        <v>44</v>
      </c>
      <c r="H2743" s="9" t="s">
        <v>45</v>
      </c>
      <c r="I2743" s="9" t="s">
        <v>62</v>
      </c>
      <c r="J2743" s="9" t="s">
        <v>48</v>
      </c>
      <c r="K2743" s="9" t="s">
        <v>48</v>
      </c>
      <c r="L2743" s="9" t="s">
        <v>48</v>
      </c>
      <c r="M2743" s="9" t="s">
        <v>48</v>
      </c>
      <c r="N2743" s="9" t="s">
        <v>118</v>
      </c>
      <c r="O2743" s="9" t="s">
        <v>50</v>
      </c>
      <c r="P2743" s="11" t="s">
        <v>51</v>
      </c>
      <c r="Q2743" s="11" t="s">
        <v>115</v>
      </c>
      <c r="R2743" s="11" t="s">
        <v>90</v>
      </c>
      <c r="S2743" s="11" t="s">
        <v>254</v>
      </c>
      <c r="T2743" s="11" t="s">
        <v>55</v>
      </c>
      <c r="U2743" s="11" t="s">
        <v>56</v>
      </c>
      <c r="V2743" s="11"/>
      <c r="W2743" s="11"/>
      <c r="X2743" s="11"/>
      <c r="Y2743" s="11"/>
      <c r="Z2743" s="11"/>
      <c r="AA2743" s="11"/>
      <c r="AB2743" s="11"/>
      <c r="AC2743" s="11"/>
      <c r="AD2743" s="11"/>
      <c r="AE2743" s="11"/>
      <c r="AF2743" s="12">
        <f>ROUNDUP(SUM(VLOOKUP(G2743,'Pontuação'!A$2:B$11,2,FALSE),VLOOKUP(E2743,'Pontuação'!C$2:D$11,2,FALSE),VLOOKUP(I2743,'Pontuação'!I$2:J$11,2,FALSE),VLOOKUP(K2743,'Pontuação'!G$2:H$11,2,FALSE),VLOOKUP(H2743,'Pontuação'!E$2:F$11,2,FALSE),VLOOKUP(M2743,'Pontuação'!K$2:L$11,2,FALSE)),0)</f>
        <v>1221</v>
      </c>
      <c r="AG2743" s="12">
        <f t="shared" si="1"/>
        <v>122</v>
      </c>
      <c r="AH2743" s="12" t="str">
        <f t="array" ref="AH2743">IFERROR(INDEX('Pontuação'!G$13:G$191, MATCH(AG2743, 'Pontuação'!F$14:F$191, 0)), "Faixa Indefinida")</f>
        <v>A</v>
      </c>
      <c r="AI2743" s="12">
        <f t="shared" si="2"/>
        <v>1</v>
      </c>
      <c r="AJ2743" s="12">
        <f t="shared" si="3"/>
        <v>0</v>
      </c>
      <c r="AK2743" s="12">
        <f t="shared" si="4"/>
        <v>0</v>
      </c>
      <c r="AL2743" s="12">
        <f t="shared" si="5"/>
        <v>0</v>
      </c>
      <c r="AM2743" s="11"/>
      <c r="AN2743" s="13">
        <v>0.38571668303553625</v>
      </c>
      <c r="AO2743" s="11" t="s">
        <v>134</v>
      </c>
      <c r="AP2743" s="14">
        <v>45931.447850717595</v>
      </c>
    </row>
    <row r="2744">
      <c r="A2744" s="8">
        <v>45928.06506944444</v>
      </c>
      <c r="B2744" s="9" t="s">
        <v>5560</v>
      </c>
      <c r="C2744" s="9" t="s">
        <v>5561</v>
      </c>
      <c r="D2744" s="10">
        <v>5.531992663255E12</v>
      </c>
      <c r="E2744" s="9" t="s">
        <v>43</v>
      </c>
      <c r="F2744" s="9"/>
      <c r="G2744" s="9" t="s">
        <v>60</v>
      </c>
      <c r="H2744" s="9" t="s">
        <v>45</v>
      </c>
      <c r="I2744" s="9" t="s">
        <v>78</v>
      </c>
      <c r="J2744" s="9" t="s">
        <v>48</v>
      </c>
      <c r="K2744" s="9" t="s">
        <v>47</v>
      </c>
      <c r="L2744" s="9" t="s">
        <v>47</v>
      </c>
      <c r="M2744" s="9" t="s">
        <v>48</v>
      </c>
      <c r="N2744" s="9" t="s">
        <v>63</v>
      </c>
      <c r="O2744" s="9" t="s">
        <v>50</v>
      </c>
      <c r="P2744" s="11" t="s">
        <v>51</v>
      </c>
      <c r="Q2744" s="11" t="s">
        <v>203</v>
      </c>
      <c r="R2744" s="11" t="s">
        <v>320</v>
      </c>
      <c r="S2744" s="11" t="s">
        <v>214</v>
      </c>
      <c r="T2744" s="11" t="s">
        <v>55</v>
      </c>
      <c r="U2744" s="11" t="s">
        <v>56</v>
      </c>
      <c r="V2744" s="11"/>
      <c r="W2744" s="11"/>
      <c r="X2744" s="11"/>
      <c r="Y2744" s="11"/>
      <c r="Z2744" s="11"/>
      <c r="AA2744" s="11"/>
      <c r="AB2744" s="11"/>
      <c r="AC2744" s="11"/>
      <c r="AD2744" s="11"/>
      <c r="AE2744" s="11"/>
      <c r="AF2744" s="12">
        <f>ROUNDUP(SUM(VLOOKUP(G2744,'Pontuação'!A$2:B$11,2,FALSE),VLOOKUP(E2744,'Pontuação'!C$2:D$11,2,FALSE),VLOOKUP(I2744,'Pontuação'!I$2:J$11,2,FALSE),VLOOKUP(K2744,'Pontuação'!G$2:H$11,2,FALSE),VLOOKUP(H2744,'Pontuação'!E$2:F$11,2,FALSE),VLOOKUP(M2744,'Pontuação'!K$2:L$11,2,FALSE)),0)</f>
        <v>1250</v>
      </c>
      <c r="AG2744" s="12">
        <f t="shared" si="1"/>
        <v>125</v>
      </c>
      <c r="AH2744" s="12" t="str">
        <f t="array" ref="AH2744">IFERROR(INDEX('Pontuação'!G$13:G$191, MATCH(AG2744, 'Pontuação'!F$14:F$191, 0)), "Faixa Indefinida")</f>
        <v>A</v>
      </c>
      <c r="AI2744" s="12">
        <f t="shared" si="2"/>
        <v>1</v>
      </c>
      <c r="AJ2744" s="12">
        <f t="shared" si="3"/>
        <v>0</v>
      </c>
      <c r="AK2744" s="12">
        <f t="shared" si="4"/>
        <v>0</v>
      </c>
      <c r="AL2744" s="12">
        <f t="shared" si="5"/>
        <v>0</v>
      </c>
      <c r="AM2744" s="11"/>
      <c r="AN2744" s="13">
        <v>0.6329921070363738</v>
      </c>
      <c r="AO2744" s="11" t="s">
        <v>57</v>
      </c>
      <c r="AP2744" s="14">
        <v>45931.447850717595</v>
      </c>
    </row>
    <row r="2745">
      <c r="A2745" s="8">
        <v>45928.06831018518</v>
      </c>
      <c r="B2745" s="9" t="s">
        <v>5562</v>
      </c>
      <c r="C2745" s="9" t="s">
        <v>5563</v>
      </c>
      <c r="D2745" s="10">
        <v>5.565981243577E12</v>
      </c>
      <c r="E2745" s="9" t="s">
        <v>43</v>
      </c>
      <c r="F2745" s="9"/>
      <c r="G2745" s="9" t="s">
        <v>44</v>
      </c>
      <c r="H2745" s="9" t="s">
        <v>45</v>
      </c>
      <c r="I2745" s="9" t="s">
        <v>46</v>
      </c>
      <c r="J2745" s="9" t="s">
        <v>47</v>
      </c>
      <c r="K2745" s="9" t="s">
        <v>47</v>
      </c>
      <c r="L2745" s="9" t="s">
        <v>47</v>
      </c>
      <c r="M2745" s="9" t="s">
        <v>47</v>
      </c>
      <c r="N2745" s="9" t="s">
        <v>49</v>
      </c>
      <c r="O2745" s="9" t="s">
        <v>50</v>
      </c>
      <c r="P2745" s="11" t="s">
        <v>51</v>
      </c>
      <c r="Q2745" s="11" t="s">
        <v>89</v>
      </c>
      <c r="R2745" s="11" t="s">
        <v>90</v>
      </c>
      <c r="S2745" s="11" t="s">
        <v>54</v>
      </c>
      <c r="T2745" s="11" t="s">
        <v>55</v>
      </c>
      <c r="U2745" s="11" t="s">
        <v>56</v>
      </c>
      <c r="V2745" s="11"/>
      <c r="W2745" s="11"/>
      <c r="X2745" s="11"/>
      <c r="Y2745" s="11"/>
      <c r="Z2745" s="11"/>
      <c r="AA2745" s="11"/>
      <c r="AB2745" s="11"/>
      <c r="AC2745" s="11"/>
      <c r="AD2745" s="11"/>
      <c r="AE2745" s="11"/>
      <c r="AF2745" s="12">
        <f>ROUNDUP(SUM(VLOOKUP(G2745,'Pontuação'!A$2:B$11,2,FALSE),VLOOKUP(E2745,'Pontuação'!C$2:D$11,2,FALSE),VLOOKUP(I2745,'Pontuação'!I$2:J$11,2,FALSE),VLOOKUP(K2745,'Pontuação'!G$2:H$11,2,FALSE),VLOOKUP(H2745,'Pontuação'!E$2:F$11,2,FALSE),VLOOKUP(M2745,'Pontuação'!K$2:L$11,2,FALSE)),0)</f>
        <v>1073</v>
      </c>
      <c r="AG2745" s="12">
        <f t="shared" si="1"/>
        <v>107</v>
      </c>
      <c r="AH2745" s="12" t="str">
        <f t="array" ref="AH2745">IFERROR(INDEX('Pontuação'!G$13:G$191, MATCH(AG2745, 'Pontuação'!F$14:F$191, 0)), "Faixa Indefinida")</f>
        <v>B</v>
      </c>
      <c r="AI2745" s="12">
        <f t="shared" si="2"/>
        <v>0</v>
      </c>
      <c r="AJ2745" s="12">
        <f t="shared" si="3"/>
        <v>1</v>
      </c>
      <c r="AK2745" s="12">
        <f t="shared" si="4"/>
        <v>0</v>
      </c>
      <c r="AL2745" s="12">
        <f t="shared" si="5"/>
        <v>0</v>
      </c>
      <c r="AM2745" s="11"/>
      <c r="AN2745" s="13">
        <v>0.359754005779453</v>
      </c>
      <c r="AO2745" s="11" t="s">
        <v>134</v>
      </c>
      <c r="AP2745" s="14">
        <v>45931.447850717595</v>
      </c>
    </row>
    <row r="2746">
      <c r="A2746" s="8">
        <v>45928.0700462963</v>
      </c>
      <c r="B2746" s="9" t="s">
        <v>5564</v>
      </c>
      <c r="C2746" s="9" t="s">
        <v>5565</v>
      </c>
      <c r="D2746" s="10">
        <v>5.521994070671E12</v>
      </c>
      <c r="E2746" s="9" t="s">
        <v>43</v>
      </c>
      <c r="F2746" s="9"/>
      <c r="G2746" s="9" t="s">
        <v>44</v>
      </c>
      <c r="H2746" s="9" t="s">
        <v>45</v>
      </c>
      <c r="I2746" s="9" t="s">
        <v>78</v>
      </c>
      <c r="J2746" s="9" t="s">
        <v>47</v>
      </c>
      <c r="K2746" s="9" t="s">
        <v>47</v>
      </c>
      <c r="L2746" s="9" t="s">
        <v>48</v>
      </c>
      <c r="M2746" s="9" t="s">
        <v>47</v>
      </c>
      <c r="N2746" s="9" t="s">
        <v>49</v>
      </c>
      <c r="O2746" s="9" t="s">
        <v>70</v>
      </c>
      <c r="P2746" s="11" t="s">
        <v>51</v>
      </c>
      <c r="Q2746" s="11" t="s">
        <v>203</v>
      </c>
      <c r="R2746" s="11" t="s">
        <v>748</v>
      </c>
      <c r="S2746" s="11" t="s">
        <v>749</v>
      </c>
      <c r="T2746" s="11" t="s">
        <v>55</v>
      </c>
      <c r="U2746" s="11" t="s">
        <v>47</v>
      </c>
      <c r="V2746" s="11"/>
      <c r="W2746" s="11"/>
      <c r="X2746" s="11"/>
      <c r="Y2746" s="11"/>
      <c r="Z2746" s="11"/>
      <c r="AA2746" s="11"/>
      <c r="AB2746" s="11"/>
      <c r="AC2746" s="11"/>
      <c r="AD2746" s="11"/>
      <c r="AE2746" s="11"/>
      <c r="AF2746" s="12">
        <f>ROUNDUP(SUM(VLOOKUP(G2746,'Pontuação'!A$2:B$11,2,FALSE),VLOOKUP(E2746,'Pontuação'!C$2:D$11,2,FALSE),VLOOKUP(I2746,'Pontuação'!I$2:J$11,2,FALSE),VLOOKUP(K2746,'Pontuação'!G$2:H$11,2,FALSE),VLOOKUP(H2746,'Pontuação'!E$2:F$11,2,FALSE),VLOOKUP(M2746,'Pontuação'!K$2:L$11,2,FALSE)),0)</f>
        <v>1023</v>
      </c>
      <c r="AG2746" s="12">
        <f t="shared" si="1"/>
        <v>102</v>
      </c>
      <c r="AH2746" s="12" t="str">
        <f t="array" ref="AH2746">IFERROR(INDEX('Pontuação'!G$13:G$191, MATCH(AG2746, 'Pontuação'!F$14:F$191, 0)), "Faixa Indefinida")</f>
        <v>C</v>
      </c>
      <c r="AI2746" s="12">
        <f t="shared" si="2"/>
        <v>0</v>
      </c>
      <c r="AJ2746" s="12">
        <f t="shared" si="3"/>
        <v>0</v>
      </c>
      <c r="AK2746" s="12">
        <f t="shared" si="4"/>
        <v>1</v>
      </c>
      <c r="AL2746" s="12">
        <f t="shared" si="5"/>
        <v>0</v>
      </c>
      <c r="AM2746" s="11"/>
      <c r="AN2746" s="13">
        <v>0.2516970106306275</v>
      </c>
      <c r="AO2746" s="11" t="s">
        <v>91</v>
      </c>
      <c r="AP2746" s="14">
        <v>45931.447850717595</v>
      </c>
    </row>
    <row r="2747">
      <c r="A2747" s="8">
        <v>45928.073287037034</v>
      </c>
      <c r="B2747" s="9" t="s">
        <v>5566</v>
      </c>
      <c r="C2747" s="9" t="s">
        <v>5567</v>
      </c>
      <c r="D2747" s="10">
        <v>5.547991371727E12</v>
      </c>
      <c r="E2747" s="9" t="s">
        <v>43</v>
      </c>
      <c r="F2747" s="9"/>
      <c r="G2747" s="9" t="s">
        <v>60</v>
      </c>
      <c r="H2747" s="9" t="s">
        <v>45</v>
      </c>
      <c r="I2747" s="9" t="s">
        <v>62</v>
      </c>
      <c r="J2747" s="9" t="s">
        <v>47</v>
      </c>
      <c r="K2747" s="9" t="s">
        <v>47</v>
      </c>
      <c r="L2747" s="9" t="s">
        <v>47</v>
      </c>
      <c r="M2747" s="9" t="s">
        <v>48</v>
      </c>
      <c r="N2747" s="9" t="s">
        <v>94</v>
      </c>
      <c r="O2747" s="9" t="s">
        <v>95</v>
      </c>
      <c r="P2747" s="11" t="s">
        <v>51</v>
      </c>
      <c r="Q2747" s="11" t="s">
        <v>52</v>
      </c>
      <c r="R2747" s="11" t="s">
        <v>53</v>
      </c>
      <c r="S2747" s="11" t="s">
        <v>54</v>
      </c>
      <c r="T2747" s="11" t="s">
        <v>65</v>
      </c>
      <c r="U2747" s="11" t="s">
        <v>56</v>
      </c>
      <c r="V2747" s="11"/>
      <c r="W2747" s="11"/>
      <c r="X2747" s="11"/>
      <c r="Y2747" s="11"/>
      <c r="Z2747" s="11"/>
      <c r="AA2747" s="11"/>
      <c r="AB2747" s="11"/>
      <c r="AC2747" s="11"/>
      <c r="AD2747" s="11"/>
      <c r="AE2747" s="11"/>
      <c r="AF2747" s="12">
        <f>ROUNDUP(SUM(VLOOKUP(G2747,'Pontuação'!A$2:B$11,2,FALSE),VLOOKUP(E2747,'Pontuação'!C$2:D$11,2,FALSE),VLOOKUP(I2747,'Pontuação'!I$2:J$11,2,FALSE),VLOOKUP(K2747,'Pontuação'!G$2:H$11,2,FALSE),VLOOKUP(H2747,'Pontuação'!E$2:F$11,2,FALSE),VLOOKUP(M2747,'Pontuação'!K$2:L$11,2,FALSE)),0)</f>
        <v>1188</v>
      </c>
      <c r="AG2747" s="12">
        <f t="shared" si="1"/>
        <v>119</v>
      </c>
      <c r="AH2747" s="12" t="str">
        <f t="array" ref="AH2747">IFERROR(INDEX('Pontuação'!G$13:G$191, MATCH(AG2747, 'Pontuação'!F$14:F$191, 0)), "Faixa Indefinida")</f>
        <v>A</v>
      </c>
      <c r="AI2747" s="12">
        <f t="shared" si="2"/>
        <v>1</v>
      </c>
      <c r="AJ2747" s="12">
        <f t="shared" si="3"/>
        <v>0</v>
      </c>
      <c r="AK2747" s="12">
        <f t="shared" si="4"/>
        <v>0</v>
      </c>
      <c r="AL2747" s="12">
        <f t="shared" si="5"/>
        <v>0</v>
      </c>
      <c r="AM2747" s="11"/>
      <c r="AN2747" s="13">
        <v>0.3247806448159051</v>
      </c>
      <c r="AO2747" s="11" t="s">
        <v>66</v>
      </c>
      <c r="AP2747" s="14">
        <v>45931.447850717595</v>
      </c>
    </row>
    <row r="2748">
      <c r="A2748" s="8">
        <v>45928.07541666667</v>
      </c>
      <c r="B2748" s="9" t="s">
        <v>5568</v>
      </c>
      <c r="C2748" s="9" t="s">
        <v>5569</v>
      </c>
      <c r="D2748" s="10">
        <v>5.521983090518E12</v>
      </c>
      <c r="E2748" s="9" t="s">
        <v>43</v>
      </c>
      <c r="F2748" s="9"/>
      <c r="G2748" s="9" t="s">
        <v>60</v>
      </c>
      <c r="H2748" s="9" t="s">
        <v>61</v>
      </c>
      <c r="I2748" s="9" t="s">
        <v>106</v>
      </c>
      <c r="J2748" s="9" t="s">
        <v>47</v>
      </c>
      <c r="K2748" s="9" t="s">
        <v>47</v>
      </c>
      <c r="L2748" s="9" t="s">
        <v>48</v>
      </c>
      <c r="M2748" s="9" t="s">
        <v>48</v>
      </c>
      <c r="N2748" s="9" t="s">
        <v>79</v>
      </c>
      <c r="O2748" s="9" t="s">
        <v>50</v>
      </c>
      <c r="P2748" s="11" t="s">
        <v>51</v>
      </c>
      <c r="Q2748" s="11" t="s">
        <v>52</v>
      </c>
      <c r="R2748" s="11" t="s">
        <v>53</v>
      </c>
      <c r="S2748" s="11" t="s">
        <v>54</v>
      </c>
      <c r="T2748" s="11" t="s">
        <v>55</v>
      </c>
      <c r="U2748" s="11" t="s">
        <v>56</v>
      </c>
      <c r="V2748" s="11"/>
      <c r="W2748" s="11"/>
      <c r="X2748" s="11"/>
      <c r="Y2748" s="11"/>
      <c r="Z2748" s="11"/>
      <c r="AA2748" s="11"/>
      <c r="AB2748" s="11"/>
      <c r="AC2748" s="11"/>
      <c r="AD2748" s="11"/>
      <c r="AE2748" s="11"/>
      <c r="AF2748" s="12">
        <f>ROUNDUP(SUM(VLOOKUP(G2748,'Pontuação'!A$2:B$11,2,FALSE),VLOOKUP(E2748,'Pontuação'!C$2:D$11,2,FALSE),VLOOKUP(I2748,'Pontuação'!I$2:J$11,2,FALSE),VLOOKUP(K2748,'Pontuação'!G$2:H$11,2,FALSE),VLOOKUP(H2748,'Pontuação'!E$2:F$11,2,FALSE),VLOOKUP(M2748,'Pontuação'!K$2:L$11,2,FALSE)),0)</f>
        <v>1134</v>
      </c>
      <c r="AG2748" s="12">
        <f t="shared" si="1"/>
        <v>113</v>
      </c>
      <c r="AH2748" s="12" t="str">
        <f t="array" ref="AH2748">IFERROR(INDEX('Pontuação'!G$13:G$191, MATCH(AG2748, 'Pontuação'!F$14:F$191, 0)), "Faixa Indefinida")</f>
        <v>B</v>
      </c>
      <c r="AI2748" s="12">
        <f t="shared" si="2"/>
        <v>0</v>
      </c>
      <c r="AJ2748" s="12">
        <f t="shared" si="3"/>
        <v>1</v>
      </c>
      <c r="AK2748" s="12">
        <f t="shared" si="4"/>
        <v>0</v>
      </c>
      <c r="AL2748" s="12">
        <f t="shared" si="5"/>
        <v>0</v>
      </c>
      <c r="AM2748" s="11"/>
      <c r="AN2748" s="13">
        <v>0.4868261820233173</v>
      </c>
      <c r="AO2748" s="11" t="s">
        <v>57</v>
      </c>
      <c r="AP2748" s="14">
        <v>45931.447850717595</v>
      </c>
    </row>
    <row r="2749">
      <c r="A2749" s="8">
        <v>45928.07679398148</v>
      </c>
      <c r="B2749" s="9" t="s">
        <v>5570</v>
      </c>
      <c r="C2749" s="9" t="s">
        <v>5571</v>
      </c>
      <c r="D2749" s="10">
        <v>5.547984890921E12</v>
      </c>
      <c r="E2749" s="9" t="s">
        <v>43</v>
      </c>
      <c r="F2749" s="9"/>
      <c r="G2749" s="9" t="s">
        <v>60</v>
      </c>
      <c r="H2749" s="9" t="s">
        <v>61</v>
      </c>
      <c r="I2749" s="9" t="s">
        <v>106</v>
      </c>
      <c r="J2749" s="9" t="s">
        <v>48</v>
      </c>
      <c r="K2749" s="9" t="s">
        <v>48</v>
      </c>
      <c r="L2749" s="9" t="s">
        <v>48</v>
      </c>
      <c r="M2749" s="9" t="s">
        <v>48</v>
      </c>
      <c r="N2749" s="9" t="s">
        <v>118</v>
      </c>
      <c r="O2749" s="9" t="s">
        <v>50</v>
      </c>
      <c r="P2749" s="11" t="s">
        <v>51</v>
      </c>
      <c r="Q2749" s="11" t="s">
        <v>147</v>
      </c>
      <c r="R2749" s="11" t="s">
        <v>107</v>
      </c>
      <c r="S2749" s="11" t="s">
        <v>148</v>
      </c>
      <c r="T2749" s="11" t="s">
        <v>65</v>
      </c>
      <c r="U2749" s="11" t="s">
        <v>56</v>
      </c>
      <c r="V2749" s="11"/>
      <c r="W2749" s="11"/>
      <c r="X2749" s="11"/>
      <c r="Y2749" s="11"/>
      <c r="Z2749" s="11"/>
      <c r="AA2749" s="11"/>
      <c r="AB2749" s="11"/>
      <c r="AC2749" s="11"/>
      <c r="AD2749" s="11"/>
      <c r="AE2749" s="11"/>
      <c r="AF2749" s="12">
        <f>ROUNDUP(SUM(VLOOKUP(G2749,'Pontuação'!A$2:B$11,2,FALSE),VLOOKUP(E2749,'Pontuação'!C$2:D$11,2,FALSE),VLOOKUP(I2749,'Pontuação'!I$2:J$11,2,FALSE),VLOOKUP(K2749,'Pontuação'!G$2:H$11,2,FALSE),VLOOKUP(H2749,'Pontuação'!E$2:F$11,2,FALSE),VLOOKUP(M2749,'Pontuação'!K$2:L$11,2,FALSE)),0)</f>
        <v>1244</v>
      </c>
      <c r="AG2749" s="12">
        <f t="shared" si="1"/>
        <v>124</v>
      </c>
      <c r="AH2749" s="12" t="str">
        <f t="array" ref="AH2749">IFERROR(INDEX('Pontuação'!G$13:G$191, MATCH(AG2749, 'Pontuação'!F$14:F$191, 0)), "Faixa Indefinida")</f>
        <v>A</v>
      </c>
      <c r="AI2749" s="12">
        <f t="shared" si="2"/>
        <v>1</v>
      </c>
      <c r="AJ2749" s="12">
        <f t="shared" si="3"/>
        <v>0</v>
      </c>
      <c r="AK2749" s="12">
        <f t="shared" si="4"/>
        <v>0</v>
      </c>
      <c r="AL2749" s="12">
        <f t="shared" si="5"/>
        <v>0</v>
      </c>
      <c r="AM2749" s="11"/>
      <c r="AN2749" s="13">
        <v>0.5970518517139551</v>
      </c>
      <c r="AO2749" s="11" t="s">
        <v>57</v>
      </c>
      <c r="AP2749" s="14">
        <v>45931.447850717595</v>
      </c>
    </row>
    <row r="2750">
      <c r="A2750" s="8">
        <v>45928.080972222226</v>
      </c>
      <c r="B2750" s="9" t="s">
        <v>5572</v>
      </c>
      <c r="C2750" s="9" t="s">
        <v>5573</v>
      </c>
      <c r="D2750" s="10">
        <v>5.55398100126E12</v>
      </c>
      <c r="E2750" s="9" t="s">
        <v>43</v>
      </c>
      <c r="F2750" s="9"/>
      <c r="G2750" s="9" t="s">
        <v>44</v>
      </c>
      <c r="H2750" s="9" t="s">
        <v>61</v>
      </c>
      <c r="I2750" s="9" t="s">
        <v>88</v>
      </c>
      <c r="J2750" s="9" t="s">
        <v>47</v>
      </c>
      <c r="K2750" s="9" t="s">
        <v>48</v>
      </c>
      <c r="L2750" s="9" t="s">
        <v>48</v>
      </c>
      <c r="M2750" s="9" t="s">
        <v>47</v>
      </c>
      <c r="N2750" s="9" t="s">
        <v>49</v>
      </c>
      <c r="O2750" s="9" t="s">
        <v>50</v>
      </c>
      <c r="P2750" s="11" t="s">
        <v>51</v>
      </c>
      <c r="Q2750" s="11" t="s">
        <v>203</v>
      </c>
      <c r="R2750" s="11" t="s">
        <v>204</v>
      </c>
      <c r="S2750" s="11" t="s">
        <v>205</v>
      </c>
      <c r="T2750" s="11" t="s">
        <v>65</v>
      </c>
      <c r="U2750" s="11" t="s">
        <v>56</v>
      </c>
      <c r="V2750" s="11"/>
      <c r="W2750" s="11"/>
      <c r="X2750" s="11"/>
      <c r="Y2750" s="11"/>
      <c r="Z2750" s="11"/>
      <c r="AA2750" s="11"/>
      <c r="AB2750" s="11"/>
      <c r="AC2750" s="11"/>
      <c r="AD2750" s="11"/>
      <c r="AE2750" s="11"/>
      <c r="AF2750" s="12">
        <f>ROUNDUP(SUM(VLOOKUP(G2750,'Pontuação'!A$2:B$11,2,FALSE),VLOOKUP(E2750,'Pontuação'!C$2:D$11,2,FALSE),VLOOKUP(I2750,'Pontuação'!I$2:J$11,2,FALSE),VLOOKUP(K2750,'Pontuação'!G$2:H$11,2,FALSE),VLOOKUP(H2750,'Pontuação'!E$2:F$11,2,FALSE),VLOOKUP(M2750,'Pontuação'!K$2:L$11,2,FALSE)),0)</f>
        <v>968</v>
      </c>
      <c r="AG2750" s="12">
        <f t="shared" si="1"/>
        <v>97</v>
      </c>
      <c r="AH2750" s="12" t="str">
        <f t="array" ref="AH2750">IFERROR(INDEX('Pontuação'!G$13:G$191, MATCH(AG2750, 'Pontuação'!F$14:F$191, 0)), "Faixa Indefinida")</f>
        <v>C</v>
      </c>
      <c r="AI2750" s="12">
        <f t="shared" si="2"/>
        <v>0</v>
      </c>
      <c r="AJ2750" s="12">
        <f t="shared" si="3"/>
        <v>0</v>
      </c>
      <c r="AK2750" s="12">
        <f t="shared" si="4"/>
        <v>1</v>
      </c>
      <c r="AL2750" s="12">
        <f t="shared" si="5"/>
        <v>0</v>
      </c>
      <c r="AM2750" s="11"/>
      <c r="AN2750" s="13">
        <v>0.29910697851866863</v>
      </c>
      <c r="AO2750" s="11" t="s">
        <v>124</v>
      </c>
      <c r="AP2750" s="14">
        <v>45931.447850717595</v>
      </c>
    </row>
    <row r="2751">
      <c r="A2751" s="8">
        <v>45928.08150462963</v>
      </c>
      <c r="B2751" s="9" t="s">
        <v>5574</v>
      </c>
      <c r="C2751" s="9" t="s">
        <v>5575</v>
      </c>
      <c r="D2751" s="10">
        <v>5.59684111743E11</v>
      </c>
      <c r="E2751" s="9" t="s">
        <v>75</v>
      </c>
      <c r="F2751" s="9"/>
      <c r="G2751" s="9" t="s">
        <v>60</v>
      </c>
      <c r="H2751" s="9" t="s">
        <v>157</v>
      </c>
      <c r="I2751" s="9" t="s">
        <v>46</v>
      </c>
      <c r="J2751" s="9" t="s">
        <v>48</v>
      </c>
      <c r="K2751" s="9" t="s">
        <v>47</v>
      </c>
      <c r="L2751" s="9" t="s">
        <v>47</v>
      </c>
      <c r="M2751" s="9" t="s">
        <v>47</v>
      </c>
      <c r="N2751" s="9" t="s">
        <v>79</v>
      </c>
      <c r="O2751" s="9" t="s">
        <v>95</v>
      </c>
      <c r="P2751" s="11" t="s">
        <v>51</v>
      </c>
      <c r="Q2751" s="11" t="s">
        <v>137</v>
      </c>
      <c r="R2751" s="11" t="s">
        <v>90</v>
      </c>
      <c r="S2751" s="11" t="s">
        <v>138</v>
      </c>
      <c r="T2751" s="11" t="s">
        <v>55</v>
      </c>
      <c r="U2751" s="11" t="s">
        <v>47</v>
      </c>
      <c r="V2751" s="11"/>
      <c r="W2751" s="11"/>
      <c r="X2751" s="11"/>
      <c r="Y2751" s="11"/>
      <c r="Z2751" s="11"/>
      <c r="AA2751" s="11"/>
      <c r="AB2751" s="11"/>
      <c r="AC2751" s="11"/>
      <c r="AD2751" s="11"/>
      <c r="AE2751" s="11"/>
      <c r="AF2751" s="12">
        <v>1244.0</v>
      </c>
      <c r="AG2751" s="12">
        <f t="shared" si="1"/>
        <v>124</v>
      </c>
      <c r="AH2751" s="12" t="str">
        <f t="array" ref="AH2751">IFERROR(INDEX('Pontuação'!G$13:G$191, MATCH(AG2751, 'Pontuação'!F$14:F$191, 0)), "Faixa Indefinida")</f>
        <v>A</v>
      </c>
      <c r="AI2751" s="12">
        <f t="shared" si="2"/>
        <v>1</v>
      </c>
      <c r="AJ2751" s="12">
        <f t="shared" si="3"/>
        <v>0</v>
      </c>
      <c r="AK2751" s="12">
        <f t="shared" si="4"/>
        <v>0</v>
      </c>
      <c r="AL2751" s="12">
        <f t="shared" si="5"/>
        <v>0</v>
      </c>
      <c r="AM2751" s="11"/>
      <c r="AN2751" s="13">
        <v>0.13574276212812322</v>
      </c>
      <c r="AO2751" s="11" t="s">
        <v>110</v>
      </c>
      <c r="AP2751" s="14">
        <v>45931.447850717595</v>
      </c>
    </row>
    <row r="2752">
      <c r="A2752" s="8">
        <v>45928.082766203705</v>
      </c>
      <c r="B2752" s="9" t="s">
        <v>5576</v>
      </c>
      <c r="C2752" s="9" t="s">
        <v>5577</v>
      </c>
      <c r="D2752" s="10">
        <v>5.555169926194E12</v>
      </c>
      <c r="E2752" s="9" t="s">
        <v>43</v>
      </c>
      <c r="F2752" s="9"/>
      <c r="G2752" s="9" t="s">
        <v>69</v>
      </c>
      <c r="H2752" s="9" t="s">
        <v>45</v>
      </c>
      <c r="I2752" s="9" t="s">
        <v>46</v>
      </c>
      <c r="J2752" s="9" t="s">
        <v>47</v>
      </c>
      <c r="K2752" s="9" t="s">
        <v>47</v>
      </c>
      <c r="L2752" s="9" t="s">
        <v>48</v>
      </c>
      <c r="M2752" s="9" t="s">
        <v>47</v>
      </c>
      <c r="N2752" s="9" t="s">
        <v>94</v>
      </c>
      <c r="O2752" s="9" t="s">
        <v>95</v>
      </c>
      <c r="P2752" s="11" t="s">
        <v>51</v>
      </c>
      <c r="Q2752" s="11" t="s">
        <v>147</v>
      </c>
      <c r="R2752" s="11" t="s">
        <v>107</v>
      </c>
      <c r="S2752" s="11" t="s">
        <v>148</v>
      </c>
      <c r="T2752" s="11" t="s">
        <v>65</v>
      </c>
      <c r="U2752" s="11" t="s">
        <v>56</v>
      </c>
      <c r="V2752" s="11"/>
      <c r="W2752" s="11"/>
      <c r="X2752" s="11"/>
      <c r="Y2752" s="11"/>
      <c r="Z2752" s="11"/>
      <c r="AA2752" s="11"/>
      <c r="AB2752" s="11"/>
      <c r="AC2752" s="11"/>
      <c r="AD2752" s="11"/>
      <c r="AE2752" s="11"/>
      <c r="AF2752" s="12">
        <v>1222.0</v>
      </c>
      <c r="AG2752" s="12">
        <f t="shared" si="1"/>
        <v>122</v>
      </c>
      <c r="AH2752" s="12" t="str">
        <f t="array" ref="AH2752">IFERROR(INDEX('Pontuação'!G$13:G$191, MATCH(AG2752, 'Pontuação'!F$14:F$191, 0)), "Faixa Indefinida")</f>
        <v>A</v>
      </c>
      <c r="AI2752" s="12">
        <f t="shared" si="2"/>
        <v>1</v>
      </c>
      <c r="AJ2752" s="12">
        <f t="shared" si="3"/>
        <v>0</v>
      </c>
      <c r="AK2752" s="12">
        <f t="shared" si="4"/>
        <v>0</v>
      </c>
      <c r="AL2752" s="12">
        <f t="shared" si="5"/>
        <v>0</v>
      </c>
      <c r="AM2752" s="11"/>
      <c r="AN2752" s="13">
        <v>0.2679043616888022</v>
      </c>
      <c r="AO2752" s="11" t="s">
        <v>91</v>
      </c>
      <c r="AP2752" s="14">
        <v>45931.447850717595</v>
      </c>
    </row>
    <row r="2753">
      <c r="A2753" s="8">
        <v>45928.08354166667</v>
      </c>
      <c r="B2753" s="9" t="s">
        <v>5578</v>
      </c>
      <c r="C2753" s="9" t="s">
        <v>5579</v>
      </c>
      <c r="D2753" s="10">
        <v>5.511970183837E12</v>
      </c>
      <c r="E2753" s="9" t="s">
        <v>43</v>
      </c>
      <c r="F2753" s="9"/>
      <c r="G2753" s="9" t="s">
        <v>144</v>
      </c>
      <c r="H2753" s="9" t="s">
        <v>77</v>
      </c>
      <c r="I2753" s="9" t="s">
        <v>88</v>
      </c>
      <c r="J2753" s="9" t="s">
        <v>47</v>
      </c>
      <c r="K2753" s="9" t="s">
        <v>47</v>
      </c>
      <c r="L2753" s="9" t="s">
        <v>48</v>
      </c>
      <c r="M2753" s="9" t="s">
        <v>47</v>
      </c>
      <c r="N2753" s="9" t="s">
        <v>63</v>
      </c>
      <c r="O2753" s="9" t="s">
        <v>70</v>
      </c>
      <c r="P2753" s="11" t="s">
        <v>51</v>
      </c>
      <c r="Q2753" s="11" t="s">
        <v>133</v>
      </c>
      <c r="R2753" s="11" t="s">
        <v>107</v>
      </c>
      <c r="S2753" s="11" t="s">
        <v>138</v>
      </c>
      <c r="T2753" s="11" t="s">
        <v>55</v>
      </c>
      <c r="U2753" s="11" t="s">
        <v>56</v>
      </c>
      <c r="V2753" s="11"/>
      <c r="W2753" s="11"/>
      <c r="X2753" s="11"/>
      <c r="Y2753" s="11"/>
      <c r="Z2753" s="11"/>
      <c r="AA2753" s="11"/>
      <c r="AB2753" s="11"/>
      <c r="AC2753" s="11"/>
      <c r="AD2753" s="11"/>
      <c r="AE2753" s="11"/>
      <c r="AF2753" s="12">
        <f>ROUNDUP(SUM(VLOOKUP(G2753,'Pontuação'!A$2:B$11,2,FALSE),VLOOKUP(E2753,'Pontuação'!C$2:D$11,2,FALSE),VLOOKUP(I2753,'Pontuação'!I$2:J$11,2,FALSE),VLOOKUP(K2753,'Pontuação'!G$2:H$11,2,FALSE),VLOOKUP(H2753,'Pontuação'!E$2:F$11,2,FALSE),VLOOKUP(M2753,'Pontuação'!K$2:L$11,2,FALSE)),0)</f>
        <v>874</v>
      </c>
      <c r="AG2753" s="12">
        <f t="shared" si="1"/>
        <v>87</v>
      </c>
      <c r="AH2753" s="12" t="str">
        <f t="array" ref="AH2753">IFERROR(INDEX('Pontuação'!G$13:G$191, MATCH(AG2753, 'Pontuação'!F$14:F$191, 0)), "Faixa Indefinida")</f>
        <v>D</v>
      </c>
      <c r="AI2753" s="12">
        <f t="shared" si="2"/>
        <v>0</v>
      </c>
      <c r="AJ2753" s="12">
        <f t="shared" si="3"/>
        <v>0</v>
      </c>
      <c r="AK2753" s="12">
        <f t="shared" si="4"/>
        <v>0</v>
      </c>
      <c r="AL2753" s="12">
        <f t="shared" si="5"/>
        <v>1</v>
      </c>
      <c r="AM2753" s="11"/>
      <c r="AN2753" s="13">
        <v>0.07096412077450337</v>
      </c>
      <c r="AO2753" s="11" t="s">
        <v>99</v>
      </c>
      <c r="AP2753" s="14">
        <v>45931.447850717595</v>
      </c>
    </row>
    <row r="2754">
      <c r="A2754" s="8">
        <v>45928.08369212963</v>
      </c>
      <c r="B2754" s="9" t="s">
        <v>5580</v>
      </c>
      <c r="C2754" s="9" t="s">
        <v>5581</v>
      </c>
      <c r="D2754" s="10">
        <v>5.595991723541E12</v>
      </c>
      <c r="E2754" s="9" t="s">
        <v>43</v>
      </c>
      <c r="F2754" s="9"/>
      <c r="G2754" s="9" t="s">
        <v>69</v>
      </c>
      <c r="H2754" s="9" t="s">
        <v>61</v>
      </c>
      <c r="I2754" s="9" t="s">
        <v>62</v>
      </c>
      <c r="J2754" s="9" t="s">
        <v>47</v>
      </c>
      <c r="K2754" s="9" t="s">
        <v>47</v>
      </c>
      <c r="L2754" s="9" t="s">
        <v>47</v>
      </c>
      <c r="M2754" s="9" t="s">
        <v>47</v>
      </c>
      <c r="N2754" s="9" t="s">
        <v>79</v>
      </c>
      <c r="O2754" s="9" t="s">
        <v>50</v>
      </c>
      <c r="P2754" s="11" t="s">
        <v>51</v>
      </c>
      <c r="Q2754" s="11" t="s">
        <v>141</v>
      </c>
      <c r="R2754" s="11" t="s">
        <v>90</v>
      </c>
      <c r="S2754" s="11" t="s">
        <v>54</v>
      </c>
      <c r="T2754" s="11" t="s">
        <v>65</v>
      </c>
      <c r="U2754" s="11" t="s">
        <v>47</v>
      </c>
      <c r="V2754" s="11"/>
      <c r="W2754" s="11"/>
      <c r="X2754" s="11"/>
      <c r="Y2754" s="11"/>
      <c r="Z2754" s="11"/>
      <c r="AA2754" s="11"/>
      <c r="AB2754" s="11"/>
      <c r="AC2754" s="11"/>
      <c r="AD2754" s="11"/>
      <c r="AE2754" s="11"/>
      <c r="AF2754" s="12">
        <f>ROUNDUP(SUM(VLOOKUP(G2754,'Pontuação'!A$2:B$11,2,FALSE),VLOOKUP(E2754,'Pontuação'!C$2:D$11,2,FALSE),VLOOKUP(I2754,'Pontuação'!I$2:J$11,2,FALSE),VLOOKUP(K2754,'Pontuação'!G$2:H$11,2,FALSE),VLOOKUP(H2754,'Pontuação'!E$2:F$11,2,FALSE),VLOOKUP(M2754,'Pontuação'!K$2:L$11,2,FALSE)),0)</f>
        <v>831</v>
      </c>
      <c r="AG2754" s="12">
        <f t="shared" si="1"/>
        <v>83</v>
      </c>
      <c r="AH2754" s="12" t="str">
        <f t="array" ref="AH2754">IFERROR(INDEX('Pontuação'!G$13:G$191, MATCH(AG2754, 'Pontuação'!F$14:F$191, 0)), "Faixa Indefinida")</f>
        <v>D</v>
      </c>
      <c r="AI2754" s="12">
        <f t="shared" si="2"/>
        <v>0</v>
      </c>
      <c r="AJ2754" s="12">
        <f t="shared" si="3"/>
        <v>0</v>
      </c>
      <c r="AK2754" s="12">
        <f t="shared" si="4"/>
        <v>0</v>
      </c>
      <c r="AL2754" s="12">
        <f t="shared" si="5"/>
        <v>1</v>
      </c>
      <c r="AM2754" s="11"/>
      <c r="AN2754" s="13">
        <v>0.11708593887344135</v>
      </c>
      <c r="AO2754" s="11" t="s">
        <v>99</v>
      </c>
      <c r="AP2754" s="14">
        <v>45931.447850717595</v>
      </c>
    </row>
    <row r="2755">
      <c r="A2755" s="8">
        <v>45928.08489583333</v>
      </c>
      <c r="B2755" s="9" t="s">
        <v>5582</v>
      </c>
      <c r="C2755" s="9" t="s">
        <v>523</v>
      </c>
      <c r="D2755" s="10">
        <v>5.519992211441E12</v>
      </c>
      <c r="E2755" s="9" t="s">
        <v>75</v>
      </c>
      <c r="F2755" s="9"/>
      <c r="G2755" s="9" t="s">
        <v>170</v>
      </c>
      <c r="H2755" s="9" t="s">
        <v>157</v>
      </c>
      <c r="I2755" s="9" t="s">
        <v>106</v>
      </c>
      <c r="J2755" s="9" t="s">
        <v>47</v>
      </c>
      <c r="K2755" s="9" t="s">
        <v>47</v>
      </c>
      <c r="L2755" s="9" t="s">
        <v>48</v>
      </c>
      <c r="M2755" s="9" t="s">
        <v>47</v>
      </c>
      <c r="N2755" s="9" t="s">
        <v>49</v>
      </c>
      <c r="O2755" s="9" t="s">
        <v>50</v>
      </c>
      <c r="P2755" s="11" t="s">
        <v>51</v>
      </c>
      <c r="Q2755" s="11" t="s">
        <v>137</v>
      </c>
      <c r="R2755" s="11" t="s">
        <v>107</v>
      </c>
      <c r="S2755" s="11" t="s">
        <v>380</v>
      </c>
      <c r="T2755" s="11" t="s">
        <v>65</v>
      </c>
      <c r="U2755" s="11" t="s">
        <v>56</v>
      </c>
      <c r="V2755" s="11"/>
      <c r="W2755" s="11"/>
      <c r="X2755" s="11"/>
      <c r="Y2755" s="11"/>
      <c r="Z2755" s="11"/>
      <c r="AA2755" s="11"/>
      <c r="AB2755" s="11"/>
      <c r="AC2755" s="11"/>
      <c r="AD2755" s="11"/>
      <c r="AE2755" s="11"/>
      <c r="AF2755" s="12">
        <f>ROUNDUP(SUM(VLOOKUP(G2755,'Pontuação'!A$2:B$11,2,FALSE),VLOOKUP(E2755,'Pontuação'!C$2:D$11,2,FALSE),VLOOKUP(I2755,'Pontuação'!I$2:J$11,2,FALSE),VLOOKUP(K2755,'Pontuação'!G$2:H$11,2,FALSE),VLOOKUP(H2755,'Pontuação'!E$2:F$11,2,FALSE),VLOOKUP(M2755,'Pontuação'!K$2:L$11,2,FALSE)),0)</f>
        <v>773</v>
      </c>
      <c r="AG2755" s="12">
        <f t="shared" si="1"/>
        <v>77</v>
      </c>
      <c r="AH2755" s="12" t="str">
        <f t="array" ref="AH2755">IFERROR(INDEX('Pontuação'!G$13:G$191, MATCH(AG2755, 'Pontuação'!F$14:F$191, 0)), "Faixa Indefinida")</f>
        <v>D</v>
      </c>
      <c r="AI2755" s="12">
        <f t="shared" si="2"/>
        <v>0</v>
      </c>
      <c r="AJ2755" s="12">
        <f t="shared" si="3"/>
        <v>0</v>
      </c>
      <c r="AK2755" s="12">
        <f t="shared" si="4"/>
        <v>0</v>
      </c>
      <c r="AL2755" s="12">
        <f t="shared" si="5"/>
        <v>1</v>
      </c>
      <c r="AM2755" s="11"/>
      <c r="AN2755" s="13">
        <v>0.21793293404425576</v>
      </c>
      <c r="AO2755" s="11" t="s">
        <v>84</v>
      </c>
      <c r="AP2755" s="14">
        <v>45931.447850717595</v>
      </c>
    </row>
    <row r="2756">
      <c r="A2756" s="8">
        <v>45928.08631944445</v>
      </c>
      <c r="B2756" s="9" t="s">
        <v>5583</v>
      </c>
      <c r="C2756" s="9" t="s">
        <v>5584</v>
      </c>
      <c r="D2756" s="10">
        <v>5.571996878952E12</v>
      </c>
      <c r="E2756" s="9" t="s">
        <v>43</v>
      </c>
      <c r="F2756" s="9"/>
      <c r="G2756" s="9" t="s">
        <v>69</v>
      </c>
      <c r="H2756" s="9" t="s">
        <v>45</v>
      </c>
      <c r="I2756" s="9" t="s">
        <v>46</v>
      </c>
      <c r="J2756" s="9" t="s">
        <v>48</v>
      </c>
      <c r="K2756" s="9" t="s">
        <v>47</v>
      </c>
      <c r="L2756" s="9" t="s">
        <v>48</v>
      </c>
      <c r="M2756" s="9" t="s">
        <v>48</v>
      </c>
      <c r="N2756" s="9" t="s">
        <v>63</v>
      </c>
      <c r="O2756" s="9" t="s">
        <v>98</v>
      </c>
      <c r="P2756" s="11" t="s">
        <v>51</v>
      </c>
      <c r="Q2756" s="11" t="s">
        <v>89</v>
      </c>
      <c r="R2756" s="11" t="s">
        <v>90</v>
      </c>
      <c r="S2756" s="11" t="s">
        <v>54</v>
      </c>
      <c r="T2756" s="11" t="s">
        <v>55</v>
      </c>
      <c r="U2756" s="11" t="s">
        <v>56</v>
      </c>
      <c r="V2756" s="11"/>
      <c r="W2756" s="11"/>
      <c r="X2756" s="11"/>
      <c r="Y2756" s="11"/>
      <c r="Z2756" s="11"/>
      <c r="AA2756" s="11"/>
      <c r="AB2756" s="11"/>
      <c r="AC2756" s="11"/>
      <c r="AD2756" s="11"/>
      <c r="AE2756" s="11"/>
      <c r="AF2756" s="12">
        <f>ROUNDUP(SUM(VLOOKUP(G2756,'Pontuação'!A$2:B$11,2,FALSE),VLOOKUP(E2756,'Pontuação'!C$2:D$11,2,FALSE),VLOOKUP(I2756,'Pontuação'!I$2:J$11,2,FALSE),VLOOKUP(K2756,'Pontuação'!G$2:H$11,2,FALSE),VLOOKUP(H2756,'Pontuação'!E$2:F$11,2,FALSE),VLOOKUP(M2756,'Pontuação'!K$2:L$11,2,FALSE)),0)</f>
        <v>1172</v>
      </c>
      <c r="AG2756" s="12">
        <f t="shared" si="1"/>
        <v>117</v>
      </c>
      <c r="AH2756" s="12" t="str">
        <f t="array" ref="AH2756">IFERROR(INDEX('Pontuação'!G$13:G$191, MATCH(AG2756, 'Pontuação'!F$14:F$191, 0)), "Faixa Indefinida")</f>
        <v>B</v>
      </c>
      <c r="AI2756" s="12">
        <f t="shared" si="2"/>
        <v>0</v>
      </c>
      <c r="AJ2756" s="12">
        <f t="shared" si="3"/>
        <v>1</v>
      </c>
      <c r="AK2756" s="12">
        <f t="shared" si="4"/>
        <v>0</v>
      </c>
      <c r="AL2756" s="12">
        <f t="shared" si="5"/>
        <v>0</v>
      </c>
      <c r="AM2756" s="11"/>
      <c r="AN2756" s="13">
        <v>0.4262780142808327</v>
      </c>
      <c r="AO2756" s="11" t="s">
        <v>151</v>
      </c>
      <c r="AP2756" s="14">
        <v>45931.447850717595</v>
      </c>
    </row>
    <row r="2757">
      <c r="A2757" s="8">
        <v>45928.08646990741</v>
      </c>
      <c r="B2757" s="9" t="s">
        <v>5585</v>
      </c>
      <c r="C2757" s="9" t="s">
        <v>5586</v>
      </c>
      <c r="D2757" s="10">
        <v>5.554996687652E12</v>
      </c>
      <c r="E2757" s="9" t="s">
        <v>43</v>
      </c>
      <c r="F2757" s="9"/>
      <c r="G2757" s="9" t="s">
        <v>76</v>
      </c>
      <c r="H2757" s="9" t="s">
        <v>77</v>
      </c>
      <c r="I2757" s="9" t="s">
        <v>78</v>
      </c>
      <c r="J2757" s="9" t="s">
        <v>47</v>
      </c>
      <c r="K2757" s="9" t="s">
        <v>47</v>
      </c>
      <c r="L2757" s="9" t="s">
        <v>47</v>
      </c>
      <c r="M2757" s="9" t="s">
        <v>47</v>
      </c>
      <c r="N2757" s="9" t="s">
        <v>63</v>
      </c>
      <c r="O2757" s="9" t="s">
        <v>50</v>
      </c>
      <c r="P2757" s="11" t="s">
        <v>51</v>
      </c>
      <c r="Q2757" s="11" t="s">
        <v>203</v>
      </c>
      <c r="R2757" s="11" t="s">
        <v>311</v>
      </c>
      <c r="S2757" s="11" t="s">
        <v>54</v>
      </c>
      <c r="T2757" s="11" t="s">
        <v>65</v>
      </c>
      <c r="U2757" s="11" t="s">
        <v>56</v>
      </c>
      <c r="V2757" s="11"/>
      <c r="W2757" s="11"/>
      <c r="X2757" s="11"/>
      <c r="Y2757" s="11"/>
      <c r="Z2757" s="11"/>
      <c r="AA2757" s="11"/>
      <c r="AB2757" s="11"/>
      <c r="AC2757" s="11"/>
      <c r="AD2757" s="11"/>
      <c r="AE2757" s="11"/>
      <c r="AF2757" s="12">
        <f>ROUNDUP(SUM(VLOOKUP(G2757,'Pontuação'!A$2:B$11,2,FALSE),VLOOKUP(E2757,'Pontuação'!C$2:D$11,2,FALSE),VLOOKUP(I2757,'Pontuação'!I$2:J$11,2,FALSE),VLOOKUP(K2757,'Pontuação'!G$2:H$11,2,FALSE),VLOOKUP(H2757,'Pontuação'!E$2:F$11,2,FALSE),VLOOKUP(M2757,'Pontuação'!K$2:L$11,2,FALSE)),0)</f>
        <v>1037</v>
      </c>
      <c r="AG2757" s="12">
        <f t="shared" si="1"/>
        <v>104</v>
      </c>
      <c r="AH2757" s="12" t="str">
        <f t="array" ref="AH2757">IFERROR(INDEX('Pontuação'!G$13:G$191, MATCH(AG2757, 'Pontuação'!F$14:F$191, 0)), "Faixa Indefinida")</f>
        <v>C</v>
      </c>
      <c r="AI2757" s="12">
        <f t="shared" si="2"/>
        <v>0</v>
      </c>
      <c r="AJ2757" s="12">
        <f t="shared" si="3"/>
        <v>0</v>
      </c>
      <c r="AK2757" s="12">
        <f t="shared" si="4"/>
        <v>1</v>
      </c>
      <c r="AL2757" s="12">
        <f t="shared" si="5"/>
        <v>0</v>
      </c>
      <c r="AM2757" s="11"/>
      <c r="AN2757" s="13">
        <v>0.23844979596227298</v>
      </c>
      <c r="AO2757" s="11" t="s">
        <v>91</v>
      </c>
      <c r="AP2757" s="14">
        <v>45931.447850717595</v>
      </c>
    </row>
    <row r="2758">
      <c r="A2758" s="8">
        <v>45928.087060185186</v>
      </c>
      <c r="B2758" s="9" t="s">
        <v>5587</v>
      </c>
      <c r="C2758" s="9" t="s">
        <v>5588</v>
      </c>
      <c r="D2758" s="10">
        <v>5.571986599817E12</v>
      </c>
      <c r="E2758" s="9" t="s">
        <v>75</v>
      </c>
      <c r="F2758" s="9"/>
      <c r="G2758" s="9" t="s">
        <v>60</v>
      </c>
      <c r="H2758" s="9" t="s">
        <v>45</v>
      </c>
      <c r="I2758" s="9" t="s">
        <v>106</v>
      </c>
      <c r="J2758" s="9" t="s">
        <v>48</v>
      </c>
      <c r="K2758" s="9" t="s">
        <v>48</v>
      </c>
      <c r="L2758" s="9" t="s">
        <v>48</v>
      </c>
      <c r="M2758" s="9" t="s">
        <v>48</v>
      </c>
      <c r="N2758" s="9" t="s">
        <v>79</v>
      </c>
      <c r="O2758" s="9" t="s">
        <v>98</v>
      </c>
      <c r="P2758" s="11" t="s">
        <v>51</v>
      </c>
      <c r="Q2758" s="11" t="s">
        <v>71</v>
      </c>
      <c r="R2758" s="11" t="s">
        <v>53</v>
      </c>
      <c r="S2758" s="11" t="s">
        <v>72</v>
      </c>
      <c r="T2758" s="11" t="s">
        <v>55</v>
      </c>
      <c r="U2758" s="11" t="s">
        <v>56</v>
      </c>
      <c r="V2758" s="11"/>
      <c r="W2758" s="11"/>
      <c r="X2758" s="11"/>
      <c r="Y2758" s="11"/>
      <c r="Z2758" s="11"/>
      <c r="AA2758" s="11"/>
      <c r="AB2758" s="11"/>
      <c r="AC2758" s="11"/>
      <c r="AD2758" s="11"/>
      <c r="AE2758" s="11"/>
      <c r="AF2758" s="12">
        <f>ROUNDUP(SUM(VLOOKUP(G2758,'Pontuação'!A$2:B$11,2,FALSE),VLOOKUP(E2758,'Pontuação'!C$2:D$11,2,FALSE),VLOOKUP(I2758,'Pontuação'!I$2:J$11,2,FALSE),VLOOKUP(K2758,'Pontuação'!G$2:H$11,2,FALSE),VLOOKUP(H2758,'Pontuação'!E$2:F$11,2,FALSE),VLOOKUP(M2758,'Pontuação'!K$2:L$11,2,FALSE)),0)</f>
        <v>1306</v>
      </c>
      <c r="AG2758" s="12">
        <f t="shared" si="1"/>
        <v>131</v>
      </c>
      <c r="AH2758" s="12" t="str">
        <f t="array" ref="AH2758">IFERROR(INDEX('Pontuação'!G$13:G$191, MATCH(AG2758, 'Pontuação'!F$14:F$191, 0)), "Faixa Indefinida")</f>
        <v>A</v>
      </c>
      <c r="AI2758" s="12">
        <f t="shared" si="2"/>
        <v>1</v>
      </c>
      <c r="AJ2758" s="12">
        <f t="shared" si="3"/>
        <v>0</v>
      </c>
      <c r="AK2758" s="12">
        <f t="shared" si="4"/>
        <v>0</v>
      </c>
      <c r="AL2758" s="12">
        <f t="shared" si="5"/>
        <v>0</v>
      </c>
      <c r="AM2758" s="11"/>
      <c r="AN2758" s="13">
        <v>0.3551974761275604</v>
      </c>
      <c r="AO2758" s="11" t="s">
        <v>66</v>
      </c>
      <c r="AP2758" s="14">
        <v>45931.447850717595</v>
      </c>
    </row>
    <row r="2759">
      <c r="A2759" s="8">
        <v>45928.087685185186</v>
      </c>
      <c r="B2759" s="9" t="s">
        <v>5589</v>
      </c>
      <c r="C2759" s="9" t="s">
        <v>5590</v>
      </c>
      <c r="D2759" s="10">
        <v>5.58399947428E12</v>
      </c>
      <c r="E2759" s="9" t="s">
        <v>43</v>
      </c>
      <c r="F2759" s="9"/>
      <c r="G2759" s="9" t="s">
        <v>69</v>
      </c>
      <c r="H2759" s="9" t="s">
        <v>45</v>
      </c>
      <c r="I2759" s="9" t="s">
        <v>106</v>
      </c>
      <c r="J2759" s="9" t="s">
        <v>47</v>
      </c>
      <c r="K2759" s="9" t="s">
        <v>47</v>
      </c>
      <c r="L2759" s="9" t="s">
        <v>48</v>
      </c>
      <c r="M2759" s="9" t="s">
        <v>47</v>
      </c>
      <c r="N2759" s="9" t="s">
        <v>63</v>
      </c>
      <c r="O2759" s="9" t="s">
        <v>95</v>
      </c>
      <c r="P2759" s="11" t="s">
        <v>51</v>
      </c>
      <c r="Q2759" s="11" t="s">
        <v>89</v>
      </c>
      <c r="R2759" s="11" t="s">
        <v>90</v>
      </c>
      <c r="S2759" s="11" t="s">
        <v>54</v>
      </c>
      <c r="T2759" s="11" t="s">
        <v>65</v>
      </c>
      <c r="U2759" s="11" t="s">
        <v>47</v>
      </c>
      <c r="V2759" s="11"/>
      <c r="W2759" s="11"/>
      <c r="X2759" s="11"/>
      <c r="Y2759" s="11"/>
      <c r="Z2759" s="11"/>
      <c r="AA2759" s="11"/>
      <c r="AB2759" s="11"/>
      <c r="AC2759" s="11"/>
      <c r="AD2759" s="11"/>
      <c r="AE2759" s="11"/>
      <c r="AF2759" s="12">
        <f>ROUNDUP(SUM(VLOOKUP(G2759,'Pontuação'!A$2:B$11,2,FALSE),VLOOKUP(E2759,'Pontuação'!C$2:D$11,2,FALSE),VLOOKUP(I2759,'Pontuação'!I$2:J$11,2,FALSE),VLOOKUP(K2759,'Pontuação'!G$2:H$11,2,FALSE),VLOOKUP(H2759,'Pontuação'!E$2:F$11,2,FALSE),VLOOKUP(M2759,'Pontuação'!K$2:L$11,2,FALSE)),0)</f>
        <v>935</v>
      </c>
      <c r="AG2759" s="12">
        <f t="shared" si="1"/>
        <v>94</v>
      </c>
      <c r="AH2759" s="12" t="str">
        <f t="array" ref="AH2759">IFERROR(INDEX('Pontuação'!G$13:G$191, MATCH(AG2759, 'Pontuação'!F$14:F$191, 0)), "Faixa Indefinida")</f>
        <v>C</v>
      </c>
      <c r="AI2759" s="12">
        <f t="shared" si="2"/>
        <v>0</v>
      </c>
      <c r="AJ2759" s="12">
        <f t="shared" si="3"/>
        <v>0</v>
      </c>
      <c r="AK2759" s="12">
        <f t="shared" si="4"/>
        <v>1</v>
      </c>
      <c r="AL2759" s="12">
        <f t="shared" si="5"/>
        <v>0</v>
      </c>
      <c r="AM2759" s="11"/>
      <c r="AN2759" s="13">
        <v>0.12297087523281446</v>
      </c>
      <c r="AO2759" s="11" t="s">
        <v>110</v>
      </c>
      <c r="AP2759" s="14">
        <v>45931.447850717595</v>
      </c>
    </row>
    <row r="2760">
      <c r="A2760" s="8">
        <v>45928.08868055556</v>
      </c>
      <c r="B2760" s="9" t="s">
        <v>5591</v>
      </c>
      <c r="C2760" s="9" t="s">
        <v>5592</v>
      </c>
      <c r="D2760" s="10">
        <v>5.521982170059E12</v>
      </c>
      <c r="E2760" s="9" t="s">
        <v>43</v>
      </c>
      <c r="F2760" s="9"/>
      <c r="G2760" s="9" t="s">
        <v>44</v>
      </c>
      <c r="H2760" s="9" t="s">
        <v>61</v>
      </c>
      <c r="I2760" s="9" t="s">
        <v>46</v>
      </c>
      <c r="J2760" s="9" t="s">
        <v>47</v>
      </c>
      <c r="K2760" s="9" t="s">
        <v>47</v>
      </c>
      <c r="L2760" s="9" t="s">
        <v>48</v>
      </c>
      <c r="M2760" s="9" t="s">
        <v>47</v>
      </c>
      <c r="N2760" s="9" t="s">
        <v>63</v>
      </c>
      <c r="O2760" s="9" t="s">
        <v>50</v>
      </c>
      <c r="P2760" s="11" t="s">
        <v>51</v>
      </c>
      <c r="Q2760" s="11" t="s">
        <v>52</v>
      </c>
      <c r="R2760" s="11" t="s">
        <v>53</v>
      </c>
      <c r="S2760" s="11" t="s">
        <v>54</v>
      </c>
      <c r="T2760" s="11" t="s">
        <v>55</v>
      </c>
      <c r="U2760" s="11" t="s">
        <v>56</v>
      </c>
      <c r="V2760" s="11"/>
      <c r="W2760" s="11"/>
      <c r="X2760" s="11"/>
      <c r="Y2760" s="11"/>
      <c r="Z2760" s="11"/>
      <c r="AA2760" s="11"/>
      <c r="AB2760" s="11"/>
      <c r="AC2760" s="11"/>
      <c r="AD2760" s="11"/>
      <c r="AE2760" s="11"/>
      <c r="AF2760" s="12">
        <f>ROUNDUP(SUM(VLOOKUP(G2760,'Pontuação'!A$2:B$11,2,FALSE),VLOOKUP(E2760,'Pontuação'!C$2:D$11,2,FALSE),VLOOKUP(I2760,'Pontuação'!I$2:J$11,2,FALSE),VLOOKUP(K2760,'Pontuação'!G$2:H$11,2,FALSE),VLOOKUP(H2760,'Pontuação'!E$2:F$11,2,FALSE),VLOOKUP(M2760,'Pontuação'!K$2:L$11,2,FALSE)),0)</f>
        <v>994</v>
      </c>
      <c r="AG2760" s="12">
        <f t="shared" si="1"/>
        <v>99</v>
      </c>
      <c r="AH2760" s="12" t="str">
        <f t="array" ref="AH2760">IFERROR(INDEX('Pontuação'!G$13:G$191, MATCH(AG2760, 'Pontuação'!F$14:F$191, 0)), "Faixa Indefinida")</f>
        <v>C</v>
      </c>
      <c r="AI2760" s="12">
        <f t="shared" si="2"/>
        <v>0</v>
      </c>
      <c r="AJ2760" s="12">
        <f t="shared" si="3"/>
        <v>0</v>
      </c>
      <c r="AK2760" s="12">
        <f t="shared" si="4"/>
        <v>1</v>
      </c>
      <c r="AL2760" s="12">
        <f t="shared" si="5"/>
        <v>0</v>
      </c>
      <c r="AM2760" s="11"/>
      <c r="AN2760" s="13">
        <v>0.5056669770268536</v>
      </c>
      <c r="AO2760" s="11" t="s">
        <v>57</v>
      </c>
      <c r="AP2760" s="14">
        <v>45931.447850717595</v>
      </c>
    </row>
    <row r="2761">
      <c r="A2761" s="8">
        <v>45928.08887731482</v>
      </c>
      <c r="B2761" s="9" t="s">
        <v>5593</v>
      </c>
      <c r="C2761" s="9" t="s">
        <v>5594</v>
      </c>
      <c r="D2761" s="10">
        <v>5.555119895352E12</v>
      </c>
      <c r="E2761" s="9" t="s">
        <v>75</v>
      </c>
      <c r="F2761" s="9"/>
      <c r="G2761" s="9" t="s">
        <v>44</v>
      </c>
      <c r="H2761" s="9" t="s">
        <v>45</v>
      </c>
      <c r="I2761" s="9" t="s">
        <v>78</v>
      </c>
      <c r="J2761" s="9" t="s">
        <v>47</v>
      </c>
      <c r="K2761" s="9" t="s">
        <v>47</v>
      </c>
      <c r="L2761" s="9" t="s">
        <v>48</v>
      </c>
      <c r="M2761" s="9" t="s">
        <v>48</v>
      </c>
      <c r="N2761" s="9" t="s">
        <v>79</v>
      </c>
      <c r="O2761" s="9" t="s">
        <v>64</v>
      </c>
      <c r="P2761" s="11" t="s">
        <v>51</v>
      </c>
      <c r="Q2761" s="11" t="s">
        <v>52</v>
      </c>
      <c r="R2761" s="11" t="s">
        <v>53</v>
      </c>
      <c r="S2761" s="11" t="s">
        <v>54</v>
      </c>
      <c r="T2761" s="11" t="s">
        <v>55</v>
      </c>
      <c r="U2761" s="11" t="s">
        <v>56</v>
      </c>
      <c r="V2761" s="11"/>
      <c r="W2761" s="11"/>
      <c r="X2761" s="11"/>
      <c r="Y2761" s="11"/>
      <c r="Z2761" s="11"/>
      <c r="AA2761" s="11"/>
      <c r="AB2761" s="11"/>
      <c r="AC2761" s="11"/>
      <c r="AD2761" s="11"/>
      <c r="AE2761" s="11"/>
      <c r="AF2761" s="12">
        <f>ROUNDUP(SUM(VLOOKUP(G2761,'Pontuação'!A$2:B$11,2,FALSE),VLOOKUP(E2761,'Pontuação'!C$2:D$11,2,FALSE),VLOOKUP(I2761,'Pontuação'!I$2:J$11,2,FALSE),VLOOKUP(K2761,'Pontuação'!G$2:H$11,2,FALSE),VLOOKUP(H2761,'Pontuação'!E$2:F$11,2,FALSE),VLOOKUP(M2761,'Pontuação'!K$2:L$11,2,FALSE)),0)</f>
        <v>1156</v>
      </c>
      <c r="AG2761" s="12">
        <f t="shared" si="1"/>
        <v>116</v>
      </c>
      <c r="AH2761" s="12" t="str">
        <f t="array" ref="AH2761">IFERROR(INDEX('Pontuação'!G$13:G$191, MATCH(AG2761, 'Pontuação'!F$14:F$191, 0)), "Faixa Indefinida")</f>
        <v>B</v>
      </c>
      <c r="AI2761" s="12">
        <f t="shared" si="2"/>
        <v>0</v>
      </c>
      <c r="AJ2761" s="12">
        <f t="shared" si="3"/>
        <v>1</v>
      </c>
      <c r="AK2761" s="12">
        <f t="shared" si="4"/>
        <v>0</v>
      </c>
      <c r="AL2761" s="12">
        <f t="shared" si="5"/>
        <v>0</v>
      </c>
      <c r="AM2761" s="11"/>
      <c r="AN2761" s="13">
        <v>0.35017990104426316</v>
      </c>
      <c r="AO2761" s="11" t="s">
        <v>66</v>
      </c>
      <c r="AP2761" s="14">
        <v>45931.447850717595</v>
      </c>
    </row>
    <row r="2762">
      <c r="A2762" s="8">
        <v>45928.08917824074</v>
      </c>
      <c r="B2762" s="9" t="s">
        <v>5595</v>
      </c>
      <c r="C2762" s="9" t="s">
        <v>5596</v>
      </c>
      <c r="D2762" s="10">
        <v>5.588981968551E12</v>
      </c>
      <c r="E2762" s="9" t="s">
        <v>75</v>
      </c>
      <c r="F2762" s="9"/>
      <c r="G2762" s="9" t="s">
        <v>76</v>
      </c>
      <c r="H2762" s="9" t="s">
        <v>87</v>
      </c>
      <c r="I2762" s="9" t="s">
        <v>88</v>
      </c>
      <c r="J2762" s="9" t="s">
        <v>47</v>
      </c>
      <c r="K2762" s="9" t="s">
        <v>47</v>
      </c>
      <c r="L2762" s="9" t="s">
        <v>47</v>
      </c>
      <c r="M2762" s="9" t="s">
        <v>47</v>
      </c>
      <c r="N2762" s="9" t="s">
        <v>63</v>
      </c>
      <c r="O2762" s="9" t="s">
        <v>98</v>
      </c>
      <c r="P2762" s="11" t="s">
        <v>51</v>
      </c>
      <c r="Q2762" s="11" t="s">
        <v>137</v>
      </c>
      <c r="R2762" s="11" t="s">
        <v>107</v>
      </c>
      <c r="S2762" s="11" t="s">
        <v>72</v>
      </c>
      <c r="T2762" s="11" t="s">
        <v>55</v>
      </c>
      <c r="U2762" s="11" t="s">
        <v>56</v>
      </c>
      <c r="V2762" s="11"/>
      <c r="W2762" s="11"/>
      <c r="X2762" s="11"/>
      <c r="Y2762" s="11"/>
      <c r="Z2762" s="11"/>
      <c r="AA2762" s="11"/>
      <c r="AB2762" s="11"/>
      <c r="AC2762" s="11"/>
      <c r="AD2762" s="11"/>
      <c r="AE2762" s="11"/>
      <c r="AF2762" s="12">
        <f>ROUNDUP(SUM(VLOOKUP(G2762,'Pontuação'!A$2:B$11,2,FALSE),VLOOKUP(E2762,'Pontuação'!C$2:D$11,2,FALSE),VLOOKUP(I2762,'Pontuação'!I$2:J$11,2,FALSE),VLOOKUP(K2762,'Pontuação'!G$2:H$11,2,FALSE),VLOOKUP(H2762,'Pontuação'!E$2:F$11,2,FALSE),VLOOKUP(M2762,'Pontuação'!K$2:L$11,2,FALSE)),0)</f>
        <v>899</v>
      </c>
      <c r="AG2762" s="12">
        <f t="shared" si="1"/>
        <v>90</v>
      </c>
      <c r="AH2762" s="12" t="str">
        <f t="array" ref="AH2762">IFERROR(INDEX('Pontuação'!G$13:G$191, MATCH(AG2762, 'Pontuação'!F$14:F$191, 0)), "Faixa Indefinida")</f>
        <v>C</v>
      </c>
      <c r="AI2762" s="12">
        <f t="shared" si="2"/>
        <v>0</v>
      </c>
      <c r="AJ2762" s="12">
        <f t="shared" si="3"/>
        <v>0</v>
      </c>
      <c r="AK2762" s="12">
        <f t="shared" si="4"/>
        <v>1</v>
      </c>
      <c r="AL2762" s="12">
        <f t="shared" si="5"/>
        <v>0</v>
      </c>
      <c r="AM2762" s="11"/>
      <c r="AN2762" s="13">
        <v>0.23503659588568535</v>
      </c>
      <c r="AO2762" s="11" t="s">
        <v>91</v>
      </c>
      <c r="AP2762" s="14">
        <v>45931.447850717595</v>
      </c>
    </row>
    <row r="2763">
      <c r="A2763" s="8">
        <v>45928.08965277778</v>
      </c>
      <c r="B2763" s="9" t="s">
        <v>5597</v>
      </c>
      <c r="C2763" s="9" t="s">
        <v>5598</v>
      </c>
      <c r="D2763" s="10">
        <v>5.511998620935E12</v>
      </c>
      <c r="E2763" s="9" t="s">
        <v>43</v>
      </c>
      <c r="F2763" s="9"/>
      <c r="G2763" s="9" t="s">
        <v>69</v>
      </c>
      <c r="H2763" s="9" t="s">
        <v>45</v>
      </c>
      <c r="I2763" s="9" t="s">
        <v>78</v>
      </c>
      <c r="J2763" s="9" t="s">
        <v>47</v>
      </c>
      <c r="K2763" s="9" t="s">
        <v>47</v>
      </c>
      <c r="L2763" s="9" t="s">
        <v>48</v>
      </c>
      <c r="M2763" s="9" t="s">
        <v>47</v>
      </c>
      <c r="N2763" s="9" t="s">
        <v>63</v>
      </c>
      <c r="O2763" s="9" t="s">
        <v>95</v>
      </c>
      <c r="P2763" s="11" t="s">
        <v>51</v>
      </c>
      <c r="Q2763" s="11" t="s">
        <v>154</v>
      </c>
      <c r="R2763" s="11" t="s">
        <v>107</v>
      </c>
      <c r="S2763" s="11" t="s">
        <v>254</v>
      </c>
      <c r="T2763" s="11" t="s">
        <v>55</v>
      </c>
      <c r="U2763" s="11" t="s">
        <v>56</v>
      </c>
      <c r="V2763" s="11"/>
      <c r="W2763" s="11"/>
      <c r="X2763" s="11"/>
      <c r="Y2763" s="11"/>
      <c r="Z2763" s="11"/>
      <c r="AA2763" s="11"/>
      <c r="AB2763" s="11"/>
      <c r="AC2763" s="11"/>
      <c r="AD2763" s="11"/>
      <c r="AE2763" s="11"/>
      <c r="AF2763" s="12">
        <f>ROUNDUP(SUM(VLOOKUP(G2763,'Pontuação'!A$2:B$11,2,FALSE),VLOOKUP(E2763,'Pontuação'!C$2:D$11,2,FALSE),VLOOKUP(I2763,'Pontuação'!I$2:J$11,2,FALSE),VLOOKUP(K2763,'Pontuação'!G$2:H$11,2,FALSE),VLOOKUP(H2763,'Pontuação'!E$2:F$11,2,FALSE),VLOOKUP(M2763,'Pontuação'!K$2:L$11,2,FALSE)),0)</f>
        <v>972</v>
      </c>
      <c r="AG2763" s="12">
        <f t="shared" si="1"/>
        <v>97</v>
      </c>
      <c r="AH2763" s="12" t="str">
        <f t="array" ref="AH2763">IFERROR(INDEX('Pontuação'!G$13:G$191, MATCH(AG2763, 'Pontuação'!F$14:F$191, 0)), "Faixa Indefinida")</f>
        <v>C</v>
      </c>
      <c r="AI2763" s="12">
        <f t="shared" si="2"/>
        <v>0</v>
      </c>
      <c r="AJ2763" s="12">
        <f t="shared" si="3"/>
        <v>0</v>
      </c>
      <c r="AK2763" s="12">
        <f t="shared" si="4"/>
        <v>1</v>
      </c>
      <c r="AL2763" s="12">
        <f t="shared" si="5"/>
        <v>0</v>
      </c>
      <c r="AM2763" s="11"/>
      <c r="AN2763" s="13">
        <v>0.3577101474522382</v>
      </c>
      <c r="AO2763" s="11" t="s">
        <v>134</v>
      </c>
      <c r="AP2763" s="14">
        <v>45931.447850717595</v>
      </c>
    </row>
    <row r="2764">
      <c r="A2764" s="8">
        <v>45928.08993055556</v>
      </c>
      <c r="B2764" s="9" t="s">
        <v>5599</v>
      </c>
      <c r="C2764" s="9" t="s">
        <v>5600</v>
      </c>
      <c r="D2764" s="10">
        <v>5.561985957755E12</v>
      </c>
      <c r="E2764" s="9" t="s">
        <v>43</v>
      </c>
      <c r="F2764" s="9"/>
      <c r="G2764" s="9" t="s">
        <v>44</v>
      </c>
      <c r="H2764" s="9" t="s">
        <v>45</v>
      </c>
      <c r="I2764" s="9" t="s">
        <v>62</v>
      </c>
      <c r="J2764" s="9" t="s">
        <v>48</v>
      </c>
      <c r="K2764" s="9" t="s">
        <v>48</v>
      </c>
      <c r="L2764" s="9" t="s">
        <v>48</v>
      </c>
      <c r="M2764" s="9" t="s">
        <v>48</v>
      </c>
      <c r="N2764" s="9" t="s">
        <v>118</v>
      </c>
      <c r="O2764" s="9" t="s">
        <v>50</v>
      </c>
      <c r="P2764" s="11" t="s">
        <v>51</v>
      </c>
      <c r="Q2764" s="11" t="s">
        <v>52</v>
      </c>
      <c r="R2764" s="11" t="s">
        <v>53</v>
      </c>
      <c r="S2764" s="11" t="s">
        <v>54</v>
      </c>
      <c r="T2764" s="11" t="s">
        <v>55</v>
      </c>
      <c r="U2764" s="11" t="s">
        <v>56</v>
      </c>
      <c r="V2764" s="11"/>
      <c r="W2764" s="11"/>
      <c r="X2764" s="11"/>
      <c r="Y2764" s="11"/>
      <c r="Z2764" s="11"/>
      <c r="AA2764" s="11"/>
      <c r="AB2764" s="11"/>
      <c r="AC2764" s="11"/>
      <c r="AD2764" s="11"/>
      <c r="AE2764" s="11"/>
      <c r="AF2764" s="12">
        <f>ROUNDUP(SUM(VLOOKUP(G2764,'Pontuação'!A$2:B$11,2,FALSE),VLOOKUP(E2764,'Pontuação'!C$2:D$11,2,FALSE),VLOOKUP(I2764,'Pontuação'!I$2:J$11,2,FALSE),VLOOKUP(K2764,'Pontuação'!G$2:H$11,2,FALSE),VLOOKUP(H2764,'Pontuação'!E$2:F$11,2,FALSE),VLOOKUP(M2764,'Pontuação'!K$2:L$11,2,FALSE)),0)</f>
        <v>1221</v>
      </c>
      <c r="AG2764" s="12">
        <f t="shared" si="1"/>
        <v>122</v>
      </c>
      <c r="AH2764" s="12" t="str">
        <f t="array" ref="AH2764">IFERROR(INDEX('Pontuação'!G$13:G$191, MATCH(AG2764, 'Pontuação'!F$14:F$191, 0)), "Faixa Indefinida")</f>
        <v>A</v>
      </c>
      <c r="AI2764" s="12">
        <f t="shared" si="2"/>
        <v>1</v>
      </c>
      <c r="AJ2764" s="12">
        <f t="shared" si="3"/>
        <v>0</v>
      </c>
      <c r="AK2764" s="12">
        <f t="shared" si="4"/>
        <v>0</v>
      </c>
      <c r="AL2764" s="12">
        <f t="shared" si="5"/>
        <v>0</v>
      </c>
      <c r="AM2764" s="11"/>
      <c r="AN2764" s="13">
        <v>0.507776558839817</v>
      </c>
      <c r="AO2764" s="11" t="s">
        <v>57</v>
      </c>
      <c r="AP2764" s="14">
        <v>45931.447850717595</v>
      </c>
    </row>
    <row r="2765">
      <c r="A2765" s="8">
        <v>45928.091203703705</v>
      </c>
      <c r="B2765" s="9" t="s">
        <v>5601</v>
      </c>
      <c r="C2765" s="9" t="s">
        <v>5602</v>
      </c>
      <c r="D2765" s="10">
        <v>5.532999669296E12</v>
      </c>
      <c r="E2765" s="9" t="s">
        <v>43</v>
      </c>
      <c r="F2765" s="9"/>
      <c r="G2765" s="9" t="s">
        <v>44</v>
      </c>
      <c r="H2765" s="9" t="s">
        <v>45</v>
      </c>
      <c r="I2765" s="9" t="s">
        <v>106</v>
      </c>
      <c r="J2765" s="9" t="s">
        <v>48</v>
      </c>
      <c r="K2765" s="9" t="s">
        <v>48</v>
      </c>
      <c r="L2765" s="9" t="s">
        <v>48</v>
      </c>
      <c r="M2765" s="9" t="s">
        <v>48</v>
      </c>
      <c r="N2765" s="9" t="s">
        <v>63</v>
      </c>
      <c r="O2765" s="9" t="s">
        <v>50</v>
      </c>
      <c r="P2765" s="11" t="s">
        <v>51</v>
      </c>
      <c r="Q2765" s="11" t="s">
        <v>115</v>
      </c>
      <c r="R2765" s="11" t="s">
        <v>53</v>
      </c>
      <c r="S2765" s="11" t="s">
        <v>72</v>
      </c>
      <c r="T2765" s="11" t="s">
        <v>55</v>
      </c>
      <c r="U2765" s="11" t="s">
        <v>56</v>
      </c>
      <c r="V2765" s="11"/>
      <c r="W2765" s="11"/>
      <c r="X2765" s="11"/>
      <c r="Y2765" s="11"/>
      <c r="Z2765" s="11"/>
      <c r="AA2765" s="11"/>
      <c r="AB2765" s="11"/>
      <c r="AC2765" s="11"/>
      <c r="AD2765" s="11"/>
      <c r="AE2765" s="11"/>
      <c r="AF2765" s="12">
        <f>ROUNDUP(SUM(VLOOKUP(G2765,'Pontuação'!A$2:B$11,2,FALSE),VLOOKUP(E2765,'Pontuação'!C$2:D$11,2,FALSE),VLOOKUP(I2765,'Pontuação'!I$2:J$11,2,FALSE),VLOOKUP(K2765,'Pontuação'!G$2:H$11,2,FALSE),VLOOKUP(H2765,'Pontuação'!E$2:F$11,2,FALSE),VLOOKUP(M2765,'Pontuação'!K$2:L$11,2,FALSE)),0)</f>
        <v>1246</v>
      </c>
      <c r="AG2765" s="12">
        <f t="shared" si="1"/>
        <v>125</v>
      </c>
      <c r="AH2765" s="12" t="str">
        <f t="array" ref="AH2765">IFERROR(INDEX('Pontuação'!G$13:G$191, MATCH(AG2765, 'Pontuação'!F$14:F$191, 0)), "Faixa Indefinida")</f>
        <v>A</v>
      </c>
      <c r="AI2765" s="12">
        <f t="shared" si="2"/>
        <v>1</v>
      </c>
      <c r="AJ2765" s="12">
        <f t="shared" si="3"/>
        <v>0</v>
      </c>
      <c r="AK2765" s="12">
        <f t="shared" si="4"/>
        <v>0</v>
      </c>
      <c r="AL2765" s="12">
        <f t="shared" si="5"/>
        <v>0</v>
      </c>
      <c r="AM2765" s="11"/>
      <c r="AN2765" s="13">
        <v>0.5636570365771371</v>
      </c>
      <c r="AO2765" s="11" t="s">
        <v>57</v>
      </c>
      <c r="AP2765" s="14">
        <v>45931.447850717595</v>
      </c>
    </row>
    <row r="2766">
      <c r="A2766" s="8">
        <v>45928.093252314815</v>
      </c>
      <c r="B2766" s="9" t="s">
        <v>5603</v>
      </c>
      <c r="C2766" s="9" t="s">
        <v>5604</v>
      </c>
      <c r="D2766" s="10">
        <v>5.55511988736E12</v>
      </c>
      <c r="E2766" s="9" t="s">
        <v>43</v>
      </c>
      <c r="F2766" s="9"/>
      <c r="G2766" s="9" t="s">
        <v>76</v>
      </c>
      <c r="H2766" s="9" t="s">
        <v>77</v>
      </c>
      <c r="I2766" s="9" t="s">
        <v>88</v>
      </c>
      <c r="J2766" s="9" t="s">
        <v>47</v>
      </c>
      <c r="K2766" s="9" t="s">
        <v>48</v>
      </c>
      <c r="L2766" s="9" t="s">
        <v>48</v>
      </c>
      <c r="M2766" s="9" t="s">
        <v>48</v>
      </c>
      <c r="N2766" s="9" t="s">
        <v>118</v>
      </c>
      <c r="O2766" s="9" t="s">
        <v>64</v>
      </c>
      <c r="P2766" s="11" t="s">
        <v>51</v>
      </c>
      <c r="Q2766" s="11" t="s">
        <v>133</v>
      </c>
      <c r="R2766" s="11" t="s">
        <v>107</v>
      </c>
      <c r="S2766" s="11" t="s">
        <v>214</v>
      </c>
      <c r="T2766" s="11" t="s">
        <v>55</v>
      </c>
      <c r="U2766" s="11" t="s">
        <v>56</v>
      </c>
      <c r="V2766" s="11"/>
      <c r="W2766" s="11"/>
      <c r="X2766" s="11"/>
      <c r="Y2766" s="11"/>
      <c r="Z2766" s="11"/>
      <c r="AA2766" s="11"/>
      <c r="AB2766" s="11"/>
      <c r="AC2766" s="11"/>
      <c r="AD2766" s="11"/>
      <c r="AE2766" s="11"/>
      <c r="AF2766" s="12">
        <f>ROUNDUP(SUM(VLOOKUP(G2766,'Pontuação'!A$2:B$11,2,FALSE),VLOOKUP(E2766,'Pontuação'!C$2:D$11,2,FALSE),VLOOKUP(I2766,'Pontuação'!I$2:J$11,2,FALSE),VLOOKUP(K2766,'Pontuação'!G$2:H$11,2,FALSE),VLOOKUP(H2766,'Pontuação'!E$2:F$11,2,FALSE),VLOOKUP(M2766,'Pontuação'!K$2:L$11,2,FALSE)),0)</f>
        <v>1211</v>
      </c>
      <c r="AG2766" s="12">
        <f t="shared" si="1"/>
        <v>121</v>
      </c>
      <c r="AH2766" s="12" t="str">
        <f t="array" ref="AH2766">IFERROR(INDEX('Pontuação'!G$13:G$191, MATCH(AG2766, 'Pontuação'!F$14:F$191, 0)), "Faixa Indefinida")</f>
        <v>A</v>
      </c>
      <c r="AI2766" s="12">
        <f t="shared" si="2"/>
        <v>1</v>
      </c>
      <c r="AJ2766" s="12">
        <f t="shared" si="3"/>
        <v>0</v>
      </c>
      <c r="AK2766" s="12">
        <f t="shared" si="4"/>
        <v>0</v>
      </c>
      <c r="AL2766" s="12">
        <f t="shared" si="5"/>
        <v>0</v>
      </c>
      <c r="AM2766" s="11"/>
      <c r="AN2766" s="13">
        <v>0.19343047769858798</v>
      </c>
      <c r="AO2766" s="11" t="s">
        <v>162</v>
      </c>
      <c r="AP2766" s="14">
        <v>45931.447850717595</v>
      </c>
    </row>
    <row r="2767">
      <c r="A2767" s="8">
        <v>45928.09979166667</v>
      </c>
      <c r="B2767" s="9" t="s">
        <v>5605</v>
      </c>
      <c r="C2767" s="9" t="s">
        <v>5606</v>
      </c>
      <c r="D2767" s="10">
        <v>5.54299906502E12</v>
      </c>
      <c r="E2767" s="9" t="s">
        <v>43</v>
      </c>
      <c r="F2767" s="9"/>
      <c r="G2767" s="9" t="s">
        <v>60</v>
      </c>
      <c r="H2767" s="9" t="s">
        <v>87</v>
      </c>
      <c r="I2767" s="9" t="s">
        <v>78</v>
      </c>
      <c r="J2767" s="9" t="s">
        <v>48</v>
      </c>
      <c r="K2767" s="9" t="s">
        <v>47</v>
      </c>
      <c r="L2767" s="9" t="s">
        <v>48</v>
      </c>
      <c r="M2767" s="9" t="s">
        <v>48</v>
      </c>
      <c r="N2767" s="9" t="s">
        <v>79</v>
      </c>
      <c r="O2767" s="9" t="s">
        <v>64</v>
      </c>
      <c r="P2767" s="11" t="s">
        <v>51</v>
      </c>
      <c r="Q2767" s="11" t="s">
        <v>203</v>
      </c>
      <c r="R2767" s="11" t="s">
        <v>415</v>
      </c>
      <c r="S2767" s="11" t="s">
        <v>416</v>
      </c>
      <c r="T2767" s="11" t="s">
        <v>55</v>
      </c>
      <c r="U2767" s="11" t="s">
        <v>56</v>
      </c>
      <c r="V2767" s="11"/>
      <c r="W2767" s="11"/>
      <c r="X2767" s="11"/>
      <c r="Y2767" s="11"/>
      <c r="Z2767" s="11"/>
      <c r="AA2767" s="11"/>
      <c r="AB2767" s="11"/>
      <c r="AC2767" s="11"/>
      <c r="AD2767" s="11"/>
      <c r="AE2767" s="11"/>
      <c r="AF2767" s="12">
        <f>ROUNDUP(SUM(VLOOKUP(G2767,'Pontuação'!A$2:B$11,2,FALSE),VLOOKUP(E2767,'Pontuação'!C$2:D$11,2,FALSE),VLOOKUP(I2767,'Pontuação'!I$2:J$11,2,FALSE),VLOOKUP(K2767,'Pontuação'!G$2:H$11,2,FALSE),VLOOKUP(H2767,'Pontuação'!E$2:F$11,2,FALSE),VLOOKUP(M2767,'Pontuação'!K$2:L$11,2,FALSE)),0)</f>
        <v>1161</v>
      </c>
      <c r="AG2767" s="12">
        <f t="shared" si="1"/>
        <v>116</v>
      </c>
      <c r="AH2767" s="12" t="str">
        <f t="array" ref="AH2767">IFERROR(INDEX('Pontuação'!G$13:G$191, MATCH(AG2767, 'Pontuação'!F$14:F$191, 0)), "Faixa Indefinida")</f>
        <v>B</v>
      </c>
      <c r="AI2767" s="12">
        <f t="shared" si="2"/>
        <v>0</v>
      </c>
      <c r="AJ2767" s="12">
        <f t="shared" si="3"/>
        <v>1</v>
      </c>
      <c r="AK2767" s="12">
        <f t="shared" si="4"/>
        <v>0</v>
      </c>
      <c r="AL2767" s="12">
        <f t="shared" si="5"/>
        <v>0</v>
      </c>
      <c r="AM2767" s="11"/>
      <c r="AN2767" s="13">
        <v>0.49948708537477204</v>
      </c>
      <c r="AO2767" s="11" t="s">
        <v>57</v>
      </c>
      <c r="AP2767" s="14">
        <v>45931.447850717595</v>
      </c>
    </row>
    <row r="2768">
      <c r="A2768" s="8">
        <v>45928.10196759259</v>
      </c>
      <c r="B2768" s="9" t="s">
        <v>5607</v>
      </c>
      <c r="C2768" s="9" t="s">
        <v>5608</v>
      </c>
      <c r="D2768" s="10">
        <v>5.514998666076E12</v>
      </c>
      <c r="E2768" s="9" t="s">
        <v>43</v>
      </c>
      <c r="F2768" s="9"/>
      <c r="G2768" s="9" t="s">
        <v>44</v>
      </c>
      <c r="H2768" s="9" t="s">
        <v>61</v>
      </c>
      <c r="I2768" s="9" t="s">
        <v>106</v>
      </c>
      <c r="J2768" s="9" t="s">
        <v>48</v>
      </c>
      <c r="K2768" s="9" t="s">
        <v>47</v>
      </c>
      <c r="L2768" s="9" t="s">
        <v>47</v>
      </c>
      <c r="M2768" s="9" t="s">
        <v>48</v>
      </c>
      <c r="N2768" s="9" t="s">
        <v>79</v>
      </c>
      <c r="O2768" s="9" t="s">
        <v>95</v>
      </c>
      <c r="P2768" s="11" t="s">
        <v>51</v>
      </c>
      <c r="Q2768" s="11" t="s">
        <v>154</v>
      </c>
      <c r="R2768" s="11" t="s">
        <v>107</v>
      </c>
      <c r="S2768" s="11" t="s">
        <v>72</v>
      </c>
      <c r="T2768" s="11" t="s">
        <v>65</v>
      </c>
      <c r="U2768" s="11" t="s">
        <v>56</v>
      </c>
      <c r="V2768" s="11"/>
      <c r="W2768" s="11"/>
      <c r="X2768" s="11"/>
      <c r="Y2768" s="11"/>
      <c r="Z2768" s="11"/>
      <c r="AA2768" s="11"/>
      <c r="AB2768" s="11"/>
      <c r="AC2768" s="11"/>
      <c r="AD2768" s="11"/>
      <c r="AE2768" s="11"/>
      <c r="AF2768" s="12">
        <f>ROUNDUP(SUM(VLOOKUP(G2768,'Pontuação'!A$2:B$11,2,FALSE),VLOOKUP(E2768,'Pontuação'!C$2:D$11,2,FALSE),VLOOKUP(I2768,'Pontuação'!I$2:J$11,2,FALSE),VLOOKUP(K2768,'Pontuação'!G$2:H$11,2,FALSE),VLOOKUP(H2768,'Pontuação'!E$2:F$11,2,FALSE),VLOOKUP(M2768,'Pontuação'!K$2:L$11,2,FALSE)),0)</f>
        <v>1057</v>
      </c>
      <c r="AG2768" s="12">
        <f t="shared" si="1"/>
        <v>106</v>
      </c>
      <c r="AH2768" s="12" t="str">
        <f t="array" ref="AH2768">IFERROR(INDEX('Pontuação'!G$13:G$191, MATCH(AG2768, 'Pontuação'!F$14:F$191, 0)), "Faixa Indefinida")</f>
        <v>B</v>
      </c>
      <c r="AI2768" s="12">
        <f t="shared" si="2"/>
        <v>0</v>
      </c>
      <c r="AJ2768" s="12">
        <f t="shared" si="3"/>
        <v>1</v>
      </c>
      <c r="AK2768" s="12">
        <f t="shared" si="4"/>
        <v>0</v>
      </c>
      <c r="AL2768" s="12">
        <f t="shared" si="5"/>
        <v>0</v>
      </c>
      <c r="AM2768" s="11"/>
      <c r="AN2768" s="13">
        <v>0.3890369535458772</v>
      </c>
      <c r="AO2768" s="11" t="s">
        <v>134</v>
      </c>
      <c r="AP2768" s="14">
        <v>45931.447850717595</v>
      </c>
    </row>
    <row r="2769">
      <c r="A2769" s="8">
        <v>45928.1040162037</v>
      </c>
      <c r="B2769" s="9" t="s">
        <v>5609</v>
      </c>
      <c r="C2769" s="9" t="s">
        <v>5610</v>
      </c>
      <c r="D2769" s="10">
        <v>5.566984490728E12</v>
      </c>
      <c r="E2769" s="9" t="s">
        <v>43</v>
      </c>
      <c r="F2769" s="9"/>
      <c r="G2769" s="9" t="s">
        <v>60</v>
      </c>
      <c r="H2769" s="9" t="s">
        <v>45</v>
      </c>
      <c r="I2769" s="9" t="s">
        <v>78</v>
      </c>
      <c r="J2769" s="9" t="s">
        <v>48</v>
      </c>
      <c r="K2769" s="9" t="s">
        <v>48</v>
      </c>
      <c r="L2769" s="9" t="s">
        <v>48</v>
      </c>
      <c r="M2769" s="9" t="s">
        <v>47</v>
      </c>
      <c r="N2769" s="9" t="s">
        <v>63</v>
      </c>
      <c r="O2769" s="9" t="s">
        <v>70</v>
      </c>
      <c r="P2769" s="11" t="s">
        <v>51</v>
      </c>
      <c r="Q2769" s="11" t="s">
        <v>133</v>
      </c>
      <c r="R2769" s="11" t="s">
        <v>90</v>
      </c>
      <c r="S2769" s="11" t="s">
        <v>214</v>
      </c>
      <c r="T2769" s="11" t="s">
        <v>55</v>
      </c>
      <c r="U2769" s="11" t="s">
        <v>56</v>
      </c>
      <c r="V2769" s="11"/>
      <c r="W2769" s="11"/>
      <c r="X2769" s="11"/>
      <c r="Y2769" s="11"/>
      <c r="Z2769" s="11"/>
      <c r="AA2769" s="11"/>
      <c r="AB2769" s="11"/>
      <c r="AC2769" s="11"/>
      <c r="AD2769" s="11"/>
      <c r="AE2769" s="11"/>
      <c r="AF2769" s="12">
        <f>ROUNDUP(SUM(VLOOKUP(G2769,'Pontuação'!A$2:B$11,2,FALSE),VLOOKUP(E2769,'Pontuação'!C$2:D$11,2,FALSE),VLOOKUP(I2769,'Pontuação'!I$2:J$11,2,FALSE),VLOOKUP(K2769,'Pontuação'!G$2:H$11,2,FALSE),VLOOKUP(H2769,'Pontuação'!E$2:F$11,2,FALSE),VLOOKUP(M2769,'Pontuação'!K$2:L$11,2,FALSE)),0)</f>
        <v>1210</v>
      </c>
      <c r="AG2769" s="12">
        <f t="shared" si="1"/>
        <v>121</v>
      </c>
      <c r="AH2769" s="12" t="str">
        <f t="array" ref="AH2769">IFERROR(INDEX('Pontuação'!G$13:G$191, MATCH(AG2769, 'Pontuação'!F$14:F$191, 0)), "Faixa Indefinida")</f>
        <v>A</v>
      </c>
      <c r="AI2769" s="12">
        <f t="shared" si="2"/>
        <v>1</v>
      </c>
      <c r="AJ2769" s="12">
        <f t="shared" si="3"/>
        <v>0</v>
      </c>
      <c r="AK2769" s="12">
        <f t="shared" si="4"/>
        <v>0</v>
      </c>
      <c r="AL2769" s="12">
        <f t="shared" si="5"/>
        <v>0</v>
      </c>
      <c r="AM2769" s="11"/>
      <c r="AN2769" s="13">
        <v>0.24467927456056326</v>
      </c>
      <c r="AO2769" s="11" t="s">
        <v>91</v>
      </c>
      <c r="AP2769" s="14">
        <v>45931.447850717595</v>
      </c>
    </row>
    <row r="2770">
      <c r="A2770" s="8">
        <v>45928.106145833335</v>
      </c>
      <c r="B2770" s="9" t="s">
        <v>5611</v>
      </c>
      <c r="C2770" s="9" t="s">
        <v>5612</v>
      </c>
      <c r="D2770" s="10">
        <v>5.528999632793E12</v>
      </c>
      <c r="E2770" s="9" t="s">
        <v>43</v>
      </c>
      <c r="F2770" s="9"/>
      <c r="G2770" s="9" t="s">
        <v>69</v>
      </c>
      <c r="H2770" s="9" t="s">
        <v>61</v>
      </c>
      <c r="I2770" s="9" t="s">
        <v>106</v>
      </c>
      <c r="J2770" s="9" t="s">
        <v>47</v>
      </c>
      <c r="K2770" s="9" t="s">
        <v>47</v>
      </c>
      <c r="L2770" s="9" t="s">
        <v>47</v>
      </c>
      <c r="M2770" s="9" t="s">
        <v>47</v>
      </c>
      <c r="N2770" s="9" t="s">
        <v>63</v>
      </c>
      <c r="O2770" s="9" t="s">
        <v>50</v>
      </c>
      <c r="P2770" s="11" t="s">
        <v>51</v>
      </c>
      <c r="Q2770" s="11" t="s">
        <v>133</v>
      </c>
      <c r="R2770" s="11" t="s">
        <v>90</v>
      </c>
      <c r="S2770" s="11" t="s">
        <v>72</v>
      </c>
      <c r="T2770" s="11" t="s">
        <v>65</v>
      </c>
      <c r="U2770" s="11" t="s">
        <v>47</v>
      </c>
      <c r="V2770" s="11"/>
      <c r="W2770" s="11"/>
      <c r="X2770" s="11"/>
      <c r="Y2770" s="11"/>
      <c r="Z2770" s="11"/>
      <c r="AA2770" s="11"/>
      <c r="AB2770" s="11"/>
      <c r="AC2770" s="11"/>
      <c r="AD2770" s="11"/>
      <c r="AE2770" s="11"/>
      <c r="AF2770" s="12">
        <f>ROUNDUP(SUM(VLOOKUP(G2770,'Pontuação'!A$2:B$11,2,FALSE),VLOOKUP(E2770,'Pontuação'!C$2:D$11,2,FALSE),VLOOKUP(I2770,'Pontuação'!I$2:J$11,2,FALSE),VLOOKUP(K2770,'Pontuação'!G$2:H$11,2,FALSE),VLOOKUP(H2770,'Pontuação'!E$2:F$11,2,FALSE),VLOOKUP(M2770,'Pontuação'!K$2:L$11,2,FALSE)),0)</f>
        <v>856</v>
      </c>
      <c r="AG2770" s="12">
        <f t="shared" si="1"/>
        <v>86</v>
      </c>
      <c r="AH2770" s="12" t="str">
        <f t="array" ref="AH2770">IFERROR(INDEX('Pontuação'!G$13:G$191, MATCH(AG2770, 'Pontuação'!F$14:F$191, 0)), "Faixa Indefinida")</f>
        <v>D</v>
      </c>
      <c r="AI2770" s="12">
        <f t="shared" si="2"/>
        <v>0</v>
      </c>
      <c r="AJ2770" s="12">
        <f t="shared" si="3"/>
        <v>0</v>
      </c>
      <c r="AK2770" s="12">
        <f t="shared" si="4"/>
        <v>0</v>
      </c>
      <c r="AL2770" s="12">
        <f t="shared" si="5"/>
        <v>1</v>
      </c>
      <c r="AM2770" s="11"/>
      <c r="AN2770" s="13">
        <v>0.1305744000761093</v>
      </c>
      <c r="AO2770" s="11" t="s">
        <v>110</v>
      </c>
      <c r="AP2770" s="14">
        <v>45931.447850717595</v>
      </c>
    </row>
    <row r="2771">
      <c r="A2771" s="8">
        <v>45928.10673611111</v>
      </c>
      <c r="B2771" s="9" t="s">
        <v>5613</v>
      </c>
      <c r="C2771" s="9" t="s">
        <v>5614</v>
      </c>
      <c r="D2771" s="10">
        <v>5.51195431768E11</v>
      </c>
      <c r="E2771" s="9" t="s">
        <v>43</v>
      </c>
      <c r="F2771" s="9"/>
      <c r="G2771" s="9" t="s">
        <v>44</v>
      </c>
      <c r="H2771" s="9" t="s">
        <v>61</v>
      </c>
      <c r="I2771" s="9" t="s">
        <v>88</v>
      </c>
      <c r="J2771" s="9" t="s">
        <v>47</v>
      </c>
      <c r="K2771" s="9" t="s">
        <v>47</v>
      </c>
      <c r="L2771" s="9" t="s">
        <v>48</v>
      </c>
      <c r="M2771" s="9" t="s">
        <v>48</v>
      </c>
      <c r="N2771" s="9" t="s">
        <v>63</v>
      </c>
      <c r="O2771" s="9" t="s">
        <v>95</v>
      </c>
      <c r="P2771" s="11" t="s">
        <v>51</v>
      </c>
      <c r="Q2771" s="11" t="s">
        <v>154</v>
      </c>
      <c r="R2771" s="11" t="s">
        <v>107</v>
      </c>
      <c r="S2771" s="11" t="s">
        <v>254</v>
      </c>
      <c r="T2771" s="11" t="s">
        <v>65</v>
      </c>
      <c r="U2771" s="11" t="s">
        <v>56</v>
      </c>
      <c r="V2771" s="11"/>
      <c r="W2771" s="11"/>
      <c r="X2771" s="11"/>
      <c r="Y2771" s="11"/>
      <c r="Z2771" s="11"/>
      <c r="AA2771" s="11"/>
      <c r="AB2771" s="11"/>
      <c r="AC2771" s="11"/>
      <c r="AD2771" s="11"/>
      <c r="AE2771" s="11"/>
      <c r="AF2771" s="12">
        <f>ROUNDUP(SUM(VLOOKUP(G2771,'Pontuação'!A$2:B$11,2,FALSE),VLOOKUP(E2771,'Pontuação'!C$2:D$11,2,FALSE),VLOOKUP(I2771,'Pontuação'!I$2:J$11,2,FALSE),VLOOKUP(K2771,'Pontuação'!G$2:H$11,2,FALSE),VLOOKUP(H2771,'Pontuação'!E$2:F$11,2,FALSE),VLOOKUP(M2771,'Pontuação'!K$2:L$11,2,FALSE)),0)</f>
        <v>1008</v>
      </c>
      <c r="AG2771" s="12">
        <f t="shared" si="1"/>
        <v>101</v>
      </c>
      <c r="AH2771" s="12" t="str">
        <f t="array" ref="AH2771">IFERROR(INDEX('Pontuação'!G$13:G$191, MATCH(AG2771, 'Pontuação'!F$14:F$191, 0)), "Faixa Indefinida")</f>
        <v>C</v>
      </c>
      <c r="AI2771" s="12">
        <f t="shared" si="2"/>
        <v>0</v>
      </c>
      <c r="AJ2771" s="12">
        <f t="shared" si="3"/>
        <v>0</v>
      </c>
      <c r="AK2771" s="12">
        <f t="shared" si="4"/>
        <v>1</v>
      </c>
      <c r="AL2771" s="12">
        <f t="shared" si="5"/>
        <v>0</v>
      </c>
      <c r="AM2771" s="11"/>
      <c r="AN2771" s="13">
        <v>0.25420740243871637</v>
      </c>
      <c r="AO2771" s="11" t="s">
        <v>91</v>
      </c>
      <c r="AP2771" s="14">
        <v>45931.447850717595</v>
      </c>
    </row>
    <row r="2772">
      <c r="A2772" s="8">
        <v>45928.1078125</v>
      </c>
      <c r="B2772" s="9" t="s">
        <v>5615</v>
      </c>
      <c r="C2772" s="9" t="s">
        <v>5616</v>
      </c>
      <c r="D2772" s="10">
        <v>5.541996505107E12</v>
      </c>
      <c r="E2772" s="9" t="s">
        <v>43</v>
      </c>
      <c r="F2772" s="9"/>
      <c r="G2772" s="9" t="s">
        <v>44</v>
      </c>
      <c r="H2772" s="9" t="s">
        <v>45</v>
      </c>
      <c r="I2772" s="9" t="s">
        <v>106</v>
      </c>
      <c r="J2772" s="9" t="s">
        <v>47</v>
      </c>
      <c r="K2772" s="9" t="s">
        <v>47</v>
      </c>
      <c r="L2772" s="9" t="s">
        <v>47</v>
      </c>
      <c r="M2772" s="9" t="s">
        <v>47</v>
      </c>
      <c r="N2772" s="9" t="s">
        <v>49</v>
      </c>
      <c r="O2772" s="9" t="s">
        <v>70</v>
      </c>
      <c r="P2772" s="11" t="s">
        <v>51</v>
      </c>
      <c r="Q2772" s="11" t="s">
        <v>154</v>
      </c>
      <c r="R2772" s="11" t="s">
        <v>107</v>
      </c>
      <c r="S2772" s="11" t="s">
        <v>72</v>
      </c>
      <c r="T2772" s="11" t="s">
        <v>55</v>
      </c>
      <c r="U2772" s="11" t="s">
        <v>47</v>
      </c>
      <c r="V2772" s="11"/>
      <c r="W2772" s="11"/>
      <c r="X2772" s="11"/>
      <c r="Y2772" s="11"/>
      <c r="Z2772" s="11"/>
      <c r="AA2772" s="11"/>
      <c r="AB2772" s="11"/>
      <c r="AC2772" s="11"/>
      <c r="AD2772" s="11"/>
      <c r="AE2772" s="11"/>
      <c r="AF2772" s="12">
        <f>ROUNDUP(SUM(VLOOKUP(G2772,'Pontuação'!A$2:B$11,2,FALSE),VLOOKUP(E2772,'Pontuação'!C$2:D$11,2,FALSE),VLOOKUP(I2772,'Pontuação'!I$2:J$11,2,FALSE),VLOOKUP(K2772,'Pontuação'!G$2:H$11,2,FALSE),VLOOKUP(H2772,'Pontuação'!E$2:F$11,2,FALSE),VLOOKUP(M2772,'Pontuação'!K$2:L$11,2,FALSE)),0)</f>
        <v>986</v>
      </c>
      <c r="AG2772" s="12">
        <f t="shared" si="1"/>
        <v>99</v>
      </c>
      <c r="AH2772" s="12" t="str">
        <f t="array" ref="AH2772">IFERROR(INDEX('Pontuação'!G$13:G$191, MATCH(AG2772, 'Pontuação'!F$14:F$191, 0)), "Faixa Indefinida")</f>
        <v>C</v>
      </c>
      <c r="AI2772" s="12">
        <f t="shared" si="2"/>
        <v>0</v>
      </c>
      <c r="AJ2772" s="12">
        <f t="shared" si="3"/>
        <v>0</v>
      </c>
      <c r="AK2772" s="12">
        <f t="shared" si="4"/>
        <v>1</v>
      </c>
      <c r="AL2772" s="12">
        <f t="shared" si="5"/>
        <v>0</v>
      </c>
      <c r="AM2772" s="11"/>
      <c r="AN2772" s="13">
        <v>0.2480636133155181</v>
      </c>
      <c r="AO2772" s="11" t="s">
        <v>91</v>
      </c>
      <c r="AP2772" s="14">
        <v>45931.447850717595</v>
      </c>
    </row>
    <row r="2773">
      <c r="A2773" s="8">
        <v>45928.11075231482</v>
      </c>
      <c r="B2773" s="9" t="s">
        <v>5617</v>
      </c>
      <c r="C2773" s="9" t="s">
        <v>5618</v>
      </c>
      <c r="D2773" s="10">
        <v>5.544997691412E12</v>
      </c>
      <c r="E2773" s="9" t="s">
        <v>43</v>
      </c>
      <c r="F2773" s="9"/>
      <c r="G2773" s="9" t="s">
        <v>44</v>
      </c>
      <c r="H2773" s="9" t="s">
        <v>61</v>
      </c>
      <c r="I2773" s="9" t="s">
        <v>78</v>
      </c>
      <c r="J2773" s="9" t="s">
        <v>48</v>
      </c>
      <c r="K2773" s="9" t="s">
        <v>47</v>
      </c>
      <c r="L2773" s="9" t="s">
        <v>47</v>
      </c>
      <c r="M2773" s="9" t="s">
        <v>47</v>
      </c>
      <c r="N2773" s="9" t="s">
        <v>63</v>
      </c>
      <c r="O2773" s="9" t="s">
        <v>64</v>
      </c>
      <c r="P2773" s="11" t="s">
        <v>51</v>
      </c>
      <c r="Q2773" s="11" t="s">
        <v>133</v>
      </c>
      <c r="R2773" s="11" t="s">
        <v>90</v>
      </c>
      <c r="S2773" s="11" t="s">
        <v>72</v>
      </c>
      <c r="T2773" s="11" t="s">
        <v>65</v>
      </c>
      <c r="U2773" s="11" t="s">
        <v>56</v>
      </c>
      <c r="V2773" s="11"/>
      <c r="W2773" s="11"/>
      <c r="X2773" s="11"/>
      <c r="Y2773" s="11"/>
      <c r="Z2773" s="11"/>
      <c r="AA2773" s="11"/>
      <c r="AB2773" s="11"/>
      <c r="AC2773" s="11"/>
      <c r="AD2773" s="11"/>
      <c r="AE2773" s="11"/>
      <c r="AF2773" s="12">
        <f>ROUNDUP(SUM(VLOOKUP(G2773,'Pontuação'!A$2:B$11,2,FALSE),VLOOKUP(E2773,'Pontuação'!C$2:D$11,2,FALSE),VLOOKUP(I2773,'Pontuação'!I$2:J$11,2,FALSE),VLOOKUP(K2773,'Pontuação'!G$2:H$11,2,FALSE),VLOOKUP(H2773,'Pontuação'!E$2:F$11,2,FALSE),VLOOKUP(M2773,'Pontuação'!K$2:L$11,2,FALSE)),0)</f>
        <v>944</v>
      </c>
      <c r="AG2773" s="12">
        <f t="shared" si="1"/>
        <v>94</v>
      </c>
      <c r="AH2773" s="12" t="str">
        <f t="array" ref="AH2773">IFERROR(INDEX('Pontuação'!G$13:G$191, MATCH(AG2773, 'Pontuação'!F$14:F$191, 0)), "Faixa Indefinida")</f>
        <v>C</v>
      </c>
      <c r="AI2773" s="12">
        <f t="shared" si="2"/>
        <v>0</v>
      </c>
      <c r="AJ2773" s="12">
        <f t="shared" si="3"/>
        <v>0</v>
      </c>
      <c r="AK2773" s="12">
        <f t="shared" si="4"/>
        <v>1</v>
      </c>
      <c r="AL2773" s="12">
        <f t="shared" si="5"/>
        <v>0</v>
      </c>
      <c r="AM2773" s="11"/>
      <c r="AN2773" s="13">
        <v>0.21476731105058552</v>
      </c>
      <c r="AO2773" s="11" t="s">
        <v>84</v>
      </c>
      <c r="AP2773" s="14">
        <v>45931.447850717595</v>
      </c>
    </row>
    <row r="2774">
      <c r="A2774" s="8">
        <v>45928.11158564815</v>
      </c>
      <c r="B2774" s="9" t="s">
        <v>5619</v>
      </c>
      <c r="C2774" s="9" t="s">
        <v>5620</v>
      </c>
      <c r="D2774" s="10">
        <v>5.519983178823E12</v>
      </c>
      <c r="E2774" s="9" t="s">
        <v>43</v>
      </c>
      <c r="F2774" s="9"/>
      <c r="G2774" s="9" t="s">
        <v>69</v>
      </c>
      <c r="H2774" s="9" t="s">
        <v>45</v>
      </c>
      <c r="I2774" s="9" t="s">
        <v>46</v>
      </c>
      <c r="J2774" s="9" t="s">
        <v>47</v>
      </c>
      <c r="K2774" s="9" t="s">
        <v>47</v>
      </c>
      <c r="L2774" s="9" t="s">
        <v>47</v>
      </c>
      <c r="M2774" s="9" t="s">
        <v>47</v>
      </c>
      <c r="N2774" s="9" t="s">
        <v>49</v>
      </c>
      <c r="O2774" s="9" t="s">
        <v>95</v>
      </c>
      <c r="P2774" s="11" t="s">
        <v>51</v>
      </c>
      <c r="Q2774" s="11" t="s">
        <v>147</v>
      </c>
      <c r="R2774" s="11" t="s">
        <v>107</v>
      </c>
      <c r="S2774" s="11" t="s">
        <v>148</v>
      </c>
      <c r="T2774" s="11" t="s">
        <v>65</v>
      </c>
      <c r="U2774" s="11" t="s">
        <v>47</v>
      </c>
      <c r="V2774" s="11"/>
      <c r="W2774" s="11"/>
      <c r="X2774" s="11"/>
      <c r="Y2774" s="11"/>
      <c r="Z2774" s="11"/>
      <c r="AA2774" s="11"/>
      <c r="AB2774" s="11"/>
      <c r="AC2774" s="11"/>
      <c r="AD2774" s="11"/>
      <c r="AE2774" s="11"/>
      <c r="AF2774" s="12">
        <v>1222.0</v>
      </c>
      <c r="AG2774" s="12">
        <f t="shared" si="1"/>
        <v>122</v>
      </c>
      <c r="AH2774" s="12" t="str">
        <f t="array" ref="AH2774">IFERROR(INDEX('Pontuação'!G$13:G$191, MATCH(AG2774, 'Pontuação'!F$14:F$191, 0)), "Faixa Indefinida")</f>
        <v>A</v>
      </c>
      <c r="AI2774" s="12">
        <f t="shared" si="2"/>
        <v>1</v>
      </c>
      <c r="AJ2774" s="12">
        <f t="shared" si="3"/>
        <v>0</v>
      </c>
      <c r="AK2774" s="12">
        <f t="shared" si="4"/>
        <v>0</v>
      </c>
      <c r="AL2774" s="12">
        <f t="shared" si="5"/>
        <v>0</v>
      </c>
      <c r="AM2774" s="11"/>
      <c r="AN2774" s="13">
        <v>0.16626375878740304</v>
      </c>
      <c r="AO2774" s="11" t="s">
        <v>162</v>
      </c>
      <c r="AP2774" s="14">
        <v>45931.447850717595</v>
      </c>
    </row>
    <row r="2775">
      <c r="A2775" s="8">
        <v>45928.11493055556</v>
      </c>
      <c r="B2775" s="9" t="s">
        <v>5621</v>
      </c>
      <c r="C2775" s="9" t="s">
        <v>5622</v>
      </c>
      <c r="D2775" s="10">
        <v>5.511979614388E12</v>
      </c>
      <c r="E2775" s="9" t="s">
        <v>75</v>
      </c>
      <c r="F2775" s="9"/>
      <c r="G2775" s="9" t="s">
        <v>44</v>
      </c>
      <c r="H2775" s="9" t="s">
        <v>45</v>
      </c>
      <c r="I2775" s="9" t="s">
        <v>106</v>
      </c>
      <c r="J2775" s="9" t="s">
        <v>47</v>
      </c>
      <c r="K2775" s="9" t="s">
        <v>47</v>
      </c>
      <c r="L2775" s="9" t="s">
        <v>48</v>
      </c>
      <c r="M2775" s="9" t="s">
        <v>48</v>
      </c>
      <c r="N2775" s="9" t="s">
        <v>49</v>
      </c>
      <c r="O2775" s="9" t="s">
        <v>50</v>
      </c>
      <c r="P2775" s="11" t="s">
        <v>51</v>
      </c>
      <c r="Q2775" s="11" t="s">
        <v>154</v>
      </c>
      <c r="R2775" s="11" t="s">
        <v>107</v>
      </c>
      <c r="S2775" s="11" t="s">
        <v>72</v>
      </c>
      <c r="T2775" s="11" t="s">
        <v>65</v>
      </c>
      <c r="U2775" s="11" t="s">
        <v>56</v>
      </c>
      <c r="V2775" s="11"/>
      <c r="W2775" s="11"/>
      <c r="X2775" s="11"/>
      <c r="Y2775" s="11"/>
      <c r="Z2775" s="11"/>
      <c r="AA2775" s="11"/>
      <c r="AB2775" s="11"/>
      <c r="AC2775" s="11"/>
      <c r="AD2775" s="11"/>
      <c r="AE2775" s="11"/>
      <c r="AF2775" s="12">
        <f>ROUNDUP(SUM(VLOOKUP(G2775,'Pontuação'!A$2:B$11,2,FALSE),VLOOKUP(E2775,'Pontuação'!C$2:D$11,2,FALSE),VLOOKUP(I2775,'Pontuação'!I$2:J$11,2,FALSE),VLOOKUP(K2775,'Pontuação'!G$2:H$11,2,FALSE),VLOOKUP(H2775,'Pontuação'!E$2:F$11,2,FALSE),VLOOKUP(M2775,'Pontuação'!K$2:L$11,2,FALSE)),0)</f>
        <v>1119</v>
      </c>
      <c r="AG2775" s="12">
        <f t="shared" si="1"/>
        <v>112</v>
      </c>
      <c r="AH2775" s="12" t="str">
        <f t="array" ref="AH2775">IFERROR(INDEX('Pontuação'!G$13:G$191, MATCH(AG2775, 'Pontuação'!F$14:F$191, 0)), "Faixa Indefinida")</f>
        <v>B</v>
      </c>
      <c r="AI2775" s="12">
        <f t="shared" si="2"/>
        <v>0</v>
      </c>
      <c r="AJ2775" s="12">
        <f t="shared" si="3"/>
        <v>1</v>
      </c>
      <c r="AK2775" s="12">
        <f t="shared" si="4"/>
        <v>0</v>
      </c>
      <c r="AL2775" s="12">
        <f t="shared" si="5"/>
        <v>0</v>
      </c>
      <c r="AM2775" s="11"/>
      <c r="AN2775" s="13">
        <v>0.38257701222738655</v>
      </c>
      <c r="AO2775" s="11" t="s">
        <v>134</v>
      </c>
      <c r="AP2775" s="14">
        <v>45931.447850717595</v>
      </c>
    </row>
    <row r="2776">
      <c r="A2776" s="8">
        <v>45928.11534722222</v>
      </c>
      <c r="B2776" s="9" t="s">
        <v>5623</v>
      </c>
      <c r="C2776" s="9" t="s">
        <v>5624</v>
      </c>
      <c r="D2776" s="10">
        <v>5.511996893614E12</v>
      </c>
      <c r="E2776" s="9" t="s">
        <v>43</v>
      </c>
      <c r="F2776" s="9"/>
      <c r="G2776" s="9" t="s">
        <v>44</v>
      </c>
      <c r="H2776" s="9" t="s">
        <v>45</v>
      </c>
      <c r="I2776" s="9" t="s">
        <v>62</v>
      </c>
      <c r="J2776" s="9" t="s">
        <v>47</v>
      </c>
      <c r="K2776" s="9" t="s">
        <v>48</v>
      </c>
      <c r="L2776" s="9" t="s">
        <v>47</v>
      </c>
      <c r="M2776" s="9" t="s">
        <v>48</v>
      </c>
      <c r="N2776" s="9" t="s">
        <v>79</v>
      </c>
      <c r="O2776" s="9" t="s">
        <v>50</v>
      </c>
      <c r="P2776" s="11" t="s">
        <v>80</v>
      </c>
      <c r="Q2776" s="11" t="s">
        <v>81</v>
      </c>
      <c r="R2776" s="11" t="s">
        <v>82</v>
      </c>
      <c r="S2776" s="11">
        <v>7.50940275538E11</v>
      </c>
      <c r="T2776" s="11" t="s">
        <v>83</v>
      </c>
      <c r="U2776" s="11" t="s">
        <v>56</v>
      </c>
      <c r="V2776" s="11"/>
      <c r="W2776" s="11"/>
      <c r="X2776" s="11"/>
      <c r="Y2776" s="11"/>
      <c r="Z2776" s="11"/>
      <c r="AA2776" s="11"/>
      <c r="AB2776" s="11"/>
      <c r="AC2776" s="11"/>
      <c r="AD2776" s="11"/>
      <c r="AE2776" s="11"/>
      <c r="AF2776" s="12">
        <f>ROUNDUP(SUM(VLOOKUP(G2776,'Pontuação'!A$2:B$11,2,FALSE),VLOOKUP(E2776,'Pontuação'!C$2:D$11,2,FALSE),VLOOKUP(I2776,'Pontuação'!I$2:J$11,2,FALSE),VLOOKUP(K2776,'Pontuação'!G$2:H$11,2,FALSE),VLOOKUP(H2776,'Pontuação'!E$2:F$11,2,FALSE),VLOOKUP(M2776,'Pontuação'!K$2:L$11,2,FALSE)),0)</f>
        <v>1221</v>
      </c>
      <c r="AG2776" s="12">
        <f t="shared" si="1"/>
        <v>122</v>
      </c>
      <c r="AH2776" s="12" t="str">
        <f t="array" ref="AH2776">IFERROR(INDEX('Pontuação'!G$13:G$191, MATCH(AG2776, 'Pontuação'!F$14:F$191, 0)), "Faixa Indefinida")</f>
        <v>A</v>
      </c>
      <c r="AI2776" s="12">
        <f t="shared" si="2"/>
        <v>1</v>
      </c>
      <c r="AJ2776" s="12">
        <f t="shared" si="3"/>
        <v>0</v>
      </c>
      <c r="AK2776" s="12">
        <f t="shared" si="4"/>
        <v>0</v>
      </c>
      <c r="AL2776" s="12">
        <f t="shared" si="5"/>
        <v>0</v>
      </c>
      <c r="AM2776" s="11"/>
      <c r="AN2776" s="13">
        <v>0.37318848710891805</v>
      </c>
      <c r="AO2776" s="11" t="s">
        <v>134</v>
      </c>
      <c r="AP2776" s="14">
        <v>45931.447850717595</v>
      </c>
    </row>
    <row r="2777">
      <c r="A2777" s="8">
        <v>45928.11717592592</v>
      </c>
      <c r="B2777" s="9" t="s">
        <v>5625</v>
      </c>
      <c r="C2777" s="9" t="s">
        <v>5626</v>
      </c>
      <c r="D2777" s="10">
        <v>5.571981429579E12</v>
      </c>
      <c r="E2777" s="9" t="s">
        <v>75</v>
      </c>
      <c r="F2777" s="9"/>
      <c r="G2777" s="9" t="s">
        <v>69</v>
      </c>
      <c r="H2777" s="9" t="s">
        <v>45</v>
      </c>
      <c r="I2777" s="9" t="s">
        <v>78</v>
      </c>
      <c r="J2777" s="9" t="s">
        <v>47</v>
      </c>
      <c r="K2777" s="9" t="s">
        <v>47</v>
      </c>
      <c r="L2777" s="9" t="s">
        <v>48</v>
      </c>
      <c r="M2777" s="9" t="s">
        <v>48</v>
      </c>
      <c r="N2777" s="9" t="s">
        <v>63</v>
      </c>
      <c r="O2777" s="9" t="s">
        <v>50</v>
      </c>
      <c r="P2777" s="11" t="s">
        <v>51</v>
      </c>
      <c r="Q2777" s="11" t="s">
        <v>147</v>
      </c>
      <c r="R2777" s="11" t="s">
        <v>107</v>
      </c>
      <c r="S2777" s="11" t="s">
        <v>148</v>
      </c>
      <c r="T2777" s="11" t="s">
        <v>65</v>
      </c>
      <c r="U2777" s="11" t="s">
        <v>47</v>
      </c>
      <c r="V2777" s="11"/>
      <c r="W2777" s="11"/>
      <c r="X2777" s="11"/>
      <c r="Y2777" s="11"/>
      <c r="Z2777" s="11"/>
      <c r="AA2777" s="11"/>
      <c r="AB2777" s="11"/>
      <c r="AC2777" s="11"/>
      <c r="AD2777" s="11"/>
      <c r="AE2777" s="11"/>
      <c r="AF2777" s="12">
        <f>ROUNDUP(SUM(VLOOKUP(G2777,'Pontuação'!A$2:B$11,2,FALSE),VLOOKUP(E2777,'Pontuação'!C$2:D$11,2,FALSE),VLOOKUP(I2777,'Pontuação'!I$2:J$11,2,FALSE),VLOOKUP(K2777,'Pontuação'!G$2:H$11,2,FALSE),VLOOKUP(H2777,'Pontuação'!E$2:F$11,2,FALSE),VLOOKUP(M2777,'Pontuação'!K$2:L$11,2,FALSE)),0)</f>
        <v>1105</v>
      </c>
      <c r="AG2777" s="12">
        <f t="shared" si="1"/>
        <v>111</v>
      </c>
      <c r="AH2777" s="12" t="str">
        <f t="array" ref="AH2777">IFERROR(INDEX('Pontuação'!G$13:G$191, MATCH(AG2777, 'Pontuação'!F$14:F$191, 0)), "Faixa Indefinida")</f>
        <v>B</v>
      </c>
      <c r="AI2777" s="12">
        <f t="shared" si="2"/>
        <v>0</v>
      </c>
      <c r="AJ2777" s="12">
        <f t="shared" si="3"/>
        <v>1</v>
      </c>
      <c r="AK2777" s="12">
        <f t="shared" si="4"/>
        <v>0</v>
      </c>
      <c r="AL2777" s="12">
        <f t="shared" si="5"/>
        <v>0</v>
      </c>
      <c r="AM2777" s="11"/>
      <c r="AN2777" s="13">
        <v>0.24363834576271814</v>
      </c>
      <c r="AO2777" s="11" t="s">
        <v>91</v>
      </c>
      <c r="AP2777" s="14">
        <v>45931.447850717595</v>
      </c>
    </row>
    <row r="2778">
      <c r="A2778" s="8">
        <v>45928.118993055556</v>
      </c>
      <c r="B2778" s="9" t="s">
        <v>5627</v>
      </c>
      <c r="C2778" s="9" t="s">
        <v>5628</v>
      </c>
      <c r="D2778" s="10">
        <v>5.55199611968E12</v>
      </c>
      <c r="E2778" s="9" t="s">
        <v>43</v>
      </c>
      <c r="F2778" s="9"/>
      <c r="G2778" s="9" t="s">
        <v>44</v>
      </c>
      <c r="H2778" s="9" t="s">
        <v>45</v>
      </c>
      <c r="I2778" s="9" t="s">
        <v>106</v>
      </c>
      <c r="J2778" s="9" t="s">
        <v>48</v>
      </c>
      <c r="K2778" s="9" t="s">
        <v>47</v>
      </c>
      <c r="L2778" s="9" t="s">
        <v>47</v>
      </c>
      <c r="M2778" s="9" t="s">
        <v>48</v>
      </c>
      <c r="N2778" s="9" t="s">
        <v>63</v>
      </c>
      <c r="O2778" s="9" t="s">
        <v>70</v>
      </c>
      <c r="P2778" s="11" t="s">
        <v>51</v>
      </c>
      <c r="Q2778" s="11" t="s">
        <v>154</v>
      </c>
      <c r="R2778" s="11" t="s">
        <v>107</v>
      </c>
      <c r="S2778" s="11" t="s">
        <v>72</v>
      </c>
      <c r="T2778" s="11" t="s">
        <v>65</v>
      </c>
      <c r="U2778" s="11" t="s">
        <v>56</v>
      </c>
      <c r="V2778" s="11"/>
      <c r="W2778" s="11"/>
      <c r="X2778" s="11"/>
      <c r="Y2778" s="11"/>
      <c r="Z2778" s="11"/>
      <c r="AA2778" s="11"/>
      <c r="AB2778" s="11"/>
      <c r="AC2778" s="11"/>
      <c r="AD2778" s="11"/>
      <c r="AE2778" s="11"/>
      <c r="AF2778" s="12">
        <f>ROUNDUP(SUM(VLOOKUP(G2778,'Pontuação'!A$2:B$11,2,FALSE),VLOOKUP(E2778,'Pontuação'!C$2:D$11,2,FALSE),VLOOKUP(I2778,'Pontuação'!I$2:J$11,2,FALSE),VLOOKUP(K2778,'Pontuação'!G$2:H$11,2,FALSE),VLOOKUP(H2778,'Pontuação'!E$2:F$11,2,FALSE),VLOOKUP(M2778,'Pontuação'!K$2:L$11,2,FALSE)),0)</f>
        <v>1136</v>
      </c>
      <c r="AG2778" s="12">
        <f t="shared" si="1"/>
        <v>114</v>
      </c>
      <c r="AH2778" s="12" t="str">
        <f t="array" ref="AH2778">IFERROR(INDEX('Pontuação'!G$13:G$191, MATCH(AG2778, 'Pontuação'!F$14:F$191, 0)), "Faixa Indefinida")</f>
        <v>B</v>
      </c>
      <c r="AI2778" s="12">
        <f t="shared" si="2"/>
        <v>0</v>
      </c>
      <c r="AJ2778" s="12">
        <f t="shared" si="3"/>
        <v>1</v>
      </c>
      <c r="AK2778" s="12">
        <f t="shared" si="4"/>
        <v>0</v>
      </c>
      <c r="AL2778" s="12">
        <f t="shared" si="5"/>
        <v>0</v>
      </c>
      <c r="AM2778" s="11"/>
      <c r="AN2778" s="13">
        <v>0.42378234448523977</v>
      </c>
      <c r="AO2778" s="11" t="s">
        <v>151</v>
      </c>
      <c r="AP2778" s="14">
        <v>45931.447850717595</v>
      </c>
    </row>
    <row r="2779">
      <c r="A2779" s="8">
        <v>45928.12064814815</v>
      </c>
      <c r="B2779" s="9" t="s">
        <v>5629</v>
      </c>
      <c r="C2779" s="9" t="s">
        <v>5630</v>
      </c>
      <c r="D2779" s="10">
        <v>5.521964349526E12</v>
      </c>
      <c r="E2779" s="9" t="s">
        <v>43</v>
      </c>
      <c r="F2779" s="9"/>
      <c r="G2779" s="9" t="s">
        <v>60</v>
      </c>
      <c r="H2779" s="9" t="s">
        <v>45</v>
      </c>
      <c r="I2779" s="9" t="s">
        <v>46</v>
      </c>
      <c r="J2779" s="9" t="s">
        <v>48</v>
      </c>
      <c r="K2779" s="9" t="s">
        <v>47</v>
      </c>
      <c r="L2779" s="9" t="s">
        <v>47</v>
      </c>
      <c r="M2779" s="9" t="s">
        <v>47</v>
      </c>
      <c r="N2779" s="9" t="s">
        <v>63</v>
      </c>
      <c r="O2779" s="9" t="s">
        <v>95</v>
      </c>
      <c r="P2779" s="11" t="s">
        <v>51</v>
      </c>
      <c r="Q2779" s="11" t="s">
        <v>154</v>
      </c>
      <c r="R2779" s="11" t="s">
        <v>107</v>
      </c>
      <c r="S2779" s="11" t="s">
        <v>254</v>
      </c>
      <c r="T2779" s="11" t="s">
        <v>55</v>
      </c>
      <c r="U2779" s="11" t="s">
        <v>56</v>
      </c>
      <c r="V2779" s="11"/>
      <c r="W2779" s="11"/>
      <c r="X2779" s="11"/>
      <c r="Y2779" s="11"/>
      <c r="Z2779" s="11"/>
      <c r="AA2779" s="11"/>
      <c r="AB2779" s="11"/>
      <c r="AC2779" s="11"/>
      <c r="AD2779" s="11"/>
      <c r="AE2779" s="11"/>
      <c r="AF2779" s="12">
        <f>ROUNDUP(SUM(VLOOKUP(G2779,'Pontuação'!A$2:B$11,2,FALSE),VLOOKUP(E2779,'Pontuação'!C$2:D$11,2,FALSE),VLOOKUP(I2779,'Pontuação'!I$2:J$11,2,FALSE),VLOOKUP(K2779,'Pontuação'!G$2:H$11,2,FALSE),VLOOKUP(H2779,'Pontuação'!E$2:F$11,2,FALSE),VLOOKUP(M2779,'Pontuação'!K$2:L$11,2,FALSE)),0)</f>
        <v>1150</v>
      </c>
      <c r="AG2779" s="12">
        <f t="shared" si="1"/>
        <v>115</v>
      </c>
      <c r="AH2779" s="12" t="str">
        <f t="array" ref="AH2779">IFERROR(INDEX('Pontuação'!G$13:G$191, MATCH(AG2779, 'Pontuação'!F$14:F$191, 0)), "Faixa Indefinida")</f>
        <v>B</v>
      </c>
      <c r="AI2779" s="12">
        <f t="shared" si="2"/>
        <v>0</v>
      </c>
      <c r="AJ2779" s="12">
        <f t="shared" si="3"/>
        <v>1</v>
      </c>
      <c r="AK2779" s="12">
        <f t="shared" si="4"/>
        <v>0</v>
      </c>
      <c r="AL2779" s="12">
        <f t="shared" si="5"/>
        <v>0</v>
      </c>
      <c r="AM2779" s="11"/>
      <c r="AN2779" s="13">
        <v>0.4486372694127065</v>
      </c>
      <c r="AO2779" s="11" t="s">
        <v>151</v>
      </c>
      <c r="AP2779" s="14">
        <v>45931.447850717595</v>
      </c>
    </row>
    <row r="2780">
      <c r="A2780" s="8">
        <v>45928.121412037035</v>
      </c>
      <c r="B2780" s="9" t="s">
        <v>5631</v>
      </c>
      <c r="C2780" s="9" t="s">
        <v>5632</v>
      </c>
      <c r="D2780" s="10">
        <v>5.511959992687E12</v>
      </c>
      <c r="E2780" s="9" t="s">
        <v>43</v>
      </c>
      <c r="F2780" s="9"/>
      <c r="G2780" s="9" t="s">
        <v>76</v>
      </c>
      <c r="H2780" s="9" t="s">
        <v>45</v>
      </c>
      <c r="I2780" s="9" t="s">
        <v>46</v>
      </c>
      <c r="J2780" s="9" t="s">
        <v>47</v>
      </c>
      <c r="K2780" s="9" t="s">
        <v>47</v>
      </c>
      <c r="L2780" s="9" t="s">
        <v>48</v>
      </c>
      <c r="M2780" s="9" t="s">
        <v>47</v>
      </c>
      <c r="N2780" s="9" t="s">
        <v>118</v>
      </c>
      <c r="O2780" s="9" t="s">
        <v>50</v>
      </c>
      <c r="P2780" s="11" t="s">
        <v>51</v>
      </c>
      <c r="Q2780" s="11" t="s">
        <v>121</v>
      </c>
      <c r="R2780" s="11" t="s">
        <v>238</v>
      </c>
      <c r="S2780" s="11" t="s">
        <v>239</v>
      </c>
      <c r="T2780" s="11" t="s">
        <v>55</v>
      </c>
      <c r="U2780" s="11" t="s">
        <v>56</v>
      </c>
      <c r="V2780" s="11"/>
      <c r="W2780" s="11"/>
      <c r="X2780" s="11"/>
      <c r="Y2780" s="11"/>
      <c r="Z2780" s="11"/>
      <c r="AA2780" s="11"/>
      <c r="AB2780" s="11"/>
      <c r="AC2780" s="11"/>
      <c r="AD2780" s="11"/>
      <c r="AE2780" s="11"/>
      <c r="AF2780" s="12">
        <f>ROUNDUP(SUM(VLOOKUP(G2780,'Pontuação'!A$2:B$11,2,FALSE),VLOOKUP(E2780,'Pontuação'!C$2:D$11,2,FALSE),VLOOKUP(I2780,'Pontuação'!I$2:J$11,2,FALSE),VLOOKUP(K2780,'Pontuação'!G$2:H$11,2,FALSE),VLOOKUP(H2780,'Pontuação'!E$2:F$11,2,FALSE),VLOOKUP(M2780,'Pontuação'!K$2:L$11,2,FALSE)),0)</f>
        <v>1141</v>
      </c>
      <c r="AG2780" s="12">
        <f t="shared" si="1"/>
        <v>114</v>
      </c>
      <c r="AH2780" s="12" t="str">
        <f t="array" ref="AH2780">IFERROR(INDEX('Pontuação'!G$13:G$191, MATCH(AG2780, 'Pontuação'!F$14:F$191, 0)), "Faixa Indefinida")</f>
        <v>B</v>
      </c>
      <c r="AI2780" s="12">
        <f t="shared" si="2"/>
        <v>0</v>
      </c>
      <c r="AJ2780" s="12">
        <f t="shared" si="3"/>
        <v>1</v>
      </c>
      <c r="AK2780" s="12">
        <f t="shared" si="4"/>
        <v>0</v>
      </c>
      <c r="AL2780" s="12">
        <f t="shared" si="5"/>
        <v>0</v>
      </c>
      <c r="AM2780" s="11"/>
      <c r="AN2780" s="13">
        <v>0.34045296509173006</v>
      </c>
      <c r="AO2780" s="11" t="s">
        <v>66</v>
      </c>
      <c r="AP2780" s="14">
        <v>45931.447850717595</v>
      </c>
    </row>
    <row r="2781">
      <c r="A2781" s="8">
        <v>45928.12212962963</v>
      </c>
      <c r="B2781" s="9" t="s">
        <v>5633</v>
      </c>
      <c r="C2781" s="9" t="s">
        <v>5634</v>
      </c>
      <c r="D2781" s="10">
        <v>5.575988678157E12</v>
      </c>
      <c r="E2781" s="9" t="s">
        <v>43</v>
      </c>
      <c r="F2781" s="9"/>
      <c r="G2781" s="9" t="s">
        <v>44</v>
      </c>
      <c r="H2781" s="9" t="s">
        <v>87</v>
      </c>
      <c r="I2781" s="9" t="s">
        <v>88</v>
      </c>
      <c r="J2781" s="9" t="s">
        <v>47</v>
      </c>
      <c r="K2781" s="9" t="s">
        <v>47</v>
      </c>
      <c r="L2781" s="9" t="s">
        <v>47</v>
      </c>
      <c r="M2781" s="9" t="s">
        <v>47</v>
      </c>
      <c r="N2781" s="9" t="s">
        <v>63</v>
      </c>
      <c r="O2781" s="9" t="s">
        <v>98</v>
      </c>
      <c r="P2781" s="11" t="s">
        <v>51</v>
      </c>
      <c r="Q2781" s="11" t="s">
        <v>154</v>
      </c>
      <c r="R2781" s="11" t="s">
        <v>107</v>
      </c>
      <c r="S2781" s="11" t="s">
        <v>72</v>
      </c>
      <c r="T2781" s="11" t="s">
        <v>65</v>
      </c>
      <c r="U2781" s="11" t="s">
        <v>47</v>
      </c>
      <c r="V2781" s="11"/>
      <c r="W2781" s="11"/>
      <c r="X2781" s="11"/>
      <c r="Y2781" s="11"/>
      <c r="Z2781" s="11"/>
      <c r="AA2781" s="11"/>
      <c r="AB2781" s="11"/>
      <c r="AC2781" s="11"/>
      <c r="AD2781" s="11"/>
      <c r="AE2781" s="11"/>
      <c r="AF2781" s="12">
        <f>ROUNDUP(SUM(VLOOKUP(G2781,'Pontuação'!A$2:B$11,2,FALSE),VLOOKUP(E2781,'Pontuação'!C$2:D$11,2,FALSE),VLOOKUP(I2781,'Pontuação'!I$2:J$11,2,FALSE),VLOOKUP(K2781,'Pontuação'!G$2:H$11,2,FALSE),VLOOKUP(H2781,'Pontuação'!E$2:F$11,2,FALSE),VLOOKUP(M2781,'Pontuação'!K$2:L$11,2,FALSE)),0)</f>
        <v>848</v>
      </c>
      <c r="AG2781" s="12">
        <f t="shared" si="1"/>
        <v>85</v>
      </c>
      <c r="AH2781" s="12" t="str">
        <f t="array" ref="AH2781">IFERROR(INDEX('Pontuação'!G$13:G$191, MATCH(AG2781, 'Pontuação'!F$14:F$191, 0)), "Faixa Indefinida")</f>
        <v>D</v>
      </c>
      <c r="AI2781" s="12">
        <f t="shared" si="2"/>
        <v>0</v>
      </c>
      <c r="AJ2781" s="12">
        <f t="shared" si="3"/>
        <v>0</v>
      </c>
      <c r="AK2781" s="12">
        <f t="shared" si="4"/>
        <v>0</v>
      </c>
      <c r="AL2781" s="12">
        <f t="shared" si="5"/>
        <v>1</v>
      </c>
      <c r="AM2781" s="11"/>
      <c r="AN2781" s="13">
        <v>0.22645450553145272</v>
      </c>
      <c r="AO2781" s="11" t="s">
        <v>84</v>
      </c>
      <c r="AP2781" s="14">
        <v>45931.447850717595</v>
      </c>
    </row>
    <row r="2782">
      <c r="A2782" s="8">
        <v>45928.122766203705</v>
      </c>
      <c r="B2782" s="9" t="s">
        <v>5635</v>
      </c>
      <c r="C2782" s="9" t="s">
        <v>5636</v>
      </c>
      <c r="D2782" s="10">
        <v>5.533997348395E12</v>
      </c>
      <c r="E2782" s="9" t="s">
        <v>43</v>
      </c>
      <c r="F2782" s="9"/>
      <c r="G2782" s="9" t="s">
        <v>60</v>
      </c>
      <c r="H2782" s="9" t="s">
        <v>61</v>
      </c>
      <c r="I2782" s="9" t="s">
        <v>78</v>
      </c>
      <c r="J2782" s="9" t="s">
        <v>47</v>
      </c>
      <c r="K2782" s="9" t="s">
        <v>47</v>
      </c>
      <c r="L2782" s="9" t="s">
        <v>47</v>
      </c>
      <c r="M2782" s="9" t="s">
        <v>48</v>
      </c>
      <c r="N2782" s="9" t="s">
        <v>79</v>
      </c>
      <c r="O2782" s="9" t="s">
        <v>64</v>
      </c>
      <c r="P2782" s="11" t="s">
        <v>51</v>
      </c>
      <c r="Q2782" s="11" t="s">
        <v>154</v>
      </c>
      <c r="R2782" s="11" t="s">
        <v>107</v>
      </c>
      <c r="S2782" s="11" t="s">
        <v>380</v>
      </c>
      <c r="T2782" s="11" t="s">
        <v>55</v>
      </c>
      <c r="U2782" s="11" t="s">
        <v>56</v>
      </c>
      <c r="V2782" s="11"/>
      <c r="W2782" s="11"/>
      <c r="X2782" s="11"/>
      <c r="Y2782" s="11"/>
      <c r="Z2782" s="11"/>
      <c r="AA2782" s="11"/>
      <c r="AB2782" s="11"/>
      <c r="AC2782" s="11"/>
      <c r="AD2782" s="11"/>
      <c r="AE2782" s="11"/>
      <c r="AF2782" s="12">
        <f>ROUNDUP(SUM(VLOOKUP(G2782,'Pontuação'!A$2:B$11,2,FALSE),VLOOKUP(E2782,'Pontuação'!C$2:D$11,2,FALSE),VLOOKUP(I2782,'Pontuação'!I$2:J$11,2,FALSE),VLOOKUP(K2782,'Pontuação'!G$2:H$11,2,FALSE),VLOOKUP(H2782,'Pontuação'!E$2:F$11,2,FALSE),VLOOKUP(M2782,'Pontuação'!K$2:L$11,2,FALSE)),0)</f>
        <v>1171</v>
      </c>
      <c r="AG2782" s="12">
        <f t="shared" si="1"/>
        <v>117</v>
      </c>
      <c r="AH2782" s="12" t="str">
        <f t="array" ref="AH2782">IFERROR(INDEX('Pontuação'!G$13:G$191, MATCH(AG2782, 'Pontuação'!F$14:F$191, 0)), "Faixa Indefinida")</f>
        <v>B</v>
      </c>
      <c r="AI2782" s="12">
        <f t="shared" si="2"/>
        <v>0</v>
      </c>
      <c r="AJ2782" s="12">
        <f t="shared" si="3"/>
        <v>1</v>
      </c>
      <c r="AK2782" s="12">
        <f t="shared" si="4"/>
        <v>0</v>
      </c>
      <c r="AL2782" s="12">
        <f t="shared" si="5"/>
        <v>0</v>
      </c>
      <c r="AM2782" s="11"/>
      <c r="AN2782" s="13">
        <v>0.41305049807192423</v>
      </c>
      <c r="AO2782" s="11" t="s">
        <v>151</v>
      </c>
      <c r="AP2782" s="14">
        <v>45931.447850717595</v>
      </c>
    </row>
    <row r="2783">
      <c r="A2783" s="8">
        <v>45928.124756944446</v>
      </c>
      <c r="B2783" s="9" t="s">
        <v>5637</v>
      </c>
      <c r="C2783" s="9" t="s">
        <v>5638</v>
      </c>
      <c r="D2783" s="10">
        <v>5.59198398855E12</v>
      </c>
      <c r="E2783" s="9" t="s">
        <v>75</v>
      </c>
      <c r="F2783" s="9"/>
      <c r="G2783" s="9" t="s">
        <v>69</v>
      </c>
      <c r="H2783" s="9" t="s">
        <v>87</v>
      </c>
      <c r="I2783" s="9" t="s">
        <v>88</v>
      </c>
      <c r="J2783" s="9" t="s">
        <v>47</v>
      </c>
      <c r="K2783" s="9" t="s">
        <v>47</v>
      </c>
      <c r="L2783" s="9" t="s">
        <v>48</v>
      </c>
      <c r="M2783" s="9" t="s">
        <v>47</v>
      </c>
      <c r="N2783" s="9" t="s">
        <v>63</v>
      </c>
      <c r="O2783" s="9" t="s">
        <v>70</v>
      </c>
      <c r="P2783" s="11" t="s">
        <v>51</v>
      </c>
      <c r="Q2783" s="11" t="s">
        <v>154</v>
      </c>
      <c r="R2783" s="11" t="s">
        <v>107</v>
      </c>
      <c r="S2783" s="11" t="s">
        <v>72</v>
      </c>
      <c r="T2783" s="11" t="s">
        <v>55</v>
      </c>
      <c r="U2783" s="11" t="s">
        <v>47</v>
      </c>
      <c r="V2783" s="11"/>
      <c r="W2783" s="11"/>
      <c r="X2783" s="11"/>
      <c r="Y2783" s="11"/>
      <c r="Z2783" s="11"/>
      <c r="AA2783" s="11"/>
      <c r="AB2783" s="11"/>
      <c r="AC2783" s="11"/>
      <c r="AD2783" s="11"/>
      <c r="AE2783" s="11"/>
      <c r="AF2783" s="12">
        <f>ROUNDUP(SUM(VLOOKUP(G2783,'Pontuação'!A$2:B$11,2,FALSE),VLOOKUP(E2783,'Pontuação'!C$2:D$11,2,FALSE),VLOOKUP(I2783,'Pontuação'!I$2:J$11,2,FALSE),VLOOKUP(K2783,'Pontuação'!G$2:H$11,2,FALSE),VLOOKUP(H2783,'Pontuação'!E$2:F$11,2,FALSE),VLOOKUP(M2783,'Pontuação'!K$2:L$11,2,FALSE)),0)</f>
        <v>780</v>
      </c>
      <c r="AG2783" s="12">
        <f t="shared" si="1"/>
        <v>78</v>
      </c>
      <c r="AH2783" s="12" t="str">
        <f t="array" ref="AH2783">IFERROR(INDEX('Pontuação'!G$13:G$191, MATCH(AG2783, 'Pontuação'!F$14:F$191, 0)), "Faixa Indefinida")</f>
        <v>D</v>
      </c>
      <c r="AI2783" s="12">
        <f t="shared" si="2"/>
        <v>0</v>
      </c>
      <c r="AJ2783" s="12">
        <f t="shared" si="3"/>
        <v>0</v>
      </c>
      <c r="AK2783" s="12">
        <f t="shared" si="4"/>
        <v>0</v>
      </c>
      <c r="AL2783" s="12">
        <f t="shared" si="5"/>
        <v>1</v>
      </c>
      <c r="AM2783" s="11"/>
      <c r="AN2783" s="13">
        <v>0.19348534289352934</v>
      </c>
      <c r="AO2783" s="11" t="s">
        <v>162</v>
      </c>
      <c r="AP2783" s="14">
        <v>45931.447850717595</v>
      </c>
    </row>
    <row r="2784">
      <c r="A2784" s="8">
        <v>45928.12547453704</v>
      </c>
      <c r="B2784" s="9" t="s">
        <v>5639</v>
      </c>
      <c r="C2784" s="9" t="s">
        <v>5640</v>
      </c>
      <c r="D2784" s="10">
        <v>5.511993558401E12</v>
      </c>
      <c r="E2784" s="9" t="s">
        <v>43</v>
      </c>
      <c r="F2784" s="9"/>
      <c r="G2784" s="9" t="s">
        <v>60</v>
      </c>
      <c r="H2784" s="9" t="s">
        <v>45</v>
      </c>
      <c r="I2784" s="9" t="s">
        <v>78</v>
      </c>
      <c r="J2784" s="9" t="s">
        <v>48</v>
      </c>
      <c r="K2784" s="9" t="s">
        <v>48</v>
      </c>
      <c r="L2784" s="9" t="s">
        <v>48</v>
      </c>
      <c r="M2784" s="9" t="s">
        <v>48</v>
      </c>
      <c r="N2784" s="9" t="s">
        <v>79</v>
      </c>
      <c r="O2784" s="9" t="s">
        <v>64</v>
      </c>
      <c r="P2784" s="11" t="s">
        <v>51</v>
      </c>
      <c r="Q2784" s="11" t="s">
        <v>154</v>
      </c>
      <c r="R2784" s="11" t="s">
        <v>107</v>
      </c>
      <c r="S2784" s="11" t="s">
        <v>72</v>
      </c>
      <c r="T2784" s="11" t="s">
        <v>55</v>
      </c>
      <c r="U2784" s="11" t="s">
        <v>56</v>
      </c>
      <c r="V2784" s="11"/>
      <c r="W2784" s="11"/>
      <c r="X2784" s="11"/>
      <c r="Y2784" s="11"/>
      <c r="Z2784" s="11"/>
      <c r="AA2784" s="11"/>
      <c r="AB2784" s="11"/>
      <c r="AC2784" s="11"/>
      <c r="AD2784" s="11"/>
      <c r="AE2784" s="11"/>
      <c r="AF2784" s="12">
        <f>ROUNDUP(SUM(VLOOKUP(G2784,'Pontuação'!A$2:B$11,2,FALSE),VLOOKUP(E2784,'Pontuação'!C$2:D$11,2,FALSE),VLOOKUP(I2784,'Pontuação'!I$2:J$11,2,FALSE),VLOOKUP(K2784,'Pontuação'!G$2:H$11,2,FALSE),VLOOKUP(H2784,'Pontuação'!E$2:F$11,2,FALSE),VLOOKUP(M2784,'Pontuação'!K$2:L$11,2,FALSE)),0)</f>
        <v>1360</v>
      </c>
      <c r="AG2784" s="12">
        <f t="shared" si="1"/>
        <v>136</v>
      </c>
      <c r="AH2784" s="12" t="str">
        <f t="array" ref="AH2784">IFERROR(INDEX('Pontuação'!G$13:G$191, MATCH(AG2784, 'Pontuação'!F$14:F$191, 0)), "Faixa Indefinida")</f>
        <v>A</v>
      </c>
      <c r="AI2784" s="12">
        <f t="shared" si="2"/>
        <v>1</v>
      </c>
      <c r="AJ2784" s="12">
        <f t="shared" si="3"/>
        <v>0</v>
      </c>
      <c r="AK2784" s="12">
        <f t="shared" si="4"/>
        <v>0</v>
      </c>
      <c r="AL2784" s="12">
        <f t="shared" si="5"/>
        <v>0</v>
      </c>
      <c r="AM2784" s="11"/>
      <c r="AN2784" s="13">
        <v>0.48826291826230284</v>
      </c>
      <c r="AO2784" s="11" t="s">
        <v>57</v>
      </c>
      <c r="AP2784" s="14">
        <v>45931.447850717595</v>
      </c>
    </row>
    <row r="2785">
      <c r="A2785" s="8">
        <v>45928.130219907405</v>
      </c>
      <c r="B2785" s="9" t="s">
        <v>5641</v>
      </c>
      <c r="C2785" s="9" t="s">
        <v>5642</v>
      </c>
      <c r="D2785" s="10">
        <v>5.51197223653E12</v>
      </c>
      <c r="E2785" s="9" t="s">
        <v>43</v>
      </c>
      <c r="F2785" s="9"/>
      <c r="G2785" s="9" t="s">
        <v>44</v>
      </c>
      <c r="H2785" s="9" t="s">
        <v>45</v>
      </c>
      <c r="I2785" s="9" t="s">
        <v>78</v>
      </c>
      <c r="J2785" s="9" t="s">
        <v>47</v>
      </c>
      <c r="K2785" s="9" t="s">
        <v>47</v>
      </c>
      <c r="L2785" s="9" t="s">
        <v>48</v>
      </c>
      <c r="M2785" s="9" t="s">
        <v>48</v>
      </c>
      <c r="N2785" s="9" t="s">
        <v>63</v>
      </c>
      <c r="O2785" s="9" t="s">
        <v>70</v>
      </c>
      <c r="P2785" s="11" t="s">
        <v>51</v>
      </c>
      <c r="Q2785" s="11" t="s">
        <v>154</v>
      </c>
      <c r="R2785" s="11" t="s">
        <v>107</v>
      </c>
      <c r="S2785" s="11" t="s">
        <v>72</v>
      </c>
      <c r="T2785" s="11" t="s">
        <v>65</v>
      </c>
      <c r="U2785" s="11" t="s">
        <v>56</v>
      </c>
      <c r="V2785" s="11"/>
      <c r="W2785" s="11"/>
      <c r="X2785" s="11"/>
      <c r="Y2785" s="11"/>
      <c r="Z2785" s="11"/>
      <c r="AA2785" s="11"/>
      <c r="AB2785" s="11"/>
      <c r="AC2785" s="11"/>
      <c r="AD2785" s="11"/>
      <c r="AE2785" s="11"/>
      <c r="AF2785" s="12">
        <f>ROUNDUP(SUM(VLOOKUP(G2785,'Pontuação'!A$2:B$11,2,FALSE),VLOOKUP(E2785,'Pontuação'!C$2:D$11,2,FALSE),VLOOKUP(I2785,'Pontuação'!I$2:J$11,2,FALSE),VLOOKUP(K2785,'Pontuação'!G$2:H$11,2,FALSE),VLOOKUP(H2785,'Pontuação'!E$2:F$11,2,FALSE),VLOOKUP(M2785,'Pontuação'!K$2:L$11,2,FALSE)),0)</f>
        <v>1173</v>
      </c>
      <c r="AG2785" s="12">
        <f t="shared" si="1"/>
        <v>117</v>
      </c>
      <c r="AH2785" s="12" t="str">
        <f t="array" ref="AH2785">IFERROR(INDEX('Pontuação'!G$13:G$191, MATCH(AG2785, 'Pontuação'!F$14:F$191, 0)), "Faixa Indefinida")</f>
        <v>B</v>
      </c>
      <c r="AI2785" s="12">
        <f t="shared" si="2"/>
        <v>0</v>
      </c>
      <c r="AJ2785" s="12">
        <f t="shared" si="3"/>
        <v>1</v>
      </c>
      <c r="AK2785" s="12">
        <f t="shared" si="4"/>
        <v>0</v>
      </c>
      <c r="AL2785" s="12">
        <f t="shared" si="5"/>
        <v>0</v>
      </c>
      <c r="AM2785" s="11"/>
      <c r="AN2785" s="13">
        <v>0.4332714270898252</v>
      </c>
      <c r="AO2785" s="11" t="s">
        <v>151</v>
      </c>
      <c r="AP2785" s="14">
        <v>45931.447850717595</v>
      </c>
    </row>
    <row r="2786">
      <c r="A2786" s="8">
        <v>45928.130474537036</v>
      </c>
      <c r="B2786" s="9" t="s">
        <v>5643</v>
      </c>
      <c r="C2786" s="9" t="s">
        <v>5644</v>
      </c>
      <c r="D2786" s="10">
        <v>5.51197038834E12</v>
      </c>
      <c r="E2786" s="9" t="s">
        <v>43</v>
      </c>
      <c r="F2786" s="9"/>
      <c r="G2786" s="9" t="s">
        <v>170</v>
      </c>
      <c r="H2786" s="9" t="s">
        <v>45</v>
      </c>
      <c r="I2786" s="9" t="s">
        <v>78</v>
      </c>
      <c r="J2786" s="9" t="s">
        <v>48</v>
      </c>
      <c r="K2786" s="9" t="s">
        <v>47</v>
      </c>
      <c r="L2786" s="9" t="s">
        <v>48</v>
      </c>
      <c r="M2786" s="9" t="s">
        <v>48</v>
      </c>
      <c r="N2786" s="9" t="s">
        <v>49</v>
      </c>
      <c r="O2786" s="9" t="s">
        <v>64</v>
      </c>
      <c r="P2786" s="11" t="s">
        <v>51</v>
      </c>
      <c r="Q2786" s="11" t="s">
        <v>147</v>
      </c>
      <c r="R2786" s="11" t="s">
        <v>107</v>
      </c>
      <c r="S2786" s="11" t="s">
        <v>148</v>
      </c>
      <c r="T2786" s="11" t="s">
        <v>65</v>
      </c>
      <c r="U2786" s="11" t="s">
        <v>56</v>
      </c>
      <c r="V2786" s="11"/>
      <c r="W2786" s="11"/>
      <c r="X2786" s="11"/>
      <c r="Y2786" s="11"/>
      <c r="Z2786" s="11"/>
      <c r="AA2786" s="11"/>
      <c r="AB2786" s="11"/>
      <c r="AC2786" s="11"/>
      <c r="AD2786" s="11"/>
      <c r="AE2786" s="11"/>
      <c r="AF2786" s="12">
        <f>ROUNDUP(SUM(VLOOKUP(G2786,'Pontuação'!A$2:B$11,2,FALSE),VLOOKUP(E2786,'Pontuação'!C$2:D$11,2,FALSE),VLOOKUP(I2786,'Pontuação'!I$2:J$11,2,FALSE),VLOOKUP(K2786,'Pontuação'!G$2:H$11,2,FALSE),VLOOKUP(H2786,'Pontuação'!E$2:F$11,2,FALSE),VLOOKUP(M2786,'Pontuação'!K$2:L$11,2,FALSE)),0)</f>
        <v>1066</v>
      </c>
      <c r="AG2786" s="12">
        <f t="shared" si="1"/>
        <v>107</v>
      </c>
      <c r="AH2786" s="12" t="str">
        <f t="array" ref="AH2786">IFERROR(INDEX('Pontuação'!G$13:G$191, MATCH(AG2786, 'Pontuação'!F$14:F$191, 0)), "Faixa Indefinida")</f>
        <v>B</v>
      </c>
      <c r="AI2786" s="12">
        <f t="shared" si="2"/>
        <v>0</v>
      </c>
      <c r="AJ2786" s="12">
        <f t="shared" si="3"/>
        <v>1</v>
      </c>
      <c r="AK2786" s="12">
        <f t="shared" si="4"/>
        <v>0</v>
      </c>
      <c r="AL2786" s="12">
        <f t="shared" si="5"/>
        <v>0</v>
      </c>
      <c r="AM2786" s="11"/>
      <c r="AN2786" s="13">
        <v>0.2726610115720384</v>
      </c>
      <c r="AO2786" s="11" t="s">
        <v>91</v>
      </c>
      <c r="AP2786" s="14">
        <v>45931.447850717595</v>
      </c>
    </row>
    <row r="2787">
      <c r="A2787" s="8">
        <v>45928.13300925926</v>
      </c>
      <c r="B2787" s="9" t="s">
        <v>5645</v>
      </c>
      <c r="C2787" s="9" t="s">
        <v>5646</v>
      </c>
      <c r="D2787" s="10">
        <v>5.592992840205E12</v>
      </c>
      <c r="E2787" s="9" t="s">
        <v>43</v>
      </c>
      <c r="F2787" s="9"/>
      <c r="G2787" s="9" t="s">
        <v>60</v>
      </c>
      <c r="H2787" s="9" t="s">
        <v>61</v>
      </c>
      <c r="I2787" s="9" t="s">
        <v>46</v>
      </c>
      <c r="J2787" s="9" t="s">
        <v>47</v>
      </c>
      <c r="K2787" s="9" t="s">
        <v>47</v>
      </c>
      <c r="L2787" s="9" t="s">
        <v>47</v>
      </c>
      <c r="M2787" s="9" t="s">
        <v>48</v>
      </c>
      <c r="N2787" s="9" t="s">
        <v>79</v>
      </c>
      <c r="O2787" s="9" t="s">
        <v>50</v>
      </c>
      <c r="P2787" s="11" t="s">
        <v>51</v>
      </c>
      <c r="Q2787" s="11" t="s">
        <v>154</v>
      </c>
      <c r="R2787" s="11" t="s">
        <v>107</v>
      </c>
      <c r="S2787" s="11" t="s">
        <v>72</v>
      </c>
      <c r="T2787" s="11" t="s">
        <v>55</v>
      </c>
      <c r="U2787" s="11" t="s">
        <v>56</v>
      </c>
      <c r="V2787" s="11"/>
      <c r="W2787" s="11"/>
      <c r="X2787" s="11"/>
      <c r="Y2787" s="11"/>
      <c r="Z2787" s="11"/>
      <c r="AA2787" s="11"/>
      <c r="AB2787" s="11"/>
      <c r="AC2787" s="11"/>
      <c r="AD2787" s="11"/>
      <c r="AE2787" s="11"/>
      <c r="AF2787" s="12">
        <f>ROUNDUP(SUM(VLOOKUP(G2787,'Pontuação'!A$2:B$11,2,FALSE),VLOOKUP(E2787,'Pontuação'!C$2:D$11,2,FALSE),VLOOKUP(I2787,'Pontuação'!I$2:J$11,2,FALSE),VLOOKUP(K2787,'Pontuação'!G$2:H$11,2,FALSE),VLOOKUP(H2787,'Pontuação'!E$2:F$11,2,FALSE),VLOOKUP(M2787,'Pontuação'!K$2:L$11,2,FALSE)),0)</f>
        <v>1221</v>
      </c>
      <c r="AG2787" s="12">
        <f t="shared" si="1"/>
        <v>122</v>
      </c>
      <c r="AH2787" s="12" t="str">
        <f t="array" ref="AH2787">IFERROR(INDEX('Pontuação'!G$13:G$191, MATCH(AG2787, 'Pontuação'!F$14:F$191, 0)), "Faixa Indefinida")</f>
        <v>A</v>
      </c>
      <c r="AI2787" s="12">
        <f t="shared" si="2"/>
        <v>1</v>
      </c>
      <c r="AJ2787" s="12">
        <f t="shared" si="3"/>
        <v>0</v>
      </c>
      <c r="AK2787" s="12">
        <f t="shared" si="4"/>
        <v>0</v>
      </c>
      <c r="AL2787" s="12">
        <f t="shared" si="5"/>
        <v>0</v>
      </c>
      <c r="AM2787" s="11"/>
      <c r="AN2787" s="13">
        <v>0.547274318538239</v>
      </c>
      <c r="AO2787" s="11" t="s">
        <v>57</v>
      </c>
      <c r="AP2787" s="14">
        <v>45931.447850717595</v>
      </c>
    </row>
    <row r="2788">
      <c r="A2788" s="8">
        <v>45928.13358796296</v>
      </c>
      <c r="B2788" s="9" t="s">
        <v>5647</v>
      </c>
      <c r="C2788" s="9" t="s">
        <v>5648</v>
      </c>
      <c r="D2788" s="10">
        <v>5.555929820322E12</v>
      </c>
      <c r="E2788" s="9" t="s">
        <v>43</v>
      </c>
      <c r="F2788" s="9"/>
      <c r="G2788" s="9" t="s">
        <v>44</v>
      </c>
      <c r="H2788" s="9" t="s">
        <v>61</v>
      </c>
      <c r="I2788" s="9" t="s">
        <v>78</v>
      </c>
      <c r="J2788" s="9" t="s">
        <v>48</v>
      </c>
      <c r="K2788" s="9" t="s">
        <v>48</v>
      </c>
      <c r="L2788" s="9" t="s">
        <v>48</v>
      </c>
      <c r="M2788" s="9" t="s">
        <v>47</v>
      </c>
      <c r="N2788" s="9" t="s">
        <v>79</v>
      </c>
      <c r="O2788" s="9" t="s">
        <v>64</v>
      </c>
      <c r="P2788" s="11" t="s">
        <v>51</v>
      </c>
      <c r="Q2788" s="11" t="s">
        <v>147</v>
      </c>
      <c r="R2788" s="11" t="s">
        <v>107</v>
      </c>
      <c r="S2788" s="11" t="s">
        <v>148</v>
      </c>
      <c r="T2788" s="11" t="s">
        <v>65</v>
      </c>
      <c r="U2788" s="11" t="s">
        <v>56</v>
      </c>
      <c r="V2788" s="11"/>
      <c r="W2788" s="11"/>
      <c r="X2788" s="11"/>
      <c r="Y2788" s="11"/>
      <c r="Z2788" s="11"/>
      <c r="AA2788" s="11"/>
      <c r="AB2788" s="11"/>
      <c r="AC2788" s="11"/>
      <c r="AD2788" s="11"/>
      <c r="AE2788" s="11"/>
      <c r="AF2788" s="12">
        <f>ROUNDUP(SUM(VLOOKUP(G2788,'Pontuação'!A$2:B$11,2,FALSE),VLOOKUP(E2788,'Pontuação'!C$2:D$11,2,FALSE),VLOOKUP(I2788,'Pontuação'!I$2:J$11,2,FALSE),VLOOKUP(K2788,'Pontuação'!G$2:H$11,2,FALSE),VLOOKUP(H2788,'Pontuação'!E$2:F$11,2,FALSE),VLOOKUP(M2788,'Pontuação'!K$2:L$11,2,FALSE)),0)</f>
        <v>1054</v>
      </c>
      <c r="AG2788" s="12">
        <f t="shared" si="1"/>
        <v>105</v>
      </c>
      <c r="AH2788" s="12" t="str">
        <f t="array" ref="AH2788">IFERROR(INDEX('Pontuação'!G$13:G$191, MATCH(AG2788, 'Pontuação'!F$14:F$191, 0)), "Faixa Indefinida")</f>
        <v>B</v>
      </c>
      <c r="AI2788" s="12">
        <f t="shared" si="2"/>
        <v>0</v>
      </c>
      <c r="AJ2788" s="12">
        <f t="shared" si="3"/>
        <v>1</v>
      </c>
      <c r="AK2788" s="12">
        <f t="shared" si="4"/>
        <v>0</v>
      </c>
      <c r="AL2788" s="12">
        <f t="shared" si="5"/>
        <v>0</v>
      </c>
      <c r="AM2788" s="11"/>
      <c r="AN2788" s="13">
        <v>0.436563802777483</v>
      </c>
      <c r="AO2788" s="11" t="s">
        <v>151</v>
      </c>
      <c r="AP2788" s="14">
        <v>45931.447850717595</v>
      </c>
    </row>
    <row r="2789">
      <c r="A2789" s="8">
        <v>45928.133877314816</v>
      </c>
      <c r="B2789" s="9" t="s">
        <v>5649</v>
      </c>
      <c r="C2789" s="9" t="s">
        <v>5650</v>
      </c>
      <c r="D2789" s="10">
        <v>5.517997813247E12</v>
      </c>
      <c r="E2789" s="9" t="s">
        <v>75</v>
      </c>
      <c r="F2789" s="9"/>
      <c r="G2789" s="9" t="s">
        <v>44</v>
      </c>
      <c r="H2789" s="9" t="s">
        <v>61</v>
      </c>
      <c r="I2789" s="9" t="s">
        <v>78</v>
      </c>
      <c r="J2789" s="9" t="s">
        <v>48</v>
      </c>
      <c r="K2789" s="9" t="s">
        <v>47</v>
      </c>
      <c r="L2789" s="9" t="s">
        <v>48</v>
      </c>
      <c r="M2789" s="9" t="s">
        <v>48</v>
      </c>
      <c r="N2789" s="9" t="s">
        <v>63</v>
      </c>
      <c r="O2789" s="9" t="s">
        <v>50</v>
      </c>
      <c r="P2789" s="11" t="s">
        <v>51</v>
      </c>
      <c r="Q2789" s="11" t="s">
        <v>52</v>
      </c>
      <c r="R2789" s="11" t="s">
        <v>53</v>
      </c>
      <c r="S2789" s="11" t="s">
        <v>54</v>
      </c>
      <c r="T2789" s="11" t="s">
        <v>55</v>
      </c>
      <c r="U2789" s="11" t="s">
        <v>56</v>
      </c>
      <c r="V2789" s="11"/>
      <c r="W2789" s="11"/>
      <c r="X2789" s="11"/>
      <c r="Y2789" s="11"/>
      <c r="Z2789" s="11"/>
      <c r="AA2789" s="11"/>
      <c r="AB2789" s="11"/>
      <c r="AC2789" s="11"/>
      <c r="AD2789" s="11"/>
      <c r="AE2789" s="11"/>
      <c r="AF2789" s="12">
        <f>ROUNDUP(SUM(VLOOKUP(G2789,'Pontuação'!A$2:B$11,2,FALSE),VLOOKUP(E2789,'Pontuação'!C$2:D$11,2,FALSE),VLOOKUP(I2789,'Pontuação'!I$2:J$11,2,FALSE),VLOOKUP(K2789,'Pontuação'!G$2:H$11,2,FALSE),VLOOKUP(H2789,'Pontuação'!E$2:F$11,2,FALSE),VLOOKUP(M2789,'Pontuação'!K$2:L$11,2,FALSE)),0)</f>
        <v>1077</v>
      </c>
      <c r="AG2789" s="12">
        <f t="shared" si="1"/>
        <v>108</v>
      </c>
      <c r="AH2789" s="12" t="str">
        <f t="array" ref="AH2789">IFERROR(INDEX('Pontuação'!G$13:G$191, MATCH(AG2789, 'Pontuação'!F$14:F$191, 0)), "Faixa Indefinida")</f>
        <v>B</v>
      </c>
      <c r="AI2789" s="12">
        <f t="shared" si="2"/>
        <v>0</v>
      </c>
      <c r="AJ2789" s="12">
        <f t="shared" si="3"/>
        <v>1</v>
      </c>
      <c r="AK2789" s="12">
        <f t="shared" si="4"/>
        <v>0</v>
      </c>
      <c r="AL2789" s="12">
        <f t="shared" si="5"/>
        <v>0</v>
      </c>
      <c r="AM2789" s="11"/>
      <c r="AN2789" s="13">
        <v>0.4172664444250167</v>
      </c>
      <c r="AO2789" s="11" t="s">
        <v>151</v>
      </c>
      <c r="AP2789" s="14">
        <v>45931.447850717595</v>
      </c>
    </row>
    <row r="2790">
      <c r="A2790" s="8">
        <v>45928.13447916666</v>
      </c>
      <c r="B2790" s="9" t="s">
        <v>5651</v>
      </c>
      <c r="C2790" s="9" t="s">
        <v>5652</v>
      </c>
      <c r="D2790" s="10">
        <v>5.522998408669E12</v>
      </c>
      <c r="E2790" s="9" t="s">
        <v>43</v>
      </c>
      <c r="F2790" s="9"/>
      <c r="G2790" s="9" t="s">
        <v>60</v>
      </c>
      <c r="H2790" s="9" t="s">
        <v>45</v>
      </c>
      <c r="I2790" s="9" t="s">
        <v>78</v>
      </c>
      <c r="J2790" s="9" t="s">
        <v>47</v>
      </c>
      <c r="K2790" s="9" t="s">
        <v>47</v>
      </c>
      <c r="L2790" s="9" t="s">
        <v>48</v>
      </c>
      <c r="M2790" s="9" t="s">
        <v>48</v>
      </c>
      <c r="N2790" s="9" t="s">
        <v>49</v>
      </c>
      <c r="O2790" s="9" t="s">
        <v>95</v>
      </c>
      <c r="P2790" s="11" t="s">
        <v>51</v>
      </c>
      <c r="Q2790" s="11" t="s">
        <v>121</v>
      </c>
      <c r="R2790" s="11" t="s">
        <v>686</v>
      </c>
      <c r="S2790" s="11" t="s">
        <v>687</v>
      </c>
      <c r="T2790" s="11" t="s">
        <v>55</v>
      </c>
      <c r="U2790" s="11" t="s">
        <v>56</v>
      </c>
      <c r="V2790" s="11"/>
      <c r="W2790" s="11"/>
      <c r="X2790" s="11"/>
      <c r="Y2790" s="11"/>
      <c r="Z2790" s="11"/>
      <c r="AA2790" s="11"/>
      <c r="AB2790" s="11"/>
      <c r="AC2790" s="11"/>
      <c r="AD2790" s="11"/>
      <c r="AE2790" s="11"/>
      <c r="AF2790" s="12">
        <f>ROUNDUP(SUM(VLOOKUP(G2790,'Pontuação'!A$2:B$11,2,FALSE),VLOOKUP(E2790,'Pontuação'!C$2:D$11,2,FALSE),VLOOKUP(I2790,'Pontuação'!I$2:J$11,2,FALSE),VLOOKUP(K2790,'Pontuação'!G$2:H$11,2,FALSE),VLOOKUP(H2790,'Pontuação'!E$2:F$11,2,FALSE),VLOOKUP(M2790,'Pontuação'!K$2:L$11,2,FALSE)),0)</f>
        <v>1250</v>
      </c>
      <c r="AG2790" s="12">
        <f t="shared" si="1"/>
        <v>125</v>
      </c>
      <c r="AH2790" s="12" t="str">
        <f t="array" ref="AH2790">IFERROR(INDEX('Pontuação'!G$13:G$191, MATCH(AG2790, 'Pontuação'!F$14:F$191, 0)), "Faixa Indefinida")</f>
        <v>A</v>
      </c>
      <c r="AI2790" s="12">
        <f t="shared" si="2"/>
        <v>1</v>
      </c>
      <c r="AJ2790" s="12">
        <f t="shared" si="3"/>
        <v>0</v>
      </c>
      <c r="AK2790" s="12">
        <f t="shared" si="4"/>
        <v>0</v>
      </c>
      <c r="AL2790" s="12">
        <f t="shared" si="5"/>
        <v>0</v>
      </c>
      <c r="AM2790" s="11"/>
      <c r="AN2790" s="13">
        <v>0.46663434463047154</v>
      </c>
      <c r="AO2790" s="11" t="s">
        <v>151</v>
      </c>
      <c r="AP2790" s="14">
        <v>45931.447850717595</v>
      </c>
    </row>
    <row r="2791">
      <c r="A2791" s="8">
        <v>45928.13597222222</v>
      </c>
      <c r="B2791" s="9" t="s">
        <v>5653</v>
      </c>
      <c r="C2791" s="9" t="s">
        <v>5654</v>
      </c>
      <c r="D2791" s="10">
        <v>5.511966249587E12</v>
      </c>
      <c r="E2791" s="9" t="s">
        <v>43</v>
      </c>
      <c r="F2791" s="9"/>
      <c r="G2791" s="9" t="s">
        <v>69</v>
      </c>
      <c r="H2791" s="9" t="s">
        <v>61</v>
      </c>
      <c r="I2791" s="9" t="s">
        <v>46</v>
      </c>
      <c r="J2791" s="9" t="s">
        <v>48</v>
      </c>
      <c r="K2791" s="9" t="s">
        <v>47</v>
      </c>
      <c r="L2791" s="9" t="s">
        <v>48</v>
      </c>
      <c r="M2791" s="9" t="s">
        <v>47</v>
      </c>
      <c r="N2791" s="9" t="s">
        <v>63</v>
      </c>
      <c r="O2791" s="9" t="s">
        <v>95</v>
      </c>
      <c r="P2791" s="11" t="s">
        <v>51</v>
      </c>
      <c r="Q2791" s="11" t="s">
        <v>71</v>
      </c>
      <c r="R2791" s="11" t="s">
        <v>53</v>
      </c>
      <c r="S2791" s="11" t="s">
        <v>72</v>
      </c>
      <c r="T2791" s="11" t="s">
        <v>65</v>
      </c>
      <c r="U2791" s="11" t="s">
        <v>56</v>
      </c>
      <c r="V2791" s="11"/>
      <c r="W2791" s="11"/>
      <c r="X2791" s="11"/>
      <c r="Y2791" s="11"/>
      <c r="Z2791" s="11"/>
      <c r="AA2791" s="11"/>
      <c r="AB2791" s="11"/>
      <c r="AC2791" s="11"/>
      <c r="AD2791" s="11"/>
      <c r="AE2791" s="11"/>
      <c r="AF2791" s="12">
        <f>ROUNDUP(SUM(VLOOKUP(G2791,'Pontuação'!A$2:B$11,2,FALSE),VLOOKUP(E2791,'Pontuação'!C$2:D$11,2,FALSE),VLOOKUP(I2791,'Pontuação'!I$2:J$11,2,FALSE),VLOOKUP(K2791,'Pontuação'!G$2:H$11,2,FALSE),VLOOKUP(H2791,'Pontuação'!E$2:F$11,2,FALSE),VLOOKUP(M2791,'Pontuação'!K$2:L$11,2,FALSE)),0)</f>
        <v>943</v>
      </c>
      <c r="AG2791" s="12">
        <f t="shared" si="1"/>
        <v>94</v>
      </c>
      <c r="AH2791" s="12" t="str">
        <f t="array" ref="AH2791">IFERROR(INDEX('Pontuação'!G$13:G$191, MATCH(AG2791, 'Pontuação'!F$14:F$191, 0)), "Faixa Indefinida")</f>
        <v>C</v>
      </c>
      <c r="AI2791" s="12">
        <f t="shared" si="2"/>
        <v>0</v>
      </c>
      <c r="AJ2791" s="12">
        <f t="shared" si="3"/>
        <v>0</v>
      </c>
      <c r="AK2791" s="12">
        <f t="shared" si="4"/>
        <v>1</v>
      </c>
      <c r="AL2791" s="12">
        <f t="shared" si="5"/>
        <v>0</v>
      </c>
      <c r="AM2791" s="11"/>
      <c r="AN2791" s="13">
        <v>0.3353314942655404</v>
      </c>
      <c r="AO2791" s="11" t="s">
        <v>66</v>
      </c>
      <c r="AP2791" s="14">
        <v>45931.447850717595</v>
      </c>
    </row>
    <row r="2792">
      <c r="A2792" s="8">
        <v>45928.13743055556</v>
      </c>
      <c r="B2792" s="9" t="s">
        <v>5655</v>
      </c>
      <c r="C2792" s="9" t="s">
        <v>5656</v>
      </c>
      <c r="D2792" s="10">
        <v>3.80947117096E11</v>
      </c>
      <c r="E2792" s="9" t="s">
        <v>43</v>
      </c>
      <c r="F2792" s="9"/>
      <c r="G2792" s="9" t="s">
        <v>76</v>
      </c>
      <c r="H2792" s="9" t="s">
        <v>45</v>
      </c>
      <c r="I2792" s="9" t="s">
        <v>78</v>
      </c>
      <c r="J2792" s="9" t="s">
        <v>47</v>
      </c>
      <c r="K2792" s="9" t="s">
        <v>48</v>
      </c>
      <c r="L2792" s="9" t="s">
        <v>48</v>
      </c>
      <c r="M2792" s="9" t="s">
        <v>47</v>
      </c>
      <c r="N2792" s="9" t="s">
        <v>63</v>
      </c>
      <c r="O2792" s="9" t="s">
        <v>64</v>
      </c>
      <c r="P2792" s="11" t="s">
        <v>51</v>
      </c>
      <c r="Q2792" s="11" t="s">
        <v>71</v>
      </c>
      <c r="R2792" s="11" t="s">
        <v>90</v>
      </c>
      <c r="S2792" s="11" t="s">
        <v>214</v>
      </c>
      <c r="T2792" s="11" t="s">
        <v>55</v>
      </c>
      <c r="U2792" s="11" t="s">
        <v>56</v>
      </c>
      <c r="V2792" s="11"/>
      <c r="W2792" s="11"/>
      <c r="X2792" s="11"/>
      <c r="Y2792" s="11"/>
      <c r="Z2792" s="11"/>
      <c r="AA2792" s="11"/>
      <c r="AB2792" s="11"/>
      <c r="AC2792" s="11"/>
      <c r="AD2792" s="11"/>
      <c r="AE2792" s="11"/>
      <c r="AF2792" s="12">
        <f>ROUNDUP(SUM(VLOOKUP(G2792,'Pontuação'!A$2:B$11,2,FALSE),VLOOKUP(E2792,'Pontuação'!C$2:D$11,2,FALSE),VLOOKUP(I2792,'Pontuação'!I$2:J$11,2,FALSE),VLOOKUP(K2792,'Pontuação'!G$2:H$11,2,FALSE),VLOOKUP(H2792,'Pontuação'!E$2:F$11,2,FALSE),VLOOKUP(M2792,'Pontuação'!K$2:L$11,2,FALSE)),0)</f>
        <v>1201</v>
      </c>
      <c r="AG2792" s="12">
        <f t="shared" si="1"/>
        <v>120</v>
      </c>
      <c r="AH2792" s="12" t="str">
        <f t="array" ref="AH2792">IFERROR(INDEX('Pontuação'!G$13:G$191, MATCH(AG2792, 'Pontuação'!F$14:F$191, 0)), "Faixa Indefinida")</f>
        <v>A</v>
      </c>
      <c r="AI2792" s="12">
        <f t="shared" si="2"/>
        <v>1</v>
      </c>
      <c r="AJ2792" s="12">
        <f t="shared" si="3"/>
        <v>0</v>
      </c>
      <c r="AK2792" s="12">
        <f t="shared" si="4"/>
        <v>0</v>
      </c>
      <c r="AL2792" s="12">
        <f t="shared" si="5"/>
        <v>0</v>
      </c>
      <c r="AM2792" s="11"/>
      <c r="AN2792" s="13">
        <v>0.1717335301751643</v>
      </c>
      <c r="AO2792" s="11" t="s">
        <v>162</v>
      </c>
      <c r="AP2792" s="14">
        <v>45931.447850717595</v>
      </c>
    </row>
    <row r="2793">
      <c r="A2793" s="8">
        <v>45928.13746527778</v>
      </c>
      <c r="B2793" s="9" t="s">
        <v>4769</v>
      </c>
      <c r="C2793" s="9" t="s">
        <v>5657</v>
      </c>
      <c r="D2793" s="10">
        <v>5.573991107141E12</v>
      </c>
      <c r="E2793" s="9" t="s">
        <v>43</v>
      </c>
      <c r="F2793" s="9"/>
      <c r="G2793" s="9" t="s">
        <v>44</v>
      </c>
      <c r="H2793" s="9" t="s">
        <v>45</v>
      </c>
      <c r="I2793" s="9" t="s">
        <v>78</v>
      </c>
      <c r="J2793" s="9" t="s">
        <v>48</v>
      </c>
      <c r="K2793" s="9" t="s">
        <v>47</v>
      </c>
      <c r="L2793" s="9" t="s">
        <v>47</v>
      </c>
      <c r="M2793" s="9" t="s">
        <v>48</v>
      </c>
      <c r="N2793" s="9" t="s">
        <v>63</v>
      </c>
      <c r="O2793" s="9" t="s">
        <v>95</v>
      </c>
      <c r="P2793" s="11" t="s">
        <v>51</v>
      </c>
      <c r="Q2793" s="11" t="s">
        <v>115</v>
      </c>
      <c r="R2793" s="11" t="s">
        <v>53</v>
      </c>
      <c r="S2793" s="11" t="s">
        <v>54</v>
      </c>
      <c r="T2793" s="11" t="s">
        <v>65</v>
      </c>
      <c r="U2793" s="11" t="s">
        <v>47</v>
      </c>
      <c r="V2793" s="11"/>
      <c r="W2793" s="11"/>
      <c r="X2793" s="11"/>
      <c r="Y2793" s="11"/>
      <c r="Z2793" s="11"/>
      <c r="AA2793" s="11"/>
      <c r="AB2793" s="11"/>
      <c r="AC2793" s="11"/>
      <c r="AD2793" s="11"/>
      <c r="AE2793" s="11"/>
      <c r="AF2793" s="12">
        <f>ROUNDUP(SUM(VLOOKUP(G2793,'Pontuação'!A$2:B$11,2,FALSE),VLOOKUP(E2793,'Pontuação'!C$2:D$11,2,FALSE),VLOOKUP(I2793,'Pontuação'!I$2:J$11,2,FALSE),VLOOKUP(K2793,'Pontuação'!G$2:H$11,2,FALSE),VLOOKUP(H2793,'Pontuação'!E$2:F$11,2,FALSE),VLOOKUP(M2793,'Pontuação'!K$2:L$11,2,FALSE)),0)</f>
        <v>1173</v>
      </c>
      <c r="AG2793" s="12">
        <f t="shared" si="1"/>
        <v>117</v>
      </c>
      <c r="AH2793" s="12" t="str">
        <f t="array" ref="AH2793">IFERROR(INDEX('Pontuação'!G$13:G$191, MATCH(AG2793, 'Pontuação'!F$14:F$191, 0)), "Faixa Indefinida")</f>
        <v>B</v>
      </c>
      <c r="AI2793" s="12">
        <f t="shared" si="2"/>
        <v>0</v>
      </c>
      <c r="AJ2793" s="12">
        <f t="shared" si="3"/>
        <v>1</v>
      </c>
      <c r="AK2793" s="12">
        <f t="shared" si="4"/>
        <v>0</v>
      </c>
      <c r="AL2793" s="12">
        <f t="shared" si="5"/>
        <v>0</v>
      </c>
      <c r="AM2793" s="11"/>
      <c r="AN2793" s="13">
        <v>0.19941353980749635</v>
      </c>
      <c r="AO2793" s="11" t="s">
        <v>84</v>
      </c>
      <c r="AP2793" s="14">
        <v>45931.447850717595</v>
      </c>
    </row>
    <row r="2794">
      <c r="A2794" s="8">
        <v>45928.14015046296</v>
      </c>
      <c r="B2794" s="9" t="s">
        <v>5658</v>
      </c>
      <c r="C2794" s="9" t="s">
        <v>5659</v>
      </c>
      <c r="D2794" s="10">
        <v>5.518997105398E12</v>
      </c>
      <c r="E2794" s="9" t="s">
        <v>43</v>
      </c>
      <c r="F2794" s="9"/>
      <c r="G2794" s="9" t="s">
        <v>76</v>
      </c>
      <c r="H2794" s="9" t="s">
        <v>87</v>
      </c>
      <c r="I2794" s="9" t="s">
        <v>88</v>
      </c>
      <c r="J2794" s="9" t="s">
        <v>47</v>
      </c>
      <c r="K2794" s="9" t="s">
        <v>47</v>
      </c>
      <c r="L2794" s="9" t="s">
        <v>48</v>
      </c>
      <c r="M2794" s="9" t="s">
        <v>47</v>
      </c>
      <c r="N2794" s="9" t="s">
        <v>63</v>
      </c>
      <c r="O2794" s="9" t="s">
        <v>95</v>
      </c>
      <c r="P2794" s="11" t="s">
        <v>51</v>
      </c>
      <c r="Q2794" s="11" t="s">
        <v>137</v>
      </c>
      <c r="R2794" s="11" t="s">
        <v>90</v>
      </c>
      <c r="S2794" s="11" t="s">
        <v>138</v>
      </c>
      <c r="T2794" s="11" t="s">
        <v>55</v>
      </c>
      <c r="U2794" s="11" t="s">
        <v>47</v>
      </c>
      <c r="V2794" s="11"/>
      <c r="W2794" s="11"/>
      <c r="X2794" s="11"/>
      <c r="Y2794" s="11"/>
      <c r="Z2794" s="11"/>
      <c r="AA2794" s="11"/>
      <c r="AB2794" s="11"/>
      <c r="AC2794" s="11"/>
      <c r="AD2794" s="11"/>
      <c r="AE2794" s="11"/>
      <c r="AF2794" s="12">
        <f>ROUNDUP(SUM(VLOOKUP(G2794,'Pontuação'!A$2:B$11,2,FALSE),VLOOKUP(E2794,'Pontuação'!C$2:D$11,2,FALSE),VLOOKUP(I2794,'Pontuação'!I$2:J$11,2,FALSE),VLOOKUP(K2794,'Pontuação'!G$2:H$11,2,FALSE),VLOOKUP(H2794,'Pontuação'!E$2:F$11,2,FALSE),VLOOKUP(M2794,'Pontuação'!K$2:L$11,2,FALSE)),0)</f>
        <v>916</v>
      </c>
      <c r="AG2794" s="12">
        <f t="shared" si="1"/>
        <v>92</v>
      </c>
      <c r="AH2794" s="12" t="str">
        <f t="array" ref="AH2794">IFERROR(INDEX('Pontuação'!G$13:G$191, MATCH(AG2794, 'Pontuação'!F$14:F$191, 0)), "Faixa Indefinida")</f>
        <v>C</v>
      </c>
      <c r="AI2794" s="12">
        <f t="shared" si="2"/>
        <v>0</v>
      </c>
      <c r="AJ2794" s="12">
        <f t="shared" si="3"/>
        <v>0</v>
      </c>
      <c r="AK2794" s="12">
        <f t="shared" si="4"/>
        <v>1</v>
      </c>
      <c r="AL2794" s="12">
        <f t="shared" si="5"/>
        <v>0</v>
      </c>
      <c r="AM2794" s="11"/>
      <c r="AN2794" s="13">
        <v>0.10584344119725335</v>
      </c>
      <c r="AO2794" s="11" t="s">
        <v>99</v>
      </c>
      <c r="AP2794" s="14">
        <v>45931.447850717595</v>
      </c>
    </row>
    <row r="2795">
      <c r="A2795" s="8">
        <v>45928.14576388889</v>
      </c>
      <c r="B2795" s="9" t="s">
        <v>5660</v>
      </c>
      <c r="C2795" s="9" t="s">
        <v>5661</v>
      </c>
      <c r="D2795" s="10">
        <v>5.548991921089E12</v>
      </c>
      <c r="E2795" s="9" t="s">
        <v>43</v>
      </c>
      <c r="F2795" s="9"/>
      <c r="G2795" s="9" t="s">
        <v>76</v>
      </c>
      <c r="H2795" s="9" t="s">
        <v>45</v>
      </c>
      <c r="I2795" s="9" t="s">
        <v>46</v>
      </c>
      <c r="J2795" s="9" t="s">
        <v>48</v>
      </c>
      <c r="K2795" s="9" t="s">
        <v>48</v>
      </c>
      <c r="L2795" s="9" t="s">
        <v>48</v>
      </c>
      <c r="M2795" s="9" t="s">
        <v>48</v>
      </c>
      <c r="N2795" s="9" t="s">
        <v>79</v>
      </c>
      <c r="O2795" s="9" t="s">
        <v>98</v>
      </c>
      <c r="P2795" s="11" t="s">
        <v>51</v>
      </c>
      <c r="Q2795" s="11" t="s">
        <v>121</v>
      </c>
      <c r="R2795" s="11" t="s">
        <v>122</v>
      </c>
      <c r="S2795" s="11" t="s">
        <v>123</v>
      </c>
      <c r="T2795" s="11" t="s">
        <v>55</v>
      </c>
      <c r="U2795" s="11" t="s">
        <v>56</v>
      </c>
      <c r="V2795" s="11"/>
      <c r="W2795" s="11"/>
      <c r="X2795" s="11"/>
      <c r="Y2795" s="11"/>
      <c r="Z2795" s="11"/>
      <c r="AA2795" s="11"/>
      <c r="AB2795" s="11"/>
      <c r="AC2795" s="11"/>
      <c r="AD2795" s="11"/>
      <c r="AE2795" s="11"/>
      <c r="AF2795" s="12">
        <f>ROUNDUP(SUM(VLOOKUP(G2795,'Pontuação'!A$2:B$11,2,FALSE),VLOOKUP(E2795,'Pontuação'!C$2:D$11,2,FALSE),VLOOKUP(I2795,'Pontuação'!I$2:J$11,2,FALSE),VLOOKUP(K2795,'Pontuação'!G$2:H$11,2,FALSE),VLOOKUP(H2795,'Pontuação'!E$2:F$11,2,FALSE),VLOOKUP(M2795,'Pontuação'!K$2:L$11,2,FALSE)),0)</f>
        <v>1401</v>
      </c>
      <c r="AG2795" s="12">
        <f t="shared" si="1"/>
        <v>140</v>
      </c>
      <c r="AH2795" s="12" t="str">
        <f t="array" ref="AH2795">IFERROR(INDEX('Pontuação'!G$13:G$191, MATCH(AG2795, 'Pontuação'!F$14:F$191, 0)), "Faixa Indefinida")</f>
        <v>A</v>
      </c>
      <c r="AI2795" s="12">
        <f t="shared" si="2"/>
        <v>1</v>
      </c>
      <c r="AJ2795" s="12">
        <f t="shared" si="3"/>
        <v>0</v>
      </c>
      <c r="AK2795" s="12">
        <f t="shared" si="4"/>
        <v>0</v>
      </c>
      <c r="AL2795" s="12">
        <f t="shared" si="5"/>
        <v>0</v>
      </c>
      <c r="AM2795" s="11"/>
      <c r="AN2795" s="13">
        <v>0.3590028433986423</v>
      </c>
      <c r="AO2795" s="11" t="s">
        <v>134</v>
      </c>
      <c r="AP2795" s="14">
        <v>45931.447850717595</v>
      </c>
    </row>
    <row r="2796">
      <c r="A2796" s="8">
        <v>45928.15083333333</v>
      </c>
      <c r="B2796" s="9" t="s">
        <v>5662</v>
      </c>
      <c r="C2796" s="9" t="s">
        <v>5663</v>
      </c>
      <c r="D2796" s="10">
        <v>5.555119980297E12</v>
      </c>
      <c r="E2796" s="9" t="s">
        <v>43</v>
      </c>
      <c r="F2796" s="9"/>
      <c r="G2796" s="9" t="s">
        <v>170</v>
      </c>
      <c r="H2796" s="9" t="s">
        <v>157</v>
      </c>
      <c r="I2796" s="9" t="s">
        <v>106</v>
      </c>
      <c r="J2796" s="9" t="s">
        <v>48</v>
      </c>
      <c r="K2796" s="9" t="s">
        <v>47</v>
      </c>
      <c r="L2796" s="9" t="s">
        <v>47</v>
      </c>
      <c r="M2796" s="9" t="s">
        <v>47</v>
      </c>
      <c r="N2796" s="9" t="s">
        <v>94</v>
      </c>
      <c r="O2796" s="9" t="s">
        <v>70</v>
      </c>
      <c r="P2796" s="11" t="s">
        <v>51</v>
      </c>
      <c r="Q2796" s="11" t="s">
        <v>141</v>
      </c>
      <c r="R2796" s="11" t="s">
        <v>90</v>
      </c>
      <c r="S2796" s="11" t="s">
        <v>54</v>
      </c>
      <c r="T2796" s="11" t="s">
        <v>65</v>
      </c>
      <c r="U2796" s="11" t="s">
        <v>56</v>
      </c>
      <c r="V2796" s="11"/>
      <c r="W2796" s="11"/>
      <c r="X2796" s="11"/>
      <c r="Y2796" s="11"/>
      <c r="Z2796" s="11"/>
      <c r="AA2796" s="11"/>
      <c r="AB2796" s="11"/>
      <c r="AC2796" s="11"/>
      <c r="AD2796" s="11"/>
      <c r="AE2796" s="11"/>
      <c r="AF2796" s="12">
        <f>ROUNDUP(SUM(VLOOKUP(G2796,'Pontuação'!A$2:B$11,2,FALSE),VLOOKUP(E2796,'Pontuação'!C$2:D$11,2,FALSE),VLOOKUP(I2796,'Pontuação'!I$2:J$11,2,FALSE),VLOOKUP(K2796,'Pontuação'!G$2:H$11,2,FALSE),VLOOKUP(H2796,'Pontuação'!E$2:F$11,2,FALSE),VLOOKUP(M2796,'Pontuação'!K$2:L$11,2,FALSE)),0)</f>
        <v>790</v>
      </c>
      <c r="AG2796" s="12">
        <f t="shared" si="1"/>
        <v>79</v>
      </c>
      <c r="AH2796" s="12" t="str">
        <f t="array" ref="AH2796">IFERROR(INDEX('Pontuação'!G$13:G$191, MATCH(AG2796, 'Pontuação'!F$14:F$191, 0)), "Faixa Indefinida")</f>
        <v>D</v>
      </c>
      <c r="AI2796" s="12">
        <f t="shared" si="2"/>
        <v>0</v>
      </c>
      <c r="AJ2796" s="12">
        <f t="shared" si="3"/>
        <v>0</v>
      </c>
      <c r="AK2796" s="12">
        <f t="shared" si="4"/>
        <v>0</v>
      </c>
      <c r="AL2796" s="12">
        <f t="shared" si="5"/>
        <v>1</v>
      </c>
      <c r="AM2796" s="11"/>
      <c r="AN2796" s="13">
        <v>0.11307498493256159</v>
      </c>
      <c r="AO2796" s="11" t="s">
        <v>99</v>
      </c>
      <c r="AP2796" s="14">
        <v>45931.447850717595</v>
      </c>
    </row>
    <row r="2797">
      <c r="A2797" s="8">
        <v>45928.151087962964</v>
      </c>
      <c r="B2797" s="9" t="s">
        <v>1035</v>
      </c>
      <c r="C2797" s="9" t="s">
        <v>5664</v>
      </c>
      <c r="D2797" s="10">
        <v>5.561991120021E12</v>
      </c>
      <c r="E2797" s="9" t="s">
        <v>43</v>
      </c>
      <c r="F2797" s="9"/>
      <c r="G2797" s="9" t="s">
        <v>69</v>
      </c>
      <c r="H2797" s="9" t="s">
        <v>45</v>
      </c>
      <c r="I2797" s="9" t="s">
        <v>78</v>
      </c>
      <c r="J2797" s="9" t="s">
        <v>47</v>
      </c>
      <c r="K2797" s="9" t="s">
        <v>47</v>
      </c>
      <c r="L2797" s="9" t="s">
        <v>48</v>
      </c>
      <c r="M2797" s="9" t="s">
        <v>47</v>
      </c>
      <c r="N2797" s="9" t="s">
        <v>49</v>
      </c>
      <c r="O2797" s="9" t="s">
        <v>50</v>
      </c>
      <c r="P2797" s="11" t="s">
        <v>51</v>
      </c>
      <c r="Q2797" s="11" t="s">
        <v>52</v>
      </c>
      <c r="R2797" s="11" t="s">
        <v>53</v>
      </c>
      <c r="S2797" s="11" t="s">
        <v>54</v>
      </c>
      <c r="T2797" s="11" t="s">
        <v>65</v>
      </c>
      <c r="U2797" s="11" t="s">
        <v>47</v>
      </c>
      <c r="V2797" s="11"/>
      <c r="W2797" s="11"/>
      <c r="X2797" s="11"/>
      <c r="Y2797" s="11"/>
      <c r="Z2797" s="11"/>
      <c r="AA2797" s="11"/>
      <c r="AB2797" s="11"/>
      <c r="AC2797" s="11"/>
      <c r="AD2797" s="11"/>
      <c r="AE2797" s="11"/>
      <c r="AF2797" s="12">
        <f>ROUNDUP(SUM(VLOOKUP(G2797,'Pontuação'!A$2:B$11,2,FALSE),VLOOKUP(E2797,'Pontuação'!C$2:D$11,2,FALSE),VLOOKUP(I2797,'Pontuação'!I$2:J$11,2,FALSE),VLOOKUP(K2797,'Pontuação'!G$2:H$11,2,FALSE),VLOOKUP(H2797,'Pontuação'!E$2:F$11,2,FALSE),VLOOKUP(M2797,'Pontuação'!K$2:L$11,2,FALSE)),0)</f>
        <v>972</v>
      </c>
      <c r="AG2797" s="12">
        <f t="shared" si="1"/>
        <v>97</v>
      </c>
      <c r="AH2797" s="12" t="str">
        <f t="array" ref="AH2797">IFERROR(INDEX('Pontuação'!G$13:G$191, MATCH(AG2797, 'Pontuação'!F$14:F$191, 0)), "Faixa Indefinida")</f>
        <v>C</v>
      </c>
      <c r="AI2797" s="12">
        <f t="shared" si="2"/>
        <v>0</v>
      </c>
      <c r="AJ2797" s="12">
        <f t="shared" si="3"/>
        <v>0</v>
      </c>
      <c r="AK2797" s="12">
        <f t="shared" si="4"/>
        <v>1</v>
      </c>
      <c r="AL2797" s="12">
        <f t="shared" si="5"/>
        <v>0</v>
      </c>
      <c r="AM2797" s="11"/>
      <c r="AN2797" s="13">
        <v>0.18599066645339024</v>
      </c>
      <c r="AO2797" s="11" t="s">
        <v>162</v>
      </c>
      <c r="AP2797" s="14">
        <v>45931.447850717595</v>
      </c>
    </row>
    <row r="2798">
      <c r="A2798" s="8">
        <v>45928.15399305556</v>
      </c>
      <c r="B2798" s="9" t="s">
        <v>5665</v>
      </c>
      <c r="C2798" s="9" t="s">
        <v>5666</v>
      </c>
      <c r="D2798" s="10">
        <v>5.511958588266E12</v>
      </c>
      <c r="E2798" s="9" t="s">
        <v>75</v>
      </c>
      <c r="F2798" s="9"/>
      <c r="G2798" s="9" t="s">
        <v>60</v>
      </c>
      <c r="H2798" s="9" t="s">
        <v>61</v>
      </c>
      <c r="I2798" s="9" t="s">
        <v>106</v>
      </c>
      <c r="J2798" s="9" t="s">
        <v>48</v>
      </c>
      <c r="K2798" s="9" t="s">
        <v>47</v>
      </c>
      <c r="L2798" s="9" t="s">
        <v>47</v>
      </c>
      <c r="M2798" s="9" t="s">
        <v>48</v>
      </c>
      <c r="N2798" s="9" t="s">
        <v>79</v>
      </c>
      <c r="O2798" s="9" t="s">
        <v>64</v>
      </c>
      <c r="P2798" s="11" t="s">
        <v>51</v>
      </c>
      <c r="Q2798" s="11" t="s">
        <v>141</v>
      </c>
      <c r="R2798" s="11" t="s">
        <v>90</v>
      </c>
      <c r="S2798" s="11" t="s">
        <v>54</v>
      </c>
      <c r="T2798" s="11" t="s">
        <v>55</v>
      </c>
      <c r="U2798" s="11" t="s">
        <v>56</v>
      </c>
      <c r="V2798" s="11"/>
      <c r="W2798" s="11"/>
      <c r="X2798" s="11"/>
      <c r="Y2798" s="11"/>
      <c r="Z2798" s="11"/>
      <c r="AA2798" s="11"/>
      <c r="AB2798" s="11"/>
      <c r="AC2798" s="11"/>
      <c r="AD2798" s="11"/>
      <c r="AE2798" s="11"/>
      <c r="AF2798" s="12">
        <f>ROUNDUP(SUM(VLOOKUP(G2798,'Pontuação'!A$2:B$11,2,FALSE),VLOOKUP(E2798,'Pontuação'!C$2:D$11,2,FALSE),VLOOKUP(I2798,'Pontuação'!I$2:J$11,2,FALSE),VLOOKUP(K2798,'Pontuação'!G$2:H$11,2,FALSE),VLOOKUP(H2798,'Pontuação'!E$2:F$11,2,FALSE),VLOOKUP(M2798,'Pontuação'!K$2:L$11,2,FALSE)),0)</f>
        <v>1117</v>
      </c>
      <c r="AG2798" s="12">
        <f t="shared" si="1"/>
        <v>112</v>
      </c>
      <c r="AH2798" s="12" t="str">
        <f t="array" ref="AH2798">IFERROR(INDEX('Pontuação'!G$13:G$191, MATCH(AG2798, 'Pontuação'!F$14:F$191, 0)), "Faixa Indefinida")</f>
        <v>B</v>
      </c>
      <c r="AI2798" s="12">
        <f t="shared" si="2"/>
        <v>0</v>
      </c>
      <c r="AJ2798" s="12">
        <f t="shared" si="3"/>
        <v>1</v>
      </c>
      <c r="AK2798" s="12">
        <f t="shared" si="4"/>
        <v>0</v>
      </c>
      <c r="AL2798" s="12">
        <f t="shared" si="5"/>
        <v>0</v>
      </c>
      <c r="AM2798" s="11"/>
      <c r="AN2798" s="13">
        <v>0.2620463048062193</v>
      </c>
      <c r="AO2798" s="11" t="s">
        <v>91</v>
      </c>
      <c r="AP2798" s="14">
        <v>45931.447850717595</v>
      </c>
    </row>
    <row r="2799">
      <c r="A2799" s="8">
        <v>45928.15619212963</v>
      </c>
      <c r="B2799" s="9" t="s">
        <v>5667</v>
      </c>
      <c r="C2799" s="9" t="s">
        <v>5668</v>
      </c>
      <c r="D2799" s="10">
        <v>5.567999038429E12</v>
      </c>
      <c r="E2799" s="9" t="s">
        <v>43</v>
      </c>
      <c r="F2799" s="9"/>
      <c r="G2799" s="9" t="s">
        <v>60</v>
      </c>
      <c r="H2799" s="9" t="s">
        <v>45</v>
      </c>
      <c r="I2799" s="9" t="s">
        <v>46</v>
      </c>
      <c r="J2799" s="9" t="s">
        <v>48</v>
      </c>
      <c r="K2799" s="9" t="s">
        <v>47</v>
      </c>
      <c r="L2799" s="9" t="s">
        <v>48</v>
      </c>
      <c r="M2799" s="9" t="s">
        <v>48</v>
      </c>
      <c r="N2799" s="9" t="s">
        <v>79</v>
      </c>
      <c r="O2799" s="9" t="s">
        <v>95</v>
      </c>
      <c r="P2799" s="11" t="s">
        <v>51</v>
      </c>
      <c r="Q2799" s="11" t="s">
        <v>115</v>
      </c>
      <c r="R2799" s="11" t="s">
        <v>53</v>
      </c>
      <c r="S2799" s="11" t="s">
        <v>54</v>
      </c>
      <c r="T2799" s="11" t="s">
        <v>55</v>
      </c>
      <c r="U2799" s="11" t="s">
        <v>56</v>
      </c>
      <c r="V2799" s="11"/>
      <c r="W2799" s="11"/>
      <c r="X2799" s="11"/>
      <c r="Y2799" s="11"/>
      <c r="Z2799" s="11"/>
      <c r="AA2799" s="11"/>
      <c r="AB2799" s="11"/>
      <c r="AC2799" s="11"/>
      <c r="AD2799" s="11"/>
      <c r="AE2799" s="11"/>
      <c r="AF2799" s="12">
        <f>ROUNDUP(SUM(VLOOKUP(G2799,'Pontuação'!A$2:B$11,2,FALSE),VLOOKUP(E2799,'Pontuação'!C$2:D$11,2,FALSE),VLOOKUP(I2799,'Pontuação'!I$2:J$11,2,FALSE),VLOOKUP(K2799,'Pontuação'!G$2:H$11,2,FALSE),VLOOKUP(H2799,'Pontuação'!E$2:F$11,2,FALSE),VLOOKUP(M2799,'Pontuação'!K$2:L$11,2,FALSE)),0)</f>
        <v>1300</v>
      </c>
      <c r="AG2799" s="12">
        <f t="shared" si="1"/>
        <v>130</v>
      </c>
      <c r="AH2799" s="12" t="str">
        <f t="array" ref="AH2799">IFERROR(INDEX('Pontuação'!G$13:G$191, MATCH(AG2799, 'Pontuação'!F$14:F$191, 0)), "Faixa Indefinida")</f>
        <v>A</v>
      </c>
      <c r="AI2799" s="12">
        <f t="shared" si="2"/>
        <v>1</v>
      </c>
      <c r="AJ2799" s="12">
        <f t="shared" si="3"/>
        <v>0</v>
      </c>
      <c r="AK2799" s="12">
        <f t="shared" si="4"/>
        <v>0</v>
      </c>
      <c r="AL2799" s="12">
        <f t="shared" si="5"/>
        <v>0</v>
      </c>
      <c r="AM2799" s="11"/>
      <c r="AN2799" s="13">
        <v>0.4354999790965109</v>
      </c>
      <c r="AO2799" s="11" t="s">
        <v>151</v>
      </c>
      <c r="AP2799" s="14">
        <v>45931.447850717595</v>
      </c>
    </row>
    <row r="2800">
      <c r="A2800" s="8">
        <v>45928.15659722222</v>
      </c>
      <c r="B2800" s="9" t="s">
        <v>5669</v>
      </c>
      <c r="C2800" s="9" t="s">
        <v>5670</v>
      </c>
      <c r="D2800" s="10">
        <v>5.562996297059E12</v>
      </c>
      <c r="E2800" s="9" t="s">
        <v>43</v>
      </c>
      <c r="F2800" s="9"/>
      <c r="G2800" s="9" t="s">
        <v>76</v>
      </c>
      <c r="H2800" s="9" t="s">
        <v>77</v>
      </c>
      <c r="I2800" s="9" t="s">
        <v>88</v>
      </c>
      <c r="J2800" s="9" t="s">
        <v>47</v>
      </c>
      <c r="K2800" s="9" t="s">
        <v>48</v>
      </c>
      <c r="L2800" s="9" t="s">
        <v>48</v>
      </c>
      <c r="M2800" s="9" t="s">
        <v>47</v>
      </c>
      <c r="N2800" s="9" t="s">
        <v>79</v>
      </c>
      <c r="O2800" s="9" t="s">
        <v>64</v>
      </c>
      <c r="P2800" s="11" t="s">
        <v>51</v>
      </c>
      <c r="Q2800" s="11" t="s">
        <v>203</v>
      </c>
      <c r="R2800" s="11" t="s">
        <v>593</v>
      </c>
      <c r="S2800" s="11" t="s">
        <v>380</v>
      </c>
      <c r="T2800" s="11" t="s">
        <v>55</v>
      </c>
      <c r="U2800" s="11" t="s">
        <v>56</v>
      </c>
      <c r="V2800" s="11"/>
      <c r="W2800" s="11"/>
      <c r="X2800" s="11"/>
      <c r="Y2800" s="11"/>
      <c r="Z2800" s="11"/>
      <c r="AA2800" s="11"/>
      <c r="AB2800" s="11"/>
      <c r="AC2800" s="11"/>
      <c r="AD2800" s="11"/>
      <c r="AE2800" s="11"/>
      <c r="AF2800" s="12">
        <f>ROUNDUP(SUM(VLOOKUP(G2800,'Pontuação'!A$2:B$11,2,FALSE),VLOOKUP(E2800,'Pontuação'!C$2:D$11,2,FALSE),VLOOKUP(I2800,'Pontuação'!I$2:J$11,2,FALSE),VLOOKUP(K2800,'Pontuação'!G$2:H$11,2,FALSE),VLOOKUP(H2800,'Pontuação'!E$2:F$11,2,FALSE),VLOOKUP(M2800,'Pontuação'!K$2:L$11,2,FALSE)),0)</f>
        <v>1061</v>
      </c>
      <c r="AG2800" s="12">
        <f t="shared" si="1"/>
        <v>106</v>
      </c>
      <c r="AH2800" s="12" t="str">
        <f t="array" ref="AH2800">IFERROR(INDEX('Pontuação'!G$13:G$191, MATCH(AG2800, 'Pontuação'!F$14:F$191, 0)), "Faixa Indefinida")</f>
        <v>B</v>
      </c>
      <c r="AI2800" s="12">
        <f t="shared" si="2"/>
        <v>0</v>
      </c>
      <c r="AJ2800" s="12">
        <f t="shared" si="3"/>
        <v>1</v>
      </c>
      <c r="AK2800" s="12">
        <f t="shared" si="4"/>
        <v>0</v>
      </c>
      <c r="AL2800" s="12">
        <f t="shared" si="5"/>
        <v>0</v>
      </c>
      <c r="AM2800" s="11"/>
      <c r="AN2800" s="13">
        <v>0.20369855985224383</v>
      </c>
      <c r="AO2800" s="11" t="s">
        <v>84</v>
      </c>
      <c r="AP2800" s="14">
        <v>45931.447850717595</v>
      </c>
    </row>
    <row r="2801">
      <c r="A2801" s="8">
        <v>45928.15993055556</v>
      </c>
      <c r="B2801" s="9" t="s">
        <v>5671</v>
      </c>
      <c r="C2801" s="9" t="s">
        <v>5672</v>
      </c>
      <c r="D2801" s="10">
        <v>5.511991376155E12</v>
      </c>
      <c r="E2801" s="9" t="s">
        <v>43</v>
      </c>
      <c r="F2801" s="9"/>
      <c r="G2801" s="9" t="s">
        <v>69</v>
      </c>
      <c r="H2801" s="9" t="s">
        <v>45</v>
      </c>
      <c r="I2801" s="9" t="s">
        <v>62</v>
      </c>
      <c r="J2801" s="9" t="s">
        <v>47</v>
      </c>
      <c r="K2801" s="9" t="s">
        <v>47</v>
      </c>
      <c r="L2801" s="9" t="s">
        <v>48</v>
      </c>
      <c r="M2801" s="9" t="s">
        <v>47</v>
      </c>
      <c r="N2801" s="9" t="s">
        <v>63</v>
      </c>
      <c r="O2801" s="9" t="s">
        <v>50</v>
      </c>
      <c r="P2801" s="11" t="s">
        <v>51</v>
      </c>
      <c r="Q2801" s="11" t="s">
        <v>71</v>
      </c>
      <c r="R2801" s="11" t="s">
        <v>53</v>
      </c>
      <c r="S2801" s="11" t="s">
        <v>72</v>
      </c>
      <c r="T2801" s="11" t="s">
        <v>65</v>
      </c>
      <c r="U2801" s="11" t="s">
        <v>47</v>
      </c>
      <c r="V2801" s="11"/>
      <c r="W2801" s="11"/>
      <c r="X2801" s="11"/>
      <c r="Y2801" s="11"/>
      <c r="Z2801" s="11"/>
      <c r="AA2801" s="11"/>
      <c r="AB2801" s="11"/>
      <c r="AC2801" s="11"/>
      <c r="AD2801" s="11"/>
      <c r="AE2801" s="11"/>
      <c r="AF2801" s="12">
        <f>ROUNDUP(SUM(VLOOKUP(G2801,'Pontuação'!A$2:B$11,2,FALSE),VLOOKUP(E2801,'Pontuação'!C$2:D$11,2,FALSE),VLOOKUP(I2801,'Pontuação'!I$2:J$11,2,FALSE),VLOOKUP(K2801,'Pontuação'!G$2:H$11,2,FALSE),VLOOKUP(H2801,'Pontuação'!E$2:F$11,2,FALSE),VLOOKUP(M2801,'Pontuação'!K$2:L$11,2,FALSE)),0)</f>
        <v>910</v>
      </c>
      <c r="AG2801" s="12">
        <f t="shared" si="1"/>
        <v>91</v>
      </c>
      <c r="AH2801" s="12" t="str">
        <f t="array" ref="AH2801">IFERROR(INDEX('Pontuação'!G$13:G$191, MATCH(AG2801, 'Pontuação'!F$14:F$191, 0)), "Faixa Indefinida")</f>
        <v>C</v>
      </c>
      <c r="AI2801" s="12">
        <f t="shared" si="2"/>
        <v>0</v>
      </c>
      <c r="AJ2801" s="12">
        <f t="shared" si="3"/>
        <v>0</v>
      </c>
      <c r="AK2801" s="12">
        <f t="shared" si="4"/>
        <v>1</v>
      </c>
      <c r="AL2801" s="12">
        <f t="shared" si="5"/>
        <v>0</v>
      </c>
      <c r="AM2801" s="11"/>
      <c r="AN2801" s="13">
        <v>0.20379332841715872</v>
      </c>
      <c r="AO2801" s="11" t="s">
        <v>84</v>
      </c>
      <c r="AP2801" s="14">
        <v>45931.447850717595</v>
      </c>
    </row>
    <row r="2802">
      <c r="A2802" s="8">
        <v>45928.16</v>
      </c>
      <c r="B2802" s="9" t="s">
        <v>5673</v>
      </c>
      <c r="C2802" s="9" t="s">
        <v>5674</v>
      </c>
      <c r="D2802" s="10">
        <v>5.551989400196E12</v>
      </c>
      <c r="E2802" s="9" t="s">
        <v>75</v>
      </c>
      <c r="F2802" s="9"/>
      <c r="G2802" s="9" t="s">
        <v>69</v>
      </c>
      <c r="H2802" s="9" t="s">
        <v>61</v>
      </c>
      <c r="I2802" s="9" t="s">
        <v>62</v>
      </c>
      <c r="J2802" s="9" t="s">
        <v>47</v>
      </c>
      <c r="K2802" s="9" t="s">
        <v>47</v>
      </c>
      <c r="L2802" s="9" t="s">
        <v>48</v>
      </c>
      <c r="M2802" s="9" t="s">
        <v>48</v>
      </c>
      <c r="N2802" s="9" t="s">
        <v>79</v>
      </c>
      <c r="O2802" s="9" t="s">
        <v>95</v>
      </c>
      <c r="P2802" s="11" t="s">
        <v>51</v>
      </c>
      <c r="Q2802" s="11" t="s">
        <v>154</v>
      </c>
      <c r="R2802" s="11" t="s">
        <v>107</v>
      </c>
      <c r="S2802" s="11" t="s">
        <v>72</v>
      </c>
      <c r="T2802" s="11" t="s">
        <v>65</v>
      </c>
      <c r="U2802" s="11" t="s">
        <v>56</v>
      </c>
      <c r="V2802" s="11"/>
      <c r="W2802" s="11"/>
      <c r="X2802" s="11"/>
      <c r="Y2802" s="11"/>
      <c r="Z2802" s="11"/>
      <c r="AA2802" s="11"/>
      <c r="AB2802" s="11"/>
      <c r="AC2802" s="11"/>
      <c r="AD2802" s="11"/>
      <c r="AE2802" s="11"/>
      <c r="AF2802" s="12">
        <f>ROUNDUP(SUM(VLOOKUP(G2802,'Pontuação'!A$2:B$11,2,FALSE),VLOOKUP(E2802,'Pontuação'!C$2:D$11,2,FALSE),VLOOKUP(I2802,'Pontuação'!I$2:J$11,2,FALSE),VLOOKUP(K2802,'Pontuação'!G$2:H$11,2,FALSE),VLOOKUP(H2802,'Pontuação'!E$2:F$11,2,FALSE),VLOOKUP(M2802,'Pontuação'!K$2:L$11,2,FALSE)),0)</f>
        <v>964</v>
      </c>
      <c r="AG2802" s="12">
        <f t="shared" si="1"/>
        <v>96</v>
      </c>
      <c r="AH2802" s="12" t="str">
        <f t="array" ref="AH2802">IFERROR(INDEX('Pontuação'!G$13:G$191, MATCH(AG2802, 'Pontuação'!F$14:F$191, 0)), "Faixa Indefinida")</f>
        <v>C</v>
      </c>
      <c r="AI2802" s="12">
        <f t="shared" si="2"/>
        <v>0</v>
      </c>
      <c r="AJ2802" s="12">
        <f t="shared" si="3"/>
        <v>0</v>
      </c>
      <c r="AK2802" s="12">
        <f t="shared" si="4"/>
        <v>1</v>
      </c>
      <c r="AL2802" s="12">
        <f t="shared" si="5"/>
        <v>0</v>
      </c>
      <c r="AM2802" s="11"/>
      <c r="AN2802" s="13">
        <v>0.22395454552584784</v>
      </c>
      <c r="AO2802" s="11" t="s">
        <v>84</v>
      </c>
      <c r="AP2802" s="14">
        <v>45931.447850717595</v>
      </c>
    </row>
    <row r="2803">
      <c r="A2803" s="8">
        <v>45928.16065972222</v>
      </c>
      <c r="B2803" s="9" t="s">
        <v>5675</v>
      </c>
      <c r="C2803" s="9" t="s">
        <v>5676</v>
      </c>
      <c r="D2803" s="10">
        <v>5.534988998308E12</v>
      </c>
      <c r="E2803" s="9" t="s">
        <v>43</v>
      </c>
      <c r="F2803" s="9"/>
      <c r="G2803" s="9" t="s">
        <v>44</v>
      </c>
      <c r="H2803" s="9" t="s">
        <v>45</v>
      </c>
      <c r="I2803" s="9" t="s">
        <v>78</v>
      </c>
      <c r="J2803" s="9" t="s">
        <v>48</v>
      </c>
      <c r="K2803" s="9" t="s">
        <v>48</v>
      </c>
      <c r="L2803" s="9" t="s">
        <v>47</v>
      </c>
      <c r="M2803" s="9" t="s">
        <v>47</v>
      </c>
      <c r="N2803" s="9" t="s">
        <v>49</v>
      </c>
      <c r="O2803" s="9" t="s">
        <v>98</v>
      </c>
      <c r="P2803" s="11" t="s">
        <v>51</v>
      </c>
      <c r="Q2803" s="11" t="s">
        <v>165</v>
      </c>
      <c r="R2803" s="11" t="s">
        <v>166</v>
      </c>
      <c r="S2803" s="11" t="s">
        <v>167</v>
      </c>
      <c r="T2803" s="11" t="s">
        <v>55</v>
      </c>
      <c r="U2803" s="11" t="s">
        <v>56</v>
      </c>
      <c r="V2803" s="11"/>
      <c r="W2803" s="11"/>
      <c r="X2803" s="11"/>
      <c r="Y2803" s="11"/>
      <c r="Z2803" s="11"/>
      <c r="AA2803" s="11"/>
      <c r="AB2803" s="11"/>
      <c r="AC2803" s="11"/>
      <c r="AD2803" s="11"/>
      <c r="AE2803" s="11"/>
      <c r="AF2803" s="12">
        <f>ROUNDUP(SUM(VLOOKUP(G2803,'Pontuação'!A$2:B$11,2,FALSE),VLOOKUP(E2803,'Pontuação'!C$2:D$11,2,FALSE),VLOOKUP(I2803,'Pontuação'!I$2:J$11,2,FALSE),VLOOKUP(K2803,'Pontuação'!G$2:H$11,2,FALSE),VLOOKUP(H2803,'Pontuação'!E$2:F$11,2,FALSE),VLOOKUP(M2803,'Pontuação'!K$2:L$11,2,FALSE)),0)</f>
        <v>1133</v>
      </c>
      <c r="AG2803" s="12">
        <f t="shared" si="1"/>
        <v>113</v>
      </c>
      <c r="AH2803" s="12" t="str">
        <f t="array" ref="AH2803">IFERROR(INDEX('Pontuação'!G$13:G$191, MATCH(AG2803, 'Pontuação'!F$14:F$191, 0)), "Faixa Indefinida")</f>
        <v>B</v>
      </c>
      <c r="AI2803" s="12">
        <f t="shared" si="2"/>
        <v>0</v>
      </c>
      <c r="AJ2803" s="12">
        <f t="shared" si="3"/>
        <v>1</v>
      </c>
      <c r="AK2803" s="12">
        <f t="shared" si="4"/>
        <v>0</v>
      </c>
      <c r="AL2803" s="12">
        <f t="shared" si="5"/>
        <v>0</v>
      </c>
      <c r="AM2803" s="11"/>
      <c r="AN2803" s="13">
        <v>0.4444977323942622</v>
      </c>
      <c r="AO2803" s="11" t="s">
        <v>151</v>
      </c>
      <c r="AP2803" s="14">
        <v>45931.447850717595</v>
      </c>
    </row>
    <row r="2804">
      <c r="A2804" s="8">
        <v>45928.162303240744</v>
      </c>
      <c r="B2804" s="9" t="s">
        <v>5677</v>
      </c>
      <c r="C2804" s="9" t="s">
        <v>5678</v>
      </c>
      <c r="D2804" s="10">
        <v>5.591996164522E12</v>
      </c>
      <c r="E2804" s="9" t="s">
        <v>43</v>
      </c>
      <c r="F2804" s="9"/>
      <c r="G2804" s="9" t="s">
        <v>60</v>
      </c>
      <c r="H2804" s="9" t="s">
        <v>45</v>
      </c>
      <c r="I2804" s="9" t="s">
        <v>46</v>
      </c>
      <c r="J2804" s="9" t="s">
        <v>48</v>
      </c>
      <c r="K2804" s="9" t="s">
        <v>48</v>
      </c>
      <c r="L2804" s="9" t="s">
        <v>48</v>
      </c>
      <c r="M2804" s="9" t="s">
        <v>48</v>
      </c>
      <c r="N2804" s="9" t="s">
        <v>118</v>
      </c>
      <c r="O2804" s="9" t="s">
        <v>98</v>
      </c>
      <c r="P2804" s="11" t="s">
        <v>51</v>
      </c>
      <c r="Q2804" s="11" t="s">
        <v>115</v>
      </c>
      <c r="R2804" s="11" t="s">
        <v>53</v>
      </c>
      <c r="S2804" s="11" t="s">
        <v>54</v>
      </c>
      <c r="T2804" s="11" t="s">
        <v>55</v>
      </c>
      <c r="U2804" s="11" t="s">
        <v>56</v>
      </c>
      <c r="V2804" s="11"/>
      <c r="W2804" s="11"/>
      <c r="X2804" s="11"/>
      <c r="Y2804" s="11"/>
      <c r="Z2804" s="11"/>
      <c r="AA2804" s="11"/>
      <c r="AB2804" s="11"/>
      <c r="AC2804" s="11"/>
      <c r="AD2804" s="11"/>
      <c r="AE2804" s="11"/>
      <c r="AF2804" s="12">
        <f>ROUNDUP(SUM(VLOOKUP(G2804,'Pontuação'!A$2:B$11,2,FALSE),VLOOKUP(E2804,'Pontuação'!C$2:D$11,2,FALSE),VLOOKUP(I2804,'Pontuação'!I$2:J$11,2,FALSE),VLOOKUP(K2804,'Pontuação'!G$2:H$11,2,FALSE),VLOOKUP(H2804,'Pontuação'!E$2:F$11,2,FALSE),VLOOKUP(M2804,'Pontuação'!K$2:L$11,2,FALSE)),0)</f>
        <v>1410</v>
      </c>
      <c r="AG2804" s="12">
        <f t="shared" si="1"/>
        <v>141</v>
      </c>
      <c r="AH2804" s="12" t="str">
        <f t="array" ref="AH2804">IFERROR(INDEX('Pontuação'!G$13:G$191, MATCH(AG2804, 'Pontuação'!F$14:F$191, 0)), "Faixa Indefinida")</f>
        <v>A</v>
      </c>
      <c r="AI2804" s="12">
        <f t="shared" si="2"/>
        <v>1</v>
      </c>
      <c r="AJ2804" s="12">
        <f t="shared" si="3"/>
        <v>0</v>
      </c>
      <c r="AK2804" s="12">
        <f t="shared" si="4"/>
        <v>0</v>
      </c>
      <c r="AL2804" s="12">
        <f t="shared" si="5"/>
        <v>0</v>
      </c>
      <c r="AM2804" s="11"/>
      <c r="AN2804" s="13">
        <v>0.46183688773793535</v>
      </c>
      <c r="AO2804" s="11" t="s">
        <v>151</v>
      </c>
      <c r="AP2804" s="14">
        <v>45931.447850717595</v>
      </c>
    </row>
    <row r="2805">
      <c r="A2805" s="8">
        <v>45928.16239583334</v>
      </c>
      <c r="B2805" s="9" t="s">
        <v>5679</v>
      </c>
      <c r="C2805" s="9" t="s">
        <v>5680</v>
      </c>
      <c r="D2805" s="10">
        <v>5.548998553487E12</v>
      </c>
      <c r="E2805" s="9" t="s">
        <v>43</v>
      </c>
      <c r="F2805" s="9"/>
      <c r="G2805" s="9" t="s">
        <v>69</v>
      </c>
      <c r="H2805" s="9" t="s">
        <v>61</v>
      </c>
      <c r="I2805" s="9" t="s">
        <v>62</v>
      </c>
      <c r="J2805" s="9" t="s">
        <v>48</v>
      </c>
      <c r="K2805" s="9" t="s">
        <v>48</v>
      </c>
      <c r="L2805" s="9" t="s">
        <v>47</v>
      </c>
      <c r="M2805" s="9" t="s">
        <v>48</v>
      </c>
      <c r="N2805" s="9" t="s">
        <v>49</v>
      </c>
      <c r="O2805" s="9" t="s">
        <v>50</v>
      </c>
      <c r="P2805" s="11" t="s">
        <v>51</v>
      </c>
      <c r="Q2805" s="11" t="s">
        <v>141</v>
      </c>
      <c r="R2805" s="11" t="s">
        <v>90</v>
      </c>
      <c r="S2805" s="11" t="s">
        <v>54</v>
      </c>
      <c r="T2805" s="11" t="s">
        <v>55</v>
      </c>
      <c r="U2805" s="11" t="s">
        <v>56</v>
      </c>
      <c r="V2805" s="11"/>
      <c r="W2805" s="11"/>
      <c r="X2805" s="11"/>
      <c r="Y2805" s="11"/>
      <c r="Z2805" s="11"/>
      <c r="AA2805" s="11"/>
      <c r="AB2805" s="11"/>
      <c r="AC2805" s="11"/>
      <c r="AD2805" s="11"/>
      <c r="AE2805" s="11"/>
      <c r="AF2805" s="12">
        <f>ROUNDUP(SUM(VLOOKUP(G2805,'Pontuação'!A$2:B$11,2,FALSE),VLOOKUP(E2805,'Pontuação'!C$2:D$11,2,FALSE),VLOOKUP(I2805,'Pontuação'!I$2:J$11,2,FALSE),VLOOKUP(K2805,'Pontuação'!G$2:H$11,2,FALSE),VLOOKUP(H2805,'Pontuação'!E$2:F$11,2,FALSE),VLOOKUP(M2805,'Pontuação'!K$2:L$11,2,FALSE)),0)</f>
        <v>1091</v>
      </c>
      <c r="AG2805" s="12">
        <f t="shared" si="1"/>
        <v>109</v>
      </c>
      <c r="AH2805" s="12" t="str">
        <f t="array" ref="AH2805">IFERROR(INDEX('Pontuação'!G$13:G$191, MATCH(AG2805, 'Pontuação'!F$14:F$191, 0)), "Faixa Indefinida")</f>
        <v>B</v>
      </c>
      <c r="AI2805" s="12">
        <f t="shared" si="2"/>
        <v>0</v>
      </c>
      <c r="AJ2805" s="12">
        <f t="shared" si="3"/>
        <v>1</v>
      </c>
      <c r="AK2805" s="12">
        <f t="shared" si="4"/>
        <v>0</v>
      </c>
      <c r="AL2805" s="12">
        <f t="shared" si="5"/>
        <v>0</v>
      </c>
      <c r="AM2805" s="11"/>
      <c r="AN2805" s="13">
        <v>0.33336851254159106</v>
      </c>
      <c r="AO2805" s="11" t="s">
        <v>66</v>
      </c>
      <c r="AP2805" s="14">
        <v>45931.447850717595</v>
      </c>
    </row>
    <row r="2806">
      <c r="A2806" s="8">
        <v>45928.16570601852</v>
      </c>
      <c r="B2806" s="9" t="s">
        <v>5681</v>
      </c>
      <c r="C2806" s="9" t="s">
        <v>5682</v>
      </c>
      <c r="D2806" s="10">
        <v>5.511970153361E12</v>
      </c>
      <c r="E2806" s="9" t="s">
        <v>75</v>
      </c>
      <c r="F2806" s="9"/>
      <c r="G2806" s="9" t="s">
        <v>60</v>
      </c>
      <c r="H2806" s="9" t="s">
        <v>45</v>
      </c>
      <c r="I2806" s="9" t="s">
        <v>78</v>
      </c>
      <c r="J2806" s="9" t="s">
        <v>48</v>
      </c>
      <c r="K2806" s="9" t="s">
        <v>48</v>
      </c>
      <c r="L2806" s="9" t="s">
        <v>48</v>
      </c>
      <c r="M2806" s="9" t="s">
        <v>47</v>
      </c>
      <c r="N2806" s="9" t="s">
        <v>49</v>
      </c>
      <c r="O2806" s="9" t="s">
        <v>50</v>
      </c>
      <c r="P2806" s="11" t="s">
        <v>51</v>
      </c>
      <c r="Q2806" s="11" t="s">
        <v>115</v>
      </c>
      <c r="R2806" s="11" t="s">
        <v>53</v>
      </c>
      <c r="S2806" s="11" t="s">
        <v>54</v>
      </c>
      <c r="T2806" s="11" t="s">
        <v>55</v>
      </c>
      <c r="U2806" s="11" t="s">
        <v>56</v>
      </c>
      <c r="V2806" s="11"/>
      <c r="W2806" s="11"/>
      <c r="X2806" s="11"/>
      <c r="Y2806" s="11"/>
      <c r="Z2806" s="11"/>
      <c r="AA2806" s="11"/>
      <c r="AB2806" s="11"/>
      <c r="AC2806" s="11"/>
      <c r="AD2806" s="11"/>
      <c r="AE2806" s="11"/>
      <c r="AF2806" s="12">
        <f>ROUNDUP(SUM(VLOOKUP(G2806,'Pontuação'!A$2:B$11,2,FALSE),VLOOKUP(E2806,'Pontuação'!C$2:D$11,2,FALSE),VLOOKUP(I2806,'Pontuação'!I$2:J$11,2,FALSE),VLOOKUP(K2806,'Pontuação'!G$2:H$11,2,FALSE),VLOOKUP(H2806,'Pontuação'!E$2:F$11,2,FALSE),VLOOKUP(M2806,'Pontuação'!K$2:L$11,2,FALSE)),0)</f>
        <v>1193</v>
      </c>
      <c r="AG2806" s="12">
        <f t="shared" si="1"/>
        <v>119</v>
      </c>
      <c r="AH2806" s="12" t="str">
        <f t="array" ref="AH2806">IFERROR(INDEX('Pontuação'!G$13:G$191, MATCH(AG2806, 'Pontuação'!F$14:F$191, 0)), "Faixa Indefinida")</f>
        <v>A</v>
      </c>
      <c r="AI2806" s="12">
        <f t="shared" si="2"/>
        <v>1</v>
      </c>
      <c r="AJ2806" s="12">
        <f t="shared" si="3"/>
        <v>0</v>
      </c>
      <c r="AK2806" s="12">
        <f t="shared" si="4"/>
        <v>0</v>
      </c>
      <c r="AL2806" s="12">
        <f t="shared" si="5"/>
        <v>0</v>
      </c>
      <c r="AM2806" s="11"/>
      <c r="AN2806" s="13">
        <v>0.3712658915584659</v>
      </c>
      <c r="AO2806" s="11" t="s">
        <v>134</v>
      </c>
      <c r="AP2806" s="14">
        <v>45931.447850717595</v>
      </c>
    </row>
    <row r="2807">
      <c r="A2807" s="8">
        <v>45928.167662037034</v>
      </c>
      <c r="B2807" s="9" t="s">
        <v>5683</v>
      </c>
      <c r="C2807" s="9" t="s">
        <v>5684</v>
      </c>
      <c r="D2807" s="10">
        <v>5.555479963606E12</v>
      </c>
      <c r="E2807" s="9" t="s">
        <v>43</v>
      </c>
      <c r="F2807" s="9"/>
      <c r="G2807" s="9" t="s">
        <v>60</v>
      </c>
      <c r="H2807" s="9" t="s">
        <v>61</v>
      </c>
      <c r="I2807" s="9" t="s">
        <v>106</v>
      </c>
      <c r="J2807" s="9" t="s">
        <v>47</v>
      </c>
      <c r="K2807" s="9" t="s">
        <v>47</v>
      </c>
      <c r="L2807" s="9" t="s">
        <v>47</v>
      </c>
      <c r="M2807" s="9" t="s">
        <v>47</v>
      </c>
      <c r="N2807" s="9" t="s">
        <v>63</v>
      </c>
      <c r="O2807" s="9" t="s">
        <v>70</v>
      </c>
      <c r="P2807" s="11" t="s">
        <v>51</v>
      </c>
      <c r="Q2807" s="11" t="s">
        <v>89</v>
      </c>
      <c r="R2807" s="11" t="s">
        <v>90</v>
      </c>
      <c r="S2807" s="11" t="s">
        <v>54</v>
      </c>
      <c r="T2807" s="11" t="s">
        <v>65</v>
      </c>
      <c r="U2807" s="11" t="s">
        <v>47</v>
      </c>
      <c r="V2807" s="11"/>
      <c r="W2807" s="11"/>
      <c r="X2807" s="11"/>
      <c r="Y2807" s="11"/>
      <c r="Z2807" s="11"/>
      <c r="AA2807" s="11"/>
      <c r="AB2807" s="11"/>
      <c r="AC2807" s="11"/>
      <c r="AD2807" s="11"/>
      <c r="AE2807" s="11"/>
      <c r="AF2807" s="12">
        <f>ROUNDUP(SUM(VLOOKUP(G2807,'Pontuação'!A$2:B$11,2,FALSE),VLOOKUP(E2807,'Pontuação'!C$2:D$11,2,FALSE),VLOOKUP(I2807,'Pontuação'!I$2:J$11,2,FALSE),VLOOKUP(K2807,'Pontuação'!G$2:H$11,2,FALSE),VLOOKUP(H2807,'Pontuação'!E$2:F$11,2,FALSE),VLOOKUP(M2807,'Pontuação'!K$2:L$11,2,FALSE)),0)</f>
        <v>984</v>
      </c>
      <c r="AG2807" s="12">
        <f t="shared" si="1"/>
        <v>98</v>
      </c>
      <c r="AH2807" s="12" t="str">
        <f t="array" ref="AH2807">IFERROR(INDEX('Pontuação'!G$13:G$191, MATCH(AG2807, 'Pontuação'!F$14:F$191, 0)), "Faixa Indefinida")</f>
        <v>C</v>
      </c>
      <c r="AI2807" s="12">
        <f t="shared" si="2"/>
        <v>0</v>
      </c>
      <c r="AJ2807" s="12">
        <f t="shared" si="3"/>
        <v>0</v>
      </c>
      <c r="AK2807" s="12">
        <f t="shared" si="4"/>
        <v>1</v>
      </c>
      <c r="AL2807" s="12">
        <f t="shared" si="5"/>
        <v>0</v>
      </c>
      <c r="AM2807" s="11"/>
      <c r="AN2807" s="13">
        <v>0.10905143011148262</v>
      </c>
      <c r="AO2807" s="11" t="s">
        <v>99</v>
      </c>
      <c r="AP2807" s="14">
        <v>45931.447850717595</v>
      </c>
    </row>
    <row r="2808">
      <c r="A2808" s="8">
        <v>45928.17046296296</v>
      </c>
      <c r="B2808" s="9" t="s">
        <v>5685</v>
      </c>
      <c r="C2808" s="9" t="s">
        <v>5686</v>
      </c>
      <c r="D2808" s="10">
        <v>5.573988664832E12</v>
      </c>
      <c r="E2808" s="9" t="s">
        <v>75</v>
      </c>
      <c r="F2808" s="9"/>
      <c r="G2808" s="9" t="s">
        <v>44</v>
      </c>
      <c r="H2808" s="9" t="s">
        <v>45</v>
      </c>
      <c r="I2808" s="9" t="s">
        <v>78</v>
      </c>
      <c r="J2808" s="9" t="s">
        <v>48</v>
      </c>
      <c r="K2808" s="9" t="s">
        <v>47</v>
      </c>
      <c r="L2808" s="9" t="s">
        <v>47</v>
      </c>
      <c r="M2808" s="9" t="s">
        <v>47</v>
      </c>
      <c r="N2808" s="9" t="s">
        <v>79</v>
      </c>
      <c r="O2808" s="9" t="s">
        <v>50</v>
      </c>
      <c r="P2808" s="11" t="s">
        <v>51</v>
      </c>
      <c r="Q2808" s="11" t="s">
        <v>89</v>
      </c>
      <c r="R2808" s="11" t="s">
        <v>90</v>
      </c>
      <c r="S2808" s="11" t="s">
        <v>54</v>
      </c>
      <c r="T2808" s="11" t="s">
        <v>55</v>
      </c>
      <c r="U2808" s="11" t="s">
        <v>47</v>
      </c>
      <c r="V2808" s="11"/>
      <c r="W2808" s="11"/>
      <c r="X2808" s="11"/>
      <c r="Y2808" s="11"/>
      <c r="Z2808" s="11"/>
      <c r="AA2808" s="11"/>
      <c r="AB2808" s="11"/>
      <c r="AC2808" s="11"/>
      <c r="AD2808" s="11"/>
      <c r="AE2808" s="11"/>
      <c r="AF2808" s="12">
        <f>ROUNDUP(SUM(VLOOKUP(G2808,'Pontuação'!A$2:B$11,2,FALSE),VLOOKUP(E2808,'Pontuação'!C$2:D$11,2,FALSE),VLOOKUP(I2808,'Pontuação'!I$2:J$11,2,FALSE),VLOOKUP(K2808,'Pontuação'!G$2:H$11,2,FALSE),VLOOKUP(H2808,'Pontuação'!E$2:F$11,2,FALSE),VLOOKUP(M2808,'Pontuação'!K$2:L$11,2,FALSE)),0)</f>
        <v>1006</v>
      </c>
      <c r="AG2808" s="12">
        <f t="shared" si="1"/>
        <v>101</v>
      </c>
      <c r="AH2808" s="12" t="str">
        <f t="array" ref="AH2808">IFERROR(INDEX('Pontuação'!G$13:G$191, MATCH(AG2808, 'Pontuação'!F$14:F$191, 0)), "Faixa Indefinida")</f>
        <v>C</v>
      </c>
      <c r="AI2808" s="12">
        <f t="shared" si="2"/>
        <v>0</v>
      </c>
      <c r="AJ2808" s="12">
        <f t="shared" si="3"/>
        <v>0</v>
      </c>
      <c r="AK2808" s="12">
        <f t="shared" si="4"/>
        <v>1</v>
      </c>
      <c r="AL2808" s="12">
        <f t="shared" si="5"/>
        <v>0</v>
      </c>
      <c r="AM2808" s="11"/>
      <c r="AN2808" s="13">
        <v>0.1451696013225806</v>
      </c>
      <c r="AO2808" s="11" t="s">
        <v>110</v>
      </c>
      <c r="AP2808" s="14">
        <v>45931.447850717595</v>
      </c>
    </row>
    <row r="2809">
      <c r="A2809" s="8">
        <v>45928.17109953704</v>
      </c>
      <c r="B2809" s="9" t="s">
        <v>5687</v>
      </c>
      <c r="C2809" s="9" t="s">
        <v>5688</v>
      </c>
      <c r="D2809" s="10">
        <v>5.521970037797E12</v>
      </c>
      <c r="E2809" s="9" t="s">
        <v>43</v>
      </c>
      <c r="F2809" s="9"/>
      <c r="G2809" s="9" t="s">
        <v>60</v>
      </c>
      <c r="H2809" s="9" t="s">
        <v>61</v>
      </c>
      <c r="I2809" s="9" t="s">
        <v>46</v>
      </c>
      <c r="J2809" s="9" t="s">
        <v>47</v>
      </c>
      <c r="K2809" s="9" t="s">
        <v>48</v>
      </c>
      <c r="L2809" s="9" t="s">
        <v>48</v>
      </c>
      <c r="M2809" s="9" t="s">
        <v>48</v>
      </c>
      <c r="N2809" s="9" t="s">
        <v>63</v>
      </c>
      <c r="O2809" s="9" t="s">
        <v>70</v>
      </c>
      <c r="P2809" s="11" t="s">
        <v>51</v>
      </c>
      <c r="Q2809" s="11" t="s">
        <v>115</v>
      </c>
      <c r="R2809" s="11" t="s">
        <v>53</v>
      </c>
      <c r="S2809" s="11" t="s">
        <v>54</v>
      </c>
      <c r="T2809" s="11" t="s">
        <v>55</v>
      </c>
      <c r="U2809" s="11" t="s">
        <v>56</v>
      </c>
      <c r="V2809" s="11"/>
      <c r="W2809" s="11"/>
      <c r="X2809" s="11"/>
      <c r="Y2809" s="11"/>
      <c r="Z2809" s="11"/>
      <c r="AA2809" s="11"/>
      <c r="AB2809" s="11"/>
      <c r="AC2809" s="11"/>
      <c r="AD2809" s="11"/>
      <c r="AE2809" s="11"/>
      <c r="AF2809" s="12">
        <f>ROUNDUP(SUM(VLOOKUP(G2809,'Pontuação'!A$2:B$11,2,FALSE),VLOOKUP(E2809,'Pontuação'!C$2:D$11,2,FALSE),VLOOKUP(I2809,'Pontuação'!I$2:J$11,2,FALSE),VLOOKUP(K2809,'Pontuação'!G$2:H$11,2,FALSE),VLOOKUP(H2809,'Pontuação'!E$2:F$11,2,FALSE),VLOOKUP(M2809,'Pontuação'!K$2:L$11,2,FALSE)),0)</f>
        <v>1331</v>
      </c>
      <c r="AG2809" s="12">
        <f t="shared" si="1"/>
        <v>133</v>
      </c>
      <c r="AH2809" s="12" t="str">
        <f t="array" ref="AH2809">IFERROR(INDEX('Pontuação'!G$13:G$191, MATCH(AG2809, 'Pontuação'!F$14:F$191, 0)), "Faixa Indefinida")</f>
        <v>A</v>
      </c>
      <c r="AI2809" s="12">
        <f t="shared" si="2"/>
        <v>1</v>
      </c>
      <c r="AJ2809" s="12">
        <f t="shared" si="3"/>
        <v>0</v>
      </c>
      <c r="AK2809" s="12">
        <f t="shared" si="4"/>
        <v>0</v>
      </c>
      <c r="AL2809" s="12">
        <f t="shared" si="5"/>
        <v>0</v>
      </c>
      <c r="AM2809" s="11"/>
      <c r="AN2809" s="13">
        <v>0.33443025537873444</v>
      </c>
      <c r="AO2809" s="11" t="s">
        <v>66</v>
      </c>
      <c r="AP2809" s="14">
        <v>45931.447850717595</v>
      </c>
    </row>
    <row r="2810">
      <c r="A2810" s="8">
        <v>45928.171435185184</v>
      </c>
      <c r="B2810" s="9" t="s">
        <v>5687</v>
      </c>
      <c r="C2810" s="9" t="s">
        <v>5688</v>
      </c>
      <c r="D2810" s="10">
        <v>5.521970037797E12</v>
      </c>
      <c r="E2810" s="9" t="s">
        <v>43</v>
      </c>
      <c r="F2810" s="9"/>
      <c r="G2810" s="9" t="s">
        <v>60</v>
      </c>
      <c r="H2810" s="9" t="s">
        <v>61</v>
      </c>
      <c r="I2810" s="9" t="s">
        <v>46</v>
      </c>
      <c r="J2810" s="9" t="s">
        <v>47</v>
      </c>
      <c r="K2810" s="9" t="s">
        <v>48</v>
      </c>
      <c r="L2810" s="9" t="s">
        <v>48</v>
      </c>
      <c r="M2810" s="9" t="s">
        <v>48</v>
      </c>
      <c r="N2810" s="9" t="s">
        <v>63</v>
      </c>
      <c r="O2810" s="9" t="s">
        <v>70</v>
      </c>
      <c r="P2810" s="11" t="s">
        <v>51</v>
      </c>
      <c r="Q2810" s="11" t="s">
        <v>115</v>
      </c>
      <c r="R2810" s="11" t="s">
        <v>53</v>
      </c>
      <c r="S2810" s="11" t="s">
        <v>54</v>
      </c>
      <c r="T2810" s="11" t="s">
        <v>55</v>
      </c>
      <c r="U2810" s="11" t="s">
        <v>56</v>
      </c>
      <c r="V2810" s="11"/>
      <c r="W2810" s="11"/>
      <c r="X2810" s="11"/>
      <c r="Y2810" s="11"/>
      <c r="Z2810" s="11"/>
      <c r="AA2810" s="11"/>
      <c r="AB2810" s="11"/>
      <c r="AC2810" s="11"/>
      <c r="AD2810" s="11"/>
      <c r="AE2810" s="11"/>
      <c r="AF2810" s="12">
        <f>ROUNDUP(SUM(VLOOKUP(G2810,'Pontuação'!A$2:B$11,2,FALSE),VLOOKUP(E2810,'Pontuação'!C$2:D$11,2,FALSE),VLOOKUP(I2810,'Pontuação'!I$2:J$11,2,FALSE),VLOOKUP(K2810,'Pontuação'!G$2:H$11,2,FALSE),VLOOKUP(H2810,'Pontuação'!E$2:F$11,2,FALSE),VLOOKUP(M2810,'Pontuação'!K$2:L$11,2,FALSE)),0)</f>
        <v>1331</v>
      </c>
      <c r="AG2810" s="12">
        <f t="shared" si="1"/>
        <v>133</v>
      </c>
      <c r="AH2810" s="12" t="str">
        <f t="array" ref="AH2810">IFERROR(INDEX('Pontuação'!G$13:G$191, MATCH(AG2810, 'Pontuação'!F$14:F$191, 0)), "Faixa Indefinida")</f>
        <v>A</v>
      </c>
      <c r="AI2810" s="12">
        <f t="shared" si="2"/>
        <v>1</v>
      </c>
      <c r="AJ2810" s="12">
        <f t="shared" si="3"/>
        <v>0</v>
      </c>
      <c r="AK2810" s="12">
        <f t="shared" si="4"/>
        <v>0</v>
      </c>
      <c r="AL2810" s="12">
        <f t="shared" si="5"/>
        <v>0</v>
      </c>
      <c r="AM2810" s="11"/>
      <c r="AN2810" s="13">
        <v>0.33443025537873444</v>
      </c>
      <c r="AO2810" s="11" t="s">
        <v>66</v>
      </c>
      <c r="AP2810" s="14">
        <v>45931.447850717595</v>
      </c>
    </row>
    <row r="2811">
      <c r="A2811" s="8">
        <v>45928.172534722224</v>
      </c>
      <c r="B2811" s="9" t="s">
        <v>5689</v>
      </c>
      <c r="C2811" s="9" t="s">
        <v>5690</v>
      </c>
      <c r="D2811" s="10">
        <v>5.57398227107E12</v>
      </c>
      <c r="E2811" s="9" t="s">
        <v>43</v>
      </c>
      <c r="F2811" s="9"/>
      <c r="G2811" s="9" t="s">
        <v>76</v>
      </c>
      <c r="H2811" s="9" t="s">
        <v>77</v>
      </c>
      <c r="I2811" s="9" t="s">
        <v>78</v>
      </c>
      <c r="J2811" s="9" t="s">
        <v>47</v>
      </c>
      <c r="K2811" s="9" t="s">
        <v>48</v>
      </c>
      <c r="L2811" s="9" t="s">
        <v>48</v>
      </c>
      <c r="M2811" s="9" t="s">
        <v>48</v>
      </c>
      <c r="N2811" s="9" t="s">
        <v>79</v>
      </c>
      <c r="O2811" s="9" t="s">
        <v>50</v>
      </c>
      <c r="P2811" s="11" t="s">
        <v>51</v>
      </c>
      <c r="Q2811" s="11" t="s">
        <v>133</v>
      </c>
      <c r="R2811" s="11" t="s">
        <v>90</v>
      </c>
      <c r="S2811" s="11" t="s">
        <v>72</v>
      </c>
      <c r="T2811" s="11" t="s">
        <v>55</v>
      </c>
      <c r="U2811" s="11" t="s">
        <v>56</v>
      </c>
      <c r="V2811" s="11"/>
      <c r="W2811" s="11"/>
      <c r="X2811" s="11"/>
      <c r="Y2811" s="11"/>
      <c r="Z2811" s="11"/>
      <c r="AA2811" s="11"/>
      <c r="AB2811" s="11"/>
      <c r="AC2811" s="11"/>
      <c r="AD2811" s="11"/>
      <c r="AE2811" s="11"/>
      <c r="AF2811" s="12">
        <f>ROUNDUP(SUM(VLOOKUP(G2811,'Pontuação'!A$2:B$11,2,FALSE),VLOOKUP(E2811,'Pontuação'!C$2:D$11,2,FALSE),VLOOKUP(I2811,'Pontuação'!I$2:J$11,2,FALSE),VLOOKUP(K2811,'Pontuação'!G$2:H$11,2,FALSE),VLOOKUP(H2811,'Pontuação'!E$2:F$11,2,FALSE),VLOOKUP(M2811,'Pontuação'!K$2:L$11,2,FALSE)),0)</f>
        <v>1297</v>
      </c>
      <c r="AG2811" s="12">
        <f t="shared" si="1"/>
        <v>130</v>
      </c>
      <c r="AH2811" s="12" t="str">
        <f t="array" ref="AH2811">IFERROR(INDEX('Pontuação'!G$13:G$191, MATCH(AG2811, 'Pontuação'!F$14:F$191, 0)), "Faixa Indefinida")</f>
        <v>A</v>
      </c>
      <c r="AI2811" s="12">
        <f t="shared" si="2"/>
        <v>1</v>
      </c>
      <c r="AJ2811" s="12">
        <f t="shared" si="3"/>
        <v>0</v>
      </c>
      <c r="AK2811" s="12">
        <f t="shared" si="4"/>
        <v>0</v>
      </c>
      <c r="AL2811" s="12">
        <f t="shared" si="5"/>
        <v>0</v>
      </c>
      <c r="AM2811" s="11"/>
      <c r="AN2811" s="13">
        <v>0.1852682101443418</v>
      </c>
      <c r="AO2811" s="11" t="s">
        <v>162</v>
      </c>
      <c r="AP2811" s="14">
        <v>45931.447850717595</v>
      </c>
    </row>
    <row r="2812">
      <c r="A2812" s="8">
        <v>45928.174479166664</v>
      </c>
      <c r="B2812" s="9" t="s">
        <v>5691</v>
      </c>
      <c r="C2812" s="9" t="s">
        <v>5692</v>
      </c>
      <c r="D2812" s="10">
        <v>5.55199839969E12</v>
      </c>
      <c r="E2812" s="9" t="s">
        <v>43</v>
      </c>
      <c r="F2812" s="9"/>
      <c r="G2812" s="9" t="s">
        <v>76</v>
      </c>
      <c r="H2812" s="9" t="s">
        <v>87</v>
      </c>
      <c r="I2812" s="9" t="s">
        <v>46</v>
      </c>
      <c r="J2812" s="9" t="s">
        <v>47</v>
      </c>
      <c r="K2812" s="9" t="s">
        <v>47</v>
      </c>
      <c r="L2812" s="9" t="s">
        <v>47</v>
      </c>
      <c r="M2812" s="9" t="s">
        <v>47</v>
      </c>
      <c r="N2812" s="9" t="s">
        <v>79</v>
      </c>
      <c r="O2812" s="9" t="s">
        <v>64</v>
      </c>
      <c r="P2812" s="11" t="s">
        <v>51</v>
      </c>
      <c r="Q2812" s="11" t="s">
        <v>147</v>
      </c>
      <c r="R2812" s="11" t="s">
        <v>107</v>
      </c>
      <c r="S2812" s="11" t="s">
        <v>148</v>
      </c>
      <c r="T2812" s="11" t="s">
        <v>65</v>
      </c>
      <c r="U2812" s="11" t="s">
        <v>56</v>
      </c>
      <c r="V2812" s="11"/>
      <c r="W2812" s="11"/>
      <c r="X2812" s="11"/>
      <c r="Y2812" s="11"/>
      <c r="Z2812" s="11"/>
      <c r="AA2812" s="11"/>
      <c r="AB2812" s="11"/>
      <c r="AC2812" s="11"/>
      <c r="AD2812" s="11"/>
      <c r="AE2812" s="11"/>
      <c r="AF2812" s="12">
        <f>ROUNDUP(SUM(VLOOKUP(G2812,'Pontuação'!A$2:B$11,2,FALSE),VLOOKUP(E2812,'Pontuação'!C$2:D$11,2,FALSE),VLOOKUP(I2812,'Pontuação'!I$2:J$11,2,FALSE),VLOOKUP(K2812,'Pontuação'!G$2:H$11,2,FALSE),VLOOKUP(H2812,'Pontuação'!E$2:F$11,2,FALSE),VLOOKUP(M2812,'Pontuação'!K$2:L$11,2,FALSE)),0)</f>
        <v>1052</v>
      </c>
      <c r="AG2812" s="12">
        <f t="shared" si="1"/>
        <v>105</v>
      </c>
      <c r="AH2812" s="12" t="str">
        <f t="array" ref="AH2812">IFERROR(INDEX('Pontuação'!G$13:G$191, MATCH(AG2812, 'Pontuação'!F$14:F$191, 0)), "Faixa Indefinida")</f>
        <v>B</v>
      </c>
      <c r="AI2812" s="12">
        <f t="shared" si="2"/>
        <v>0</v>
      </c>
      <c r="AJ2812" s="12">
        <f t="shared" si="3"/>
        <v>1</v>
      </c>
      <c r="AK2812" s="12">
        <f t="shared" si="4"/>
        <v>0</v>
      </c>
      <c r="AL2812" s="12">
        <f t="shared" si="5"/>
        <v>0</v>
      </c>
      <c r="AM2812" s="11"/>
      <c r="AN2812" s="13">
        <v>0.21917064248317308</v>
      </c>
      <c r="AO2812" s="11" t="s">
        <v>84</v>
      </c>
      <c r="AP2812" s="14">
        <v>45931.447850717595</v>
      </c>
    </row>
    <row r="2813">
      <c r="A2813" s="8">
        <v>45928.18467592593</v>
      </c>
      <c r="B2813" s="9" t="s">
        <v>5693</v>
      </c>
      <c r="C2813" s="9" t="s">
        <v>5694</v>
      </c>
      <c r="D2813" s="10">
        <v>5.531973558567E12</v>
      </c>
      <c r="E2813" s="9" t="s">
        <v>43</v>
      </c>
      <c r="F2813" s="9"/>
      <c r="G2813" s="9" t="s">
        <v>60</v>
      </c>
      <c r="H2813" s="9" t="s">
        <v>45</v>
      </c>
      <c r="I2813" s="9" t="s">
        <v>106</v>
      </c>
      <c r="J2813" s="9" t="s">
        <v>47</v>
      </c>
      <c r="K2813" s="9" t="s">
        <v>47</v>
      </c>
      <c r="L2813" s="9" t="s">
        <v>48</v>
      </c>
      <c r="M2813" s="9" t="s">
        <v>48</v>
      </c>
      <c r="N2813" s="9" t="s">
        <v>63</v>
      </c>
      <c r="O2813" s="9" t="s">
        <v>64</v>
      </c>
      <c r="P2813" s="11" t="s">
        <v>51</v>
      </c>
      <c r="Q2813" s="11" t="s">
        <v>115</v>
      </c>
      <c r="R2813" s="11" t="s">
        <v>53</v>
      </c>
      <c r="S2813" s="11" t="s">
        <v>54</v>
      </c>
      <c r="T2813" s="11" t="s">
        <v>55</v>
      </c>
      <c r="U2813" s="11" t="s">
        <v>56</v>
      </c>
      <c r="V2813" s="11"/>
      <c r="W2813" s="11"/>
      <c r="X2813" s="11"/>
      <c r="Y2813" s="11"/>
      <c r="Z2813" s="11"/>
      <c r="AA2813" s="11"/>
      <c r="AB2813" s="11"/>
      <c r="AC2813" s="11"/>
      <c r="AD2813" s="11"/>
      <c r="AE2813" s="11"/>
      <c r="AF2813" s="12">
        <f>ROUNDUP(SUM(VLOOKUP(G2813,'Pontuação'!A$2:B$11,2,FALSE),VLOOKUP(E2813,'Pontuação'!C$2:D$11,2,FALSE),VLOOKUP(I2813,'Pontuação'!I$2:J$11,2,FALSE),VLOOKUP(K2813,'Pontuação'!G$2:H$11,2,FALSE),VLOOKUP(H2813,'Pontuação'!E$2:F$11,2,FALSE),VLOOKUP(M2813,'Pontuação'!K$2:L$11,2,FALSE)),0)</f>
        <v>1213</v>
      </c>
      <c r="AG2813" s="12">
        <f t="shared" si="1"/>
        <v>121</v>
      </c>
      <c r="AH2813" s="12" t="str">
        <f t="array" ref="AH2813">IFERROR(INDEX('Pontuação'!G$13:G$191, MATCH(AG2813, 'Pontuação'!F$14:F$191, 0)), "Faixa Indefinida")</f>
        <v>A</v>
      </c>
      <c r="AI2813" s="12">
        <f t="shared" si="2"/>
        <v>1</v>
      </c>
      <c r="AJ2813" s="12">
        <f t="shared" si="3"/>
        <v>0</v>
      </c>
      <c r="AK2813" s="12">
        <f t="shared" si="4"/>
        <v>0</v>
      </c>
      <c r="AL2813" s="12">
        <f t="shared" si="5"/>
        <v>0</v>
      </c>
      <c r="AM2813" s="11"/>
      <c r="AN2813" s="13">
        <v>0.4299396824688141</v>
      </c>
      <c r="AO2813" s="11" t="s">
        <v>151</v>
      </c>
      <c r="AP2813" s="14">
        <v>45931.447850717595</v>
      </c>
    </row>
    <row r="2814">
      <c r="A2814" s="8">
        <v>45928.19168981481</v>
      </c>
      <c r="B2814" s="9" t="s">
        <v>5695</v>
      </c>
      <c r="C2814" s="9" t="s">
        <v>5696</v>
      </c>
      <c r="D2814" s="10">
        <v>5.571987397775E12</v>
      </c>
      <c r="E2814" s="9" t="s">
        <v>43</v>
      </c>
      <c r="F2814" s="9"/>
      <c r="G2814" s="9" t="s">
        <v>44</v>
      </c>
      <c r="H2814" s="9" t="s">
        <v>45</v>
      </c>
      <c r="I2814" s="9" t="s">
        <v>106</v>
      </c>
      <c r="J2814" s="9" t="s">
        <v>47</v>
      </c>
      <c r="K2814" s="9" t="s">
        <v>47</v>
      </c>
      <c r="L2814" s="9" t="s">
        <v>47</v>
      </c>
      <c r="M2814" s="9" t="s">
        <v>47</v>
      </c>
      <c r="N2814" s="9" t="s">
        <v>79</v>
      </c>
      <c r="O2814" s="9" t="s">
        <v>70</v>
      </c>
      <c r="P2814" s="11" t="s">
        <v>51</v>
      </c>
      <c r="Q2814" s="11" t="s">
        <v>133</v>
      </c>
      <c r="R2814" s="11" t="s">
        <v>107</v>
      </c>
      <c r="S2814" s="11" t="s">
        <v>380</v>
      </c>
      <c r="T2814" s="11" t="s">
        <v>65</v>
      </c>
      <c r="U2814" s="11" t="s">
        <v>56</v>
      </c>
      <c r="V2814" s="11"/>
      <c r="W2814" s="11"/>
      <c r="X2814" s="11"/>
      <c r="Y2814" s="11"/>
      <c r="Z2814" s="11"/>
      <c r="AA2814" s="11"/>
      <c r="AB2814" s="11"/>
      <c r="AC2814" s="11"/>
      <c r="AD2814" s="11"/>
      <c r="AE2814" s="11"/>
      <c r="AF2814" s="12">
        <f>ROUNDUP(SUM(VLOOKUP(G2814,'Pontuação'!A$2:B$11,2,FALSE),VLOOKUP(E2814,'Pontuação'!C$2:D$11,2,FALSE),VLOOKUP(I2814,'Pontuação'!I$2:J$11,2,FALSE),VLOOKUP(K2814,'Pontuação'!G$2:H$11,2,FALSE),VLOOKUP(H2814,'Pontuação'!E$2:F$11,2,FALSE),VLOOKUP(M2814,'Pontuação'!K$2:L$11,2,FALSE)),0)</f>
        <v>986</v>
      </c>
      <c r="AG2814" s="12">
        <f t="shared" si="1"/>
        <v>99</v>
      </c>
      <c r="AH2814" s="12" t="str">
        <f t="array" ref="AH2814">IFERROR(INDEX('Pontuação'!G$13:G$191, MATCH(AG2814, 'Pontuação'!F$14:F$191, 0)), "Faixa Indefinida")</f>
        <v>C</v>
      </c>
      <c r="AI2814" s="12">
        <f t="shared" si="2"/>
        <v>0</v>
      </c>
      <c r="AJ2814" s="12">
        <f t="shared" si="3"/>
        <v>0</v>
      </c>
      <c r="AK2814" s="12">
        <f t="shared" si="4"/>
        <v>1</v>
      </c>
      <c r="AL2814" s="12">
        <f t="shared" si="5"/>
        <v>0</v>
      </c>
      <c r="AM2814" s="11"/>
      <c r="AN2814" s="13">
        <v>0.30468218363729294</v>
      </c>
      <c r="AO2814" s="11" t="s">
        <v>124</v>
      </c>
      <c r="AP2814" s="14">
        <v>45931.447850717595</v>
      </c>
    </row>
    <row r="2815">
      <c r="A2815" s="8">
        <v>45928.19291666667</v>
      </c>
      <c r="B2815" s="9" t="s">
        <v>5697</v>
      </c>
      <c r="C2815" s="9" t="s">
        <v>5698</v>
      </c>
      <c r="D2815" s="10">
        <v>5.551997072035E12</v>
      </c>
      <c r="E2815" s="9" t="s">
        <v>43</v>
      </c>
      <c r="F2815" s="9"/>
      <c r="G2815" s="9" t="s">
        <v>76</v>
      </c>
      <c r="H2815" s="9" t="s">
        <v>45</v>
      </c>
      <c r="I2815" s="9" t="s">
        <v>46</v>
      </c>
      <c r="J2815" s="9" t="s">
        <v>47</v>
      </c>
      <c r="K2815" s="9" t="s">
        <v>47</v>
      </c>
      <c r="L2815" s="9" t="s">
        <v>47</v>
      </c>
      <c r="M2815" s="9" t="s">
        <v>48</v>
      </c>
      <c r="N2815" s="9" t="s">
        <v>94</v>
      </c>
      <c r="O2815" s="9" t="s">
        <v>95</v>
      </c>
      <c r="P2815" s="11" t="s">
        <v>51</v>
      </c>
      <c r="Q2815" s="11" t="s">
        <v>141</v>
      </c>
      <c r="R2815" s="11" t="s">
        <v>90</v>
      </c>
      <c r="S2815" s="11" t="s">
        <v>54</v>
      </c>
      <c r="T2815" s="11" t="s">
        <v>65</v>
      </c>
      <c r="U2815" s="11" t="s">
        <v>56</v>
      </c>
      <c r="V2815" s="11"/>
      <c r="W2815" s="11"/>
      <c r="X2815" s="11"/>
      <c r="Y2815" s="11"/>
      <c r="Z2815" s="11"/>
      <c r="AA2815" s="11"/>
      <c r="AB2815" s="11"/>
      <c r="AC2815" s="11"/>
      <c r="AD2815" s="11"/>
      <c r="AE2815" s="11"/>
      <c r="AF2815" s="12">
        <f>ROUNDUP(SUM(VLOOKUP(G2815,'Pontuação'!A$2:B$11,2,FALSE),VLOOKUP(E2815,'Pontuação'!C$2:D$11,2,FALSE),VLOOKUP(I2815,'Pontuação'!I$2:J$11,2,FALSE),VLOOKUP(K2815,'Pontuação'!G$2:H$11,2,FALSE),VLOOKUP(H2815,'Pontuação'!E$2:F$11,2,FALSE),VLOOKUP(M2815,'Pontuação'!K$2:L$11,2,FALSE)),0)</f>
        <v>1291</v>
      </c>
      <c r="AG2815" s="12">
        <f t="shared" si="1"/>
        <v>129</v>
      </c>
      <c r="AH2815" s="12" t="str">
        <f t="array" ref="AH2815">IFERROR(INDEX('Pontuação'!G$13:G$191, MATCH(AG2815, 'Pontuação'!F$14:F$191, 0)), "Faixa Indefinida")</f>
        <v>A</v>
      </c>
      <c r="AI2815" s="12">
        <f t="shared" si="2"/>
        <v>1</v>
      </c>
      <c r="AJ2815" s="12">
        <f t="shared" si="3"/>
        <v>0</v>
      </c>
      <c r="AK2815" s="12">
        <f t="shared" si="4"/>
        <v>0</v>
      </c>
      <c r="AL2815" s="12">
        <f t="shared" si="5"/>
        <v>0</v>
      </c>
      <c r="AM2815" s="11"/>
      <c r="AN2815" s="13">
        <v>0.13326883067194806</v>
      </c>
      <c r="AO2815" s="11" t="s">
        <v>110</v>
      </c>
      <c r="AP2815" s="14">
        <v>45931.447850717595</v>
      </c>
    </row>
    <row r="2816">
      <c r="A2816" s="8">
        <v>45928.19320601852</v>
      </c>
      <c r="B2816" s="9" t="s">
        <v>5699</v>
      </c>
      <c r="C2816" s="9" t="s">
        <v>5700</v>
      </c>
      <c r="D2816" s="10">
        <v>5.511987985555E12</v>
      </c>
      <c r="E2816" s="9" t="s">
        <v>43</v>
      </c>
      <c r="F2816" s="9"/>
      <c r="G2816" s="9" t="s">
        <v>60</v>
      </c>
      <c r="H2816" s="9" t="s">
        <v>157</v>
      </c>
      <c r="I2816" s="9" t="s">
        <v>88</v>
      </c>
      <c r="J2816" s="9" t="s">
        <v>48</v>
      </c>
      <c r="K2816" s="9" t="s">
        <v>48</v>
      </c>
      <c r="L2816" s="9" t="s">
        <v>48</v>
      </c>
      <c r="M2816" s="9" t="s">
        <v>47</v>
      </c>
      <c r="N2816" s="9" t="s">
        <v>79</v>
      </c>
      <c r="O2816" s="9" t="s">
        <v>95</v>
      </c>
      <c r="P2816" s="11" t="s">
        <v>51</v>
      </c>
      <c r="Q2816" s="11" t="s">
        <v>171</v>
      </c>
      <c r="R2816" s="11" t="s">
        <v>107</v>
      </c>
      <c r="S2816" s="11" t="s">
        <v>54</v>
      </c>
      <c r="T2816" s="11" t="s">
        <v>65</v>
      </c>
      <c r="U2816" s="11" t="s">
        <v>56</v>
      </c>
      <c r="V2816" s="11"/>
      <c r="W2816" s="11"/>
      <c r="X2816" s="11"/>
      <c r="Y2816" s="11"/>
      <c r="Z2816" s="11"/>
      <c r="AA2816" s="11"/>
      <c r="AB2816" s="11"/>
      <c r="AC2816" s="11"/>
      <c r="AD2816" s="11"/>
      <c r="AE2816" s="11"/>
      <c r="AF2816" s="12">
        <f>ROUNDUP(SUM(VLOOKUP(G2816,'Pontuação'!A$2:B$11,2,FALSE),VLOOKUP(E2816,'Pontuação'!C$2:D$11,2,FALSE),VLOOKUP(I2816,'Pontuação'!I$2:J$11,2,FALSE),VLOOKUP(K2816,'Pontuação'!G$2:H$11,2,FALSE),VLOOKUP(H2816,'Pontuação'!E$2:F$11,2,FALSE),VLOOKUP(M2816,'Pontuação'!K$2:L$11,2,FALSE)),0)</f>
        <v>1035</v>
      </c>
      <c r="AG2816" s="12">
        <f t="shared" si="1"/>
        <v>104</v>
      </c>
      <c r="AH2816" s="12" t="str">
        <f t="array" ref="AH2816">IFERROR(INDEX('Pontuação'!G$13:G$191, MATCH(AG2816, 'Pontuação'!F$14:F$191, 0)), "Faixa Indefinida")</f>
        <v>C</v>
      </c>
      <c r="AI2816" s="12">
        <f t="shared" si="2"/>
        <v>0</v>
      </c>
      <c r="AJ2816" s="12">
        <f t="shared" si="3"/>
        <v>0</v>
      </c>
      <c r="AK2816" s="12">
        <f t="shared" si="4"/>
        <v>1</v>
      </c>
      <c r="AL2816" s="12">
        <f t="shared" si="5"/>
        <v>0</v>
      </c>
      <c r="AM2816" s="11"/>
      <c r="AN2816" s="13">
        <v>0.2639912677915428</v>
      </c>
      <c r="AO2816" s="11" t="s">
        <v>91</v>
      </c>
      <c r="AP2816" s="14">
        <v>45931.447850717595</v>
      </c>
    </row>
    <row r="2817">
      <c r="A2817" s="8">
        <v>45928.19699074074</v>
      </c>
      <c r="B2817" s="9" t="s">
        <v>5701</v>
      </c>
      <c r="C2817" s="9" t="s">
        <v>5702</v>
      </c>
      <c r="D2817" s="10">
        <v>5.551995236012E12</v>
      </c>
      <c r="E2817" s="9" t="s">
        <v>43</v>
      </c>
      <c r="F2817" s="9"/>
      <c r="G2817" s="9" t="s">
        <v>76</v>
      </c>
      <c r="H2817" s="9" t="s">
        <v>77</v>
      </c>
      <c r="I2817" s="9" t="s">
        <v>88</v>
      </c>
      <c r="J2817" s="9" t="s">
        <v>47</v>
      </c>
      <c r="K2817" s="9" t="s">
        <v>47</v>
      </c>
      <c r="L2817" s="9" t="s">
        <v>48</v>
      </c>
      <c r="M2817" s="9" t="s">
        <v>48</v>
      </c>
      <c r="N2817" s="9" t="s">
        <v>63</v>
      </c>
      <c r="O2817" s="9" t="s">
        <v>95</v>
      </c>
      <c r="P2817" s="11" t="s">
        <v>51</v>
      </c>
      <c r="Q2817" s="11" t="s">
        <v>71</v>
      </c>
      <c r="R2817" s="11" t="s">
        <v>90</v>
      </c>
      <c r="S2817" s="11" t="s">
        <v>214</v>
      </c>
      <c r="T2817" s="11" t="s">
        <v>55</v>
      </c>
      <c r="U2817" s="11" t="s">
        <v>56</v>
      </c>
      <c r="V2817" s="11"/>
      <c r="W2817" s="11"/>
      <c r="X2817" s="11"/>
      <c r="Y2817" s="11"/>
      <c r="Z2817" s="11"/>
      <c r="AA2817" s="11"/>
      <c r="AB2817" s="11"/>
      <c r="AC2817" s="11"/>
      <c r="AD2817" s="11"/>
      <c r="AE2817" s="11"/>
      <c r="AF2817" s="12">
        <f>ROUNDUP(SUM(VLOOKUP(G2817,'Pontuação'!A$2:B$11,2,FALSE),VLOOKUP(E2817,'Pontuação'!C$2:D$11,2,FALSE),VLOOKUP(I2817,'Pontuação'!I$2:J$11,2,FALSE),VLOOKUP(K2817,'Pontuação'!G$2:H$11,2,FALSE),VLOOKUP(H2817,'Pontuação'!E$2:F$11,2,FALSE),VLOOKUP(M2817,'Pontuação'!K$2:L$11,2,FALSE)),0)</f>
        <v>1101</v>
      </c>
      <c r="AG2817" s="12">
        <f t="shared" si="1"/>
        <v>110</v>
      </c>
      <c r="AH2817" s="12" t="str">
        <f t="array" ref="AH2817">IFERROR(INDEX('Pontuação'!G$13:G$191, MATCH(AG2817, 'Pontuação'!F$14:F$191, 0)), "Faixa Indefinida")</f>
        <v>B</v>
      </c>
      <c r="AI2817" s="12">
        <f t="shared" si="2"/>
        <v>0</v>
      </c>
      <c r="AJ2817" s="12">
        <f t="shared" si="3"/>
        <v>1</v>
      </c>
      <c r="AK2817" s="12">
        <f t="shared" si="4"/>
        <v>0</v>
      </c>
      <c r="AL2817" s="12">
        <f t="shared" si="5"/>
        <v>0</v>
      </c>
      <c r="AM2817" s="11"/>
      <c r="AN2817" s="13">
        <v>0.14613851554750912</v>
      </c>
      <c r="AO2817" s="11" t="s">
        <v>110</v>
      </c>
      <c r="AP2817" s="14">
        <v>45931.447850717595</v>
      </c>
    </row>
    <row r="2818">
      <c r="A2818" s="8">
        <v>45928.19954861111</v>
      </c>
      <c r="B2818" s="9" t="s">
        <v>5703</v>
      </c>
      <c r="C2818" s="9" t="s">
        <v>5704</v>
      </c>
      <c r="D2818" s="10">
        <v>5.555479973532E12</v>
      </c>
      <c r="E2818" s="9" t="s">
        <v>43</v>
      </c>
      <c r="F2818" s="9"/>
      <c r="G2818" s="9" t="s">
        <v>60</v>
      </c>
      <c r="H2818" s="9" t="s">
        <v>45</v>
      </c>
      <c r="I2818" s="9" t="s">
        <v>78</v>
      </c>
      <c r="J2818" s="9" t="s">
        <v>47</v>
      </c>
      <c r="K2818" s="9" t="s">
        <v>47</v>
      </c>
      <c r="L2818" s="9" t="s">
        <v>48</v>
      </c>
      <c r="M2818" s="9" t="s">
        <v>47</v>
      </c>
      <c r="N2818" s="9" t="s">
        <v>79</v>
      </c>
      <c r="O2818" s="9" t="s">
        <v>50</v>
      </c>
      <c r="P2818" s="11" t="s">
        <v>51</v>
      </c>
      <c r="Q2818" s="11" t="s">
        <v>89</v>
      </c>
      <c r="R2818" s="11" t="s">
        <v>90</v>
      </c>
      <c r="S2818" s="11" t="s">
        <v>54</v>
      </c>
      <c r="T2818" s="11" t="s">
        <v>65</v>
      </c>
      <c r="U2818" s="11" t="s">
        <v>47</v>
      </c>
      <c r="V2818" s="11"/>
      <c r="W2818" s="11"/>
      <c r="X2818" s="11"/>
      <c r="Y2818" s="11"/>
      <c r="Z2818" s="11"/>
      <c r="AA2818" s="11"/>
      <c r="AB2818" s="11"/>
      <c r="AC2818" s="11"/>
      <c r="AD2818" s="11"/>
      <c r="AE2818" s="11"/>
      <c r="AF2818" s="12">
        <f>ROUNDUP(SUM(VLOOKUP(G2818,'Pontuação'!A$2:B$11,2,FALSE),VLOOKUP(E2818,'Pontuação'!C$2:D$11,2,FALSE),VLOOKUP(I2818,'Pontuação'!I$2:J$11,2,FALSE),VLOOKUP(K2818,'Pontuação'!G$2:H$11,2,FALSE),VLOOKUP(H2818,'Pontuação'!E$2:F$11,2,FALSE),VLOOKUP(M2818,'Pontuação'!K$2:L$11,2,FALSE)),0)</f>
        <v>1100</v>
      </c>
      <c r="AG2818" s="12">
        <f t="shared" si="1"/>
        <v>110</v>
      </c>
      <c r="AH2818" s="12" t="str">
        <f t="array" ref="AH2818">IFERROR(INDEX('Pontuação'!G$13:G$191, MATCH(AG2818, 'Pontuação'!F$14:F$191, 0)), "Faixa Indefinida")</f>
        <v>B</v>
      </c>
      <c r="AI2818" s="12">
        <f t="shared" si="2"/>
        <v>0</v>
      </c>
      <c r="AJ2818" s="12">
        <f t="shared" si="3"/>
        <v>1</v>
      </c>
      <c r="AK2818" s="12">
        <f t="shared" si="4"/>
        <v>0</v>
      </c>
      <c r="AL2818" s="12">
        <f t="shared" si="5"/>
        <v>0</v>
      </c>
      <c r="AM2818" s="11"/>
      <c r="AN2818" s="13">
        <v>0.15457844517254948</v>
      </c>
      <c r="AO2818" s="11" t="s">
        <v>110</v>
      </c>
      <c r="AP2818" s="14">
        <v>45931.447850717595</v>
      </c>
    </row>
    <row r="2819">
      <c r="A2819" s="8">
        <v>45928.20202546296</v>
      </c>
      <c r="B2819" s="9" t="s">
        <v>2054</v>
      </c>
      <c r="C2819" s="9" t="s">
        <v>5705</v>
      </c>
      <c r="D2819" s="10">
        <v>5.575983535958E12</v>
      </c>
      <c r="E2819" s="9" t="s">
        <v>43</v>
      </c>
      <c r="F2819" s="9"/>
      <c r="G2819" s="9" t="s">
        <v>69</v>
      </c>
      <c r="H2819" s="9" t="s">
        <v>87</v>
      </c>
      <c r="I2819" s="9" t="s">
        <v>88</v>
      </c>
      <c r="J2819" s="9" t="s">
        <v>47</v>
      </c>
      <c r="K2819" s="9" t="s">
        <v>47</v>
      </c>
      <c r="L2819" s="9" t="s">
        <v>48</v>
      </c>
      <c r="M2819" s="9" t="s">
        <v>47</v>
      </c>
      <c r="N2819" s="9" t="s">
        <v>79</v>
      </c>
      <c r="O2819" s="9" t="s">
        <v>50</v>
      </c>
      <c r="P2819" s="11" t="s">
        <v>51</v>
      </c>
      <c r="Q2819" s="11" t="s">
        <v>141</v>
      </c>
      <c r="R2819" s="11" t="s">
        <v>90</v>
      </c>
      <c r="S2819" s="11" t="s">
        <v>54</v>
      </c>
      <c r="T2819" s="11" t="s">
        <v>65</v>
      </c>
      <c r="U2819" s="11" t="s">
        <v>47</v>
      </c>
      <c r="V2819" s="11"/>
      <c r="W2819" s="11"/>
      <c r="X2819" s="11"/>
      <c r="Y2819" s="11"/>
      <c r="Z2819" s="11"/>
      <c r="AA2819" s="11"/>
      <c r="AB2819" s="11"/>
      <c r="AC2819" s="11"/>
      <c r="AD2819" s="11"/>
      <c r="AE2819" s="11"/>
      <c r="AF2819" s="12">
        <f>ROUNDUP(SUM(VLOOKUP(G2819,'Pontuação'!A$2:B$11,2,FALSE),VLOOKUP(E2819,'Pontuação'!C$2:D$11,2,FALSE),VLOOKUP(I2819,'Pontuação'!I$2:J$11,2,FALSE),VLOOKUP(K2819,'Pontuação'!G$2:H$11,2,FALSE),VLOOKUP(H2819,'Pontuação'!E$2:F$11,2,FALSE),VLOOKUP(M2819,'Pontuação'!K$2:L$11,2,FALSE)),0)</f>
        <v>797</v>
      </c>
      <c r="AG2819" s="12">
        <f t="shared" si="1"/>
        <v>80</v>
      </c>
      <c r="AH2819" s="12" t="str">
        <f t="array" ref="AH2819">IFERROR(INDEX('Pontuação'!G$13:G$191, MATCH(AG2819, 'Pontuação'!F$14:F$191, 0)), "Faixa Indefinida")</f>
        <v>D</v>
      </c>
      <c r="AI2819" s="12">
        <f t="shared" si="2"/>
        <v>0</v>
      </c>
      <c r="AJ2819" s="12">
        <f t="shared" si="3"/>
        <v>0</v>
      </c>
      <c r="AK2819" s="12">
        <f t="shared" si="4"/>
        <v>0</v>
      </c>
      <c r="AL2819" s="12">
        <f t="shared" si="5"/>
        <v>1</v>
      </c>
      <c r="AM2819" s="11"/>
      <c r="AN2819" s="13">
        <v>0.05742695199423862</v>
      </c>
      <c r="AO2819" s="11" t="s">
        <v>99</v>
      </c>
      <c r="AP2819" s="14">
        <v>45931.447850717595</v>
      </c>
    </row>
    <row r="2820">
      <c r="A2820" s="8">
        <v>45928.20611111111</v>
      </c>
      <c r="B2820" s="9" t="s">
        <v>5706</v>
      </c>
      <c r="C2820" s="9" t="s">
        <v>5707</v>
      </c>
      <c r="D2820" s="10">
        <v>5.531992659573E12</v>
      </c>
      <c r="E2820" s="9" t="s">
        <v>75</v>
      </c>
      <c r="F2820" s="9"/>
      <c r="G2820" s="9" t="s">
        <v>44</v>
      </c>
      <c r="H2820" s="9" t="s">
        <v>87</v>
      </c>
      <c r="I2820" s="9" t="s">
        <v>46</v>
      </c>
      <c r="J2820" s="9" t="s">
        <v>48</v>
      </c>
      <c r="K2820" s="9" t="s">
        <v>47</v>
      </c>
      <c r="L2820" s="9" t="s">
        <v>47</v>
      </c>
      <c r="M2820" s="9" t="s">
        <v>47</v>
      </c>
      <c r="N2820" s="9" t="s">
        <v>49</v>
      </c>
      <c r="O2820" s="9" t="s">
        <v>98</v>
      </c>
      <c r="P2820" s="11" t="s">
        <v>51</v>
      </c>
      <c r="Q2820" s="11" t="s">
        <v>165</v>
      </c>
      <c r="R2820" s="11" t="s">
        <v>567</v>
      </c>
      <c r="S2820" s="11" t="s">
        <v>568</v>
      </c>
      <c r="T2820" s="11" t="s">
        <v>55</v>
      </c>
      <c r="U2820" s="11" t="s">
        <v>56</v>
      </c>
      <c r="V2820" s="11"/>
      <c r="W2820" s="11"/>
      <c r="X2820" s="11"/>
      <c r="Y2820" s="11"/>
      <c r="Z2820" s="11"/>
      <c r="AA2820" s="11"/>
      <c r="AB2820" s="11"/>
      <c r="AC2820" s="11"/>
      <c r="AD2820" s="11"/>
      <c r="AE2820" s="11"/>
      <c r="AF2820" s="12">
        <f>ROUNDUP(SUM(VLOOKUP(G2820,'Pontuação'!A$2:B$11,2,FALSE),VLOOKUP(E2820,'Pontuação'!C$2:D$11,2,FALSE),VLOOKUP(I2820,'Pontuação'!I$2:J$11,2,FALSE),VLOOKUP(K2820,'Pontuação'!G$2:H$11,2,FALSE),VLOOKUP(H2820,'Pontuação'!E$2:F$11,2,FALSE),VLOOKUP(M2820,'Pontuação'!K$2:L$11,2,FALSE)),0)</f>
        <v>967</v>
      </c>
      <c r="AG2820" s="12">
        <f t="shared" si="1"/>
        <v>97</v>
      </c>
      <c r="AH2820" s="12" t="str">
        <f t="array" ref="AH2820">IFERROR(INDEX('Pontuação'!G$13:G$191, MATCH(AG2820, 'Pontuação'!F$14:F$191, 0)), "Faixa Indefinida")</f>
        <v>C</v>
      </c>
      <c r="AI2820" s="12">
        <f t="shared" si="2"/>
        <v>0</v>
      </c>
      <c r="AJ2820" s="12">
        <f t="shared" si="3"/>
        <v>0</v>
      </c>
      <c r="AK2820" s="12">
        <f t="shared" si="4"/>
        <v>1</v>
      </c>
      <c r="AL2820" s="12">
        <f t="shared" si="5"/>
        <v>0</v>
      </c>
      <c r="AM2820" s="11"/>
      <c r="AN2820" s="13">
        <v>0.377905954156464</v>
      </c>
      <c r="AO2820" s="11" t="s">
        <v>134</v>
      </c>
      <c r="AP2820" s="14">
        <v>45931.447850717595</v>
      </c>
    </row>
    <row r="2821">
      <c r="A2821" s="8">
        <v>45928.20615740741</v>
      </c>
      <c r="B2821" s="9" t="s">
        <v>5708</v>
      </c>
      <c r="C2821" s="9" t="s">
        <v>5709</v>
      </c>
      <c r="D2821" s="10">
        <v>5.531988993013E12</v>
      </c>
      <c r="E2821" s="9" t="s">
        <v>75</v>
      </c>
      <c r="F2821" s="9"/>
      <c r="G2821" s="9" t="s">
        <v>69</v>
      </c>
      <c r="H2821" s="9" t="s">
        <v>45</v>
      </c>
      <c r="I2821" s="9" t="s">
        <v>62</v>
      </c>
      <c r="J2821" s="9" t="s">
        <v>48</v>
      </c>
      <c r="K2821" s="9" t="s">
        <v>47</v>
      </c>
      <c r="L2821" s="9" t="s">
        <v>48</v>
      </c>
      <c r="M2821" s="9" t="s">
        <v>48</v>
      </c>
      <c r="N2821" s="9" t="s">
        <v>63</v>
      </c>
      <c r="O2821" s="9" t="s">
        <v>64</v>
      </c>
      <c r="P2821" s="11" t="s">
        <v>51</v>
      </c>
      <c r="Q2821" s="11" t="s">
        <v>115</v>
      </c>
      <c r="R2821" s="11" t="s">
        <v>53</v>
      </c>
      <c r="S2821" s="11" t="s">
        <v>54</v>
      </c>
      <c r="T2821" s="11" t="s">
        <v>65</v>
      </c>
      <c r="U2821" s="11" t="s">
        <v>56</v>
      </c>
      <c r="V2821" s="11"/>
      <c r="W2821" s="11"/>
      <c r="X2821" s="11"/>
      <c r="Y2821" s="11"/>
      <c r="Z2821" s="11"/>
      <c r="AA2821" s="11"/>
      <c r="AB2821" s="11"/>
      <c r="AC2821" s="11"/>
      <c r="AD2821" s="11"/>
      <c r="AE2821" s="11"/>
      <c r="AF2821" s="12">
        <f>ROUNDUP(SUM(VLOOKUP(G2821,'Pontuação'!A$2:B$11,2,FALSE),VLOOKUP(E2821,'Pontuação'!C$2:D$11,2,FALSE),VLOOKUP(I2821,'Pontuação'!I$2:J$11,2,FALSE),VLOOKUP(K2821,'Pontuação'!G$2:H$11,2,FALSE),VLOOKUP(H2821,'Pontuação'!E$2:F$11,2,FALSE),VLOOKUP(M2821,'Pontuação'!K$2:L$11,2,FALSE)),0)</f>
        <v>1043</v>
      </c>
      <c r="AG2821" s="12">
        <f t="shared" si="1"/>
        <v>104</v>
      </c>
      <c r="AH2821" s="12" t="str">
        <f t="array" ref="AH2821">IFERROR(INDEX('Pontuação'!G$13:G$191, MATCH(AG2821, 'Pontuação'!F$14:F$191, 0)), "Faixa Indefinida")</f>
        <v>C</v>
      </c>
      <c r="AI2821" s="12">
        <f t="shared" si="2"/>
        <v>0</v>
      </c>
      <c r="AJ2821" s="12">
        <f t="shared" si="3"/>
        <v>0</v>
      </c>
      <c r="AK2821" s="12">
        <f t="shared" si="4"/>
        <v>1</v>
      </c>
      <c r="AL2821" s="12">
        <f t="shared" si="5"/>
        <v>0</v>
      </c>
      <c r="AM2821" s="11"/>
      <c r="AN2821" s="13">
        <v>0.2670629805414368</v>
      </c>
      <c r="AO2821" s="11" t="s">
        <v>91</v>
      </c>
      <c r="AP2821" s="14">
        <v>45931.447850717595</v>
      </c>
    </row>
    <row r="2822">
      <c r="A2822" s="8">
        <v>45928.210497685184</v>
      </c>
      <c r="B2822" s="9" t="s">
        <v>5710</v>
      </c>
      <c r="C2822" s="9" t="s">
        <v>5711</v>
      </c>
      <c r="D2822" s="10">
        <v>5.56199118269E12</v>
      </c>
      <c r="E2822" s="9" t="s">
        <v>43</v>
      </c>
      <c r="F2822" s="9"/>
      <c r="G2822" s="9" t="s">
        <v>44</v>
      </c>
      <c r="H2822" s="9" t="s">
        <v>45</v>
      </c>
      <c r="I2822" s="9" t="s">
        <v>106</v>
      </c>
      <c r="J2822" s="9" t="s">
        <v>48</v>
      </c>
      <c r="K2822" s="9" t="s">
        <v>47</v>
      </c>
      <c r="L2822" s="9" t="s">
        <v>48</v>
      </c>
      <c r="M2822" s="9" t="s">
        <v>47</v>
      </c>
      <c r="N2822" s="9" t="s">
        <v>63</v>
      </c>
      <c r="O2822" s="9" t="s">
        <v>95</v>
      </c>
      <c r="P2822" s="11" t="s">
        <v>51</v>
      </c>
      <c r="Q2822" s="11" t="s">
        <v>115</v>
      </c>
      <c r="R2822" s="11" t="s">
        <v>90</v>
      </c>
      <c r="S2822" s="11" t="s">
        <v>254</v>
      </c>
      <c r="T2822" s="11" t="s">
        <v>55</v>
      </c>
      <c r="U2822" s="11" t="s">
        <v>47</v>
      </c>
      <c r="V2822" s="11"/>
      <c r="W2822" s="11"/>
      <c r="X2822" s="11"/>
      <c r="Y2822" s="11"/>
      <c r="Z2822" s="11"/>
      <c r="AA2822" s="11"/>
      <c r="AB2822" s="11"/>
      <c r="AC2822" s="11"/>
      <c r="AD2822" s="11"/>
      <c r="AE2822" s="11"/>
      <c r="AF2822" s="12">
        <f>ROUNDUP(SUM(VLOOKUP(G2822,'Pontuação'!A$2:B$11,2,FALSE),VLOOKUP(E2822,'Pontuação'!C$2:D$11,2,FALSE),VLOOKUP(I2822,'Pontuação'!I$2:J$11,2,FALSE),VLOOKUP(K2822,'Pontuação'!G$2:H$11,2,FALSE),VLOOKUP(H2822,'Pontuação'!E$2:F$11,2,FALSE),VLOOKUP(M2822,'Pontuação'!K$2:L$11,2,FALSE)),0)</f>
        <v>986</v>
      </c>
      <c r="AG2822" s="12">
        <f t="shared" si="1"/>
        <v>99</v>
      </c>
      <c r="AH2822" s="12" t="str">
        <f t="array" ref="AH2822">IFERROR(INDEX('Pontuação'!G$13:G$191, MATCH(AG2822, 'Pontuação'!F$14:F$191, 0)), "Faixa Indefinida")</f>
        <v>C</v>
      </c>
      <c r="AI2822" s="12">
        <f t="shared" si="2"/>
        <v>0</v>
      </c>
      <c r="AJ2822" s="12">
        <f t="shared" si="3"/>
        <v>0</v>
      </c>
      <c r="AK2822" s="12">
        <f t="shared" si="4"/>
        <v>1</v>
      </c>
      <c r="AL2822" s="12">
        <f t="shared" si="5"/>
        <v>0</v>
      </c>
      <c r="AM2822" s="11"/>
      <c r="AN2822" s="13">
        <v>0.20729755957885085</v>
      </c>
      <c r="AO2822" s="11" t="s">
        <v>84</v>
      </c>
      <c r="AP2822" s="14">
        <v>45931.447850717595</v>
      </c>
    </row>
    <row r="2823">
      <c r="A2823" s="8">
        <v>45928.211018518516</v>
      </c>
      <c r="B2823" s="9" t="s">
        <v>5712</v>
      </c>
      <c r="C2823" s="9" t="s">
        <v>5713</v>
      </c>
      <c r="D2823" s="10">
        <v>5.554654646545E12</v>
      </c>
      <c r="E2823" s="9" t="s">
        <v>43</v>
      </c>
      <c r="F2823" s="9"/>
      <c r="G2823" s="9" t="s">
        <v>76</v>
      </c>
      <c r="H2823" s="9" t="s">
        <v>87</v>
      </c>
      <c r="I2823" s="9" t="s">
        <v>62</v>
      </c>
      <c r="J2823" s="9" t="s">
        <v>47</v>
      </c>
      <c r="K2823" s="9" t="s">
        <v>47</v>
      </c>
      <c r="L2823" s="9" t="s">
        <v>47</v>
      </c>
      <c r="M2823" s="9" t="s">
        <v>47</v>
      </c>
      <c r="N2823" s="9" t="s">
        <v>63</v>
      </c>
      <c r="O2823" s="9" t="s">
        <v>95</v>
      </c>
      <c r="P2823" s="11" t="s">
        <v>51</v>
      </c>
      <c r="Q2823" s="11" t="s">
        <v>137</v>
      </c>
      <c r="R2823" s="11" t="s">
        <v>90</v>
      </c>
      <c r="S2823" s="11" t="s">
        <v>72</v>
      </c>
      <c r="T2823" s="11" t="s">
        <v>55</v>
      </c>
      <c r="U2823" s="11" t="s">
        <v>47</v>
      </c>
      <c r="V2823" s="11"/>
      <c r="W2823" s="11"/>
      <c r="X2823" s="11"/>
      <c r="Y2823" s="11"/>
      <c r="Z2823" s="11"/>
      <c r="AA2823" s="11"/>
      <c r="AB2823" s="11"/>
      <c r="AC2823" s="11"/>
      <c r="AD2823" s="11"/>
      <c r="AE2823" s="11"/>
      <c r="AF2823" s="12">
        <f>ROUNDUP(SUM(VLOOKUP(G2823,'Pontuação'!A$2:B$11,2,FALSE),VLOOKUP(E2823,'Pontuação'!C$2:D$11,2,FALSE),VLOOKUP(I2823,'Pontuação'!I$2:J$11,2,FALSE),VLOOKUP(K2823,'Pontuação'!G$2:H$11,2,FALSE),VLOOKUP(H2823,'Pontuação'!E$2:F$11,2,FALSE),VLOOKUP(M2823,'Pontuação'!K$2:L$11,2,FALSE)),0)</f>
        <v>940</v>
      </c>
      <c r="AG2823" s="12">
        <f t="shared" si="1"/>
        <v>94</v>
      </c>
      <c r="AH2823" s="12" t="str">
        <f t="array" ref="AH2823">IFERROR(INDEX('Pontuação'!G$13:G$191, MATCH(AG2823, 'Pontuação'!F$14:F$191, 0)), "Faixa Indefinida")</f>
        <v>C</v>
      </c>
      <c r="AI2823" s="12">
        <f t="shared" si="2"/>
        <v>0</v>
      </c>
      <c r="AJ2823" s="12">
        <f t="shared" si="3"/>
        <v>0</v>
      </c>
      <c r="AK2823" s="12">
        <f t="shared" si="4"/>
        <v>1</v>
      </c>
      <c r="AL2823" s="12">
        <f t="shared" si="5"/>
        <v>0</v>
      </c>
      <c r="AM2823" s="11"/>
      <c r="AN2823" s="13">
        <v>0.09517193853373981</v>
      </c>
      <c r="AO2823" s="11" t="s">
        <v>99</v>
      </c>
      <c r="AP2823" s="14">
        <v>45931.447850717595</v>
      </c>
    </row>
    <row r="2824">
      <c r="A2824" s="8">
        <v>45928.2118287037</v>
      </c>
      <c r="B2824" s="9" t="s">
        <v>5712</v>
      </c>
      <c r="C2824" s="9" t="s">
        <v>5713</v>
      </c>
      <c r="D2824" s="10">
        <v>5.554654646545E12</v>
      </c>
      <c r="E2824" s="9" t="s">
        <v>43</v>
      </c>
      <c r="F2824" s="9"/>
      <c r="G2824" s="9" t="s">
        <v>44</v>
      </c>
      <c r="H2824" s="9" t="s">
        <v>157</v>
      </c>
      <c r="I2824" s="9" t="s">
        <v>106</v>
      </c>
      <c r="J2824" s="9" t="s">
        <v>47</v>
      </c>
      <c r="K2824" s="9" t="s">
        <v>47</v>
      </c>
      <c r="L2824" s="9" t="s">
        <v>47</v>
      </c>
      <c r="M2824" s="9" t="s">
        <v>48</v>
      </c>
      <c r="N2824" s="9" t="s">
        <v>49</v>
      </c>
      <c r="O2824" s="9" t="s">
        <v>95</v>
      </c>
      <c r="P2824" s="11" t="s">
        <v>51</v>
      </c>
      <c r="Q2824" s="11" t="s">
        <v>137</v>
      </c>
      <c r="R2824" s="11" t="s">
        <v>90</v>
      </c>
      <c r="S2824" s="11" t="s">
        <v>72</v>
      </c>
      <c r="T2824" s="11" t="s">
        <v>55</v>
      </c>
      <c r="U2824" s="11" t="s">
        <v>47</v>
      </c>
      <c r="V2824" s="11"/>
      <c r="W2824" s="11"/>
      <c r="X2824" s="11"/>
      <c r="Y2824" s="11"/>
      <c r="Z2824" s="11"/>
      <c r="AA2824" s="11"/>
      <c r="AB2824" s="11"/>
      <c r="AC2824" s="11"/>
      <c r="AD2824" s="11"/>
      <c r="AE2824" s="11"/>
      <c r="AF2824" s="12">
        <f>ROUNDUP(SUM(VLOOKUP(G2824,'Pontuação'!A$2:B$11,2,FALSE),VLOOKUP(E2824,'Pontuação'!C$2:D$11,2,FALSE),VLOOKUP(I2824,'Pontuação'!I$2:J$11,2,FALSE),VLOOKUP(K2824,'Pontuação'!G$2:H$11,2,FALSE),VLOOKUP(H2824,'Pontuação'!E$2:F$11,2,FALSE),VLOOKUP(M2824,'Pontuação'!K$2:L$11,2,FALSE)),0)</f>
        <v>1047</v>
      </c>
      <c r="AG2824" s="12">
        <f t="shared" si="1"/>
        <v>105</v>
      </c>
      <c r="AH2824" s="12" t="str">
        <f t="array" ref="AH2824">IFERROR(INDEX('Pontuação'!G$13:G$191, MATCH(AG2824, 'Pontuação'!F$14:F$191, 0)), "Faixa Indefinida")</f>
        <v>B</v>
      </c>
      <c r="AI2824" s="12">
        <f t="shared" si="2"/>
        <v>0</v>
      </c>
      <c r="AJ2824" s="12">
        <f t="shared" si="3"/>
        <v>1</v>
      </c>
      <c r="AK2824" s="12">
        <f t="shared" si="4"/>
        <v>0</v>
      </c>
      <c r="AL2824" s="12">
        <f t="shared" si="5"/>
        <v>0</v>
      </c>
      <c r="AM2824" s="11"/>
      <c r="AN2824" s="13">
        <v>0.08499348206412957</v>
      </c>
      <c r="AO2824" s="11" t="s">
        <v>99</v>
      </c>
      <c r="AP2824" s="14">
        <v>45931.447850717595</v>
      </c>
    </row>
    <row r="2825">
      <c r="A2825" s="8">
        <v>45928.21876157408</v>
      </c>
      <c r="B2825" s="9" t="s">
        <v>475</v>
      </c>
      <c r="C2825" s="9" t="s">
        <v>5714</v>
      </c>
      <c r="D2825" s="10">
        <v>5.547996530565E12</v>
      </c>
      <c r="E2825" s="9" t="s">
        <v>43</v>
      </c>
      <c r="F2825" s="9"/>
      <c r="G2825" s="9" t="s">
        <v>76</v>
      </c>
      <c r="H2825" s="9" t="s">
        <v>45</v>
      </c>
      <c r="I2825" s="9" t="s">
        <v>46</v>
      </c>
      <c r="J2825" s="9" t="s">
        <v>47</v>
      </c>
      <c r="K2825" s="9" t="s">
        <v>47</v>
      </c>
      <c r="L2825" s="9" t="s">
        <v>47</v>
      </c>
      <c r="M2825" s="9" t="s">
        <v>47</v>
      </c>
      <c r="N2825" s="9" t="s">
        <v>49</v>
      </c>
      <c r="O2825" s="9" t="s">
        <v>50</v>
      </c>
      <c r="P2825" s="11" t="s">
        <v>51</v>
      </c>
      <c r="Q2825" s="11" t="s">
        <v>137</v>
      </c>
      <c r="R2825" s="11" t="s">
        <v>90</v>
      </c>
      <c r="S2825" s="11" t="s">
        <v>72</v>
      </c>
      <c r="T2825" s="11" t="s">
        <v>55</v>
      </c>
      <c r="U2825" s="11" t="s">
        <v>56</v>
      </c>
      <c r="V2825" s="11"/>
      <c r="W2825" s="11"/>
      <c r="X2825" s="11"/>
      <c r="Y2825" s="11"/>
      <c r="Z2825" s="11"/>
      <c r="AA2825" s="11"/>
      <c r="AB2825" s="11"/>
      <c r="AC2825" s="11"/>
      <c r="AD2825" s="11"/>
      <c r="AE2825" s="11"/>
      <c r="AF2825" s="12">
        <f>ROUNDUP(SUM(VLOOKUP(G2825,'Pontuação'!A$2:B$11,2,FALSE),VLOOKUP(E2825,'Pontuação'!C$2:D$11,2,FALSE),VLOOKUP(I2825,'Pontuação'!I$2:J$11,2,FALSE),VLOOKUP(K2825,'Pontuação'!G$2:H$11,2,FALSE),VLOOKUP(H2825,'Pontuação'!E$2:F$11,2,FALSE),VLOOKUP(M2825,'Pontuação'!K$2:L$11,2,FALSE)),0)</f>
        <v>1141</v>
      </c>
      <c r="AG2825" s="12">
        <f t="shared" si="1"/>
        <v>114</v>
      </c>
      <c r="AH2825" s="12" t="str">
        <f t="array" ref="AH2825">IFERROR(INDEX('Pontuação'!G$13:G$191, MATCH(AG2825, 'Pontuação'!F$14:F$191, 0)), "Faixa Indefinida")</f>
        <v>B</v>
      </c>
      <c r="AI2825" s="12">
        <f t="shared" si="2"/>
        <v>0</v>
      </c>
      <c r="AJ2825" s="12">
        <f t="shared" si="3"/>
        <v>1</v>
      </c>
      <c r="AK2825" s="12">
        <f t="shared" si="4"/>
        <v>0</v>
      </c>
      <c r="AL2825" s="12">
        <f t="shared" si="5"/>
        <v>0</v>
      </c>
      <c r="AM2825" s="11"/>
      <c r="AN2825" s="13">
        <v>0.21920618021535143</v>
      </c>
      <c r="AO2825" s="11" t="s">
        <v>84</v>
      </c>
      <c r="AP2825" s="14">
        <v>45931.447850717595</v>
      </c>
    </row>
    <row r="2826">
      <c r="A2826" s="8">
        <v>45928.22353009259</v>
      </c>
      <c r="B2826" s="9" t="s">
        <v>5715</v>
      </c>
      <c r="C2826" s="9" t="s">
        <v>5716</v>
      </c>
      <c r="D2826" s="10">
        <v>5.515988293039E12</v>
      </c>
      <c r="E2826" s="9" t="s">
        <v>43</v>
      </c>
      <c r="F2826" s="9"/>
      <c r="G2826" s="9" t="s">
        <v>60</v>
      </c>
      <c r="H2826" s="9" t="s">
        <v>61</v>
      </c>
      <c r="I2826" s="9" t="s">
        <v>106</v>
      </c>
      <c r="J2826" s="9" t="s">
        <v>47</v>
      </c>
      <c r="K2826" s="9" t="s">
        <v>47</v>
      </c>
      <c r="L2826" s="9" t="s">
        <v>47</v>
      </c>
      <c r="M2826" s="9" t="s">
        <v>47</v>
      </c>
      <c r="N2826" s="9" t="s">
        <v>49</v>
      </c>
      <c r="O2826" s="9" t="s">
        <v>95</v>
      </c>
      <c r="P2826" s="11" t="s">
        <v>51</v>
      </c>
      <c r="Q2826" s="11" t="s">
        <v>133</v>
      </c>
      <c r="R2826" s="11" t="s">
        <v>90</v>
      </c>
      <c r="S2826" s="11" t="s">
        <v>72</v>
      </c>
      <c r="T2826" s="11" t="s">
        <v>65</v>
      </c>
      <c r="U2826" s="11" t="s">
        <v>47</v>
      </c>
      <c r="V2826" s="11"/>
      <c r="W2826" s="11"/>
      <c r="X2826" s="11"/>
      <c r="Y2826" s="11"/>
      <c r="Z2826" s="11"/>
      <c r="AA2826" s="11"/>
      <c r="AB2826" s="11"/>
      <c r="AC2826" s="11"/>
      <c r="AD2826" s="11"/>
      <c r="AE2826" s="11"/>
      <c r="AF2826" s="12">
        <f>ROUNDUP(SUM(VLOOKUP(G2826,'Pontuação'!A$2:B$11,2,FALSE),VLOOKUP(E2826,'Pontuação'!C$2:D$11,2,FALSE),VLOOKUP(I2826,'Pontuação'!I$2:J$11,2,FALSE),VLOOKUP(K2826,'Pontuação'!G$2:H$11,2,FALSE),VLOOKUP(H2826,'Pontuação'!E$2:F$11,2,FALSE),VLOOKUP(M2826,'Pontuação'!K$2:L$11,2,FALSE)),0)</f>
        <v>984</v>
      </c>
      <c r="AG2826" s="12">
        <f t="shared" si="1"/>
        <v>98</v>
      </c>
      <c r="AH2826" s="12" t="str">
        <f t="array" ref="AH2826">IFERROR(INDEX('Pontuação'!G$13:G$191, MATCH(AG2826, 'Pontuação'!F$14:F$191, 0)), "Faixa Indefinida")</f>
        <v>C</v>
      </c>
      <c r="AI2826" s="12">
        <f t="shared" si="2"/>
        <v>0</v>
      </c>
      <c r="AJ2826" s="12">
        <f t="shared" si="3"/>
        <v>0</v>
      </c>
      <c r="AK2826" s="12">
        <f t="shared" si="4"/>
        <v>1</v>
      </c>
      <c r="AL2826" s="12">
        <f t="shared" si="5"/>
        <v>0</v>
      </c>
      <c r="AM2826" s="11"/>
      <c r="AN2826" s="13">
        <v>0.08368311028768</v>
      </c>
      <c r="AO2826" s="11" t="s">
        <v>99</v>
      </c>
      <c r="AP2826" s="14">
        <v>45931.447850717595</v>
      </c>
    </row>
    <row r="2827">
      <c r="A2827" s="8">
        <v>45928.22920138889</v>
      </c>
      <c r="B2827" s="9" t="s">
        <v>768</v>
      </c>
      <c r="C2827" s="9" t="s">
        <v>5717</v>
      </c>
      <c r="D2827" s="10">
        <v>5.52199927777E12</v>
      </c>
      <c r="E2827" s="9" t="s">
        <v>43</v>
      </c>
      <c r="F2827" s="9"/>
      <c r="G2827" s="9" t="s">
        <v>60</v>
      </c>
      <c r="H2827" s="9" t="s">
        <v>45</v>
      </c>
      <c r="I2827" s="9" t="s">
        <v>78</v>
      </c>
      <c r="J2827" s="9" t="s">
        <v>47</v>
      </c>
      <c r="K2827" s="9" t="s">
        <v>47</v>
      </c>
      <c r="L2827" s="9" t="s">
        <v>47</v>
      </c>
      <c r="M2827" s="9" t="s">
        <v>47</v>
      </c>
      <c r="N2827" s="9" t="s">
        <v>63</v>
      </c>
      <c r="O2827" s="9" t="s">
        <v>95</v>
      </c>
      <c r="P2827" s="11" t="s">
        <v>51</v>
      </c>
      <c r="Q2827" s="11" t="s">
        <v>71</v>
      </c>
      <c r="R2827" s="11" t="s">
        <v>90</v>
      </c>
      <c r="S2827" s="11" t="s">
        <v>138</v>
      </c>
      <c r="T2827" s="11" t="s">
        <v>55</v>
      </c>
      <c r="U2827" s="11" t="s">
        <v>47</v>
      </c>
      <c r="V2827" s="11"/>
      <c r="W2827" s="11"/>
      <c r="X2827" s="11"/>
      <c r="Y2827" s="11"/>
      <c r="Z2827" s="11"/>
      <c r="AA2827" s="11"/>
      <c r="AB2827" s="11"/>
      <c r="AC2827" s="11"/>
      <c r="AD2827" s="11"/>
      <c r="AE2827" s="11"/>
      <c r="AF2827" s="12">
        <f>ROUNDUP(SUM(VLOOKUP(G2827,'Pontuação'!A$2:B$11,2,FALSE),VLOOKUP(E2827,'Pontuação'!C$2:D$11,2,FALSE),VLOOKUP(I2827,'Pontuação'!I$2:J$11,2,FALSE),VLOOKUP(K2827,'Pontuação'!G$2:H$11,2,FALSE),VLOOKUP(H2827,'Pontuação'!E$2:F$11,2,FALSE),VLOOKUP(M2827,'Pontuação'!K$2:L$11,2,FALSE)),0)</f>
        <v>1100</v>
      </c>
      <c r="AG2827" s="12">
        <f t="shared" si="1"/>
        <v>110</v>
      </c>
      <c r="AH2827" s="12" t="str">
        <f t="array" ref="AH2827">IFERROR(INDEX('Pontuação'!G$13:G$191, MATCH(AG2827, 'Pontuação'!F$14:F$191, 0)), "Faixa Indefinida")</f>
        <v>B</v>
      </c>
      <c r="AI2827" s="12">
        <f t="shared" si="2"/>
        <v>0</v>
      </c>
      <c r="AJ2827" s="12">
        <f t="shared" si="3"/>
        <v>1</v>
      </c>
      <c r="AK2827" s="12">
        <f t="shared" si="4"/>
        <v>0</v>
      </c>
      <c r="AL2827" s="12">
        <f t="shared" si="5"/>
        <v>0</v>
      </c>
      <c r="AM2827" s="11"/>
      <c r="AN2827" s="13">
        <v>0.1644984161819356</v>
      </c>
      <c r="AO2827" s="11" t="s">
        <v>162</v>
      </c>
      <c r="AP2827" s="14">
        <v>45931.447850717595</v>
      </c>
    </row>
    <row r="2828">
      <c r="A2828" s="8">
        <v>45928.23027777778</v>
      </c>
      <c r="B2828" s="9" t="s">
        <v>5718</v>
      </c>
      <c r="C2828" s="9" t="s">
        <v>5719</v>
      </c>
      <c r="D2828" s="10">
        <v>5.592999654268E12</v>
      </c>
      <c r="E2828" s="9" t="s">
        <v>43</v>
      </c>
      <c r="F2828" s="9"/>
      <c r="G2828" s="9" t="s">
        <v>76</v>
      </c>
      <c r="H2828" s="9" t="s">
        <v>45</v>
      </c>
      <c r="I2828" s="9" t="s">
        <v>78</v>
      </c>
      <c r="J2828" s="9" t="s">
        <v>47</v>
      </c>
      <c r="K2828" s="9" t="s">
        <v>47</v>
      </c>
      <c r="L2828" s="9" t="s">
        <v>48</v>
      </c>
      <c r="M2828" s="9" t="s">
        <v>48</v>
      </c>
      <c r="N2828" s="9" t="s">
        <v>63</v>
      </c>
      <c r="O2828" s="9" t="s">
        <v>50</v>
      </c>
      <c r="P2828" s="11" t="s">
        <v>51</v>
      </c>
      <c r="Q2828" s="11" t="s">
        <v>133</v>
      </c>
      <c r="R2828" s="11" t="s">
        <v>90</v>
      </c>
      <c r="S2828" s="11" t="s">
        <v>72</v>
      </c>
      <c r="T2828" s="11" t="s">
        <v>65</v>
      </c>
      <c r="U2828" s="11" t="s">
        <v>56</v>
      </c>
      <c r="V2828" s="11"/>
      <c r="W2828" s="11"/>
      <c r="X2828" s="11"/>
      <c r="Y2828" s="11"/>
      <c r="Z2828" s="11"/>
      <c r="AA2828" s="11"/>
      <c r="AB2828" s="11"/>
      <c r="AC2828" s="11"/>
      <c r="AD2828" s="11"/>
      <c r="AE2828" s="11"/>
      <c r="AF2828" s="12">
        <f>ROUNDUP(SUM(VLOOKUP(G2828,'Pontuação'!A$2:B$11,2,FALSE),VLOOKUP(E2828,'Pontuação'!C$2:D$11,2,FALSE),VLOOKUP(I2828,'Pontuação'!I$2:J$11,2,FALSE),VLOOKUP(K2828,'Pontuação'!G$2:H$11,2,FALSE),VLOOKUP(H2828,'Pontuação'!E$2:F$11,2,FALSE),VLOOKUP(M2828,'Pontuação'!K$2:L$11,2,FALSE)),0)</f>
        <v>1241</v>
      </c>
      <c r="AG2828" s="12">
        <f t="shared" si="1"/>
        <v>124</v>
      </c>
      <c r="AH2828" s="12" t="str">
        <f t="array" ref="AH2828">IFERROR(INDEX('Pontuação'!G$13:G$191, MATCH(AG2828, 'Pontuação'!F$14:F$191, 0)), "Faixa Indefinida")</f>
        <v>A</v>
      </c>
      <c r="AI2828" s="12">
        <f t="shared" si="2"/>
        <v>1</v>
      </c>
      <c r="AJ2828" s="12">
        <f t="shared" si="3"/>
        <v>0</v>
      </c>
      <c r="AK2828" s="12">
        <f t="shared" si="4"/>
        <v>0</v>
      </c>
      <c r="AL2828" s="12">
        <f t="shared" si="5"/>
        <v>0</v>
      </c>
      <c r="AM2828" s="11"/>
      <c r="AN2828" s="13">
        <v>0.27598630456495443</v>
      </c>
      <c r="AO2828" s="11" t="s">
        <v>91</v>
      </c>
      <c r="AP2828" s="14">
        <v>45931.447850717595</v>
      </c>
    </row>
    <row r="2829">
      <c r="A2829" s="8">
        <v>45928.23179398148</v>
      </c>
      <c r="B2829" s="9" t="s">
        <v>5720</v>
      </c>
      <c r="C2829" s="9" t="s">
        <v>5721</v>
      </c>
      <c r="D2829" s="10">
        <v>5.551981408202E12</v>
      </c>
      <c r="E2829" s="9" t="s">
        <v>43</v>
      </c>
      <c r="F2829" s="9"/>
      <c r="G2829" s="9" t="s">
        <v>60</v>
      </c>
      <c r="H2829" s="9" t="s">
        <v>45</v>
      </c>
      <c r="I2829" s="9" t="s">
        <v>78</v>
      </c>
      <c r="J2829" s="9" t="s">
        <v>47</v>
      </c>
      <c r="K2829" s="9" t="s">
        <v>47</v>
      </c>
      <c r="L2829" s="9" t="s">
        <v>47</v>
      </c>
      <c r="M2829" s="9" t="s">
        <v>47</v>
      </c>
      <c r="N2829" s="9" t="s">
        <v>79</v>
      </c>
      <c r="O2829" s="9" t="s">
        <v>50</v>
      </c>
      <c r="P2829" s="11" t="s">
        <v>51</v>
      </c>
      <c r="Q2829" s="11" t="s">
        <v>137</v>
      </c>
      <c r="R2829" s="11" t="s">
        <v>90</v>
      </c>
      <c r="S2829" s="11" t="s">
        <v>72</v>
      </c>
      <c r="T2829" s="11" t="s">
        <v>65</v>
      </c>
      <c r="U2829" s="11" t="s">
        <v>47</v>
      </c>
      <c r="V2829" s="11"/>
      <c r="W2829" s="11"/>
      <c r="X2829" s="11"/>
      <c r="Y2829" s="11"/>
      <c r="Z2829" s="11"/>
      <c r="AA2829" s="11"/>
      <c r="AB2829" s="11"/>
      <c r="AC2829" s="11"/>
      <c r="AD2829" s="11"/>
      <c r="AE2829" s="11"/>
      <c r="AF2829" s="12">
        <f>ROUNDUP(SUM(VLOOKUP(G2829,'Pontuação'!A$2:B$11,2,FALSE),VLOOKUP(E2829,'Pontuação'!C$2:D$11,2,FALSE),VLOOKUP(I2829,'Pontuação'!I$2:J$11,2,FALSE),VLOOKUP(K2829,'Pontuação'!G$2:H$11,2,FALSE),VLOOKUP(H2829,'Pontuação'!E$2:F$11,2,FALSE),VLOOKUP(M2829,'Pontuação'!K$2:L$11,2,FALSE)),0)</f>
        <v>1100</v>
      </c>
      <c r="AG2829" s="12">
        <f t="shared" si="1"/>
        <v>110</v>
      </c>
      <c r="AH2829" s="12" t="str">
        <f t="array" ref="AH2829">IFERROR(INDEX('Pontuação'!G$13:G$191, MATCH(AG2829, 'Pontuação'!F$14:F$191, 0)), "Faixa Indefinida")</f>
        <v>B</v>
      </c>
      <c r="AI2829" s="12">
        <f t="shared" si="2"/>
        <v>0</v>
      </c>
      <c r="AJ2829" s="12">
        <f t="shared" si="3"/>
        <v>1</v>
      </c>
      <c r="AK2829" s="12">
        <f t="shared" si="4"/>
        <v>0</v>
      </c>
      <c r="AL2829" s="12">
        <f t="shared" si="5"/>
        <v>0</v>
      </c>
      <c r="AM2829" s="11"/>
      <c r="AN2829" s="13">
        <v>0.12190668846748423</v>
      </c>
      <c r="AO2829" s="11" t="s">
        <v>110</v>
      </c>
      <c r="AP2829" s="14">
        <v>45931.447850717595</v>
      </c>
    </row>
    <row r="2830">
      <c r="A2830" s="8">
        <v>45928.24030092593</v>
      </c>
      <c r="B2830" s="9" t="s">
        <v>5722</v>
      </c>
      <c r="C2830" s="9" t="s">
        <v>5723</v>
      </c>
      <c r="D2830" s="10">
        <v>5.571984250778E12</v>
      </c>
      <c r="E2830" s="9" t="s">
        <v>43</v>
      </c>
      <c r="F2830" s="9"/>
      <c r="G2830" s="9" t="s">
        <v>60</v>
      </c>
      <c r="H2830" s="9" t="s">
        <v>87</v>
      </c>
      <c r="I2830" s="9" t="s">
        <v>78</v>
      </c>
      <c r="J2830" s="9" t="s">
        <v>47</v>
      </c>
      <c r="K2830" s="9" t="s">
        <v>47</v>
      </c>
      <c r="L2830" s="9" t="s">
        <v>48</v>
      </c>
      <c r="M2830" s="9" t="s">
        <v>47</v>
      </c>
      <c r="N2830" s="9" t="s">
        <v>79</v>
      </c>
      <c r="O2830" s="9" t="s">
        <v>70</v>
      </c>
      <c r="P2830" s="11" t="s">
        <v>51</v>
      </c>
      <c r="Q2830" s="11" t="s">
        <v>121</v>
      </c>
      <c r="R2830" s="11" t="s">
        <v>831</v>
      </c>
      <c r="S2830" s="11" t="s">
        <v>832</v>
      </c>
      <c r="T2830" s="11" t="s">
        <v>65</v>
      </c>
      <c r="U2830" s="11" t="s">
        <v>47</v>
      </c>
      <c r="V2830" s="11"/>
      <c r="W2830" s="11"/>
      <c r="X2830" s="11"/>
      <c r="Y2830" s="11"/>
      <c r="Z2830" s="11"/>
      <c r="AA2830" s="11"/>
      <c r="AB2830" s="11"/>
      <c r="AC2830" s="11"/>
      <c r="AD2830" s="11"/>
      <c r="AE2830" s="11"/>
      <c r="AF2830" s="12">
        <f>ROUNDUP(SUM(VLOOKUP(G2830,'Pontuação'!A$2:B$11,2,FALSE),VLOOKUP(E2830,'Pontuação'!C$2:D$11,2,FALSE),VLOOKUP(I2830,'Pontuação'!I$2:J$11,2,FALSE),VLOOKUP(K2830,'Pontuação'!G$2:H$11,2,FALSE),VLOOKUP(H2830,'Pontuação'!E$2:F$11,2,FALSE),VLOOKUP(M2830,'Pontuação'!K$2:L$11,2,FALSE)),0)</f>
        <v>1011</v>
      </c>
      <c r="AG2830" s="12">
        <f t="shared" si="1"/>
        <v>101</v>
      </c>
      <c r="AH2830" s="12" t="str">
        <f t="array" ref="AH2830">IFERROR(INDEX('Pontuação'!G$13:G$191, MATCH(AG2830, 'Pontuação'!F$14:F$191, 0)), "Faixa Indefinida")</f>
        <v>C</v>
      </c>
      <c r="AI2830" s="12">
        <f t="shared" si="2"/>
        <v>0</v>
      </c>
      <c r="AJ2830" s="12">
        <f t="shared" si="3"/>
        <v>0</v>
      </c>
      <c r="AK2830" s="12">
        <f t="shared" si="4"/>
        <v>1</v>
      </c>
      <c r="AL2830" s="12">
        <f t="shared" si="5"/>
        <v>0</v>
      </c>
      <c r="AM2830" s="11"/>
      <c r="AN2830" s="13">
        <v>0.16419655791660387</v>
      </c>
      <c r="AO2830" s="11" t="s">
        <v>162</v>
      </c>
      <c r="AP2830" s="14">
        <v>45931.447850717595</v>
      </c>
    </row>
    <row r="2831">
      <c r="A2831" s="8">
        <v>45928.24505787037</v>
      </c>
      <c r="B2831" s="9" t="s">
        <v>5724</v>
      </c>
      <c r="C2831" s="9" t="s">
        <v>5725</v>
      </c>
      <c r="D2831" s="10">
        <v>5.579998557449E12</v>
      </c>
      <c r="E2831" s="9" t="s">
        <v>43</v>
      </c>
      <c r="F2831" s="9"/>
      <c r="G2831" s="9" t="s">
        <v>69</v>
      </c>
      <c r="H2831" s="9" t="s">
        <v>61</v>
      </c>
      <c r="I2831" s="9" t="s">
        <v>62</v>
      </c>
      <c r="J2831" s="9" t="s">
        <v>48</v>
      </c>
      <c r="K2831" s="9" t="s">
        <v>48</v>
      </c>
      <c r="L2831" s="9" t="s">
        <v>48</v>
      </c>
      <c r="M2831" s="9" t="s">
        <v>47</v>
      </c>
      <c r="N2831" s="9" t="s">
        <v>79</v>
      </c>
      <c r="O2831" s="9" t="s">
        <v>50</v>
      </c>
      <c r="P2831" s="11" t="s">
        <v>51</v>
      </c>
      <c r="Q2831" s="11" t="s">
        <v>89</v>
      </c>
      <c r="R2831" s="11" t="s">
        <v>90</v>
      </c>
      <c r="S2831" s="11" t="s">
        <v>54</v>
      </c>
      <c r="T2831" s="11" t="s">
        <v>55</v>
      </c>
      <c r="U2831" s="11" t="s">
        <v>56</v>
      </c>
      <c r="V2831" s="11"/>
      <c r="W2831" s="11"/>
      <c r="X2831" s="11"/>
      <c r="Y2831" s="11"/>
      <c r="Z2831" s="11"/>
      <c r="AA2831" s="11"/>
      <c r="AB2831" s="11"/>
      <c r="AC2831" s="11"/>
      <c r="AD2831" s="11"/>
      <c r="AE2831" s="11"/>
      <c r="AF2831" s="12">
        <f>ROUNDUP(SUM(VLOOKUP(G2831,'Pontuação'!A$2:B$11,2,FALSE),VLOOKUP(E2831,'Pontuação'!C$2:D$11,2,FALSE),VLOOKUP(I2831,'Pontuação'!I$2:J$11,2,FALSE),VLOOKUP(K2831,'Pontuação'!G$2:H$11,2,FALSE),VLOOKUP(H2831,'Pontuação'!E$2:F$11,2,FALSE),VLOOKUP(M2831,'Pontuação'!K$2:L$11,2,FALSE)),0)</f>
        <v>941</v>
      </c>
      <c r="AG2831" s="12">
        <f t="shared" si="1"/>
        <v>94</v>
      </c>
      <c r="AH2831" s="12" t="str">
        <f t="array" ref="AH2831">IFERROR(INDEX('Pontuação'!G$13:G$191, MATCH(AG2831, 'Pontuação'!F$14:F$191, 0)), "Faixa Indefinida")</f>
        <v>C</v>
      </c>
      <c r="AI2831" s="12">
        <f t="shared" si="2"/>
        <v>0</v>
      </c>
      <c r="AJ2831" s="12">
        <f t="shared" si="3"/>
        <v>0</v>
      </c>
      <c r="AK2831" s="12">
        <f t="shared" si="4"/>
        <v>1</v>
      </c>
      <c r="AL2831" s="12">
        <f t="shared" si="5"/>
        <v>0</v>
      </c>
      <c r="AM2831" s="11"/>
      <c r="AN2831" s="13">
        <v>0.4046449360139877</v>
      </c>
      <c r="AO2831" s="11" t="s">
        <v>134</v>
      </c>
      <c r="AP2831" s="14">
        <v>45931.447850717595</v>
      </c>
    </row>
    <row r="2832">
      <c r="A2832" s="8">
        <v>45928.24994212963</v>
      </c>
      <c r="B2832" s="9" t="s">
        <v>5726</v>
      </c>
      <c r="C2832" s="9" t="s">
        <v>5727</v>
      </c>
      <c r="D2832" s="10">
        <v>5.511948041005E12</v>
      </c>
      <c r="E2832" s="9" t="s">
        <v>75</v>
      </c>
      <c r="F2832" s="9"/>
      <c r="G2832" s="9" t="s">
        <v>69</v>
      </c>
      <c r="H2832" s="9" t="s">
        <v>87</v>
      </c>
      <c r="I2832" s="9" t="s">
        <v>88</v>
      </c>
      <c r="J2832" s="9" t="s">
        <v>47</v>
      </c>
      <c r="K2832" s="9" t="s">
        <v>47</v>
      </c>
      <c r="L2832" s="9" t="s">
        <v>48</v>
      </c>
      <c r="M2832" s="9" t="s">
        <v>47</v>
      </c>
      <c r="N2832" s="9" t="s">
        <v>63</v>
      </c>
      <c r="O2832" s="9" t="s">
        <v>50</v>
      </c>
      <c r="P2832" s="11" t="s">
        <v>51</v>
      </c>
      <c r="Q2832" s="11" t="s">
        <v>137</v>
      </c>
      <c r="R2832" s="11" t="s">
        <v>90</v>
      </c>
      <c r="S2832" s="11" t="s">
        <v>72</v>
      </c>
      <c r="T2832" s="11" t="s">
        <v>65</v>
      </c>
      <c r="U2832" s="11" t="s">
        <v>47</v>
      </c>
      <c r="V2832" s="11"/>
      <c r="W2832" s="11"/>
      <c r="X2832" s="11"/>
      <c r="Y2832" s="11"/>
      <c r="Z2832" s="11"/>
      <c r="AA2832" s="11"/>
      <c r="AB2832" s="11"/>
      <c r="AC2832" s="11"/>
      <c r="AD2832" s="11"/>
      <c r="AE2832" s="11"/>
      <c r="AF2832" s="12">
        <f>ROUNDUP(SUM(VLOOKUP(G2832,'Pontuação'!A$2:B$11,2,FALSE),VLOOKUP(E2832,'Pontuação'!C$2:D$11,2,FALSE),VLOOKUP(I2832,'Pontuação'!I$2:J$11,2,FALSE),VLOOKUP(K2832,'Pontuação'!G$2:H$11,2,FALSE),VLOOKUP(H2832,'Pontuação'!E$2:F$11,2,FALSE),VLOOKUP(M2832,'Pontuação'!K$2:L$11,2,FALSE)),0)</f>
        <v>780</v>
      </c>
      <c r="AG2832" s="12">
        <f t="shared" si="1"/>
        <v>78</v>
      </c>
      <c r="AH2832" s="12" t="str">
        <f t="array" ref="AH2832">IFERROR(INDEX('Pontuação'!G$13:G$191, MATCH(AG2832, 'Pontuação'!F$14:F$191, 0)), "Faixa Indefinida")</f>
        <v>D</v>
      </c>
      <c r="AI2832" s="12">
        <f t="shared" si="2"/>
        <v>0</v>
      </c>
      <c r="AJ2832" s="12">
        <f t="shared" si="3"/>
        <v>0</v>
      </c>
      <c r="AK2832" s="12">
        <f t="shared" si="4"/>
        <v>0</v>
      </c>
      <c r="AL2832" s="12">
        <f t="shared" si="5"/>
        <v>1</v>
      </c>
      <c r="AM2832" s="11"/>
      <c r="AN2832" s="13">
        <v>0.2365853856834731</v>
      </c>
      <c r="AO2832" s="11" t="s">
        <v>91</v>
      </c>
      <c r="AP2832" s="14">
        <v>45931.447850717595</v>
      </c>
    </row>
    <row r="2833">
      <c r="A2833" s="8">
        <v>45928.25137731482</v>
      </c>
      <c r="B2833" s="9" t="s">
        <v>5728</v>
      </c>
      <c r="C2833" s="9" t="s">
        <v>5729</v>
      </c>
      <c r="D2833" s="10">
        <v>5.592991210733E12</v>
      </c>
      <c r="E2833" s="9" t="s">
        <v>43</v>
      </c>
      <c r="F2833" s="9"/>
      <c r="G2833" s="9" t="s">
        <v>44</v>
      </c>
      <c r="H2833" s="9" t="s">
        <v>45</v>
      </c>
      <c r="I2833" s="9" t="s">
        <v>78</v>
      </c>
      <c r="J2833" s="9" t="s">
        <v>47</v>
      </c>
      <c r="K2833" s="9" t="s">
        <v>47</v>
      </c>
      <c r="L2833" s="9" t="s">
        <v>48</v>
      </c>
      <c r="M2833" s="9" t="s">
        <v>48</v>
      </c>
      <c r="N2833" s="9" t="s">
        <v>79</v>
      </c>
      <c r="O2833" s="9" t="s">
        <v>50</v>
      </c>
      <c r="P2833" s="11" t="s">
        <v>51</v>
      </c>
      <c r="Q2833" s="11" t="s">
        <v>203</v>
      </c>
      <c r="R2833" s="11" t="s">
        <v>204</v>
      </c>
      <c r="S2833" s="11" t="s">
        <v>205</v>
      </c>
      <c r="T2833" s="11" t="s">
        <v>65</v>
      </c>
      <c r="U2833" s="11" t="s">
        <v>47</v>
      </c>
      <c r="V2833" s="11"/>
      <c r="W2833" s="11"/>
      <c r="X2833" s="11"/>
      <c r="Y2833" s="11"/>
      <c r="Z2833" s="11"/>
      <c r="AA2833" s="11"/>
      <c r="AB2833" s="11"/>
      <c r="AC2833" s="11"/>
      <c r="AD2833" s="11"/>
      <c r="AE2833" s="11"/>
      <c r="AF2833" s="12">
        <f>ROUNDUP(SUM(VLOOKUP(G2833,'Pontuação'!A$2:B$11,2,FALSE),VLOOKUP(E2833,'Pontuação'!C$2:D$11,2,FALSE),VLOOKUP(I2833,'Pontuação'!I$2:J$11,2,FALSE),VLOOKUP(K2833,'Pontuação'!G$2:H$11,2,FALSE),VLOOKUP(H2833,'Pontuação'!E$2:F$11,2,FALSE),VLOOKUP(M2833,'Pontuação'!K$2:L$11,2,FALSE)),0)</f>
        <v>1173</v>
      </c>
      <c r="AG2833" s="12">
        <f t="shared" si="1"/>
        <v>117</v>
      </c>
      <c r="AH2833" s="12" t="str">
        <f t="array" ref="AH2833">IFERROR(INDEX('Pontuação'!G$13:G$191, MATCH(AG2833, 'Pontuação'!F$14:F$191, 0)), "Faixa Indefinida")</f>
        <v>B</v>
      </c>
      <c r="AI2833" s="12">
        <f t="shared" si="2"/>
        <v>0</v>
      </c>
      <c r="AJ2833" s="12">
        <f t="shared" si="3"/>
        <v>1</v>
      </c>
      <c r="AK2833" s="12">
        <f t="shared" si="4"/>
        <v>0</v>
      </c>
      <c r="AL2833" s="12">
        <f t="shared" si="5"/>
        <v>0</v>
      </c>
      <c r="AM2833" s="11"/>
      <c r="AN2833" s="13">
        <v>0.21413092158449504</v>
      </c>
      <c r="AO2833" s="11" t="s">
        <v>84</v>
      </c>
      <c r="AP2833" s="14">
        <v>45931.447850717595</v>
      </c>
    </row>
    <row r="2834">
      <c r="A2834" s="8">
        <v>45928.251875</v>
      </c>
      <c r="B2834" s="9" t="s">
        <v>2487</v>
      </c>
      <c r="C2834" s="9" t="s">
        <v>5730</v>
      </c>
      <c r="D2834" s="10">
        <v>5.511993385219E12</v>
      </c>
      <c r="E2834" s="9" t="s">
        <v>43</v>
      </c>
      <c r="F2834" s="9"/>
      <c r="G2834" s="9" t="s">
        <v>60</v>
      </c>
      <c r="H2834" s="9" t="s">
        <v>45</v>
      </c>
      <c r="I2834" s="9" t="s">
        <v>78</v>
      </c>
      <c r="J2834" s="9" t="s">
        <v>47</v>
      </c>
      <c r="K2834" s="9" t="s">
        <v>47</v>
      </c>
      <c r="L2834" s="9" t="s">
        <v>48</v>
      </c>
      <c r="M2834" s="9" t="s">
        <v>47</v>
      </c>
      <c r="N2834" s="9" t="s">
        <v>79</v>
      </c>
      <c r="O2834" s="9" t="s">
        <v>50</v>
      </c>
      <c r="P2834" s="11" t="s">
        <v>51</v>
      </c>
      <c r="Q2834" s="11" t="s">
        <v>121</v>
      </c>
      <c r="R2834" s="11" t="s">
        <v>122</v>
      </c>
      <c r="S2834" s="11" t="s">
        <v>123</v>
      </c>
      <c r="T2834" s="11" t="s">
        <v>55</v>
      </c>
      <c r="U2834" s="11" t="s">
        <v>56</v>
      </c>
      <c r="V2834" s="11"/>
      <c r="W2834" s="11"/>
      <c r="X2834" s="11"/>
      <c r="Y2834" s="11"/>
      <c r="Z2834" s="11"/>
      <c r="AA2834" s="11"/>
      <c r="AB2834" s="11"/>
      <c r="AC2834" s="11"/>
      <c r="AD2834" s="11"/>
      <c r="AE2834" s="11"/>
      <c r="AF2834" s="12">
        <f>ROUNDUP(SUM(VLOOKUP(G2834,'Pontuação'!A$2:B$11,2,FALSE),VLOOKUP(E2834,'Pontuação'!C$2:D$11,2,FALSE),VLOOKUP(I2834,'Pontuação'!I$2:J$11,2,FALSE),VLOOKUP(K2834,'Pontuação'!G$2:H$11,2,FALSE),VLOOKUP(H2834,'Pontuação'!E$2:F$11,2,FALSE),VLOOKUP(M2834,'Pontuação'!K$2:L$11,2,FALSE)),0)</f>
        <v>1100</v>
      </c>
      <c r="AG2834" s="12">
        <f t="shared" si="1"/>
        <v>110</v>
      </c>
      <c r="AH2834" s="12" t="str">
        <f t="array" ref="AH2834">IFERROR(INDEX('Pontuação'!G$13:G$191, MATCH(AG2834, 'Pontuação'!F$14:F$191, 0)), "Faixa Indefinida")</f>
        <v>B</v>
      </c>
      <c r="AI2834" s="12">
        <f t="shared" si="2"/>
        <v>0</v>
      </c>
      <c r="AJ2834" s="12">
        <f t="shared" si="3"/>
        <v>1</v>
      </c>
      <c r="AK2834" s="12">
        <f t="shared" si="4"/>
        <v>0</v>
      </c>
      <c r="AL2834" s="12">
        <f t="shared" si="5"/>
        <v>0</v>
      </c>
      <c r="AM2834" s="11"/>
      <c r="AN2834" s="13">
        <v>0.5225341705699865</v>
      </c>
      <c r="AO2834" s="11" t="s">
        <v>57</v>
      </c>
      <c r="AP2834" s="14">
        <v>45931.447850717595</v>
      </c>
    </row>
    <row r="2835">
      <c r="A2835" s="8">
        <v>45928.25329861111</v>
      </c>
      <c r="B2835" s="9" t="s">
        <v>5731</v>
      </c>
      <c r="C2835" s="9" t="s">
        <v>5732</v>
      </c>
      <c r="D2835" s="10">
        <v>5.511959155914E12</v>
      </c>
      <c r="E2835" s="9" t="s">
        <v>43</v>
      </c>
      <c r="F2835" s="9"/>
      <c r="G2835" s="9" t="s">
        <v>60</v>
      </c>
      <c r="H2835" s="9" t="s">
        <v>45</v>
      </c>
      <c r="I2835" s="9" t="s">
        <v>78</v>
      </c>
      <c r="J2835" s="9" t="s">
        <v>47</v>
      </c>
      <c r="K2835" s="9" t="s">
        <v>47</v>
      </c>
      <c r="L2835" s="9" t="s">
        <v>47</v>
      </c>
      <c r="M2835" s="9" t="s">
        <v>47</v>
      </c>
      <c r="N2835" s="9" t="s">
        <v>49</v>
      </c>
      <c r="O2835" s="9" t="s">
        <v>64</v>
      </c>
      <c r="P2835" s="11" t="s">
        <v>51</v>
      </c>
      <c r="Q2835" s="11" t="s">
        <v>133</v>
      </c>
      <c r="R2835" s="11" t="s">
        <v>90</v>
      </c>
      <c r="S2835" s="11" t="s">
        <v>72</v>
      </c>
      <c r="T2835" s="11" t="s">
        <v>55</v>
      </c>
      <c r="U2835" s="11" t="s">
        <v>56</v>
      </c>
      <c r="V2835" s="11"/>
      <c r="W2835" s="11"/>
      <c r="X2835" s="11"/>
      <c r="Y2835" s="11"/>
      <c r="Z2835" s="11"/>
      <c r="AA2835" s="11"/>
      <c r="AB2835" s="11"/>
      <c r="AC2835" s="11"/>
      <c r="AD2835" s="11"/>
      <c r="AE2835" s="11"/>
      <c r="AF2835" s="12">
        <f>ROUNDUP(SUM(VLOOKUP(G2835,'Pontuação'!A$2:B$11,2,FALSE),VLOOKUP(E2835,'Pontuação'!C$2:D$11,2,FALSE),VLOOKUP(I2835,'Pontuação'!I$2:J$11,2,FALSE),VLOOKUP(K2835,'Pontuação'!G$2:H$11,2,FALSE),VLOOKUP(H2835,'Pontuação'!E$2:F$11,2,FALSE),VLOOKUP(M2835,'Pontuação'!K$2:L$11,2,FALSE)),0)</f>
        <v>1100</v>
      </c>
      <c r="AG2835" s="12">
        <f t="shared" si="1"/>
        <v>110</v>
      </c>
      <c r="AH2835" s="12" t="str">
        <f t="array" ref="AH2835">IFERROR(INDEX('Pontuação'!G$13:G$191, MATCH(AG2835, 'Pontuação'!F$14:F$191, 0)), "Faixa Indefinida")</f>
        <v>B</v>
      </c>
      <c r="AI2835" s="12">
        <f t="shared" si="2"/>
        <v>0</v>
      </c>
      <c r="AJ2835" s="12">
        <f t="shared" si="3"/>
        <v>1</v>
      </c>
      <c r="AK2835" s="12">
        <f t="shared" si="4"/>
        <v>0</v>
      </c>
      <c r="AL2835" s="12">
        <f t="shared" si="5"/>
        <v>0</v>
      </c>
      <c r="AM2835" s="11"/>
      <c r="AN2835" s="13">
        <v>0.21774327904090104</v>
      </c>
      <c r="AO2835" s="11" t="s">
        <v>84</v>
      </c>
      <c r="AP2835" s="14">
        <v>45931.447850717595</v>
      </c>
    </row>
    <row r="2836">
      <c r="A2836" s="8">
        <v>45928.26204861111</v>
      </c>
      <c r="B2836" s="9" t="s">
        <v>5733</v>
      </c>
      <c r="C2836" s="9" t="s">
        <v>5734</v>
      </c>
      <c r="D2836" s="10">
        <v>5.59898830505E12</v>
      </c>
      <c r="E2836" s="9" t="s">
        <v>75</v>
      </c>
      <c r="F2836" s="9"/>
      <c r="G2836" s="9" t="s">
        <v>76</v>
      </c>
      <c r="H2836" s="9" t="s">
        <v>77</v>
      </c>
      <c r="I2836" s="9" t="s">
        <v>88</v>
      </c>
      <c r="J2836" s="9" t="s">
        <v>47</v>
      </c>
      <c r="K2836" s="9" t="s">
        <v>47</v>
      </c>
      <c r="L2836" s="9" t="s">
        <v>48</v>
      </c>
      <c r="M2836" s="9" t="s">
        <v>47</v>
      </c>
      <c r="N2836" s="9" t="s">
        <v>63</v>
      </c>
      <c r="O2836" s="9" t="s">
        <v>64</v>
      </c>
      <c r="P2836" s="11" t="s">
        <v>51</v>
      </c>
      <c r="Q2836" s="11" t="s">
        <v>89</v>
      </c>
      <c r="R2836" s="11" t="s">
        <v>90</v>
      </c>
      <c r="S2836" s="11" t="s">
        <v>54</v>
      </c>
      <c r="T2836" s="11" t="s">
        <v>55</v>
      </c>
      <c r="U2836" s="11" t="s">
        <v>56</v>
      </c>
      <c r="V2836" s="11"/>
      <c r="W2836" s="11"/>
      <c r="X2836" s="11"/>
      <c r="Y2836" s="11"/>
      <c r="Z2836" s="11"/>
      <c r="AA2836" s="11"/>
      <c r="AB2836" s="11"/>
      <c r="AC2836" s="11"/>
      <c r="AD2836" s="11"/>
      <c r="AE2836" s="11"/>
      <c r="AF2836" s="12">
        <f>ROUNDUP(SUM(VLOOKUP(G2836,'Pontuação'!A$2:B$11,2,FALSE),VLOOKUP(E2836,'Pontuação'!C$2:D$11,2,FALSE),VLOOKUP(I2836,'Pontuação'!I$2:J$11,2,FALSE),VLOOKUP(K2836,'Pontuação'!G$2:H$11,2,FALSE),VLOOKUP(H2836,'Pontuação'!E$2:F$11,2,FALSE),VLOOKUP(M2836,'Pontuação'!K$2:L$11,2,FALSE)),0)</f>
        <v>934</v>
      </c>
      <c r="AG2836" s="12">
        <f t="shared" si="1"/>
        <v>93</v>
      </c>
      <c r="AH2836" s="12" t="str">
        <f t="array" ref="AH2836">IFERROR(INDEX('Pontuação'!G$13:G$191, MATCH(AG2836, 'Pontuação'!F$14:F$191, 0)), "Faixa Indefinida")</f>
        <v>C</v>
      </c>
      <c r="AI2836" s="12">
        <f t="shared" si="2"/>
        <v>0</v>
      </c>
      <c r="AJ2836" s="12">
        <f t="shared" si="3"/>
        <v>0</v>
      </c>
      <c r="AK2836" s="12">
        <f t="shared" si="4"/>
        <v>1</v>
      </c>
      <c r="AL2836" s="12">
        <f t="shared" si="5"/>
        <v>0</v>
      </c>
      <c r="AM2836" s="11"/>
      <c r="AN2836" s="13">
        <v>0.1776814355340245</v>
      </c>
      <c r="AO2836" s="11" t="s">
        <v>162</v>
      </c>
      <c r="AP2836" s="14">
        <v>45931.447850717595</v>
      </c>
    </row>
    <row r="2837">
      <c r="A2837" s="8">
        <v>45928.26393518518</v>
      </c>
      <c r="B2837" s="9" t="s">
        <v>5735</v>
      </c>
      <c r="C2837" s="9" t="s">
        <v>5736</v>
      </c>
      <c r="D2837" s="10">
        <v>5.591993928466E12</v>
      </c>
      <c r="E2837" s="9" t="s">
        <v>43</v>
      </c>
      <c r="F2837" s="9"/>
      <c r="G2837" s="9" t="s">
        <v>69</v>
      </c>
      <c r="H2837" s="9" t="s">
        <v>45</v>
      </c>
      <c r="I2837" s="9" t="s">
        <v>62</v>
      </c>
      <c r="J2837" s="9" t="s">
        <v>48</v>
      </c>
      <c r="K2837" s="9" t="s">
        <v>47</v>
      </c>
      <c r="L2837" s="9" t="s">
        <v>48</v>
      </c>
      <c r="M2837" s="9" t="s">
        <v>48</v>
      </c>
      <c r="N2837" s="9" t="s">
        <v>79</v>
      </c>
      <c r="O2837" s="9" t="s">
        <v>95</v>
      </c>
      <c r="P2837" s="11" t="s">
        <v>51</v>
      </c>
      <c r="Q2837" s="11" t="s">
        <v>141</v>
      </c>
      <c r="R2837" s="11" t="s">
        <v>90</v>
      </c>
      <c r="S2837" s="11" t="s">
        <v>54</v>
      </c>
      <c r="T2837" s="11" t="s">
        <v>65</v>
      </c>
      <c r="U2837" s="11" t="s">
        <v>56</v>
      </c>
      <c r="V2837" s="11"/>
      <c r="W2837" s="11"/>
      <c r="X2837" s="11"/>
      <c r="Y2837" s="11"/>
      <c r="Z2837" s="11"/>
      <c r="AA2837" s="11"/>
      <c r="AB2837" s="11"/>
      <c r="AC2837" s="11"/>
      <c r="AD2837" s="11"/>
      <c r="AE2837" s="11"/>
      <c r="AF2837" s="12">
        <f>ROUNDUP(SUM(VLOOKUP(G2837,'Pontuação'!A$2:B$11,2,FALSE),VLOOKUP(E2837,'Pontuação'!C$2:D$11,2,FALSE),VLOOKUP(I2837,'Pontuação'!I$2:J$11,2,FALSE),VLOOKUP(K2837,'Pontuação'!G$2:H$11,2,FALSE),VLOOKUP(H2837,'Pontuação'!E$2:F$11,2,FALSE),VLOOKUP(M2837,'Pontuação'!K$2:L$11,2,FALSE)),0)</f>
        <v>1060</v>
      </c>
      <c r="AG2837" s="12">
        <f t="shared" si="1"/>
        <v>106</v>
      </c>
      <c r="AH2837" s="12" t="str">
        <f t="array" ref="AH2837">IFERROR(INDEX('Pontuação'!G$13:G$191, MATCH(AG2837, 'Pontuação'!F$14:F$191, 0)), "Faixa Indefinida")</f>
        <v>B</v>
      </c>
      <c r="AI2837" s="12">
        <f t="shared" si="2"/>
        <v>0</v>
      </c>
      <c r="AJ2837" s="12">
        <f t="shared" si="3"/>
        <v>1</v>
      </c>
      <c r="AK2837" s="12">
        <f t="shared" si="4"/>
        <v>0</v>
      </c>
      <c r="AL2837" s="12">
        <f t="shared" si="5"/>
        <v>0</v>
      </c>
      <c r="AM2837" s="11"/>
      <c r="AN2837" s="13">
        <v>0.2989256952572281</v>
      </c>
      <c r="AO2837" s="11" t="s">
        <v>124</v>
      </c>
      <c r="AP2837" s="14">
        <v>45931.447850717595</v>
      </c>
    </row>
    <row r="2838">
      <c r="A2838" s="8">
        <v>45928.272199074076</v>
      </c>
      <c r="B2838" s="9" t="s">
        <v>5737</v>
      </c>
      <c r="C2838" s="9" t="s">
        <v>5738</v>
      </c>
      <c r="D2838" s="10">
        <v>5.521998884596E12</v>
      </c>
      <c r="E2838" s="9" t="s">
        <v>43</v>
      </c>
      <c r="F2838" s="9"/>
      <c r="G2838" s="9" t="s">
        <v>69</v>
      </c>
      <c r="H2838" s="9" t="s">
        <v>61</v>
      </c>
      <c r="I2838" s="9" t="s">
        <v>78</v>
      </c>
      <c r="J2838" s="9" t="s">
        <v>48</v>
      </c>
      <c r="K2838" s="9" t="s">
        <v>47</v>
      </c>
      <c r="L2838" s="9" t="s">
        <v>47</v>
      </c>
      <c r="M2838" s="9" t="s">
        <v>47</v>
      </c>
      <c r="N2838" s="9" t="s">
        <v>79</v>
      </c>
      <c r="O2838" s="9" t="s">
        <v>50</v>
      </c>
      <c r="P2838" s="11" t="s">
        <v>51</v>
      </c>
      <c r="Q2838" s="11" t="s">
        <v>71</v>
      </c>
      <c r="R2838" s="11" t="s">
        <v>107</v>
      </c>
      <c r="S2838" s="11" t="s">
        <v>72</v>
      </c>
      <c r="T2838" s="11" t="s">
        <v>65</v>
      </c>
      <c r="U2838" s="11" t="s">
        <v>56</v>
      </c>
      <c r="V2838" s="11"/>
      <c r="W2838" s="11"/>
      <c r="X2838" s="11"/>
      <c r="Y2838" s="11"/>
      <c r="Z2838" s="11"/>
      <c r="AA2838" s="11"/>
      <c r="AB2838" s="11"/>
      <c r="AC2838" s="11"/>
      <c r="AD2838" s="11"/>
      <c r="AE2838" s="11"/>
      <c r="AF2838" s="12">
        <f>ROUNDUP(SUM(VLOOKUP(G2838,'Pontuação'!A$2:B$11,2,FALSE),VLOOKUP(E2838,'Pontuação'!C$2:D$11,2,FALSE),VLOOKUP(I2838,'Pontuação'!I$2:J$11,2,FALSE),VLOOKUP(K2838,'Pontuação'!G$2:H$11,2,FALSE),VLOOKUP(H2838,'Pontuação'!E$2:F$11,2,FALSE),VLOOKUP(M2838,'Pontuação'!K$2:L$11,2,FALSE)),0)</f>
        <v>893</v>
      </c>
      <c r="AG2838" s="12">
        <f t="shared" si="1"/>
        <v>89</v>
      </c>
      <c r="AH2838" s="12" t="str">
        <f t="array" ref="AH2838">IFERROR(INDEX('Pontuação'!G$13:G$191, MATCH(AG2838, 'Pontuação'!F$14:F$191, 0)), "Faixa Indefinida")</f>
        <v>C</v>
      </c>
      <c r="AI2838" s="12">
        <f t="shared" si="2"/>
        <v>0</v>
      </c>
      <c r="AJ2838" s="12">
        <f t="shared" si="3"/>
        <v>0</v>
      </c>
      <c r="AK2838" s="12">
        <f t="shared" si="4"/>
        <v>1</v>
      </c>
      <c r="AL2838" s="12">
        <f t="shared" si="5"/>
        <v>0</v>
      </c>
      <c r="AM2838" s="11"/>
      <c r="AN2838" s="13">
        <v>0.38606793405542494</v>
      </c>
      <c r="AO2838" s="11" t="s">
        <v>134</v>
      </c>
      <c r="AP2838" s="14">
        <v>45931.447850717595</v>
      </c>
    </row>
    <row r="2839">
      <c r="A2839" s="8">
        <v>45928.27775462963</v>
      </c>
      <c r="B2839" s="9" t="s">
        <v>5739</v>
      </c>
      <c r="C2839" s="9" t="s">
        <v>5740</v>
      </c>
      <c r="D2839" s="10">
        <v>5.555819812943E12</v>
      </c>
      <c r="E2839" s="9" t="s">
        <v>43</v>
      </c>
      <c r="F2839" s="9"/>
      <c r="G2839" s="9" t="s">
        <v>69</v>
      </c>
      <c r="H2839" s="9" t="s">
        <v>87</v>
      </c>
      <c r="I2839" s="9" t="s">
        <v>88</v>
      </c>
      <c r="J2839" s="9" t="s">
        <v>48</v>
      </c>
      <c r="K2839" s="9" t="s">
        <v>47</v>
      </c>
      <c r="L2839" s="9" t="s">
        <v>48</v>
      </c>
      <c r="M2839" s="9" t="s">
        <v>47</v>
      </c>
      <c r="N2839" s="9" t="s">
        <v>49</v>
      </c>
      <c r="O2839" s="9" t="s">
        <v>98</v>
      </c>
      <c r="P2839" s="11" t="s">
        <v>51</v>
      </c>
      <c r="Q2839" s="11" t="s">
        <v>171</v>
      </c>
      <c r="R2839" s="11" t="s">
        <v>107</v>
      </c>
      <c r="S2839" s="11" t="s">
        <v>172</v>
      </c>
      <c r="T2839" s="11" t="s">
        <v>65</v>
      </c>
      <c r="U2839" s="11" t="s">
        <v>47</v>
      </c>
      <c r="V2839" s="11"/>
      <c r="W2839" s="11"/>
      <c r="X2839" s="11"/>
      <c r="Y2839" s="11"/>
      <c r="Z2839" s="11"/>
      <c r="AA2839" s="11"/>
      <c r="AB2839" s="11"/>
      <c r="AC2839" s="11"/>
      <c r="AD2839" s="11"/>
      <c r="AE2839" s="11"/>
      <c r="AF2839" s="12">
        <f>ROUNDUP(SUM(VLOOKUP(G2839,'Pontuação'!A$2:B$11,2,FALSE),VLOOKUP(E2839,'Pontuação'!C$2:D$11,2,FALSE),VLOOKUP(I2839,'Pontuação'!I$2:J$11,2,FALSE),VLOOKUP(K2839,'Pontuação'!G$2:H$11,2,FALSE),VLOOKUP(H2839,'Pontuação'!E$2:F$11,2,FALSE),VLOOKUP(M2839,'Pontuação'!K$2:L$11,2,FALSE)),0)</f>
        <v>797</v>
      </c>
      <c r="AG2839" s="12">
        <f t="shared" si="1"/>
        <v>80</v>
      </c>
      <c r="AH2839" s="12" t="str">
        <f t="array" ref="AH2839">IFERROR(INDEX('Pontuação'!G$13:G$191, MATCH(AG2839, 'Pontuação'!F$14:F$191, 0)), "Faixa Indefinida")</f>
        <v>D</v>
      </c>
      <c r="AI2839" s="12">
        <f t="shared" si="2"/>
        <v>0</v>
      </c>
      <c r="AJ2839" s="12">
        <f t="shared" si="3"/>
        <v>0</v>
      </c>
      <c r="AK2839" s="12">
        <f t="shared" si="4"/>
        <v>0</v>
      </c>
      <c r="AL2839" s="12">
        <f t="shared" si="5"/>
        <v>1</v>
      </c>
      <c r="AM2839" s="11"/>
      <c r="AN2839" s="13">
        <v>0.25153792060711744</v>
      </c>
      <c r="AO2839" s="11" t="s">
        <v>91</v>
      </c>
      <c r="AP2839" s="14">
        <v>45931.447850717595</v>
      </c>
    </row>
    <row r="2840">
      <c r="A2840" s="8">
        <v>45928.27909722222</v>
      </c>
      <c r="B2840" s="9" t="s">
        <v>5741</v>
      </c>
      <c r="C2840" s="9" t="s">
        <v>5742</v>
      </c>
      <c r="D2840" s="10">
        <v>5.521977359447E12</v>
      </c>
      <c r="E2840" s="9" t="s">
        <v>43</v>
      </c>
      <c r="F2840" s="9"/>
      <c r="G2840" s="9" t="s">
        <v>60</v>
      </c>
      <c r="H2840" s="9" t="s">
        <v>45</v>
      </c>
      <c r="I2840" s="9" t="s">
        <v>78</v>
      </c>
      <c r="J2840" s="9" t="s">
        <v>47</v>
      </c>
      <c r="K2840" s="9" t="s">
        <v>47</v>
      </c>
      <c r="L2840" s="9" t="s">
        <v>47</v>
      </c>
      <c r="M2840" s="9" t="s">
        <v>47</v>
      </c>
      <c r="N2840" s="9" t="s">
        <v>79</v>
      </c>
      <c r="O2840" s="9" t="s">
        <v>70</v>
      </c>
      <c r="P2840" s="11" t="s">
        <v>51</v>
      </c>
      <c r="Q2840" s="11" t="s">
        <v>137</v>
      </c>
      <c r="R2840" s="11" t="s">
        <v>90</v>
      </c>
      <c r="S2840" s="11" t="s">
        <v>72</v>
      </c>
      <c r="T2840" s="11" t="s">
        <v>65</v>
      </c>
      <c r="U2840" s="11" t="s">
        <v>56</v>
      </c>
      <c r="V2840" s="11"/>
      <c r="W2840" s="11"/>
      <c r="X2840" s="11"/>
      <c r="Y2840" s="11"/>
      <c r="Z2840" s="11"/>
      <c r="AA2840" s="11"/>
      <c r="AB2840" s="11"/>
      <c r="AC2840" s="11"/>
      <c r="AD2840" s="11"/>
      <c r="AE2840" s="11"/>
      <c r="AF2840" s="12">
        <f>ROUNDUP(SUM(VLOOKUP(G2840,'Pontuação'!A$2:B$11,2,FALSE),VLOOKUP(E2840,'Pontuação'!C$2:D$11,2,FALSE),VLOOKUP(I2840,'Pontuação'!I$2:J$11,2,FALSE),VLOOKUP(K2840,'Pontuação'!G$2:H$11,2,FALSE),VLOOKUP(H2840,'Pontuação'!E$2:F$11,2,FALSE),VLOOKUP(M2840,'Pontuação'!K$2:L$11,2,FALSE)),0)</f>
        <v>1100</v>
      </c>
      <c r="AG2840" s="12">
        <f t="shared" si="1"/>
        <v>110</v>
      </c>
      <c r="AH2840" s="12" t="str">
        <f t="array" ref="AH2840">IFERROR(INDEX('Pontuação'!G$13:G$191, MATCH(AG2840, 'Pontuação'!F$14:F$191, 0)), "Faixa Indefinida")</f>
        <v>B</v>
      </c>
      <c r="AI2840" s="12">
        <f t="shared" si="2"/>
        <v>0</v>
      </c>
      <c r="AJ2840" s="12">
        <f t="shared" si="3"/>
        <v>1</v>
      </c>
      <c r="AK2840" s="12">
        <f t="shared" si="4"/>
        <v>0</v>
      </c>
      <c r="AL2840" s="12">
        <f t="shared" si="5"/>
        <v>0</v>
      </c>
      <c r="AM2840" s="11"/>
      <c r="AN2840" s="13">
        <v>0.20460962889800624</v>
      </c>
      <c r="AO2840" s="11" t="s">
        <v>84</v>
      </c>
      <c r="AP2840" s="14">
        <v>45931.447850717595</v>
      </c>
    </row>
    <row r="2841">
      <c r="A2841" s="8">
        <v>45928.28077546296</v>
      </c>
      <c r="B2841" s="9" t="s">
        <v>5743</v>
      </c>
      <c r="C2841" s="9" t="s">
        <v>5744</v>
      </c>
      <c r="D2841" s="10">
        <v>5.511962159286E12</v>
      </c>
      <c r="E2841" s="9" t="s">
        <v>43</v>
      </c>
      <c r="F2841" s="9"/>
      <c r="G2841" s="9" t="s">
        <v>60</v>
      </c>
      <c r="H2841" s="9" t="s">
        <v>45</v>
      </c>
      <c r="I2841" s="9" t="s">
        <v>78</v>
      </c>
      <c r="J2841" s="9" t="s">
        <v>47</v>
      </c>
      <c r="K2841" s="9" t="s">
        <v>47</v>
      </c>
      <c r="L2841" s="9" t="s">
        <v>47</v>
      </c>
      <c r="M2841" s="9" t="s">
        <v>47</v>
      </c>
      <c r="N2841" s="9" t="s">
        <v>63</v>
      </c>
      <c r="O2841" s="9" t="s">
        <v>64</v>
      </c>
      <c r="P2841" s="11" t="s">
        <v>51</v>
      </c>
      <c r="Q2841" s="11" t="s">
        <v>121</v>
      </c>
      <c r="R2841" s="11" t="s">
        <v>686</v>
      </c>
      <c r="S2841" s="11" t="s">
        <v>687</v>
      </c>
      <c r="T2841" s="11" t="s">
        <v>55</v>
      </c>
      <c r="U2841" s="11" t="s">
        <v>47</v>
      </c>
      <c r="V2841" s="11"/>
      <c r="W2841" s="11"/>
      <c r="X2841" s="11"/>
      <c r="Y2841" s="11"/>
      <c r="Z2841" s="11"/>
      <c r="AA2841" s="11"/>
      <c r="AB2841" s="11"/>
      <c r="AC2841" s="11"/>
      <c r="AD2841" s="11"/>
      <c r="AE2841" s="11"/>
      <c r="AF2841" s="12">
        <f>ROUNDUP(SUM(VLOOKUP(G2841,'Pontuação'!A$2:B$11,2,FALSE),VLOOKUP(E2841,'Pontuação'!C$2:D$11,2,FALSE),VLOOKUP(I2841,'Pontuação'!I$2:J$11,2,FALSE),VLOOKUP(K2841,'Pontuação'!G$2:H$11,2,FALSE),VLOOKUP(H2841,'Pontuação'!E$2:F$11,2,FALSE),VLOOKUP(M2841,'Pontuação'!K$2:L$11,2,FALSE)),0)</f>
        <v>1100</v>
      </c>
      <c r="AG2841" s="12">
        <f t="shared" si="1"/>
        <v>110</v>
      </c>
      <c r="AH2841" s="12" t="str">
        <f t="array" ref="AH2841">IFERROR(INDEX('Pontuação'!G$13:G$191, MATCH(AG2841, 'Pontuação'!F$14:F$191, 0)), "Faixa Indefinida")</f>
        <v>B</v>
      </c>
      <c r="AI2841" s="12">
        <f t="shared" si="2"/>
        <v>0</v>
      </c>
      <c r="AJ2841" s="12">
        <f t="shared" si="3"/>
        <v>1</v>
      </c>
      <c r="AK2841" s="12">
        <f t="shared" si="4"/>
        <v>0</v>
      </c>
      <c r="AL2841" s="12">
        <f t="shared" si="5"/>
        <v>0</v>
      </c>
      <c r="AM2841" s="11"/>
      <c r="AN2841" s="13">
        <v>0.22909802316869599</v>
      </c>
      <c r="AO2841" s="11" t="s">
        <v>84</v>
      </c>
      <c r="AP2841" s="14">
        <v>45931.447850717595</v>
      </c>
    </row>
    <row r="2842">
      <c r="A2842" s="8">
        <v>45928.28420138889</v>
      </c>
      <c r="B2842" s="9" t="s">
        <v>5745</v>
      </c>
      <c r="C2842" s="9" t="s">
        <v>5746</v>
      </c>
      <c r="D2842" s="10">
        <v>5.566984264714E12</v>
      </c>
      <c r="E2842" s="9" t="s">
        <v>75</v>
      </c>
      <c r="F2842" s="9"/>
      <c r="G2842" s="9" t="s">
        <v>76</v>
      </c>
      <c r="H2842" s="9" t="s">
        <v>87</v>
      </c>
      <c r="I2842" s="9" t="s">
        <v>88</v>
      </c>
      <c r="J2842" s="9" t="s">
        <v>47</v>
      </c>
      <c r="K2842" s="9" t="s">
        <v>47</v>
      </c>
      <c r="L2842" s="9" t="s">
        <v>48</v>
      </c>
      <c r="M2842" s="9" t="s">
        <v>47</v>
      </c>
      <c r="N2842" s="9" t="s">
        <v>79</v>
      </c>
      <c r="O2842" s="9" t="s">
        <v>95</v>
      </c>
      <c r="P2842" s="11" t="s">
        <v>51</v>
      </c>
      <c r="Q2842" s="11" t="s">
        <v>137</v>
      </c>
      <c r="R2842" s="11" t="s">
        <v>90</v>
      </c>
      <c r="S2842" s="11" t="s">
        <v>138</v>
      </c>
      <c r="T2842" s="11" t="s">
        <v>55</v>
      </c>
      <c r="U2842" s="11" t="s">
        <v>47</v>
      </c>
      <c r="V2842" s="11"/>
      <c r="W2842" s="11"/>
      <c r="X2842" s="11"/>
      <c r="Y2842" s="11"/>
      <c r="Z2842" s="11"/>
      <c r="AA2842" s="11"/>
      <c r="AB2842" s="11"/>
      <c r="AC2842" s="11"/>
      <c r="AD2842" s="11"/>
      <c r="AE2842" s="11"/>
      <c r="AF2842" s="12">
        <f>ROUNDUP(SUM(VLOOKUP(G2842,'Pontuação'!A$2:B$11,2,FALSE),VLOOKUP(E2842,'Pontuação'!C$2:D$11,2,FALSE),VLOOKUP(I2842,'Pontuação'!I$2:J$11,2,FALSE),VLOOKUP(K2842,'Pontuação'!G$2:H$11,2,FALSE),VLOOKUP(H2842,'Pontuação'!E$2:F$11,2,FALSE),VLOOKUP(M2842,'Pontuação'!K$2:L$11,2,FALSE)),0)</f>
        <v>899</v>
      </c>
      <c r="AG2842" s="12">
        <f t="shared" si="1"/>
        <v>90</v>
      </c>
      <c r="AH2842" s="12" t="str">
        <f t="array" ref="AH2842">IFERROR(INDEX('Pontuação'!G$13:G$191, MATCH(AG2842, 'Pontuação'!F$14:F$191, 0)), "Faixa Indefinida")</f>
        <v>C</v>
      </c>
      <c r="AI2842" s="12">
        <f t="shared" si="2"/>
        <v>0</v>
      </c>
      <c r="AJ2842" s="12">
        <f t="shared" si="3"/>
        <v>0</v>
      </c>
      <c r="AK2842" s="12">
        <f t="shared" si="4"/>
        <v>1</v>
      </c>
      <c r="AL2842" s="12">
        <f t="shared" si="5"/>
        <v>0</v>
      </c>
      <c r="AM2842" s="11"/>
      <c r="AN2842" s="13">
        <v>0.13125007138709713</v>
      </c>
      <c r="AO2842" s="11" t="s">
        <v>110</v>
      </c>
      <c r="AP2842" s="14">
        <v>45931.447850717595</v>
      </c>
    </row>
    <row r="2843">
      <c r="A2843" s="8">
        <v>45928.28622685185</v>
      </c>
      <c r="B2843" s="9" t="s">
        <v>5747</v>
      </c>
      <c r="C2843" s="9" t="s">
        <v>5748</v>
      </c>
      <c r="D2843" s="10">
        <v>5.52299808705E12</v>
      </c>
      <c r="E2843" s="9" t="s">
        <v>43</v>
      </c>
      <c r="F2843" s="9"/>
      <c r="G2843" s="9" t="s">
        <v>44</v>
      </c>
      <c r="H2843" s="9" t="s">
        <v>61</v>
      </c>
      <c r="I2843" s="9" t="s">
        <v>106</v>
      </c>
      <c r="J2843" s="9" t="s">
        <v>47</v>
      </c>
      <c r="K2843" s="9" t="s">
        <v>47</v>
      </c>
      <c r="L2843" s="9" t="s">
        <v>47</v>
      </c>
      <c r="M2843" s="9" t="s">
        <v>47</v>
      </c>
      <c r="N2843" s="9" t="s">
        <v>49</v>
      </c>
      <c r="O2843" s="9" t="s">
        <v>95</v>
      </c>
      <c r="P2843" s="11" t="s">
        <v>51</v>
      </c>
      <c r="Q2843" s="11" t="s">
        <v>115</v>
      </c>
      <c r="R2843" s="11" t="s">
        <v>53</v>
      </c>
      <c r="S2843" s="11" t="s">
        <v>54</v>
      </c>
      <c r="T2843" s="11" t="s">
        <v>65</v>
      </c>
      <c r="U2843" s="11" t="s">
        <v>47</v>
      </c>
      <c r="V2843" s="11"/>
      <c r="W2843" s="11"/>
      <c r="X2843" s="11"/>
      <c r="Y2843" s="11"/>
      <c r="Z2843" s="11"/>
      <c r="AA2843" s="11"/>
      <c r="AB2843" s="11"/>
      <c r="AC2843" s="11"/>
      <c r="AD2843" s="11"/>
      <c r="AE2843" s="11"/>
      <c r="AF2843" s="12">
        <f>ROUNDUP(SUM(VLOOKUP(G2843,'Pontuação'!A$2:B$11,2,FALSE),VLOOKUP(E2843,'Pontuação'!C$2:D$11,2,FALSE),VLOOKUP(I2843,'Pontuação'!I$2:J$11,2,FALSE),VLOOKUP(K2843,'Pontuação'!G$2:H$11,2,FALSE),VLOOKUP(H2843,'Pontuação'!E$2:F$11,2,FALSE),VLOOKUP(M2843,'Pontuação'!K$2:L$11,2,FALSE)),0)</f>
        <v>907</v>
      </c>
      <c r="AG2843" s="12">
        <f t="shared" si="1"/>
        <v>91</v>
      </c>
      <c r="AH2843" s="12" t="str">
        <f t="array" ref="AH2843">IFERROR(INDEX('Pontuação'!G$13:G$191, MATCH(AG2843, 'Pontuação'!F$14:F$191, 0)), "Faixa Indefinida")</f>
        <v>C</v>
      </c>
      <c r="AI2843" s="12">
        <f t="shared" si="2"/>
        <v>0</v>
      </c>
      <c r="AJ2843" s="12">
        <f t="shared" si="3"/>
        <v>0</v>
      </c>
      <c r="AK2843" s="12">
        <f t="shared" si="4"/>
        <v>1</v>
      </c>
      <c r="AL2843" s="12">
        <f t="shared" si="5"/>
        <v>0</v>
      </c>
      <c r="AM2843" s="11"/>
      <c r="AN2843" s="13">
        <v>0.1383819912954799</v>
      </c>
      <c r="AO2843" s="11" t="s">
        <v>110</v>
      </c>
      <c r="AP2843" s="14">
        <v>45931.447850717595</v>
      </c>
    </row>
    <row r="2844">
      <c r="A2844" s="8">
        <v>45928.28826388889</v>
      </c>
      <c r="B2844" s="9" t="s">
        <v>5749</v>
      </c>
      <c r="C2844" s="9" t="s">
        <v>5750</v>
      </c>
      <c r="D2844" s="10">
        <v>5.571999653131E12</v>
      </c>
      <c r="E2844" s="9" t="s">
        <v>43</v>
      </c>
      <c r="F2844" s="9"/>
      <c r="G2844" s="9" t="s">
        <v>170</v>
      </c>
      <c r="H2844" s="9" t="s">
        <v>61</v>
      </c>
      <c r="I2844" s="9" t="s">
        <v>46</v>
      </c>
      <c r="J2844" s="9" t="s">
        <v>47</v>
      </c>
      <c r="K2844" s="9" t="s">
        <v>48</v>
      </c>
      <c r="L2844" s="9" t="s">
        <v>48</v>
      </c>
      <c r="M2844" s="9" t="s">
        <v>48</v>
      </c>
      <c r="N2844" s="9" t="s">
        <v>94</v>
      </c>
      <c r="O2844" s="9" t="s">
        <v>70</v>
      </c>
      <c r="P2844" s="11" t="s">
        <v>51</v>
      </c>
      <c r="Q2844" s="11" t="s">
        <v>165</v>
      </c>
      <c r="R2844" s="11" t="s">
        <v>360</v>
      </c>
      <c r="S2844" s="11" t="s">
        <v>361</v>
      </c>
      <c r="T2844" s="11" t="s">
        <v>65</v>
      </c>
      <c r="U2844" s="11" t="s">
        <v>47</v>
      </c>
      <c r="V2844" s="11"/>
      <c r="W2844" s="11"/>
      <c r="X2844" s="11"/>
      <c r="Y2844" s="11"/>
      <c r="Z2844" s="11"/>
      <c r="AA2844" s="11"/>
      <c r="AB2844" s="11"/>
      <c r="AC2844" s="11"/>
      <c r="AD2844" s="11"/>
      <c r="AE2844" s="11"/>
      <c r="AF2844" s="12">
        <f>ROUNDUP(SUM(VLOOKUP(G2844,'Pontuação'!A$2:B$11,2,FALSE),VLOOKUP(E2844,'Pontuação'!C$2:D$11,2,FALSE),VLOOKUP(I2844,'Pontuação'!I$2:J$11,2,FALSE),VLOOKUP(K2844,'Pontuação'!G$2:H$11,2,FALSE),VLOOKUP(H2844,'Pontuação'!E$2:F$11,2,FALSE),VLOOKUP(M2844,'Pontuação'!K$2:L$11,2,FALSE)),0)</f>
        <v>1147</v>
      </c>
      <c r="AG2844" s="12">
        <f t="shared" si="1"/>
        <v>115</v>
      </c>
      <c r="AH2844" s="12" t="str">
        <f t="array" ref="AH2844">IFERROR(INDEX('Pontuação'!G$13:G$191, MATCH(AG2844, 'Pontuação'!F$14:F$191, 0)), "Faixa Indefinida")</f>
        <v>B</v>
      </c>
      <c r="AI2844" s="12">
        <f t="shared" si="2"/>
        <v>0</v>
      </c>
      <c r="AJ2844" s="12">
        <f t="shared" si="3"/>
        <v>1</v>
      </c>
      <c r="AK2844" s="12">
        <f t="shared" si="4"/>
        <v>0</v>
      </c>
      <c r="AL2844" s="12">
        <f t="shared" si="5"/>
        <v>0</v>
      </c>
      <c r="AM2844" s="11"/>
      <c r="AN2844" s="13">
        <v>0.10661795775298971</v>
      </c>
      <c r="AO2844" s="11" t="s">
        <v>99</v>
      </c>
      <c r="AP2844" s="14">
        <v>45931.447850717595</v>
      </c>
    </row>
    <row r="2845">
      <c r="A2845" s="8">
        <v>45928.29622685185</v>
      </c>
      <c r="B2845" s="9" t="s">
        <v>5751</v>
      </c>
      <c r="C2845" s="9" t="s">
        <v>5752</v>
      </c>
      <c r="D2845" s="10">
        <v>5.512988420456E12</v>
      </c>
      <c r="E2845" s="9" t="s">
        <v>43</v>
      </c>
      <c r="F2845" s="9"/>
      <c r="G2845" s="9" t="s">
        <v>44</v>
      </c>
      <c r="H2845" s="9" t="s">
        <v>45</v>
      </c>
      <c r="I2845" s="9" t="s">
        <v>106</v>
      </c>
      <c r="J2845" s="9" t="s">
        <v>47</v>
      </c>
      <c r="K2845" s="9" t="s">
        <v>47</v>
      </c>
      <c r="L2845" s="9" t="s">
        <v>48</v>
      </c>
      <c r="M2845" s="9" t="s">
        <v>48</v>
      </c>
      <c r="N2845" s="9" t="s">
        <v>94</v>
      </c>
      <c r="O2845" s="9" t="s">
        <v>98</v>
      </c>
      <c r="P2845" s="11" t="s">
        <v>51</v>
      </c>
      <c r="Q2845" s="11" t="s">
        <v>115</v>
      </c>
      <c r="R2845" s="11" t="s">
        <v>53</v>
      </c>
      <c r="S2845" s="11" t="s">
        <v>54</v>
      </c>
      <c r="T2845" s="11" t="s">
        <v>65</v>
      </c>
      <c r="U2845" s="11" t="s">
        <v>56</v>
      </c>
      <c r="V2845" s="11"/>
      <c r="W2845" s="11"/>
      <c r="X2845" s="11"/>
      <c r="Y2845" s="11"/>
      <c r="Z2845" s="11"/>
      <c r="AA2845" s="11"/>
      <c r="AB2845" s="11"/>
      <c r="AC2845" s="11"/>
      <c r="AD2845" s="11"/>
      <c r="AE2845" s="11"/>
      <c r="AF2845" s="12">
        <f>ROUNDUP(SUM(VLOOKUP(G2845,'Pontuação'!A$2:B$11,2,FALSE),VLOOKUP(E2845,'Pontuação'!C$2:D$11,2,FALSE),VLOOKUP(I2845,'Pontuação'!I$2:J$11,2,FALSE),VLOOKUP(K2845,'Pontuação'!G$2:H$11,2,FALSE),VLOOKUP(H2845,'Pontuação'!E$2:F$11,2,FALSE),VLOOKUP(M2845,'Pontuação'!K$2:L$11,2,FALSE)),0)</f>
        <v>1136</v>
      </c>
      <c r="AG2845" s="12">
        <f t="shared" si="1"/>
        <v>114</v>
      </c>
      <c r="AH2845" s="12" t="str">
        <f t="array" ref="AH2845">IFERROR(INDEX('Pontuação'!G$13:G$191, MATCH(AG2845, 'Pontuação'!F$14:F$191, 0)), "Faixa Indefinida")</f>
        <v>B</v>
      </c>
      <c r="AI2845" s="12">
        <f t="shared" si="2"/>
        <v>0</v>
      </c>
      <c r="AJ2845" s="12">
        <f t="shared" si="3"/>
        <v>1</v>
      </c>
      <c r="AK2845" s="12">
        <f t="shared" si="4"/>
        <v>0</v>
      </c>
      <c r="AL2845" s="12">
        <f t="shared" si="5"/>
        <v>0</v>
      </c>
      <c r="AM2845" s="11"/>
      <c r="AN2845" s="13">
        <v>0.34702470937030844</v>
      </c>
      <c r="AO2845" s="11" t="s">
        <v>66</v>
      </c>
      <c r="AP2845" s="14">
        <v>45931.447850717595</v>
      </c>
    </row>
    <row r="2846">
      <c r="A2846" s="8">
        <v>45928.301782407405</v>
      </c>
      <c r="B2846" s="9" t="s">
        <v>5753</v>
      </c>
      <c r="C2846" s="9" t="s">
        <v>5754</v>
      </c>
      <c r="D2846" s="10">
        <v>5.537998030819E12</v>
      </c>
      <c r="E2846" s="9" t="s">
        <v>43</v>
      </c>
      <c r="F2846" s="9"/>
      <c r="G2846" s="9" t="s">
        <v>76</v>
      </c>
      <c r="H2846" s="9" t="s">
        <v>45</v>
      </c>
      <c r="I2846" s="9" t="s">
        <v>78</v>
      </c>
      <c r="J2846" s="9" t="s">
        <v>48</v>
      </c>
      <c r="K2846" s="9" t="s">
        <v>48</v>
      </c>
      <c r="L2846" s="9" t="s">
        <v>48</v>
      </c>
      <c r="M2846" s="9" t="s">
        <v>47</v>
      </c>
      <c r="N2846" s="9" t="s">
        <v>63</v>
      </c>
      <c r="O2846" s="9" t="s">
        <v>50</v>
      </c>
      <c r="P2846" s="11"/>
      <c r="Q2846" s="11"/>
      <c r="R2846" s="11"/>
      <c r="S2846" s="11"/>
      <c r="T2846" s="11"/>
      <c r="U2846" s="11" t="s">
        <v>56</v>
      </c>
      <c r="V2846" s="11"/>
      <c r="W2846" s="11"/>
      <c r="X2846" s="11"/>
      <c r="Y2846" s="11"/>
      <c r="Z2846" s="11"/>
      <c r="AA2846" s="11"/>
      <c r="AB2846" s="11"/>
      <c r="AC2846" s="11"/>
      <c r="AD2846" s="11"/>
      <c r="AE2846" s="11"/>
      <c r="AF2846" s="12">
        <f>ROUNDUP(SUM(VLOOKUP(G2846,'Pontuação'!A$2:B$11,2,FALSE),VLOOKUP(E2846,'Pontuação'!C$2:D$11,2,FALSE),VLOOKUP(I2846,'Pontuação'!I$2:J$11,2,FALSE),VLOOKUP(K2846,'Pontuação'!G$2:H$11,2,FALSE),VLOOKUP(H2846,'Pontuação'!E$2:F$11,2,FALSE),VLOOKUP(M2846,'Pontuação'!K$2:L$11,2,FALSE)),0)</f>
        <v>1201</v>
      </c>
      <c r="AG2846" s="12">
        <f t="shared" si="1"/>
        <v>120</v>
      </c>
      <c r="AH2846" s="12" t="str">
        <f t="array" ref="AH2846">IFERROR(INDEX('Pontuação'!G$13:G$191, MATCH(AG2846, 'Pontuação'!F$14:F$191, 0)), "Faixa Indefinida")</f>
        <v>A</v>
      </c>
      <c r="AI2846" s="12">
        <f t="shared" si="2"/>
        <v>1</v>
      </c>
      <c r="AJ2846" s="12">
        <f t="shared" si="3"/>
        <v>0</v>
      </c>
      <c r="AK2846" s="12">
        <f t="shared" si="4"/>
        <v>0</v>
      </c>
      <c r="AL2846" s="12">
        <f t="shared" si="5"/>
        <v>0</v>
      </c>
      <c r="AM2846" s="11"/>
      <c r="AN2846" s="13">
        <v>0.474161221738148</v>
      </c>
      <c r="AO2846" s="11" t="s">
        <v>57</v>
      </c>
      <c r="AP2846" s="14">
        <v>45931.447850717595</v>
      </c>
    </row>
    <row r="2847">
      <c r="A2847" s="8">
        <v>45928.311747685184</v>
      </c>
      <c r="B2847" s="9" t="s">
        <v>5755</v>
      </c>
      <c r="C2847" s="9" t="s">
        <v>5756</v>
      </c>
      <c r="D2847" s="10">
        <v>5.534988041135E12</v>
      </c>
      <c r="E2847" s="9" t="s">
        <v>43</v>
      </c>
      <c r="F2847" s="9"/>
      <c r="G2847" s="9" t="s">
        <v>170</v>
      </c>
      <c r="H2847" s="9" t="s">
        <v>45</v>
      </c>
      <c r="I2847" s="9" t="s">
        <v>46</v>
      </c>
      <c r="J2847" s="9" t="s">
        <v>48</v>
      </c>
      <c r="K2847" s="9" t="s">
        <v>47</v>
      </c>
      <c r="L2847" s="9" t="s">
        <v>48</v>
      </c>
      <c r="M2847" s="9" t="s">
        <v>47</v>
      </c>
      <c r="N2847" s="9" t="s">
        <v>79</v>
      </c>
      <c r="O2847" s="9" t="s">
        <v>64</v>
      </c>
      <c r="P2847" s="11" t="s">
        <v>51</v>
      </c>
      <c r="Q2847" s="11" t="s">
        <v>141</v>
      </c>
      <c r="R2847" s="11" t="s">
        <v>90</v>
      </c>
      <c r="S2847" s="11" t="s">
        <v>54</v>
      </c>
      <c r="T2847" s="11" t="s">
        <v>65</v>
      </c>
      <c r="U2847" s="11" t="s">
        <v>56</v>
      </c>
      <c r="V2847" s="11"/>
      <c r="W2847" s="11"/>
      <c r="X2847" s="11"/>
      <c r="Y2847" s="11"/>
      <c r="Z2847" s="11"/>
      <c r="AA2847" s="11"/>
      <c r="AB2847" s="11"/>
      <c r="AC2847" s="11"/>
      <c r="AD2847" s="11"/>
      <c r="AE2847" s="11"/>
      <c r="AF2847" s="12">
        <f>ROUNDUP(SUM(VLOOKUP(G2847,'Pontuação'!A$2:B$11,2,FALSE),VLOOKUP(E2847,'Pontuação'!C$2:D$11,2,FALSE),VLOOKUP(I2847,'Pontuação'!I$2:J$11,2,FALSE),VLOOKUP(K2847,'Pontuação'!G$2:H$11,2,FALSE),VLOOKUP(H2847,'Pontuação'!E$2:F$11,2,FALSE),VLOOKUP(M2847,'Pontuação'!K$2:L$11,2,FALSE)),0)</f>
        <v>966</v>
      </c>
      <c r="AG2847" s="12">
        <f t="shared" si="1"/>
        <v>97</v>
      </c>
      <c r="AH2847" s="12" t="str">
        <f t="array" ref="AH2847">IFERROR(INDEX('Pontuação'!G$13:G$191, MATCH(AG2847, 'Pontuação'!F$14:F$191, 0)), "Faixa Indefinida")</f>
        <v>C</v>
      </c>
      <c r="AI2847" s="12">
        <f t="shared" si="2"/>
        <v>0</v>
      </c>
      <c r="AJ2847" s="12">
        <f t="shared" si="3"/>
        <v>0</v>
      </c>
      <c r="AK2847" s="12">
        <f t="shared" si="4"/>
        <v>1</v>
      </c>
      <c r="AL2847" s="12">
        <f t="shared" si="5"/>
        <v>0</v>
      </c>
      <c r="AM2847" s="11"/>
      <c r="AN2847" s="13">
        <v>0.1675429066575669</v>
      </c>
      <c r="AO2847" s="11" t="s">
        <v>162</v>
      </c>
      <c r="AP2847" s="14">
        <v>45931.447850717595</v>
      </c>
    </row>
    <row r="2848">
      <c r="A2848" s="8">
        <v>45928.31418981482</v>
      </c>
      <c r="B2848" s="9" t="s">
        <v>5757</v>
      </c>
      <c r="C2848" s="9" t="s">
        <v>5758</v>
      </c>
      <c r="D2848" s="10">
        <v>5.554981337755E12</v>
      </c>
      <c r="E2848" s="9" t="s">
        <v>43</v>
      </c>
      <c r="F2848" s="9"/>
      <c r="G2848" s="9" t="s">
        <v>144</v>
      </c>
      <c r="H2848" s="9" t="s">
        <v>45</v>
      </c>
      <c r="I2848" s="9" t="s">
        <v>88</v>
      </c>
      <c r="J2848" s="9" t="s">
        <v>48</v>
      </c>
      <c r="K2848" s="9" t="s">
        <v>48</v>
      </c>
      <c r="L2848" s="9" t="s">
        <v>47</v>
      </c>
      <c r="M2848" s="9" t="s">
        <v>47</v>
      </c>
      <c r="N2848" s="9" t="s">
        <v>79</v>
      </c>
      <c r="O2848" s="9" t="s">
        <v>70</v>
      </c>
      <c r="P2848" s="11" t="s">
        <v>51</v>
      </c>
      <c r="Q2848" s="11" t="s">
        <v>203</v>
      </c>
      <c r="R2848" s="11" t="s">
        <v>415</v>
      </c>
      <c r="S2848" s="11" t="s">
        <v>416</v>
      </c>
      <c r="T2848" s="11" t="s">
        <v>55</v>
      </c>
      <c r="U2848" s="11" t="s">
        <v>56</v>
      </c>
      <c r="V2848" s="11"/>
      <c r="W2848" s="11"/>
      <c r="X2848" s="11"/>
      <c r="Y2848" s="11"/>
      <c r="Z2848" s="11"/>
      <c r="AA2848" s="11"/>
      <c r="AB2848" s="11"/>
      <c r="AC2848" s="11"/>
      <c r="AD2848" s="11"/>
      <c r="AE2848" s="11"/>
      <c r="AF2848" s="12">
        <f>ROUNDUP(SUM(VLOOKUP(G2848,'Pontuação'!A$2:B$11,2,FALSE),VLOOKUP(E2848,'Pontuação'!C$2:D$11,2,FALSE),VLOOKUP(I2848,'Pontuação'!I$2:J$11,2,FALSE),VLOOKUP(K2848,'Pontuação'!G$2:H$11,2,FALSE),VLOOKUP(H2848,'Pontuação'!E$2:F$11,2,FALSE),VLOOKUP(M2848,'Pontuação'!K$2:L$11,2,FALSE)),0)</f>
        <v>1038</v>
      </c>
      <c r="AG2848" s="12">
        <f t="shared" si="1"/>
        <v>104</v>
      </c>
      <c r="AH2848" s="12" t="str">
        <f t="array" ref="AH2848">IFERROR(INDEX('Pontuação'!G$13:G$191, MATCH(AG2848, 'Pontuação'!F$14:F$191, 0)), "Faixa Indefinida")</f>
        <v>C</v>
      </c>
      <c r="AI2848" s="12">
        <f t="shared" si="2"/>
        <v>0</v>
      </c>
      <c r="AJ2848" s="12">
        <f t="shared" si="3"/>
        <v>0</v>
      </c>
      <c r="AK2848" s="12">
        <f t="shared" si="4"/>
        <v>1</v>
      </c>
      <c r="AL2848" s="12">
        <f t="shared" si="5"/>
        <v>0</v>
      </c>
      <c r="AM2848" s="11"/>
      <c r="AN2848" s="13">
        <v>0.22656463252753492</v>
      </c>
      <c r="AO2848" s="11" t="s">
        <v>84</v>
      </c>
      <c r="AP2848" s="14">
        <v>45931.447850717595</v>
      </c>
    </row>
    <row r="2849">
      <c r="A2849" s="8">
        <v>45928.31686342593</v>
      </c>
      <c r="B2849" s="9" t="s">
        <v>5759</v>
      </c>
      <c r="C2849" s="9" t="s">
        <v>5760</v>
      </c>
      <c r="D2849" s="10">
        <v>5.518991424406E12</v>
      </c>
      <c r="E2849" s="9" t="s">
        <v>43</v>
      </c>
      <c r="F2849" s="9"/>
      <c r="G2849" s="9" t="s">
        <v>76</v>
      </c>
      <c r="H2849" s="9" t="s">
        <v>87</v>
      </c>
      <c r="I2849" s="9" t="s">
        <v>88</v>
      </c>
      <c r="J2849" s="9" t="s">
        <v>47</v>
      </c>
      <c r="K2849" s="9" t="s">
        <v>47</v>
      </c>
      <c r="L2849" s="9" t="s">
        <v>48</v>
      </c>
      <c r="M2849" s="9" t="s">
        <v>47</v>
      </c>
      <c r="N2849" s="9" t="s">
        <v>94</v>
      </c>
      <c r="O2849" s="9" t="s">
        <v>50</v>
      </c>
      <c r="P2849" s="11" t="s">
        <v>51</v>
      </c>
      <c r="Q2849" s="11" t="s">
        <v>115</v>
      </c>
      <c r="R2849" s="11" t="s">
        <v>53</v>
      </c>
      <c r="S2849" s="11" t="s">
        <v>54</v>
      </c>
      <c r="T2849" s="11" t="s">
        <v>55</v>
      </c>
      <c r="U2849" s="11" t="s">
        <v>56</v>
      </c>
      <c r="V2849" s="11"/>
      <c r="W2849" s="11"/>
      <c r="X2849" s="11"/>
      <c r="Y2849" s="11"/>
      <c r="Z2849" s="11"/>
      <c r="AA2849" s="11"/>
      <c r="AB2849" s="11"/>
      <c r="AC2849" s="11"/>
      <c r="AD2849" s="11"/>
      <c r="AE2849" s="11"/>
      <c r="AF2849" s="12">
        <f>ROUNDUP(SUM(VLOOKUP(G2849,'Pontuação'!A$2:B$11,2,FALSE),VLOOKUP(E2849,'Pontuação'!C$2:D$11,2,FALSE),VLOOKUP(I2849,'Pontuação'!I$2:J$11,2,FALSE),VLOOKUP(K2849,'Pontuação'!G$2:H$11,2,FALSE),VLOOKUP(H2849,'Pontuação'!E$2:F$11,2,FALSE),VLOOKUP(M2849,'Pontuação'!K$2:L$11,2,FALSE)),0)</f>
        <v>916</v>
      </c>
      <c r="AG2849" s="12">
        <f t="shared" si="1"/>
        <v>92</v>
      </c>
      <c r="AH2849" s="12" t="str">
        <f t="array" ref="AH2849">IFERROR(INDEX('Pontuação'!G$13:G$191, MATCH(AG2849, 'Pontuação'!F$14:F$191, 0)), "Faixa Indefinida")</f>
        <v>C</v>
      </c>
      <c r="AI2849" s="12">
        <f t="shared" si="2"/>
        <v>0</v>
      </c>
      <c r="AJ2849" s="12">
        <f t="shared" si="3"/>
        <v>0</v>
      </c>
      <c r="AK2849" s="12">
        <f t="shared" si="4"/>
        <v>1</v>
      </c>
      <c r="AL2849" s="12">
        <f t="shared" si="5"/>
        <v>0</v>
      </c>
      <c r="AM2849" s="11"/>
      <c r="AN2849" s="13">
        <v>0.17876881480983178</v>
      </c>
      <c r="AO2849" s="11" t="s">
        <v>162</v>
      </c>
      <c r="AP2849" s="14">
        <v>45931.447850717595</v>
      </c>
    </row>
    <row r="2850">
      <c r="A2850" s="8">
        <v>45928.31998842592</v>
      </c>
      <c r="B2850" s="9" t="s">
        <v>5761</v>
      </c>
      <c r="C2850" s="9" t="s">
        <v>5762</v>
      </c>
      <c r="D2850" s="10">
        <v>5.531971096411E12</v>
      </c>
      <c r="E2850" s="9" t="s">
        <v>43</v>
      </c>
      <c r="F2850" s="9"/>
      <c r="G2850" s="9" t="s">
        <v>60</v>
      </c>
      <c r="H2850" s="9" t="s">
        <v>87</v>
      </c>
      <c r="I2850" s="9" t="s">
        <v>88</v>
      </c>
      <c r="J2850" s="9" t="s">
        <v>47</v>
      </c>
      <c r="K2850" s="9" t="s">
        <v>48</v>
      </c>
      <c r="L2850" s="9" t="s">
        <v>48</v>
      </c>
      <c r="M2850" s="9" t="s">
        <v>47</v>
      </c>
      <c r="N2850" s="9" t="s">
        <v>118</v>
      </c>
      <c r="O2850" s="9" t="s">
        <v>70</v>
      </c>
      <c r="P2850" s="11" t="s">
        <v>51</v>
      </c>
      <c r="Q2850" s="11" t="s">
        <v>203</v>
      </c>
      <c r="R2850" s="11" t="s">
        <v>320</v>
      </c>
      <c r="S2850" s="11" t="s">
        <v>214</v>
      </c>
      <c r="T2850" s="11" t="s">
        <v>55</v>
      </c>
      <c r="U2850" s="11" t="s">
        <v>56</v>
      </c>
      <c r="V2850" s="11"/>
      <c r="W2850" s="11"/>
      <c r="X2850" s="11"/>
      <c r="Y2850" s="11"/>
      <c r="Z2850" s="11"/>
      <c r="AA2850" s="11"/>
      <c r="AB2850" s="11"/>
      <c r="AC2850" s="11"/>
      <c r="AD2850" s="11"/>
      <c r="AE2850" s="11"/>
      <c r="AF2850" s="12">
        <f>ROUNDUP(SUM(VLOOKUP(G2850,'Pontuação'!A$2:B$11,2,FALSE),VLOOKUP(E2850,'Pontuação'!C$2:D$11,2,FALSE),VLOOKUP(I2850,'Pontuação'!I$2:J$11,2,FALSE),VLOOKUP(K2850,'Pontuação'!G$2:H$11,2,FALSE),VLOOKUP(H2850,'Pontuação'!E$2:F$11,2,FALSE),VLOOKUP(M2850,'Pontuação'!K$2:L$11,2,FALSE)),0)</f>
        <v>1035</v>
      </c>
      <c r="AG2850" s="12">
        <f t="shared" si="1"/>
        <v>104</v>
      </c>
      <c r="AH2850" s="12" t="str">
        <f t="array" ref="AH2850">IFERROR(INDEX('Pontuação'!G$13:G$191, MATCH(AG2850, 'Pontuação'!F$14:F$191, 0)), "Faixa Indefinida")</f>
        <v>C</v>
      </c>
      <c r="AI2850" s="12">
        <f t="shared" si="2"/>
        <v>0</v>
      </c>
      <c r="AJ2850" s="12">
        <f t="shared" si="3"/>
        <v>0</v>
      </c>
      <c r="AK2850" s="12">
        <f t="shared" si="4"/>
        <v>1</v>
      </c>
      <c r="AL2850" s="12">
        <f t="shared" si="5"/>
        <v>0</v>
      </c>
      <c r="AM2850" s="11"/>
      <c r="AN2850" s="13">
        <v>0.24309734975124986</v>
      </c>
      <c r="AO2850" s="11" t="s">
        <v>91</v>
      </c>
      <c r="AP2850" s="14">
        <v>45931.447850717595</v>
      </c>
    </row>
    <row r="2851">
      <c r="A2851" s="8">
        <v>45928.33399305555</v>
      </c>
      <c r="B2851" s="9" t="s">
        <v>5763</v>
      </c>
      <c r="C2851" s="9" t="s">
        <v>5764</v>
      </c>
      <c r="D2851" s="10">
        <v>5.535997771737E12</v>
      </c>
      <c r="E2851" s="9" t="s">
        <v>43</v>
      </c>
      <c r="F2851" s="9"/>
      <c r="G2851" s="9" t="s">
        <v>144</v>
      </c>
      <c r="H2851" s="9" t="s">
        <v>77</v>
      </c>
      <c r="I2851" s="9" t="s">
        <v>88</v>
      </c>
      <c r="J2851" s="9" t="s">
        <v>47</v>
      </c>
      <c r="K2851" s="9" t="s">
        <v>48</v>
      </c>
      <c r="L2851" s="9" t="s">
        <v>47</v>
      </c>
      <c r="M2851" s="9" t="s">
        <v>47</v>
      </c>
      <c r="N2851" s="9" t="s">
        <v>79</v>
      </c>
      <c r="O2851" s="9" t="s">
        <v>64</v>
      </c>
      <c r="P2851" s="11" t="s">
        <v>51</v>
      </c>
      <c r="Q2851" s="11" t="s">
        <v>121</v>
      </c>
      <c r="R2851" s="11" t="s">
        <v>122</v>
      </c>
      <c r="S2851" s="11" t="s">
        <v>123</v>
      </c>
      <c r="T2851" s="11" t="s">
        <v>55</v>
      </c>
      <c r="U2851" s="11" t="s">
        <v>47</v>
      </c>
      <c r="V2851" s="11"/>
      <c r="W2851" s="11"/>
      <c r="X2851" s="11"/>
      <c r="Y2851" s="11"/>
      <c r="Z2851" s="11"/>
      <c r="AA2851" s="11"/>
      <c r="AB2851" s="11"/>
      <c r="AC2851" s="11"/>
      <c r="AD2851" s="11"/>
      <c r="AE2851" s="11"/>
      <c r="AF2851" s="12">
        <f>ROUNDUP(SUM(VLOOKUP(G2851,'Pontuação'!A$2:B$11,2,FALSE),VLOOKUP(E2851,'Pontuação'!C$2:D$11,2,FALSE),VLOOKUP(I2851,'Pontuação'!I$2:J$11,2,FALSE),VLOOKUP(K2851,'Pontuação'!G$2:H$11,2,FALSE),VLOOKUP(H2851,'Pontuação'!E$2:F$11,2,FALSE),VLOOKUP(M2851,'Pontuação'!K$2:L$11,2,FALSE)),0)</f>
        <v>984</v>
      </c>
      <c r="AG2851" s="12">
        <f t="shared" si="1"/>
        <v>98</v>
      </c>
      <c r="AH2851" s="12" t="str">
        <f t="array" ref="AH2851">IFERROR(INDEX('Pontuação'!G$13:G$191, MATCH(AG2851, 'Pontuação'!F$14:F$191, 0)), "Faixa Indefinida")</f>
        <v>C</v>
      </c>
      <c r="AI2851" s="12">
        <f t="shared" si="2"/>
        <v>0</v>
      </c>
      <c r="AJ2851" s="12">
        <f t="shared" si="3"/>
        <v>0</v>
      </c>
      <c r="AK2851" s="12">
        <f t="shared" si="4"/>
        <v>1</v>
      </c>
      <c r="AL2851" s="12">
        <f t="shared" si="5"/>
        <v>0</v>
      </c>
      <c r="AM2851" s="11"/>
      <c r="AN2851" s="13">
        <v>0.03616505970680253</v>
      </c>
      <c r="AO2851" s="11" t="s">
        <v>99</v>
      </c>
      <c r="AP2851" s="14">
        <v>45931.447850717595</v>
      </c>
    </row>
    <row r="2852">
      <c r="A2852" s="8">
        <v>45928.343773148146</v>
      </c>
      <c r="B2852" s="9" t="s">
        <v>5765</v>
      </c>
      <c r="C2852" s="9" t="s">
        <v>5766</v>
      </c>
      <c r="D2852" s="10">
        <v>5.562991480548E12</v>
      </c>
      <c r="E2852" s="9" t="s">
        <v>75</v>
      </c>
      <c r="F2852" s="9"/>
      <c r="G2852" s="9" t="s">
        <v>69</v>
      </c>
      <c r="H2852" s="9" t="s">
        <v>45</v>
      </c>
      <c r="I2852" s="9" t="s">
        <v>78</v>
      </c>
      <c r="J2852" s="9" t="s">
        <v>48</v>
      </c>
      <c r="K2852" s="9" t="s">
        <v>47</v>
      </c>
      <c r="L2852" s="9" t="s">
        <v>48</v>
      </c>
      <c r="M2852" s="9" t="s">
        <v>47</v>
      </c>
      <c r="N2852" s="9" t="s">
        <v>63</v>
      </c>
      <c r="O2852" s="9" t="s">
        <v>50</v>
      </c>
      <c r="P2852" s="11" t="s">
        <v>51</v>
      </c>
      <c r="Q2852" s="11" t="s">
        <v>89</v>
      </c>
      <c r="R2852" s="11" t="s">
        <v>90</v>
      </c>
      <c r="S2852" s="11" t="s">
        <v>54</v>
      </c>
      <c r="T2852" s="11" t="s">
        <v>55</v>
      </c>
      <c r="U2852" s="11" t="s">
        <v>56</v>
      </c>
      <c r="V2852" s="11"/>
      <c r="W2852" s="11"/>
      <c r="X2852" s="11"/>
      <c r="Y2852" s="11"/>
      <c r="Z2852" s="11"/>
      <c r="AA2852" s="11"/>
      <c r="AB2852" s="11"/>
      <c r="AC2852" s="11"/>
      <c r="AD2852" s="11"/>
      <c r="AE2852" s="11"/>
      <c r="AF2852" s="12">
        <f>ROUNDUP(SUM(VLOOKUP(G2852,'Pontuação'!A$2:B$11,2,FALSE),VLOOKUP(E2852,'Pontuação'!C$2:D$11,2,FALSE),VLOOKUP(I2852,'Pontuação'!I$2:J$11,2,FALSE),VLOOKUP(K2852,'Pontuação'!G$2:H$11,2,FALSE),VLOOKUP(H2852,'Pontuação'!E$2:F$11,2,FALSE),VLOOKUP(M2852,'Pontuação'!K$2:L$11,2,FALSE)),0)</f>
        <v>955</v>
      </c>
      <c r="AG2852" s="12">
        <f t="shared" si="1"/>
        <v>96</v>
      </c>
      <c r="AH2852" s="12" t="str">
        <f t="array" ref="AH2852">IFERROR(INDEX('Pontuação'!G$13:G$191, MATCH(AG2852, 'Pontuação'!F$14:F$191, 0)), "Faixa Indefinida")</f>
        <v>C</v>
      </c>
      <c r="AI2852" s="12">
        <f t="shared" si="2"/>
        <v>0</v>
      </c>
      <c r="AJ2852" s="12">
        <f t="shared" si="3"/>
        <v>0</v>
      </c>
      <c r="AK2852" s="12">
        <f t="shared" si="4"/>
        <v>1</v>
      </c>
      <c r="AL2852" s="12">
        <f t="shared" si="5"/>
        <v>0</v>
      </c>
      <c r="AM2852" s="11"/>
      <c r="AN2852" s="13">
        <v>0.29302238726715113</v>
      </c>
      <c r="AO2852" s="11" t="s">
        <v>124</v>
      </c>
      <c r="AP2852" s="14">
        <v>45931.447850717595</v>
      </c>
    </row>
    <row r="2853">
      <c r="A2853" s="8">
        <v>45928.35386574074</v>
      </c>
      <c r="B2853" s="9" t="s">
        <v>5767</v>
      </c>
      <c r="C2853" s="9" t="s">
        <v>2659</v>
      </c>
      <c r="D2853" s="10">
        <v>5.521981987967E12</v>
      </c>
      <c r="E2853" s="9" t="s">
        <v>43</v>
      </c>
      <c r="F2853" s="9"/>
      <c r="G2853" s="9" t="s">
        <v>60</v>
      </c>
      <c r="H2853" s="9" t="s">
        <v>45</v>
      </c>
      <c r="I2853" s="9" t="s">
        <v>46</v>
      </c>
      <c r="J2853" s="9" t="s">
        <v>47</v>
      </c>
      <c r="K2853" s="9" t="s">
        <v>47</v>
      </c>
      <c r="L2853" s="9" t="s">
        <v>47</v>
      </c>
      <c r="M2853" s="9" t="s">
        <v>47</v>
      </c>
      <c r="N2853" s="9" t="s">
        <v>79</v>
      </c>
      <c r="O2853" s="9" t="s">
        <v>50</v>
      </c>
      <c r="P2853" s="11" t="s">
        <v>51</v>
      </c>
      <c r="Q2853" s="11" t="s">
        <v>137</v>
      </c>
      <c r="R2853" s="11" t="s">
        <v>107</v>
      </c>
      <c r="S2853" s="11" t="s">
        <v>254</v>
      </c>
      <c r="T2853" s="11" t="s">
        <v>55</v>
      </c>
      <c r="U2853" s="11" t="s">
        <v>56</v>
      </c>
      <c r="V2853" s="11"/>
      <c r="W2853" s="11"/>
      <c r="X2853" s="11"/>
      <c r="Y2853" s="11"/>
      <c r="Z2853" s="11"/>
      <c r="AA2853" s="11"/>
      <c r="AB2853" s="11"/>
      <c r="AC2853" s="11"/>
      <c r="AD2853" s="11"/>
      <c r="AE2853" s="11"/>
      <c r="AF2853" s="12">
        <f>ROUNDUP(SUM(VLOOKUP(G2853,'Pontuação'!A$2:B$11,2,FALSE),VLOOKUP(E2853,'Pontuação'!C$2:D$11,2,FALSE),VLOOKUP(I2853,'Pontuação'!I$2:J$11,2,FALSE),VLOOKUP(K2853,'Pontuação'!G$2:H$11,2,FALSE),VLOOKUP(H2853,'Pontuação'!E$2:F$11,2,FALSE),VLOOKUP(M2853,'Pontuação'!K$2:L$11,2,FALSE)),0)</f>
        <v>1150</v>
      </c>
      <c r="AG2853" s="12">
        <f t="shared" si="1"/>
        <v>115</v>
      </c>
      <c r="AH2853" s="12" t="str">
        <f t="array" ref="AH2853">IFERROR(INDEX('Pontuação'!G$13:G$191, MATCH(AG2853, 'Pontuação'!F$14:F$191, 0)), "Faixa Indefinida")</f>
        <v>B</v>
      </c>
      <c r="AI2853" s="12">
        <f t="shared" si="2"/>
        <v>0</v>
      </c>
      <c r="AJ2853" s="12">
        <f t="shared" si="3"/>
        <v>1</v>
      </c>
      <c r="AK2853" s="12">
        <f t="shared" si="4"/>
        <v>0</v>
      </c>
      <c r="AL2853" s="12">
        <f t="shared" si="5"/>
        <v>0</v>
      </c>
      <c r="AM2853" s="11"/>
      <c r="AN2853" s="13">
        <v>0.48636048445079033</v>
      </c>
      <c r="AO2853" s="11" t="s">
        <v>57</v>
      </c>
      <c r="AP2853" s="14">
        <v>45931.447850717595</v>
      </c>
    </row>
    <row r="2854">
      <c r="A2854" s="8">
        <v>45928.361666666664</v>
      </c>
      <c r="B2854" s="9" t="s">
        <v>5768</v>
      </c>
      <c r="C2854" s="9" t="s">
        <v>5769</v>
      </c>
      <c r="D2854" s="10">
        <v>5.511956307486E12</v>
      </c>
      <c r="E2854" s="9" t="s">
        <v>43</v>
      </c>
      <c r="F2854" s="9"/>
      <c r="G2854" s="9" t="s">
        <v>44</v>
      </c>
      <c r="H2854" s="9" t="s">
        <v>61</v>
      </c>
      <c r="I2854" s="9" t="s">
        <v>88</v>
      </c>
      <c r="J2854" s="9" t="s">
        <v>47</v>
      </c>
      <c r="K2854" s="9" t="s">
        <v>47</v>
      </c>
      <c r="L2854" s="9" t="s">
        <v>48</v>
      </c>
      <c r="M2854" s="9" t="s">
        <v>47</v>
      </c>
      <c r="N2854" s="9" t="s">
        <v>79</v>
      </c>
      <c r="O2854" s="9" t="s">
        <v>64</v>
      </c>
      <c r="P2854" s="11" t="s">
        <v>51</v>
      </c>
      <c r="Q2854" s="11" t="s">
        <v>137</v>
      </c>
      <c r="R2854" s="11" t="s">
        <v>90</v>
      </c>
      <c r="S2854" s="11" t="s">
        <v>72</v>
      </c>
      <c r="T2854" s="11" t="s">
        <v>65</v>
      </c>
      <c r="U2854" s="11" t="s">
        <v>56</v>
      </c>
      <c r="V2854" s="11"/>
      <c r="W2854" s="11"/>
      <c r="X2854" s="11"/>
      <c r="Y2854" s="11"/>
      <c r="Z2854" s="11"/>
      <c r="AA2854" s="11"/>
      <c r="AB2854" s="11"/>
      <c r="AC2854" s="11"/>
      <c r="AD2854" s="11"/>
      <c r="AE2854" s="11"/>
      <c r="AF2854" s="12">
        <f>ROUNDUP(SUM(VLOOKUP(G2854,'Pontuação'!A$2:B$11,2,FALSE),VLOOKUP(E2854,'Pontuação'!C$2:D$11,2,FALSE),VLOOKUP(I2854,'Pontuação'!I$2:J$11,2,FALSE),VLOOKUP(K2854,'Pontuação'!G$2:H$11,2,FALSE),VLOOKUP(H2854,'Pontuação'!E$2:F$11,2,FALSE),VLOOKUP(M2854,'Pontuação'!K$2:L$11,2,FALSE)),0)</f>
        <v>858</v>
      </c>
      <c r="AG2854" s="12">
        <f t="shared" si="1"/>
        <v>86</v>
      </c>
      <c r="AH2854" s="12" t="str">
        <f t="array" ref="AH2854">IFERROR(INDEX('Pontuação'!G$13:G$191, MATCH(AG2854, 'Pontuação'!F$14:F$191, 0)), "Faixa Indefinida")</f>
        <v>D</v>
      </c>
      <c r="AI2854" s="12">
        <f t="shared" si="2"/>
        <v>0</v>
      </c>
      <c r="AJ2854" s="12">
        <f t="shared" si="3"/>
        <v>0</v>
      </c>
      <c r="AK2854" s="12">
        <f t="shared" si="4"/>
        <v>0</v>
      </c>
      <c r="AL2854" s="12">
        <f t="shared" si="5"/>
        <v>1</v>
      </c>
      <c r="AM2854" s="11"/>
      <c r="AN2854" s="13">
        <v>0.1762506043663835</v>
      </c>
      <c r="AO2854" s="11" t="s">
        <v>162</v>
      </c>
      <c r="AP2854" s="14">
        <v>45931.447850717595</v>
      </c>
    </row>
    <row r="2855">
      <c r="A2855" s="8">
        <v>45928.36298611111</v>
      </c>
      <c r="B2855" s="9" t="s">
        <v>5770</v>
      </c>
      <c r="C2855" s="9" t="s">
        <v>5771</v>
      </c>
      <c r="D2855" s="10">
        <v>5.596999041865E12</v>
      </c>
      <c r="E2855" s="9" t="s">
        <v>43</v>
      </c>
      <c r="F2855" s="9"/>
      <c r="G2855" s="9" t="s">
        <v>60</v>
      </c>
      <c r="H2855" s="9" t="s">
        <v>45</v>
      </c>
      <c r="I2855" s="9" t="s">
        <v>78</v>
      </c>
      <c r="J2855" s="9" t="s">
        <v>47</v>
      </c>
      <c r="K2855" s="9" t="s">
        <v>47</v>
      </c>
      <c r="L2855" s="9" t="s">
        <v>48</v>
      </c>
      <c r="M2855" s="9" t="s">
        <v>47</v>
      </c>
      <c r="N2855" s="9" t="s">
        <v>63</v>
      </c>
      <c r="O2855" s="9" t="s">
        <v>95</v>
      </c>
      <c r="P2855" s="11" t="s">
        <v>51</v>
      </c>
      <c r="Q2855" s="11" t="s">
        <v>165</v>
      </c>
      <c r="R2855" s="11" t="s">
        <v>276</v>
      </c>
      <c r="S2855" s="11" t="s">
        <v>148</v>
      </c>
      <c r="T2855" s="11" t="s">
        <v>65</v>
      </c>
      <c r="U2855" s="11" t="s">
        <v>47</v>
      </c>
      <c r="V2855" s="11"/>
      <c r="W2855" s="11"/>
      <c r="X2855" s="11"/>
      <c r="Y2855" s="11"/>
      <c r="Z2855" s="11"/>
      <c r="AA2855" s="11"/>
      <c r="AB2855" s="11"/>
      <c r="AC2855" s="11"/>
      <c r="AD2855" s="11"/>
      <c r="AE2855" s="11"/>
      <c r="AF2855" s="12">
        <f>ROUNDUP(SUM(VLOOKUP(G2855,'Pontuação'!A$2:B$11,2,FALSE),VLOOKUP(E2855,'Pontuação'!C$2:D$11,2,FALSE),VLOOKUP(I2855,'Pontuação'!I$2:J$11,2,FALSE),VLOOKUP(K2855,'Pontuação'!G$2:H$11,2,FALSE),VLOOKUP(H2855,'Pontuação'!E$2:F$11,2,FALSE),VLOOKUP(M2855,'Pontuação'!K$2:L$11,2,FALSE)),0)</f>
        <v>1100</v>
      </c>
      <c r="AG2855" s="12">
        <f t="shared" si="1"/>
        <v>110</v>
      </c>
      <c r="AH2855" s="12" t="str">
        <f t="array" ref="AH2855">IFERROR(INDEX('Pontuação'!G$13:G$191, MATCH(AG2855, 'Pontuação'!F$14:F$191, 0)), "Faixa Indefinida")</f>
        <v>B</v>
      </c>
      <c r="AI2855" s="12">
        <f t="shared" si="2"/>
        <v>0</v>
      </c>
      <c r="AJ2855" s="12">
        <f t="shared" si="3"/>
        <v>1</v>
      </c>
      <c r="AK2855" s="12">
        <f t="shared" si="4"/>
        <v>0</v>
      </c>
      <c r="AL2855" s="12">
        <f t="shared" si="5"/>
        <v>0</v>
      </c>
      <c r="AM2855" s="11"/>
      <c r="AN2855" s="13">
        <v>0.14082495120504476</v>
      </c>
      <c r="AO2855" s="11" t="s">
        <v>110</v>
      </c>
      <c r="AP2855" s="14">
        <v>45931.447850717595</v>
      </c>
    </row>
    <row r="2856">
      <c r="A2856" s="8">
        <v>45928.3728125</v>
      </c>
      <c r="B2856" s="9" t="s">
        <v>5772</v>
      </c>
      <c r="C2856" s="9" t="s">
        <v>5773</v>
      </c>
      <c r="D2856" s="10">
        <v>5.555859855938E12</v>
      </c>
      <c r="E2856" s="9" t="s">
        <v>43</v>
      </c>
      <c r="F2856" s="9"/>
      <c r="G2856" s="9" t="s">
        <v>76</v>
      </c>
      <c r="H2856" s="9" t="s">
        <v>77</v>
      </c>
      <c r="I2856" s="9" t="s">
        <v>88</v>
      </c>
      <c r="J2856" s="9" t="s">
        <v>47</v>
      </c>
      <c r="K2856" s="9" t="s">
        <v>47</v>
      </c>
      <c r="L2856" s="9" t="s">
        <v>47</v>
      </c>
      <c r="M2856" s="9" t="s">
        <v>47</v>
      </c>
      <c r="N2856" s="9" t="s">
        <v>63</v>
      </c>
      <c r="O2856" s="9" t="s">
        <v>50</v>
      </c>
      <c r="P2856" s="11" t="s">
        <v>51</v>
      </c>
      <c r="Q2856" s="11" t="s">
        <v>141</v>
      </c>
      <c r="R2856" s="11" t="s">
        <v>90</v>
      </c>
      <c r="S2856" s="11" t="s">
        <v>54</v>
      </c>
      <c r="T2856" s="11" t="s">
        <v>65</v>
      </c>
      <c r="U2856" s="11" t="s">
        <v>56</v>
      </c>
      <c r="V2856" s="11"/>
      <c r="W2856" s="11"/>
      <c r="X2856" s="11"/>
      <c r="Y2856" s="11"/>
      <c r="Z2856" s="11"/>
      <c r="AA2856" s="11"/>
      <c r="AB2856" s="11"/>
      <c r="AC2856" s="11"/>
      <c r="AD2856" s="11"/>
      <c r="AE2856" s="11"/>
      <c r="AF2856" s="12">
        <f>ROUNDUP(SUM(VLOOKUP(G2856,'Pontuação'!A$2:B$11,2,FALSE),VLOOKUP(E2856,'Pontuação'!C$2:D$11,2,FALSE),VLOOKUP(I2856,'Pontuação'!I$2:J$11,2,FALSE),VLOOKUP(K2856,'Pontuação'!G$2:H$11,2,FALSE),VLOOKUP(H2856,'Pontuação'!E$2:F$11,2,FALSE),VLOOKUP(M2856,'Pontuação'!K$2:L$11,2,FALSE)),0)</f>
        <v>951</v>
      </c>
      <c r="AG2856" s="12">
        <f t="shared" si="1"/>
        <v>95</v>
      </c>
      <c r="AH2856" s="12" t="str">
        <f t="array" ref="AH2856">IFERROR(INDEX('Pontuação'!G$13:G$191, MATCH(AG2856, 'Pontuação'!F$14:F$191, 0)), "Faixa Indefinida")</f>
        <v>C</v>
      </c>
      <c r="AI2856" s="12">
        <f t="shared" si="2"/>
        <v>0</v>
      </c>
      <c r="AJ2856" s="12">
        <f t="shared" si="3"/>
        <v>0</v>
      </c>
      <c r="AK2856" s="12">
        <f t="shared" si="4"/>
        <v>1</v>
      </c>
      <c r="AL2856" s="12">
        <f t="shared" si="5"/>
        <v>0</v>
      </c>
      <c r="AM2856" s="11"/>
      <c r="AN2856" s="13">
        <v>0.14301204586104338</v>
      </c>
      <c r="AO2856" s="11" t="s">
        <v>110</v>
      </c>
      <c r="AP2856" s="14">
        <v>45931.447850717595</v>
      </c>
    </row>
    <row r="2857">
      <c r="A2857" s="8">
        <v>45928.37357638889</v>
      </c>
      <c r="B2857" s="9" t="s">
        <v>5774</v>
      </c>
      <c r="C2857" s="9" t="s">
        <v>5775</v>
      </c>
      <c r="D2857" s="10">
        <v>5.511986962278E12</v>
      </c>
      <c r="E2857" s="9" t="s">
        <v>75</v>
      </c>
      <c r="F2857" s="9"/>
      <c r="G2857" s="9" t="s">
        <v>69</v>
      </c>
      <c r="H2857" s="9" t="s">
        <v>45</v>
      </c>
      <c r="I2857" s="9" t="s">
        <v>46</v>
      </c>
      <c r="J2857" s="9" t="s">
        <v>47</v>
      </c>
      <c r="K2857" s="9" t="s">
        <v>47</v>
      </c>
      <c r="L2857" s="9" t="s">
        <v>47</v>
      </c>
      <c r="M2857" s="9" t="s">
        <v>48</v>
      </c>
      <c r="N2857" s="9" t="s">
        <v>63</v>
      </c>
      <c r="O2857" s="9" t="s">
        <v>95</v>
      </c>
      <c r="P2857" s="11" t="s">
        <v>51</v>
      </c>
      <c r="Q2857" s="11" t="s">
        <v>89</v>
      </c>
      <c r="R2857" s="11" t="s">
        <v>90</v>
      </c>
      <c r="S2857" s="11" t="s">
        <v>54</v>
      </c>
      <c r="T2857" s="11" t="s">
        <v>55</v>
      </c>
      <c r="U2857" s="11" t="s">
        <v>56</v>
      </c>
      <c r="V2857" s="11"/>
      <c r="W2857" s="11"/>
      <c r="X2857" s="11"/>
      <c r="Y2857" s="11"/>
      <c r="Z2857" s="11"/>
      <c r="AA2857" s="11"/>
      <c r="AB2857" s="11"/>
      <c r="AC2857" s="11"/>
      <c r="AD2857" s="11"/>
      <c r="AE2857" s="11"/>
      <c r="AF2857" s="12">
        <f>ROUNDUP(SUM(VLOOKUP(G2857,'Pontuação'!A$2:B$11,2,FALSE),VLOOKUP(E2857,'Pontuação'!C$2:D$11,2,FALSE),VLOOKUP(I2857,'Pontuação'!I$2:J$11,2,FALSE),VLOOKUP(K2857,'Pontuação'!G$2:H$11,2,FALSE),VLOOKUP(H2857,'Pontuação'!E$2:F$11,2,FALSE),VLOOKUP(M2857,'Pontuação'!K$2:L$11,2,FALSE)),0)</f>
        <v>1155</v>
      </c>
      <c r="AG2857" s="12">
        <f t="shared" si="1"/>
        <v>116</v>
      </c>
      <c r="AH2857" s="12" t="str">
        <f t="array" ref="AH2857">IFERROR(INDEX('Pontuação'!G$13:G$191, MATCH(AG2857, 'Pontuação'!F$14:F$191, 0)), "Faixa Indefinida")</f>
        <v>B</v>
      </c>
      <c r="AI2857" s="12">
        <f t="shared" si="2"/>
        <v>0</v>
      </c>
      <c r="AJ2857" s="12">
        <f t="shared" si="3"/>
        <v>1</v>
      </c>
      <c r="AK2857" s="12">
        <f t="shared" si="4"/>
        <v>0</v>
      </c>
      <c r="AL2857" s="12">
        <f t="shared" si="5"/>
        <v>0</v>
      </c>
      <c r="AM2857" s="11"/>
      <c r="AN2857" s="13">
        <v>0.2692537375759931</v>
      </c>
      <c r="AO2857" s="11" t="s">
        <v>91</v>
      </c>
      <c r="AP2857" s="14">
        <v>45931.447850717595</v>
      </c>
    </row>
    <row r="2858">
      <c r="A2858" s="8">
        <v>45928.38622685185</v>
      </c>
      <c r="B2858" s="9" t="s">
        <v>5776</v>
      </c>
      <c r="C2858" s="9" t="s">
        <v>5777</v>
      </c>
      <c r="D2858" s="10">
        <v>5.533991995139E12</v>
      </c>
      <c r="E2858" s="9" t="s">
        <v>43</v>
      </c>
      <c r="F2858" s="9"/>
      <c r="G2858" s="9" t="s">
        <v>76</v>
      </c>
      <c r="H2858" s="9" t="s">
        <v>45</v>
      </c>
      <c r="I2858" s="9" t="s">
        <v>78</v>
      </c>
      <c r="J2858" s="9" t="s">
        <v>47</v>
      </c>
      <c r="K2858" s="9" t="s">
        <v>47</v>
      </c>
      <c r="L2858" s="9" t="s">
        <v>47</v>
      </c>
      <c r="M2858" s="9" t="s">
        <v>47</v>
      </c>
      <c r="N2858" s="9" t="s">
        <v>79</v>
      </c>
      <c r="O2858" s="9" t="s">
        <v>64</v>
      </c>
      <c r="P2858" s="11" t="s">
        <v>51</v>
      </c>
      <c r="Q2858" s="11" t="s">
        <v>71</v>
      </c>
      <c r="R2858" s="11" t="s">
        <v>53</v>
      </c>
      <c r="S2858" s="11" t="s">
        <v>72</v>
      </c>
      <c r="T2858" s="11" t="s">
        <v>55</v>
      </c>
      <c r="U2858" s="11" t="s">
        <v>56</v>
      </c>
      <c r="V2858" s="11"/>
      <c r="W2858" s="11"/>
      <c r="X2858" s="11"/>
      <c r="Y2858" s="11"/>
      <c r="Z2858" s="11"/>
      <c r="AA2858" s="11"/>
      <c r="AB2858" s="11"/>
      <c r="AC2858" s="11"/>
      <c r="AD2858" s="11"/>
      <c r="AE2858" s="11"/>
      <c r="AF2858" s="12">
        <f>ROUNDUP(SUM(VLOOKUP(G2858,'Pontuação'!A$2:B$11,2,FALSE),VLOOKUP(E2858,'Pontuação'!C$2:D$11,2,FALSE),VLOOKUP(I2858,'Pontuação'!I$2:J$11,2,FALSE),VLOOKUP(K2858,'Pontuação'!G$2:H$11,2,FALSE),VLOOKUP(H2858,'Pontuação'!E$2:F$11,2,FALSE),VLOOKUP(M2858,'Pontuação'!K$2:L$11,2,FALSE)),0)</f>
        <v>1091</v>
      </c>
      <c r="AG2858" s="12">
        <f t="shared" si="1"/>
        <v>109</v>
      </c>
      <c r="AH2858" s="12" t="str">
        <f t="array" ref="AH2858">IFERROR(INDEX('Pontuação'!G$13:G$191, MATCH(AG2858, 'Pontuação'!F$14:F$191, 0)), "Faixa Indefinida")</f>
        <v>B</v>
      </c>
      <c r="AI2858" s="12">
        <f t="shared" si="2"/>
        <v>0</v>
      </c>
      <c r="AJ2858" s="12">
        <f t="shared" si="3"/>
        <v>1</v>
      </c>
      <c r="AK2858" s="12">
        <f t="shared" si="4"/>
        <v>0</v>
      </c>
      <c r="AL2858" s="12">
        <f t="shared" si="5"/>
        <v>0</v>
      </c>
      <c r="AM2858" s="11"/>
      <c r="AN2858" s="13">
        <v>0.22322751375520483</v>
      </c>
      <c r="AO2858" s="11" t="s">
        <v>84</v>
      </c>
      <c r="AP2858" s="14">
        <v>45931.447850717595</v>
      </c>
    </row>
    <row r="2859">
      <c r="A2859" s="8">
        <v>45928.38658564815</v>
      </c>
      <c r="B2859" s="9" t="s">
        <v>5778</v>
      </c>
      <c r="C2859" s="9" t="s">
        <v>5779</v>
      </c>
      <c r="D2859" s="10">
        <v>5.531975208676E12</v>
      </c>
      <c r="E2859" s="9" t="s">
        <v>43</v>
      </c>
      <c r="F2859" s="9"/>
      <c r="G2859" s="9" t="s">
        <v>60</v>
      </c>
      <c r="H2859" s="9" t="s">
        <v>45</v>
      </c>
      <c r="I2859" s="9" t="s">
        <v>78</v>
      </c>
      <c r="J2859" s="9" t="s">
        <v>47</v>
      </c>
      <c r="K2859" s="9" t="s">
        <v>47</v>
      </c>
      <c r="L2859" s="9" t="s">
        <v>47</v>
      </c>
      <c r="M2859" s="9" t="s">
        <v>47</v>
      </c>
      <c r="N2859" s="9" t="s">
        <v>79</v>
      </c>
      <c r="O2859" s="9" t="s">
        <v>70</v>
      </c>
      <c r="P2859" s="11" t="s">
        <v>51</v>
      </c>
      <c r="Q2859" s="11" t="s">
        <v>52</v>
      </c>
      <c r="R2859" s="11" t="s">
        <v>53</v>
      </c>
      <c r="S2859" s="11" t="s">
        <v>54</v>
      </c>
      <c r="T2859" s="11" t="s">
        <v>55</v>
      </c>
      <c r="U2859" s="11" t="s">
        <v>56</v>
      </c>
      <c r="V2859" s="11"/>
      <c r="W2859" s="11"/>
      <c r="X2859" s="11"/>
      <c r="Y2859" s="11"/>
      <c r="Z2859" s="11"/>
      <c r="AA2859" s="11"/>
      <c r="AB2859" s="11"/>
      <c r="AC2859" s="11"/>
      <c r="AD2859" s="11"/>
      <c r="AE2859" s="11"/>
      <c r="AF2859" s="12">
        <f>ROUNDUP(SUM(VLOOKUP(G2859,'Pontuação'!A$2:B$11,2,FALSE),VLOOKUP(E2859,'Pontuação'!C$2:D$11,2,FALSE),VLOOKUP(I2859,'Pontuação'!I$2:J$11,2,FALSE),VLOOKUP(K2859,'Pontuação'!G$2:H$11,2,FALSE),VLOOKUP(H2859,'Pontuação'!E$2:F$11,2,FALSE),VLOOKUP(M2859,'Pontuação'!K$2:L$11,2,FALSE)),0)</f>
        <v>1100</v>
      </c>
      <c r="AG2859" s="12">
        <f t="shared" si="1"/>
        <v>110</v>
      </c>
      <c r="AH2859" s="12" t="str">
        <f t="array" ref="AH2859">IFERROR(INDEX('Pontuação'!G$13:G$191, MATCH(AG2859, 'Pontuação'!F$14:F$191, 0)), "Faixa Indefinida")</f>
        <v>B</v>
      </c>
      <c r="AI2859" s="12">
        <f t="shared" si="2"/>
        <v>0</v>
      </c>
      <c r="AJ2859" s="12">
        <f t="shared" si="3"/>
        <v>1</v>
      </c>
      <c r="AK2859" s="12">
        <f t="shared" si="4"/>
        <v>0</v>
      </c>
      <c r="AL2859" s="12">
        <f t="shared" si="5"/>
        <v>0</v>
      </c>
      <c r="AM2859" s="11"/>
      <c r="AN2859" s="13">
        <v>0.32513688602628016</v>
      </c>
      <c r="AO2859" s="11" t="s">
        <v>66</v>
      </c>
      <c r="AP2859" s="14">
        <v>45931.447850717595</v>
      </c>
    </row>
    <row r="2860">
      <c r="A2860" s="8">
        <v>45928.38769675926</v>
      </c>
      <c r="B2860" s="9" t="s">
        <v>5780</v>
      </c>
      <c r="C2860" s="9" t="s">
        <v>5781</v>
      </c>
      <c r="D2860" s="10">
        <v>5.585989048537E12</v>
      </c>
      <c r="E2860" s="9" t="s">
        <v>43</v>
      </c>
      <c r="F2860" s="9"/>
      <c r="G2860" s="9" t="s">
        <v>76</v>
      </c>
      <c r="H2860" s="9" t="s">
        <v>77</v>
      </c>
      <c r="I2860" s="9" t="s">
        <v>78</v>
      </c>
      <c r="J2860" s="9" t="s">
        <v>48</v>
      </c>
      <c r="K2860" s="9" t="s">
        <v>48</v>
      </c>
      <c r="L2860" s="9" t="s">
        <v>48</v>
      </c>
      <c r="M2860" s="9" t="s">
        <v>47</v>
      </c>
      <c r="N2860" s="9" t="s">
        <v>63</v>
      </c>
      <c r="O2860" s="9" t="s">
        <v>50</v>
      </c>
      <c r="P2860" s="11" t="s">
        <v>80</v>
      </c>
      <c r="Q2860" s="11" t="s">
        <v>81</v>
      </c>
      <c r="R2860" s="11" t="s">
        <v>82</v>
      </c>
      <c r="S2860" s="11">
        <v>7.50940275538E11</v>
      </c>
      <c r="T2860" s="11" t="s">
        <v>83</v>
      </c>
      <c r="U2860" s="11" t="s">
        <v>56</v>
      </c>
      <c r="V2860" s="11"/>
      <c r="W2860" s="11"/>
      <c r="X2860" s="11"/>
      <c r="Y2860" s="11"/>
      <c r="Z2860" s="11"/>
      <c r="AA2860" s="11"/>
      <c r="AB2860" s="11"/>
      <c r="AC2860" s="11"/>
      <c r="AD2860" s="11"/>
      <c r="AE2860" s="11"/>
      <c r="AF2860" s="12">
        <f>ROUNDUP(SUM(VLOOKUP(G2860,'Pontuação'!A$2:B$11,2,FALSE),VLOOKUP(E2860,'Pontuação'!C$2:D$11,2,FALSE),VLOOKUP(I2860,'Pontuação'!I$2:J$11,2,FALSE),VLOOKUP(K2860,'Pontuação'!G$2:H$11,2,FALSE),VLOOKUP(H2860,'Pontuação'!E$2:F$11,2,FALSE),VLOOKUP(M2860,'Pontuação'!K$2:L$11,2,FALSE)),0)</f>
        <v>1147</v>
      </c>
      <c r="AG2860" s="12">
        <f t="shared" si="1"/>
        <v>115</v>
      </c>
      <c r="AH2860" s="12" t="str">
        <f t="array" ref="AH2860">IFERROR(INDEX('Pontuação'!G$13:G$191, MATCH(AG2860, 'Pontuação'!F$14:F$191, 0)), "Faixa Indefinida")</f>
        <v>B</v>
      </c>
      <c r="AI2860" s="12">
        <f t="shared" si="2"/>
        <v>0</v>
      </c>
      <c r="AJ2860" s="12">
        <f t="shared" si="3"/>
        <v>1</v>
      </c>
      <c r="AK2860" s="12">
        <f t="shared" si="4"/>
        <v>0</v>
      </c>
      <c r="AL2860" s="12">
        <f t="shared" si="5"/>
        <v>0</v>
      </c>
      <c r="AM2860" s="11"/>
      <c r="AN2860" s="13">
        <v>0.30422234031416046</v>
      </c>
      <c r="AO2860" s="11" t="s">
        <v>124</v>
      </c>
      <c r="AP2860" s="14">
        <v>45931.447850717595</v>
      </c>
    </row>
    <row r="2861">
      <c r="A2861" s="8">
        <v>45928.39680555555</v>
      </c>
      <c r="B2861" s="9" t="s">
        <v>5782</v>
      </c>
      <c r="C2861" s="9" t="s">
        <v>5783</v>
      </c>
      <c r="D2861" s="10">
        <v>5.511997784113E12</v>
      </c>
      <c r="E2861" s="9" t="s">
        <v>43</v>
      </c>
      <c r="F2861" s="9"/>
      <c r="G2861" s="9" t="s">
        <v>69</v>
      </c>
      <c r="H2861" s="9" t="s">
        <v>61</v>
      </c>
      <c r="I2861" s="9" t="s">
        <v>88</v>
      </c>
      <c r="J2861" s="9" t="s">
        <v>48</v>
      </c>
      <c r="K2861" s="9" t="s">
        <v>48</v>
      </c>
      <c r="L2861" s="9" t="s">
        <v>48</v>
      </c>
      <c r="M2861" s="9" t="s">
        <v>48</v>
      </c>
      <c r="N2861" s="9" t="s">
        <v>94</v>
      </c>
      <c r="O2861" s="9" t="s">
        <v>70</v>
      </c>
      <c r="P2861" s="11" t="s">
        <v>51</v>
      </c>
      <c r="Q2861" s="11" t="s">
        <v>71</v>
      </c>
      <c r="R2861" s="11" t="s">
        <v>107</v>
      </c>
      <c r="S2861" s="11" t="s">
        <v>72</v>
      </c>
      <c r="T2861" s="11" t="s">
        <v>65</v>
      </c>
      <c r="U2861" s="11" t="s">
        <v>56</v>
      </c>
      <c r="V2861" s="11"/>
      <c r="W2861" s="11"/>
      <c r="X2861" s="11"/>
      <c r="Y2861" s="11"/>
      <c r="Z2861" s="11"/>
      <c r="AA2861" s="11"/>
      <c r="AB2861" s="11"/>
      <c r="AC2861" s="11"/>
      <c r="AD2861" s="11"/>
      <c r="AE2861" s="11"/>
      <c r="AF2861" s="12">
        <f>ROUNDUP(SUM(VLOOKUP(G2861,'Pontuação'!A$2:B$11,2,FALSE),VLOOKUP(E2861,'Pontuação'!C$2:D$11,2,FALSE),VLOOKUP(I2861,'Pontuação'!I$2:J$11,2,FALSE),VLOOKUP(K2861,'Pontuação'!G$2:H$11,2,FALSE),VLOOKUP(H2861,'Pontuação'!E$2:F$11,2,FALSE),VLOOKUP(M2861,'Pontuação'!K$2:L$11,2,FALSE)),0)</f>
        <v>1067</v>
      </c>
      <c r="AG2861" s="12">
        <f t="shared" si="1"/>
        <v>107</v>
      </c>
      <c r="AH2861" s="12" t="str">
        <f t="array" ref="AH2861">IFERROR(INDEX('Pontuação'!G$13:G$191, MATCH(AG2861, 'Pontuação'!F$14:F$191, 0)), "Faixa Indefinida")</f>
        <v>B</v>
      </c>
      <c r="AI2861" s="12">
        <f t="shared" si="2"/>
        <v>0</v>
      </c>
      <c r="AJ2861" s="12">
        <f t="shared" si="3"/>
        <v>1</v>
      </c>
      <c r="AK2861" s="12">
        <f t="shared" si="4"/>
        <v>0</v>
      </c>
      <c r="AL2861" s="12">
        <f t="shared" si="5"/>
        <v>0</v>
      </c>
      <c r="AM2861" s="11"/>
      <c r="AN2861" s="13">
        <v>0.23659359897380536</v>
      </c>
      <c r="AO2861" s="11" t="s">
        <v>91</v>
      </c>
      <c r="AP2861" s="14">
        <v>45931.447850717595</v>
      </c>
    </row>
    <row r="2862">
      <c r="A2862" s="8">
        <v>45928.397777777776</v>
      </c>
      <c r="B2862" s="9" t="s">
        <v>5784</v>
      </c>
      <c r="C2862" s="9" t="s">
        <v>5785</v>
      </c>
      <c r="D2862" s="10">
        <v>5.586998339977E12</v>
      </c>
      <c r="E2862" s="9" t="s">
        <v>43</v>
      </c>
      <c r="F2862" s="9"/>
      <c r="G2862" s="9" t="s">
        <v>69</v>
      </c>
      <c r="H2862" s="9" t="s">
        <v>45</v>
      </c>
      <c r="I2862" s="9" t="s">
        <v>46</v>
      </c>
      <c r="J2862" s="9" t="s">
        <v>48</v>
      </c>
      <c r="K2862" s="9" t="s">
        <v>47</v>
      </c>
      <c r="L2862" s="9" t="s">
        <v>48</v>
      </c>
      <c r="M2862" s="9" t="s">
        <v>48</v>
      </c>
      <c r="N2862" s="9" t="s">
        <v>94</v>
      </c>
      <c r="O2862" s="9" t="s">
        <v>50</v>
      </c>
      <c r="P2862" s="11" t="s">
        <v>51</v>
      </c>
      <c r="Q2862" s="11" t="s">
        <v>171</v>
      </c>
      <c r="R2862" s="11" t="s">
        <v>107</v>
      </c>
      <c r="S2862" s="11" t="s">
        <v>172</v>
      </c>
      <c r="T2862" s="11" t="s">
        <v>65</v>
      </c>
      <c r="U2862" s="11" t="s">
        <v>56</v>
      </c>
      <c r="V2862" s="11"/>
      <c r="W2862" s="11"/>
      <c r="X2862" s="11"/>
      <c r="Y2862" s="11"/>
      <c r="Z2862" s="11"/>
      <c r="AA2862" s="11"/>
      <c r="AB2862" s="11"/>
      <c r="AC2862" s="11"/>
      <c r="AD2862" s="11"/>
      <c r="AE2862" s="11"/>
      <c r="AF2862" s="12">
        <f>ROUNDUP(SUM(VLOOKUP(G2862,'Pontuação'!A$2:B$11,2,FALSE),VLOOKUP(E2862,'Pontuação'!C$2:D$11,2,FALSE),VLOOKUP(I2862,'Pontuação'!I$2:J$11,2,FALSE),VLOOKUP(K2862,'Pontuação'!G$2:H$11,2,FALSE),VLOOKUP(H2862,'Pontuação'!E$2:F$11,2,FALSE),VLOOKUP(M2862,'Pontuação'!K$2:L$11,2,FALSE)),0)</f>
        <v>1172</v>
      </c>
      <c r="AG2862" s="12">
        <f t="shared" si="1"/>
        <v>117</v>
      </c>
      <c r="AH2862" s="12" t="str">
        <f t="array" ref="AH2862">IFERROR(INDEX('Pontuação'!G$13:G$191, MATCH(AG2862, 'Pontuação'!F$14:F$191, 0)), "Faixa Indefinida")</f>
        <v>B</v>
      </c>
      <c r="AI2862" s="12">
        <f t="shared" si="2"/>
        <v>0</v>
      </c>
      <c r="AJ2862" s="12">
        <f t="shared" si="3"/>
        <v>1</v>
      </c>
      <c r="AK2862" s="12">
        <f t="shared" si="4"/>
        <v>0</v>
      </c>
      <c r="AL2862" s="12">
        <f t="shared" si="5"/>
        <v>0</v>
      </c>
      <c r="AM2862" s="11"/>
      <c r="AN2862" s="13">
        <v>0.4676618068463951</v>
      </c>
      <c r="AO2862" s="11" t="s">
        <v>57</v>
      </c>
      <c r="AP2862" s="14">
        <v>45931.447850717595</v>
      </c>
    </row>
    <row r="2863">
      <c r="A2863" s="8">
        <v>45928.39945601852</v>
      </c>
      <c r="B2863" s="9" t="s">
        <v>5786</v>
      </c>
      <c r="C2863" s="9" t="s">
        <v>5787</v>
      </c>
      <c r="D2863" s="10">
        <v>5.527996575824E12</v>
      </c>
      <c r="E2863" s="9" t="s">
        <v>43</v>
      </c>
      <c r="F2863" s="9"/>
      <c r="G2863" s="9" t="s">
        <v>60</v>
      </c>
      <c r="H2863" s="9" t="s">
        <v>45</v>
      </c>
      <c r="I2863" s="9" t="s">
        <v>78</v>
      </c>
      <c r="J2863" s="9" t="s">
        <v>48</v>
      </c>
      <c r="K2863" s="9" t="s">
        <v>47</v>
      </c>
      <c r="L2863" s="9" t="s">
        <v>47</v>
      </c>
      <c r="M2863" s="9" t="s">
        <v>48</v>
      </c>
      <c r="N2863" s="9" t="s">
        <v>118</v>
      </c>
      <c r="O2863" s="9" t="s">
        <v>70</v>
      </c>
      <c r="P2863" s="11" t="s">
        <v>51</v>
      </c>
      <c r="Q2863" s="11" t="s">
        <v>115</v>
      </c>
      <c r="R2863" s="11" t="s">
        <v>53</v>
      </c>
      <c r="S2863" s="11" t="s">
        <v>54</v>
      </c>
      <c r="T2863" s="11" t="s">
        <v>55</v>
      </c>
      <c r="U2863" s="11" t="s">
        <v>56</v>
      </c>
      <c r="V2863" s="11"/>
      <c r="W2863" s="11"/>
      <c r="X2863" s="11"/>
      <c r="Y2863" s="11"/>
      <c r="Z2863" s="11"/>
      <c r="AA2863" s="11"/>
      <c r="AB2863" s="11"/>
      <c r="AC2863" s="11"/>
      <c r="AD2863" s="11"/>
      <c r="AE2863" s="11"/>
      <c r="AF2863" s="12">
        <f>ROUNDUP(SUM(VLOOKUP(G2863,'Pontuação'!A$2:B$11,2,FALSE),VLOOKUP(E2863,'Pontuação'!C$2:D$11,2,FALSE),VLOOKUP(I2863,'Pontuação'!I$2:J$11,2,FALSE),VLOOKUP(K2863,'Pontuação'!G$2:H$11,2,FALSE),VLOOKUP(H2863,'Pontuação'!E$2:F$11,2,FALSE),VLOOKUP(M2863,'Pontuação'!K$2:L$11,2,FALSE)),0)</f>
        <v>1250</v>
      </c>
      <c r="AG2863" s="12">
        <f t="shared" si="1"/>
        <v>125</v>
      </c>
      <c r="AH2863" s="12" t="str">
        <f t="array" ref="AH2863">IFERROR(INDEX('Pontuação'!G$13:G$191, MATCH(AG2863, 'Pontuação'!F$14:F$191, 0)), "Faixa Indefinida")</f>
        <v>A</v>
      </c>
      <c r="AI2863" s="12">
        <f t="shared" si="2"/>
        <v>1</v>
      </c>
      <c r="AJ2863" s="12">
        <f t="shared" si="3"/>
        <v>0</v>
      </c>
      <c r="AK2863" s="12">
        <f t="shared" si="4"/>
        <v>0</v>
      </c>
      <c r="AL2863" s="12">
        <f t="shared" si="5"/>
        <v>0</v>
      </c>
      <c r="AM2863" s="11"/>
      <c r="AN2863" s="13">
        <v>0.43032403426814975</v>
      </c>
      <c r="AO2863" s="11" t="s">
        <v>151</v>
      </c>
      <c r="AP2863" s="14">
        <v>45931.447850717595</v>
      </c>
    </row>
    <row r="2864">
      <c r="A2864" s="8">
        <v>45928.40114583333</v>
      </c>
      <c r="B2864" s="9" t="s">
        <v>5788</v>
      </c>
      <c r="C2864" s="9" t="s">
        <v>5789</v>
      </c>
      <c r="D2864" s="10">
        <v>5.585989281871E12</v>
      </c>
      <c r="E2864" s="9" t="s">
        <v>75</v>
      </c>
      <c r="F2864" s="9"/>
      <c r="G2864" s="9" t="s">
        <v>60</v>
      </c>
      <c r="H2864" s="9" t="s">
        <v>45</v>
      </c>
      <c r="I2864" s="9" t="s">
        <v>78</v>
      </c>
      <c r="J2864" s="9" t="s">
        <v>48</v>
      </c>
      <c r="K2864" s="9" t="s">
        <v>47</v>
      </c>
      <c r="L2864" s="9" t="s">
        <v>48</v>
      </c>
      <c r="M2864" s="9" t="s">
        <v>47</v>
      </c>
      <c r="N2864" s="9" t="s">
        <v>63</v>
      </c>
      <c r="O2864" s="9" t="s">
        <v>95</v>
      </c>
      <c r="P2864" s="11" t="s">
        <v>51</v>
      </c>
      <c r="Q2864" s="11" t="s">
        <v>121</v>
      </c>
      <c r="R2864" s="11" t="s">
        <v>122</v>
      </c>
      <c r="S2864" s="11" t="s">
        <v>123</v>
      </c>
      <c r="T2864" s="11" t="s">
        <v>55</v>
      </c>
      <c r="U2864" s="11" t="s">
        <v>47</v>
      </c>
      <c r="V2864" s="11"/>
      <c r="W2864" s="11"/>
      <c r="X2864" s="11"/>
      <c r="Y2864" s="11"/>
      <c r="Z2864" s="11"/>
      <c r="AA2864" s="11"/>
      <c r="AB2864" s="11"/>
      <c r="AC2864" s="11"/>
      <c r="AD2864" s="11"/>
      <c r="AE2864" s="11"/>
      <c r="AF2864" s="12">
        <f>ROUNDUP(SUM(VLOOKUP(G2864,'Pontuação'!A$2:B$11,2,FALSE),VLOOKUP(E2864,'Pontuação'!C$2:D$11,2,FALSE),VLOOKUP(I2864,'Pontuação'!I$2:J$11,2,FALSE),VLOOKUP(K2864,'Pontuação'!G$2:H$11,2,FALSE),VLOOKUP(H2864,'Pontuação'!E$2:F$11,2,FALSE),VLOOKUP(M2864,'Pontuação'!K$2:L$11,2,FALSE)),0)</f>
        <v>1083</v>
      </c>
      <c r="AG2864" s="12">
        <f t="shared" si="1"/>
        <v>108</v>
      </c>
      <c r="AH2864" s="12" t="str">
        <f t="array" ref="AH2864">IFERROR(INDEX('Pontuação'!G$13:G$191, MATCH(AG2864, 'Pontuação'!F$14:F$191, 0)), "Faixa Indefinida")</f>
        <v>B</v>
      </c>
      <c r="AI2864" s="12">
        <f t="shared" si="2"/>
        <v>0</v>
      </c>
      <c r="AJ2864" s="12">
        <f t="shared" si="3"/>
        <v>1</v>
      </c>
      <c r="AK2864" s="12">
        <f t="shared" si="4"/>
        <v>0</v>
      </c>
      <c r="AL2864" s="12">
        <f t="shared" si="5"/>
        <v>0</v>
      </c>
      <c r="AM2864" s="11"/>
      <c r="AN2864" s="13">
        <v>0.23700300189514428</v>
      </c>
      <c r="AO2864" s="11" t="s">
        <v>91</v>
      </c>
      <c r="AP2864" s="14">
        <v>45931.447850717595</v>
      </c>
    </row>
    <row r="2865">
      <c r="A2865" s="8">
        <v>45928.40194444444</v>
      </c>
      <c r="B2865" s="9" t="s">
        <v>5790</v>
      </c>
      <c r="C2865" s="9" t="s">
        <v>5791</v>
      </c>
      <c r="D2865" s="10">
        <v>5.571996050837E12</v>
      </c>
      <c r="E2865" s="9" t="s">
        <v>75</v>
      </c>
      <c r="F2865" s="9"/>
      <c r="G2865" s="9" t="s">
        <v>69</v>
      </c>
      <c r="H2865" s="9" t="s">
        <v>87</v>
      </c>
      <c r="I2865" s="9" t="s">
        <v>88</v>
      </c>
      <c r="J2865" s="9" t="s">
        <v>47</v>
      </c>
      <c r="K2865" s="9" t="s">
        <v>47</v>
      </c>
      <c r="L2865" s="9" t="s">
        <v>48</v>
      </c>
      <c r="M2865" s="9" t="s">
        <v>47</v>
      </c>
      <c r="N2865" s="9" t="s">
        <v>79</v>
      </c>
      <c r="O2865" s="9" t="s">
        <v>64</v>
      </c>
      <c r="P2865" s="11" t="s">
        <v>51</v>
      </c>
      <c r="Q2865" s="11" t="s">
        <v>171</v>
      </c>
      <c r="R2865" s="11" t="s">
        <v>107</v>
      </c>
      <c r="S2865" s="11" t="s">
        <v>172</v>
      </c>
      <c r="T2865" s="11" t="s">
        <v>55</v>
      </c>
      <c r="U2865" s="11" t="s">
        <v>56</v>
      </c>
      <c r="V2865" s="11"/>
      <c r="W2865" s="11"/>
      <c r="X2865" s="11"/>
      <c r="Y2865" s="11"/>
      <c r="Z2865" s="11"/>
      <c r="AA2865" s="11"/>
      <c r="AB2865" s="11"/>
      <c r="AC2865" s="11"/>
      <c r="AD2865" s="11"/>
      <c r="AE2865" s="11"/>
      <c r="AF2865" s="12">
        <f>ROUNDUP(SUM(VLOOKUP(G2865,'Pontuação'!A$2:B$11,2,FALSE),VLOOKUP(E2865,'Pontuação'!C$2:D$11,2,FALSE),VLOOKUP(I2865,'Pontuação'!I$2:J$11,2,FALSE),VLOOKUP(K2865,'Pontuação'!G$2:H$11,2,FALSE),VLOOKUP(H2865,'Pontuação'!E$2:F$11,2,FALSE),VLOOKUP(M2865,'Pontuação'!K$2:L$11,2,FALSE)),0)</f>
        <v>780</v>
      </c>
      <c r="AG2865" s="12">
        <f t="shared" si="1"/>
        <v>78</v>
      </c>
      <c r="AH2865" s="12" t="str">
        <f t="array" ref="AH2865">IFERROR(INDEX('Pontuação'!G$13:G$191, MATCH(AG2865, 'Pontuação'!F$14:F$191, 0)), "Faixa Indefinida")</f>
        <v>D</v>
      </c>
      <c r="AI2865" s="12">
        <f t="shared" si="2"/>
        <v>0</v>
      </c>
      <c r="AJ2865" s="12">
        <f t="shared" si="3"/>
        <v>0</v>
      </c>
      <c r="AK2865" s="12">
        <f t="shared" si="4"/>
        <v>0</v>
      </c>
      <c r="AL2865" s="12">
        <f t="shared" si="5"/>
        <v>1</v>
      </c>
      <c r="AM2865" s="11"/>
      <c r="AN2865" s="13">
        <v>0.25113442993520274</v>
      </c>
      <c r="AO2865" s="11" t="s">
        <v>91</v>
      </c>
      <c r="AP2865" s="14">
        <v>45931.447850717595</v>
      </c>
    </row>
    <row r="2866">
      <c r="A2866" s="8">
        <v>45928.40207175926</v>
      </c>
      <c r="B2866" s="9" t="s">
        <v>5792</v>
      </c>
      <c r="C2866" s="9" t="s">
        <v>5793</v>
      </c>
      <c r="D2866" s="10">
        <v>5.511951764774E12</v>
      </c>
      <c r="E2866" s="9" t="s">
        <v>43</v>
      </c>
      <c r="F2866" s="9"/>
      <c r="G2866" s="9" t="s">
        <v>69</v>
      </c>
      <c r="H2866" s="9" t="s">
        <v>61</v>
      </c>
      <c r="I2866" s="9" t="s">
        <v>106</v>
      </c>
      <c r="J2866" s="9" t="s">
        <v>47</v>
      </c>
      <c r="K2866" s="9" t="s">
        <v>48</v>
      </c>
      <c r="L2866" s="9" t="s">
        <v>48</v>
      </c>
      <c r="M2866" s="9" t="s">
        <v>47</v>
      </c>
      <c r="N2866" s="9" t="s">
        <v>63</v>
      </c>
      <c r="O2866" s="9" t="s">
        <v>70</v>
      </c>
      <c r="P2866" s="11" t="s">
        <v>51</v>
      </c>
      <c r="Q2866" s="11" t="s">
        <v>71</v>
      </c>
      <c r="R2866" s="11" t="s">
        <v>90</v>
      </c>
      <c r="S2866" s="11" t="s">
        <v>380</v>
      </c>
      <c r="T2866" s="11" t="s">
        <v>65</v>
      </c>
      <c r="U2866" s="11" t="s">
        <v>56</v>
      </c>
      <c r="V2866" s="11"/>
      <c r="W2866" s="11"/>
      <c r="X2866" s="11"/>
      <c r="Y2866" s="11"/>
      <c r="Z2866" s="11"/>
      <c r="AA2866" s="11"/>
      <c r="AB2866" s="11"/>
      <c r="AC2866" s="11"/>
      <c r="AD2866" s="11"/>
      <c r="AE2866" s="11"/>
      <c r="AF2866" s="12">
        <f>ROUNDUP(SUM(VLOOKUP(G2866,'Pontuação'!A$2:B$11,2,FALSE),VLOOKUP(E2866,'Pontuação'!C$2:D$11,2,FALSE),VLOOKUP(I2866,'Pontuação'!I$2:J$11,2,FALSE),VLOOKUP(K2866,'Pontuação'!G$2:H$11,2,FALSE),VLOOKUP(H2866,'Pontuação'!E$2:F$11,2,FALSE),VLOOKUP(M2866,'Pontuação'!K$2:L$11,2,FALSE)),0)</f>
        <v>966</v>
      </c>
      <c r="AG2866" s="12">
        <f t="shared" si="1"/>
        <v>97</v>
      </c>
      <c r="AH2866" s="12" t="str">
        <f t="array" ref="AH2866">IFERROR(INDEX('Pontuação'!G$13:G$191, MATCH(AG2866, 'Pontuação'!F$14:F$191, 0)), "Faixa Indefinida")</f>
        <v>C</v>
      </c>
      <c r="AI2866" s="12">
        <f t="shared" si="2"/>
        <v>0</v>
      </c>
      <c r="AJ2866" s="12">
        <f t="shared" si="3"/>
        <v>0</v>
      </c>
      <c r="AK2866" s="12">
        <f t="shared" si="4"/>
        <v>1</v>
      </c>
      <c r="AL2866" s="12">
        <f t="shared" si="5"/>
        <v>0</v>
      </c>
      <c r="AM2866" s="11"/>
      <c r="AN2866" s="13">
        <v>0.20869320535979266</v>
      </c>
      <c r="AO2866" s="11" t="s">
        <v>84</v>
      </c>
      <c r="AP2866" s="14">
        <v>45931.447850717595</v>
      </c>
    </row>
    <row r="2867">
      <c r="A2867" s="8">
        <v>45928.40256944444</v>
      </c>
      <c r="B2867" s="9" t="s">
        <v>5794</v>
      </c>
      <c r="C2867" s="9" t="s">
        <v>5795</v>
      </c>
      <c r="D2867" s="10">
        <v>5.585996277868E12</v>
      </c>
      <c r="E2867" s="9" t="s">
        <v>43</v>
      </c>
      <c r="F2867" s="9"/>
      <c r="G2867" s="9" t="s">
        <v>69</v>
      </c>
      <c r="H2867" s="9" t="s">
        <v>45</v>
      </c>
      <c r="I2867" s="9" t="s">
        <v>106</v>
      </c>
      <c r="J2867" s="9" t="s">
        <v>48</v>
      </c>
      <c r="K2867" s="9" t="s">
        <v>47</v>
      </c>
      <c r="L2867" s="9" t="s">
        <v>48</v>
      </c>
      <c r="M2867" s="9" t="s">
        <v>48</v>
      </c>
      <c r="N2867" s="9" t="s">
        <v>63</v>
      </c>
      <c r="O2867" s="9" t="s">
        <v>64</v>
      </c>
      <c r="P2867" s="11" t="s">
        <v>51</v>
      </c>
      <c r="Q2867" s="11" t="s">
        <v>141</v>
      </c>
      <c r="R2867" s="11" t="s">
        <v>90</v>
      </c>
      <c r="S2867" s="11" t="s">
        <v>54</v>
      </c>
      <c r="T2867" s="11" t="s">
        <v>65</v>
      </c>
      <c r="U2867" s="11" t="s">
        <v>56</v>
      </c>
      <c r="V2867" s="11"/>
      <c r="W2867" s="11"/>
      <c r="X2867" s="11"/>
      <c r="Y2867" s="11"/>
      <c r="Z2867" s="11"/>
      <c r="AA2867" s="11"/>
      <c r="AB2867" s="11"/>
      <c r="AC2867" s="11"/>
      <c r="AD2867" s="11"/>
      <c r="AE2867" s="11"/>
      <c r="AF2867" s="12">
        <f>ROUNDUP(SUM(VLOOKUP(G2867,'Pontuação'!A$2:B$11,2,FALSE),VLOOKUP(E2867,'Pontuação'!C$2:D$11,2,FALSE),VLOOKUP(I2867,'Pontuação'!I$2:J$11,2,FALSE),VLOOKUP(K2867,'Pontuação'!G$2:H$11,2,FALSE),VLOOKUP(H2867,'Pontuação'!E$2:F$11,2,FALSE),VLOOKUP(M2867,'Pontuação'!K$2:L$11,2,FALSE)),0)</f>
        <v>1085</v>
      </c>
      <c r="AG2867" s="12">
        <f t="shared" si="1"/>
        <v>109</v>
      </c>
      <c r="AH2867" s="12" t="str">
        <f t="array" ref="AH2867">IFERROR(INDEX('Pontuação'!G$13:G$191, MATCH(AG2867, 'Pontuação'!F$14:F$191, 0)), "Faixa Indefinida")</f>
        <v>B</v>
      </c>
      <c r="AI2867" s="12">
        <f t="shared" si="2"/>
        <v>0</v>
      </c>
      <c r="AJ2867" s="12">
        <f t="shared" si="3"/>
        <v>1</v>
      </c>
      <c r="AK2867" s="12">
        <f t="shared" si="4"/>
        <v>0</v>
      </c>
      <c r="AL2867" s="12">
        <f t="shared" si="5"/>
        <v>0</v>
      </c>
      <c r="AM2867" s="11"/>
      <c r="AN2867" s="13">
        <v>0.27658203970850576</v>
      </c>
      <c r="AO2867" s="11" t="s">
        <v>91</v>
      </c>
      <c r="AP2867" s="14">
        <v>45931.447850717595</v>
      </c>
    </row>
    <row r="2868">
      <c r="A2868" s="8">
        <v>45928.40806712963</v>
      </c>
      <c r="B2868" s="9" t="s">
        <v>5796</v>
      </c>
      <c r="C2868" s="9" t="s">
        <v>5797</v>
      </c>
      <c r="D2868" s="10">
        <v>5.57799839803E12</v>
      </c>
      <c r="E2868" s="9" t="s">
        <v>43</v>
      </c>
      <c r="F2868" s="9"/>
      <c r="G2868" s="9" t="s">
        <v>60</v>
      </c>
      <c r="H2868" s="9" t="s">
        <v>77</v>
      </c>
      <c r="I2868" s="9" t="s">
        <v>88</v>
      </c>
      <c r="J2868" s="9" t="s">
        <v>47</v>
      </c>
      <c r="K2868" s="9" t="s">
        <v>47</v>
      </c>
      <c r="L2868" s="9" t="s">
        <v>47</v>
      </c>
      <c r="M2868" s="9" t="s">
        <v>47</v>
      </c>
      <c r="N2868" s="9" t="s">
        <v>79</v>
      </c>
      <c r="O2868" s="9" t="s">
        <v>64</v>
      </c>
      <c r="P2868" s="11" t="s">
        <v>51</v>
      </c>
      <c r="Q2868" s="11" t="s">
        <v>52</v>
      </c>
      <c r="R2868" s="11" t="s">
        <v>53</v>
      </c>
      <c r="S2868" s="11" t="s">
        <v>54</v>
      </c>
      <c r="T2868" s="11" t="s">
        <v>55</v>
      </c>
      <c r="U2868" s="11" t="s">
        <v>47</v>
      </c>
      <c r="V2868" s="11"/>
      <c r="W2868" s="11"/>
      <c r="X2868" s="11"/>
      <c r="Y2868" s="11"/>
      <c r="Z2868" s="11"/>
      <c r="AA2868" s="11"/>
      <c r="AB2868" s="11"/>
      <c r="AC2868" s="11"/>
      <c r="AD2868" s="11"/>
      <c r="AE2868" s="11"/>
      <c r="AF2868" s="12">
        <f>ROUNDUP(SUM(VLOOKUP(G2868,'Pontuação'!A$2:B$11,2,FALSE),VLOOKUP(E2868,'Pontuação'!C$2:D$11,2,FALSE),VLOOKUP(I2868,'Pontuação'!I$2:J$11,2,FALSE),VLOOKUP(K2868,'Pontuação'!G$2:H$11,2,FALSE),VLOOKUP(H2868,'Pontuação'!E$2:F$11,2,FALSE),VLOOKUP(M2868,'Pontuação'!K$2:L$11,2,FALSE)),0)</f>
        <v>960</v>
      </c>
      <c r="AG2868" s="12">
        <f t="shared" si="1"/>
        <v>96</v>
      </c>
      <c r="AH2868" s="12" t="str">
        <f t="array" ref="AH2868">IFERROR(INDEX('Pontuação'!G$13:G$191, MATCH(AG2868, 'Pontuação'!F$14:F$191, 0)), "Faixa Indefinida")</f>
        <v>C</v>
      </c>
      <c r="AI2868" s="12">
        <f t="shared" si="2"/>
        <v>0</v>
      </c>
      <c r="AJ2868" s="12">
        <f t="shared" si="3"/>
        <v>0</v>
      </c>
      <c r="AK2868" s="12">
        <f t="shared" si="4"/>
        <v>1</v>
      </c>
      <c r="AL2868" s="12">
        <f t="shared" si="5"/>
        <v>0</v>
      </c>
      <c r="AM2868" s="11"/>
      <c r="AN2868" s="13">
        <v>0.12476609895815712</v>
      </c>
      <c r="AO2868" s="11" t="s">
        <v>110</v>
      </c>
      <c r="AP2868" s="14">
        <v>45931.447850717595</v>
      </c>
    </row>
    <row r="2869">
      <c r="A2869" s="8">
        <v>45928.40846064815</v>
      </c>
      <c r="B2869" s="9" t="s">
        <v>5798</v>
      </c>
      <c r="C2869" s="9" t="s">
        <v>5799</v>
      </c>
      <c r="D2869" s="10">
        <v>5.511980218158E12</v>
      </c>
      <c r="E2869" s="9" t="s">
        <v>75</v>
      </c>
      <c r="F2869" s="9"/>
      <c r="G2869" s="9" t="s">
        <v>60</v>
      </c>
      <c r="H2869" s="9" t="s">
        <v>61</v>
      </c>
      <c r="I2869" s="9" t="s">
        <v>78</v>
      </c>
      <c r="J2869" s="9" t="s">
        <v>47</v>
      </c>
      <c r="K2869" s="9" t="s">
        <v>47</v>
      </c>
      <c r="L2869" s="9" t="s">
        <v>47</v>
      </c>
      <c r="M2869" s="9" t="s">
        <v>47</v>
      </c>
      <c r="N2869" s="9" t="s">
        <v>79</v>
      </c>
      <c r="O2869" s="9" t="s">
        <v>95</v>
      </c>
      <c r="P2869" s="11" t="s">
        <v>51</v>
      </c>
      <c r="Q2869" s="11" t="s">
        <v>89</v>
      </c>
      <c r="R2869" s="11" t="s">
        <v>90</v>
      </c>
      <c r="S2869" s="11" t="s">
        <v>54</v>
      </c>
      <c r="T2869" s="11" t="s">
        <v>65</v>
      </c>
      <c r="U2869" s="11" t="s">
        <v>56</v>
      </c>
      <c r="V2869" s="11"/>
      <c r="W2869" s="11"/>
      <c r="X2869" s="11"/>
      <c r="Y2869" s="11"/>
      <c r="Z2869" s="11"/>
      <c r="AA2869" s="11"/>
      <c r="AB2869" s="11"/>
      <c r="AC2869" s="11"/>
      <c r="AD2869" s="11"/>
      <c r="AE2869" s="11"/>
      <c r="AF2869" s="12">
        <f>ROUNDUP(SUM(VLOOKUP(G2869,'Pontuação'!A$2:B$11,2,FALSE),VLOOKUP(E2869,'Pontuação'!C$2:D$11,2,FALSE),VLOOKUP(I2869,'Pontuação'!I$2:J$11,2,FALSE),VLOOKUP(K2869,'Pontuação'!G$2:H$11,2,FALSE),VLOOKUP(H2869,'Pontuação'!E$2:F$11,2,FALSE),VLOOKUP(M2869,'Pontuação'!K$2:L$11,2,FALSE)),0)</f>
        <v>1004</v>
      </c>
      <c r="AG2869" s="12">
        <f t="shared" si="1"/>
        <v>100</v>
      </c>
      <c r="AH2869" s="12" t="str">
        <f t="array" ref="AH2869">IFERROR(INDEX('Pontuação'!G$13:G$191, MATCH(AG2869, 'Pontuação'!F$14:F$191, 0)), "Faixa Indefinida")</f>
        <v>C</v>
      </c>
      <c r="AI2869" s="12">
        <f t="shared" si="2"/>
        <v>0</v>
      </c>
      <c r="AJ2869" s="12">
        <f t="shared" si="3"/>
        <v>0</v>
      </c>
      <c r="AK2869" s="12">
        <f t="shared" si="4"/>
        <v>1</v>
      </c>
      <c r="AL2869" s="12">
        <f t="shared" si="5"/>
        <v>0</v>
      </c>
      <c r="AM2869" s="11"/>
      <c r="AN2869" s="13">
        <v>0.1623850685544334</v>
      </c>
      <c r="AO2869" s="11" t="s">
        <v>162</v>
      </c>
      <c r="AP2869" s="14">
        <v>45931.447850717595</v>
      </c>
    </row>
    <row r="2870">
      <c r="A2870" s="8">
        <v>45928.40997685185</v>
      </c>
      <c r="B2870" s="9" t="s">
        <v>5800</v>
      </c>
      <c r="C2870" s="9" t="s">
        <v>5801</v>
      </c>
      <c r="D2870" s="10">
        <v>5.531985716672E12</v>
      </c>
      <c r="E2870" s="9" t="s">
        <v>43</v>
      </c>
      <c r="F2870" s="9"/>
      <c r="G2870" s="9" t="s">
        <v>44</v>
      </c>
      <c r="H2870" s="9" t="s">
        <v>77</v>
      </c>
      <c r="I2870" s="9" t="s">
        <v>88</v>
      </c>
      <c r="J2870" s="9" t="s">
        <v>47</v>
      </c>
      <c r="K2870" s="9" t="s">
        <v>47</v>
      </c>
      <c r="L2870" s="9" t="s">
        <v>48</v>
      </c>
      <c r="M2870" s="9" t="s">
        <v>47</v>
      </c>
      <c r="N2870" s="9" t="s">
        <v>79</v>
      </c>
      <c r="O2870" s="9" t="s">
        <v>98</v>
      </c>
      <c r="P2870" s="11" t="s">
        <v>51</v>
      </c>
      <c r="Q2870" s="11" t="s">
        <v>141</v>
      </c>
      <c r="R2870" s="11" t="s">
        <v>90</v>
      </c>
      <c r="S2870" s="11" t="s">
        <v>54</v>
      </c>
      <c r="T2870" s="11" t="s">
        <v>65</v>
      </c>
      <c r="U2870" s="11" t="s">
        <v>56</v>
      </c>
      <c r="V2870" s="11"/>
      <c r="W2870" s="11"/>
      <c r="X2870" s="11"/>
      <c r="Y2870" s="11"/>
      <c r="Z2870" s="11"/>
      <c r="AA2870" s="11"/>
      <c r="AB2870" s="11"/>
      <c r="AC2870" s="11"/>
      <c r="AD2870" s="11"/>
      <c r="AE2870" s="11"/>
      <c r="AF2870" s="12">
        <f>ROUNDUP(SUM(VLOOKUP(G2870,'Pontuação'!A$2:B$11,2,FALSE),VLOOKUP(E2870,'Pontuação'!C$2:D$11,2,FALSE),VLOOKUP(I2870,'Pontuação'!I$2:J$11,2,FALSE),VLOOKUP(K2870,'Pontuação'!G$2:H$11,2,FALSE),VLOOKUP(H2870,'Pontuação'!E$2:F$11,2,FALSE),VLOOKUP(M2870,'Pontuação'!K$2:L$11,2,FALSE)),0)</f>
        <v>883</v>
      </c>
      <c r="AG2870" s="12">
        <f t="shared" si="1"/>
        <v>88</v>
      </c>
      <c r="AH2870" s="12" t="str">
        <f t="array" ref="AH2870">IFERROR(INDEX('Pontuação'!G$13:G$191, MATCH(AG2870, 'Pontuação'!F$14:F$191, 0)), "Faixa Indefinida")</f>
        <v>C</v>
      </c>
      <c r="AI2870" s="12">
        <f t="shared" si="2"/>
        <v>0</v>
      </c>
      <c r="AJ2870" s="12">
        <f t="shared" si="3"/>
        <v>0</v>
      </c>
      <c r="AK2870" s="12">
        <f t="shared" si="4"/>
        <v>1</v>
      </c>
      <c r="AL2870" s="12">
        <f t="shared" si="5"/>
        <v>0</v>
      </c>
      <c r="AM2870" s="11"/>
      <c r="AN2870" s="13">
        <v>0.13688340350987985</v>
      </c>
      <c r="AO2870" s="11" t="s">
        <v>110</v>
      </c>
      <c r="AP2870" s="14">
        <v>45931.447850717595</v>
      </c>
    </row>
    <row r="2871">
      <c r="A2871" s="8">
        <v>45928.41268518518</v>
      </c>
      <c r="B2871" s="9" t="s">
        <v>5802</v>
      </c>
      <c r="C2871" s="9" t="s">
        <v>5803</v>
      </c>
      <c r="D2871" s="10">
        <v>5.51899666093E11</v>
      </c>
      <c r="E2871" s="9" t="s">
        <v>75</v>
      </c>
      <c r="F2871" s="9"/>
      <c r="G2871" s="9" t="s">
        <v>69</v>
      </c>
      <c r="H2871" s="9" t="s">
        <v>77</v>
      </c>
      <c r="I2871" s="9" t="s">
        <v>88</v>
      </c>
      <c r="J2871" s="9" t="s">
        <v>48</v>
      </c>
      <c r="K2871" s="9" t="s">
        <v>47</v>
      </c>
      <c r="L2871" s="9" t="s">
        <v>47</v>
      </c>
      <c r="M2871" s="9" t="s">
        <v>47</v>
      </c>
      <c r="N2871" s="9" t="s">
        <v>79</v>
      </c>
      <c r="O2871" s="9" t="s">
        <v>50</v>
      </c>
      <c r="P2871" s="11" t="s">
        <v>51</v>
      </c>
      <c r="Q2871" s="11" t="s">
        <v>71</v>
      </c>
      <c r="R2871" s="11" t="s">
        <v>90</v>
      </c>
      <c r="S2871" s="11" t="s">
        <v>138</v>
      </c>
      <c r="T2871" s="11" t="s">
        <v>65</v>
      </c>
      <c r="U2871" s="11" t="s">
        <v>56</v>
      </c>
      <c r="V2871" s="11"/>
      <c r="W2871" s="11"/>
      <c r="X2871" s="11"/>
      <c r="Y2871" s="11"/>
      <c r="Z2871" s="11"/>
      <c r="AA2871" s="11"/>
      <c r="AB2871" s="11"/>
      <c r="AC2871" s="11"/>
      <c r="AD2871" s="11"/>
      <c r="AE2871" s="11"/>
      <c r="AF2871" s="12">
        <f>ROUNDUP(SUM(VLOOKUP(G2871,'Pontuação'!A$2:B$11,2,FALSE),VLOOKUP(E2871,'Pontuação'!C$2:D$11,2,FALSE),VLOOKUP(I2871,'Pontuação'!I$2:J$11,2,FALSE),VLOOKUP(K2871,'Pontuação'!G$2:H$11,2,FALSE),VLOOKUP(H2871,'Pontuação'!E$2:F$11,2,FALSE),VLOOKUP(M2871,'Pontuação'!K$2:L$11,2,FALSE)),0)</f>
        <v>815</v>
      </c>
      <c r="AG2871" s="12">
        <f t="shared" si="1"/>
        <v>82</v>
      </c>
      <c r="AH2871" s="12" t="str">
        <f t="array" ref="AH2871">IFERROR(INDEX('Pontuação'!G$13:G$191, MATCH(AG2871, 'Pontuação'!F$14:F$191, 0)), "Faixa Indefinida")</f>
        <v>D</v>
      </c>
      <c r="AI2871" s="12">
        <f t="shared" si="2"/>
        <v>0</v>
      </c>
      <c r="AJ2871" s="12">
        <f t="shared" si="3"/>
        <v>0</v>
      </c>
      <c r="AK2871" s="12">
        <f t="shared" si="4"/>
        <v>0</v>
      </c>
      <c r="AL2871" s="12">
        <f t="shared" si="5"/>
        <v>1</v>
      </c>
      <c r="AM2871" s="11"/>
      <c r="AN2871" s="13">
        <v>0.0612889923019815</v>
      </c>
      <c r="AO2871" s="11" t="s">
        <v>99</v>
      </c>
      <c r="AP2871" s="14">
        <v>45931.447850717595</v>
      </c>
    </row>
    <row r="2872">
      <c r="A2872" s="8">
        <v>45928.41354166667</v>
      </c>
      <c r="B2872" s="9" t="s">
        <v>5804</v>
      </c>
      <c r="C2872" s="9" t="s">
        <v>5805</v>
      </c>
      <c r="D2872" s="10">
        <v>5.581989170308E12</v>
      </c>
      <c r="E2872" s="9" t="s">
        <v>43</v>
      </c>
      <c r="F2872" s="9"/>
      <c r="G2872" s="9" t="s">
        <v>60</v>
      </c>
      <c r="H2872" s="9" t="s">
        <v>61</v>
      </c>
      <c r="I2872" s="9" t="s">
        <v>46</v>
      </c>
      <c r="J2872" s="9" t="s">
        <v>48</v>
      </c>
      <c r="K2872" s="9" t="s">
        <v>47</v>
      </c>
      <c r="L2872" s="9" t="s">
        <v>47</v>
      </c>
      <c r="M2872" s="9" t="s">
        <v>47</v>
      </c>
      <c r="N2872" s="9" t="s">
        <v>49</v>
      </c>
      <c r="O2872" s="9" t="s">
        <v>50</v>
      </c>
      <c r="P2872" s="11" t="s">
        <v>51</v>
      </c>
      <c r="Q2872" s="11" t="s">
        <v>165</v>
      </c>
      <c r="R2872" s="11" t="s">
        <v>276</v>
      </c>
      <c r="S2872" s="11" t="s">
        <v>148</v>
      </c>
      <c r="T2872" s="11" t="s">
        <v>55</v>
      </c>
      <c r="U2872" s="11" t="s">
        <v>56</v>
      </c>
      <c r="V2872" s="11"/>
      <c r="W2872" s="11"/>
      <c r="X2872" s="11"/>
      <c r="Y2872" s="11"/>
      <c r="Z2872" s="11"/>
      <c r="AA2872" s="11"/>
      <c r="AB2872" s="11"/>
      <c r="AC2872" s="11"/>
      <c r="AD2872" s="11"/>
      <c r="AE2872" s="11"/>
      <c r="AF2872" s="12">
        <f>ROUNDUP(SUM(VLOOKUP(G2872,'Pontuação'!A$2:B$11,2,FALSE),VLOOKUP(E2872,'Pontuação'!C$2:D$11,2,FALSE),VLOOKUP(I2872,'Pontuação'!I$2:J$11,2,FALSE),VLOOKUP(K2872,'Pontuação'!G$2:H$11,2,FALSE),VLOOKUP(H2872,'Pontuação'!E$2:F$11,2,FALSE),VLOOKUP(M2872,'Pontuação'!K$2:L$11,2,FALSE)),0)</f>
        <v>1071</v>
      </c>
      <c r="AG2872" s="12">
        <f t="shared" si="1"/>
        <v>107</v>
      </c>
      <c r="AH2872" s="12" t="str">
        <f t="array" ref="AH2872">IFERROR(INDEX('Pontuação'!G$13:G$191, MATCH(AG2872, 'Pontuação'!F$14:F$191, 0)), "Faixa Indefinida")</f>
        <v>B</v>
      </c>
      <c r="AI2872" s="12">
        <f t="shared" si="2"/>
        <v>0</v>
      </c>
      <c r="AJ2872" s="12">
        <f t="shared" si="3"/>
        <v>1</v>
      </c>
      <c r="AK2872" s="12">
        <f t="shared" si="4"/>
        <v>0</v>
      </c>
      <c r="AL2872" s="12">
        <f t="shared" si="5"/>
        <v>0</v>
      </c>
      <c r="AM2872" s="11"/>
      <c r="AN2872" s="13">
        <v>0.38689211954581487</v>
      </c>
      <c r="AO2872" s="11" t="s">
        <v>134</v>
      </c>
      <c r="AP2872" s="14">
        <v>45931.447850717595</v>
      </c>
    </row>
    <row r="2873">
      <c r="A2873" s="8">
        <v>45928.41658564815</v>
      </c>
      <c r="B2873" s="9" t="s">
        <v>5806</v>
      </c>
      <c r="C2873" s="9" t="s">
        <v>5807</v>
      </c>
      <c r="D2873" s="10">
        <v>5.511990045689E12</v>
      </c>
      <c r="E2873" s="9" t="s">
        <v>43</v>
      </c>
      <c r="F2873" s="9"/>
      <c r="G2873" s="9" t="s">
        <v>44</v>
      </c>
      <c r="H2873" s="9" t="s">
        <v>45</v>
      </c>
      <c r="I2873" s="9" t="s">
        <v>106</v>
      </c>
      <c r="J2873" s="9" t="s">
        <v>47</v>
      </c>
      <c r="K2873" s="9" t="s">
        <v>47</v>
      </c>
      <c r="L2873" s="9" t="s">
        <v>48</v>
      </c>
      <c r="M2873" s="9" t="s">
        <v>48</v>
      </c>
      <c r="N2873" s="9" t="s">
        <v>63</v>
      </c>
      <c r="O2873" s="9" t="s">
        <v>95</v>
      </c>
      <c r="P2873" s="11" t="s">
        <v>51</v>
      </c>
      <c r="Q2873" s="11" t="s">
        <v>52</v>
      </c>
      <c r="R2873" s="11" t="s">
        <v>53</v>
      </c>
      <c r="S2873" s="11" t="s">
        <v>54</v>
      </c>
      <c r="T2873" s="11" t="s">
        <v>55</v>
      </c>
      <c r="U2873" s="11" t="s">
        <v>47</v>
      </c>
      <c r="V2873" s="11"/>
      <c r="W2873" s="11"/>
      <c r="X2873" s="11"/>
      <c r="Y2873" s="11"/>
      <c r="Z2873" s="11"/>
      <c r="AA2873" s="11"/>
      <c r="AB2873" s="11"/>
      <c r="AC2873" s="11"/>
      <c r="AD2873" s="11"/>
      <c r="AE2873" s="11"/>
      <c r="AF2873" s="12">
        <f>ROUNDUP(SUM(VLOOKUP(G2873,'Pontuação'!A$2:B$11,2,FALSE),VLOOKUP(E2873,'Pontuação'!C$2:D$11,2,FALSE),VLOOKUP(I2873,'Pontuação'!I$2:J$11,2,FALSE),VLOOKUP(K2873,'Pontuação'!G$2:H$11,2,FALSE),VLOOKUP(H2873,'Pontuação'!E$2:F$11,2,FALSE),VLOOKUP(M2873,'Pontuação'!K$2:L$11,2,FALSE)),0)</f>
        <v>1136</v>
      </c>
      <c r="AG2873" s="12">
        <f t="shared" si="1"/>
        <v>114</v>
      </c>
      <c r="AH2873" s="12" t="str">
        <f t="array" ref="AH2873">IFERROR(INDEX('Pontuação'!G$13:G$191, MATCH(AG2873, 'Pontuação'!F$14:F$191, 0)), "Faixa Indefinida")</f>
        <v>B</v>
      </c>
      <c r="AI2873" s="12">
        <f t="shared" si="2"/>
        <v>0</v>
      </c>
      <c r="AJ2873" s="12">
        <f t="shared" si="3"/>
        <v>1</v>
      </c>
      <c r="AK2873" s="12">
        <f t="shared" si="4"/>
        <v>0</v>
      </c>
      <c r="AL2873" s="12">
        <f t="shared" si="5"/>
        <v>0</v>
      </c>
      <c r="AM2873" s="11"/>
      <c r="AN2873" s="13">
        <v>0.2308677671136241</v>
      </c>
      <c r="AO2873" s="11" t="s">
        <v>84</v>
      </c>
      <c r="AP2873" s="14">
        <v>45931.447850717595</v>
      </c>
    </row>
    <row r="2874">
      <c r="A2874" s="8">
        <v>45928.41711805556</v>
      </c>
      <c r="B2874" s="9" t="s">
        <v>1035</v>
      </c>
      <c r="C2874" s="9" t="s">
        <v>5808</v>
      </c>
      <c r="D2874" s="10">
        <v>5.555669961323E12</v>
      </c>
      <c r="E2874" s="9" t="s">
        <v>43</v>
      </c>
      <c r="F2874" s="9"/>
      <c r="G2874" s="9" t="s">
        <v>60</v>
      </c>
      <c r="H2874" s="9" t="s">
        <v>45</v>
      </c>
      <c r="I2874" s="9" t="s">
        <v>46</v>
      </c>
      <c r="J2874" s="9" t="s">
        <v>47</v>
      </c>
      <c r="K2874" s="9" t="s">
        <v>47</v>
      </c>
      <c r="L2874" s="9" t="s">
        <v>47</v>
      </c>
      <c r="M2874" s="9" t="s">
        <v>47</v>
      </c>
      <c r="N2874" s="9" t="s">
        <v>79</v>
      </c>
      <c r="O2874" s="9" t="s">
        <v>64</v>
      </c>
      <c r="P2874" s="11" t="s">
        <v>51</v>
      </c>
      <c r="Q2874" s="11" t="s">
        <v>141</v>
      </c>
      <c r="R2874" s="11" t="s">
        <v>90</v>
      </c>
      <c r="S2874" s="11" t="s">
        <v>54</v>
      </c>
      <c r="T2874" s="11" t="s">
        <v>65</v>
      </c>
      <c r="U2874" s="11" t="s">
        <v>56</v>
      </c>
      <c r="V2874" s="11"/>
      <c r="W2874" s="11"/>
      <c r="X2874" s="11"/>
      <c r="Y2874" s="11"/>
      <c r="Z2874" s="11"/>
      <c r="AA2874" s="11"/>
      <c r="AB2874" s="11"/>
      <c r="AC2874" s="11"/>
      <c r="AD2874" s="11"/>
      <c r="AE2874" s="11"/>
      <c r="AF2874" s="12">
        <f>ROUNDUP(SUM(VLOOKUP(G2874,'Pontuação'!A$2:B$11,2,FALSE),VLOOKUP(E2874,'Pontuação'!C$2:D$11,2,FALSE),VLOOKUP(I2874,'Pontuação'!I$2:J$11,2,FALSE),VLOOKUP(K2874,'Pontuação'!G$2:H$11,2,FALSE),VLOOKUP(H2874,'Pontuação'!E$2:F$11,2,FALSE),VLOOKUP(M2874,'Pontuação'!K$2:L$11,2,FALSE)),0)</f>
        <v>1150</v>
      </c>
      <c r="AG2874" s="12">
        <f t="shared" si="1"/>
        <v>115</v>
      </c>
      <c r="AH2874" s="12" t="str">
        <f t="array" ref="AH2874">IFERROR(INDEX('Pontuação'!G$13:G$191, MATCH(AG2874, 'Pontuação'!F$14:F$191, 0)), "Faixa Indefinida")</f>
        <v>B</v>
      </c>
      <c r="AI2874" s="12">
        <f t="shared" si="2"/>
        <v>0</v>
      </c>
      <c r="AJ2874" s="12">
        <f t="shared" si="3"/>
        <v>1</v>
      </c>
      <c r="AK2874" s="12">
        <f t="shared" si="4"/>
        <v>0</v>
      </c>
      <c r="AL2874" s="12">
        <f t="shared" si="5"/>
        <v>0</v>
      </c>
      <c r="AM2874" s="11"/>
      <c r="AN2874" s="13">
        <v>0.2240894139159613</v>
      </c>
      <c r="AO2874" s="11" t="s">
        <v>84</v>
      </c>
      <c r="AP2874" s="14">
        <v>45931.447850717595</v>
      </c>
    </row>
    <row r="2875">
      <c r="A2875" s="8">
        <v>45928.41798611111</v>
      </c>
      <c r="B2875" s="9" t="s">
        <v>5809</v>
      </c>
      <c r="C2875" s="9" t="s">
        <v>5810</v>
      </c>
      <c r="D2875" s="10">
        <v>5.555229960373E12</v>
      </c>
      <c r="E2875" s="9" t="s">
        <v>43</v>
      </c>
      <c r="F2875" s="9"/>
      <c r="G2875" s="9" t="s">
        <v>60</v>
      </c>
      <c r="H2875" s="9" t="s">
        <v>45</v>
      </c>
      <c r="I2875" s="9" t="s">
        <v>106</v>
      </c>
      <c r="J2875" s="9" t="s">
        <v>47</v>
      </c>
      <c r="K2875" s="9" t="s">
        <v>47</v>
      </c>
      <c r="L2875" s="9" t="s">
        <v>47</v>
      </c>
      <c r="M2875" s="9" t="s">
        <v>48</v>
      </c>
      <c r="N2875" s="9" t="s">
        <v>63</v>
      </c>
      <c r="O2875" s="9" t="s">
        <v>50</v>
      </c>
      <c r="P2875" s="11" t="s">
        <v>51</v>
      </c>
      <c r="Q2875" s="11" t="s">
        <v>89</v>
      </c>
      <c r="R2875" s="11" t="s">
        <v>90</v>
      </c>
      <c r="S2875" s="11" t="s">
        <v>54</v>
      </c>
      <c r="T2875" s="11" t="s">
        <v>65</v>
      </c>
      <c r="U2875" s="11" t="s">
        <v>56</v>
      </c>
      <c r="V2875" s="11"/>
      <c r="W2875" s="11"/>
      <c r="X2875" s="11"/>
      <c r="Y2875" s="11"/>
      <c r="Z2875" s="11"/>
      <c r="AA2875" s="11"/>
      <c r="AB2875" s="11"/>
      <c r="AC2875" s="11"/>
      <c r="AD2875" s="11"/>
      <c r="AE2875" s="11"/>
      <c r="AF2875" s="12">
        <f>ROUNDUP(SUM(VLOOKUP(G2875,'Pontuação'!A$2:B$11,2,FALSE),VLOOKUP(E2875,'Pontuação'!C$2:D$11,2,FALSE),VLOOKUP(I2875,'Pontuação'!I$2:J$11,2,FALSE),VLOOKUP(K2875,'Pontuação'!G$2:H$11,2,FALSE),VLOOKUP(H2875,'Pontuação'!E$2:F$11,2,FALSE),VLOOKUP(M2875,'Pontuação'!K$2:L$11,2,FALSE)),0)</f>
        <v>1213</v>
      </c>
      <c r="AG2875" s="12">
        <f t="shared" si="1"/>
        <v>121</v>
      </c>
      <c r="AH2875" s="12" t="str">
        <f t="array" ref="AH2875">IFERROR(INDEX('Pontuação'!G$13:G$191, MATCH(AG2875, 'Pontuação'!F$14:F$191, 0)), "Faixa Indefinida")</f>
        <v>A</v>
      </c>
      <c r="AI2875" s="12">
        <f t="shared" si="2"/>
        <v>1</v>
      </c>
      <c r="AJ2875" s="12">
        <f t="shared" si="3"/>
        <v>0</v>
      </c>
      <c r="AK2875" s="12">
        <f t="shared" si="4"/>
        <v>0</v>
      </c>
      <c r="AL2875" s="12">
        <f t="shared" si="5"/>
        <v>0</v>
      </c>
      <c r="AM2875" s="11"/>
      <c r="AN2875" s="13">
        <v>0.40995241687425477</v>
      </c>
      <c r="AO2875" s="11" t="s">
        <v>151</v>
      </c>
      <c r="AP2875" s="14">
        <v>45931.447850717595</v>
      </c>
    </row>
    <row r="2876">
      <c r="A2876" s="8">
        <v>45928.42413194444</v>
      </c>
      <c r="B2876" s="9" t="s">
        <v>5811</v>
      </c>
      <c r="C2876" s="9" t="s">
        <v>5812</v>
      </c>
      <c r="D2876" s="10">
        <v>5.52298834974E12</v>
      </c>
      <c r="E2876" s="9" t="s">
        <v>43</v>
      </c>
      <c r="F2876" s="9"/>
      <c r="G2876" s="9" t="s">
        <v>170</v>
      </c>
      <c r="H2876" s="9" t="s">
        <v>45</v>
      </c>
      <c r="I2876" s="9" t="s">
        <v>78</v>
      </c>
      <c r="J2876" s="9" t="s">
        <v>47</v>
      </c>
      <c r="K2876" s="9" t="s">
        <v>47</v>
      </c>
      <c r="L2876" s="9" t="s">
        <v>48</v>
      </c>
      <c r="M2876" s="9" t="s">
        <v>47</v>
      </c>
      <c r="N2876" s="9" t="s">
        <v>63</v>
      </c>
      <c r="O2876" s="9" t="s">
        <v>70</v>
      </c>
      <c r="P2876" s="11" t="s">
        <v>51</v>
      </c>
      <c r="Q2876" s="11" t="s">
        <v>89</v>
      </c>
      <c r="R2876" s="11" t="s">
        <v>90</v>
      </c>
      <c r="S2876" s="11" t="s">
        <v>54</v>
      </c>
      <c r="T2876" s="11" t="s">
        <v>65</v>
      </c>
      <c r="U2876" s="11" t="s">
        <v>56</v>
      </c>
      <c r="V2876" s="11"/>
      <c r="W2876" s="11"/>
      <c r="X2876" s="11"/>
      <c r="Y2876" s="11"/>
      <c r="Z2876" s="11"/>
      <c r="AA2876" s="11"/>
      <c r="AB2876" s="11"/>
      <c r="AC2876" s="11"/>
      <c r="AD2876" s="11"/>
      <c r="AE2876" s="11"/>
      <c r="AF2876" s="12">
        <f>ROUNDUP(SUM(VLOOKUP(G2876,'Pontuação'!A$2:B$11,2,FALSE),VLOOKUP(E2876,'Pontuação'!C$2:D$11,2,FALSE),VLOOKUP(I2876,'Pontuação'!I$2:J$11,2,FALSE),VLOOKUP(K2876,'Pontuação'!G$2:H$11,2,FALSE),VLOOKUP(H2876,'Pontuação'!E$2:F$11,2,FALSE),VLOOKUP(M2876,'Pontuação'!K$2:L$11,2,FALSE)),0)</f>
        <v>916</v>
      </c>
      <c r="AG2876" s="12">
        <f t="shared" si="1"/>
        <v>92</v>
      </c>
      <c r="AH2876" s="12" t="str">
        <f t="array" ref="AH2876">IFERROR(INDEX('Pontuação'!G$13:G$191, MATCH(AG2876, 'Pontuação'!F$14:F$191, 0)), "Faixa Indefinida")</f>
        <v>C</v>
      </c>
      <c r="AI2876" s="12">
        <f t="shared" si="2"/>
        <v>0</v>
      </c>
      <c r="AJ2876" s="12">
        <f t="shared" si="3"/>
        <v>0</v>
      </c>
      <c r="AK2876" s="12">
        <f t="shared" si="4"/>
        <v>1</v>
      </c>
      <c r="AL2876" s="12">
        <f t="shared" si="5"/>
        <v>0</v>
      </c>
      <c r="AM2876" s="11"/>
      <c r="AN2876" s="13">
        <v>0.11722729331753906</v>
      </c>
      <c r="AO2876" s="11" t="s">
        <v>110</v>
      </c>
      <c r="AP2876" s="14">
        <v>45931.447850717595</v>
      </c>
    </row>
    <row r="2877">
      <c r="A2877" s="8">
        <v>45928.42668981481</v>
      </c>
      <c r="B2877" s="9" t="s">
        <v>5813</v>
      </c>
      <c r="C2877" s="9" t="s">
        <v>5814</v>
      </c>
      <c r="D2877" s="10">
        <v>5.513997931598E12</v>
      </c>
      <c r="E2877" s="9" t="s">
        <v>43</v>
      </c>
      <c r="F2877" s="9"/>
      <c r="G2877" s="9" t="s">
        <v>44</v>
      </c>
      <c r="H2877" s="9" t="s">
        <v>45</v>
      </c>
      <c r="I2877" s="9" t="s">
        <v>106</v>
      </c>
      <c r="J2877" s="9" t="s">
        <v>47</v>
      </c>
      <c r="K2877" s="9" t="s">
        <v>47</v>
      </c>
      <c r="L2877" s="9" t="s">
        <v>47</v>
      </c>
      <c r="M2877" s="9" t="s">
        <v>47</v>
      </c>
      <c r="N2877" s="9" t="s">
        <v>63</v>
      </c>
      <c r="O2877" s="9" t="s">
        <v>95</v>
      </c>
      <c r="P2877" s="11" t="s">
        <v>51</v>
      </c>
      <c r="Q2877" s="11" t="s">
        <v>203</v>
      </c>
      <c r="R2877" s="11" t="s">
        <v>357</v>
      </c>
      <c r="S2877" s="11" t="s">
        <v>72</v>
      </c>
      <c r="T2877" s="11" t="s">
        <v>65</v>
      </c>
      <c r="U2877" s="11" t="s">
        <v>56</v>
      </c>
      <c r="V2877" s="11"/>
      <c r="W2877" s="11"/>
      <c r="X2877" s="11"/>
      <c r="Y2877" s="11"/>
      <c r="Z2877" s="11"/>
      <c r="AA2877" s="11"/>
      <c r="AB2877" s="11"/>
      <c r="AC2877" s="11"/>
      <c r="AD2877" s="11"/>
      <c r="AE2877" s="11"/>
      <c r="AF2877" s="12">
        <f>ROUNDUP(SUM(VLOOKUP(G2877,'Pontuação'!A$2:B$11,2,FALSE),VLOOKUP(E2877,'Pontuação'!C$2:D$11,2,FALSE),VLOOKUP(I2877,'Pontuação'!I$2:J$11,2,FALSE),VLOOKUP(K2877,'Pontuação'!G$2:H$11,2,FALSE),VLOOKUP(H2877,'Pontuação'!E$2:F$11,2,FALSE),VLOOKUP(M2877,'Pontuação'!K$2:L$11,2,FALSE)),0)</f>
        <v>986</v>
      </c>
      <c r="AG2877" s="12">
        <f t="shared" si="1"/>
        <v>99</v>
      </c>
      <c r="AH2877" s="12" t="str">
        <f t="array" ref="AH2877">IFERROR(INDEX('Pontuação'!G$13:G$191, MATCH(AG2877, 'Pontuação'!F$14:F$191, 0)), "Faixa Indefinida")</f>
        <v>C</v>
      </c>
      <c r="AI2877" s="12">
        <f t="shared" si="2"/>
        <v>0</v>
      </c>
      <c r="AJ2877" s="12">
        <f t="shared" si="3"/>
        <v>0</v>
      </c>
      <c r="AK2877" s="12">
        <f t="shared" si="4"/>
        <v>1</v>
      </c>
      <c r="AL2877" s="12">
        <f t="shared" si="5"/>
        <v>0</v>
      </c>
      <c r="AM2877" s="11"/>
      <c r="AN2877" s="13">
        <v>0.3391891790156362</v>
      </c>
      <c r="AO2877" s="11" t="s">
        <v>66</v>
      </c>
      <c r="AP2877" s="14">
        <v>45931.447850717595</v>
      </c>
    </row>
    <row r="2878">
      <c r="A2878" s="8">
        <v>45928.43206018519</v>
      </c>
      <c r="B2878" s="9" t="s">
        <v>5815</v>
      </c>
      <c r="C2878" s="9" t="s">
        <v>5816</v>
      </c>
      <c r="D2878" s="10">
        <v>5.561999330867E12</v>
      </c>
      <c r="E2878" s="9" t="s">
        <v>75</v>
      </c>
      <c r="F2878" s="9"/>
      <c r="G2878" s="9" t="s">
        <v>60</v>
      </c>
      <c r="H2878" s="9" t="s">
        <v>45</v>
      </c>
      <c r="I2878" s="9" t="s">
        <v>78</v>
      </c>
      <c r="J2878" s="9" t="s">
        <v>47</v>
      </c>
      <c r="K2878" s="9" t="s">
        <v>47</v>
      </c>
      <c r="L2878" s="9" t="s">
        <v>48</v>
      </c>
      <c r="M2878" s="9" t="s">
        <v>47</v>
      </c>
      <c r="N2878" s="9" t="s">
        <v>94</v>
      </c>
      <c r="O2878" s="9" t="s">
        <v>50</v>
      </c>
      <c r="P2878" s="11" t="s">
        <v>51</v>
      </c>
      <c r="Q2878" s="11" t="s">
        <v>165</v>
      </c>
      <c r="R2878" s="11" t="s">
        <v>567</v>
      </c>
      <c r="S2878" s="11" t="s">
        <v>568</v>
      </c>
      <c r="T2878" s="11" t="s">
        <v>55</v>
      </c>
      <c r="U2878" s="11" t="s">
        <v>56</v>
      </c>
      <c r="V2878" s="11"/>
      <c r="W2878" s="11"/>
      <c r="X2878" s="11"/>
      <c r="Y2878" s="11"/>
      <c r="Z2878" s="11"/>
      <c r="AA2878" s="11"/>
      <c r="AB2878" s="11"/>
      <c r="AC2878" s="11"/>
      <c r="AD2878" s="11"/>
      <c r="AE2878" s="11"/>
      <c r="AF2878" s="12">
        <f>ROUNDUP(SUM(VLOOKUP(G2878,'Pontuação'!A$2:B$11,2,FALSE),VLOOKUP(E2878,'Pontuação'!C$2:D$11,2,FALSE),VLOOKUP(I2878,'Pontuação'!I$2:J$11,2,FALSE),VLOOKUP(K2878,'Pontuação'!G$2:H$11,2,FALSE),VLOOKUP(H2878,'Pontuação'!E$2:F$11,2,FALSE),VLOOKUP(M2878,'Pontuação'!K$2:L$11,2,FALSE)),0)</f>
        <v>1083</v>
      </c>
      <c r="AG2878" s="12">
        <f t="shared" si="1"/>
        <v>108</v>
      </c>
      <c r="AH2878" s="12" t="str">
        <f t="array" ref="AH2878">IFERROR(INDEX('Pontuação'!G$13:G$191, MATCH(AG2878, 'Pontuação'!F$14:F$191, 0)), "Faixa Indefinida")</f>
        <v>B</v>
      </c>
      <c r="AI2878" s="12">
        <f t="shared" si="2"/>
        <v>0</v>
      </c>
      <c r="AJ2878" s="12">
        <f t="shared" si="3"/>
        <v>1</v>
      </c>
      <c r="AK2878" s="12">
        <f t="shared" si="4"/>
        <v>0</v>
      </c>
      <c r="AL2878" s="12">
        <f t="shared" si="5"/>
        <v>0</v>
      </c>
      <c r="AM2878" s="11"/>
      <c r="AN2878" s="13">
        <v>0.45320578841257864</v>
      </c>
      <c r="AO2878" s="11" t="s">
        <v>151</v>
      </c>
      <c r="AP2878" s="14">
        <v>45931.447850717595</v>
      </c>
    </row>
    <row r="2879">
      <c r="A2879" s="8">
        <v>45928.432592592595</v>
      </c>
      <c r="B2879" s="9" t="s">
        <v>5817</v>
      </c>
      <c r="C2879" s="9" t="s">
        <v>1514</v>
      </c>
      <c r="D2879" s="10">
        <v>5.547999956143E12</v>
      </c>
      <c r="E2879" s="9" t="s">
        <v>75</v>
      </c>
      <c r="F2879" s="9"/>
      <c r="G2879" s="9" t="s">
        <v>69</v>
      </c>
      <c r="H2879" s="9" t="s">
        <v>61</v>
      </c>
      <c r="I2879" s="9" t="s">
        <v>46</v>
      </c>
      <c r="J2879" s="9" t="s">
        <v>47</v>
      </c>
      <c r="K2879" s="9" t="s">
        <v>47</v>
      </c>
      <c r="L2879" s="9" t="s">
        <v>48</v>
      </c>
      <c r="M2879" s="9" t="s">
        <v>47</v>
      </c>
      <c r="N2879" s="9" t="s">
        <v>63</v>
      </c>
      <c r="O2879" s="9" t="s">
        <v>50</v>
      </c>
      <c r="P2879" s="11" t="s">
        <v>51</v>
      </c>
      <c r="Q2879" s="11" t="s">
        <v>121</v>
      </c>
      <c r="R2879" s="11" t="s">
        <v>941</v>
      </c>
      <c r="S2879" s="11" t="s">
        <v>942</v>
      </c>
      <c r="T2879" s="11" t="s">
        <v>55</v>
      </c>
      <c r="U2879" s="11" t="s">
        <v>56</v>
      </c>
      <c r="V2879" s="11"/>
      <c r="W2879" s="11"/>
      <c r="X2879" s="11"/>
      <c r="Y2879" s="11"/>
      <c r="Z2879" s="11"/>
      <c r="AA2879" s="11"/>
      <c r="AB2879" s="11"/>
      <c r="AC2879" s="11"/>
      <c r="AD2879" s="11"/>
      <c r="AE2879" s="11"/>
      <c r="AF2879" s="12">
        <f>ROUNDUP(SUM(VLOOKUP(G2879,'Pontuação'!A$2:B$11,2,FALSE),VLOOKUP(E2879,'Pontuação'!C$2:D$11,2,FALSE),VLOOKUP(I2879,'Pontuação'!I$2:J$11,2,FALSE),VLOOKUP(K2879,'Pontuação'!G$2:H$11,2,FALSE),VLOOKUP(H2879,'Pontuação'!E$2:F$11,2,FALSE),VLOOKUP(M2879,'Pontuação'!K$2:L$11,2,FALSE)),0)</f>
        <v>926</v>
      </c>
      <c r="AG2879" s="12">
        <f t="shared" si="1"/>
        <v>93</v>
      </c>
      <c r="AH2879" s="12" t="str">
        <f t="array" ref="AH2879">IFERROR(INDEX('Pontuação'!G$13:G$191, MATCH(AG2879, 'Pontuação'!F$14:F$191, 0)), "Faixa Indefinida")</f>
        <v>C</v>
      </c>
      <c r="AI2879" s="12">
        <f t="shared" si="2"/>
        <v>0</v>
      </c>
      <c r="AJ2879" s="12">
        <f t="shared" si="3"/>
        <v>0</v>
      </c>
      <c r="AK2879" s="12">
        <f t="shared" si="4"/>
        <v>1</v>
      </c>
      <c r="AL2879" s="12">
        <f t="shared" si="5"/>
        <v>0</v>
      </c>
      <c r="AM2879" s="11"/>
      <c r="AN2879" s="13">
        <v>0.42022688989206075</v>
      </c>
      <c r="AO2879" s="11" t="s">
        <v>151</v>
      </c>
      <c r="AP2879" s="14">
        <v>45931.447850717595</v>
      </c>
    </row>
    <row r="2880">
      <c r="A2880" s="8">
        <v>45928.43274305556</v>
      </c>
      <c r="B2880" s="9" t="s">
        <v>5818</v>
      </c>
      <c r="C2880" s="9" t="s">
        <v>5819</v>
      </c>
      <c r="D2880" s="10">
        <v>5.573999221752E12</v>
      </c>
      <c r="E2880" s="9" t="s">
        <v>43</v>
      </c>
      <c r="F2880" s="9"/>
      <c r="G2880" s="9" t="s">
        <v>60</v>
      </c>
      <c r="H2880" s="9" t="s">
        <v>45</v>
      </c>
      <c r="I2880" s="9" t="s">
        <v>46</v>
      </c>
      <c r="J2880" s="9" t="s">
        <v>47</v>
      </c>
      <c r="K2880" s="9" t="s">
        <v>47</v>
      </c>
      <c r="L2880" s="9" t="s">
        <v>48</v>
      </c>
      <c r="M2880" s="9" t="s">
        <v>48</v>
      </c>
      <c r="N2880" s="9" t="s">
        <v>79</v>
      </c>
      <c r="O2880" s="9" t="s">
        <v>50</v>
      </c>
      <c r="P2880" s="11" t="s">
        <v>51</v>
      </c>
      <c r="Q2880" s="11" t="s">
        <v>137</v>
      </c>
      <c r="R2880" s="11" t="s">
        <v>107</v>
      </c>
      <c r="S2880" s="11" t="s">
        <v>72</v>
      </c>
      <c r="T2880" s="11" t="s">
        <v>65</v>
      </c>
      <c r="U2880" s="11" t="s">
        <v>56</v>
      </c>
      <c r="V2880" s="11"/>
      <c r="W2880" s="11"/>
      <c r="X2880" s="11"/>
      <c r="Y2880" s="11"/>
      <c r="Z2880" s="11"/>
      <c r="AA2880" s="11"/>
      <c r="AB2880" s="11"/>
      <c r="AC2880" s="11"/>
      <c r="AD2880" s="11"/>
      <c r="AE2880" s="11"/>
      <c r="AF2880" s="12">
        <f>ROUNDUP(SUM(VLOOKUP(G2880,'Pontuação'!A$2:B$11,2,FALSE),VLOOKUP(E2880,'Pontuação'!C$2:D$11,2,FALSE),VLOOKUP(I2880,'Pontuação'!I$2:J$11,2,FALSE),VLOOKUP(K2880,'Pontuação'!G$2:H$11,2,FALSE),VLOOKUP(H2880,'Pontuação'!E$2:F$11,2,FALSE),VLOOKUP(M2880,'Pontuação'!K$2:L$11,2,FALSE)),0)</f>
        <v>1300</v>
      </c>
      <c r="AG2880" s="12">
        <f t="shared" si="1"/>
        <v>130</v>
      </c>
      <c r="AH2880" s="12" t="str">
        <f t="array" ref="AH2880">IFERROR(INDEX('Pontuação'!G$13:G$191, MATCH(AG2880, 'Pontuação'!F$14:F$191, 0)), "Faixa Indefinida")</f>
        <v>A</v>
      </c>
      <c r="AI2880" s="12">
        <f t="shared" si="2"/>
        <v>1</v>
      </c>
      <c r="AJ2880" s="12">
        <f t="shared" si="3"/>
        <v>0</v>
      </c>
      <c r="AK2880" s="12">
        <f t="shared" si="4"/>
        <v>0</v>
      </c>
      <c r="AL2880" s="12">
        <f t="shared" si="5"/>
        <v>0</v>
      </c>
      <c r="AM2880" s="11"/>
      <c r="AN2880" s="13">
        <v>0.4889141571057793</v>
      </c>
      <c r="AO2880" s="11" t="s">
        <v>57</v>
      </c>
      <c r="AP2880" s="14">
        <v>45931.447850717595</v>
      </c>
    </row>
    <row r="2881">
      <c r="A2881" s="8">
        <v>45928.43708333333</v>
      </c>
      <c r="B2881" s="9" t="s">
        <v>5820</v>
      </c>
      <c r="C2881" s="9" t="s">
        <v>5821</v>
      </c>
      <c r="D2881" s="10">
        <v>5.511947719191E12</v>
      </c>
      <c r="E2881" s="9" t="s">
        <v>75</v>
      </c>
      <c r="F2881" s="9"/>
      <c r="G2881" s="9" t="s">
        <v>60</v>
      </c>
      <c r="H2881" s="9" t="s">
        <v>45</v>
      </c>
      <c r="I2881" s="9" t="s">
        <v>46</v>
      </c>
      <c r="J2881" s="9" t="s">
        <v>47</v>
      </c>
      <c r="K2881" s="9" t="s">
        <v>47</v>
      </c>
      <c r="L2881" s="9" t="s">
        <v>48</v>
      </c>
      <c r="M2881" s="9" t="s">
        <v>47</v>
      </c>
      <c r="N2881" s="9" t="s">
        <v>79</v>
      </c>
      <c r="O2881" s="9" t="s">
        <v>50</v>
      </c>
      <c r="P2881" s="11" t="s">
        <v>51</v>
      </c>
      <c r="Q2881" s="11" t="s">
        <v>154</v>
      </c>
      <c r="R2881" s="11" t="s">
        <v>107</v>
      </c>
      <c r="S2881" s="11" t="s">
        <v>72</v>
      </c>
      <c r="T2881" s="11" t="s">
        <v>55</v>
      </c>
      <c r="U2881" s="11" t="s">
        <v>56</v>
      </c>
      <c r="V2881" s="11"/>
      <c r="W2881" s="11"/>
      <c r="X2881" s="11"/>
      <c r="Y2881" s="11"/>
      <c r="Z2881" s="11"/>
      <c r="AA2881" s="11"/>
      <c r="AB2881" s="11"/>
      <c r="AC2881" s="11"/>
      <c r="AD2881" s="11"/>
      <c r="AE2881" s="11"/>
      <c r="AF2881" s="12">
        <f>ROUNDUP(SUM(VLOOKUP(G2881,'Pontuação'!A$2:B$11,2,FALSE),VLOOKUP(E2881,'Pontuação'!C$2:D$11,2,FALSE),VLOOKUP(I2881,'Pontuação'!I$2:J$11,2,FALSE),VLOOKUP(K2881,'Pontuação'!G$2:H$11,2,FALSE),VLOOKUP(H2881,'Pontuação'!E$2:F$11,2,FALSE),VLOOKUP(M2881,'Pontuação'!K$2:L$11,2,FALSE)),0)</f>
        <v>1133</v>
      </c>
      <c r="AG2881" s="12">
        <f t="shared" si="1"/>
        <v>113</v>
      </c>
      <c r="AH2881" s="12" t="str">
        <f t="array" ref="AH2881">IFERROR(INDEX('Pontuação'!G$13:G$191, MATCH(AG2881, 'Pontuação'!F$14:F$191, 0)), "Faixa Indefinida")</f>
        <v>B</v>
      </c>
      <c r="AI2881" s="12">
        <f t="shared" si="2"/>
        <v>0</v>
      </c>
      <c r="AJ2881" s="12">
        <f t="shared" si="3"/>
        <v>1</v>
      </c>
      <c r="AK2881" s="12">
        <f t="shared" si="4"/>
        <v>0</v>
      </c>
      <c r="AL2881" s="12">
        <f t="shared" si="5"/>
        <v>0</v>
      </c>
      <c r="AM2881" s="11"/>
      <c r="AN2881" s="13">
        <v>0.44199948632343167</v>
      </c>
      <c r="AO2881" s="11" t="s">
        <v>151</v>
      </c>
      <c r="AP2881" s="14">
        <v>45931.447850717595</v>
      </c>
    </row>
    <row r="2882">
      <c r="A2882" s="8">
        <v>45928.438414351855</v>
      </c>
      <c r="B2882" s="9" t="s">
        <v>5822</v>
      </c>
      <c r="C2882" s="9" t="s">
        <v>5823</v>
      </c>
      <c r="D2882" s="10">
        <v>5.583996361363E12</v>
      </c>
      <c r="E2882" s="9" t="s">
        <v>43</v>
      </c>
      <c r="F2882" s="9"/>
      <c r="G2882" s="9" t="s">
        <v>69</v>
      </c>
      <c r="H2882" s="9" t="s">
        <v>61</v>
      </c>
      <c r="I2882" s="9" t="s">
        <v>88</v>
      </c>
      <c r="J2882" s="9" t="s">
        <v>47</v>
      </c>
      <c r="K2882" s="9" t="s">
        <v>47</v>
      </c>
      <c r="L2882" s="9" t="s">
        <v>48</v>
      </c>
      <c r="M2882" s="9" t="s">
        <v>47</v>
      </c>
      <c r="N2882" s="9" t="s">
        <v>94</v>
      </c>
      <c r="O2882" s="9" t="s">
        <v>64</v>
      </c>
      <c r="P2882" s="11" t="s">
        <v>51</v>
      </c>
      <c r="Q2882" s="11" t="s">
        <v>141</v>
      </c>
      <c r="R2882" s="11" t="s">
        <v>90</v>
      </c>
      <c r="S2882" s="11" t="s">
        <v>54</v>
      </c>
      <c r="T2882" s="11" t="s">
        <v>55</v>
      </c>
      <c r="U2882" s="11" t="s">
        <v>56</v>
      </c>
      <c r="V2882" s="11"/>
      <c r="W2882" s="11"/>
      <c r="X2882" s="11"/>
      <c r="Y2882" s="11"/>
      <c r="Z2882" s="11"/>
      <c r="AA2882" s="11"/>
      <c r="AB2882" s="11"/>
      <c r="AC2882" s="11"/>
      <c r="AD2882" s="11"/>
      <c r="AE2882" s="11"/>
      <c r="AF2882" s="12">
        <f>ROUNDUP(SUM(VLOOKUP(G2882,'Pontuação'!A$2:B$11,2,FALSE),VLOOKUP(E2882,'Pontuação'!C$2:D$11,2,FALSE),VLOOKUP(I2882,'Pontuação'!I$2:J$11,2,FALSE),VLOOKUP(K2882,'Pontuação'!G$2:H$11,2,FALSE),VLOOKUP(H2882,'Pontuação'!E$2:F$11,2,FALSE),VLOOKUP(M2882,'Pontuação'!K$2:L$11,2,FALSE)),0)</f>
        <v>807</v>
      </c>
      <c r="AG2882" s="12">
        <f t="shared" si="1"/>
        <v>81</v>
      </c>
      <c r="AH2882" s="12" t="str">
        <f t="array" ref="AH2882">IFERROR(INDEX('Pontuação'!G$13:G$191, MATCH(AG2882, 'Pontuação'!F$14:F$191, 0)), "Faixa Indefinida")</f>
        <v>D</v>
      </c>
      <c r="AI2882" s="12">
        <f t="shared" si="2"/>
        <v>0</v>
      </c>
      <c r="AJ2882" s="12">
        <f t="shared" si="3"/>
        <v>0</v>
      </c>
      <c r="AK2882" s="12">
        <f t="shared" si="4"/>
        <v>0</v>
      </c>
      <c r="AL2882" s="12">
        <f t="shared" si="5"/>
        <v>1</v>
      </c>
      <c r="AM2882" s="11"/>
      <c r="AN2882" s="13">
        <v>0.23000623804861878</v>
      </c>
      <c r="AO2882" s="11" t="s">
        <v>84</v>
      </c>
      <c r="AP2882" s="14">
        <v>45931.447850717595</v>
      </c>
    </row>
    <row r="2883">
      <c r="A2883" s="8">
        <v>45928.44048611111</v>
      </c>
      <c r="B2883" s="9" t="s">
        <v>5824</v>
      </c>
      <c r="C2883" s="9" t="s">
        <v>5825</v>
      </c>
      <c r="D2883" s="10">
        <v>5.569993518088E12</v>
      </c>
      <c r="E2883" s="9" t="s">
        <v>43</v>
      </c>
      <c r="F2883" s="9"/>
      <c r="G2883" s="9" t="s">
        <v>44</v>
      </c>
      <c r="H2883" s="9" t="s">
        <v>45</v>
      </c>
      <c r="I2883" s="9" t="s">
        <v>106</v>
      </c>
      <c r="J2883" s="9" t="s">
        <v>47</v>
      </c>
      <c r="K2883" s="9" t="s">
        <v>47</v>
      </c>
      <c r="L2883" s="9" t="s">
        <v>48</v>
      </c>
      <c r="M2883" s="9" t="s">
        <v>48</v>
      </c>
      <c r="N2883" s="9" t="s">
        <v>63</v>
      </c>
      <c r="O2883" s="9" t="s">
        <v>50</v>
      </c>
      <c r="P2883" s="11" t="s">
        <v>51</v>
      </c>
      <c r="Q2883" s="11" t="s">
        <v>115</v>
      </c>
      <c r="R2883" s="11" t="s">
        <v>53</v>
      </c>
      <c r="S2883" s="11" t="s">
        <v>54</v>
      </c>
      <c r="T2883" s="11" t="s">
        <v>55</v>
      </c>
      <c r="U2883" s="11" t="s">
        <v>56</v>
      </c>
      <c r="V2883" s="11"/>
      <c r="W2883" s="11"/>
      <c r="X2883" s="11"/>
      <c r="Y2883" s="11"/>
      <c r="Z2883" s="11"/>
      <c r="AA2883" s="11"/>
      <c r="AB2883" s="11"/>
      <c r="AC2883" s="11"/>
      <c r="AD2883" s="11"/>
      <c r="AE2883" s="11"/>
      <c r="AF2883" s="12">
        <f>ROUNDUP(SUM(VLOOKUP(G2883,'Pontuação'!A$2:B$11,2,FALSE),VLOOKUP(E2883,'Pontuação'!C$2:D$11,2,FALSE),VLOOKUP(I2883,'Pontuação'!I$2:J$11,2,FALSE),VLOOKUP(K2883,'Pontuação'!G$2:H$11,2,FALSE),VLOOKUP(H2883,'Pontuação'!E$2:F$11,2,FALSE),VLOOKUP(M2883,'Pontuação'!K$2:L$11,2,FALSE)),0)</f>
        <v>1136</v>
      </c>
      <c r="AG2883" s="12">
        <f t="shared" si="1"/>
        <v>114</v>
      </c>
      <c r="AH2883" s="12" t="str">
        <f t="array" ref="AH2883">IFERROR(INDEX('Pontuação'!G$13:G$191, MATCH(AG2883, 'Pontuação'!F$14:F$191, 0)), "Faixa Indefinida")</f>
        <v>B</v>
      </c>
      <c r="AI2883" s="12">
        <f t="shared" si="2"/>
        <v>0</v>
      </c>
      <c r="AJ2883" s="12">
        <f t="shared" si="3"/>
        <v>1</v>
      </c>
      <c r="AK2883" s="12">
        <f t="shared" si="4"/>
        <v>0</v>
      </c>
      <c r="AL2883" s="12">
        <f t="shared" si="5"/>
        <v>0</v>
      </c>
      <c r="AM2883" s="11"/>
      <c r="AN2883" s="13">
        <v>0.5079410861697032</v>
      </c>
      <c r="AO2883" s="11" t="s">
        <v>57</v>
      </c>
      <c r="AP2883" s="14">
        <v>45931.447850717595</v>
      </c>
    </row>
    <row r="2884">
      <c r="A2884" s="8">
        <v>45928.44153935185</v>
      </c>
      <c r="B2884" s="9" t="s">
        <v>5826</v>
      </c>
      <c r="C2884" s="9" t="s">
        <v>5827</v>
      </c>
      <c r="D2884" s="10">
        <v>5.522997898377E12</v>
      </c>
      <c r="E2884" s="9" t="s">
        <v>43</v>
      </c>
      <c r="F2884" s="9"/>
      <c r="G2884" s="9" t="s">
        <v>60</v>
      </c>
      <c r="H2884" s="9" t="s">
        <v>61</v>
      </c>
      <c r="I2884" s="9" t="s">
        <v>62</v>
      </c>
      <c r="J2884" s="9" t="s">
        <v>47</v>
      </c>
      <c r="K2884" s="9" t="s">
        <v>47</v>
      </c>
      <c r="L2884" s="9" t="s">
        <v>47</v>
      </c>
      <c r="M2884" s="9" t="s">
        <v>47</v>
      </c>
      <c r="N2884" s="9" t="s">
        <v>79</v>
      </c>
      <c r="O2884" s="9" t="s">
        <v>64</v>
      </c>
      <c r="P2884" s="11" t="s">
        <v>51</v>
      </c>
      <c r="Q2884" s="11" t="s">
        <v>203</v>
      </c>
      <c r="R2884" s="11" t="s">
        <v>357</v>
      </c>
      <c r="S2884" s="11" t="s">
        <v>72</v>
      </c>
      <c r="T2884" s="11" t="s">
        <v>65</v>
      </c>
      <c r="U2884" s="11" t="s">
        <v>56</v>
      </c>
      <c r="V2884" s="11"/>
      <c r="W2884" s="11"/>
      <c r="X2884" s="11"/>
      <c r="Y2884" s="11"/>
      <c r="Z2884" s="11"/>
      <c r="AA2884" s="11"/>
      <c r="AB2884" s="11"/>
      <c r="AC2884" s="11"/>
      <c r="AD2884" s="11"/>
      <c r="AE2884" s="11"/>
      <c r="AF2884" s="12">
        <f>ROUNDUP(SUM(VLOOKUP(G2884,'Pontuação'!A$2:B$11,2,FALSE),VLOOKUP(E2884,'Pontuação'!C$2:D$11,2,FALSE),VLOOKUP(I2884,'Pontuação'!I$2:J$11,2,FALSE),VLOOKUP(K2884,'Pontuação'!G$2:H$11,2,FALSE),VLOOKUP(H2884,'Pontuação'!E$2:F$11,2,FALSE),VLOOKUP(M2884,'Pontuação'!K$2:L$11,2,FALSE)),0)</f>
        <v>959</v>
      </c>
      <c r="AG2884" s="12">
        <f t="shared" si="1"/>
        <v>96</v>
      </c>
      <c r="AH2884" s="12" t="str">
        <f t="array" ref="AH2884">IFERROR(INDEX('Pontuação'!G$13:G$191, MATCH(AG2884, 'Pontuação'!F$14:F$191, 0)), "Faixa Indefinida")</f>
        <v>C</v>
      </c>
      <c r="AI2884" s="12">
        <f t="shared" si="2"/>
        <v>0</v>
      </c>
      <c r="AJ2884" s="12">
        <f t="shared" si="3"/>
        <v>0</v>
      </c>
      <c r="AK2884" s="12">
        <f t="shared" si="4"/>
        <v>1</v>
      </c>
      <c r="AL2884" s="12">
        <f t="shared" si="5"/>
        <v>0</v>
      </c>
      <c r="AM2884" s="11"/>
      <c r="AN2884" s="13">
        <v>0.35647222790718375</v>
      </c>
      <c r="AO2884" s="11" t="s">
        <v>66</v>
      </c>
      <c r="AP2884" s="14">
        <v>45931.447850717595</v>
      </c>
    </row>
    <row r="2885">
      <c r="A2885" s="8">
        <v>45928.443402777775</v>
      </c>
      <c r="B2885" s="9" t="s">
        <v>5828</v>
      </c>
      <c r="C2885" s="9" t="s">
        <v>5829</v>
      </c>
      <c r="D2885" s="10">
        <v>5.579991022685E12</v>
      </c>
      <c r="E2885" s="9" t="s">
        <v>43</v>
      </c>
      <c r="F2885" s="9"/>
      <c r="G2885" s="9" t="s">
        <v>44</v>
      </c>
      <c r="H2885" s="9" t="s">
        <v>45</v>
      </c>
      <c r="I2885" s="9" t="s">
        <v>106</v>
      </c>
      <c r="J2885" s="9" t="s">
        <v>47</v>
      </c>
      <c r="K2885" s="9" t="s">
        <v>47</v>
      </c>
      <c r="L2885" s="9" t="s">
        <v>48</v>
      </c>
      <c r="M2885" s="9" t="s">
        <v>47</v>
      </c>
      <c r="N2885" s="9" t="s">
        <v>79</v>
      </c>
      <c r="O2885" s="9" t="s">
        <v>50</v>
      </c>
      <c r="P2885" s="11" t="s">
        <v>51</v>
      </c>
      <c r="Q2885" s="11" t="s">
        <v>52</v>
      </c>
      <c r="R2885" s="11" t="s">
        <v>53</v>
      </c>
      <c r="S2885" s="11" t="s">
        <v>54</v>
      </c>
      <c r="T2885" s="11" t="s">
        <v>55</v>
      </c>
      <c r="U2885" s="11" t="s">
        <v>56</v>
      </c>
      <c r="V2885" s="11"/>
      <c r="W2885" s="11"/>
      <c r="X2885" s="11"/>
      <c r="Y2885" s="11"/>
      <c r="Z2885" s="11"/>
      <c r="AA2885" s="11"/>
      <c r="AB2885" s="11"/>
      <c r="AC2885" s="11"/>
      <c r="AD2885" s="11"/>
      <c r="AE2885" s="11"/>
      <c r="AF2885" s="12">
        <f>ROUNDUP(SUM(VLOOKUP(G2885,'Pontuação'!A$2:B$11,2,FALSE),VLOOKUP(E2885,'Pontuação'!C$2:D$11,2,FALSE),VLOOKUP(I2885,'Pontuação'!I$2:J$11,2,FALSE),VLOOKUP(K2885,'Pontuação'!G$2:H$11,2,FALSE),VLOOKUP(H2885,'Pontuação'!E$2:F$11,2,FALSE),VLOOKUP(M2885,'Pontuação'!K$2:L$11,2,FALSE)),0)</f>
        <v>986</v>
      </c>
      <c r="AG2885" s="12">
        <f t="shared" si="1"/>
        <v>99</v>
      </c>
      <c r="AH2885" s="12" t="str">
        <f t="array" ref="AH2885">IFERROR(INDEX('Pontuação'!G$13:G$191, MATCH(AG2885, 'Pontuação'!F$14:F$191, 0)), "Faixa Indefinida")</f>
        <v>C</v>
      </c>
      <c r="AI2885" s="12">
        <f t="shared" si="2"/>
        <v>0</v>
      </c>
      <c r="AJ2885" s="12">
        <f t="shared" si="3"/>
        <v>0</v>
      </c>
      <c r="AK2885" s="12">
        <f t="shared" si="4"/>
        <v>1</v>
      </c>
      <c r="AL2885" s="12">
        <f t="shared" si="5"/>
        <v>0</v>
      </c>
      <c r="AM2885" s="11"/>
      <c r="AN2885" s="13">
        <v>0.41910913067694466</v>
      </c>
      <c r="AO2885" s="11" t="s">
        <v>151</v>
      </c>
      <c r="AP2885" s="14">
        <v>45931.447850717595</v>
      </c>
    </row>
    <row r="2886">
      <c r="A2886" s="8">
        <v>45928.44579861111</v>
      </c>
      <c r="B2886" s="9" t="s">
        <v>5830</v>
      </c>
      <c r="C2886" s="9" t="s">
        <v>5831</v>
      </c>
      <c r="D2886" s="10">
        <v>5.547997644123E12</v>
      </c>
      <c r="E2886" s="9" t="s">
        <v>43</v>
      </c>
      <c r="F2886" s="9"/>
      <c r="G2886" s="9" t="s">
        <v>60</v>
      </c>
      <c r="H2886" s="9" t="s">
        <v>61</v>
      </c>
      <c r="I2886" s="9" t="s">
        <v>46</v>
      </c>
      <c r="J2886" s="9" t="s">
        <v>47</v>
      </c>
      <c r="K2886" s="9" t="s">
        <v>47</v>
      </c>
      <c r="L2886" s="9" t="s">
        <v>47</v>
      </c>
      <c r="M2886" s="9" t="s">
        <v>47</v>
      </c>
      <c r="N2886" s="9" t="s">
        <v>63</v>
      </c>
      <c r="O2886" s="9" t="s">
        <v>50</v>
      </c>
      <c r="P2886" s="11" t="s">
        <v>51</v>
      </c>
      <c r="Q2886" s="11" t="s">
        <v>133</v>
      </c>
      <c r="R2886" s="11" t="s">
        <v>90</v>
      </c>
      <c r="S2886" s="11" t="s">
        <v>72</v>
      </c>
      <c r="T2886" s="11" t="s">
        <v>65</v>
      </c>
      <c r="U2886" s="11" t="s">
        <v>56</v>
      </c>
      <c r="V2886" s="11"/>
      <c r="W2886" s="11"/>
      <c r="X2886" s="11"/>
      <c r="Y2886" s="11"/>
      <c r="Z2886" s="11"/>
      <c r="AA2886" s="11"/>
      <c r="AB2886" s="11"/>
      <c r="AC2886" s="11"/>
      <c r="AD2886" s="11"/>
      <c r="AE2886" s="11"/>
      <c r="AF2886" s="12">
        <f>ROUNDUP(SUM(VLOOKUP(G2886,'Pontuação'!A$2:B$11,2,FALSE),VLOOKUP(E2886,'Pontuação'!C$2:D$11,2,FALSE),VLOOKUP(I2886,'Pontuação'!I$2:J$11,2,FALSE),VLOOKUP(K2886,'Pontuação'!G$2:H$11,2,FALSE),VLOOKUP(H2886,'Pontuação'!E$2:F$11,2,FALSE),VLOOKUP(M2886,'Pontuação'!K$2:L$11,2,FALSE)),0)</f>
        <v>1071</v>
      </c>
      <c r="AG2886" s="12">
        <f t="shared" si="1"/>
        <v>107</v>
      </c>
      <c r="AH2886" s="12" t="str">
        <f t="array" ref="AH2886">IFERROR(INDEX('Pontuação'!G$13:G$191, MATCH(AG2886, 'Pontuação'!F$14:F$191, 0)), "Faixa Indefinida")</f>
        <v>B</v>
      </c>
      <c r="AI2886" s="12">
        <f t="shared" si="2"/>
        <v>0</v>
      </c>
      <c r="AJ2886" s="12">
        <f t="shared" si="3"/>
        <v>1</v>
      </c>
      <c r="AK2886" s="12">
        <f t="shared" si="4"/>
        <v>0</v>
      </c>
      <c r="AL2886" s="12">
        <f t="shared" si="5"/>
        <v>0</v>
      </c>
      <c r="AM2886" s="11"/>
      <c r="AN2886" s="13">
        <v>0.38563145610322785</v>
      </c>
      <c r="AO2886" s="11" t="s">
        <v>134</v>
      </c>
      <c r="AP2886" s="14">
        <v>45931.447850717595</v>
      </c>
    </row>
    <row r="2887">
      <c r="A2887" s="8">
        <v>45928.44741898148</v>
      </c>
      <c r="B2887" s="9" t="s">
        <v>5832</v>
      </c>
      <c r="C2887" s="9" t="s">
        <v>5833</v>
      </c>
      <c r="D2887" s="10">
        <v>5.586988677397E12</v>
      </c>
      <c r="E2887" s="9" t="s">
        <v>43</v>
      </c>
      <c r="F2887" s="9"/>
      <c r="G2887" s="9" t="s">
        <v>60</v>
      </c>
      <c r="H2887" s="9" t="s">
        <v>77</v>
      </c>
      <c r="I2887" s="9" t="s">
        <v>88</v>
      </c>
      <c r="J2887" s="9" t="s">
        <v>47</v>
      </c>
      <c r="K2887" s="9" t="s">
        <v>48</v>
      </c>
      <c r="L2887" s="9" t="s">
        <v>48</v>
      </c>
      <c r="M2887" s="9" t="s">
        <v>48</v>
      </c>
      <c r="N2887" s="9" t="s">
        <v>79</v>
      </c>
      <c r="O2887" s="9" t="s">
        <v>64</v>
      </c>
      <c r="P2887" s="11" t="s">
        <v>51</v>
      </c>
      <c r="Q2887" s="11" t="s">
        <v>203</v>
      </c>
      <c r="R2887" s="11" t="s">
        <v>311</v>
      </c>
      <c r="S2887" s="11" t="s">
        <v>54</v>
      </c>
      <c r="T2887" s="11" t="s">
        <v>55</v>
      </c>
      <c r="U2887" s="11" t="s">
        <v>56</v>
      </c>
      <c r="V2887" s="11"/>
      <c r="W2887" s="11"/>
      <c r="X2887" s="11"/>
      <c r="Y2887" s="11"/>
      <c r="Z2887" s="11"/>
      <c r="AA2887" s="11"/>
      <c r="AB2887" s="11"/>
      <c r="AC2887" s="11"/>
      <c r="AD2887" s="11"/>
      <c r="AE2887" s="11"/>
      <c r="AF2887" s="12">
        <f>ROUNDUP(SUM(VLOOKUP(G2887,'Pontuação'!A$2:B$11,2,FALSE),VLOOKUP(E2887,'Pontuação'!C$2:D$11,2,FALSE),VLOOKUP(I2887,'Pontuação'!I$2:J$11,2,FALSE),VLOOKUP(K2887,'Pontuação'!G$2:H$11,2,FALSE),VLOOKUP(H2887,'Pontuação'!E$2:F$11,2,FALSE),VLOOKUP(M2887,'Pontuação'!K$2:L$11,2,FALSE)),0)</f>
        <v>1220</v>
      </c>
      <c r="AG2887" s="12">
        <f t="shared" si="1"/>
        <v>122</v>
      </c>
      <c r="AH2887" s="12" t="str">
        <f t="array" ref="AH2887">IFERROR(INDEX('Pontuação'!G$13:G$191, MATCH(AG2887, 'Pontuação'!F$14:F$191, 0)), "Faixa Indefinida")</f>
        <v>A</v>
      </c>
      <c r="AI2887" s="12">
        <f t="shared" si="2"/>
        <v>1</v>
      </c>
      <c r="AJ2887" s="12">
        <f t="shared" si="3"/>
        <v>0</v>
      </c>
      <c r="AK2887" s="12">
        <f t="shared" si="4"/>
        <v>0</v>
      </c>
      <c r="AL2887" s="12">
        <f t="shared" si="5"/>
        <v>0</v>
      </c>
      <c r="AM2887" s="11"/>
      <c r="AN2887" s="13">
        <v>0.4215798228307175</v>
      </c>
      <c r="AO2887" s="11" t="s">
        <v>151</v>
      </c>
      <c r="AP2887" s="14">
        <v>45931.447850717595</v>
      </c>
    </row>
    <row r="2888">
      <c r="A2888" s="8">
        <v>45928.44856481482</v>
      </c>
      <c r="B2888" s="9" t="s">
        <v>5834</v>
      </c>
      <c r="C2888" s="9" t="s">
        <v>5835</v>
      </c>
      <c r="D2888" s="10">
        <v>5.51191849053E12</v>
      </c>
      <c r="E2888" s="9" t="s">
        <v>43</v>
      </c>
      <c r="F2888" s="9"/>
      <c r="G2888" s="9" t="s">
        <v>76</v>
      </c>
      <c r="H2888" s="9" t="s">
        <v>77</v>
      </c>
      <c r="I2888" s="9" t="s">
        <v>88</v>
      </c>
      <c r="J2888" s="9" t="s">
        <v>48</v>
      </c>
      <c r="K2888" s="9" t="s">
        <v>48</v>
      </c>
      <c r="L2888" s="9" t="s">
        <v>48</v>
      </c>
      <c r="M2888" s="9" t="s">
        <v>47</v>
      </c>
      <c r="N2888" s="9" t="s">
        <v>63</v>
      </c>
      <c r="O2888" s="9" t="s">
        <v>95</v>
      </c>
      <c r="P2888" s="11" t="s">
        <v>51</v>
      </c>
      <c r="Q2888" s="11" t="s">
        <v>133</v>
      </c>
      <c r="R2888" s="11" t="s">
        <v>107</v>
      </c>
      <c r="S2888" s="11" t="s">
        <v>380</v>
      </c>
      <c r="T2888" s="11" t="s">
        <v>55</v>
      </c>
      <c r="U2888" s="11" t="s">
        <v>56</v>
      </c>
      <c r="V2888" s="11"/>
      <c r="W2888" s="11"/>
      <c r="X2888" s="11"/>
      <c r="Y2888" s="11"/>
      <c r="Z2888" s="11"/>
      <c r="AA2888" s="11"/>
      <c r="AB2888" s="11"/>
      <c r="AC2888" s="11"/>
      <c r="AD2888" s="11"/>
      <c r="AE2888" s="11"/>
      <c r="AF2888" s="12">
        <f>ROUNDUP(SUM(VLOOKUP(G2888,'Pontuação'!A$2:B$11,2,FALSE),VLOOKUP(E2888,'Pontuação'!C$2:D$11,2,FALSE),VLOOKUP(I2888,'Pontuação'!I$2:J$11,2,FALSE),VLOOKUP(K2888,'Pontuação'!G$2:H$11,2,FALSE),VLOOKUP(H2888,'Pontuação'!E$2:F$11,2,FALSE),VLOOKUP(M2888,'Pontuação'!K$2:L$11,2,FALSE)),0)</f>
        <v>1061</v>
      </c>
      <c r="AG2888" s="12">
        <f t="shared" si="1"/>
        <v>106</v>
      </c>
      <c r="AH2888" s="12" t="str">
        <f t="array" ref="AH2888">IFERROR(INDEX('Pontuação'!G$13:G$191, MATCH(AG2888, 'Pontuação'!F$14:F$191, 0)), "Faixa Indefinida")</f>
        <v>B</v>
      </c>
      <c r="AI2888" s="12">
        <f t="shared" si="2"/>
        <v>0</v>
      </c>
      <c r="AJ2888" s="12">
        <f t="shared" si="3"/>
        <v>1</v>
      </c>
      <c r="AK2888" s="12">
        <f t="shared" si="4"/>
        <v>0</v>
      </c>
      <c r="AL2888" s="12">
        <f t="shared" si="5"/>
        <v>0</v>
      </c>
      <c r="AM2888" s="11"/>
      <c r="AN2888" s="13">
        <v>0.2976414124006215</v>
      </c>
      <c r="AO2888" s="11" t="s">
        <v>124</v>
      </c>
      <c r="AP2888" s="14">
        <v>45931.447850717595</v>
      </c>
    </row>
    <row r="2889">
      <c r="A2889" s="8">
        <v>45928.44950231481</v>
      </c>
      <c r="B2889" s="9" t="s">
        <v>5836</v>
      </c>
      <c r="C2889" s="9" t="s">
        <v>5837</v>
      </c>
      <c r="D2889" s="10">
        <v>5.555996453516E12</v>
      </c>
      <c r="E2889" s="9" t="s">
        <v>43</v>
      </c>
      <c r="F2889" s="9"/>
      <c r="G2889" s="9" t="s">
        <v>44</v>
      </c>
      <c r="H2889" s="9" t="s">
        <v>77</v>
      </c>
      <c r="I2889" s="9" t="s">
        <v>88</v>
      </c>
      <c r="J2889" s="9" t="s">
        <v>48</v>
      </c>
      <c r="K2889" s="9" t="s">
        <v>47</v>
      </c>
      <c r="L2889" s="9" t="s">
        <v>47</v>
      </c>
      <c r="M2889" s="9" t="s">
        <v>47</v>
      </c>
      <c r="N2889" s="9" t="s">
        <v>49</v>
      </c>
      <c r="O2889" s="9" t="s">
        <v>64</v>
      </c>
      <c r="P2889" s="11" t="s">
        <v>51</v>
      </c>
      <c r="Q2889" s="11" t="s">
        <v>121</v>
      </c>
      <c r="R2889" s="11" t="s">
        <v>1977</v>
      </c>
      <c r="S2889" s="11" t="s">
        <v>1978</v>
      </c>
      <c r="T2889" s="11" t="s">
        <v>65</v>
      </c>
      <c r="U2889" s="11" t="s">
        <v>56</v>
      </c>
      <c r="V2889" s="11"/>
      <c r="W2889" s="11"/>
      <c r="X2889" s="11"/>
      <c r="Y2889" s="11"/>
      <c r="Z2889" s="11"/>
      <c r="AA2889" s="11"/>
      <c r="AB2889" s="11"/>
      <c r="AC2889" s="11"/>
      <c r="AD2889" s="11"/>
      <c r="AE2889" s="11"/>
      <c r="AF2889" s="12">
        <f>ROUNDUP(SUM(VLOOKUP(G2889,'Pontuação'!A$2:B$11,2,FALSE),VLOOKUP(E2889,'Pontuação'!C$2:D$11,2,FALSE),VLOOKUP(I2889,'Pontuação'!I$2:J$11,2,FALSE),VLOOKUP(K2889,'Pontuação'!G$2:H$11,2,FALSE),VLOOKUP(H2889,'Pontuação'!E$2:F$11,2,FALSE),VLOOKUP(M2889,'Pontuação'!K$2:L$11,2,FALSE)),0)</f>
        <v>883</v>
      </c>
      <c r="AG2889" s="12">
        <f t="shared" si="1"/>
        <v>88</v>
      </c>
      <c r="AH2889" s="12" t="str">
        <f t="array" ref="AH2889">IFERROR(INDEX('Pontuação'!G$13:G$191, MATCH(AG2889, 'Pontuação'!F$14:F$191, 0)), "Faixa Indefinida")</f>
        <v>C</v>
      </c>
      <c r="AI2889" s="12">
        <f t="shared" si="2"/>
        <v>0</v>
      </c>
      <c r="AJ2889" s="12">
        <f t="shared" si="3"/>
        <v>0</v>
      </c>
      <c r="AK2889" s="12">
        <f t="shared" si="4"/>
        <v>1</v>
      </c>
      <c r="AL2889" s="12">
        <f t="shared" si="5"/>
        <v>0</v>
      </c>
      <c r="AM2889" s="11"/>
      <c r="AN2889" s="13">
        <v>0.28326329167605946</v>
      </c>
      <c r="AO2889" s="11" t="s">
        <v>124</v>
      </c>
      <c r="AP2889" s="14">
        <v>45931.447850717595</v>
      </c>
    </row>
    <row r="2890">
      <c r="A2890" s="8">
        <v>45928.45190972222</v>
      </c>
      <c r="B2890" s="9" t="s">
        <v>5838</v>
      </c>
      <c r="C2890" s="9" t="s">
        <v>5839</v>
      </c>
      <c r="D2890" s="10">
        <v>5.581993957691E12</v>
      </c>
      <c r="E2890" s="9" t="s">
        <v>43</v>
      </c>
      <c r="F2890" s="9"/>
      <c r="G2890" s="9" t="s">
        <v>44</v>
      </c>
      <c r="H2890" s="9" t="s">
        <v>45</v>
      </c>
      <c r="I2890" s="9" t="s">
        <v>46</v>
      </c>
      <c r="J2890" s="9" t="s">
        <v>47</v>
      </c>
      <c r="K2890" s="9" t="s">
        <v>48</v>
      </c>
      <c r="L2890" s="9" t="s">
        <v>48</v>
      </c>
      <c r="M2890" s="9" t="s">
        <v>47</v>
      </c>
      <c r="N2890" s="9" t="s">
        <v>79</v>
      </c>
      <c r="O2890" s="9" t="s">
        <v>50</v>
      </c>
      <c r="P2890" s="11" t="s">
        <v>51</v>
      </c>
      <c r="Q2890" s="11" t="s">
        <v>133</v>
      </c>
      <c r="R2890" s="11" t="s">
        <v>107</v>
      </c>
      <c r="S2890" s="11" t="s">
        <v>72</v>
      </c>
      <c r="T2890" s="11" t="s">
        <v>55</v>
      </c>
      <c r="U2890" s="11" t="s">
        <v>56</v>
      </c>
      <c r="V2890" s="11"/>
      <c r="W2890" s="11"/>
      <c r="X2890" s="11"/>
      <c r="Y2890" s="11"/>
      <c r="Z2890" s="11"/>
      <c r="AA2890" s="11"/>
      <c r="AB2890" s="11"/>
      <c r="AC2890" s="11"/>
      <c r="AD2890" s="11"/>
      <c r="AE2890" s="11"/>
      <c r="AF2890" s="12">
        <f>ROUNDUP(SUM(VLOOKUP(G2890,'Pontuação'!A$2:B$11,2,FALSE),VLOOKUP(E2890,'Pontuação'!C$2:D$11,2,FALSE),VLOOKUP(I2890,'Pontuação'!I$2:J$11,2,FALSE),VLOOKUP(K2890,'Pontuação'!G$2:H$11,2,FALSE),VLOOKUP(H2890,'Pontuação'!E$2:F$11,2,FALSE),VLOOKUP(M2890,'Pontuação'!K$2:L$11,2,FALSE)),0)</f>
        <v>1183</v>
      </c>
      <c r="AG2890" s="12">
        <f t="shared" si="1"/>
        <v>118</v>
      </c>
      <c r="AH2890" s="12" t="str">
        <f t="array" ref="AH2890">IFERROR(INDEX('Pontuação'!G$13:G$191, MATCH(AG2890, 'Pontuação'!F$14:F$191, 0)), "Faixa Indefinida")</f>
        <v>A</v>
      </c>
      <c r="AI2890" s="12">
        <f t="shared" si="2"/>
        <v>1</v>
      </c>
      <c r="AJ2890" s="12">
        <f t="shared" si="3"/>
        <v>0</v>
      </c>
      <c r="AK2890" s="12">
        <f t="shared" si="4"/>
        <v>0</v>
      </c>
      <c r="AL2890" s="12">
        <f t="shared" si="5"/>
        <v>0</v>
      </c>
      <c r="AM2890" s="11"/>
      <c r="AN2890" s="13">
        <v>0.536652344102722</v>
      </c>
      <c r="AO2890" s="11" t="s">
        <v>57</v>
      </c>
      <c r="AP2890" s="14">
        <v>45931.447850717595</v>
      </c>
    </row>
    <row r="2891">
      <c r="A2891" s="8">
        <v>45928.452060185184</v>
      </c>
      <c r="B2891" s="9" t="s">
        <v>5840</v>
      </c>
      <c r="C2891" s="9" t="s">
        <v>5841</v>
      </c>
      <c r="D2891" s="10">
        <v>5.531996263358E12</v>
      </c>
      <c r="E2891" s="9" t="s">
        <v>43</v>
      </c>
      <c r="F2891" s="9"/>
      <c r="G2891" s="9" t="s">
        <v>144</v>
      </c>
      <c r="H2891" s="9" t="s">
        <v>77</v>
      </c>
      <c r="I2891" s="9" t="s">
        <v>88</v>
      </c>
      <c r="J2891" s="9" t="s">
        <v>47</v>
      </c>
      <c r="K2891" s="9" t="s">
        <v>48</v>
      </c>
      <c r="L2891" s="9" t="s">
        <v>48</v>
      </c>
      <c r="M2891" s="9" t="s">
        <v>47</v>
      </c>
      <c r="N2891" s="9" t="s">
        <v>63</v>
      </c>
      <c r="O2891" s="9" t="s">
        <v>70</v>
      </c>
      <c r="P2891" s="11" t="s">
        <v>51</v>
      </c>
      <c r="Q2891" s="11" t="s">
        <v>137</v>
      </c>
      <c r="R2891" s="11" t="s">
        <v>107</v>
      </c>
      <c r="S2891" s="11" t="s">
        <v>254</v>
      </c>
      <c r="T2891" s="11" t="s">
        <v>55</v>
      </c>
      <c r="U2891" s="11" t="s">
        <v>56</v>
      </c>
      <c r="V2891" s="11"/>
      <c r="W2891" s="11"/>
      <c r="X2891" s="11"/>
      <c r="Y2891" s="11"/>
      <c r="Z2891" s="11"/>
      <c r="AA2891" s="11"/>
      <c r="AB2891" s="11"/>
      <c r="AC2891" s="11"/>
      <c r="AD2891" s="11"/>
      <c r="AE2891" s="11"/>
      <c r="AF2891" s="12">
        <f>ROUNDUP(SUM(VLOOKUP(G2891,'Pontuação'!A$2:B$11,2,FALSE),VLOOKUP(E2891,'Pontuação'!C$2:D$11,2,FALSE),VLOOKUP(I2891,'Pontuação'!I$2:J$11,2,FALSE),VLOOKUP(K2891,'Pontuação'!G$2:H$11,2,FALSE),VLOOKUP(H2891,'Pontuação'!E$2:F$11,2,FALSE),VLOOKUP(M2891,'Pontuação'!K$2:L$11,2,FALSE)),0)</f>
        <v>984</v>
      </c>
      <c r="AG2891" s="12">
        <f t="shared" si="1"/>
        <v>98</v>
      </c>
      <c r="AH2891" s="12" t="str">
        <f t="array" ref="AH2891">IFERROR(INDEX('Pontuação'!G$13:G$191, MATCH(AG2891, 'Pontuação'!F$14:F$191, 0)), "Faixa Indefinida")</f>
        <v>C</v>
      </c>
      <c r="AI2891" s="12">
        <f t="shared" si="2"/>
        <v>0</v>
      </c>
      <c r="AJ2891" s="12">
        <f t="shared" si="3"/>
        <v>0</v>
      </c>
      <c r="AK2891" s="12">
        <f t="shared" si="4"/>
        <v>1</v>
      </c>
      <c r="AL2891" s="12">
        <f t="shared" si="5"/>
        <v>0</v>
      </c>
      <c r="AM2891" s="11"/>
      <c r="AN2891" s="13">
        <v>0.06289244973445693</v>
      </c>
      <c r="AO2891" s="11" t="s">
        <v>99</v>
      </c>
      <c r="AP2891" s="14">
        <v>45931.447850717595</v>
      </c>
    </row>
    <row r="2892">
      <c r="A2892" s="8">
        <v>45928.4528587963</v>
      </c>
      <c r="B2892" s="9" t="s">
        <v>5842</v>
      </c>
      <c r="C2892" s="9" t="s">
        <v>5843</v>
      </c>
      <c r="D2892" s="10">
        <v>5.598985007737E12</v>
      </c>
      <c r="E2892" s="9" t="s">
        <v>43</v>
      </c>
      <c r="F2892" s="9"/>
      <c r="G2892" s="9" t="s">
        <v>69</v>
      </c>
      <c r="H2892" s="9" t="s">
        <v>61</v>
      </c>
      <c r="I2892" s="9" t="s">
        <v>46</v>
      </c>
      <c r="J2892" s="9" t="s">
        <v>48</v>
      </c>
      <c r="K2892" s="9" t="s">
        <v>47</v>
      </c>
      <c r="L2892" s="9" t="s">
        <v>47</v>
      </c>
      <c r="M2892" s="9" t="s">
        <v>47</v>
      </c>
      <c r="N2892" s="9" t="s">
        <v>79</v>
      </c>
      <c r="O2892" s="9" t="s">
        <v>95</v>
      </c>
      <c r="P2892" s="11" t="s">
        <v>51</v>
      </c>
      <c r="Q2892" s="11" t="s">
        <v>203</v>
      </c>
      <c r="R2892" s="11" t="s">
        <v>415</v>
      </c>
      <c r="S2892" s="11" t="s">
        <v>416</v>
      </c>
      <c r="T2892" s="11" t="s">
        <v>65</v>
      </c>
      <c r="U2892" s="11" t="s">
        <v>56</v>
      </c>
      <c r="V2892" s="11"/>
      <c r="W2892" s="11"/>
      <c r="X2892" s="11"/>
      <c r="Y2892" s="11"/>
      <c r="Z2892" s="11"/>
      <c r="AA2892" s="11"/>
      <c r="AB2892" s="11"/>
      <c r="AC2892" s="11"/>
      <c r="AD2892" s="11"/>
      <c r="AE2892" s="11"/>
      <c r="AF2892" s="12">
        <f>ROUNDUP(SUM(VLOOKUP(G2892,'Pontuação'!A$2:B$11,2,FALSE),VLOOKUP(E2892,'Pontuação'!C$2:D$11,2,FALSE),VLOOKUP(I2892,'Pontuação'!I$2:J$11,2,FALSE),VLOOKUP(K2892,'Pontuação'!G$2:H$11,2,FALSE),VLOOKUP(H2892,'Pontuação'!E$2:F$11,2,FALSE),VLOOKUP(M2892,'Pontuação'!K$2:L$11,2,FALSE)),0)</f>
        <v>943</v>
      </c>
      <c r="AG2892" s="12">
        <f t="shared" si="1"/>
        <v>94</v>
      </c>
      <c r="AH2892" s="12" t="str">
        <f t="array" ref="AH2892">IFERROR(INDEX('Pontuação'!G$13:G$191, MATCH(AG2892, 'Pontuação'!F$14:F$191, 0)), "Faixa Indefinida")</f>
        <v>C</v>
      </c>
      <c r="AI2892" s="12">
        <f t="shared" si="2"/>
        <v>0</v>
      </c>
      <c r="AJ2892" s="12">
        <f t="shared" si="3"/>
        <v>0</v>
      </c>
      <c r="AK2892" s="12">
        <f t="shared" si="4"/>
        <v>1</v>
      </c>
      <c r="AL2892" s="12">
        <f t="shared" si="5"/>
        <v>0</v>
      </c>
      <c r="AM2892" s="11"/>
      <c r="AN2892" s="13">
        <v>0.2563019563126687</v>
      </c>
      <c r="AO2892" s="11" t="s">
        <v>91</v>
      </c>
      <c r="AP2892" s="14">
        <v>45931.447850717595</v>
      </c>
    </row>
    <row r="2893">
      <c r="A2893" s="8">
        <v>45928.452997685185</v>
      </c>
      <c r="B2893" s="9" t="s">
        <v>5844</v>
      </c>
      <c r="C2893" s="9" t="s">
        <v>5845</v>
      </c>
      <c r="D2893" s="10">
        <v>5.541988709076E12</v>
      </c>
      <c r="E2893" s="9" t="s">
        <v>75</v>
      </c>
      <c r="F2893" s="9"/>
      <c r="G2893" s="9" t="s">
        <v>44</v>
      </c>
      <c r="H2893" s="9" t="s">
        <v>87</v>
      </c>
      <c r="I2893" s="9" t="s">
        <v>106</v>
      </c>
      <c r="J2893" s="9" t="s">
        <v>47</v>
      </c>
      <c r="K2893" s="9" t="s">
        <v>47</v>
      </c>
      <c r="L2893" s="9" t="s">
        <v>48</v>
      </c>
      <c r="M2893" s="9" t="s">
        <v>47</v>
      </c>
      <c r="N2893" s="9" t="s">
        <v>79</v>
      </c>
      <c r="O2893" s="9" t="s">
        <v>64</v>
      </c>
      <c r="P2893" s="11" t="s">
        <v>51</v>
      </c>
      <c r="Q2893" s="11" t="s">
        <v>89</v>
      </c>
      <c r="R2893" s="11" t="s">
        <v>90</v>
      </c>
      <c r="S2893" s="11" t="s">
        <v>54</v>
      </c>
      <c r="T2893" s="11" t="s">
        <v>65</v>
      </c>
      <c r="U2893" s="11" t="s">
        <v>47</v>
      </c>
      <c r="V2893" s="11"/>
      <c r="W2893" s="11"/>
      <c r="X2893" s="11"/>
      <c r="Y2893" s="11"/>
      <c r="Z2893" s="11"/>
      <c r="AA2893" s="11"/>
      <c r="AB2893" s="11"/>
      <c r="AC2893" s="11"/>
      <c r="AD2893" s="11"/>
      <c r="AE2893" s="11"/>
      <c r="AF2893" s="12">
        <f>ROUNDUP(SUM(VLOOKUP(G2893,'Pontuação'!A$2:B$11,2,FALSE),VLOOKUP(E2893,'Pontuação'!C$2:D$11,2,FALSE),VLOOKUP(I2893,'Pontuação'!I$2:J$11,2,FALSE),VLOOKUP(K2893,'Pontuação'!G$2:H$11,2,FALSE),VLOOKUP(H2893,'Pontuação'!E$2:F$11,2,FALSE),VLOOKUP(M2893,'Pontuação'!K$2:L$11,2,FALSE)),0)</f>
        <v>880</v>
      </c>
      <c r="AG2893" s="12">
        <f t="shared" si="1"/>
        <v>88</v>
      </c>
      <c r="AH2893" s="12" t="str">
        <f t="array" ref="AH2893">IFERROR(INDEX('Pontuação'!G$13:G$191, MATCH(AG2893, 'Pontuação'!F$14:F$191, 0)), "Faixa Indefinida")</f>
        <v>C</v>
      </c>
      <c r="AI2893" s="12">
        <f t="shared" si="2"/>
        <v>0</v>
      </c>
      <c r="AJ2893" s="12">
        <f t="shared" si="3"/>
        <v>0</v>
      </c>
      <c r="AK2893" s="12">
        <f t="shared" si="4"/>
        <v>1</v>
      </c>
      <c r="AL2893" s="12">
        <f t="shared" si="5"/>
        <v>0</v>
      </c>
      <c r="AM2893" s="11"/>
      <c r="AN2893" s="13">
        <v>0.14089124684354778</v>
      </c>
      <c r="AO2893" s="11" t="s">
        <v>110</v>
      </c>
      <c r="AP2893" s="14">
        <v>45931.447850717595</v>
      </c>
    </row>
    <row r="2894">
      <c r="A2894" s="8">
        <v>45928.45359953704</v>
      </c>
      <c r="B2894" s="9" t="s">
        <v>5846</v>
      </c>
      <c r="C2894" s="9" t="s">
        <v>5847</v>
      </c>
      <c r="D2894" s="10">
        <v>5.555799983306E12</v>
      </c>
      <c r="E2894" s="9" t="s">
        <v>43</v>
      </c>
      <c r="F2894" s="9"/>
      <c r="G2894" s="9" t="s">
        <v>76</v>
      </c>
      <c r="H2894" s="9" t="s">
        <v>87</v>
      </c>
      <c r="I2894" s="9" t="s">
        <v>88</v>
      </c>
      <c r="J2894" s="9" t="s">
        <v>47</v>
      </c>
      <c r="K2894" s="9" t="s">
        <v>47</v>
      </c>
      <c r="L2894" s="9" t="s">
        <v>47</v>
      </c>
      <c r="M2894" s="9" t="s">
        <v>47</v>
      </c>
      <c r="N2894" s="9" t="s">
        <v>63</v>
      </c>
      <c r="O2894" s="9" t="s">
        <v>95</v>
      </c>
      <c r="P2894" s="11" t="s">
        <v>51</v>
      </c>
      <c r="Q2894" s="11" t="s">
        <v>141</v>
      </c>
      <c r="R2894" s="11" t="s">
        <v>90</v>
      </c>
      <c r="S2894" s="11" t="s">
        <v>54</v>
      </c>
      <c r="T2894" s="11" t="s">
        <v>65</v>
      </c>
      <c r="U2894" s="11" t="s">
        <v>56</v>
      </c>
      <c r="V2894" s="11"/>
      <c r="W2894" s="11"/>
      <c r="X2894" s="11"/>
      <c r="Y2894" s="11"/>
      <c r="Z2894" s="11"/>
      <c r="AA2894" s="11"/>
      <c r="AB2894" s="11"/>
      <c r="AC2894" s="11"/>
      <c r="AD2894" s="11"/>
      <c r="AE2894" s="11"/>
      <c r="AF2894" s="12">
        <f>ROUNDUP(SUM(VLOOKUP(G2894,'Pontuação'!A$2:B$11,2,FALSE),VLOOKUP(E2894,'Pontuação'!C$2:D$11,2,FALSE),VLOOKUP(I2894,'Pontuação'!I$2:J$11,2,FALSE),VLOOKUP(K2894,'Pontuação'!G$2:H$11,2,FALSE),VLOOKUP(H2894,'Pontuação'!E$2:F$11,2,FALSE),VLOOKUP(M2894,'Pontuação'!K$2:L$11,2,FALSE)),0)</f>
        <v>916</v>
      </c>
      <c r="AG2894" s="12">
        <f t="shared" si="1"/>
        <v>92</v>
      </c>
      <c r="AH2894" s="12" t="str">
        <f t="array" ref="AH2894">IFERROR(INDEX('Pontuação'!G$13:G$191, MATCH(AG2894, 'Pontuação'!F$14:F$191, 0)), "Faixa Indefinida")</f>
        <v>C</v>
      </c>
      <c r="AI2894" s="12">
        <f t="shared" si="2"/>
        <v>0</v>
      </c>
      <c r="AJ2894" s="12">
        <f t="shared" si="3"/>
        <v>0</v>
      </c>
      <c r="AK2894" s="12">
        <f t="shared" si="4"/>
        <v>1</v>
      </c>
      <c r="AL2894" s="12">
        <f t="shared" si="5"/>
        <v>0</v>
      </c>
      <c r="AM2894" s="11"/>
      <c r="AN2894" s="13">
        <v>0.12295438021400631</v>
      </c>
      <c r="AO2894" s="11" t="s">
        <v>110</v>
      </c>
      <c r="AP2894" s="14">
        <v>45931.447850717595</v>
      </c>
    </row>
    <row r="2895">
      <c r="A2895" s="8">
        <v>45928.45755787037</v>
      </c>
      <c r="B2895" s="9" t="s">
        <v>5848</v>
      </c>
      <c r="C2895" s="9" t="s">
        <v>5849</v>
      </c>
      <c r="D2895" s="10">
        <v>5.594974003727E12</v>
      </c>
      <c r="E2895" s="9" t="s">
        <v>43</v>
      </c>
      <c r="F2895" s="9"/>
      <c r="G2895" s="9" t="s">
        <v>60</v>
      </c>
      <c r="H2895" s="9" t="s">
        <v>45</v>
      </c>
      <c r="I2895" s="9" t="s">
        <v>106</v>
      </c>
      <c r="J2895" s="9" t="s">
        <v>48</v>
      </c>
      <c r="K2895" s="9" t="s">
        <v>47</v>
      </c>
      <c r="L2895" s="9" t="s">
        <v>47</v>
      </c>
      <c r="M2895" s="9" t="s">
        <v>48</v>
      </c>
      <c r="N2895" s="9" t="s">
        <v>79</v>
      </c>
      <c r="O2895" s="9" t="s">
        <v>70</v>
      </c>
      <c r="P2895" s="11" t="s">
        <v>51</v>
      </c>
      <c r="Q2895" s="11" t="s">
        <v>52</v>
      </c>
      <c r="R2895" s="11" t="s">
        <v>53</v>
      </c>
      <c r="S2895" s="11" t="s">
        <v>54</v>
      </c>
      <c r="T2895" s="11" t="s">
        <v>55</v>
      </c>
      <c r="U2895" s="11" t="s">
        <v>56</v>
      </c>
      <c r="V2895" s="11"/>
      <c r="W2895" s="11"/>
      <c r="X2895" s="11"/>
      <c r="Y2895" s="11"/>
      <c r="Z2895" s="11"/>
      <c r="AA2895" s="11"/>
      <c r="AB2895" s="11"/>
      <c r="AC2895" s="11"/>
      <c r="AD2895" s="11"/>
      <c r="AE2895" s="11"/>
      <c r="AF2895" s="12">
        <f>ROUNDUP(SUM(VLOOKUP(G2895,'Pontuação'!A$2:B$11,2,FALSE),VLOOKUP(E2895,'Pontuação'!C$2:D$11,2,FALSE),VLOOKUP(I2895,'Pontuação'!I$2:J$11,2,FALSE),VLOOKUP(K2895,'Pontuação'!G$2:H$11,2,FALSE),VLOOKUP(H2895,'Pontuação'!E$2:F$11,2,FALSE),VLOOKUP(M2895,'Pontuação'!K$2:L$11,2,FALSE)),0)</f>
        <v>1213</v>
      </c>
      <c r="AG2895" s="12">
        <f t="shared" si="1"/>
        <v>121</v>
      </c>
      <c r="AH2895" s="12" t="str">
        <f t="array" ref="AH2895">IFERROR(INDEX('Pontuação'!G$13:G$191, MATCH(AG2895, 'Pontuação'!F$14:F$191, 0)), "Faixa Indefinida")</f>
        <v>A</v>
      </c>
      <c r="AI2895" s="12">
        <f t="shared" si="2"/>
        <v>1</v>
      </c>
      <c r="AJ2895" s="12">
        <f t="shared" si="3"/>
        <v>0</v>
      </c>
      <c r="AK2895" s="12">
        <f t="shared" si="4"/>
        <v>0</v>
      </c>
      <c r="AL2895" s="12">
        <f t="shared" si="5"/>
        <v>0</v>
      </c>
      <c r="AM2895" s="11"/>
      <c r="AN2895" s="13">
        <v>0.33922596605939054</v>
      </c>
      <c r="AO2895" s="11" t="s">
        <v>66</v>
      </c>
      <c r="AP2895" s="14">
        <v>45931.447850717595</v>
      </c>
    </row>
    <row r="2896">
      <c r="A2896" s="8">
        <v>45928.46053240741</v>
      </c>
      <c r="B2896" s="9" t="s">
        <v>5850</v>
      </c>
      <c r="C2896" s="9" t="s">
        <v>5851</v>
      </c>
      <c r="D2896" s="10">
        <v>5.585994287323E12</v>
      </c>
      <c r="E2896" s="9" t="s">
        <v>43</v>
      </c>
      <c r="F2896" s="9"/>
      <c r="G2896" s="9" t="s">
        <v>60</v>
      </c>
      <c r="H2896" s="9" t="s">
        <v>45</v>
      </c>
      <c r="I2896" s="9" t="s">
        <v>106</v>
      </c>
      <c r="J2896" s="9" t="s">
        <v>47</v>
      </c>
      <c r="K2896" s="9" t="s">
        <v>47</v>
      </c>
      <c r="L2896" s="9" t="s">
        <v>48</v>
      </c>
      <c r="M2896" s="9" t="s">
        <v>47</v>
      </c>
      <c r="N2896" s="9" t="s">
        <v>63</v>
      </c>
      <c r="O2896" s="9" t="s">
        <v>95</v>
      </c>
      <c r="P2896" s="11" t="s">
        <v>51</v>
      </c>
      <c r="Q2896" s="11" t="s">
        <v>52</v>
      </c>
      <c r="R2896" s="11" t="s">
        <v>53</v>
      </c>
      <c r="S2896" s="11" t="s">
        <v>54</v>
      </c>
      <c r="T2896" s="11" t="s">
        <v>55</v>
      </c>
      <c r="U2896" s="11" t="s">
        <v>56</v>
      </c>
      <c r="V2896" s="11"/>
      <c r="W2896" s="11"/>
      <c r="X2896" s="11"/>
      <c r="Y2896" s="11"/>
      <c r="Z2896" s="11"/>
      <c r="AA2896" s="11"/>
      <c r="AB2896" s="11"/>
      <c r="AC2896" s="11"/>
      <c r="AD2896" s="11"/>
      <c r="AE2896" s="11"/>
      <c r="AF2896" s="12">
        <f>ROUNDUP(SUM(VLOOKUP(G2896,'Pontuação'!A$2:B$11,2,FALSE),VLOOKUP(E2896,'Pontuação'!C$2:D$11,2,FALSE),VLOOKUP(I2896,'Pontuação'!I$2:J$11,2,FALSE),VLOOKUP(K2896,'Pontuação'!G$2:H$11,2,FALSE),VLOOKUP(H2896,'Pontuação'!E$2:F$11,2,FALSE),VLOOKUP(M2896,'Pontuação'!K$2:L$11,2,FALSE)),0)</f>
        <v>1063</v>
      </c>
      <c r="AG2896" s="12">
        <f t="shared" si="1"/>
        <v>106</v>
      </c>
      <c r="AH2896" s="12" t="str">
        <f t="array" ref="AH2896">IFERROR(INDEX('Pontuação'!G$13:G$191, MATCH(AG2896, 'Pontuação'!F$14:F$191, 0)), "Faixa Indefinida")</f>
        <v>B</v>
      </c>
      <c r="AI2896" s="12">
        <f t="shared" si="2"/>
        <v>0</v>
      </c>
      <c r="AJ2896" s="12">
        <f t="shared" si="3"/>
        <v>1</v>
      </c>
      <c r="AK2896" s="12">
        <f t="shared" si="4"/>
        <v>0</v>
      </c>
      <c r="AL2896" s="12">
        <f t="shared" si="5"/>
        <v>0</v>
      </c>
      <c r="AM2896" s="11"/>
      <c r="AN2896" s="13">
        <v>0.42568542701894896</v>
      </c>
      <c r="AO2896" s="11" t="s">
        <v>151</v>
      </c>
      <c r="AP2896" s="14">
        <v>45931.447850717595</v>
      </c>
    </row>
    <row r="2897">
      <c r="A2897" s="8">
        <v>45928.46265046296</v>
      </c>
      <c r="B2897" s="9" t="s">
        <v>5852</v>
      </c>
      <c r="C2897" s="9" t="s">
        <v>5853</v>
      </c>
      <c r="D2897" s="10">
        <v>5.561982150216E12</v>
      </c>
      <c r="E2897" s="9" t="s">
        <v>43</v>
      </c>
      <c r="F2897" s="9"/>
      <c r="G2897" s="9" t="s">
        <v>44</v>
      </c>
      <c r="H2897" s="9" t="s">
        <v>61</v>
      </c>
      <c r="I2897" s="9" t="s">
        <v>106</v>
      </c>
      <c r="J2897" s="9" t="s">
        <v>48</v>
      </c>
      <c r="K2897" s="9" t="s">
        <v>47</v>
      </c>
      <c r="L2897" s="9" t="s">
        <v>48</v>
      </c>
      <c r="M2897" s="9" t="s">
        <v>48</v>
      </c>
      <c r="N2897" s="9" t="s">
        <v>63</v>
      </c>
      <c r="O2897" s="9" t="s">
        <v>64</v>
      </c>
      <c r="P2897" s="11" t="s">
        <v>51</v>
      </c>
      <c r="Q2897" s="11" t="s">
        <v>165</v>
      </c>
      <c r="R2897" s="11" t="s">
        <v>166</v>
      </c>
      <c r="S2897" s="11" t="s">
        <v>167</v>
      </c>
      <c r="T2897" s="11" t="s">
        <v>55</v>
      </c>
      <c r="U2897" s="11" t="s">
        <v>56</v>
      </c>
      <c r="V2897" s="11"/>
      <c r="W2897" s="11"/>
      <c r="X2897" s="11"/>
      <c r="Y2897" s="11"/>
      <c r="Z2897" s="11"/>
      <c r="AA2897" s="11"/>
      <c r="AB2897" s="11"/>
      <c r="AC2897" s="11"/>
      <c r="AD2897" s="11"/>
      <c r="AE2897" s="11"/>
      <c r="AF2897" s="12">
        <f>ROUNDUP(SUM(VLOOKUP(G2897,'Pontuação'!A$2:B$11,2,FALSE),VLOOKUP(E2897,'Pontuação'!C$2:D$11,2,FALSE),VLOOKUP(I2897,'Pontuação'!I$2:J$11,2,FALSE),VLOOKUP(K2897,'Pontuação'!G$2:H$11,2,FALSE),VLOOKUP(H2897,'Pontuação'!E$2:F$11,2,FALSE),VLOOKUP(M2897,'Pontuação'!K$2:L$11,2,FALSE)),0)</f>
        <v>1057</v>
      </c>
      <c r="AG2897" s="12">
        <f t="shared" si="1"/>
        <v>106</v>
      </c>
      <c r="AH2897" s="12" t="str">
        <f t="array" ref="AH2897">IFERROR(INDEX('Pontuação'!G$13:G$191, MATCH(AG2897, 'Pontuação'!F$14:F$191, 0)), "Faixa Indefinida")</f>
        <v>B</v>
      </c>
      <c r="AI2897" s="12">
        <f t="shared" si="2"/>
        <v>0</v>
      </c>
      <c r="AJ2897" s="12">
        <f t="shared" si="3"/>
        <v>1</v>
      </c>
      <c r="AK2897" s="12">
        <f t="shared" si="4"/>
        <v>0</v>
      </c>
      <c r="AL2897" s="12">
        <f t="shared" si="5"/>
        <v>0</v>
      </c>
      <c r="AM2897" s="11"/>
      <c r="AN2897" s="13">
        <v>0.5538252406354593</v>
      </c>
      <c r="AO2897" s="11" t="s">
        <v>57</v>
      </c>
      <c r="AP2897" s="14">
        <v>45931.447850717595</v>
      </c>
    </row>
    <row r="2898">
      <c r="A2898" s="8">
        <v>45928.463275462964</v>
      </c>
      <c r="B2898" s="9" t="s">
        <v>5854</v>
      </c>
      <c r="C2898" s="9" t="s">
        <v>5855</v>
      </c>
      <c r="D2898" s="10">
        <v>5.561936180776E12</v>
      </c>
      <c r="E2898" s="9" t="s">
        <v>43</v>
      </c>
      <c r="F2898" s="9"/>
      <c r="G2898" s="9" t="s">
        <v>60</v>
      </c>
      <c r="H2898" s="9" t="s">
        <v>61</v>
      </c>
      <c r="I2898" s="9" t="s">
        <v>62</v>
      </c>
      <c r="J2898" s="9" t="s">
        <v>47</v>
      </c>
      <c r="K2898" s="9" t="s">
        <v>47</v>
      </c>
      <c r="L2898" s="9" t="s">
        <v>47</v>
      </c>
      <c r="M2898" s="9" t="s">
        <v>47</v>
      </c>
      <c r="N2898" s="9" t="s">
        <v>79</v>
      </c>
      <c r="O2898" s="9" t="s">
        <v>70</v>
      </c>
      <c r="P2898" s="11" t="s">
        <v>51</v>
      </c>
      <c r="Q2898" s="11" t="s">
        <v>154</v>
      </c>
      <c r="R2898" s="11" t="s">
        <v>107</v>
      </c>
      <c r="S2898" s="11" t="s">
        <v>72</v>
      </c>
      <c r="T2898" s="11" t="s">
        <v>65</v>
      </c>
      <c r="U2898" s="11" t="s">
        <v>56</v>
      </c>
      <c r="V2898" s="11"/>
      <c r="W2898" s="11"/>
      <c r="X2898" s="11"/>
      <c r="Y2898" s="11"/>
      <c r="Z2898" s="11"/>
      <c r="AA2898" s="11"/>
      <c r="AB2898" s="11"/>
      <c r="AC2898" s="11"/>
      <c r="AD2898" s="11"/>
      <c r="AE2898" s="11"/>
      <c r="AF2898" s="12">
        <f>ROUNDUP(SUM(VLOOKUP(G2898,'Pontuação'!A$2:B$11,2,FALSE),VLOOKUP(E2898,'Pontuação'!C$2:D$11,2,FALSE),VLOOKUP(I2898,'Pontuação'!I$2:J$11,2,FALSE),VLOOKUP(K2898,'Pontuação'!G$2:H$11,2,FALSE),VLOOKUP(H2898,'Pontuação'!E$2:F$11,2,FALSE),VLOOKUP(M2898,'Pontuação'!K$2:L$11,2,FALSE)),0)</f>
        <v>959</v>
      </c>
      <c r="AG2898" s="12">
        <f t="shared" si="1"/>
        <v>96</v>
      </c>
      <c r="AH2898" s="12" t="str">
        <f t="array" ref="AH2898">IFERROR(INDEX('Pontuação'!G$13:G$191, MATCH(AG2898, 'Pontuação'!F$14:F$191, 0)), "Faixa Indefinida")</f>
        <v>C</v>
      </c>
      <c r="AI2898" s="12">
        <f t="shared" si="2"/>
        <v>0</v>
      </c>
      <c r="AJ2898" s="12">
        <f t="shared" si="3"/>
        <v>0</v>
      </c>
      <c r="AK2898" s="12">
        <f t="shared" si="4"/>
        <v>1</v>
      </c>
      <c r="AL2898" s="12">
        <f t="shared" si="5"/>
        <v>0</v>
      </c>
      <c r="AM2898" s="11"/>
      <c r="AN2898" s="13">
        <v>0.2948313185621695</v>
      </c>
      <c r="AO2898" s="11" t="s">
        <v>124</v>
      </c>
      <c r="AP2898" s="14">
        <v>45931.447850717595</v>
      </c>
    </row>
    <row r="2899">
      <c r="A2899" s="8">
        <v>45928.46436342593</v>
      </c>
      <c r="B2899" s="9" t="s">
        <v>5856</v>
      </c>
      <c r="C2899" s="9" t="s">
        <v>5857</v>
      </c>
      <c r="D2899" s="10">
        <v>5.511995468095E12</v>
      </c>
      <c r="E2899" s="9" t="s">
        <v>43</v>
      </c>
      <c r="F2899" s="9"/>
      <c r="G2899" s="9" t="s">
        <v>60</v>
      </c>
      <c r="H2899" s="9" t="s">
        <v>61</v>
      </c>
      <c r="I2899" s="9" t="s">
        <v>46</v>
      </c>
      <c r="J2899" s="9" t="s">
        <v>47</v>
      </c>
      <c r="K2899" s="9" t="s">
        <v>47</v>
      </c>
      <c r="L2899" s="9" t="s">
        <v>48</v>
      </c>
      <c r="M2899" s="9" t="s">
        <v>47</v>
      </c>
      <c r="N2899" s="9" t="s">
        <v>79</v>
      </c>
      <c r="O2899" s="9" t="s">
        <v>70</v>
      </c>
      <c r="P2899" s="11" t="s">
        <v>51</v>
      </c>
      <c r="Q2899" s="11" t="s">
        <v>141</v>
      </c>
      <c r="R2899" s="11" t="s">
        <v>90</v>
      </c>
      <c r="S2899" s="11" t="s">
        <v>54</v>
      </c>
      <c r="T2899" s="11" t="s">
        <v>65</v>
      </c>
      <c r="U2899" s="11" t="s">
        <v>56</v>
      </c>
      <c r="V2899" s="11"/>
      <c r="W2899" s="11"/>
      <c r="X2899" s="11"/>
      <c r="Y2899" s="11"/>
      <c r="Z2899" s="11"/>
      <c r="AA2899" s="11"/>
      <c r="AB2899" s="11"/>
      <c r="AC2899" s="11"/>
      <c r="AD2899" s="11"/>
      <c r="AE2899" s="11"/>
      <c r="AF2899" s="12">
        <f>ROUNDUP(SUM(VLOOKUP(G2899,'Pontuação'!A$2:B$11,2,FALSE),VLOOKUP(E2899,'Pontuação'!C$2:D$11,2,FALSE),VLOOKUP(I2899,'Pontuação'!I$2:J$11,2,FALSE),VLOOKUP(K2899,'Pontuação'!G$2:H$11,2,FALSE),VLOOKUP(H2899,'Pontuação'!E$2:F$11,2,FALSE),VLOOKUP(M2899,'Pontuação'!K$2:L$11,2,FALSE)),0)</f>
        <v>1071</v>
      </c>
      <c r="AG2899" s="12">
        <f t="shared" si="1"/>
        <v>107</v>
      </c>
      <c r="AH2899" s="12" t="str">
        <f t="array" ref="AH2899">IFERROR(INDEX('Pontuação'!G$13:G$191, MATCH(AG2899, 'Pontuação'!F$14:F$191, 0)), "Faixa Indefinida")</f>
        <v>B</v>
      </c>
      <c r="AI2899" s="12">
        <f t="shared" si="2"/>
        <v>0</v>
      </c>
      <c r="AJ2899" s="12">
        <f t="shared" si="3"/>
        <v>1</v>
      </c>
      <c r="AK2899" s="12">
        <f t="shared" si="4"/>
        <v>0</v>
      </c>
      <c r="AL2899" s="12">
        <f t="shared" si="5"/>
        <v>0</v>
      </c>
      <c r="AM2899" s="11"/>
      <c r="AN2899" s="13">
        <v>0.24519769263788477</v>
      </c>
      <c r="AO2899" s="11" t="s">
        <v>91</v>
      </c>
      <c r="AP2899" s="14">
        <v>45931.447850717595</v>
      </c>
    </row>
    <row r="2900">
      <c r="A2900" s="8">
        <v>45928.464421296296</v>
      </c>
      <c r="B2900" s="9" t="s">
        <v>5858</v>
      </c>
      <c r="C2900" s="9" t="s">
        <v>5859</v>
      </c>
      <c r="D2900" s="10">
        <v>5.562993198979E12</v>
      </c>
      <c r="E2900" s="9" t="s">
        <v>43</v>
      </c>
      <c r="F2900" s="9"/>
      <c r="G2900" s="9" t="s">
        <v>44</v>
      </c>
      <c r="H2900" s="9" t="s">
        <v>45</v>
      </c>
      <c r="I2900" s="9" t="s">
        <v>78</v>
      </c>
      <c r="J2900" s="9" t="s">
        <v>47</v>
      </c>
      <c r="K2900" s="9" t="s">
        <v>47</v>
      </c>
      <c r="L2900" s="9" t="s">
        <v>47</v>
      </c>
      <c r="M2900" s="9" t="s">
        <v>47</v>
      </c>
      <c r="N2900" s="9" t="s">
        <v>63</v>
      </c>
      <c r="O2900" s="9" t="s">
        <v>50</v>
      </c>
      <c r="P2900" s="11" t="s">
        <v>51</v>
      </c>
      <c r="Q2900" s="11" t="s">
        <v>89</v>
      </c>
      <c r="R2900" s="11" t="s">
        <v>90</v>
      </c>
      <c r="S2900" s="11" t="s">
        <v>54</v>
      </c>
      <c r="T2900" s="11" t="s">
        <v>55</v>
      </c>
      <c r="U2900" s="11" t="s">
        <v>56</v>
      </c>
      <c r="V2900" s="11"/>
      <c r="W2900" s="11"/>
      <c r="X2900" s="11"/>
      <c r="Y2900" s="11"/>
      <c r="Z2900" s="11"/>
      <c r="AA2900" s="11"/>
      <c r="AB2900" s="11"/>
      <c r="AC2900" s="11"/>
      <c r="AD2900" s="11"/>
      <c r="AE2900" s="11"/>
      <c r="AF2900" s="12">
        <v>1223.0</v>
      </c>
      <c r="AG2900" s="12">
        <f t="shared" si="1"/>
        <v>122</v>
      </c>
      <c r="AH2900" s="12" t="str">
        <f t="array" ref="AH2900">IFERROR(INDEX('Pontuação'!G$13:G$191, MATCH(AG2900, 'Pontuação'!F$14:F$191, 0)), "Faixa Indefinida")</f>
        <v>A</v>
      </c>
      <c r="AI2900" s="12">
        <f t="shared" si="2"/>
        <v>1</v>
      </c>
      <c r="AJ2900" s="12">
        <f t="shared" si="3"/>
        <v>0</v>
      </c>
      <c r="AK2900" s="12">
        <f t="shared" si="4"/>
        <v>0</v>
      </c>
      <c r="AL2900" s="12">
        <f t="shared" si="5"/>
        <v>0</v>
      </c>
      <c r="AM2900" s="11"/>
      <c r="AN2900" s="13">
        <v>0.3567305947645327</v>
      </c>
      <c r="AO2900" s="11" t="s">
        <v>66</v>
      </c>
      <c r="AP2900" s="14">
        <v>45931.447850717595</v>
      </c>
    </row>
    <row r="2901">
      <c r="A2901" s="8">
        <v>45928.464907407404</v>
      </c>
      <c r="B2901" s="9" t="s">
        <v>5860</v>
      </c>
      <c r="C2901" s="9" t="s">
        <v>5861</v>
      </c>
      <c r="D2901" s="10">
        <v>5.594992035728E12</v>
      </c>
      <c r="E2901" s="9" t="s">
        <v>43</v>
      </c>
      <c r="F2901" s="9"/>
      <c r="G2901" s="9" t="s">
        <v>170</v>
      </c>
      <c r="H2901" s="9" t="s">
        <v>45</v>
      </c>
      <c r="I2901" s="9" t="s">
        <v>78</v>
      </c>
      <c r="J2901" s="9" t="s">
        <v>47</v>
      </c>
      <c r="K2901" s="9" t="s">
        <v>48</v>
      </c>
      <c r="L2901" s="9" t="s">
        <v>48</v>
      </c>
      <c r="M2901" s="9" t="s">
        <v>48</v>
      </c>
      <c r="N2901" s="9" t="s">
        <v>94</v>
      </c>
      <c r="O2901" s="9" t="s">
        <v>95</v>
      </c>
      <c r="P2901" s="11" t="s">
        <v>51</v>
      </c>
      <c r="Q2901" s="11" t="s">
        <v>154</v>
      </c>
      <c r="R2901" s="11" t="s">
        <v>107</v>
      </c>
      <c r="S2901" s="11" t="s">
        <v>72</v>
      </c>
      <c r="T2901" s="11" t="s">
        <v>65</v>
      </c>
      <c r="U2901" s="11" t="s">
        <v>56</v>
      </c>
      <c r="V2901" s="11"/>
      <c r="W2901" s="11"/>
      <c r="X2901" s="11"/>
      <c r="Y2901" s="11"/>
      <c r="Z2901" s="11"/>
      <c r="AA2901" s="11"/>
      <c r="AB2901" s="11"/>
      <c r="AC2901" s="11"/>
      <c r="AD2901" s="11"/>
      <c r="AE2901" s="11"/>
      <c r="AF2901" s="12">
        <f>ROUNDUP(SUM(VLOOKUP(G2901,'Pontuação'!A$2:B$11,2,FALSE),VLOOKUP(E2901,'Pontuação'!C$2:D$11,2,FALSE),VLOOKUP(I2901,'Pontuação'!I$2:J$11,2,FALSE),VLOOKUP(K2901,'Pontuação'!G$2:H$11,2,FALSE),VLOOKUP(H2901,'Pontuação'!E$2:F$11,2,FALSE),VLOOKUP(M2901,'Pontuação'!K$2:L$11,2,FALSE)),0)</f>
        <v>1176</v>
      </c>
      <c r="AG2901" s="12">
        <f t="shared" si="1"/>
        <v>118</v>
      </c>
      <c r="AH2901" s="12" t="str">
        <f t="array" ref="AH2901">IFERROR(INDEX('Pontuação'!G$13:G$191, MATCH(AG2901, 'Pontuação'!F$14:F$191, 0)), "Faixa Indefinida")</f>
        <v>A</v>
      </c>
      <c r="AI2901" s="12">
        <f t="shared" si="2"/>
        <v>1</v>
      </c>
      <c r="AJ2901" s="12">
        <f t="shared" si="3"/>
        <v>0</v>
      </c>
      <c r="AK2901" s="12">
        <f t="shared" si="4"/>
        <v>0</v>
      </c>
      <c r="AL2901" s="12">
        <f t="shared" si="5"/>
        <v>0</v>
      </c>
      <c r="AM2901" s="11"/>
      <c r="AN2901" s="13">
        <v>0.19006308177716635</v>
      </c>
      <c r="AO2901" s="11" t="s">
        <v>162</v>
      </c>
      <c r="AP2901" s="14">
        <v>45931.447850717595</v>
      </c>
    </row>
    <row r="2902">
      <c r="A2902" s="8">
        <v>45928.4653587963</v>
      </c>
      <c r="B2902" s="9" t="s">
        <v>289</v>
      </c>
      <c r="C2902" s="9" t="s">
        <v>5862</v>
      </c>
      <c r="D2902" s="10">
        <v>5.521997350068E12</v>
      </c>
      <c r="E2902" s="9" t="s">
        <v>43</v>
      </c>
      <c r="F2902" s="9"/>
      <c r="G2902" s="9" t="s">
        <v>69</v>
      </c>
      <c r="H2902" s="9" t="s">
        <v>61</v>
      </c>
      <c r="I2902" s="9" t="s">
        <v>62</v>
      </c>
      <c r="J2902" s="9" t="s">
        <v>47</v>
      </c>
      <c r="K2902" s="9" t="s">
        <v>47</v>
      </c>
      <c r="L2902" s="9" t="s">
        <v>48</v>
      </c>
      <c r="M2902" s="9" t="s">
        <v>48</v>
      </c>
      <c r="N2902" s="9" t="s">
        <v>49</v>
      </c>
      <c r="O2902" s="9" t="s">
        <v>98</v>
      </c>
      <c r="P2902" s="11" t="s">
        <v>51</v>
      </c>
      <c r="Q2902" s="11" t="s">
        <v>52</v>
      </c>
      <c r="R2902" s="11" t="s">
        <v>53</v>
      </c>
      <c r="S2902" s="11" t="s">
        <v>54</v>
      </c>
      <c r="T2902" s="11" t="s">
        <v>55</v>
      </c>
      <c r="U2902" s="11" t="s">
        <v>56</v>
      </c>
      <c r="V2902" s="11"/>
      <c r="W2902" s="11"/>
      <c r="X2902" s="11"/>
      <c r="Y2902" s="11"/>
      <c r="Z2902" s="11"/>
      <c r="AA2902" s="11"/>
      <c r="AB2902" s="11"/>
      <c r="AC2902" s="11"/>
      <c r="AD2902" s="11"/>
      <c r="AE2902" s="11"/>
      <c r="AF2902" s="12">
        <f>ROUNDUP(SUM(VLOOKUP(G2902,'Pontuação'!A$2:B$11,2,FALSE),VLOOKUP(E2902,'Pontuação'!C$2:D$11,2,FALSE),VLOOKUP(I2902,'Pontuação'!I$2:J$11,2,FALSE),VLOOKUP(K2902,'Pontuação'!G$2:H$11,2,FALSE),VLOOKUP(H2902,'Pontuação'!E$2:F$11,2,FALSE),VLOOKUP(M2902,'Pontuação'!K$2:L$11,2,FALSE)),0)</f>
        <v>981</v>
      </c>
      <c r="AG2902" s="12">
        <f t="shared" si="1"/>
        <v>98</v>
      </c>
      <c r="AH2902" s="12" t="str">
        <f t="array" ref="AH2902">IFERROR(INDEX('Pontuação'!G$13:G$191, MATCH(AG2902, 'Pontuação'!F$14:F$191, 0)), "Faixa Indefinida")</f>
        <v>C</v>
      </c>
      <c r="AI2902" s="12">
        <f t="shared" si="2"/>
        <v>0</v>
      </c>
      <c r="AJ2902" s="12">
        <f t="shared" si="3"/>
        <v>0</v>
      </c>
      <c r="AK2902" s="12">
        <f t="shared" si="4"/>
        <v>1</v>
      </c>
      <c r="AL2902" s="12">
        <f t="shared" si="5"/>
        <v>0</v>
      </c>
      <c r="AM2902" s="11"/>
      <c r="AN2902" s="13">
        <v>0.3862766838516042</v>
      </c>
      <c r="AO2902" s="11" t="s">
        <v>134</v>
      </c>
      <c r="AP2902" s="14">
        <v>45931.447850717595</v>
      </c>
    </row>
    <row r="2903">
      <c r="A2903" s="8">
        <v>45928.465578703705</v>
      </c>
      <c r="B2903" s="9" t="s">
        <v>5863</v>
      </c>
      <c r="C2903" s="9" t="s">
        <v>5864</v>
      </c>
      <c r="D2903" s="10">
        <v>5.521965782609E12</v>
      </c>
      <c r="E2903" s="9" t="s">
        <v>43</v>
      </c>
      <c r="F2903" s="9"/>
      <c r="G2903" s="9" t="s">
        <v>60</v>
      </c>
      <c r="H2903" s="9" t="s">
        <v>45</v>
      </c>
      <c r="I2903" s="9" t="s">
        <v>46</v>
      </c>
      <c r="J2903" s="9" t="s">
        <v>47</v>
      </c>
      <c r="K2903" s="9" t="s">
        <v>47</v>
      </c>
      <c r="L2903" s="9" t="s">
        <v>48</v>
      </c>
      <c r="M2903" s="9" t="s">
        <v>48</v>
      </c>
      <c r="N2903" s="9" t="s">
        <v>63</v>
      </c>
      <c r="O2903" s="9" t="s">
        <v>50</v>
      </c>
      <c r="P2903" s="11" t="s">
        <v>51</v>
      </c>
      <c r="Q2903" s="11" t="s">
        <v>52</v>
      </c>
      <c r="R2903" s="11" t="s">
        <v>53</v>
      </c>
      <c r="S2903" s="11" t="s">
        <v>54</v>
      </c>
      <c r="T2903" s="11" t="s">
        <v>55</v>
      </c>
      <c r="U2903" s="11" t="s">
        <v>56</v>
      </c>
      <c r="V2903" s="11"/>
      <c r="W2903" s="11"/>
      <c r="X2903" s="11"/>
      <c r="Y2903" s="11"/>
      <c r="Z2903" s="11"/>
      <c r="AA2903" s="11"/>
      <c r="AB2903" s="11"/>
      <c r="AC2903" s="11"/>
      <c r="AD2903" s="11"/>
      <c r="AE2903" s="11"/>
      <c r="AF2903" s="12">
        <f>ROUNDUP(SUM(VLOOKUP(G2903,'Pontuação'!A$2:B$11,2,FALSE),VLOOKUP(E2903,'Pontuação'!C$2:D$11,2,FALSE),VLOOKUP(I2903,'Pontuação'!I$2:J$11,2,FALSE),VLOOKUP(K2903,'Pontuação'!G$2:H$11,2,FALSE),VLOOKUP(H2903,'Pontuação'!E$2:F$11,2,FALSE),VLOOKUP(M2903,'Pontuação'!K$2:L$11,2,FALSE)),0)</f>
        <v>1300</v>
      </c>
      <c r="AG2903" s="12">
        <f t="shared" si="1"/>
        <v>130</v>
      </c>
      <c r="AH2903" s="12" t="str">
        <f t="array" ref="AH2903">IFERROR(INDEX('Pontuação'!G$13:G$191, MATCH(AG2903, 'Pontuação'!F$14:F$191, 0)), "Faixa Indefinida")</f>
        <v>A</v>
      </c>
      <c r="AI2903" s="12">
        <f t="shared" si="2"/>
        <v>1</v>
      </c>
      <c r="AJ2903" s="12">
        <f t="shared" si="3"/>
        <v>0</v>
      </c>
      <c r="AK2903" s="12">
        <f t="shared" si="4"/>
        <v>0</v>
      </c>
      <c r="AL2903" s="12">
        <f t="shared" si="5"/>
        <v>0</v>
      </c>
      <c r="AM2903" s="11"/>
      <c r="AN2903" s="13">
        <v>0.5110336700918104</v>
      </c>
      <c r="AO2903" s="11" t="s">
        <v>57</v>
      </c>
      <c r="AP2903" s="14">
        <v>45931.447850717595</v>
      </c>
    </row>
    <row r="2904">
      <c r="A2904" s="8">
        <v>45928.46686342593</v>
      </c>
      <c r="B2904" s="9" t="s">
        <v>5865</v>
      </c>
      <c r="C2904" s="9" t="s">
        <v>5866</v>
      </c>
      <c r="D2904" s="10">
        <v>5.521972217845E12</v>
      </c>
      <c r="E2904" s="9" t="s">
        <v>43</v>
      </c>
      <c r="F2904" s="9"/>
      <c r="G2904" s="9" t="s">
        <v>60</v>
      </c>
      <c r="H2904" s="9" t="s">
        <v>61</v>
      </c>
      <c r="I2904" s="9" t="s">
        <v>78</v>
      </c>
      <c r="J2904" s="9" t="s">
        <v>47</v>
      </c>
      <c r="K2904" s="9" t="s">
        <v>47</v>
      </c>
      <c r="L2904" s="9" t="s">
        <v>48</v>
      </c>
      <c r="M2904" s="9" t="s">
        <v>48</v>
      </c>
      <c r="N2904" s="9" t="s">
        <v>79</v>
      </c>
      <c r="O2904" s="9" t="s">
        <v>50</v>
      </c>
      <c r="P2904" s="11" t="s">
        <v>51</v>
      </c>
      <c r="Q2904" s="11" t="s">
        <v>165</v>
      </c>
      <c r="R2904" s="11" t="s">
        <v>287</v>
      </c>
      <c r="S2904" s="11" t="s">
        <v>288</v>
      </c>
      <c r="T2904" s="11" t="s">
        <v>55</v>
      </c>
      <c r="U2904" s="11" t="s">
        <v>56</v>
      </c>
      <c r="V2904" s="11"/>
      <c r="W2904" s="11"/>
      <c r="X2904" s="11"/>
      <c r="Y2904" s="11"/>
      <c r="Z2904" s="11"/>
      <c r="AA2904" s="11"/>
      <c r="AB2904" s="11"/>
      <c r="AC2904" s="11"/>
      <c r="AD2904" s="11"/>
      <c r="AE2904" s="11"/>
      <c r="AF2904" s="12">
        <f>ROUNDUP(SUM(VLOOKUP(G2904,'Pontuação'!A$2:B$11,2,FALSE),VLOOKUP(E2904,'Pontuação'!C$2:D$11,2,FALSE),VLOOKUP(I2904,'Pontuação'!I$2:J$11,2,FALSE),VLOOKUP(K2904,'Pontuação'!G$2:H$11,2,FALSE),VLOOKUP(H2904,'Pontuação'!E$2:F$11,2,FALSE),VLOOKUP(M2904,'Pontuação'!K$2:L$11,2,FALSE)),0)</f>
        <v>1171</v>
      </c>
      <c r="AG2904" s="12">
        <f t="shared" si="1"/>
        <v>117</v>
      </c>
      <c r="AH2904" s="12" t="str">
        <f t="array" ref="AH2904">IFERROR(INDEX('Pontuação'!G$13:G$191, MATCH(AG2904, 'Pontuação'!F$14:F$191, 0)), "Faixa Indefinida")</f>
        <v>B</v>
      </c>
      <c r="AI2904" s="12">
        <f t="shared" si="2"/>
        <v>0</v>
      </c>
      <c r="AJ2904" s="12">
        <f t="shared" si="3"/>
        <v>1</v>
      </c>
      <c r="AK2904" s="12">
        <f t="shared" si="4"/>
        <v>0</v>
      </c>
      <c r="AL2904" s="12">
        <f t="shared" si="5"/>
        <v>0</v>
      </c>
      <c r="AM2904" s="11"/>
      <c r="AN2904" s="13">
        <v>0.6110550973618889</v>
      </c>
      <c r="AO2904" s="11" t="s">
        <v>57</v>
      </c>
      <c r="AP2904" s="14">
        <v>45931.447850717595</v>
      </c>
    </row>
    <row r="2905">
      <c r="A2905" s="8">
        <v>45928.47056712963</v>
      </c>
      <c r="B2905" s="9" t="s">
        <v>5867</v>
      </c>
      <c r="C2905" s="9" t="s">
        <v>5868</v>
      </c>
      <c r="D2905" s="10">
        <v>5.51197448178E12</v>
      </c>
      <c r="E2905" s="9" t="s">
        <v>43</v>
      </c>
      <c r="F2905" s="9"/>
      <c r="G2905" s="9" t="s">
        <v>60</v>
      </c>
      <c r="H2905" s="9" t="s">
        <v>87</v>
      </c>
      <c r="I2905" s="9" t="s">
        <v>88</v>
      </c>
      <c r="J2905" s="9" t="s">
        <v>47</v>
      </c>
      <c r="K2905" s="9" t="s">
        <v>47</v>
      </c>
      <c r="L2905" s="9" t="s">
        <v>48</v>
      </c>
      <c r="M2905" s="9" t="s">
        <v>47</v>
      </c>
      <c r="N2905" s="9" t="s">
        <v>118</v>
      </c>
      <c r="O2905" s="9" t="s">
        <v>64</v>
      </c>
      <c r="P2905" s="11" t="s">
        <v>51</v>
      </c>
      <c r="Q2905" s="11" t="s">
        <v>71</v>
      </c>
      <c r="R2905" s="11" t="s">
        <v>53</v>
      </c>
      <c r="S2905" s="11" t="s">
        <v>72</v>
      </c>
      <c r="T2905" s="11" t="s">
        <v>55</v>
      </c>
      <c r="U2905" s="11" t="s">
        <v>56</v>
      </c>
      <c r="V2905" s="11"/>
      <c r="W2905" s="11"/>
      <c r="X2905" s="11"/>
      <c r="Y2905" s="11"/>
      <c r="Z2905" s="11"/>
      <c r="AA2905" s="11"/>
      <c r="AB2905" s="11"/>
      <c r="AC2905" s="11"/>
      <c r="AD2905" s="11"/>
      <c r="AE2905" s="11"/>
      <c r="AF2905" s="12">
        <f>ROUNDUP(SUM(VLOOKUP(G2905,'Pontuação'!A$2:B$11,2,FALSE),VLOOKUP(E2905,'Pontuação'!C$2:D$11,2,FALSE),VLOOKUP(I2905,'Pontuação'!I$2:J$11,2,FALSE),VLOOKUP(K2905,'Pontuação'!G$2:H$11,2,FALSE),VLOOKUP(H2905,'Pontuação'!E$2:F$11,2,FALSE),VLOOKUP(M2905,'Pontuação'!K$2:L$11,2,FALSE)),0)</f>
        <v>925</v>
      </c>
      <c r="AG2905" s="12">
        <f t="shared" si="1"/>
        <v>93</v>
      </c>
      <c r="AH2905" s="12" t="str">
        <f t="array" ref="AH2905">IFERROR(INDEX('Pontuação'!G$13:G$191, MATCH(AG2905, 'Pontuação'!F$14:F$191, 0)), "Faixa Indefinida")</f>
        <v>C</v>
      </c>
      <c r="AI2905" s="12">
        <f t="shared" si="2"/>
        <v>0</v>
      </c>
      <c r="AJ2905" s="12">
        <f t="shared" si="3"/>
        <v>0</v>
      </c>
      <c r="AK2905" s="12">
        <f t="shared" si="4"/>
        <v>1</v>
      </c>
      <c r="AL2905" s="12">
        <f t="shared" si="5"/>
        <v>0</v>
      </c>
      <c r="AM2905" s="11"/>
      <c r="AN2905" s="13">
        <v>0.34092257961752054</v>
      </c>
      <c r="AO2905" s="11" t="s">
        <v>66</v>
      </c>
      <c r="AP2905" s="14">
        <v>45931.447850717595</v>
      </c>
    </row>
    <row r="2906">
      <c r="A2906" s="8">
        <v>45928.471655092595</v>
      </c>
      <c r="B2906" s="9" t="s">
        <v>5869</v>
      </c>
      <c r="C2906" s="9" t="s">
        <v>5870</v>
      </c>
      <c r="D2906" s="10">
        <v>5.592996026265E12</v>
      </c>
      <c r="E2906" s="9" t="s">
        <v>43</v>
      </c>
      <c r="F2906" s="9"/>
      <c r="G2906" s="9" t="s">
        <v>170</v>
      </c>
      <c r="H2906" s="9" t="s">
        <v>61</v>
      </c>
      <c r="I2906" s="9" t="s">
        <v>46</v>
      </c>
      <c r="J2906" s="9" t="s">
        <v>47</v>
      </c>
      <c r="K2906" s="9" t="s">
        <v>47</v>
      </c>
      <c r="L2906" s="9" t="s">
        <v>48</v>
      </c>
      <c r="M2906" s="9" t="s">
        <v>48</v>
      </c>
      <c r="N2906" s="9" t="s">
        <v>63</v>
      </c>
      <c r="O2906" s="9" t="s">
        <v>95</v>
      </c>
      <c r="P2906" s="11" t="s">
        <v>51</v>
      </c>
      <c r="Q2906" s="11" t="s">
        <v>141</v>
      </c>
      <c r="R2906" s="11" t="s">
        <v>90</v>
      </c>
      <c r="S2906" s="11" t="s">
        <v>54</v>
      </c>
      <c r="T2906" s="11" t="s">
        <v>65</v>
      </c>
      <c r="U2906" s="11" t="s">
        <v>56</v>
      </c>
      <c r="V2906" s="11"/>
      <c r="W2906" s="11"/>
      <c r="X2906" s="11"/>
      <c r="Y2906" s="11"/>
      <c r="Z2906" s="11"/>
      <c r="AA2906" s="11"/>
      <c r="AB2906" s="11"/>
      <c r="AC2906" s="11"/>
      <c r="AD2906" s="11"/>
      <c r="AE2906" s="11"/>
      <c r="AF2906" s="12">
        <v>1237.0</v>
      </c>
      <c r="AG2906" s="12">
        <f t="shared" si="1"/>
        <v>124</v>
      </c>
      <c r="AH2906" s="12" t="str">
        <f t="array" ref="AH2906">IFERROR(INDEX('Pontuação'!G$13:G$191, MATCH(AG2906, 'Pontuação'!F$14:F$191, 0)), "Faixa Indefinida")</f>
        <v>A</v>
      </c>
      <c r="AI2906" s="12">
        <f t="shared" si="2"/>
        <v>1</v>
      </c>
      <c r="AJ2906" s="12">
        <f t="shared" si="3"/>
        <v>0</v>
      </c>
      <c r="AK2906" s="12">
        <f t="shared" si="4"/>
        <v>0</v>
      </c>
      <c r="AL2906" s="12">
        <f t="shared" si="5"/>
        <v>0</v>
      </c>
      <c r="AM2906" s="11"/>
      <c r="AN2906" s="13">
        <v>0.26499965122660807</v>
      </c>
      <c r="AO2906" s="11" t="s">
        <v>91</v>
      </c>
      <c r="AP2906" s="14">
        <v>45931.447850717595</v>
      </c>
    </row>
    <row r="2907">
      <c r="A2907" s="8">
        <v>45928.47319444444</v>
      </c>
      <c r="B2907" s="9" t="s">
        <v>5871</v>
      </c>
      <c r="C2907" s="9" t="s">
        <v>5872</v>
      </c>
      <c r="D2907" s="10">
        <v>5.569993735416E12</v>
      </c>
      <c r="E2907" s="9" t="s">
        <v>43</v>
      </c>
      <c r="F2907" s="9"/>
      <c r="G2907" s="9" t="s">
        <v>60</v>
      </c>
      <c r="H2907" s="9" t="s">
        <v>45</v>
      </c>
      <c r="I2907" s="9" t="s">
        <v>78</v>
      </c>
      <c r="J2907" s="9" t="s">
        <v>47</v>
      </c>
      <c r="K2907" s="9" t="s">
        <v>47</v>
      </c>
      <c r="L2907" s="9" t="s">
        <v>48</v>
      </c>
      <c r="M2907" s="9" t="s">
        <v>47</v>
      </c>
      <c r="N2907" s="9" t="s">
        <v>63</v>
      </c>
      <c r="O2907" s="9" t="s">
        <v>64</v>
      </c>
      <c r="P2907" s="11" t="s">
        <v>51</v>
      </c>
      <c r="Q2907" s="11" t="s">
        <v>137</v>
      </c>
      <c r="R2907" s="11" t="s">
        <v>90</v>
      </c>
      <c r="S2907" s="11" t="s">
        <v>72</v>
      </c>
      <c r="T2907" s="11" t="s">
        <v>55</v>
      </c>
      <c r="U2907" s="11" t="s">
        <v>47</v>
      </c>
      <c r="V2907" s="11"/>
      <c r="W2907" s="11"/>
      <c r="X2907" s="11"/>
      <c r="Y2907" s="11"/>
      <c r="Z2907" s="11"/>
      <c r="AA2907" s="11"/>
      <c r="AB2907" s="11"/>
      <c r="AC2907" s="11"/>
      <c r="AD2907" s="11"/>
      <c r="AE2907" s="11"/>
      <c r="AF2907" s="12">
        <f>ROUNDUP(SUM(VLOOKUP(G2907,'Pontuação'!A$2:B$11,2,FALSE),VLOOKUP(E2907,'Pontuação'!C$2:D$11,2,FALSE),VLOOKUP(I2907,'Pontuação'!I$2:J$11,2,FALSE),VLOOKUP(K2907,'Pontuação'!G$2:H$11,2,FALSE),VLOOKUP(H2907,'Pontuação'!E$2:F$11,2,FALSE),VLOOKUP(M2907,'Pontuação'!K$2:L$11,2,FALSE)),0)</f>
        <v>1100</v>
      </c>
      <c r="AG2907" s="12">
        <f t="shared" si="1"/>
        <v>110</v>
      </c>
      <c r="AH2907" s="12" t="str">
        <f t="array" ref="AH2907">IFERROR(INDEX('Pontuação'!G$13:G$191, MATCH(AG2907, 'Pontuação'!F$14:F$191, 0)), "Faixa Indefinida")</f>
        <v>B</v>
      </c>
      <c r="AI2907" s="12">
        <f t="shared" si="2"/>
        <v>0</v>
      </c>
      <c r="AJ2907" s="12">
        <f t="shared" si="3"/>
        <v>1</v>
      </c>
      <c r="AK2907" s="12">
        <f t="shared" si="4"/>
        <v>0</v>
      </c>
      <c r="AL2907" s="12">
        <f t="shared" si="5"/>
        <v>0</v>
      </c>
      <c r="AM2907" s="11"/>
      <c r="AN2907" s="13">
        <v>0.1315024253575184</v>
      </c>
      <c r="AO2907" s="11" t="s">
        <v>110</v>
      </c>
      <c r="AP2907" s="14">
        <v>45931.447850717595</v>
      </c>
    </row>
    <row r="2908">
      <c r="A2908" s="8">
        <v>45928.47332175926</v>
      </c>
      <c r="B2908" s="9" t="s">
        <v>5873</v>
      </c>
      <c r="C2908" s="9" t="s">
        <v>5874</v>
      </c>
      <c r="D2908" s="10">
        <v>5.546991132913E12</v>
      </c>
      <c r="E2908" s="9" t="s">
        <v>43</v>
      </c>
      <c r="F2908" s="9"/>
      <c r="G2908" s="9" t="s">
        <v>60</v>
      </c>
      <c r="H2908" s="9" t="s">
        <v>45</v>
      </c>
      <c r="I2908" s="9" t="s">
        <v>46</v>
      </c>
      <c r="J2908" s="9" t="s">
        <v>47</v>
      </c>
      <c r="K2908" s="9" t="s">
        <v>47</v>
      </c>
      <c r="L2908" s="9" t="s">
        <v>47</v>
      </c>
      <c r="M2908" s="9" t="s">
        <v>47</v>
      </c>
      <c r="N2908" s="9" t="s">
        <v>63</v>
      </c>
      <c r="O2908" s="9" t="s">
        <v>95</v>
      </c>
      <c r="P2908" s="11" t="s">
        <v>51</v>
      </c>
      <c r="Q2908" s="11" t="s">
        <v>147</v>
      </c>
      <c r="R2908" s="11" t="s">
        <v>107</v>
      </c>
      <c r="S2908" s="11" t="s">
        <v>148</v>
      </c>
      <c r="T2908" s="11" t="s">
        <v>65</v>
      </c>
      <c r="U2908" s="11" t="s">
        <v>47</v>
      </c>
      <c r="V2908" s="11"/>
      <c r="W2908" s="11"/>
      <c r="X2908" s="11"/>
      <c r="Y2908" s="11"/>
      <c r="Z2908" s="11"/>
      <c r="AA2908" s="11"/>
      <c r="AB2908" s="11"/>
      <c r="AC2908" s="11"/>
      <c r="AD2908" s="11"/>
      <c r="AE2908" s="11"/>
      <c r="AF2908" s="12">
        <f>ROUNDUP(SUM(VLOOKUP(G2908,'Pontuação'!A$2:B$11,2,FALSE),VLOOKUP(E2908,'Pontuação'!C$2:D$11,2,FALSE),VLOOKUP(I2908,'Pontuação'!I$2:J$11,2,FALSE),VLOOKUP(K2908,'Pontuação'!G$2:H$11,2,FALSE),VLOOKUP(H2908,'Pontuação'!E$2:F$11,2,FALSE),VLOOKUP(M2908,'Pontuação'!K$2:L$11,2,FALSE)),0)</f>
        <v>1150</v>
      </c>
      <c r="AG2908" s="12">
        <f t="shared" si="1"/>
        <v>115</v>
      </c>
      <c r="AH2908" s="12" t="str">
        <f t="array" ref="AH2908">IFERROR(INDEX('Pontuação'!G$13:G$191, MATCH(AG2908, 'Pontuação'!F$14:F$191, 0)), "Faixa Indefinida")</f>
        <v>B</v>
      </c>
      <c r="AI2908" s="12">
        <f t="shared" si="2"/>
        <v>0</v>
      </c>
      <c r="AJ2908" s="12">
        <f t="shared" si="3"/>
        <v>1</v>
      </c>
      <c r="AK2908" s="12">
        <f t="shared" si="4"/>
        <v>0</v>
      </c>
      <c r="AL2908" s="12">
        <f t="shared" si="5"/>
        <v>0</v>
      </c>
      <c r="AM2908" s="11"/>
      <c r="AN2908" s="13">
        <v>0.20151942810464327</v>
      </c>
      <c r="AO2908" s="11" t="s">
        <v>84</v>
      </c>
      <c r="AP2908" s="14">
        <v>45931.447850717595</v>
      </c>
    </row>
    <row r="2909">
      <c r="A2909" s="8">
        <v>45928.47390046297</v>
      </c>
      <c r="B2909" s="9" t="s">
        <v>5875</v>
      </c>
      <c r="C2909" s="9" t="s">
        <v>5876</v>
      </c>
      <c r="D2909" s="10">
        <v>5.583998196823E12</v>
      </c>
      <c r="E2909" s="9" t="s">
        <v>43</v>
      </c>
      <c r="F2909" s="9"/>
      <c r="G2909" s="9" t="s">
        <v>69</v>
      </c>
      <c r="H2909" s="9" t="s">
        <v>45</v>
      </c>
      <c r="I2909" s="9" t="s">
        <v>46</v>
      </c>
      <c r="J2909" s="9" t="s">
        <v>48</v>
      </c>
      <c r="K2909" s="9" t="s">
        <v>47</v>
      </c>
      <c r="L2909" s="9" t="s">
        <v>47</v>
      </c>
      <c r="M2909" s="9" t="s">
        <v>48</v>
      </c>
      <c r="N2909" s="9" t="s">
        <v>94</v>
      </c>
      <c r="O2909" s="9" t="s">
        <v>70</v>
      </c>
      <c r="P2909" s="11" t="s">
        <v>51</v>
      </c>
      <c r="Q2909" s="11" t="s">
        <v>89</v>
      </c>
      <c r="R2909" s="11" t="s">
        <v>90</v>
      </c>
      <c r="S2909" s="11" t="s">
        <v>54</v>
      </c>
      <c r="T2909" s="11" t="s">
        <v>55</v>
      </c>
      <c r="U2909" s="11" t="s">
        <v>47</v>
      </c>
      <c r="V2909" s="11"/>
      <c r="W2909" s="11"/>
      <c r="X2909" s="11"/>
      <c r="Y2909" s="11"/>
      <c r="Z2909" s="11"/>
      <c r="AA2909" s="11"/>
      <c r="AB2909" s="11"/>
      <c r="AC2909" s="11"/>
      <c r="AD2909" s="11"/>
      <c r="AE2909" s="11"/>
      <c r="AF2909" s="12">
        <f>ROUNDUP(SUM(VLOOKUP(G2909,'Pontuação'!A$2:B$11,2,FALSE),VLOOKUP(E2909,'Pontuação'!C$2:D$11,2,FALSE),VLOOKUP(I2909,'Pontuação'!I$2:J$11,2,FALSE),VLOOKUP(K2909,'Pontuação'!G$2:H$11,2,FALSE),VLOOKUP(H2909,'Pontuação'!E$2:F$11,2,FALSE),VLOOKUP(M2909,'Pontuação'!K$2:L$11,2,FALSE)),0)</f>
        <v>1172</v>
      </c>
      <c r="AG2909" s="12">
        <f t="shared" si="1"/>
        <v>117</v>
      </c>
      <c r="AH2909" s="12" t="str">
        <f t="array" ref="AH2909">IFERROR(INDEX('Pontuação'!G$13:G$191, MATCH(AG2909, 'Pontuação'!F$14:F$191, 0)), "Faixa Indefinida")</f>
        <v>B</v>
      </c>
      <c r="AI2909" s="12">
        <f t="shared" si="2"/>
        <v>0</v>
      </c>
      <c r="AJ2909" s="12">
        <f t="shared" si="3"/>
        <v>1</v>
      </c>
      <c r="AK2909" s="12">
        <f t="shared" si="4"/>
        <v>0</v>
      </c>
      <c r="AL2909" s="12">
        <f t="shared" si="5"/>
        <v>0</v>
      </c>
      <c r="AM2909" s="11"/>
      <c r="AN2909" s="13">
        <v>0.12424508044152063</v>
      </c>
      <c r="AO2909" s="11" t="s">
        <v>110</v>
      </c>
      <c r="AP2909" s="14">
        <v>45931.447850717595</v>
      </c>
    </row>
    <row r="2910">
      <c r="A2910" s="8">
        <v>45928.473912037036</v>
      </c>
      <c r="B2910" s="9" t="s">
        <v>5877</v>
      </c>
      <c r="C2910" s="9" t="s">
        <v>5878</v>
      </c>
      <c r="D2910" s="10">
        <v>5.591992005548E12</v>
      </c>
      <c r="E2910" s="9" t="s">
        <v>43</v>
      </c>
      <c r="F2910" s="9"/>
      <c r="G2910" s="9" t="s">
        <v>60</v>
      </c>
      <c r="H2910" s="9" t="s">
        <v>45</v>
      </c>
      <c r="I2910" s="9" t="s">
        <v>78</v>
      </c>
      <c r="J2910" s="9" t="s">
        <v>47</v>
      </c>
      <c r="K2910" s="9" t="s">
        <v>47</v>
      </c>
      <c r="L2910" s="9" t="s">
        <v>47</v>
      </c>
      <c r="M2910" s="9" t="s">
        <v>48</v>
      </c>
      <c r="N2910" s="9" t="s">
        <v>63</v>
      </c>
      <c r="O2910" s="9" t="s">
        <v>95</v>
      </c>
      <c r="P2910" s="11" t="s">
        <v>51</v>
      </c>
      <c r="Q2910" s="11" t="s">
        <v>52</v>
      </c>
      <c r="R2910" s="11" t="s">
        <v>53</v>
      </c>
      <c r="S2910" s="11" t="s">
        <v>54</v>
      </c>
      <c r="T2910" s="11" t="s">
        <v>65</v>
      </c>
      <c r="U2910" s="11" t="s">
        <v>47</v>
      </c>
      <c r="V2910" s="11"/>
      <c r="W2910" s="11"/>
      <c r="X2910" s="11"/>
      <c r="Y2910" s="11"/>
      <c r="Z2910" s="11"/>
      <c r="AA2910" s="11"/>
      <c r="AB2910" s="11"/>
      <c r="AC2910" s="11"/>
      <c r="AD2910" s="11"/>
      <c r="AE2910" s="11"/>
      <c r="AF2910" s="12">
        <f>ROUNDUP(SUM(VLOOKUP(G2910,'Pontuação'!A$2:B$11,2,FALSE),VLOOKUP(E2910,'Pontuação'!C$2:D$11,2,FALSE),VLOOKUP(I2910,'Pontuação'!I$2:J$11,2,FALSE),VLOOKUP(K2910,'Pontuação'!G$2:H$11,2,FALSE),VLOOKUP(H2910,'Pontuação'!E$2:F$11,2,FALSE),VLOOKUP(M2910,'Pontuação'!K$2:L$11,2,FALSE)),0)</f>
        <v>1250</v>
      </c>
      <c r="AG2910" s="12">
        <f t="shared" si="1"/>
        <v>125</v>
      </c>
      <c r="AH2910" s="12" t="str">
        <f t="array" ref="AH2910">IFERROR(INDEX('Pontuação'!G$13:G$191, MATCH(AG2910, 'Pontuação'!F$14:F$191, 0)), "Faixa Indefinida")</f>
        <v>A</v>
      </c>
      <c r="AI2910" s="12">
        <f t="shared" si="2"/>
        <v>1</v>
      </c>
      <c r="AJ2910" s="12">
        <f t="shared" si="3"/>
        <v>0</v>
      </c>
      <c r="AK2910" s="12">
        <f t="shared" si="4"/>
        <v>0</v>
      </c>
      <c r="AL2910" s="12">
        <f t="shared" si="5"/>
        <v>0</v>
      </c>
      <c r="AM2910" s="11"/>
      <c r="AN2910" s="13">
        <v>0.23026617404186164</v>
      </c>
      <c r="AO2910" s="11" t="s">
        <v>84</v>
      </c>
      <c r="AP2910" s="14">
        <v>45931.447850717595</v>
      </c>
    </row>
    <row r="2911">
      <c r="A2911" s="8">
        <v>45928.47730324074</v>
      </c>
      <c r="B2911" s="9" t="s">
        <v>5879</v>
      </c>
      <c r="C2911" s="9" t="s">
        <v>5880</v>
      </c>
      <c r="D2911" s="10">
        <v>5.555469911073E12</v>
      </c>
      <c r="E2911" s="9" t="s">
        <v>43</v>
      </c>
      <c r="F2911" s="9"/>
      <c r="G2911" s="9" t="s">
        <v>60</v>
      </c>
      <c r="H2911" s="9" t="s">
        <v>45</v>
      </c>
      <c r="I2911" s="9" t="s">
        <v>46</v>
      </c>
      <c r="J2911" s="9" t="s">
        <v>47</v>
      </c>
      <c r="K2911" s="9" t="s">
        <v>47</v>
      </c>
      <c r="L2911" s="9" t="s">
        <v>47</v>
      </c>
      <c r="M2911" s="9" t="s">
        <v>47</v>
      </c>
      <c r="N2911" s="9" t="s">
        <v>49</v>
      </c>
      <c r="O2911" s="9" t="s">
        <v>95</v>
      </c>
      <c r="P2911" s="11" t="s">
        <v>51</v>
      </c>
      <c r="Q2911" s="11" t="s">
        <v>115</v>
      </c>
      <c r="R2911" s="11" t="s">
        <v>53</v>
      </c>
      <c r="S2911" s="11" t="s">
        <v>54</v>
      </c>
      <c r="T2911" s="11" t="s">
        <v>55</v>
      </c>
      <c r="U2911" s="11" t="s">
        <v>47</v>
      </c>
      <c r="V2911" s="11"/>
      <c r="W2911" s="11"/>
      <c r="X2911" s="11"/>
      <c r="Y2911" s="11"/>
      <c r="Z2911" s="11"/>
      <c r="AA2911" s="11"/>
      <c r="AB2911" s="11"/>
      <c r="AC2911" s="11"/>
      <c r="AD2911" s="11"/>
      <c r="AE2911" s="11"/>
      <c r="AF2911" s="12">
        <f>ROUNDUP(SUM(VLOOKUP(G2911,'Pontuação'!A$2:B$11,2,FALSE),VLOOKUP(E2911,'Pontuação'!C$2:D$11,2,FALSE),VLOOKUP(I2911,'Pontuação'!I$2:J$11,2,FALSE),VLOOKUP(K2911,'Pontuação'!G$2:H$11,2,FALSE),VLOOKUP(H2911,'Pontuação'!E$2:F$11,2,FALSE),VLOOKUP(M2911,'Pontuação'!K$2:L$11,2,FALSE)),0)</f>
        <v>1150</v>
      </c>
      <c r="AG2911" s="12">
        <f t="shared" si="1"/>
        <v>115</v>
      </c>
      <c r="AH2911" s="12" t="str">
        <f t="array" ref="AH2911">IFERROR(INDEX('Pontuação'!G$13:G$191, MATCH(AG2911, 'Pontuação'!F$14:F$191, 0)), "Faixa Indefinida")</f>
        <v>B</v>
      </c>
      <c r="AI2911" s="12">
        <f t="shared" si="2"/>
        <v>0</v>
      </c>
      <c r="AJ2911" s="12">
        <f t="shared" si="3"/>
        <v>1</v>
      </c>
      <c r="AK2911" s="12">
        <f t="shared" si="4"/>
        <v>0</v>
      </c>
      <c r="AL2911" s="12">
        <f t="shared" si="5"/>
        <v>0</v>
      </c>
      <c r="AM2911" s="11"/>
      <c r="AN2911" s="13">
        <v>0.20232844994520682</v>
      </c>
      <c r="AO2911" s="11" t="s">
        <v>84</v>
      </c>
      <c r="AP2911" s="14">
        <v>45931.447850717595</v>
      </c>
    </row>
    <row r="2912">
      <c r="A2912" s="8">
        <v>45928.47925925926</v>
      </c>
      <c r="B2912" s="9" t="s">
        <v>5881</v>
      </c>
      <c r="C2912" s="9" t="s">
        <v>5882</v>
      </c>
      <c r="D2912" s="10">
        <v>5.579981336154E12</v>
      </c>
      <c r="E2912" s="9" t="s">
        <v>43</v>
      </c>
      <c r="F2912" s="9"/>
      <c r="G2912" s="9" t="s">
        <v>76</v>
      </c>
      <c r="H2912" s="9" t="s">
        <v>77</v>
      </c>
      <c r="I2912" s="9" t="s">
        <v>88</v>
      </c>
      <c r="J2912" s="9" t="s">
        <v>47</v>
      </c>
      <c r="K2912" s="9" t="s">
        <v>47</v>
      </c>
      <c r="L2912" s="9" t="s">
        <v>48</v>
      </c>
      <c r="M2912" s="9" t="s">
        <v>47</v>
      </c>
      <c r="N2912" s="9" t="s">
        <v>49</v>
      </c>
      <c r="O2912" s="9" t="s">
        <v>64</v>
      </c>
      <c r="P2912" s="11" t="s">
        <v>51</v>
      </c>
      <c r="Q2912" s="11" t="s">
        <v>115</v>
      </c>
      <c r="R2912" s="11" t="s">
        <v>90</v>
      </c>
      <c r="S2912" s="11" t="s">
        <v>380</v>
      </c>
      <c r="T2912" s="11" t="s">
        <v>55</v>
      </c>
      <c r="U2912" s="11" t="s">
        <v>56</v>
      </c>
      <c r="V2912" s="11"/>
      <c r="W2912" s="11"/>
      <c r="X2912" s="11"/>
      <c r="Y2912" s="11"/>
      <c r="Z2912" s="11"/>
      <c r="AA2912" s="11"/>
      <c r="AB2912" s="11"/>
      <c r="AC2912" s="11"/>
      <c r="AD2912" s="11"/>
      <c r="AE2912" s="11"/>
      <c r="AF2912" s="12">
        <f>ROUNDUP(SUM(VLOOKUP(G2912,'Pontuação'!A$2:B$11,2,FALSE),VLOOKUP(E2912,'Pontuação'!C$2:D$11,2,FALSE),VLOOKUP(I2912,'Pontuação'!I$2:J$11,2,FALSE),VLOOKUP(K2912,'Pontuação'!G$2:H$11,2,FALSE),VLOOKUP(H2912,'Pontuação'!E$2:F$11,2,FALSE),VLOOKUP(M2912,'Pontuação'!K$2:L$11,2,FALSE)),0)</f>
        <v>951</v>
      </c>
      <c r="AG2912" s="12">
        <f t="shared" si="1"/>
        <v>95</v>
      </c>
      <c r="AH2912" s="12" t="str">
        <f t="array" ref="AH2912">IFERROR(INDEX('Pontuação'!G$13:G$191, MATCH(AG2912, 'Pontuação'!F$14:F$191, 0)), "Faixa Indefinida")</f>
        <v>C</v>
      </c>
      <c r="AI2912" s="12">
        <f t="shared" si="2"/>
        <v>0</v>
      </c>
      <c r="AJ2912" s="12">
        <f t="shared" si="3"/>
        <v>0</v>
      </c>
      <c r="AK2912" s="12">
        <f t="shared" si="4"/>
        <v>1</v>
      </c>
      <c r="AL2912" s="12">
        <f t="shared" si="5"/>
        <v>0</v>
      </c>
      <c r="AM2912" s="11"/>
      <c r="AN2912" s="13">
        <v>0.13456029337784317</v>
      </c>
      <c r="AO2912" s="11" t="s">
        <v>110</v>
      </c>
      <c r="AP2912" s="14">
        <v>45931.447850717595</v>
      </c>
    </row>
    <row r="2913">
      <c r="A2913" s="8">
        <v>45928.480208333334</v>
      </c>
      <c r="B2913" s="9" t="s">
        <v>5883</v>
      </c>
      <c r="C2913" s="9" t="s">
        <v>5884</v>
      </c>
      <c r="D2913" s="10">
        <v>5.531972251929E12</v>
      </c>
      <c r="E2913" s="9" t="s">
        <v>43</v>
      </c>
      <c r="F2913" s="9"/>
      <c r="G2913" s="9" t="s">
        <v>44</v>
      </c>
      <c r="H2913" s="9" t="s">
        <v>77</v>
      </c>
      <c r="I2913" s="9" t="s">
        <v>88</v>
      </c>
      <c r="J2913" s="9" t="s">
        <v>48</v>
      </c>
      <c r="K2913" s="9" t="s">
        <v>48</v>
      </c>
      <c r="L2913" s="9" t="s">
        <v>48</v>
      </c>
      <c r="M2913" s="9" t="s">
        <v>47</v>
      </c>
      <c r="N2913" s="9" t="s">
        <v>63</v>
      </c>
      <c r="O2913" s="9" t="s">
        <v>50</v>
      </c>
      <c r="P2913" s="11" t="s">
        <v>51</v>
      </c>
      <c r="Q2913" s="11" t="s">
        <v>115</v>
      </c>
      <c r="R2913" s="11" t="s">
        <v>53</v>
      </c>
      <c r="S2913" s="11" t="s">
        <v>54</v>
      </c>
      <c r="T2913" s="11" t="s">
        <v>55</v>
      </c>
      <c r="U2913" s="11" t="s">
        <v>56</v>
      </c>
      <c r="V2913" s="11"/>
      <c r="W2913" s="11"/>
      <c r="X2913" s="11"/>
      <c r="Y2913" s="11"/>
      <c r="Z2913" s="11"/>
      <c r="AA2913" s="11"/>
      <c r="AB2913" s="11"/>
      <c r="AC2913" s="11"/>
      <c r="AD2913" s="11"/>
      <c r="AE2913" s="11"/>
      <c r="AF2913" s="12">
        <f>ROUNDUP(SUM(VLOOKUP(G2913,'Pontuação'!A$2:B$11,2,FALSE),VLOOKUP(E2913,'Pontuação'!C$2:D$11,2,FALSE),VLOOKUP(I2913,'Pontuação'!I$2:J$11,2,FALSE),VLOOKUP(K2913,'Pontuação'!G$2:H$11,2,FALSE),VLOOKUP(H2913,'Pontuação'!E$2:F$11,2,FALSE),VLOOKUP(M2913,'Pontuação'!K$2:L$11,2,FALSE)),0)</f>
        <v>993</v>
      </c>
      <c r="AG2913" s="12">
        <f t="shared" si="1"/>
        <v>99</v>
      </c>
      <c r="AH2913" s="12" t="str">
        <f t="array" ref="AH2913">IFERROR(INDEX('Pontuação'!G$13:G$191, MATCH(AG2913, 'Pontuação'!F$14:F$191, 0)), "Faixa Indefinida")</f>
        <v>C</v>
      </c>
      <c r="AI2913" s="12">
        <f t="shared" si="2"/>
        <v>0</v>
      </c>
      <c r="AJ2913" s="12">
        <f t="shared" si="3"/>
        <v>0</v>
      </c>
      <c r="AK2913" s="12">
        <f t="shared" si="4"/>
        <v>1</v>
      </c>
      <c r="AL2913" s="12">
        <f t="shared" si="5"/>
        <v>0</v>
      </c>
      <c r="AM2913" s="11"/>
      <c r="AN2913" s="13">
        <v>0.3304309001216017</v>
      </c>
      <c r="AO2913" s="11" t="s">
        <v>66</v>
      </c>
      <c r="AP2913" s="14">
        <v>45931.447850717595</v>
      </c>
    </row>
    <row r="2914">
      <c r="A2914" s="8">
        <v>45928.48244212963</v>
      </c>
      <c r="B2914" s="9" t="s">
        <v>5885</v>
      </c>
      <c r="C2914" s="9" t="s">
        <v>5886</v>
      </c>
      <c r="D2914" s="10">
        <v>5.567991774427E12</v>
      </c>
      <c r="E2914" s="9" t="s">
        <v>75</v>
      </c>
      <c r="F2914" s="9"/>
      <c r="G2914" s="9" t="s">
        <v>69</v>
      </c>
      <c r="H2914" s="9" t="s">
        <v>45</v>
      </c>
      <c r="I2914" s="9" t="s">
        <v>62</v>
      </c>
      <c r="J2914" s="9" t="s">
        <v>47</v>
      </c>
      <c r="K2914" s="9" t="s">
        <v>48</v>
      </c>
      <c r="L2914" s="9" t="s">
        <v>48</v>
      </c>
      <c r="M2914" s="9" t="s">
        <v>47</v>
      </c>
      <c r="N2914" s="9" t="s">
        <v>63</v>
      </c>
      <c r="O2914" s="9" t="s">
        <v>70</v>
      </c>
      <c r="P2914" s="11" t="s">
        <v>51</v>
      </c>
      <c r="Q2914" s="11" t="s">
        <v>171</v>
      </c>
      <c r="R2914" s="11" t="s">
        <v>107</v>
      </c>
      <c r="S2914" s="11" t="s">
        <v>172</v>
      </c>
      <c r="T2914" s="11" t="s">
        <v>55</v>
      </c>
      <c r="U2914" s="11" t="s">
        <v>56</v>
      </c>
      <c r="V2914" s="11"/>
      <c r="W2914" s="11"/>
      <c r="X2914" s="11"/>
      <c r="Y2914" s="11"/>
      <c r="Z2914" s="11"/>
      <c r="AA2914" s="11"/>
      <c r="AB2914" s="11"/>
      <c r="AC2914" s="11"/>
      <c r="AD2914" s="11"/>
      <c r="AE2914" s="11"/>
      <c r="AF2914" s="12">
        <f>ROUNDUP(SUM(VLOOKUP(G2914,'Pontuação'!A$2:B$11,2,FALSE),VLOOKUP(E2914,'Pontuação'!C$2:D$11,2,FALSE),VLOOKUP(I2914,'Pontuação'!I$2:J$11,2,FALSE),VLOOKUP(K2914,'Pontuação'!G$2:H$11,2,FALSE),VLOOKUP(H2914,'Pontuação'!E$2:F$11,2,FALSE),VLOOKUP(M2914,'Pontuação'!K$2:L$11,2,FALSE)),0)</f>
        <v>1003</v>
      </c>
      <c r="AG2914" s="12">
        <f t="shared" si="1"/>
        <v>100</v>
      </c>
      <c r="AH2914" s="12" t="str">
        <f t="array" ref="AH2914">IFERROR(INDEX('Pontuação'!G$13:G$191, MATCH(AG2914, 'Pontuação'!F$14:F$191, 0)), "Faixa Indefinida")</f>
        <v>C</v>
      </c>
      <c r="AI2914" s="12">
        <f t="shared" si="2"/>
        <v>0</v>
      </c>
      <c r="AJ2914" s="12">
        <f t="shared" si="3"/>
        <v>0</v>
      </c>
      <c r="AK2914" s="12">
        <f t="shared" si="4"/>
        <v>1</v>
      </c>
      <c r="AL2914" s="12">
        <f t="shared" si="5"/>
        <v>0</v>
      </c>
      <c r="AM2914" s="11"/>
      <c r="AN2914" s="13">
        <v>0.2596872361383388</v>
      </c>
      <c r="AO2914" s="11" t="s">
        <v>91</v>
      </c>
      <c r="AP2914" s="14">
        <v>45931.447850717595</v>
      </c>
    </row>
    <row r="2915">
      <c r="A2915" s="8">
        <v>45928.48363425926</v>
      </c>
      <c r="B2915" s="9" t="s">
        <v>5887</v>
      </c>
      <c r="C2915" s="9" t="s">
        <v>5888</v>
      </c>
      <c r="D2915" s="10">
        <v>5.551986517604E12</v>
      </c>
      <c r="E2915" s="9" t="s">
        <v>75</v>
      </c>
      <c r="F2915" s="9"/>
      <c r="G2915" s="9" t="s">
        <v>76</v>
      </c>
      <c r="H2915" s="9" t="s">
        <v>77</v>
      </c>
      <c r="I2915" s="9" t="s">
        <v>88</v>
      </c>
      <c r="J2915" s="9" t="s">
        <v>47</v>
      </c>
      <c r="K2915" s="9" t="s">
        <v>47</v>
      </c>
      <c r="L2915" s="9" t="s">
        <v>48</v>
      </c>
      <c r="M2915" s="9" t="s">
        <v>47</v>
      </c>
      <c r="N2915" s="9" t="s">
        <v>79</v>
      </c>
      <c r="O2915" s="9" t="s">
        <v>70</v>
      </c>
      <c r="P2915" s="11" t="s">
        <v>51</v>
      </c>
      <c r="Q2915" s="11" t="s">
        <v>137</v>
      </c>
      <c r="R2915" s="11" t="s">
        <v>90</v>
      </c>
      <c r="S2915" s="11" t="s">
        <v>138</v>
      </c>
      <c r="T2915" s="11" t="s">
        <v>55</v>
      </c>
      <c r="U2915" s="11" t="s">
        <v>56</v>
      </c>
      <c r="V2915" s="11"/>
      <c r="W2915" s="11"/>
      <c r="X2915" s="11"/>
      <c r="Y2915" s="11"/>
      <c r="Z2915" s="11"/>
      <c r="AA2915" s="11"/>
      <c r="AB2915" s="11"/>
      <c r="AC2915" s="11"/>
      <c r="AD2915" s="11"/>
      <c r="AE2915" s="11"/>
      <c r="AF2915" s="12">
        <f>ROUNDUP(SUM(VLOOKUP(G2915,'Pontuação'!A$2:B$11,2,FALSE),VLOOKUP(E2915,'Pontuação'!C$2:D$11,2,FALSE),VLOOKUP(I2915,'Pontuação'!I$2:J$11,2,FALSE),VLOOKUP(K2915,'Pontuação'!G$2:H$11,2,FALSE),VLOOKUP(H2915,'Pontuação'!E$2:F$11,2,FALSE),VLOOKUP(M2915,'Pontuação'!K$2:L$11,2,FALSE)),0)</f>
        <v>934</v>
      </c>
      <c r="AG2915" s="12">
        <f t="shared" si="1"/>
        <v>93</v>
      </c>
      <c r="AH2915" s="12" t="str">
        <f t="array" ref="AH2915">IFERROR(INDEX('Pontuação'!G$13:G$191, MATCH(AG2915, 'Pontuação'!F$14:F$191, 0)), "Faixa Indefinida")</f>
        <v>C</v>
      </c>
      <c r="AI2915" s="12">
        <f t="shared" si="2"/>
        <v>0</v>
      </c>
      <c r="AJ2915" s="12">
        <f t="shared" si="3"/>
        <v>0</v>
      </c>
      <c r="AK2915" s="12">
        <f t="shared" si="4"/>
        <v>1</v>
      </c>
      <c r="AL2915" s="12">
        <f t="shared" si="5"/>
        <v>0</v>
      </c>
      <c r="AM2915" s="11"/>
      <c r="AN2915" s="13">
        <v>0.10393710179938243</v>
      </c>
      <c r="AO2915" s="11" t="s">
        <v>99</v>
      </c>
      <c r="AP2915" s="14">
        <v>45931.447850717595</v>
      </c>
    </row>
    <row r="2916">
      <c r="A2916" s="8">
        <v>45928.48399305555</v>
      </c>
      <c r="B2916" s="9" t="s">
        <v>5889</v>
      </c>
      <c r="C2916" s="9" t="s">
        <v>5890</v>
      </c>
      <c r="D2916" s="10">
        <v>5.538998641724E12</v>
      </c>
      <c r="E2916" s="9" t="s">
        <v>43</v>
      </c>
      <c r="F2916" s="9"/>
      <c r="G2916" s="9" t="s">
        <v>76</v>
      </c>
      <c r="H2916" s="9" t="s">
        <v>77</v>
      </c>
      <c r="I2916" s="9" t="s">
        <v>88</v>
      </c>
      <c r="J2916" s="9" t="s">
        <v>48</v>
      </c>
      <c r="K2916" s="9" t="s">
        <v>48</v>
      </c>
      <c r="L2916" s="9" t="s">
        <v>48</v>
      </c>
      <c r="M2916" s="9" t="s">
        <v>48</v>
      </c>
      <c r="N2916" s="9" t="s">
        <v>118</v>
      </c>
      <c r="O2916" s="9" t="s">
        <v>50</v>
      </c>
      <c r="P2916" s="11" t="s">
        <v>51</v>
      </c>
      <c r="Q2916" s="11" t="s">
        <v>115</v>
      </c>
      <c r="R2916" s="11" t="s">
        <v>90</v>
      </c>
      <c r="S2916" s="11" t="s">
        <v>380</v>
      </c>
      <c r="T2916" s="11" t="s">
        <v>55</v>
      </c>
      <c r="U2916" s="11" t="s">
        <v>56</v>
      </c>
      <c r="V2916" s="11"/>
      <c r="W2916" s="11"/>
      <c r="X2916" s="11"/>
      <c r="Y2916" s="11"/>
      <c r="Z2916" s="11"/>
      <c r="AA2916" s="11"/>
      <c r="AB2916" s="11"/>
      <c r="AC2916" s="11"/>
      <c r="AD2916" s="11"/>
      <c r="AE2916" s="11"/>
      <c r="AF2916" s="12">
        <f>ROUNDUP(SUM(VLOOKUP(G2916,'Pontuação'!A$2:B$11,2,FALSE),VLOOKUP(E2916,'Pontuação'!C$2:D$11,2,FALSE),VLOOKUP(I2916,'Pontuação'!I$2:J$11,2,FALSE),VLOOKUP(K2916,'Pontuação'!G$2:H$11,2,FALSE),VLOOKUP(H2916,'Pontuação'!E$2:F$11,2,FALSE),VLOOKUP(M2916,'Pontuação'!K$2:L$11,2,FALSE)),0)</f>
        <v>1211</v>
      </c>
      <c r="AG2916" s="12">
        <f t="shared" si="1"/>
        <v>121</v>
      </c>
      <c r="AH2916" s="12" t="str">
        <f t="array" ref="AH2916">IFERROR(INDEX('Pontuação'!G$13:G$191, MATCH(AG2916, 'Pontuação'!F$14:F$191, 0)), "Faixa Indefinida")</f>
        <v>A</v>
      </c>
      <c r="AI2916" s="12">
        <f t="shared" si="2"/>
        <v>1</v>
      </c>
      <c r="AJ2916" s="12">
        <f t="shared" si="3"/>
        <v>0</v>
      </c>
      <c r="AK2916" s="12">
        <f t="shared" si="4"/>
        <v>0</v>
      </c>
      <c r="AL2916" s="12">
        <f t="shared" si="5"/>
        <v>0</v>
      </c>
      <c r="AM2916" s="11"/>
      <c r="AN2916" s="13">
        <v>0.10173528802071935</v>
      </c>
      <c r="AO2916" s="11" t="s">
        <v>99</v>
      </c>
      <c r="AP2916" s="14">
        <v>45931.447850717595</v>
      </c>
    </row>
    <row r="2917">
      <c r="A2917" s="8">
        <v>45928.48550925926</v>
      </c>
      <c r="B2917" s="9" t="s">
        <v>5891</v>
      </c>
      <c r="C2917" s="9" t="s">
        <v>5892</v>
      </c>
      <c r="D2917" s="10">
        <v>5.577998096422E12</v>
      </c>
      <c r="E2917" s="9" t="s">
        <v>75</v>
      </c>
      <c r="F2917" s="9"/>
      <c r="G2917" s="9" t="s">
        <v>76</v>
      </c>
      <c r="H2917" s="9" t="s">
        <v>45</v>
      </c>
      <c r="I2917" s="9" t="s">
        <v>78</v>
      </c>
      <c r="J2917" s="9" t="s">
        <v>47</v>
      </c>
      <c r="K2917" s="9" t="s">
        <v>48</v>
      </c>
      <c r="L2917" s="9" t="s">
        <v>48</v>
      </c>
      <c r="M2917" s="9" t="s">
        <v>47</v>
      </c>
      <c r="N2917" s="9" t="s">
        <v>63</v>
      </c>
      <c r="O2917" s="9" t="s">
        <v>70</v>
      </c>
      <c r="P2917" s="11" t="s">
        <v>51</v>
      </c>
      <c r="Q2917" s="11" t="s">
        <v>203</v>
      </c>
      <c r="R2917" s="11" t="s">
        <v>320</v>
      </c>
      <c r="S2917" s="11" t="s">
        <v>214</v>
      </c>
      <c r="T2917" s="11" t="s">
        <v>55</v>
      </c>
      <c r="U2917" s="11" t="s">
        <v>56</v>
      </c>
      <c r="V2917" s="11"/>
      <c r="W2917" s="11"/>
      <c r="X2917" s="11"/>
      <c r="Y2917" s="11"/>
      <c r="Z2917" s="11"/>
      <c r="AA2917" s="11"/>
      <c r="AB2917" s="11"/>
      <c r="AC2917" s="11"/>
      <c r="AD2917" s="11"/>
      <c r="AE2917" s="11"/>
      <c r="AF2917" s="12">
        <f>ROUNDUP(SUM(VLOOKUP(G2917,'Pontuação'!A$2:B$11,2,FALSE),VLOOKUP(E2917,'Pontuação'!C$2:D$11,2,FALSE),VLOOKUP(I2917,'Pontuação'!I$2:J$11,2,FALSE),VLOOKUP(K2917,'Pontuação'!G$2:H$11,2,FALSE),VLOOKUP(H2917,'Pontuação'!E$2:F$11,2,FALSE),VLOOKUP(M2917,'Pontuação'!K$2:L$11,2,FALSE)),0)</f>
        <v>1184</v>
      </c>
      <c r="AG2917" s="12">
        <f t="shared" si="1"/>
        <v>118</v>
      </c>
      <c r="AH2917" s="12" t="str">
        <f t="array" ref="AH2917">IFERROR(INDEX('Pontuação'!G$13:G$191, MATCH(AG2917, 'Pontuação'!F$14:F$191, 0)), "Faixa Indefinida")</f>
        <v>A</v>
      </c>
      <c r="AI2917" s="12">
        <f t="shared" si="2"/>
        <v>1</v>
      </c>
      <c r="AJ2917" s="12">
        <f t="shared" si="3"/>
        <v>0</v>
      </c>
      <c r="AK2917" s="12">
        <f t="shared" si="4"/>
        <v>0</v>
      </c>
      <c r="AL2917" s="12">
        <f t="shared" si="5"/>
        <v>0</v>
      </c>
      <c r="AM2917" s="11"/>
      <c r="AN2917" s="13">
        <v>0.2814886936550083</v>
      </c>
      <c r="AO2917" s="11" t="s">
        <v>124</v>
      </c>
      <c r="AP2917" s="14">
        <v>45931.447850717595</v>
      </c>
    </row>
    <row r="2918">
      <c r="A2918" s="8">
        <v>45928.48563657407</v>
      </c>
      <c r="B2918" s="9" t="s">
        <v>5893</v>
      </c>
      <c r="C2918" s="9" t="s">
        <v>5894</v>
      </c>
      <c r="D2918" s="10">
        <v>5.537998723953E12</v>
      </c>
      <c r="E2918" s="9" t="s">
        <v>75</v>
      </c>
      <c r="F2918" s="9"/>
      <c r="G2918" s="9" t="s">
        <v>44</v>
      </c>
      <c r="H2918" s="9" t="s">
        <v>61</v>
      </c>
      <c r="I2918" s="9" t="s">
        <v>46</v>
      </c>
      <c r="J2918" s="9" t="s">
        <v>48</v>
      </c>
      <c r="K2918" s="9" t="s">
        <v>47</v>
      </c>
      <c r="L2918" s="9" t="s">
        <v>48</v>
      </c>
      <c r="M2918" s="9" t="s">
        <v>47</v>
      </c>
      <c r="N2918" s="9" t="s">
        <v>63</v>
      </c>
      <c r="O2918" s="9" t="s">
        <v>64</v>
      </c>
      <c r="P2918" s="11" t="s">
        <v>51</v>
      </c>
      <c r="Q2918" s="11" t="s">
        <v>133</v>
      </c>
      <c r="R2918" s="11" t="s">
        <v>107</v>
      </c>
      <c r="S2918" s="11" t="s">
        <v>72</v>
      </c>
      <c r="T2918" s="11" t="s">
        <v>65</v>
      </c>
      <c r="U2918" s="11" t="s">
        <v>56</v>
      </c>
      <c r="V2918" s="11"/>
      <c r="W2918" s="11"/>
      <c r="X2918" s="11"/>
      <c r="Y2918" s="11"/>
      <c r="Z2918" s="11"/>
      <c r="AA2918" s="11"/>
      <c r="AB2918" s="11"/>
      <c r="AC2918" s="11"/>
      <c r="AD2918" s="11"/>
      <c r="AE2918" s="11"/>
      <c r="AF2918" s="12">
        <f>ROUNDUP(SUM(VLOOKUP(G2918,'Pontuação'!A$2:B$11,2,FALSE),VLOOKUP(E2918,'Pontuação'!C$2:D$11,2,FALSE),VLOOKUP(I2918,'Pontuação'!I$2:J$11,2,FALSE),VLOOKUP(K2918,'Pontuação'!G$2:H$11,2,FALSE),VLOOKUP(H2918,'Pontuação'!E$2:F$11,2,FALSE),VLOOKUP(M2918,'Pontuação'!K$2:L$11,2,FALSE)),0)</f>
        <v>977</v>
      </c>
      <c r="AG2918" s="12">
        <f t="shared" si="1"/>
        <v>98</v>
      </c>
      <c r="AH2918" s="12" t="str">
        <f t="array" ref="AH2918">IFERROR(INDEX('Pontuação'!G$13:G$191, MATCH(AG2918, 'Pontuação'!F$14:F$191, 0)), "Faixa Indefinida")</f>
        <v>C</v>
      </c>
      <c r="AI2918" s="12">
        <f t="shared" si="2"/>
        <v>0</v>
      </c>
      <c r="AJ2918" s="12">
        <f t="shared" si="3"/>
        <v>0</v>
      </c>
      <c r="AK2918" s="12">
        <f t="shared" si="4"/>
        <v>1</v>
      </c>
      <c r="AL2918" s="12">
        <f t="shared" si="5"/>
        <v>0</v>
      </c>
      <c r="AM2918" s="11"/>
      <c r="AN2918" s="13">
        <v>0.3752522210198439</v>
      </c>
      <c r="AO2918" s="11" t="s">
        <v>134</v>
      </c>
      <c r="AP2918" s="14">
        <v>45931.447850717595</v>
      </c>
    </row>
    <row r="2919">
      <c r="A2919" s="8">
        <v>45928.48615740741</v>
      </c>
      <c r="B2919" s="9" t="s">
        <v>5895</v>
      </c>
      <c r="C2919" s="9" t="s">
        <v>5896</v>
      </c>
      <c r="D2919" s="10">
        <v>5.598987003767E12</v>
      </c>
      <c r="E2919" s="9" t="s">
        <v>43</v>
      </c>
      <c r="F2919" s="9"/>
      <c r="G2919" s="9" t="s">
        <v>76</v>
      </c>
      <c r="H2919" s="9" t="s">
        <v>45</v>
      </c>
      <c r="I2919" s="9" t="s">
        <v>88</v>
      </c>
      <c r="J2919" s="9" t="s">
        <v>47</v>
      </c>
      <c r="K2919" s="9" t="s">
        <v>47</v>
      </c>
      <c r="L2919" s="9" t="s">
        <v>48</v>
      </c>
      <c r="M2919" s="9" t="s">
        <v>48</v>
      </c>
      <c r="N2919" s="9" t="s">
        <v>79</v>
      </c>
      <c r="O2919" s="9" t="s">
        <v>64</v>
      </c>
      <c r="P2919" s="11" t="s">
        <v>51</v>
      </c>
      <c r="Q2919" s="11" t="s">
        <v>71</v>
      </c>
      <c r="R2919" s="11" t="s">
        <v>90</v>
      </c>
      <c r="S2919" s="11" t="s">
        <v>214</v>
      </c>
      <c r="T2919" s="11" t="s">
        <v>55</v>
      </c>
      <c r="U2919" s="11" t="s">
        <v>56</v>
      </c>
      <c r="V2919" s="11"/>
      <c r="W2919" s="11"/>
      <c r="X2919" s="11"/>
      <c r="Y2919" s="11"/>
      <c r="Z2919" s="11"/>
      <c r="AA2919" s="11"/>
      <c r="AB2919" s="11"/>
      <c r="AC2919" s="11"/>
      <c r="AD2919" s="11"/>
      <c r="AE2919" s="11"/>
      <c r="AF2919" s="12">
        <f>ROUNDUP(SUM(VLOOKUP(G2919,'Pontuação'!A$2:B$11,2,FALSE),VLOOKUP(E2919,'Pontuação'!C$2:D$11,2,FALSE),VLOOKUP(I2919,'Pontuação'!I$2:J$11,2,FALSE),VLOOKUP(K2919,'Pontuação'!G$2:H$11,2,FALSE),VLOOKUP(H2919,'Pontuação'!E$2:F$11,2,FALSE),VLOOKUP(M2919,'Pontuação'!K$2:L$11,2,FALSE)),0)</f>
        <v>1155</v>
      </c>
      <c r="AG2919" s="12">
        <f t="shared" si="1"/>
        <v>116</v>
      </c>
      <c r="AH2919" s="12" t="str">
        <f t="array" ref="AH2919">IFERROR(INDEX('Pontuação'!G$13:G$191, MATCH(AG2919, 'Pontuação'!F$14:F$191, 0)), "Faixa Indefinida")</f>
        <v>B</v>
      </c>
      <c r="AI2919" s="12">
        <f t="shared" si="2"/>
        <v>0</v>
      </c>
      <c r="AJ2919" s="12">
        <f t="shared" si="3"/>
        <v>1</v>
      </c>
      <c r="AK2919" s="12">
        <f t="shared" si="4"/>
        <v>0</v>
      </c>
      <c r="AL2919" s="12">
        <f t="shared" si="5"/>
        <v>0</v>
      </c>
      <c r="AM2919" s="11"/>
      <c r="AN2919" s="13">
        <v>0.14563698749598986</v>
      </c>
      <c r="AO2919" s="11" t="s">
        <v>110</v>
      </c>
      <c r="AP2919" s="14">
        <v>45931.447850717595</v>
      </c>
    </row>
    <row r="2920">
      <c r="A2920" s="8">
        <v>45928.486967592595</v>
      </c>
      <c r="B2920" s="9" t="s">
        <v>5897</v>
      </c>
      <c r="C2920" s="9" t="s">
        <v>5898</v>
      </c>
      <c r="D2920" s="10">
        <v>5.541996648156E12</v>
      </c>
      <c r="E2920" s="9" t="s">
        <v>43</v>
      </c>
      <c r="F2920" s="9"/>
      <c r="G2920" s="9" t="s">
        <v>60</v>
      </c>
      <c r="H2920" s="9" t="s">
        <v>45</v>
      </c>
      <c r="I2920" s="9" t="s">
        <v>78</v>
      </c>
      <c r="J2920" s="9" t="s">
        <v>48</v>
      </c>
      <c r="K2920" s="9" t="s">
        <v>47</v>
      </c>
      <c r="L2920" s="9" t="s">
        <v>48</v>
      </c>
      <c r="M2920" s="9" t="s">
        <v>47</v>
      </c>
      <c r="N2920" s="9" t="s">
        <v>63</v>
      </c>
      <c r="O2920" s="9" t="s">
        <v>98</v>
      </c>
      <c r="P2920" s="11" t="s">
        <v>51</v>
      </c>
      <c r="Q2920" s="11" t="s">
        <v>89</v>
      </c>
      <c r="R2920" s="11" t="s">
        <v>90</v>
      </c>
      <c r="S2920" s="11" t="s">
        <v>54</v>
      </c>
      <c r="T2920" s="11" t="s">
        <v>65</v>
      </c>
      <c r="U2920" s="11" t="s">
        <v>56</v>
      </c>
      <c r="V2920" s="11"/>
      <c r="W2920" s="11"/>
      <c r="X2920" s="11"/>
      <c r="Y2920" s="11"/>
      <c r="Z2920" s="11"/>
      <c r="AA2920" s="11"/>
      <c r="AB2920" s="11"/>
      <c r="AC2920" s="11"/>
      <c r="AD2920" s="11"/>
      <c r="AE2920" s="11"/>
      <c r="AF2920" s="12">
        <f>ROUNDUP(SUM(VLOOKUP(G2920,'Pontuação'!A$2:B$11,2,FALSE),VLOOKUP(E2920,'Pontuação'!C$2:D$11,2,FALSE),VLOOKUP(I2920,'Pontuação'!I$2:J$11,2,FALSE),VLOOKUP(K2920,'Pontuação'!G$2:H$11,2,FALSE),VLOOKUP(H2920,'Pontuação'!E$2:F$11,2,FALSE),VLOOKUP(M2920,'Pontuação'!K$2:L$11,2,FALSE)),0)</f>
        <v>1100</v>
      </c>
      <c r="AG2920" s="12">
        <f t="shared" si="1"/>
        <v>110</v>
      </c>
      <c r="AH2920" s="12" t="str">
        <f t="array" ref="AH2920">IFERROR(INDEX('Pontuação'!G$13:G$191, MATCH(AG2920, 'Pontuação'!F$14:F$191, 0)), "Faixa Indefinida")</f>
        <v>B</v>
      </c>
      <c r="AI2920" s="12">
        <f t="shared" si="2"/>
        <v>0</v>
      </c>
      <c r="AJ2920" s="12">
        <f t="shared" si="3"/>
        <v>1</v>
      </c>
      <c r="AK2920" s="12">
        <f t="shared" si="4"/>
        <v>0</v>
      </c>
      <c r="AL2920" s="12">
        <f t="shared" si="5"/>
        <v>0</v>
      </c>
      <c r="AM2920" s="11"/>
      <c r="AN2920" s="13">
        <v>0.26558313854092636</v>
      </c>
      <c r="AO2920" s="11" t="s">
        <v>91</v>
      </c>
      <c r="AP2920" s="14">
        <v>45931.447850717595</v>
      </c>
    </row>
    <row r="2921">
      <c r="A2921" s="8">
        <v>45928.48918981481</v>
      </c>
      <c r="B2921" s="9" t="s">
        <v>5899</v>
      </c>
      <c r="C2921" s="9" t="s">
        <v>5900</v>
      </c>
      <c r="D2921" s="10">
        <v>5.534991141738E12</v>
      </c>
      <c r="E2921" s="9" t="s">
        <v>43</v>
      </c>
      <c r="F2921" s="9"/>
      <c r="G2921" s="9" t="s">
        <v>170</v>
      </c>
      <c r="H2921" s="9" t="s">
        <v>61</v>
      </c>
      <c r="I2921" s="9" t="s">
        <v>106</v>
      </c>
      <c r="J2921" s="9" t="s">
        <v>48</v>
      </c>
      <c r="K2921" s="9" t="s">
        <v>47</v>
      </c>
      <c r="L2921" s="9" t="s">
        <v>47</v>
      </c>
      <c r="M2921" s="9" t="s">
        <v>48</v>
      </c>
      <c r="N2921" s="9" t="s">
        <v>94</v>
      </c>
      <c r="O2921" s="9" t="s">
        <v>64</v>
      </c>
      <c r="P2921" s="11" t="s">
        <v>51</v>
      </c>
      <c r="Q2921" s="11" t="s">
        <v>141</v>
      </c>
      <c r="R2921" s="11" t="s">
        <v>90</v>
      </c>
      <c r="S2921" s="11" t="s">
        <v>54</v>
      </c>
      <c r="T2921" s="11" t="s">
        <v>55</v>
      </c>
      <c r="U2921" s="11" t="s">
        <v>47</v>
      </c>
      <c r="V2921" s="11"/>
      <c r="W2921" s="11"/>
      <c r="X2921" s="11"/>
      <c r="Y2921" s="11"/>
      <c r="Z2921" s="11"/>
      <c r="AA2921" s="11"/>
      <c r="AB2921" s="11"/>
      <c r="AC2921" s="11"/>
      <c r="AD2921" s="11"/>
      <c r="AE2921" s="11"/>
      <c r="AF2921" s="12">
        <f>ROUNDUP(SUM(VLOOKUP(G2921,'Pontuação'!A$2:B$11,2,FALSE),VLOOKUP(E2921,'Pontuação'!C$2:D$11,2,FALSE),VLOOKUP(I2921,'Pontuação'!I$2:J$11,2,FALSE),VLOOKUP(K2921,'Pontuação'!G$2:H$11,2,FALSE),VLOOKUP(H2921,'Pontuação'!E$2:F$11,2,FALSE),VLOOKUP(M2921,'Pontuação'!K$2:L$11,2,FALSE)),0)</f>
        <v>950</v>
      </c>
      <c r="AG2921" s="12">
        <f t="shared" si="1"/>
        <v>95</v>
      </c>
      <c r="AH2921" s="12" t="str">
        <f t="array" ref="AH2921">IFERROR(INDEX('Pontuação'!G$13:G$191, MATCH(AG2921, 'Pontuação'!F$14:F$191, 0)), "Faixa Indefinida")</f>
        <v>C</v>
      </c>
      <c r="AI2921" s="12">
        <f t="shared" si="2"/>
        <v>0</v>
      </c>
      <c r="AJ2921" s="12">
        <f t="shared" si="3"/>
        <v>0</v>
      </c>
      <c r="AK2921" s="12">
        <f t="shared" si="4"/>
        <v>1</v>
      </c>
      <c r="AL2921" s="12">
        <f t="shared" si="5"/>
        <v>0</v>
      </c>
      <c r="AM2921" s="11"/>
      <c r="AN2921" s="13">
        <v>0.07823046246416179</v>
      </c>
      <c r="AO2921" s="11" t="s">
        <v>99</v>
      </c>
      <c r="AP2921" s="14">
        <v>45931.447850717595</v>
      </c>
    </row>
    <row r="2922">
      <c r="A2922" s="8">
        <v>45928.490694444445</v>
      </c>
      <c r="B2922" s="9" t="s">
        <v>5901</v>
      </c>
      <c r="C2922" s="9" t="s">
        <v>5902</v>
      </c>
      <c r="D2922" s="10">
        <v>5.567992737806E12</v>
      </c>
      <c r="E2922" s="9" t="s">
        <v>75</v>
      </c>
      <c r="F2922" s="9"/>
      <c r="G2922" s="9" t="s">
        <v>170</v>
      </c>
      <c r="H2922" s="9" t="s">
        <v>61</v>
      </c>
      <c r="I2922" s="9" t="s">
        <v>78</v>
      </c>
      <c r="J2922" s="9" t="s">
        <v>47</v>
      </c>
      <c r="K2922" s="9" t="s">
        <v>47</v>
      </c>
      <c r="L2922" s="9" t="s">
        <v>48</v>
      </c>
      <c r="M2922" s="9" t="s">
        <v>48</v>
      </c>
      <c r="N2922" s="9" t="s">
        <v>63</v>
      </c>
      <c r="O2922" s="9" t="s">
        <v>50</v>
      </c>
      <c r="P2922" s="11" t="s">
        <v>51</v>
      </c>
      <c r="Q2922" s="11" t="s">
        <v>89</v>
      </c>
      <c r="R2922" s="11" t="s">
        <v>90</v>
      </c>
      <c r="S2922" s="11" t="s">
        <v>54</v>
      </c>
      <c r="T2922" s="11" t="s">
        <v>55</v>
      </c>
      <c r="U2922" s="11" t="s">
        <v>56</v>
      </c>
      <c r="V2922" s="11"/>
      <c r="W2922" s="11"/>
      <c r="X2922" s="11"/>
      <c r="Y2922" s="11"/>
      <c r="Z2922" s="11"/>
      <c r="AA2922" s="11"/>
      <c r="AB2922" s="11"/>
      <c r="AC2922" s="11"/>
      <c r="AD2922" s="11"/>
      <c r="AE2922" s="11"/>
      <c r="AF2922" s="12">
        <f>ROUNDUP(SUM(VLOOKUP(G2922,'Pontuação'!A$2:B$11,2,FALSE),VLOOKUP(E2922,'Pontuação'!C$2:D$11,2,FALSE),VLOOKUP(I2922,'Pontuação'!I$2:J$11,2,FALSE),VLOOKUP(K2922,'Pontuação'!G$2:H$11,2,FALSE),VLOOKUP(H2922,'Pontuação'!E$2:F$11,2,FALSE),VLOOKUP(M2922,'Pontuação'!K$2:L$11,2,FALSE)),0)</f>
        <v>970</v>
      </c>
      <c r="AG2922" s="12">
        <f t="shared" si="1"/>
        <v>97</v>
      </c>
      <c r="AH2922" s="12" t="str">
        <f t="array" ref="AH2922">IFERROR(INDEX('Pontuação'!G$13:G$191, MATCH(AG2922, 'Pontuação'!F$14:F$191, 0)), "Faixa Indefinida")</f>
        <v>C</v>
      </c>
      <c r="AI2922" s="12">
        <f t="shared" si="2"/>
        <v>0</v>
      </c>
      <c r="AJ2922" s="12">
        <f t="shared" si="3"/>
        <v>0</v>
      </c>
      <c r="AK2922" s="12">
        <f t="shared" si="4"/>
        <v>1</v>
      </c>
      <c r="AL2922" s="12">
        <f t="shared" si="5"/>
        <v>0</v>
      </c>
      <c r="AM2922" s="11"/>
      <c r="AN2922" s="13">
        <v>0.2581698269189021</v>
      </c>
      <c r="AO2922" s="11" t="s">
        <v>91</v>
      </c>
      <c r="AP2922" s="14">
        <v>45931.447850717595</v>
      </c>
    </row>
    <row r="2923">
      <c r="A2923" s="8">
        <v>45928.49085648148</v>
      </c>
      <c r="B2923" s="9" t="s">
        <v>5903</v>
      </c>
      <c r="C2923" s="9" t="s">
        <v>5904</v>
      </c>
      <c r="D2923" s="10">
        <v>5.512991313415E12</v>
      </c>
      <c r="E2923" s="9" t="s">
        <v>75</v>
      </c>
      <c r="F2923" s="9"/>
      <c r="G2923" s="9" t="s">
        <v>69</v>
      </c>
      <c r="H2923" s="9" t="s">
        <v>45</v>
      </c>
      <c r="I2923" s="9" t="s">
        <v>62</v>
      </c>
      <c r="J2923" s="9" t="s">
        <v>48</v>
      </c>
      <c r="K2923" s="9" t="s">
        <v>48</v>
      </c>
      <c r="L2923" s="9" t="s">
        <v>48</v>
      </c>
      <c r="M2923" s="9" t="s">
        <v>48</v>
      </c>
      <c r="N2923" s="9" t="s">
        <v>63</v>
      </c>
      <c r="O2923" s="9" t="s">
        <v>64</v>
      </c>
      <c r="P2923" s="11" t="s">
        <v>51</v>
      </c>
      <c r="Q2923" s="11" t="s">
        <v>171</v>
      </c>
      <c r="R2923" s="11" t="s">
        <v>107</v>
      </c>
      <c r="S2923" s="11" t="s">
        <v>172</v>
      </c>
      <c r="T2923" s="11" t="s">
        <v>65</v>
      </c>
      <c r="U2923" s="11" t="s">
        <v>56</v>
      </c>
      <c r="V2923" s="11"/>
      <c r="W2923" s="11"/>
      <c r="X2923" s="11"/>
      <c r="Y2923" s="11"/>
      <c r="Z2923" s="11"/>
      <c r="AA2923" s="11"/>
      <c r="AB2923" s="11"/>
      <c r="AC2923" s="11"/>
      <c r="AD2923" s="11"/>
      <c r="AE2923" s="11"/>
      <c r="AF2923" s="12">
        <f>ROUNDUP(SUM(VLOOKUP(G2923,'Pontuação'!A$2:B$11,2,FALSE),VLOOKUP(E2923,'Pontuação'!C$2:D$11,2,FALSE),VLOOKUP(I2923,'Pontuação'!I$2:J$11,2,FALSE),VLOOKUP(K2923,'Pontuação'!G$2:H$11,2,FALSE),VLOOKUP(H2923,'Pontuação'!E$2:F$11,2,FALSE),VLOOKUP(M2923,'Pontuação'!K$2:L$11,2,FALSE)),0)</f>
        <v>1153</v>
      </c>
      <c r="AG2923" s="12">
        <f t="shared" si="1"/>
        <v>115</v>
      </c>
      <c r="AH2923" s="12" t="str">
        <f t="array" ref="AH2923">IFERROR(INDEX('Pontuação'!G$13:G$191, MATCH(AG2923, 'Pontuação'!F$14:F$191, 0)), "Faixa Indefinida")</f>
        <v>B</v>
      </c>
      <c r="AI2923" s="12">
        <f t="shared" si="2"/>
        <v>0</v>
      </c>
      <c r="AJ2923" s="12">
        <f t="shared" si="3"/>
        <v>1</v>
      </c>
      <c r="AK2923" s="12">
        <f t="shared" si="4"/>
        <v>0</v>
      </c>
      <c r="AL2923" s="12">
        <f t="shared" si="5"/>
        <v>0</v>
      </c>
      <c r="AM2923" s="11"/>
      <c r="AN2923" s="13">
        <v>0.31623327904139165</v>
      </c>
      <c r="AO2923" s="11" t="s">
        <v>124</v>
      </c>
      <c r="AP2923" s="14">
        <v>45931.447850717595</v>
      </c>
    </row>
    <row r="2924">
      <c r="A2924" s="8">
        <v>45928.49091435185</v>
      </c>
      <c r="B2924" s="9" t="s">
        <v>5905</v>
      </c>
      <c r="C2924" s="9" t="s">
        <v>5906</v>
      </c>
      <c r="D2924" s="10">
        <v>5.591989038607E12</v>
      </c>
      <c r="E2924" s="9" t="s">
        <v>43</v>
      </c>
      <c r="F2924" s="9"/>
      <c r="G2924" s="9" t="s">
        <v>60</v>
      </c>
      <c r="H2924" s="9" t="s">
        <v>87</v>
      </c>
      <c r="I2924" s="9" t="s">
        <v>78</v>
      </c>
      <c r="J2924" s="9" t="s">
        <v>48</v>
      </c>
      <c r="K2924" s="9" t="s">
        <v>47</v>
      </c>
      <c r="L2924" s="9" t="s">
        <v>48</v>
      </c>
      <c r="M2924" s="9" t="s">
        <v>47</v>
      </c>
      <c r="N2924" s="9" t="s">
        <v>49</v>
      </c>
      <c r="O2924" s="9" t="s">
        <v>70</v>
      </c>
      <c r="P2924" s="11" t="s">
        <v>51</v>
      </c>
      <c r="Q2924" s="11" t="s">
        <v>52</v>
      </c>
      <c r="R2924" s="11" t="s">
        <v>53</v>
      </c>
      <c r="S2924" s="11" t="s">
        <v>54</v>
      </c>
      <c r="T2924" s="11" t="s">
        <v>65</v>
      </c>
      <c r="U2924" s="11" t="s">
        <v>56</v>
      </c>
      <c r="V2924" s="11"/>
      <c r="W2924" s="11"/>
      <c r="X2924" s="11"/>
      <c r="Y2924" s="11"/>
      <c r="Z2924" s="11"/>
      <c r="AA2924" s="11"/>
      <c r="AB2924" s="11"/>
      <c r="AC2924" s="11"/>
      <c r="AD2924" s="11"/>
      <c r="AE2924" s="11"/>
      <c r="AF2924" s="12">
        <f>ROUNDUP(SUM(VLOOKUP(G2924,'Pontuação'!A$2:B$11,2,FALSE),VLOOKUP(E2924,'Pontuação'!C$2:D$11,2,FALSE),VLOOKUP(I2924,'Pontuação'!I$2:J$11,2,FALSE),VLOOKUP(K2924,'Pontuação'!G$2:H$11,2,FALSE),VLOOKUP(H2924,'Pontuação'!E$2:F$11,2,FALSE),VLOOKUP(M2924,'Pontuação'!K$2:L$11,2,FALSE)),0)</f>
        <v>1011</v>
      </c>
      <c r="AG2924" s="12">
        <f t="shared" si="1"/>
        <v>101</v>
      </c>
      <c r="AH2924" s="12" t="str">
        <f t="array" ref="AH2924">IFERROR(INDEX('Pontuação'!G$13:G$191, MATCH(AG2924, 'Pontuação'!F$14:F$191, 0)), "Faixa Indefinida")</f>
        <v>C</v>
      </c>
      <c r="AI2924" s="12">
        <f t="shared" si="2"/>
        <v>0</v>
      </c>
      <c r="AJ2924" s="12">
        <f t="shared" si="3"/>
        <v>0</v>
      </c>
      <c r="AK2924" s="12">
        <f t="shared" si="4"/>
        <v>1</v>
      </c>
      <c r="AL2924" s="12">
        <f t="shared" si="5"/>
        <v>0</v>
      </c>
      <c r="AM2924" s="11"/>
      <c r="AN2924" s="13">
        <v>0.2579756768085324</v>
      </c>
      <c r="AO2924" s="11" t="s">
        <v>91</v>
      </c>
      <c r="AP2924" s="14">
        <v>45931.447850717595</v>
      </c>
    </row>
    <row r="2925">
      <c r="A2925" s="8">
        <v>45928.492118055554</v>
      </c>
      <c r="B2925" s="9" t="s">
        <v>5907</v>
      </c>
      <c r="C2925" s="9" t="s">
        <v>5908</v>
      </c>
      <c r="D2925" s="10">
        <v>5.51299669976E12</v>
      </c>
      <c r="E2925" s="9" t="s">
        <v>75</v>
      </c>
      <c r="F2925" s="9"/>
      <c r="G2925" s="9" t="s">
        <v>76</v>
      </c>
      <c r="H2925" s="9" t="s">
        <v>45</v>
      </c>
      <c r="I2925" s="9" t="s">
        <v>46</v>
      </c>
      <c r="J2925" s="9" t="s">
        <v>47</v>
      </c>
      <c r="K2925" s="9" t="s">
        <v>47</v>
      </c>
      <c r="L2925" s="9" t="s">
        <v>47</v>
      </c>
      <c r="M2925" s="9" t="s">
        <v>48</v>
      </c>
      <c r="N2925" s="9" t="s">
        <v>118</v>
      </c>
      <c r="O2925" s="9" t="s">
        <v>64</v>
      </c>
      <c r="P2925" s="11" t="s">
        <v>51</v>
      </c>
      <c r="Q2925" s="11" t="s">
        <v>115</v>
      </c>
      <c r="R2925" s="11" t="s">
        <v>90</v>
      </c>
      <c r="S2925" s="11" t="s">
        <v>380</v>
      </c>
      <c r="T2925" s="11" t="s">
        <v>65</v>
      </c>
      <c r="U2925" s="11" t="s">
        <v>56</v>
      </c>
      <c r="V2925" s="11"/>
      <c r="W2925" s="11"/>
      <c r="X2925" s="11"/>
      <c r="Y2925" s="11"/>
      <c r="Z2925" s="11"/>
      <c r="AA2925" s="11"/>
      <c r="AB2925" s="11"/>
      <c r="AC2925" s="11"/>
      <c r="AD2925" s="11"/>
      <c r="AE2925" s="11"/>
      <c r="AF2925" s="12">
        <f>ROUNDUP(SUM(VLOOKUP(G2925,'Pontuação'!A$2:B$11,2,FALSE),VLOOKUP(E2925,'Pontuação'!C$2:D$11,2,FALSE),VLOOKUP(I2925,'Pontuação'!I$2:J$11,2,FALSE),VLOOKUP(K2925,'Pontuação'!G$2:H$11,2,FALSE),VLOOKUP(H2925,'Pontuação'!E$2:F$11,2,FALSE),VLOOKUP(M2925,'Pontuação'!K$2:L$11,2,FALSE)),0)</f>
        <v>1274</v>
      </c>
      <c r="AG2925" s="12">
        <f t="shared" si="1"/>
        <v>127</v>
      </c>
      <c r="AH2925" s="12" t="str">
        <f t="array" ref="AH2925">IFERROR(INDEX('Pontuação'!G$13:G$191, MATCH(AG2925, 'Pontuação'!F$14:F$191, 0)), "Faixa Indefinida")</f>
        <v>A</v>
      </c>
      <c r="AI2925" s="12">
        <f t="shared" si="2"/>
        <v>1</v>
      </c>
      <c r="AJ2925" s="12">
        <f t="shared" si="3"/>
        <v>0</v>
      </c>
      <c r="AK2925" s="12">
        <f t="shared" si="4"/>
        <v>0</v>
      </c>
      <c r="AL2925" s="12">
        <f t="shared" si="5"/>
        <v>0</v>
      </c>
      <c r="AM2925" s="11"/>
      <c r="AN2925" s="13">
        <v>0.15459408683373813</v>
      </c>
      <c r="AO2925" s="11" t="s">
        <v>162</v>
      </c>
      <c r="AP2925" s="14">
        <v>45931.447850717595</v>
      </c>
    </row>
    <row r="2926">
      <c r="A2926" s="8">
        <v>45928.492997685185</v>
      </c>
      <c r="B2926" s="9" t="s">
        <v>5909</v>
      </c>
      <c r="C2926" s="9" t="s">
        <v>5910</v>
      </c>
      <c r="D2926" s="10">
        <v>5.555991057778E12</v>
      </c>
      <c r="E2926" s="9" t="s">
        <v>75</v>
      </c>
      <c r="F2926" s="9"/>
      <c r="G2926" s="9" t="s">
        <v>76</v>
      </c>
      <c r="H2926" s="9" t="s">
        <v>77</v>
      </c>
      <c r="I2926" s="9" t="s">
        <v>88</v>
      </c>
      <c r="J2926" s="9" t="s">
        <v>48</v>
      </c>
      <c r="K2926" s="9" t="s">
        <v>48</v>
      </c>
      <c r="L2926" s="9" t="s">
        <v>48</v>
      </c>
      <c r="M2926" s="9" t="s">
        <v>47</v>
      </c>
      <c r="N2926" s="9" t="s">
        <v>94</v>
      </c>
      <c r="O2926" s="9" t="s">
        <v>50</v>
      </c>
      <c r="P2926" s="11" t="s">
        <v>51</v>
      </c>
      <c r="Q2926" s="11" t="s">
        <v>121</v>
      </c>
      <c r="R2926" s="11" t="s">
        <v>122</v>
      </c>
      <c r="S2926" s="11" t="s">
        <v>123</v>
      </c>
      <c r="T2926" s="11" t="s">
        <v>55</v>
      </c>
      <c r="U2926" s="11" t="s">
        <v>56</v>
      </c>
      <c r="V2926" s="11"/>
      <c r="W2926" s="11"/>
      <c r="X2926" s="11"/>
      <c r="Y2926" s="11"/>
      <c r="Z2926" s="11"/>
      <c r="AA2926" s="11"/>
      <c r="AB2926" s="11"/>
      <c r="AC2926" s="11"/>
      <c r="AD2926" s="11"/>
      <c r="AE2926" s="11"/>
      <c r="AF2926" s="12">
        <v>1244.0</v>
      </c>
      <c r="AG2926" s="12">
        <f t="shared" si="1"/>
        <v>124</v>
      </c>
      <c r="AH2926" s="12" t="str">
        <f t="array" ref="AH2926">IFERROR(INDEX('Pontuação'!G$13:G$191, MATCH(AG2926, 'Pontuação'!F$14:F$191, 0)), "Faixa Indefinida")</f>
        <v>A</v>
      </c>
      <c r="AI2926" s="12">
        <f t="shared" si="2"/>
        <v>1</v>
      </c>
      <c r="AJ2926" s="12">
        <f t="shared" si="3"/>
        <v>0</v>
      </c>
      <c r="AK2926" s="12">
        <f t="shared" si="4"/>
        <v>0</v>
      </c>
      <c r="AL2926" s="12">
        <f t="shared" si="5"/>
        <v>0</v>
      </c>
      <c r="AM2926" s="11"/>
      <c r="AN2926" s="13">
        <v>0.17605101707554993</v>
      </c>
      <c r="AO2926" s="11" t="s">
        <v>162</v>
      </c>
      <c r="AP2926" s="14">
        <v>45931.447850717595</v>
      </c>
    </row>
    <row r="2927">
      <c r="A2927" s="8">
        <v>45928.49398148148</v>
      </c>
      <c r="B2927" s="9" t="s">
        <v>5911</v>
      </c>
      <c r="C2927" s="9" t="s">
        <v>5912</v>
      </c>
      <c r="D2927" s="10">
        <v>5.581983392874E12</v>
      </c>
      <c r="E2927" s="9" t="s">
        <v>43</v>
      </c>
      <c r="F2927" s="9"/>
      <c r="G2927" s="9" t="s">
        <v>60</v>
      </c>
      <c r="H2927" s="9" t="s">
        <v>61</v>
      </c>
      <c r="I2927" s="9" t="s">
        <v>46</v>
      </c>
      <c r="J2927" s="9" t="s">
        <v>47</v>
      </c>
      <c r="K2927" s="9" t="s">
        <v>48</v>
      </c>
      <c r="L2927" s="9" t="s">
        <v>48</v>
      </c>
      <c r="M2927" s="9" t="s">
        <v>48</v>
      </c>
      <c r="N2927" s="9" t="s">
        <v>49</v>
      </c>
      <c r="O2927" s="9" t="s">
        <v>64</v>
      </c>
      <c r="P2927" s="11" t="s">
        <v>51</v>
      </c>
      <c r="Q2927" s="11" t="s">
        <v>71</v>
      </c>
      <c r="R2927" s="11" t="s">
        <v>90</v>
      </c>
      <c r="S2927" s="11" t="s">
        <v>214</v>
      </c>
      <c r="T2927" s="11" t="s">
        <v>55</v>
      </c>
      <c r="U2927" s="11" t="s">
        <v>56</v>
      </c>
      <c r="V2927" s="11"/>
      <c r="W2927" s="11"/>
      <c r="X2927" s="11"/>
      <c r="Y2927" s="11"/>
      <c r="Z2927" s="11"/>
      <c r="AA2927" s="11"/>
      <c r="AB2927" s="11"/>
      <c r="AC2927" s="11"/>
      <c r="AD2927" s="11"/>
      <c r="AE2927" s="11"/>
      <c r="AF2927" s="12">
        <f>ROUNDUP(SUM(VLOOKUP(G2927,'Pontuação'!A$2:B$11,2,FALSE),VLOOKUP(E2927,'Pontuação'!C$2:D$11,2,FALSE),VLOOKUP(I2927,'Pontuação'!I$2:J$11,2,FALSE),VLOOKUP(K2927,'Pontuação'!G$2:H$11,2,FALSE),VLOOKUP(H2927,'Pontuação'!E$2:F$11,2,FALSE),VLOOKUP(M2927,'Pontuação'!K$2:L$11,2,FALSE)),0)</f>
        <v>1331</v>
      </c>
      <c r="AG2927" s="12">
        <f t="shared" si="1"/>
        <v>133</v>
      </c>
      <c r="AH2927" s="12" t="str">
        <f t="array" ref="AH2927">IFERROR(INDEX('Pontuação'!G$13:G$191, MATCH(AG2927, 'Pontuação'!F$14:F$191, 0)), "Faixa Indefinida")</f>
        <v>A</v>
      </c>
      <c r="AI2927" s="12">
        <f t="shared" si="2"/>
        <v>1</v>
      </c>
      <c r="AJ2927" s="12">
        <f t="shared" si="3"/>
        <v>0</v>
      </c>
      <c r="AK2927" s="12">
        <f t="shared" si="4"/>
        <v>0</v>
      </c>
      <c r="AL2927" s="12">
        <f t="shared" si="5"/>
        <v>0</v>
      </c>
      <c r="AM2927" s="11"/>
      <c r="AN2927" s="13">
        <v>0.301694049644268</v>
      </c>
      <c r="AO2927" s="11" t="s">
        <v>124</v>
      </c>
      <c r="AP2927" s="14">
        <v>45931.447850717595</v>
      </c>
    </row>
    <row r="2928">
      <c r="A2928" s="8">
        <v>45928.49565972222</v>
      </c>
      <c r="B2928" s="9" t="s">
        <v>5913</v>
      </c>
      <c r="C2928" s="9" t="s">
        <v>5914</v>
      </c>
      <c r="D2928" s="10">
        <v>5.511963686378E12</v>
      </c>
      <c r="E2928" s="9" t="s">
        <v>43</v>
      </c>
      <c r="F2928" s="9"/>
      <c r="G2928" s="9" t="s">
        <v>69</v>
      </c>
      <c r="H2928" s="9" t="s">
        <v>61</v>
      </c>
      <c r="I2928" s="9" t="s">
        <v>46</v>
      </c>
      <c r="J2928" s="9" t="s">
        <v>48</v>
      </c>
      <c r="K2928" s="9" t="s">
        <v>47</v>
      </c>
      <c r="L2928" s="9" t="s">
        <v>48</v>
      </c>
      <c r="M2928" s="9" t="s">
        <v>48</v>
      </c>
      <c r="N2928" s="9" t="s">
        <v>63</v>
      </c>
      <c r="O2928" s="9" t="s">
        <v>95</v>
      </c>
      <c r="P2928" s="11" t="s">
        <v>51</v>
      </c>
      <c r="Q2928" s="11" t="s">
        <v>71</v>
      </c>
      <c r="R2928" s="11" t="s">
        <v>53</v>
      </c>
      <c r="S2928" s="11" t="s">
        <v>72</v>
      </c>
      <c r="T2928" s="11" t="s">
        <v>65</v>
      </c>
      <c r="U2928" s="11" t="s">
        <v>56</v>
      </c>
      <c r="V2928" s="11"/>
      <c r="W2928" s="11"/>
      <c r="X2928" s="11"/>
      <c r="Y2928" s="11"/>
      <c r="Z2928" s="11"/>
      <c r="AA2928" s="11"/>
      <c r="AB2928" s="11"/>
      <c r="AC2928" s="11"/>
      <c r="AD2928" s="11"/>
      <c r="AE2928" s="11"/>
      <c r="AF2928" s="12">
        <f>ROUNDUP(SUM(VLOOKUP(G2928,'Pontuação'!A$2:B$11,2,FALSE),VLOOKUP(E2928,'Pontuação'!C$2:D$11,2,FALSE),VLOOKUP(I2928,'Pontuação'!I$2:J$11,2,FALSE),VLOOKUP(K2928,'Pontuação'!G$2:H$11,2,FALSE),VLOOKUP(H2928,'Pontuação'!E$2:F$11,2,FALSE),VLOOKUP(M2928,'Pontuação'!K$2:L$11,2,FALSE)),0)</f>
        <v>1093</v>
      </c>
      <c r="AG2928" s="12">
        <f t="shared" si="1"/>
        <v>109</v>
      </c>
      <c r="AH2928" s="12" t="str">
        <f t="array" ref="AH2928">IFERROR(INDEX('Pontuação'!G$13:G$191, MATCH(AG2928, 'Pontuação'!F$14:F$191, 0)), "Faixa Indefinida")</f>
        <v>B</v>
      </c>
      <c r="AI2928" s="12">
        <f t="shared" si="2"/>
        <v>0</v>
      </c>
      <c r="AJ2928" s="12">
        <f t="shared" si="3"/>
        <v>1</v>
      </c>
      <c r="AK2928" s="12">
        <f t="shared" si="4"/>
        <v>0</v>
      </c>
      <c r="AL2928" s="12">
        <f t="shared" si="5"/>
        <v>0</v>
      </c>
      <c r="AM2928" s="11"/>
      <c r="AN2928" s="13">
        <v>0.3061576549796577</v>
      </c>
      <c r="AO2928" s="11" t="s">
        <v>124</v>
      </c>
      <c r="AP2928" s="14">
        <v>45931.447850717595</v>
      </c>
    </row>
    <row r="2929">
      <c r="A2929" s="8">
        <v>45928.498125</v>
      </c>
      <c r="B2929" s="9" t="s">
        <v>5915</v>
      </c>
      <c r="C2929" s="9" t="s">
        <v>5916</v>
      </c>
      <c r="D2929" s="10">
        <v>5.585999886896E12</v>
      </c>
      <c r="E2929" s="9" t="s">
        <v>43</v>
      </c>
      <c r="F2929" s="9"/>
      <c r="G2929" s="9" t="s">
        <v>60</v>
      </c>
      <c r="H2929" s="9" t="s">
        <v>61</v>
      </c>
      <c r="I2929" s="9" t="s">
        <v>78</v>
      </c>
      <c r="J2929" s="9" t="s">
        <v>47</v>
      </c>
      <c r="K2929" s="9" t="s">
        <v>48</v>
      </c>
      <c r="L2929" s="9" t="s">
        <v>48</v>
      </c>
      <c r="M2929" s="9" t="s">
        <v>47</v>
      </c>
      <c r="N2929" s="9" t="s">
        <v>118</v>
      </c>
      <c r="O2929" s="9" t="s">
        <v>50</v>
      </c>
      <c r="P2929" s="11" t="s">
        <v>51</v>
      </c>
      <c r="Q2929" s="11" t="s">
        <v>52</v>
      </c>
      <c r="R2929" s="11" t="s">
        <v>53</v>
      </c>
      <c r="S2929" s="11" t="s">
        <v>54</v>
      </c>
      <c r="T2929" s="11" t="s">
        <v>55</v>
      </c>
      <c r="U2929" s="11" t="s">
        <v>56</v>
      </c>
      <c r="V2929" s="11"/>
      <c r="W2929" s="11"/>
      <c r="X2929" s="11"/>
      <c r="Y2929" s="11"/>
      <c r="Z2929" s="11"/>
      <c r="AA2929" s="11"/>
      <c r="AB2929" s="11"/>
      <c r="AC2929" s="11"/>
      <c r="AD2929" s="11"/>
      <c r="AE2929" s="11"/>
      <c r="AF2929" s="12">
        <f>ROUNDUP(SUM(VLOOKUP(G2929,'Pontuação'!A$2:B$11,2,FALSE),VLOOKUP(E2929,'Pontuação'!C$2:D$11,2,FALSE),VLOOKUP(I2929,'Pontuação'!I$2:J$11,2,FALSE),VLOOKUP(K2929,'Pontuação'!G$2:H$11,2,FALSE),VLOOKUP(H2929,'Pontuação'!E$2:F$11,2,FALSE),VLOOKUP(M2929,'Pontuação'!K$2:L$11,2,FALSE)),0)</f>
        <v>1131</v>
      </c>
      <c r="AG2929" s="12">
        <f t="shared" si="1"/>
        <v>113</v>
      </c>
      <c r="AH2929" s="12" t="str">
        <f t="array" ref="AH2929">IFERROR(INDEX('Pontuação'!G$13:G$191, MATCH(AG2929, 'Pontuação'!F$14:F$191, 0)), "Faixa Indefinida")</f>
        <v>B</v>
      </c>
      <c r="AI2929" s="12">
        <f t="shared" si="2"/>
        <v>0</v>
      </c>
      <c r="AJ2929" s="12">
        <f t="shared" si="3"/>
        <v>1</v>
      </c>
      <c r="AK2929" s="12">
        <f t="shared" si="4"/>
        <v>0</v>
      </c>
      <c r="AL2929" s="12">
        <f t="shared" si="5"/>
        <v>0</v>
      </c>
      <c r="AM2929" s="11"/>
      <c r="AN2929" s="13">
        <v>0.4921492254501596</v>
      </c>
      <c r="AO2929" s="11" t="s">
        <v>57</v>
      </c>
      <c r="AP2929" s="14">
        <v>45931.447850717595</v>
      </c>
    </row>
    <row r="2930">
      <c r="A2930" s="8">
        <v>45928.50085648148</v>
      </c>
      <c r="B2930" s="9" t="s">
        <v>2487</v>
      </c>
      <c r="C2930" s="9" t="s">
        <v>5917</v>
      </c>
      <c r="D2930" s="10">
        <v>5.544988385151E12</v>
      </c>
      <c r="E2930" s="9" t="s">
        <v>43</v>
      </c>
      <c r="F2930" s="9"/>
      <c r="G2930" s="9" t="s">
        <v>76</v>
      </c>
      <c r="H2930" s="9" t="s">
        <v>77</v>
      </c>
      <c r="I2930" s="9" t="s">
        <v>46</v>
      </c>
      <c r="J2930" s="9" t="s">
        <v>48</v>
      </c>
      <c r="K2930" s="9" t="s">
        <v>47</v>
      </c>
      <c r="L2930" s="9" t="s">
        <v>48</v>
      </c>
      <c r="M2930" s="9" t="s">
        <v>48</v>
      </c>
      <c r="N2930" s="9" t="s">
        <v>118</v>
      </c>
      <c r="O2930" s="9" t="s">
        <v>50</v>
      </c>
      <c r="P2930" s="11" t="s">
        <v>51</v>
      </c>
      <c r="Q2930" s="11" t="s">
        <v>71</v>
      </c>
      <c r="R2930" s="11" t="s">
        <v>53</v>
      </c>
      <c r="S2930" s="11" t="s">
        <v>72</v>
      </c>
      <c r="T2930" s="11" t="s">
        <v>55</v>
      </c>
      <c r="U2930" s="11" t="s">
        <v>56</v>
      </c>
      <c r="V2930" s="11"/>
      <c r="W2930" s="11"/>
      <c r="X2930" s="11"/>
      <c r="Y2930" s="11"/>
      <c r="Z2930" s="11"/>
      <c r="AA2930" s="11"/>
      <c r="AB2930" s="11"/>
      <c r="AC2930" s="11"/>
      <c r="AD2930" s="11"/>
      <c r="AE2930" s="11"/>
      <c r="AF2930" s="12">
        <f>ROUNDUP(SUM(VLOOKUP(G2930,'Pontuação'!A$2:B$11,2,FALSE),VLOOKUP(E2930,'Pontuação'!C$2:D$11,2,FALSE),VLOOKUP(I2930,'Pontuação'!I$2:J$11,2,FALSE),VLOOKUP(K2930,'Pontuação'!G$2:H$11,2,FALSE),VLOOKUP(H2930,'Pontuação'!E$2:F$11,2,FALSE),VLOOKUP(M2930,'Pontuação'!K$2:L$11,2,FALSE)),0)</f>
        <v>1237</v>
      </c>
      <c r="AG2930" s="12">
        <f t="shared" si="1"/>
        <v>124</v>
      </c>
      <c r="AH2930" s="12" t="str">
        <f t="array" ref="AH2930">IFERROR(INDEX('Pontuação'!G$13:G$191, MATCH(AG2930, 'Pontuação'!F$14:F$191, 0)), "Faixa Indefinida")</f>
        <v>A</v>
      </c>
      <c r="AI2930" s="12">
        <f t="shared" si="2"/>
        <v>1</v>
      </c>
      <c r="AJ2930" s="12">
        <f t="shared" si="3"/>
        <v>0</v>
      </c>
      <c r="AK2930" s="12">
        <f t="shared" si="4"/>
        <v>0</v>
      </c>
      <c r="AL2930" s="12">
        <f t="shared" si="5"/>
        <v>0</v>
      </c>
      <c r="AM2930" s="11"/>
      <c r="AN2930" s="13">
        <v>0.22969513200157166</v>
      </c>
      <c r="AO2930" s="11" t="s">
        <v>84</v>
      </c>
      <c r="AP2930" s="14">
        <v>45931.447850717595</v>
      </c>
    </row>
    <row r="2931">
      <c r="A2931" s="8">
        <v>45928.50109953704</v>
      </c>
      <c r="B2931" s="9" t="s">
        <v>5918</v>
      </c>
      <c r="C2931" s="9" t="s">
        <v>5919</v>
      </c>
      <c r="D2931" s="10">
        <v>5.521969634355E12</v>
      </c>
      <c r="E2931" s="9" t="s">
        <v>43</v>
      </c>
      <c r="F2931" s="9"/>
      <c r="G2931" s="9" t="s">
        <v>76</v>
      </c>
      <c r="H2931" s="9" t="s">
        <v>45</v>
      </c>
      <c r="I2931" s="9" t="s">
        <v>46</v>
      </c>
      <c r="J2931" s="9" t="s">
        <v>48</v>
      </c>
      <c r="K2931" s="9" t="s">
        <v>47</v>
      </c>
      <c r="L2931" s="9" t="s">
        <v>48</v>
      </c>
      <c r="M2931" s="9" t="s">
        <v>48</v>
      </c>
      <c r="N2931" s="9" t="s">
        <v>94</v>
      </c>
      <c r="O2931" s="9" t="s">
        <v>95</v>
      </c>
      <c r="P2931" s="11" t="s">
        <v>80</v>
      </c>
      <c r="Q2931" s="11" t="s">
        <v>81</v>
      </c>
      <c r="R2931" s="11" t="s">
        <v>82</v>
      </c>
      <c r="S2931" s="11">
        <v>7.50940275529E11</v>
      </c>
      <c r="T2931" s="11" t="s">
        <v>477</v>
      </c>
      <c r="U2931" s="11" t="s">
        <v>56</v>
      </c>
      <c r="V2931" s="11"/>
      <c r="W2931" s="11"/>
      <c r="X2931" s="11"/>
      <c r="Y2931" s="11"/>
      <c r="Z2931" s="11"/>
      <c r="AA2931" s="11"/>
      <c r="AB2931" s="11"/>
      <c r="AC2931" s="11"/>
      <c r="AD2931" s="11"/>
      <c r="AE2931" s="11"/>
      <c r="AF2931" s="12">
        <f>ROUNDUP(SUM(VLOOKUP(G2931,'Pontuação'!A$2:B$11,2,FALSE),VLOOKUP(E2931,'Pontuação'!C$2:D$11,2,FALSE),VLOOKUP(I2931,'Pontuação'!I$2:J$11,2,FALSE),VLOOKUP(K2931,'Pontuação'!G$2:H$11,2,FALSE),VLOOKUP(H2931,'Pontuação'!E$2:F$11,2,FALSE),VLOOKUP(M2931,'Pontuação'!K$2:L$11,2,FALSE)),0)</f>
        <v>1291</v>
      </c>
      <c r="AG2931" s="12">
        <f t="shared" si="1"/>
        <v>129</v>
      </c>
      <c r="AH2931" s="12" t="str">
        <f t="array" ref="AH2931">IFERROR(INDEX('Pontuação'!G$13:G$191, MATCH(AG2931, 'Pontuação'!F$14:F$191, 0)), "Faixa Indefinida")</f>
        <v>A</v>
      </c>
      <c r="AI2931" s="12">
        <f t="shared" si="2"/>
        <v>1</v>
      </c>
      <c r="AJ2931" s="12">
        <f t="shared" si="3"/>
        <v>0</v>
      </c>
      <c r="AK2931" s="12">
        <f t="shared" si="4"/>
        <v>0</v>
      </c>
      <c r="AL2931" s="12">
        <f t="shared" si="5"/>
        <v>0</v>
      </c>
      <c r="AM2931" s="11"/>
      <c r="AN2931" s="13">
        <v>0.32177394504568474</v>
      </c>
      <c r="AO2931" s="11" t="s">
        <v>66</v>
      </c>
      <c r="AP2931" s="14">
        <v>45931.447850717595</v>
      </c>
    </row>
    <row r="2932">
      <c r="A2932" s="8">
        <v>45928.50344907407</v>
      </c>
      <c r="B2932" s="9" t="s">
        <v>5920</v>
      </c>
      <c r="C2932" s="9" t="s">
        <v>5921</v>
      </c>
      <c r="D2932" s="10">
        <v>5.541987094331E12</v>
      </c>
      <c r="E2932" s="9" t="s">
        <v>43</v>
      </c>
      <c r="F2932" s="9"/>
      <c r="G2932" s="9" t="s">
        <v>60</v>
      </c>
      <c r="H2932" s="9" t="s">
        <v>45</v>
      </c>
      <c r="I2932" s="9" t="s">
        <v>78</v>
      </c>
      <c r="J2932" s="9" t="s">
        <v>47</v>
      </c>
      <c r="K2932" s="9" t="s">
        <v>47</v>
      </c>
      <c r="L2932" s="9" t="s">
        <v>47</v>
      </c>
      <c r="M2932" s="9" t="s">
        <v>47</v>
      </c>
      <c r="N2932" s="9" t="s">
        <v>49</v>
      </c>
      <c r="O2932" s="9" t="s">
        <v>50</v>
      </c>
      <c r="P2932" s="11" t="s">
        <v>51</v>
      </c>
      <c r="Q2932" s="11" t="s">
        <v>141</v>
      </c>
      <c r="R2932" s="11" t="s">
        <v>90</v>
      </c>
      <c r="S2932" s="11" t="s">
        <v>54</v>
      </c>
      <c r="T2932" s="11" t="s">
        <v>55</v>
      </c>
      <c r="U2932" s="11" t="s">
        <v>47</v>
      </c>
      <c r="V2932" s="11"/>
      <c r="W2932" s="11"/>
      <c r="X2932" s="11"/>
      <c r="Y2932" s="11"/>
      <c r="Z2932" s="11"/>
      <c r="AA2932" s="11"/>
      <c r="AB2932" s="11"/>
      <c r="AC2932" s="11"/>
      <c r="AD2932" s="11"/>
      <c r="AE2932" s="11"/>
      <c r="AF2932" s="12">
        <f>ROUNDUP(SUM(VLOOKUP(G2932,'Pontuação'!A$2:B$11,2,FALSE),VLOOKUP(E2932,'Pontuação'!C$2:D$11,2,FALSE),VLOOKUP(I2932,'Pontuação'!I$2:J$11,2,FALSE),VLOOKUP(K2932,'Pontuação'!G$2:H$11,2,FALSE),VLOOKUP(H2932,'Pontuação'!E$2:F$11,2,FALSE),VLOOKUP(M2932,'Pontuação'!K$2:L$11,2,FALSE)),0)</f>
        <v>1100</v>
      </c>
      <c r="AG2932" s="12">
        <f t="shared" si="1"/>
        <v>110</v>
      </c>
      <c r="AH2932" s="12" t="str">
        <f t="array" ref="AH2932">IFERROR(INDEX('Pontuação'!G$13:G$191, MATCH(AG2932, 'Pontuação'!F$14:F$191, 0)), "Faixa Indefinida")</f>
        <v>B</v>
      </c>
      <c r="AI2932" s="12">
        <f t="shared" si="2"/>
        <v>0</v>
      </c>
      <c r="AJ2932" s="12">
        <f t="shared" si="3"/>
        <v>1</v>
      </c>
      <c r="AK2932" s="12">
        <f t="shared" si="4"/>
        <v>0</v>
      </c>
      <c r="AL2932" s="12">
        <f t="shared" si="5"/>
        <v>0</v>
      </c>
      <c r="AM2932" s="11"/>
      <c r="AN2932" s="13">
        <v>0.15380614951004337</v>
      </c>
      <c r="AO2932" s="11" t="s">
        <v>162</v>
      </c>
      <c r="AP2932" s="14">
        <v>45931.447850717595</v>
      </c>
    </row>
    <row r="2933">
      <c r="A2933" s="8">
        <v>45928.504166666666</v>
      </c>
      <c r="B2933" s="9" t="s">
        <v>5922</v>
      </c>
      <c r="C2933" s="9" t="s">
        <v>5923</v>
      </c>
      <c r="D2933" s="10">
        <v>5.566996596313E12</v>
      </c>
      <c r="E2933" s="9" t="s">
        <v>43</v>
      </c>
      <c r="F2933" s="9"/>
      <c r="G2933" s="9" t="s">
        <v>144</v>
      </c>
      <c r="H2933" s="9" t="s">
        <v>45</v>
      </c>
      <c r="I2933" s="9" t="s">
        <v>78</v>
      </c>
      <c r="J2933" s="9" t="s">
        <v>47</v>
      </c>
      <c r="K2933" s="9" t="s">
        <v>47</v>
      </c>
      <c r="L2933" s="9" t="s">
        <v>47</v>
      </c>
      <c r="M2933" s="9" t="s">
        <v>48</v>
      </c>
      <c r="N2933" s="9" t="s">
        <v>63</v>
      </c>
      <c r="O2933" s="9" t="s">
        <v>64</v>
      </c>
      <c r="P2933" s="11" t="s">
        <v>80</v>
      </c>
      <c r="Q2933" s="11" t="s">
        <v>81</v>
      </c>
      <c r="R2933" s="11" t="s">
        <v>82</v>
      </c>
      <c r="S2933" s="11">
        <v>7.50940275529E11</v>
      </c>
      <c r="T2933" s="11" t="s">
        <v>477</v>
      </c>
      <c r="U2933" s="11" t="s">
        <v>56</v>
      </c>
      <c r="V2933" s="11"/>
      <c r="W2933" s="11"/>
      <c r="X2933" s="11"/>
      <c r="Y2933" s="11"/>
      <c r="Z2933" s="11"/>
      <c r="AA2933" s="11"/>
      <c r="AB2933" s="11"/>
      <c r="AC2933" s="11"/>
      <c r="AD2933" s="11"/>
      <c r="AE2933" s="11"/>
      <c r="AF2933" s="12">
        <f>ROUNDUP(SUM(VLOOKUP(G2933,'Pontuação'!A$2:B$11,2,FALSE),VLOOKUP(E2933,'Pontuação'!C$2:D$11,2,FALSE),VLOOKUP(I2933,'Pontuação'!I$2:J$11,2,FALSE),VLOOKUP(K2933,'Pontuação'!G$2:H$11,2,FALSE),VLOOKUP(H2933,'Pontuação'!E$2:F$11,2,FALSE),VLOOKUP(M2933,'Pontuação'!K$2:L$11,2,FALSE)),0)</f>
        <v>1164</v>
      </c>
      <c r="AG2933" s="12">
        <f t="shared" si="1"/>
        <v>116</v>
      </c>
      <c r="AH2933" s="12" t="str">
        <f t="array" ref="AH2933">IFERROR(INDEX('Pontuação'!G$13:G$191, MATCH(AG2933, 'Pontuação'!F$14:F$191, 0)), "Faixa Indefinida")</f>
        <v>B</v>
      </c>
      <c r="AI2933" s="12">
        <f t="shared" si="2"/>
        <v>0</v>
      </c>
      <c r="AJ2933" s="12">
        <f t="shared" si="3"/>
        <v>1</v>
      </c>
      <c r="AK2933" s="12">
        <f t="shared" si="4"/>
        <v>0</v>
      </c>
      <c r="AL2933" s="12">
        <f t="shared" si="5"/>
        <v>0</v>
      </c>
      <c r="AM2933" s="11"/>
      <c r="AN2933" s="13">
        <v>0.3220448610760544</v>
      </c>
      <c r="AO2933" s="11" t="s">
        <v>66</v>
      </c>
      <c r="AP2933" s="14">
        <v>45931.447850717595</v>
      </c>
    </row>
    <row r="2934">
      <c r="A2934" s="8">
        <v>45928.50418981481</v>
      </c>
      <c r="B2934" s="9" t="s">
        <v>5924</v>
      </c>
      <c r="C2934" s="9" t="s">
        <v>5925</v>
      </c>
      <c r="D2934" s="10">
        <v>5.534988526894E12</v>
      </c>
      <c r="E2934" s="9" t="s">
        <v>43</v>
      </c>
      <c r="F2934" s="9"/>
      <c r="G2934" s="9" t="s">
        <v>76</v>
      </c>
      <c r="H2934" s="9" t="s">
        <v>45</v>
      </c>
      <c r="I2934" s="9" t="s">
        <v>46</v>
      </c>
      <c r="J2934" s="9" t="s">
        <v>48</v>
      </c>
      <c r="K2934" s="9" t="s">
        <v>48</v>
      </c>
      <c r="L2934" s="9" t="s">
        <v>47</v>
      </c>
      <c r="M2934" s="9" t="s">
        <v>47</v>
      </c>
      <c r="N2934" s="9" t="s">
        <v>79</v>
      </c>
      <c r="O2934" s="9" t="s">
        <v>50</v>
      </c>
      <c r="P2934" s="11" t="s">
        <v>51</v>
      </c>
      <c r="Q2934" s="11" t="s">
        <v>133</v>
      </c>
      <c r="R2934" s="11" t="s">
        <v>90</v>
      </c>
      <c r="S2934" s="11" t="s">
        <v>72</v>
      </c>
      <c r="T2934" s="11" t="s">
        <v>55</v>
      </c>
      <c r="U2934" s="11" t="s">
        <v>56</v>
      </c>
      <c r="V2934" s="11"/>
      <c r="W2934" s="11"/>
      <c r="X2934" s="11"/>
      <c r="Y2934" s="11"/>
      <c r="Z2934" s="11"/>
      <c r="AA2934" s="11"/>
      <c r="AB2934" s="11"/>
      <c r="AC2934" s="11"/>
      <c r="AD2934" s="11"/>
      <c r="AE2934" s="11"/>
      <c r="AF2934" s="12">
        <f>ROUNDUP(SUM(VLOOKUP(G2934,'Pontuação'!A$2:B$11,2,FALSE),VLOOKUP(E2934,'Pontuação'!C$2:D$11,2,FALSE),VLOOKUP(I2934,'Pontuação'!I$2:J$11,2,FALSE),VLOOKUP(K2934,'Pontuação'!G$2:H$11,2,FALSE),VLOOKUP(H2934,'Pontuação'!E$2:F$11,2,FALSE),VLOOKUP(M2934,'Pontuação'!K$2:L$11,2,FALSE)),0)</f>
        <v>1251</v>
      </c>
      <c r="AG2934" s="12">
        <f t="shared" si="1"/>
        <v>125</v>
      </c>
      <c r="AH2934" s="12" t="str">
        <f t="array" ref="AH2934">IFERROR(INDEX('Pontuação'!G$13:G$191, MATCH(AG2934, 'Pontuação'!F$14:F$191, 0)), "Faixa Indefinida")</f>
        <v>A</v>
      </c>
      <c r="AI2934" s="12">
        <f t="shared" si="2"/>
        <v>1</v>
      </c>
      <c r="AJ2934" s="12">
        <f t="shared" si="3"/>
        <v>0</v>
      </c>
      <c r="AK2934" s="12">
        <f t="shared" si="4"/>
        <v>0</v>
      </c>
      <c r="AL2934" s="12">
        <f t="shared" si="5"/>
        <v>0</v>
      </c>
      <c r="AM2934" s="11"/>
      <c r="AN2934" s="13">
        <v>0.2681303177418014</v>
      </c>
      <c r="AO2934" s="11" t="s">
        <v>91</v>
      </c>
      <c r="AP2934" s="14">
        <v>45931.447850717595</v>
      </c>
    </row>
    <row r="2935">
      <c r="A2935" s="8">
        <v>45928.504699074074</v>
      </c>
      <c r="B2935" s="9" t="s">
        <v>5926</v>
      </c>
      <c r="C2935" s="9" t="s">
        <v>5927</v>
      </c>
      <c r="D2935" s="10">
        <v>5.591992019986E12</v>
      </c>
      <c r="E2935" s="9" t="s">
        <v>43</v>
      </c>
      <c r="F2935" s="9"/>
      <c r="G2935" s="9" t="s">
        <v>60</v>
      </c>
      <c r="H2935" s="9" t="s">
        <v>45</v>
      </c>
      <c r="I2935" s="9" t="s">
        <v>78</v>
      </c>
      <c r="J2935" s="9" t="s">
        <v>47</v>
      </c>
      <c r="K2935" s="9" t="s">
        <v>48</v>
      </c>
      <c r="L2935" s="9" t="s">
        <v>47</v>
      </c>
      <c r="M2935" s="9" t="s">
        <v>47</v>
      </c>
      <c r="N2935" s="9" t="s">
        <v>49</v>
      </c>
      <c r="O2935" s="9" t="s">
        <v>98</v>
      </c>
      <c r="P2935" s="11" t="s">
        <v>51</v>
      </c>
      <c r="Q2935" s="11" t="s">
        <v>52</v>
      </c>
      <c r="R2935" s="11" t="s">
        <v>53</v>
      </c>
      <c r="S2935" s="11" t="s">
        <v>54</v>
      </c>
      <c r="T2935" s="11" t="s">
        <v>55</v>
      </c>
      <c r="U2935" s="11" t="s">
        <v>56</v>
      </c>
      <c r="V2935" s="11"/>
      <c r="W2935" s="11"/>
      <c r="X2935" s="11"/>
      <c r="Y2935" s="11"/>
      <c r="Z2935" s="11"/>
      <c r="AA2935" s="11"/>
      <c r="AB2935" s="11"/>
      <c r="AC2935" s="11"/>
      <c r="AD2935" s="11"/>
      <c r="AE2935" s="11"/>
      <c r="AF2935" s="12">
        <f>ROUNDUP(SUM(VLOOKUP(G2935,'Pontuação'!A$2:B$11,2,FALSE),VLOOKUP(E2935,'Pontuação'!C$2:D$11,2,FALSE),VLOOKUP(I2935,'Pontuação'!I$2:J$11,2,FALSE),VLOOKUP(K2935,'Pontuação'!G$2:H$11,2,FALSE),VLOOKUP(H2935,'Pontuação'!E$2:F$11,2,FALSE),VLOOKUP(M2935,'Pontuação'!K$2:L$11,2,FALSE)),0)</f>
        <v>1210</v>
      </c>
      <c r="AG2935" s="12">
        <f t="shared" si="1"/>
        <v>121</v>
      </c>
      <c r="AH2935" s="12" t="str">
        <f t="array" ref="AH2935">IFERROR(INDEX('Pontuação'!G$13:G$191, MATCH(AG2935, 'Pontuação'!F$14:F$191, 0)), "Faixa Indefinida")</f>
        <v>A</v>
      </c>
      <c r="AI2935" s="12">
        <f t="shared" si="2"/>
        <v>1</v>
      </c>
      <c r="AJ2935" s="12">
        <f t="shared" si="3"/>
        <v>0</v>
      </c>
      <c r="AK2935" s="12">
        <f t="shared" si="4"/>
        <v>0</v>
      </c>
      <c r="AL2935" s="12">
        <f t="shared" si="5"/>
        <v>0</v>
      </c>
      <c r="AM2935" s="11"/>
      <c r="AN2935" s="13">
        <v>0.36407583157485013</v>
      </c>
      <c r="AO2935" s="11" t="s">
        <v>66</v>
      </c>
      <c r="AP2935" s="14">
        <v>45931.447850717595</v>
      </c>
    </row>
    <row r="2936">
      <c r="A2936" s="8">
        <v>45928.50480324074</v>
      </c>
      <c r="B2936" s="9" t="s">
        <v>5928</v>
      </c>
      <c r="C2936" s="9" t="s">
        <v>5929</v>
      </c>
      <c r="D2936" s="10">
        <v>5.513991961757E12</v>
      </c>
      <c r="E2936" s="9" t="s">
        <v>43</v>
      </c>
      <c r="F2936" s="9"/>
      <c r="G2936" s="9" t="s">
        <v>60</v>
      </c>
      <c r="H2936" s="9" t="s">
        <v>45</v>
      </c>
      <c r="I2936" s="9" t="s">
        <v>46</v>
      </c>
      <c r="J2936" s="9" t="s">
        <v>47</v>
      </c>
      <c r="K2936" s="9" t="s">
        <v>48</v>
      </c>
      <c r="L2936" s="9" t="s">
        <v>47</v>
      </c>
      <c r="M2936" s="9" t="s">
        <v>48</v>
      </c>
      <c r="N2936" s="9" t="s">
        <v>63</v>
      </c>
      <c r="O2936" s="9" t="s">
        <v>95</v>
      </c>
      <c r="P2936" s="11" t="s">
        <v>51</v>
      </c>
      <c r="Q2936" s="11" t="s">
        <v>71</v>
      </c>
      <c r="R2936" s="11" t="s">
        <v>107</v>
      </c>
      <c r="S2936" s="11" t="s">
        <v>72</v>
      </c>
      <c r="T2936" s="11" t="s">
        <v>65</v>
      </c>
      <c r="U2936" s="11" t="s">
        <v>56</v>
      </c>
      <c r="V2936" s="11"/>
      <c r="W2936" s="11"/>
      <c r="X2936" s="11"/>
      <c r="Y2936" s="11"/>
      <c r="Z2936" s="11"/>
      <c r="AA2936" s="11"/>
      <c r="AB2936" s="11"/>
      <c r="AC2936" s="11"/>
      <c r="AD2936" s="11"/>
      <c r="AE2936" s="11"/>
      <c r="AF2936" s="12">
        <f>ROUNDUP(SUM(VLOOKUP(G2936,'Pontuação'!A$2:B$11,2,FALSE),VLOOKUP(E2936,'Pontuação'!C$2:D$11,2,FALSE),VLOOKUP(I2936,'Pontuação'!I$2:J$11,2,FALSE),VLOOKUP(K2936,'Pontuação'!G$2:H$11,2,FALSE),VLOOKUP(H2936,'Pontuação'!E$2:F$11,2,FALSE),VLOOKUP(M2936,'Pontuação'!K$2:L$11,2,FALSE)),0)</f>
        <v>1410</v>
      </c>
      <c r="AG2936" s="12">
        <f t="shared" si="1"/>
        <v>141</v>
      </c>
      <c r="AH2936" s="12" t="str">
        <f t="array" ref="AH2936">IFERROR(INDEX('Pontuação'!G$13:G$191, MATCH(AG2936, 'Pontuação'!F$14:F$191, 0)), "Faixa Indefinida")</f>
        <v>A</v>
      </c>
      <c r="AI2936" s="12">
        <f t="shared" si="2"/>
        <v>1</v>
      </c>
      <c r="AJ2936" s="12">
        <f t="shared" si="3"/>
        <v>0</v>
      </c>
      <c r="AK2936" s="12">
        <f t="shared" si="4"/>
        <v>0</v>
      </c>
      <c r="AL2936" s="12">
        <f t="shared" si="5"/>
        <v>0</v>
      </c>
      <c r="AM2936" s="11"/>
      <c r="AN2936" s="13">
        <v>0.45884161922145345</v>
      </c>
      <c r="AO2936" s="11" t="s">
        <v>151</v>
      </c>
      <c r="AP2936" s="14">
        <v>45931.447850717595</v>
      </c>
    </row>
    <row r="2937">
      <c r="A2937" s="8">
        <v>45928.5053587963</v>
      </c>
      <c r="B2937" s="9" t="s">
        <v>5930</v>
      </c>
      <c r="C2937" s="9" t="s">
        <v>5931</v>
      </c>
      <c r="D2937" s="10">
        <v>5.592985667083E12</v>
      </c>
      <c r="E2937" s="9" t="s">
        <v>43</v>
      </c>
      <c r="F2937" s="9"/>
      <c r="G2937" s="9" t="s">
        <v>60</v>
      </c>
      <c r="H2937" s="9" t="s">
        <v>45</v>
      </c>
      <c r="I2937" s="9" t="s">
        <v>46</v>
      </c>
      <c r="J2937" s="9" t="s">
        <v>47</v>
      </c>
      <c r="K2937" s="9" t="s">
        <v>47</v>
      </c>
      <c r="L2937" s="9" t="s">
        <v>47</v>
      </c>
      <c r="M2937" s="9" t="s">
        <v>47</v>
      </c>
      <c r="N2937" s="9" t="s">
        <v>63</v>
      </c>
      <c r="O2937" s="9" t="s">
        <v>50</v>
      </c>
      <c r="P2937" s="11" t="s">
        <v>51</v>
      </c>
      <c r="Q2937" s="11" t="s">
        <v>121</v>
      </c>
      <c r="R2937" s="11" t="s">
        <v>238</v>
      </c>
      <c r="S2937" s="11" t="s">
        <v>239</v>
      </c>
      <c r="T2937" s="11" t="s">
        <v>65</v>
      </c>
      <c r="U2937" s="11" t="s">
        <v>47</v>
      </c>
      <c r="V2937" s="11"/>
      <c r="W2937" s="11"/>
      <c r="X2937" s="11"/>
      <c r="Y2937" s="11"/>
      <c r="Z2937" s="11"/>
      <c r="AA2937" s="11"/>
      <c r="AB2937" s="11"/>
      <c r="AC2937" s="11"/>
      <c r="AD2937" s="11"/>
      <c r="AE2937" s="11"/>
      <c r="AF2937" s="12">
        <f>ROUNDUP(SUM(VLOOKUP(G2937,'Pontuação'!A$2:B$11,2,FALSE),VLOOKUP(E2937,'Pontuação'!C$2:D$11,2,FALSE),VLOOKUP(I2937,'Pontuação'!I$2:J$11,2,FALSE),VLOOKUP(K2937,'Pontuação'!G$2:H$11,2,FALSE),VLOOKUP(H2937,'Pontuação'!E$2:F$11,2,FALSE),VLOOKUP(M2937,'Pontuação'!K$2:L$11,2,FALSE)),0)</f>
        <v>1150</v>
      </c>
      <c r="AG2937" s="12">
        <f t="shared" si="1"/>
        <v>115</v>
      </c>
      <c r="AH2937" s="12" t="str">
        <f t="array" ref="AH2937">IFERROR(INDEX('Pontuação'!G$13:G$191, MATCH(AG2937, 'Pontuação'!F$14:F$191, 0)), "Faixa Indefinida")</f>
        <v>B</v>
      </c>
      <c r="AI2937" s="12">
        <f t="shared" si="2"/>
        <v>0</v>
      </c>
      <c r="AJ2937" s="12">
        <f t="shared" si="3"/>
        <v>1</v>
      </c>
      <c r="AK2937" s="12">
        <f t="shared" si="4"/>
        <v>0</v>
      </c>
      <c r="AL2937" s="12">
        <f t="shared" si="5"/>
        <v>0</v>
      </c>
      <c r="AM2937" s="11"/>
      <c r="AN2937" s="13">
        <v>0.16008905882578012</v>
      </c>
      <c r="AO2937" s="11" t="s">
        <v>162</v>
      </c>
      <c r="AP2937" s="14">
        <v>45931.447850717595</v>
      </c>
    </row>
    <row r="2938">
      <c r="A2938" s="8">
        <v>45928.506689814814</v>
      </c>
      <c r="B2938" s="9" t="s">
        <v>5932</v>
      </c>
      <c r="C2938" s="9" t="s">
        <v>5933</v>
      </c>
      <c r="D2938" s="10">
        <v>5.549991779816E12</v>
      </c>
      <c r="E2938" s="9" t="s">
        <v>43</v>
      </c>
      <c r="F2938" s="9"/>
      <c r="G2938" s="9" t="s">
        <v>44</v>
      </c>
      <c r="H2938" s="9" t="s">
        <v>61</v>
      </c>
      <c r="I2938" s="9" t="s">
        <v>106</v>
      </c>
      <c r="J2938" s="9" t="s">
        <v>47</v>
      </c>
      <c r="K2938" s="9" t="s">
        <v>47</v>
      </c>
      <c r="L2938" s="9" t="s">
        <v>48</v>
      </c>
      <c r="M2938" s="9" t="s">
        <v>48</v>
      </c>
      <c r="N2938" s="9" t="s">
        <v>79</v>
      </c>
      <c r="O2938" s="9" t="s">
        <v>50</v>
      </c>
      <c r="P2938" s="11" t="s">
        <v>51</v>
      </c>
      <c r="Q2938" s="11" t="s">
        <v>71</v>
      </c>
      <c r="R2938" s="11" t="s">
        <v>53</v>
      </c>
      <c r="S2938" s="11" t="s">
        <v>138</v>
      </c>
      <c r="T2938" s="11" t="s">
        <v>65</v>
      </c>
      <c r="U2938" s="11" t="s">
        <v>56</v>
      </c>
      <c r="V2938" s="11"/>
      <c r="W2938" s="11"/>
      <c r="X2938" s="11"/>
      <c r="Y2938" s="11"/>
      <c r="Z2938" s="11"/>
      <c r="AA2938" s="11"/>
      <c r="AB2938" s="11"/>
      <c r="AC2938" s="11"/>
      <c r="AD2938" s="11"/>
      <c r="AE2938" s="11"/>
      <c r="AF2938" s="12">
        <f>ROUNDUP(SUM(VLOOKUP(G2938,'Pontuação'!A$2:B$11,2,FALSE),VLOOKUP(E2938,'Pontuação'!C$2:D$11,2,FALSE),VLOOKUP(I2938,'Pontuação'!I$2:J$11,2,FALSE),VLOOKUP(K2938,'Pontuação'!G$2:H$11,2,FALSE),VLOOKUP(H2938,'Pontuação'!E$2:F$11,2,FALSE),VLOOKUP(M2938,'Pontuação'!K$2:L$11,2,FALSE)),0)</f>
        <v>1057</v>
      </c>
      <c r="AG2938" s="12">
        <f t="shared" si="1"/>
        <v>106</v>
      </c>
      <c r="AH2938" s="12" t="str">
        <f t="array" ref="AH2938">IFERROR(INDEX('Pontuação'!G$13:G$191, MATCH(AG2938, 'Pontuação'!F$14:F$191, 0)), "Faixa Indefinida")</f>
        <v>B</v>
      </c>
      <c r="AI2938" s="12">
        <f t="shared" si="2"/>
        <v>0</v>
      </c>
      <c r="AJ2938" s="12">
        <f t="shared" si="3"/>
        <v>1</v>
      </c>
      <c r="AK2938" s="12">
        <f t="shared" si="4"/>
        <v>0</v>
      </c>
      <c r="AL2938" s="12">
        <f t="shared" si="5"/>
        <v>0</v>
      </c>
      <c r="AM2938" s="11"/>
      <c r="AN2938" s="13">
        <v>0.48051851762574815</v>
      </c>
      <c r="AO2938" s="11" t="s">
        <v>57</v>
      </c>
      <c r="AP2938" s="14">
        <v>45931.447850717595</v>
      </c>
    </row>
    <row r="2939">
      <c r="A2939" s="8">
        <v>45928.5069212963</v>
      </c>
      <c r="B2939" s="9" t="s">
        <v>5934</v>
      </c>
      <c r="C2939" s="9" t="s">
        <v>5935</v>
      </c>
      <c r="D2939" s="10">
        <v>5.555489864888E12</v>
      </c>
      <c r="E2939" s="9" t="s">
        <v>43</v>
      </c>
      <c r="F2939" s="9"/>
      <c r="G2939" s="9" t="s">
        <v>69</v>
      </c>
      <c r="H2939" s="9" t="s">
        <v>61</v>
      </c>
      <c r="I2939" s="9" t="s">
        <v>88</v>
      </c>
      <c r="J2939" s="9" t="s">
        <v>47</v>
      </c>
      <c r="K2939" s="9" t="s">
        <v>47</v>
      </c>
      <c r="L2939" s="9" t="s">
        <v>47</v>
      </c>
      <c r="M2939" s="9" t="s">
        <v>48</v>
      </c>
      <c r="N2939" s="9" t="s">
        <v>63</v>
      </c>
      <c r="O2939" s="9" t="s">
        <v>95</v>
      </c>
      <c r="P2939" s="11" t="s">
        <v>51</v>
      </c>
      <c r="Q2939" s="11" t="s">
        <v>133</v>
      </c>
      <c r="R2939" s="11" t="s">
        <v>90</v>
      </c>
      <c r="S2939" s="11" t="s">
        <v>72</v>
      </c>
      <c r="T2939" s="11" t="s">
        <v>65</v>
      </c>
      <c r="U2939" s="11" t="s">
        <v>56</v>
      </c>
      <c r="V2939" s="11"/>
      <c r="W2939" s="11"/>
      <c r="X2939" s="11"/>
      <c r="Y2939" s="11"/>
      <c r="Z2939" s="11"/>
      <c r="AA2939" s="11"/>
      <c r="AB2939" s="11"/>
      <c r="AC2939" s="11"/>
      <c r="AD2939" s="11"/>
      <c r="AE2939" s="11"/>
      <c r="AF2939" s="12">
        <f>ROUNDUP(SUM(VLOOKUP(G2939,'Pontuação'!A$2:B$11,2,FALSE),VLOOKUP(E2939,'Pontuação'!C$2:D$11,2,FALSE),VLOOKUP(I2939,'Pontuação'!I$2:J$11,2,FALSE),VLOOKUP(K2939,'Pontuação'!G$2:H$11,2,FALSE),VLOOKUP(H2939,'Pontuação'!E$2:F$11,2,FALSE),VLOOKUP(M2939,'Pontuação'!K$2:L$11,2,FALSE)),0)</f>
        <v>957</v>
      </c>
      <c r="AG2939" s="12">
        <f t="shared" si="1"/>
        <v>96</v>
      </c>
      <c r="AH2939" s="12" t="str">
        <f t="array" ref="AH2939">IFERROR(INDEX('Pontuação'!G$13:G$191, MATCH(AG2939, 'Pontuação'!F$14:F$191, 0)), "Faixa Indefinida")</f>
        <v>C</v>
      </c>
      <c r="AI2939" s="12">
        <f t="shared" si="2"/>
        <v>0</v>
      </c>
      <c r="AJ2939" s="12">
        <f t="shared" si="3"/>
        <v>0</v>
      </c>
      <c r="AK2939" s="12">
        <f t="shared" si="4"/>
        <v>1</v>
      </c>
      <c r="AL2939" s="12">
        <f t="shared" si="5"/>
        <v>0</v>
      </c>
      <c r="AM2939" s="11"/>
      <c r="AN2939" s="13">
        <v>0.2046014329121286</v>
      </c>
      <c r="AO2939" s="11" t="s">
        <v>84</v>
      </c>
      <c r="AP2939" s="14">
        <v>45931.447850717595</v>
      </c>
    </row>
    <row r="2940">
      <c r="A2940" s="8">
        <v>45928.507418981484</v>
      </c>
      <c r="B2940" s="9" t="s">
        <v>1189</v>
      </c>
      <c r="C2940" s="9" t="s">
        <v>5936</v>
      </c>
      <c r="D2940" s="10">
        <v>5.511916723129E12</v>
      </c>
      <c r="E2940" s="9" t="s">
        <v>43</v>
      </c>
      <c r="F2940" s="9"/>
      <c r="G2940" s="9" t="s">
        <v>144</v>
      </c>
      <c r="H2940" s="9" t="s">
        <v>77</v>
      </c>
      <c r="I2940" s="9" t="s">
        <v>88</v>
      </c>
      <c r="J2940" s="9" t="s">
        <v>48</v>
      </c>
      <c r="K2940" s="9" t="s">
        <v>47</v>
      </c>
      <c r="L2940" s="9" t="s">
        <v>47</v>
      </c>
      <c r="M2940" s="9" t="s">
        <v>48</v>
      </c>
      <c r="N2940" s="9" t="s">
        <v>63</v>
      </c>
      <c r="O2940" s="9" t="s">
        <v>70</v>
      </c>
      <c r="P2940" s="11" t="s">
        <v>80</v>
      </c>
      <c r="Q2940" s="11" t="s">
        <v>81</v>
      </c>
      <c r="R2940" s="11" t="s">
        <v>82</v>
      </c>
      <c r="S2940" s="11">
        <v>7.50940275529E11</v>
      </c>
      <c r="T2940" s="11" t="s">
        <v>477</v>
      </c>
      <c r="U2940" s="11" t="s">
        <v>47</v>
      </c>
      <c r="V2940" s="11"/>
      <c r="W2940" s="11"/>
      <c r="X2940" s="11"/>
      <c r="Y2940" s="11"/>
      <c r="Z2940" s="11"/>
      <c r="AA2940" s="11"/>
      <c r="AB2940" s="11"/>
      <c r="AC2940" s="11"/>
      <c r="AD2940" s="11"/>
      <c r="AE2940" s="11"/>
      <c r="AF2940" s="12">
        <f>ROUNDUP(SUM(VLOOKUP(G2940,'Pontuação'!A$2:B$11,2,FALSE),VLOOKUP(E2940,'Pontuação'!C$2:D$11,2,FALSE),VLOOKUP(I2940,'Pontuação'!I$2:J$11,2,FALSE),VLOOKUP(K2940,'Pontuação'!G$2:H$11,2,FALSE),VLOOKUP(H2940,'Pontuação'!E$2:F$11,2,FALSE),VLOOKUP(M2940,'Pontuação'!K$2:L$11,2,FALSE)),0)</f>
        <v>1024</v>
      </c>
      <c r="AG2940" s="12">
        <f t="shared" si="1"/>
        <v>102</v>
      </c>
      <c r="AH2940" s="12" t="str">
        <f t="array" ref="AH2940">IFERROR(INDEX('Pontuação'!G$13:G$191, MATCH(AG2940, 'Pontuação'!F$14:F$191, 0)), "Faixa Indefinida")</f>
        <v>C</v>
      </c>
      <c r="AI2940" s="12">
        <f t="shared" si="2"/>
        <v>0</v>
      </c>
      <c r="AJ2940" s="12">
        <f t="shared" si="3"/>
        <v>0</v>
      </c>
      <c r="AK2940" s="12">
        <f t="shared" si="4"/>
        <v>1</v>
      </c>
      <c r="AL2940" s="12">
        <f t="shared" si="5"/>
        <v>0</v>
      </c>
      <c r="AM2940" s="11"/>
      <c r="AN2940" s="13">
        <v>0.08036308372441285</v>
      </c>
      <c r="AO2940" s="11" t="s">
        <v>99</v>
      </c>
      <c r="AP2940" s="14">
        <v>45931.447850717595</v>
      </c>
    </row>
    <row r="2941">
      <c r="A2941" s="8">
        <v>45928.508125</v>
      </c>
      <c r="B2941" s="9" t="s">
        <v>5937</v>
      </c>
      <c r="C2941" s="9" t="s">
        <v>5938</v>
      </c>
      <c r="D2941" s="10">
        <v>5.511960846775E12</v>
      </c>
      <c r="E2941" s="9" t="s">
        <v>43</v>
      </c>
      <c r="F2941" s="9"/>
      <c r="G2941" s="9" t="s">
        <v>76</v>
      </c>
      <c r="H2941" s="9" t="s">
        <v>77</v>
      </c>
      <c r="I2941" s="9" t="s">
        <v>46</v>
      </c>
      <c r="J2941" s="9" t="s">
        <v>48</v>
      </c>
      <c r="K2941" s="9" t="s">
        <v>48</v>
      </c>
      <c r="L2941" s="9" t="s">
        <v>48</v>
      </c>
      <c r="M2941" s="9" t="s">
        <v>48</v>
      </c>
      <c r="N2941" s="9" t="s">
        <v>79</v>
      </c>
      <c r="O2941" s="9" t="s">
        <v>50</v>
      </c>
      <c r="P2941" s="11" t="s">
        <v>51</v>
      </c>
      <c r="Q2941" s="11" t="s">
        <v>52</v>
      </c>
      <c r="R2941" s="11" t="s">
        <v>53</v>
      </c>
      <c r="S2941" s="11" t="s">
        <v>72</v>
      </c>
      <c r="T2941" s="11" t="s">
        <v>55</v>
      </c>
      <c r="U2941" s="11" t="s">
        <v>56</v>
      </c>
      <c r="V2941" s="11"/>
      <c r="W2941" s="11"/>
      <c r="X2941" s="11"/>
      <c r="Y2941" s="11"/>
      <c r="Z2941" s="11"/>
      <c r="AA2941" s="11"/>
      <c r="AB2941" s="11"/>
      <c r="AC2941" s="11"/>
      <c r="AD2941" s="11"/>
      <c r="AE2941" s="11"/>
      <c r="AF2941" s="12">
        <f>ROUNDUP(SUM(VLOOKUP(G2941,'Pontuação'!A$2:B$11,2,FALSE),VLOOKUP(E2941,'Pontuação'!C$2:D$11,2,FALSE),VLOOKUP(I2941,'Pontuação'!I$2:J$11,2,FALSE),VLOOKUP(K2941,'Pontuação'!G$2:H$11,2,FALSE),VLOOKUP(H2941,'Pontuação'!E$2:F$11,2,FALSE),VLOOKUP(M2941,'Pontuação'!K$2:L$11,2,FALSE)),0)</f>
        <v>1347</v>
      </c>
      <c r="AG2941" s="12">
        <f t="shared" si="1"/>
        <v>135</v>
      </c>
      <c r="AH2941" s="12" t="str">
        <f t="array" ref="AH2941">IFERROR(INDEX('Pontuação'!G$13:G$191, MATCH(AG2941, 'Pontuação'!F$14:F$191, 0)), "Faixa Indefinida")</f>
        <v>A</v>
      </c>
      <c r="AI2941" s="12">
        <f t="shared" si="2"/>
        <v>1</v>
      </c>
      <c r="AJ2941" s="12">
        <f t="shared" si="3"/>
        <v>0</v>
      </c>
      <c r="AK2941" s="12">
        <f t="shared" si="4"/>
        <v>0</v>
      </c>
      <c r="AL2941" s="12">
        <f t="shared" si="5"/>
        <v>0</v>
      </c>
      <c r="AM2941" s="11"/>
      <c r="AN2941" s="13">
        <v>0.32365236782262874</v>
      </c>
      <c r="AO2941" s="11" t="s">
        <v>66</v>
      </c>
      <c r="AP2941" s="14">
        <v>45931.447850717595</v>
      </c>
    </row>
    <row r="2942">
      <c r="A2942" s="8">
        <v>45928.50974537037</v>
      </c>
      <c r="B2942" s="9" t="s">
        <v>5939</v>
      </c>
      <c r="C2942" s="9" t="s">
        <v>5940</v>
      </c>
      <c r="D2942" s="10">
        <v>5.546999208175E12</v>
      </c>
      <c r="E2942" s="9" t="s">
        <v>43</v>
      </c>
      <c r="F2942" s="9"/>
      <c r="G2942" s="9" t="s">
        <v>60</v>
      </c>
      <c r="H2942" s="9" t="s">
        <v>61</v>
      </c>
      <c r="I2942" s="9" t="s">
        <v>78</v>
      </c>
      <c r="J2942" s="9" t="s">
        <v>47</v>
      </c>
      <c r="K2942" s="9" t="s">
        <v>48</v>
      </c>
      <c r="L2942" s="9" t="s">
        <v>47</v>
      </c>
      <c r="M2942" s="9" t="s">
        <v>48</v>
      </c>
      <c r="N2942" s="9" t="s">
        <v>79</v>
      </c>
      <c r="O2942" s="9" t="s">
        <v>98</v>
      </c>
      <c r="P2942" s="11" t="s">
        <v>51</v>
      </c>
      <c r="Q2942" s="11" t="s">
        <v>133</v>
      </c>
      <c r="R2942" s="11" t="s">
        <v>90</v>
      </c>
      <c r="S2942" s="11" t="s">
        <v>72</v>
      </c>
      <c r="T2942" s="11" t="s">
        <v>55</v>
      </c>
      <c r="U2942" s="11" t="s">
        <v>56</v>
      </c>
      <c r="V2942" s="11"/>
      <c r="W2942" s="11"/>
      <c r="X2942" s="11"/>
      <c r="Y2942" s="11"/>
      <c r="Z2942" s="11"/>
      <c r="AA2942" s="11"/>
      <c r="AB2942" s="11"/>
      <c r="AC2942" s="11"/>
      <c r="AD2942" s="11"/>
      <c r="AE2942" s="11"/>
      <c r="AF2942" s="12">
        <f>ROUNDUP(SUM(VLOOKUP(G2942,'Pontuação'!A$2:B$11,2,FALSE),VLOOKUP(E2942,'Pontuação'!C$2:D$11,2,FALSE),VLOOKUP(I2942,'Pontuação'!I$2:J$11,2,FALSE),VLOOKUP(K2942,'Pontuação'!G$2:H$11,2,FALSE),VLOOKUP(H2942,'Pontuação'!E$2:F$11,2,FALSE),VLOOKUP(M2942,'Pontuação'!K$2:L$11,2,FALSE)),0)</f>
        <v>1281</v>
      </c>
      <c r="AG2942" s="12">
        <f t="shared" si="1"/>
        <v>128</v>
      </c>
      <c r="AH2942" s="12" t="str">
        <f t="array" ref="AH2942">IFERROR(INDEX('Pontuação'!G$13:G$191, MATCH(AG2942, 'Pontuação'!F$14:F$191, 0)), "Faixa Indefinida")</f>
        <v>A</v>
      </c>
      <c r="AI2942" s="12">
        <f t="shared" si="2"/>
        <v>1</v>
      </c>
      <c r="AJ2942" s="12">
        <f t="shared" si="3"/>
        <v>0</v>
      </c>
      <c r="AK2942" s="12">
        <f t="shared" si="4"/>
        <v>0</v>
      </c>
      <c r="AL2942" s="12">
        <f t="shared" si="5"/>
        <v>0</v>
      </c>
      <c r="AM2942" s="11"/>
      <c r="AN2942" s="13">
        <v>0.26924961689002835</v>
      </c>
      <c r="AO2942" s="11" t="s">
        <v>91</v>
      </c>
      <c r="AP2942" s="14">
        <v>45931.447850717595</v>
      </c>
    </row>
    <row r="2943">
      <c r="A2943" s="8">
        <v>45928.51219907407</v>
      </c>
      <c r="B2943" s="9" t="s">
        <v>5941</v>
      </c>
      <c r="C2943" s="9" t="s">
        <v>5942</v>
      </c>
      <c r="D2943" s="10">
        <v>5.598984385595E12</v>
      </c>
      <c r="E2943" s="9" t="s">
        <v>43</v>
      </c>
      <c r="F2943" s="9"/>
      <c r="G2943" s="9" t="s">
        <v>144</v>
      </c>
      <c r="H2943" s="9" t="s">
        <v>77</v>
      </c>
      <c r="I2943" s="9" t="s">
        <v>88</v>
      </c>
      <c r="J2943" s="9" t="s">
        <v>48</v>
      </c>
      <c r="K2943" s="9" t="s">
        <v>47</v>
      </c>
      <c r="L2943" s="9" t="s">
        <v>48</v>
      </c>
      <c r="M2943" s="9" t="s">
        <v>47</v>
      </c>
      <c r="N2943" s="9" t="s">
        <v>63</v>
      </c>
      <c r="O2943" s="9" t="s">
        <v>95</v>
      </c>
      <c r="P2943" s="11" t="s">
        <v>80</v>
      </c>
      <c r="Q2943" s="11" t="s">
        <v>81</v>
      </c>
      <c r="R2943" s="11" t="s">
        <v>82</v>
      </c>
      <c r="S2943" s="11">
        <v>7.50940275529E11</v>
      </c>
      <c r="T2943" s="11" t="s">
        <v>477</v>
      </c>
      <c r="U2943" s="11" t="s">
        <v>47</v>
      </c>
      <c r="V2943" s="11"/>
      <c r="W2943" s="11"/>
      <c r="X2943" s="11"/>
      <c r="Y2943" s="11"/>
      <c r="Z2943" s="11"/>
      <c r="AA2943" s="11"/>
      <c r="AB2943" s="11"/>
      <c r="AC2943" s="11"/>
      <c r="AD2943" s="11"/>
      <c r="AE2943" s="11"/>
      <c r="AF2943" s="12">
        <f>ROUNDUP(SUM(VLOOKUP(G2943,'Pontuação'!A$2:B$11,2,FALSE),VLOOKUP(E2943,'Pontuação'!C$2:D$11,2,FALSE),VLOOKUP(I2943,'Pontuação'!I$2:J$11,2,FALSE),VLOOKUP(K2943,'Pontuação'!G$2:H$11,2,FALSE),VLOOKUP(H2943,'Pontuação'!E$2:F$11,2,FALSE),VLOOKUP(M2943,'Pontuação'!K$2:L$11,2,FALSE)),0)</f>
        <v>874</v>
      </c>
      <c r="AG2943" s="12">
        <f t="shared" si="1"/>
        <v>87</v>
      </c>
      <c r="AH2943" s="12" t="str">
        <f t="array" ref="AH2943">IFERROR(INDEX('Pontuação'!G$13:G$191, MATCH(AG2943, 'Pontuação'!F$14:F$191, 0)), "Faixa Indefinida")</f>
        <v>D</v>
      </c>
      <c r="AI2943" s="12">
        <f t="shared" si="2"/>
        <v>0</v>
      </c>
      <c r="AJ2943" s="12">
        <f t="shared" si="3"/>
        <v>0</v>
      </c>
      <c r="AK2943" s="12">
        <f t="shared" si="4"/>
        <v>0</v>
      </c>
      <c r="AL2943" s="12">
        <f t="shared" si="5"/>
        <v>1</v>
      </c>
      <c r="AM2943" s="11"/>
      <c r="AN2943" s="13">
        <v>0.11483517212393812</v>
      </c>
      <c r="AO2943" s="11" t="s">
        <v>99</v>
      </c>
      <c r="AP2943" s="14">
        <v>45931.447850717595</v>
      </c>
    </row>
    <row r="2944">
      <c r="A2944" s="8">
        <v>45928.51583333333</v>
      </c>
      <c r="B2944" s="9" t="s">
        <v>5943</v>
      </c>
      <c r="C2944" s="9" t="s">
        <v>5944</v>
      </c>
      <c r="D2944" s="10">
        <v>5.511946075192E12</v>
      </c>
      <c r="E2944" s="9" t="s">
        <v>43</v>
      </c>
      <c r="F2944" s="9"/>
      <c r="G2944" s="9" t="s">
        <v>170</v>
      </c>
      <c r="H2944" s="9" t="s">
        <v>87</v>
      </c>
      <c r="I2944" s="9" t="s">
        <v>88</v>
      </c>
      <c r="J2944" s="9" t="s">
        <v>47</v>
      </c>
      <c r="K2944" s="9" t="s">
        <v>47</v>
      </c>
      <c r="L2944" s="9" t="s">
        <v>48</v>
      </c>
      <c r="M2944" s="9" t="s">
        <v>48</v>
      </c>
      <c r="N2944" s="9" t="s">
        <v>79</v>
      </c>
      <c r="O2944" s="9" t="s">
        <v>50</v>
      </c>
      <c r="P2944" s="11" t="s">
        <v>51</v>
      </c>
      <c r="Q2944" s="11" t="s">
        <v>171</v>
      </c>
      <c r="R2944" s="11" t="s">
        <v>107</v>
      </c>
      <c r="S2944" s="11" t="s">
        <v>172</v>
      </c>
      <c r="T2944" s="11" t="s">
        <v>65</v>
      </c>
      <c r="U2944" s="11" t="s">
        <v>56</v>
      </c>
      <c r="V2944" s="11"/>
      <c r="W2944" s="11"/>
      <c r="X2944" s="11"/>
      <c r="Y2944" s="11"/>
      <c r="Z2944" s="11"/>
      <c r="AA2944" s="11"/>
      <c r="AB2944" s="11"/>
      <c r="AC2944" s="11"/>
      <c r="AD2944" s="11"/>
      <c r="AE2944" s="11"/>
      <c r="AF2944" s="12">
        <f>ROUNDUP(SUM(VLOOKUP(G2944,'Pontuação'!A$2:B$11,2,FALSE),VLOOKUP(E2944,'Pontuação'!C$2:D$11,2,FALSE),VLOOKUP(I2944,'Pontuação'!I$2:J$11,2,FALSE),VLOOKUP(K2944,'Pontuação'!G$2:H$11,2,FALSE),VLOOKUP(H2944,'Pontuação'!E$2:F$11,2,FALSE),VLOOKUP(M2944,'Pontuação'!K$2:L$11,2,FALSE)),0)</f>
        <v>891</v>
      </c>
      <c r="AG2944" s="12">
        <f t="shared" si="1"/>
        <v>89</v>
      </c>
      <c r="AH2944" s="12" t="str">
        <f t="array" ref="AH2944">IFERROR(INDEX('Pontuação'!G$13:G$191, MATCH(AG2944, 'Pontuação'!F$14:F$191, 0)), "Faixa Indefinida")</f>
        <v>C</v>
      </c>
      <c r="AI2944" s="12">
        <f t="shared" si="2"/>
        <v>0</v>
      </c>
      <c r="AJ2944" s="12">
        <f t="shared" si="3"/>
        <v>0</v>
      </c>
      <c r="AK2944" s="12">
        <f t="shared" si="4"/>
        <v>1</v>
      </c>
      <c r="AL2944" s="12">
        <f t="shared" si="5"/>
        <v>0</v>
      </c>
      <c r="AM2944" s="11"/>
      <c r="AN2944" s="13">
        <v>0.2408000045295476</v>
      </c>
      <c r="AO2944" s="11" t="s">
        <v>91</v>
      </c>
      <c r="AP2944" s="14">
        <v>45931.447850717595</v>
      </c>
    </row>
    <row r="2945">
      <c r="A2945" s="8">
        <v>45928.51605324074</v>
      </c>
      <c r="B2945" s="9" t="s">
        <v>5945</v>
      </c>
      <c r="C2945" s="9" t="s">
        <v>5946</v>
      </c>
      <c r="D2945" s="10">
        <v>5.598992370322E12</v>
      </c>
      <c r="E2945" s="9" t="s">
        <v>43</v>
      </c>
      <c r="F2945" s="9"/>
      <c r="G2945" s="9" t="s">
        <v>44</v>
      </c>
      <c r="H2945" s="9" t="s">
        <v>45</v>
      </c>
      <c r="I2945" s="9" t="s">
        <v>106</v>
      </c>
      <c r="J2945" s="9" t="s">
        <v>47</v>
      </c>
      <c r="K2945" s="9" t="s">
        <v>47</v>
      </c>
      <c r="L2945" s="9" t="s">
        <v>48</v>
      </c>
      <c r="M2945" s="9" t="s">
        <v>47</v>
      </c>
      <c r="N2945" s="9" t="s">
        <v>79</v>
      </c>
      <c r="O2945" s="9" t="s">
        <v>64</v>
      </c>
      <c r="P2945" s="11" t="s">
        <v>51</v>
      </c>
      <c r="Q2945" s="11" t="s">
        <v>52</v>
      </c>
      <c r="R2945" s="11" t="s">
        <v>53</v>
      </c>
      <c r="S2945" s="11" t="s">
        <v>54</v>
      </c>
      <c r="T2945" s="11" t="s">
        <v>55</v>
      </c>
      <c r="U2945" s="11" t="s">
        <v>56</v>
      </c>
      <c r="V2945" s="11"/>
      <c r="W2945" s="11"/>
      <c r="X2945" s="11"/>
      <c r="Y2945" s="11"/>
      <c r="Z2945" s="11"/>
      <c r="AA2945" s="11"/>
      <c r="AB2945" s="11"/>
      <c r="AC2945" s="11"/>
      <c r="AD2945" s="11"/>
      <c r="AE2945" s="11"/>
      <c r="AF2945" s="12">
        <f>ROUNDUP(SUM(VLOOKUP(G2945,'Pontuação'!A$2:B$11,2,FALSE),VLOOKUP(E2945,'Pontuação'!C$2:D$11,2,FALSE),VLOOKUP(I2945,'Pontuação'!I$2:J$11,2,FALSE),VLOOKUP(K2945,'Pontuação'!G$2:H$11,2,FALSE),VLOOKUP(H2945,'Pontuação'!E$2:F$11,2,FALSE),VLOOKUP(M2945,'Pontuação'!K$2:L$11,2,FALSE)),0)</f>
        <v>986</v>
      </c>
      <c r="AG2945" s="12">
        <f t="shared" si="1"/>
        <v>99</v>
      </c>
      <c r="AH2945" s="12" t="str">
        <f t="array" ref="AH2945">IFERROR(INDEX('Pontuação'!G$13:G$191, MATCH(AG2945, 'Pontuação'!F$14:F$191, 0)), "Faixa Indefinida")</f>
        <v>C</v>
      </c>
      <c r="AI2945" s="12">
        <f t="shared" si="2"/>
        <v>0</v>
      </c>
      <c r="AJ2945" s="12">
        <f t="shared" si="3"/>
        <v>0</v>
      </c>
      <c r="AK2945" s="12">
        <f t="shared" si="4"/>
        <v>1</v>
      </c>
      <c r="AL2945" s="12">
        <f t="shared" si="5"/>
        <v>0</v>
      </c>
      <c r="AM2945" s="11"/>
      <c r="AN2945" s="13">
        <v>0.29079227530840357</v>
      </c>
      <c r="AO2945" s="11" t="s">
        <v>124</v>
      </c>
      <c r="AP2945" s="14">
        <v>45931.447850717595</v>
      </c>
    </row>
    <row r="2946">
      <c r="A2946" s="8">
        <v>45928.516550925924</v>
      </c>
      <c r="B2946" s="9" t="s">
        <v>5947</v>
      </c>
      <c r="C2946" s="9" t="s">
        <v>5948</v>
      </c>
      <c r="D2946" s="10">
        <v>5.555199898826E12</v>
      </c>
      <c r="E2946" s="9" t="s">
        <v>43</v>
      </c>
      <c r="F2946" s="9"/>
      <c r="G2946" s="9" t="s">
        <v>170</v>
      </c>
      <c r="H2946" s="9" t="s">
        <v>77</v>
      </c>
      <c r="I2946" s="9" t="s">
        <v>88</v>
      </c>
      <c r="J2946" s="9" t="s">
        <v>47</v>
      </c>
      <c r="K2946" s="9" t="s">
        <v>48</v>
      </c>
      <c r="L2946" s="9" t="s">
        <v>48</v>
      </c>
      <c r="M2946" s="9" t="s">
        <v>47</v>
      </c>
      <c r="N2946" s="9" t="s">
        <v>63</v>
      </c>
      <c r="O2946" s="9" t="s">
        <v>70</v>
      </c>
      <c r="P2946" s="11" t="s">
        <v>51</v>
      </c>
      <c r="Q2946" s="11" t="s">
        <v>171</v>
      </c>
      <c r="R2946" s="11" t="s">
        <v>107</v>
      </c>
      <c r="S2946" s="11" t="s">
        <v>172</v>
      </c>
      <c r="T2946" s="11" t="s">
        <v>65</v>
      </c>
      <c r="U2946" s="11" t="s">
        <v>56</v>
      </c>
      <c r="V2946" s="11"/>
      <c r="W2946" s="11"/>
      <c r="X2946" s="11"/>
      <c r="Y2946" s="11"/>
      <c r="Z2946" s="11"/>
      <c r="AA2946" s="11"/>
      <c r="AB2946" s="11"/>
      <c r="AC2946" s="11"/>
      <c r="AD2946" s="11"/>
      <c r="AE2946" s="11"/>
      <c r="AF2946" s="12">
        <f>ROUNDUP(SUM(VLOOKUP(G2946,'Pontuação'!A$2:B$11,2,FALSE),VLOOKUP(E2946,'Pontuação'!C$2:D$11,2,FALSE),VLOOKUP(I2946,'Pontuação'!I$2:J$11,2,FALSE),VLOOKUP(K2946,'Pontuação'!G$2:H$11,2,FALSE),VLOOKUP(H2946,'Pontuação'!E$2:F$11,2,FALSE),VLOOKUP(M2946,'Pontuação'!K$2:L$11,2,FALSE)),0)</f>
        <v>886</v>
      </c>
      <c r="AG2946" s="12">
        <f t="shared" si="1"/>
        <v>89</v>
      </c>
      <c r="AH2946" s="12" t="str">
        <f t="array" ref="AH2946">IFERROR(INDEX('Pontuação'!G$13:G$191, MATCH(AG2946, 'Pontuação'!F$14:F$191, 0)), "Faixa Indefinida")</f>
        <v>C</v>
      </c>
      <c r="AI2946" s="12">
        <f t="shared" si="2"/>
        <v>0</v>
      </c>
      <c r="AJ2946" s="12">
        <f t="shared" si="3"/>
        <v>0</v>
      </c>
      <c r="AK2946" s="12">
        <f t="shared" si="4"/>
        <v>1</v>
      </c>
      <c r="AL2946" s="12">
        <f t="shared" si="5"/>
        <v>0</v>
      </c>
      <c r="AM2946" s="11"/>
      <c r="AN2946" s="13">
        <v>0.11619884952607348</v>
      </c>
      <c r="AO2946" s="11" t="s">
        <v>110</v>
      </c>
      <c r="AP2946" s="14">
        <v>45931.447850717595</v>
      </c>
    </row>
    <row r="2947">
      <c r="A2947" s="8">
        <v>45928.517372685186</v>
      </c>
      <c r="B2947" s="9" t="s">
        <v>4804</v>
      </c>
      <c r="C2947" s="9" t="s">
        <v>5949</v>
      </c>
      <c r="D2947" s="10">
        <v>5.599991044222E12</v>
      </c>
      <c r="E2947" s="9" t="s">
        <v>43</v>
      </c>
      <c r="F2947" s="9"/>
      <c r="G2947" s="9" t="s">
        <v>44</v>
      </c>
      <c r="H2947" s="9" t="s">
        <v>45</v>
      </c>
      <c r="I2947" s="9" t="s">
        <v>62</v>
      </c>
      <c r="J2947" s="9" t="s">
        <v>48</v>
      </c>
      <c r="K2947" s="9" t="s">
        <v>47</v>
      </c>
      <c r="L2947" s="9" t="s">
        <v>48</v>
      </c>
      <c r="M2947" s="9" t="s">
        <v>48</v>
      </c>
      <c r="N2947" s="9" t="s">
        <v>63</v>
      </c>
      <c r="O2947" s="9" t="s">
        <v>95</v>
      </c>
      <c r="P2947" s="11" t="s">
        <v>51</v>
      </c>
      <c r="Q2947" s="11" t="s">
        <v>52</v>
      </c>
      <c r="R2947" s="11" t="s">
        <v>53</v>
      </c>
      <c r="S2947" s="11" t="s">
        <v>54</v>
      </c>
      <c r="T2947" s="11" t="s">
        <v>55</v>
      </c>
      <c r="U2947" s="11" t="s">
        <v>56</v>
      </c>
      <c r="V2947" s="11"/>
      <c r="W2947" s="11"/>
      <c r="X2947" s="11"/>
      <c r="Y2947" s="11"/>
      <c r="Z2947" s="11"/>
      <c r="AA2947" s="11"/>
      <c r="AB2947" s="11"/>
      <c r="AC2947" s="11"/>
      <c r="AD2947" s="11"/>
      <c r="AE2947" s="11"/>
      <c r="AF2947" s="12">
        <f>ROUNDUP(SUM(VLOOKUP(G2947,'Pontuação'!A$2:B$11,2,FALSE),VLOOKUP(E2947,'Pontuação'!C$2:D$11,2,FALSE),VLOOKUP(I2947,'Pontuação'!I$2:J$11,2,FALSE),VLOOKUP(K2947,'Pontuação'!G$2:H$11,2,FALSE),VLOOKUP(H2947,'Pontuação'!E$2:F$11,2,FALSE),VLOOKUP(M2947,'Pontuação'!K$2:L$11,2,FALSE)),0)</f>
        <v>1111</v>
      </c>
      <c r="AG2947" s="12">
        <f t="shared" si="1"/>
        <v>111</v>
      </c>
      <c r="AH2947" s="12" t="str">
        <f t="array" ref="AH2947">IFERROR(INDEX('Pontuação'!G$13:G$191, MATCH(AG2947, 'Pontuação'!F$14:F$191, 0)), "Faixa Indefinida")</f>
        <v>B</v>
      </c>
      <c r="AI2947" s="12">
        <f t="shared" si="2"/>
        <v>0</v>
      </c>
      <c r="AJ2947" s="12">
        <f t="shared" si="3"/>
        <v>1</v>
      </c>
      <c r="AK2947" s="12">
        <f t="shared" si="4"/>
        <v>0</v>
      </c>
      <c r="AL2947" s="12">
        <f t="shared" si="5"/>
        <v>0</v>
      </c>
      <c r="AM2947" s="11"/>
      <c r="AN2947" s="13">
        <v>0.4336157843706097</v>
      </c>
      <c r="AO2947" s="11" t="s">
        <v>151</v>
      </c>
      <c r="AP2947" s="14">
        <v>45931.447850717595</v>
      </c>
    </row>
    <row r="2948">
      <c r="A2948" s="8">
        <v>45928.5178125</v>
      </c>
      <c r="B2948" s="9" t="s">
        <v>5950</v>
      </c>
      <c r="C2948" s="9" t="s">
        <v>5951</v>
      </c>
      <c r="D2948" s="10">
        <v>5.521998790784E12</v>
      </c>
      <c r="E2948" s="9" t="s">
        <v>75</v>
      </c>
      <c r="F2948" s="9"/>
      <c r="G2948" s="9" t="s">
        <v>69</v>
      </c>
      <c r="H2948" s="9" t="s">
        <v>45</v>
      </c>
      <c r="I2948" s="9" t="s">
        <v>78</v>
      </c>
      <c r="J2948" s="9" t="s">
        <v>47</v>
      </c>
      <c r="K2948" s="9" t="s">
        <v>47</v>
      </c>
      <c r="L2948" s="9" t="s">
        <v>48</v>
      </c>
      <c r="M2948" s="9" t="s">
        <v>47</v>
      </c>
      <c r="N2948" s="9" t="s">
        <v>63</v>
      </c>
      <c r="O2948" s="9" t="s">
        <v>50</v>
      </c>
      <c r="P2948" s="11" t="s">
        <v>51</v>
      </c>
      <c r="Q2948" s="11" t="s">
        <v>137</v>
      </c>
      <c r="R2948" s="11" t="s">
        <v>107</v>
      </c>
      <c r="S2948" s="11" t="s">
        <v>254</v>
      </c>
      <c r="T2948" s="11" t="s">
        <v>55</v>
      </c>
      <c r="U2948" s="11" t="s">
        <v>56</v>
      </c>
      <c r="V2948" s="11"/>
      <c r="W2948" s="11"/>
      <c r="X2948" s="11"/>
      <c r="Y2948" s="11"/>
      <c r="Z2948" s="11"/>
      <c r="AA2948" s="11"/>
      <c r="AB2948" s="11"/>
      <c r="AC2948" s="11"/>
      <c r="AD2948" s="11"/>
      <c r="AE2948" s="11"/>
      <c r="AF2948" s="12">
        <f>ROUNDUP(SUM(VLOOKUP(G2948,'Pontuação'!A$2:B$11,2,FALSE),VLOOKUP(E2948,'Pontuação'!C$2:D$11,2,FALSE),VLOOKUP(I2948,'Pontuação'!I$2:J$11,2,FALSE),VLOOKUP(K2948,'Pontuação'!G$2:H$11,2,FALSE),VLOOKUP(H2948,'Pontuação'!E$2:F$11,2,FALSE),VLOOKUP(M2948,'Pontuação'!K$2:L$11,2,FALSE)),0)</f>
        <v>955</v>
      </c>
      <c r="AG2948" s="12">
        <f t="shared" si="1"/>
        <v>96</v>
      </c>
      <c r="AH2948" s="12" t="str">
        <f t="array" ref="AH2948">IFERROR(INDEX('Pontuação'!G$13:G$191, MATCH(AG2948, 'Pontuação'!F$14:F$191, 0)), "Faixa Indefinida")</f>
        <v>C</v>
      </c>
      <c r="AI2948" s="12">
        <f t="shared" si="2"/>
        <v>0</v>
      </c>
      <c r="AJ2948" s="12">
        <f t="shared" si="3"/>
        <v>0</v>
      </c>
      <c r="AK2948" s="12">
        <f t="shared" si="4"/>
        <v>1</v>
      </c>
      <c r="AL2948" s="12">
        <f t="shared" si="5"/>
        <v>0</v>
      </c>
      <c r="AM2948" s="11"/>
      <c r="AN2948" s="13">
        <v>0.3576662492683088</v>
      </c>
      <c r="AO2948" s="11" t="s">
        <v>66</v>
      </c>
      <c r="AP2948" s="14">
        <v>45931.447850717595</v>
      </c>
    </row>
    <row r="2949">
      <c r="A2949" s="8">
        <v>45928.51793981482</v>
      </c>
      <c r="B2949" s="9" t="s">
        <v>5952</v>
      </c>
      <c r="C2949" s="9" t="s">
        <v>5953</v>
      </c>
      <c r="D2949" s="10">
        <v>5.584999284749E12</v>
      </c>
      <c r="E2949" s="9" t="s">
        <v>43</v>
      </c>
      <c r="F2949" s="9"/>
      <c r="G2949" s="9" t="s">
        <v>60</v>
      </c>
      <c r="H2949" s="9" t="s">
        <v>45</v>
      </c>
      <c r="I2949" s="9" t="s">
        <v>78</v>
      </c>
      <c r="J2949" s="9" t="s">
        <v>48</v>
      </c>
      <c r="K2949" s="9" t="s">
        <v>47</v>
      </c>
      <c r="L2949" s="9" t="s">
        <v>47</v>
      </c>
      <c r="M2949" s="9" t="s">
        <v>48</v>
      </c>
      <c r="N2949" s="9" t="s">
        <v>63</v>
      </c>
      <c r="O2949" s="9" t="s">
        <v>70</v>
      </c>
      <c r="P2949" s="11" t="s">
        <v>51</v>
      </c>
      <c r="Q2949" s="11" t="s">
        <v>115</v>
      </c>
      <c r="R2949" s="11" t="s">
        <v>53</v>
      </c>
      <c r="S2949" s="11" t="s">
        <v>54</v>
      </c>
      <c r="T2949" s="11" t="s">
        <v>55</v>
      </c>
      <c r="U2949" s="11" t="s">
        <v>56</v>
      </c>
      <c r="V2949" s="11"/>
      <c r="W2949" s="11"/>
      <c r="X2949" s="11"/>
      <c r="Y2949" s="11"/>
      <c r="Z2949" s="11"/>
      <c r="AA2949" s="11"/>
      <c r="AB2949" s="11"/>
      <c r="AC2949" s="11"/>
      <c r="AD2949" s="11"/>
      <c r="AE2949" s="11"/>
      <c r="AF2949" s="12">
        <f>ROUNDUP(SUM(VLOOKUP(G2949,'Pontuação'!A$2:B$11,2,FALSE),VLOOKUP(E2949,'Pontuação'!C$2:D$11,2,FALSE),VLOOKUP(I2949,'Pontuação'!I$2:J$11,2,FALSE),VLOOKUP(K2949,'Pontuação'!G$2:H$11,2,FALSE),VLOOKUP(H2949,'Pontuação'!E$2:F$11,2,FALSE),VLOOKUP(M2949,'Pontuação'!K$2:L$11,2,FALSE)),0)</f>
        <v>1250</v>
      </c>
      <c r="AG2949" s="12">
        <f t="shared" si="1"/>
        <v>125</v>
      </c>
      <c r="AH2949" s="12" t="str">
        <f t="array" ref="AH2949">IFERROR(INDEX('Pontuação'!G$13:G$191, MATCH(AG2949, 'Pontuação'!F$14:F$191, 0)), "Faixa Indefinida")</f>
        <v>A</v>
      </c>
      <c r="AI2949" s="12">
        <f t="shared" si="2"/>
        <v>1</v>
      </c>
      <c r="AJ2949" s="12">
        <f t="shared" si="3"/>
        <v>0</v>
      </c>
      <c r="AK2949" s="12">
        <f t="shared" si="4"/>
        <v>0</v>
      </c>
      <c r="AL2949" s="12">
        <f t="shared" si="5"/>
        <v>0</v>
      </c>
      <c r="AM2949" s="11"/>
      <c r="AN2949" s="13">
        <v>0.42163729777308234</v>
      </c>
      <c r="AO2949" s="11" t="s">
        <v>151</v>
      </c>
      <c r="AP2949" s="14">
        <v>45931.447850717595</v>
      </c>
    </row>
    <row r="2950">
      <c r="A2950" s="8">
        <v>45928.520625</v>
      </c>
      <c r="B2950" s="9" t="s">
        <v>5954</v>
      </c>
      <c r="C2950" s="9" t="s">
        <v>5955</v>
      </c>
      <c r="D2950" s="10">
        <v>5.514991014923E12</v>
      </c>
      <c r="E2950" s="9" t="s">
        <v>75</v>
      </c>
      <c r="F2950" s="9"/>
      <c r="G2950" s="9" t="s">
        <v>69</v>
      </c>
      <c r="H2950" s="9" t="s">
        <v>45</v>
      </c>
      <c r="I2950" s="9" t="s">
        <v>46</v>
      </c>
      <c r="J2950" s="9" t="s">
        <v>47</v>
      </c>
      <c r="K2950" s="9" t="s">
        <v>48</v>
      </c>
      <c r="L2950" s="9" t="s">
        <v>48</v>
      </c>
      <c r="M2950" s="9" t="s">
        <v>48</v>
      </c>
      <c r="N2950" s="9" t="s">
        <v>63</v>
      </c>
      <c r="O2950" s="9" t="s">
        <v>64</v>
      </c>
      <c r="P2950" s="11" t="s">
        <v>51</v>
      </c>
      <c r="Q2950" s="11" t="s">
        <v>133</v>
      </c>
      <c r="R2950" s="11" t="s">
        <v>107</v>
      </c>
      <c r="S2950" s="11" t="s">
        <v>214</v>
      </c>
      <c r="T2950" s="11" t="s">
        <v>65</v>
      </c>
      <c r="U2950" s="11" t="s">
        <v>56</v>
      </c>
      <c r="V2950" s="11"/>
      <c r="W2950" s="11"/>
      <c r="X2950" s="11"/>
      <c r="Y2950" s="11"/>
      <c r="Z2950" s="11"/>
      <c r="AA2950" s="11"/>
      <c r="AB2950" s="11"/>
      <c r="AC2950" s="11"/>
      <c r="AD2950" s="11"/>
      <c r="AE2950" s="11"/>
      <c r="AF2950" s="12">
        <f>ROUNDUP(SUM(VLOOKUP(G2950,'Pontuação'!A$2:B$11,2,FALSE),VLOOKUP(E2950,'Pontuação'!C$2:D$11,2,FALSE),VLOOKUP(I2950,'Pontuação'!I$2:J$11,2,FALSE),VLOOKUP(K2950,'Pontuação'!G$2:H$11,2,FALSE),VLOOKUP(H2950,'Pontuação'!E$2:F$11,2,FALSE),VLOOKUP(M2950,'Pontuação'!K$2:L$11,2,FALSE)),0)</f>
        <v>1265</v>
      </c>
      <c r="AG2950" s="12">
        <f t="shared" si="1"/>
        <v>127</v>
      </c>
      <c r="AH2950" s="12" t="str">
        <f t="array" ref="AH2950">IFERROR(INDEX('Pontuação'!G$13:G$191, MATCH(AG2950, 'Pontuação'!F$14:F$191, 0)), "Faixa Indefinida")</f>
        <v>A</v>
      </c>
      <c r="AI2950" s="12">
        <f t="shared" si="2"/>
        <v>1</v>
      </c>
      <c r="AJ2950" s="12">
        <f t="shared" si="3"/>
        <v>0</v>
      </c>
      <c r="AK2950" s="12">
        <f t="shared" si="4"/>
        <v>0</v>
      </c>
      <c r="AL2950" s="12">
        <f t="shared" si="5"/>
        <v>0</v>
      </c>
      <c r="AM2950" s="11"/>
      <c r="AN2950" s="13">
        <v>0.2862571810370796</v>
      </c>
      <c r="AO2950" s="11" t="s">
        <v>124</v>
      </c>
      <c r="AP2950" s="14">
        <v>45931.447850717595</v>
      </c>
    </row>
    <row r="2951">
      <c r="A2951" s="8">
        <v>45928.524513888886</v>
      </c>
      <c r="B2951" s="9" t="s">
        <v>2845</v>
      </c>
      <c r="C2951" s="9" t="s">
        <v>5956</v>
      </c>
      <c r="D2951" s="10">
        <v>5.571989381194E12</v>
      </c>
      <c r="E2951" s="9" t="s">
        <v>43</v>
      </c>
      <c r="F2951" s="9"/>
      <c r="G2951" s="9" t="s">
        <v>44</v>
      </c>
      <c r="H2951" s="9" t="s">
        <v>87</v>
      </c>
      <c r="I2951" s="9" t="s">
        <v>88</v>
      </c>
      <c r="J2951" s="9" t="s">
        <v>47</v>
      </c>
      <c r="K2951" s="9" t="s">
        <v>47</v>
      </c>
      <c r="L2951" s="9" t="s">
        <v>48</v>
      </c>
      <c r="M2951" s="9" t="s">
        <v>47</v>
      </c>
      <c r="N2951" s="9" t="s">
        <v>49</v>
      </c>
      <c r="O2951" s="9" t="s">
        <v>50</v>
      </c>
      <c r="P2951" s="11" t="s">
        <v>51</v>
      </c>
      <c r="Q2951" s="11" t="s">
        <v>52</v>
      </c>
      <c r="R2951" s="11" t="s">
        <v>53</v>
      </c>
      <c r="S2951" s="11" t="s">
        <v>54</v>
      </c>
      <c r="T2951" s="11" t="s">
        <v>55</v>
      </c>
      <c r="U2951" s="11" t="s">
        <v>56</v>
      </c>
      <c r="V2951" s="11"/>
      <c r="W2951" s="11"/>
      <c r="X2951" s="11"/>
      <c r="Y2951" s="11"/>
      <c r="Z2951" s="11"/>
      <c r="AA2951" s="11"/>
      <c r="AB2951" s="11"/>
      <c r="AC2951" s="11"/>
      <c r="AD2951" s="11"/>
      <c r="AE2951" s="11"/>
      <c r="AF2951" s="12">
        <f>ROUNDUP(SUM(VLOOKUP(G2951,'Pontuação'!A$2:B$11,2,FALSE),VLOOKUP(E2951,'Pontuação'!C$2:D$11,2,FALSE),VLOOKUP(I2951,'Pontuação'!I$2:J$11,2,FALSE),VLOOKUP(K2951,'Pontuação'!G$2:H$11,2,FALSE),VLOOKUP(H2951,'Pontuação'!E$2:F$11,2,FALSE),VLOOKUP(M2951,'Pontuação'!K$2:L$11,2,FALSE)),0)</f>
        <v>848</v>
      </c>
      <c r="AG2951" s="12">
        <f t="shared" si="1"/>
        <v>85</v>
      </c>
      <c r="AH2951" s="12" t="str">
        <f t="array" ref="AH2951">IFERROR(INDEX('Pontuação'!G$13:G$191, MATCH(AG2951, 'Pontuação'!F$14:F$191, 0)), "Faixa Indefinida")</f>
        <v>D</v>
      </c>
      <c r="AI2951" s="12">
        <f t="shared" si="2"/>
        <v>0</v>
      </c>
      <c r="AJ2951" s="12">
        <f t="shared" si="3"/>
        <v>0</v>
      </c>
      <c r="AK2951" s="12">
        <f t="shared" si="4"/>
        <v>0</v>
      </c>
      <c r="AL2951" s="12">
        <f t="shared" si="5"/>
        <v>1</v>
      </c>
      <c r="AM2951" s="11"/>
      <c r="AN2951" s="13">
        <v>0.2683910626778705</v>
      </c>
      <c r="AO2951" s="11" t="s">
        <v>91</v>
      </c>
      <c r="AP2951" s="14">
        <v>45931.447850717595</v>
      </c>
    </row>
    <row r="2952">
      <c r="A2952" s="8">
        <v>45928.525289351855</v>
      </c>
      <c r="B2952" s="9" t="s">
        <v>5957</v>
      </c>
      <c r="C2952" s="9" t="s">
        <v>5958</v>
      </c>
      <c r="D2952" s="10">
        <v>5.585991548454E12</v>
      </c>
      <c r="E2952" s="9" t="s">
        <v>43</v>
      </c>
      <c r="F2952" s="9"/>
      <c r="G2952" s="9" t="s">
        <v>76</v>
      </c>
      <c r="H2952" s="9" t="s">
        <v>45</v>
      </c>
      <c r="I2952" s="9" t="s">
        <v>78</v>
      </c>
      <c r="J2952" s="9" t="s">
        <v>47</v>
      </c>
      <c r="K2952" s="9" t="s">
        <v>48</v>
      </c>
      <c r="L2952" s="9" t="s">
        <v>48</v>
      </c>
      <c r="M2952" s="9" t="s">
        <v>48</v>
      </c>
      <c r="N2952" s="9" t="s">
        <v>63</v>
      </c>
      <c r="O2952" s="9" t="s">
        <v>50</v>
      </c>
      <c r="P2952" s="11" t="s">
        <v>51</v>
      </c>
      <c r="Q2952" s="11" t="s">
        <v>115</v>
      </c>
      <c r="R2952" s="11" t="s">
        <v>90</v>
      </c>
      <c r="S2952" s="11" t="s">
        <v>380</v>
      </c>
      <c r="T2952" s="11" t="s">
        <v>55</v>
      </c>
      <c r="U2952" s="11" t="s">
        <v>56</v>
      </c>
      <c r="V2952" s="11"/>
      <c r="W2952" s="11"/>
      <c r="X2952" s="11"/>
      <c r="Y2952" s="11"/>
      <c r="Z2952" s="11"/>
      <c r="AA2952" s="11"/>
      <c r="AB2952" s="11"/>
      <c r="AC2952" s="11"/>
      <c r="AD2952" s="11"/>
      <c r="AE2952" s="11"/>
      <c r="AF2952" s="12">
        <f>ROUNDUP(SUM(VLOOKUP(G2952,'Pontuação'!A$2:B$11,2,FALSE),VLOOKUP(E2952,'Pontuação'!C$2:D$11,2,FALSE),VLOOKUP(I2952,'Pontuação'!I$2:J$11,2,FALSE),VLOOKUP(K2952,'Pontuação'!G$2:H$11,2,FALSE),VLOOKUP(H2952,'Pontuação'!E$2:F$11,2,FALSE),VLOOKUP(M2952,'Pontuação'!K$2:L$11,2,FALSE)),0)</f>
        <v>1351</v>
      </c>
      <c r="AG2952" s="12">
        <f t="shared" si="1"/>
        <v>135</v>
      </c>
      <c r="AH2952" s="12" t="str">
        <f t="array" ref="AH2952">IFERROR(INDEX('Pontuação'!G$13:G$191, MATCH(AG2952, 'Pontuação'!F$14:F$191, 0)), "Faixa Indefinida")</f>
        <v>A</v>
      </c>
      <c r="AI2952" s="12">
        <f t="shared" si="2"/>
        <v>1</v>
      </c>
      <c r="AJ2952" s="12">
        <f t="shared" si="3"/>
        <v>0</v>
      </c>
      <c r="AK2952" s="12">
        <f t="shared" si="4"/>
        <v>0</v>
      </c>
      <c r="AL2952" s="12">
        <f t="shared" si="5"/>
        <v>0</v>
      </c>
      <c r="AM2952" s="11"/>
      <c r="AN2952" s="13">
        <v>0.3029104135104625</v>
      </c>
      <c r="AO2952" s="11" t="s">
        <v>124</v>
      </c>
      <c r="AP2952" s="14">
        <v>45931.447850717595</v>
      </c>
    </row>
    <row r="2953">
      <c r="A2953" s="8">
        <v>45928.52542824074</v>
      </c>
      <c r="B2953" s="9" t="s">
        <v>5959</v>
      </c>
      <c r="C2953" s="9" t="s">
        <v>5960</v>
      </c>
      <c r="D2953" s="10">
        <v>5.584998509478E12</v>
      </c>
      <c r="E2953" s="9" t="s">
        <v>43</v>
      </c>
      <c r="F2953" s="9"/>
      <c r="G2953" s="9" t="s">
        <v>44</v>
      </c>
      <c r="H2953" s="9" t="s">
        <v>45</v>
      </c>
      <c r="I2953" s="9" t="s">
        <v>46</v>
      </c>
      <c r="J2953" s="9" t="s">
        <v>47</v>
      </c>
      <c r="K2953" s="9" t="s">
        <v>47</v>
      </c>
      <c r="L2953" s="9" t="s">
        <v>48</v>
      </c>
      <c r="M2953" s="9" t="s">
        <v>48</v>
      </c>
      <c r="N2953" s="9" t="s">
        <v>63</v>
      </c>
      <c r="O2953" s="9" t="s">
        <v>50</v>
      </c>
      <c r="P2953" s="11" t="s">
        <v>80</v>
      </c>
      <c r="Q2953" s="11" t="s">
        <v>81</v>
      </c>
      <c r="R2953" s="11" t="s">
        <v>82</v>
      </c>
      <c r="S2953" s="11">
        <v>7.50940275538E11</v>
      </c>
      <c r="T2953" s="11" t="s">
        <v>83</v>
      </c>
      <c r="U2953" s="11" t="s">
        <v>56</v>
      </c>
      <c r="V2953" s="11"/>
      <c r="W2953" s="11"/>
      <c r="X2953" s="11"/>
      <c r="Y2953" s="11"/>
      <c r="Z2953" s="11"/>
      <c r="AA2953" s="11"/>
      <c r="AB2953" s="11"/>
      <c r="AC2953" s="11"/>
      <c r="AD2953" s="11"/>
      <c r="AE2953" s="11"/>
      <c r="AF2953" s="12">
        <f>ROUNDUP(SUM(VLOOKUP(G2953,'Pontuação'!A$2:B$11,2,FALSE),VLOOKUP(E2953,'Pontuação'!C$2:D$11,2,FALSE),VLOOKUP(I2953,'Pontuação'!I$2:J$11,2,FALSE),VLOOKUP(K2953,'Pontuação'!G$2:H$11,2,FALSE),VLOOKUP(H2953,'Pontuação'!E$2:F$11,2,FALSE),VLOOKUP(M2953,'Pontuação'!K$2:L$11,2,FALSE)),0)</f>
        <v>1223</v>
      </c>
      <c r="AG2953" s="12">
        <f t="shared" si="1"/>
        <v>122</v>
      </c>
      <c r="AH2953" s="12" t="str">
        <f t="array" ref="AH2953">IFERROR(INDEX('Pontuação'!G$13:G$191, MATCH(AG2953, 'Pontuação'!F$14:F$191, 0)), "Faixa Indefinida")</f>
        <v>A</v>
      </c>
      <c r="AI2953" s="12">
        <f t="shared" si="2"/>
        <v>1</v>
      </c>
      <c r="AJ2953" s="12">
        <f t="shared" si="3"/>
        <v>0</v>
      </c>
      <c r="AK2953" s="12">
        <f t="shared" si="4"/>
        <v>0</v>
      </c>
      <c r="AL2953" s="12">
        <f t="shared" si="5"/>
        <v>0</v>
      </c>
      <c r="AM2953" s="11"/>
      <c r="AN2953" s="13">
        <v>0.40706602792706237</v>
      </c>
      <c r="AO2953" s="11" t="s">
        <v>134</v>
      </c>
      <c r="AP2953" s="14">
        <v>45931.447850717595</v>
      </c>
    </row>
    <row r="2954">
      <c r="A2954" s="8">
        <v>45928.526608796295</v>
      </c>
      <c r="B2954" s="9" t="s">
        <v>5961</v>
      </c>
      <c r="C2954" s="9" t="s">
        <v>5962</v>
      </c>
      <c r="D2954" s="10">
        <v>5.547991610809E12</v>
      </c>
      <c r="E2954" s="9" t="s">
        <v>43</v>
      </c>
      <c r="F2954" s="9"/>
      <c r="G2954" s="9" t="s">
        <v>60</v>
      </c>
      <c r="H2954" s="9" t="s">
        <v>45</v>
      </c>
      <c r="I2954" s="9" t="s">
        <v>46</v>
      </c>
      <c r="J2954" s="9" t="s">
        <v>48</v>
      </c>
      <c r="K2954" s="9" t="s">
        <v>47</v>
      </c>
      <c r="L2954" s="9" t="s">
        <v>48</v>
      </c>
      <c r="M2954" s="9" t="s">
        <v>47</v>
      </c>
      <c r="N2954" s="9" t="s">
        <v>49</v>
      </c>
      <c r="O2954" s="9" t="s">
        <v>95</v>
      </c>
      <c r="P2954" s="11" t="s">
        <v>51</v>
      </c>
      <c r="Q2954" s="11" t="s">
        <v>52</v>
      </c>
      <c r="R2954" s="11" t="s">
        <v>53</v>
      </c>
      <c r="S2954" s="11" t="s">
        <v>54</v>
      </c>
      <c r="T2954" s="11" t="s">
        <v>55</v>
      </c>
      <c r="U2954" s="11" t="s">
        <v>56</v>
      </c>
      <c r="V2954" s="11"/>
      <c r="W2954" s="11"/>
      <c r="X2954" s="11"/>
      <c r="Y2954" s="11"/>
      <c r="Z2954" s="11"/>
      <c r="AA2954" s="11"/>
      <c r="AB2954" s="11"/>
      <c r="AC2954" s="11"/>
      <c r="AD2954" s="11"/>
      <c r="AE2954" s="11"/>
      <c r="AF2954" s="12">
        <f>ROUNDUP(SUM(VLOOKUP(G2954,'Pontuação'!A$2:B$11,2,FALSE),VLOOKUP(E2954,'Pontuação'!C$2:D$11,2,FALSE),VLOOKUP(I2954,'Pontuação'!I$2:J$11,2,FALSE),VLOOKUP(K2954,'Pontuação'!G$2:H$11,2,FALSE),VLOOKUP(H2954,'Pontuação'!E$2:F$11,2,FALSE),VLOOKUP(M2954,'Pontuação'!K$2:L$11,2,FALSE)),0)</f>
        <v>1150</v>
      </c>
      <c r="AG2954" s="12">
        <f t="shared" si="1"/>
        <v>115</v>
      </c>
      <c r="AH2954" s="12" t="str">
        <f t="array" ref="AH2954">IFERROR(INDEX('Pontuação'!G$13:G$191, MATCH(AG2954, 'Pontuação'!F$14:F$191, 0)), "Faixa Indefinida")</f>
        <v>B</v>
      </c>
      <c r="AI2954" s="12">
        <f t="shared" si="2"/>
        <v>0</v>
      </c>
      <c r="AJ2954" s="12">
        <f t="shared" si="3"/>
        <v>1</v>
      </c>
      <c r="AK2954" s="12">
        <f t="shared" si="4"/>
        <v>0</v>
      </c>
      <c r="AL2954" s="12">
        <f t="shared" si="5"/>
        <v>0</v>
      </c>
      <c r="AM2954" s="11"/>
      <c r="AN2954" s="13">
        <v>0.3550171448573161</v>
      </c>
      <c r="AO2954" s="11" t="s">
        <v>66</v>
      </c>
      <c r="AP2954" s="14">
        <v>45931.447850717595</v>
      </c>
    </row>
    <row r="2955">
      <c r="A2955" s="8">
        <v>45928.53084490741</v>
      </c>
      <c r="B2955" s="9" t="s">
        <v>5963</v>
      </c>
      <c r="C2955" s="9" t="s">
        <v>5964</v>
      </c>
      <c r="D2955" s="10">
        <v>5.516993029283E12</v>
      </c>
      <c r="E2955" s="9" t="s">
        <v>43</v>
      </c>
      <c r="F2955" s="9"/>
      <c r="G2955" s="9" t="s">
        <v>60</v>
      </c>
      <c r="H2955" s="9" t="s">
        <v>45</v>
      </c>
      <c r="I2955" s="9" t="s">
        <v>46</v>
      </c>
      <c r="J2955" s="9" t="s">
        <v>47</v>
      </c>
      <c r="K2955" s="9" t="s">
        <v>47</v>
      </c>
      <c r="L2955" s="9" t="s">
        <v>48</v>
      </c>
      <c r="M2955" s="9" t="s">
        <v>47</v>
      </c>
      <c r="N2955" s="9" t="s">
        <v>79</v>
      </c>
      <c r="O2955" s="9" t="s">
        <v>50</v>
      </c>
      <c r="P2955" s="11" t="s">
        <v>51</v>
      </c>
      <c r="Q2955" s="11" t="s">
        <v>52</v>
      </c>
      <c r="R2955" s="11" t="s">
        <v>53</v>
      </c>
      <c r="S2955" s="11" t="s">
        <v>54</v>
      </c>
      <c r="T2955" s="11" t="s">
        <v>55</v>
      </c>
      <c r="U2955" s="11" t="s">
        <v>56</v>
      </c>
      <c r="V2955" s="11"/>
      <c r="W2955" s="11"/>
      <c r="X2955" s="11"/>
      <c r="Y2955" s="11"/>
      <c r="Z2955" s="11"/>
      <c r="AA2955" s="11"/>
      <c r="AB2955" s="11"/>
      <c r="AC2955" s="11"/>
      <c r="AD2955" s="11"/>
      <c r="AE2955" s="11"/>
      <c r="AF2955" s="12">
        <f>ROUNDUP(SUM(VLOOKUP(G2955,'Pontuação'!A$2:B$11,2,FALSE),VLOOKUP(E2955,'Pontuação'!C$2:D$11,2,FALSE),VLOOKUP(I2955,'Pontuação'!I$2:J$11,2,FALSE),VLOOKUP(K2955,'Pontuação'!G$2:H$11,2,FALSE),VLOOKUP(H2955,'Pontuação'!E$2:F$11,2,FALSE),VLOOKUP(M2955,'Pontuação'!K$2:L$11,2,FALSE)),0)</f>
        <v>1150</v>
      </c>
      <c r="AG2955" s="12">
        <f t="shared" si="1"/>
        <v>115</v>
      </c>
      <c r="AH2955" s="12" t="str">
        <f t="array" ref="AH2955">IFERROR(INDEX('Pontuação'!G$13:G$191, MATCH(AG2955, 'Pontuação'!F$14:F$191, 0)), "Faixa Indefinida")</f>
        <v>B</v>
      </c>
      <c r="AI2955" s="12">
        <f t="shared" si="2"/>
        <v>0</v>
      </c>
      <c r="AJ2955" s="12">
        <f t="shared" si="3"/>
        <v>1</v>
      </c>
      <c r="AK2955" s="12">
        <f t="shared" si="4"/>
        <v>0</v>
      </c>
      <c r="AL2955" s="12">
        <f t="shared" si="5"/>
        <v>0</v>
      </c>
      <c r="AM2955" s="11"/>
      <c r="AN2955" s="13">
        <v>0.4486199969458557</v>
      </c>
      <c r="AO2955" s="11" t="s">
        <v>151</v>
      </c>
      <c r="AP2955" s="14">
        <v>45931.447850717595</v>
      </c>
    </row>
    <row r="2956">
      <c r="A2956" s="8">
        <v>45928.532430555555</v>
      </c>
      <c r="B2956" s="9" t="s">
        <v>5965</v>
      </c>
      <c r="C2956" s="9" t="s">
        <v>5966</v>
      </c>
      <c r="D2956" s="10">
        <v>5.531985441161E12</v>
      </c>
      <c r="E2956" s="9" t="s">
        <v>43</v>
      </c>
      <c r="F2956" s="9"/>
      <c r="G2956" s="9" t="s">
        <v>44</v>
      </c>
      <c r="H2956" s="9" t="s">
        <v>87</v>
      </c>
      <c r="I2956" s="9" t="s">
        <v>88</v>
      </c>
      <c r="J2956" s="9" t="s">
        <v>47</v>
      </c>
      <c r="K2956" s="9" t="s">
        <v>47</v>
      </c>
      <c r="L2956" s="9" t="s">
        <v>48</v>
      </c>
      <c r="M2956" s="9" t="s">
        <v>47</v>
      </c>
      <c r="N2956" s="9" t="s">
        <v>118</v>
      </c>
      <c r="O2956" s="9" t="s">
        <v>50</v>
      </c>
      <c r="P2956" s="11" t="s">
        <v>51</v>
      </c>
      <c r="Q2956" s="11" t="s">
        <v>133</v>
      </c>
      <c r="R2956" s="11" t="s">
        <v>90</v>
      </c>
      <c r="S2956" s="11" t="s">
        <v>72</v>
      </c>
      <c r="T2956" s="11" t="s">
        <v>55</v>
      </c>
      <c r="U2956" s="11" t="s">
        <v>47</v>
      </c>
      <c r="V2956" s="11"/>
      <c r="W2956" s="11"/>
      <c r="X2956" s="11"/>
      <c r="Y2956" s="11"/>
      <c r="Z2956" s="11"/>
      <c r="AA2956" s="11"/>
      <c r="AB2956" s="11"/>
      <c r="AC2956" s="11"/>
      <c r="AD2956" s="11"/>
      <c r="AE2956" s="11"/>
      <c r="AF2956" s="12">
        <f>ROUNDUP(SUM(VLOOKUP(G2956,'Pontuação'!A$2:B$11,2,FALSE),VLOOKUP(E2956,'Pontuação'!C$2:D$11,2,FALSE),VLOOKUP(I2956,'Pontuação'!I$2:J$11,2,FALSE),VLOOKUP(K2956,'Pontuação'!G$2:H$11,2,FALSE),VLOOKUP(H2956,'Pontuação'!E$2:F$11,2,FALSE),VLOOKUP(M2956,'Pontuação'!K$2:L$11,2,FALSE)),0)</f>
        <v>848</v>
      </c>
      <c r="AG2956" s="12">
        <f t="shared" si="1"/>
        <v>85</v>
      </c>
      <c r="AH2956" s="12" t="str">
        <f t="array" ref="AH2956">IFERROR(INDEX('Pontuação'!G$13:G$191, MATCH(AG2956, 'Pontuação'!F$14:F$191, 0)), "Faixa Indefinida")</f>
        <v>D</v>
      </c>
      <c r="AI2956" s="12">
        <f t="shared" si="2"/>
        <v>0</v>
      </c>
      <c r="AJ2956" s="12">
        <f t="shared" si="3"/>
        <v>0</v>
      </c>
      <c r="AK2956" s="12">
        <f t="shared" si="4"/>
        <v>0</v>
      </c>
      <c r="AL2956" s="12">
        <f t="shared" si="5"/>
        <v>1</v>
      </c>
      <c r="AM2956" s="11"/>
      <c r="AN2956" s="13">
        <v>0.18356503735219692</v>
      </c>
      <c r="AO2956" s="11" t="s">
        <v>162</v>
      </c>
      <c r="AP2956" s="14">
        <v>45931.447850717595</v>
      </c>
    </row>
    <row r="2957">
      <c r="A2957" s="8">
        <v>45928.53327546296</v>
      </c>
      <c r="B2957" s="9" t="s">
        <v>5967</v>
      </c>
      <c r="C2957" s="9" t="s">
        <v>5968</v>
      </c>
      <c r="D2957" s="10">
        <v>5.547992379548E12</v>
      </c>
      <c r="E2957" s="9" t="s">
        <v>43</v>
      </c>
      <c r="F2957" s="9"/>
      <c r="G2957" s="9" t="s">
        <v>44</v>
      </c>
      <c r="H2957" s="9" t="s">
        <v>77</v>
      </c>
      <c r="I2957" s="9" t="s">
        <v>62</v>
      </c>
      <c r="J2957" s="9" t="s">
        <v>47</v>
      </c>
      <c r="K2957" s="9" t="s">
        <v>47</v>
      </c>
      <c r="L2957" s="9" t="s">
        <v>48</v>
      </c>
      <c r="M2957" s="9" t="s">
        <v>47</v>
      </c>
      <c r="N2957" s="9" t="s">
        <v>63</v>
      </c>
      <c r="O2957" s="9" t="s">
        <v>50</v>
      </c>
      <c r="P2957" s="11" t="s">
        <v>51</v>
      </c>
      <c r="Q2957" s="11" t="s">
        <v>141</v>
      </c>
      <c r="R2957" s="11" t="s">
        <v>90</v>
      </c>
      <c r="S2957" s="11" t="s">
        <v>54</v>
      </c>
      <c r="T2957" s="11" t="s">
        <v>55</v>
      </c>
      <c r="U2957" s="11" t="s">
        <v>56</v>
      </c>
      <c r="V2957" s="11"/>
      <c r="W2957" s="11"/>
      <c r="X2957" s="11"/>
      <c r="Y2957" s="11"/>
      <c r="Z2957" s="11"/>
      <c r="AA2957" s="11"/>
      <c r="AB2957" s="11"/>
      <c r="AC2957" s="11"/>
      <c r="AD2957" s="11"/>
      <c r="AE2957" s="11"/>
      <c r="AF2957" s="12">
        <f>ROUNDUP(SUM(VLOOKUP(G2957,'Pontuação'!A$2:B$11,2,FALSE),VLOOKUP(E2957,'Pontuação'!C$2:D$11,2,FALSE),VLOOKUP(I2957,'Pontuação'!I$2:J$11,2,FALSE),VLOOKUP(K2957,'Pontuação'!G$2:H$11,2,FALSE),VLOOKUP(H2957,'Pontuação'!E$2:F$11,2,FALSE),VLOOKUP(M2957,'Pontuação'!K$2:L$11,2,FALSE)),0)</f>
        <v>907</v>
      </c>
      <c r="AG2957" s="12">
        <f t="shared" si="1"/>
        <v>91</v>
      </c>
      <c r="AH2957" s="12" t="str">
        <f t="array" ref="AH2957">IFERROR(INDEX('Pontuação'!G$13:G$191, MATCH(AG2957, 'Pontuação'!F$14:F$191, 0)), "Faixa Indefinida")</f>
        <v>C</v>
      </c>
      <c r="AI2957" s="12">
        <f t="shared" si="2"/>
        <v>0</v>
      </c>
      <c r="AJ2957" s="12">
        <f t="shared" si="3"/>
        <v>0</v>
      </c>
      <c r="AK2957" s="12">
        <f t="shared" si="4"/>
        <v>1</v>
      </c>
      <c r="AL2957" s="12">
        <f t="shared" si="5"/>
        <v>0</v>
      </c>
      <c r="AM2957" s="11"/>
      <c r="AN2957" s="13">
        <v>0.2932493315731715</v>
      </c>
      <c r="AO2957" s="11" t="s">
        <v>124</v>
      </c>
      <c r="AP2957" s="14">
        <v>45931.447850717595</v>
      </c>
    </row>
    <row r="2958">
      <c r="A2958" s="8">
        <v>45928.53538194444</v>
      </c>
      <c r="B2958" s="9" t="s">
        <v>5969</v>
      </c>
      <c r="C2958" s="9" t="s">
        <v>5970</v>
      </c>
      <c r="D2958" s="10">
        <v>5.566992445161E12</v>
      </c>
      <c r="E2958" s="9" t="s">
        <v>43</v>
      </c>
      <c r="F2958" s="9"/>
      <c r="G2958" s="9" t="s">
        <v>60</v>
      </c>
      <c r="H2958" s="9" t="s">
        <v>45</v>
      </c>
      <c r="I2958" s="9" t="s">
        <v>106</v>
      </c>
      <c r="J2958" s="9" t="s">
        <v>48</v>
      </c>
      <c r="K2958" s="9" t="s">
        <v>48</v>
      </c>
      <c r="L2958" s="9" t="s">
        <v>47</v>
      </c>
      <c r="M2958" s="9" t="s">
        <v>47</v>
      </c>
      <c r="N2958" s="9" t="s">
        <v>49</v>
      </c>
      <c r="O2958" s="9" t="s">
        <v>50</v>
      </c>
      <c r="P2958" s="11" t="s">
        <v>51</v>
      </c>
      <c r="Q2958" s="11" t="s">
        <v>52</v>
      </c>
      <c r="R2958" s="11" t="s">
        <v>53</v>
      </c>
      <c r="S2958" s="11" t="s">
        <v>54</v>
      </c>
      <c r="T2958" s="11" t="s">
        <v>55</v>
      </c>
      <c r="U2958" s="11" t="s">
        <v>47</v>
      </c>
      <c r="V2958" s="11"/>
      <c r="W2958" s="11"/>
      <c r="X2958" s="11"/>
      <c r="Y2958" s="11"/>
      <c r="Z2958" s="11"/>
      <c r="AA2958" s="11"/>
      <c r="AB2958" s="11"/>
      <c r="AC2958" s="11"/>
      <c r="AD2958" s="11"/>
      <c r="AE2958" s="11"/>
      <c r="AF2958" s="12">
        <f>ROUNDUP(SUM(VLOOKUP(G2958,'Pontuação'!A$2:B$11,2,FALSE),VLOOKUP(E2958,'Pontuação'!C$2:D$11,2,FALSE),VLOOKUP(I2958,'Pontuação'!I$2:J$11,2,FALSE),VLOOKUP(K2958,'Pontuação'!G$2:H$11,2,FALSE),VLOOKUP(H2958,'Pontuação'!E$2:F$11,2,FALSE),VLOOKUP(M2958,'Pontuação'!K$2:L$11,2,FALSE)),0)</f>
        <v>1173</v>
      </c>
      <c r="AG2958" s="12">
        <f t="shared" si="1"/>
        <v>117</v>
      </c>
      <c r="AH2958" s="12" t="str">
        <f t="array" ref="AH2958">IFERROR(INDEX('Pontuação'!G$13:G$191, MATCH(AG2958, 'Pontuação'!F$14:F$191, 0)), "Faixa Indefinida")</f>
        <v>B</v>
      </c>
      <c r="AI2958" s="12">
        <f t="shared" si="2"/>
        <v>0</v>
      </c>
      <c r="AJ2958" s="12">
        <f t="shared" si="3"/>
        <v>1</v>
      </c>
      <c r="AK2958" s="12">
        <f t="shared" si="4"/>
        <v>0</v>
      </c>
      <c r="AL2958" s="12">
        <f t="shared" si="5"/>
        <v>0</v>
      </c>
      <c r="AM2958" s="11"/>
      <c r="AN2958" s="13">
        <v>0.2216716540755671</v>
      </c>
      <c r="AO2958" s="11" t="s">
        <v>84</v>
      </c>
      <c r="AP2958" s="14">
        <v>45931.447850717595</v>
      </c>
    </row>
    <row r="2959">
      <c r="A2959" s="8">
        <v>45928.53790509259</v>
      </c>
      <c r="B2959" s="9" t="s">
        <v>5971</v>
      </c>
      <c r="C2959" s="9" t="s">
        <v>5972</v>
      </c>
      <c r="D2959" s="10">
        <v>5.567991793324E12</v>
      </c>
      <c r="E2959" s="9" t="s">
        <v>43</v>
      </c>
      <c r="F2959" s="9"/>
      <c r="G2959" s="9" t="s">
        <v>76</v>
      </c>
      <c r="H2959" s="9" t="s">
        <v>45</v>
      </c>
      <c r="I2959" s="9" t="s">
        <v>78</v>
      </c>
      <c r="J2959" s="9" t="s">
        <v>47</v>
      </c>
      <c r="K2959" s="9" t="s">
        <v>48</v>
      </c>
      <c r="L2959" s="9" t="s">
        <v>48</v>
      </c>
      <c r="M2959" s="9" t="s">
        <v>47</v>
      </c>
      <c r="N2959" s="9" t="s">
        <v>118</v>
      </c>
      <c r="O2959" s="9" t="s">
        <v>50</v>
      </c>
      <c r="P2959" s="11" t="s">
        <v>51</v>
      </c>
      <c r="Q2959" s="11" t="s">
        <v>71</v>
      </c>
      <c r="R2959" s="11" t="s">
        <v>53</v>
      </c>
      <c r="S2959" s="11" t="s">
        <v>72</v>
      </c>
      <c r="T2959" s="11" t="s">
        <v>55</v>
      </c>
      <c r="U2959" s="11" t="s">
        <v>56</v>
      </c>
      <c r="V2959" s="11"/>
      <c r="W2959" s="11"/>
      <c r="X2959" s="11"/>
      <c r="Y2959" s="11"/>
      <c r="Z2959" s="11"/>
      <c r="AA2959" s="11"/>
      <c r="AB2959" s="11"/>
      <c r="AC2959" s="11"/>
      <c r="AD2959" s="11"/>
      <c r="AE2959" s="11"/>
      <c r="AF2959" s="12">
        <f>ROUNDUP(SUM(VLOOKUP(G2959,'Pontuação'!A$2:B$11,2,FALSE),VLOOKUP(E2959,'Pontuação'!C$2:D$11,2,FALSE),VLOOKUP(I2959,'Pontuação'!I$2:J$11,2,FALSE),VLOOKUP(K2959,'Pontuação'!G$2:H$11,2,FALSE),VLOOKUP(H2959,'Pontuação'!E$2:F$11,2,FALSE),VLOOKUP(M2959,'Pontuação'!K$2:L$11,2,FALSE)),0)</f>
        <v>1201</v>
      </c>
      <c r="AG2959" s="12">
        <f t="shared" si="1"/>
        <v>120</v>
      </c>
      <c r="AH2959" s="12" t="str">
        <f t="array" ref="AH2959">IFERROR(INDEX('Pontuação'!G$13:G$191, MATCH(AG2959, 'Pontuação'!F$14:F$191, 0)), "Faixa Indefinida")</f>
        <v>A</v>
      </c>
      <c r="AI2959" s="12">
        <f t="shared" si="2"/>
        <v>1</v>
      </c>
      <c r="AJ2959" s="12">
        <f t="shared" si="3"/>
        <v>0</v>
      </c>
      <c r="AK2959" s="12">
        <f t="shared" si="4"/>
        <v>0</v>
      </c>
      <c r="AL2959" s="12">
        <f t="shared" si="5"/>
        <v>0</v>
      </c>
      <c r="AM2959" s="11"/>
      <c r="AN2959" s="13">
        <v>0.40860912016376005</v>
      </c>
      <c r="AO2959" s="11" t="s">
        <v>134</v>
      </c>
      <c r="AP2959" s="14">
        <v>45931.447850717595</v>
      </c>
    </row>
    <row r="2960">
      <c r="A2960" s="8">
        <v>45928.537997685184</v>
      </c>
      <c r="B2960" s="9" t="s">
        <v>5973</v>
      </c>
      <c r="C2960" s="9" t="s">
        <v>5974</v>
      </c>
      <c r="D2960" s="10">
        <v>5.522998507504E12</v>
      </c>
      <c r="E2960" s="9" t="s">
        <v>75</v>
      </c>
      <c r="F2960" s="9"/>
      <c r="G2960" s="9" t="s">
        <v>170</v>
      </c>
      <c r="H2960" s="9" t="s">
        <v>157</v>
      </c>
      <c r="I2960" s="9" t="s">
        <v>78</v>
      </c>
      <c r="J2960" s="9" t="s">
        <v>48</v>
      </c>
      <c r="K2960" s="9" t="s">
        <v>47</v>
      </c>
      <c r="L2960" s="9" t="s">
        <v>47</v>
      </c>
      <c r="M2960" s="9" t="s">
        <v>47</v>
      </c>
      <c r="N2960" s="9" t="s">
        <v>94</v>
      </c>
      <c r="O2960" s="9" t="s">
        <v>50</v>
      </c>
      <c r="P2960" s="11" t="s">
        <v>51</v>
      </c>
      <c r="Q2960" s="11" t="s">
        <v>147</v>
      </c>
      <c r="R2960" s="11" t="s">
        <v>107</v>
      </c>
      <c r="S2960" s="11" t="s">
        <v>148</v>
      </c>
      <c r="T2960" s="11" t="s">
        <v>65</v>
      </c>
      <c r="U2960" s="11" t="s">
        <v>47</v>
      </c>
      <c r="V2960" s="11"/>
      <c r="W2960" s="11"/>
      <c r="X2960" s="11"/>
      <c r="Y2960" s="11"/>
      <c r="Z2960" s="11"/>
      <c r="AA2960" s="11"/>
      <c r="AB2960" s="11"/>
      <c r="AC2960" s="11"/>
      <c r="AD2960" s="11"/>
      <c r="AE2960" s="11"/>
      <c r="AF2960" s="12">
        <f>ROUNDUP(SUM(VLOOKUP(G2960,'Pontuação'!A$2:B$11,2,FALSE),VLOOKUP(E2960,'Pontuação'!C$2:D$11,2,FALSE),VLOOKUP(I2960,'Pontuação'!I$2:J$11,2,FALSE),VLOOKUP(K2960,'Pontuação'!G$2:H$11,2,FALSE),VLOOKUP(H2960,'Pontuação'!E$2:F$11,2,FALSE),VLOOKUP(M2960,'Pontuação'!K$2:L$11,2,FALSE)),0)</f>
        <v>810</v>
      </c>
      <c r="AG2960" s="12">
        <f t="shared" si="1"/>
        <v>81</v>
      </c>
      <c r="AH2960" s="12" t="str">
        <f t="array" ref="AH2960">IFERROR(INDEX('Pontuação'!G$13:G$191, MATCH(AG2960, 'Pontuação'!F$14:F$191, 0)), "Faixa Indefinida")</f>
        <v>D</v>
      </c>
      <c r="AI2960" s="12">
        <f t="shared" si="2"/>
        <v>0</v>
      </c>
      <c r="AJ2960" s="12">
        <f t="shared" si="3"/>
        <v>0</v>
      </c>
      <c r="AK2960" s="12">
        <f t="shared" si="4"/>
        <v>0</v>
      </c>
      <c r="AL2960" s="12">
        <f t="shared" si="5"/>
        <v>1</v>
      </c>
      <c r="AM2960" s="11"/>
      <c r="AN2960" s="13">
        <v>0.14824794751890022</v>
      </c>
      <c r="AO2960" s="11" t="s">
        <v>110</v>
      </c>
      <c r="AP2960" s="14">
        <v>45931.447850717595</v>
      </c>
    </row>
    <row r="2961">
      <c r="A2961" s="8">
        <v>45928.539039351854</v>
      </c>
      <c r="B2961" s="9" t="s">
        <v>5975</v>
      </c>
      <c r="C2961" s="9" t="s">
        <v>5976</v>
      </c>
      <c r="D2961" s="10">
        <v>5.517996168133E12</v>
      </c>
      <c r="E2961" s="9" t="s">
        <v>43</v>
      </c>
      <c r="F2961" s="9"/>
      <c r="G2961" s="9" t="s">
        <v>60</v>
      </c>
      <c r="H2961" s="9" t="s">
        <v>45</v>
      </c>
      <c r="I2961" s="9" t="s">
        <v>78</v>
      </c>
      <c r="J2961" s="9" t="s">
        <v>47</v>
      </c>
      <c r="K2961" s="9" t="s">
        <v>47</v>
      </c>
      <c r="L2961" s="9" t="s">
        <v>47</v>
      </c>
      <c r="M2961" s="9" t="s">
        <v>48</v>
      </c>
      <c r="N2961" s="9" t="s">
        <v>79</v>
      </c>
      <c r="O2961" s="9" t="s">
        <v>64</v>
      </c>
      <c r="P2961" s="11" t="s">
        <v>51</v>
      </c>
      <c r="Q2961" s="11" t="s">
        <v>121</v>
      </c>
      <c r="R2961" s="11" t="s">
        <v>686</v>
      </c>
      <c r="S2961" s="11" t="s">
        <v>687</v>
      </c>
      <c r="T2961" s="11" t="s">
        <v>55</v>
      </c>
      <c r="U2961" s="11" t="s">
        <v>56</v>
      </c>
      <c r="V2961" s="11"/>
      <c r="W2961" s="11"/>
      <c r="X2961" s="11"/>
      <c r="Y2961" s="11"/>
      <c r="Z2961" s="11"/>
      <c r="AA2961" s="11"/>
      <c r="AB2961" s="11"/>
      <c r="AC2961" s="11"/>
      <c r="AD2961" s="11"/>
      <c r="AE2961" s="11"/>
      <c r="AF2961" s="12">
        <f>ROUNDUP(SUM(VLOOKUP(G2961,'Pontuação'!A$2:B$11,2,FALSE),VLOOKUP(E2961,'Pontuação'!C$2:D$11,2,FALSE),VLOOKUP(I2961,'Pontuação'!I$2:J$11,2,FALSE),VLOOKUP(K2961,'Pontuação'!G$2:H$11,2,FALSE),VLOOKUP(H2961,'Pontuação'!E$2:F$11,2,FALSE),VLOOKUP(M2961,'Pontuação'!K$2:L$11,2,FALSE)),0)</f>
        <v>1250</v>
      </c>
      <c r="AG2961" s="12">
        <f t="shared" si="1"/>
        <v>125</v>
      </c>
      <c r="AH2961" s="12" t="str">
        <f t="array" ref="AH2961">IFERROR(INDEX('Pontuação'!G$13:G$191, MATCH(AG2961, 'Pontuação'!F$14:F$191, 0)), "Faixa Indefinida")</f>
        <v>A</v>
      </c>
      <c r="AI2961" s="12">
        <f t="shared" si="2"/>
        <v>1</v>
      </c>
      <c r="AJ2961" s="12">
        <f t="shared" si="3"/>
        <v>0</v>
      </c>
      <c r="AK2961" s="12">
        <f t="shared" si="4"/>
        <v>0</v>
      </c>
      <c r="AL2961" s="12">
        <f t="shared" si="5"/>
        <v>0</v>
      </c>
      <c r="AM2961" s="11"/>
      <c r="AN2961" s="13">
        <v>0.6382243269748986</v>
      </c>
      <c r="AO2961" s="11" t="s">
        <v>57</v>
      </c>
      <c r="AP2961" s="14">
        <v>45931.447850717595</v>
      </c>
    </row>
    <row r="2962">
      <c r="A2962" s="8">
        <v>45928.539664351854</v>
      </c>
      <c r="B2962" s="9" t="s">
        <v>5977</v>
      </c>
      <c r="C2962" s="9" t="s">
        <v>5978</v>
      </c>
      <c r="D2962" s="10">
        <v>5.597981223575E12</v>
      </c>
      <c r="E2962" s="9" t="s">
        <v>75</v>
      </c>
      <c r="F2962" s="9"/>
      <c r="G2962" s="9" t="s">
        <v>144</v>
      </c>
      <c r="H2962" s="9" t="s">
        <v>77</v>
      </c>
      <c r="I2962" s="9" t="s">
        <v>88</v>
      </c>
      <c r="J2962" s="9" t="s">
        <v>48</v>
      </c>
      <c r="K2962" s="9" t="s">
        <v>48</v>
      </c>
      <c r="L2962" s="9" t="s">
        <v>47</v>
      </c>
      <c r="M2962" s="9" t="s">
        <v>47</v>
      </c>
      <c r="N2962" s="9" t="s">
        <v>63</v>
      </c>
      <c r="O2962" s="9" t="s">
        <v>95</v>
      </c>
      <c r="P2962" s="11" t="s">
        <v>51</v>
      </c>
      <c r="Q2962" s="11" t="s">
        <v>71</v>
      </c>
      <c r="R2962" s="11" t="s">
        <v>90</v>
      </c>
      <c r="S2962" s="11" t="s">
        <v>380</v>
      </c>
      <c r="T2962" s="11" t="s">
        <v>55</v>
      </c>
      <c r="U2962" s="11" t="s">
        <v>56</v>
      </c>
      <c r="V2962" s="11"/>
      <c r="W2962" s="11"/>
      <c r="X2962" s="11"/>
      <c r="Y2962" s="11"/>
      <c r="Z2962" s="11"/>
      <c r="AA2962" s="11"/>
      <c r="AB2962" s="11"/>
      <c r="AC2962" s="11"/>
      <c r="AD2962" s="11"/>
      <c r="AE2962" s="11"/>
      <c r="AF2962" s="12">
        <f>ROUNDUP(SUM(VLOOKUP(G2962,'Pontuação'!A$2:B$11,2,FALSE),VLOOKUP(E2962,'Pontuação'!C$2:D$11,2,FALSE),VLOOKUP(I2962,'Pontuação'!I$2:J$11,2,FALSE),VLOOKUP(K2962,'Pontuação'!G$2:H$11,2,FALSE),VLOOKUP(H2962,'Pontuação'!E$2:F$11,2,FALSE),VLOOKUP(M2962,'Pontuação'!K$2:L$11,2,FALSE)),0)</f>
        <v>967</v>
      </c>
      <c r="AG2962" s="12">
        <f t="shared" si="1"/>
        <v>97</v>
      </c>
      <c r="AH2962" s="12" t="str">
        <f t="array" ref="AH2962">IFERROR(INDEX('Pontuação'!G$13:G$191, MATCH(AG2962, 'Pontuação'!F$14:F$191, 0)), "Faixa Indefinida")</f>
        <v>C</v>
      </c>
      <c r="AI2962" s="12">
        <f t="shared" si="2"/>
        <v>0</v>
      </c>
      <c r="AJ2962" s="12">
        <f t="shared" si="3"/>
        <v>0</v>
      </c>
      <c r="AK2962" s="12">
        <f t="shared" si="4"/>
        <v>1</v>
      </c>
      <c r="AL2962" s="12">
        <f t="shared" si="5"/>
        <v>0</v>
      </c>
      <c r="AM2962" s="11"/>
      <c r="AN2962" s="13">
        <v>0.093842843825698</v>
      </c>
      <c r="AO2962" s="11" t="s">
        <v>99</v>
      </c>
      <c r="AP2962" s="14">
        <v>45931.447850717595</v>
      </c>
    </row>
    <row r="2963">
      <c r="A2963" s="8">
        <v>45928.54032407407</v>
      </c>
      <c r="B2963" s="9" t="s">
        <v>5979</v>
      </c>
      <c r="C2963" s="9" t="s">
        <v>5980</v>
      </c>
      <c r="D2963" s="10">
        <v>5.521971108068E12</v>
      </c>
      <c r="E2963" s="9" t="s">
        <v>43</v>
      </c>
      <c r="F2963" s="9"/>
      <c r="G2963" s="9" t="s">
        <v>144</v>
      </c>
      <c r="H2963" s="9" t="s">
        <v>77</v>
      </c>
      <c r="I2963" s="9" t="s">
        <v>88</v>
      </c>
      <c r="J2963" s="9" t="s">
        <v>47</v>
      </c>
      <c r="K2963" s="9" t="s">
        <v>47</v>
      </c>
      <c r="L2963" s="9" t="s">
        <v>48</v>
      </c>
      <c r="M2963" s="9" t="s">
        <v>47</v>
      </c>
      <c r="N2963" s="9" t="s">
        <v>118</v>
      </c>
      <c r="O2963" s="9" t="s">
        <v>64</v>
      </c>
      <c r="P2963" s="11" t="s">
        <v>51</v>
      </c>
      <c r="Q2963" s="11" t="s">
        <v>137</v>
      </c>
      <c r="R2963" s="11" t="s">
        <v>107</v>
      </c>
      <c r="S2963" s="11" t="s">
        <v>72</v>
      </c>
      <c r="T2963" s="11" t="s">
        <v>55</v>
      </c>
      <c r="U2963" s="11" t="s">
        <v>56</v>
      </c>
      <c r="V2963" s="11"/>
      <c r="W2963" s="11"/>
      <c r="X2963" s="11"/>
      <c r="Y2963" s="11"/>
      <c r="Z2963" s="11"/>
      <c r="AA2963" s="11"/>
      <c r="AB2963" s="11"/>
      <c r="AC2963" s="11"/>
      <c r="AD2963" s="11"/>
      <c r="AE2963" s="11"/>
      <c r="AF2963" s="12">
        <f>ROUNDUP(SUM(VLOOKUP(G2963,'Pontuação'!A$2:B$11,2,FALSE),VLOOKUP(E2963,'Pontuação'!C$2:D$11,2,FALSE),VLOOKUP(I2963,'Pontuação'!I$2:J$11,2,FALSE),VLOOKUP(K2963,'Pontuação'!G$2:H$11,2,FALSE),VLOOKUP(H2963,'Pontuação'!E$2:F$11,2,FALSE),VLOOKUP(M2963,'Pontuação'!K$2:L$11,2,FALSE)),0)</f>
        <v>874</v>
      </c>
      <c r="AG2963" s="12">
        <f t="shared" si="1"/>
        <v>87</v>
      </c>
      <c r="AH2963" s="12" t="str">
        <f t="array" ref="AH2963">IFERROR(INDEX('Pontuação'!G$13:G$191, MATCH(AG2963, 'Pontuação'!F$14:F$191, 0)), "Faixa Indefinida")</f>
        <v>D</v>
      </c>
      <c r="AI2963" s="12">
        <f t="shared" si="2"/>
        <v>0</v>
      </c>
      <c r="AJ2963" s="12">
        <f t="shared" si="3"/>
        <v>0</v>
      </c>
      <c r="AK2963" s="12">
        <f t="shared" si="4"/>
        <v>0</v>
      </c>
      <c r="AL2963" s="12">
        <f t="shared" si="5"/>
        <v>1</v>
      </c>
      <c r="AM2963" s="11"/>
      <c r="AN2963" s="13">
        <v>0.08141029905210537</v>
      </c>
      <c r="AO2963" s="11" t="s">
        <v>99</v>
      </c>
      <c r="AP2963" s="14">
        <v>45931.447850717595</v>
      </c>
    </row>
    <row r="2964">
      <c r="A2964" s="8">
        <v>45928.541180555556</v>
      </c>
      <c r="B2964" s="9" t="s">
        <v>5981</v>
      </c>
      <c r="C2964" s="9" t="s">
        <v>5982</v>
      </c>
      <c r="D2964" s="10">
        <v>5.555996507534E12</v>
      </c>
      <c r="E2964" s="9" t="s">
        <v>43</v>
      </c>
      <c r="F2964" s="9"/>
      <c r="G2964" s="9" t="s">
        <v>60</v>
      </c>
      <c r="H2964" s="9" t="s">
        <v>45</v>
      </c>
      <c r="I2964" s="9" t="s">
        <v>106</v>
      </c>
      <c r="J2964" s="9" t="s">
        <v>48</v>
      </c>
      <c r="K2964" s="9" t="s">
        <v>47</v>
      </c>
      <c r="L2964" s="9" t="s">
        <v>48</v>
      </c>
      <c r="M2964" s="9" t="s">
        <v>48</v>
      </c>
      <c r="N2964" s="9" t="s">
        <v>94</v>
      </c>
      <c r="O2964" s="9" t="s">
        <v>50</v>
      </c>
      <c r="P2964" s="11" t="s">
        <v>51</v>
      </c>
      <c r="Q2964" s="11" t="s">
        <v>71</v>
      </c>
      <c r="R2964" s="11" t="s">
        <v>53</v>
      </c>
      <c r="S2964" s="11" t="s">
        <v>72</v>
      </c>
      <c r="T2964" s="11" t="s">
        <v>55</v>
      </c>
      <c r="U2964" s="11" t="s">
        <v>56</v>
      </c>
      <c r="V2964" s="11"/>
      <c r="W2964" s="11"/>
      <c r="X2964" s="11"/>
      <c r="Y2964" s="11"/>
      <c r="Z2964" s="11"/>
      <c r="AA2964" s="11"/>
      <c r="AB2964" s="11"/>
      <c r="AC2964" s="11"/>
      <c r="AD2964" s="11"/>
      <c r="AE2964" s="11"/>
      <c r="AF2964" s="12">
        <f>ROUNDUP(SUM(VLOOKUP(G2964,'Pontuação'!A$2:B$11,2,FALSE),VLOOKUP(E2964,'Pontuação'!C$2:D$11,2,FALSE),VLOOKUP(I2964,'Pontuação'!I$2:J$11,2,FALSE),VLOOKUP(K2964,'Pontuação'!G$2:H$11,2,FALSE),VLOOKUP(H2964,'Pontuação'!E$2:F$11,2,FALSE),VLOOKUP(M2964,'Pontuação'!K$2:L$11,2,FALSE)),0)</f>
        <v>1213</v>
      </c>
      <c r="AG2964" s="12">
        <f t="shared" si="1"/>
        <v>121</v>
      </c>
      <c r="AH2964" s="12" t="str">
        <f t="array" ref="AH2964">IFERROR(INDEX('Pontuação'!G$13:G$191, MATCH(AG2964, 'Pontuação'!F$14:F$191, 0)), "Faixa Indefinida")</f>
        <v>A</v>
      </c>
      <c r="AI2964" s="12">
        <f t="shared" si="2"/>
        <v>1</v>
      </c>
      <c r="AJ2964" s="12">
        <f t="shared" si="3"/>
        <v>0</v>
      </c>
      <c r="AK2964" s="12">
        <f t="shared" si="4"/>
        <v>0</v>
      </c>
      <c r="AL2964" s="12">
        <f t="shared" si="5"/>
        <v>0</v>
      </c>
      <c r="AM2964" s="11"/>
      <c r="AN2964" s="13">
        <v>0.5191255812240874</v>
      </c>
      <c r="AO2964" s="11" t="s">
        <v>57</v>
      </c>
      <c r="AP2964" s="14">
        <v>45931.447850717595</v>
      </c>
    </row>
    <row r="2965">
      <c r="A2965" s="8">
        <v>45928.54351851852</v>
      </c>
      <c r="B2965" s="9" t="s">
        <v>5983</v>
      </c>
      <c r="C2965" s="9" t="s">
        <v>5984</v>
      </c>
      <c r="D2965" s="10">
        <v>5.516994536792E12</v>
      </c>
      <c r="E2965" s="9" t="s">
        <v>43</v>
      </c>
      <c r="F2965" s="9"/>
      <c r="G2965" s="9" t="s">
        <v>170</v>
      </c>
      <c r="H2965" s="9" t="s">
        <v>61</v>
      </c>
      <c r="I2965" s="9" t="s">
        <v>46</v>
      </c>
      <c r="J2965" s="9" t="s">
        <v>48</v>
      </c>
      <c r="K2965" s="9" t="s">
        <v>47</v>
      </c>
      <c r="L2965" s="9" t="s">
        <v>48</v>
      </c>
      <c r="M2965" s="9" t="s">
        <v>47</v>
      </c>
      <c r="N2965" s="9" t="s">
        <v>63</v>
      </c>
      <c r="O2965" s="9" t="s">
        <v>70</v>
      </c>
      <c r="P2965" s="11" t="s">
        <v>51</v>
      </c>
      <c r="Q2965" s="11" t="s">
        <v>133</v>
      </c>
      <c r="R2965" s="11" t="s">
        <v>90</v>
      </c>
      <c r="S2965" s="11" t="s">
        <v>72</v>
      </c>
      <c r="T2965" s="11" t="s">
        <v>65</v>
      </c>
      <c r="U2965" s="11" t="s">
        <v>56</v>
      </c>
      <c r="V2965" s="11"/>
      <c r="W2965" s="11"/>
      <c r="X2965" s="11"/>
      <c r="Y2965" s="11"/>
      <c r="Z2965" s="11"/>
      <c r="AA2965" s="11"/>
      <c r="AB2965" s="11"/>
      <c r="AC2965" s="11"/>
      <c r="AD2965" s="11"/>
      <c r="AE2965" s="11"/>
      <c r="AF2965" s="12">
        <f>ROUNDUP(SUM(VLOOKUP(G2965,'Pontuação'!A$2:B$11,2,FALSE),VLOOKUP(E2965,'Pontuação'!C$2:D$11,2,FALSE),VLOOKUP(I2965,'Pontuação'!I$2:J$11,2,FALSE),VLOOKUP(K2965,'Pontuação'!G$2:H$11,2,FALSE),VLOOKUP(H2965,'Pontuação'!E$2:F$11,2,FALSE),VLOOKUP(M2965,'Pontuação'!K$2:L$11,2,FALSE)),0)</f>
        <v>887</v>
      </c>
      <c r="AG2965" s="12">
        <f t="shared" si="1"/>
        <v>89</v>
      </c>
      <c r="AH2965" s="12" t="str">
        <f t="array" ref="AH2965">IFERROR(INDEX('Pontuação'!G$13:G$191, MATCH(AG2965, 'Pontuação'!F$14:F$191, 0)), "Faixa Indefinida")</f>
        <v>C</v>
      </c>
      <c r="AI2965" s="12">
        <f t="shared" si="2"/>
        <v>0</v>
      </c>
      <c r="AJ2965" s="12">
        <f t="shared" si="3"/>
        <v>0</v>
      </c>
      <c r="AK2965" s="12">
        <f t="shared" si="4"/>
        <v>1</v>
      </c>
      <c r="AL2965" s="12">
        <f t="shared" si="5"/>
        <v>0</v>
      </c>
      <c r="AM2965" s="11"/>
      <c r="AN2965" s="13">
        <v>0.16148566405799392</v>
      </c>
      <c r="AO2965" s="11" t="s">
        <v>162</v>
      </c>
      <c r="AP2965" s="14">
        <v>45931.447850717595</v>
      </c>
    </row>
    <row r="2966">
      <c r="A2966" s="8">
        <v>45928.54368055556</v>
      </c>
      <c r="B2966" s="9" t="s">
        <v>5985</v>
      </c>
      <c r="C2966" s="9" t="s">
        <v>5986</v>
      </c>
      <c r="D2966" s="10">
        <v>5.541998042395E12</v>
      </c>
      <c r="E2966" s="9" t="s">
        <v>43</v>
      </c>
      <c r="F2966" s="9"/>
      <c r="G2966" s="9" t="s">
        <v>60</v>
      </c>
      <c r="H2966" s="9" t="s">
        <v>45</v>
      </c>
      <c r="I2966" s="9" t="s">
        <v>46</v>
      </c>
      <c r="J2966" s="9" t="s">
        <v>48</v>
      </c>
      <c r="K2966" s="9" t="s">
        <v>47</v>
      </c>
      <c r="L2966" s="9" t="s">
        <v>47</v>
      </c>
      <c r="M2966" s="9" t="s">
        <v>47</v>
      </c>
      <c r="N2966" s="9" t="s">
        <v>63</v>
      </c>
      <c r="O2966" s="9" t="s">
        <v>95</v>
      </c>
      <c r="P2966" s="11" t="s">
        <v>51</v>
      </c>
      <c r="Q2966" s="11" t="s">
        <v>165</v>
      </c>
      <c r="R2966" s="11" t="s">
        <v>567</v>
      </c>
      <c r="S2966" s="11" t="s">
        <v>568</v>
      </c>
      <c r="T2966" s="11" t="s">
        <v>55</v>
      </c>
      <c r="U2966" s="11" t="s">
        <v>47</v>
      </c>
      <c r="V2966" s="11"/>
      <c r="W2966" s="11"/>
      <c r="X2966" s="11"/>
      <c r="Y2966" s="11"/>
      <c r="Z2966" s="11"/>
      <c r="AA2966" s="11"/>
      <c r="AB2966" s="11"/>
      <c r="AC2966" s="11"/>
      <c r="AD2966" s="11"/>
      <c r="AE2966" s="11"/>
      <c r="AF2966" s="12">
        <f>ROUNDUP(SUM(VLOOKUP(G2966,'Pontuação'!A$2:B$11,2,FALSE),VLOOKUP(E2966,'Pontuação'!C$2:D$11,2,FALSE),VLOOKUP(I2966,'Pontuação'!I$2:J$11,2,FALSE),VLOOKUP(K2966,'Pontuação'!G$2:H$11,2,FALSE),VLOOKUP(H2966,'Pontuação'!E$2:F$11,2,FALSE),VLOOKUP(M2966,'Pontuação'!K$2:L$11,2,FALSE)),0)</f>
        <v>1150</v>
      </c>
      <c r="AG2966" s="12">
        <f t="shared" si="1"/>
        <v>115</v>
      </c>
      <c r="AH2966" s="12" t="str">
        <f t="array" ref="AH2966">IFERROR(INDEX('Pontuação'!G$13:G$191, MATCH(AG2966, 'Pontuação'!F$14:F$191, 0)), "Faixa Indefinida")</f>
        <v>B</v>
      </c>
      <c r="AI2966" s="12">
        <f t="shared" si="2"/>
        <v>0</v>
      </c>
      <c r="AJ2966" s="12">
        <f t="shared" si="3"/>
        <v>1</v>
      </c>
      <c r="AK2966" s="12">
        <f t="shared" si="4"/>
        <v>0</v>
      </c>
      <c r="AL2966" s="12">
        <f t="shared" si="5"/>
        <v>0</v>
      </c>
      <c r="AM2966" s="11"/>
      <c r="AN2966" s="13">
        <v>0.3768891094883278</v>
      </c>
      <c r="AO2966" s="11" t="s">
        <v>134</v>
      </c>
      <c r="AP2966" s="14">
        <v>45931.447850717595</v>
      </c>
    </row>
    <row r="2967">
      <c r="A2967" s="8">
        <v>45928.544641203705</v>
      </c>
      <c r="B2967" s="9" t="s">
        <v>5987</v>
      </c>
      <c r="C2967" s="9" t="s">
        <v>5988</v>
      </c>
      <c r="D2967" s="10">
        <v>5.54797194313E11</v>
      </c>
      <c r="E2967" s="9" t="s">
        <v>43</v>
      </c>
      <c r="F2967" s="9"/>
      <c r="G2967" s="9" t="s">
        <v>44</v>
      </c>
      <c r="H2967" s="9" t="s">
        <v>61</v>
      </c>
      <c r="I2967" s="9" t="s">
        <v>88</v>
      </c>
      <c r="J2967" s="9" t="s">
        <v>47</v>
      </c>
      <c r="K2967" s="9" t="s">
        <v>48</v>
      </c>
      <c r="L2967" s="9" t="s">
        <v>48</v>
      </c>
      <c r="M2967" s="9" t="s">
        <v>48</v>
      </c>
      <c r="N2967" s="9" t="s">
        <v>49</v>
      </c>
      <c r="O2967" s="9" t="s">
        <v>98</v>
      </c>
      <c r="P2967" s="11" t="s">
        <v>51</v>
      </c>
      <c r="Q2967" s="11" t="s">
        <v>89</v>
      </c>
      <c r="R2967" s="11" t="s">
        <v>90</v>
      </c>
      <c r="S2967" s="11" t="s">
        <v>54</v>
      </c>
      <c r="T2967" s="11" t="s">
        <v>65</v>
      </c>
      <c r="U2967" s="11" t="s">
        <v>56</v>
      </c>
      <c r="V2967" s="11"/>
      <c r="W2967" s="11"/>
      <c r="X2967" s="11"/>
      <c r="Y2967" s="11"/>
      <c r="Z2967" s="11"/>
      <c r="AA2967" s="11"/>
      <c r="AB2967" s="11"/>
      <c r="AC2967" s="11"/>
      <c r="AD2967" s="11"/>
      <c r="AE2967" s="11"/>
      <c r="AF2967" s="12">
        <f>ROUNDUP(SUM(VLOOKUP(G2967,'Pontuação'!A$2:B$11,2,FALSE),VLOOKUP(E2967,'Pontuação'!C$2:D$11,2,FALSE),VLOOKUP(I2967,'Pontuação'!I$2:J$11,2,FALSE),VLOOKUP(K2967,'Pontuação'!G$2:H$11,2,FALSE),VLOOKUP(H2967,'Pontuação'!E$2:F$11,2,FALSE),VLOOKUP(M2967,'Pontuação'!K$2:L$11,2,FALSE)),0)</f>
        <v>1118</v>
      </c>
      <c r="AG2967" s="12">
        <f t="shared" si="1"/>
        <v>112</v>
      </c>
      <c r="AH2967" s="12" t="str">
        <f t="array" ref="AH2967">IFERROR(INDEX('Pontuação'!G$13:G$191, MATCH(AG2967, 'Pontuação'!F$14:F$191, 0)), "Faixa Indefinida")</f>
        <v>B</v>
      </c>
      <c r="AI2967" s="12">
        <f t="shared" si="2"/>
        <v>0</v>
      </c>
      <c r="AJ2967" s="12">
        <f t="shared" si="3"/>
        <v>1</v>
      </c>
      <c r="AK2967" s="12">
        <f t="shared" si="4"/>
        <v>0</v>
      </c>
      <c r="AL2967" s="12">
        <f t="shared" si="5"/>
        <v>0</v>
      </c>
      <c r="AM2967" s="11"/>
      <c r="AN2967" s="13">
        <v>0.17247979658505275</v>
      </c>
      <c r="AO2967" s="11" t="s">
        <v>162</v>
      </c>
      <c r="AP2967" s="14">
        <v>45931.447850717595</v>
      </c>
    </row>
    <row r="2968">
      <c r="A2968" s="8">
        <v>45928.54767361111</v>
      </c>
      <c r="B2968" s="9" t="s">
        <v>5989</v>
      </c>
      <c r="C2968" s="9" t="s">
        <v>5990</v>
      </c>
      <c r="D2968" s="10">
        <v>5.511972893469E12</v>
      </c>
      <c r="E2968" s="9" t="s">
        <v>75</v>
      </c>
      <c r="F2968" s="9"/>
      <c r="G2968" s="9" t="s">
        <v>69</v>
      </c>
      <c r="H2968" s="9" t="s">
        <v>157</v>
      </c>
      <c r="I2968" s="9" t="s">
        <v>78</v>
      </c>
      <c r="J2968" s="9" t="s">
        <v>47</v>
      </c>
      <c r="K2968" s="9" t="s">
        <v>47</v>
      </c>
      <c r="L2968" s="9" t="s">
        <v>47</v>
      </c>
      <c r="M2968" s="9" t="s">
        <v>48</v>
      </c>
      <c r="N2968" s="9" t="s">
        <v>63</v>
      </c>
      <c r="O2968" s="9" t="s">
        <v>98</v>
      </c>
      <c r="P2968" s="11" t="s">
        <v>51</v>
      </c>
      <c r="Q2968" s="11" t="s">
        <v>89</v>
      </c>
      <c r="R2968" s="11" t="s">
        <v>90</v>
      </c>
      <c r="S2968" s="11" t="s">
        <v>54</v>
      </c>
      <c r="T2968" s="11" t="s">
        <v>65</v>
      </c>
      <c r="U2968" s="11" t="s">
        <v>56</v>
      </c>
      <c r="V2968" s="11"/>
      <c r="W2968" s="11"/>
      <c r="X2968" s="11"/>
      <c r="Y2968" s="11"/>
      <c r="Z2968" s="11"/>
      <c r="AA2968" s="11"/>
      <c r="AB2968" s="11"/>
      <c r="AC2968" s="11"/>
      <c r="AD2968" s="11"/>
      <c r="AE2968" s="11"/>
      <c r="AF2968" s="12">
        <f>ROUNDUP(SUM(VLOOKUP(G2968,'Pontuação'!A$2:B$11,2,FALSE),VLOOKUP(E2968,'Pontuação'!C$2:D$11,2,FALSE),VLOOKUP(I2968,'Pontuação'!I$2:J$11,2,FALSE),VLOOKUP(K2968,'Pontuação'!G$2:H$11,2,FALSE),VLOOKUP(H2968,'Pontuação'!E$2:F$11,2,FALSE),VLOOKUP(M2968,'Pontuação'!K$2:L$11,2,FALSE)),0)</f>
        <v>1016</v>
      </c>
      <c r="AG2968" s="12">
        <f t="shared" si="1"/>
        <v>102</v>
      </c>
      <c r="AH2968" s="12" t="str">
        <f t="array" ref="AH2968">IFERROR(INDEX('Pontuação'!G$13:G$191, MATCH(AG2968, 'Pontuação'!F$14:F$191, 0)), "Faixa Indefinida")</f>
        <v>C</v>
      </c>
      <c r="AI2968" s="12">
        <f t="shared" si="2"/>
        <v>0</v>
      </c>
      <c r="AJ2968" s="12">
        <f t="shared" si="3"/>
        <v>0</v>
      </c>
      <c r="AK2968" s="12">
        <f t="shared" si="4"/>
        <v>1</v>
      </c>
      <c r="AL2968" s="12">
        <f t="shared" si="5"/>
        <v>0</v>
      </c>
      <c r="AM2968" s="11"/>
      <c r="AN2968" s="13">
        <v>0.19514267301861637</v>
      </c>
      <c r="AO2968" s="11" t="s">
        <v>84</v>
      </c>
      <c r="AP2968" s="14">
        <v>45931.447850717595</v>
      </c>
    </row>
    <row r="2969">
      <c r="A2969" s="8">
        <v>45928.54802083333</v>
      </c>
      <c r="B2969" s="9" t="s">
        <v>5991</v>
      </c>
      <c r="C2969" s="9" t="s">
        <v>5992</v>
      </c>
      <c r="D2969" s="10">
        <v>5.514996260912E12</v>
      </c>
      <c r="E2969" s="9" t="s">
        <v>75</v>
      </c>
      <c r="F2969" s="9"/>
      <c r="G2969" s="9" t="s">
        <v>60</v>
      </c>
      <c r="H2969" s="9" t="s">
        <v>45</v>
      </c>
      <c r="I2969" s="9" t="s">
        <v>46</v>
      </c>
      <c r="J2969" s="9" t="s">
        <v>48</v>
      </c>
      <c r="K2969" s="9" t="s">
        <v>47</v>
      </c>
      <c r="L2969" s="9" t="s">
        <v>48</v>
      </c>
      <c r="M2969" s="9" t="s">
        <v>47</v>
      </c>
      <c r="N2969" s="9" t="s">
        <v>49</v>
      </c>
      <c r="O2969" s="9" t="s">
        <v>50</v>
      </c>
      <c r="P2969" s="11" t="s">
        <v>51</v>
      </c>
      <c r="Q2969" s="11" t="s">
        <v>133</v>
      </c>
      <c r="R2969" s="11" t="s">
        <v>90</v>
      </c>
      <c r="S2969" s="11" t="s">
        <v>72</v>
      </c>
      <c r="T2969" s="11" t="s">
        <v>65</v>
      </c>
      <c r="U2969" s="11" t="s">
        <v>47</v>
      </c>
      <c r="V2969" s="11"/>
      <c r="W2969" s="11"/>
      <c r="X2969" s="11"/>
      <c r="Y2969" s="11"/>
      <c r="Z2969" s="11"/>
      <c r="AA2969" s="11"/>
      <c r="AB2969" s="11"/>
      <c r="AC2969" s="11"/>
      <c r="AD2969" s="11"/>
      <c r="AE2969" s="11"/>
      <c r="AF2969" s="12">
        <f>ROUNDUP(SUM(VLOOKUP(G2969,'Pontuação'!A$2:B$11,2,FALSE),VLOOKUP(E2969,'Pontuação'!C$2:D$11,2,FALSE),VLOOKUP(I2969,'Pontuação'!I$2:J$11,2,FALSE),VLOOKUP(K2969,'Pontuação'!G$2:H$11,2,FALSE),VLOOKUP(H2969,'Pontuação'!E$2:F$11,2,FALSE),VLOOKUP(M2969,'Pontuação'!K$2:L$11,2,FALSE)),0)</f>
        <v>1133</v>
      </c>
      <c r="AG2969" s="12">
        <f t="shared" si="1"/>
        <v>113</v>
      </c>
      <c r="AH2969" s="12" t="str">
        <f t="array" ref="AH2969">IFERROR(INDEX('Pontuação'!G$13:G$191, MATCH(AG2969, 'Pontuação'!F$14:F$191, 0)), "Faixa Indefinida")</f>
        <v>B</v>
      </c>
      <c r="AI2969" s="12">
        <f t="shared" si="2"/>
        <v>0</v>
      </c>
      <c r="AJ2969" s="12">
        <f t="shared" si="3"/>
        <v>1</v>
      </c>
      <c r="AK2969" s="12">
        <f t="shared" si="4"/>
        <v>0</v>
      </c>
      <c r="AL2969" s="12">
        <f t="shared" si="5"/>
        <v>0</v>
      </c>
      <c r="AM2969" s="11"/>
      <c r="AN2969" s="13">
        <v>0.13571172673028392</v>
      </c>
      <c r="AO2969" s="11" t="s">
        <v>110</v>
      </c>
      <c r="AP2969" s="14">
        <v>45931.447850717595</v>
      </c>
    </row>
    <row r="2970">
      <c r="A2970" s="8">
        <v>45928.54951388889</v>
      </c>
      <c r="B2970" s="9" t="s">
        <v>5993</v>
      </c>
      <c r="C2970" s="9" t="s">
        <v>5994</v>
      </c>
      <c r="D2970" s="10">
        <v>5.551996779542E12</v>
      </c>
      <c r="E2970" s="9" t="s">
        <v>43</v>
      </c>
      <c r="F2970" s="9"/>
      <c r="G2970" s="9" t="s">
        <v>60</v>
      </c>
      <c r="H2970" s="9" t="s">
        <v>45</v>
      </c>
      <c r="I2970" s="9" t="s">
        <v>78</v>
      </c>
      <c r="J2970" s="9" t="s">
        <v>47</v>
      </c>
      <c r="K2970" s="9" t="s">
        <v>47</v>
      </c>
      <c r="L2970" s="9" t="s">
        <v>47</v>
      </c>
      <c r="M2970" s="9" t="s">
        <v>48</v>
      </c>
      <c r="N2970" s="9" t="s">
        <v>63</v>
      </c>
      <c r="O2970" s="9" t="s">
        <v>64</v>
      </c>
      <c r="P2970" s="11" t="s">
        <v>51</v>
      </c>
      <c r="Q2970" s="11" t="s">
        <v>203</v>
      </c>
      <c r="R2970" s="11" t="s">
        <v>204</v>
      </c>
      <c r="S2970" s="11" t="s">
        <v>205</v>
      </c>
      <c r="T2970" s="11" t="s">
        <v>65</v>
      </c>
      <c r="U2970" s="11" t="s">
        <v>47</v>
      </c>
      <c r="V2970" s="11"/>
      <c r="W2970" s="11"/>
      <c r="X2970" s="11"/>
      <c r="Y2970" s="11"/>
      <c r="Z2970" s="11"/>
      <c r="AA2970" s="11"/>
      <c r="AB2970" s="11"/>
      <c r="AC2970" s="11"/>
      <c r="AD2970" s="11"/>
      <c r="AE2970" s="11"/>
      <c r="AF2970" s="12">
        <f>ROUNDUP(SUM(VLOOKUP(G2970,'Pontuação'!A$2:B$11,2,FALSE),VLOOKUP(E2970,'Pontuação'!C$2:D$11,2,FALSE),VLOOKUP(I2970,'Pontuação'!I$2:J$11,2,FALSE),VLOOKUP(K2970,'Pontuação'!G$2:H$11,2,FALSE),VLOOKUP(H2970,'Pontuação'!E$2:F$11,2,FALSE),VLOOKUP(M2970,'Pontuação'!K$2:L$11,2,FALSE)),0)</f>
        <v>1250</v>
      </c>
      <c r="AG2970" s="12">
        <f t="shared" si="1"/>
        <v>125</v>
      </c>
      <c r="AH2970" s="12" t="str">
        <f t="array" ref="AH2970">IFERROR(INDEX('Pontuação'!G$13:G$191, MATCH(AG2970, 'Pontuação'!F$14:F$191, 0)), "Faixa Indefinida")</f>
        <v>A</v>
      </c>
      <c r="AI2970" s="12">
        <f t="shared" si="2"/>
        <v>1</v>
      </c>
      <c r="AJ2970" s="12">
        <f t="shared" si="3"/>
        <v>0</v>
      </c>
      <c r="AK2970" s="12">
        <f t="shared" si="4"/>
        <v>0</v>
      </c>
      <c r="AL2970" s="12">
        <f t="shared" si="5"/>
        <v>0</v>
      </c>
      <c r="AM2970" s="11"/>
      <c r="AN2970" s="13">
        <v>0.21161570216179387</v>
      </c>
      <c r="AO2970" s="11" t="s">
        <v>84</v>
      </c>
      <c r="AP2970" s="14">
        <v>45931.447850717595</v>
      </c>
    </row>
    <row r="2971">
      <c r="A2971" s="8">
        <v>45928.549629629626</v>
      </c>
      <c r="B2971" s="9" t="s">
        <v>5995</v>
      </c>
      <c r="C2971" s="9" t="s">
        <v>5996</v>
      </c>
      <c r="D2971" s="10">
        <v>5.59998521138E12</v>
      </c>
      <c r="E2971" s="9" t="s">
        <v>43</v>
      </c>
      <c r="F2971" s="9"/>
      <c r="G2971" s="9" t="s">
        <v>144</v>
      </c>
      <c r="H2971" s="9" t="s">
        <v>77</v>
      </c>
      <c r="I2971" s="9" t="s">
        <v>88</v>
      </c>
      <c r="J2971" s="9" t="s">
        <v>47</v>
      </c>
      <c r="K2971" s="9" t="s">
        <v>47</v>
      </c>
      <c r="L2971" s="9" t="s">
        <v>48</v>
      </c>
      <c r="M2971" s="9" t="s">
        <v>47</v>
      </c>
      <c r="N2971" s="9" t="s">
        <v>94</v>
      </c>
      <c r="O2971" s="9" t="s">
        <v>50</v>
      </c>
      <c r="P2971" s="11" t="s">
        <v>51</v>
      </c>
      <c r="Q2971" s="11" t="s">
        <v>137</v>
      </c>
      <c r="R2971" s="11" t="s">
        <v>90</v>
      </c>
      <c r="S2971" s="11" t="s">
        <v>72</v>
      </c>
      <c r="T2971" s="11" t="s">
        <v>55</v>
      </c>
      <c r="U2971" s="11" t="s">
        <v>56</v>
      </c>
      <c r="V2971" s="11"/>
      <c r="W2971" s="11"/>
      <c r="X2971" s="11"/>
      <c r="Y2971" s="11"/>
      <c r="Z2971" s="11"/>
      <c r="AA2971" s="11"/>
      <c r="AB2971" s="11"/>
      <c r="AC2971" s="11"/>
      <c r="AD2971" s="11"/>
      <c r="AE2971" s="11"/>
      <c r="AF2971" s="12">
        <f>ROUNDUP(SUM(VLOOKUP(G2971,'Pontuação'!A$2:B$11,2,FALSE),VLOOKUP(E2971,'Pontuação'!C$2:D$11,2,FALSE),VLOOKUP(I2971,'Pontuação'!I$2:J$11,2,FALSE),VLOOKUP(K2971,'Pontuação'!G$2:H$11,2,FALSE),VLOOKUP(H2971,'Pontuação'!E$2:F$11,2,FALSE),VLOOKUP(M2971,'Pontuação'!K$2:L$11,2,FALSE)),0)</f>
        <v>874</v>
      </c>
      <c r="AG2971" s="12">
        <f t="shared" si="1"/>
        <v>87</v>
      </c>
      <c r="AH2971" s="12" t="str">
        <f t="array" ref="AH2971">IFERROR(INDEX('Pontuação'!G$13:G$191, MATCH(AG2971, 'Pontuação'!F$14:F$191, 0)), "Faixa Indefinida")</f>
        <v>D</v>
      </c>
      <c r="AI2971" s="12">
        <f t="shared" si="2"/>
        <v>0</v>
      </c>
      <c r="AJ2971" s="12">
        <f t="shared" si="3"/>
        <v>0</v>
      </c>
      <c r="AK2971" s="12">
        <f t="shared" si="4"/>
        <v>0</v>
      </c>
      <c r="AL2971" s="12">
        <f t="shared" si="5"/>
        <v>1</v>
      </c>
      <c r="AM2971" s="11"/>
      <c r="AN2971" s="13">
        <v>0.12080065081219954</v>
      </c>
      <c r="AO2971" s="11" t="s">
        <v>110</v>
      </c>
      <c r="AP2971" s="14">
        <v>45931.447850717595</v>
      </c>
    </row>
    <row r="2972">
      <c r="A2972" s="8">
        <v>45928.54987268519</v>
      </c>
      <c r="B2972" s="9" t="s">
        <v>2102</v>
      </c>
      <c r="C2972" s="9" t="s">
        <v>5997</v>
      </c>
      <c r="D2972" s="10">
        <v>5.555699849541E12</v>
      </c>
      <c r="E2972" s="9" t="s">
        <v>43</v>
      </c>
      <c r="F2972" s="9"/>
      <c r="G2972" s="9" t="s">
        <v>44</v>
      </c>
      <c r="H2972" s="9" t="s">
        <v>77</v>
      </c>
      <c r="I2972" s="9" t="s">
        <v>88</v>
      </c>
      <c r="J2972" s="9" t="s">
        <v>47</v>
      </c>
      <c r="K2972" s="9" t="s">
        <v>47</v>
      </c>
      <c r="L2972" s="9" t="s">
        <v>48</v>
      </c>
      <c r="M2972" s="9" t="s">
        <v>47</v>
      </c>
      <c r="N2972" s="9" t="s">
        <v>79</v>
      </c>
      <c r="O2972" s="9" t="s">
        <v>64</v>
      </c>
      <c r="P2972" s="11" t="s">
        <v>51</v>
      </c>
      <c r="Q2972" s="11" t="s">
        <v>141</v>
      </c>
      <c r="R2972" s="11" t="s">
        <v>90</v>
      </c>
      <c r="S2972" s="11" t="s">
        <v>54</v>
      </c>
      <c r="T2972" s="11" t="s">
        <v>65</v>
      </c>
      <c r="U2972" s="11" t="s">
        <v>56</v>
      </c>
      <c r="V2972" s="11"/>
      <c r="W2972" s="11"/>
      <c r="X2972" s="11"/>
      <c r="Y2972" s="11"/>
      <c r="Z2972" s="11"/>
      <c r="AA2972" s="11"/>
      <c r="AB2972" s="11"/>
      <c r="AC2972" s="11"/>
      <c r="AD2972" s="11"/>
      <c r="AE2972" s="11"/>
      <c r="AF2972" s="12">
        <f>ROUNDUP(SUM(VLOOKUP(G2972,'Pontuação'!A$2:B$11,2,FALSE),VLOOKUP(E2972,'Pontuação'!C$2:D$11,2,FALSE),VLOOKUP(I2972,'Pontuação'!I$2:J$11,2,FALSE),VLOOKUP(K2972,'Pontuação'!G$2:H$11,2,FALSE),VLOOKUP(H2972,'Pontuação'!E$2:F$11,2,FALSE),VLOOKUP(M2972,'Pontuação'!K$2:L$11,2,FALSE)),0)</f>
        <v>883</v>
      </c>
      <c r="AG2972" s="12">
        <f t="shared" si="1"/>
        <v>88</v>
      </c>
      <c r="AH2972" s="12" t="str">
        <f t="array" ref="AH2972">IFERROR(INDEX('Pontuação'!G$13:G$191, MATCH(AG2972, 'Pontuação'!F$14:F$191, 0)), "Faixa Indefinida")</f>
        <v>C</v>
      </c>
      <c r="AI2972" s="12">
        <f t="shared" si="2"/>
        <v>0</v>
      </c>
      <c r="AJ2972" s="12">
        <f t="shared" si="3"/>
        <v>0</v>
      </c>
      <c r="AK2972" s="12">
        <f t="shared" si="4"/>
        <v>1</v>
      </c>
      <c r="AL2972" s="12">
        <f t="shared" si="5"/>
        <v>0</v>
      </c>
      <c r="AM2972" s="11"/>
      <c r="AN2972" s="13">
        <v>0.1419572808967984</v>
      </c>
      <c r="AO2972" s="11" t="s">
        <v>110</v>
      </c>
      <c r="AP2972" s="14">
        <v>45931.447850717595</v>
      </c>
    </row>
    <row r="2973">
      <c r="A2973" s="8">
        <v>45928.54997685185</v>
      </c>
      <c r="B2973" s="9" t="s">
        <v>5998</v>
      </c>
      <c r="C2973" s="9" t="s">
        <v>5999</v>
      </c>
      <c r="D2973" s="10">
        <v>5.541999044017E12</v>
      </c>
      <c r="E2973" s="9" t="s">
        <v>43</v>
      </c>
      <c r="F2973" s="9"/>
      <c r="G2973" s="9" t="s">
        <v>76</v>
      </c>
      <c r="H2973" s="9" t="s">
        <v>45</v>
      </c>
      <c r="I2973" s="9" t="s">
        <v>78</v>
      </c>
      <c r="J2973" s="9" t="s">
        <v>48</v>
      </c>
      <c r="K2973" s="9" t="s">
        <v>47</v>
      </c>
      <c r="L2973" s="9" t="s">
        <v>48</v>
      </c>
      <c r="M2973" s="9" t="s">
        <v>48</v>
      </c>
      <c r="N2973" s="9" t="s">
        <v>49</v>
      </c>
      <c r="O2973" s="9" t="s">
        <v>50</v>
      </c>
      <c r="P2973" s="11" t="s">
        <v>51</v>
      </c>
      <c r="Q2973" s="11" t="s">
        <v>133</v>
      </c>
      <c r="R2973" s="11" t="s">
        <v>90</v>
      </c>
      <c r="S2973" s="11" t="s">
        <v>380</v>
      </c>
      <c r="T2973" s="11" t="s">
        <v>55</v>
      </c>
      <c r="U2973" s="11" t="s">
        <v>56</v>
      </c>
      <c r="V2973" s="11"/>
      <c r="W2973" s="11"/>
      <c r="X2973" s="11"/>
      <c r="Y2973" s="11"/>
      <c r="Z2973" s="11"/>
      <c r="AA2973" s="11"/>
      <c r="AB2973" s="11"/>
      <c r="AC2973" s="11"/>
      <c r="AD2973" s="11"/>
      <c r="AE2973" s="11"/>
      <c r="AF2973" s="12">
        <f>ROUNDUP(SUM(VLOOKUP(G2973,'Pontuação'!A$2:B$11,2,FALSE),VLOOKUP(E2973,'Pontuação'!C$2:D$11,2,FALSE),VLOOKUP(I2973,'Pontuação'!I$2:J$11,2,FALSE),VLOOKUP(K2973,'Pontuação'!G$2:H$11,2,FALSE),VLOOKUP(H2973,'Pontuação'!E$2:F$11,2,FALSE),VLOOKUP(M2973,'Pontuação'!K$2:L$11,2,FALSE)),0)</f>
        <v>1241</v>
      </c>
      <c r="AG2973" s="12">
        <f t="shared" si="1"/>
        <v>124</v>
      </c>
      <c r="AH2973" s="12" t="str">
        <f t="array" ref="AH2973">IFERROR(INDEX('Pontuação'!G$13:G$191, MATCH(AG2973, 'Pontuação'!F$14:F$191, 0)), "Faixa Indefinida")</f>
        <v>A</v>
      </c>
      <c r="AI2973" s="12">
        <f t="shared" si="2"/>
        <v>1</v>
      </c>
      <c r="AJ2973" s="12">
        <f t="shared" si="3"/>
        <v>0</v>
      </c>
      <c r="AK2973" s="12">
        <f t="shared" si="4"/>
        <v>0</v>
      </c>
      <c r="AL2973" s="12">
        <f t="shared" si="5"/>
        <v>0</v>
      </c>
      <c r="AM2973" s="11"/>
      <c r="AN2973" s="13">
        <v>0.31717109259772003</v>
      </c>
      <c r="AO2973" s="11" t="s">
        <v>124</v>
      </c>
      <c r="AP2973" s="14">
        <v>45931.447850717595</v>
      </c>
    </row>
    <row r="2974">
      <c r="A2974" s="8">
        <v>45928.550405092596</v>
      </c>
      <c r="B2974" s="9" t="s">
        <v>6000</v>
      </c>
      <c r="C2974" s="9" t="s">
        <v>6001</v>
      </c>
      <c r="D2974" s="10">
        <v>5.511940267388E12</v>
      </c>
      <c r="E2974" s="9" t="s">
        <v>43</v>
      </c>
      <c r="F2974" s="9"/>
      <c r="G2974" s="9" t="s">
        <v>60</v>
      </c>
      <c r="H2974" s="9" t="s">
        <v>77</v>
      </c>
      <c r="I2974" s="9" t="s">
        <v>78</v>
      </c>
      <c r="J2974" s="9" t="s">
        <v>47</v>
      </c>
      <c r="K2974" s="9" t="s">
        <v>47</v>
      </c>
      <c r="L2974" s="9" t="s">
        <v>47</v>
      </c>
      <c r="M2974" s="9" t="s">
        <v>48</v>
      </c>
      <c r="N2974" s="9" t="s">
        <v>118</v>
      </c>
      <c r="O2974" s="9" t="s">
        <v>95</v>
      </c>
      <c r="P2974" s="11" t="s">
        <v>51</v>
      </c>
      <c r="Q2974" s="11" t="s">
        <v>71</v>
      </c>
      <c r="R2974" s="11" t="s">
        <v>90</v>
      </c>
      <c r="S2974" s="11" t="s">
        <v>214</v>
      </c>
      <c r="T2974" s="11" t="s">
        <v>65</v>
      </c>
      <c r="U2974" s="11" t="s">
        <v>56</v>
      </c>
      <c r="V2974" s="11"/>
      <c r="W2974" s="11"/>
      <c r="X2974" s="11"/>
      <c r="Y2974" s="11"/>
      <c r="Z2974" s="11"/>
      <c r="AA2974" s="11"/>
      <c r="AB2974" s="11"/>
      <c r="AC2974" s="11"/>
      <c r="AD2974" s="11"/>
      <c r="AE2974" s="11"/>
      <c r="AF2974" s="12">
        <f>ROUNDUP(SUM(VLOOKUP(G2974,'Pontuação'!A$2:B$11,2,FALSE),VLOOKUP(E2974,'Pontuação'!C$2:D$11,2,FALSE),VLOOKUP(I2974,'Pontuação'!I$2:J$11,2,FALSE),VLOOKUP(K2974,'Pontuação'!G$2:H$11,2,FALSE),VLOOKUP(H2974,'Pontuação'!E$2:F$11,2,FALSE),VLOOKUP(M2974,'Pontuação'!K$2:L$11,2,FALSE)),0)</f>
        <v>1196</v>
      </c>
      <c r="AG2974" s="12">
        <f t="shared" si="1"/>
        <v>120</v>
      </c>
      <c r="AH2974" s="12" t="str">
        <f t="array" ref="AH2974">IFERROR(INDEX('Pontuação'!G$13:G$191, MATCH(AG2974, 'Pontuação'!F$14:F$191, 0)), "Faixa Indefinida")</f>
        <v>A</v>
      </c>
      <c r="AI2974" s="12">
        <f t="shared" si="2"/>
        <v>1</v>
      </c>
      <c r="AJ2974" s="12">
        <f t="shared" si="3"/>
        <v>0</v>
      </c>
      <c r="AK2974" s="12">
        <f t="shared" si="4"/>
        <v>0</v>
      </c>
      <c r="AL2974" s="12">
        <f t="shared" si="5"/>
        <v>0</v>
      </c>
      <c r="AM2974" s="11"/>
      <c r="AN2974" s="13">
        <v>0.17112842269627354</v>
      </c>
      <c r="AO2974" s="11" t="s">
        <v>162</v>
      </c>
      <c r="AP2974" s="14">
        <v>45931.447850717595</v>
      </c>
    </row>
    <row r="2975">
      <c r="A2975" s="8">
        <v>45928.5522337963</v>
      </c>
      <c r="B2975" s="9" t="s">
        <v>6002</v>
      </c>
      <c r="C2975" s="9" t="s">
        <v>6003</v>
      </c>
      <c r="D2975" s="10">
        <v>5.584998563037E12</v>
      </c>
      <c r="E2975" s="9" t="s">
        <v>75</v>
      </c>
      <c r="F2975" s="9"/>
      <c r="G2975" s="9" t="s">
        <v>60</v>
      </c>
      <c r="H2975" s="9" t="s">
        <v>157</v>
      </c>
      <c r="I2975" s="9" t="s">
        <v>106</v>
      </c>
      <c r="J2975" s="9" t="s">
        <v>47</v>
      </c>
      <c r="K2975" s="9" t="s">
        <v>47</v>
      </c>
      <c r="L2975" s="9" t="s">
        <v>48</v>
      </c>
      <c r="M2975" s="9" t="s">
        <v>47</v>
      </c>
      <c r="N2975" s="9" t="s">
        <v>49</v>
      </c>
      <c r="O2975" s="9" t="s">
        <v>50</v>
      </c>
      <c r="P2975" s="11" t="s">
        <v>51</v>
      </c>
      <c r="Q2975" s="11" t="s">
        <v>133</v>
      </c>
      <c r="R2975" s="11" t="s">
        <v>90</v>
      </c>
      <c r="S2975" s="11" t="s">
        <v>72</v>
      </c>
      <c r="T2975" s="11" t="s">
        <v>55</v>
      </c>
      <c r="U2975" s="11" t="s">
        <v>56</v>
      </c>
      <c r="V2975" s="11"/>
      <c r="W2975" s="11"/>
      <c r="X2975" s="11"/>
      <c r="Y2975" s="11"/>
      <c r="Z2975" s="11"/>
      <c r="AA2975" s="11"/>
      <c r="AB2975" s="11"/>
      <c r="AC2975" s="11"/>
      <c r="AD2975" s="11"/>
      <c r="AE2975" s="11"/>
      <c r="AF2975" s="12">
        <f>ROUNDUP(SUM(VLOOKUP(G2975,'Pontuação'!A$2:B$11,2,FALSE),VLOOKUP(E2975,'Pontuação'!C$2:D$11,2,FALSE),VLOOKUP(I2975,'Pontuação'!I$2:J$11,2,FALSE),VLOOKUP(K2975,'Pontuação'!G$2:H$11,2,FALSE),VLOOKUP(H2975,'Pontuação'!E$2:F$11,2,FALSE),VLOOKUP(M2975,'Pontuação'!K$2:L$11,2,FALSE)),0)</f>
        <v>957</v>
      </c>
      <c r="AG2975" s="12">
        <f t="shared" si="1"/>
        <v>96</v>
      </c>
      <c r="AH2975" s="12" t="str">
        <f t="array" ref="AH2975">IFERROR(INDEX('Pontuação'!G$13:G$191, MATCH(AG2975, 'Pontuação'!F$14:F$191, 0)), "Faixa Indefinida")</f>
        <v>C</v>
      </c>
      <c r="AI2975" s="12">
        <f t="shared" si="2"/>
        <v>0</v>
      </c>
      <c r="AJ2975" s="12">
        <f t="shared" si="3"/>
        <v>0</v>
      </c>
      <c r="AK2975" s="12">
        <f t="shared" si="4"/>
        <v>1</v>
      </c>
      <c r="AL2975" s="12">
        <f t="shared" si="5"/>
        <v>0</v>
      </c>
      <c r="AM2975" s="11"/>
      <c r="AN2975" s="13">
        <v>0.2883852605419145</v>
      </c>
      <c r="AO2975" s="11" t="s">
        <v>124</v>
      </c>
      <c r="AP2975" s="14">
        <v>45931.447850717595</v>
      </c>
    </row>
    <row r="2976">
      <c r="A2976" s="8">
        <v>45928.55425925926</v>
      </c>
      <c r="B2976" s="9" t="s">
        <v>6004</v>
      </c>
      <c r="C2976" s="9" t="s">
        <v>6005</v>
      </c>
      <c r="D2976" s="10">
        <v>5.561983408168E12</v>
      </c>
      <c r="E2976" s="9" t="s">
        <v>43</v>
      </c>
      <c r="F2976" s="9"/>
      <c r="G2976" s="9" t="s">
        <v>60</v>
      </c>
      <c r="H2976" s="9" t="s">
        <v>61</v>
      </c>
      <c r="I2976" s="9" t="s">
        <v>78</v>
      </c>
      <c r="J2976" s="9" t="s">
        <v>47</v>
      </c>
      <c r="K2976" s="9" t="s">
        <v>47</v>
      </c>
      <c r="L2976" s="9" t="s">
        <v>48</v>
      </c>
      <c r="M2976" s="9" t="s">
        <v>48</v>
      </c>
      <c r="N2976" s="9" t="s">
        <v>63</v>
      </c>
      <c r="O2976" s="9" t="s">
        <v>70</v>
      </c>
      <c r="P2976" s="11" t="s">
        <v>51</v>
      </c>
      <c r="Q2976" s="11" t="s">
        <v>115</v>
      </c>
      <c r="R2976" s="11" t="s">
        <v>53</v>
      </c>
      <c r="S2976" s="11" t="s">
        <v>54</v>
      </c>
      <c r="T2976" s="11" t="s">
        <v>55</v>
      </c>
      <c r="U2976" s="11" t="s">
        <v>56</v>
      </c>
      <c r="V2976" s="11"/>
      <c r="W2976" s="11"/>
      <c r="X2976" s="11"/>
      <c r="Y2976" s="11"/>
      <c r="Z2976" s="11"/>
      <c r="AA2976" s="11"/>
      <c r="AB2976" s="11"/>
      <c r="AC2976" s="11"/>
      <c r="AD2976" s="11"/>
      <c r="AE2976" s="11"/>
      <c r="AF2976" s="12">
        <f>ROUNDUP(SUM(VLOOKUP(G2976,'Pontuação'!A$2:B$11,2,FALSE),VLOOKUP(E2976,'Pontuação'!C$2:D$11,2,FALSE),VLOOKUP(I2976,'Pontuação'!I$2:J$11,2,FALSE),VLOOKUP(K2976,'Pontuação'!G$2:H$11,2,FALSE),VLOOKUP(H2976,'Pontuação'!E$2:F$11,2,FALSE),VLOOKUP(M2976,'Pontuação'!K$2:L$11,2,FALSE)),0)</f>
        <v>1171</v>
      </c>
      <c r="AG2976" s="12">
        <f t="shared" si="1"/>
        <v>117</v>
      </c>
      <c r="AH2976" s="12" t="str">
        <f t="array" ref="AH2976">IFERROR(INDEX('Pontuação'!G$13:G$191, MATCH(AG2976, 'Pontuação'!F$14:F$191, 0)), "Faixa Indefinida")</f>
        <v>B</v>
      </c>
      <c r="AI2976" s="12">
        <f t="shared" si="2"/>
        <v>0</v>
      </c>
      <c r="AJ2976" s="12">
        <f t="shared" si="3"/>
        <v>1</v>
      </c>
      <c r="AK2976" s="12">
        <f t="shared" si="4"/>
        <v>0</v>
      </c>
      <c r="AL2976" s="12">
        <f t="shared" si="5"/>
        <v>0</v>
      </c>
      <c r="AM2976" s="11"/>
      <c r="AN2976" s="13">
        <v>0.42007963068856413</v>
      </c>
      <c r="AO2976" s="11" t="s">
        <v>151</v>
      </c>
      <c r="AP2976" s="14">
        <v>45931.447850717595</v>
      </c>
    </row>
    <row r="2977">
      <c r="A2977" s="8">
        <v>45928.554606481484</v>
      </c>
      <c r="B2977" s="9" t="s">
        <v>6006</v>
      </c>
      <c r="C2977" s="9" t="s">
        <v>6007</v>
      </c>
      <c r="D2977" s="10">
        <v>5.582991837474E12</v>
      </c>
      <c r="E2977" s="9" t="s">
        <v>43</v>
      </c>
      <c r="F2977" s="9"/>
      <c r="G2977" s="9" t="s">
        <v>76</v>
      </c>
      <c r="H2977" s="9" t="s">
        <v>45</v>
      </c>
      <c r="I2977" s="9" t="s">
        <v>78</v>
      </c>
      <c r="J2977" s="9" t="s">
        <v>47</v>
      </c>
      <c r="K2977" s="9" t="s">
        <v>48</v>
      </c>
      <c r="L2977" s="9" t="s">
        <v>48</v>
      </c>
      <c r="M2977" s="9" t="s">
        <v>47</v>
      </c>
      <c r="N2977" s="9" t="s">
        <v>79</v>
      </c>
      <c r="O2977" s="9" t="s">
        <v>50</v>
      </c>
      <c r="P2977" s="11" t="s">
        <v>51</v>
      </c>
      <c r="Q2977" s="11" t="s">
        <v>115</v>
      </c>
      <c r="R2977" s="11" t="s">
        <v>53</v>
      </c>
      <c r="S2977" s="11" t="s">
        <v>72</v>
      </c>
      <c r="T2977" s="11" t="s">
        <v>55</v>
      </c>
      <c r="U2977" s="11" t="s">
        <v>56</v>
      </c>
      <c r="V2977" s="11"/>
      <c r="W2977" s="11"/>
      <c r="X2977" s="11"/>
      <c r="Y2977" s="11"/>
      <c r="Z2977" s="11"/>
      <c r="AA2977" s="11"/>
      <c r="AB2977" s="11"/>
      <c r="AC2977" s="11"/>
      <c r="AD2977" s="11"/>
      <c r="AE2977" s="11"/>
      <c r="AF2977" s="12">
        <f>ROUNDUP(SUM(VLOOKUP(G2977,'Pontuação'!A$2:B$11,2,FALSE),VLOOKUP(E2977,'Pontuação'!C$2:D$11,2,FALSE),VLOOKUP(I2977,'Pontuação'!I$2:J$11,2,FALSE),VLOOKUP(K2977,'Pontuação'!G$2:H$11,2,FALSE),VLOOKUP(H2977,'Pontuação'!E$2:F$11,2,FALSE),VLOOKUP(M2977,'Pontuação'!K$2:L$11,2,FALSE)),0)</f>
        <v>1201</v>
      </c>
      <c r="AG2977" s="12">
        <f t="shared" si="1"/>
        <v>120</v>
      </c>
      <c r="AH2977" s="12" t="str">
        <f t="array" ref="AH2977">IFERROR(INDEX('Pontuação'!G$13:G$191, MATCH(AG2977, 'Pontuação'!F$14:F$191, 0)), "Faixa Indefinida")</f>
        <v>A</v>
      </c>
      <c r="AI2977" s="12">
        <f t="shared" si="2"/>
        <v>1</v>
      </c>
      <c r="AJ2977" s="12">
        <f t="shared" si="3"/>
        <v>0</v>
      </c>
      <c r="AK2977" s="12">
        <f t="shared" si="4"/>
        <v>0</v>
      </c>
      <c r="AL2977" s="12">
        <f t="shared" si="5"/>
        <v>0</v>
      </c>
      <c r="AM2977" s="11"/>
      <c r="AN2977" s="13">
        <v>0.41539981002071696</v>
      </c>
      <c r="AO2977" s="11" t="s">
        <v>151</v>
      </c>
      <c r="AP2977" s="14">
        <v>45931.447850717595</v>
      </c>
    </row>
    <row r="2978">
      <c r="A2978" s="8">
        <v>45928.554814814815</v>
      </c>
      <c r="B2978" s="9" t="s">
        <v>6008</v>
      </c>
      <c r="C2978" s="9" t="s">
        <v>6009</v>
      </c>
      <c r="D2978" s="10">
        <v>5.581996446366E12</v>
      </c>
      <c r="E2978" s="9" t="s">
        <v>43</v>
      </c>
      <c r="F2978" s="9"/>
      <c r="G2978" s="9" t="s">
        <v>44</v>
      </c>
      <c r="H2978" s="9" t="s">
        <v>87</v>
      </c>
      <c r="I2978" s="9" t="s">
        <v>88</v>
      </c>
      <c r="J2978" s="9" t="s">
        <v>47</v>
      </c>
      <c r="K2978" s="9" t="s">
        <v>47</v>
      </c>
      <c r="L2978" s="9" t="s">
        <v>48</v>
      </c>
      <c r="M2978" s="9" t="s">
        <v>47</v>
      </c>
      <c r="N2978" s="9" t="s">
        <v>63</v>
      </c>
      <c r="O2978" s="9" t="s">
        <v>98</v>
      </c>
      <c r="P2978" s="11" t="s">
        <v>51</v>
      </c>
      <c r="Q2978" s="11" t="s">
        <v>121</v>
      </c>
      <c r="R2978" s="11" t="s">
        <v>1700</v>
      </c>
      <c r="S2978" s="11" t="s">
        <v>1701</v>
      </c>
      <c r="T2978" s="11" t="s">
        <v>65</v>
      </c>
      <c r="U2978" s="11" t="s">
        <v>56</v>
      </c>
      <c r="V2978" s="11"/>
      <c r="W2978" s="11"/>
      <c r="X2978" s="11"/>
      <c r="Y2978" s="11"/>
      <c r="Z2978" s="11"/>
      <c r="AA2978" s="11"/>
      <c r="AB2978" s="11"/>
      <c r="AC2978" s="11"/>
      <c r="AD2978" s="11"/>
      <c r="AE2978" s="11"/>
      <c r="AF2978" s="12">
        <f>ROUNDUP(SUM(VLOOKUP(G2978,'Pontuação'!A$2:B$11,2,FALSE),VLOOKUP(E2978,'Pontuação'!C$2:D$11,2,FALSE),VLOOKUP(I2978,'Pontuação'!I$2:J$11,2,FALSE),VLOOKUP(K2978,'Pontuação'!G$2:H$11,2,FALSE),VLOOKUP(H2978,'Pontuação'!E$2:F$11,2,FALSE),VLOOKUP(M2978,'Pontuação'!K$2:L$11,2,FALSE)),0)</f>
        <v>848</v>
      </c>
      <c r="AG2978" s="12">
        <f t="shared" si="1"/>
        <v>85</v>
      </c>
      <c r="AH2978" s="12" t="str">
        <f t="array" ref="AH2978">IFERROR(INDEX('Pontuação'!G$13:G$191, MATCH(AG2978, 'Pontuação'!F$14:F$191, 0)), "Faixa Indefinida")</f>
        <v>D</v>
      </c>
      <c r="AI2978" s="12">
        <f t="shared" si="2"/>
        <v>0</v>
      </c>
      <c r="AJ2978" s="12">
        <f t="shared" si="3"/>
        <v>0</v>
      </c>
      <c r="AK2978" s="12">
        <f t="shared" si="4"/>
        <v>0</v>
      </c>
      <c r="AL2978" s="12">
        <f t="shared" si="5"/>
        <v>1</v>
      </c>
      <c r="AM2978" s="11"/>
      <c r="AN2978" s="13">
        <v>0.2537617971792223</v>
      </c>
      <c r="AO2978" s="11" t="s">
        <v>91</v>
      </c>
      <c r="AP2978" s="14">
        <v>45931.447850717595</v>
      </c>
    </row>
    <row r="2979">
      <c r="A2979" s="8">
        <v>45928.554872685185</v>
      </c>
      <c r="B2979" s="9" t="s">
        <v>6010</v>
      </c>
      <c r="C2979" s="9" t="s">
        <v>6011</v>
      </c>
      <c r="D2979" s="10">
        <v>5.56699931475E12</v>
      </c>
      <c r="E2979" s="9" t="s">
        <v>43</v>
      </c>
      <c r="F2979" s="9"/>
      <c r="G2979" s="9" t="s">
        <v>60</v>
      </c>
      <c r="H2979" s="9" t="s">
        <v>77</v>
      </c>
      <c r="I2979" s="9" t="s">
        <v>88</v>
      </c>
      <c r="J2979" s="9" t="s">
        <v>48</v>
      </c>
      <c r="K2979" s="9" t="s">
        <v>47</v>
      </c>
      <c r="L2979" s="9" t="s">
        <v>48</v>
      </c>
      <c r="M2979" s="9" t="s">
        <v>47</v>
      </c>
      <c r="N2979" s="9" t="s">
        <v>63</v>
      </c>
      <c r="O2979" s="9" t="s">
        <v>50</v>
      </c>
      <c r="P2979" s="11" t="s">
        <v>51</v>
      </c>
      <c r="Q2979" s="11" t="s">
        <v>52</v>
      </c>
      <c r="R2979" s="11" t="s">
        <v>53</v>
      </c>
      <c r="S2979" s="11" t="s">
        <v>54</v>
      </c>
      <c r="T2979" s="11" t="s">
        <v>65</v>
      </c>
      <c r="U2979" s="11" t="s">
        <v>56</v>
      </c>
      <c r="V2979" s="11"/>
      <c r="W2979" s="11"/>
      <c r="X2979" s="11"/>
      <c r="Y2979" s="11"/>
      <c r="Z2979" s="11"/>
      <c r="AA2979" s="11"/>
      <c r="AB2979" s="11"/>
      <c r="AC2979" s="11"/>
      <c r="AD2979" s="11"/>
      <c r="AE2979" s="11"/>
      <c r="AF2979" s="12">
        <f>ROUNDUP(SUM(VLOOKUP(G2979,'Pontuação'!A$2:B$11,2,FALSE),VLOOKUP(E2979,'Pontuação'!C$2:D$11,2,FALSE),VLOOKUP(I2979,'Pontuação'!I$2:J$11,2,FALSE),VLOOKUP(K2979,'Pontuação'!G$2:H$11,2,FALSE),VLOOKUP(H2979,'Pontuação'!E$2:F$11,2,FALSE),VLOOKUP(M2979,'Pontuação'!K$2:L$11,2,FALSE)),0)</f>
        <v>960</v>
      </c>
      <c r="AG2979" s="12">
        <f t="shared" si="1"/>
        <v>96</v>
      </c>
      <c r="AH2979" s="12" t="str">
        <f t="array" ref="AH2979">IFERROR(INDEX('Pontuação'!G$13:G$191, MATCH(AG2979, 'Pontuação'!F$14:F$191, 0)), "Faixa Indefinida")</f>
        <v>C</v>
      </c>
      <c r="AI2979" s="12">
        <f t="shared" si="2"/>
        <v>0</v>
      </c>
      <c r="AJ2979" s="12">
        <f t="shared" si="3"/>
        <v>0</v>
      </c>
      <c r="AK2979" s="12">
        <f t="shared" si="4"/>
        <v>1</v>
      </c>
      <c r="AL2979" s="12">
        <f t="shared" si="5"/>
        <v>0</v>
      </c>
      <c r="AM2979" s="11"/>
      <c r="AN2979" s="13">
        <v>0.23929856501831118</v>
      </c>
      <c r="AO2979" s="11" t="s">
        <v>91</v>
      </c>
      <c r="AP2979" s="14">
        <v>45931.447850717595</v>
      </c>
    </row>
    <row r="2980">
      <c r="A2980" s="8">
        <v>45928.55813657407</v>
      </c>
      <c r="B2980" s="9" t="s">
        <v>6012</v>
      </c>
      <c r="C2980" s="9" t="s">
        <v>6013</v>
      </c>
      <c r="D2980" s="10">
        <v>5.511988427801E12</v>
      </c>
      <c r="E2980" s="9" t="s">
        <v>43</v>
      </c>
      <c r="F2980" s="9"/>
      <c r="G2980" s="9" t="s">
        <v>144</v>
      </c>
      <c r="H2980" s="9" t="s">
        <v>77</v>
      </c>
      <c r="I2980" s="9" t="s">
        <v>88</v>
      </c>
      <c r="J2980" s="9" t="s">
        <v>47</v>
      </c>
      <c r="K2980" s="9" t="s">
        <v>47</v>
      </c>
      <c r="L2980" s="9" t="s">
        <v>47</v>
      </c>
      <c r="M2980" s="9" t="s">
        <v>47</v>
      </c>
      <c r="N2980" s="9" t="s">
        <v>63</v>
      </c>
      <c r="O2980" s="9" t="s">
        <v>95</v>
      </c>
      <c r="P2980" s="11" t="s">
        <v>80</v>
      </c>
      <c r="Q2980" s="11" t="s">
        <v>81</v>
      </c>
      <c r="R2980" s="11" t="s">
        <v>82</v>
      </c>
      <c r="S2980" s="11">
        <v>7.50940275538E11</v>
      </c>
      <c r="T2980" s="11" t="s">
        <v>83</v>
      </c>
      <c r="U2980" s="11" t="s">
        <v>56</v>
      </c>
      <c r="V2980" s="11"/>
      <c r="W2980" s="11"/>
      <c r="X2980" s="11"/>
      <c r="Y2980" s="11"/>
      <c r="Z2980" s="11"/>
      <c r="AA2980" s="11"/>
      <c r="AB2980" s="11"/>
      <c r="AC2980" s="11"/>
      <c r="AD2980" s="11"/>
      <c r="AE2980" s="11"/>
      <c r="AF2980" s="12">
        <f>ROUNDUP(SUM(VLOOKUP(G2980,'Pontuação'!A$2:B$11,2,FALSE),VLOOKUP(E2980,'Pontuação'!C$2:D$11,2,FALSE),VLOOKUP(I2980,'Pontuação'!I$2:J$11,2,FALSE),VLOOKUP(K2980,'Pontuação'!G$2:H$11,2,FALSE),VLOOKUP(H2980,'Pontuação'!E$2:F$11,2,FALSE),VLOOKUP(M2980,'Pontuação'!K$2:L$11,2,FALSE)),0)</f>
        <v>874</v>
      </c>
      <c r="AG2980" s="12">
        <f t="shared" si="1"/>
        <v>87</v>
      </c>
      <c r="AH2980" s="12" t="str">
        <f t="array" ref="AH2980">IFERROR(INDEX('Pontuação'!G$13:G$191, MATCH(AG2980, 'Pontuação'!F$14:F$191, 0)), "Faixa Indefinida")</f>
        <v>D</v>
      </c>
      <c r="AI2980" s="12">
        <f t="shared" si="2"/>
        <v>0</v>
      </c>
      <c r="AJ2980" s="12">
        <f t="shared" si="3"/>
        <v>0</v>
      </c>
      <c r="AK2980" s="12">
        <f t="shared" si="4"/>
        <v>0</v>
      </c>
      <c r="AL2980" s="12">
        <f t="shared" si="5"/>
        <v>1</v>
      </c>
      <c r="AM2980" s="11"/>
      <c r="AN2980" s="13">
        <v>0.07036253277650803</v>
      </c>
      <c r="AO2980" s="11" t="s">
        <v>99</v>
      </c>
      <c r="AP2980" s="14">
        <v>45931.447850717595</v>
      </c>
    </row>
    <row r="2981">
      <c r="A2981" s="8">
        <v>45928.56181712963</v>
      </c>
      <c r="B2981" s="9" t="s">
        <v>6014</v>
      </c>
      <c r="C2981" s="9" t="s">
        <v>6015</v>
      </c>
      <c r="D2981" s="10">
        <v>5.541995960379E12</v>
      </c>
      <c r="E2981" s="9" t="s">
        <v>43</v>
      </c>
      <c r="F2981" s="9"/>
      <c r="G2981" s="9" t="s">
        <v>60</v>
      </c>
      <c r="H2981" s="9" t="s">
        <v>45</v>
      </c>
      <c r="I2981" s="9" t="s">
        <v>78</v>
      </c>
      <c r="J2981" s="9" t="s">
        <v>47</v>
      </c>
      <c r="K2981" s="9" t="s">
        <v>47</v>
      </c>
      <c r="L2981" s="9" t="s">
        <v>48</v>
      </c>
      <c r="M2981" s="9" t="s">
        <v>47</v>
      </c>
      <c r="N2981" s="9" t="s">
        <v>63</v>
      </c>
      <c r="O2981" s="9" t="s">
        <v>50</v>
      </c>
      <c r="P2981" s="11" t="s">
        <v>51</v>
      </c>
      <c r="Q2981" s="11" t="s">
        <v>52</v>
      </c>
      <c r="R2981" s="11" t="s">
        <v>53</v>
      </c>
      <c r="S2981" s="11" t="s">
        <v>54</v>
      </c>
      <c r="T2981" s="11" t="s">
        <v>55</v>
      </c>
      <c r="U2981" s="11" t="s">
        <v>47</v>
      </c>
      <c r="V2981" s="11"/>
      <c r="W2981" s="11"/>
      <c r="X2981" s="11"/>
      <c r="Y2981" s="11"/>
      <c r="Z2981" s="11"/>
      <c r="AA2981" s="11"/>
      <c r="AB2981" s="11"/>
      <c r="AC2981" s="11"/>
      <c r="AD2981" s="11"/>
      <c r="AE2981" s="11"/>
      <c r="AF2981" s="12">
        <f>ROUNDUP(SUM(VLOOKUP(G2981,'Pontuação'!A$2:B$11,2,FALSE),VLOOKUP(E2981,'Pontuação'!C$2:D$11,2,FALSE),VLOOKUP(I2981,'Pontuação'!I$2:J$11,2,FALSE),VLOOKUP(K2981,'Pontuação'!G$2:H$11,2,FALSE),VLOOKUP(H2981,'Pontuação'!E$2:F$11,2,FALSE),VLOOKUP(M2981,'Pontuação'!K$2:L$11,2,FALSE)),0)</f>
        <v>1100</v>
      </c>
      <c r="AG2981" s="12">
        <f t="shared" si="1"/>
        <v>110</v>
      </c>
      <c r="AH2981" s="12" t="str">
        <f t="array" ref="AH2981">IFERROR(INDEX('Pontuação'!G$13:G$191, MATCH(AG2981, 'Pontuação'!F$14:F$191, 0)), "Faixa Indefinida")</f>
        <v>B</v>
      </c>
      <c r="AI2981" s="12">
        <f t="shared" si="2"/>
        <v>0</v>
      </c>
      <c r="AJ2981" s="12">
        <f t="shared" si="3"/>
        <v>1</v>
      </c>
      <c r="AK2981" s="12">
        <f t="shared" si="4"/>
        <v>0</v>
      </c>
      <c r="AL2981" s="12">
        <f t="shared" si="5"/>
        <v>0</v>
      </c>
      <c r="AM2981" s="11"/>
      <c r="AN2981" s="13">
        <v>0.1940229900749434</v>
      </c>
      <c r="AO2981" s="11" t="s">
        <v>162</v>
      </c>
      <c r="AP2981" s="14">
        <v>45931.447850717595</v>
      </c>
    </row>
    <row r="2982">
      <c r="A2982" s="8">
        <v>45928.563263888886</v>
      </c>
      <c r="B2982" s="9" t="s">
        <v>6016</v>
      </c>
      <c r="C2982" s="9" t="s">
        <v>6017</v>
      </c>
      <c r="D2982" s="10">
        <v>5.511979691678E12</v>
      </c>
      <c r="E2982" s="9" t="s">
        <v>43</v>
      </c>
      <c r="F2982" s="9"/>
      <c r="G2982" s="9" t="s">
        <v>76</v>
      </c>
      <c r="H2982" s="9" t="s">
        <v>61</v>
      </c>
      <c r="I2982" s="9" t="s">
        <v>78</v>
      </c>
      <c r="J2982" s="9" t="s">
        <v>48</v>
      </c>
      <c r="K2982" s="9" t="s">
        <v>48</v>
      </c>
      <c r="L2982" s="9" t="s">
        <v>48</v>
      </c>
      <c r="M2982" s="9" t="s">
        <v>47</v>
      </c>
      <c r="N2982" s="9" t="s">
        <v>94</v>
      </c>
      <c r="O2982" s="9" t="s">
        <v>70</v>
      </c>
      <c r="P2982" s="11" t="s">
        <v>51</v>
      </c>
      <c r="Q2982" s="11" t="s">
        <v>71</v>
      </c>
      <c r="R2982" s="11" t="s">
        <v>53</v>
      </c>
      <c r="S2982" s="11" t="s">
        <v>72</v>
      </c>
      <c r="T2982" s="11" t="s">
        <v>55</v>
      </c>
      <c r="U2982" s="11" t="s">
        <v>56</v>
      </c>
      <c r="V2982" s="11"/>
      <c r="W2982" s="11"/>
      <c r="X2982" s="11"/>
      <c r="Y2982" s="11"/>
      <c r="Z2982" s="11"/>
      <c r="AA2982" s="11"/>
      <c r="AB2982" s="11"/>
      <c r="AC2982" s="11"/>
      <c r="AD2982" s="11"/>
      <c r="AE2982" s="11"/>
      <c r="AF2982" s="12">
        <f>ROUNDUP(SUM(VLOOKUP(G2982,'Pontuação'!A$2:B$11,2,FALSE),VLOOKUP(E2982,'Pontuação'!C$2:D$11,2,FALSE),VLOOKUP(I2982,'Pontuação'!I$2:J$11,2,FALSE),VLOOKUP(K2982,'Pontuação'!G$2:H$11,2,FALSE),VLOOKUP(H2982,'Pontuação'!E$2:F$11,2,FALSE),VLOOKUP(M2982,'Pontuação'!K$2:L$11,2,FALSE)),0)</f>
        <v>1122</v>
      </c>
      <c r="AG2982" s="12">
        <f t="shared" si="1"/>
        <v>112</v>
      </c>
      <c r="AH2982" s="12" t="str">
        <f t="array" ref="AH2982">IFERROR(INDEX('Pontuação'!G$13:G$191, MATCH(AG2982, 'Pontuação'!F$14:F$191, 0)), "Faixa Indefinida")</f>
        <v>B</v>
      </c>
      <c r="AI2982" s="12">
        <f t="shared" si="2"/>
        <v>0</v>
      </c>
      <c r="AJ2982" s="12">
        <f t="shared" si="3"/>
        <v>1</v>
      </c>
      <c r="AK2982" s="12">
        <f t="shared" si="4"/>
        <v>0</v>
      </c>
      <c r="AL2982" s="12">
        <f t="shared" si="5"/>
        <v>0</v>
      </c>
      <c r="AM2982" s="11"/>
      <c r="AN2982" s="13">
        <v>0.236490726204818</v>
      </c>
      <c r="AO2982" s="11" t="s">
        <v>84</v>
      </c>
      <c r="AP2982" s="14">
        <v>45931.447850717595</v>
      </c>
    </row>
    <row r="2983">
      <c r="A2983" s="8">
        <v>45928.5640162037</v>
      </c>
      <c r="B2983" s="9" t="s">
        <v>6018</v>
      </c>
      <c r="C2983" s="9" t="s">
        <v>6019</v>
      </c>
      <c r="D2983" s="10">
        <v>5.524999553829E12</v>
      </c>
      <c r="E2983" s="9" t="s">
        <v>43</v>
      </c>
      <c r="F2983" s="9"/>
      <c r="G2983" s="9" t="s">
        <v>76</v>
      </c>
      <c r="H2983" s="9" t="s">
        <v>45</v>
      </c>
      <c r="I2983" s="9" t="s">
        <v>88</v>
      </c>
      <c r="J2983" s="9" t="s">
        <v>48</v>
      </c>
      <c r="K2983" s="9" t="s">
        <v>47</v>
      </c>
      <c r="L2983" s="9" t="s">
        <v>48</v>
      </c>
      <c r="M2983" s="9" t="s">
        <v>48</v>
      </c>
      <c r="N2983" s="9" t="s">
        <v>63</v>
      </c>
      <c r="O2983" s="9" t="s">
        <v>95</v>
      </c>
      <c r="P2983" s="11" t="s">
        <v>80</v>
      </c>
      <c r="Q2983" s="11" t="s">
        <v>81</v>
      </c>
      <c r="R2983" s="11" t="s">
        <v>82</v>
      </c>
      <c r="S2983" s="11">
        <v>7.50940275538E11</v>
      </c>
      <c r="T2983" s="11" t="s">
        <v>83</v>
      </c>
      <c r="U2983" s="11" t="s">
        <v>56</v>
      </c>
      <c r="V2983" s="11"/>
      <c r="W2983" s="11"/>
      <c r="X2983" s="11"/>
      <c r="Y2983" s="11"/>
      <c r="Z2983" s="11"/>
      <c r="AA2983" s="11"/>
      <c r="AB2983" s="11"/>
      <c r="AC2983" s="11"/>
      <c r="AD2983" s="11"/>
      <c r="AE2983" s="11"/>
      <c r="AF2983" s="12">
        <f>ROUNDUP(SUM(VLOOKUP(G2983,'Pontuação'!A$2:B$11,2,FALSE),VLOOKUP(E2983,'Pontuação'!C$2:D$11,2,FALSE),VLOOKUP(I2983,'Pontuação'!I$2:J$11,2,FALSE),VLOOKUP(K2983,'Pontuação'!G$2:H$11,2,FALSE),VLOOKUP(H2983,'Pontuação'!E$2:F$11,2,FALSE),VLOOKUP(M2983,'Pontuação'!K$2:L$11,2,FALSE)),0)</f>
        <v>1155</v>
      </c>
      <c r="AG2983" s="12">
        <f t="shared" si="1"/>
        <v>116</v>
      </c>
      <c r="AH2983" s="12" t="str">
        <f t="array" ref="AH2983">IFERROR(INDEX('Pontuação'!G$13:G$191, MATCH(AG2983, 'Pontuação'!F$14:F$191, 0)), "Faixa Indefinida")</f>
        <v>B</v>
      </c>
      <c r="AI2983" s="12">
        <f t="shared" si="2"/>
        <v>0</v>
      </c>
      <c r="AJ2983" s="12">
        <f t="shared" si="3"/>
        <v>1</v>
      </c>
      <c r="AK2983" s="12">
        <f t="shared" si="4"/>
        <v>0</v>
      </c>
      <c r="AL2983" s="12">
        <f t="shared" si="5"/>
        <v>0</v>
      </c>
      <c r="AM2983" s="11"/>
      <c r="AN2983" s="13">
        <v>0.2858820659834344</v>
      </c>
      <c r="AO2983" s="11" t="s">
        <v>124</v>
      </c>
      <c r="AP2983" s="14">
        <v>45931.447850717595</v>
      </c>
    </row>
    <row r="2984">
      <c r="A2984" s="8">
        <v>45928.56475694444</v>
      </c>
      <c r="B2984" s="9" t="s">
        <v>6020</v>
      </c>
      <c r="C2984" s="9" t="s">
        <v>6021</v>
      </c>
      <c r="D2984" s="10">
        <v>5.524998806526E12</v>
      </c>
      <c r="E2984" s="9" t="s">
        <v>43</v>
      </c>
      <c r="F2984" s="9"/>
      <c r="G2984" s="9" t="s">
        <v>60</v>
      </c>
      <c r="H2984" s="9" t="s">
        <v>45</v>
      </c>
      <c r="I2984" s="9" t="s">
        <v>78</v>
      </c>
      <c r="J2984" s="9" t="s">
        <v>47</v>
      </c>
      <c r="K2984" s="9" t="s">
        <v>47</v>
      </c>
      <c r="L2984" s="9" t="s">
        <v>48</v>
      </c>
      <c r="M2984" s="9" t="s">
        <v>47</v>
      </c>
      <c r="N2984" s="9" t="s">
        <v>94</v>
      </c>
      <c r="O2984" s="9" t="s">
        <v>50</v>
      </c>
      <c r="P2984" s="11" t="s">
        <v>51</v>
      </c>
      <c r="Q2984" s="11" t="s">
        <v>203</v>
      </c>
      <c r="R2984" s="11" t="s">
        <v>311</v>
      </c>
      <c r="S2984" s="11" t="s">
        <v>54</v>
      </c>
      <c r="T2984" s="11" t="s">
        <v>55</v>
      </c>
      <c r="U2984" s="11" t="s">
        <v>47</v>
      </c>
      <c r="V2984" s="11"/>
      <c r="W2984" s="11"/>
      <c r="X2984" s="11"/>
      <c r="Y2984" s="11"/>
      <c r="Z2984" s="11"/>
      <c r="AA2984" s="11"/>
      <c r="AB2984" s="11"/>
      <c r="AC2984" s="11"/>
      <c r="AD2984" s="11"/>
      <c r="AE2984" s="11"/>
      <c r="AF2984" s="12">
        <f>ROUNDUP(SUM(VLOOKUP(G2984,'Pontuação'!A$2:B$11,2,FALSE),VLOOKUP(E2984,'Pontuação'!C$2:D$11,2,FALSE),VLOOKUP(I2984,'Pontuação'!I$2:J$11,2,FALSE),VLOOKUP(K2984,'Pontuação'!G$2:H$11,2,FALSE),VLOOKUP(H2984,'Pontuação'!E$2:F$11,2,FALSE),VLOOKUP(M2984,'Pontuação'!K$2:L$11,2,FALSE)),0)</f>
        <v>1100</v>
      </c>
      <c r="AG2984" s="12">
        <f t="shared" si="1"/>
        <v>110</v>
      </c>
      <c r="AH2984" s="12" t="str">
        <f t="array" ref="AH2984">IFERROR(INDEX('Pontuação'!G$13:G$191, MATCH(AG2984, 'Pontuação'!F$14:F$191, 0)), "Faixa Indefinida")</f>
        <v>B</v>
      </c>
      <c r="AI2984" s="12">
        <f t="shared" si="2"/>
        <v>0</v>
      </c>
      <c r="AJ2984" s="12">
        <f t="shared" si="3"/>
        <v>1</v>
      </c>
      <c r="AK2984" s="12">
        <f t="shared" si="4"/>
        <v>0</v>
      </c>
      <c r="AL2984" s="12">
        <f t="shared" si="5"/>
        <v>0</v>
      </c>
      <c r="AM2984" s="11"/>
      <c r="AN2984" s="13">
        <v>0.21402418136002507</v>
      </c>
      <c r="AO2984" s="11" t="s">
        <v>84</v>
      </c>
      <c r="AP2984" s="14">
        <v>45931.447850717595</v>
      </c>
    </row>
    <row r="2985">
      <c r="A2985" s="8">
        <v>45928.56476851852</v>
      </c>
      <c r="B2985" s="9" t="s">
        <v>6022</v>
      </c>
      <c r="C2985" s="9" t="s">
        <v>6023</v>
      </c>
      <c r="D2985" s="10">
        <v>5.569981126249E12</v>
      </c>
      <c r="E2985" s="9" t="s">
        <v>43</v>
      </c>
      <c r="F2985" s="9"/>
      <c r="G2985" s="9" t="s">
        <v>44</v>
      </c>
      <c r="H2985" s="9" t="s">
        <v>45</v>
      </c>
      <c r="I2985" s="9" t="s">
        <v>78</v>
      </c>
      <c r="J2985" s="9" t="s">
        <v>47</v>
      </c>
      <c r="K2985" s="9" t="s">
        <v>47</v>
      </c>
      <c r="L2985" s="9" t="s">
        <v>48</v>
      </c>
      <c r="M2985" s="9" t="s">
        <v>47</v>
      </c>
      <c r="N2985" s="9" t="s">
        <v>79</v>
      </c>
      <c r="O2985" s="9" t="s">
        <v>64</v>
      </c>
      <c r="P2985" s="11" t="s">
        <v>51</v>
      </c>
      <c r="Q2985" s="11" t="s">
        <v>121</v>
      </c>
      <c r="R2985" s="11" t="s">
        <v>680</v>
      </c>
      <c r="S2985" s="11" t="s">
        <v>681</v>
      </c>
      <c r="T2985" s="11" t="s">
        <v>55</v>
      </c>
      <c r="U2985" s="11" t="s">
        <v>56</v>
      </c>
      <c r="V2985" s="11"/>
      <c r="W2985" s="11"/>
      <c r="X2985" s="11"/>
      <c r="Y2985" s="11"/>
      <c r="Z2985" s="11"/>
      <c r="AA2985" s="11"/>
      <c r="AB2985" s="11"/>
      <c r="AC2985" s="11"/>
      <c r="AD2985" s="11"/>
      <c r="AE2985" s="11"/>
      <c r="AF2985" s="12">
        <v>1223.0</v>
      </c>
      <c r="AG2985" s="12">
        <f t="shared" si="1"/>
        <v>122</v>
      </c>
      <c r="AH2985" s="12" t="str">
        <f t="array" ref="AH2985">IFERROR(INDEX('Pontuação'!G$13:G$191, MATCH(AG2985, 'Pontuação'!F$14:F$191, 0)), "Faixa Indefinida")</f>
        <v>A</v>
      </c>
      <c r="AI2985" s="12">
        <f t="shared" si="2"/>
        <v>1</v>
      </c>
      <c r="AJ2985" s="12">
        <f t="shared" si="3"/>
        <v>0</v>
      </c>
      <c r="AK2985" s="12">
        <f t="shared" si="4"/>
        <v>0</v>
      </c>
      <c r="AL2985" s="12">
        <f t="shared" si="5"/>
        <v>0</v>
      </c>
      <c r="AM2985" s="11"/>
      <c r="AN2985" s="13">
        <v>0.45140277298500897</v>
      </c>
      <c r="AO2985" s="11" t="s">
        <v>151</v>
      </c>
      <c r="AP2985" s="14">
        <v>45931.447850717595</v>
      </c>
    </row>
    <row r="2986">
      <c r="A2986" s="8">
        <v>45928.566516203704</v>
      </c>
      <c r="B2986" s="9" t="s">
        <v>1189</v>
      </c>
      <c r="C2986" s="9" t="s">
        <v>6024</v>
      </c>
      <c r="D2986" s="10">
        <v>5.521970993794E12</v>
      </c>
      <c r="E2986" s="9" t="s">
        <v>43</v>
      </c>
      <c r="F2986" s="9"/>
      <c r="G2986" s="9" t="s">
        <v>60</v>
      </c>
      <c r="H2986" s="9" t="s">
        <v>45</v>
      </c>
      <c r="I2986" s="9" t="s">
        <v>78</v>
      </c>
      <c r="J2986" s="9" t="s">
        <v>47</v>
      </c>
      <c r="K2986" s="9" t="s">
        <v>48</v>
      </c>
      <c r="L2986" s="9" t="s">
        <v>48</v>
      </c>
      <c r="M2986" s="9" t="s">
        <v>47</v>
      </c>
      <c r="N2986" s="9" t="s">
        <v>79</v>
      </c>
      <c r="O2986" s="9" t="s">
        <v>95</v>
      </c>
      <c r="P2986" s="11" t="s">
        <v>80</v>
      </c>
      <c r="Q2986" s="11" t="s">
        <v>81</v>
      </c>
      <c r="R2986" s="11" t="s">
        <v>82</v>
      </c>
      <c r="S2986" s="11">
        <v>7.50940275529E11</v>
      </c>
      <c r="T2986" s="11" t="s">
        <v>477</v>
      </c>
      <c r="U2986" s="11" t="s">
        <v>56</v>
      </c>
      <c r="V2986" s="11"/>
      <c r="W2986" s="11"/>
      <c r="X2986" s="11"/>
      <c r="Y2986" s="11"/>
      <c r="Z2986" s="11"/>
      <c r="AA2986" s="11"/>
      <c r="AB2986" s="11"/>
      <c r="AC2986" s="11"/>
      <c r="AD2986" s="11"/>
      <c r="AE2986" s="11"/>
      <c r="AF2986" s="12">
        <f>ROUNDUP(SUM(VLOOKUP(G2986,'Pontuação'!A$2:B$11,2,FALSE),VLOOKUP(E2986,'Pontuação'!C$2:D$11,2,FALSE),VLOOKUP(I2986,'Pontuação'!I$2:J$11,2,FALSE),VLOOKUP(K2986,'Pontuação'!G$2:H$11,2,FALSE),VLOOKUP(H2986,'Pontuação'!E$2:F$11,2,FALSE),VLOOKUP(M2986,'Pontuação'!K$2:L$11,2,FALSE)),0)</f>
        <v>1210</v>
      </c>
      <c r="AG2986" s="12">
        <f t="shared" si="1"/>
        <v>121</v>
      </c>
      <c r="AH2986" s="12" t="str">
        <f t="array" ref="AH2986">IFERROR(INDEX('Pontuação'!G$13:G$191, MATCH(AG2986, 'Pontuação'!F$14:F$191, 0)), "Faixa Indefinida")</f>
        <v>A</v>
      </c>
      <c r="AI2986" s="12">
        <f t="shared" si="2"/>
        <v>1</v>
      </c>
      <c r="AJ2986" s="12">
        <f t="shared" si="3"/>
        <v>0</v>
      </c>
      <c r="AK2986" s="12">
        <f t="shared" si="4"/>
        <v>0</v>
      </c>
      <c r="AL2986" s="12">
        <f t="shared" si="5"/>
        <v>0</v>
      </c>
      <c r="AM2986" s="11"/>
      <c r="AN2986" s="13">
        <v>0.2618158020589821</v>
      </c>
      <c r="AO2986" s="11" t="s">
        <v>91</v>
      </c>
      <c r="AP2986" s="14">
        <v>45931.447850717595</v>
      </c>
    </row>
    <row r="2987">
      <c r="A2987" s="8">
        <v>45928.56726851852</v>
      </c>
      <c r="B2987" s="9" t="s">
        <v>6025</v>
      </c>
      <c r="C2987" s="9" t="s">
        <v>6026</v>
      </c>
      <c r="D2987" s="10">
        <v>5.53199318791E12</v>
      </c>
      <c r="E2987" s="9" t="s">
        <v>43</v>
      </c>
      <c r="F2987" s="9"/>
      <c r="G2987" s="9" t="s">
        <v>44</v>
      </c>
      <c r="H2987" s="9" t="s">
        <v>45</v>
      </c>
      <c r="I2987" s="9" t="s">
        <v>78</v>
      </c>
      <c r="J2987" s="9" t="s">
        <v>48</v>
      </c>
      <c r="K2987" s="9" t="s">
        <v>47</v>
      </c>
      <c r="L2987" s="9" t="s">
        <v>47</v>
      </c>
      <c r="M2987" s="9" t="s">
        <v>47</v>
      </c>
      <c r="N2987" s="9" t="s">
        <v>79</v>
      </c>
      <c r="O2987" s="9" t="s">
        <v>50</v>
      </c>
      <c r="P2987" s="11" t="s">
        <v>51</v>
      </c>
      <c r="Q2987" s="11" t="s">
        <v>52</v>
      </c>
      <c r="R2987" s="11" t="s">
        <v>53</v>
      </c>
      <c r="S2987" s="11" t="s">
        <v>54</v>
      </c>
      <c r="T2987" s="11" t="s">
        <v>55</v>
      </c>
      <c r="U2987" s="11" t="s">
        <v>47</v>
      </c>
      <c r="V2987" s="11"/>
      <c r="W2987" s="11"/>
      <c r="X2987" s="11"/>
      <c r="Y2987" s="11"/>
      <c r="Z2987" s="11"/>
      <c r="AA2987" s="11"/>
      <c r="AB2987" s="11"/>
      <c r="AC2987" s="11"/>
      <c r="AD2987" s="11"/>
      <c r="AE2987" s="11"/>
      <c r="AF2987" s="12">
        <f>ROUNDUP(SUM(VLOOKUP(G2987,'Pontuação'!A$2:B$11,2,FALSE),VLOOKUP(E2987,'Pontuação'!C$2:D$11,2,FALSE),VLOOKUP(I2987,'Pontuação'!I$2:J$11,2,FALSE),VLOOKUP(K2987,'Pontuação'!G$2:H$11,2,FALSE),VLOOKUP(H2987,'Pontuação'!E$2:F$11,2,FALSE),VLOOKUP(M2987,'Pontuação'!K$2:L$11,2,FALSE)),0)</f>
        <v>1023</v>
      </c>
      <c r="AG2987" s="12">
        <f t="shared" si="1"/>
        <v>102</v>
      </c>
      <c r="AH2987" s="12" t="str">
        <f t="array" ref="AH2987">IFERROR(INDEX('Pontuação'!G$13:G$191, MATCH(AG2987, 'Pontuação'!F$14:F$191, 0)), "Faixa Indefinida")</f>
        <v>C</v>
      </c>
      <c r="AI2987" s="12">
        <f t="shared" si="2"/>
        <v>0</v>
      </c>
      <c r="AJ2987" s="12">
        <f t="shared" si="3"/>
        <v>0</v>
      </c>
      <c r="AK2987" s="12">
        <f t="shared" si="4"/>
        <v>1</v>
      </c>
      <c r="AL2987" s="12">
        <f t="shared" si="5"/>
        <v>0</v>
      </c>
      <c r="AM2987" s="11"/>
      <c r="AN2987" s="13">
        <v>0.21810767182672652</v>
      </c>
      <c r="AO2987" s="11" t="s">
        <v>84</v>
      </c>
      <c r="AP2987" s="14">
        <v>45931.447850717595</v>
      </c>
    </row>
    <row r="2988">
      <c r="A2988" s="8">
        <v>45928.56821759259</v>
      </c>
      <c r="B2988" s="9" t="s">
        <v>6027</v>
      </c>
      <c r="C2988" s="9" t="s">
        <v>6028</v>
      </c>
      <c r="D2988" s="10">
        <v>5.582994329125E12</v>
      </c>
      <c r="E2988" s="9" t="s">
        <v>43</v>
      </c>
      <c r="F2988" s="9"/>
      <c r="G2988" s="9" t="s">
        <v>76</v>
      </c>
      <c r="H2988" s="9" t="s">
        <v>77</v>
      </c>
      <c r="I2988" s="9" t="s">
        <v>88</v>
      </c>
      <c r="J2988" s="9" t="s">
        <v>48</v>
      </c>
      <c r="K2988" s="9" t="s">
        <v>48</v>
      </c>
      <c r="L2988" s="9" t="s">
        <v>48</v>
      </c>
      <c r="M2988" s="9" t="s">
        <v>48</v>
      </c>
      <c r="N2988" s="9" t="s">
        <v>63</v>
      </c>
      <c r="O2988" s="9" t="s">
        <v>64</v>
      </c>
      <c r="P2988" s="11" t="s">
        <v>80</v>
      </c>
      <c r="Q2988" s="11" t="s">
        <v>81</v>
      </c>
      <c r="R2988" s="11" t="s">
        <v>82</v>
      </c>
      <c r="S2988" s="11">
        <v>7.50940275529E11</v>
      </c>
      <c r="T2988" s="11" t="s">
        <v>477</v>
      </c>
      <c r="U2988" s="11" t="s">
        <v>56</v>
      </c>
      <c r="V2988" s="11"/>
      <c r="W2988" s="11"/>
      <c r="X2988" s="11"/>
      <c r="Y2988" s="11"/>
      <c r="Z2988" s="11"/>
      <c r="AA2988" s="11"/>
      <c r="AB2988" s="11"/>
      <c r="AC2988" s="11"/>
      <c r="AD2988" s="11"/>
      <c r="AE2988" s="11"/>
      <c r="AF2988" s="12">
        <f>ROUNDUP(SUM(VLOOKUP(G2988,'Pontuação'!A$2:B$11,2,FALSE),VLOOKUP(E2988,'Pontuação'!C$2:D$11,2,FALSE),VLOOKUP(I2988,'Pontuação'!I$2:J$11,2,FALSE),VLOOKUP(K2988,'Pontuação'!G$2:H$11,2,FALSE),VLOOKUP(H2988,'Pontuação'!E$2:F$11,2,FALSE),VLOOKUP(M2988,'Pontuação'!K$2:L$11,2,FALSE)),0)</f>
        <v>1211</v>
      </c>
      <c r="AG2988" s="12">
        <f t="shared" si="1"/>
        <v>121</v>
      </c>
      <c r="AH2988" s="12" t="str">
        <f t="array" ref="AH2988">IFERROR(INDEX('Pontuação'!G$13:G$191, MATCH(AG2988, 'Pontuação'!F$14:F$191, 0)), "Faixa Indefinida")</f>
        <v>A</v>
      </c>
      <c r="AI2988" s="12">
        <f t="shared" si="2"/>
        <v>1</v>
      </c>
      <c r="AJ2988" s="12">
        <f t="shared" si="3"/>
        <v>0</v>
      </c>
      <c r="AK2988" s="12">
        <f t="shared" si="4"/>
        <v>0</v>
      </c>
      <c r="AL2988" s="12">
        <f t="shared" si="5"/>
        <v>0</v>
      </c>
      <c r="AM2988" s="11"/>
      <c r="AN2988" s="13">
        <v>0.33817785472856365</v>
      </c>
      <c r="AO2988" s="11" t="s">
        <v>66</v>
      </c>
      <c r="AP2988" s="14">
        <v>45931.447850717595</v>
      </c>
    </row>
    <row r="2989">
      <c r="A2989" s="8">
        <v>45928.569606481484</v>
      </c>
      <c r="B2989" s="9" t="s">
        <v>6029</v>
      </c>
      <c r="C2989" s="9" t="s">
        <v>6030</v>
      </c>
      <c r="D2989" s="10">
        <v>5.592998441616E12</v>
      </c>
      <c r="E2989" s="9" t="s">
        <v>43</v>
      </c>
      <c r="F2989" s="9"/>
      <c r="G2989" s="9" t="s">
        <v>170</v>
      </c>
      <c r="H2989" s="9" t="s">
        <v>61</v>
      </c>
      <c r="I2989" s="9" t="s">
        <v>106</v>
      </c>
      <c r="J2989" s="9" t="s">
        <v>47</v>
      </c>
      <c r="K2989" s="9" t="s">
        <v>48</v>
      </c>
      <c r="L2989" s="9" t="s">
        <v>47</v>
      </c>
      <c r="M2989" s="9" t="s">
        <v>48</v>
      </c>
      <c r="N2989" s="9" t="s">
        <v>94</v>
      </c>
      <c r="O2989" s="9" t="s">
        <v>95</v>
      </c>
      <c r="P2989" s="11" t="s">
        <v>51</v>
      </c>
      <c r="Q2989" s="11" t="s">
        <v>137</v>
      </c>
      <c r="R2989" s="11" t="s">
        <v>107</v>
      </c>
      <c r="S2989" s="11" t="s">
        <v>138</v>
      </c>
      <c r="T2989" s="11" t="s">
        <v>65</v>
      </c>
      <c r="U2989" s="11" t="s">
        <v>56</v>
      </c>
      <c r="V2989" s="11"/>
      <c r="W2989" s="11"/>
      <c r="X2989" s="11"/>
      <c r="Y2989" s="11"/>
      <c r="Z2989" s="11"/>
      <c r="AA2989" s="11"/>
      <c r="AB2989" s="11"/>
      <c r="AC2989" s="11"/>
      <c r="AD2989" s="11"/>
      <c r="AE2989" s="11"/>
      <c r="AF2989" s="12">
        <f>ROUNDUP(SUM(VLOOKUP(G2989,'Pontuação'!A$2:B$11,2,FALSE),VLOOKUP(E2989,'Pontuação'!C$2:D$11,2,FALSE),VLOOKUP(I2989,'Pontuação'!I$2:J$11,2,FALSE),VLOOKUP(K2989,'Pontuação'!G$2:H$11,2,FALSE),VLOOKUP(H2989,'Pontuação'!E$2:F$11,2,FALSE),VLOOKUP(M2989,'Pontuação'!K$2:L$11,2,FALSE)),0)</f>
        <v>1060</v>
      </c>
      <c r="AG2989" s="12">
        <f t="shared" si="1"/>
        <v>106</v>
      </c>
      <c r="AH2989" s="12" t="str">
        <f t="array" ref="AH2989">IFERROR(INDEX('Pontuação'!G$13:G$191, MATCH(AG2989, 'Pontuação'!F$14:F$191, 0)), "Faixa Indefinida")</f>
        <v>B</v>
      </c>
      <c r="AI2989" s="12">
        <f t="shared" si="2"/>
        <v>0</v>
      </c>
      <c r="AJ2989" s="12">
        <f t="shared" si="3"/>
        <v>1</v>
      </c>
      <c r="AK2989" s="12">
        <f t="shared" si="4"/>
        <v>0</v>
      </c>
      <c r="AL2989" s="12">
        <f t="shared" si="5"/>
        <v>0</v>
      </c>
      <c r="AM2989" s="11"/>
      <c r="AN2989" s="13">
        <v>0.1868683145059618</v>
      </c>
      <c r="AO2989" s="11" t="s">
        <v>162</v>
      </c>
      <c r="AP2989" s="14">
        <v>45931.447850717595</v>
      </c>
    </row>
    <row r="2990">
      <c r="A2990" s="8">
        <v>45928.569768518515</v>
      </c>
      <c r="B2990" s="9" t="s">
        <v>6031</v>
      </c>
      <c r="C2990" s="9" t="s">
        <v>6032</v>
      </c>
      <c r="D2990" s="10">
        <v>5.555619828665E12</v>
      </c>
      <c r="E2990" s="9" t="s">
        <v>43</v>
      </c>
      <c r="F2990" s="9"/>
      <c r="G2990" s="9" t="s">
        <v>60</v>
      </c>
      <c r="H2990" s="9" t="s">
        <v>45</v>
      </c>
      <c r="I2990" s="9" t="s">
        <v>46</v>
      </c>
      <c r="J2990" s="9" t="s">
        <v>47</v>
      </c>
      <c r="K2990" s="9" t="s">
        <v>47</v>
      </c>
      <c r="L2990" s="9" t="s">
        <v>48</v>
      </c>
      <c r="M2990" s="9" t="s">
        <v>48</v>
      </c>
      <c r="N2990" s="9" t="s">
        <v>79</v>
      </c>
      <c r="O2990" s="9" t="s">
        <v>95</v>
      </c>
      <c r="P2990" s="11" t="s">
        <v>51</v>
      </c>
      <c r="Q2990" s="11" t="s">
        <v>141</v>
      </c>
      <c r="R2990" s="11" t="s">
        <v>90</v>
      </c>
      <c r="S2990" s="11" t="s">
        <v>54</v>
      </c>
      <c r="T2990" s="11" t="s">
        <v>65</v>
      </c>
      <c r="U2990" s="11" t="s">
        <v>56</v>
      </c>
      <c r="V2990" s="11"/>
      <c r="W2990" s="11"/>
      <c r="X2990" s="11"/>
      <c r="Y2990" s="11"/>
      <c r="Z2990" s="11"/>
      <c r="AA2990" s="11"/>
      <c r="AB2990" s="11"/>
      <c r="AC2990" s="11"/>
      <c r="AD2990" s="11"/>
      <c r="AE2990" s="11"/>
      <c r="AF2990" s="12">
        <f>ROUNDUP(SUM(VLOOKUP(G2990,'Pontuação'!A$2:B$11,2,FALSE),VLOOKUP(E2990,'Pontuação'!C$2:D$11,2,FALSE),VLOOKUP(I2990,'Pontuação'!I$2:J$11,2,FALSE),VLOOKUP(K2990,'Pontuação'!G$2:H$11,2,FALSE),VLOOKUP(H2990,'Pontuação'!E$2:F$11,2,FALSE),VLOOKUP(M2990,'Pontuação'!K$2:L$11,2,FALSE)),0)</f>
        <v>1300</v>
      </c>
      <c r="AG2990" s="12">
        <f t="shared" si="1"/>
        <v>130</v>
      </c>
      <c r="AH2990" s="12" t="str">
        <f t="array" ref="AH2990">IFERROR(INDEX('Pontuação'!G$13:G$191, MATCH(AG2990, 'Pontuação'!F$14:F$191, 0)), "Faixa Indefinida")</f>
        <v>A</v>
      </c>
      <c r="AI2990" s="12">
        <f t="shared" si="2"/>
        <v>1</v>
      </c>
      <c r="AJ2990" s="12">
        <f t="shared" si="3"/>
        <v>0</v>
      </c>
      <c r="AK2990" s="12">
        <f t="shared" si="4"/>
        <v>0</v>
      </c>
      <c r="AL2990" s="12">
        <f t="shared" si="5"/>
        <v>0</v>
      </c>
      <c r="AM2990" s="11"/>
      <c r="AN2990" s="13">
        <v>0.2851582609723251</v>
      </c>
      <c r="AO2990" s="11" t="s">
        <v>124</v>
      </c>
      <c r="AP2990" s="14">
        <v>45931.447850717595</v>
      </c>
    </row>
    <row r="2991">
      <c r="A2991" s="8">
        <v>45928.570925925924</v>
      </c>
      <c r="B2991" s="9" t="s">
        <v>6033</v>
      </c>
      <c r="C2991" s="9" t="s">
        <v>6034</v>
      </c>
      <c r="D2991" s="10">
        <v>5.591981309781E12</v>
      </c>
      <c r="E2991" s="9" t="s">
        <v>43</v>
      </c>
      <c r="F2991" s="9"/>
      <c r="G2991" s="9" t="s">
        <v>44</v>
      </c>
      <c r="H2991" s="9" t="s">
        <v>45</v>
      </c>
      <c r="I2991" s="9" t="s">
        <v>46</v>
      </c>
      <c r="J2991" s="9" t="s">
        <v>47</v>
      </c>
      <c r="K2991" s="9" t="s">
        <v>47</v>
      </c>
      <c r="L2991" s="9" t="s">
        <v>48</v>
      </c>
      <c r="M2991" s="9" t="s">
        <v>48</v>
      </c>
      <c r="N2991" s="9" t="s">
        <v>79</v>
      </c>
      <c r="O2991" s="9" t="s">
        <v>50</v>
      </c>
      <c r="P2991" s="11" t="s">
        <v>51</v>
      </c>
      <c r="Q2991" s="11" t="s">
        <v>165</v>
      </c>
      <c r="R2991" s="11" t="s">
        <v>276</v>
      </c>
      <c r="S2991" s="11" t="s">
        <v>148</v>
      </c>
      <c r="T2991" s="11" t="s">
        <v>65</v>
      </c>
      <c r="U2991" s="11" t="s">
        <v>47</v>
      </c>
      <c r="V2991" s="11"/>
      <c r="W2991" s="11"/>
      <c r="X2991" s="11"/>
      <c r="Y2991" s="11"/>
      <c r="Z2991" s="11"/>
      <c r="AA2991" s="11"/>
      <c r="AB2991" s="11"/>
      <c r="AC2991" s="11"/>
      <c r="AD2991" s="11"/>
      <c r="AE2991" s="11"/>
      <c r="AF2991" s="12">
        <f>ROUNDUP(SUM(VLOOKUP(G2991,'Pontuação'!A$2:B$11,2,FALSE),VLOOKUP(E2991,'Pontuação'!C$2:D$11,2,FALSE),VLOOKUP(I2991,'Pontuação'!I$2:J$11,2,FALSE),VLOOKUP(K2991,'Pontuação'!G$2:H$11,2,FALSE),VLOOKUP(H2991,'Pontuação'!E$2:F$11,2,FALSE),VLOOKUP(M2991,'Pontuação'!K$2:L$11,2,FALSE)),0)</f>
        <v>1223</v>
      </c>
      <c r="AG2991" s="12">
        <f t="shared" si="1"/>
        <v>122</v>
      </c>
      <c r="AH2991" s="12" t="str">
        <f t="array" ref="AH2991">IFERROR(INDEX('Pontuação'!G$13:G$191, MATCH(AG2991, 'Pontuação'!F$14:F$191, 0)), "Faixa Indefinida")</f>
        <v>A</v>
      </c>
      <c r="AI2991" s="12">
        <f t="shared" si="2"/>
        <v>1</v>
      </c>
      <c r="AJ2991" s="12">
        <f t="shared" si="3"/>
        <v>0</v>
      </c>
      <c r="AK2991" s="12">
        <f t="shared" si="4"/>
        <v>0</v>
      </c>
      <c r="AL2991" s="12">
        <f t="shared" si="5"/>
        <v>0</v>
      </c>
      <c r="AM2991" s="11"/>
      <c r="AN2991" s="13">
        <v>0.20698395931643274</v>
      </c>
      <c r="AO2991" s="11" t="s">
        <v>84</v>
      </c>
      <c r="AP2991" s="14">
        <v>45931.447850717595</v>
      </c>
    </row>
    <row r="2992">
      <c r="A2992" s="8">
        <v>45928.572233796294</v>
      </c>
      <c r="B2992" s="9" t="s">
        <v>6035</v>
      </c>
      <c r="C2992" s="9" t="s">
        <v>6036</v>
      </c>
      <c r="D2992" s="10">
        <v>5.511912909163E12</v>
      </c>
      <c r="E2992" s="9" t="s">
        <v>43</v>
      </c>
      <c r="F2992" s="9"/>
      <c r="G2992" s="9" t="s">
        <v>60</v>
      </c>
      <c r="H2992" s="9" t="s">
        <v>45</v>
      </c>
      <c r="I2992" s="9" t="s">
        <v>106</v>
      </c>
      <c r="J2992" s="9" t="s">
        <v>48</v>
      </c>
      <c r="K2992" s="9" t="s">
        <v>48</v>
      </c>
      <c r="L2992" s="9" t="s">
        <v>48</v>
      </c>
      <c r="M2992" s="9" t="s">
        <v>48</v>
      </c>
      <c r="N2992" s="9" t="s">
        <v>79</v>
      </c>
      <c r="O2992" s="9" t="s">
        <v>64</v>
      </c>
      <c r="P2992" s="11" t="s">
        <v>51</v>
      </c>
      <c r="Q2992" s="11" t="s">
        <v>52</v>
      </c>
      <c r="R2992" s="11" t="s">
        <v>53</v>
      </c>
      <c r="S2992" s="11" t="s">
        <v>72</v>
      </c>
      <c r="T2992" s="11" t="s">
        <v>55</v>
      </c>
      <c r="U2992" s="11" t="s">
        <v>56</v>
      </c>
      <c r="V2992" s="11"/>
      <c r="W2992" s="11"/>
      <c r="X2992" s="11"/>
      <c r="Y2992" s="11"/>
      <c r="Z2992" s="11"/>
      <c r="AA2992" s="11"/>
      <c r="AB2992" s="11"/>
      <c r="AC2992" s="11"/>
      <c r="AD2992" s="11"/>
      <c r="AE2992" s="11"/>
      <c r="AF2992" s="12">
        <f>ROUNDUP(SUM(VLOOKUP(G2992,'Pontuação'!A$2:B$11,2,FALSE),VLOOKUP(E2992,'Pontuação'!C$2:D$11,2,FALSE),VLOOKUP(I2992,'Pontuação'!I$2:J$11,2,FALSE),VLOOKUP(K2992,'Pontuação'!G$2:H$11,2,FALSE),VLOOKUP(H2992,'Pontuação'!E$2:F$11,2,FALSE),VLOOKUP(M2992,'Pontuação'!K$2:L$11,2,FALSE)),0)</f>
        <v>1323</v>
      </c>
      <c r="AG2992" s="12">
        <f t="shared" si="1"/>
        <v>132</v>
      </c>
      <c r="AH2992" s="12" t="str">
        <f t="array" ref="AH2992">IFERROR(INDEX('Pontuação'!G$13:G$191, MATCH(AG2992, 'Pontuação'!F$14:F$191, 0)), "Faixa Indefinida")</f>
        <v>A</v>
      </c>
      <c r="AI2992" s="12">
        <f t="shared" si="2"/>
        <v>1</v>
      </c>
      <c r="AJ2992" s="12">
        <f t="shared" si="3"/>
        <v>0</v>
      </c>
      <c r="AK2992" s="12">
        <f t="shared" si="4"/>
        <v>0</v>
      </c>
      <c r="AL2992" s="12">
        <f t="shared" si="5"/>
        <v>0</v>
      </c>
      <c r="AM2992" s="11"/>
      <c r="AN2992" s="13">
        <v>0.4412651556618556</v>
      </c>
      <c r="AO2992" s="11" t="s">
        <v>151</v>
      </c>
      <c r="AP2992" s="14">
        <v>45931.447850717595</v>
      </c>
    </row>
    <row r="2993">
      <c r="A2993" s="8">
        <v>45928.572534722225</v>
      </c>
      <c r="B2993" s="9" t="s">
        <v>6037</v>
      </c>
      <c r="C2993" s="9" t="s">
        <v>6038</v>
      </c>
      <c r="D2993" s="10">
        <v>5.519993638255E12</v>
      </c>
      <c r="E2993" s="9" t="s">
        <v>43</v>
      </c>
      <c r="F2993" s="9"/>
      <c r="G2993" s="9" t="s">
        <v>69</v>
      </c>
      <c r="H2993" s="9" t="s">
        <v>87</v>
      </c>
      <c r="I2993" s="9" t="s">
        <v>88</v>
      </c>
      <c r="J2993" s="9" t="s">
        <v>47</v>
      </c>
      <c r="K2993" s="9" t="s">
        <v>47</v>
      </c>
      <c r="L2993" s="9" t="s">
        <v>47</v>
      </c>
      <c r="M2993" s="9" t="s">
        <v>48</v>
      </c>
      <c r="N2993" s="9" t="s">
        <v>94</v>
      </c>
      <c r="O2993" s="9" t="s">
        <v>64</v>
      </c>
      <c r="P2993" s="11" t="s">
        <v>51</v>
      </c>
      <c r="Q2993" s="11" t="s">
        <v>89</v>
      </c>
      <c r="R2993" s="11" t="s">
        <v>90</v>
      </c>
      <c r="S2993" s="11" t="s">
        <v>54</v>
      </c>
      <c r="T2993" s="11" t="s">
        <v>65</v>
      </c>
      <c r="U2993" s="11" t="s">
        <v>56</v>
      </c>
      <c r="V2993" s="11"/>
      <c r="W2993" s="11"/>
      <c r="X2993" s="11"/>
      <c r="Y2993" s="11"/>
      <c r="Z2993" s="11"/>
      <c r="AA2993" s="11"/>
      <c r="AB2993" s="11"/>
      <c r="AC2993" s="11"/>
      <c r="AD2993" s="11"/>
      <c r="AE2993" s="11"/>
      <c r="AF2993" s="12">
        <f>ROUNDUP(SUM(VLOOKUP(G2993,'Pontuação'!A$2:B$11,2,FALSE),VLOOKUP(E2993,'Pontuação'!C$2:D$11,2,FALSE),VLOOKUP(I2993,'Pontuação'!I$2:J$11,2,FALSE),VLOOKUP(K2993,'Pontuação'!G$2:H$11,2,FALSE),VLOOKUP(H2993,'Pontuação'!E$2:F$11,2,FALSE),VLOOKUP(M2993,'Pontuação'!K$2:L$11,2,FALSE)),0)</f>
        <v>947</v>
      </c>
      <c r="AG2993" s="12">
        <f t="shared" si="1"/>
        <v>95</v>
      </c>
      <c r="AH2993" s="12" t="str">
        <f t="array" ref="AH2993">IFERROR(INDEX('Pontuação'!G$13:G$191, MATCH(AG2993, 'Pontuação'!F$14:F$191, 0)), "Faixa Indefinida")</f>
        <v>C</v>
      </c>
      <c r="AI2993" s="12">
        <f t="shared" si="2"/>
        <v>0</v>
      </c>
      <c r="AJ2993" s="12">
        <f t="shared" si="3"/>
        <v>0</v>
      </c>
      <c r="AK2993" s="12">
        <f t="shared" si="4"/>
        <v>1</v>
      </c>
      <c r="AL2993" s="12">
        <f t="shared" si="5"/>
        <v>0</v>
      </c>
      <c r="AM2993" s="11"/>
      <c r="AN2993" s="13">
        <v>0.12900174083396387</v>
      </c>
      <c r="AO2993" s="11" t="s">
        <v>110</v>
      </c>
      <c r="AP2993" s="14">
        <v>45931.447850717595</v>
      </c>
    </row>
    <row r="2994">
      <c r="A2994" s="8">
        <v>45928.5730787037</v>
      </c>
      <c r="B2994" s="9" t="s">
        <v>6039</v>
      </c>
      <c r="C2994" s="9" t="s">
        <v>6040</v>
      </c>
      <c r="D2994" s="10">
        <v>5.521990558408E12</v>
      </c>
      <c r="E2994" s="9" t="s">
        <v>43</v>
      </c>
      <c r="F2994" s="9"/>
      <c r="G2994" s="9" t="s">
        <v>60</v>
      </c>
      <c r="H2994" s="9" t="s">
        <v>61</v>
      </c>
      <c r="I2994" s="9" t="s">
        <v>46</v>
      </c>
      <c r="J2994" s="9" t="s">
        <v>48</v>
      </c>
      <c r="K2994" s="9" t="s">
        <v>47</v>
      </c>
      <c r="L2994" s="9" t="s">
        <v>47</v>
      </c>
      <c r="M2994" s="9" t="s">
        <v>48</v>
      </c>
      <c r="N2994" s="9" t="s">
        <v>63</v>
      </c>
      <c r="O2994" s="9" t="s">
        <v>64</v>
      </c>
      <c r="P2994" s="11" t="s">
        <v>51</v>
      </c>
      <c r="Q2994" s="11" t="s">
        <v>52</v>
      </c>
      <c r="R2994" s="11" t="s">
        <v>53</v>
      </c>
      <c r="S2994" s="11" t="s">
        <v>54</v>
      </c>
      <c r="T2994" s="11" t="s">
        <v>55</v>
      </c>
      <c r="U2994" s="11" t="s">
        <v>56</v>
      </c>
      <c r="V2994" s="11"/>
      <c r="W2994" s="11"/>
      <c r="X2994" s="11"/>
      <c r="Y2994" s="11"/>
      <c r="Z2994" s="11"/>
      <c r="AA2994" s="11"/>
      <c r="AB2994" s="11"/>
      <c r="AC2994" s="11"/>
      <c r="AD2994" s="11"/>
      <c r="AE2994" s="11"/>
      <c r="AF2994" s="12">
        <f>ROUNDUP(SUM(VLOOKUP(G2994,'Pontuação'!A$2:B$11,2,FALSE),VLOOKUP(E2994,'Pontuação'!C$2:D$11,2,FALSE),VLOOKUP(I2994,'Pontuação'!I$2:J$11,2,FALSE),VLOOKUP(K2994,'Pontuação'!G$2:H$11,2,FALSE),VLOOKUP(H2994,'Pontuação'!E$2:F$11,2,FALSE),VLOOKUP(M2994,'Pontuação'!K$2:L$11,2,FALSE)),0)</f>
        <v>1221</v>
      </c>
      <c r="AG2994" s="12">
        <f t="shared" si="1"/>
        <v>122</v>
      </c>
      <c r="AH2994" s="12" t="str">
        <f t="array" ref="AH2994">IFERROR(INDEX('Pontuação'!G$13:G$191, MATCH(AG2994, 'Pontuação'!F$14:F$191, 0)), "Faixa Indefinida")</f>
        <v>A</v>
      </c>
      <c r="AI2994" s="12">
        <f t="shared" si="2"/>
        <v>1</v>
      </c>
      <c r="AJ2994" s="12">
        <f t="shared" si="3"/>
        <v>0</v>
      </c>
      <c r="AK2994" s="12">
        <f t="shared" si="4"/>
        <v>0</v>
      </c>
      <c r="AL2994" s="12">
        <f t="shared" si="5"/>
        <v>0</v>
      </c>
      <c r="AM2994" s="11"/>
      <c r="AN2994" s="13">
        <v>0.4280776987731979</v>
      </c>
      <c r="AO2994" s="11" t="s">
        <v>151</v>
      </c>
      <c r="AP2994" s="14">
        <v>45931.447850717595</v>
      </c>
    </row>
    <row r="2995">
      <c r="A2995" s="8">
        <v>45928.573796296296</v>
      </c>
      <c r="B2995" s="9" t="s">
        <v>6041</v>
      </c>
      <c r="C2995" s="9" t="s">
        <v>6042</v>
      </c>
      <c r="D2995" s="10">
        <v>5.555859945372E12</v>
      </c>
      <c r="E2995" s="9" t="s">
        <v>43</v>
      </c>
      <c r="F2995" s="9"/>
      <c r="G2995" s="9" t="s">
        <v>44</v>
      </c>
      <c r="H2995" s="9" t="s">
        <v>61</v>
      </c>
      <c r="I2995" s="9" t="s">
        <v>78</v>
      </c>
      <c r="J2995" s="9" t="s">
        <v>47</v>
      </c>
      <c r="K2995" s="9" t="s">
        <v>47</v>
      </c>
      <c r="L2995" s="9" t="s">
        <v>47</v>
      </c>
      <c r="M2995" s="9" t="s">
        <v>48</v>
      </c>
      <c r="N2995" s="9" t="s">
        <v>94</v>
      </c>
      <c r="O2995" s="9" t="s">
        <v>98</v>
      </c>
      <c r="P2995" s="11" t="s">
        <v>51</v>
      </c>
      <c r="Q2995" s="11" t="s">
        <v>133</v>
      </c>
      <c r="R2995" s="11" t="s">
        <v>107</v>
      </c>
      <c r="S2995" s="11" t="s">
        <v>72</v>
      </c>
      <c r="T2995" s="11" t="s">
        <v>65</v>
      </c>
      <c r="U2995" s="11" t="s">
        <v>56</v>
      </c>
      <c r="V2995" s="11"/>
      <c r="W2995" s="11"/>
      <c r="X2995" s="11"/>
      <c r="Y2995" s="11"/>
      <c r="Z2995" s="11"/>
      <c r="AA2995" s="11"/>
      <c r="AB2995" s="11"/>
      <c r="AC2995" s="11"/>
      <c r="AD2995" s="11"/>
      <c r="AE2995" s="11"/>
      <c r="AF2995" s="12">
        <f>ROUNDUP(SUM(VLOOKUP(G2995,'Pontuação'!A$2:B$11,2,FALSE),VLOOKUP(E2995,'Pontuação'!C$2:D$11,2,FALSE),VLOOKUP(I2995,'Pontuação'!I$2:J$11,2,FALSE),VLOOKUP(K2995,'Pontuação'!G$2:H$11,2,FALSE),VLOOKUP(H2995,'Pontuação'!E$2:F$11,2,FALSE),VLOOKUP(M2995,'Pontuação'!K$2:L$11,2,FALSE)),0)</f>
        <v>1094</v>
      </c>
      <c r="AG2995" s="12">
        <f t="shared" si="1"/>
        <v>109</v>
      </c>
      <c r="AH2995" s="12" t="str">
        <f t="array" ref="AH2995">IFERROR(INDEX('Pontuação'!G$13:G$191, MATCH(AG2995, 'Pontuação'!F$14:F$191, 0)), "Faixa Indefinida")</f>
        <v>B</v>
      </c>
      <c r="AI2995" s="12">
        <f t="shared" si="2"/>
        <v>0</v>
      </c>
      <c r="AJ2995" s="12">
        <f t="shared" si="3"/>
        <v>1</v>
      </c>
      <c r="AK2995" s="12">
        <f t="shared" si="4"/>
        <v>0</v>
      </c>
      <c r="AL2995" s="12">
        <f t="shared" si="5"/>
        <v>0</v>
      </c>
      <c r="AM2995" s="11"/>
      <c r="AN2995" s="13">
        <v>0.4005011903710332</v>
      </c>
      <c r="AO2995" s="11" t="s">
        <v>134</v>
      </c>
      <c r="AP2995" s="14">
        <v>45931.447850717595</v>
      </c>
    </row>
    <row r="2996">
      <c r="A2996" s="8">
        <v>45928.57487268518</v>
      </c>
      <c r="B2996" s="9" t="s">
        <v>6043</v>
      </c>
      <c r="C2996" s="9" t="s">
        <v>6044</v>
      </c>
      <c r="D2996" s="10">
        <v>5.56799807187E12</v>
      </c>
      <c r="E2996" s="9" t="s">
        <v>43</v>
      </c>
      <c r="F2996" s="9"/>
      <c r="G2996" s="9" t="s">
        <v>144</v>
      </c>
      <c r="H2996" s="9" t="s">
        <v>45</v>
      </c>
      <c r="I2996" s="9" t="s">
        <v>78</v>
      </c>
      <c r="J2996" s="9" t="s">
        <v>47</v>
      </c>
      <c r="K2996" s="9" t="s">
        <v>47</v>
      </c>
      <c r="L2996" s="9" t="s">
        <v>48</v>
      </c>
      <c r="M2996" s="9" t="s">
        <v>48</v>
      </c>
      <c r="N2996" s="9" t="s">
        <v>79</v>
      </c>
      <c r="O2996" s="9" t="s">
        <v>98</v>
      </c>
      <c r="P2996" s="11" t="s">
        <v>80</v>
      </c>
      <c r="Q2996" s="11" t="s">
        <v>81</v>
      </c>
      <c r="R2996" s="11" t="s">
        <v>82</v>
      </c>
      <c r="S2996" s="11">
        <v>7.50940275538E11</v>
      </c>
      <c r="T2996" s="11" t="s">
        <v>83</v>
      </c>
      <c r="U2996" s="11" t="s">
        <v>56</v>
      </c>
      <c r="V2996" s="11"/>
      <c r="W2996" s="11"/>
      <c r="X2996" s="11"/>
      <c r="Y2996" s="11"/>
      <c r="Z2996" s="11"/>
      <c r="AA2996" s="11"/>
      <c r="AB2996" s="11"/>
      <c r="AC2996" s="11"/>
      <c r="AD2996" s="11"/>
      <c r="AE2996" s="11"/>
      <c r="AF2996" s="12">
        <f>ROUNDUP(SUM(VLOOKUP(G2996,'Pontuação'!A$2:B$11,2,FALSE),VLOOKUP(E2996,'Pontuação'!C$2:D$11,2,FALSE),VLOOKUP(I2996,'Pontuação'!I$2:J$11,2,FALSE),VLOOKUP(K2996,'Pontuação'!G$2:H$11,2,FALSE),VLOOKUP(H2996,'Pontuação'!E$2:F$11,2,FALSE),VLOOKUP(M2996,'Pontuação'!K$2:L$11,2,FALSE)),0)</f>
        <v>1164</v>
      </c>
      <c r="AG2996" s="12">
        <f t="shared" si="1"/>
        <v>116</v>
      </c>
      <c r="AH2996" s="12" t="str">
        <f t="array" ref="AH2996">IFERROR(INDEX('Pontuação'!G$13:G$191, MATCH(AG2996, 'Pontuação'!F$14:F$191, 0)), "Faixa Indefinida")</f>
        <v>B</v>
      </c>
      <c r="AI2996" s="12">
        <f t="shared" si="2"/>
        <v>0</v>
      </c>
      <c r="AJ2996" s="12">
        <f t="shared" si="3"/>
        <v>1</v>
      </c>
      <c r="AK2996" s="12">
        <f t="shared" si="4"/>
        <v>0</v>
      </c>
      <c r="AL2996" s="12">
        <f t="shared" si="5"/>
        <v>0</v>
      </c>
      <c r="AM2996" s="11"/>
      <c r="AN2996" s="13">
        <v>0.23146173501137504</v>
      </c>
      <c r="AO2996" s="11" t="s">
        <v>84</v>
      </c>
      <c r="AP2996" s="14">
        <v>45931.447850717595</v>
      </c>
    </row>
    <row r="2997">
      <c r="A2997" s="8">
        <v>45928.57707175926</v>
      </c>
      <c r="B2997" s="9" t="s">
        <v>6045</v>
      </c>
      <c r="C2997" s="9" t="s">
        <v>6046</v>
      </c>
      <c r="D2997" s="10">
        <v>5.521991733016E12</v>
      </c>
      <c r="E2997" s="9" t="s">
        <v>43</v>
      </c>
      <c r="F2997" s="9"/>
      <c r="G2997" s="9" t="s">
        <v>60</v>
      </c>
      <c r="H2997" s="9" t="s">
        <v>45</v>
      </c>
      <c r="I2997" s="9" t="s">
        <v>78</v>
      </c>
      <c r="J2997" s="9" t="s">
        <v>48</v>
      </c>
      <c r="K2997" s="9" t="s">
        <v>47</v>
      </c>
      <c r="L2997" s="9" t="s">
        <v>47</v>
      </c>
      <c r="M2997" s="9" t="s">
        <v>47</v>
      </c>
      <c r="N2997" s="9" t="s">
        <v>79</v>
      </c>
      <c r="O2997" s="9" t="s">
        <v>64</v>
      </c>
      <c r="P2997" s="11" t="s">
        <v>51</v>
      </c>
      <c r="Q2997" s="11" t="s">
        <v>52</v>
      </c>
      <c r="R2997" s="11" t="s">
        <v>53</v>
      </c>
      <c r="S2997" s="11" t="s">
        <v>54</v>
      </c>
      <c r="T2997" s="11" t="s">
        <v>55</v>
      </c>
      <c r="U2997" s="11" t="s">
        <v>47</v>
      </c>
      <c r="V2997" s="11"/>
      <c r="W2997" s="11"/>
      <c r="X2997" s="11"/>
      <c r="Y2997" s="11"/>
      <c r="Z2997" s="11"/>
      <c r="AA2997" s="11"/>
      <c r="AB2997" s="11"/>
      <c r="AC2997" s="11"/>
      <c r="AD2997" s="11"/>
      <c r="AE2997" s="11"/>
      <c r="AF2997" s="12">
        <f>ROUNDUP(SUM(VLOOKUP(G2997,'Pontuação'!A$2:B$11,2,FALSE),VLOOKUP(E2997,'Pontuação'!C$2:D$11,2,FALSE),VLOOKUP(I2997,'Pontuação'!I$2:J$11,2,FALSE),VLOOKUP(K2997,'Pontuação'!G$2:H$11,2,FALSE),VLOOKUP(H2997,'Pontuação'!E$2:F$11,2,FALSE),VLOOKUP(M2997,'Pontuação'!K$2:L$11,2,FALSE)),0)</f>
        <v>1100</v>
      </c>
      <c r="AG2997" s="12">
        <f t="shared" si="1"/>
        <v>110</v>
      </c>
      <c r="AH2997" s="12" t="str">
        <f t="array" ref="AH2997">IFERROR(INDEX('Pontuação'!G$13:G$191, MATCH(AG2997, 'Pontuação'!F$14:F$191, 0)), "Faixa Indefinida")</f>
        <v>B</v>
      </c>
      <c r="AI2997" s="12">
        <f t="shared" si="2"/>
        <v>0</v>
      </c>
      <c r="AJ2997" s="12">
        <f t="shared" si="3"/>
        <v>1</v>
      </c>
      <c r="AK2997" s="12">
        <f t="shared" si="4"/>
        <v>0</v>
      </c>
      <c r="AL2997" s="12">
        <f t="shared" si="5"/>
        <v>0</v>
      </c>
      <c r="AM2997" s="11"/>
      <c r="AN2997" s="13">
        <v>0.16502386439488578</v>
      </c>
      <c r="AO2997" s="11" t="s">
        <v>162</v>
      </c>
      <c r="AP2997" s="14">
        <v>45931.447850717595</v>
      </c>
    </row>
    <row r="2998">
      <c r="A2998" s="8">
        <v>45928.577881944446</v>
      </c>
      <c r="B2998" s="9" t="s">
        <v>6047</v>
      </c>
      <c r="C2998" s="9" t="s">
        <v>6048</v>
      </c>
      <c r="D2998" s="10">
        <v>5.591991910755E12</v>
      </c>
      <c r="E2998" s="9" t="s">
        <v>43</v>
      </c>
      <c r="F2998" s="9"/>
      <c r="G2998" s="9" t="s">
        <v>170</v>
      </c>
      <c r="H2998" s="9" t="s">
        <v>45</v>
      </c>
      <c r="I2998" s="9" t="s">
        <v>46</v>
      </c>
      <c r="J2998" s="9" t="s">
        <v>47</v>
      </c>
      <c r="K2998" s="9" t="s">
        <v>47</v>
      </c>
      <c r="L2998" s="9" t="s">
        <v>48</v>
      </c>
      <c r="M2998" s="9" t="s">
        <v>47</v>
      </c>
      <c r="N2998" s="9" t="s">
        <v>79</v>
      </c>
      <c r="O2998" s="9" t="s">
        <v>50</v>
      </c>
      <c r="P2998" s="11" t="s">
        <v>51</v>
      </c>
      <c r="Q2998" s="11" t="s">
        <v>89</v>
      </c>
      <c r="R2998" s="11" t="s">
        <v>90</v>
      </c>
      <c r="S2998" s="11" t="s">
        <v>54</v>
      </c>
      <c r="T2998" s="11" t="s">
        <v>65</v>
      </c>
      <c r="U2998" s="11" t="s">
        <v>56</v>
      </c>
      <c r="V2998" s="11"/>
      <c r="W2998" s="11"/>
      <c r="X2998" s="11"/>
      <c r="Y2998" s="11"/>
      <c r="Z2998" s="11"/>
      <c r="AA2998" s="11"/>
      <c r="AB2998" s="11"/>
      <c r="AC2998" s="11"/>
      <c r="AD2998" s="11"/>
      <c r="AE2998" s="11"/>
      <c r="AF2998" s="12">
        <f>ROUNDUP(SUM(VLOOKUP(G2998,'Pontuação'!A$2:B$11,2,FALSE),VLOOKUP(E2998,'Pontuação'!C$2:D$11,2,FALSE),VLOOKUP(I2998,'Pontuação'!I$2:J$11,2,FALSE),VLOOKUP(K2998,'Pontuação'!G$2:H$11,2,FALSE),VLOOKUP(H2998,'Pontuação'!E$2:F$11,2,FALSE),VLOOKUP(M2998,'Pontuação'!K$2:L$11,2,FALSE)),0)</f>
        <v>966</v>
      </c>
      <c r="AG2998" s="12">
        <f t="shared" si="1"/>
        <v>97</v>
      </c>
      <c r="AH2998" s="12" t="str">
        <f t="array" ref="AH2998">IFERROR(INDEX('Pontuação'!G$13:G$191, MATCH(AG2998, 'Pontuação'!F$14:F$191, 0)), "Faixa Indefinida")</f>
        <v>C</v>
      </c>
      <c r="AI2998" s="12">
        <f t="shared" si="2"/>
        <v>0</v>
      </c>
      <c r="AJ2998" s="12">
        <f t="shared" si="3"/>
        <v>0</v>
      </c>
      <c r="AK2998" s="12">
        <f t="shared" si="4"/>
        <v>1</v>
      </c>
      <c r="AL2998" s="12">
        <f t="shared" si="5"/>
        <v>0</v>
      </c>
      <c r="AM2998" s="11"/>
      <c r="AN2998" s="13">
        <v>0.2278640155512325</v>
      </c>
      <c r="AO2998" s="11" t="s">
        <v>84</v>
      </c>
      <c r="AP2998" s="14">
        <v>45931.447850717595</v>
      </c>
    </row>
    <row r="2999">
      <c r="A2999" s="8">
        <v>45928.5784375</v>
      </c>
      <c r="B2999" s="9" t="s">
        <v>6049</v>
      </c>
      <c r="C2999" s="9" t="s">
        <v>6050</v>
      </c>
      <c r="D2999" s="10">
        <v>5.548999875858E12</v>
      </c>
      <c r="E2999" s="9" t="s">
        <v>43</v>
      </c>
      <c r="F2999" s="9"/>
      <c r="G2999" s="9" t="s">
        <v>60</v>
      </c>
      <c r="H2999" s="9" t="s">
        <v>45</v>
      </c>
      <c r="I2999" s="9" t="s">
        <v>78</v>
      </c>
      <c r="J2999" s="9" t="s">
        <v>47</v>
      </c>
      <c r="K2999" s="9" t="s">
        <v>47</v>
      </c>
      <c r="L2999" s="9" t="s">
        <v>47</v>
      </c>
      <c r="M2999" s="9" t="s">
        <v>48</v>
      </c>
      <c r="N2999" s="9" t="s">
        <v>79</v>
      </c>
      <c r="O2999" s="9" t="s">
        <v>50</v>
      </c>
      <c r="P2999" s="11" t="s">
        <v>51</v>
      </c>
      <c r="Q2999" s="11" t="s">
        <v>141</v>
      </c>
      <c r="R2999" s="11" t="s">
        <v>90</v>
      </c>
      <c r="S2999" s="11" t="s">
        <v>54</v>
      </c>
      <c r="T2999" s="11" t="s">
        <v>65</v>
      </c>
      <c r="U2999" s="11" t="s">
        <v>47</v>
      </c>
      <c r="V2999" s="11"/>
      <c r="W2999" s="11"/>
      <c r="X2999" s="11"/>
      <c r="Y2999" s="11"/>
      <c r="Z2999" s="11"/>
      <c r="AA2999" s="11"/>
      <c r="AB2999" s="11"/>
      <c r="AC2999" s="11"/>
      <c r="AD2999" s="11"/>
      <c r="AE2999" s="11"/>
      <c r="AF2999" s="12">
        <f>ROUNDUP(SUM(VLOOKUP(G2999,'Pontuação'!A$2:B$11,2,FALSE),VLOOKUP(E2999,'Pontuação'!C$2:D$11,2,FALSE),VLOOKUP(I2999,'Pontuação'!I$2:J$11,2,FALSE),VLOOKUP(K2999,'Pontuação'!G$2:H$11,2,FALSE),VLOOKUP(H2999,'Pontuação'!E$2:F$11,2,FALSE),VLOOKUP(M2999,'Pontuação'!K$2:L$11,2,FALSE)),0)</f>
        <v>1250</v>
      </c>
      <c r="AG2999" s="12">
        <f t="shared" si="1"/>
        <v>125</v>
      </c>
      <c r="AH2999" s="12" t="str">
        <f t="array" ref="AH2999">IFERROR(INDEX('Pontuação'!G$13:G$191, MATCH(AG2999, 'Pontuação'!F$14:F$191, 0)), "Faixa Indefinida")</f>
        <v>A</v>
      </c>
      <c r="AI2999" s="12">
        <f t="shared" si="2"/>
        <v>1</v>
      </c>
      <c r="AJ2999" s="12">
        <f t="shared" si="3"/>
        <v>0</v>
      </c>
      <c r="AK2999" s="12">
        <f t="shared" si="4"/>
        <v>0</v>
      </c>
      <c r="AL2999" s="12">
        <f t="shared" si="5"/>
        <v>0</v>
      </c>
      <c r="AM2999" s="11"/>
      <c r="AN2999" s="13">
        <v>0.1201421894797106</v>
      </c>
      <c r="AO2999" s="11" t="s">
        <v>110</v>
      </c>
      <c r="AP2999" s="14">
        <v>45931.447850717595</v>
      </c>
    </row>
    <row r="3000">
      <c r="A3000" s="8">
        <v>45928.5784375</v>
      </c>
      <c r="B3000" s="9" t="s">
        <v>6051</v>
      </c>
      <c r="C3000" s="9" t="s">
        <v>6052</v>
      </c>
      <c r="D3000" s="10">
        <v>5.598985697638E12</v>
      </c>
      <c r="E3000" s="9" t="s">
        <v>75</v>
      </c>
      <c r="F3000" s="9"/>
      <c r="G3000" s="9" t="s">
        <v>69</v>
      </c>
      <c r="H3000" s="9" t="s">
        <v>61</v>
      </c>
      <c r="I3000" s="9" t="s">
        <v>78</v>
      </c>
      <c r="J3000" s="9" t="s">
        <v>47</v>
      </c>
      <c r="K3000" s="9" t="s">
        <v>47</v>
      </c>
      <c r="L3000" s="9" t="s">
        <v>48</v>
      </c>
      <c r="M3000" s="9" t="s">
        <v>48</v>
      </c>
      <c r="N3000" s="9" t="s">
        <v>79</v>
      </c>
      <c r="O3000" s="9" t="s">
        <v>64</v>
      </c>
      <c r="P3000" s="11" t="s">
        <v>51</v>
      </c>
      <c r="Q3000" s="11" t="s">
        <v>52</v>
      </c>
      <c r="R3000" s="11" t="s">
        <v>53</v>
      </c>
      <c r="S3000" s="11" t="s">
        <v>54</v>
      </c>
      <c r="T3000" s="11" t="s">
        <v>55</v>
      </c>
      <c r="U3000" s="11" t="s">
        <v>56</v>
      </c>
      <c r="V3000" s="11"/>
      <c r="W3000" s="11"/>
      <c r="X3000" s="11"/>
      <c r="Y3000" s="11"/>
      <c r="Z3000" s="11"/>
      <c r="AA3000" s="11"/>
      <c r="AB3000" s="11"/>
      <c r="AC3000" s="11"/>
      <c r="AD3000" s="11"/>
      <c r="AE3000" s="11"/>
      <c r="AF3000" s="12">
        <f>ROUNDUP(SUM(VLOOKUP(G3000,'Pontuação'!A$2:B$11,2,FALSE),VLOOKUP(E3000,'Pontuação'!C$2:D$11,2,FALSE),VLOOKUP(I3000,'Pontuação'!I$2:J$11,2,FALSE),VLOOKUP(K3000,'Pontuação'!G$2:H$11,2,FALSE),VLOOKUP(H3000,'Pontuação'!E$2:F$11,2,FALSE),VLOOKUP(M3000,'Pontuação'!K$2:L$11,2,FALSE)),0)</f>
        <v>1026</v>
      </c>
      <c r="AG3000" s="12">
        <f t="shared" si="1"/>
        <v>103</v>
      </c>
      <c r="AH3000" s="12" t="str">
        <f t="array" ref="AH3000">IFERROR(INDEX('Pontuação'!G$13:G$191, MATCH(AG3000, 'Pontuação'!F$14:F$191, 0)), "Faixa Indefinida")</f>
        <v>C</v>
      </c>
      <c r="AI3000" s="12">
        <f t="shared" si="2"/>
        <v>0</v>
      </c>
      <c r="AJ3000" s="12">
        <f t="shared" si="3"/>
        <v>0</v>
      </c>
      <c r="AK3000" s="12">
        <f t="shared" si="4"/>
        <v>1</v>
      </c>
      <c r="AL3000" s="12">
        <f t="shared" si="5"/>
        <v>0</v>
      </c>
      <c r="AM3000" s="11"/>
      <c r="AN3000" s="13">
        <v>0.32252013399812557</v>
      </c>
      <c r="AO3000" s="11" t="s">
        <v>66</v>
      </c>
      <c r="AP3000" s="14">
        <v>45931.447850717595</v>
      </c>
    </row>
    <row r="3001">
      <c r="A3001" s="8">
        <v>45928.57960648148</v>
      </c>
      <c r="B3001" s="9" t="s">
        <v>6053</v>
      </c>
      <c r="C3001" s="9" t="s">
        <v>6054</v>
      </c>
      <c r="D3001" s="10">
        <v>5.582993018588E12</v>
      </c>
      <c r="E3001" s="9" t="s">
        <v>43</v>
      </c>
      <c r="F3001" s="9"/>
      <c r="G3001" s="9" t="s">
        <v>60</v>
      </c>
      <c r="H3001" s="9" t="s">
        <v>45</v>
      </c>
      <c r="I3001" s="9" t="s">
        <v>78</v>
      </c>
      <c r="J3001" s="9" t="s">
        <v>47</v>
      </c>
      <c r="K3001" s="9" t="s">
        <v>47</v>
      </c>
      <c r="L3001" s="9" t="s">
        <v>47</v>
      </c>
      <c r="M3001" s="9" t="s">
        <v>48</v>
      </c>
      <c r="N3001" s="9" t="s">
        <v>79</v>
      </c>
      <c r="O3001" s="9" t="s">
        <v>98</v>
      </c>
      <c r="P3001" s="11" t="s">
        <v>51</v>
      </c>
      <c r="Q3001" s="11" t="s">
        <v>137</v>
      </c>
      <c r="R3001" s="11" t="s">
        <v>90</v>
      </c>
      <c r="S3001" s="11" t="s">
        <v>214</v>
      </c>
      <c r="T3001" s="11" t="s">
        <v>55</v>
      </c>
      <c r="U3001" s="11" t="s">
        <v>56</v>
      </c>
      <c r="V3001" s="11"/>
      <c r="W3001" s="11"/>
      <c r="X3001" s="11"/>
      <c r="Y3001" s="11"/>
      <c r="Z3001" s="11"/>
      <c r="AA3001" s="11"/>
      <c r="AB3001" s="11"/>
      <c r="AC3001" s="11"/>
      <c r="AD3001" s="11"/>
      <c r="AE3001" s="11"/>
      <c r="AF3001" s="12">
        <f>ROUNDUP(SUM(VLOOKUP(G3001,'Pontuação'!A$2:B$11,2,FALSE),VLOOKUP(E3001,'Pontuação'!C$2:D$11,2,FALSE),VLOOKUP(I3001,'Pontuação'!I$2:J$11,2,FALSE),VLOOKUP(K3001,'Pontuação'!G$2:H$11,2,FALSE),VLOOKUP(H3001,'Pontuação'!E$2:F$11,2,FALSE),VLOOKUP(M3001,'Pontuação'!K$2:L$11,2,FALSE)),0)</f>
        <v>1250</v>
      </c>
      <c r="AG3001" s="12">
        <f t="shared" si="1"/>
        <v>125</v>
      </c>
      <c r="AH3001" s="12" t="str">
        <f t="array" ref="AH3001">IFERROR(INDEX('Pontuação'!G$13:G$191, MATCH(AG3001, 'Pontuação'!F$14:F$191, 0)), "Faixa Indefinida")</f>
        <v>A</v>
      </c>
      <c r="AI3001" s="12">
        <f t="shared" si="2"/>
        <v>1</v>
      </c>
      <c r="AJ3001" s="12">
        <f t="shared" si="3"/>
        <v>0</v>
      </c>
      <c r="AK3001" s="12">
        <f t="shared" si="4"/>
        <v>0</v>
      </c>
      <c r="AL3001" s="12">
        <f t="shared" si="5"/>
        <v>0</v>
      </c>
      <c r="AM3001" s="11"/>
      <c r="AN3001" s="13">
        <v>0.2953241894868439</v>
      </c>
      <c r="AO3001" s="11" t="s">
        <v>124</v>
      </c>
      <c r="AP3001" s="14">
        <v>45931.447850717595</v>
      </c>
    </row>
    <row r="3002">
      <c r="A3002" s="8">
        <v>45928.58059027778</v>
      </c>
      <c r="B3002" s="9" t="s">
        <v>6055</v>
      </c>
      <c r="C3002" s="9" t="s">
        <v>6056</v>
      </c>
      <c r="D3002" s="10">
        <v>5.541997128222E12</v>
      </c>
      <c r="E3002" s="9" t="s">
        <v>43</v>
      </c>
      <c r="F3002" s="9"/>
      <c r="G3002" s="9" t="s">
        <v>60</v>
      </c>
      <c r="H3002" s="9" t="s">
        <v>61</v>
      </c>
      <c r="I3002" s="9" t="s">
        <v>62</v>
      </c>
      <c r="J3002" s="9" t="s">
        <v>48</v>
      </c>
      <c r="K3002" s="9" t="s">
        <v>47</v>
      </c>
      <c r="L3002" s="9" t="s">
        <v>47</v>
      </c>
      <c r="M3002" s="9" t="s">
        <v>47</v>
      </c>
      <c r="N3002" s="9" t="s">
        <v>63</v>
      </c>
      <c r="O3002" s="9" t="s">
        <v>95</v>
      </c>
      <c r="P3002" s="11" t="s">
        <v>51</v>
      </c>
      <c r="Q3002" s="11" t="s">
        <v>133</v>
      </c>
      <c r="R3002" s="11" t="s">
        <v>90</v>
      </c>
      <c r="S3002" s="11" t="s">
        <v>72</v>
      </c>
      <c r="T3002" s="11" t="s">
        <v>65</v>
      </c>
      <c r="U3002" s="11" t="s">
        <v>56</v>
      </c>
      <c r="V3002" s="11"/>
      <c r="W3002" s="11"/>
      <c r="X3002" s="11"/>
      <c r="Y3002" s="11"/>
      <c r="Z3002" s="11"/>
      <c r="AA3002" s="11"/>
      <c r="AB3002" s="11"/>
      <c r="AC3002" s="11"/>
      <c r="AD3002" s="11"/>
      <c r="AE3002" s="11"/>
      <c r="AF3002" s="12">
        <f>ROUNDUP(SUM(VLOOKUP(G3002,'Pontuação'!A$2:B$11,2,FALSE),VLOOKUP(E3002,'Pontuação'!C$2:D$11,2,FALSE),VLOOKUP(I3002,'Pontuação'!I$2:J$11,2,FALSE),VLOOKUP(K3002,'Pontuação'!G$2:H$11,2,FALSE),VLOOKUP(H3002,'Pontuação'!E$2:F$11,2,FALSE),VLOOKUP(M3002,'Pontuação'!K$2:L$11,2,FALSE)),0)</f>
        <v>959</v>
      </c>
      <c r="AG3002" s="12">
        <f t="shared" si="1"/>
        <v>96</v>
      </c>
      <c r="AH3002" s="12" t="str">
        <f t="array" ref="AH3002">IFERROR(INDEX('Pontuação'!G$13:G$191, MATCH(AG3002, 'Pontuação'!F$14:F$191, 0)), "Faixa Indefinida")</f>
        <v>C</v>
      </c>
      <c r="AI3002" s="12">
        <f t="shared" si="2"/>
        <v>0</v>
      </c>
      <c r="AJ3002" s="12">
        <f t="shared" si="3"/>
        <v>0</v>
      </c>
      <c r="AK3002" s="12">
        <f t="shared" si="4"/>
        <v>1</v>
      </c>
      <c r="AL3002" s="12">
        <f t="shared" si="5"/>
        <v>0</v>
      </c>
      <c r="AM3002" s="11"/>
      <c r="AN3002" s="13">
        <v>0.25837359286367956</v>
      </c>
      <c r="AO3002" s="11" t="s">
        <v>91</v>
      </c>
      <c r="AP3002" s="14">
        <v>45931.447850717595</v>
      </c>
    </row>
    <row r="3003">
      <c r="A3003" s="8">
        <v>45928.5821875</v>
      </c>
      <c r="B3003" s="9" t="s">
        <v>6057</v>
      </c>
      <c r="C3003" s="9" t="s">
        <v>6058</v>
      </c>
      <c r="D3003" s="10">
        <v>5.56798416744E12</v>
      </c>
      <c r="E3003" s="9" t="s">
        <v>43</v>
      </c>
      <c r="F3003" s="9"/>
      <c r="G3003" s="9" t="s">
        <v>60</v>
      </c>
      <c r="H3003" s="9" t="s">
        <v>61</v>
      </c>
      <c r="I3003" s="9" t="s">
        <v>46</v>
      </c>
      <c r="J3003" s="9" t="s">
        <v>48</v>
      </c>
      <c r="K3003" s="9" t="s">
        <v>47</v>
      </c>
      <c r="L3003" s="9" t="s">
        <v>47</v>
      </c>
      <c r="M3003" s="9" t="s">
        <v>47</v>
      </c>
      <c r="N3003" s="9" t="s">
        <v>49</v>
      </c>
      <c r="O3003" s="9" t="s">
        <v>95</v>
      </c>
      <c r="P3003" s="11" t="s">
        <v>51</v>
      </c>
      <c r="Q3003" s="11" t="s">
        <v>203</v>
      </c>
      <c r="R3003" s="11" t="s">
        <v>311</v>
      </c>
      <c r="S3003" s="11" t="s">
        <v>54</v>
      </c>
      <c r="T3003" s="11" t="s">
        <v>65</v>
      </c>
      <c r="U3003" s="11" t="s">
        <v>56</v>
      </c>
      <c r="V3003" s="11"/>
      <c r="W3003" s="11"/>
      <c r="X3003" s="11"/>
      <c r="Y3003" s="11"/>
      <c r="Z3003" s="11"/>
      <c r="AA3003" s="11"/>
      <c r="AB3003" s="11"/>
      <c r="AC3003" s="11"/>
      <c r="AD3003" s="11"/>
      <c r="AE3003" s="11"/>
      <c r="AF3003" s="12">
        <f>ROUNDUP(SUM(VLOOKUP(G3003,'Pontuação'!A$2:B$11,2,FALSE),VLOOKUP(E3003,'Pontuação'!C$2:D$11,2,FALSE),VLOOKUP(I3003,'Pontuação'!I$2:J$11,2,FALSE),VLOOKUP(K3003,'Pontuação'!G$2:H$11,2,FALSE),VLOOKUP(H3003,'Pontuação'!E$2:F$11,2,FALSE),VLOOKUP(M3003,'Pontuação'!K$2:L$11,2,FALSE)),0)</f>
        <v>1071</v>
      </c>
      <c r="AG3003" s="12">
        <f t="shared" si="1"/>
        <v>107</v>
      </c>
      <c r="AH3003" s="12" t="str">
        <f t="array" ref="AH3003">IFERROR(INDEX('Pontuação'!G$13:G$191, MATCH(AG3003, 'Pontuação'!F$14:F$191, 0)), "Faixa Indefinida")</f>
        <v>B</v>
      </c>
      <c r="AI3003" s="12">
        <f t="shared" si="2"/>
        <v>0</v>
      </c>
      <c r="AJ3003" s="12">
        <f t="shared" si="3"/>
        <v>1</v>
      </c>
      <c r="AK3003" s="12">
        <f t="shared" si="4"/>
        <v>0</v>
      </c>
      <c r="AL3003" s="12">
        <f t="shared" si="5"/>
        <v>0</v>
      </c>
      <c r="AM3003" s="11"/>
      <c r="AN3003" s="13">
        <v>0.38319434487524867</v>
      </c>
      <c r="AO3003" s="11" t="s">
        <v>134</v>
      </c>
      <c r="AP3003" s="14">
        <v>45931.447850717595</v>
      </c>
    </row>
    <row r="3004">
      <c r="A3004" s="8">
        <v>45928.58645833333</v>
      </c>
      <c r="B3004" s="9" t="s">
        <v>6059</v>
      </c>
      <c r="C3004" s="9" t="s">
        <v>6060</v>
      </c>
      <c r="D3004" s="10">
        <v>5.534997215791E12</v>
      </c>
      <c r="E3004" s="9" t="s">
        <v>43</v>
      </c>
      <c r="F3004" s="9"/>
      <c r="G3004" s="9" t="s">
        <v>60</v>
      </c>
      <c r="H3004" s="9" t="s">
        <v>45</v>
      </c>
      <c r="I3004" s="9" t="s">
        <v>46</v>
      </c>
      <c r="J3004" s="9" t="s">
        <v>48</v>
      </c>
      <c r="K3004" s="9" t="s">
        <v>47</v>
      </c>
      <c r="L3004" s="9" t="s">
        <v>48</v>
      </c>
      <c r="M3004" s="9" t="s">
        <v>47</v>
      </c>
      <c r="N3004" s="9" t="s">
        <v>79</v>
      </c>
      <c r="O3004" s="9" t="s">
        <v>64</v>
      </c>
      <c r="P3004" s="11" t="s">
        <v>51</v>
      </c>
      <c r="Q3004" s="11" t="s">
        <v>165</v>
      </c>
      <c r="R3004" s="11" t="s">
        <v>567</v>
      </c>
      <c r="S3004" s="11" t="s">
        <v>568</v>
      </c>
      <c r="T3004" s="11" t="s">
        <v>55</v>
      </c>
      <c r="U3004" s="11" t="s">
        <v>56</v>
      </c>
      <c r="V3004" s="11"/>
      <c r="W3004" s="11"/>
      <c r="X3004" s="11"/>
      <c r="Y3004" s="11"/>
      <c r="Z3004" s="11"/>
      <c r="AA3004" s="11"/>
      <c r="AB3004" s="11"/>
      <c r="AC3004" s="11"/>
      <c r="AD3004" s="11"/>
      <c r="AE3004" s="11"/>
      <c r="AF3004" s="12">
        <f>ROUNDUP(SUM(VLOOKUP(G3004,'Pontuação'!A$2:B$11,2,FALSE),VLOOKUP(E3004,'Pontuação'!C$2:D$11,2,FALSE),VLOOKUP(I3004,'Pontuação'!I$2:J$11,2,FALSE),VLOOKUP(K3004,'Pontuação'!G$2:H$11,2,FALSE),VLOOKUP(H3004,'Pontuação'!E$2:F$11,2,FALSE),VLOOKUP(M3004,'Pontuação'!K$2:L$11,2,FALSE)),0)</f>
        <v>1150</v>
      </c>
      <c r="AG3004" s="12">
        <f t="shared" si="1"/>
        <v>115</v>
      </c>
      <c r="AH3004" s="12" t="str">
        <f t="array" ref="AH3004">IFERROR(INDEX('Pontuação'!G$13:G$191, MATCH(AG3004, 'Pontuação'!F$14:F$191, 0)), "Faixa Indefinida")</f>
        <v>B</v>
      </c>
      <c r="AI3004" s="12">
        <f t="shared" si="2"/>
        <v>0</v>
      </c>
      <c r="AJ3004" s="12">
        <f t="shared" si="3"/>
        <v>1</v>
      </c>
      <c r="AK3004" s="12">
        <f t="shared" si="4"/>
        <v>0</v>
      </c>
      <c r="AL3004" s="12">
        <f t="shared" si="5"/>
        <v>0</v>
      </c>
      <c r="AM3004" s="11"/>
      <c r="AN3004" s="13">
        <v>0.49253763804514283</v>
      </c>
      <c r="AO3004" s="11" t="s">
        <v>57</v>
      </c>
      <c r="AP3004" s="14">
        <v>45931.447850717595</v>
      </c>
    </row>
    <row r="3005">
      <c r="A3005" s="8">
        <v>45928.5865162037</v>
      </c>
      <c r="B3005" s="9" t="s">
        <v>6061</v>
      </c>
      <c r="C3005" s="9" t="s">
        <v>6062</v>
      </c>
      <c r="D3005" s="10">
        <v>5.562996972821E12</v>
      </c>
      <c r="E3005" s="9" t="s">
        <v>43</v>
      </c>
      <c r="F3005" s="9"/>
      <c r="G3005" s="9" t="s">
        <v>60</v>
      </c>
      <c r="H3005" s="9" t="s">
        <v>45</v>
      </c>
      <c r="I3005" s="9" t="s">
        <v>46</v>
      </c>
      <c r="J3005" s="9" t="s">
        <v>47</v>
      </c>
      <c r="K3005" s="9" t="s">
        <v>48</v>
      </c>
      <c r="L3005" s="9" t="s">
        <v>48</v>
      </c>
      <c r="M3005" s="9" t="s">
        <v>48</v>
      </c>
      <c r="N3005" s="9" t="s">
        <v>79</v>
      </c>
      <c r="O3005" s="9" t="s">
        <v>64</v>
      </c>
      <c r="P3005" s="11" t="s">
        <v>51</v>
      </c>
      <c r="Q3005" s="11" t="s">
        <v>137</v>
      </c>
      <c r="R3005" s="11" t="s">
        <v>90</v>
      </c>
      <c r="S3005" s="11" t="s">
        <v>72</v>
      </c>
      <c r="T3005" s="11" t="s">
        <v>55</v>
      </c>
      <c r="U3005" s="11" t="s">
        <v>56</v>
      </c>
      <c r="V3005" s="11"/>
      <c r="W3005" s="11"/>
      <c r="X3005" s="11"/>
      <c r="Y3005" s="11"/>
      <c r="Z3005" s="11"/>
      <c r="AA3005" s="11"/>
      <c r="AB3005" s="11"/>
      <c r="AC3005" s="11"/>
      <c r="AD3005" s="11"/>
      <c r="AE3005" s="11"/>
      <c r="AF3005" s="12">
        <f>ROUNDUP(SUM(VLOOKUP(G3005,'Pontuação'!A$2:B$11,2,FALSE),VLOOKUP(E3005,'Pontuação'!C$2:D$11,2,FALSE),VLOOKUP(I3005,'Pontuação'!I$2:J$11,2,FALSE),VLOOKUP(K3005,'Pontuação'!G$2:H$11,2,FALSE),VLOOKUP(H3005,'Pontuação'!E$2:F$11,2,FALSE),VLOOKUP(M3005,'Pontuação'!K$2:L$11,2,FALSE)),0)</f>
        <v>1410</v>
      </c>
      <c r="AG3005" s="12">
        <f t="shared" si="1"/>
        <v>141</v>
      </c>
      <c r="AH3005" s="12" t="str">
        <f t="array" ref="AH3005">IFERROR(INDEX('Pontuação'!G$13:G$191, MATCH(AG3005, 'Pontuação'!F$14:F$191, 0)), "Faixa Indefinida")</f>
        <v>A</v>
      </c>
      <c r="AI3005" s="12">
        <f t="shared" si="2"/>
        <v>1</v>
      </c>
      <c r="AJ3005" s="12">
        <f t="shared" si="3"/>
        <v>0</v>
      </c>
      <c r="AK3005" s="12">
        <f t="shared" si="4"/>
        <v>0</v>
      </c>
      <c r="AL3005" s="12">
        <f t="shared" si="5"/>
        <v>0</v>
      </c>
      <c r="AM3005" s="11"/>
      <c r="AN3005" s="13">
        <v>0.2864722788045933</v>
      </c>
      <c r="AO3005" s="11" t="s">
        <v>124</v>
      </c>
      <c r="AP3005" s="14">
        <v>45931.447850717595</v>
      </c>
    </row>
    <row r="3006">
      <c r="A3006" s="8">
        <v>45928.58704861111</v>
      </c>
      <c r="B3006" s="9" t="s">
        <v>6063</v>
      </c>
      <c r="C3006" s="9" t="s">
        <v>6064</v>
      </c>
      <c r="D3006" s="10">
        <v>5.591981300422E12</v>
      </c>
      <c r="E3006" s="9" t="s">
        <v>43</v>
      </c>
      <c r="F3006" s="9"/>
      <c r="G3006" s="9" t="s">
        <v>44</v>
      </c>
      <c r="H3006" s="9" t="s">
        <v>87</v>
      </c>
      <c r="I3006" s="9" t="s">
        <v>88</v>
      </c>
      <c r="J3006" s="9" t="s">
        <v>47</v>
      </c>
      <c r="K3006" s="9" t="s">
        <v>47</v>
      </c>
      <c r="L3006" s="9" t="s">
        <v>47</v>
      </c>
      <c r="M3006" s="9" t="s">
        <v>47</v>
      </c>
      <c r="N3006" s="9" t="s">
        <v>63</v>
      </c>
      <c r="O3006" s="9" t="s">
        <v>95</v>
      </c>
      <c r="P3006" s="11" t="s">
        <v>51</v>
      </c>
      <c r="Q3006" s="11" t="s">
        <v>165</v>
      </c>
      <c r="R3006" s="11" t="s">
        <v>360</v>
      </c>
      <c r="S3006" s="11" t="s">
        <v>361</v>
      </c>
      <c r="T3006" s="11" t="s">
        <v>65</v>
      </c>
      <c r="U3006" s="11" t="s">
        <v>47</v>
      </c>
      <c r="V3006" s="11"/>
      <c r="W3006" s="11"/>
      <c r="X3006" s="11"/>
      <c r="Y3006" s="11"/>
      <c r="Z3006" s="11"/>
      <c r="AA3006" s="11"/>
      <c r="AB3006" s="11"/>
      <c r="AC3006" s="11"/>
      <c r="AD3006" s="11"/>
      <c r="AE3006" s="11"/>
      <c r="AF3006" s="12">
        <f>ROUNDUP(SUM(VLOOKUP(G3006,'Pontuação'!A$2:B$11,2,FALSE),VLOOKUP(E3006,'Pontuação'!C$2:D$11,2,FALSE),VLOOKUP(I3006,'Pontuação'!I$2:J$11,2,FALSE),VLOOKUP(K3006,'Pontuação'!G$2:H$11,2,FALSE),VLOOKUP(H3006,'Pontuação'!E$2:F$11,2,FALSE),VLOOKUP(M3006,'Pontuação'!K$2:L$11,2,FALSE)),0)</f>
        <v>848</v>
      </c>
      <c r="AG3006" s="12">
        <f t="shared" si="1"/>
        <v>85</v>
      </c>
      <c r="AH3006" s="12" t="str">
        <f t="array" ref="AH3006">IFERROR(INDEX('Pontuação'!G$13:G$191, MATCH(AG3006, 'Pontuação'!F$14:F$191, 0)), "Faixa Indefinida")</f>
        <v>D</v>
      </c>
      <c r="AI3006" s="12">
        <f t="shared" si="2"/>
        <v>0</v>
      </c>
      <c r="AJ3006" s="12">
        <f t="shared" si="3"/>
        <v>0</v>
      </c>
      <c r="AK3006" s="12">
        <f t="shared" si="4"/>
        <v>0</v>
      </c>
      <c r="AL3006" s="12">
        <f t="shared" si="5"/>
        <v>1</v>
      </c>
      <c r="AM3006" s="11"/>
      <c r="AN3006" s="13">
        <v>0.19164272796529616</v>
      </c>
      <c r="AO3006" s="11" t="s">
        <v>162</v>
      </c>
      <c r="AP3006" s="14">
        <v>45931.447850717595</v>
      </c>
    </row>
    <row r="3007">
      <c r="A3007" s="8">
        <v>45928.5871875</v>
      </c>
      <c r="B3007" s="9" t="s">
        <v>6065</v>
      </c>
      <c r="C3007" s="9" t="s">
        <v>6066</v>
      </c>
      <c r="D3007" s="10">
        <v>5.571984390829E12</v>
      </c>
      <c r="E3007" s="9" t="s">
        <v>43</v>
      </c>
      <c r="F3007" s="9"/>
      <c r="G3007" s="9" t="s">
        <v>144</v>
      </c>
      <c r="H3007" s="9" t="s">
        <v>77</v>
      </c>
      <c r="I3007" s="9" t="s">
        <v>88</v>
      </c>
      <c r="J3007" s="9" t="s">
        <v>47</v>
      </c>
      <c r="K3007" s="9" t="s">
        <v>47</v>
      </c>
      <c r="L3007" s="9" t="s">
        <v>47</v>
      </c>
      <c r="M3007" s="9" t="s">
        <v>47</v>
      </c>
      <c r="N3007" s="9" t="s">
        <v>49</v>
      </c>
      <c r="O3007" s="9" t="s">
        <v>98</v>
      </c>
      <c r="P3007" s="11" t="s">
        <v>51</v>
      </c>
      <c r="Q3007" s="11" t="s">
        <v>115</v>
      </c>
      <c r="R3007" s="11" t="s">
        <v>90</v>
      </c>
      <c r="S3007" s="11" t="s">
        <v>380</v>
      </c>
      <c r="T3007" s="11" t="s">
        <v>55</v>
      </c>
      <c r="U3007" s="11" t="s">
        <v>56</v>
      </c>
      <c r="V3007" s="11"/>
      <c r="W3007" s="11"/>
      <c r="X3007" s="11"/>
      <c r="Y3007" s="11"/>
      <c r="Z3007" s="11"/>
      <c r="AA3007" s="11"/>
      <c r="AB3007" s="11"/>
      <c r="AC3007" s="11"/>
      <c r="AD3007" s="11"/>
      <c r="AE3007" s="11"/>
      <c r="AF3007" s="12">
        <f>ROUNDUP(SUM(VLOOKUP(G3007,'Pontuação'!A$2:B$11,2,FALSE),VLOOKUP(E3007,'Pontuação'!C$2:D$11,2,FALSE),VLOOKUP(I3007,'Pontuação'!I$2:J$11,2,FALSE),VLOOKUP(K3007,'Pontuação'!G$2:H$11,2,FALSE),VLOOKUP(H3007,'Pontuação'!E$2:F$11,2,FALSE),VLOOKUP(M3007,'Pontuação'!K$2:L$11,2,FALSE)),0)</f>
        <v>874</v>
      </c>
      <c r="AG3007" s="12">
        <f t="shared" si="1"/>
        <v>87</v>
      </c>
      <c r="AH3007" s="12" t="str">
        <f t="array" ref="AH3007">IFERROR(INDEX('Pontuação'!G$13:G$191, MATCH(AG3007, 'Pontuação'!F$14:F$191, 0)), "Faixa Indefinida")</f>
        <v>D</v>
      </c>
      <c r="AI3007" s="12">
        <f t="shared" si="2"/>
        <v>0</v>
      </c>
      <c r="AJ3007" s="12">
        <f t="shared" si="3"/>
        <v>0</v>
      </c>
      <c r="AK3007" s="12">
        <f t="shared" si="4"/>
        <v>0</v>
      </c>
      <c r="AL3007" s="12">
        <f t="shared" si="5"/>
        <v>1</v>
      </c>
      <c r="AM3007" s="11"/>
      <c r="AN3007" s="13">
        <v>0.04429719967480976</v>
      </c>
      <c r="AO3007" s="11" t="s">
        <v>99</v>
      </c>
      <c r="AP3007" s="14">
        <v>45931.447850717595</v>
      </c>
    </row>
    <row r="3008">
      <c r="A3008" s="8">
        <v>45928.588483796295</v>
      </c>
      <c r="B3008" s="9" t="s">
        <v>6067</v>
      </c>
      <c r="C3008" s="9" t="s">
        <v>6068</v>
      </c>
      <c r="D3008" s="10">
        <v>5.564992727895E12</v>
      </c>
      <c r="E3008" s="9" t="s">
        <v>43</v>
      </c>
      <c r="F3008" s="9"/>
      <c r="G3008" s="9" t="s">
        <v>69</v>
      </c>
      <c r="H3008" s="9" t="s">
        <v>45</v>
      </c>
      <c r="I3008" s="9" t="s">
        <v>46</v>
      </c>
      <c r="J3008" s="9" t="s">
        <v>47</v>
      </c>
      <c r="K3008" s="9" t="s">
        <v>47</v>
      </c>
      <c r="L3008" s="9" t="s">
        <v>48</v>
      </c>
      <c r="M3008" s="9" t="s">
        <v>47</v>
      </c>
      <c r="N3008" s="9" t="s">
        <v>63</v>
      </c>
      <c r="O3008" s="9" t="s">
        <v>50</v>
      </c>
      <c r="P3008" s="11" t="s">
        <v>51</v>
      </c>
      <c r="Q3008" s="11" t="s">
        <v>115</v>
      </c>
      <c r="R3008" s="11" t="s">
        <v>90</v>
      </c>
      <c r="S3008" s="11" t="s">
        <v>380</v>
      </c>
      <c r="T3008" s="11" t="s">
        <v>55</v>
      </c>
      <c r="U3008" s="11" t="s">
        <v>56</v>
      </c>
      <c r="V3008" s="11"/>
      <c r="W3008" s="11"/>
      <c r="X3008" s="11"/>
      <c r="Y3008" s="11"/>
      <c r="Z3008" s="11"/>
      <c r="AA3008" s="11"/>
      <c r="AB3008" s="11"/>
      <c r="AC3008" s="11"/>
      <c r="AD3008" s="11"/>
      <c r="AE3008" s="11"/>
      <c r="AF3008" s="12">
        <f>ROUNDUP(SUM(VLOOKUP(G3008,'Pontuação'!A$2:B$11,2,FALSE),VLOOKUP(E3008,'Pontuação'!C$2:D$11,2,FALSE),VLOOKUP(I3008,'Pontuação'!I$2:J$11,2,FALSE),VLOOKUP(K3008,'Pontuação'!G$2:H$11,2,FALSE),VLOOKUP(H3008,'Pontuação'!E$2:F$11,2,FALSE),VLOOKUP(M3008,'Pontuação'!K$2:L$11,2,FALSE)),0)</f>
        <v>1022</v>
      </c>
      <c r="AG3008" s="12">
        <f t="shared" si="1"/>
        <v>102</v>
      </c>
      <c r="AH3008" s="12" t="str">
        <f t="array" ref="AH3008">IFERROR(INDEX('Pontuação'!G$13:G$191, MATCH(AG3008, 'Pontuação'!F$14:F$191, 0)), "Faixa Indefinida")</f>
        <v>C</v>
      </c>
      <c r="AI3008" s="12">
        <f t="shared" si="2"/>
        <v>0</v>
      </c>
      <c r="AJ3008" s="12">
        <f t="shared" si="3"/>
        <v>0</v>
      </c>
      <c r="AK3008" s="12">
        <f t="shared" si="4"/>
        <v>1</v>
      </c>
      <c r="AL3008" s="12">
        <f t="shared" si="5"/>
        <v>0</v>
      </c>
      <c r="AM3008" s="11"/>
      <c r="AN3008" s="13">
        <v>0.3399445209926641</v>
      </c>
      <c r="AO3008" s="11" t="s">
        <v>66</v>
      </c>
      <c r="AP3008" s="14">
        <v>45931.447850717595</v>
      </c>
    </row>
    <row r="3009">
      <c r="A3009" s="8">
        <v>45928.58917824074</v>
      </c>
      <c r="B3009" s="9" t="s">
        <v>6069</v>
      </c>
      <c r="C3009" s="9" t="s">
        <v>6070</v>
      </c>
      <c r="D3009" s="10">
        <v>5.569992203544E12</v>
      </c>
      <c r="E3009" s="9" t="s">
        <v>43</v>
      </c>
      <c r="F3009" s="9"/>
      <c r="G3009" s="9" t="s">
        <v>60</v>
      </c>
      <c r="H3009" s="9" t="s">
        <v>61</v>
      </c>
      <c r="I3009" s="9" t="s">
        <v>88</v>
      </c>
      <c r="J3009" s="9" t="s">
        <v>47</v>
      </c>
      <c r="K3009" s="9" t="s">
        <v>47</v>
      </c>
      <c r="L3009" s="9" t="s">
        <v>48</v>
      </c>
      <c r="M3009" s="9" t="s">
        <v>47</v>
      </c>
      <c r="N3009" s="9" t="s">
        <v>79</v>
      </c>
      <c r="O3009" s="9" t="s">
        <v>50</v>
      </c>
      <c r="P3009" s="11" t="s">
        <v>80</v>
      </c>
      <c r="Q3009" s="11" t="s">
        <v>81</v>
      </c>
      <c r="R3009" s="11" t="s">
        <v>82</v>
      </c>
      <c r="S3009" s="11">
        <v>7.50940275538E11</v>
      </c>
      <c r="T3009" s="11" t="s">
        <v>83</v>
      </c>
      <c r="U3009" s="11" t="s">
        <v>56</v>
      </c>
      <c r="V3009" s="11"/>
      <c r="W3009" s="11"/>
      <c r="X3009" s="11"/>
      <c r="Y3009" s="11"/>
      <c r="Z3009" s="11"/>
      <c r="AA3009" s="11"/>
      <c r="AB3009" s="11"/>
      <c r="AC3009" s="11"/>
      <c r="AD3009" s="11"/>
      <c r="AE3009" s="11"/>
      <c r="AF3009" s="12">
        <f>ROUNDUP(SUM(VLOOKUP(G3009,'Pontuação'!A$2:B$11,2,FALSE),VLOOKUP(E3009,'Pontuação'!C$2:D$11,2,FALSE),VLOOKUP(I3009,'Pontuação'!I$2:J$11,2,FALSE),VLOOKUP(K3009,'Pontuação'!G$2:H$11,2,FALSE),VLOOKUP(H3009,'Pontuação'!E$2:F$11,2,FALSE),VLOOKUP(M3009,'Pontuação'!K$2:L$11,2,FALSE)),0)</f>
        <v>935</v>
      </c>
      <c r="AG3009" s="12">
        <f t="shared" si="1"/>
        <v>94</v>
      </c>
      <c r="AH3009" s="12" t="str">
        <f t="array" ref="AH3009">IFERROR(INDEX('Pontuação'!G$13:G$191, MATCH(AG3009, 'Pontuação'!F$14:F$191, 0)), "Faixa Indefinida")</f>
        <v>C</v>
      </c>
      <c r="AI3009" s="12">
        <f t="shared" si="2"/>
        <v>0</v>
      </c>
      <c r="AJ3009" s="12">
        <f t="shared" si="3"/>
        <v>0</v>
      </c>
      <c r="AK3009" s="12">
        <f t="shared" si="4"/>
        <v>1</v>
      </c>
      <c r="AL3009" s="12">
        <f t="shared" si="5"/>
        <v>0</v>
      </c>
      <c r="AM3009" s="11"/>
      <c r="AN3009" s="13">
        <v>0.2919580644766178</v>
      </c>
      <c r="AO3009" s="11" t="s">
        <v>124</v>
      </c>
      <c r="AP3009" s="14">
        <v>45931.447850717595</v>
      </c>
    </row>
    <row r="3010">
      <c r="A3010" s="8">
        <v>45928.59032407407</v>
      </c>
      <c r="B3010" s="9" t="s">
        <v>6071</v>
      </c>
      <c r="C3010" s="9" t="s">
        <v>6072</v>
      </c>
      <c r="D3010" s="10">
        <v>5.545999953597E12</v>
      </c>
      <c r="E3010" s="9" t="s">
        <v>43</v>
      </c>
      <c r="F3010" s="9"/>
      <c r="G3010" s="9" t="s">
        <v>144</v>
      </c>
      <c r="H3010" s="9" t="s">
        <v>45</v>
      </c>
      <c r="I3010" s="9" t="s">
        <v>46</v>
      </c>
      <c r="J3010" s="9" t="s">
        <v>47</v>
      </c>
      <c r="K3010" s="9" t="s">
        <v>48</v>
      </c>
      <c r="L3010" s="9" t="s">
        <v>48</v>
      </c>
      <c r="M3010" s="9" t="s">
        <v>47</v>
      </c>
      <c r="N3010" s="9" t="s">
        <v>118</v>
      </c>
      <c r="O3010" s="9" t="s">
        <v>64</v>
      </c>
      <c r="P3010" s="11" t="s">
        <v>80</v>
      </c>
      <c r="Q3010" s="11" t="s">
        <v>81</v>
      </c>
      <c r="R3010" s="11" t="s">
        <v>82</v>
      </c>
      <c r="S3010" s="11">
        <v>7.50940275529E11</v>
      </c>
      <c r="T3010" s="11" t="s">
        <v>477</v>
      </c>
      <c r="U3010" s="11" t="s">
        <v>56</v>
      </c>
      <c r="V3010" s="11"/>
      <c r="W3010" s="11"/>
      <c r="X3010" s="11"/>
      <c r="Y3010" s="11"/>
      <c r="Z3010" s="11"/>
      <c r="AA3010" s="11"/>
      <c r="AB3010" s="11"/>
      <c r="AC3010" s="11"/>
      <c r="AD3010" s="11"/>
      <c r="AE3010" s="11"/>
      <c r="AF3010" s="12">
        <f>ROUNDUP(SUM(VLOOKUP(G3010,'Pontuação'!A$2:B$11,2,FALSE),VLOOKUP(E3010,'Pontuação'!C$2:D$11,2,FALSE),VLOOKUP(I3010,'Pontuação'!I$2:J$11,2,FALSE),VLOOKUP(K3010,'Pontuação'!G$2:H$11,2,FALSE),VLOOKUP(H3010,'Pontuação'!E$2:F$11,2,FALSE),VLOOKUP(M3010,'Pontuação'!K$2:L$11,2,FALSE)),0)</f>
        <v>1174</v>
      </c>
      <c r="AG3010" s="12">
        <f t="shared" si="1"/>
        <v>117</v>
      </c>
      <c r="AH3010" s="12" t="str">
        <f t="array" ref="AH3010">IFERROR(INDEX('Pontuação'!G$13:G$191, MATCH(AG3010, 'Pontuação'!F$14:F$191, 0)), "Faixa Indefinida")</f>
        <v>B</v>
      </c>
      <c r="AI3010" s="12">
        <f t="shared" si="2"/>
        <v>0</v>
      </c>
      <c r="AJ3010" s="12">
        <f t="shared" si="3"/>
        <v>1</v>
      </c>
      <c r="AK3010" s="12">
        <f t="shared" si="4"/>
        <v>0</v>
      </c>
      <c r="AL3010" s="12">
        <f t="shared" si="5"/>
        <v>0</v>
      </c>
      <c r="AM3010" s="11"/>
      <c r="AN3010" s="13">
        <v>0.1957049994918779</v>
      </c>
      <c r="AO3010" s="11" t="s">
        <v>84</v>
      </c>
      <c r="AP3010" s="14">
        <v>45931.447850717595</v>
      </c>
    </row>
    <row r="3011">
      <c r="A3011" s="8">
        <v>45928.59328703704</v>
      </c>
      <c r="B3011" s="9" t="s">
        <v>6073</v>
      </c>
      <c r="C3011" s="9" t="s">
        <v>6074</v>
      </c>
      <c r="D3011" s="10">
        <v>5.544988023855E12</v>
      </c>
      <c r="E3011" s="9" t="s">
        <v>43</v>
      </c>
      <c r="F3011" s="9"/>
      <c r="G3011" s="9" t="s">
        <v>60</v>
      </c>
      <c r="H3011" s="9" t="s">
        <v>77</v>
      </c>
      <c r="I3011" s="9" t="s">
        <v>106</v>
      </c>
      <c r="J3011" s="9" t="s">
        <v>48</v>
      </c>
      <c r="K3011" s="9" t="s">
        <v>47</v>
      </c>
      <c r="L3011" s="9" t="s">
        <v>48</v>
      </c>
      <c r="M3011" s="9" t="s">
        <v>48</v>
      </c>
      <c r="N3011" s="9" t="s">
        <v>79</v>
      </c>
      <c r="O3011" s="9" t="s">
        <v>64</v>
      </c>
      <c r="P3011" s="11" t="s">
        <v>51</v>
      </c>
      <c r="Q3011" s="11" t="s">
        <v>52</v>
      </c>
      <c r="R3011" s="11" t="s">
        <v>53</v>
      </c>
      <c r="S3011" s="11" t="s">
        <v>54</v>
      </c>
      <c r="T3011" s="11" t="s">
        <v>55</v>
      </c>
      <c r="U3011" s="11" t="s">
        <v>56</v>
      </c>
      <c r="V3011" s="11"/>
      <c r="W3011" s="11"/>
      <c r="X3011" s="11"/>
      <c r="Y3011" s="11"/>
      <c r="Z3011" s="11"/>
      <c r="AA3011" s="11"/>
      <c r="AB3011" s="11"/>
      <c r="AC3011" s="11"/>
      <c r="AD3011" s="11"/>
      <c r="AE3011" s="11"/>
      <c r="AF3011" s="12">
        <f>ROUNDUP(SUM(VLOOKUP(G3011,'Pontuação'!A$2:B$11,2,FALSE),VLOOKUP(E3011,'Pontuação'!C$2:D$11,2,FALSE),VLOOKUP(I3011,'Pontuação'!I$2:J$11,2,FALSE),VLOOKUP(K3011,'Pontuação'!G$2:H$11,2,FALSE),VLOOKUP(H3011,'Pontuação'!E$2:F$11,2,FALSE),VLOOKUP(M3011,'Pontuação'!K$2:L$11,2,FALSE)),0)</f>
        <v>1159</v>
      </c>
      <c r="AG3011" s="12">
        <f t="shared" si="1"/>
        <v>116</v>
      </c>
      <c r="AH3011" s="12" t="str">
        <f t="array" ref="AH3011">IFERROR(INDEX('Pontuação'!G$13:G$191, MATCH(AG3011, 'Pontuação'!F$14:F$191, 0)), "Faixa Indefinida")</f>
        <v>B</v>
      </c>
      <c r="AI3011" s="12">
        <f t="shared" si="2"/>
        <v>0</v>
      </c>
      <c r="AJ3011" s="12">
        <f t="shared" si="3"/>
        <v>1</v>
      </c>
      <c r="AK3011" s="12">
        <f t="shared" si="4"/>
        <v>0</v>
      </c>
      <c r="AL3011" s="12">
        <f t="shared" si="5"/>
        <v>0</v>
      </c>
      <c r="AM3011" s="11"/>
      <c r="AN3011" s="13">
        <v>0.3365342155786186</v>
      </c>
      <c r="AO3011" s="11" t="s">
        <v>66</v>
      </c>
      <c r="AP3011" s="14">
        <v>45931.447850717595</v>
      </c>
    </row>
    <row r="3012">
      <c r="A3012" s="8">
        <v>45928.596724537034</v>
      </c>
      <c r="B3012" s="9" t="s">
        <v>6075</v>
      </c>
      <c r="C3012" s="9" t="s">
        <v>6076</v>
      </c>
      <c r="D3012" s="10">
        <v>5.575991588471E12</v>
      </c>
      <c r="E3012" s="9" t="s">
        <v>43</v>
      </c>
      <c r="F3012" s="9"/>
      <c r="G3012" s="9" t="s">
        <v>60</v>
      </c>
      <c r="H3012" s="9" t="s">
        <v>45</v>
      </c>
      <c r="I3012" s="9" t="s">
        <v>46</v>
      </c>
      <c r="J3012" s="9" t="s">
        <v>47</v>
      </c>
      <c r="K3012" s="9" t="s">
        <v>47</v>
      </c>
      <c r="L3012" s="9" t="s">
        <v>47</v>
      </c>
      <c r="M3012" s="9" t="s">
        <v>47</v>
      </c>
      <c r="N3012" s="9" t="s">
        <v>63</v>
      </c>
      <c r="O3012" s="9" t="s">
        <v>50</v>
      </c>
      <c r="P3012" s="11" t="s">
        <v>51</v>
      </c>
      <c r="Q3012" s="11" t="s">
        <v>115</v>
      </c>
      <c r="R3012" s="11" t="s">
        <v>53</v>
      </c>
      <c r="S3012" s="11" t="s">
        <v>54</v>
      </c>
      <c r="T3012" s="11" t="s">
        <v>55</v>
      </c>
      <c r="U3012" s="11" t="s">
        <v>47</v>
      </c>
      <c r="V3012" s="11"/>
      <c r="W3012" s="11"/>
      <c r="X3012" s="11"/>
      <c r="Y3012" s="11"/>
      <c r="Z3012" s="11"/>
      <c r="AA3012" s="11"/>
      <c r="AB3012" s="11"/>
      <c r="AC3012" s="11"/>
      <c r="AD3012" s="11"/>
      <c r="AE3012" s="11"/>
      <c r="AF3012" s="12">
        <f>ROUNDUP(SUM(VLOOKUP(G3012,'Pontuação'!A$2:B$11,2,FALSE),VLOOKUP(E3012,'Pontuação'!C$2:D$11,2,FALSE),VLOOKUP(I3012,'Pontuação'!I$2:J$11,2,FALSE),VLOOKUP(K3012,'Pontuação'!G$2:H$11,2,FALSE),VLOOKUP(H3012,'Pontuação'!E$2:F$11,2,FALSE),VLOOKUP(M3012,'Pontuação'!K$2:L$11,2,FALSE)),0)</f>
        <v>1150</v>
      </c>
      <c r="AG3012" s="12">
        <f t="shared" si="1"/>
        <v>115</v>
      </c>
      <c r="AH3012" s="12" t="str">
        <f t="array" ref="AH3012">IFERROR(INDEX('Pontuação'!G$13:G$191, MATCH(AG3012, 'Pontuação'!F$14:F$191, 0)), "Faixa Indefinida")</f>
        <v>B</v>
      </c>
      <c r="AI3012" s="12">
        <f t="shared" si="2"/>
        <v>0</v>
      </c>
      <c r="AJ3012" s="12">
        <f t="shared" si="3"/>
        <v>1</v>
      </c>
      <c r="AK3012" s="12">
        <f t="shared" si="4"/>
        <v>0</v>
      </c>
      <c r="AL3012" s="12">
        <f t="shared" si="5"/>
        <v>0</v>
      </c>
      <c r="AM3012" s="11"/>
      <c r="AN3012" s="13">
        <v>0.21248732232145662</v>
      </c>
      <c r="AO3012" s="11" t="s">
        <v>84</v>
      </c>
      <c r="AP3012" s="14">
        <v>45931.447850717595</v>
      </c>
    </row>
    <row r="3013">
      <c r="A3013" s="8">
        <v>45928.59774305556</v>
      </c>
      <c r="B3013" s="9" t="s">
        <v>6077</v>
      </c>
      <c r="C3013" s="9" t="s">
        <v>6078</v>
      </c>
      <c r="D3013" s="10">
        <v>5.584986098422E12</v>
      </c>
      <c r="E3013" s="9" t="s">
        <v>43</v>
      </c>
      <c r="F3013" s="9"/>
      <c r="G3013" s="9" t="s">
        <v>60</v>
      </c>
      <c r="H3013" s="9" t="s">
        <v>45</v>
      </c>
      <c r="I3013" s="9" t="s">
        <v>46</v>
      </c>
      <c r="J3013" s="9" t="s">
        <v>47</v>
      </c>
      <c r="K3013" s="9" t="s">
        <v>47</v>
      </c>
      <c r="L3013" s="9" t="s">
        <v>47</v>
      </c>
      <c r="M3013" s="9" t="s">
        <v>48</v>
      </c>
      <c r="N3013" s="9" t="s">
        <v>79</v>
      </c>
      <c r="O3013" s="9" t="s">
        <v>70</v>
      </c>
      <c r="P3013" s="11" t="s">
        <v>51</v>
      </c>
      <c r="Q3013" s="11" t="s">
        <v>115</v>
      </c>
      <c r="R3013" s="11" t="s">
        <v>53</v>
      </c>
      <c r="S3013" s="11" t="s">
        <v>54</v>
      </c>
      <c r="T3013" s="11" t="s">
        <v>55</v>
      </c>
      <c r="U3013" s="11" t="s">
        <v>56</v>
      </c>
      <c r="V3013" s="11"/>
      <c r="W3013" s="11"/>
      <c r="X3013" s="11"/>
      <c r="Y3013" s="11"/>
      <c r="Z3013" s="11"/>
      <c r="AA3013" s="11"/>
      <c r="AB3013" s="11"/>
      <c r="AC3013" s="11"/>
      <c r="AD3013" s="11"/>
      <c r="AE3013" s="11"/>
      <c r="AF3013" s="12">
        <f>ROUNDUP(SUM(VLOOKUP(G3013,'Pontuação'!A$2:B$11,2,FALSE),VLOOKUP(E3013,'Pontuação'!C$2:D$11,2,FALSE),VLOOKUP(I3013,'Pontuação'!I$2:J$11,2,FALSE),VLOOKUP(K3013,'Pontuação'!G$2:H$11,2,FALSE),VLOOKUP(H3013,'Pontuação'!E$2:F$11,2,FALSE),VLOOKUP(M3013,'Pontuação'!K$2:L$11,2,FALSE)),0)</f>
        <v>1300</v>
      </c>
      <c r="AG3013" s="12">
        <f t="shared" si="1"/>
        <v>130</v>
      </c>
      <c r="AH3013" s="12" t="str">
        <f t="array" ref="AH3013">IFERROR(INDEX('Pontuação'!G$13:G$191, MATCH(AG3013, 'Pontuação'!F$14:F$191, 0)), "Faixa Indefinida")</f>
        <v>A</v>
      </c>
      <c r="AI3013" s="12">
        <f t="shared" si="2"/>
        <v>1</v>
      </c>
      <c r="AJ3013" s="12">
        <f t="shared" si="3"/>
        <v>0</v>
      </c>
      <c r="AK3013" s="12">
        <f t="shared" si="4"/>
        <v>0</v>
      </c>
      <c r="AL3013" s="12">
        <f t="shared" si="5"/>
        <v>0</v>
      </c>
      <c r="AM3013" s="11"/>
      <c r="AN3013" s="13">
        <v>0.3346879930818002</v>
      </c>
      <c r="AO3013" s="11" t="s">
        <v>66</v>
      </c>
      <c r="AP3013" s="14">
        <v>45931.447850717595</v>
      </c>
    </row>
    <row r="3014">
      <c r="A3014" s="8">
        <v>45928.599490740744</v>
      </c>
      <c r="B3014" s="9" t="s">
        <v>4806</v>
      </c>
      <c r="C3014" s="9" t="s">
        <v>6079</v>
      </c>
      <c r="D3014" s="10">
        <v>5.575998091865E12</v>
      </c>
      <c r="E3014" s="9" t="s">
        <v>43</v>
      </c>
      <c r="F3014" s="9"/>
      <c r="G3014" s="9" t="s">
        <v>76</v>
      </c>
      <c r="H3014" s="9" t="s">
        <v>77</v>
      </c>
      <c r="I3014" s="9" t="s">
        <v>78</v>
      </c>
      <c r="J3014" s="9" t="s">
        <v>47</v>
      </c>
      <c r="K3014" s="9" t="s">
        <v>47</v>
      </c>
      <c r="L3014" s="9" t="s">
        <v>48</v>
      </c>
      <c r="M3014" s="9" t="s">
        <v>47</v>
      </c>
      <c r="N3014" s="9" t="s">
        <v>79</v>
      </c>
      <c r="O3014" s="9" t="s">
        <v>64</v>
      </c>
      <c r="P3014" s="11" t="s">
        <v>51</v>
      </c>
      <c r="Q3014" s="11" t="s">
        <v>52</v>
      </c>
      <c r="R3014" s="11" t="s">
        <v>4054</v>
      </c>
      <c r="S3014" s="11" t="s">
        <v>54</v>
      </c>
      <c r="T3014" s="11" t="s">
        <v>55</v>
      </c>
      <c r="U3014" s="11" t="s">
        <v>56</v>
      </c>
      <c r="V3014" s="11"/>
      <c r="W3014" s="11"/>
      <c r="X3014" s="11"/>
      <c r="Y3014" s="11"/>
      <c r="Z3014" s="11"/>
      <c r="AA3014" s="11"/>
      <c r="AB3014" s="11"/>
      <c r="AC3014" s="11"/>
      <c r="AD3014" s="11"/>
      <c r="AE3014" s="11"/>
      <c r="AF3014" s="12">
        <f>ROUNDUP(SUM(VLOOKUP(G3014,'Pontuação'!A$2:B$11,2,FALSE),VLOOKUP(E3014,'Pontuação'!C$2:D$11,2,FALSE),VLOOKUP(I3014,'Pontuação'!I$2:J$11,2,FALSE),VLOOKUP(K3014,'Pontuação'!G$2:H$11,2,FALSE),VLOOKUP(H3014,'Pontuação'!E$2:F$11,2,FALSE),VLOOKUP(M3014,'Pontuação'!K$2:L$11,2,FALSE)),0)</f>
        <v>1037</v>
      </c>
      <c r="AG3014" s="12">
        <f t="shared" si="1"/>
        <v>104</v>
      </c>
      <c r="AH3014" s="12" t="str">
        <f t="array" ref="AH3014">IFERROR(INDEX('Pontuação'!G$13:G$191, MATCH(AG3014, 'Pontuação'!F$14:F$191, 0)), "Faixa Indefinida")</f>
        <v>C</v>
      </c>
      <c r="AI3014" s="12">
        <f t="shared" si="2"/>
        <v>0</v>
      </c>
      <c r="AJ3014" s="12">
        <f t="shared" si="3"/>
        <v>0</v>
      </c>
      <c r="AK3014" s="12">
        <f t="shared" si="4"/>
        <v>1</v>
      </c>
      <c r="AL3014" s="12">
        <f t="shared" si="5"/>
        <v>0</v>
      </c>
      <c r="AM3014" s="11"/>
      <c r="AN3014" s="13">
        <v>0.25061615864977455</v>
      </c>
      <c r="AO3014" s="11" t="s">
        <v>91</v>
      </c>
      <c r="AP3014" s="14">
        <v>45931.447850717595</v>
      </c>
    </row>
    <row r="3015">
      <c r="A3015" s="8">
        <v>45928.60011574074</v>
      </c>
      <c r="B3015" s="9" t="s">
        <v>6080</v>
      </c>
      <c r="C3015" s="9" t="s">
        <v>6081</v>
      </c>
      <c r="D3015" s="10">
        <v>5.555419950597E12</v>
      </c>
      <c r="E3015" s="9" t="s">
        <v>43</v>
      </c>
      <c r="F3015" s="9"/>
      <c r="G3015" s="9" t="s">
        <v>44</v>
      </c>
      <c r="H3015" s="9" t="s">
        <v>45</v>
      </c>
      <c r="I3015" s="9" t="s">
        <v>78</v>
      </c>
      <c r="J3015" s="9" t="s">
        <v>47</v>
      </c>
      <c r="K3015" s="9" t="s">
        <v>47</v>
      </c>
      <c r="L3015" s="9" t="s">
        <v>47</v>
      </c>
      <c r="M3015" s="9" t="s">
        <v>48</v>
      </c>
      <c r="N3015" s="9" t="s">
        <v>79</v>
      </c>
      <c r="O3015" s="9" t="s">
        <v>98</v>
      </c>
      <c r="P3015" s="11" t="s">
        <v>51</v>
      </c>
      <c r="Q3015" s="11" t="s">
        <v>171</v>
      </c>
      <c r="R3015" s="11" t="s">
        <v>107</v>
      </c>
      <c r="S3015" s="11" t="s">
        <v>172</v>
      </c>
      <c r="T3015" s="11" t="s">
        <v>65</v>
      </c>
      <c r="U3015" s="11" t="s">
        <v>56</v>
      </c>
      <c r="V3015" s="11"/>
      <c r="W3015" s="11"/>
      <c r="X3015" s="11"/>
      <c r="Y3015" s="11"/>
      <c r="Z3015" s="11"/>
      <c r="AA3015" s="11"/>
      <c r="AB3015" s="11"/>
      <c r="AC3015" s="11"/>
      <c r="AD3015" s="11"/>
      <c r="AE3015" s="11"/>
      <c r="AF3015" s="12">
        <f>ROUNDUP(SUM(VLOOKUP(G3015,'Pontuação'!A$2:B$11,2,FALSE),VLOOKUP(E3015,'Pontuação'!C$2:D$11,2,FALSE),VLOOKUP(I3015,'Pontuação'!I$2:J$11,2,FALSE),VLOOKUP(K3015,'Pontuação'!G$2:H$11,2,FALSE),VLOOKUP(H3015,'Pontuação'!E$2:F$11,2,FALSE),VLOOKUP(M3015,'Pontuação'!K$2:L$11,2,FALSE)),0)</f>
        <v>1173</v>
      </c>
      <c r="AG3015" s="12">
        <f t="shared" si="1"/>
        <v>117</v>
      </c>
      <c r="AH3015" s="12" t="str">
        <f t="array" ref="AH3015">IFERROR(INDEX('Pontuação'!G$13:G$191, MATCH(AG3015, 'Pontuação'!F$14:F$191, 0)), "Faixa Indefinida")</f>
        <v>B</v>
      </c>
      <c r="AI3015" s="12">
        <f t="shared" si="2"/>
        <v>0</v>
      </c>
      <c r="AJ3015" s="12">
        <f t="shared" si="3"/>
        <v>1</v>
      </c>
      <c r="AK3015" s="12">
        <f t="shared" si="4"/>
        <v>0</v>
      </c>
      <c r="AL3015" s="12">
        <f t="shared" si="5"/>
        <v>0</v>
      </c>
      <c r="AM3015" s="11"/>
      <c r="AN3015" s="13">
        <v>0.36016298052525825</v>
      </c>
      <c r="AO3015" s="11" t="s">
        <v>66</v>
      </c>
      <c r="AP3015" s="14">
        <v>45931.447850717595</v>
      </c>
    </row>
    <row r="3016">
      <c r="A3016" s="8">
        <v>45928.60118055555</v>
      </c>
      <c r="B3016" s="9" t="s">
        <v>6082</v>
      </c>
      <c r="C3016" s="9" t="s">
        <v>6083</v>
      </c>
      <c r="D3016" s="10">
        <v>5.553981439364E12</v>
      </c>
      <c r="E3016" s="9" t="s">
        <v>43</v>
      </c>
      <c r="F3016" s="9"/>
      <c r="G3016" s="9" t="s">
        <v>44</v>
      </c>
      <c r="H3016" s="9" t="s">
        <v>157</v>
      </c>
      <c r="I3016" s="9" t="s">
        <v>78</v>
      </c>
      <c r="J3016" s="9" t="s">
        <v>48</v>
      </c>
      <c r="K3016" s="9" t="s">
        <v>47</v>
      </c>
      <c r="L3016" s="9" t="s">
        <v>48</v>
      </c>
      <c r="M3016" s="9" t="s">
        <v>48</v>
      </c>
      <c r="N3016" s="9" t="s">
        <v>79</v>
      </c>
      <c r="O3016" s="9" t="s">
        <v>70</v>
      </c>
      <c r="P3016" s="11" t="s">
        <v>51</v>
      </c>
      <c r="Q3016" s="11" t="s">
        <v>71</v>
      </c>
      <c r="R3016" s="11" t="s">
        <v>107</v>
      </c>
      <c r="S3016" s="11" t="s">
        <v>72</v>
      </c>
      <c r="T3016" s="11" t="s">
        <v>65</v>
      </c>
      <c r="U3016" s="11" t="s">
        <v>56</v>
      </c>
      <c r="V3016" s="11"/>
      <c r="W3016" s="11"/>
      <c r="X3016" s="11"/>
      <c r="Y3016" s="11"/>
      <c r="Z3016" s="11"/>
      <c r="AA3016" s="11"/>
      <c r="AB3016" s="11"/>
      <c r="AC3016" s="11"/>
      <c r="AD3016" s="11"/>
      <c r="AE3016" s="11"/>
      <c r="AF3016" s="12">
        <f>ROUNDUP(SUM(VLOOKUP(G3016,'Pontuação'!A$2:B$11,2,FALSE),VLOOKUP(E3016,'Pontuação'!C$2:D$11,2,FALSE),VLOOKUP(I3016,'Pontuação'!I$2:J$11,2,FALSE),VLOOKUP(K3016,'Pontuação'!G$2:H$11,2,FALSE),VLOOKUP(H3016,'Pontuação'!E$2:F$11,2,FALSE),VLOOKUP(M3016,'Pontuação'!K$2:L$11,2,FALSE)),0)</f>
        <v>1084</v>
      </c>
      <c r="AG3016" s="12">
        <f t="shared" si="1"/>
        <v>108</v>
      </c>
      <c r="AH3016" s="12" t="str">
        <f t="array" ref="AH3016">IFERROR(INDEX('Pontuação'!G$13:G$191, MATCH(AG3016, 'Pontuação'!F$14:F$191, 0)), "Faixa Indefinida")</f>
        <v>B</v>
      </c>
      <c r="AI3016" s="12">
        <f t="shared" si="2"/>
        <v>0</v>
      </c>
      <c r="AJ3016" s="12">
        <f t="shared" si="3"/>
        <v>1</v>
      </c>
      <c r="AK3016" s="12">
        <f t="shared" si="4"/>
        <v>0</v>
      </c>
      <c r="AL3016" s="12">
        <f t="shared" si="5"/>
        <v>0</v>
      </c>
      <c r="AM3016" s="11"/>
      <c r="AN3016" s="13">
        <v>0.31552108681817</v>
      </c>
      <c r="AO3016" s="11" t="s">
        <v>124</v>
      </c>
      <c r="AP3016" s="14">
        <v>45931.447850717595</v>
      </c>
    </row>
    <row r="3017">
      <c r="A3017" s="8">
        <v>45928.6027662037</v>
      </c>
      <c r="B3017" s="9" t="s">
        <v>6084</v>
      </c>
      <c r="C3017" s="9" t="s">
        <v>6085</v>
      </c>
      <c r="D3017" s="10">
        <v>5.511986115037E12</v>
      </c>
      <c r="E3017" s="9" t="s">
        <v>75</v>
      </c>
      <c r="F3017" s="9"/>
      <c r="G3017" s="9" t="s">
        <v>69</v>
      </c>
      <c r="H3017" s="9" t="s">
        <v>87</v>
      </c>
      <c r="I3017" s="9" t="s">
        <v>88</v>
      </c>
      <c r="J3017" s="9" t="s">
        <v>48</v>
      </c>
      <c r="K3017" s="9" t="s">
        <v>47</v>
      </c>
      <c r="L3017" s="9" t="s">
        <v>48</v>
      </c>
      <c r="M3017" s="9" t="s">
        <v>47</v>
      </c>
      <c r="N3017" s="9" t="s">
        <v>79</v>
      </c>
      <c r="O3017" s="9" t="s">
        <v>64</v>
      </c>
      <c r="P3017" s="11" t="s">
        <v>51</v>
      </c>
      <c r="Q3017" s="11" t="s">
        <v>121</v>
      </c>
      <c r="R3017" s="11" t="s">
        <v>941</v>
      </c>
      <c r="S3017" s="11" t="s">
        <v>942</v>
      </c>
      <c r="T3017" s="11" t="s">
        <v>65</v>
      </c>
      <c r="U3017" s="11" t="s">
        <v>56</v>
      </c>
      <c r="V3017" s="11"/>
      <c r="W3017" s="11"/>
      <c r="X3017" s="11"/>
      <c r="Y3017" s="11"/>
      <c r="Z3017" s="11"/>
      <c r="AA3017" s="11"/>
      <c r="AB3017" s="11"/>
      <c r="AC3017" s="11"/>
      <c r="AD3017" s="11"/>
      <c r="AE3017" s="11"/>
      <c r="AF3017" s="12">
        <f>ROUNDUP(SUM(VLOOKUP(G3017,'Pontuação'!A$2:B$11,2,FALSE),VLOOKUP(E3017,'Pontuação'!C$2:D$11,2,FALSE),VLOOKUP(I3017,'Pontuação'!I$2:J$11,2,FALSE),VLOOKUP(K3017,'Pontuação'!G$2:H$11,2,FALSE),VLOOKUP(H3017,'Pontuação'!E$2:F$11,2,FALSE),VLOOKUP(M3017,'Pontuação'!K$2:L$11,2,FALSE)),0)</f>
        <v>780</v>
      </c>
      <c r="AG3017" s="12">
        <f t="shared" si="1"/>
        <v>78</v>
      </c>
      <c r="AH3017" s="12" t="str">
        <f t="array" ref="AH3017">IFERROR(INDEX('Pontuação'!G$13:G$191, MATCH(AG3017, 'Pontuação'!F$14:F$191, 0)), "Faixa Indefinida")</f>
        <v>D</v>
      </c>
      <c r="AI3017" s="12">
        <f t="shared" si="2"/>
        <v>0</v>
      </c>
      <c r="AJ3017" s="12">
        <f t="shared" si="3"/>
        <v>0</v>
      </c>
      <c r="AK3017" s="12">
        <f t="shared" si="4"/>
        <v>0</v>
      </c>
      <c r="AL3017" s="12">
        <f t="shared" si="5"/>
        <v>1</v>
      </c>
      <c r="AM3017" s="11"/>
      <c r="AN3017" s="13">
        <v>0.22093243414949762</v>
      </c>
      <c r="AO3017" s="11" t="s">
        <v>84</v>
      </c>
      <c r="AP3017" s="14">
        <v>45931.447850717595</v>
      </c>
    </row>
    <row r="3018">
      <c r="A3018" s="8">
        <v>45928.60512731481</v>
      </c>
      <c r="B3018" s="9" t="s">
        <v>6086</v>
      </c>
      <c r="C3018" s="9" t="s">
        <v>6087</v>
      </c>
      <c r="D3018" s="10">
        <v>5.59198450062E12</v>
      </c>
      <c r="E3018" s="9" t="s">
        <v>43</v>
      </c>
      <c r="F3018" s="9"/>
      <c r="G3018" s="9" t="s">
        <v>60</v>
      </c>
      <c r="H3018" s="9" t="s">
        <v>61</v>
      </c>
      <c r="I3018" s="9" t="s">
        <v>78</v>
      </c>
      <c r="J3018" s="9" t="s">
        <v>47</v>
      </c>
      <c r="K3018" s="9" t="s">
        <v>47</v>
      </c>
      <c r="L3018" s="9" t="s">
        <v>47</v>
      </c>
      <c r="M3018" s="9" t="s">
        <v>47</v>
      </c>
      <c r="N3018" s="9" t="s">
        <v>63</v>
      </c>
      <c r="O3018" s="9" t="s">
        <v>95</v>
      </c>
      <c r="P3018" s="11" t="s">
        <v>51</v>
      </c>
      <c r="Q3018" s="11" t="s">
        <v>89</v>
      </c>
      <c r="R3018" s="11" t="s">
        <v>90</v>
      </c>
      <c r="S3018" s="11" t="s">
        <v>54</v>
      </c>
      <c r="T3018" s="11" t="s">
        <v>65</v>
      </c>
      <c r="U3018" s="11" t="s">
        <v>56</v>
      </c>
      <c r="V3018" s="11"/>
      <c r="W3018" s="11"/>
      <c r="X3018" s="11"/>
      <c r="Y3018" s="11"/>
      <c r="Z3018" s="11"/>
      <c r="AA3018" s="11"/>
      <c r="AB3018" s="11"/>
      <c r="AC3018" s="11"/>
      <c r="AD3018" s="11"/>
      <c r="AE3018" s="11"/>
      <c r="AF3018" s="12">
        <v>1221.0</v>
      </c>
      <c r="AG3018" s="12">
        <f t="shared" si="1"/>
        <v>122</v>
      </c>
      <c r="AH3018" s="12" t="str">
        <f t="array" ref="AH3018">IFERROR(INDEX('Pontuação'!G$13:G$191, MATCH(AG3018, 'Pontuação'!F$14:F$191, 0)), "Faixa Indefinida")</f>
        <v>A</v>
      </c>
      <c r="AI3018" s="12">
        <f t="shared" si="2"/>
        <v>1</v>
      </c>
      <c r="AJ3018" s="12">
        <f t="shared" si="3"/>
        <v>0</v>
      </c>
      <c r="AK3018" s="12">
        <f t="shared" si="4"/>
        <v>0</v>
      </c>
      <c r="AL3018" s="12">
        <f t="shared" si="5"/>
        <v>0</v>
      </c>
      <c r="AM3018" s="11"/>
      <c r="AN3018" s="13">
        <v>0.23007729187080472</v>
      </c>
      <c r="AO3018" s="11" t="s">
        <v>84</v>
      </c>
      <c r="AP3018" s="14">
        <v>45931.447850717595</v>
      </c>
    </row>
    <row r="3019">
      <c r="A3019" s="8">
        <v>45928.606944444444</v>
      </c>
      <c r="B3019" s="9" t="s">
        <v>6088</v>
      </c>
      <c r="C3019" s="9" t="s">
        <v>6089</v>
      </c>
      <c r="D3019" s="10">
        <v>5.555629945546E12</v>
      </c>
      <c r="E3019" s="9" t="s">
        <v>43</v>
      </c>
      <c r="F3019" s="9"/>
      <c r="G3019" s="9" t="s">
        <v>60</v>
      </c>
      <c r="H3019" s="9" t="s">
        <v>45</v>
      </c>
      <c r="I3019" s="9" t="s">
        <v>78</v>
      </c>
      <c r="J3019" s="9" t="s">
        <v>47</v>
      </c>
      <c r="K3019" s="9" t="s">
        <v>47</v>
      </c>
      <c r="L3019" s="9" t="s">
        <v>48</v>
      </c>
      <c r="M3019" s="9" t="s">
        <v>48</v>
      </c>
      <c r="N3019" s="9" t="s">
        <v>79</v>
      </c>
      <c r="O3019" s="9" t="s">
        <v>50</v>
      </c>
      <c r="P3019" s="11" t="s">
        <v>51</v>
      </c>
      <c r="Q3019" s="11" t="s">
        <v>141</v>
      </c>
      <c r="R3019" s="11" t="s">
        <v>90</v>
      </c>
      <c r="S3019" s="11" t="s">
        <v>54</v>
      </c>
      <c r="T3019" s="11" t="s">
        <v>65</v>
      </c>
      <c r="U3019" s="11" t="s">
        <v>47</v>
      </c>
      <c r="V3019" s="11"/>
      <c r="W3019" s="11"/>
      <c r="X3019" s="11"/>
      <c r="Y3019" s="11"/>
      <c r="Z3019" s="11"/>
      <c r="AA3019" s="11"/>
      <c r="AB3019" s="11"/>
      <c r="AC3019" s="11"/>
      <c r="AD3019" s="11"/>
      <c r="AE3019" s="11"/>
      <c r="AF3019" s="12">
        <f>ROUNDUP(SUM(VLOOKUP(G3019,'Pontuação'!A$2:B$11,2,FALSE),VLOOKUP(E3019,'Pontuação'!C$2:D$11,2,FALSE),VLOOKUP(I3019,'Pontuação'!I$2:J$11,2,FALSE),VLOOKUP(K3019,'Pontuação'!G$2:H$11,2,FALSE),VLOOKUP(H3019,'Pontuação'!E$2:F$11,2,FALSE),VLOOKUP(M3019,'Pontuação'!K$2:L$11,2,FALSE)),0)</f>
        <v>1250</v>
      </c>
      <c r="AG3019" s="12">
        <f t="shared" si="1"/>
        <v>125</v>
      </c>
      <c r="AH3019" s="12" t="str">
        <f t="array" ref="AH3019">IFERROR(INDEX('Pontuação'!G$13:G$191, MATCH(AG3019, 'Pontuação'!F$14:F$191, 0)), "Faixa Indefinida")</f>
        <v>A</v>
      </c>
      <c r="AI3019" s="12">
        <f t="shared" si="2"/>
        <v>1</v>
      </c>
      <c r="AJ3019" s="12">
        <f t="shared" si="3"/>
        <v>0</v>
      </c>
      <c r="AK3019" s="12">
        <f t="shared" si="4"/>
        <v>0</v>
      </c>
      <c r="AL3019" s="12">
        <f t="shared" si="5"/>
        <v>0</v>
      </c>
      <c r="AM3019" s="11"/>
      <c r="AN3019" s="13">
        <v>0.20181788534601414</v>
      </c>
      <c r="AO3019" s="11" t="s">
        <v>84</v>
      </c>
      <c r="AP3019" s="14">
        <v>45931.447850717595</v>
      </c>
    </row>
    <row r="3020">
      <c r="A3020" s="8">
        <v>45928.60736111111</v>
      </c>
      <c r="B3020" s="9" t="s">
        <v>6090</v>
      </c>
      <c r="C3020" s="9" t="s">
        <v>6091</v>
      </c>
      <c r="D3020" s="10">
        <v>5.591986100818E12</v>
      </c>
      <c r="E3020" s="9" t="s">
        <v>43</v>
      </c>
      <c r="F3020" s="9"/>
      <c r="G3020" s="9" t="s">
        <v>69</v>
      </c>
      <c r="H3020" s="9" t="s">
        <v>87</v>
      </c>
      <c r="I3020" s="9" t="s">
        <v>106</v>
      </c>
      <c r="J3020" s="9" t="s">
        <v>47</v>
      </c>
      <c r="K3020" s="9" t="s">
        <v>47</v>
      </c>
      <c r="L3020" s="9" t="s">
        <v>47</v>
      </c>
      <c r="M3020" s="9" t="s">
        <v>47</v>
      </c>
      <c r="N3020" s="9" t="s">
        <v>94</v>
      </c>
      <c r="O3020" s="9" t="s">
        <v>95</v>
      </c>
      <c r="P3020" s="11" t="s">
        <v>51</v>
      </c>
      <c r="Q3020" s="11" t="s">
        <v>141</v>
      </c>
      <c r="R3020" s="11" t="s">
        <v>90</v>
      </c>
      <c r="S3020" s="11" t="s">
        <v>54</v>
      </c>
      <c r="T3020" s="11" t="s">
        <v>65</v>
      </c>
      <c r="U3020" s="11" t="s">
        <v>56</v>
      </c>
      <c r="V3020" s="11"/>
      <c r="W3020" s="11"/>
      <c r="X3020" s="11"/>
      <c r="Y3020" s="11"/>
      <c r="Z3020" s="11"/>
      <c r="AA3020" s="11"/>
      <c r="AB3020" s="11"/>
      <c r="AC3020" s="11"/>
      <c r="AD3020" s="11"/>
      <c r="AE3020" s="11"/>
      <c r="AF3020" s="12">
        <f>ROUNDUP(SUM(VLOOKUP(G3020,'Pontuação'!A$2:B$11,2,FALSE),VLOOKUP(E3020,'Pontuação'!C$2:D$11,2,FALSE),VLOOKUP(I3020,'Pontuação'!I$2:J$11,2,FALSE),VLOOKUP(K3020,'Pontuação'!G$2:H$11,2,FALSE),VLOOKUP(H3020,'Pontuação'!E$2:F$11,2,FALSE),VLOOKUP(M3020,'Pontuação'!K$2:L$11,2,FALSE)),0)</f>
        <v>846</v>
      </c>
      <c r="AG3020" s="12">
        <f t="shared" si="1"/>
        <v>85</v>
      </c>
      <c r="AH3020" s="12" t="str">
        <f t="array" ref="AH3020">IFERROR(INDEX('Pontuação'!G$13:G$191, MATCH(AG3020, 'Pontuação'!F$14:F$191, 0)), "Faixa Indefinida")</f>
        <v>D</v>
      </c>
      <c r="AI3020" s="12">
        <f t="shared" si="2"/>
        <v>0</v>
      </c>
      <c r="AJ3020" s="12">
        <f t="shared" si="3"/>
        <v>0</v>
      </c>
      <c r="AK3020" s="12">
        <f t="shared" si="4"/>
        <v>0</v>
      </c>
      <c r="AL3020" s="12">
        <f t="shared" si="5"/>
        <v>1</v>
      </c>
      <c r="AM3020" s="11"/>
      <c r="AN3020" s="13">
        <v>0.16172416784117905</v>
      </c>
      <c r="AO3020" s="11" t="s">
        <v>162</v>
      </c>
      <c r="AP3020" s="14">
        <v>45931.447850717595</v>
      </c>
    </row>
    <row r="3021">
      <c r="A3021" s="8">
        <v>45928.60766203704</v>
      </c>
      <c r="B3021" s="9" t="s">
        <v>6092</v>
      </c>
      <c r="C3021" s="9" t="s">
        <v>6093</v>
      </c>
      <c r="D3021" s="10">
        <v>5.517982199869E12</v>
      </c>
      <c r="E3021" s="9" t="s">
        <v>75</v>
      </c>
      <c r="F3021" s="9"/>
      <c r="G3021" s="9" t="s">
        <v>60</v>
      </c>
      <c r="H3021" s="9" t="s">
        <v>61</v>
      </c>
      <c r="I3021" s="9" t="s">
        <v>78</v>
      </c>
      <c r="J3021" s="9" t="s">
        <v>48</v>
      </c>
      <c r="K3021" s="9" t="s">
        <v>47</v>
      </c>
      <c r="L3021" s="9" t="s">
        <v>47</v>
      </c>
      <c r="M3021" s="9" t="s">
        <v>47</v>
      </c>
      <c r="N3021" s="9" t="s">
        <v>49</v>
      </c>
      <c r="O3021" s="9" t="s">
        <v>50</v>
      </c>
      <c r="P3021" s="11" t="s">
        <v>51</v>
      </c>
      <c r="Q3021" s="11" t="s">
        <v>115</v>
      </c>
      <c r="R3021" s="11" t="s">
        <v>90</v>
      </c>
      <c r="S3021" s="11" t="s">
        <v>254</v>
      </c>
      <c r="T3021" s="11" t="s">
        <v>55</v>
      </c>
      <c r="U3021" s="11" t="s">
        <v>56</v>
      </c>
      <c r="V3021" s="11"/>
      <c r="W3021" s="11"/>
      <c r="X3021" s="11"/>
      <c r="Y3021" s="11"/>
      <c r="Z3021" s="11"/>
      <c r="AA3021" s="11"/>
      <c r="AB3021" s="11"/>
      <c r="AC3021" s="11"/>
      <c r="AD3021" s="11"/>
      <c r="AE3021" s="11"/>
      <c r="AF3021" s="12">
        <f>ROUNDUP(SUM(VLOOKUP(G3021,'Pontuação'!A$2:B$11,2,FALSE),VLOOKUP(E3021,'Pontuação'!C$2:D$11,2,FALSE),VLOOKUP(I3021,'Pontuação'!I$2:J$11,2,FALSE),VLOOKUP(K3021,'Pontuação'!G$2:H$11,2,FALSE),VLOOKUP(H3021,'Pontuação'!E$2:F$11,2,FALSE),VLOOKUP(M3021,'Pontuação'!K$2:L$11,2,FALSE)),0)</f>
        <v>1004</v>
      </c>
      <c r="AG3021" s="12">
        <f t="shared" si="1"/>
        <v>100</v>
      </c>
      <c r="AH3021" s="12" t="str">
        <f t="array" ref="AH3021">IFERROR(INDEX('Pontuação'!G$13:G$191, MATCH(AG3021, 'Pontuação'!F$14:F$191, 0)), "Faixa Indefinida")</f>
        <v>C</v>
      </c>
      <c r="AI3021" s="12">
        <f t="shared" si="2"/>
        <v>0</v>
      </c>
      <c r="AJ3021" s="12">
        <f t="shared" si="3"/>
        <v>0</v>
      </c>
      <c r="AK3021" s="12">
        <f t="shared" si="4"/>
        <v>1</v>
      </c>
      <c r="AL3021" s="12">
        <f t="shared" si="5"/>
        <v>0</v>
      </c>
      <c r="AM3021" s="11"/>
      <c r="AN3021" s="13">
        <v>0.33494753270263433</v>
      </c>
      <c r="AO3021" s="11" t="s">
        <v>66</v>
      </c>
      <c r="AP3021" s="14">
        <v>45931.447850717595</v>
      </c>
    </row>
    <row r="3022">
      <c r="A3022" s="8">
        <v>45928.6096412037</v>
      </c>
      <c r="B3022" s="9" t="s">
        <v>6094</v>
      </c>
      <c r="C3022" s="9" t="s">
        <v>6095</v>
      </c>
      <c r="D3022" s="10">
        <v>5.548992003844E12</v>
      </c>
      <c r="E3022" s="9" t="s">
        <v>43</v>
      </c>
      <c r="F3022" s="9"/>
      <c r="G3022" s="9" t="s">
        <v>60</v>
      </c>
      <c r="H3022" s="9" t="s">
        <v>77</v>
      </c>
      <c r="I3022" s="9" t="s">
        <v>88</v>
      </c>
      <c r="J3022" s="9" t="s">
        <v>47</v>
      </c>
      <c r="K3022" s="9" t="s">
        <v>47</v>
      </c>
      <c r="L3022" s="9" t="s">
        <v>48</v>
      </c>
      <c r="M3022" s="9" t="s">
        <v>47</v>
      </c>
      <c r="N3022" s="9" t="s">
        <v>79</v>
      </c>
      <c r="O3022" s="9" t="s">
        <v>50</v>
      </c>
      <c r="P3022" s="11" t="s">
        <v>51</v>
      </c>
      <c r="Q3022" s="11" t="s">
        <v>89</v>
      </c>
      <c r="R3022" s="11" t="s">
        <v>90</v>
      </c>
      <c r="S3022" s="11" t="s">
        <v>54</v>
      </c>
      <c r="T3022" s="11" t="s">
        <v>65</v>
      </c>
      <c r="U3022" s="11" t="s">
        <v>47</v>
      </c>
      <c r="V3022" s="11"/>
      <c r="W3022" s="11"/>
      <c r="X3022" s="11"/>
      <c r="Y3022" s="11"/>
      <c r="Z3022" s="11"/>
      <c r="AA3022" s="11"/>
      <c r="AB3022" s="11"/>
      <c r="AC3022" s="11"/>
      <c r="AD3022" s="11"/>
      <c r="AE3022" s="11"/>
      <c r="AF3022" s="12">
        <f>ROUNDUP(SUM(VLOOKUP(G3022,'Pontuação'!A$2:B$11,2,FALSE),VLOOKUP(E3022,'Pontuação'!C$2:D$11,2,FALSE),VLOOKUP(I3022,'Pontuação'!I$2:J$11,2,FALSE),VLOOKUP(K3022,'Pontuação'!G$2:H$11,2,FALSE),VLOOKUP(H3022,'Pontuação'!E$2:F$11,2,FALSE),VLOOKUP(M3022,'Pontuação'!K$2:L$11,2,FALSE)),0)</f>
        <v>960</v>
      </c>
      <c r="AG3022" s="12">
        <f t="shared" si="1"/>
        <v>96</v>
      </c>
      <c r="AH3022" s="12" t="str">
        <f t="array" ref="AH3022">IFERROR(INDEX('Pontuação'!G$13:G$191, MATCH(AG3022, 'Pontuação'!F$14:F$191, 0)), "Faixa Indefinida")</f>
        <v>C</v>
      </c>
      <c r="AI3022" s="12">
        <f t="shared" si="2"/>
        <v>0</v>
      </c>
      <c r="AJ3022" s="12">
        <f t="shared" si="3"/>
        <v>0</v>
      </c>
      <c r="AK3022" s="12">
        <f t="shared" si="4"/>
        <v>1</v>
      </c>
      <c r="AL3022" s="12">
        <f t="shared" si="5"/>
        <v>0</v>
      </c>
      <c r="AM3022" s="11"/>
      <c r="AN3022" s="13">
        <v>0.12359617814864655</v>
      </c>
      <c r="AO3022" s="11" t="s">
        <v>110</v>
      </c>
      <c r="AP3022" s="14">
        <v>45931.447850717595</v>
      </c>
    </row>
    <row r="3023">
      <c r="A3023" s="8">
        <v>45928.609930555554</v>
      </c>
      <c r="B3023" s="9" t="s">
        <v>6096</v>
      </c>
      <c r="C3023" s="9" t="s">
        <v>6097</v>
      </c>
      <c r="D3023" s="10">
        <v>5.561992207807E12</v>
      </c>
      <c r="E3023" s="9" t="s">
        <v>75</v>
      </c>
      <c r="F3023" s="9"/>
      <c r="G3023" s="9" t="s">
        <v>60</v>
      </c>
      <c r="H3023" s="9" t="s">
        <v>87</v>
      </c>
      <c r="I3023" s="9" t="s">
        <v>88</v>
      </c>
      <c r="J3023" s="9" t="s">
        <v>47</v>
      </c>
      <c r="K3023" s="9" t="s">
        <v>47</v>
      </c>
      <c r="L3023" s="9" t="s">
        <v>48</v>
      </c>
      <c r="M3023" s="9" t="s">
        <v>48</v>
      </c>
      <c r="N3023" s="9" t="s">
        <v>79</v>
      </c>
      <c r="O3023" s="9" t="s">
        <v>95</v>
      </c>
      <c r="P3023" s="11" t="s">
        <v>51</v>
      </c>
      <c r="Q3023" s="11" t="s">
        <v>89</v>
      </c>
      <c r="R3023" s="11" t="s">
        <v>90</v>
      </c>
      <c r="S3023" s="11" t="s">
        <v>54</v>
      </c>
      <c r="T3023" s="11" t="s">
        <v>55</v>
      </c>
      <c r="U3023" s="11" t="s">
        <v>56</v>
      </c>
      <c r="V3023" s="11"/>
      <c r="W3023" s="11"/>
      <c r="X3023" s="11"/>
      <c r="Y3023" s="11"/>
      <c r="Z3023" s="11"/>
      <c r="AA3023" s="11"/>
      <c r="AB3023" s="11"/>
      <c r="AC3023" s="11"/>
      <c r="AD3023" s="11"/>
      <c r="AE3023" s="11"/>
      <c r="AF3023" s="12">
        <f>ROUNDUP(SUM(VLOOKUP(G3023,'Pontuação'!A$2:B$11,2,FALSE),VLOOKUP(E3023,'Pontuação'!C$2:D$11,2,FALSE),VLOOKUP(I3023,'Pontuação'!I$2:J$11,2,FALSE),VLOOKUP(K3023,'Pontuação'!G$2:H$11,2,FALSE),VLOOKUP(H3023,'Pontuação'!E$2:F$11,2,FALSE),VLOOKUP(M3023,'Pontuação'!K$2:L$11,2,FALSE)),0)</f>
        <v>1058</v>
      </c>
      <c r="AG3023" s="12">
        <f t="shared" si="1"/>
        <v>106</v>
      </c>
      <c r="AH3023" s="12" t="str">
        <f t="array" ref="AH3023">IFERROR(INDEX('Pontuação'!G$13:G$191, MATCH(AG3023, 'Pontuação'!F$14:F$191, 0)), "Faixa Indefinida")</f>
        <v>B</v>
      </c>
      <c r="AI3023" s="12">
        <f t="shared" si="2"/>
        <v>0</v>
      </c>
      <c r="AJ3023" s="12">
        <f t="shared" si="3"/>
        <v>1</v>
      </c>
      <c r="AK3023" s="12">
        <f t="shared" si="4"/>
        <v>0</v>
      </c>
      <c r="AL3023" s="12">
        <f t="shared" si="5"/>
        <v>0</v>
      </c>
      <c r="AM3023" s="11"/>
      <c r="AN3023" s="13">
        <v>0.18994593530196052</v>
      </c>
      <c r="AO3023" s="11" t="s">
        <v>162</v>
      </c>
      <c r="AP3023" s="14">
        <v>45931.447850717595</v>
      </c>
    </row>
    <row r="3024">
      <c r="A3024" s="8">
        <v>45928.610185185185</v>
      </c>
      <c r="B3024" s="9" t="s">
        <v>6098</v>
      </c>
      <c r="C3024" s="9" t="s">
        <v>6099</v>
      </c>
      <c r="D3024" s="10">
        <v>5.551999848228E12</v>
      </c>
      <c r="E3024" s="9" t="s">
        <v>43</v>
      </c>
      <c r="F3024" s="9"/>
      <c r="G3024" s="9" t="s">
        <v>76</v>
      </c>
      <c r="H3024" s="9" t="s">
        <v>77</v>
      </c>
      <c r="I3024" s="9" t="s">
        <v>88</v>
      </c>
      <c r="J3024" s="9" t="s">
        <v>47</v>
      </c>
      <c r="K3024" s="9" t="s">
        <v>48</v>
      </c>
      <c r="L3024" s="9" t="s">
        <v>48</v>
      </c>
      <c r="M3024" s="9" t="s">
        <v>47</v>
      </c>
      <c r="N3024" s="9" t="s">
        <v>79</v>
      </c>
      <c r="O3024" s="9" t="s">
        <v>95</v>
      </c>
      <c r="P3024" s="11" t="s">
        <v>80</v>
      </c>
      <c r="Q3024" s="11" t="s">
        <v>81</v>
      </c>
      <c r="R3024" s="11" t="s">
        <v>82</v>
      </c>
      <c r="S3024" s="11">
        <v>7.50940275538E11</v>
      </c>
      <c r="T3024" s="11" t="s">
        <v>83</v>
      </c>
      <c r="U3024" s="11" t="s">
        <v>56</v>
      </c>
      <c r="V3024" s="11"/>
      <c r="W3024" s="11"/>
      <c r="X3024" s="11"/>
      <c r="Y3024" s="11"/>
      <c r="Z3024" s="11"/>
      <c r="AA3024" s="11"/>
      <c r="AB3024" s="11"/>
      <c r="AC3024" s="11"/>
      <c r="AD3024" s="11"/>
      <c r="AE3024" s="11"/>
      <c r="AF3024" s="12">
        <f>ROUNDUP(SUM(VLOOKUP(G3024,'Pontuação'!A$2:B$11,2,FALSE),VLOOKUP(E3024,'Pontuação'!C$2:D$11,2,FALSE),VLOOKUP(I3024,'Pontuação'!I$2:J$11,2,FALSE),VLOOKUP(K3024,'Pontuação'!G$2:H$11,2,FALSE),VLOOKUP(H3024,'Pontuação'!E$2:F$11,2,FALSE),VLOOKUP(M3024,'Pontuação'!K$2:L$11,2,FALSE)),0)</f>
        <v>1061</v>
      </c>
      <c r="AG3024" s="12">
        <f t="shared" si="1"/>
        <v>106</v>
      </c>
      <c r="AH3024" s="12" t="str">
        <f t="array" ref="AH3024">IFERROR(INDEX('Pontuação'!G$13:G$191, MATCH(AG3024, 'Pontuação'!F$14:F$191, 0)), "Faixa Indefinida")</f>
        <v>B</v>
      </c>
      <c r="AI3024" s="12">
        <f t="shared" si="2"/>
        <v>0</v>
      </c>
      <c r="AJ3024" s="12">
        <f t="shared" si="3"/>
        <v>1</v>
      </c>
      <c r="AK3024" s="12">
        <f t="shared" si="4"/>
        <v>0</v>
      </c>
      <c r="AL3024" s="12">
        <f t="shared" si="5"/>
        <v>0</v>
      </c>
      <c r="AM3024" s="11"/>
      <c r="AN3024" s="13">
        <v>0.14039694324370566</v>
      </c>
      <c r="AO3024" s="11" t="s">
        <v>110</v>
      </c>
      <c r="AP3024" s="14">
        <v>45931.447850717595</v>
      </c>
    </row>
    <row r="3025">
      <c r="A3025" s="8">
        <v>45928.610625</v>
      </c>
      <c r="B3025" s="9" t="s">
        <v>1213</v>
      </c>
      <c r="C3025" s="9" t="s">
        <v>6100</v>
      </c>
      <c r="D3025" s="10">
        <v>5.511976325191E12</v>
      </c>
      <c r="E3025" s="9" t="s">
        <v>43</v>
      </c>
      <c r="F3025" s="9"/>
      <c r="G3025" s="9" t="s">
        <v>69</v>
      </c>
      <c r="H3025" s="9" t="s">
        <v>45</v>
      </c>
      <c r="I3025" s="9" t="s">
        <v>46</v>
      </c>
      <c r="J3025" s="9" t="s">
        <v>48</v>
      </c>
      <c r="K3025" s="9" t="s">
        <v>47</v>
      </c>
      <c r="L3025" s="9" t="s">
        <v>48</v>
      </c>
      <c r="M3025" s="9" t="s">
        <v>48</v>
      </c>
      <c r="N3025" s="9" t="s">
        <v>63</v>
      </c>
      <c r="O3025" s="9" t="s">
        <v>70</v>
      </c>
      <c r="P3025" s="11" t="s">
        <v>51</v>
      </c>
      <c r="Q3025" s="11" t="s">
        <v>71</v>
      </c>
      <c r="R3025" s="11" t="s">
        <v>107</v>
      </c>
      <c r="S3025" s="11" t="s">
        <v>72</v>
      </c>
      <c r="T3025" s="11" t="s">
        <v>55</v>
      </c>
      <c r="U3025" s="11" t="s">
        <v>56</v>
      </c>
      <c r="V3025" s="11"/>
      <c r="W3025" s="11"/>
      <c r="X3025" s="11"/>
      <c r="Y3025" s="11"/>
      <c r="Z3025" s="11"/>
      <c r="AA3025" s="11"/>
      <c r="AB3025" s="11"/>
      <c r="AC3025" s="11"/>
      <c r="AD3025" s="11"/>
      <c r="AE3025" s="11"/>
      <c r="AF3025" s="12">
        <f>ROUNDUP(SUM(VLOOKUP(G3025,'Pontuação'!A$2:B$11,2,FALSE),VLOOKUP(E3025,'Pontuação'!C$2:D$11,2,FALSE),VLOOKUP(I3025,'Pontuação'!I$2:J$11,2,FALSE),VLOOKUP(K3025,'Pontuação'!G$2:H$11,2,FALSE),VLOOKUP(H3025,'Pontuação'!E$2:F$11,2,FALSE),VLOOKUP(M3025,'Pontuação'!K$2:L$11,2,FALSE)),0)</f>
        <v>1172</v>
      </c>
      <c r="AG3025" s="12">
        <f t="shared" si="1"/>
        <v>117</v>
      </c>
      <c r="AH3025" s="12" t="str">
        <f t="array" ref="AH3025">IFERROR(INDEX('Pontuação'!G$13:G$191, MATCH(AG3025, 'Pontuação'!F$14:F$191, 0)), "Faixa Indefinida")</f>
        <v>B</v>
      </c>
      <c r="AI3025" s="12">
        <f t="shared" si="2"/>
        <v>0</v>
      </c>
      <c r="AJ3025" s="12">
        <f t="shared" si="3"/>
        <v>1</v>
      </c>
      <c r="AK3025" s="12">
        <f t="shared" si="4"/>
        <v>0</v>
      </c>
      <c r="AL3025" s="12">
        <f t="shared" si="5"/>
        <v>0</v>
      </c>
      <c r="AM3025" s="11"/>
      <c r="AN3025" s="13">
        <v>0.4513726301047722</v>
      </c>
      <c r="AO3025" s="11" t="s">
        <v>151</v>
      </c>
      <c r="AP3025" s="14">
        <v>45931.447850717595</v>
      </c>
    </row>
    <row r="3026">
      <c r="A3026" s="8">
        <v>45928.61362268519</v>
      </c>
      <c r="B3026" s="9" t="s">
        <v>6101</v>
      </c>
      <c r="C3026" s="9" t="s">
        <v>6102</v>
      </c>
      <c r="D3026" s="10">
        <v>5.581996577305E12</v>
      </c>
      <c r="E3026" s="9" t="s">
        <v>75</v>
      </c>
      <c r="F3026" s="9"/>
      <c r="G3026" s="9" t="s">
        <v>170</v>
      </c>
      <c r="H3026" s="9" t="s">
        <v>61</v>
      </c>
      <c r="I3026" s="9" t="s">
        <v>88</v>
      </c>
      <c r="J3026" s="9" t="s">
        <v>47</v>
      </c>
      <c r="K3026" s="9" t="s">
        <v>47</v>
      </c>
      <c r="L3026" s="9" t="s">
        <v>48</v>
      </c>
      <c r="M3026" s="9" t="s">
        <v>47</v>
      </c>
      <c r="N3026" s="9" t="s">
        <v>63</v>
      </c>
      <c r="O3026" s="9" t="s">
        <v>50</v>
      </c>
      <c r="P3026" s="11" t="s">
        <v>51</v>
      </c>
      <c r="Q3026" s="11" t="s">
        <v>171</v>
      </c>
      <c r="R3026" s="11" t="s">
        <v>107</v>
      </c>
      <c r="S3026" s="11" t="s">
        <v>172</v>
      </c>
      <c r="T3026" s="11" t="s">
        <v>55</v>
      </c>
      <c r="U3026" s="11" t="s">
        <v>56</v>
      </c>
      <c r="V3026" s="11"/>
      <c r="W3026" s="11"/>
      <c r="X3026" s="11"/>
      <c r="Y3026" s="11"/>
      <c r="Z3026" s="11"/>
      <c r="AA3026" s="11"/>
      <c r="AB3026" s="11"/>
      <c r="AC3026" s="11"/>
      <c r="AD3026" s="11"/>
      <c r="AE3026" s="11"/>
      <c r="AF3026" s="12">
        <f>ROUNDUP(SUM(VLOOKUP(G3026,'Pontuação'!A$2:B$11,2,FALSE),VLOOKUP(E3026,'Pontuação'!C$2:D$11,2,FALSE),VLOOKUP(I3026,'Pontuação'!I$2:J$11,2,FALSE),VLOOKUP(K3026,'Pontuação'!G$2:H$11,2,FALSE),VLOOKUP(H3026,'Pontuação'!E$2:F$11,2,FALSE),VLOOKUP(M3026,'Pontuação'!K$2:L$11,2,FALSE)),0)</f>
        <v>734</v>
      </c>
      <c r="AG3026" s="12">
        <f t="shared" si="1"/>
        <v>73</v>
      </c>
      <c r="AH3026" s="12" t="str">
        <f t="array" ref="AH3026">IFERROR(INDEX('Pontuação'!G$13:G$191, MATCH(AG3026, 'Pontuação'!F$14:F$191, 0)), "Faixa Indefinida")</f>
        <v>D</v>
      </c>
      <c r="AI3026" s="12">
        <f t="shared" si="2"/>
        <v>0</v>
      </c>
      <c r="AJ3026" s="12">
        <f t="shared" si="3"/>
        <v>0</v>
      </c>
      <c r="AK3026" s="12">
        <f t="shared" si="4"/>
        <v>0</v>
      </c>
      <c r="AL3026" s="12">
        <f t="shared" si="5"/>
        <v>1</v>
      </c>
      <c r="AM3026" s="11"/>
      <c r="AN3026" s="13">
        <v>0.22551267182130297</v>
      </c>
      <c r="AO3026" s="11" t="s">
        <v>84</v>
      </c>
      <c r="AP3026" s="14">
        <v>45931.447850717595</v>
      </c>
    </row>
    <row r="3027">
      <c r="A3027" s="8">
        <v>45928.61765046296</v>
      </c>
      <c r="B3027" s="9" t="s">
        <v>6103</v>
      </c>
      <c r="C3027" s="9" t="s">
        <v>6104</v>
      </c>
      <c r="D3027" s="10">
        <v>5.521991560717E12</v>
      </c>
      <c r="E3027" s="9" t="s">
        <v>43</v>
      </c>
      <c r="F3027" s="9"/>
      <c r="G3027" s="9" t="s">
        <v>60</v>
      </c>
      <c r="H3027" s="9" t="s">
        <v>45</v>
      </c>
      <c r="I3027" s="9" t="s">
        <v>46</v>
      </c>
      <c r="J3027" s="9" t="s">
        <v>47</v>
      </c>
      <c r="K3027" s="9" t="s">
        <v>47</v>
      </c>
      <c r="L3027" s="9" t="s">
        <v>48</v>
      </c>
      <c r="M3027" s="9" t="s">
        <v>48</v>
      </c>
      <c r="N3027" s="9" t="s">
        <v>63</v>
      </c>
      <c r="O3027" s="9" t="s">
        <v>50</v>
      </c>
      <c r="P3027" s="11" t="s">
        <v>51</v>
      </c>
      <c r="Q3027" s="11" t="s">
        <v>52</v>
      </c>
      <c r="R3027" s="11" t="s">
        <v>53</v>
      </c>
      <c r="S3027" s="11" t="s">
        <v>54</v>
      </c>
      <c r="T3027" s="11" t="s">
        <v>55</v>
      </c>
      <c r="U3027" s="11" t="s">
        <v>56</v>
      </c>
      <c r="V3027" s="11"/>
      <c r="W3027" s="11"/>
      <c r="X3027" s="11"/>
      <c r="Y3027" s="11"/>
      <c r="Z3027" s="11"/>
      <c r="AA3027" s="11"/>
      <c r="AB3027" s="11"/>
      <c r="AC3027" s="11"/>
      <c r="AD3027" s="11"/>
      <c r="AE3027" s="11"/>
      <c r="AF3027" s="12">
        <f>ROUNDUP(SUM(VLOOKUP(G3027,'Pontuação'!A$2:B$11,2,FALSE),VLOOKUP(E3027,'Pontuação'!C$2:D$11,2,FALSE),VLOOKUP(I3027,'Pontuação'!I$2:J$11,2,FALSE),VLOOKUP(K3027,'Pontuação'!G$2:H$11,2,FALSE),VLOOKUP(H3027,'Pontuação'!E$2:F$11,2,FALSE),VLOOKUP(M3027,'Pontuação'!K$2:L$11,2,FALSE)),0)</f>
        <v>1300</v>
      </c>
      <c r="AG3027" s="12">
        <f t="shared" si="1"/>
        <v>130</v>
      </c>
      <c r="AH3027" s="12" t="str">
        <f t="array" ref="AH3027">IFERROR(INDEX('Pontuação'!G$13:G$191, MATCH(AG3027, 'Pontuação'!F$14:F$191, 0)), "Faixa Indefinida")</f>
        <v>A</v>
      </c>
      <c r="AI3027" s="12">
        <f t="shared" si="2"/>
        <v>1</v>
      </c>
      <c r="AJ3027" s="12">
        <f t="shared" si="3"/>
        <v>0</v>
      </c>
      <c r="AK3027" s="12">
        <f t="shared" si="4"/>
        <v>0</v>
      </c>
      <c r="AL3027" s="12">
        <f t="shared" si="5"/>
        <v>0</v>
      </c>
      <c r="AM3027" s="11"/>
      <c r="AN3027" s="13">
        <v>0.5054482623890151</v>
      </c>
      <c r="AO3027" s="11" t="s">
        <v>57</v>
      </c>
      <c r="AP3027" s="14">
        <v>45931.447850717595</v>
      </c>
    </row>
    <row r="3028">
      <c r="A3028" s="8">
        <v>45928.61771990741</v>
      </c>
      <c r="B3028" s="9" t="s">
        <v>6105</v>
      </c>
      <c r="C3028" s="9" t="s">
        <v>6106</v>
      </c>
      <c r="D3028" s="10">
        <v>5.511974474177E12</v>
      </c>
      <c r="E3028" s="9" t="s">
        <v>43</v>
      </c>
      <c r="F3028" s="9"/>
      <c r="G3028" s="9" t="s">
        <v>170</v>
      </c>
      <c r="H3028" s="9" t="s">
        <v>45</v>
      </c>
      <c r="I3028" s="9" t="s">
        <v>78</v>
      </c>
      <c r="J3028" s="9" t="s">
        <v>47</v>
      </c>
      <c r="K3028" s="9" t="s">
        <v>47</v>
      </c>
      <c r="L3028" s="9" t="s">
        <v>48</v>
      </c>
      <c r="M3028" s="9" t="s">
        <v>47</v>
      </c>
      <c r="N3028" s="9" t="s">
        <v>94</v>
      </c>
      <c r="O3028" s="9" t="s">
        <v>95</v>
      </c>
      <c r="P3028" s="11" t="s">
        <v>51</v>
      </c>
      <c r="Q3028" s="11" t="s">
        <v>141</v>
      </c>
      <c r="R3028" s="11" t="s">
        <v>90</v>
      </c>
      <c r="S3028" s="11" t="s">
        <v>54</v>
      </c>
      <c r="T3028" s="11" t="s">
        <v>65</v>
      </c>
      <c r="U3028" s="11" t="s">
        <v>56</v>
      </c>
      <c r="V3028" s="11"/>
      <c r="W3028" s="11"/>
      <c r="X3028" s="11"/>
      <c r="Y3028" s="11"/>
      <c r="Z3028" s="11"/>
      <c r="AA3028" s="11"/>
      <c r="AB3028" s="11"/>
      <c r="AC3028" s="11"/>
      <c r="AD3028" s="11"/>
      <c r="AE3028" s="11"/>
      <c r="AF3028" s="12">
        <f>ROUNDUP(SUM(VLOOKUP(G3028,'Pontuação'!A$2:B$11,2,FALSE),VLOOKUP(E3028,'Pontuação'!C$2:D$11,2,FALSE),VLOOKUP(I3028,'Pontuação'!I$2:J$11,2,FALSE),VLOOKUP(K3028,'Pontuação'!G$2:H$11,2,FALSE),VLOOKUP(H3028,'Pontuação'!E$2:F$11,2,FALSE),VLOOKUP(M3028,'Pontuação'!K$2:L$11,2,FALSE)),0)</f>
        <v>916</v>
      </c>
      <c r="AG3028" s="12">
        <f t="shared" si="1"/>
        <v>92</v>
      </c>
      <c r="AH3028" s="12" t="str">
        <f t="array" ref="AH3028">IFERROR(INDEX('Pontuação'!G$13:G$191, MATCH(AG3028, 'Pontuação'!F$14:F$191, 0)), "Faixa Indefinida")</f>
        <v>C</v>
      </c>
      <c r="AI3028" s="12">
        <f t="shared" si="2"/>
        <v>0</v>
      </c>
      <c r="AJ3028" s="12">
        <f t="shared" si="3"/>
        <v>0</v>
      </c>
      <c r="AK3028" s="12">
        <f t="shared" si="4"/>
        <v>1</v>
      </c>
      <c r="AL3028" s="12">
        <f t="shared" si="5"/>
        <v>0</v>
      </c>
      <c r="AM3028" s="11"/>
      <c r="AN3028" s="13">
        <v>0.11334476595905073</v>
      </c>
      <c r="AO3028" s="11" t="s">
        <v>99</v>
      </c>
      <c r="AP3028" s="14">
        <v>45931.447850717595</v>
      </c>
    </row>
    <row r="3029">
      <c r="A3029" s="8">
        <v>45928.62019675926</v>
      </c>
      <c r="B3029" s="9" t="s">
        <v>6107</v>
      </c>
      <c r="C3029" s="9" t="s">
        <v>6108</v>
      </c>
      <c r="D3029" s="10">
        <v>5.521973226482E12</v>
      </c>
      <c r="E3029" s="9" t="s">
        <v>43</v>
      </c>
      <c r="F3029" s="9"/>
      <c r="G3029" s="9" t="s">
        <v>60</v>
      </c>
      <c r="H3029" s="9" t="s">
        <v>45</v>
      </c>
      <c r="I3029" s="9" t="s">
        <v>78</v>
      </c>
      <c r="J3029" s="9" t="s">
        <v>48</v>
      </c>
      <c r="K3029" s="9" t="s">
        <v>48</v>
      </c>
      <c r="L3029" s="9" t="s">
        <v>47</v>
      </c>
      <c r="M3029" s="9" t="s">
        <v>47</v>
      </c>
      <c r="N3029" s="9" t="s">
        <v>79</v>
      </c>
      <c r="O3029" s="9" t="s">
        <v>64</v>
      </c>
      <c r="P3029" s="11" t="s">
        <v>51</v>
      </c>
      <c r="Q3029" s="11" t="s">
        <v>121</v>
      </c>
      <c r="R3029" s="11" t="s">
        <v>122</v>
      </c>
      <c r="S3029" s="11" t="s">
        <v>123</v>
      </c>
      <c r="T3029" s="11" t="s">
        <v>55</v>
      </c>
      <c r="U3029" s="11" t="s">
        <v>56</v>
      </c>
      <c r="V3029" s="11"/>
      <c r="W3029" s="11"/>
      <c r="X3029" s="11"/>
      <c r="Y3029" s="11"/>
      <c r="Z3029" s="11"/>
      <c r="AA3029" s="11"/>
      <c r="AB3029" s="11"/>
      <c r="AC3029" s="11"/>
      <c r="AD3029" s="11"/>
      <c r="AE3029" s="11"/>
      <c r="AF3029" s="12">
        <f>ROUNDUP(SUM(VLOOKUP(G3029,'Pontuação'!A$2:B$11,2,FALSE),VLOOKUP(E3029,'Pontuação'!C$2:D$11,2,FALSE),VLOOKUP(I3029,'Pontuação'!I$2:J$11,2,FALSE),VLOOKUP(K3029,'Pontuação'!G$2:H$11,2,FALSE),VLOOKUP(H3029,'Pontuação'!E$2:F$11,2,FALSE),VLOOKUP(M3029,'Pontuação'!K$2:L$11,2,FALSE)),0)</f>
        <v>1210</v>
      </c>
      <c r="AG3029" s="12">
        <f t="shared" si="1"/>
        <v>121</v>
      </c>
      <c r="AH3029" s="12" t="str">
        <f t="array" ref="AH3029">IFERROR(INDEX('Pontuação'!G$13:G$191, MATCH(AG3029, 'Pontuação'!F$14:F$191, 0)), "Faixa Indefinida")</f>
        <v>A</v>
      </c>
      <c r="AI3029" s="12">
        <f t="shared" si="2"/>
        <v>1</v>
      </c>
      <c r="AJ3029" s="12">
        <f t="shared" si="3"/>
        <v>0</v>
      </c>
      <c r="AK3029" s="12">
        <f t="shared" si="4"/>
        <v>0</v>
      </c>
      <c r="AL3029" s="12">
        <f t="shared" si="5"/>
        <v>0</v>
      </c>
      <c r="AM3029" s="11"/>
      <c r="AN3029" s="13">
        <v>0.6001167413682684</v>
      </c>
      <c r="AO3029" s="11" t="s">
        <v>57</v>
      </c>
      <c r="AP3029" s="14">
        <v>45931.447850717595</v>
      </c>
    </row>
    <row r="3030">
      <c r="A3030" s="8">
        <v>45928.62100694444</v>
      </c>
      <c r="B3030" s="9" t="s">
        <v>6109</v>
      </c>
      <c r="C3030" s="9" t="s">
        <v>6110</v>
      </c>
      <c r="D3030" s="10">
        <v>5.512992606444E12</v>
      </c>
      <c r="E3030" s="9" t="s">
        <v>43</v>
      </c>
      <c r="F3030" s="9"/>
      <c r="G3030" s="9" t="s">
        <v>60</v>
      </c>
      <c r="H3030" s="9" t="s">
        <v>87</v>
      </c>
      <c r="I3030" s="9" t="s">
        <v>46</v>
      </c>
      <c r="J3030" s="9" t="s">
        <v>48</v>
      </c>
      <c r="K3030" s="9" t="s">
        <v>47</v>
      </c>
      <c r="L3030" s="9" t="s">
        <v>48</v>
      </c>
      <c r="M3030" s="9" t="s">
        <v>48</v>
      </c>
      <c r="N3030" s="9" t="s">
        <v>79</v>
      </c>
      <c r="O3030" s="9" t="s">
        <v>95</v>
      </c>
      <c r="P3030" s="11" t="s">
        <v>51</v>
      </c>
      <c r="Q3030" s="11" t="s">
        <v>52</v>
      </c>
      <c r="R3030" s="11" t="s">
        <v>53</v>
      </c>
      <c r="S3030" s="11" t="s">
        <v>54</v>
      </c>
      <c r="T3030" s="11" t="s">
        <v>55</v>
      </c>
      <c r="U3030" s="11" t="s">
        <v>56</v>
      </c>
      <c r="V3030" s="11"/>
      <c r="W3030" s="11"/>
      <c r="X3030" s="11"/>
      <c r="Y3030" s="11"/>
      <c r="Z3030" s="11"/>
      <c r="AA3030" s="11"/>
      <c r="AB3030" s="11"/>
      <c r="AC3030" s="11"/>
      <c r="AD3030" s="11"/>
      <c r="AE3030" s="11"/>
      <c r="AF3030" s="12">
        <f>ROUNDUP(SUM(VLOOKUP(G3030,'Pontuação'!A$2:B$11,2,FALSE),VLOOKUP(E3030,'Pontuação'!C$2:D$11,2,FALSE),VLOOKUP(I3030,'Pontuação'!I$2:J$11,2,FALSE),VLOOKUP(K3030,'Pontuação'!G$2:H$11,2,FALSE),VLOOKUP(H3030,'Pontuação'!E$2:F$11,2,FALSE),VLOOKUP(M3030,'Pontuação'!K$2:L$11,2,FALSE)),0)</f>
        <v>1211</v>
      </c>
      <c r="AG3030" s="12">
        <f t="shared" si="1"/>
        <v>121</v>
      </c>
      <c r="AH3030" s="12" t="str">
        <f t="array" ref="AH3030">IFERROR(INDEX('Pontuação'!G$13:G$191, MATCH(AG3030, 'Pontuação'!F$14:F$191, 0)), "Faixa Indefinida")</f>
        <v>A</v>
      </c>
      <c r="AI3030" s="12">
        <f t="shared" si="2"/>
        <v>1</v>
      </c>
      <c r="AJ3030" s="12">
        <f t="shared" si="3"/>
        <v>0</v>
      </c>
      <c r="AK3030" s="12">
        <f t="shared" si="4"/>
        <v>0</v>
      </c>
      <c r="AL3030" s="12">
        <f t="shared" si="5"/>
        <v>0</v>
      </c>
      <c r="AM3030" s="11"/>
      <c r="AN3030" s="13">
        <v>0.3948673090114187</v>
      </c>
      <c r="AO3030" s="11" t="s">
        <v>134</v>
      </c>
      <c r="AP3030" s="14">
        <v>45931.447850717595</v>
      </c>
    </row>
    <row r="3031">
      <c r="A3031" s="8">
        <v>45928.62238425926</v>
      </c>
      <c r="B3031" s="9" t="s">
        <v>6111</v>
      </c>
      <c r="C3031" s="9" t="s">
        <v>6112</v>
      </c>
      <c r="D3031" s="10">
        <v>5.519996550718E12</v>
      </c>
      <c r="E3031" s="9" t="s">
        <v>43</v>
      </c>
      <c r="F3031" s="9"/>
      <c r="G3031" s="9" t="s">
        <v>60</v>
      </c>
      <c r="H3031" s="9" t="s">
        <v>45</v>
      </c>
      <c r="I3031" s="9" t="s">
        <v>46</v>
      </c>
      <c r="J3031" s="9" t="s">
        <v>47</v>
      </c>
      <c r="K3031" s="9" t="s">
        <v>47</v>
      </c>
      <c r="L3031" s="9" t="s">
        <v>48</v>
      </c>
      <c r="M3031" s="9" t="s">
        <v>47</v>
      </c>
      <c r="N3031" s="9" t="s">
        <v>63</v>
      </c>
      <c r="O3031" s="9" t="s">
        <v>95</v>
      </c>
      <c r="P3031" s="11" t="s">
        <v>51</v>
      </c>
      <c r="Q3031" s="11" t="s">
        <v>115</v>
      </c>
      <c r="R3031" s="11" t="s">
        <v>53</v>
      </c>
      <c r="S3031" s="11" t="s">
        <v>54</v>
      </c>
      <c r="T3031" s="11" t="s">
        <v>55</v>
      </c>
      <c r="U3031" s="11" t="s">
        <v>56</v>
      </c>
      <c r="V3031" s="11"/>
      <c r="W3031" s="11"/>
      <c r="X3031" s="11"/>
      <c r="Y3031" s="11"/>
      <c r="Z3031" s="11"/>
      <c r="AA3031" s="11"/>
      <c r="AB3031" s="11"/>
      <c r="AC3031" s="11"/>
      <c r="AD3031" s="11"/>
      <c r="AE3031" s="11"/>
      <c r="AF3031" s="12">
        <f>ROUNDUP(SUM(VLOOKUP(G3031,'Pontuação'!A$2:B$11,2,FALSE),VLOOKUP(E3031,'Pontuação'!C$2:D$11,2,FALSE),VLOOKUP(I3031,'Pontuação'!I$2:J$11,2,FALSE),VLOOKUP(K3031,'Pontuação'!G$2:H$11,2,FALSE),VLOOKUP(H3031,'Pontuação'!E$2:F$11,2,FALSE),VLOOKUP(M3031,'Pontuação'!K$2:L$11,2,FALSE)),0)</f>
        <v>1150</v>
      </c>
      <c r="AG3031" s="12">
        <f t="shared" si="1"/>
        <v>115</v>
      </c>
      <c r="AH3031" s="12" t="str">
        <f t="array" ref="AH3031">IFERROR(INDEX('Pontuação'!G$13:G$191, MATCH(AG3031, 'Pontuação'!F$14:F$191, 0)), "Faixa Indefinida")</f>
        <v>B</v>
      </c>
      <c r="AI3031" s="12">
        <f t="shared" si="2"/>
        <v>0</v>
      </c>
      <c r="AJ3031" s="12">
        <f t="shared" si="3"/>
        <v>1</v>
      </c>
      <c r="AK3031" s="12">
        <f t="shared" si="4"/>
        <v>0</v>
      </c>
      <c r="AL3031" s="12">
        <f t="shared" si="5"/>
        <v>0</v>
      </c>
      <c r="AM3031" s="11"/>
      <c r="AN3031" s="13">
        <v>0.4075596167696334</v>
      </c>
      <c r="AO3031" s="11" t="s">
        <v>134</v>
      </c>
      <c r="AP3031" s="14">
        <v>45931.447850717595</v>
      </c>
    </row>
    <row r="3032">
      <c r="A3032" s="8">
        <v>45928.6240625</v>
      </c>
      <c r="B3032" s="9" t="s">
        <v>6113</v>
      </c>
      <c r="C3032" s="9" t="s">
        <v>6114</v>
      </c>
      <c r="D3032" s="10">
        <v>5.533999713903E12</v>
      </c>
      <c r="E3032" s="9" t="s">
        <v>43</v>
      </c>
      <c r="F3032" s="9"/>
      <c r="G3032" s="9" t="s">
        <v>60</v>
      </c>
      <c r="H3032" s="9" t="s">
        <v>45</v>
      </c>
      <c r="I3032" s="9" t="s">
        <v>78</v>
      </c>
      <c r="J3032" s="9" t="s">
        <v>47</v>
      </c>
      <c r="K3032" s="9" t="s">
        <v>47</v>
      </c>
      <c r="L3032" s="9" t="s">
        <v>47</v>
      </c>
      <c r="M3032" s="9" t="s">
        <v>48</v>
      </c>
      <c r="N3032" s="9" t="s">
        <v>79</v>
      </c>
      <c r="O3032" s="9" t="s">
        <v>50</v>
      </c>
      <c r="P3032" s="11" t="s">
        <v>51</v>
      </c>
      <c r="Q3032" s="11" t="s">
        <v>52</v>
      </c>
      <c r="R3032" s="11" t="s">
        <v>53</v>
      </c>
      <c r="S3032" s="11" t="s">
        <v>54</v>
      </c>
      <c r="T3032" s="11" t="s">
        <v>55</v>
      </c>
      <c r="U3032" s="11" t="s">
        <v>56</v>
      </c>
      <c r="V3032" s="11"/>
      <c r="W3032" s="11"/>
      <c r="X3032" s="11"/>
      <c r="Y3032" s="11"/>
      <c r="Z3032" s="11"/>
      <c r="AA3032" s="11"/>
      <c r="AB3032" s="11"/>
      <c r="AC3032" s="11"/>
      <c r="AD3032" s="11"/>
      <c r="AE3032" s="11"/>
      <c r="AF3032" s="12">
        <f>ROUNDUP(SUM(VLOOKUP(G3032,'Pontuação'!A$2:B$11,2,FALSE),VLOOKUP(E3032,'Pontuação'!C$2:D$11,2,FALSE),VLOOKUP(I3032,'Pontuação'!I$2:J$11,2,FALSE),VLOOKUP(K3032,'Pontuação'!G$2:H$11,2,FALSE),VLOOKUP(H3032,'Pontuação'!E$2:F$11,2,FALSE),VLOOKUP(M3032,'Pontuação'!K$2:L$11,2,FALSE)),0)</f>
        <v>1250</v>
      </c>
      <c r="AG3032" s="12">
        <f t="shared" si="1"/>
        <v>125</v>
      </c>
      <c r="AH3032" s="12" t="str">
        <f t="array" ref="AH3032">IFERROR(INDEX('Pontuação'!G$13:G$191, MATCH(AG3032, 'Pontuação'!F$14:F$191, 0)), "Faixa Indefinida")</f>
        <v>A</v>
      </c>
      <c r="AI3032" s="12">
        <f t="shared" si="2"/>
        <v>1</v>
      </c>
      <c r="AJ3032" s="12">
        <f t="shared" si="3"/>
        <v>0</v>
      </c>
      <c r="AK3032" s="12">
        <f t="shared" si="4"/>
        <v>0</v>
      </c>
      <c r="AL3032" s="12">
        <f t="shared" si="5"/>
        <v>0</v>
      </c>
      <c r="AM3032" s="11"/>
      <c r="AN3032" s="13">
        <v>0.4383337254261901</v>
      </c>
      <c r="AO3032" s="11" t="s">
        <v>151</v>
      </c>
      <c r="AP3032" s="14">
        <v>45931.447850717595</v>
      </c>
    </row>
    <row r="3033">
      <c r="A3033" s="8">
        <v>45928.6262037037</v>
      </c>
      <c r="B3033" s="9" t="s">
        <v>6115</v>
      </c>
      <c r="C3033" s="9" t="s">
        <v>6116</v>
      </c>
      <c r="D3033" s="10">
        <v>5.521973657092E12</v>
      </c>
      <c r="E3033" s="9" t="s">
        <v>43</v>
      </c>
      <c r="F3033" s="9"/>
      <c r="G3033" s="9" t="s">
        <v>144</v>
      </c>
      <c r="H3033" s="9" t="s">
        <v>77</v>
      </c>
      <c r="I3033" s="9" t="s">
        <v>88</v>
      </c>
      <c r="J3033" s="9" t="s">
        <v>47</v>
      </c>
      <c r="K3033" s="9" t="s">
        <v>47</v>
      </c>
      <c r="L3033" s="9" t="s">
        <v>48</v>
      </c>
      <c r="M3033" s="9" t="s">
        <v>48</v>
      </c>
      <c r="N3033" s="9" t="s">
        <v>79</v>
      </c>
      <c r="O3033" s="9" t="s">
        <v>70</v>
      </c>
      <c r="P3033" s="11" t="s">
        <v>51</v>
      </c>
      <c r="Q3033" s="11" t="s">
        <v>89</v>
      </c>
      <c r="R3033" s="11" t="s">
        <v>90</v>
      </c>
      <c r="S3033" s="11" t="s">
        <v>54</v>
      </c>
      <c r="T3033" s="11" t="s">
        <v>55</v>
      </c>
      <c r="U3033" s="11" t="s">
        <v>47</v>
      </c>
      <c r="V3033" s="11"/>
      <c r="W3033" s="11"/>
      <c r="X3033" s="11"/>
      <c r="Y3033" s="11"/>
      <c r="Z3033" s="11"/>
      <c r="AA3033" s="11"/>
      <c r="AB3033" s="11"/>
      <c r="AC3033" s="11"/>
      <c r="AD3033" s="11"/>
      <c r="AE3033" s="11"/>
      <c r="AF3033" s="12">
        <v>1224.0</v>
      </c>
      <c r="AG3033" s="12">
        <f t="shared" si="1"/>
        <v>122</v>
      </c>
      <c r="AH3033" s="12" t="str">
        <f t="array" ref="AH3033">IFERROR(INDEX('Pontuação'!G$13:G$191, MATCH(AG3033, 'Pontuação'!F$14:F$191, 0)), "Faixa Indefinida")</f>
        <v>A</v>
      </c>
      <c r="AI3033" s="12">
        <f t="shared" si="2"/>
        <v>1</v>
      </c>
      <c r="AJ3033" s="12">
        <f t="shared" si="3"/>
        <v>0</v>
      </c>
      <c r="AK3033" s="12">
        <f t="shared" si="4"/>
        <v>0</v>
      </c>
      <c r="AL3033" s="12">
        <f t="shared" si="5"/>
        <v>0</v>
      </c>
      <c r="AM3033" s="11"/>
      <c r="AN3033" s="13">
        <v>0.027835565047817656</v>
      </c>
      <c r="AO3033" s="11" t="s">
        <v>99</v>
      </c>
      <c r="AP3033" s="14">
        <v>45931.447850717595</v>
      </c>
    </row>
    <row r="3034">
      <c r="A3034" s="8">
        <v>45928.62657407407</v>
      </c>
      <c r="B3034" s="9" t="s">
        <v>6117</v>
      </c>
      <c r="C3034" s="9" t="s">
        <v>6118</v>
      </c>
      <c r="D3034" s="10">
        <v>5.5939965419E12</v>
      </c>
      <c r="E3034" s="9" t="s">
        <v>43</v>
      </c>
      <c r="F3034" s="9"/>
      <c r="G3034" s="9" t="s">
        <v>44</v>
      </c>
      <c r="H3034" s="9" t="s">
        <v>45</v>
      </c>
      <c r="I3034" s="9" t="s">
        <v>106</v>
      </c>
      <c r="J3034" s="9" t="s">
        <v>48</v>
      </c>
      <c r="K3034" s="9" t="s">
        <v>47</v>
      </c>
      <c r="L3034" s="9" t="s">
        <v>48</v>
      </c>
      <c r="M3034" s="9" t="s">
        <v>48</v>
      </c>
      <c r="N3034" s="9" t="s">
        <v>63</v>
      </c>
      <c r="O3034" s="9" t="s">
        <v>64</v>
      </c>
      <c r="P3034" s="11" t="s">
        <v>51</v>
      </c>
      <c r="Q3034" s="11" t="s">
        <v>52</v>
      </c>
      <c r="R3034" s="11" t="s">
        <v>53</v>
      </c>
      <c r="S3034" s="11" t="s">
        <v>54</v>
      </c>
      <c r="T3034" s="11" t="s">
        <v>65</v>
      </c>
      <c r="U3034" s="11" t="s">
        <v>56</v>
      </c>
      <c r="V3034" s="11"/>
      <c r="W3034" s="11"/>
      <c r="X3034" s="11"/>
      <c r="Y3034" s="11"/>
      <c r="Z3034" s="11"/>
      <c r="AA3034" s="11"/>
      <c r="AB3034" s="11"/>
      <c r="AC3034" s="11"/>
      <c r="AD3034" s="11"/>
      <c r="AE3034" s="11"/>
      <c r="AF3034" s="12">
        <f>ROUNDUP(SUM(VLOOKUP(G3034,'Pontuação'!A$2:B$11,2,FALSE),VLOOKUP(E3034,'Pontuação'!C$2:D$11,2,FALSE),VLOOKUP(I3034,'Pontuação'!I$2:J$11,2,FALSE),VLOOKUP(K3034,'Pontuação'!G$2:H$11,2,FALSE),VLOOKUP(H3034,'Pontuação'!E$2:F$11,2,FALSE),VLOOKUP(M3034,'Pontuação'!K$2:L$11,2,FALSE)),0)</f>
        <v>1136</v>
      </c>
      <c r="AG3034" s="12">
        <f t="shared" si="1"/>
        <v>114</v>
      </c>
      <c r="AH3034" s="12" t="str">
        <f t="array" ref="AH3034">IFERROR(INDEX('Pontuação'!G$13:G$191, MATCH(AG3034, 'Pontuação'!F$14:F$191, 0)), "Faixa Indefinida")</f>
        <v>B</v>
      </c>
      <c r="AI3034" s="12">
        <f t="shared" si="2"/>
        <v>0</v>
      </c>
      <c r="AJ3034" s="12">
        <f t="shared" si="3"/>
        <v>1</v>
      </c>
      <c r="AK3034" s="12">
        <f t="shared" si="4"/>
        <v>0</v>
      </c>
      <c r="AL3034" s="12">
        <f t="shared" si="5"/>
        <v>0</v>
      </c>
      <c r="AM3034" s="11"/>
      <c r="AN3034" s="13">
        <v>0.40842720400639904</v>
      </c>
      <c r="AO3034" s="11" t="s">
        <v>134</v>
      </c>
      <c r="AP3034" s="14">
        <v>45931.447850717595</v>
      </c>
    </row>
    <row r="3035">
      <c r="A3035" s="8">
        <v>45928.62689814815</v>
      </c>
      <c r="B3035" s="9" t="s">
        <v>6119</v>
      </c>
      <c r="C3035" s="9" t="s">
        <v>6120</v>
      </c>
      <c r="D3035" s="10">
        <v>5.511997979059E12</v>
      </c>
      <c r="E3035" s="9" t="s">
        <v>43</v>
      </c>
      <c r="F3035" s="9"/>
      <c r="G3035" s="9" t="s">
        <v>44</v>
      </c>
      <c r="H3035" s="9" t="s">
        <v>61</v>
      </c>
      <c r="I3035" s="9" t="s">
        <v>106</v>
      </c>
      <c r="J3035" s="9" t="s">
        <v>47</v>
      </c>
      <c r="K3035" s="9" t="s">
        <v>47</v>
      </c>
      <c r="L3035" s="9" t="s">
        <v>47</v>
      </c>
      <c r="M3035" s="9" t="s">
        <v>48</v>
      </c>
      <c r="N3035" s="9" t="s">
        <v>79</v>
      </c>
      <c r="O3035" s="9" t="s">
        <v>70</v>
      </c>
      <c r="P3035" s="11" t="s">
        <v>51</v>
      </c>
      <c r="Q3035" s="11" t="s">
        <v>89</v>
      </c>
      <c r="R3035" s="11" t="s">
        <v>90</v>
      </c>
      <c r="S3035" s="11" t="s">
        <v>54</v>
      </c>
      <c r="T3035" s="11" t="s">
        <v>55</v>
      </c>
      <c r="U3035" s="11" t="s">
        <v>56</v>
      </c>
      <c r="V3035" s="11"/>
      <c r="W3035" s="11"/>
      <c r="X3035" s="11"/>
      <c r="Y3035" s="11"/>
      <c r="Z3035" s="11"/>
      <c r="AA3035" s="11"/>
      <c r="AB3035" s="11"/>
      <c r="AC3035" s="11"/>
      <c r="AD3035" s="11"/>
      <c r="AE3035" s="11"/>
      <c r="AF3035" s="12">
        <f>ROUNDUP(SUM(VLOOKUP(G3035,'Pontuação'!A$2:B$11,2,FALSE),VLOOKUP(E3035,'Pontuação'!C$2:D$11,2,FALSE),VLOOKUP(I3035,'Pontuação'!I$2:J$11,2,FALSE),VLOOKUP(K3035,'Pontuação'!G$2:H$11,2,FALSE),VLOOKUP(H3035,'Pontuação'!E$2:F$11,2,FALSE),VLOOKUP(M3035,'Pontuação'!K$2:L$11,2,FALSE)),0)</f>
        <v>1057</v>
      </c>
      <c r="AG3035" s="12">
        <f t="shared" si="1"/>
        <v>106</v>
      </c>
      <c r="AH3035" s="12" t="str">
        <f t="array" ref="AH3035">IFERROR(INDEX('Pontuação'!G$13:G$191, MATCH(AG3035, 'Pontuação'!F$14:F$191, 0)), "Faixa Indefinida")</f>
        <v>B</v>
      </c>
      <c r="AI3035" s="12">
        <f t="shared" si="2"/>
        <v>0</v>
      </c>
      <c r="AJ3035" s="12">
        <f t="shared" si="3"/>
        <v>1</v>
      </c>
      <c r="AK3035" s="12">
        <f t="shared" si="4"/>
        <v>0</v>
      </c>
      <c r="AL3035" s="12">
        <f t="shared" si="5"/>
        <v>0</v>
      </c>
      <c r="AM3035" s="11"/>
      <c r="AN3035" s="13">
        <v>0.2958572911958677</v>
      </c>
      <c r="AO3035" s="11" t="s">
        <v>124</v>
      </c>
      <c r="AP3035" s="14">
        <v>45931.447850717595</v>
      </c>
    </row>
    <row r="3036">
      <c r="A3036" s="8">
        <v>45928.629166666666</v>
      </c>
      <c r="B3036" s="9" t="s">
        <v>6121</v>
      </c>
      <c r="C3036" s="9" t="s">
        <v>6122</v>
      </c>
      <c r="D3036" s="10">
        <v>5.516996948138E12</v>
      </c>
      <c r="E3036" s="9" t="s">
        <v>43</v>
      </c>
      <c r="F3036" s="9"/>
      <c r="G3036" s="9" t="s">
        <v>44</v>
      </c>
      <c r="H3036" s="9" t="s">
        <v>61</v>
      </c>
      <c r="I3036" s="9" t="s">
        <v>106</v>
      </c>
      <c r="J3036" s="9" t="s">
        <v>47</v>
      </c>
      <c r="K3036" s="9" t="s">
        <v>47</v>
      </c>
      <c r="L3036" s="9" t="s">
        <v>47</v>
      </c>
      <c r="M3036" s="9" t="s">
        <v>47</v>
      </c>
      <c r="N3036" s="9" t="s">
        <v>63</v>
      </c>
      <c r="O3036" s="9" t="s">
        <v>64</v>
      </c>
      <c r="P3036" s="11" t="s">
        <v>51</v>
      </c>
      <c r="Q3036" s="11" t="s">
        <v>137</v>
      </c>
      <c r="R3036" s="11" t="s">
        <v>546</v>
      </c>
      <c r="S3036" s="11" t="s">
        <v>72</v>
      </c>
      <c r="T3036" s="11" t="s">
        <v>55</v>
      </c>
      <c r="U3036" s="11" t="s">
        <v>56</v>
      </c>
      <c r="V3036" s="11"/>
      <c r="W3036" s="11"/>
      <c r="X3036" s="11"/>
      <c r="Y3036" s="11"/>
      <c r="Z3036" s="11"/>
      <c r="AA3036" s="11"/>
      <c r="AB3036" s="11"/>
      <c r="AC3036" s="11"/>
      <c r="AD3036" s="11"/>
      <c r="AE3036" s="11"/>
      <c r="AF3036" s="12">
        <f>ROUNDUP(SUM(VLOOKUP(G3036,'Pontuação'!A$2:B$11,2,FALSE),VLOOKUP(E3036,'Pontuação'!C$2:D$11,2,FALSE),VLOOKUP(I3036,'Pontuação'!I$2:J$11,2,FALSE),VLOOKUP(K3036,'Pontuação'!G$2:H$11,2,FALSE),VLOOKUP(H3036,'Pontuação'!E$2:F$11,2,FALSE),VLOOKUP(M3036,'Pontuação'!K$2:L$11,2,FALSE)),0)</f>
        <v>907</v>
      </c>
      <c r="AG3036" s="12">
        <f t="shared" si="1"/>
        <v>91</v>
      </c>
      <c r="AH3036" s="12" t="str">
        <f t="array" ref="AH3036">IFERROR(INDEX('Pontuação'!G$13:G$191, MATCH(AG3036, 'Pontuação'!F$14:F$191, 0)), "Faixa Indefinida")</f>
        <v>C</v>
      </c>
      <c r="AI3036" s="12">
        <f t="shared" si="2"/>
        <v>0</v>
      </c>
      <c r="AJ3036" s="12">
        <f t="shared" si="3"/>
        <v>0</v>
      </c>
      <c r="AK3036" s="12">
        <f t="shared" si="4"/>
        <v>1</v>
      </c>
      <c r="AL3036" s="12">
        <f t="shared" si="5"/>
        <v>0</v>
      </c>
      <c r="AM3036" s="11"/>
      <c r="AN3036" s="13">
        <v>0.3420113504561787</v>
      </c>
      <c r="AO3036" s="11" t="s">
        <v>66</v>
      </c>
      <c r="AP3036" s="14">
        <v>45931.447850717595</v>
      </c>
    </row>
    <row r="3037">
      <c r="A3037" s="8">
        <v>45928.629537037035</v>
      </c>
      <c r="B3037" s="9" t="s">
        <v>6123</v>
      </c>
      <c r="C3037" s="9" t="s">
        <v>6124</v>
      </c>
      <c r="D3037" s="10">
        <v>5.54198747558E12</v>
      </c>
      <c r="E3037" s="9" t="s">
        <v>43</v>
      </c>
      <c r="F3037" s="9"/>
      <c r="G3037" s="9" t="s">
        <v>69</v>
      </c>
      <c r="H3037" s="9" t="s">
        <v>61</v>
      </c>
      <c r="I3037" s="9" t="s">
        <v>46</v>
      </c>
      <c r="J3037" s="9" t="s">
        <v>47</v>
      </c>
      <c r="K3037" s="9" t="s">
        <v>47</v>
      </c>
      <c r="L3037" s="9" t="s">
        <v>48</v>
      </c>
      <c r="M3037" s="9" t="s">
        <v>48</v>
      </c>
      <c r="N3037" s="9" t="s">
        <v>63</v>
      </c>
      <c r="O3037" s="9" t="s">
        <v>98</v>
      </c>
      <c r="P3037" s="11" t="s">
        <v>51</v>
      </c>
      <c r="Q3037" s="11" t="s">
        <v>141</v>
      </c>
      <c r="R3037" s="11" t="s">
        <v>90</v>
      </c>
      <c r="S3037" s="11" t="s">
        <v>54</v>
      </c>
      <c r="T3037" s="11" t="s">
        <v>65</v>
      </c>
      <c r="U3037" s="11" t="s">
        <v>56</v>
      </c>
      <c r="V3037" s="11"/>
      <c r="W3037" s="11"/>
      <c r="X3037" s="11"/>
      <c r="Y3037" s="11"/>
      <c r="Z3037" s="11"/>
      <c r="AA3037" s="11"/>
      <c r="AB3037" s="11"/>
      <c r="AC3037" s="11"/>
      <c r="AD3037" s="11"/>
      <c r="AE3037" s="11"/>
      <c r="AF3037" s="12">
        <f>ROUNDUP(SUM(VLOOKUP(G3037,'Pontuação'!A$2:B$11,2,FALSE),VLOOKUP(E3037,'Pontuação'!C$2:D$11,2,FALSE),VLOOKUP(I3037,'Pontuação'!I$2:J$11,2,FALSE),VLOOKUP(K3037,'Pontuação'!G$2:H$11,2,FALSE),VLOOKUP(H3037,'Pontuação'!E$2:F$11,2,FALSE),VLOOKUP(M3037,'Pontuação'!K$2:L$11,2,FALSE)),0)</f>
        <v>1093</v>
      </c>
      <c r="AG3037" s="12">
        <f t="shared" si="1"/>
        <v>109</v>
      </c>
      <c r="AH3037" s="12" t="str">
        <f t="array" ref="AH3037">IFERROR(INDEX('Pontuação'!G$13:G$191, MATCH(AG3037, 'Pontuação'!F$14:F$191, 0)), "Faixa Indefinida")</f>
        <v>B</v>
      </c>
      <c r="AI3037" s="12">
        <f t="shared" si="2"/>
        <v>0</v>
      </c>
      <c r="AJ3037" s="12">
        <f t="shared" si="3"/>
        <v>1</v>
      </c>
      <c r="AK3037" s="12">
        <f t="shared" si="4"/>
        <v>0</v>
      </c>
      <c r="AL3037" s="12">
        <f t="shared" si="5"/>
        <v>0</v>
      </c>
      <c r="AM3037" s="11"/>
      <c r="AN3037" s="13">
        <v>0.3438419698023489</v>
      </c>
      <c r="AO3037" s="11" t="s">
        <v>66</v>
      </c>
      <c r="AP3037" s="14">
        <v>45931.447850717595</v>
      </c>
    </row>
    <row r="3038">
      <c r="A3038" s="8">
        <v>45928.63177083333</v>
      </c>
      <c r="B3038" s="9" t="s">
        <v>6125</v>
      </c>
      <c r="C3038" s="9" t="s">
        <v>6126</v>
      </c>
      <c r="D3038" s="10">
        <v>5.567998289701E12</v>
      </c>
      <c r="E3038" s="9" t="s">
        <v>43</v>
      </c>
      <c r="F3038" s="9"/>
      <c r="G3038" s="9" t="s">
        <v>60</v>
      </c>
      <c r="H3038" s="9" t="s">
        <v>45</v>
      </c>
      <c r="I3038" s="9" t="s">
        <v>78</v>
      </c>
      <c r="J3038" s="9" t="s">
        <v>47</v>
      </c>
      <c r="K3038" s="9" t="s">
        <v>47</v>
      </c>
      <c r="L3038" s="9" t="s">
        <v>48</v>
      </c>
      <c r="M3038" s="9" t="s">
        <v>47</v>
      </c>
      <c r="N3038" s="9" t="s">
        <v>79</v>
      </c>
      <c r="O3038" s="9" t="s">
        <v>50</v>
      </c>
      <c r="P3038" s="11" t="s">
        <v>51</v>
      </c>
      <c r="Q3038" s="11" t="s">
        <v>89</v>
      </c>
      <c r="R3038" s="11" t="s">
        <v>90</v>
      </c>
      <c r="S3038" s="11" t="s">
        <v>54</v>
      </c>
      <c r="T3038" s="11" t="s">
        <v>55</v>
      </c>
      <c r="U3038" s="11" t="s">
        <v>56</v>
      </c>
      <c r="V3038" s="11"/>
      <c r="W3038" s="11"/>
      <c r="X3038" s="11"/>
      <c r="Y3038" s="11"/>
      <c r="Z3038" s="11"/>
      <c r="AA3038" s="11"/>
      <c r="AB3038" s="11"/>
      <c r="AC3038" s="11"/>
      <c r="AD3038" s="11"/>
      <c r="AE3038" s="11"/>
      <c r="AF3038" s="12">
        <f>ROUNDUP(SUM(VLOOKUP(G3038,'Pontuação'!A$2:B$11,2,FALSE),VLOOKUP(E3038,'Pontuação'!C$2:D$11,2,FALSE),VLOOKUP(I3038,'Pontuação'!I$2:J$11,2,FALSE),VLOOKUP(K3038,'Pontuação'!G$2:H$11,2,FALSE),VLOOKUP(H3038,'Pontuação'!E$2:F$11,2,FALSE),VLOOKUP(M3038,'Pontuação'!K$2:L$11,2,FALSE)),0)</f>
        <v>1100</v>
      </c>
      <c r="AG3038" s="12">
        <f t="shared" si="1"/>
        <v>110</v>
      </c>
      <c r="AH3038" s="12" t="str">
        <f t="array" ref="AH3038">IFERROR(INDEX('Pontuação'!G$13:G$191, MATCH(AG3038, 'Pontuação'!F$14:F$191, 0)), "Faixa Indefinida")</f>
        <v>B</v>
      </c>
      <c r="AI3038" s="12">
        <f t="shared" si="2"/>
        <v>0</v>
      </c>
      <c r="AJ3038" s="12">
        <f t="shared" si="3"/>
        <v>1</v>
      </c>
      <c r="AK3038" s="12">
        <f t="shared" si="4"/>
        <v>0</v>
      </c>
      <c r="AL3038" s="12">
        <f t="shared" si="5"/>
        <v>0</v>
      </c>
      <c r="AM3038" s="11"/>
      <c r="AN3038" s="13">
        <v>0.37270738930095837</v>
      </c>
      <c r="AO3038" s="11" t="s">
        <v>134</v>
      </c>
      <c r="AP3038" s="14">
        <v>45931.447850717595</v>
      </c>
    </row>
    <row r="3039">
      <c r="A3039" s="8">
        <v>45928.63178240741</v>
      </c>
      <c r="B3039" s="9" t="s">
        <v>6127</v>
      </c>
      <c r="C3039" s="9" t="s">
        <v>6128</v>
      </c>
      <c r="D3039" s="10">
        <v>5.545999997579E12</v>
      </c>
      <c r="E3039" s="9" t="s">
        <v>43</v>
      </c>
      <c r="F3039" s="9"/>
      <c r="G3039" s="9" t="s">
        <v>76</v>
      </c>
      <c r="H3039" s="9" t="s">
        <v>45</v>
      </c>
      <c r="I3039" s="9" t="s">
        <v>78</v>
      </c>
      <c r="J3039" s="9" t="s">
        <v>47</v>
      </c>
      <c r="K3039" s="9" t="s">
        <v>48</v>
      </c>
      <c r="L3039" s="9" t="s">
        <v>48</v>
      </c>
      <c r="M3039" s="9" t="s">
        <v>47</v>
      </c>
      <c r="N3039" s="9" t="s">
        <v>79</v>
      </c>
      <c r="O3039" s="9" t="s">
        <v>64</v>
      </c>
      <c r="P3039" s="11" t="s">
        <v>51</v>
      </c>
      <c r="Q3039" s="11" t="s">
        <v>203</v>
      </c>
      <c r="R3039" s="11" t="s">
        <v>320</v>
      </c>
      <c r="S3039" s="11" t="s">
        <v>214</v>
      </c>
      <c r="T3039" s="11" t="s">
        <v>55</v>
      </c>
      <c r="U3039" s="11" t="s">
        <v>56</v>
      </c>
      <c r="V3039" s="11"/>
      <c r="W3039" s="11"/>
      <c r="X3039" s="11"/>
      <c r="Y3039" s="11"/>
      <c r="Z3039" s="11"/>
      <c r="AA3039" s="11"/>
      <c r="AB3039" s="11"/>
      <c r="AC3039" s="11"/>
      <c r="AD3039" s="11"/>
      <c r="AE3039" s="11"/>
      <c r="AF3039" s="12">
        <f>ROUNDUP(SUM(VLOOKUP(G3039,'Pontuação'!A$2:B$11,2,FALSE),VLOOKUP(E3039,'Pontuação'!C$2:D$11,2,FALSE),VLOOKUP(I3039,'Pontuação'!I$2:J$11,2,FALSE),VLOOKUP(K3039,'Pontuação'!G$2:H$11,2,FALSE),VLOOKUP(H3039,'Pontuação'!E$2:F$11,2,FALSE),VLOOKUP(M3039,'Pontuação'!K$2:L$11,2,FALSE)),0)</f>
        <v>1201</v>
      </c>
      <c r="AG3039" s="12">
        <f t="shared" si="1"/>
        <v>120</v>
      </c>
      <c r="AH3039" s="12" t="str">
        <f t="array" ref="AH3039">IFERROR(INDEX('Pontuação'!G$13:G$191, MATCH(AG3039, 'Pontuação'!F$14:F$191, 0)), "Faixa Indefinida")</f>
        <v>A</v>
      </c>
      <c r="AI3039" s="12">
        <f t="shared" si="2"/>
        <v>1</v>
      </c>
      <c r="AJ3039" s="12">
        <f t="shared" si="3"/>
        <v>0</v>
      </c>
      <c r="AK3039" s="12">
        <f t="shared" si="4"/>
        <v>0</v>
      </c>
      <c r="AL3039" s="12">
        <f t="shared" si="5"/>
        <v>0</v>
      </c>
      <c r="AM3039" s="11"/>
      <c r="AN3039" s="13">
        <v>0.3775865940254164</v>
      </c>
      <c r="AO3039" s="11" t="s">
        <v>134</v>
      </c>
      <c r="AP3039" s="14">
        <v>45931.447850717595</v>
      </c>
    </row>
    <row r="3040">
      <c r="A3040" s="8">
        <v>45928.632361111115</v>
      </c>
      <c r="B3040" s="9" t="s">
        <v>6129</v>
      </c>
      <c r="C3040" s="9" t="s">
        <v>6130</v>
      </c>
      <c r="D3040" s="10">
        <v>5.598920004959E12</v>
      </c>
      <c r="E3040" s="9" t="s">
        <v>43</v>
      </c>
      <c r="F3040" s="9"/>
      <c r="G3040" s="9" t="s">
        <v>60</v>
      </c>
      <c r="H3040" s="9" t="s">
        <v>61</v>
      </c>
      <c r="I3040" s="9" t="s">
        <v>78</v>
      </c>
      <c r="J3040" s="9" t="s">
        <v>47</v>
      </c>
      <c r="K3040" s="9" t="s">
        <v>48</v>
      </c>
      <c r="L3040" s="9" t="s">
        <v>48</v>
      </c>
      <c r="M3040" s="9" t="s">
        <v>48</v>
      </c>
      <c r="N3040" s="9" t="s">
        <v>79</v>
      </c>
      <c r="O3040" s="9" t="s">
        <v>50</v>
      </c>
      <c r="P3040" s="11" t="s">
        <v>80</v>
      </c>
      <c r="Q3040" s="11" t="s">
        <v>81</v>
      </c>
      <c r="R3040" s="11" t="s">
        <v>82</v>
      </c>
      <c r="S3040" s="11">
        <v>7.50940275538E11</v>
      </c>
      <c r="T3040" s="11" t="s">
        <v>83</v>
      </c>
      <c r="U3040" s="11" t="s">
        <v>56</v>
      </c>
      <c r="V3040" s="11"/>
      <c r="W3040" s="11"/>
      <c r="X3040" s="11"/>
      <c r="Y3040" s="11"/>
      <c r="Z3040" s="11"/>
      <c r="AA3040" s="11"/>
      <c r="AB3040" s="11"/>
      <c r="AC3040" s="11"/>
      <c r="AD3040" s="11"/>
      <c r="AE3040" s="11"/>
      <c r="AF3040" s="12">
        <f>ROUNDUP(SUM(VLOOKUP(G3040,'Pontuação'!A$2:B$11,2,FALSE),VLOOKUP(E3040,'Pontuação'!C$2:D$11,2,FALSE),VLOOKUP(I3040,'Pontuação'!I$2:J$11,2,FALSE),VLOOKUP(K3040,'Pontuação'!G$2:H$11,2,FALSE),VLOOKUP(H3040,'Pontuação'!E$2:F$11,2,FALSE),VLOOKUP(M3040,'Pontuação'!K$2:L$11,2,FALSE)),0)</f>
        <v>1281</v>
      </c>
      <c r="AG3040" s="12">
        <f t="shared" si="1"/>
        <v>128</v>
      </c>
      <c r="AH3040" s="12" t="str">
        <f t="array" ref="AH3040">IFERROR(INDEX('Pontuação'!G$13:G$191, MATCH(AG3040, 'Pontuação'!F$14:F$191, 0)), "Faixa Indefinida")</f>
        <v>A</v>
      </c>
      <c r="AI3040" s="12">
        <f t="shared" si="2"/>
        <v>1</v>
      </c>
      <c r="AJ3040" s="12">
        <f t="shared" si="3"/>
        <v>0</v>
      </c>
      <c r="AK3040" s="12">
        <f t="shared" si="4"/>
        <v>0</v>
      </c>
      <c r="AL3040" s="12">
        <f t="shared" si="5"/>
        <v>0</v>
      </c>
      <c r="AM3040" s="11"/>
      <c r="AN3040" s="13">
        <v>0.45457704005758587</v>
      </c>
      <c r="AO3040" s="11" t="s">
        <v>151</v>
      </c>
      <c r="AP3040" s="14">
        <v>45931.447850717595</v>
      </c>
    </row>
    <row r="3041">
      <c r="A3041" s="8">
        <v>45928.63313657408</v>
      </c>
      <c r="B3041" s="9" t="s">
        <v>6131</v>
      </c>
      <c r="C3041" s="9" t="s">
        <v>6132</v>
      </c>
      <c r="D3041" s="10">
        <v>5.562984580679E12</v>
      </c>
      <c r="E3041" s="9" t="s">
        <v>43</v>
      </c>
      <c r="F3041" s="9"/>
      <c r="G3041" s="9" t="s">
        <v>76</v>
      </c>
      <c r="H3041" s="9" t="s">
        <v>77</v>
      </c>
      <c r="I3041" s="9" t="s">
        <v>88</v>
      </c>
      <c r="J3041" s="9" t="s">
        <v>48</v>
      </c>
      <c r="K3041" s="9" t="s">
        <v>48</v>
      </c>
      <c r="L3041" s="9" t="s">
        <v>48</v>
      </c>
      <c r="M3041" s="9" t="s">
        <v>48</v>
      </c>
      <c r="N3041" s="9" t="s">
        <v>49</v>
      </c>
      <c r="O3041" s="9" t="s">
        <v>70</v>
      </c>
      <c r="P3041" s="11" t="s">
        <v>51</v>
      </c>
      <c r="Q3041" s="11" t="s">
        <v>52</v>
      </c>
      <c r="R3041" s="11" t="s">
        <v>53</v>
      </c>
      <c r="S3041" s="11" t="s">
        <v>54</v>
      </c>
      <c r="T3041" s="11" t="s">
        <v>55</v>
      </c>
      <c r="U3041" s="11" t="s">
        <v>47</v>
      </c>
      <c r="V3041" s="11"/>
      <c r="W3041" s="11"/>
      <c r="X3041" s="11"/>
      <c r="Y3041" s="11"/>
      <c r="Z3041" s="11"/>
      <c r="AA3041" s="11"/>
      <c r="AB3041" s="11"/>
      <c r="AC3041" s="11"/>
      <c r="AD3041" s="11"/>
      <c r="AE3041" s="11"/>
      <c r="AF3041" s="12">
        <f>ROUNDUP(SUM(VLOOKUP(G3041,'Pontuação'!A$2:B$11,2,FALSE),VLOOKUP(E3041,'Pontuação'!C$2:D$11,2,FALSE),VLOOKUP(I3041,'Pontuação'!I$2:J$11,2,FALSE),VLOOKUP(K3041,'Pontuação'!G$2:H$11,2,FALSE),VLOOKUP(H3041,'Pontuação'!E$2:F$11,2,FALSE),VLOOKUP(M3041,'Pontuação'!K$2:L$11,2,FALSE)),0)</f>
        <v>1211</v>
      </c>
      <c r="AG3041" s="12">
        <f t="shared" si="1"/>
        <v>121</v>
      </c>
      <c r="AH3041" s="12" t="str">
        <f t="array" ref="AH3041">IFERROR(INDEX('Pontuação'!G$13:G$191, MATCH(AG3041, 'Pontuação'!F$14:F$191, 0)), "Faixa Indefinida")</f>
        <v>A</v>
      </c>
      <c r="AI3041" s="12">
        <f t="shared" si="2"/>
        <v>1</v>
      </c>
      <c r="AJ3041" s="12">
        <f t="shared" si="3"/>
        <v>0</v>
      </c>
      <c r="AK3041" s="12">
        <f t="shared" si="4"/>
        <v>0</v>
      </c>
      <c r="AL3041" s="12">
        <f t="shared" si="5"/>
        <v>0</v>
      </c>
      <c r="AM3041" s="11"/>
      <c r="AN3041" s="13">
        <v>0.08703284065496701</v>
      </c>
      <c r="AO3041" s="11" t="s">
        <v>99</v>
      </c>
      <c r="AP3041" s="14">
        <v>45931.447850717595</v>
      </c>
    </row>
    <row r="3042">
      <c r="A3042" s="8">
        <v>45928.634409722225</v>
      </c>
      <c r="B3042" s="9" t="s">
        <v>6133</v>
      </c>
      <c r="C3042" s="9" t="s">
        <v>6134</v>
      </c>
      <c r="D3042" s="10">
        <v>5.547997639518E12</v>
      </c>
      <c r="E3042" s="9" t="s">
        <v>43</v>
      </c>
      <c r="F3042" s="9"/>
      <c r="G3042" s="9" t="s">
        <v>60</v>
      </c>
      <c r="H3042" s="9" t="s">
        <v>45</v>
      </c>
      <c r="I3042" s="9" t="s">
        <v>78</v>
      </c>
      <c r="J3042" s="9" t="s">
        <v>47</v>
      </c>
      <c r="K3042" s="9" t="s">
        <v>47</v>
      </c>
      <c r="L3042" s="9" t="s">
        <v>47</v>
      </c>
      <c r="M3042" s="9" t="s">
        <v>47</v>
      </c>
      <c r="N3042" s="9" t="s">
        <v>79</v>
      </c>
      <c r="O3042" s="9" t="s">
        <v>64</v>
      </c>
      <c r="P3042" s="11" t="s">
        <v>51</v>
      </c>
      <c r="Q3042" s="11" t="s">
        <v>203</v>
      </c>
      <c r="R3042" s="11" t="s">
        <v>311</v>
      </c>
      <c r="S3042" s="11" t="s">
        <v>54</v>
      </c>
      <c r="T3042" s="11" t="s">
        <v>65</v>
      </c>
      <c r="U3042" s="11" t="s">
        <v>56</v>
      </c>
      <c r="V3042" s="11"/>
      <c r="W3042" s="11"/>
      <c r="X3042" s="11"/>
      <c r="Y3042" s="11"/>
      <c r="Z3042" s="11"/>
      <c r="AA3042" s="11"/>
      <c r="AB3042" s="11"/>
      <c r="AC3042" s="11"/>
      <c r="AD3042" s="11"/>
      <c r="AE3042" s="11"/>
      <c r="AF3042" s="12">
        <f>ROUNDUP(SUM(VLOOKUP(G3042,'Pontuação'!A$2:B$11,2,FALSE),VLOOKUP(E3042,'Pontuação'!C$2:D$11,2,FALSE),VLOOKUP(I3042,'Pontuação'!I$2:J$11,2,FALSE),VLOOKUP(K3042,'Pontuação'!G$2:H$11,2,FALSE),VLOOKUP(H3042,'Pontuação'!E$2:F$11,2,FALSE),VLOOKUP(M3042,'Pontuação'!K$2:L$11,2,FALSE)),0)</f>
        <v>1100</v>
      </c>
      <c r="AG3042" s="12">
        <f t="shared" si="1"/>
        <v>110</v>
      </c>
      <c r="AH3042" s="12" t="str">
        <f t="array" ref="AH3042">IFERROR(INDEX('Pontuação'!G$13:G$191, MATCH(AG3042, 'Pontuação'!F$14:F$191, 0)), "Faixa Indefinida")</f>
        <v>B</v>
      </c>
      <c r="AI3042" s="12">
        <f t="shared" si="2"/>
        <v>0</v>
      </c>
      <c r="AJ3042" s="12">
        <f t="shared" si="3"/>
        <v>1</v>
      </c>
      <c r="AK3042" s="12">
        <f t="shared" si="4"/>
        <v>0</v>
      </c>
      <c r="AL3042" s="12">
        <f t="shared" si="5"/>
        <v>0</v>
      </c>
      <c r="AM3042" s="11"/>
      <c r="AN3042" s="13">
        <v>0.5183971912750688</v>
      </c>
      <c r="AO3042" s="11" t="s">
        <v>57</v>
      </c>
      <c r="AP3042" s="14">
        <v>45931.447850717595</v>
      </c>
    </row>
    <row r="3043">
      <c r="A3043" s="8">
        <v>45928.63465277778</v>
      </c>
      <c r="B3043" s="9" t="s">
        <v>6135</v>
      </c>
      <c r="C3043" s="9" t="s">
        <v>6136</v>
      </c>
      <c r="D3043" s="10">
        <v>5.591988977881E12</v>
      </c>
      <c r="E3043" s="9" t="s">
        <v>43</v>
      </c>
      <c r="F3043" s="9"/>
      <c r="G3043" s="9" t="s">
        <v>44</v>
      </c>
      <c r="H3043" s="9" t="s">
        <v>45</v>
      </c>
      <c r="I3043" s="9" t="s">
        <v>46</v>
      </c>
      <c r="J3043" s="9" t="s">
        <v>48</v>
      </c>
      <c r="K3043" s="9" t="s">
        <v>47</v>
      </c>
      <c r="L3043" s="9" t="s">
        <v>48</v>
      </c>
      <c r="M3043" s="9" t="s">
        <v>47</v>
      </c>
      <c r="N3043" s="9" t="s">
        <v>63</v>
      </c>
      <c r="O3043" s="9" t="s">
        <v>50</v>
      </c>
      <c r="P3043" s="11" t="s">
        <v>51</v>
      </c>
      <c r="Q3043" s="11" t="s">
        <v>137</v>
      </c>
      <c r="R3043" s="11" t="s">
        <v>90</v>
      </c>
      <c r="S3043" s="11" t="s">
        <v>72</v>
      </c>
      <c r="T3043" s="11" t="s">
        <v>55</v>
      </c>
      <c r="U3043" s="11" t="s">
        <v>56</v>
      </c>
      <c r="V3043" s="11"/>
      <c r="W3043" s="11"/>
      <c r="X3043" s="11"/>
      <c r="Y3043" s="11"/>
      <c r="Z3043" s="11"/>
      <c r="AA3043" s="11"/>
      <c r="AB3043" s="11"/>
      <c r="AC3043" s="11"/>
      <c r="AD3043" s="11"/>
      <c r="AE3043" s="11"/>
      <c r="AF3043" s="12">
        <f>ROUNDUP(SUM(VLOOKUP(G3043,'Pontuação'!A$2:B$11,2,FALSE),VLOOKUP(E3043,'Pontuação'!C$2:D$11,2,FALSE),VLOOKUP(I3043,'Pontuação'!I$2:J$11,2,FALSE),VLOOKUP(K3043,'Pontuação'!G$2:H$11,2,FALSE),VLOOKUP(H3043,'Pontuação'!E$2:F$11,2,FALSE),VLOOKUP(M3043,'Pontuação'!K$2:L$11,2,FALSE)),0)</f>
        <v>1073</v>
      </c>
      <c r="AG3043" s="12">
        <f t="shared" si="1"/>
        <v>107</v>
      </c>
      <c r="AH3043" s="12" t="str">
        <f t="array" ref="AH3043">IFERROR(INDEX('Pontuação'!G$13:G$191, MATCH(AG3043, 'Pontuação'!F$14:F$191, 0)), "Faixa Indefinida")</f>
        <v>B</v>
      </c>
      <c r="AI3043" s="12">
        <f t="shared" si="2"/>
        <v>0</v>
      </c>
      <c r="AJ3043" s="12">
        <f t="shared" si="3"/>
        <v>1</v>
      </c>
      <c r="AK3043" s="12">
        <f t="shared" si="4"/>
        <v>0</v>
      </c>
      <c r="AL3043" s="12">
        <f t="shared" si="5"/>
        <v>0</v>
      </c>
      <c r="AM3043" s="11"/>
      <c r="AN3043" s="13">
        <v>0.4181627116995374</v>
      </c>
      <c r="AO3043" s="11" t="s">
        <v>151</v>
      </c>
      <c r="AP3043" s="14">
        <v>45931.447850717595</v>
      </c>
    </row>
    <row r="3044">
      <c r="A3044" s="8">
        <v>45928.63482638889</v>
      </c>
      <c r="B3044" s="9" t="s">
        <v>6137</v>
      </c>
      <c r="C3044" s="9" t="s">
        <v>6138</v>
      </c>
      <c r="D3044" s="10">
        <v>5.583986171022E12</v>
      </c>
      <c r="E3044" s="9" t="s">
        <v>43</v>
      </c>
      <c r="F3044" s="9"/>
      <c r="G3044" s="9" t="s">
        <v>69</v>
      </c>
      <c r="H3044" s="9" t="s">
        <v>61</v>
      </c>
      <c r="I3044" s="9" t="s">
        <v>78</v>
      </c>
      <c r="J3044" s="9" t="s">
        <v>47</v>
      </c>
      <c r="K3044" s="9" t="s">
        <v>47</v>
      </c>
      <c r="L3044" s="9" t="s">
        <v>47</v>
      </c>
      <c r="M3044" s="9" t="s">
        <v>47</v>
      </c>
      <c r="N3044" s="9" t="s">
        <v>79</v>
      </c>
      <c r="O3044" s="9" t="s">
        <v>64</v>
      </c>
      <c r="P3044" s="11" t="s">
        <v>51</v>
      </c>
      <c r="Q3044" s="11" t="s">
        <v>171</v>
      </c>
      <c r="R3044" s="11" t="s">
        <v>107</v>
      </c>
      <c r="S3044" s="11" t="s">
        <v>172</v>
      </c>
      <c r="T3044" s="11" t="s">
        <v>65</v>
      </c>
      <c r="U3044" s="11" t="s">
        <v>56</v>
      </c>
      <c r="V3044" s="11"/>
      <c r="W3044" s="11"/>
      <c r="X3044" s="11"/>
      <c r="Y3044" s="11"/>
      <c r="Z3044" s="11"/>
      <c r="AA3044" s="11"/>
      <c r="AB3044" s="11"/>
      <c r="AC3044" s="11"/>
      <c r="AD3044" s="11"/>
      <c r="AE3044" s="11"/>
      <c r="AF3044" s="12">
        <f>ROUNDUP(SUM(VLOOKUP(G3044,'Pontuação'!A$2:B$11,2,FALSE),VLOOKUP(E3044,'Pontuação'!C$2:D$11,2,FALSE),VLOOKUP(I3044,'Pontuação'!I$2:J$11,2,FALSE),VLOOKUP(K3044,'Pontuação'!G$2:H$11,2,FALSE),VLOOKUP(H3044,'Pontuação'!E$2:F$11,2,FALSE),VLOOKUP(M3044,'Pontuação'!K$2:L$11,2,FALSE)),0)</f>
        <v>893</v>
      </c>
      <c r="AG3044" s="12">
        <f t="shared" si="1"/>
        <v>89</v>
      </c>
      <c r="AH3044" s="12" t="str">
        <f t="array" ref="AH3044">IFERROR(INDEX('Pontuação'!G$13:G$191, MATCH(AG3044, 'Pontuação'!F$14:F$191, 0)), "Faixa Indefinida")</f>
        <v>C</v>
      </c>
      <c r="AI3044" s="12">
        <f t="shared" si="2"/>
        <v>0</v>
      </c>
      <c r="AJ3044" s="12">
        <f t="shared" si="3"/>
        <v>0</v>
      </c>
      <c r="AK3044" s="12">
        <f t="shared" si="4"/>
        <v>1</v>
      </c>
      <c r="AL3044" s="12">
        <f t="shared" si="5"/>
        <v>0</v>
      </c>
      <c r="AM3044" s="11"/>
      <c r="AN3044" s="13">
        <v>0.2871788876715111</v>
      </c>
      <c r="AO3044" s="11" t="s">
        <v>124</v>
      </c>
      <c r="AP3044" s="14">
        <v>45931.447850717595</v>
      </c>
    </row>
    <row r="3045">
      <c r="A3045" s="8">
        <v>45928.635150462964</v>
      </c>
      <c r="B3045" s="9" t="s">
        <v>6139</v>
      </c>
      <c r="C3045" s="9" t="s">
        <v>6140</v>
      </c>
      <c r="D3045" s="10">
        <v>5.514997078167E12</v>
      </c>
      <c r="E3045" s="9" t="s">
        <v>43</v>
      </c>
      <c r="F3045" s="9"/>
      <c r="G3045" s="9" t="s">
        <v>60</v>
      </c>
      <c r="H3045" s="9" t="s">
        <v>45</v>
      </c>
      <c r="I3045" s="9" t="s">
        <v>46</v>
      </c>
      <c r="J3045" s="9" t="s">
        <v>47</v>
      </c>
      <c r="K3045" s="9" t="s">
        <v>47</v>
      </c>
      <c r="L3045" s="9" t="s">
        <v>48</v>
      </c>
      <c r="M3045" s="9" t="s">
        <v>47</v>
      </c>
      <c r="N3045" s="9" t="s">
        <v>63</v>
      </c>
      <c r="O3045" s="9" t="s">
        <v>64</v>
      </c>
      <c r="P3045" s="11" t="s">
        <v>51</v>
      </c>
      <c r="Q3045" s="11" t="s">
        <v>137</v>
      </c>
      <c r="R3045" s="11" t="s">
        <v>90</v>
      </c>
      <c r="S3045" s="11" t="s">
        <v>72</v>
      </c>
      <c r="T3045" s="11" t="s">
        <v>65</v>
      </c>
      <c r="U3045" s="11" t="s">
        <v>47</v>
      </c>
      <c r="V3045" s="11"/>
      <c r="W3045" s="11"/>
      <c r="X3045" s="11"/>
      <c r="Y3045" s="11"/>
      <c r="Z3045" s="11"/>
      <c r="AA3045" s="11"/>
      <c r="AB3045" s="11"/>
      <c r="AC3045" s="11"/>
      <c r="AD3045" s="11"/>
      <c r="AE3045" s="11"/>
      <c r="AF3045" s="12">
        <f>ROUNDUP(SUM(VLOOKUP(G3045,'Pontuação'!A$2:B$11,2,FALSE),VLOOKUP(E3045,'Pontuação'!C$2:D$11,2,FALSE),VLOOKUP(I3045,'Pontuação'!I$2:J$11,2,FALSE),VLOOKUP(K3045,'Pontuação'!G$2:H$11,2,FALSE),VLOOKUP(H3045,'Pontuação'!E$2:F$11,2,FALSE),VLOOKUP(M3045,'Pontuação'!K$2:L$11,2,FALSE)),0)</f>
        <v>1150</v>
      </c>
      <c r="AG3045" s="12">
        <f t="shared" si="1"/>
        <v>115</v>
      </c>
      <c r="AH3045" s="12" t="str">
        <f t="array" ref="AH3045">IFERROR(INDEX('Pontuação'!G$13:G$191, MATCH(AG3045, 'Pontuação'!F$14:F$191, 0)), "Faixa Indefinida")</f>
        <v>B</v>
      </c>
      <c r="AI3045" s="12">
        <f t="shared" si="2"/>
        <v>0</v>
      </c>
      <c r="AJ3045" s="12">
        <f t="shared" si="3"/>
        <v>1</v>
      </c>
      <c r="AK3045" s="12">
        <f t="shared" si="4"/>
        <v>0</v>
      </c>
      <c r="AL3045" s="12">
        <f t="shared" si="5"/>
        <v>0</v>
      </c>
      <c r="AM3045" s="11"/>
      <c r="AN3045" s="13">
        <v>0.12808374977375814</v>
      </c>
      <c r="AO3045" s="11" t="s">
        <v>110</v>
      </c>
      <c r="AP3045" s="14">
        <v>45931.447850717595</v>
      </c>
    </row>
    <row r="3046">
      <c r="A3046" s="8">
        <v>45928.635567129626</v>
      </c>
      <c r="B3046" s="9" t="s">
        <v>6141</v>
      </c>
      <c r="C3046" s="9" t="s">
        <v>6142</v>
      </c>
      <c r="D3046" s="10">
        <v>5.582994020345E12</v>
      </c>
      <c r="E3046" s="9" t="s">
        <v>43</v>
      </c>
      <c r="F3046" s="9"/>
      <c r="G3046" s="9" t="s">
        <v>60</v>
      </c>
      <c r="H3046" s="9" t="s">
        <v>45</v>
      </c>
      <c r="I3046" s="9" t="s">
        <v>46</v>
      </c>
      <c r="J3046" s="9" t="s">
        <v>47</v>
      </c>
      <c r="K3046" s="9" t="s">
        <v>47</v>
      </c>
      <c r="L3046" s="9" t="s">
        <v>48</v>
      </c>
      <c r="M3046" s="9" t="s">
        <v>47</v>
      </c>
      <c r="N3046" s="9" t="s">
        <v>94</v>
      </c>
      <c r="O3046" s="9" t="s">
        <v>64</v>
      </c>
      <c r="P3046" s="11" t="s">
        <v>51</v>
      </c>
      <c r="Q3046" s="11" t="s">
        <v>71</v>
      </c>
      <c r="R3046" s="11" t="s">
        <v>53</v>
      </c>
      <c r="S3046" s="11" t="s">
        <v>72</v>
      </c>
      <c r="T3046" s="11" t="s">
        <v>55</v>
      </c>
      <c r="U3046" s="11" t="s">
        <v>47</v>
      </c>
      <c r="V3046" s="11"/>
      <c r="W3046" s="11"/>
      <c r="X3046" s="11"/>
      <c r="Y3046" s="11"/>
      <c r="Z3046" s="11"/>
      <c r="AA3046" s="11"/>
      <c r="AB3046" s="11"/>
      <c r="AC3046" s="11"/>
      <c r="AD3046" s="11"/>
      <c r="AE3046" s="11"/>
      <c r="AF3046" s="12">
        <f>ROUNDUP(SUM(VLOOKUP(G3046,'Pontuação'!A$2:B$11,2,FALSE),VLOOKUP(E3046,'Pontuação'!C$2:D$11,2,FALSE),VLOOKUP(I3046,'Pontuação'!I$2:J$11,2,FALSE),VLOOKUP(K3046,'Pontuação'!G$2:H$11,2,FALSE),VLOOKUP(H3046,'Pontuação'!E$2:F$11,2,FALSE),VLOOKUP(M3046,'Pontuação'!K$2:L$11,2,FALSE)),0)</f>
        <v>1150</v>
      </c>
      <c r="AG3046" s="12">
        <f t="shared" si="1"/>
        <v>115</v>
      </c>
      <c r="AH3046" s="12" t="str">
        <f t="array" ref="AH3046">IFERROR(INDEX('Pontuação'!G$13:G$191, MATCH(AG3046, 'Pontuação'!F$14:F$191, 0)), "Faixa Indefinida")</f>
        <v>B</v>
      </c>
      <c r="AI3046" s="12">
        <f t="shared" si="2"/>
        <v>0</v>
      </c>
      <c r="AJ3046" s="12">
        <f t="shared" si="3"/>
        <v>1</v>
      </c>
      <c r="AK3046" s="12">
        <f t="shared" si="4"/>
        <v>0</v>
      </c>
      <c r="AL3046" s="12">
        <f t="shared" si="5"/>
        <v>0</v>
      </c>
      <c r="AM3046" s="11"/>
      <c r="AN3046" s="13">
        <v>0.1879865322595395</v>
      </c>
      <c r="AO3046" s="11" t="s">
        <v>162</v>
      </c>
      <c r="AP3046" s="14">
        <v>45931.447850717595</v>
      </c>
    </row>
    <row r="3047">
      <c r="A3047" s="8">
        <v>45928.63859953704</v>
      </c>
      <c r="B3047" s="9" t="s">
        <v>6143</v>
      </c>
      <c r="C3047" s="9" t="s">
        <v>6144</v>
      </c>
      <c r="D3047" s="10">
        <v>5.551997414367E12</v>
      </c>
      <c r="E3047" s="9" t="s">
        <v>75</v>
      </c>
      <c r="F3047" s="9"/>
      <c r="G3047" s="9" t="s">
        <v>60</v>
      </c>
      <c r="H3047" s="9" t="s">
        <v>45</v>
      </c>
      <c r="I3047" s="9" t="s">
        <v>78</v>
      </c>
      <c r="J3047" s="9" t="s">
        <v>47</v>
      </c>
      <c r="K3047" s="9" t="s">
        <v>47</v>
      </c>
      <c r="L3047" s="9" t="s">
        <v>48</v>
      </c>
      <c r="M3047" s="9" t="s">
        <v>48</v>
      </c>
      <c r="N3047" s="9" t="s">
        <v>79</v>
      </c>
      <c r="O3047" s="9" t="s">
        <v>64</v>
      </c>
      <c r="P3047" s="11" t="s">
        <v>51</v>
      </c>
      <c r="Q3047" s="11" t="s">
        <v>121</v>
      </c>
      <c r="R3047" s="11" t="s">
        <v>122</v>
      </c>
      <c r="S3047" s="11" t="s">
        <v>123</v>
      </c>
      <c r="T3047" s="11" t="s">
        <v>55</v>
      </c>
      <c r="U3047" s="11" t="s">
        <v>56</v>
      </c>
      <c r="V3047" s="11"/>
      <c r="W3047" s="11"/>
      <c r="X3047" s="11"/>
      <c r="Y3047" s="11"/>
      <c r="Z3047" s="11"/>
      <c r="AA3047" s="11"/>
      <c r="AB3047" s="11"/>
      <c r="AC3047" s="11"/>
      <c r="AD3047" s="11"/>
      <c r="AE3047" s="11"/>
      <c r="AF3047" s="12">
        <f>ROUNDUP(SUM(VLOOKUP(G3047,'Pontuação'!A$2:B$11,2,FALSE),VLOOKUP(E3047,'Pontuação'!C$2:D$11,2,FALSE),VLOOKUP(I3047,'Pontuação'!I$2:J$11,2,FALSE),VLOOKUP(K3047,'Pontuação'!G$2:H$11,2,FALSE),VLOOKUP(H3047,'Pontuação'!E$2:F$11,2,FALSE),VLOOKUP(M3047,'Pontuação'!K$2:L$11,2,FALSE)),0)</f>
        <v>1233</v>
      </c>
      <c r="AG3047" s="12">
        <f t="shared" si="1"/>
        <v>123</v>
      </c>
      <c r="AH3047" s="12" t="str">
        <f t="array" ref="AH3047">IFERROR(INDEX('Pontuação'!G$13:G$191, MATCH(AG3047, 'Pontuação'!F$14:F$191, 0)), "Faixa Indefinida")</f>
        <v>A</v>
      </c>
      <c r="AI3047" s="12">
        <f t="shared" si="2"/>
        <v>1</v>
      </c>
      <c r="AJ3047" s="12">
        <f t="shared" si="3"/>
        <v>0</v>
      </c>
      <c r="AK3047" s="12">
        <f t="shared" si="4"/>
        <v>0</v>
      </c>
      <c r="AL3047" s="12">
        <f t="shared" si="5"/>
        <v>0</v>
      </c>
      <c r="AM3047" s="11"/>
      <c r="AN3047" s="13">
        <v>0.5660827029432152</v>
      </c>
      <c r="AO3047" s="11" t="s">
        <v>57</v>
      </c>
      <c r="AP3047" s="14">
        <v>45931.447850717595</v>
      </c>
    </row>
    <row r="3048">
      <c r="A3048" s="8">
        <v>45928.63899305555</v>
      </c>
      <c r="B3048" s="9" t="s">
        <v>6145</v>
      </c>
      <c r="C3048" s="9" t="s">
        <v>6146</v>
      </c>
      <c r="D3048" s="10">
        <v>5.591991862528E12</v>
      </c>
      <c r="E3048" s="9" t="s">
        <v>43</v>
      </c>
      <c r="F3048" s="9"/>
      <c r="G3048" s="9" t="s">
        <v>60</v>
      </c>
      <c r="H3048" s="9" t="s">
        <v>77</v>
      </c>
      <c r="I3048" s="9" t="s">
        <v>78</v>
      </c>
      <c r="J3048" s="9" t="s">
        <v>47</v>
      </c>
      <c r="K3048" s="9" t="s">
        <v>47</v>
      </c>
      <c r="L3048" s="9" t="s">
        <v>48</v>
      </c>
      <c r="M3048" s="9" t="s">
        <v>48</v>
      </c>
      <c r="N3048" s="9" t="s">
        <v>63</v>
      </c>
      <c r="O3048" s="9" t="s">
        <v>70</v>
      </c>
      <c r="P3048" s="11" t="s">
        <v>51</v>
      </c>
      <c r="Q3048" s="11" t="s">
        <v>203</v>
      </c>
      <c r="R3048" s="11" t="s">
        <v>320</v>
      </c>
      <c r="S3048" s="11" t="s">
        <v>214</v>
      </c>
      <c r="T3048" s="11" t="s">
        <v>55</v>
      </c>
      <c r="U3048" s="11" t="s">
        <v>56</v>
      </c>
      <c r="V3048" s="11"/>
      <c r="W3048" s="11"/>
      <c r="X3048" s="11"/>
      <c r="Y3048" s="11"/>
      <c r="Z3048" s="11"/>
      <c r="AA3048" s="11"/>
      <c r="AB3048" s="11"/>
      <c r="AC3048" s="11"/>
      <c r="AD3048" s="11"/>
      <c r="AE3048" s="11"/>
      <c r="AF3048" s="12">
        <f>ROUNDUP(SUM(VLOOKUP(G3048,'Pontuação'!A$2:B$11,2,FALSE),VLOOKUP(E3048,'Pontuação'!C$2:D$11,2,FALSE),VLOOKUP(I3048,'Pontuação'!I$2:J$11,2,FALSE),VLOOKUP(K3048,'Pontuação'!G$2:H$11,2,FALSE),VLOOKUP(H3048,'Pontuação'!E$2:F$11,2,FALSE),VLOOKUP(M3048,'Pontuação'!K$2:L$11,2,FALSE)),0)</f>
        <v>1196</v>
      </c>
      <c r="AG3048" s="12">
        <f t="shared" si="1"/>
        <v>120</v>
      </c>
      <c r="AH3048" s="12" t="str">
        <f t="array" ref="AH3048">IFERROR(INDEX('Pontuação'!G$13:G$191, MATCH(AG3048, 'Pontuação'!F$14:F$191, 0)), "Faixa Indefinida")</f>
        <v>A</v>
      </c>
      <c r="AI3048" s="12">
        <f t="shared" si="2"/>
        <v>1</v>
      </c>
      <c r="AJ3048" s="12">
        <f t="shared" si="3"/>
        <v>0</v>
      </c>
      <c r="AK3048" s="12">
        <f t="shared" si="4"/>
        <v>0</v>
      </c>
      <c r="AL3048" s="12">
        <f t="shared" si="5"/>
        <v>0</v>
      </c>
      <c r="AM3048" s="11"/>
      <c r="AN3048" s="13">
        <v>0.4267982537048568</v>
      </c>
      <c r="AO3048" s="11" t="s">
        <v>151</v>
      </c>
      <c r="AP3048" s="14">
        <v>45931.447850717595</v>
      </c>
    </row>
    <row r="3049">
      <c r="A3049" s="8">
        <v>45928.639027777775</v>
      </c>
      <c r="B3049" s="9" t="s">
        <v>6147</v>
      </c>
      <c r="C3049" s="9" t="s">
        <v>6148</v>
      </c>
      <c r="D3049" s="10">
        <v>5.548933810618E12</v>
      </c>
      <c r="E3049" s="9" t="s">
        <v>43</v>
      </c>
      <c r="F3049" s="9"/>
      <c r="G3049" s="9" t="s">
        <v>44</v>
      </c>
      <c r="H3049" s="9" t="s">
        <v>45</v>
      </c>
      <c r="I3049" s="9" t="s">
        <v>46</v>
      </c>
      <c r="J3049" s="9" t="s">
        <v>47</v>
      </c>
      <c r="K3049" s="9" t="s">
        <v>47</v>
      </c>
      <c r="L3049" s="9" t="s">
        <v>48</v>
      </c>
      <c r="M3049" s="9" t="s">
        <v>47</v>
      </c>
      <c r="N3049" s="9" t="s">
        <v>79</v>
      </c>
      <c r="O3049" s="9" t="s">
        <v>50</v>
      </c>
      <c r="P3049" s="11" t="s">
        <v>51</v>
      </c>
      <c r="Q3049" s="11" t="s">
        <v>89</v>
      </c>
      <c r="R3049" s="11" t="s">
        <v>90</v>
      </c>
      <c r="S3049" s="11" t="s">
        <v>54</v>
      </c>
      <c r="T3049" s="11" t="s">
        <v>65</v>
      </c>
      <c r="U3049" s="11" t="s">
        <v>56</v>
      </c>
      <c r="V3049" s="11"/>
      <c r="W3049" s="11"/>
      <c r="X3049" s="11"/>
      <c r="Y3049" s="11"/>
      <c r="Z3049" s="11"/>
      <c r="AA3049" s="11"/>
      <c r="AB3049" s="11"/>
      <c r="AC3049" s="11"/>
      <c r="AD3049" s="11"/>
      <c r="AE3049" s="11"/>
      <c r="AF3049" s="12">
        <f>ROUNDUP(SUM(VLOOKUP(G3049,'Pontuação'!A$2:B$11,2,FALSE),VLOOKUP(E3049,'Pontuação'!C$2:D$11,2,FALSE),VLOOKUP(I3049,'Pontuação'!I$2:J$11,2,FALSE),VLOOKUP(K3049,'Pontuação'!G$2:H$11,2,FALSE),VLOOKUP(H3049,'Pontuação'!E$2:F$11,2,FALSE),VLOOKUP(M3049,'Pontuação'!K$2:L$11,2,FALSE)),0)</f>
        <v>1073</v>
      </c>
      <c r="AG3049" s="12">
        <f t="shared" si="1"/>
        <v>107</v>
      </c>
      <c r="AH3049" s="12" t="str">
        <f t="array" ref="AH3049">IFERROR(INDEX('Pontuação'!G$13:G$191, MATCH(AG3049, 'Pontuação'!F$14:F$191, 0)), "Faixa Indefinida")</f>
        <v>B</v>
      </c>
      <c r="AI3049" s="12">
        <f t="shared" si="2"/>
        <v>0</v>
      </c>
      <c r="AJ3049" s="12">
        <f t="shared" si="3"/>
        <v>1</v>
      </c>
      <c r="AK3049" s="12">
        <f t="shared" si="4"/>
        <v>0</v>
      </c>
      <c r="AL3049" s="12">
        <f t="shared" si="5"/>
        <v>0</v>
      </c>
      <c r="AM3049" s="11"/>
      <c r="AN3049" s="13">
        <v>0.2987262659224974</v>
      </c>
      <c r="AO3049" s="11" t="s">
        <v>124</v>
      </c>
      <c r="AP3049" s="14">
        <v>45931.447850717595</v>
      </c>
    </row>
    <row r="3050">
      <c r="A3050" s="8">
        <v>45928.63936342593</v>
      </c>
      <c r="B3050" s="9" t="s">
        <v>6149</v>
      </c>
      <c r="C3050" s="9" t="s">
        <v>6150</v>
      </c>
      <c r="D3050" s="10">
        <v>5.591982354882E12</v>
      </c>
      <c r="E3050" s="9" t="s">
        <v>43</v>
      </c>
      <c r="F3050" s="9"/>
      <c r="G3050" s="9" t="s">
        <v>69</v>
      </c>
      <c r="H3050" s="9" t="s">
        <v>45</v>
      </c>
      <c r="I3050" s="9" t="s">
        <v>46</v>
      </c>
      <c r="J3050" s="9" t="s">
        <v>48</v>
      </c>
      <c r="K3050" s="9" t="s">
        <v>47</v>
      </c>
      <c r="L3050" s="9" t="s">
        <v>47</v>
      </c>
      <c r="M3050" s="9" t="s">
        <v>47</v>
      </c>
      <c r="N3050" s="9" t="s">
        <v>94</v>
      </c>
      <c r="O3050" s="9" t="s">
        <v>95</v>
      </c>
      <c r="P3050" s="11" t="s">
        <v>51</v>
      </c>
      <c r="Q3050" s="11" t="s">
        <v>141</v>
      </c>
      <c r="R3050" s="11" t="s">
        <v>90</v>
      </c>
      <c r="S3050" s="11" t="s">
        <v>54</v>
      </c>
      <c r="T3050" s="11" t="s">
        <v>65</v>
      </c>
      <c r="U3050" s="11" t="s">
        <v>56</v>
      </c>
      <c r="V3050" s="11"/>
      <c r="W3050" s="11"/>
      <c r="X3050" s="11"/>
      <c r="Y3050" s="11"/>
      <c r="Z3050" s="11"/>
      <c r="AA3050" s="11"/>
      <c r="AB3050" s="11"/>
      <c r="AC3050" s="11"/>
      <c r="AD3050" s="11"/>
      <c r="AE3050" s="11"/>
      <c r="AF3050" s="12">
        <v>1222.0</v>
      </c>
      <c r="AG3050" s="12">
        <f t="shared" si="1"/>
        <v>122</v>
      </c>
      <c r="AH3050" s="12" t="str">
        <f t="array" ref="AH3050">IFERROR(INDEX('Pontuação'!G$13:G$191, MATCH(AG3050, 'Pontuação'!F$14:F$191, 0)), "Faixa Indefinida")</f>
        <v>A</v>
      </c>
      <c r="AI3050" s="12">
        <f t="shared" si="2"/>
        <v>1</v>
      </c>
      <c r="AJ3050" s="12">
        <f t="shared" si="3"/>
        <v>0</v>
      </c>
      <c r="AK3050" s="12">
        <f t="shared" si="4"/>
        <v>0</v>
      </c>
      <c r="AL3050" s="12">
        <f t="shared" si="5"/>
        <v>0</v>
      </c>
      <c r="AM3050" s="11"/>
      <c r="AN3050" s="13">
        <v>0.21074254350338661</v>
      </c>
      <c r="AO3050" s="11" t="s">
        <v>84</v>
      </c>
      <c r="AP3050" s="14">
        <v>45931.447850717595</v>
      </c>
    </row>
    <row r="3051">
      <c r="A3051" s="8">
        <v>45928.64336805556</v>
      </c>
      <c r="B3051" s="9" t="s">
        <v>6151</v>
      </c>
      <c r="C3051" s="9" t="s">
        <v>6152</v>
      </c>
      <c r="D3051" s="10">
        <v>5.563984759333E12</v>
      </c>
      <c r="E3051" s="9" t="s">
        <v>43</v>
      </c>
      <c r="F3051" s="9"/>
      <c r="G3051" s="9" t="s">
        <v>44</v>
      </c>
      <c r="H3051" s="9" t="s">
        <v>61</v>
      </c>
      <c r="I3051" s="9" t="s">
        <v>78</v>
      </c>
      <c r="J3051" s="9" t="s">
        <v>48</v>
      </c>
      <c r="K3051" s="9" t="s">
        <v>47</v>
      </c>
      <c r="L3051" s="9" t="s">
        <v>48</v>
      </c>
      <c r="M3051" s="9" t="s">
        <v>47</v>
      </c>
      <c r="N3051" s="9" t="s">
        <v>79</v>
      </c>
      <c r="O3051" s="9" t="s">
        <v>70</v>
      </c>
      <c r="P3051" s="11" t="s">
        <v>51</v>
      </c>
      <c r="Q3051" s="11" t="s">
        <v>171</v>
      </c>
      <c r="R3051" s="11" t="s">
        <v>107</v>
      </c>
      <c r="S3051" s="11" t="s">
        <v>172</v>
      </c>
      <c r="T3051" s="11" t="s">
        <v>55</v>
      </c>
      <c r="U3051" s="11" t="s">
        <v>56</v>
      </c>
      <c r="V3051" s="11"/>
      <c r="W3051" s="11"/>
      <c r="X3051" s="11"/>
      <c r="Y3051" s="11"/>
      <c r="Z3051" s="11"/>
      <c r="AA3051" s="11"/>
      <c r="AB3051" s="11"/>
      <c r="AC3051" s="11"/>
      <c r="AD3051" s="11"/>
      <c r="AE3051" s="11"/>
      <c r="AF3051" s="12">
        <f>ROUNDUP(SUM(VLOOKUP(G3051,'Pontuação'!A$2:B$11,2,FALSE),VLOOKUP(E3051,'Pontuação'!C$2:D$11,2,FALSE),VLOOKUP(I3051,'Pontuação'!I$2:J$11,2,FALSE),VLOOKUP(K3051,'Pontuação'!G$2:H$11,2,FALSE),VLOOKUP(H3051,'Pontuação'!E$2:F$11,2,FALSE),VLOOKUP(M3051,'Pontuação'!K$2:L$11,2,FALSE)),0)</f>
        <v>944</v>
      </c>
      <c r="AG3051" s="12">
        <f t="shared" si="1"/>
        <v>94</v>
      </c>
      <c r="AH3051" s="12" t="str">
        <f t="array" ref="AH3051">IFERROR(INDEX('Pontuação'!G$13:G$191, MATCH(AG3051, 'Pontuação'!F$14:F$191, 0)), "Faixa Indefinida")</f>
        <v>C</v>
      </c>
      <c r="AI3051" s="12">
        <f t="shared" si="2"/>
        <v>0</v>
      </c>
      <c r="AJ3051" s="12">
        <f t="shared" si="3"/>
        <v>0</v>
      </c>
      <c r="AK3051" s="12">
        <f t="shared" si="4"/>
        <v>1</v>
      </c>
      <c r="AL3051" s="12">
        <f t="shared" si="5"/>
        <v>0</v>
      </c>
      <c r="AM3051" s="11"/>
      <c r="AN3051" s="13">
        <v>0.3874135099175035</v>
      </c>
      <c r="AO3051" s="11" t="s">
        <v>134</v>
      </c>
      <c r="AP3051" s="14">
        <v>45931.447850717595</v>
      </c>
    </row>
    <row r="3052">
      <c r="A3052" s="8">
        <v>45928.64371527778</v>
      </c>
      <c r="B3052" s="9" t="s">
        <v>6153</v>
      </c>
      <c r="C3052" s="9" t="s">
        <v>6154</v>
      </c>
      <c r="D3052" s="10">
        <v>5.583993422605E12</v>
      </c>
      <c r="E3052" s="9" t="s">
        <v>43</v>
      </c>
      <c r="F3052" s="9"/>
      <c r="G3052" s="9" t="s">
        <v>44</v>
      </c>
      <c r="H3052" s="9" t="s">
        <v>61</v>
      </c>
      <c r="I3052" s="9" t="s">
        <v>106</v>
      </c>
      <c r="J3052" s="9" t="s">
        <v>48</v>
      </c>
      <c r="K3052" s="9" t="s">
        <v>48</v>
      </c>
      <c r="L3052" s="9" t="s">
        <v>48</v>
      </c>
      <c r="M3052" s="9" t="s">
        <v>48</v>
      </c>
      <c r="N3052" s="9" t="s">
        <v>63</v>
      </c>
      <c r="O3052" s="9" t="s">
        <v>50</v>
      </c>
      <c r="P3052" s="11" t="s">
        <v>51</v>
      </c>
      <c r="Q3052" s="11" t="s">
        <v>52</v>
      </c>
      <c r="R3052" s="11" t="s">
        <v>53</v>
      </c>
      <c r="S3052" s="11" t="s">
        <v>54</v>
      </c>
      <c r="T3052" s="11" t="s">
        <v>55</v>
      </c>
      <c r="U3052" s="11" t="s">
        <v>56</v>
      </c>
      <c r="V3052" s="11"/>
      <c r="W3052" s="11"/>
      <c r="X3052" s="11"/>
      <c r="Y3052" s="11"/>
      <c r="Z3052" s="11"/>
      <c r="AA3052" s="11"/>
      <c r="AB3052" s="11"/>
      <c r="AC3052" s="11"/>
      <c r="AD3052" s="11"/>
      <c r="AE3052" s="11"/>
      <c r="AF3052" s="12">
        <f>ROUNDUP(SUM(VLOOKUP(G3052,'Pontuação'!A$2:B$11,2,FALSE),VLOOKUP(E3052,'Pontuação'!C$2:D$11,2,FALSE),VLOOKUP(I3052,'Pontuação'!I$2:J$11,2,FALSE),VLOOKUP(K3052,'Pontuação'!G$2:H$11,2,FALSE),VLOOKUP(H3052,'Pontuação'!E$2:F$11,2,FALSE),VLOOKUP(M3052,'Pontuação'!K$2:L$11,2,FALSE)),0)</f>
        <v>1167</v>
      </c>
      <c r="AG3052" s="12">
        <f t="shared" si="1"/>
        <v>117</v>
      </c>
      <c r="AH3052" s="12" t="str">
        <f t="array" ref="AH3052">IFERROR(INDEX('Pontuação'!G$13:G$191, MATCH(AG3052, 'Pontuação'!F$14:F$191, 0)), "Faixa Indefinida")</f>
        <v>B</v>
      </c>
      <c r="AI3052" s="12">
        <f t="shared" si="2"/>
        <v>0</v>
      </c>
      <c r="AJ3052" s="12">
        <f t="shared" si="3"/>
        <v>1</v>
      </c>
      <c r="AK3052" s="12">
        <f t="shared" si="4"/>
        <v>0</v>
      </c>
      <c r="AL3052" s="12">
        <f t="shared" si="5"/>
        <v>0</v>
      </c>
      <c r="AM3052" s="11"/>
      <c r="AN3052" s="13">
        <v>0.5353969656794431</v>
      </c>
      <c r="AO3052" s="11" t="s">
        <v>57</v>
      </c>
      <c r="AP3052" s="14">
        <v>45931.447850717595</v>
      </c>
    </row>
    <row r="3053">
      <c r="A3053" s="8">
        <v>45928.6440625</v>
      </c>
      <c r="B3053" s="9" t="s">
        <v>6155</v>
      </c>
      <c r="C3053" s="9" t="s">
        <v>6156</v>
      </c>
      <c r="D3053" s="10">
        <v>5.511967247696E12</v>
      </c>
      <c r="E3053" s="9" t="s">
        <v>43</v>
      </c>
      <c r="F3053" s="9"/>
      <c r="G3053" s="9" t="s">
        <v>144</v>
      </c>
      <c r="H3053" s="9" t="s">
        <v>77</v>
      </c>
      <c r="I3053" s="9" t="s">
        <v>88</v>
      </c>
      <c r="J3053" s="9" t="s">
        <v>47</v>
      </c>
      <c r="K3053" s="9" t="s">
        <v>47</v>
      </c>
      <c r="L3053" s="9" t="s">
        <v>48</v>
      </c>
      <c r="M3053" s="9" t="s">
        <v>47</v>
      </c>
      <c r="N3053" s="9" t="s">
        <v>63</v>
      </c>
      <c r="O3053" s="9" t="s">
        <v>95</v>
      </c>
      <c r="P3053" s="11" t="s">
        <v>51</v>
      </c>
      <c r="Q3053" s="11" t="s">
        <v>52</v>
      </c>
      <c r="R3053" s="11" t="s">
        <v>53</v>
      </c>
      <c r="S3053" s="11" t="s">
        <v>54</v>
      </c>
      <c r="T3053" s="11" t="s">
        <v>55</v>
      </c>
      <c r="U3053" s="11" t="s">
        <v>56</v>
      </c>
      <c r="V3053" s="11"/>
      <c r="W3053" s="11"/>
      <c r="X3053" s="11"/>
      <c r="Y3053" s="11"/>
      <c r="Z3053" s="11"/>
      <c r="AA3053" s="11"/>
      <c r="AB3053" s="11"/>
      <c r="AC3053" s="11"/>
      <c r="AD3053" s="11"/>
      <c r="AE3053" s="11"/>
      <c r="AF3053" s="12">
        <f>ROUNDUP(SUM(VLOOKUP(G3053,'Pontuação'!A$2:B$11,2,FALSE),VLOOKUP(E3053,'Pontuação'!C$2:D$11,2,FALSE),VLOOKUP(I3053,'Pontuação'!I$2:J$11,2,FALSE),VLOOKUP(K3053,'Pontuação'!G$2:H$11,2,FALSE),VLOOKUP(H3053,'Pontuação'!E$2:F$11,2,FALSE),VLOOKUP(M3053,'Pontuação'!K$2:L$11,2,FALSE)),0)</f>
        <v>874</v>
      </c>
      <c r="AG3053" s="12">
        <f t="shared" si="1"/>
        <v>87</v>
      </c>
      <c r="AH3053" s="12" t="str">
        <f t="array" ref="AH3053">IFERROR(INDEX('Pontuação'!G$13:G$191, MATCH(AG3053, 'Pontuação'!F$14:F$191, 0)), "Faixa Indefinida")</f>
        <v>D</v>
      </c>
      <c r="AI3053" s="12">
        <f t="shared" si="2"/>
        <v>0</v>
      </c>
      <c r="AJ3053" s="12">
        <f t="shared" si="3"/>
        <v>0</v>
      </c>
      <c r="AK3053" s="12">
        <f t="shared" si="4"/>
        <v>0</v>
      </c>
      <c r="AL3053" s="12">
        <f t="shared" si="5"/>
        <v>1</v>
      </c>
      <c r="AM3053" s="11"/>
      <c r="AN3053" s="13">
        <v>0.11095709297946303</v>
      </c>
      <c r="AO3053" s="11" t="s">
        <v>99</v>
      </c>
      <c r="AP3053" s="14">
        <v>45931.447850717595</v>
      </c>
    </row>
    <row r="3054">
      <c r="A3054" s="8">
        <v>45928.644895833335</v>
      </c>
      <c r="B3054" s="9" t="s">
        <v>6157</v>
      </c>
      <c r="C3054" s="9" t="s">
        <v>6158</v>
      </c>
      <c r="D3054" s="10">
        <v>5.598984805524E12</v>
      </c>
      <c r="E3054" s="9" t="s">
        <v>43</v>
      </c>
      <c r="F3054" s="9"/>
      <c r="G3054" s="9" t="s">
        <v>144</v>
      </c>
      <c r="H3054" s="9" t="s">
        <v>61</v>
      </c>
      <c r="I3054" s="9" t="s">
        <v>78</v>
      </c>
      <c r="J3054" s="9" t="s">
        <v>48</v>
      </c>
      <c r="K3054" s="9" t="s">
        <v>47</v>
      </c>
      <c r="L3054" s="9" t="s">
        <v>48</v>
      </c>
      <c r="M3054" s="9" t="s">
        <v>47</v>
      </c>
      <c r="N3054" s="9" t="s">
        <v>63</v>
      </c>
      <c r="O3054" s="9" t="s">
        <v>64</v>
      </c>
      <c r="P3054" s="11" t="s">
        <v>51</v>
      </c>
      <c r="Q3054" s="11" t="s">
        <v>203</v>
      </c>
      <c r="R3054" s="11" t="s">
        <v>311</v>
      </c>
      <c r="S3054" s="11" t="s">
        <v>54</v>
      </c>
      <c r="T3054" s="11" t="s">
        <v>55</v>
      </c>
      <c r="U3054" s="11" t="s">
        <v>56</v>
      </c>
      <c r="V3054" s="11"/>
      <c r="W3054" s="11"/>
      <c r="X3054" s="11"/>
      <c r="Y3054" s="11"/>
      <c r="Z3054" s="11"/>
      <c r="AA3054" s="11"/>
      <c r="AB3054" s="11"/>
      <c r="AC3054" s="11"/>
      <c r="AD3054" s="11"/>
      <c r="AE3054" s="11"/>
      <c r="AF3054" s="12">
        <f>ROUNDUP(SUM(VLOOKUP(G3054,'Pontuação'!A$2:B$11,2,FALSE),VLOOKUP(E3054,'Pontuação'!C$2:D$11,2,FALSE),VLOOKUP(I3054,'Pontuação'!I$2:J$11,2,FALSE),VLOOKUP(K3054,'Pontuação'!G$2:H$11,2,FALSE),VLOOKUP(H3054,'Pontuação'!E$2:F$11,2,FALSE),VLOOKUP(M3054,'Pontuação'!K$2:L$11,2,FALSE)),0)</f>
        <v>935</v>
      </c>
      <c r="AG3054" s="12">
        <f t="shared" si="1"/>
        <v>94</v>
      </c>
      <c r="AH3054" s="12" t="str">
        <f t="array" ref="AH3054">IFERROR(INDEX('Pontuação'!G$13:G$191, MATCH(AG3054, 'Pontuação'!F$14:F$191, 0)), "Faixa Indefinida")</f>
        <v>C</v>
      </c>
      <c r="AI3054" s="12">
        <f t="shared" si="2"/>
        <v>0</v>
      </c>
      <c r="AJ3054" s="12">
        <f t="shared" si="3"/>
        <v>0</v>
      </c>
      <c r="AK3054" s="12">
        <f t="shared" si="4"/>
        <v>1</v>
      </c>
      <c r="AL3054" s="12">
        <f t="shared" si="5"/>
        <v>0</v>
      </c>
      <c r="AM3054" s="11"/>
      <c r="AN3054" s="13">
        <v>0.313554940149092</v>
      </c>
      <c r="AO3054" s="11" t="s">
        <v>124</v>
      </c>
      <c r="AP3054" s="14">
        <v>45931.447850717595</v>
      </c>
    </row>
    <row r="3055">
      <c r="A3055" s="8">
        <v>45928.6456712963</v>
      </c>
      <c r="B3055" s="9" t="s">
        <v>6159</v>
      </c>
      <c r="C3055" s="9" t="s">
        <v>6160</v>
      </c>
      <c r="D3055" s="10">
        <v>5.571981359889E12</v>
      </c>
      <c r="E3055" s="9" t="s">
        <v>43</v>
      </c>
      <c r="F3055" s="9"/>
      <c r="G3055" s="9" t="s">
        <v>44</v>
      </c>
      <c r="H3055" s="9" t="s">
        <v>45</v>
      </c>
      <c r="I3055" s="9" t="s">
        <v>78</v>
      </c>
      <c r="J3055" s="9" t="s">
        <v>48</v>
      </c>
      <c r="K3055" s="9" t="s">
        <v>48</v>
      </c>
      <c r="L3055" s="9" t="s">
        <v>47</v>
      </c>
      <c r="M3055" s="9" t="s">
        <v>48</v>
      </c>
      <c r="N3055" s="9" t="s">
        <v>118</v>
      </c>
      <c r="O3055" s="9" t="s">
        <v>50</v>
      </c>
      <c r="P3055" s="11" t="s">
        <v>51</v>
      </c>
      <c r="Q3055" s="11" t="s">
        <v>52</v>
      </c>
      <c r="R3055" s="11" t="s">
        <v>53</v>
      </c>
      <c r="S3055" s="11" t="s">
        <v>54</v>
      </c>
      <c r="T3055" s="11" t="s">
        <v>55</v>
      </c>
      <c r="U3055" s="11" t="s">
        <v>56</v>
      </c>
      <c r="V3055" s="11"/>
      <c r="W3055" s="11"/>
      <c r="X3055" s="11"/>
      <c r="Y3055" s="11"/>
      <c r="Z3055" s="11"/>
      <c r="AA3055" s="11"/>
      <c r="AB3055" s="11"/>
      <c r="AC3055" s="11"/>
      <c r="AD3055" s="11"/>
      <c r="AE3055" s="11"/>
      <c r="AF3055" s="12">
        <f>ROUNDUP(SUM(VLOOKUP(G3055,'Pontuação'!A$2:B$11,2,FALSE),VLOOKUP(E3055,'Pontuação'!C$2:D$11,2,FALSE),VLOOKUP(I3055,'Pontuação'!I$2:J$11,2,FALSE),VLOOKUP(K3055,'Pontuação'!G$2:H$11,2,FALSE),VLOOKUP(H3055,'Pontuação'!E$2:F$11,2,FALSE),VLOOKUP(M3055,'Pontuação'!K$2:L$11,2,FALSE)),0)</f>
        <v>1283</v>
      </c>
      <c r="AG3055" s="12">
        <f t="shared" si="1"/>
        <v>128</v>
      </c>
      <c r="AH3055" s="12" t="str">
        <f t="array" ref="AH3055">IFERROR(INDEX('Pontuação'!G$13:G$191, MATCH(AG3055, 'Pontuação'!F$14:F$191, 0)), "Faixa Indefinida")</f>
        <v>A</v>
      </c>
      <c r="AI3055" s="12">
        <f t="shared" si="2"/>
        <v>1</v>
      </c>
      <c r="AJ3055" s="12">
        <f t="shared" si="3"/>
        <v>0</v>
      </c>
      <c r="AK3055" s="12">
        <f t="shared" si="4"/>
        <v>0</v>
      </c>
      <c r="AL3055" s="12">
        <f t="shared" si="5"/>
        <v>0</v>
      </c>
      <c r="AM3055" s="11"/>
      <c r="AN3055" s="13">
        <v>0.43485184022246676</v>
      </c>
      <c r="AO3055" s="11" t="s">
        <v>151</v>
      </c>
      <c r="AP3055" s="14">
        <v>45931.447850717595</v>
      </c>
    </row>
    <row r="3056">
      <c r="A3056" s="8">
        <v>45928.64641203704</v>
      </c>
      <c r="B3056" s="9" t="s">
        <v>6161</v>
      </c>
      <c r="C3056" s="9" t="s">
        <v>6162</v>
      </c>
      <c r="D3056" s="10">
        <v>5.555219879264E12</v>
      </c>
      <c r="E3056" s="9" t="s">
        <v>43</v>
      </c>
      <c r="F3056" s="9"/>
      <c r="G3056" s="9" t="s">
        <v>76</v>
      </c>
      <c r="H3056" s="9" t="s">
        <v>77</v>
      </c>
      <c r="I3056" s="9" t="s">
        <v>88</v>
      </c>
      <c r="J3056" s="9" t="s">
        <v>47</v>
      </c>
      <c r="K3056" s="9" t="s">
        <v>47</v>
      </c>
      <c r="L3056" s="9" t="s">
        <v>48</v>
      </c>
      <c r="M3056" s="9" t="s">
        <v>48</v>
      </c>
      <c r="N3056" s="9" t="s">
        <v>79</v>
      </c>
      <c r="O3056" s="9" t="s">
        <v>64</v>
      </c>
      <c r="P3056" s="11" t="s">
        <v>51</v>
      </c>
      <c r="Q3056" s="11" t="s">
        <v>137</v>
      </c>
      <c r="R3056" s="11" t="s">
        <v>107</v>
      </c>
      <c r="S3056" s="11" t="s">
        <v>380</v>
      </c>
      <c r="T3056" s="11" t="s">
        <v>65</v>
      </c>
      <c r="U3056" s="11" t="s">
        <v>56</v>
      </c>
      <c r="V3056" s="11"/>
      <c r="W3056" s="11"/>
      <c r="X3056" s="11"/>
      <c r="Y3056" s="11"/>
      <c r="Z3056" s="11"/>
      <c r="AA3056" s="11"/>
      <c r="AB3056" s="11"/>
      <c r="AC3056" s="11"/>
      <c r="AD3056" s="11"/>
      <c r="AE3056" s="11"/>
      <c r="AF3056" s="12">
        <f>ROUNDUP(SUM(VLOOKUP(G3056,'Pontuação'!A$2:B$11,2,FALSE),VLOOKUP(E3056,'Pontuação'!C$2:D$11,2,FALSE),VLOOKUP(I3056,'Pontuação'!I$2:J$11,2,FALSE),VLOOKUP(K3056,'Pontuação'!G$2:H$11,2,FALSE),VLOOKUP(H3056,'Pontuação'!E$2:F$11,2,FALSE),VLOOKUP(M3056,'Pontuação'!K$2:L$11,2,FALSE)),0)</f>
        <v>1101</v>
      </c>
      <c r="AG3056" s="12">
        <f t="shared" si="1"/>
        <v>110</v>
      </c>
      <c r="AH3056" s="12" t="str">
        <f t="array" ref="AH3056">IFERROR(INDEX('Pontuação'!G$13:G$191, MATCH(AG3056, 'Pontuação'!F$14:F$191, 0)), "Faixa Indefinida")</f>
        <v>B</v>
      </c>
      <c r="AI3056" s="12">
        <f t="shared" si="2"/>
        <v>0</v>
      </c>
      <c r="AJ3056" s="12">
        <f t="shared" si="3"/>
        <v>1</v>
      </c>
      <c r="AK3056" s="12">
        <f t="shared" si="4"/>
        <v>0</v>
      </c>
      <c r="AL3056" s="12">
        <f t="shared" si="5"/>
        <v>0</v>
      </c>
      <c r="AM3056" s="11"/>
      <c r="AN3056" s="13">
        <v>0.18788244614836638</v>
      </c>
      <c r="AO3056" s="11" t="s">
        <v>162</v>
      </c>
      <c r="AP3056" s="14">
        <v>45931.447850717595</v>
      </c>
    </row>
    <row r="3057">
      <c r="A3057" s="8">
        <v>45928.648726851854</v>
      </c>
      <c r="B3057" s="9" t="s">
        <v>6163</v>
      </c>
      <c r="C3057" s="9" t="s">
        <v>6164</v>
      </c>
      <c r="D3057" s="10">
        <v>5.521973647095E12</v>
      </c>
      <c r="E3057" s="9" t="s">
        <v>75</v>
      </c>
      <c r="F3057" s="9"/>
      <c r="G3057" s="9" t="s">
        <v>44</v>
      </c>
      <c r="H3057" s="9" t="s">
        <v>61</v>
      </c>
      <c r="I3057" s="9" t="s">
        <v>78</v>
      </c>
      <c r="J3057" s="9" t="s">
        <v>47</v>
      </c>
      <c r="K3057" s="9" t="s">
        <v>47</v>
      </c>
      <c r="L3057" s="9" t="s">
        <v>47</v>
      </c>
      <c r="M3057" s="9" t="s">
        <v>48</v>
      </c>
      <c r="N3057" s="9" t="s">
        <v>118</v>
      </c>
      <c r="O3057" s="9" t="s">
        <v>95</v>
      </c>
      <c r="P3057" s="11" t="s">
        <v>51</v>
      </c>
      <c r="Q3057" s="11" t="s">
        <v>203</v>
      </c>
      <c r="R3057" s="11" t="s">
        <v>415</v>
      </c>
      <c r="S3057" s="11" t="s">
        <v>416</v>
      </c>
      <c r="T3057" s="11" t="s">
        <v>55</v>
      </c>
      <c r="U3057" s="11" t="s">
        <v>56</v>
      </c>
      <c r="V3057" s="11"/>
      <c r="W3057" s="11"/>
      <c r="X3057" s="11"/>
      <c r="Y3057" s="11"/>
      <c r="Z3057" s="11"/>
      <c r="AA3057" s="11"/>
      <c r="AB3057" s="11"/>
      <c r="AC3057" s="11"/>
      <c r="AD3057" s="11"/>
      <c r="AE3057" s="11"/>
      <c r="AF3057" s="12">
        <f>ROUNDUP(SUM(VLOOKUP(G3057,'Pontuação'!A$2:B$11,2,FALSE),VLOOKUP(E3057,'Pontuação'!C$2:D$11,2,FALSE),VLOOKUP(I3057,'Pontuação'!I$2:J$11,2,FALSE),VLOOKUP(K3057,'Pontuação'!G$2:H$11,2,FALSE),VLOOKUP(H3057,'Pontuação'!E$2:F$11,2,FALSE),VLOOKUP(M3057,'Pontuação'!K$2:L$11,2,FALSE)),0)</f>
        <v>1077</v>
      </c>
      <c r="AG3057" s="12">
        <f t="shared" si="1"/>
        <v>108</v>
      </c>
      <c r="AH3057" s="12" t="str">
        <f t="array" ref="AH3057">IFERROR(INDEX('Pontuação'!G$13:G$191, MATCH(AG3057, 'Pontuação'!F$14:F$191, 0)), "Faixa Indefinida")</f>
        <v>B</v>
      </c>
      <c r="AI3057" s="12">
        <f t="shared" si="2"/>
        <v>0</v>
      </c>
      <c r="AJ3057" s="12">
        <f t="shared" si="3"/>
        <v>1</v>
      </c>
      <c r="AK3057" s="12">
        <f t="shared" si="4"/>
        <v>0</v>
      </c>
      <c r="AL3057" s="12">
        <f t="shared" si="5"/>
        <v>0</v>
      </c>
      <c r="AM3057" s="11"/>
      <c r="AN3057" s="13">
        <v>0.4563745938086604</v>
      </c>
      <c r="AO3057" s="11" t="s">
        <v>151</v>
      </c>
      <c r="AP3057" s="14">
        <v>45931.447850717595</v>
      </c>
    </row>
    <row r="3058">
      <c r="A3058" s="8">
        <v>45928.64975694445</v>
      </c>
      <c r="B3058" s="9" t="s">
        <v>6165</v>
      </c>
      <c r="C3058" s="9" t="s">
        <v>6166</v>
      </c>
      <c r="D3058" s="10">
        <v>5.5169944549E12</v>
      </c>
      <c r="E3058" s="9" t="s">
        <v>75</v>
      </c>
      <c r="F3058" s="9"/>
      <c r="G3058" s="9" t="s">
        <v>44</v>
      </c>
      <c r="H3058" s="9" t="s">
        <v>45</v>
      </c>
      <c r="I3058" s="9" t="s">
        <v>46</v>
      </c>
      <c r="J3058" s="9" t="s">
        <v>47</v>
      </c>
      <c r="K3058" s="9" t="s">
        <v>47</v>
      </c>
      <c r="L3058" s="9" t="s">
        <v>48</v>
      </c>
      <c r="M3058" s="9" t="s">
        <v>47</v>
      </c>
      <c r="N3058" s="9" t="s">
        <v>63</v>
      </c>
      <c r="O3058" s="9" t="s">
        <v>95</v>
      </c>
      <c r="P3058" s="11" t="s">
        <v>51</v>
      </c>
      <c r="Q3058" s="11" t="s">
        <v>115</v>
      </c>
      <c r="R3058" s="11" t="s">
        <v>53</v>
      </c>
      <c r="S3058" s="11" t="s">
        <v>54</v>
      </c>
      <c r="T3058" s="11" t="s">
        <v>55</v>
      </c>
      <c r="U3058" s="11" t="s">
        <v>47</v>
      </c>
      <c r="V3058" s="11"/>
      <c r="W3058" s="11"/>
      <c r="X3058" s="11"/>
      <c r="Y3058" s="11"/>
      <c r="Z3058" s="11"/>
      <c r="AA3058" s="11"/>
      <c r="AB3058" s="11"/>
      <c r="AC3058" s="11"/>
      <c r="AD3058" s="11"/>
      <c r="AE3058" s="11"/>
      <c r="AF3058" s="12">
        <f>ROUNDUP(SUM(VLOOKUP(G3058,'Pontuação'!A$2:B$11,2,FALSE),VLOOKUP(E3058,'Pontuação'!C$2:D$11,2,FALSE),VLOOKUP(I3058,'Pontuação'!I$2:J$11,2,FALSE),VLOOKUP(K3058,'Pontuação'!G$2:H$11,2,FALSE),VLOOKUP(H3058,'Pontuação'!E$2:F$11,2,FALSE),VLOOKUP(M3058,'Pontuação'!K$2:L$11,2,FALSE)),0)</f>
        <v>1056</v>
      </c>
      <c r="AG3058" s="12">
        <f t="shared" si="1"/>
        <v>106</v>
      </c>
      <c r="AH3058" s="12" t="str">
        <f t="array" ref="AH3058">IFERROR(INDEX('Pontuação'!G$13:G$191, MATCH(AG3058, 'Pontuação'!F$14:F$191, 0)), "Faixa Indefinida")</f>
        <v>B</v>
      </c>
      <c r="AI3058" s="12">
        <f t="shared" si="2"/>
        <v>0</v>
      </c>
      <c r="AJ3058" s="12">
        <f t="shared" si="3"/>
        <v>1</v>
      </c>
      <c r="AK3058" s="12">
        <f t="shared" si="4"/>
        <v>0</v>
      </c>
      <c r="AL3058" s="12">
        <f t="shared" si="5"/>
        <v>0</v>
      </c>
      <c r="AM3058" s="11"/>
      <c r="AN3058" s="13">
        <v>0.1607720692487247</v>
      </c>
      <c r="AO3058" s="11" t="s">
        <v>162</v>
      </c>
      <c r="AP3058" s="14">
        <v>45931.447850717595</v>
      </c>
    </row>
    <row r="3059">
      <c r="A3059" s="8">
        <v>45928.65079861111</v>
      </c>
      <c r="B3059" s="9" t="s">
        <v>768</v>
      </c>
      <c r="C3059" s="9" t="s">
        <v>6167</v>
      </c>
      <c r="D3059" s="10">
        <v>5.548991445854E12</v>
      </c>
      <c r="E3059" s="9" t="s">
        <v>43</v>
      </c>
      <c r="F3059" s="9"/>
      <c r="G3059" s="9" t="s">
        <v>44</v>
      </c>
      <c r="H3059" s="9" t="s">
        <v>87</v>
      </c>
      <c r="I3059" s="9" t="s">
        <v>88</v>
      </c>
      <c r="J3059" s="9" t="s">
        <v>47</v>
      </c>
      <c r="K3059" s="9" t="s">
        <v>47</v>
      </c>
      <c r="L3059" s="9" t="s">
        <v>48</v>
      </c>
      <c r="M3059" s="9" t="s">
        <v>47</v>
      </c>
      <c r="N3059" s="9" t="s">
        <v>94</v>
      </c>
      <c r="O3059" s="9" t="s">
        <v>50</v>
      </c>
      <c r="P3059" s="11" t="s">
        <v>51</v>
      </c>
      <c r="Q3059" s="11" t="s">
        <v>121</v>
      </c>
      <c r="R3059" s="11" t="s">
        <v>1977</v>
      </c>
      <c r="S3059" s="11" t="s">
        <v>1978</v>
      </c>
      <c r="T3059" s="11" t="s">
        <v>65</v>
      </c>
      <c r="U3059" s="11" t="s">
        <v>56</v>
      </c>
      <c r="V3059" s="11"/>
      <c r="W3059" s="11"/>
      <c r="X3059" s="11"/>
      <c r="Y3059" s="11"/>
      <c r="Z3059" s="11"/>
      <c r="AA3059" s="11"/>
      <c r="AB3059" s="11"/>
      <c r="AC3059" s="11"/>
      <c r="AD3059" s="11"/>
      <c r="AE3059" s="11"/>
      <c r="AF3059" s="12">
        <f>ROUNDUP(SUM(VLOOKUP(G3059,'Pontuação'!A$2:B$11,2,FALSE),VLOOKUP(E3059,'Pontuação'!C$2:D$11,2,FALSE),VLOOKUP(I3059,'Pontuação'!I$2:J$11,2,FALSE),VLOOKUP(K3059,'Pontuação'!G$2:H$11,2,FALSE),VLOOKUP(H3059,'Pontuação'!E$2:F$11,2,FALSE),VLOOKUP(M3059,'Pontuação'!K$2:L$11,2,FALSE)),0)</f>
        <v>848</v>
      </c>
      <c r="AG3059" s="12">
        <f t="shared" si="1"/>
        <v>85</v>
      </c>
      <c r="AH3059" s="12" t="str">
        <f t="array" ref="AH3059">IFERROR(INDEX('Pontuação'!G$13:G$191, MATCH(AG3059, 'Pontuação'!F$14:F$191, 0)), "Faixa Indefinida")</f>
        <v>D</v>
      </c>
      <c r="AI3059" s="12">
        <f t="shared" si="2"/>
        <v>0</v>
      </c>
      <c r="AJ3059" s="12">
        <f t="shared" si="3"/>
        <v>0</v>
      </c>
      <c r="AK3059" s="12">
        <f t="shared" si="4"/>
        <v>0</v>
      </c>
      <c r="AL3059" s="12">
        <f t="shared" si="5"/>
        <v>1</v>
      </c>
      <c r="AM3059" s="11"/>
      <c r="AN3059" s="13">
        <v>0.25623747936892505</v>
      </c>
      <c r="AO3059" s="11" t="s">
        <v>91</v>
      </c>
      <c r="AP3059" s="14">
        <v>45931.447850717595</v>
      </c>
    </row>
    <row r="3060">
      <c r="A3060" s="8">
        <v>45928.65678240741</v>
      </c>
      <c r="B3060" s="9" t="s">
        <v>6168</v>
      </c>
      <c r="C3060" s="9" t="s">
        <v>6169</v>
      </c>
      <c r="D3060" s="10">
        <v>5.515981634834E12</v>
      </c>
      <c r="E3060" s="9" t="s">
        <v>43</v>
      </c>
      <c r="F3060" s="9"/>
      <c r="G3060" s="9" t="s">
        <v>60</v>
      </c>
      <c r="H3060" s="9" t="s">
        <v>61</v>
      </c>
      <c r="I3060" s="9" t="s">
        <v>106</v>
      </c>
      <c r="J3060" s="9" t="s">
        <v>48</v>
      </c>
      <c r="K3060" s="9" t="s">
        <v>48</v>
      </c>
      <c r="L3060" s="9" t="s">
        <v>47</v>
      </c>
      <c r="M3060" s="9" t="s">
        <v>48</v>
      </c>
      <c r="N3060" s="9" t="s">
        <v>49</v>
      </c>
      <c r="O3060" s="9" t="s">
        <v>50</v>
      </c>
      <c r="P3060" s="11" t="s">
        <v>51</v>
      </c>
      <c r="Q3060" s="11" t="s">
        <v>137</v>
      </c>
      <c r="R3060" s="11" t="s">
        <v>107</v>
      </c>
      <c r="S3060" s="11" t="s">
        <v>380</v>
      </c>
      <c r="T3060" s="11" t="s">
        <v>55</v>
      </c>
      <c r="U3060" s="11" t="s">
        <v>56</v>
      </c>
      <c r="V3060" s="11"/>
      <c r="W3060" s="11"/>
      <c r="X3060" s="11"/>
      <c r="Y3060" s="11"/>
      <c r="Z3060" s="11"/>
      <c r="AA3060" s="11"/>
      <c r="AB3060" s="11"/>
      <c r="AC3060" s="11"/>
      <c r="AD3060" s="11"/>
      <c r="AE3060" s="11"/>
      <c r="AF3060" s="12">
        <f>ROUNDUP(SUM(VLOOKUP(G3060,'Pontuação'!A$2:B$11,2,FALSE),VLOOKUP(E3060,'Pontuação'!C$2:D$11,2,FALSE),VLOOKUP(I3060,'Pontuação'!I$2:J$11,2,FALSE),VLOOKUP(K3060,'Pontuação'!G$2:H$11,2,FALSE),VLOOKUP(H3060,'Pontuação'!E$2:F$11,2,FALSE),VLOOKUP(M3060,'Pontuação'!K$2:L$11,2,FALSE)),0)</f>
        <v>1244</v>
      </c>
      <c r="AG3060" s="12">
        <f t="shared" si="1"/>
        <v>124</v>
      </c>
      <c r="AH3060" s="12" t="str">
        <f t="array" ref="AH3060">IFERROR(INDEX('Pontuação'!G$13:G$191, MATCH(AG3060, 'Pontuação'!F$14:F$191, 0)), "Faixa Indefinida")</f>
        <v>A</v>
      </c>
      <c r="AI3060" s="12">
        <f t="shared" si="2"/>
        <v>1</v>
      </c>
      <c r="AJ3060" s="12">
        <f t="shared" si="3"/>
        <v>0</v>
      </c>
      <c r="AK3060" s="12">
        <f t="shared" si="4"/>
        <v>0</v>
      </c>
      <c r="AL3060" s="12">
        <f t="shared" si="5"/>
        <v>0</v>
      </c>
      <c r="AM3060" s="11"/>
      <c r="AN3060" s="13">
        <v>0.5771862698887512</v>
      </c>
      <c r="AO3060" s="11" t="s">
        <v>57</v>
      </c>
      <c r="AP3060" s="14">
        <v>45931.447850717595</v>
      </c>
    </row>
    <row r="3061">
      <c r="A3061" s="8">
        <v>45928.65696759259</v>
      </c>
      <c r="B3061" s="9" t="s">
        <v>6170</v>
      </c>
      <c r="C3061" s="9" t="s">
        <v>6171</v>
      </c>
      <c r="D3061" s="10">
        <v>5.592992024169E12</v>
      </c>
      <c r="E3061" s="9" t="s">
        <v>43</v>
      </c>
      <c r="F3061" s="9"/>
      <c r="G3061" s="9" t="s">
        <v>44</v>
      </c>
      <c r="H3061" s="9" t="s">
        <v>45</v>
      </c>
      <c r="I3061" s="9" t="s">
        <v>78</v>
      </c>
      <c r="J3061" s="9" t="s">
        <v>47</v>
      </c>
      <c r="K3061" s="9" t="s">
        <v>47</v>
      </c>
      <c r="L3061" s="9" t="s">
        <v>47</v>
      </c>
      <c r="M3061" s="9" t="s">
        <v>47</v>
      </c>
      <c r="N3061" s="9" t="s">
        <v>79</v>
      </c>
      <c r="O3061" s="9" t="s">
        <v>95</v>
      </c>
      <c r="P3061" s="11" t="s">
        <v>51</v>
      </c>
      <c r="Q3061" s="11" t="s">
        <v>141</v>
      </c>
      <c r="R3061" s="11" t="s">
        <v>90</v>
      </c>
      <c r="S3061" s="11" t="s">
        <v>54</v>
      </c>
      <c r="T3061" s="11" t="s">
        <v>55</v>
      </c>
      <c r="U3061" s="11" t="s">
        <v>56</v>
      </c>
      <c r="V3061" s="11"/>
      <c r="W3061" s="11"/>
      <c r="X3061" s="11"/>
      <c r="Y3061" s="11"/>
      <c r="Z3061" s="11"/>
      <c r="AA3061" s="11"/>
      <c r="AB3061" s="11"/>
      <c r="AC3061" s="11"/>
      <c r="AD3061" s="11"/>
      <c r="AE3061" s="11"/>
      <c r="AF3061" s="12">
        <v>1223.0</v>
      </c>
      <c r="AG3061" s="12">
        <f t="shared" si="1"/>
        <v>122</v>
      </c>
      <c r="AH3061" s="12" t="str">
        <f t="array" ref="AH3061">IFERROR(INDEX('Pontuação'!G$13:G$191, MATCH(AG3061, 'Pontuação'!F$14:F$191, 0)), "Faixa Indefinida")</f>
        <v>A</v>
      </c>
      <c r="AI3061" s="12">
        <f t="shared" si="2"/>
        <v>1</v>
      </c>
      <c r="AJ3061" s="12">
        <f t="shared" si="3"/>
        <v>0</v>
      </c>
      <c r="AK3061" s="12">
        <f t="shared" si="4"/>
        <v>0</v>
      </c>
      <c r="AL3061" s="12">
        <f t="shared" si="5"/>
        <v>0</v>
      </c>
      <c r="AM3061" s="11"/>
      <c r="AN3061" s="13">
        <v>0.296057193282684</v>
      </c>
      <c r="AO3061" s="11" t="s">
        <v>124</v>
      </c>
      <c r="AP3061" s="14">
        <v>45931.447850717595</v>
      </c>
    </row>
    <row r="3062">
      <c r="A3062" s="8">
        <v>45928.65913194444</v>
      </c>
      <c r="B3062" s="9" t="s">
        <v>6172</v>
      </c>
      <c r="C3062" s="9" t="s">
        <v>6173</v>
      </c>
      <c r="D3062" s="10">
        <v>5.562985056358E12</v>
      </c>
      <c r="E3062" s="9" t="s">
        <v>75</v>
      </c>
      <c r="F3062" s="9"/>
      <c r="G3062" s="9" t="s">
        <v>76</v>
      </c>
      <c r="H3062" s="9" t="s">
        <v>45</v>
      </c>
      <c r="I3062" s="9" t="s">
        <v>78</v>
      </c>
      <c r="J3062" s="9" t="s">
        <v>47</v>
      </c>
      <c r="K3062" s="9" t="s">
        <v>47</v>
      </c>
      <c r="L3062" s="9" t="s">
        <v>48</v>
      </c>
      <c r="M3062" s="9" t="s">
        <v>47</v>
      </c>
      <c r="N3062" s="9" t="s">
        <v>79</v>
      </c>
      <c r="O3062" s="9" t="s">
        <v>98</v>
      </c>
      <c r="P3062" s="11" t="s">
        <v>51</v>
      </c>
      <c r="Q3062" s="11" t="s">
        <v>121</v>
      </c>
      <c r="R3062" s="11" t="s">
        <v>941</v>
      </c>
      <c r="S3062" s="11" t="s">
        <v>942</v>
      </c>
      <c r="T3062" s="11" t="s">
        <v>65</v>
      </c>
      <c r="U3062" s="11" t="s">
        <v>56</v>
      </c>
      <c r="V3062" s="11"/>
      <c r="W3062" s="11"/>
      <c r="X3062" s="11"/>
      <c r="Y3062" s="11"/>
      <c r="Z3062" s="11"/>
      <c r="AA3062" s="11"/>
      <c r="AB3062" s="11"/>
      <c r="AC3062" s="11"/>
      <c r="AD3062" s="11"/>
      <c r="AE3062" s="11"/>
      <c r="AF3062" s="12">
        <f>ROUNDUP(SUM(VLOOKUP(G3062,'Pontuação'!A$2:B$11,2,FALSE),VLOOKUP(E3062,'Pontuação'!C$2:D$11,2,FALSE),VLOOKUP(I3062,'Pontuação'!I$2:J$11,2,FALSE),VLOOKUP(K3062,'Pontuação'!G$2:H$11,2,FALSE),VLOOKUP(H3062,'Pontuação'!E$2:F$11,2,FALSE),VLOOKUP(M3062,'Pontuação'!K$2:L$11,2,FALSE)),0)</f>
        <v>1074</v>
      </c>
      <c r="AG3062" s="12">
        <f t="shared" si="1"/>
        <v>107</v>
      </c>
      <c r="AH3062" s="12" t="str">
        <f t="array" ref="AH3062">IFERROR(INDEX('Pontuação'!G$13:G$191, MATCH(AG3062, 'Pontuação'!F$14:F$191, 0)), "Faixa Indefinida")</f>
        <v>B</v>
      </c>
      <c r="AI3062" s="12">
        <f t="shared" si="2"/>
        <v>0</v>
      </c>
      <c r="AJ3062" s="12">
        <f t="shared" si="3"/>
        <v>1</v>
      </c>
      <c r="AK3062" s="12">
        <f t="shared" si="4"/>
        <v>0</v>
      </c>
      <c r="AL3062" s="12">
        <f t="shared" si="5"/>
        <v>0</v>
      </c>
      <c r="AM3062" s="11"/>
      <c r="AN3062" s="13">
        <v>0.2860982737033839</v>
      </c>
      <c r="AO3062" s="11" t="s">
        <v>124</v>
      </c>
      <c r="AP3062" s="14">
        <v>45931.447850717595</v>
      </c>
    </row>
    <row r="3063">
      <c r="A3063" s="8">
        <v>45928.66087962963</v>
      </c>
      <c r="B3063" s="9" t="s">
        <v>6174</v>
      </c>
      <c r="C3063" s="9" t="s">
        <v>6175</v>
      </c>
      <c r="D3063" s="10">
        <v>5.57598203197E12</v>
      </c>
      <c r="E3063" s="9" t="s">
        <v>43</v>
      </c>
      <c r="F3063" s="9"/>
      <c r="G3063" s="9" t="s">
        <v>44</v>
      </c>
      <c r="H3063" s="9" t="s">
        <v>61</v>
      </c>
      <c r="I3063" s="9" t="s">
        <v>88</v>
      </c>
      <c r="J3063" s="9" t="s">
        <v>47</v>
      </c>
      <c r="K3063" s="9" t="s">
        <v>47</v>
      </c>
      <c r="L3063" s="9" t="s">
        <v>48</v>
      </c>
      <c r="M3063" s="9" t="s">
        <v>48</v>
      </c>
      <c r="N3063" s="9" t="s">
        <v>63</v>
      </c>
      <c r="O3063" s="9" t="s">
        <v>50</v>
      </c>
      <c r="P3063" s="11" t="s">
        <v>51</v>
      </c>
      <c r="Q3063" s="11" t="s">
        <v>115</v>
      </c>
      <c r="R3063" s="11" t="s">
        <v>53</v>
      </c>
      <c r="S3063" s="11" t="s">
        <v>54</v>
      </c>
      <c r="T3063" s="11" t="s">
        <v>55</v>
      </c>
      <c r="U3063" s="11" t="s">
        <v>56</v>
      </c>
      <c r="V3063" s="11"/>
      <c r="W3063" s="11"/>
      <c r="X3063" s="11"/>
      <c r="Y3063" s="11"/>
      <c r="Z3063" s="11"/>
      <c r="AA3063" s="11"/>
      <c r="AB3063" s="11"/>
      <c r="AC3063" s="11"/>
      <c r="AD3063" s="11"/>
      <c r="AE3063" s="11"/>
      <c r="AF3063" s="12">
        <f>ROUNDUP(SUM(VLOOKUP(G3063,'Pontuação'!A$2:B$11,2,FALSE),VLOOKUP(E3063,'Pontuação'!C$2:D$11,2,FALSE),VLOOKUP(I3063,'Pontuação'!I$2:J$11,2,FALSE),VLOOKUP(K3063,'Pontuação'!G$2:H$11,2,FALSE),VLOOKUP(H3063,'Pontuação'!E$2:F$11,2,FALSE),VLOOKUP(M3063,'Pontuação'!K$2:L$11,2,FALSE)),0)</f>
        <v>1008</v>
      </c>
      <c r="AG3063" s="12">
        <f t="shared" si="1"/>
        <v>101</v>
      </c>
      <c r="AH3063" s="12" t="str">
        <f t="array" ref="AH3063">IFERROR(INDEX('Pontuação'!G$13:G$191, MATCH(AG3063, 'Pontuação'!F$14:F$191, 0)), "Faixa Indefinida")</f>
        <v>C</v>
      </c>
      <c r="AI3063" s="12">
        <f t="shared" si="2"/>
        <v>0</v>
      </c>
      <c r="AJ3063" s="12">
        <f t="shared" si="3"/>
        <v>0</v>
      </c>
      <c r="AK3063" s="12">
        <f t="shared" si="4"/>
        <v>1</v>
      </c>
      <c r="AL3063" s="12">
        <f t="shared" si="5"/>
        <v>0</v>
      </c>
      <c r="AM3063" s="11"/>
      <c r="AN3063" s="13">
        <v>0.3778387176775288</v>
      </c>
      <c r="AO3063" s="11" t="s">
        <v>134</v>
      </c>
      <c r="AP3063" s="14">
        <v>45931.447850717595</v>
      </c>
    </row>
    <row r="3064">
      <c r="A3064" s="8">
        <v>45928.66212962963</v>
      </c>
      <c r="B3064" s="9" t="s">
        <v>6176</v>
      </c>
      <c r="C3064" s="9" t="s">
        <v>6177</v>
      </c>
      <c r="D3064" s="10">
        <v>5.581979045724E12</v>
      </c>
      <c r="E3064" s="9" t="s">
        <v>75</v>
      </c>
      <c r="F3064" s="9"/>
      <c r="G3064" s="9" t="s">
        <v>144</v>
      </c>
      <c r="H3064" s="9" t="s">
        <v>77</v>
      </c>
      <c r="I3064" s="9" t="s">
        <v>88</v>
      </c>
      <c r="J3064" s="9" t="s">
        <v>47</v>
      </c>
      <c r="K3064" s="9" t="s">
        <v>47</v>
      </c>
      <c r="L3064" s="9" t="s">
        <v>48</v>
      </c>
      <c r="M3064" s="9" t="s">
        <v>47</v>
      </c>
      <c r="N3064" s="9" t="s">
        <v>63</v>
      </c>
      <c r="O3064" s="9" t="s">
        <v>64</v>
      </c>
      <c r="P3064" s="11" t="s">
        <v>51</v>
      </c>
      <c r="Q3064" s="11" t="s">
        <v>89</v>
      </c>
      <c r="R3064" s="11" t="s">
        <v>90</v>
      </c>
      <c r="S3064" s="11" t="s">
        <v>54</v>
      </c>
      <c r="T3064" s="11" t="s">
        <v>55</v>
      </c>
      <c r="U3064" s="11" t="s">
        <v>56</v>
      </c>
      <c r="V3064" s="11"/>
      <c r="W3064" s="11"/>
      <c r="X3064" s="11"/>
      <c r="Y3064" s="11"/>
      <c r="Z3064" s="11"/>
      <c r="AA3064" s="11"/>
      <c r="AB3064" s="11"/>
      <c r="AC3064" s="11"/>
      <c r="AD3064" s="11"/>
      <c r="AE3064" s="11"/>
      <c r="AF3064" s="12">
        <f>ROUNDUP(SUM(VLOOKUP(G3064,'Pontuação'!A$2:B$11,2,FALSE),VLOOKUP(E3064,'Pontuação'!C$2:D$11,2,FALSE),VLOOKUP(I3064,'Pontuação'!I$2:J$11,2,FALSE),VLOOKUP(K3064,'Pontuação'!G$2:H$11,2,FALSE),VLOOKUP(H3064,'Pontuação'!E$2:F$11,2,FALSE),VLOOKUP(M3064,'Pontuação'!K$2:L$11,2,FALSE)),0)</f>
        <v>857</v>
      </c>
      <c r="AG3064" s="12">
        <f t="shared" si="1"/>
        <v>86</v>
      </c>
      <c r="AH3064" s="12" t="str">
        <f t="array" ref="AH3064">IFERROR(INDEX('Pontuação'!G$13:G$191, MATCH(AG3064, 'Pontuação'!F$14:F$191, 0)), "Faixa Indefinida")</f>
        <v>D</v>
      </c>
      <c r="AI3064" s="12">
        <f t="shared" si="2"/>
        <v>0</v>
      </c>
      <c r="AJ3064" s="12">
        <f t="shared" si="3"/>
        <v>0</v>
      </c>
      <c r="AK3064" s="12">
        <f t="shared" si="4"/>
        <v>0</v>
      </c>
      <c r="AL3064" s="12">
        <f t="shared" si="5"/>
        <v>1</v>
      </c>
      <c r="AM3064" s="11"/>
      <c r="AN3064" s="13">
        <v>0.11491703860017503</v>
      </c>
      <c r="AO3064" s="11" t="s">
        <v>99</v>
      </c>
      <c r="AP3064" s="14">
        <v>45931.447850717595</v>
      </c>
    </row>
    <row r="3065">
      <c r="A3065" s="8">
        <v>45928.663252314815</v>
      </c>
      <c r="B3065" s="9" t="s">
        <v>6178</v>
      </c>
      <c r="C3065" s="9" t="s">
        <v>6179</v>
      </c>
      <c r="D3065" s="10">
        <v>5.511970405166E12</v>
      </c>
      <c r="E3065" s="9" t="s">
        <v>43</v>
      </c>
      <c r="F3065" s="9"/>
      <c r="G3065" s="9" t="s">
        <v>144</v>
      </c>
      <c r="H3065" s="9" t="s">
        <v>77</v>
      </c>
      <c r="I3065" s="9" t="s">
        <v>88</v>
      </c>
      <c r="J3065" s="9" t="s">
        <v>47</v>
      </c>
      <c r="K3065" s="9" t="s">
        <v>47</v>
      </c>
      <c r="L3065" s="9" t="s">
        <v>47</v>
      </c>
      <c r="M3065" s="9" t="s">
        <v>47</v>
      </c>
      <c r="N3065" s="9" t="s">
        <v>79</v>
      </c>
      <c r="O3065" s="9" t="s">
        <v>95</v>
      </c>
      <c r="P3065" s="11" t="s">
        <v>51</v>
      </c>
      <c r="Q3065" s="11" t="s">
        <v>203</v>
      </c>
      <c r="R3065" s="11" t="s">
        <v>415</v>
      </c>
      <c r="S3065" s="11" t="s">
        <v>416</v>
      </c>
      <c r="T3065" s="11" t="s">
        <v>55</v>
      </c>
      <c r="U3065" s="11" t="s">
        <v>56</v>
      </c>
      <c r="V3065" s="11"/>
      <c r="W3065" s="11"/>
      <c r="X3065" s="11"/>
      <c r="Y3065" s="11"/>
      <c r="Z3065" s="11"/>
      <c r="AA3065" s="11"/>
      <c r="AB3065" s="11"/>
      <c r="AC3065" s="11"/>
      <c r="AD3065" s="11"/>
      <c r="AE3065" s="11"/>
      <c r="AF3065" s="12">
        <f>ROUNDUP(SUM(VLOOKUP(G3065,'Pontuação'!A$2:B$11,2,FALSE),VLOOKUP(E3065,'Pontuação'!C$2:D$11,2,FALSE),VLOOKUP(I3065,'Pontuação'!I$2:J$11,2,FALSE),VLOOKUP(K3065,'Pontuação'!G$2:H$11,2,FALSE),VLOOKUP(H3065,'Pontuação'!E$2:F$11,2,FALSE),VLOOKUP(M3065,'Pontuação'!K$2:L$11,2,FALSE)),0)</f>
        <v>874</v>
      </c>
      <c r="AG3065" s="12">
        <f t="shared" si="1"/>
        <v>87</v>
      </c>
      <c r="AH3065" s="12" t="str">
        <f t="array" ref="AH3065">IFERROR(INDEX('Pontuação'!G$13:G$191, MATCH(AG3065, 'Pontuação'!F$14:F$191, 0)), "Faixa Indefinida")</f>
        <v>D</v>
      </c>
      <c r="AI3065" s="12">
        <f t="shared" si="2"/>
        <v>0</v>
      </c>
      <c r="AJ3065" s="12">
        <f t="shared" si="3"/>
        <v>0</v>
      </c>
      <c r="AK3065" s="12">
        <f t="shared" si="4"/>
        <v>0</v>
      </c>
      <c r="AL3065" s="12">
        <f t="shared" si="5"/>
        <v>1</v>
      </c>
      <c r="AM3065" s="11"/>
      <c r="AN3065" s="13">
        <v>0.09587515289404548</v>
      </c>
      <c r="AO3065" s="11" t="s">
        <v>99</v>
      </c>
      <c r="AP3065" s="14">
        <v>45931.447850717595</v>
      </c>
    </row>
    <row r="3066">
      <c r="A3066" s="8">
        <v>45928.66546296296</v>
      </c>
      <c r="B3066" s="9" t="s">
        <v>6180</v>
      </c>
      <c r="C3066" s="9" t="s">
        <v>6181</v>
      </c>
      <c r="D3066" s="10">
        <v>5.511970770365E12</v>
      </c>
      <c r="E3066" s="9" t="s">
        <v>43</v>
      </c>
      <c r="F3066" s="9"/>
      <c r="G3066" s="9" t="s">
        <v>76</v>
      </c>
      <c r="H3066" s="9" t="s">
        <v>45</v>
      </c>
      <c r="I3066" s="9" t="s">
        <v>62</v>
      </c>
      <c r="J3066" s="9" t="s">
        <v>47</v>
      </c>
      <c r="K3066" s="9" t="s">
        <v>48</v>
      </c>
      <c r="L3066" s="9" t="s">
        <v>48</v>
      </c>
      <c r="M3066" s="9" t="s">
        <v>48</v>
      </c>
      <c r="N3066" s="9" t="s">
        <v>118</v>
      </c>
      <c r="O3066" s="9" t="s">
        <v>70</v>
      </c>
      <c r="P3066" s="11" t="s">
        <v>80</v>
      </c>
      <c r="Q3066" s="11" t="s">
        <v>81</v>
      </c>
      <c r="R3066" s="11" t="s">
        <v>82</v>
      </c>
      <c r="S3066" s="11">
        <v>7.50940275529E11</v>
      </c>
      <c r="T3066" s="11" t="s">
        <v>477</v>
      </c>
      <c r="U3066" s="11" t="s">
        <v>56</v>
      </c>
      <c r="V3066" s="11"/>
      <c r="W3066" s="11"/>
      <c r="X3066" s="11"/>
      <c r="Y3066" s="11"/>
      <c r="Z3066" s="11"/>
      <c r="AA3066" s="11"/>
      <c r="AB3066" s="11"/>
      <c r="AC3066" s="11"/>
      <c r="AD3066" s="11"/>
      <c r="AE3066" s="11"/>
      <c r="AF3066" s="12">
        <f>ROUNDUP(SUM(VLOOKUP(G3066,'Pontuação'!A$2:B$11,2,FALSE),VLOOKUP(E3066,'Pontuação'!C$2:D$11,2,FALSE),VLOOKUP(I3066,'Pontuação'!I$2:J$11,2,FALSE),VLOOKUP(K3066,'Pontuação'!G$2:H$11,2,FALSE),VLOOKUP(H3066,'Pontuação'!E$2:F$11,2,FALSE),VLOOKUP(M3066,'Pontuação'!K$2:L$11,2,FALSE)),0)</f>
        <v>1289</v>
      </c>
      <c r="AG3066" s="12">
        <f t="shared" si="1"/>
        <v>129</v>
      </c>
      <c r="AH3066" s="12" t="str">
        <f t="array" ref="AH3066">IFERROR(INDEX('Pontuação'!G$13:G$191, MATCH(AG3066, 'Pontuação'!F$14:F$191, 0)), "Faixa Indefinida")</f>
        <v>A</v>
      </c>
      <c r="AI3066" s="12">
        <f t="shared" si="2"/>
        <v>1</v>
      </c>
      <c r="AJ3066" s="12">
        <f t="shared" si="3"/>
        <v>0</v>
      </c>
      <c r="AK3066" s="12">
        <f t="shared" si="4"/>
        <v>0</v>
      </c>
      <c r="AL3066" s="12">
        <f t="shared" si="5"/>
        <v>0</v>
      </c>
      <c r="AM3066" s="11"/>
      <c r="AN3066" s="13">
        <v>0.26039012617588225</v>
      </c>
      <c r="AO3066" s="11" t="s">
        <v>91</v>
      </c>
      <c r="AP3066" s="14">
        <v>45931.447850717595</v>
      </c>
    </row>
    <row r="3067">
      <c r="A3067" s="8">
        <v>45928.66645833333</v>
      </c>
      <c r="B3067" s="9" t="s">
        <v>6182</v>
      </c>
      <c r="C3067" s="9" t="s">
        <v>6183</v>
      </c>
      <c r="D3067" s="10">
        <v>5.581973050938E12</v>
      </c>
      <c r="E3067" s="9" t="s">
        <v>75</v>
      </c>
      <c r="F3067" s="9"/>
      <c r="G3067" s="9" t="s">
        <v>44</v>
      </c>
      <c r="H3067" s="9" t="s">
        <v>45</v>
      </c>
      <c r="I3067" s="9" t="s">
        <v>78</v>
      </c>
      <c r="J3067" s="9" t="s">
        <v>47</v>
      </c>
      <c r="K3067" s="9" t="s">
        <v>47</v>
      </c>
      <c r="L3067" s="9" t="s">
        <v>47</v>
      </c>
      <c r="M3067" s="9" t="s">
        <v>47</v>
      </c>
      <c r="N3067" s="9" t="s">
        <v>63</v>
      </c>
      <c r="O3067" s="9" t="s">
        <v>95</v>
      </c>
      <c r="P3067" s="11" t="s">
        <v>51</v>
      </c>
      <c r="Q3067" s="11" t="s">
        <v>203</v>
      </c>
      <c r="R3067" s="11" t="s">
        <v>311</v>
      </c>
      <c r="S3067" s="11" t="s">
        <v>54</v>
      </c>
      <c r="T3067" s="11" t="s">
        <v>55</v>
      </c>
      <c r="U3067" s="11" t="s">
        <v>47</v>
      </c>
      <c r="V3067" s="11"/>
      <c r="W3067" s="11"/>
      <c r="X3067" s="11"/>
      <c r="Y3067" s="11"/>
      <c r="Z3067" s="11"/>
      <c r="AA3067" s="11"/>
      <c r="AB3067" s="11"/>
      <c r="AC3067" s="11"/>
      <c r="AD3067" s="11"/>
      <c r="AE3067" s="11"/>
      <c r="AF3067" s="12">
        <f>ROUNDUP(SUM(VLOOKUP(G3067,'Pontuação'!A$2:B$11,2,FALSE),VLOOKUP(E3067,'Pontuação'!C$2:D$11,2,FALSE),VLOOKUP(I3067,'Pontuação'!I$2:J$11,2,FALSE),VLOOKUP(K3067,'Pontuação'!G$2:H$11,2,FALSE),VLOOKUP(H3067,'Pontuação'!E$2:F$11,2,FALSE),VLOOKUP(M3067,'Pontuação'!K$2:L$11,2,FALSE)),0)</f>
        <v>1006</v>
      </c>
      <c r="AG3067" s="12">
        <f t="shared" si="1"/>
        <v>101</v>
      </c>
      <c r="AH3067" s="12" t="str">
        <f t="array" ref="AH3067">IFERROR(INDEX('Pontuação'!G$13:G$191, MATCH(AG3067, 'Pontuação'!F$14:F$191, 0)), "Faixa Indefinida")</f>
        <v>C</v>
      </c>
      <c r="AI3067" s="12">
        <f t="shared" si="2"/>
        <v>0</v>
      </c>
      <c r="AJ3067" s="12">
        <f t="shared" si="3"/>
        <v>0</v>
      </c>
      <c r="AK3067" s="12">
        <f t="shared" si="4"/>
        <v>1</v>
      </c>
      <c r="AL3067" s="12">
        <f t="shared" si="5"/>
        <v>0</v>
      </c>
      <c r="AM3067" s="11"/>
      <c r="AN3067" s="13">
        <v>0.34286388290915165</v>
      </c>
      <c r="AO3067" s="11" t="s">
        <v>66</v>
      </c>
      <c r="AP3067" s="14">
        <v>45931.447850717595</v>
      </c>
    </row>
    <row r="3068">
      <c r="A3068" s="8">
        <v>45928.669016203705</v>
      </c>
      <c r="B3068" s="9" t="s">
        <v>6184</v>
      </c>
      <c r="C3068" s="9" t="s">
        <v>6185</v>
      </c>
      <c r="D3068" s="10">
        <v>5.585999827378E12</v>
      </c>
      <c r="E3068" s="9" t="s">
        <v>43</v>
      </c>
      <c r="F3068" s="9"/>
      <c r="G3068" s="9" t="s">
        <v>44</v>
      </c>
      <c r="H3068" s="9" t="s">
        <v>45</v>
      </c>
      <c r="I3068" s="9" t="s">
        <v>78</v>
      </c>
      <c r="J3068" s="9" t="s">
        <v>47</v>
      </c>
      <c r="K3068" s="9" t="s">
        <v>48</v>
      </c>
      <c r="L3068" s="9" t="s">
        <v>48</v>
      </c>
      <c r="M3068" s="9" t="s">
        <v>47</v>
      </c>
      <c r="N3068" s="9" t="s">
        <v>79</v>
      </c>
      <c r="O3068" s="9" t="s">
        <v>70</v>
      </c>
      <c r="P3068" s="11" t="s">
        <v>51</v>
      </c>
      <c r="Q3068" s="11" t="s">
        <v>165</v>
      </c>
      <c r="R3068" s="11" t="s">
        <v>287</v>
      </c>
      <c r="S3068" s="11" t="s">
        <v>288</v>
      </c>
      <c r="T3068" s="11" t="s">
        <v>55</v>
      </c>
      <c r="U3068" s="11" t="s">
        <v>56</v>
      </c>
      <c r="V3068" s="11"/>
      <c r="W3068" s="11"/>
      <c r="X3068" s="11"/>
      <c r="Y3068" s="11"/>
      <c r="Z3068" s="11"/>
      <c r="AA3068" s="11"/>
      <c r="AB3068" s="11"/>
      <c r="AC3068" s="11"/>
      <c r="AD3068" s="11"/>
      <c r="AE3068" s="11"/>
      <c r="AF3068" s="12">
        <f>ROUNDUP(SUM(VLOOKUP(G3068,'Pontuação'!A$2:B$11,2,FALSE),VLOOKUP(E3068,'Pontuação'!C$2:D$11,2,FALSE),VLOOKUP(I3068,'Pontuação'!I$2:J$11,2,FALSE),VLOOKUP(K3068,'Pontuação'!G$2:H$11,2,FALSE),VLOOKUP(H3068,'Pontuação'!E$2:F$11,2,FALSE),VLOOKUP(M3068,'Pontuação'!K$2:L$11,2,FALSE)),0)</f>
        <v>1133</v>
      </c>
      <c r="AG3068" s="12">
        <f t="shared" si="1"/>
        <v>113</v>
      </c>
      <c r="AH3068" s="12" t="str">
        <f t="array" ref="AH3068">IFERROR(INDEX('Pontuação'!G$13:G$191, MATCH(AG3068, 'Pontuação'!F$14:F$191, 0)), "Faixa Indefinida")</f>
        <v>B</v>
      </c>
      <c r="AI3068" s="12">
        <f t="shared" si="2"/>
        <v>0</v>
      </c>
      <c r="AJ3068" s="12">
        <f t="shared" si="3"/>
        <v>1</v>
      </c>
      <c r="AK3068" s="12">
        <f t="shared" si="4"/>
        <v>0</v>
      </c>
      <c r="AL3068" s="12">
        <f t="shared" si="5"/>
        <v>0</v>
      </c>
      <c r="AM3068" s="11"/>
      <c r="AN3068" s="13">
        <v>0.42283986810792784</v>
      </c>
      <c r="AO3068" s="11" t="s">
        <v>151</v>
      </c>
      <c r="AP3068" s="14">
        <v>45931.447850717595</v>
      </c>
    </row>
    <row r="3069">
      <c r="A3069" s="8">
        <v>45928.671956018516</v>
      </c>
      <c r="B3069" s="9" t="s">
        <v>6186</v>
      </c>
      <c r="C3069" s="9" t="s">
        <v>6187</v>
      </c>
      <c r="D3069" s="10">
        <v>5.584998500057E12</v>
      </c>
      <c r="E3069" s="9" t="s">
        <v>43</v>
      </c>
      <c r="F3069" s="9"/>
      <c r="G3069" s="9" t="s">
        <v>44</v>
      </c>
      <c r="H3069" s="9" t="s">
        <v>61</v>
      </c>
      <c r="I3069" s="9" t="s">
        <v>78</v>
      </c>
      <c r="J3069" s="9" t="s">
        <v>47</v>
      </c>
      <c r="K3069" s="9" t="s">
        <v>47</v>
      </c>
      <c r="L3069" s="9" t="s">
        <v>48</v>
      </c>
      <c r="M3069" s="9" t="s">
        <v>47</v>
      </c>
      <c r="N3069" s="9" t="s">
        <v>79</v>
      </c>
      <c r="O3069" s="9" t="s">
        <v>50</v>
      </c>
      <c r="P3069" s="11" t="s">
        <v>51</v>
      </c>
      <c r="Q3069" s="11" t="s">
        <v>147</v>
      </c>
      <c r="R3069" s="11" t="s">
        <v>107</v>
      </c>
      <c r="S3069" s="11" t="s">
        <v>148</v>
      </c>
      <c r="T3069" s="11" t="s">
        <v>55</v>
      </c>
      <c r="U3069" s="11" t="s">
        <v>56</v>
      </c>
      <c r="V3069" s="11"/>
      <c r="W3069" s="11"/>
      <c r="X3069" s="11"/>
      <c r="Y3069" s="11"/>
      <c r="Z3069" s="11"/>
      <c r="AA3069" s="11"/>
      <c r="AB3069" s="11"/>
      <c r="AC3069" s="11"/>
      <c r="AD3069" s="11"/>
      <c r="AE3069" s="11"/>
      <c r="AF3069" s="12">
        <f>ROUNDUP(SUM(VLOOKUP(G3069,'Pontuação'!A$2:B$11,2,FALSE),VLOOKUP(E3069,'Pontuação'!C$2:D$11,2,FALSE),VLOOKUP(I3069,'Pontuação'!I$2:J$11,2,FALSE),VLOOKUP(K3069,'Pontuação'!G$2:H$11,2,FALSE),VLOOKUP(H3069,'Pontuação'!E$2:F$11,2,FALSE),VLOOKUP(M3069,'Pontuação'!K$2:L$11,2,FALSE)),0)</f>
        <v>944</v>
      </c>
      <c r="AG3069" s="12">
        <f t="shared" si="1"/>
        <v>94</v>
      </c>
      <c r="AH3069" s="12" t="str">
        <f t="array" ref="AH3069">IFERROR(INDEX('Pontuação'!G$13:G$191, MATCH(AG3069, 'Pontuação'!F$14:F$191, 0)), "Faixa Indefinida")</f>
        <v>C</v>
      </c>
      <c r="AI3069" s="12">
        <f t="shared" si="2"/>
        <v>0</v>
      </c>
      <c r="AJ3069" s="12">
        <f t="shared" si="3"/>
        <v>0</v>
      </c>
      <c r="AK3069" s="12">
        <f t="shared" si="4"/>
        <v>1</v>
      </c>
      <c r="AL3069" s="12">
        <f t="shared" si="5"/>
        <v>0</v>
      </c>
      <c r="AM3069" s="11"/>
      <c r="AN3069" s="13">
        <v>0.5562459405232011</v>
      </c>
      <c r="AO3069" s="11" t="s">
        <v>57</v>
      </c>
      <c r="AP3069" s="14">
        <v>45931.447850717595</v>
      </c>
    </row>
    <row r="3070">
      <c r="A3070" s="8">
        <v>45928.673263888886</v>
      </c>
      <c r="B3070" s="9" t="s">
        <v>6188</v>
      </c>
      <c r="C3070" s="9" t="s">
        <v>6189</v>
      </c>
      <c r="D3070" s="10">
        <v>5.542999274087E12</v>
      </c>
      <c r="E3070" s="9" t="s">
        <v>43</v>
      </c>
      <c r="F3070" s="9"/>
      <c r="G3070" s="9" t="s">
        <v>76</v>
      </c>
      <c r="H3070" s="9" t="s">
        <v>87</v>
      </c>
      <c r="I3070" s="9" t="s">
        <v>88</v>
      </c>
      <c r="J3070" s="9" t="s">
        <v>47</v>
      </c>
      <c r="K3070" s="9" t="s">
        <v>47</v>
      </c>
      <c r="L3070" s="9" t="s">
        <v>47</v>
      </c>
      <c r="M3070" s="9" t="s">
        <v>48</v>
      </c>
      <c r="N3070" s="9" t="s">
        <v>63</v>
      </c>
      <c r="O3070" s="9" t="s">
        <v>64</v>
      </c>
      <c r="P3070" s="11" t="s">
        <v>51</v>
      </c>
      <c r="Q3070" s="11" t="s">
        <v>133</v>
      </c>
      <c r="R3070" s="11" t="s">
        <v>90</v>
      </c>
      <c r="S3070" s="11" t="s">
        <v>72</v>
      </c>
      <c r="T3070" s="11" t="s">
        <v>55</v>
      </c>
      <c r="U3070" s="11" t="s">
        <v>47</v>
      </c>
      <c r="V3070" s="11"/>
      <c r="W3070" s="11"/>
      <c r="X3070" s="11"/>
      <c r="Y3070" s="11"/>
      <c r="Z3070" s="11"/>
      <c r="AA3070" s="11"/>
      <c r="AB3070" s="11"/>
      <c r="AC3070" s="11"/>
      <c r="AD3070" s="11"/>
      <c r="AE3070" s="11"/>
      <c r="AF3070" s="12">
        <f>ROUNDUP(SUM(VLOOKUP(G3070,'Pontuação'!A$2:B$11,2,FALSE),VLOOKUP(E3070,'Pontuação'!C$2:D$11,2,FALSE),VLOOKUP(I3070,'Pontuação'!I$2:J$11,2,FALSE),VLOOKUP(K3070,'Pontuação'!G$2:H$11,2,FALSE),VLOOKUP(H3070,'Pontuação'!E$2:F$11,2,FALSE),VLOOKUP(M3070,'Pontuação'!K$2:L$11,2,FALSE)),0)</f>
        <v>1066</v>
      </c>
      <c r="AG3070" s="12">
        <f t="shared" si="1"/>
        <v>107</v>
      </c>
      <c r="AH3070" s="12" t="str">
        <f t="array" ref="AH3070">IFERROR(INDEX('Pontuação'!G$13:G$191, MATCH(AG3070, 'Pontuação'!F$14:F$191, 0)), "Faixa Indefinida")</f>
        <v>B</v>
      </c>
      <c r="AI3070" s="12">
        <f t="shared" si="2"/>
        <v>0</v>
      </c>
      <c r="AJ3070" s="12">
        <f t="shared" si="3"/>
        <v>1</v>
      </c>
      <c r="AK3070" s="12">
        <f t="shared" si="4"/>
        <v>0</v>
      </c>
      <c r="AL3070" s="12">
        <f t="shared" si="5"/>
        <v>0</v>
      </c>
      <c r="AM3070" s="11"/>
      <c r="AN3070" s="13">
        <v>0.08587477254686406</v>
      </c>
      <c r="AO3070" s="11" t="s">
        <v>99</v>
      </c>
      <c r="AP3070" s="14">
        <v>45931.447850717595</v>
      </c>
    </row>
    <row r="3071">
      <c r="A3071" s="8">
        <v>45928.68252314815</v>
      </c>
      <c r="B3071" s="9" t="s">
        <v>6190</v>
      </c>
      <c r="C3071" s="9" t="s">
        <v>6191</v>
      </c>
      <c r="D3071" s="10">
        <v>5.58499686868E12</v>
      </c>
      <c r="E3071" s="9" t="s">
        <v>43</v>
      </c>
      <c r="F3071" s="9"/>
      <c r="G3071" s="9" t="s">
        <v>60</v>
      </c>
      <c r="H3071" s="9" t="s">
        <v>45</v>
      </c>
      <c r="I3071" s="9" t="s">
        <v>78</v>
      </c>
      <c r="J3071" s="9" t="s">
        <v>47</v>
      </c>
      <c r="K3071" s="9" t="s">
        <v>47</v>
      </c>
      <c r="L3071" s="9" t="s">
        <v>47</v>
      </c>
      <c r="M3071" s="9" t="s">
        <v>48</v>
      </c>
      <c r="N3071" s="9" t="s">
        <v>79</v>
      </c>
      <c r="O3071" s="9" t="s">
        <v>64</v>
      </c>
      <c r="P3071" s="11" t="s">
        <v>51</v>
      </c>
      <c r="Q3071" s="11" t="s">
        <v>133</v>
      </c>
      <c r="R3071" s="11" t="s">
        <v>90</v>
      </c>
      <c r="S3071" s="11" t="s">
        <v>72</v>
      </c>
      <c r="T3071" s="11" t="s">
        <v>55</v>
      </c>
      <c r="U3071" s="11" t="s">
        <v>56</v>
      </c>
      <c r="V3071" s="11"/>
      <c r="W3071" s="11"/>
      <c r="X3071" s="11"/>
      <c r="Y3071" s="11"/>
      <c r="Z3071" s="11"/>
      <c r="AA3071" s="11"/>
      <c r="AB3071" s="11"/>
      <c r="AC3071" s="11"/>
      <c r="AD3071" s="11"/>
      <c r="AE3071" s="11"/>
      <c r="AF3071" s="12">
        <f>ROUNDUP(SUM(VLOOKUP(G3071,'Pontuação'!A$2:B$11,2,FALSE),VLOOKUP(E3071,'Pontuação'!C$2:D$11,2,FALSE),VLOOKUP(I3071,'Pontuação'!I$2:J$11,2,FALSE),VLOOKUP(K3071,'Pontuação'!G$2:H$11,2,FALSE),VLOOKUP(H3071,'Pontuação'!E$2:F$11,2,FALSE),VLOOKUP(M3071,'Pontuação'!K$2:L$11,2,FALSE)),0)</f>
        <v>1250</v>
      </c>
      <c r="AG3071" s="12">
        <f t="shared" si="1"/>
        <v>125</v>
      </c>
      <c r="AH3071" s="12" t="str">
        <f t="array" ref="AH3071">IFERROR(INDEX('Pontuação'!G$13:G$191, MATCH(AG3071, 'Pontuação'!F$14:F$191, 0)), "Faixa Indefinida")</f>
        <v>A</v>
      </c>
      <c r="AI3071" s="12">
        <f t="shared" si="2"/>
        <v>1</v>
      </c>
      <c r="AJ3071" s="12">
        <f t="shared" si="3"/>
        <v>0</v>
      </c>
      <c r="AK3071" s="12">
        <f t="shared" si="4"/>
        <v>0</v>
      </c>
      <c r="AL3071" s="12">
        <f t="shared" si="5"/>
        <v>0</v>
      </c>
      <c r="AM3071" s="11"/>
      <c r="AN3071" s="13">
        <v>0.26469889428335036</v>
      </c>
      <c r="AO3071" s="11" t="s">
        <v>91</v>
      </c>
      <c r="AP3071" s="14">
        <v>45931.447850717595</v>
      </c>
    </row>
    <row r="3072">
      <c r="A3072" s="8">
        <v>45928.68387731481</v>
      </c>
      <c r="B3072" s="9" t="s">
        <v>6192</v>
      </c>
      <c r="C3072" s="9" t="s">
        <v>6193</v>
      </c>
      <c r="D3072" s="10">
        <v>5.511983660345E12</v>
      </c>
      <c r="E3072" s="9" t="s">
        <v>43</v>
      </c>
      <c r="F3072" s="9"/>
      <c r="G3072" s="9" t="s">
        <v>144</v>
      </c>
      <c r="H3072" s="9" t="s">
        <v>77</v>
      </c>
      <c r="I3072" s="9" t="s">
        <v>88</v>
      </c>
      <c r="J3072" s="9" t="s">
        <v>47</v>
      </c>
      <c r="K3072" s="9" t="s">
        <v>47</v>
      </c>
      <c r="L3072" s="9" t="s">
        <v>48</v>
      </c>
      <c r="M3072" s="9" t="s">
        <v>47</v>
      </c>
      <c r="N3072" s="9" t="s">
        <v>79</v>
      </c>
      <c r="O3072" s="9" t="s">
        <v>50</v>
      </c>
      <c r="P3072" s="11" t="s">
        <v>51</v>
      </c>
      <c r="Q3072" s="11" t="s">
        <v>89</v>
      </c>
      <c r="R3072" s="11" t="s">
        <v>90</v>
      </c>
      <c r="S3072" s="11" t="s">
        <v>54</v>
      </c>
      <c r="T3072" s="11" t="s">
        <v>55</v>
      </c>
      <c r="U3072" s="11" t="s">
        <v>56</v>
      </c>
      <c r="V3072" s="11"/>
      <c r="W3072" s="11"/>
      <c r="X3072" s="11"/>
      <c r="Y3072" s="11"/>
      <c r="Z3072" s="11"/>
      <c r="AA3072" s="11"/>
      <c r="AB3072" s="11"/>
      <c r="AC3072" s="11"/>
      <c r="AD3072" s="11"/>
      <c r="AE3072" s="11"/>
      <c r="AF3072" s="12">
        <f>ROUNDUP(SUM(VLOOKUP(G3072,'Pontuação'!A$2:B$11,2,FALSE),VLOOKUP(E3072,'Pontuação'!C$2:D$11,2,FALSE),VLOOKUP(I3072,'Pontuação'!I$2:J$11,2,FALSE),VLOOKUP(K3072,'Pontuação'!G$2:H$11,2,FALSE),VLOOKUP(H3072,'Pontuação'!E$2:F$11,2,FALSE),VLOOKUP(M3072,'Pontuação'!K$2:L$11,2,FALSE)),0)</f>
        <v>874</v>
      </c>
      <c r="AG3072" s="12">
        <f t="shared" si="1"/>
        <v>87</v>
      </c>
      <c r="AH3072" s="12" t="str">
        <f t="array" ref="AH3072">IFERROR(INDEX('Pontuação'!G$13:G$191, MATCH(AG3072, 'Pontuação'!F$14:F$191, 0)), "Faixa Indefinida")</f>
        <v>D</v>
      </c>
      <c r="AI3072" s="12">
        <f t="shared" si="2"/>
        <v>0</v>
      </c>
      <c r="AJ3072" s="12">
        <f t="shared" si="3"/>
        <v>0</v>
      </c>
      <c r="AK3072" s="12">
        <f t="shared" si="4"/>
        <v>0</v>
      </c>
      <c r="AL3072" s="12">
        <f t="shared" si="5"/>
        <v>1</v>
      </c>
      <c r="AM3072" s="11"/>
      <c r="AN3072" s="13">
        <v>0.13502096727682733</v>
      </c>
      <c r="AO3072" s="11" t="s">
        <v>110</v>
      </c>
      <c r="AP3072" s="14">
        <v>45931.447850717595</v>
      </c>
    </row>
    <row r="3073">
      <c r="A3073" s="8">
        <v>45928.68435185185</v>
      </c>
      <c r="B3073" s="9" t="s">
        <v>6194</v>
      </c>
      <c r="C3073" s="9" t="s">
        <v>6195</v>
      </c>
      <c r="D3073" s="10">
        <v>5.561996096546E12</v>
      </c>
      <c r="E3073" s="9" t="s">
        <v>43</v>
      </c>
      <c r="F3073" s="9"/>
      <c r="G3073" s="9" t="s">
        <v>69</v>
      </c>
      <c r="H3073" s="9" t="s">
        <v>45</v>
      </c>
      <c r="I3073" s="9" t="s">
        <v>78</v>
      </c>
      <c r="J3073" s="9" t="s">
        <v>47</v>
      </c>
      <c r="K3073" s="9" t="s">
        <v>47</v>
      </c>
      <c r="L3073" s="9" t="s">
        <v>48</v>
      </c>
      <c r="M3073" s="9" t="s">
        <v>48</v>
      </c>
      <c r="N3073" s="9" t="s">
        <v>79</v>
      </c>
      <c r="O3073" s="9" t="s">
        <v>95</v>
      </c>
      <c r="P3073" s="11"/>
      <c r="Q3073" s="11"/>
      <c r="R3073" s="11"/>
      <c r="S3073" s="11"/>
      <c r="T3073" s="11"/>
      <c r="U3073" s="11" t="s">
        <v>56</v>
      </c>
      <c r="V3073" s="11"/>
      <c r="W3073" s="11"/>
      <c r="X3073" s="11"/>
      <c r="Y3073" s="11"/>
      <c r="Z3073" s="11"/>
      <c r="AA3073" s="11"/>
      <c r="AB3073" s="11"/>
      <c r="AC3073" s="11"/>
      <c r="AD3073" s="11"/>
      <c r="AE3073" s="11"/>
      <c r="AF3073" s="12">
        <f>ROUNDUP(SUM(VLOOKUP(G3073,'Pontuação'!A$2:B$11,2,FALSE),VLOOKUP(E3073,'Pontuação'!C$2:D$11,2,FALSE),VLOOKUP(I3073,'Pontuação'!I$2:J$11,2,FALSE),VLOOKUP(K3073,'Pontuação'!G$2:H$11,2,FALSE),VLOOKUP(H3073,'Pontuação'!E$2:F$11,2,FALSE),VLOOKUP(M3073,'Pontuação'!K$2:L$11,2,FALSE)),0)</f>
        <v>1122</v>
      </c>
      <c r="AG3073" s="12">
        <f t="shared" si="1"/>
        <v>112</v>
      </c>
      <c r="AH3073" s="12" t="str">
        <f t="array" ref="AH3073">IFERROR(INDEX('Pontuação'!G$13:G$191, MATCH(AG3073, 'Pontuação'!F$14:F$191, 0)), "Faixa Indefinida")</f>
        <v>B</v>
      </c>
      <c r="AI3073" s="12">
        <f t="shared" si="2"/>
        <v>0</v>
      </c>
      <c r="AJ3073" s="12">
        <f t="shared" si="3"/>
        <v>1</v>
      </c>
      <c r="AK3073" s="12">
        <f t="shared" si="4"/>
        <v>0</v>
      </c>
      <c r="AL3073" s="12">
        <f t="shared" si="5"/>
        <v>0</v>
      </c>
      <c r="AM3073" s="11"/>
      <c r="AN3073" s="13">
        <v>0.4019060248487057</v>
      </c>
      <c r="AO3073" s="11" t="s">
        <v>134</v>
      </c>
      <c r="AP3073" s="14">
        <v>45931.447850717595</v>
      </c>
    </row>
    <row r="3074">
      <c r="A3074" s="8">
        <v>45928.68461805556</v>
      </c>
      <c r="B3074" s="9" t="s">
        <v>6196</v>
      </c>
      <c r="C3074" s="9" t="s">
        <v>6197</v>
      </c>
      <c r="D3074" s="10">
        <v>5.517996443749E12</v>
      </c>
      <c r="E3074" s="9" t="s">
        <v>43</v>
      </c>
      <c r="F3074" s="9"/>
      <c r="G3074" s="9" t="s">
        <v>170</v>
      </c>
      <c r="H3074" s="9" t="s">
        <v>61</v>
      </c>
      <c r="I3074" s="9" t="s">
        <v>46</v>
      </c>
      <c r="J3074" s="9" t="s">
        <v>48</v>
      </c>
      <c r="K3074" s="9" t="s">
        <v>47</v>
      </c>
      <c r="L3074" s="9" t="s">
        <v>47</v>
      </c>
      <c r="M3074" s="9" t="s">
        <v>48</v>
      </c>
      <c r="N3074" s="9" t="s">
        <v>63</v>
      </c>
      <c r="O3074" s="9" t="s">
        <v>50</v>
      </c>
      <c r="P3074" s="11" t="s">
        <v>51</v>
      </c>
      <c r="Q3074" s="11" t="s">
        <v>171</v>
      </c>
      <c r="R3074" s="11" t="s">
        <v>107</v>
      </c>
      <c r="S3074" s="11" t="s">
        <v>172</v>
      </c>
      <c r="T3074" s="11" t="s">
        <v>65</v>
      </c>
      <c r="U3074" s="11" t="s">
        <v>56</v>
      </c>
      <c r="V3074" s="11"/>
      <c r="W3074" s="11"/>
      <c r="X3074" s="11"/>
      <c r="Y3074" s="11"/>
      <c r="Z3074" s="11"/>
      <c r="AA3074" s="11"/>
      <c r="AB3074" s="11"/>
      <c r="AC3074" s="11"/>
      <c r="AD3074" s="11"/>
      <c r="AE3074" s="11"/>
      <c r="AF3074" s="12">
        <f>ROUNDUP(SUM(VLOOKUP(G3074,'Pontuação'!A$2:B$11,2,FALSE),VLOOKUP(E3074,'Pontuação'!C$2:D$11,2,FALSE),VLOOKUP(I3074,'Pontuação'!I$2:J$11,2,FALSE),VLOOKUP(K3074,'Pontuação'!G$2:H$11,2,FALSE),VLOOKUP(H3074,'Pontuação'!E$2:F$11,2,FALSE),VLOOKUP(M3074,'Pontuação'!K$2:L$11,2,FALSE)),0)</f>
        <v>1037</v>
      </c>
      <c r="AG3074" s="12">
        <f t="shared" si="1"/>
        <v>104</v>
      </c>
      <c r="AH3074" s="12" t="str">
        <f t="array" ref="AH3074">IFERROR(INDEX('Pontuação'!G$13:G$191, MATCH(AG3074, 'Pontuação'!F$14:F$191, 0)), "Faixa Indefinida")</f>
        <v>C</v>
      </c>
      <c r="AI3074" s="12">
        <f t="shared" si="2"/>
        <v>0</v>
      </c>
      <c r="AJ3074" s="12">
        <f t="shared" si="3"/>
        <v>0</v>
      </c>
      <c r="AK3074" s="12">
        <f t="shared" si="4"/>
        <v>1</v>
      </c>
      <c r="AL3074" s="12">
        <f t="shared" si="5"/>
        <v>0</v>
      </c>
      <c r="AM3074" s="11"/>
      <c r="AN3074" s="13">
        <v>0.41351513588242006</v>
      </c>
      <c r="AO3074" s="11" t="s">
        <v>151</v>
      </c>
      <c r="AP3074" s="14">
        <v>45931.447850717595</v>
      </c>
    </row>
    <row r="3075">
      <c r="A3075" s="8">
        <v>45928.689259259256</v>
      </c>
      <c r="B3075" s="9" t="s">
        <v>6198</v>
      </c>
      <c r="C3075" s="9" t="s">
        <v>6199</v>
      </c>
      <c r="D3075" s="10">
        <v>5.513991883006E12</v>
      </c>
      <c r="E3075" s="9" t="s">
        <v>75</v>
      </c>
      <c r="F3075" s="9"/>
      <c r="G3075" s="9" t="s">
        <v>144</v>
      </c>
      <c r="H3075" s="9" t="s">
        <v>77</v>
      </c>
      <c r="I3075" s="9" t="s">
        <v>88</v>
      </c>
      <c r="J3075" s="9" t="s">
        <v>47</v>
      </c>
      <c r="K3075" s="9" t="s">
        <v>48</v>
      </c>
      <c r="L3075" s="9" t="s">
        <v>48</v>
      </c>
      <c r="M3075" s="9" t="s">
        <v>47</v>
      </c>
      <c r="N3075" s="9" t="s">
        <v>63</v>
      </c>
      <c r="O3075" s="9" t="s">
        <v>98</v>
      </c>
      <c r="P3075" s="11" t="s">
        <v>51</v>
      </c>
      <c r="Q3075" s="11" t="s">
        <v>133</v>
      </c>
      <c r="R3075" s="11" t="s">
        <v>90</v>
      </c>
      <c r="S3075" s="11" t="s">
        <v>72</v>
      </c>
      <c r="T3075" s="11" t="s">
        <v>55</v>
      </c>
      <c r="U3075" s="11" t="s">
        <v>56</v>
      </c>
      <c r="V3075" s="11"/>
      <c r="W3075" s="11"/>
      <c r="X3075" s="11"/>
      <c r="Y3075" s="11"/>
      <c r="Z3075" s="11"/>
      <c r="AA3075" s="11"/>
      <c r="AB3075" s="11"/>
      <c r="AC3075" s="11"/>
      <c r="AD3075" s="11"/>
      <c r="AE3075" s="11"/>
      <c r="AF3075" s="12">
        <f>ROUNDUP(SUM(VLOOKUP(G3075,'Pontuação'!A$2:B$11,2,FALSE),VLOOKUP(E3075,'Pontuação'!C$2:D$11,2,FALSE),VLOOKUP(I3075,'Pontuação'!I$2:J$11,2,FALSE),VLOOKUP(K3075,'Pontuação'!G$2:H$11,2,FALSE),VLOOKUP(H3075,'Pontuação'!E$2:F$11,2,FALSE),VLOOKUP(M3075,'Pontuação'!K$2:L$11,2,FALSE)),0)</f>
        <v>967</v>
      </c>
      <c r="AG3075" s="12">
        <f t="shared" si="1"/>
        <v>97</v>
      </c>
      <c r="AH3075" s="12" t="str">
        <f t="array" ref="AH3075">IFERROR(INDEX('Pontuação'!G$13:G$191, MATCH(AG3075, 'Pontuação'!F$14:F$191, 0)), "Faixa Indefinida")</f>
        <v>C</v>
      </c>
      <c r="AI3075" s="12">
        <f t="shared" si="2"/>
        <v>0</v>
      </c>
      <c r="AJ3075" s="12">
        <f t="shared" si="3"/>
        <v>0</v>
      </c>
      <c r="AK3075" s="12">
        <f t="shared" si="4"/>
        <v>1</v>
      </c>
      <c r="AL3075" s="12">
        <f t="shared" si="5"/>
        <v>0</v>
      </c>
      <c r="AM3075" s="11"/>
      <c r="AN3075" s="13">
        <v>0.21932731093840713</v>
      </c>
      <c r="AO3075" s="11" t="s">
        <v>84</v>
      </c>
      <c r="AP3075" s="14">
        <v>45931.447850717595</v>
      </c>
    </row>
    <row r="3076">
      <c r="A3076" s="8">
        <v>45928.69024305556</v>
      </c>
      <c r="B3076" s="9" t="s">
        <v>6200</v>
      </c>
      <c r="C3076" s="9" t="s">
        <v>6201</v>
      </c>
      <c r="D3076" s="10">
        <v>5.555199949613E12</v>
      </c>
      <c r="E3076" s="9" t="s">
        <v>43</v>
      </c>
      <c r="F3076" s="9"/>
      <c r="G3076" s="9" t="s">
        <v>60</v>
      </c>
      <c r="H3076" s="9" t="s">
        <v>61</v>
      </c>
      <c r="I3076" s="9" t="s">
        <v>106</v>
      </c>
      <c r="J3076" s="9" t="s">
        <v>47</v>
      </c>
      <c r="K3076" s="9" t="s">
        <v>48</v>
      </c>
      <c r="L3076" s="9" t="s">
        <v>47</v>
      </c>
      <c r="M3076" s="9" t="s">
        <v>47</v>
      </c>
      <c r="N3076" s="9" t="s">
        <v>49</v>
      </c>
      <c r="O3076" s="9" t="s">
        <v>64</v>
      </c>
      <c r="P3076" s="11" t="s">
        <v>51</v>
      </c>
      <c r="Q3076" s="11" t="s">
        <v>71</v>
      </c>
      <c r="R3076" s="11" t="s">
        <v>53</v>
      </c>
      <c r="S3076" s="11" t="s">
        <v>72</v>
      </c>
      <c r="T3076" s="11" t="s">
        <v>65</v>
      </c>
      <c r="U3076" s="11" t="s">
        <v>56</v>
      </c>
      <c r="V3076" s="11"/>
      <c r="W3076" s="11"/>
      <c r="X3076" s="11"/>
      <c r="Y3076" s="11"/>
      <c r="Z3076" s="11"/>
      <c r="AA3076" s="11"/>
      <c r="AB3076" s="11"/>
      <c r="AC3076" s="11"/>
      <c r="AD3076" s="11"/>
      <c r="AE3076" s="11"/>
      <c r="AF3076" s="12">
        <f>ROUNDUP(SUM(VLOOKUP(G3076,'Pontuação'!A$2:B$11,2,FALSE),VLOOKUP(E3076,'Pontuação'!C$2:D$11,2,FALSE),VLOOKUP(I3076,'Pontuação'!I$2:J$11,2,FALSE),VLOOKUP(K3076,'Pontuação'!G$2:H$11,2,FALSE),VLOOKUP(H3076,'Pontuação'!E$2:F$11,2,FALSE),VLOOKUP(M3076,'Pontuação'!K$2:L$11,2,FALSE)),0)</f>
        <v>1094</v>
      </c>
      <c r="AG3076" s="12">
        <f t="shared" si="1"/>
        <v>109</v>
      </c>
      <c r="AH3076" s="12" t="str">
        <f t="array" ref="AH3076">IFERROR(INDEX('Pontuação'!G$13:G$191, MATCH(AG3076, 'Pontuação'!F$14:F$191, 0)), "Faixa Indefinida")</f>
        <v>B</v>
      </c>
      <c r="AI3076" s="12">
        <f t="shared" si="2"/>
        <v>0</v>
      </c>
      <c r="AJ3076" s="12">
        <f t="shared" si="3"/>
        <v>1</v>
      </c>
      <c r="AK3076" s="12">
        <f t="shared" si="4"/>
        <v>0</v>
      </c>
      <c r="AL3076" s="12">
        <f t="shared" si="5"/>
        <v>0</v>
      </c>
      <c r="AM3076" s="11"/>
      <c r="AN3076" s="13">
        <v>0.29114584879129135</v>
      </c>
      <c r="AO3076" s="11" t="s">
        <v>124</v>
      </c>
      <c r="AP3076" s="14">
        <v>45931.447850717595</v>
      </c>
    </row>
    <row r="3077">
      <c r="A3077" s="8">
        <v>45928.69358796296</v>
      </c>
      <c r="B3077" s="9" t="s">
        <v>6202</v>
      </c>
      <c r="C3077" s="9" t="s">
        <v>6203</v>
      </c>
      <c r="D3077" s="10">
        <v>5.585992815138E12</v>
      </c>
      <c r="E3077" s="9" t="s">
        <v>43</v>
      </c>
      <c r="F3077" s="9"/>
      <c r="G3077" s="9" t="s">
        <v>44</v>
      </c>
      <c r="H3077" s="9" t="s">
        <v>45</v>
      </c>
      <c r="I3077" s="9" t="s">
        <v>106</v>
      </c>
      <c r="J3077" s="9" t="s">
        <v>47</v>
      </c>
      <c r="K3077" s="9" t="s">
        <v>47</v>
      </c>
      <c r="L3077" s="9" t="s">
        <v>48</v>
      </c>
      <c r="M3077" s="9" t="s">
        <v>47</v>
      </c>
      <c r="N3077" s="9" t="s">
        <v>63</v>
      </c>
      <c r="O3077" s="9" t="s">
        <v>64</v>
      </c>
      <c r="P3077" s="11" t="s">
        <v>51</v>
      </c>
      <c r="Q3077" s="11" t="s">
        <v>137</v>
      </c>
      <c r="R3077" s="11" t="s">
        <v>107</v>
      </c>
      <c r="S3077" s="11" t="s">
        <v>254</v>
      </c>
      <c r="T3077" s="11" t="s">
        <v>55</v>
      </c>
      <c r="U3077" s="11" t="s">
        <v>56</v>
      </c>
      <c r="V3077" s="11"/>
      <c r="W3077" s="11"/>
      <c r="X3077" s="11"/>
      <c r="Y3077" s="11"/>
      <c r="Z3077" s="11"/>
      <c r="AA3077" s="11"/>
      <c r="AB3077" s="11"/>
      <c r="AC3077" s="11"/>
      <c r="AD3077" s="11"/>
      <c r="AE3077" s="11"/>
      <c r="AF3077" s="12">
        <f>ROUNDUP(SUM(VLOOKUP(G3077,'Pontuação'!A$2:B$11,2,FALSE),VLOOKUP(E3077,'Pontuação'!C$2:D$11,2,FALSE),VLOOKUP(I3077,'Pontuação'!I$2:J$11,2,FALSE),VLOOKUP(K3077,'Pontuação'!G$2:H$11,2,FALSE),VLOOKUP(H3077,'Pontuação'!E$2:F$11,2,FALSE),VLOOKUP(M3077,'Pontuação'!K$2:L$11,2,FALSE)),0)</f>
        <v>986</v>
      </c>
      <c r="AG3077" s="12">
        <f t="shared" si="1"/>
        <v>99</v>
      </c>
      <c r="AH3077" s="12" t="str">
        <f t="array" ref="AH3077">IFERROR(INDEX('Pontuação'!G$13:G$191, MATCH(AG3077, 'Pontuação'!F$14:F$191, 0)), "Faixa Indefinida")</f>
        <v>C</v>
      </c>
      <c r="AI3077" s="12">
        <f t="shared" si="2"/>
        <v>0</v>
      </c>
      <c r="AJ3077" s="12">
        <f t="shared" si="3"/>
        <v>0</v>
      </c>
      <c r="AK3077" s="12">
        <f t="shared" si="4"/>
        <v>1</v>
      </c>
      <c r="AL3077" s="12">
        <f t="shared" si="5"/>
        <v>0</v>
      </c>
      <c r="AM3077" s="11"/>
      <c r="AN3077" s="13">
        <v>0.40410709664598093</v>
      </c>
      <c r="AO3077" s="11" t="s">
        <v>134</v>
      </c>
      <c r="AP3077" s="14">
        <v>45931.447850717595</v>
      </c>
    </row>
    <row r="3078">
      <c r="A3078" s="8">
        <v>45928.696388888886</v>
      </c>
      <c r="B3078" s="9" t="s">
        <v>6204</v>
      </c>
      <c r="C3078" s="9" t="s">
        <v>6205</v>
      </c>
      <c r="D3078" s="10">
        <v>5.511932760248E12</v>
      </c>
      <c r="E3078" s="9" t="s">
        <v>43</v>
      </c>
      <c r="F3078" s="9"/>
      <c r="G3078" s="9" t="s">
        <v>144</v>
      </c>
      <c r="H3078" s="9" t="s">
        <v>77</v>
      </c>
      <c r="I3078" s="9" t="s">
        <v>88</v>
      </c>
      <c r="J3078" s="9" t="s">
        <v>47</v>
      </c>
      <c r="K3078" s="9" t="s">
        <v>47</v>
      </c>
      <c r="L3078" s="9" t="s">
        <v>48</v>
      </c>
      <c r="M3078" s="9" t="s">
        <v>47</v>
      </c>
      <c r="N3078" s="9" t="s">
        <v>63</v>
      </c>
      <c r="O3078" s="9" t="s">
        <v>95</v>
      </c>
      <c r="P3078" s="11" t="s">
        <v>51</v>
      </c>
      <c r="Q3078" s="11" t="s">
        <v>133</v>
      </c>
      <c r="R3078" s="11" t="s">
        <v>107</v>
      </c>
      <c r="S3078" s="11" t="s">
        <v>72</v>
      </c>
      <c r="T3078" s="11" t="s">
        <v>55</v>
      </c>
      <c r="U3078" s="11" t="s">
        <v>56</v>
      </c>
      <c r="V3078" s="11"/>
      <c r="W3078" s="11"/>
      <c r="X3078" s="11"/>
      <c r="Y3078" s="11"/>
      <c r="Z3078" s="11"/>
      <c r="AA3078" s="11"/>
      <c r="AB3078" s="11"/>
      <c r="AC3078" s="11"/>
      <c r="AD3078" s="11"/>
      <c r="AE3078" s="11"/>
      <c r="AF3078" s="12">
        <f>ROUNDUP(SUM(VLOOKUP(G3078,'Pontuação'!A$2:B$11,2,FALSE),VLOOKUP(E3078,'Pontuação'!C$2:D$11,2,FALSE),VLOOKUP(I3078,'Pontuação'!I$2:J$11,2,FALSE),VLOOKUP(K3078,'Pontuação'!G$2:H$11,2,FALSE),VLOOKUP(H3078,'Pontuação'!E$2:F$11,2,FALSE),VLOOKUP(M3078,'Pontuação'!K$2:L$11,2,FALSE)),0)</f>
        <v>874</v>
      </c>
      <c r="AG3078" s="12">
        <f t="shared" si="1"/>
        <v>87</v>
      </c>
      <c r="AH3078" s="12" t="str">
        <f t="array" ref="AH3078">IFERROR(INDEX('Pontuação'!G$13:G$191, MATCH(AG3078, 'Pontuação'!F$14:F$191, 0)), "Faixa Indefinida")</f>
        <v>D</v>
      </c>
      <c r="AI3078" s="12">
        <f t="shared" si="2"/>
        <v>0</v>
      </c>
      <c r="AJ3078" s="12">
        <f t="shared" si="3"/>
        <v>0</v>
      </c>
      <c r="AK3078" s="12">
        <f t="shared" si="4"/>
        <v>0</v>
      </c>
      <c r="AL3078" s="12">
        <f t="shared" si="5"/>
        <v>1</v>
      </c>
      <c r="AM3078" s="11"/>
      <c r="AN3078" s="13">
        <v>0.0938048153311737</v>
      </c>
      <c r="AO3078" s="11" t="s">
        <v>99</v>
      </c>
      <c r="AP3078" s="14">
        <v>45931.447850717595</v>
      </c>
    </row>
    <row r="3079">
      <c r="A3079" s="8">
        <v>45928.69658564815</v>
      </c>
      <c r="B3079" s="9" t="s">
        <v>6206</v>
      </c>
      <c r="C3079" s="9" t="s">
        <v>6207</v>
      </c>
      <c r="D3079" s="10">
        <v>5.53598807834E12</v>
      </c>
      <c r="E3079" s="9" t="s">
        <v>43</v>
      </c>
      <c r="F3079" s="9"/>
      <c r="G3079" s="9" t="s">
        <v>60</v>
      </c>
      <c r="H3079" s="9" t="s">
        <v>45</v>
      </c>
      <c r="I3079" s="9" t="s">
        <v>78</v>
      </c>
      <c r="J3079" s="9" t="s">
        <v>48</v>
      </c>
      <c r="K3079" s="9" t="s">
        <v>48</v>
      </c>
      <c r="L3079" s="9" t="s">
        <v>47</v>
      </c>
      <c r="M3079" s="9" t="s">
        <v>48</v>
      </c>
      <c r="N3079" s="9" t="s">
        <v>79</v>
      </c>
      <c r="O3079" s="9" t="s">
        <v>50</v>
      </c>
      <c r="P3079" s="11" t="s">
        <v>80</v>
      </c>
      <c r="Q3079" s="11" t="s">
        <v>81</v>
      </c>
      <c r="R3079" s="11" t="s">
        <v>82</v>
      </c>
      <c r="S3079" s="11">
        <v>7.50940275538E11</v>
      </c>
      <c r="T3079" s="11" t="s">
        <v>83</v>
      </c>
      <c r="U3079" s="11" t="s">
        <v>56</v>
      </c>
      <c r="V3079" s="11"/>
      <c r="W3079" s="11"/>
      <c r="X3079" s="11"/>
      <c r="Y3079" s="11"/>
      <c r="Z3079" s="11"/>
      <c r="AA3079" s="11"/>
      <c r="AB3079" s="11"/>
      <c r="AC3079" s="11"/>
      <c r="AD3079" s="11"/>
      <c r="AE3079" s="11"/>
      <c r="AF3079" s="12">
        <f>ROUNDUP(SUM(VLOOKUP(G3079,'Pontuação'!A$2:B$11,2,FALSE),VLOOKUP(E3079,'Pontuação'!C$2:D$11,2,FALSE),VLOOKUP(I3079,'Pontuação'!I$2:J$11,2,FALSE),VLOOKUP(K3079,'Pontuação'!G$2:H$11,2,FALSE),VLOOKUP(H3079,'Pontuação'!E$2:F$11,2,FALSE),VLOOKUP(M3079,'Pontuação'!K$2:L$11,2,FALSE)),0)</f>
        <v>1360</v>
      </c>
      <c r="AG3079" s="12">
        <f t="shared" si="1"/>
        <v>136</v>
      </c>
      <c r="AH3079" s="12" t="str">
        <f t="array" ref="AH3079">IFERROR(INDEX('Pontuação'!G$13:G$191, MATCH(AG3079, 'Pontuação'!F$14:F$191, 0)), "Faixa Indefinida")</f>
        <v>A</v>
      </c>
      <c r="AI3079" s="12">
        <f t="shared" si="2"/>
        <v>1</v>
      </c>
      <c r="AJ3079" s="12">
        <f t="shared" si="3"/>
        <v>0</v>
      </c>
      <c r="AK3079" s="12">
        <f t="shared" si="4"/>
        <v>0</v>
      </c>
      <c r="AL3079" s="12">
        <f t="shared" si="5"/>
        <v>0</v>
      </c>
      <c r="AM3079" s="11"/>
      <c r="AN3079" s="13">
        <v>0.4358960814112305</v>
      </c>
      <c r="AO3079" s="11" t="s">
        <v>151</v>
      </c>
      <c r="AP3079" s="14">
        <v>45931.447850717595</v>
      </c>
    </row>
    <row r="3080">
      <c r="A3080" s="8">
        <v>45928.697962962964</v>
      </c>
      <c r="B3080" s="9" t="s">
        <v>6208</v>
      </c>
      <c r="C3080" s="9" t="s">
        <v>6209</v>
      </c>
      <c r="D3080" s="10">
        <v>5.58499988887E12</v>
      </c>
      <c r="E3080" s="9" t="s">
        <v>43</v>
      </c>
      <c r="F3080" s="9"/>
      <c r="G3080" s="9" t="s">
        <v>69</v>
      </c>
      <c r="H3080" s="9" t="s">
        <v>61</v>
      </c>
      <c r="I3080" s="9" t="s">
        <v>106</v>
      </c>
      <c r="J3080" s="9" t="s">
        <v>47</v>
      </c>
      <c r="K3080" s="9" t="s">
        <v>48</v>
      </c>
      <c r="L3080" s="9" t="s">
        <v>48</v>
      </c>
      <c r="M3080" s="9" t="s">
        <v>48</v>
      </c>
      <c r="N3080" s="9" t="s">
        <v>63</v>
      </c>
      <c r="O3080" s="9" t="s">
        <v>50</v>
      </c>
      <c r="P3080" s="11" t="s">
        <v>51</v>
      </c>
      <c r="Q3080" s="11" t="s">
        <v>133</v>
      </c>
      <c r="R3080" s="11" t="s">
        <v>107</v>
      </c>
      <c r="S3080" s="11" t="s">
        <v>72</v>
      </c>
      <c r="T3080" s="11" t="s">
        <v>55</v>
      </c>
      <c r="U3080" s="11" t="s">
        <v>56</v>
      </c>
      <c r="V3080" s="11"/>
      <c r="W3080" s="11"/>
      <c r="X3080" s="11"/>
      <c r="Y3080" s="11"/>
      <c r="Z3080" s="11"/>
      <c r="AA3080" s="11"/>
      <c r="AB3080" s="11"/>
      <c r="AC3080" s="11"/>
      <c r="AD3080" s="11"/>
      <c r="AE3080" s="11"/>
      <c r="AF3080" s="12">
        <f>ROUNDUP(SUM(VLOOKUP(G3080,'Pontuação'!A$2:B$11,2,FALSE),VLOOKUP(E3080,'Pontuação'!C$2:D$11,2,FALSE),VLOOKUP(I3080,'Pontuação'!I$2:J$11,2,FALSE),VLOOKUP(K3080,'Pontuação'!G$2:H$11,2,FALSE),VLOOKUP(H3080,'Pontuação'!E$2:F$11,2,FALSE),VLOOKUP(M3080,'Pontuação'!K$2:L$11,2,FALSE)),0)</f>
        <v>1116</v>
      </c>
      <c r="AG3080" s="12">
        <f t="shared" si="1"/>
        <v>112</v>
      </c>
      <c r="AH3080" s="12" t="str">
        <f t="array" ref="AH3080">IFERROR(INDEX('Pontuação'!G$13:G$191, MATCH(AG3080, 'Pontuação'!F$14:F$191, 0)), "Faixa Indefinida")</f>
        <v>B</v>
      </c>
      <c r="AI3080" s="12">
        <f t="shared" si="2"/>
        <v>0</v>
      </c>
      <c r="AJ3080" s="12">
        <f t="shared" si="3"/>
        <v>1</v>
      </c>
      <c r="AK3080" s="12">
        <f t="shared" si="4"/>
        <v>0</v>
      </c>
      <c r="AL3080" s="12">
        <f t="shared" si="5"/>
        <v>0</v>
      </c>
      <c r="AM3080" s="11"/>
      <c r="AN3080" s="13">
        <v>0.5340355481594039</v>
      </c>
      <c r="AO3080" s="11" t="s">
        <v>57</v>
      </c>
      <c r="AP3080" s="14">
        <v>45931.447850717595</v>
      </c>
    </row>
    <row r="3081">
      <c r="A3081" s="8">
        <v>45928.70274305555</v>
      </c>
      <c r="B3081" s="9" t="s">
        <v>6210</v>
      </c>
      <c r="C3081" s="9" t="s">
        <v>6211</v>
      </c>
      <c r="D3081" s="10">
        <v>5.51194923773E12</v>
      </c>
      <c r="E3081" s="9" t="s">
        <v>43</v>
      </c>
      <c r="F3081" s="9"/>
      <c r="G3081" s="9" t="s">
        <v>69</v>
      </c>
      <c r="H3081" s="9" t="s">
        <v>45</v>
      </c>
      <c r="I3081" s="9" t="s">
        <v>46</v>
      </c>
      <c r="J3081" s="9" t="s">
        <v>47</v>
      </c>
      <c r="K3081" s="9" t="s">
        <v>47</v>
      </c>
      <c r="L3081" s="9" t="s">
        <v>47</v>
      </c>
      <c r="M3081" s="9" t="s">
        <v>47</v>
      </c>
      <c r="N3081" s="9" t="s">
        <v>63</v>
      </c>
      <c r="O3081" s="9" t="s">
        <v>95</v>
      </c>
      <c r="P3081" s="11" t="s">
        <v>51</v>
      </c>
      <c r="Q3081" s="11" t="s">
        <v>89</v>
      </c>
      <c r="R3081" s="11" t="s">
        <v>90</v>
      </c>
      <c r="S3081" s="11" t="s">
        <v>54</v>
      </c>
      <c r="T3081" s="11" t="s">
        <v>65</v>
      </c>
      <c r="U3081" s="11" t="s">
        <v>47</v>
      </c>
      <c r="V3081" s="11"/>
      <c r="W3081" s="11"/>
      <c r="X3081" s="11"/>
      <c r="Y3081" s="11"/>
      <c r="Z3081" s="11"/>
      <c r="AA3081" s="11"/>
      <c r="AB3081" s="11"/>
      <c r="AC3081" s="11"/>
      <c r="AD3081" s="11"/>
      <c r="AE3081" s="11"/>
      <c r="AF3081" s="12">
        <v>1222.0</v>
      </c>
      <c r="AG3081" s="12">
        <f t="shared" si="1"/>
        <v>122</v>
      </c>
      <c r="AH3081" s="12" t="str">
        <f t="array" ref="AH3081">IFERROR(INDEX('Pontuação'!G$13:G$191, MATCH(AG3081, 'Pontuação'!F$14:F$191, 0)), "Faixa Indefinida")</f>
        <v>A</v>
      </c>
      <c r="AI3081" s="12">
        <f t="shared" si="2"/>
        <v>1</v>
      </c>
      <c r="AJ3081" s="12">
        <f t="shared" si="3"/>
        <v>0</v>
      </c>
      <c r="AK3081" s="12">
        <f t="shared" si="4"/>
        <v>0</v>
      </c>
      <c r="AL3081" s="12">
        <f t="shared" si="5"/>
        <v>0</v>
      </c>
      <c r="AM3081" s="11"/>
      <c r="AN3081" s="13">
        <v>0.10330007528845181</v>
      </c>
      <c r="AO3081" s="11" t="s">
        <v>99</v>
      </c>
      <c r="AP3081" s="14">
        <v>45931.447850717595</v>
      </c>
    </row>
    <row r="3082">
      <c r="A3082" s="8">
        <v>45928.70449074074</v>
      </c>
      <c r="B3082" s="9" t="s">
        <v>6212</v>
      </c>
      <c r="C3082" s="9" t="s">
        <v>6213</v>
      </c>
      <c r="D3082" s="10">
        <v>5.518997995805E12</v>
      </c>
      <c r="E3082" s="9" t="s">
        <v>43</v>
      </c>
      <c r="F3082" s="9"/>
      <c r="G3082" s="9" t="s">
        <v>60</v>
      </c>
      <c r="H3082" s="9" t="s">
        <v>77</v>
      </c>
      <c r="I3082" s="9" t="s">
        <v>88</v>
      </c>
      <c r="J3082" s="9" t="s">
        <v>47</v>
      </c>
      <c r="K3082" s="9" t="s">
        <v>48</v>
      </c>
      <c r="L3082" s="9" t="s">
        <v>48</v>
      </c>
      <c r="M3082" s="9" t="s">
        <v>48</v>
      </c>
      <c r="N3082" s="9" t="s">
        <v>79</v>
      </c>
      <c r="O3082" s="9" t="s">
        <v>70</v>
      </c>
      <c r="P3082" s="11" t="s">
        <v>51</v>
      </c>
      <c r="Q3082" s="11" t="s">
        <v>115</v>
      </c>
      <c r="R3082" s="11" t="s">
        <v>53</v>
      </c>
      <c r="S3082" s="11" t="s">
        <v>54</v>
      </c>
      <c r="T3082" s="11" t="s">
        <v>55</v>
      </c>
      <c r="U3082" s="11" t="s">
        <v>56</v>
      </c>
      <c r="V3082" s="11"/>
      <c r="W3082" s="11"/>
      <c r="X3082" s="11"/>
      <c r="Y3082" s="11"/>
      <c r="Z3082" s="11"/>
      <c r="AA3082" s="11"/>
      <c r="AB3082" s="11"/>
      <c r="AC3082" s="11"/>
      <c r="AD3082" s="11"/>
      <c r="AE3082" s="11"/>
      <c r="AF3082" s="12">
        <f>ROUNDUP(SUM(VLOOKUP(G3082,'Pontuação'!A$2:B$11,2,FALSE),VLOOKUP(E3082,'Pontuação'!C$2:D$11,2,FALSE),VLOOKUP(I3082,'Pontuação'!I$2:J$11,2,FALSE),VLOOKUP(K3082,'Pontuação'!G$2:H$11,2,FALSE),VLOOKUP(H3082,'Pontuação'!E$2:F$11,2,FALSE),VLOOKUP(M3082,'Pontuação'!K$2:L$11,2,FALSE)),0)</f>
        <v>1220</v>
      </c>
      <c r="AG3082" s="12">
        <f t="shared" si="1"/>
        <v>122</v>
      </c>
      <c r="AH3082" s="12" t="str">
        <f t="array" ref="AH3082">IFERROR(INDEX('Pontuação'!G$13:G$191, MATCH(AG3082, 'Pontuação'!F$14:F$191, 0)), "Faixa Indefinida")</f>
        <v>A</v>
      </c>
      <c r="AI3082" s="12">
        <f t="shared" si="2"/>
        <v>1</v>
      </c>
      <c r="AJ3082" s="12">
        <f t="shared" si="3"/>
        <v>0</v>
      </c>
      <c r="AK3082" s="12">
        <f t="shared" si="4"/>
        <v>0</v>
      </c>
      <c r="AL3082" s="12">
        <f t="shared" si="5"/>
        <v>0</v>
      </c>
      <c r="AM3082" s="11"/>
      <c r="AN3082" s="13">
        <v>0.30748188122927744</v>
      </c>
      <c r="AO3082" s="11" t="s">
        <v>124</v>
      </c>
      <c r="AP3082" s="14">
        <v>45931.447850717595</v>
      </c>
    </row>
    <row r="3083">
      <c r="A3083" s="8">
        <v>45928.70628472222</v>
      </c>
      <c r="B3083" s="9" t="s">
        <v>6214</v>
      </c>
      <c r="C3083" s="9" t="s">
        <v>6215</v>
      </c>
      <c r="D3083" s="10">
        <v>5.54199653799E12</v>
      </c>
      <c r="E3083" s="9" t="s">
        <v>43</v>
      </c>
      <c r="F3083" s="9"/>
      <c r="G3083" s="9" t="s">
        <v>44</v>
      </c>
      <c r="H3083" s="9" t="s">
        <v>87</v>
      </c>
      <c r="I3083" s="9" t="s">
        <v>78</v>
      </c>
      <c r="J3083" s="9" t="s">
        <v>47</v>
      </c>
      <c r="K3083" s="9" t="s">
        <v>47</v>
      </c>
      <c r="L3083" s="9" t="s">
        <v>47</v>
      </c>
      <c r="M3083" s="9" t="s">
        <v>47</v>
      </c>
      <c r="N3083" s="9" t="s">
        <v>118</v>
      </c>
      <c r="O3083" s="9" t="s">
        <v>64</v>
      </c>
      <c r="P3083" s="11" t="s">
        <v>51</v>
      </c>
      <c r="Q3083" s="11" t="s">
        <v>133</v>
      </c>
      <c r="R3083" s="11" t="s">
        <v>90</v>
      </c>
      <c r="S3083" s="11" t="s">
        <v>72</v>
      </c>
      <c r="T3083" s="11" t="s">
        <v>55</v>
      </c>
      <c r="U3083" s="11" t="s">
        <v>56</v>
      </c>
      <c r="V3083" s="11"/>
      <c r="W3083" s="11"/>
      <c r="X3083" s="11"/>
      <c r="Y3083" s="11"/>
      <c r="Z3083" s="11"/>
      <c r="AA3083" s="11"/>
      <c r="AB3083" s="11"/>
      <c r="AC3083" s="11"/>
      <c r="AD3083" s="11"/>
      <c r="AE3083" s="11"/>
      <c r="AF3083" s="12">
        <f>ROUNDUP(SUM(VLOOKUP(G3083,'Pontuação'!A$2:B$11,2,FALSE),VLOOKUP(E3083,'Pontuação'!C$2:D$11,2,FALSE),VLOOKUP(I3083,'Pontuação'!I$2:J$11,2,FALSE),VLOOKUP(K3083,'Pontuação'!G$2:H$11,2,FALSE),VLOOKUP(H3083,'Pontuação'!E$2:F$11,2,FALSE),VLOOKUP(M3083,'Pontuação'!K$2:L$11,2,FALSE)),0)</f>
        <v>934</v>
      </c>
      <c r="AG3083" s="12">
        <f t="shared" si="1"/>
        <v>93</v>
      </c>
      <c r="AH3083" s="12" t="str">
        <f t="array" ref="AH3083">IFERROR(INDEX('Pontuação'!G$13:G$191, MATCH(AG3083, 'Pontuação'!F$14:F$191, 0)), "Faixa Indefinida")</f>
        <v>C</v>
      </c>
      <c r="AI3083" s="12">
        <f t="shared" si="2"/>
        <v>0</v>
      </c>
      <c r="AJ3083" s="12">
        <f t="shared" si="3"/>
        <v>0</v>
      </c>
      <c r="AK3083" s="12">
        <f t="shared" si="4"/>
        <v>1</v>
      </c>
      <c r="AL3083" s="12">
        <f t="shared" si="5"/>
        <v>0</v>
      </c>
      <c r="AM3083" s="11"/>
      <c r="AN3083" s="13">
        <v>0.2684042045326456</v>
      </c>
      <c r="AO3083" s="11" t="s">
        <v>91</v>
      </c>
      <c r="AP3083" s="14">
        <v>45931.447850717595</v>
      </c>
    </row>
    <row r="3084">
      <c r="A3084" s="8">
        <v>45928.70712962963</v>
      </c>
      <c r="B3084" s="9" t="s">
        <v>6216</v>
      </c>
      <c r="C3084" s="9" t="s">
        <v>6217</v>
      </c>
      <c r="D3084" s="10">
        <v>5.548999003602E12</v>
      </c>
      <c r="E3084" s="9" t="s">
        <v>43</v>
      </c>
      <c r="F3084" s="9"/>
      <c r="G3084" s="9" t="s">
        <v>44</v>
      </c>
      <c r="H3084" s="9" t="s">
        <v>61</v>
      </c>
      <c r="I3084" s="9" t="s">
        <v>106</v>
      </c>
      <c r="J3084" s="9" t="s">
        <v>48</v>
      </c>
      <c r="K3084" s="9" t="s">
        <v>48</v>
      </c>
      <c r="L3084" s="9" t="s">
        <v>48</v>
      </c>
      <c r="M3084" s="9" t="s">
        <v>48</v>
      </c>
      <c r="N3084" s="9" t="s">
        <v>79</v>
      </c>
      <c r="O3084" s="9" t="s">
        <v>64</v>
      </c>
      <c r="P3084" s="11" t="s">
        <v>51</v>
      </c>
      <c r="Q3084" s="11" t="s">
        <v>141</v>
      </c>
      <c r="R3084" s="11" t="s">
        <v>90</v>
      </c>
      <c r="S3084" s="11" t="s">
        <v>54</v>
      </c>
      <c r="T3084" s="11" t="s">
        <v>55</v>
      </c>
      <c r="U3084" s="11" t="s">
        <v>56</v>
      </c>
      <c r="V3084" s="11"/>
      <c r="W3084" s="11"/>
      <c r="X3084" s="11"/>
      <c r="Y3084" s="11"/>
      <c r="Z3084" s="11"/>
      <c r="AA3084" s="11"/>
      <c r="AB3084" s="11"/>
      <c r="AC3084" s="11"/>
      <c r="AD3084" s="11"/>
      <c r="AE3084" s="11"/>
      <c r="AF3084" s="12">
        <f>ROUNDUP(SUM(VLOOKUP(G3084,'Pontuação'!A$2:B$11,2,FALSE),VLOOKUP(E3084,'Pontuação'!C$2:D$11,2,FALSE),VLOOKUP(I3084,'Pontuação'!I$2:J$11,2,FALSE),VLOOKUP(K3084,'Pontuação'!G$2:H$11,2,FALSE),VLOOKUP(H3084,'Pontuação'!E$2:F$11,2,FALSE),VLOOKUP(M3084,'Pontuação'!K$2:L$11,2,FALSE)),0)</f>
        <v>1167</v>
      </c>
      <c r="AG3084" s="12">
        <f t="shared" si="1"/>
        <v>117</v>
      </c>
      <c r="AH3084" s="12" t="str">
        <f t="array" ref="AH3084">IFERROR(INDEX('Pontuação'!G$13:G$191, MATCH(AG3084, 'Pontuação'!F$14:F$191, 0)), "Faixa Indefinida")</f>
        <v>B</v>
      </c>
      <c r="AI3084" s="12">
        <f t="shared" si="2"/>
        <v>0</v>
      </c>
      <c r="AJ3084" s="12">
        <f t="shared" si="3"/>
        <v>1</v>
      </c>
      <c r="AK3084" s="12">
        <f t="shared" si="4"/>
        <v>0</v>
      </c>
      <c r="AL3084" s="12">
        <f t="shared" si="5"/>
        <v>0</v>
      </c>
      <c r="AM3084" s="11"/>
      <c r="AN3084" s="13">
        <v>0.35470392678278345</v>
      </c>
      <c r="AO3084" s="11" t="s">
        <v>66</v>
      </c>
      <c r="AP3084" s="14">
        <v>45931.447850717595</v>
      </c>
    </row>
    <row r="3085">
      <c r="A3085" s="8">
        <v>45928.70890046296</v>
      </c>
      <c r="B3085" s="9" t="s">
        <v>6218</v>
      </c>
      <c r="C3085" s="9" t="s">
        <v>6219</v>
      </c>
      <c r="D3085" s="10">
        <v>5.548991951163E12</v>
      </c>
      <c r="E3085" s="9" t="s">
        <v>43</v>
      </c>
      <c r="F3085" s="9"/>
      <c r="G3085" s="9" t="s">
        <v>144</v>
      </c>
      <c r="H3085" s="9" t="s">
        <v>87</v>
      </c>
      <c r="I3085" s="9" t="s">
        <v>88</v>
      </c>
      <c r="J3085" s="9" t="s">
        <v>47</v>
      </c>
      <c r="K3085" s="9" t="s">
        <v>48</v>
      </c>
      <c r="L3085" s="9" t="s">
        <v>48</v>
      </c>
      <c r="M3085" s="9" t="s">
        <v>47</v>
      </c>
      <c r="N3085" s="9" t="s">
        <v>79</v>
      </c>
      <c r="O3085" s="9" t="s">
        <v>64</v>
      </c>
      <c r="P3085" s="11" t="s">
        <v>51</v>
      </c>
      <c r="Q3085" s="11" t="s">
        <v>133</v>
      </c>
      <c r="R3085" s="11" t="s">
        <v>107</v>
      </c>
      <c r="S3085" s="11" t="s">
        <v>138</v>
      </c>
      <c r="T3085" s="11" t="s">
        <v>55</v>
      </c>
      <c r="U3085" s="11" t="s">
        <v>56</v>
      </c>
      <c r="V3085" s="11"/>
      <c r="W3085" s="11"/>
      <c r="X3085" s="11"/>
      <c r="Y3085" s="11"/>
      <c r="Z3085" s="11"/>
      <c r="AA3085" s="11"/>
      <c r="AB3085" s="11"/>
      <c r="AC3085" s="11"/>
      <c r="AD3085" s="11"/>
      <c r="AE3085" s="11"/>
      <c r="AF3085" s="12">
        <f>ROUNDUP(SUM(VLOOKUP(G3085,'Pontuação'!A$2:B$11,2,FALSE),VLOOKUP(E3085,'Pontuação'!C$2:D$11,2,FALSE),VLOOKUP(I3085,'Pontuação'!I$2:J$11,2,FALSE),VLOOKUP(K3085,'Pontuação'!G$2:H$11,2,FALSE),VLOOKUP(H3085,'Pontuação'!E$2:F$11,2,FALSE),VLOOKUP(M3085,'Pontuação'!K$2:L$11,2,FALSE)),0)</f>
        <v>949</v>
      </c>
      <c r="AG3085" s="12">
        <f t="shared" si="1"/>
        <v>95</v>
      </c>
      <c r="AH3085" s="12" t="str">
        <f t="array" ref="AH3085">IFERROR(INDEX('Pontuação'!G$13:G$191, MATCH(AG3085, 'Pontuação'!F$14:F$191, 0)), "Faixa Indefinida")</f>
        <v>C</v>
      </c>
      <c r="AI3085" s="12">
        <f t="shared" si="2"/>
        <v>0</v>
      </c>
      <c r="AJ3085" s="12">
        <f t="shared" si="3"/>
        <v>0</v>
      </c>
      <c r="AK3085" s="12">
        <f t="shared" si="4"/>
        <v>1</v>
      </c>
      <c r="AL3085" s="12">
        <f t="shared" si="5"/>
        <v>0</v>
      </c>
      <c r="AM3085" s="11"/>
      <c r="AN3085" s="13">
        <v>0.16858230939183266</v>
      </c>
      <c r="AO3085" s="11" t="s">
        <v>162</v>
      </c>
      <c r="AP3085" s="14">
        <v>45931.447850717595</v>
      </c>
    </row>
    <row r="3086">
      <c r="A3086" s="8">
        <v>45928.709074074075</v>
      </c>
      <c r="B3086" s="9" t="s">
        <v>6220</v>
      </c>
      <c r="C3086" s="9" t="s">
        <v>6221</v>
      </c>
      <c r="D3086" s="10">
        <v>5.594981464489E12</v>
      </c>
      <c r="E3086" s="9" t="s">
        <v>43</v>
      </c>
      <c r="F3086" s="9"/>
      <c r="G3086" s="9" t="s">
        <v>76</v>
      </c>
      <c r="H3086" s="9" t="s">
        <v>87</v>
      </c>
      <c r="I3086" s="9" t="s">
        <v>88</v>
      </c>
      <c r="J3086" s="9" t="s">
        <v>47</v>
      </c>
      <c r="K3086" s="9" t="s">
        <v>48</v>
      </c>
      <c r="L3086" s="9" t="s">
        <v>48</v>
      </c>
      <c r="M3086" s="9" t="s">
        <v>47</v>
      </c>
      <c r="N3086" s="9" t="s">
        <v>63</v>
      </c>
      <c r="O3086" s="9" t="s">
        <v>64</v>
      </c>
      <c r="P3086" s="11" t="s">
        <v>51</v>
      </c>
      <c r="Q3086" s="11" t="s">
        <v>133</v>
      </c>
      <c r="R3086" s="11" t="s">
        <v>90</v>
      </c>
      <c r="S3086" s="11" t="s">
        <v>72</v>
      </c>
      <c r="T3086" s="11" t="s">
        <v>55</v>
      </c>
      <c r="U3086" s="11" t="s">
        <v>56</v>
      </c>
      <c r="V3086" s="11"/>
      <c r="W3086" s="11"/>
      <c r="X3086" s="11"/>
      <c r="Y3086" s="11"/>
      <c r="Z3086" s="11"/>
      <c r="AA3086" s="11"/>
      <c r="AB3086" s="11"/>
      <c r="AC3086" s="11"/>
      <c r="AD3086" s="11"/>
      <c r="AE3086" s="11"/>
      <c r="AF3086" s="12">
        <v>1226.0</v>
      </c>
      <c r="AG3086" s="12">
        <f t="shared" si="1"/>
        <v>123</v>
      </c>
      <c r="AH3086" s="12" t="str">
        <f t="array" ref="AH3086">IFERROR(INDEX('Pontuação'!G$13:G$191, MATCH(AG3086, 'Pontuação'!F$14:F$191, 0)), "Faixa Indefinida")</f>
        <v>A</v>
      </c>
      <c r="AI3086" s="12">
        <f t="shared" si="2"/>
        <v>1</v>
      </c>
      <c r="AJ3086" s="12">
        <f t="shared" si="3"/>
        <v>0</v>
      </c>
      <c r="AK3086" s="12">
        <f t="shared" si="4"/>
        <v>0</v>
      </c>
      <c r="AL3086" s="12">
        <f t="shared" si="5"/>
        <v>0</v>
      </c>
      <c r="AM3086" s="11"/>
      <c r="AN3086" s="13">
        <v>0.14447465502553392</v>
      </c>
      <c r="AO3086" s="11" t="s">
        <v>110</v>
      </c>
      <c r="AP3086" s="14">
        <v>45931.447850717595</v>
      </c>
    </row>
    <row r="3087">
      <c r="A3087" s="8">
        <v>45928.71175925926</v>
      </c>
      <c r="B3087" s="9" t="s">
        <v>6222</v>
      </c>
      <c r="C3087" s="9" t="s">
        <v>6223</v>
      </c>
      <c r="D3087" s="10">
        <v>5.531984511683E12</v>
      </c>
      <c r="E3087" s="9" t="s">
        <v>43</v>
      </c>
      <c r="F3087" s="9"/>
      <c r="G3087" s="9" t="s">
        <v>60</v>
      </c>
      <c r="H3087" s="9" t="s">
        <v>45</v>
      </c>
      <c r="I3087" s="9" t="s">
        <v>78</v>
      </c>
      <c r="J3087" s="9" t="s">
        <v>48</v>
      </c>
      <c r="K3087" s="9" t="s">
        <v>47</v>
      </c>
      <c r="L3087" s="9" t="s">
        <v>48</v>
      </c>
      <c r="M3087" s="9" t="s">
        <v>48</v>
      </c>
      <c r="N3087" s="9" t="s">
        <v>63</v>
      </c>
      <c r="O3087" s="9" t="s">
        <v>50</v>
      </c>
      <c r="P3087" s="11" t="s">
        <v>51</v>
      </c>
      <c r="Q3087" s="11" t="s">
        <v>52</v>
      </c>
      <c r="R3087" s="11" t="s">
        <v>53</v>
      </c>
      <c r="S3087" s="11" t="s">
        <v>54</v>
      </c>
      <c r="T3087" s="11" t="s">
        <v>55</v>
      </c>
      <c r="U3087" s="11" t="s">
        <v>56</v>
      </c>
      <c r="V3087" s="11"/>
      <c r="W3087" s="11"/>
      <c r="X3087" s="11"/>
      <c r="Y3087" s="11"/>
      <c r="Z3087" s="11"/>
      <c r="AA3087" s="11"/>
      <c r="AB3087" s="11"/>
      <c r="AC3087" s="11"/>
      <c r="AD3087" s="11"/>
      <c r="AE3087" s="11"/>
      <c r="AF3087" s="12">
        <f>ROUNDUP(SUM(VLOOKUP(G3087,'Pontuação'!A$2:B$11,2,FALSE),VLOOKUP(E3087,'Pontuação'!C$2:D$11,2,FALSE),VLOOKUP(I3087,'Pontuação'!I$2:J$11,2,FALSE),VLOOKUP(K3087,'Pontuação'!G$2:H$11,2,FALSE),VLOOKUP(H3087,'Pontuação'!E$2:F$11,2,FALSE),VLOOKUP(M3087,'Pontuação'!K$2:L$11,2,FALSE)),0)</f>
        <v>1250</v>
      </c>
      <c r="AG3087" s="12">
        <f t="shared" si="1"/>
        <v>125</v>
      </c>
      <c r="AH3087" s="12" t="str">
        <f t="array" ref="AH3087">IFERROR(INDEX('Pontuação'!G$13:G$191, MATCH(AG3087, 'Pontuação'!F$14:F$191, 0)), "Faixa Indefinida")</f>
        <v>A</v>
      </c>
      <c r="AI3087" s="12">
        <f t="shared" si="2"/>
        <v>1</v>
      </c>
      <c r="AJ3087" s="12">
        <f t="shared" si="3"/>
        <v>0</v>
      </c>
      <c r="AK3087" s="12">
        <f t="shared" si="4"/>
        <v>0</v>
      </c>
      <c r="AL3087" s="12">
        <f t="shared" si="5"/>
        <v>0</v>
      </c>
      <c r="AM3087" s="11"/>
      <c r="AN3087" s="13">
        <v>0.5557875199788475</v>
      </c>
      <c r="AO3087" s="11" t="s">
        <v>57</v>
      </c>
      <c r="AP3087" s="14">
        <v>45931.447850717595</v>
      </c>
    </row>
    <row r="3088">
      <c r="A3088" s="8">
        <v>45928.712175925924</v>
      </c>
      <c r="B3088" s="9" t="s">
        <v>6224</v>
      </c>
      <c r="C3088" s="9" t="s">
        <v>6225</v>
      </c>
      <c r="D3088" s="10">
        <v>5.561996208717E12</v>
      </c>
      <c r="E3088" s="9" t="s">
        <v>43</v>
      </c>
      <c r="F3088" s="9"/>
      <c r="G3088" s="9" t="s">
        <v>69</v>
      </c>
      <c r="H3088" s="9" t="s">
        <v>61</v>
      </c>
      <c r="I3088" s="9" t="s">
        <v>78</v>
      </c>
      <c r="J3088" s="9" t="s">
        <v>47</v>
      </c>
      <c r="K3088" s="9" t="s">
        <v>47</v>
      </c>
      <c r="L3088" s="9" t="s">
        <v>48</v>
      </c>
      <c r="M3088" s="9" t="s">
        <v>47</v>
      </c>
      <c r="N3088" s="9" t="s">
        <v>49</v>
      </c>
      <c r="O3088" s="9" t="s">
        <v>95</v>
      </c>
      <c r="P3088" s="11" t="s">
        <v>51</v>
      </c>
      <c r="Q3088" s="11" t="s">
        <v>89</v>
      </c>
      <c r="R3088" s="11" t="s">
        <v>90</v>
      </c>
      <c r="S3088" s="11" t="s">
        <v>54</v>
      </c>
      <c r="T3088" s="11" t="s">
        <v>55</v>
      </c>
      <c r="U3088" s="11" t="s">
        <v>56</v>
      </c>
      <c r="V3088" s="11"/>
      <c r="W3088" s="11"/>
      <c r="X3088" s="11"/>
      <c r="Y3088" s="11"/>
      <c r="Z3088" s="11"/>
      <c r="AA3088" s="11"/>
      <c r="AB3088" s="11"/>
      <c r="AC3088" s="11"/>
      <c r="AD3088" s="11"/>
      <c r="AE3088" s="11"/>
      <c r="AF3088" s="12">
        <f>ROUNDUP(SUM(VLOOKUP(G3088,'Pontuação'!A$2:B$11,2,FALSE),VLOOKUP(E3088,'Pontuação'!C$2:D$11,2,FALSE),VLOOKUP(I3088,'Pontuação'!I$2:J$11,2,FALSE),VLOOKUP(K3088,'Pontuação'!G$2:H$11,2,FALSE),VLOOKUP(H3088,'Pontuação'!E$2:F$11,2,FALSE),VLOOKUP(M3088,'Pontuação'!K$2:L$11,2,FALSE)),0)</f>
        <v>893</v>
      </c>
      <c r="AG3088" s="12">
        <f t="shared" si="1"/>
        <v>89</v>
      </c>
      <c r="AH3088" s="12" t="str">
        <f t="array" ref="AH3088">IFERROR(INDEX('Pontuação'!G$13:G$191, MATCH(AG3088, 'Pontuação'!F$14:F$191, 0)), "Faixa Indefinida")</f>
        <v>C</v>
      </c>
      <c r="AI3088" s="12">
        <f t="shared" si="2"/>
        <v>0</v>
      </c>
      <c r="AJ3088" s="12">
        <f t="shared" si="3"/>
        <v>0</v>
      </c>
      <c r="AK3088" s="12">
        <f t="shared" si="4"/>
        <v>1</v>
      </c>
      <c r="AL3088" s="12">
        <f t="shared" si="5"/>
        <v>0</v>
      </c>
      <c r="AM3088" s="11"/>
      <c r="AN3088" s="13">
        <v>0.22797409003744862</v>
      </c>
      <c r="AO3088" s="11" t="s">
        <v>84</v>
      </c>
      <c r="AP3088" s="14">
        <v>45931.447850717595</v>
      </c>
    </row>
    <row r="3089">
      <c r="A3089" s="8">
        <v>45928.71297453704</v>
      </c>
      <c r="B3089" s="9" t="s">
        <v>6226</v>
      </c>
      <c r="C3089" s="9" t="s">
        <v>6227</v>
      </c>
      <c r="D3089" s="10">
        <v>5.583981832694E12</v>
      </c>
      <c r="E3089" s="9" t="s">
        <v>43</v>
      </c>
      <c r="F3089" s="9"/>
      <c r="G3089" s="9" t="s">
        <v>60</v>
      </c>
      <c r="H3089" s="9" t="s">
        <v>77</v>
      </c>
      <c r="I3089" s="9" t="s">
        <v>78</v>
      </c>
      <c r="J3089" s="9" t="s">
        <v>47</v>
      </c>
      <c r="K3089" s="9" t="s">
        <v>48</v>
      </c>
      <c r="L3089" s="9" t="s">
        <v>48</v>
      </c>
      <c r="M3089" s="9" t="s">
        <v>47</v>
      </c>
      <c r="N3089" s="9" t="s">
        <v>63</v>
      </c>
      <c r="O3089" s="9" t="s">
        <v>50</v>
      </c>
      <c r="P3089" s="11" t="s">
        <v>51</v>
      </c>
      <c r="Q3089" s="11" t="s">
        <v>89</v>
      </c>
      <c r="R3089" s="11" t="s">
        <v>90</v>
      </c>
      <c r="S3089" s="11" t="s">
        <v>54</v>
      </c>
      <c r="T3089" s="11" t="s">
        <v>55</v>
      </c>
      <c r="U3089" s="11" t="s">
        <v>56</v>
      </c>
      <c r="V3089" s="11"/>
      <c r="W3089" s="11"/>
      <c r="X3089" s="11"/>
      <c r="Y3089" s="11"/>
      <c r="Z3089" s="11"/>
      <c r="AA3089" s="11"/>
      <c r="AB3089" s="11"/>
      <c r="AC3089" s="11"/>
      <c r="AD3089" s="11"/>
      <c r="AE3089" s="11"/>
      <c r="AF3089" s="12">
        <f>ROUNDUP(SUM(VLOOKUP(G3089,'Pontuação'!A$2:B$11,2,FALSE),VLOOKUP(E3089,'Pontuação'!C$2:D$11,2,FALSE),VLOOKUP(I3089,'Pontuação'!I$2:J$11,2,FALSE),VLOOKUP(K3089,'Pontuação'!G$2:H$11,2,FALSE),VLOOKUP(H3089,'Pontuação'!E$2:F$11,2,FALSE),VLOOKUP(M3089,'Pontuação'!K$2:L$11,2,FALSE)),0)</f>
        <v>1156</v>
      </c>
      <c r="AG3089" s="12">
        <f t="shared" si="1"/>
        <v>116</v>
      </c>
      <c r="AH3089" s="12" t="str">
        <f t="array" ref="AH3089">IFERROR(INDEX('Pontuação'!G$13:G$191, MATCH(AG3089, 'Pontuação'!F$14:F$191, 0)), "Faixa Indefinida")</f>
        <v>B</v>
      </c>
      <c r="AI3089" s="12">
        <f t="shared" si="2"/>
        <v>0</v>
      </c>
      <c r="AJ3089" s="12">
        <f t="shared" si="3"/>
        <v>1</v>
      </c>
      <c r="AK3089" s="12">
        <f t="shared" si="4"/>
        <v>0</v>
      </c>
      <c r="AL3089" s="12">
        <f t="shared" si="5"/>
        <v>0</v>
      </c>
      <c r="AM3089" s="11"/>
      <c r="AN3089" s="13">
        <v>0.3459825186036756</v>
      </c>
      <c r="AO3089" s="11" t="s">
        <v>66</v>
      </c>
      <c r="AP3089" s="14">
        <v>45931.447850717595</v>
      </c>
    </row>
    <row r="3090">
      <c r="A3090" s="8">
        <v>45928.71306712963</v>
      </c>
      <c r="B3090" s="9" t="s">
        <v>6228</v>
      </c>
      <c r="C3090" s="9" t="s">
        <v>6229</v>
      </c>
      <c r="D3090" s="10">
        <v>5.521964988888E12</v>
      </c>
      <c r="E3090" s="9" t="s">
        <v>75</v>
      </c>
      <c r="F3090" s="9"/>
      <c r="G3090" s="9" t="s">
        <v>170</v>
      </c>
      <c r="H3090" s="9" t="s">
        <v>61</v>
      </c>
      <c r="I3090" s="9" t="s">
        <v>46</v>
      </c>
      <c r="J3090" s="9" t="s">
        <v>47</v>
      </c>
      <c r="K3090" s="9" t="s">
        <v>47</v>
      </c>
      <c r="L3090" s="9" t="s">
        <v>47</v>
      </c>
      <c r="M3090" s="9" t="s">
        <v>47</v>
      </c>
      <c r="N3090" s="9" t="s">
        <v>118</v>
      </c>
      <c r="O3090" s="9" t="s">
        <v>70</v>
      </c>
      <c r="P3090" s="11" t="s">
        <v>51</v>
      </c>
      <c r="Q3090" s="11" t="s">
        <v>171</v>
      </c>
      <c r="R3090" s="11" t="s">
        <v>107</v>
      </c>
      <c r="S3090" s="11" t="s">
        <v>172</v>
      </c>
      <c r="T3090" s="11" t="s">
        <v>55</v>
      </c>
      <c r="U3090" s="11" t="s">
        <v>47</v>
      </c>
      <c r="V3090" s="11"/>
      <c r="W3090" s="11"/>
      <c r="X3090" s="11"/>
      <c r="Y3090" s="11"/>
      <c r="Z3090" s="11"/>
      <c r="AA3090" s="11"/>
      <c r="AB3090" s="11"/>
      <c r="AC3090" s="11"/>
      <c r="AD3090" s="11"/>
      <c r="AE3090" s="11"/>
      <c r="AF3090" s="12">
        <f>ROUNDUP(SUM(VLOOKUP(G3090,'Pontuação'!A$2:B$11,2,FALSE),VLOOKUP(E3090,'Pontuação'!C$2:D$11,2,FALSE),VLOOKUP(I3090,'Pontuação'!I$2:J$11,2,FALSE),VLOOKUP(K3090,'Pontuação'!G$2:H$11,2,FALSE),VLOOKUP(H3090,'Pontuação'!E$2:F$11,2,FALSE),VLOOKUP(M3090,'Pontuação'!K$2:L$11,2,FALSE)),0)</f>
        <v>870</v>
      </c>
      <c r="AG3090" s="12">
        <f t="shared" si="1"/>
        <v>87</v>
      </c>
      <c r="AH3090" s="12" t="str">
        <f t="array" ref="AH3090">IFERROR(INDEX('Pontuação'!G$13:G$191, MATCH(AG3090, 'Pontuação'!F$14:F$191, 0)), "Faixa Indefinida")</f>
        <v>D</v>
      </c>
      <c r="AI3090" s="12">
        <f t="shared" si="2"/>
        <v>0</v>
      </c>
      <c r="AJ3090" s="12">
        <f t="shared" si="3"/>
        <v>0</v>
      </c>
      <c r="AK3090" s="12">
        <f t="shared" si="4"/>
        <v>0</v>
      </c>
      <c r="AL3090" s="12">
        <f t="shared" si="5"/>
        <v>1</v>
      </c>
      <c r="AM3090" s="11"/>
      <c r="AN3090" s="13">
        <v>0.11294705672457381</v>
      </c>
      <c r="AO3090" s="11" t="s">
        <v>99</v>
      </c>
      <c r="AP3090" s="14">
        <v>45931.447850717595</v>
      </c>
    </row>
    <row r="3091">
      <c r="A3091" s="8">
        <v>45928.71780092592</v>
      </c>
      <c r="B3091" s="9" t="s">
        <v>6230</v>
      </c>
      <c r="C3091" s="9" t="s">
        <v>6231</v>
      </c>
      <c r="D3091" s="10">
        <v>5.535991130288E12</v>
      </c>
      <c r="E3091" s="9" t="s">
        <v>43</v>
      </c>
      <c r="F3091" s="9"/>
      <c r="G3091" s="9" t="s">
        <v>60</v>
      </c>
      <c r="H3091" s="9" t="s">
        <v>77</v>
      </c>
      <c r="I3091" s="9" t="s">
        <v>78</v>
      </c>
      <c r="J3091" s="9" t="s">
        <v>47</v>
      </c>
      <c r="K3091" s="9" t="s">
        <v>47</v>
      </c>
      <c r="L3091" s="9" t="s">
        <v>48</v>
      </c>
      <c r="M3091" s="9" t="s">
        <v>48</v>
      </c>
      <c r="N3091" s="9" t="s">
        <v>49</v>
      </c>
      <c r="O3091" s="9" t="s">
        <v>50</v>
      </c>
      <c r="P3091" s="11" t="s">
        <v>51</v>
      </c>
      <c r="Q3091" s="11" t="s">
        <v>71</v>
      </c>
      <c r="R3091" s="11" t="s">
        <v>90</v>
      </c>
      <c r="S3091" s="11" t="s">
        <v>138</v>
      </c>
      <c r="T3091" s="11" t="s">
        <v>65</v>
      </c>
      <c r="U3091" s="11" t="s">
        <v>56</v>
      </c>
      <c r="V3091" s="11"/>
      <c r="W3091" s="11"/>
      <c r="X3091" s="11"/>
      <c r="Y3091" s="11"/>
      <c r="Z3091" s="11"/>
      <c r="AA3091" s="11"/>
      <c r="AB3091" s="11"/>
      <c r="AC3091" s="11"/>
      <c r="AD3091" s="11"/>
      <c r="AE3091" s="11"/>
      <c r="AF3091" s="12">
        <f>ROUNDUP(SUM(VLOOKUP(G3091,'Pontuação'!A$2:B$11,2,FALSE),VLOOKUP(E3091,'Pontuação'!C$2:D$11,2,FALSE),VLOOKUP(I3091,'Pontuação'!I$2:J$11,2,FALSE),VLOOKUP(K3091,'Pontuação'!G$2:H$11,2,FALSE),VLOOKUP(H3091,'Pontuação'!E$2:F$11,2,FALSE),VLOOKUP(M3091,'Pontuação'!K$2:L$11,2,FALSE)),0)</f>
        <v>1196</v>
      </c>
      <c r="AG3091" s="12">
        <f t="shared" si="1"/>
        <v>120</v>
      </c>
      <c r="AH3091" s="12" t="str">
        <f t="array" ref="AH3091">IFERROR(INDEX('Pontuação'!G$13:G$191, MATCH(AG3091, 'Pontuação'!F$14:F$191, 0)), "Faixa Indefinida")</f>
        <v>A</v>
      </c>
      <c r="AI3091" s="12">
        <f t="shared" si="2"/>
        <v>1</v>
      </c>
      <c r="AJ3091" s="12">
        <f t="shared" si="3"/>
        <v>0</v>
      </c>
      <c r="AK3091" s="12">
        <f t="shared" si="4"/>
        <v>0</v>
      </c>
      <c r="AL3091" s="12">
        <f t="shared" si="5"/>
        <v>0</v>
      </c>
      <c r="AM3091" s="11"/>
      <c r="AN3091" s="13">
        <v>0.22508108933958515</v>
      </c>
      <c r="AO3091" s="11" t="s">
        <v>84</v>
      </c>
      <c r="AP3091" s="14">
        <v>45931.447850717595</v>
      </c>
    </row>
    <row r="3092">
      <c r="A3092" s="8">
        <v>45928.71991898148</v>
      </c>
      <c r="B3092" s="9" t="s">
        <v>897</v>
      </c>
      <c r="C3092" s="9" t="s">
        <v>6232</v>
      </c>
      <c r="D3092" s="10">
        <v>5.531986696232E12</v>
      </c>
      <c r="E3092" s="9" t="s">
        <v>43</v>
      </c>
      <c r="F3092" s="9"/>
      <c r="G3092" s="9" t="s">
        <v>69</v>
      </c>
      <c r="H3092" s="9" t="s">
        <v>45</v>
      </c>
      <c r="I3092" s="9" t="s">
        <v>46</v>
      </c>
      <c r="J3092" s="9" t="s">
        <v>48</v>
      </c>
      <c r="K3092" s="9" t="s">
        <v>47</v>
      </c>
      <c r="L3092" s="9" t="s">
        <v>47</v>
      </c>
      <c r="M3092" s="9" t="s">
        <v>48</v>
      </c>
      <c r="N3092" s="9" t="s">
        <v>79</v>
      </c>
      <c r="O3092" s="9" t="s">
        <v>50</v>
      </c>
      <c r="P3092" s="11" t="s">
        <v>51</v>
      </c>
      <c r="Q3092" s="11" t="s">
        <v>203</v>
      </c>
      <c r="R3092" s="11" t="s">
        <v>311</v>
      </c>
      <c r="S3092" s="11" t="s">
        <v>54</v>
      </c>
      <c r="T3092" s="11" t="s">
        <v>55</v>
      </c>
      <c r="U3092" s="11" t="s">
        <v>56</v>
      </c>
      <c r="V3092" s="11"/>
      <c r="W3092" s="11"/>
      <c r="X3092" s="11"/>
      <c r="Y3092" s="11"/>
      <c r="Z3092" s="11"/>
      <c r="AA3092" s="11"/>
      <c r="AB3092" s="11"/>
      <c r="AC3092" s="11"/>
      <c r="AD3092" s="11"/>
      <c r="AE3092" s="11"/>
      <c r="AF3092" s="12">
        <f>ROUNDUP(SUM(VLOOKUP(G3092,'Pontuação'!A$2:B$11,2,FALSE),VLOOKUP(E3092,'Pontuação'!C$2:D$11,2,FALSE),VLOOKUP(I3092,'Pontuação'!I$2:J$11,2,FALSE),VLOOKUP(K3092,'Pontuação'!G$2:H$11,2,FALSE),VLOOKUP(H3092,'Pontuação'!E$2:F$11,2,FALSE),VLOOKUP(M3092,'Pontuação'!K$2:L$11,2,FALSE)),0)</f>
        <v>1172</v>
      </c>
      <c r="AG3092" s="12">
        <f t="shared" si="1"/>
        <v>117</v>
      </c>
      <c r="AH3092" s="12" t="str">
        <f t="array" ref="AH3092">IFERROR(INDEX('Pontuação'!G$13:G$191, MATCH(AG3092, 'Pontuação'!F$14:F$191, 0)), "Faixa Indefinida")</f>
        <v>B</v>
      </c>
      <c r="AI3092" s="12">
        <f t="shared" si="2"/>
        <v>0</v>
      </c>
      <c r="AJ3092" s="12">
        <f t="shared" si="3"/>
        <v>1</v>
      </c>
      <c r="AK3092" s="12">
        <f t="shared" si="4"/>
        <v>0</v>
      </c>
      <c r="AL3092" s="12">
        <f t="shared" si="5"/>
        <v>0</v>
      </c>
      <c r="AM3092" s="11"/>
      <c r="AN3092" s="13">
        <v>0.5157763017443607</v>
      </c>
      <c r="AO3092" s="11" t="s">
        <v>57</v>
      </c>
      <c r="AP3092" s="14">
        <v>45931.447850717595</v>
      </c>
    </row>
    <row r="3093">
      <c r="A3093" s="8">
        <v>45928.72037037037</v>
      </c>
      <c r="B3093" s="9" t="s">
        <v>6233</v>
      </c>
      <c r="C3093" s="9" t="s">
        <v>6234</v>
      </c>
      <c r="D3093" s="10">
        <v>5.514991538377E12</v>
      </c>
      <c r="E3093" s="9" t="s">
        <v>43</v>
      </c>
      <c r="F3093" s="9"/>
      <c r="G3093" s="9" t="s">
        <v>144</v>
      </c>
      <c r="H3093" s="9" t="s">
        <v>77</v>
      </c>
      <c r="I3093" s="9" t="s">
        <v>88</v>
      </c>
      <c r="J3093" s="9" t="s">
        <v>47</v>
      </c>
      <c r="K3093" s="9" t="s">
        <v>47</v>
      </c>
      <c r="L3093" s="9" t="s">
        <v>47</v>
      </c>
      <c r="M3093" s="9" t="s">
        <v>47</v>
      </c>
      <c r="N3093" s="9" t="s">
        <v>79</v>
      </c>
      <c r="O3093" s="9" t="s">
        <v>64</v>
      </c>
      <c r="P3093" s="11" t="s">
        <v>80</v>
      </c>
      <c r="Q3093" s="11" t="s">
        <v>81</v>
      </c>
      <c r="R3093" s="11" t="s">
        <v>82</v>
      </c>
      <c r="S3093" s="11">
        <v>7.50940275538E11</v>
      </c>
      <c r="T3093" s="11" t="s">
        <v>83</v>
      </c>
      <c r="U3093" s="11" t="s">
        <v>56</v>
      </c>
      <c r="V3093" s="11"/>
      <c r="W3093" s="11"/>
      <c r="X3093" s="11"/>
      <c r="Y3093" s="11"/>
      <c r="Z3093" s="11"/>
      <c r="AA3093" s="11"/>
      <c r="AB3093" s="11"/>
      <c r="AC3093" s="11"/>
      <c r="AD3093" s="11"/>
      <c r="AE3093" s="11"/>
      <c r="AF3093" s="12">
        <f>ROUNDUP(SUM(VLOOKUP(G3093,'Pontuação'!A$2:B$11,2,FALSE),VLOOKUP(E3093,'Pontuação'!C$2:D$11,2,FALSE),VLOOKUP(I3093,'Pontuação'!I$2:J$11,2,FALSE),VLOOKUP(K3093,'Pontuação'!G$2:H$11,2,FALSE),VLOOKUP(H3093,'Pontuação'!E$2:F$11,2,FALSE),VLOOKUP(M3093,'Pontuação'!K$2:L$11,2,FALSE)),0)</f>
        <v>874</v>
      </c>
      <c r="AG3093" s="12">
        <f t="shared" si="1"/>
        <v>87</v>
      </c>
      <c r="AH3093" s="12" t="str">
        <f t="array" ref="AH3093">IFERROR(INDEX('Pontuação'!G$13:G$191, MATCH(AG3093, 'Pontuação'!F$14:F$191, 0)), "Faixa Indefinida")</f>
        <v>D</v>
      </c>
      <c r="AI3093" s="12">
        <f t="shared" si="2"/>
        <v>0</v>
      </c>
      <c r="AJ3093" s="12">
        <f t="shared" si="3"/>
        <v>0</v>
      </c>
      <c r="AK3093" s="12">
        <f t="shared" si="4"/>
        <v>0</v>
      </c>
      <c r="AL3093" s="12">
        <f t="shared" si="5"/>
        <v>1</v>
      </c>
      <c r="AM3093" s="11"/>
      <c r="AN3093" s="13">
        <v>0.0633889870925634</v>
      </c>
      <c r="AO3093" s="11" t="s">
        <v>99</v>
      </c>
      <c r="AP3093" s="14">
        <v>45931.447850717595</v>
      </c>
    </row>
    <row r="3094">
      <c r="A3094" s="8">
        <v>45928.72300925926</v>
      </c>
      <c r="B3094" s="9" t="s">
        <v>6235</v>
      </c>
      <c r="C3094" s="9" t="s">
        <v>6236</v>
      </c>
      <c r="D3094" s="10">
        <v>5.595991278109E12</v>
      </c>
      <c r="E3094" s="9" t="s">
        <v>43</v>
      </c>
      <c r="F3094" s="9"/>
      <c r="G3094" s="9" t="s">
        <v>69</v>
      </c>
      <c r="H3094" s="9" t="s">
        <v>45</v>
      </c>
      <c r="I3094" s="9" t="s">
        <v>78</v>
      </c>
      <c r="J3094" s="9" t="s">
        <v>47</v>
      </c>
      <c r="K3094" s="9" t="s">
        <v>47</v>
      </c>
      <c r="L3094" s="9" t="s">
        <v>48</v>
      </c>
      <c r="M3094" s="9" t="s">
        <v>47</v>
      </c>
      <c r="N3094" s="9" t="s">
        <v>79</v>
      </c>
      <c r="O3094" s="9" t="s">
        <v>50</v>
      </c>
      <c r="P3094" s="11" t="s">
        <v>51</v>
      </c>
      <c r="Q3094" s="11" t="s">
        <v>89</v>
      </c>
      <c r="R3094" s="11" t="s">
        <v>90</v>
      </c>
      <c r="S3094" s="11" t="s">
        <v>54</v>
      </c>
      <c r="T3094" s="11" t="s">
        <v>55</v>
      </c>
      <c r="U3094" s="11" t="s">
        <v>56</v>
      </c>
      <c r="V3094" s="11"/>
      <c r="W3094" s="11"/>
      <c r="X3094" s="11"/>
      <c r="Y3094" s="11"/>
      <c r="Z3094" s="11"/>
      <c r="AA3094" s="11"/>
      <c r="AB3094" s="11"/>
      <c r="AC3094" s="11"/>
      <c r="AD3094" s="11"/>
      <c r="AE3094" s="11"/>
      <c r="AF3094" s="12">
        <f>ROUNDUP(SUM(VLOOKUP(G3094,'Pontuação'!A$2:B$11,2,FALSE),VLOOKUP(E3094,'Pontuação'!C$2:D$11,2,FALSE),VLOOKUP(I3094,'Pontuação'!I$2:J$11,2,FALSE),VLOOKUP(K3094,'Pontuação'!G$2:H$11,2,FALSE),VLOOKUP(H3094,'Pontuação'!E$2:F$11,2,FALSE),VLOOKUP(M3094,'Pontuação'!K$2:L$11,2,FALSE)),0)</f>
        <v>972</v>
      </c>
      <c r="AG3094" s="12">
        <f t="shared" si="1"/>
        <v>97</v>
      </c>
      <c r="AH3094" s="12" t="str">
        <f t="array" ref="AH3094">IFERROR(INDEX('Pontuação'!G$13:G$191, MATCH(AG3094, 'Pontuação'!F$14:F$191, 0)), "Faixa Indefinida")</f>
        <v>C</v>
      </c>
      <c r="AI3094" s="12">
        <f t="shared" si="2"/>
        <v>0</v>
      </c>
      <c r="AJ3094" s="12">
        <f t="shared" si="3"/>
        <v>0</v>
      </c>
      <c r="AK3094" s="12">
        <f t="shared" si="4"/>
        <v>1</v>
      </c>
      <c r="AL3094" s="12">
        <f t="shared" si="5"/>
        <v>0</v>
      </c>
      <c r="AM3094" s="11"/>
      <c r="AN3094" s="13">
        <v>0.3288280498450118</v>
      </c>
      <c r="AO3094" s="11" t="s">
        <v>66</v>
      </c>
      <c r="AP3094" s="14">
        <v>45931.447850717595</v>
      </c>
    </row>
    <row r="3095">
      <c r="A3095" s="8">
        <v>45928.724328703705</v>
      </c>
      <c r="B3095" s="9" t="s">
        <v>6237</v>
      </c>
      <c r="C3095" s="9" t="s">
        <v>6238</v>
      </c>
      <c r="D3095" s="10">
        <v>5.521977625584E12</v>
      </c>
      <c r="E3095" s="9" t="s">
        <v>43</v>
      </c>
      <c r="F3095" s="9"/>
      <c r="G3095" s="9" t="s">
        <v>60</v>
      </c>
      <c r="H3095" s="9" t="s">
        <v>61</v>
      </c>
      <c r="I3095" s="9" t="s">
        <v>46</v>
      </c>
      <c r="J3095" s="9" t="s">
        <v>47</v>
      </c>
      <c r="K3095" s="9" t="s">
        <v>47</v>
      </c>
      <c r="L3095" s="9" t="s">
        <v>48</v>
      </c>
      <c r="M3095" s="9" t="s">
        <v>47</v>
      </c>
      <c r="N3095" s="9" t="s">
        <v>63</v>
      </c>
      <c r="O3095" s="9" t="s">
        <v>64</v>
      </c>
      <c r="P3095" s="11" t="s">
        <v>51</v>
      </c>
      <c r="Q3095" s="11" t="s">
        <v>121</v>
      </c>
      <c r="R3095" s="11" t="s">
        <v>122</v>
      </c>
      <c r="S3095" s="11" t="s">
        <v>123</v>
      </c>
      <c r="T3095" s="11" t="s">
        <v>55</v>
      </c>
      <c r="U3095" s="11" t="s">
        <v>56</v>
      </c>
      <c r="V3095" s="11"/>
      <c r="W3095" s="11"/>
      <c r="X3095" s="11"/>
      <c r="Y3095" s="11"/>
      <c r="Z3095" s="11"/>
      <c r="AA3095" s="11"/>
      <c r="AB3095" s="11"/>
      <c r="AC3095" s="11"/>
      <c r="AD3095" s="11"/>
      <c r="AE3095" s="11"/>
      <c r="AF3095" s="12">
        <f>ROUNDUP(SUM(VLOOKUP(G3095,'Pontuação'!A$2:B$11,2,FALSE),VLOOKUP(E3095,'Pontuação'!C$2:D$11,2,FALSE),VLOOKUP(I3095,'Pontuação'!I$2:J$11,2,FALSE),VLOOKUP(K3095,'Pontuação'!G$2:H$11,2,FALSE),VLOOKUP(H3095,'Pontuação'!E$2:F$11,2,FALSE),VLOOKUP(M3095,'Pontuação'!K$2:L$11,2,FALSE)),0)</f>
        <v>1071</v>
      </c>
      <c r="AG3095" s="12">
        <f t="shared" si="1"/>
        <v>107</v>
      </c>
      <c r="AH3095" s="12" t="str">
        <f t="array" ref="AH3095">IFERROR(INDEX('Pontuação'!G$13:G$191, MATCH(AG3095, 'Pontuação'!F$14:F$191, 0)), "Faixa Indefinida")</f>
        <v>B</v>
      </c>
      <c r="AI3095" s="12">
        <f t="shared" si="2"/>
        <v>0</v>
      </c>
      <c r="AJ3095" s="12">
        <f t="shared" si="3"/>
        <v>1</v>
      </c>
      <c r="AK3095" s="12">
        <f t="shared" si="4"/>
        <v>0</v>
      </c>
      <c r="AL3095" s="12">
        <f t="shared" si="5"/>
        <v>0</v>
      </c>
      <c r="AM3095" s="11"/>
      <c r="AN3095" s="13">
        <v>0.5024784616082232</v>
      </c>
      <c r="AO3095" s="11" t="s">
        <v>57</v>
      </c>
      <c r="AP3095" s="14">
        <v>45931.447850717595</v>
      </c>
    </row>
    <row r="3096">
      <c r="A3096" s="8">
        <v>45928.72630787037</v>
      </c>
      <c r="B3096" s="9" t="s">
        <v>6239</v>
      </c>
      <c r="C3096" s="9" t="s">
        <v>6240</v>
      </c>
      <c r="D3096" s="10">
        <v>5.58499637235E12</v>
      </c>
      <c r="E3096" s="9" t="s">
        <v>75</v>
      </c>
      <c r="F3096" s="9"/>
      <c r="G3096" s="9" t="s">
        <v>60</v>
      </c>
      <c r="H3096" s="9" t="s">
        <v>61</v>
      </c>
      <c r="I3096" s="9" t="s">
        <v>88</v>
      </c>
      <c r="J3096" s="9" t="s">
        <v>48</v>
      </c>
      <c r="K3096" s="9" t="s">
        <v>47</v>
      </c>
      <c r="L3096" s="9" t="s">
        <v>47</v>
      </c>
      <c r="M3096" s="9" t="s">
        <v>48</v>
      </c>
      <c r="N3096" s="9" t="s">
        <v>79</v>
      </c>
      <c r="O3096" s="9" t="s">
        <v>98</v>
      </c>
      <c r="P3096" s="11" t="s">
        <v>51</v>
      </c>
      <c r="Q3096" s="11" t="s">
        <v>52</v>
      </c>
      <c r="R3096" s="11" t="s">
        <v>53</v>
      </c>
      <c r="S3096" s="11" t="s">
        <v>54</v>
      </c>
      <c r="T3096" s="11" t="s">
        <v>55</v>
      </c>
      <c r="U3096" s="11" t="s">
        <v>56</v>
      </c>
      <c r="V3096" s="11"/>
      <c r="W3096" s="11"/>
      <c r="X3096" s="11"/>
      <c r="Y3096" s="11"/>
      <c r="Z3096" s="11"/>
      <c r="AA3096" s="11"/>
      <c r="AB3096" s="11"/>
      <c r="AC3096" s="11"/>
      <c r="AD3096" s="11"/>
      <c r="AE3096" s="11"/>
      <c r="AF3096" s="12">
        <f>ROUNDUP(SUM(VLOOKUP(G3096,'Pontuação'!A$2:B$11,2,FALSE),VLOOKUP(E3096,'Pontuação'!C$2:D$11,2,FALSE),VLOOKUP(I3096,'Pontuação'!I$2:J$11,2,FALSE),VLOOKUP(K3096,'Pontuação'!G$2:H$11,2,FALSE),VLOOKUP(H3096,'Pontuação'!E$2:F$11,2,FALSE),VLOOKUP(M3096,'Pontuação'!K$2:L$11,2,FALSE)),0)</f>
        <v>1068</v>
      </c>
      <c r="AG3096" s="12">
        <f t="shared" si="1"/>
        <v>107</v>
      </c>
      <c r="AH3096" s="12" t="str">
        <f t="array" ref="AH3096">IFERROR(INDEX('Pontuação'!G$13:G$191, MATCH(AG3096, 'Pontuação'!F$14:F$191, 0)), "Faixa Indefinida")</f>
        <v>B</v>
      </c>
      <c r="AI3096" s="12">
        <f t="shared" si="2"/>
        <v>0</v>
      </c>
      <c r="AJ3096" s="12">
        <f t="shared" si="3"/>
        <v>1</v>
      </c>
      <c r="AK3096" s="12">
        <f t="shared" si="4"/>
        <v>0</v>
      </c>
      <c r="AL3096" s="12">
        <f t="shared" si="5"/>
        <v>0</v>
      </c>
      <c r="AM3096" s="11"/>
      <c r="AN3096" s="13">
        <v>0.2405770980621794</v>
      </c>
      <c r="AO3096" s="11" t="s">
        <v>91</v>
      </c>
      <c r="AP3096" s="14">
        <v>45931.447850717595</v>
      </c>
    </row>
    <row r="3097">
      <c r="A3097" s="8">
        <v>45928.730150462965</v>
      </c>
      <c r="B3097" s="9" t="s">
        <v>6241</v>
      </c>
      <c r="C3097" s="9" t="s">
        <v>6242</v>
      </c>
      <c r="D3097" s="10">
        <v>5.591992791601E12</v>
      </c>
      <c r="E3097" s="9" t="s">
        <v>43</v>
      </c>
      <c r="F3097" s="9"/>
      <c r="G3097" s="9" t="s">
        <v>69</v>
      </c>
      <c r="H3097" s="9" t="s">
        <v>77</v>
      </c>
      <c r="I3097" s="9" t="s">
        <v>88</v>
      </c>
      <c r="J3097" s="9" t="s">
        <v>47</v>
      </c>
      <c r="K3097" s="9" t="s">
        <v>47</v>
      </c>
      <c r="L3097" s="9" t="s">
        <v>48</v>
      </c>
      <c r="M3097" s="9" t="s">
        <v>47</v>
      </c>
      <c r="N3097" s="9" t="s">
        <v>63</v>
      </c>
      <c r="O3097" s="9" t="s">
        <v>64</v>
      </c>
      <c r="P3097" s="11" t="s">
        <v>51</v>
      </c>
      <c r="Q3097" s="11" t="s">
        <v>89</v>
      </c>
      <c r="R3097" s="11" t="s">
        <v>90</v>
      </c>
      <c r="S3097" s="11" t="s">
        <v>54</v>
      </c>
      <c r="T3097" s="11" t="s">
        <v>65</v>
      </c>
      <c r="U3097" s="11" t="s">
        <v>47</v>
      </c>
      <c r="V3097" s="11"/>
      <c r="W3097" s="11"/>
      <c r="X3097" s="11"/>
      <c r="Y3097" s="11"/>
      <c r="Z3097" s="11"/>
      <c r="AA3097" s="11"/>
      <c r="AB3097" s="11"/>
      <c r="AC3097" s="11"/>
      <c r="AD3097" s="11"/>
      <c r="AE3097" s="11"/>
      <c r="AF3097" s="12">
        <f>ROUNDUP(SUM(VLOOKUP(G3097,'Pontuação'!A$2:B$11,2,FALSE),VLOOKUP(E3097,'Pontuação'!C$2:D$11,2,FALSE),VLOOKUP(I3097,'Pontuação'!I$2:J$11,2,FALSE),VLOOKUP(K3097,'Pontuação'!G$2:H$11,2,FALSE),VLOOKUP(H3097,'Pontuação'!E$2:F$11,2,FALSE),VLOOKUP(M3097,'Pontuação'!K$2:L$11,2,FALSE)),0)</f>
        <v>832</v>
      </c>
      <c r="AG3097" s="12">
        <f t="shared" si="1"/>
        <v>83</v>
      </c>
      <c r="AH3097" s="12" t="str">
        <f t="array" ref="AH3097">IFERROR(INDEX('Pontuação'!G$13:G$191, MATCH(AG3097, 'Pontuação'!F$14:F$191, 0)), "Faixa Indefinida")</f>
        <v>D</v>
      </c>
      <c r="AI3097" s="12">
        <f t="shared" si="2"/>
        <v>0</v>
      </c>
      <c r="AJ3097" s="12">
        <f t="shared" si="3"/>
        <v>0</v>
      </c>
      <c r="AK3097" s="12">
        <f t="shared" si="4"/>
        <v>0</v>
      </c>
      <c r="AL3097" s="12">
        <f t="shared" si="5"/>
        <v>1</v>
      </c>
      <c r="AM3097" s="11"/>
      <c r="AN3097" s="13">
        <v>0.10490083451908776</v>
      </c>
      <c r="AO3097" s="11" t="s">
        <v>99</v>
      </c>
      <c r="AP3097" s="14">
        <v>45931.447850717595</v>
      </c>
    </row>
    <row r="3098">
      <c r="A3098" s="8">
        <v>45928.73028935185</v>
      </c>
      <c r="B3098" s="9" t="s">
        <v>6243</v>
      </c>
      <c r="C3098" s="9" t="s">
        <v>6244</v>
      </c>
      <c r="D3098" s="10">
        <v>5.51196308893E12</v>
      </c>
      <c r="E3098" s="9" t="s">
        <v>75</v>
      </c>
      <c r="F3098" s="9"/>
      <c r="G3098" s="9" t="s">
        <v>144</v>
      </c>
      <c r="H3098" s="9" t="s">
        <v>77</v>
      </c>
      <c r="I3098" s="9" t="s">
        <v>88</v>
      </c>
      <c r="J3098" s="9" t="s">
        <v>47</v>
      </c>
      <c r="K3098" s="9" t="s">
        <v>47</v>
      </c>
      <c r="L3098" s="9" t="s">
        <v>48</v>
      </c>
      <c r="M3098" s="9" t="s">
        <v>47</v>
      </c>
      <c r="N3098" s="9" t="s">
        <v>63</v>
      </c>
      <c r="O3098" s="9" t="s">
        <v>95</v>
      </c>
      <c r="P3098" s="11" t="s">
        <v>51</v>
      </c>
      <c r="Q3098" s="11" t="s">
        <v>137</v>
      </c>
      <c r="R3098" s="11" t="s">
        <v>90</v>
      </c>
      <c r="S3098" s="11" t="s">
        <v>138</v>
      </c>
      <c r="T3098" s="11" t="s">
        <v>55</v>
      </c>
      <c r="U3098" s="11" t="s">
        <v>47</v>
      </c>
      <c r="V3098" s="11"/>
      <c r="W3098" s="11"/>
      <c r="X3098" s="11"/>
      <c r="Y3098" s="11"/>
      <c r="Z3098" s="11"/>
      <c r="AA3098" s="11"/>
      <c r="AB3098" s="11"/>
      <c r="AC3098" s="11"/>
      <c r="AD3098" s="11"/>
      <c r="AE3098" s="11"/>
      <c r="AF3098" s="12">
        <f>ROUNDUP(SUM(VLOOKUP(G3098,'Pontuação'!A$2:B$11,2,FALSE),VLOOKUP(E3098,'Pontuação'!C$2:D$11,2,FALSE),VLOOKUP(I3098,'Pontuação'!I$2:J$11,2,FALSE),VLOOKUP(K3098,'Pontuação'!G$2:H$11,2,FALSE),VLOOKUP(H3098,'Pontuação'!E$2:F$11,2,FALSE),VLOOKUP(M3098,'Pontuação'!K$2:L$11,2,FALSE)),0)</f>
        <v>857</v>
      </c>
      <c r="AG3098" s="12">
        <f t="shared" si="1"/>
        <v>86</v>
      </c>
      <c r="AH3098" s="12" t="str">
        <f t="array" ref="AH3098">IFERROR(INDEX('Pontuação'!G$13:G$191, MATCH(AG3098, 'Pontuação'!F$14:F$191, 0)), "Faixa Indefinida")</f>
        <v>D</v>
      </c>
      <c r="AI3098" s="12">
        <f t="shared" si="2"/>
        <v>0</v>
      </c>
      <c r="AJ3098" s="12">
        <f t="shared" si="3"/>
        <v>0</v>
      </c>
      <c r="AK3098" s="12">
        <f t="shared" si="4"/>
        <v>0</v>
      </c>
      <c r="AL3098" s="12">
        <f t="shared" si="5"/>
        <v>1</v>
      </c>
      <c r="AM3098" s="11"/>
      <c r="AN3098" s="13">
        <v>0.0388795825504438</v>
      </c>
      <c r="AO3098" s="11" t="s">
        <v>99</v>
      </c>
      <c r="AP3098" s="14">
        <v>45931.447850717595</v>
      </c>
    </row>
    <row r="3099">
      <c r="A3099" s="8">
        <v>45928.73327546296</v>
      </c>
      <c r="B3099" s="9" t="s">
        <v>6245</v>
      </c>
      <c r="C3099" s="9" t="s">
        <v>6246</v>
      </c>
      <c r="D3099" s="10">
        <v>5.59299169943E12</v>
      </c>
      <c r="E3099" s="9" t="s">
        <v>43</v>
      </c>
      <c r="F3099" s="9"/>
      <c r="G3099" s="9" t="s">
        <v>60</v>
      </c>
      <c r="H3099" s="9" t="s">
        <v>61</v>
      </c>
      <c r="I3099" s="9" t="s">
        <v>78</v>
      </c>
      <c r="J3099" s="9" t="s">
        <v>47</v>
      </c>
      <c r="K3099" s="9" t="s">
        <v>47</v>
      </c>
      <c r="L3099" s="9" t="s">
        <v>48</v>
      </c>
      <c r="M3099" s="9" t="s">
        <v>48</v>
      </c>
      <c r="N3099" s="9" t="s">
        <v>79</v>
      </c>
      <c r="O3099" s="9" t="s">
        <v>50</v>
      </c>
      <c r="P3099" s="11" t="s">
        <v>51</v>
      </c>
      <c r="Q3099" s="11" t="s">
        <v>89</v>
      </c>
      <c r="R3099" s="11" t="s">
        <v>90</v>
      </c>
      <c r="S3099" s="11" t="s">
        <v>54</v>
      </c>
      <c r="T3099" s="11" t="s">
        <v>65</v>
      </c>
      <c r="U3099" s="11" t="s">
        <v>47</v>
      </c>
      <c r="V3099" s="11"/>
      <c r="W3099" s="11"/>
      <c r="X3099" s="11"/>
      <c r="Y3099" s="11"/>
      <c r="Z3099" s="11"/>
      <c r="AA3099" s="11"/>
      <c r="AB3099" s="11"/>
      <c r="AC3099" s="11"/>
      <c r="AD3099" s="11"/>
      <c r="AE3099" s="11"/>
      <c r="AF3099" s="12">
        <f>ROUNDUP(SUM(VLOOKUP(G3099,'Pontuação'!A$2:B$11,2,FALSE),VLOOKUP(E3099,'Pontuação'!C$2:D$11,2,FALSE),VLOOKUP(I3099,'Pontuação'!I$2:J$11,2,FALSE),VLOOKUP(K3099,'Pontuação'!G$2:H$11,2,FALSE),VLOOKUP(H3099,'Pontuação'!E$2:F$11,2,FALSE),VLOOKUP(M3099,'Pontuação'!K$2:L$11,2,FALSE)),0)</f>
        <v>1171</v>
      </c>
      <c r="AG3099" s="12">
        <f t="shared" si="1"/>
        <v>117</v>
      </c>
      <c r="AH3099" s="12" t="str">
        <f t="array" ref="AH3099">IFERROR(INDEX('Pontuação'!G$13:G$191, MATCH(AG3099, 'Pontuação'!F$14:F$191, 0)), "Faixa Indefinida")</f>
        <v>B</v>
      </c>
      <c r="AI3099" s="12">
        <f t="shared" si="2"/>
        <v>0</v>
      </c>
      <c r="AJ3099" s="12">
        <f t="shared" si="3"/>
        <v>1</v>
      </c>
      <c r="AK3099" s="12">
        <f t="shared" si="4"/>
        <v>0</v>
      </c>
      <c r="AL3099" s="12">
        <f t="shared" si="5"/>
        <v>0</v>
      </c>
      <c r="AM3099" s="11"/>
      <c r="AN3099" s="13">
        <v>0.16949823749375847</v>
      </c>
      <c r="AO3099" s="11" t="s">
        <v>162</v>
      </c>
      <c r="AP3099" s="14">
        <v>45931.447850717595</v>
      </c>
    </row>
    <row r="3100">
      <c r="A3100" s="8">
        <v>45928.7334837963</v>
      </c>
      <c r="B3100" s="9" t="s">
        <v>6247</v>
      </c>
      <c r="C3100" s="9" t="s">
        <v>6248</v>
      </c>
      <c r="D3100" s="10">
        <v>5.551997014629E12</v>
      </c>
      <c r="E3100" s="9" t="s">
        <v>43</v>
      </c>
      <c r="F3100" s="9"/>
      <c r="G3100" s="9" t="s">
        <v>76</v>
      </c>
      <c r="H3100" s="9" t="s">
        <v>45</v>
      </c>
      <c r="I3100" s="9" t="s">
        <v>78</v>
      </c>
      <c r="J3100" s="9" t="s">
        <v>47</v>
      </c>
      <c r="K3100" s="9" t="s">
        <v>47</v>
      </c>
      <c r="L3100" s="9" t="s">
        <v>48</v>
      </c>
      <c r="M3100" s="9" t="s">
        <v>47</v>
      </c>
      <c r="N3100" s="9" t="s">
        <v>118</v>
      </c>
      <c r="O3100" s="9" t="s">
        <v>64</v>
      </c>
      <c r="P3100" s="11" t="s">
        <v>51</v>
      </c>
      <c r="Q3100" s="11" t="s">
        <v>71</v>
      </c>
      <c r="R3100" s="11" t="s">
        <v>90</v>
      </c>
      <c r="S3100" s="11" t="s">
        <v>214</v>
      </c>
      <c r="T3100" s="11" t="s">
        <v>55</v>
      </c>
      <c r="U3100" s="11" t="s">
        <v>47</v>
      </c>
      <c r="V3100" s="11"/>
      <c r="W3100" s="11"/>
      <c r="X3100" s="11"/>
      <c r="Y3100" s="11"/>
      <c r="Z3100" s="11"/>
      <c r="AA3100" s="11"/>
      <c r="AB3100" s="11"/>
      <c r="AC3100" s="11"/>
      <c r="AD3100" s="11"/>
      <c r="AE3100" s="11"/>
      <c r="AF3100" s="12">
        <f>ROUNDUP(SUM(VLOOKUP(G3100,'Pontuação'!A$2:B$11,2,FALSE),VLOOKUP(E3100,'Pontuação'!C$2:D$11,2,FALSE),VLOOKUP(I3100,'Pontuação'!I$2:J$11,2,FALSE),VLOOKUP(K3100,'Pontuação'!G$2:H$11,2,FALSE),VLOOKUP(H3100,'Pontuação'!E$2:F$11,2,FALSE),VLOOKUP(M3100,'Pontuação'!K$2:L$11,2,FALSE)),0)</f>
        <v>1091</v>
      </c>
      <c r="AG3100" s="12">
        <f t="shared" si="1"/>
        <v>109</v>
      </c>
      <c r="AH3100" s="12" t="str">
        <f t="array" ref="AH3100">IFERROR(INDEX('Pontuação'!G$13:G$191, MATCH(AG3100, 'Pontuação'!F$14:F$191, 0)), "Faixa Indefinida")</f>
        <v>B</v>
      </c>
      <c r="AI3100" s="12">
        <f t="shared" si="2"/>
        <v>0</v>
      </c>
      <c r="AJ3100" s="12">
        <f t="shared" si="3"/>
        <v>1</v>
      </c>
      <c r="AK3100" s="12">
        <f t="shared" si="4"/>
        <v>0</v>
      </c>
      <c r="AL3100" s="12">
        <f t="shared" si="5"/>
        <v>0</v>
      </c>
      <c r="AM3100" s="11"/>
      <c r="AN3100" s="13">
        <v>0.08888942661690048</v>
      </c>
      <c r="AO3100" s="11" t="s">
        <v>99</v>
      </c>
      <c r="AP3100" s="14">
        <v>45931.447850717595</v>
      </c>
    </row>
    <row r="3101">
      <c r="A3101" s="8">
        <v>45928.73494212963</v>
      </c>
      <c r="B3101" s="9" t="s">
        <v>6249</v>
      </c>
      <c r="C3101" s="9" t="s">
        <v>6250</v>
      </c>
      <c r="D3101" s="10">
        <v>5.511934445042E12</v>
      </c>
      <c r="E3101" s="9" t="s">
        <v>75</v>
      </c>
      <c r="F3101" s="9"/>
      <c r="G3101" s="9" t="s">
        <v>44</v>
      </c>
      <c r="H3101" s="9" t="s">
        <v>87</v>
      </c>
      <c r="I3101" s="9" t="s">
        <v>88</v>
      </c>
      <c r="J3101" s="9" t="s">
        <v>47</v>
      </c>
      <c r="K3101" s="9" t="s">
        <v>47</v>
      </c>
      <c r="L3101" s="9" t="s">
        <v>48</v>
      </c>
      <c r="M3101" s="9" t="s">
        <v>48</v>
      </c>
      <c r="N3101" s="9" t="s">
        <v>63</v>
      </c>
      <c r="O3101" s="9" t="s">
        <v>95</v>
      </c>
      <c r="P3101" s="11" t="s">
        <v>51</v>
      </c>
      <c r="Q3101" s="11" t="s">
        <v>89</v>
      </c>
      <c r="R3101" s="11" t="s">
        <v>90</v>
      </c>
      <c r="S3101" s="11" t="s">
        <v>54</v>
      </c>
      <c r="T3101" s="11" t="s">
        <v>65</v>
      </c>
      <c r="U3101" s="11" t="s">
        <v>56</v>
      </c>
      <c r="V3101" s="11"/>
      <c r="W3101" s="11"/>
      <c r="X3101" s="11"/>
      <c r="Y3101" s="11"/>
      <c r="Z3101" s="11"/>
      <c r="AA3101" s="11"/>
      <c r="AB3101" s="11"/>
      <c r="AC3101" s="11"/>
      <c r="AD3101" s="11"/>
      <c r="AE3101" s="11"/>
      <c r="AF3101" s="12">
        <f>ROUNDUP(SUM(VLOOKUP(G3101,'Pontuação'!A$2:B$11,2,FALSE),VLOOKUP(E3101,'Pontuação'!C$2:D$11,2,FALSE),VLOOKUP(I3101,'Pontuação'!I$2:J$11,2,FALSE),VLOOKUP(K3101,'Pontuação'!G$2:H$11,2,FALSE),VLOOKUP(H3101,'Pontuação'!E$2:F$11,2,FALSE),VLOOKUP(M3101,'Pontuação'!K$2:L$11,2,FALSE)),0)</f>
        <v>981</v>
      </c>
      <c r="AG3101" s="12">
        <f t="shared" si="1"/>
        <v>98</v>
      </c>
      <c r="AH3101" s="12" t="str">
        <f t="array" ref="AH3101">IFERROR(INDEX('Pontuação'!G$13:G$191, MATCH(AG3101, 'Pontuação'!F$14:F$191, 0)), "Faixa Indefinida")</f>
        <v>C</v>
      </c>
      <c r="AI3101" s="12">
        <f t="shared" si="2"/>
        <v>0</v>
      </c>
      <c r="AJ3101" s="12">
        <f t="shared" si="3"/>
        <v>0</v>
      </c>
      <c r="AK3101" s="12">
        <f t="shared" si="4"/>
        <v>1</v>
      </c>
      <c r="AL3101" s="12">
        <f t="shared" si="5"/>
        <v>0</v>
      </c>
      <c r="AM3101" s="11"/>
      <c r="AN3101" s="13">
        <v>0.21866619588569972</v>
      </c>
      <c r="AO3101" s="11" t="s">
        <v>84</v>
      </c>
      <c r="AP3101" s="14">
        <v>45931.447850717595</v>
      </c>
    </row>
    <row r="3102">
      <c r="A3102" s="8">
        <v>45928.736921296295</v>
      </c>
      <c r="B3102" s="9" t="s">
        <v>6251</v>
      </c>
      <c r="C3102" s="9" t="s">
        <v>6252</v>
      </c>
      <c r="D3102" s="10">
        <v>5.5349841395E12</v>
      </c>
      <c r="E3102" s="9" t="s">
        <v>43</v>
      </c>
      <c r="F3102" s="9"/>
      <c r="G3102" s="9" t="s">
        <v>76</v>
      </c>
      <c r="H3102" s="9" t="s">
        <v>61</v>
      </c>
      <c r="I3102" s="9" t="s">
        <v>78</v>
      </c>
      <c r="J3102" s="9" t="s">
        <v>47</v>
      </c>
      <c r="K3102" s="9" t="s">
        <v>47</v>
      </c>
      <c r="L3102" s="9" t="s">
        <v>47</v>
      </c>
      <c r="M3102" s="9" t="s">
        <v>48</v>
      </c>
      <c r="N3102" s="9" t="s">
        <v>79</v>
      </c>
      <c r="O3102" s="9" t="s">
        <v>64</v>
      </c>
      <c r="P3102" s="11" t="s">
        <v>51</v>
      </c>
      <c r="Q3102" s="11" t="s">
        <v>133</v>
      </c>
      <c r="R3102" s="11" t="s">
        <v>90</v>
      </c>
      <c r="S3102" s="11" t="s">
        <v>72</v>
      </c>
      <c r="T3102" s="11" t="s">
        <v>55</v>
      </c>
      <c r="U3102" s="11" t="s">
        <v>56</v>
      </c>
      <c r="V3102" s="11"/>
      <c r="W3102" s="11"/>
      <c r="X3102" s="11"/>
      <c r="Y3102" s="11"/>
      <c r="Z3102" s="11"/>
      <c r="AA3102" s="11"/>
      <c r="AB3102" s="11"/>
      <c r="AC3102" s="11"/>
      <c r="AD3102" s="11"/>
      <c r="AE3102" s="11"/>
      <c r="AF3102" s="12">
        <f>ROUNDUP(SUM(VLOOKUP(G3102,'Pontuação'!A$2:B$11,2,FALSE),VLOOKUP(E3102,'Pontuação'!C$2:D$11,2,FALSE),VLOOKUP(I3102,'Pontuação'!I$2:J$11,2,FALSE),VLOOKUP(K3102,'Pontuação'!G$2:H$11,2,FALSE),VLOOKUP(H3102,'Pontuação'!E$2:F$11,2,FALSE),VLOOKUP(M3102,'Pontuação'!K$2:L$11,2,FALSE)),0)</f>
        <v>1162</v>
      </c>
      <c r="AG3102" s="12">
        <f t="shared" si="1"/>
        <v>116</v>
      </c>
      <c r="AH3102" s="12" t="str">
        <f t="array" ref="AH3102">IFERROR(INDEX('Pontuação'!G$13:G$191, MATCH(AG3102, 'Pontuação'!F$14:F$191, 0)), "Faixa Indefinida")</f>
        <v>B</v>
      </c>
      <c r="AI3102" s="12">
        <f t="shared" si="2"/>
        <v>0</v>
      </c>
      <c r="AJ3102" s="12">
        <f t="shared" si="3"/>
        <v>1</v>
      </c>
      <c r="AK3102" s="12">
        <f t="shared" si="4"/>
        <v>0</v>
      </c>
      <c r="AL3102" s="12">
        <f t="shared" si="5"/>
        <v>0</v>
      </c>
      <c r="AM3102" s="11"/>
      <c r="AN3102" s="13">
        <v>0.17838344682099286</v>
      </c>
      <c r="AO3102" s="11" t="s">
        <v>162</v>
      </c>
      <c r="AP3102" s="14">
        <v>45931.447850717595</v>
      </c>
    </row>
    <row r="3103">
      <c r="A3103" s="8">
        <v>45928.73820601852</v>
      </c>
      <c r="B3103" s="9" t="s">
        <v>6253</v>
      </c>
      <c r="C3103" s="9" t="s">
        <v>6254</v>
      </c>
      <c r="D3103" s="10">
        <v>5.511992699409E12</v>
      </c>
      <c r="E3103" s="9" t="s">
        <v>75</v>
      </c>
      <c r="F3103" s="9"/>
      <c r="G3103" s="9" t="s">
        <v>144</v>
      </c>
      <c r="H3103" s="9" t="s">
        <v>77</v>
      </c>
      <c r="I3103" s="9" t="s">
        <v>78</v>
      </c>
      <c r="J3103" s="9" t="s">
        <v>47</v>
      </c>
      <c r="K3103" s="9" t="s">
        <v>47</v>
      </c>
      <c r="L3103" s="9" t="s">
        <v>48</v>
      </c>
      <c r="M3103" s="9" t="s">
        <v>47</v>
      </c>
      <c r="N3103" s="9" t="s">
        <v>118</v>
      </c>
      <c r="O3103" s="9" t="s">
        <v>95</v>
      </c>
      <c r="P3103" s="11" t="s">
        <v>51</v>
      </c>
      <c r="Q3103" s="11" t="s">
        <v>133</v>
      </c>
      <c r="R3103" s="11" t="s">
        <v>90</v>
      </c>
      <c r="S3103" s="11" t="s">
        <v>72</v>
      </c>
      <c r="T3103" s="11" t="s">
        <v>55</v>
      </c>
      <c r="U3103" s="11" t="s">
        <v>56</v>
      </c>
      <c r="V3103" s="11"/>
      <c r="W3103" s="11"/>
      <c r="X3103" s="11"/>
      <c r="Y3103" s="11"/>
      <c r="Z3103" s="11"/>
      <c r="AA3103" s="11"/>
      <c r="AB3103" s="11"/>
      <c r="AC3103" s="11"/>
      <c r="AD3103" s="11"/>
      <c r="AE3103" s="11"/>
      <c r="AF3103" s="12">
        <f>ROUNDUP(SUM(VLOOKUP(G3103,'Pontuação'!A$2:B$11,2,FALSE),VLOOKUP(E3103,'Pontuação'!C$2:D$11,2,FALSE),VLOOKUP(I3103,'Pontuação'!I$2:J$11,2,FALSE),VLOOKUP(K3103,'Pontuação'!G$2:H$11,2,FALSE),VLOOKUP(H3103,'Pontuação'!E$2:F$11,2,FALSE),VLOOKUP(M3103,'Pontuação'!K$2:L$11,2,FALSE)),0)</f>
        <v>943</v>
      </c>
      <c r="AG3103" s="12">
        <f t="shared" si="1"/>
        <v>94</v>
      </c>
      <c r="AH3103" s="12" t="str">
        <f t="array" ref="AH3103">IFERROR(INDEX('Pontuação'!G$13:G$191, MATCH(AG3103, 'Pontuação'!F$14:F$191, 0)), "Faixa Indefinida")</f>
        <v>C</v>
      </c>
      <c r="AI3103" s="12">
        <f t="shared" si="2"/>
        <v>0</v>
      </c>
      <c r="AJ3103" s="12">
        <f t="shared" si="3"/>
        <v>0</v>
      </c>
      <c r="AK3103" s="12">
        <f t="shared" si="4"/>
        <v>1</v>
      </c>
      <c r="AL3103" s="12">
        <f t="shared" si="5"/>
        <v>0</v>
      </c>
      <c r="AM3103" s="11"/>
      <c r="AN3103" s="13">
        <v>0.12574764828749582</v>
      </c>
      <c r="AO3103" s="11" t="s">
        <v>110</v>
      </c>
      <c r="AP3103" s="14">
        <v>45931.447850717595</v>
      </c>
    </row>
    <row r="3104">
      <c r="A3104" s="8">
        <v>45928.73851851852</v>
      </c>
      <c r="B3104" s="9" t="s">
        <v>6255</v>
      </c>
      <c r="C3104" s="9" t="s">
        <v>6256</v>
      </c>
      <c r="D3104" s="10">
        <v>5.54799974551E11</v>
      </c>
      <c r="E3104" s="9" t="s">
        <v>43</v>
      </c>
      <c r="F3104" s="9"/>
      <c r="G3104" s="9" t="s">
        <v>69</v>
      </c>
      <c r="H3104" s="9" t="s">
        <v>61</v>
      </c>
      <c r="I3104" s="9" t="s">
        <v>106</v>
      </c>
      <c r="J3104" s="9" t="s">
        <v>47</v>
      </c>
      <c r="K3104" s="9" t="s">
        <v>47</v>
      </c>
      <c r="L3104" s="9" t="s">
        <v>48</v>
      </c>
      <c r="M3104" s="9" t="s">
        <v>48</v>
      </c>
      <c r="N3104" s="9" t="s">
        <v>63</v>
      </c>
      <c r="O3104" s="9" t="s">
        <v>50</v>
      </c>
      <c r="P3104" s="11" t="s">
        <v>51</v>
      </c>
      <c r="Q3104" s="11" t="s">
        <v>115</v>
      </c>
      <c r="R3104" s="11" t="s">
        <v>53</v>
      </c>
      <c r="S3104" s="11" t="s">
        <v>54</v>
      </c>
      <c r="T3104" s="11" t="s">
        <v>65</v>
      </c>
      <c r="U3104" s="11" t="s">
        <v>56</v>
      </c>
      <c r="V3104" s="11"/>
      <c r="W3104" s="11"/>
      <c r="X3104" s="11"/>
      <c r="Y3104" s="11"/>
      <c r="Z3104" s="11"/>
      <c r="AA3104" s="11"/>
      <c r="AB3104" s="11"/>
      <c r="AC3104" s="11"/>
      <c r="AD3104" s="11"/>
      <c r="AE3104" s="11"/>
      <c r="AF3104" s="12">
        <f>ROUNDUP(SUM(VLOOKUP(G3104,'Pontuação'!A$2:B$11,2,FALSE),VLOOKUP(E3104,'Pontuação'!C$2:D$11,2,FALSE),VLOOKUP(I3104,'Pontuação'!I$2:J$11,2,FALSE),VLOOKUP(K3104,'Pontuação'!G$2:H$11,2,FALSE),VLOOKUP(H3104,'Pontuação'!E$2:F$11,2,FALSE),VLOOKUP(M3104,'Pontuação'!K$2:L$11,2,FALSE)),0)</f>
        <v>1006</v>
      </c>
      <c r="AG3104" s="12">
        <f t="shared" si="1"/>
        <v>101</v>
      </c>
      <c r="AH3104" s="12" t="str">
        <f t="array" ref="AH3104">IFERROR(INDEX('Pontuação'!G$13:G$191, MATCH(AG3104, 'Pontuação'!F$14:F$191, 0)), "Faixa Indefinida")</f>
        <v>C</v>
      </c>
      <c r="AI3104" s="12">
        <f t="shared" si="2"/>
        <v>0</v>
      </c>
      <c r="AJ3104" s="12">
        <f t="shared" si="3"/>
        <v>0</v>
      </c>
      <c r="AK3104" s="12">
        <f t="shared" si="4"/>
        <v>1</v>
      </c>
      <c r="AL3104" s="12">
        <f t="shared" si="5"/>
        <v>0</v>
      </c>
      <c r="AM3104" s="11"/>
      <c r="AN3104" s="13">
        <v>0.3762945210009331</v>
      </c>
      <c r="AO3104" s="11" t="s">
        <v>134</v>
      </c>
      <c r="AP3104" s="14">
        <v>45931.447850717595</v>
      </c>
    </row>
    <row r="3105">
      <c r="A3105" s="8">
        <v>45928.738599537035</v>
      </c>
      <c r="B3105" s="9" t="s">
        <v>6257</v>
      </c>
      <c r="C3105" s="9" t="s">
        <v>6258</v>
      </c>
      <c r="D3105" s="10">
        <v>5.561985328046E12</v>
      </c>
      <c r="E3105" s="9" t="s">
        <v>43</v>
      </c>
      <c r="F3105" s="9"/>
      <c r="G3105" s="9" t="s">
        <v>170</v>
      </c>
      <c r="H3105" s="9" t="s">
        <v>157</v>
      </c>
      <c r="I3105" s="9" t="s">
        <v>46</v>
      </c>
      <c r="J3105" s="9" t="s">
        <v>47</v>
      </c>
      <c r="K3105" s="9" t="s">
        <v>47</v>
      </c>
      <c r="L3105" s="9" t="s">
        <v>47</v>
      </c>
      <c r="M3105" s="9" t="s">
        <v>47</v>
      </c>
      <c r="N3105" s="9" t="s">
        <v>118</v>
      </c>
      <c r="O3105" s="9" t="s">
        <v>64</v>
      </c>
      <c r="P3105" s="11" t="s">
        <v>51</v>
      </c>
      <c r="Q3105" s="11" t="s">
        <v>89</v>
      </c>
      <c r="R3105" s="11" t="s">
        <v>90</v>
      </c>
      <c r="S3105" s="11" t="s">
        <v>54</v>
      </c>
      <c r="T3105" s="11" t="s">
        <v>65</v>
      </c>
      <c r="U3105" s="11" t="s">
        <v>56</v>
      </c>
      <c r="V3105" s="11"/>
      <c r="W3105" s="11"/>
      <c r="X3105" s="11"/>
      <c r="Y3105" s="11"/>
      <c r="Z3105" s="11"/>
      <c r="AA3105" s="11"/>
      <c r="AB3105" s="11"/>
      <c r="AC3105" s="11"/>
      <c r="AD3105" s="11"/>
      <c r="AE3105" s="11"/>
      <c r="AF3105" s="12">
        <f>ROUNDUP(SUM(VLOOKUP(G3105,'Pontuação'!A$2:B$11,2,FALSE),VLOOKUP(E3105,'Pontuação'!C$2:D$11,2,FALSE),VLOOKUP(I3105,'Pontuação'!I$2:J$11,2,FALSE),VLOOKUP(K3105,'Pontuação'!G$2:H$11,2,FALSE),VLOOKUP(H3105,'Pontuação'!E$2:F$11,2,FALSE),VLOOKUP(M3105,'Pontuação'!K$2:L$11,2,FALSE)),0)</f>
        <v>877</v>
      </c>
      <c r="AG3105" s="12">
        <f t="shared" si="1"/>
        <v>88</v>
      </c>
      <c r="AH3105" s="12" t="str">
        <f t="array" ref="AH3105">IFERROR(INDEX('Pontuação'!G$13:G$191, MATCH(AG3105, 'Pontuação'!F$14:F$191, 0)), "Faixa Indefinida")</f>
        <v>C</v>
      </c>
      <c r="AI3105" s="12">
        <f t="shared" si="2"/>
        <v>0</v>
      </c>
      <c r="AJ3105" s="12">
        <f t="shared" si="3"/>
        <v>0</v>
      </c>
      <c r="AK3105" s="12">
        <f t="shared" si="4"/>
        <v>1</v>
      </c>
      <c r="AL3105" s="12">
        <f t="shared" si="5"/>
        <v>0</v>
      </c>
      <c r="AM3105" s="11"/>
      <c r="AN3105" s="13">
        <v>0.13612107518026434</v>
      </c>
      <c r="AO3105" s="11" t="s">
        <v>110</v>
      </c>
      <c r="AP3105" s="14">
        <v>45931.447850717595</v>
      </c>
    </row>
    <row r="3106">
      <c r="A3106" s="8">
        <v>45928.74570601852</v>
      </c>
      <c r="B3106" s="9" t="s">
        <v>6259</v>
      </c>
      <c r="C3106" s="9" t="s">
        <v>6260</v>
      </c>
      <c r="D3106" s="10">
        <v>5.569993916729E12</v>
      </c>
      <c r="E3106" s="9" t="s">
        <v>43</v>
      </c>
      <c r="F3106" s="9"/>
      <c r="G3106" s="9" t="s">
        <v>76</v>
      </c>
      <c r="H3106" s="9" t="s">
        <v>77</v>
      </c>
      <c r="I3106" s="9" t="s">
        <v>88</v>
      </c>
      <c r="J3106" s="9" t="s">
        <v>47</v>
      </c>
      <c r="K3106" s="9" t="s">
        <v>47</v>
      </c>
      <c r="L3106" s="9" t="s">
        <v>47</v>
      </c>
      <c r="M3106" s="9" t="s">
        <v>47</v>
      </c>
      <c r="N3106" s="9" t="s">
        <v>49</v>
      </c>
      <c r="O3106" s="9" t="s">
        <v>98</v>
      </c>
      <c r="P3106" s="11" t="s">
        <v>51</v>
      </c>
      <c r="Q3106" s="11" t="s">
        <v>137</v>
      </c>
      <c r="R3106" s="11" t="s">
        <v>90</v>
      </c>
      <c r="S3106" s="11" t="s">
        <v>138</v>
      </c>
      <c r="T3106" s="11" t="s">
        <v>55</v>
      </c>
      <c r="U3106" s="11" t="s">
        <v>56</v>
      </c>
      <c r="V3106" s="11"/>
      <c r="W3106" s="11"/>
      <c r="X3106" s="11"/>
      <c r="Y3106" s="11"/>
      <c r="Z3106" s="11"/>
      <c r="AA3106" s="11"/>
      <c r="AB3106" s="11"/>
      <c r="AC3106" s="11"/>
      <c r="AD3106" s="11"/>
      <c r="AE3106" s="11"/>
      <c r="AF3106" s="12">
        <f>ROUNDUP(SUM(VLOOKUP(G3106,'Pontuação'!A$2:B$11,2,FALSE),VLOOKUP(E3106,'Pontuação'!C$2:D$11,2,FALSE),VLOOKUP(I3106,'Pontuação'!I$2:J$11,2,FALSE),VLOOKUP(K3106,'Pontuação'!G$2:H$11,2,FALSE),VLOOKUP(H3106,'Pontuação'!E$2:F$11,2,FALSE),VLOOKUP(M3106,'Pontuação'!K$2:L$11,2,FALSE)),0)</f>
        <v>951</v>
      </c>
      <c r="AG3106" s="12">
        <f t="shared" si="1"/>
        <v>95</v>
      </c>
      <c r="AH3106" s="12" t="str">
        <f t="array" ref="AH3106">IFERROR(INDEX('Pontuação'!G$13:G$191, MATCH(AG3106, 'Pontuação'!F$14:F$191, 0)), "Faixa Indefinida")</f>
        <v>C</v>
      </c>
      <c r="AI3106" s="12">
        <f t="shared" si="2"/>
        <v>0</v>
      </c>
      <c r="AJ3106" s="12">
        <f t="shared" si="3"/>
        <v>0</v>
      </c>
      <c r="AK3106" s="12">
        <f t="shared" si="4"/>
        <v>1</v>
      </c>
      <c r="AL3106" s="12">
        <f t="shared" si="5"/>
        <v>0</v>
      </c>
      <c r="AM3106" s="11"/>
      <c r="AN3106" s="13">
        <v>0.08819225365733548</v>
      </c>
      <c r="AO3106" s="11" t="s">
        <v>99</v>
      </c>
      <c r="AP3106" s="14">
        <v>45931.447850717595</v>
      </c>
    </row>
    <row r="3107">
      <c r="A3107" s="8">
        <v>45928.74842592593</v>
      </c>
      <c r="B3107" s="9" t="s">
        <v>6261</v>
      </c>
      <c r="C3107" s="9" t="s">
        <v>6262</v>
      </c>
      <c r="D3107" s="10">
        <v>5.582982144606E12</v>
      </c>
      <c r="E3107" s="9" t="s">
        <v>43</v>
      </c>
      <c r="F3107" s="9"/>
      <c r="G3107" s="9" t="s">
        <v>60</v>
      </c>
      <c r="H3107" s="9" t="s">
        <v>61</v>
      </c>
      <c r="I3107" s="9" t="s">
        <v>78</v>
      </c>
      <c r="J3107" s="9" t="s">
        <v>48</v>
      </c>
      <c r="K3107" s="9" t="s">
        <v>47</v>
      </c>
      <c r="L3107" s="9" t="s">
        <v>48</v>
      </c>
      <c r="M3107" s="9" t="s">
        <v>47</v>
      </c>
      <c r="N3107" s="9" t="s">
        <v>118</v>
      </c>
      <c r="O3107" s="9" t="s">
        <v>50</v>
      </c>
      <c r="P3107" s="11" t="s">
        <v>51</v>
      </c>
      <c r="Q3107" s="11" t="s">
        <v>52</v>
      </c>
      <c r="R3107" s="11" t="s">
        <v>53</v>
      </c>
      <c r="S3107" s="11" t="s">
        <v>54</v>
      </c>
      <c r="T3107" s="11" t="s">
        <v>55</v>
      </c>
      <c r="U3107" s="11" t="s">
        <v>56</v>
      </c>
      <c r="V3107" s="11"/>
      <c r="W3107" s="11"/>
      <c r="X3107" s="11"/>
      <c r="Y3107" s="11"/>
      <c r="Z3107" s="11"/>
      <c r="AA3107" s="11"/>
      <c r="AB3107" s="11"/>
      <c r="AC3107" s="11"/>
      <c r="AD3107" s="11"/>
      <c r="AE3107" s="11"/>
      <c r="AF3107" s="12">
        <f>ROUNDUP(SUM(VLOOKUP(G3107,'Pontuação'!A$2:B$11,2,FALSE),VLOOKUP(E3107,'Pontuação'!C$2:D$11,2,FALSE),VLOOKUP(I3107,'Pontuação'!I$2:J$11,2,FALSE),VLOOKUP(K3107,'Pontuação'!G$2:H$11,2,FALSE),VLOOKUP(H3107,'Pontuação'!E$2:F$11,2,FALSE),VLOOKUP(M3107,'Pontuação'!K$2:L$11,2,FALSE)),0)</f>
        <v>1021</v>
      </c>
      <c r="AG3107" s="12">
        <f t="shared" si="1"/>
        <v>102</v>
      </c>
      <c r="AH3107" s="12" t="str">
        <f t="array" ref="AH3107">IFERROR(INDEX('Pontuação'!G$13:G$191, MATCH(AG3107, 'Pontuação'!F$14:F$191, 0)), "Faixa Indefinida")</f>
        <v>C</v>
      </c>
      <c r="AI3107" s="12">
        <f t="shared" si="2"/>
        <v>0</v>
      </c>
      <c r="AJ3107" s="12">
        <f t="shared" si="3"/>
        <v>0</v>
      </c>
      <c r="AK3107" s="12">
        <f t="shared" si="4"/>
        <v>1</v>
      </c>
      <c r="AL3107" s="12">
        <f t="shared" si="5"/>
        <v>0</v>
      </c>
      <c r="AM3107" s="11"/>
      <c r="AN3107" s="13">
        <v>0.5047528595001033</v>
      </c>
      <c r="AO3107" s="11" t="s">
        <v>57</v>
      </c>
      <c r="AP3107" s="14">
        <v>45931.447850717595</v>
      </c>
    </row>
    <row r="3108">
      <c r="A3108" s="8">
        <v>45928.75350694444</v>
      </c>
      <c r="B3108" s="9" t="s">
        <v>6263</v>
      </c>
      <c r="C3108" s="9" t="s">
        <v>6264</v>
      </c>
      <c r="D3108" s="10">
        <v>5.598983079426E12</v>
      </c>
      <c r="E3108" s="9" t="s">
        <v>43</v>
      </c>
      <c r="F3108" s="9"/>
      <c r="G3108" s="9" t="s">
        <v>60</v>
      </c>
      <c r="H3108" s="9" t="s">
        <v>45</v>
      </c>
      <c r="I3108" s="9" t="s">
        <v>78</v>
      </c>
      <c r="J3108" s="9" t="s">
        <v>48</v>
      </c>
      <c r="K3108" s="9" t="s">
        <v>47</v>
      </c>
      <c r="L3108" s="9" t="s">
        <v>48</v>
      </c>
      <c r="M3108" s="9" t="s">
        <v>47</v>
      </c>
      <c r="N3108" s="9" t="s">
        <v>79</v>
      </c>
      <c r="O3108" s="9" t="s">
        <v>64</v>
      </c>
      <c r="P3108" s="11" t="s">
        <v>51</v>
      </c>
      <c r="Q3108" s="11" t="s">
        <v>115</v>
      </c>
      <c r="R3108" s="11" t="s">
        <v>90</v>
      </c>
      <c r="S3108" s="11" t="s">
        <v>254</v>
      </c>
      <c r="T3108" s="11" t="s">
        <v>55</v>
      </c>
      <c r="U3108" s="11" t="s">
        <v>56</v>
      </c>
      <c r="V3108" s="11"/>
      <c r="W3108" s="11"/>
      <c r="X3108" s="11"/>
      <c r="Y3108" s="11"/>
      <c r="Z3108" s="11"/>
      <c r="AA3108" s="11"/>
      <c r="AB3108" s="11"/>
      <c r="AC3108" s="11"/>
      <c r="AD3108" s="11"/>
      <c r="AE3108" s="11"/>
      <c r="AF3108" s="12">
        <f>ROUNDUP(SUM(VLOOKUP(G3108,'Pontuação'!A$2:B$11,2,FALSE),VLOOKUP(E3108,'Pontuação'!C$2:D$11,2,FALSE),VLOOKUP(I3108,'Pontuação'!I$2:J$11,2,FALSE),VLOOKUP(K3108,'Pontuação'!G$2:H$11,2,FALSE),VLOOKUP(H3108,'Pontuação'!E$2:F$11,2,FALSE),VLOOKUP(M3108,'Pontuação'!K$2:L$11,2,FALSE)),0)</f>
        <v>1100</v>
      </c>
      <c r="AG3108" s="12">
        <f t="shared" si="1"/>
        <v>110</v>
      </c>
      <c r="AH3108" s="12" t="str">
        <f t="array" ref="AH3108">IFERROR(INDEX('Pontuação'!G$13:G$191, MATCH(AG3108, 'Pontuação'!F$14:F$191, 0)), "Faixa Indefinida")</f>
        <v>B</v>
      </c>
      <c r="AI3108" s="12">
        <f t="shared" si="2"/>
        <v>0</v>
      </c>
      <c r="AJ3108" s="12">
        <f t="shared" si="3"/>
        <v>1</v>
      </c>
      <c r="AK3108" s="12">
        <f t="shared" si="4"/>
        <v>0</v>
      </c>
      <c r="AL3108" s="12">
        <f t="shared" si="5"/>
        <v>0</v>
      </c>
      <c r="AM3108" s="11"/>
      <c r="AN3108" s="13">
        <v>0.32954302768564664</v>
      </c>
      <c r="AO3108" s="11" t="s">
        <v>66</v>
      </c>
      <c r="AP3108" s="14">
        <v>45931.447850717595</v>
      </c>
    </row>
    <row r="3109">
      <c r="A3109" s="8">
        <v>45928.75491898148</v>
      </c>
      <c r="B3109" s="9" t="s">
        <v>6265</v>
      </c>
      <c r="C3109" s="9" t="s">
        <v>6266</v>
      </c>
      <c r="D3109" s="10">
        <v>5.527988985248E12</v>
      </c>
      <c r="E3109" s="9" t="s">
        <v>43</v>
      </c>
      <c r="F3109" s="9"/>
      <c r="G3109" s="9" t="s">
        <v>69</v>
      </c>
      <c r="H3109" s="9" t="s">
        <v>45</v>
      </c>
      <c r="I3109" s="9" t="s">
        <v>62</v>
      </c>
      <c r="J3109" s="9" t="s">
        <v>47</v>
      </c>
      <c r="K3109" s="9" t="s">
        <v>47</v>
      </c>
      <c r="L3109" s="9" t="s">
        <v>47</v>
      </c>
      <c r="M3109" s="9" t="s">
        <v>48</v>
      </c>
      <c r="N3109" s="9" t="s">
        <v>79</v>
      </c>
      <c r="O3109" s="9" t="s">
        <v>95</v>
      </c>
      <c r="P3109" s="11" t="s">
        <v>51</v>
      </c>
      <c r="Q3109" s="11" t="s">
        <v>133</v>
      </c>
      <c r="R3109" s="11" t="s">
        <v>107</v>
      </c>
      <c r="S3109" s="11" t="s">
        <v>72</v>
      </c>
      <c r="T3109" s="11" t="s">
        <v>65</v>
      </c>
      <c r="U3109" s="11" t="s">
        <v>56</v>
      </c>
      <c r="V3109" s="11"/>
      <c r="W3109" s="11"/>
      <c r="X3109" s="11"/>
      <c r="Y3109" s="11"/>
      <c r="Z3109" s="11"/>
      <c r="AA3109" s="11"/>
      <c r="AB3109" s="11"/>
      <c r="AC3109" s="11"/>
      <c r="AD3109" s="11"/>
      <c r="AE3109" s="11"/>
      <c r="AF3109" s="12">
        <f>ROUNDUP(SUM(VLOOKUP(G3109,'Pontuação'!A$2:B$11,2,FALSE),VLOOKUP(E3109,'Pontuação'!C$2:D$11,2,FALSE),VLOOKUP(I3109,'Pontuação'!I$2:J$11,2,FALSE),VLOOKUP(K3109,'Pontuação'!G$2:H$11,2,FALSE),VLOOKUP(H3109,'Pontuação'!E$2:F$11,2,FALSE),VLOOKUP(M3109,'Pontuação'!K$2:L$11,2,FALSE)),0)</f>
        <v>1060</v>
      </c>
      <c r="AG3109" s="12">
        <f t="shared" si="1"/>
        <v>106</v>
      </c>
      <c r="AH3109" s="12" t="str">
        <f t="array" ref="AH3109">IFERROR(INDEX('Pontuação'!G$13:G$191, MATCH(AG3109, 'Pontuação'!F$14:F$191, 0)), "Faixa Indefinida")</f>
        <v>B</v>
      </c>
      <c r="AI3109" s="12">
        <f t="shared" si="2"/>
        <v>0</v>
      </c>
      <c r="AJ3109" s="12">
        <f t="shared" si="3"/>
        <v>1</v>
      </c>
      <c r="AK3109" s="12">
        <f t="shared" si="4"/>
        <v>0</v>
      </c>
      <c r="AL3109" s="12">
        <f t="shared" si="5"/>
        <v>0</v>
      </c>
      <c r="AM3109" s="11"/>
      <c r="AN3109" s="13">
        <v>0.28813052980819054</v>
      </c>
      <c r="AO3109" s="11" t="s">
        <v>124</v>
      </c>
      <c r="AP3109" s="14">
        <v>45931.447850717595</v>
      </c>
    </row>
    <row r="3110">
      <c r="A3110" s="8">
        <v>45928.75915509259</v>
      </c>
      <c r="B3110" s="9" t="s">
        <v>6267</v>
      </c>
      <c r="C3110" s="9" t="s">
        <v>6268</v>
      </c>
      <c r="D3110" s="10">
        <v>5.571983004326E12</v>
      </c>
      <c r="E3110" s="9" t="s">
        <v>43</v>
      </c>
      <c r="F3110" s="9"/>
      <c r="G3110" s="9" t="s">
        <v>69</v>
      </c>
      <c r="H3110" s="9" t="s">
        <v>61</v>
      </c>
      <c r="I3110" s="9" t="s">
        <v>46</v>
      </c>
      <c r="J3110" s="9" t="s">
        <v>47</v>
      </c>
      <c r="K3110" s="9" t="s">
        <v>47</v>
      </c>
      <c r="L3110" s="9" t="s">
        <v>48</v>
      </c>
      <c r="M3110" s="9" t="s">
        <v>47</v>
      </c>
      <c r="N3110" s="9" t="s">
        <v>79</v>
      </c>
      <c r="O3110" s="9" t="s">
        <v>70</v>
      </c>
      <c r="P3110" s="11" t="s">
        <v>51</v>
      </c>
      <c r="Q3110" s="11" t="s">
        <v>89</v>
      </c>
      <c r="R3110" s="11" t="s">
        <v>90</v>
      </c>
      <c r="S3110" s="11" t="s">
        <v>54</v>
      </c>
      <c r="T3110" s="11" t="s">
        <v>65</v>
      </c>
      <c r="U3110" s="11" t="s">
        <v>47</v>
      </c>
      <c r="V3110" s="11"/>
      <c r="W3110" s="11"/>
      <c r="X3110" s="11"/>
      <c r="Y3110" s="11"/>
      <c r="Z3110" s="11"/>
      <c r="AA3110" s="11"/>
      <c r="AB3110" s="11"/>
      <c r="AC3110" s="11"/>
      <c r="AD3110" s="11"/>
      <c r="AE3110" s="11"/>
      <c r="AF3110" s="12">
        <f>ROUNDUP(SUM(VLOOKUP(G3110,'Pontuação'!A$2:B$11,2,FALSE),VLOOKUP(E3110,'Pontuação'!C$2:D$11,2,FALSE),VLOOKUP(I3110,'Pontuação'!I$2:J$11,2,FALSE),VLOOKUP(K3110,'Pontuação'!G$2:H$11,2,FALSE),VLOOKUP(H3110,'Pontuação'!E$2:F$11,2,FALSE),VLOOKUP(M3110,'Pontuação'!K$2:L$11,2,FALSE)),0)</f>
        <v>943</v>
      </c>
      <c r="AG3110" s="12">
        <f t="shared" si="1"/>
        <v>94</v>
      </c>
      <c r="AH3110" s="12" t="str">
        <f t="array" ref="AH3110">IFERROR(INDEX('Pontuação'!G$13:G$191, MATCH(AG3110, 'Pontuação'!F$14:F$191, 0)), "Faixa Indefinida")</f>
        <v>C</v>
      </c>
      <c r="AI3110" s="12">
        <f t="shared" si="2"/>
        <v>0</v>
      </c>
      <c r="AJ3110" s="12">
        <f t="shared" si="3"/>
        <v>0</v>
      </c>
      <c r="AK3110" s="12">
        <f t="shared" si="4"/>
        <v>1</v>
      </c>
      <c r="AL3110" s="12">
        <f t="shared" si="5"/>
        <v>0</v>
      </c>
      <c r="AM3110" s="11"/>
      <c r="AN3110" s="13">
        <v>0.13834303443085946</v>
      </c>
      <c r="AO3110" s="11" t="s">
        <v>110</v>
      </c>
      <c r="AP3110" s="14">
        <v>45931.447850717595</v>
      </c>
    </row>
    <row r="3111">
      <c r="A3111" s="8">
        <v>45928.760659722226</v>
      </c>
      <c r="B3111" s="9" t="s">
        <v>6269</v>
      </c>
      <c r="C3111" s="9" t="s">
        <v>6270</v>
      </c>
      <c r="D3111" s="10">
        <v>5.532988135491E12</v>
      </c>
      <c r="E3111" s="9" t="s">
        <v>43</v>
      </c>
      <c r="F3111" s="9"/>
      <c r="G3111" s="9" t="s">
        <v>170</v>
      </c>
      <c r="H3111" s="9" t="s">
        <v>45</v>
      </c>
      <c r="I3111" s="9" t="s">
        <v>46</v>
      </c>
      <c r="J3111" s="9" t="s">
        <v>48</v>
      </c>
      <c r="K3111" s="9" t="s">
        <v>47</v>
      </c>
      <c r="L3111" s="9" t="s">
        <v>48</v>
      </c>
      <c r="M3111" s="9" t="s">
        <v>48</v>
      </c>
      <c r="N3111" s="9" t="s">
        <v>63</v>
      </c>
      <c r="O3111" s="9" t="s">
        <v>95</v>
      </c>
      <c r="P3111" s="11" t="s">
        <v>51</v>
      </c>
      <c r="Q3111" s="11" t="s">
        <v>89</v>
      </c>
      <c r="R3111" s="11" t="s">
        <v>90</v>
      </c>
      <c r="S3111" s="11" t="s">
        <v>54</v>
      </c>
      <c r="T3111" s="11" t="s">
        <v>65</v>
      </c>
      <c r="U3111" s="11" t="s">
        <v>56</v>
      </c>
      <c r="V3111" s="11"/>
      <c r="W3111" s="11"/>
      <c r="X3111" s="11"/>
      <c r="Y3111" s="11"/>
      <c r="Z3111" s="11"/>
      <c r="AA3111" s="11"/>
      <c r="AB3111" s="11"/>
      <c r="AC3111" s="11"/>
      <c r="AD3111" s="11"/>
      <c r="AE3111" s="11"/>
      <c r="AF3111" s="12">
        <f>ROUNDUP(SUM(VLOOKUP(G3111,'Pontuação'!A$2:B$11,2,FALSE),VLOOKUP(E3111,'Pontuação'!C$2:D$11,2,FALSE),VLOOKUP(I3111,'Pontuação'!I$2:J$11,2,FALSE),VLOOKUP(K3111,'Pontuação'!G$2:H$11,2,FALSE),VLOOKUP(H3111,'Pontuação'!E$2:F$11,2,FALSE),VLOOKUP(M3111,'Pontuação'!K$2:L$11,2,FALSE)),0)</f>
        <v>1116</v>
      </c>
      <c r="AG3111" s="12">
        <f t="shared" si="1"/>
        <v>112</v>
      </c>
      <c r="AH3111" s="12" t="str">
        <f t="array" ref="AH3111">IFERROR(INDEX('Pontuação'!G$13:G$191, MATCH(AG3111, 'Pontuação'!F$14:F$191, 0)), "Faixa Indefinida")</f>
        <v>B</v>
      </c>
      <c r="AI3111" s="12">
        <f t="shared" si="2"/>
        <v>0</v>
      </c>
      <c r="AJ3111" s="12">
        <f t="shared" si="3"/>
        <v>1</v>
      </c>
      <c r="AK3111" s="12">
        <f t="shared" si="4"/>
        <v>0</v>
      </c>
      <c r="AL3111" s="12">
        <f t="shared" si="5"/>
        <v>0</v>
      </c>
      <c r="AM3111" s="11"/>
      <c r="AN3111" s="13">
        <v>0.24725430622372527</v>
      </c>
      <c r="AO3111" s="11" t="s">
        <v>91</v>
      </c>
      <c r="AP3111" s="14">
        <v>45931.447850717595</v>
      </c>
    </row>
    <row r="3112">
      <c r="A3112" s="8">
        <v>45928.76096064815</v>
      </c>
      <c r="B3112" s="9" t="s">
        <v>6271</v>
      </c>
      <c r="C3112" s="9" t="s">
        <v>6272</v>
      </c>
      <c r="D3112" s="10">
        <v>5.531983530941E12</v>
      </c>
      <c r="E3112" s="9" t="s">
        <v>43</v>
      </c>
      <c r="F3112" s="9"/>
      <c r="G3112" s="9" t="s">
        <v>60</v>
      </c>
      <c r="H3112" s="9" t="s">
        <v>45</v>
      </c>
      <c r="I3112" s="9" t="s">
        <v>46</v>
      </c>
      <c r="J3112" s="9" t="s">
        <v>48</v>
      </c>
      <c r="K3112" s="9" t="s">
        <v>47</v>
      </c>
      <c r="L3112" s="9" t="s">
        <v>48</v>
      </c>
      <c r="M3112" s="9" t="s">
        <v>47</v>
      </c>
      <c r="N3112" s="9" t="s">
        <v>79</v>
      </c>
      <c r="O3112" s="9" t="s">
        <v>50</v>
      </c>
      <c r="P3112" s="11" t="s">
        <v>51</v>
      </c>
      <c r="Q3112" s="11" t="s">
        <v>203</v>
      </c>
      <c r="R3112" s="11" t="s">
        <v>357</v>
      </c>
      <c r="S3112" s="11" t="s">
        <v>72</v>
      </c>
      <c r="T3112" s="11" t="s">
        <v>55</v>
      </c>
      <c r="U3112" s="11" t="s">
        <v>56</v>
      </c>
      <c r="V3112" s="11"/>
      <c r="W3112" s="11"/>
      <c r="X3112" s="11"/>
      <c r="Y3112" s="11"/>
      <c r="Z3112" s="11"/>
      <c r="AA3112" s="11"/>
      <c r="AB3112" s="11"/>
      <c r="AC3112" s="11"/>
      <c r="AD3112" s="11"/>
      <c r="AE3112" s="11"/>
      <c r="AF3112" s="12">
        <f>ROUNDUP(SUM(VLOOKUP(G3112,'Pontuação'!A$2:B$11,2,FALSE),VLOOKUP(E3112,'Pontuação'!C$2:D$11,2,FALSE),VLOOKUP(I3112,'Pontuação'!I$2:J$11,2,FALSE),VLOOKUP(K3112,'Pontuação'!G$2:H$11,2,FALSE),VLOOKUP(H3112,'Pontuação'!E$2:F$11,2,FALSE),VLOOKUP(M3112,'Pontuação'!K$2:L$11,2,FALSE)),0)</f>
        <v>1150</v>
      </c>
      <c r="AG3112" s="12">
        <f t="shared" si="1"/>
        <v>115</v>
      </c>
      <c r="AH3112" s="12" t="str">
        <f t="array" ref="AH3112">IFERROR(INDEX('Pontuação'!G$13:G$191, MATCH(AG3112, 'Pontuação'!F$14:F$191, 0)), "Faixa Indefinida")</f>
        <v>B</v>
      </c>
      <c r="AI3112" s="12">
        <f t="shared" si="2"/>
        <v>0</v>
      </c>
      <c r="AJ3112" s="12">
        <f t="shared" si="3"/>
        <v>1</v>
      </c>
      <c r="AK3112" s="12">
        <f t="shared" si="4"/>
        <v>0</v>
      </c>
      <c r="AL3112" s="12">
        <f t="shared" si="5"/>
        <v>0</v>
      </c>
      <c r="AM3112" s="11"/>
      <c r="AN3112" s="13">
        <v>0.5766403436768086</v>
      </c>
      <c r="AO3112" s="11" t="s">
        <v>57</v>
      </c>
      <c r="AP3112" s="14">
        <v>45931.447850717595</v>
      </c>
    </row>
    <row r="3113">
      <c r="A3113" s="8">
        <v>45928.761087962965</v>
      </c>
      <c r="B3113" s="9" t="s">
        <v>6273</v>
      </c>
      <c r="C3113" s="9" t="s">
        <v>6274</v>
      </c>
      <c r="D3113" s="10">
        <v>5.518998180026E12</v>
      </c>
      <c r="E3113" s="9" t="s">
        <v>43</v>
      </c>
      <c r="F3113" s="9"/>
      <c r="G3113" s="9" t="s">
        <v>144</v>
      </c>
      <c r="H3113" s="9" t="s">
        <v>77</v>
      </c>
      <c r="I3113" s="9" t="s">
        <v>88</v>
      </c>
      <c r="J3113" s="9" t="s">
        <v>48</v>
      </c>
      <c r="K3113" s="9" t="s">
        <v>48</v>
      </c>
      <c r="L3113" s="9" t="s">
        <v>47</v>
      </c>
      <c r="M3113" s="9" t="s">
        <v>48</v>
      </c>
      <c r="N3113" s="9" t="s">
        <v>79</v>
      </c>
      <c r="O3113" s="9" t="s">
        <v>70</v>
      </c>
      <c r="P3113" s="11" t="s">
        <v>80</v>
      </c>
      <c r="Q3113" s="11" t="s">
        <v>81</v>
      </c>
      <c r="R3113" s="11" t="s">
        <v>82</v>
      </c>
      <c r="S3113" s="11">
        <v>7.50940275532E11</v>
      </c>
      <c r="T3113" s="11" t="s">
        <v>229</v>
      </c>
      <c r="U3113" s="11" t="s">
        <v>56</v>
      </c>
      <c r="V3113" s="11"/>
      <c r="W3113" s="11"/>
      <c r="X3113" s="11"/>
      <c r="Y3113" s="11"/>
      <c r="Z3113" s="11"/>
      <c r="AA3113" s="11"/>
      <c r="AB3113" s="11"/>
      <c r="AC3113" s="11"/>
      <c r="AD3113" s="11"/>
      <c r="AE3113" s="11"/>
      <c r="AF3113" s="12">
        <f>ROUNDUP(SUM(VLOOKUP(G3113,'Pontuação'!A$2:B$11,2,FALSE),VLOOKUP(E3113,'Pontuação'!C$2:D$11,2,FALSE),VLOOKUP(I3113,'Pontuação'!I$2:J$11,2,FALSE),VLOOKUP(K3113,'Pontuação'!G$2:H$11,2,FALSE),VLOOKUP(H3113,'Pontuação'!E$2:F$11,2,FALSE),VLOOKUP(M3113,'Pontuação'!K$2:L$11,2,FALSE)),0)</f>
        <v>1134</v>
      </c>
      <c r="AG3113" s="12">
        <f t="shared" si="1"/>
        <v>113</v>
      </c>
      <c r="AH3113" s="12" t="str">
        <f t="array" ref="AH3113">IFERROR(INDEX('Pontuação'!G$13:G$191, MATCH(AG3113, 'Pontuação'!F$14:F$191, 0)), "Faixa Indefinida")</f>
        <v>B</v>
      </c>
      <c r="AI3113" s="12">
        <f t="shared" si="2"/>
        <v>0</v>
      </c>
      <c r="AJ3113" s="12">
        <f t="shared" si="3"/>
        <v>1</v>
      </c>
      <c r="AK3113" s="12">
        <f t="shared" si="4"/>
        <v>0</v>
      </c>
      <c r="AL3113" s="12">
        <f t="shared" si="5"/>
        <v>0</v>
      </c>
      <c r="AM3113" s="11"/>
      <c r="AN3113" s="13">
        <v>0.056288652892652086</v>
      </c>
      <c r="AO3113" s="11" t="s">
        <v>99</v>
      </c>
      <c r="AP3113" s="14">
        <v>45931.447850717595</v>
      </c>
    </row>
    <row r="3114">
      <c r="A3114" s="8">
        <v>45928.76153935185</v>
      </c>
      <c r="B3114" s="9" t="s">
        <v>6275</v>
      </c>
      <c r="C3114" s="9" t="s">
        <v>6276</v>
      </c>
      <c r="D3114" s="10">
        <v>5.521981430151E12</v>
      </c>
      <c r="E3114" s="9" t="s">
        <v>43</v>
      </c>
      <c r="F3114" s="9"/>
      <c r="G3114" s="9" t="s">
        <v>60</v>
      </c>
      <c r="H3114" s="9" t="s">
        <v>87</v>
      </c>
      <c r="I3114" s="9" t="s">
        <v>88</v>
      </c>
      <c r="J3114" s="9" t="s">
        <v>48</v>
      </c>
      <c r="K3114" s="9" t="s">
        <v>47</v>
      </c>
      <c r="L3114" s="9" t="s">
        <v>47</v>
      </c>
      <c r="M3114" s="9" t="s">
        <v>47</v>
      </c>
      <c r="N3114" s="9" t="s">
        <v>79</v>
      </c>
      <c r="O3114" s="9" t="s">
        <v>95</v>
      </c>
      <c r="P3114" s="11" t="s">
        <v>51</v>
      </c>
      <c r="Q3114" s="11" t="s">
        <v>203</v>
      </c>
      <c r="R3114" s="11" t="s">
        <v>204</v>
      </c>
      <c r="S3114" s="11" t="s">
        <v>205</v>
      </c>
      <c r="T3114" s="11" t="s">
        <v>65</v>
      </c>
      <c r="U3114" s="11" t="s">
        <v>56</v>
      </c>
      <c r="V3114" s="11"/>
      <c r="W3114" s="11"/>
      <c r="X3114" s="11"/>
      <c r="Y3114" s="11"/>
      <c r="Z3114" s="11"/>
      <c r="AA3114" s="11"/>
      <c r="AB3114" s="11"/>
      <c r="AC3114" s="11"/>
      <c r="AD3114" s="11"/>
      <c r="AE3114" s="11"/>
      <c r="AF3114" s="12">
        <f>ROUNDUP(SUM(VLOOKUP(G3114,'Pontuação'!A$2:B$11,2,FALSE),VLOOKUP(E3114,'Pontuação'!C$2:D$11,2,FALSE),VLOOKUP(I3114,'Pontuação'!I$2:J$11,2,FALSE),VLOOKUP(K3114,'Pontuação'!G$2:H$11,2,FALSE),VLOOKUP(H3114,'Pontuação'!E$2:F$11,2,FALSE),VLOOKUP(M3114,'Pontuação'!K$2:L$11,2,FALSE)),0)</f>
        <v>925</v>
      </c>
      <c r="AG3114" s="12">
        <f t="shared" si="1"/>
        <v>93</v>
      </c>
      <c r="AH3114" s="12" t="str">
        <f t="array" ref="AH3114">IFERROR(INDEX('Pontuação'!G$13:G$191, MATCH(AG3114, 'Pontuação'!F$14:F$191, 0)), "Faixa Indefinida")</f>
        <v>C</v>
      </c>
      <c r="AI3114" s="12">
        <f t="shared" si="2"/>
        <v>0</v>
      </c>
      <c r="AJ3114" s="12">
        <f t="shared" si="3"/>
        <v>0</v>
      </c>
      <c r="AK3114" s="12">
        <f t="shared" si="4"/>
        <v>1</v>
      </c>
      <c r="AL3114" s="12">
        <f t="shared" si="5"/>
        <v>0</v>
      </c>
      <c r="AM3114" s="11"/>
      <c r="AN3114" s="13">
        <v>0.2719425172025948</v>
      </c>
      <c r="AO3114" s="11" t="s">
        <v>91</v>
      </c>
      <c r="AP3114" s="14">
        <v>45931.447850717595</v>
      </c>
    </row>
    <row r="3115">
      <c r="A3115" s="8">
        <v>45928.76318287037</v>
      </c>
      <c r="B3115" s="9" t="s">
        <v>6277</v>
      </c>
      <c r="C3115" s="9" t="s">
        <v>6278</v>
      </c>
      <c r="D3115" s="10">
        <v>5.511986036729E12</v>
      </c>
      <c r="E3115" s="9" t="s">
        <v>43</v>
      </c>
      <c r="F3115" s="9"/>
      <c r="G3115" s="9" t="s">
        <v>69</v>
      </c>
      <c r="H3115" s="9" t="s">
        <v>61</v>
      </c>
      <c r="I3115" s="9" t="s">
        <v>62</v>
      </c>
      <c r="J3115" s="9" t="s">
        <v>47</v>
      </c>
      <c r="K3115" s="9" t="s">
        <v>47</v>
      </c>
      <c r="L3115" s="9" t="s">
        <v>48</v>
      </c>
      <c r="M3115" s="9" t="s">
        <v>47</v>
      </c>
      <c r="N3115" s="9" t="s">
        <v>79</v>
      </c>
      <c r="O3115" s="9" t="s">
        <v>95</v>
      </c>
      <c r="P3115" s="11" t="s">
        <v>51</v>
      </c>
      <c r="Q3115" s="11" t="s">
        <v>165</v>
      </c>
      <c r="R3115" s="11" t="s">
        <v>166</v>
      </c>
      <c r="S3115" s="11" t="s">
        <v>167</v>
      </c>
      <c r="T3115" s="11" t="s">
        <v>55</v>
      </c>
      <c r="U3115" s="11" t="s">
        <v>47</v>
      </c>
      <c r="V3115" s="11"/>
      <c r="W3115" s="11"/>
      <c r="X3115" s="11"/>
      <c r="Y3115" s="11"/>
      <c r="Z3115" s="11"/>
      <c r="AA3115" s="11"/>
      <c r="AB3115" s="11"/>
      <c r="AC3115" s="11"/>
      <c r="AD3115" s="11"/>
      <c r="AE3115" s="11"/>
      <c r="AF3115" s="12">
        <f>ROUNDUP(SUM(VLOOKUP(G3115,'Pontuação'!A$2:B$11,2,FALSE),VLOOKUP(E3115,'Pontuação'!C$2:D$11,2,FALSE),VLOOKUP(I3115,'Pontuação'!I$2:J$11,2,FALSE),VLOOKUP(K3115,'Pontuação'!G$2:H$11,2,FALSE),VLOOKUP(H3115,'Pontuação'!E$2:F$11,2,FALSE),VLOOKUP(M3115,'Pontuação'!K$2:L$11,2,FALSE)),0)</f>
        <v>831</v>
      </c>
      <c r="AG3115" s="12">
        <f t="shared" si="1"/>
        <v>83</v>
      </c>
      <c r="AH3115" s="12" t="str">
        <f t="array" ref="AH3115">IFERROR(INDEX('Pontuação'!G$13:G$191, MATCH(AG3115, 'Pontuação'!F$14:F$191, 0)), "Faixa Indefinida")</f>
        <v>D</v>
      </c>
      <c r="AI3115" s="12">
        <f t="shared" si="2"/>
        <v>0</v>
      </c>
      <c r="AJ3115" s="12">
        <f t="shared" si="3"/>
        <v>0</v>
      </c>
      <c r="AK3115" s="12">
        <f t="shared" si="4"/>
        <v>0</v>
      </c>
      <c r="AL3115" s="12">
        <f t="shared" si="5"/>
        <v>1</v>
      </c>
      <c r="AM3115" s="11"/>
      <c r="AN3115" s="13">
        <v>0.24555100850944697</v>
      </c>
      <c r="AO3115" s="11" t="s">
        <v>91</v>
      </c>
      <c r="AP3115" s="14">
        <v>45931.447850717595</v>
      </c>
    </row>
    <row r="3116">
      <c r="A3116" s="8">
        <v>45928.766331018516</v>
      </c>
      <c r="B3116" s="9" t="s">
        <v>6279</v>
      </c>
      <c r="C3116" s="9" t="s">
        <v>6280</v>
      </c>
      <c r="D3116" s="10">
        <v>5.514910057764E12</v>
      </c>
      <c r="E3116" s="9" t="s">
        <v>43</v>
      </c>
      <c r="F3116" s="9"/>
      <c r="G3116" s="9" t="s">
        <v>76</v>
      </c>
      <c r="H3116" s="9" t="s">
        <v>45</v>
      </c>
      <c r="I3116" s="9" t="s">
        <v>78</v>
      </c>
      <c r="J3116" s="9" t="s">
        <v>48</v>
      </c>
      <c r="K3116" s="9" t="s">
        <v>48</v>
      </c>
      <c r="L3116" s="9" t="s">
        <v>48</v>
      </c>
      <c r="M3116" s="9" t="s">
        <v>47</v>
      </c>
      <c r="N3116" s="9" t="s">
        <v>63</v>
      </c>
      <c r="O3116" s="9" t="s">
        <v>50</v>
      </c>
      <c r="P3116" s="11" t="s">
        <v>51</v>
      </c>
      <c r="Q3116" s="11" t="s">
        <v>115</v>
      </c>
      <c r="R3116" s="11" t="s">
        <v>53</v>
      </c>
      <c r="S3116" s="11" t="s">
        <v>54</v>
      </c>
      <c r="T3116" s="11" t="s">
        <v>55</v>
      </c>
      <c r="U3116" s="11" t="s">
        <v>56</v>
      </c>
      <c r="V3116" s="11"/>
      <c r="W3116" s="11"/>
      <c r="X3116" s="11"/>
      <c r="Y3116" s="11"/>
      <c r="Z3116" s="11"/>
      <c r="AA3116" s="11"/>
      <c r="AB3116" s="11"/>
      <c r="AC3116" s="11"/>
      <c r="AD3116" s="11"/>
      <c r="AE3116" s="11"/>
      <c r="AF3116" s="12">
        <f>ROUNDUP(SUM(VLOOKUP(G3116,'Pontuação'!A$2:B$11,2,FALSE),VLOOKUP(E3116,'Pontuação'!C$2:D$11,2,FALSE),VLOOKUP(I3116,'Pontuação'!I$2:J$11,2,FALSE),VLOOKUP(K3116,'Pontuação'!G$2:H$11,2,FALSE),VLOOKUP(H3116,'Pontuação'!E$2:F$11,2,FALSE),VLOOKUP(M3116,'Pontuação'!K$2:L$11,2,FALSE)),0)</f>
        <v>1201</v>
      </c>
      <c r="AG3116" s="12">
        <f t="shared" si="1"/>
        <v>120</v>
      </c>
      <c r="AH3116" s="12" t="str">
        <f t="array" ref="AH3116">IFERROR(INDEX('Pontuação'!G$13:G$191, MATCH(AG3116, 'Pontuação'!F$14:F$191, 0)), "Faixa Indefinida")</f>
        <v>A</v>
      </c>
      <c r="AI3116" s="12">
        <f t="shared" si="2"/>
        <v>1</v>
      </c>
      <c r="AJ3116" s="12">
        <f t="shared" si="3"/>
        <v>0</v>
      </c>
      <c r="AK3116" s="12">
        <f t="shared" si="4"/>
        <v>0</v>
      </c>
      <c r="AL3116" s="12">
        <f t="shared" si="5"/>
        <v>0</v>
      </c>
      <c r="AM3116" s="11"/>
      <c r="AN3116" s="13">
        <v>0.4649065409262083</v>
      </c>
      <c r="AO3116" s="11" t="s">
        <v>57</v>
      </c>
      <c r="AP3116" s="14">
        <v>45931.447850717595</v>
      </c>
    </row>
    <row r="3117">
      <c r="A3117" s="8">
        <v>45928.77005787037</v>
      </c>
      <c r="B3117" s="9" t="s">
        <v>6281</v>
      </c>
      <c r="C3117" s="9" t="s">
        <v>6282</v>
      </c>
      <c r="D3117" s="10">
        <v>5.594981528123E12</v>
      </c>
      <c r="E3117" s="9" t="s">
        <v>43</v>
      </c>
      <c r="F3117" s="9"/>
      <c r="G3117" s="9" t="s">
        <v>60</v>
      </c>
      <c r="H3117" s="9" t="s">
        <v>45</v>
      </c>
      <c r="I3117" s="9" t="s">
        <v>78</v>
      </c>
      <c r="J3117" s="9" t="s">
        <v>47</v>
      </c>
      <c r="K3117" s="9" t="s">
        <v>47</v>
      </c>
      <c r="L3117" s="9" t="s">
        <v>48</v>
      </c>
      <c r="M3117" s="9" t="s">
        <v>47</v>
      </c>
      <c r="N3117" s="9" t="s">
        <v>63</v>
      </c>
      <c r="O3117" s="9" t="s">
        <v>64</v>
      </c>
      <c r="P3117" s="11" t="s">
        <v>51</v>
      </c>
      <c r="Q3117" s="11" t="s">
        <v>115</v>
      </c>
      <c r="R3117" s="11" t="s">
        <v>53</v>
      </c>
      <c r="S3117" s="11" t="s">
        <v>54</v>
      </c>
      <c r="T3117" s="11" t="s">
        <v>55</v>
      </c>
      <c r="U3117" s="11" t="s">
        <v>56</v>
      </c>
      <c r="V3117" s="11"/>
      <c r="W3117" s="11"/>
      <c r="X3117" s="11"/>
      <c r="Y3117" s="11"/>
      <c r="Z3117" s="11"/>
      <c r="AA3117" s="11"/>
      <c r="AB3117" s="11"/>
      <c r="AC3117" s="11"/>
      <c r="AD3117" s="11"/>
      <c r="AE3117" s="11"/>
      <c r="AF3117" s="12">
        <f>ROUNDUP(SUM(VLOOKUP(G3117,'Pontuação'!A$2:B$11,2,FALSE),VLOOKUP(E3117,'Pontuação'!C$2:D$11,2,FALSE),VLOOKUP(I3117,'Pontuação'!I$2:J$11,2,FALSE),VLOOKUP(K3117,'Pontuação'!G$2:H$11,2,FALSE),VLOOKUP(H3117,'Pontuação'!E$2:F$11,2,FALSE),VLOOKUP(M3117,'Pontuação'!K$2:L$11,2,FALSE)),0)</f>
        <v>1100</v>
      </c>
      <c r="AG3117" s="12">
        <f t="shared" si="1"/>
        <v>110</v>
      </c>
      <c r="AH3117" s="12" t="str">
        <f t="array" ref="AH3117">IFERROR(INDEX('Pontuação'!G$13:G$191, MATCH(AG3117, 'Pontuação'!F$14:F$191, 0)), "Faixa Indefinida")</f>
        <v>B</v>
      </c>
      <c r="AI3117" s="12">
        <f t="shared" si="2"/>
        <v>0</v>
      </c>
      <c r="AJ3117" s="12">
        <f t="shared" si="3"/>
        <v>1</v>
      </c>
      <c r="AK3117" s="12">
        <f t="shared" si="4"/>
        <v>0</v>
      </c>
      <c r="AL3117" s="12">
        <f t="shared" si="5"/>
        <v>0</v>
      </c>
      <c r="AM3117" s="11"/>
      <c r="AN3117" s="13">
        <v>0.3987017989185804</v>
      </c>
      <c r="AO3117" s="11" t="s">
        <v>134</v>
      </c>
      <c r="AP3117" s="14">
        <v>45931.447850717595</v>
      </c>
    </row>
    <row r="3118">
      <c r="A3118" s="8">
        <v>45928.77315972222</v>
      </c>
      <c r="B3118" s="9" t="s">
        <v>6283</v>
      </c>
      <c r="C3118" s="9" t="s">
        <v>6284</v>
      </c>
      <c r="D3118" s="10">
        <v>5.555119840065E12</v>
      </c>
      <c r="E3118" s="9" t="s">
        <v>43</v>
      </c>
      <c r="F3118" s="9"/>
      <c r="G3118" s="9" t="s">
        <v>60</v>
      </c>
      <c r="H3118" s="9" t="s">
        <v>87</v>
      </c>
      <c r="I3118" s="9" t="s">
        <v>88</v>
      </c>
      <c r="J3118" s="9" t="s">
        <v>47</v>
      </c>
      <c r="K3118" s="9" t="s">
        <v>47</v>
      </c>
      <c r="L3118" s="9" t="s">
        <v>48</v>
      </c>
      <c r="M3118" s="9" t="s">
        <v>48</v>
      </c>
      <c r="N3118" s="9" t="s">
        <v>79</v>
      </c>
      <c r="O3118" s="9" t="s">
        <v>98</v>
      </c>
      <c r="P3118" s="11" t="s">
        <v>51</v>
      </c>
      <c r="Q3118" s="11" t="s">
        <v>165</v>
      </c>
      <c r="R3118" s="11" t="s">
        <v>287</v>
      </c>
      <c r="S3118" s="11" t="s">
        <v>288</v>
      </c>
      <c r="T3118" s="11" t="s">
        <v>55</v>
      </c>
      <c r="U3118" s="11" t="s">
        <v>56</v>
      </c>
      <c r="V3118" s="11"/>
      <c r="W3118" s="11"/>
      <c r="X3118" s="11"/>
      <c r="Y3118" s="11"/>
      <c r="Z3118" s="11"/>
      <c r="AA3118" s="11"/>
      <c r="AB3118" s="11"/>
      <c r="AC3118" s="11"/>
      <c r="AD3118" s="11"/>
      <c r="AE3118" s="11"/>
      <c r="AF3118" s="12">
        <f>ROUNDUP(SUM(VLOOKUP(G3118,'Pontuação'!A$2:B$11,2,FALSE),VLOOKUP(E3118,'Pontuação'!C$2:D$11,2,FALSE),VLOOKUP(I3118,'Pontuação'!I$2:J$11,2,FALSE),VLOOKUP(K3118,'Pontuação'!G$2:H$11,2,FALSE),VLOOKUP(H3118,'Pontuação'!E$2:F$11,2,FALSE),VLOOKUP(M3118,'Pontuação'!K$2:L$11,2,FALSE)),0)</f>
        <v>1075</v>
      </c>
      <c r="AG3118" s="12">
        <f t="shared" si="1"/>
        <v>108</v>
      </c>
      <c r="AH3118" s="12" t="str">
        <f t="array" ref="AH3118">IFERROR(INDEX('Pontuação'!G$13:G$191, MATCH(AG3118, 'Pontuação'!F$14:F$191, 0)), "Faixa Indefinida")</f>
        <v>B</v>
      </c>
      <c r="AI3118" s="12">
        <f t="shared" si="2"/>
        <v>0</v>
      </c>
      <c r="AJ3118" s="12">
        <f t="shared" si="3"/>
        <v>1</v>
      </c>
      <c r="AK3118" s="12">
        <f t="shared" si="4"/>
        <v>0</v>
      </c>
      <c r="AL3118" s="12">
        <f t="shared" si="5"/>
        <v>0</v>
      </c>
      <c r="AM3118" s="11"/>
      <c r="AN3118" s="13">
        <v>0.37841669293232777</v>
      </c>
      <c r="AO3118" s="11" t="s">
        <v>134</v>
      </c>
      <c r="AP3118" s="14">
        <v>45931.447850717595</v>
      </c>
    </row>
    <row r="3119">
      <c r="A3119" s="8">
        <v>45928.7740625</v>
      </c>
      <c r="B3119" s="9" t="s">
        <v>6285</v>
      </c>
      <c r="C3119" s="9" t="s">
        <v>6286</v>
      </c>
      <c r="D3119" s="10">
        <v>5.514997689776E12</v>
      </c>
      <c r="E3119" s="9" t="s">
        <v>43</v>
      </c>
      <c r="F3119" s="9"/>
      <c r="G3119" s="9" t="s">
        <v>44</v>
      </c>
      <c r="H3119" s="9" t="s">
        <v>45</v>
      </c>
      <c r="I3119" s="9" t="s">
        <v>46</v>
      </c>
      <c r="J3119" s="9" t="s">
        <v>48</v>
      </c>
      <c r="K3119" s="9" t="s">
        <v>48</v>
      </c>
      <c r="L3119" s="9" t="s">
        <v>47</v>
      </c>
      <c r="M3119" s="9" t="s">
        <v>47</v>
      </c>
      <c r="N3119" s="9" t="s">
        <v>79</v>
      </c>
      <c r="O3119" s="9" t="s">
        <v>50</v>
      </c>
      <c r="P3119" s="11" t="s">
        <v>51</v>
      </c>
      <c r="Q3119" s="11" t="s">
        <v>89</v>
      </c>
      <c r="R3119" s="11" t="s">
        <v>90</v>
      </c>
      <c r="S3119" s="11" t="s">
        <v>54</v>
      </c>
      <c r="T3119" s="11" t="s">
        <v>65</v>
      </c>
      <c r="U3119" s="11" t="s">
        <v>56</v>
      </c>
      <c r="V3119" s="11"/>
      <c r="W3119" s="11"/>
      <c r="X3119" s="11"/>
      <c r="Y3119" s="11"/>
      <c r="Z3119" s="11"/>
      <c r="AA3119" s="11"/>
      <c r="AB3119" s="11"/>
      <c r="AC3119" s="11"/>
      <c r="AD3119" s="11"/>
      <c r="AE3119" s="11"/>
      <c r="AF3119" s="12">
        <f>ROUNDUP(SUM(VLOOKUP(G3119,'Pontuação'!A$2:B$11,2,FALSE),VLOOKUP(E3119,'Pontuação'!C$2:D$11,2,FALSE),VLOOKUP(I3119,'Pontuação'!I$2:J$11,2,FALSE),VLOOKUP(K3119,'Pontuação'!G$2:H$11,2,FALSE),VLOOKUP(H3119,'Pontuação'!E$2:F$11,2,FALSE),VLOOKUP(M3119,'Pontuação'!K$2:L$11,2,FALSE)),0)</f>
        <v>1183</v>
      </c>
      <c r="AG3119" s="12">
        <f t="shared" si="1"/>
        <v>118</v>
      </c>
      <c r="AH3119" s="12" t="str">
        <f t="array" ref="AH3119">IFERROR(INDEX('Pontuação'!G$13:G$191, MATCH(AG3119, 'Pontuação'!F$14:F$191, 0)), "Faixa Indefinida")</f>
        <v>A</v>
      </c>
      <c r="AI3119" s="12">
        <f t="shared" si="2"/>
        <v>1</v>
      </c>
      <c r="AJ3119" s="12">
        <f t="shared" si="3"/>
        <v>0</v>
      </c>
      <c r="AK3119" s="12">
        <f t="shared" si="4"/>
        <v>0</v>
      </c>
      <c r="AL3119" s="12">
        <f t="shared" si="5"/>
        <v>0</v>
      </c>
      <c r="AM3119" s="11"/>
      <c r="AN3119" s="13">
        <v>0.3141960631028333</v>
      </c>
      <c r="AO3119" s="11" t="s">
        <v>124</v>
      </c>
      <c r="AP3119" s="14">
        <v>45931.447850717595</v>
      </c>
    </row>
    <row r="3120">
      <c r="A3120" s="8">
        <v>45928.77778935185</v>
      </c>
      <c r="B3120" s="9" t="s">
        <v>768</v>
      </c>
      <c r="C3120" s="9" t="s">
        <v>6287</v>
      </c>
      <c r="D3120" s="10">
        <v>5.581992982859E12</v>
      </c>
      <c r="E3120" s="9" t="s">
        <v>43</v>
      </c>
      <c r="F3120" s="9"/>
      <c r="G3120" s="9" t="s">
        <v>60</v>
      </c>
      <c r="H3120" s="9" t="s">
        <v>45</v>
      </c>
      <c r="I3120" s="9" t="s">
        <v>62</v>
      </c>
      <c r="J3120" s="9" t="s">
        <v>47</v>
      </c>
      <c r="K3120" s="9" t="s">
        <v>47</v>
      </c>
      <c r="L3120" s="9" t="s">
        <v>47</v>
      </c>
      <c r="M3120" s="9" t="s">
        <v>47</v>
      </c>
      <c r="N3120" s="9" t="s">
        <v>94</v>
      </c>
      <c r="O3120" s="9" t="s">
        <v>50</v>
      </c>
      <c r="P3120" s="11" t="s">
        <v>51</v>
      </c>
      <c r="Q3120" s="11" t="s">
        <v>89</v>
      </c>
      <c r="R3120" s="11" t="s">
        <v>90</v>
      </c>
      <c r="S3120" s="11" t="s">
        <v>54</v>
      </c>
      <c r="T3120" s="11" t="s">
        <v>55</v>
      </c>
      <c r="U3120" s="11" t="s">
        <v>56</v>
      </c>
      <c r="V3120" s="11"/>
      <c r="W3120" s="11"/>
      <c r="X3120" s="11"/>
      <c r="Y3120" s="11"/>
      <c r="Z3120" s="11"/>
      <c r="AA3120" s="11"/>
      <c r="AB3120" s="11"/>
      <c r="AC3120" s="11"/>
      <c r="AD3120" s="11"/>
      <c r="AE3120" s="11"/>
      <c r="AF3120" s="12">
        <v>1238.0</v>
      </c>
      <c r="AG3120" s="12">
        <f t="shared" si="1"/>
        <v>124</v>
      </c>
      <c r="AH3120" s="12" t="str">
        <f t="array" ref="AH3120">IFERROR(INDEX('Pontuação'!G$13:G$191, MATCH(AG3120, 'Pontuação'!F$14:F$191, 0)), "Faixa Indefinida")</f>
        <v>A</v>
      </c>
      <c r="AI3120" s="12">
        <f t="shared" si="2"/>
        <v>1</v>
      </c>
      <c r="AJ3120" s="12">
        <f t="shared" si="3"/>
        <v>0</v>
      </c>
      <c r="AK3120" s="12">
        <f t="shared" si="4"/>
        <v>0</v>
      </c>
      <c r="AL3120" s="12">
        <f t="shared" si="5"/>
        <v>0</v>
      </c>
      <c r="AM3120" s="11"/>
      <c r="AN3120" s="13">
        <v>0.3526261146207376</v>
      </c>
      <c r="AO3120" s="11" t="s">
        <v>66</v>
      </c>
      <c r="AP3120" s="14">
        <v>45931.447850717595</v>
      </c>
    </row>
    <row r="3121">
      <c r="A3121" s="8">
        <v>45928.784537037034</v>
      </c>
      <c r="B3121" s="9" t="s">
        <v>6288</v>
      </c>
      <c r="C3121" s="9" t="s">
        <v>6289</v>
      </c>
      <c r="D3121" s="10">
        <v>5.521985515711E12</v>
      </c>
      <c r="E3121" s="9" t="s">
        <v>43</v>
      </c>
      <c r="F3121" s="9"/>
      <c r="G3121" s="9" t="s">
        <v>69</v>
      </c>
      <c r="H3121" s="9" t="s">
        <v>45</v>
      </c>
      <c r="I3121" s="9" t="s">
        <v>106</v>
      </c>
      <c r="J3121" s="9" t="s">
        <v>47</v>
      </c>
      <c r="K3121" s="9" t="s">
        <v>47</v>
      </c>
      <c r="L3121" s="9" t="s">
        <v>47</v>
      </c>
      <c r="M3121" s="9" t="s">
        <v>48</v>
      </c>
      <c r="N3121" s="9" t="s">
        <v>63</v>
      </c>
      <c r="O3121" s="9" t="s">
        <v>95</v>
      </c>
      <c r="P3121" s="11" t="s">
        <v>51</v>
      </c>
      <c r="Q3121" s="11" t="s">
        <v>141</v>
      </c>
      <c r="R3121" s="11" t="s">
        <v>90</v>
      </c>
      <c r="S3121" s="11" t="s">
        <v>54</v>
      </c>
      <c r="T3121" s="11" t="s">
        <v>65</v>
      </c>
      <c r="U3121" s="11" t="s">
        <v>56</v>
      </c>
      <c r="V3121" s="11"/>
      <c r="W3121" s="11"/>
      <c r="X3121" s="11"/>
      <c r="Y3121" s="11"/>
      <c r="Z3121" s="11"/>
      <c r="AA3121" s="11"/>
      <c r="AB3121" s="11"/>
      <c r="AC3121" s="11"/>
      <c r="AD3121" s="11"/>
      <c r="AE3121" s="11"/>
      <c r="AF3121" s="12">
        <f>ROUNDUP(SUM(VLOOKUP(G3121,'Pontuação'!A$2:B$11,2,FALSE),VLOOKUP(E3121,'Pontuação'!C$2:D$11,2,FALSE),VLOOKUP(I3121,'Pontuação'!I$2:J$11,2,FALSE),VLOOKUP(K3121,'Pontuação'!G$2:H$11,2,FALSE),VLOOKUP(H3121,'Pontuação'!E$2:F$11,2,FALSE),VLOOKUP(M3121,'Pontuação'!K$2:L$11,2,FALSE)),0)</f>
        <v>1085</v>
      </c>
      <c r="AG3121" s="12">
        <f t="shared" si="1"/>
        <v>109</v>
      </c>
      <c r="AH3121" s="12" t="str">
        <f t="array" ref="AH3121">IFERROR(INDEX('Pontuação'!G$13:G$191, MATCH(AG3121, 'Pontuação'!F$14:F$191, 0)), "Faixa Indefinida")</f>
        <v>B</v>
      </c>
      <c r="AI3121" s="12">
        <f t="shared" si="2"/>
        <v>0</v>
      </c>
      <c r="AJ3121" s="12">
        <f t="shared" si="3"/>
        <v>1</v>
      </c>
      <c r="AK3121" s="12">
        <f t="shared" si="4"/>
        <v>0</v>
      </c>
      <c r="AL3121" s="12">
        <f t="shared" si="5"/>
        <v>0</v>
      </c>
      <c r="AM3121" s="11"/>
      <c r="AN3121" s="13">
        <v>0.25231277021329584</v>
      </c>
      <c r="AO3121" s="11" t="s">
        <v>91</v>
      </c>
      <c r="AP3121" s="14">
        <v>45931.447850717595</v>
      </c>
    </row>
    <row r="3122">
      <c r="A3122" s="8">
        <v>45928.78472222222</v>
      </c>
      <c r="B3122" s="9" t="s">
        <v>6290</v>
      </c>
      <c r="C3122" s="9" t="s">
        <v>6291</v>
      </c>
      <c r="D3122" s="10">
        <v>5.516996407191E12</v>
      </c>
      <c r="E3122" s="9" t="s">
        <v>75</v>
      </c>
      <c r="F3122" s="9"/>
      <c r="G3122" s="9" t="s">
        <v>44</v>
      </c>
      <c r="H3122" s="9" t="s">
        <v>61</v>
      </c>
      <c r="I3122" s="9" t="s">
        <v>78</v>
      </c>
      <c r="J3122" s="9" t="s">
        <v>47</v>
      </c>
      <c r="K3122" s="9" t="s">
        <v>47</v>
      </c>
      <c r="L3122" s="9" t="s">
        <v>48</v>
      </c>
      <c r="M3122" s="9" t="s">
        <v>47</v>
      </c>
      <c r="N3122" s="9" t="s">
        <v>63</v>
      </c>
      <c r="O3122" s="9" t="s">
        <v>70</v>
      </c>
      <c r="P3122" s="11" t="s">
        <v>51</v>
      </c>
      <c r="Q3122" s="11" t="s">
        <v>137</v>
      </c>
      <c r="R3122" s="11" t="s">
        <v>90</v>
      </c>
      <c r="S3122" s="11" t="s">
        <v>72</v>
      </c>
      <c r="T3122" s="11" t="s">
        <v>65</v>
      </c>
      <c r="U3122" s="11" t="s">
        <v>47</v>
      </c>
      <c r="V3122" s="11"/>
      <c r="W3122" s="11"/>
      <c r="X3122" s="11"/>
      <c r="Y3122" s="11"/>
      <c r="Z3122" s="11"/>
      <c r="AA3122" s="11"/>
      <c r="AB3122" s="11"/>
      <c r="AC3122" s="11"/>
      <c r="AD3122" s="11"/>
      <c r="AE3122" s="11"/>
      <c r="AF3122" s="12">
        <f>ROUNDUP(SUM(VLOOKUP(G3122,'Pontuação'!A$2:B$11,2,FALSE),VLOOKUP(E3122,'Pontuação'!C$2:D$11,2,FALSE),VLOOKUP(I3122,'Pontuação'!I$2:J$11,2,FALSE),VLOOKUP(K3122,'Pontuação'!G$2:H$11,2,FALSE),VLOOKUP(H3122,'Pontuação'!E$2:F$11,2,FALSE),VLOOKUP(M3122,'Pontuação'!K$2:L$11,2,FALSE)),0)</f>
        <v>927</v>
      </c>
      <c r="AG3122" s="12">
        <f t="shared" si="1"/>
        <v>93</v>
      </c>
      <c r="AH3122" s="12" t="str">
        <f t="array" ref="AH3122">IFERROR(INDEX('Pontuação'!G$13:G$191, MATCH(AG3122, 'Pontuação'!F$14:F$191, 0)), "Faixa Indefinida")</f>
        <v>C</v>
      </c>
      <c r="AI3122" s="12">
        <f t="shared" si="2"/>
        <v>0</v>
      </c>
      <c r="AJ3122" s="12">
        <f t="shared" si="3"/>
        <v>0</v>
      </c>
      <c r="AK3122" s="12">
        <f t="shared" si="4"/>
        <v>1</v>
      </c>
      <c r="AL3122" s="12">
        <f t="shared" si="5"/>
        <v>0</v>
      </c>
      <c r="AM3122" s="11"/>
      <c r="AN3122" s="13">
        <v>0.1525424502668891</v>
      </c>
      <c r="AO3122" s="11" t="s">
        <v>162</v>
      </c>
      <c r="AP3122" s="14">
        <v>45931.447850717595</v>
      </c>
    </row>
    <row r="3123">
      <c r="A3123" s="8">
        <v>45928.785</v>
      </c>
      <c r="B3123" s="9" t="s">
        <v>6292</v>
      </c>
      <c r="C3123" s="9" t="s">
        <v>6293</v>
      </c>
      <c r="D3123" s="10">
        <v>5.555199983197E12</v>
      </c>
      <c r="E3123" s="9" t="s">
        <v>43</v>
      </c>
      <c r="F3123" s="9"/>
      <c r="G3123" s="9" t="s">
        <v>44</v>
      </c>
      <c r="H3123" s="9" t="s">
        <v>45</v>
      </c>
      <c r="I3123" s="9" t="s">
        <v>46</v>
      </c>
      <c r="J3123" s="9" t="s">
        <v>47</v>
      </c>
      <c r="K3123" s="9" t="s">
        <v>47</v>
      </c>
      <c r="L3123" s="9" t="s">
        <v>48</v>
      </c>
      <c r="M3123" s="9" t="s">
        <v>47</v>
      </c>
      <c r="N3123" s="9" t="s">
        <v>79</v>
      </c>
      <c r="O3123" s="9" t="s">
        <v>50</v>
      </c>
      <c r="P3123" s="11" t="s">
        <v>51</v>
      </c>
      <c r="Q3123" s="11" t="s">
        <v>133</v>
      </c>
      <c r="R3123" s="11" t="s">
        <v>107</v>
      </c>
      <c r="S3123" s="11" t="s">
        <v>72</v>
      </c>
      <c r="T3123" s="11" t="s">
        <v>65</v>
      </c>
      <c r="U3123" s="11" t="s">
        <v>56</v>
      </c>
      <c r="V3123" s="11"/>
      <c r="W3123" s="11"/>
      <c r="X3123" s="11"/>
      <c r="Y3123" s="11"/>
      <c r="Z3123" s="11"/>
      <c r="AA3123" s="11"/>
      <c r="AB3123" s="11"/>
      <c r="AC3123" s="11"/>
      <c r="AD3123" s="11"/>
      <c r="AE3123" s="11"/>
      <c r="AF3123" s="12">
        <f>ROUNDUP(SUM(VLOOKUP(G3123,'Pontuação'!A$2:B$11,2,FALSE),VLOOKUP(E3123,'Pontuação'!C$2:D$11,2,FALSE),VLOOKUP(I3123,'Pontuação'!I$2:J$11,2,FALSE),VLOOKUP(K3123,'Pontuação'!G$2:H$11,2,FALSE),VLOOKUP(H3123,'Pontuação'!E$2:F$11,2,FALSE),VLOOKUP(M3123,'Pontuação'!K$2:L$11,2,FALSE)),0)</f>
        <v>1073</v>
      </c>
      <c r="AG3123" s="12">
        <f t="shared" si="1"/>
        <v>107</v>
      </c>
      <c r="AH3123" s="12" t="str">
        <f t="array" ref="AH3123">IFERROR(INDEX('Pontuação'!G$13:G$191, MATCH(AG3123, 'Pontuação'!F$14:F$191, 0)), "Faixa Indefinida")</f>
        <v>B</v>
      </c>
      <c r="AI3123" s="12">
        <f t="shared" si="2"/>
        <v>0</v>
      </c>
      <c r="AJ3123" s="12">
        <f t="shared" si="3"/>
        <v>1</v>
      </c>
      <c r="AK3123" s="12">
        <f t="shared" si="4"/>
        <v>0</v>
      </c>
      <c r="AL3123" s="12">
        <f t="shared" si="5"/>
        <v>0</v>
      </c>
      <c r="AM3123" s="11"/>
      <c r="AN3123" s="13">
        <v>0.4010152488259331</v>
      </c>
      <c r="AO3123" s="11" t="s">
        <v>134</v>
      </c>
      <c r="AP3123" s="14">
        <v>45931.447850717595</v>
      </c>
    </row>
    <row r="3124">
      <c r="A3124" s="8">
        <v>45928.78822916667</v>
      </c>
      <c r="B3124" s="9" t="s">
        <v>6294</v>
      </c>
      <c r="C3124" s="9" t="s">
        <v>6295</v>
      </c>
      <c r="D3124" s="10">
        <v>5.519996767205E12</v>
      </c>
      <c r="E3124" s="9" t="s">
        <v>75</v>
      </c>
      <c r="F3124" s="9"/>
      <c r="G3124" s="9" t="s">
        <v>60</v>
      </c>
      <c r="H3124" s="9" t="s">
        <v>45</v>
      </c>
      <c r="I3124" s="9" t="s">
        <v>106</v>
      </c>
      <c r="J3124" s="9" t="s">
        <v>48</v>
      </c>
      <c r="K3124" s="9" t="s">
        <v>47</v>
      </c>
      <c r="L3124" s="9" t="s">
        <v>48</v>
      </c>
      <c r="M3124" s="9" t="s">
        <v>48</v>
      </c>
      <c r="N3124" s="9" t="s">
        <v>63</v>
      </c>
      <c r="O3124" s="9" t="s">
        <v>64</v>
      </c>
      <c r="P3124" s="11" t="s">
        <v>51</v>
      </c>
      <c r="Q3124" s="11" t="s">
        <v>115</v>
      </c>
      <c r="R3124" s="11" t="s">
        <v>53</v>
      </c>
      <c r="S3124" s="11" t="s">
        <v>54</v>
      </c>
      <c r="T3124" s="11" t="s">
        <v>55</v>
      </c>
      <c r="U3124" s="11" t="s">
        <v>56</v>
      </c>
      <c r="V3124" s="11"/>
      <c r="W3124" s="11"/>
      <c r="X3124" s="11"/>
      <c r="Y3124" s="11"/>
      <c r="Z3124" s="11"/>
      <c r="AA3124" s="11"/>
      <c r="AB3124" s="11"/>
      <c r="AC3124" s="11"/>
      <c r="AD3124" s="11"/>
      <c r="AE3124" s="11"/>
      <c r="AF3124" s="12">
        <f>ROUNDUP(SUM(VLOOKUP(G3124,'Pontuação'!A$2:B$11,2,FALSE),VLOOKUP(E3124,'Pontuação'!C$2:D$11,2,FALSE),VLOOKUP(I3124,'Pontuação'!I$2:J$11,2,FALSE),VLOOKUP(K3124,'Pontuação'!G$2:H$11,2,FALSE),VLOOKUP(H3124,'Pontuação'!E$2:F$11,2,FALSE),VLOOKUP(M3124,'Pontuação'!K$2:L$11,2,FALSE)),0)</f>
        <v>1196</v>
      </c>
      <c r="AG3124" s="12">
        <f t="shared" si="1"/>
        <v>120</v>
      </c>
      <c r="AH3124" s="12" t="str">
        <f t="array" ref="AH3124">IFERROR(INDEX('Pontuação'!G$13:G$191, MATCH(AG3124, 'Pontuação'!F$14:F$191, 0)), "Faixa Indefinida")</f>
        <v>A</v>
      </c>
      <c r="AI3124" s="12">
        <f t="shared" si="2"/>
        <v>1</v>
      </c>
      <c r="AJ3124" s="12">
        <f t="shared" si="3"/>
        <v>0</v>
      </c>
      <c r="AK3124" s="12">
        <f t="shared" si="4"/>
        <v>0</v>
      </c>
      <c r="AL3124" s="12">
        <f t="shared" si="5"/>
        <v>0</v>
      </c>
      <c r="AM3124" s="11"/>
      <c r="AN3124" s="13">
        <v>0.3652623554780719</v>
      </c>
      <c r="AO3124" s="11" t="s">
        <v>66</v>
      </c>
      <c r="AP3124" s="14">
        <v>45931.447850717595</v>
      </c>
    </row>
    <row r="3125">
      <c r="A3125" s="8">
        <v>45928.78928240741</v>
      </c>
      <c r="B3125" s="9" t="s">
        <v>6296</v>
      </c>
      <c r="C3125" s="9" t="s">
        <v>6297</v>
      </c>
      <c r="D3125" s="10">
        <v>5.574991977716E12</v>
      </c>
      <c r="E3125" s="9" t="s">
        <v>43</v>
      </c>
      <c r="F3125" s="9"/>
      <c r="G3125" s="9" t="s">
        <v>60</v>
      </c>
      <c r="H3125" s="9" t="s">
        <v>87</v>
      </c>
      <c r="I3125" s="9" t="s">
        <v>88</v>
      </c>
      <c r="J3125" s="9" t="s">
        <v>48</v>
      </c>
      <c r="K3125" s="9" t="s">
        <v>47</v>
      </c>
      <c r="L3125" s="9" t="s">
        <v>48</v>
      </c>
      <c r="M3125" s="9" t="s">
        <v>47</v>
      </c>
      <c r="N3125" s="9" t="s">
        <v>79</v>
      </c>
      <c r="O3125" s="9" t="s">
        <v>50</v>
      </c>
      <c r="P3125" s="11" t="s">
        <v>51</v>
      </c>
      <c r="Q3125" s="11" t="s">
        <v>141</v>
      </c>
      <c r="R3125" s="11" t="s">
        <v>90</v>
      </c>
      <c r="S3125" s="11" t="s">
        <v>54</v>
      </c>
      <c r="T3125" s="11" t="s">
        <v>65</v>
      </c>
      <c r="U3125" s="11" t="s">
        <v>56</v>
      </c>
      <c r="V3125" s="11"/>
      <c r="W3125" s="11"/>
      <c r="X3125" s="11"/>
      <c r="Y3125" s="11"/>
      <c r="Z3125" s="11"/>
      <c r="AA3125" s="11"/>
      <c r="AB3125" s="11"/>
      <c r="AC3125" s="11"/>
      <c r="AD3125" s="11"/>
      <c r="AE3125" s="11"/>
      <c r="AF3125" s="12">
        <f>ROUNDUP(SUM(VLOOKUP(G3125,'Pontuação'!A$2:B$11,2,FALSE),VLOOKUP(E3125,'Pontuação'!C$2:D$11,2,FALSE),VLOOKUP(I3125,'Pontuação'!I$2:J$11,2,FALSE),VLOOKUP(K3125,'Pontuação'!G$2:H$11,2,FALSE),VLOOKUP(H3125,'Pontuação'!E$2:F$11,2,FALSE),VLOOKUP(M3125,'Pontuação'!K$2:L$11,2,FALSE)),0)</f>
        <v>925</v>
      </c>
      <c r="AG3125" s="12">
        <f t="shared" si="1"/>
        <v>93</v>
      </c>
      <c r="AH3125" s="12" t="str">
        <f t="array" ref="AH3125">IFERROR(INDEX('Pontuação'!G$13:G$191, MATCH(AG3125, 'Pontuação'!F$14:F$191, 0)), "Faixa Indefinida")</f>
        <v>C</v>
      </c>
      <c r="AI3125" s="12">
        <f t="shared" si="2"/>
        <v>0</v>
      </c>
      <c r="AJ3125" s="12">
        <f t="shared" si="3"/>
        <v>0</v>
      </c>
      <c r="AK3125" s="12">
        <f t="shared" si="4"/>
        <v>1</v>
      </c>
      <c r="AL3125" s="12">
        <f t="shared" si="5"/>
        <v>0</v>
      </c>
      <c r="AM3125" s="11"/>
      <c r="AN3125" s="13">
        <v>0.2679460175958511</v>
      </c>
      <c r="AO3125" s="11" t="s">
        <v>91</v>
      </c>
      <c r="AP3125" s="14">
        <v>45931.447850717595</v>
      </c>
    </row>
    <row r="3126">
      <c r="A3126" s="8">
        <v>45928.78973379629</v>
      </c>
      <c r="B3126" s="9" t="s">
        <v>6298</v>
      </c>
      <c r="C3126" s="9" t="s">
        <v>6299</v>
      </c>
      <c r="D3126" s="10">
        <v>5.519992660195E12</v>
      </c>
      <c r="E3126" s="9" t="s">
        <v>43</v>
      </c>
      <c r="F3126" s="9"/>
      <c r="G3126" s="9" t="s">
        <v>144</v>
      </c>
      <c r="H3126" s="9" t="s">
        <v>77</v>
      </c>
      <c r="I3126" s="9" t="s">
        <v>88</v>
      </c>
      <c r="J3126" s="9" t="s">
        <v>47</v>
      </c>
      <c r="K3126" s="9" t="s">
        <v>48</v>
      </c>
      <c r="L3126" s="9" t="s">
        <v>48</v>
      </c>
      <c r="M3126" s="9" t="s">
        <v>47</v>
      </c>
      <c r="N3126" s="9" t="s">
        <v>63</v>
      </c>
      <c r="O3126" s="9" t="s">
        <v>50</v>
      </c>
      <c r="P3126" s="11" t="s">
        <v>51</v>
      </c>
      <c r="Q3126" s="11" t="s">
        <v>71</v>
      </c>
      <c r="R3126" s="11" t="s">
        <v>107</v>
      </c>
      <c r="S3126" s="11" t="s">
        <v>72</v>
      </c>
      <c r="T3126" s="11" t="s">
        <v>55</v>
      </c>
      <c r="U3126" s="11" t="s">
        <v>56</v>
      </c>
      <c r="V3126" s="11"/>
      <c r="W3126" s="11"/>
      <c r="X3126" s="11"/>
      <c r="Y3126" s="11"/>
      <c r="Z3126" s="11"/>
      <c r="AA3126" s="11"/>
      <c r="AB3126" s="11"/>
      <c r="AC3126" s="11"/>
      <c r="AD3126" s="11"/>
      <c r="AE3126" s="11"/>
      <c r="AF3126" s="12">
        <f>ROUNDUP(SUM(VLOOKUP(G3126,'Pontuação'!A$2:B$11,2,FALSE),VLOOKUP(E3126,'Pontuação'!C$2:D$11,2,FALSE),VLOOKUP(I3126,'Pontuação'!I$2:J$11,2,FALSE),VLOOKUP(K3126,'Pontuação'!G$2:H$11,2,FALSE),VLOOKUP(H3126,'Pontuação'!E$2:F$11,2,FALSE),VLOOKUP(M3126,'Pontuação'!K$2:L$11,2,FALSE)),0)</f>
        <v>984</v>
      </c>
      <c r="AG3126" s="12">
        <f t="shared" si="1"/>
        <v>98</v>
      </c>
      <c r="AH3126" s="12" t="str">
        <f t="array" ref="AH3126">IFERROR(INDEX('Pontuação'!G$13:G$191, MATCH(AG3126, 'Pontuação'!F$14:F$191, 0)), "Faixa Indefinida")</f>
        <v>C</v>
      </c>
      <c r="AI3126" s="12">
        <f t="shared" si="2"/>
        <v>0</v>
      </c>
      <c r="AJ3126" s="12">
        <f t="shared" si="3"/>
        <v>0</v>
      </c>
      <c r="AK3126" s="12">
        <f t="shared" si="4"/>
        <v>1</v>
      </c>
      <c r="AL3126" s="12">
        <f t="shared" si="5"/>
        <v>0</v>
      </c>
      <c r="AM3126" s="11"/>
      <c r="AN3126" s="13">
        <v>0.22331081744864867</v>
      </c>
      <c r="AO3126" s="11" t="s">
        <v>84</v>
      </c>
      <c r="AP3126" s="14">
        <v>45931.447850717595</v>
      </c>
    </row>
    <row r="3127">
      <c r="A3127" s="8">
        <v>45928.789930555555</v>
      </c>
      <c r="B3127" s="9" t="s">
        <v>6300</v>
      </c>
      <c r="C3127" s="9" t="s">
        <v>6301</v>
      </c>
      <c r="D3127" s="10">
        <v>5.594991932665E12</v>
      </c>
      <c r="E3127" s="9" t="s">
        <v>43</v>
      </c>
      <c r="F3127" s="9"/>
      <c r="G3127" s="9" t="s">
        <v>60</v>
      </c>
      <c r="H3127" s="9" t="s">
        <v>45</v>
      </c>
      <c r="I3127" s="9" t="s">
        <v>46</v>
      </c>
      <c r="J3127" s="9" t="s">
        <v>47</v>
      </c>
      <c r="K3127" s="9" t="s">
        <v>47</v>
      </c>
      <c r="L3127" s="9" t="s">
        <v>48</v>
      </c>
      <c r="M3127" s="9" t="s">
        <v>48</v>
      </c>
      <c r="N3127" s="9" t="s">
        <v>79</v>
      </c>
      <c r="O3127" s="9" t="s">
        <v>64</v>
      </c>
      <c r="P3127" s="11" t="s">
        <v>51</v>
      </c>
      <c r="Q3127" s="11" t="s">
        <v>165</v>
      </c>
      <c r="R3127" s="11" t="s">
        <v>1107</v>
      </c>
      <c r="S3127" s="11" t="s">
        <v>1108</v>
      </c>
      <c r="T3127" s="11" t="s">
        <v>55</v>
      </c>
      <c r="U3127" s="11" t="s">
        <v>56</v>
      </c>
      <c r="V3127" s="11"/>
      <c r="W3127" s="11"/>
      <c r="X3127" s="11"/>
      <c r="Y3127" s="11"/>
      <c r="Z3127" s="11"/>
      <c r="AA3127" s="11"/>
      <c r="AB3127" s="11"/>
      <c r="AC3127" s="11"/>
      <c r="AD3127" s="11"/>
      <c r="AE3127" s="11"/>
      <c r="AF3127" s="12">
        <f>ROUNDUP(SUM(VLOOKUP(G3127,'Pontuação'!A$2:B$11,2,FALSE),VLOOKUP(E3127,'Pontuação'!C$2:D$11,2,FALSE),VLOOKUP(I3127,'Pontuação'!I$2:J$11,2,FALSE),VLOOKUP(K3127,'Pontuação'!G$2:H$11,2,FALSE),VLOOKUP(H3127,'Pontuação'!E$2:F$11,2,FALSE),VLOOKUP(M3127,'Pontuação'!K$2:L$11,2,FALSE)),0)</f>
        <v>1300</v>
      </c>
      <c r="AG3127" s="12">
        <f t="shared" si="1"/>
        <v>130</v>
      </c>
      <c r="AH3127" s="12" t="str">
        <f t="array" ref="AH3127">IFERROR(INDEX('Pontuação'!G$13:G$191, MATCH(AG3127, 'Pontuação'!F$14:F$191, 0)), "Faixa Indefinida")</f>
        <v>A</v>
      </c>
      <c r="AI3127" s="12">
        <f t="shared" si="2"/>
        <v>1</v>
      </c>
      <c r="AJ3127" s="12">
        <f t="shared" si="3"/>
        <v>0</v>
      </c>
      <c r="AK3127" s="12">
        <f t="shared" si="4"/>
        <v>0</v>
      </c>
      <c r="AL3127" s="12">
        <f t="shared" si="5"/>
        <v>0</v>
      </c>
      <c r="AM3127" s="11"/>
      <c r="AN3127" s="13">
        <v>0.5554188972052421</v>
      </c>
      <c r="AO3127" s="11" t="s">
        <v>57</v>
      </c>
      <c r="AP3127" s="14">
        <v>45931.447850717595</v>
      </c>
    </row>
    <row r="3128">
      <c r="A3128" s="8">
        <v>45928.79638888889</v>
      </c>
      <c r="B3128" s="9" t="s">
        <v>6302</v>
      </c>
      <c r="C3128" s="9" t="s">
        <v>6303</v>
      </c>
      <c r="D3128" s="10">
        <v>5.535999494916E12</v>
      </c>
      <c r="E3128" s="9" t="s">
        <v>43</v>
      </c>
      <c r="F3128" s="9"/>
      <c r="G3128" s="9" t="s">
        <v>170</v>
      </c>
      <c r="H3128" s="9" t="s">
        <v>87</v>
      </c>
      <c r="I3128" s="9" t="s">
        <v>78</v>
      </c>
      <c r="J3128" s="9" t="s">
        <v>47</v>
      </c>
      <c r="K3128" s="9" t="s">
        <v>47</v>
      </c>
      <c r="L3128" s="9" t="s">
        <v>48</v>
      </c>
      <c r="M3128" s="9" t="s">
        <v>47</v>
      </c>
      <c r="N3128" s="9" t="s">
        <v>79</v>
      </c>
      <c r="O3128" s="9" t="s">
        <v>64</v>
      </c>
      <c r="P3128" s="11" t="s">
        <v>51</v>
      </c>
      <c r="Q3128" s="11" t="s">
        <v>115</v>
      </c>
      <c r="R3128" s="11" t="s">
        <v>53</v>
      </c>
      <c r="S3128" s="11" t="s">
        <v>54</v>
      </c>
      <c r="T3128" s="11" t="s">
        <v>55</v>
      </c>
      <c r="U3128" s="11" t="s">
        <v>56</v>
      </c>
      <c r="V3128" s="11"/>
      <c r="W3128" s="11"/>
      <c r="X3128" s="11"/>
      <c r="Y3128" s="11"/>
      <c r="Z3128" s="11"/>
      <c r="AA3128" s="11"/>
      <c r="AB3128" s="11"/>
      <c r="AC3128" s="11"/>
      <c r="AD3128" s="11"/>
      <c r="AE3128" s="11"/>
      <c r="AF3128" s="12">
        <f>ROUNDUP(SUM(VLOOKUP(G3128,'Pontuação'!A$2:B$11,2,FALSE),VLOOKUP(E3128,'Pontuação'!C$2:D$11,2,FALSE),VLOOKUP(I3128,'Pontuação'!I$2:J$11,2,FALSE),VLOOKUP(K3128,'Pontuação'!G$2:H$11,2,FALSE),VLOOKUP(H3128,'Pontuação'!E$2:F$11,2,FALSE),VLOOKUP(M3128,'Pontuação'!K$2:L$11,2,FALSE)),0)</f>
        <v>827</v>
      </c>
      <c r="AG3128" s="12">
        <f t="shared" si="1"/>
        <v>83</v>
      </c>
      <c r="AH3128" s="12" t="str">
        <f t="array" ref="AH3128">IFERROR(INDEX('Pontuação'!G$13:G$191, MATCH(AG3128, 'Pontuação'!F$14:F$191, 0)), "Faixa Indefinida")</f>
        <v>D</v>
      </c>
      <c r="AI3128" s="12">
        <f t="shared" si="2"/>
        <v>0</v>
      </c>
      <c r="AJ3128" s="12">
        <f t="shared" si="3"/>
        <v>0</v>
      </c>
      <c r="AK3128" s="12">
        <f t="shared" si="4"/>
        <v>0</v>
      </c>
      <c r="AL3128" s="12">
        <f t="shared" si="5"/>
        <v>1</v>
      </c>
      <c r="AM3128" s="11"/>
      <c r="AN3128" s="13">
        <v>0.2522100215933737</v>
      </c>
      <c r="AO3128" s="11" t="s">
        <v>91</v>
      </c>
      <c r="AP3128" s="14">
        <v>45931.447850717595</v>
      </c>
    </row>
    <row r="3129">
      <c r="A3129" s="8">
        <v>45928.798368055555</v>
      </c>
      <c r="B3129" s="9" t="s">
        <v>6304</v>
      </c>
      <c r="C3129" s="9" t="s">
        <v>6305</v>
      </c>
      <c r="D3129" s="10">
        <v>5.543991628591E12</v>
      </c>
      <c r="E3129" s="9" t="s">
        <v>43</v>
      </c>
      <c r="F3129" s="9"/>
      <c r="G3129" s="9" t="s">
        <v>69</v>
      </c>
      <c r="H3129" s="9" t="s">
        <v>61</v>
      </c>
      <c r="I3129" s="9" t="s">
        <v>106</v>
      </c>
      <c r="J3129" s="9" t="s">
        <v>48</v>
      </c>
      <c r="K3129" s="9" t="s">
        <v>47</v>
      </c>
      <c r="L3129" s="9" t="s">
        <v>48</v>
      </c>
      <c r="M3129" s="9" t="s">
        <v>48</v>
      </c>
      <c r="N3129" s="9" t="s">
        <v>63</v>
      </c>
      <c r="O3129" s="9" t="s">
        <v>64</v>
      </c>
      <c r="P3129" s="11" t="s">
        <v>51</v>
      </c>
      <c r="Q3129" s="11" t="s">
        <v>137</v>
      </c>
      <c r="R3129" s="11" t="s">
        <v>107</v>
      </c>
      <c r="S3129" s="11" t="s">
        <v>254</v>
      </c>
      <c r="T3129" s="11" t="s">
        <v>65</v>
      </c>
      <c r="U3129" s="11" t="s">
        <v>56</v>
      </c>
      <c r="V3129" s="11"/>
      <c r="W3129" s="11"/>
      <c r="X3129" s="11"/>
      <c r="Y3129" s="11"/>
      <c r="Z3129" s="11"/>
      <c r="AA3129" s="11"/>
      <c r="AB3129" s="11"/>
      <c r="AC3129" s="11"/>
      <c r="AD3129" s="11"/>
      <c r="AE3129" s="11"/>
      <c r="AF3129" s="12">
        <f>ROUNDUP(SUM(VLOOKUP(G3129,'Pontuação'!A$2:B$11,2,FALSE),VLOOKUP(E3129,'Pontuação'!C$2:D$11,2,FALSE),VLOOKUP(I3129,'Pontuação'!I$2:J$11,2,FALSE),VLOOKUP(K3129,'Pontuação'!G$2:H$11,2,FALSE),VLOOKUP(H3129,'Pontuação'!E$2:F$11,2,FALSE),VLOOKUP(M3129,'Pontuação'!K$2:L$11,2,FALSE)),0)</f>
        <v>1006</v>
      </c>
      <c r="AG3129" s="12">
        <f t="shared" si="1"/>
        <v>101</v>
      </c>
      <c r="AH3129" s="12" t="str">
        <f t="array" ref="AH3129">IFERROR(INDEX('Pontuação'!G$13:G$191, MATCH(AG3129, 'Pontuação'!F$14:F$191, 0)), "Faixa Indefinida")</f>
        <v>C</v>
      </c>
      <c r="AI3129" s="12">
        <f t="shared" si="2"/>
        <v>0</v>
      </c>
      <c r="AJ3129" s="12">
        <f t="shared" si="3"/>
        <v>0</v>
      </c>
      <c r="AK3129" s="12">
        <f t="shared" si="4"/>
        <v>1</v>
      </c>
      <c r="AL3129" s="12">
        <f t="shared" si="5"/>
        <v>0</v>
      </c>
      <c r="AM3129" s="11"/>
      <c r="AN3129" s="13">
        <v>0.4711296656070698</v>
      </c>
      <c r="AO3129" s="11" t="s">
        <v>57</v>
      </c>
      <c r="AP3129" s="14">
        <v>45931.447850717595</v>
      </c>
    </row>
    <row r="3130">
      <c r="A3130" s="8">
        <v>45928.800983796296</v>
      </c>
      <c r="B3130" s="9" t="s">
        <v>6306</v>
      </c>
      <c r="C3130" s="9" t="s">
        <v>6307</v>
      </c>
      <c r="D3130" s="10">
        <v>5.544988219931E12</v>
      </c>
      <c r="E3130" s="9" t="s">
        <v>43</v>
      </c>
      <c r="F3130" s="9"/>
      <c r="G3130" s="9" t="s">
        <v>60</v>
      </c>
      <c r="H3130" s="9" t="s">
        <v>61</v>
      </c>
      <c r="I3130" s="9" t="s">
        <v>62</v>
      </c>
      <c r="J3130" s="9" t="s">
        <v>47</v>
      </c>
      <c r="K3130" s="9" t="s">
        <v>47</v>
      </c>
      <c r="L3130" s="9" t="s">
        <v>47</v>
      </c>
      <c r="M3130" s="9" t="s">
        <v>47</v>
      </c>
      <c r="N3130" s="9" t="s">
        <v>79</v>
      </c>
      <c r="O3130" s="9" t="s">
        <v>50</v>
      </c>
      <c r="P3130" s="11" t="s">
        <v>51</v>
      </c>
      <c r="Q3130" s="11" t="s">
        <v>52</v>
      </c>
      <c r="R3130" s="11" t="s">
        <v>53</v>
      </c>
      <c r="S3130" s="11" t="s">
        <v>54</v>
      </c>
      <c r="T3130" s="11" t="s">
        <v>55</v>
      </c>
      <c r="U3130" s="11" t="s">
        <v>56</v>
      </c>
      <c r="V3130" s="11"/>
      <c r="W3130" s="11"/>
      <c r="X3130" s="11"/>
      <c r="Y3130" s="11"/>
      <c r="Z3130" s="11"/>
      <c r="AA3130" s="11"/>
      <c r="AB3130" s="11"/>
      <c r="AC3130" s="11"/>
      <c r="AD3130" s="11"/>
      <c r="AE3130" s="11"/>
      <c r="AF3130" s="12">
        <f>ROUNDUP(SUM(VLOOKUP(G3130,'Pontuação'!A$2:B$11,2,FALSE),VLOOKUP(E3130,'Pontuação'!C$2:D$11,2,FALSE),VLOOKUP(I3130,'Pontuação'!I$2:J$11,2,FALSE),VLOOKUP(K3130,'Pontuação'!G$2:H$11,2,FALSE),VLOOKUP(H3130,'Pontuação'!E$2:F$11,2,FALSE),VLOOKUP(M3130,'Pontuação'!K$2:L$11,2,FALSE)),0)</f>
        <v>959</v>
      </c>
      <c r="AG3130" s="12">
        <f t="shared" si="1"/>
        <v>96</v>
      </c>
      <c r="AH3130" s="12" t="str">
        <f t="array" ref="AH3130">IFERROR(INDEX('Pontuação'!G$13:G$191, MATCH(AG3130, 'Pontuação'!F$14:F$191, 0)), "Faixa Indefinida")</f>
        <v>C</v>
      </c>
      <c r="AI3130" s="12">
        <f t="shared" si="2"/>
        <v>0</v>
      </c>
      <c r="AJ3130" s="12">
        <f t="shared" si="3"/>
        <v>0</v>
      </c>
      <c r="AK3130" s="12">
        <f t="shared" si="4"/>
        <v>1</v>
      </c>
      <c r="AL3130" s="12">
        <f t="shared" si="5"/>
        <v>0</v>
      </c>
      <c r="AM3130" s="11"/>
      <c r="AN3130" s="13">
        <v>0.45549464817266916</v>
      </c>
      <c r="AO3130" s="11" t="s">
        <v>151</v>
      </c>
      <c r="AP3130" s="14">
        <v>45931.447850717595</v>
      </c>
    </row>
    <row r="3131">
      <c r="A3131" s="8">
        <v>45928.802719907406</v>
      </c>
      <c r="B3131" s="9" t="s">
        <v>6308</v>
      </c>
      <c r="C3131" s="9" t="s">
        <v>6309</v>
      </c>
      <c r="D3131" s="10">
        <v>5.511976414074E12</v>
      </c>
      <c r="E3131" s="9" t="s">
        <v>75</v>
      </c>
      <c r="F3131" s="9"/>
      <c r="G3131" s="9" t="s">
        <v>76</v>
      </c>
      <c r="H3131" s="9" t="s">
        <v>45</v>
      </c>
      <c r="I3131" s="9" t="s">
        <v>46</v>
      </c>
      <c r="J3131" s="9" t="s">
        <v>48</v>
      </c>
      <c r="K3131" s="9" t="s">
        <v>48</v>
      </c>
      <c r="L3131" s="9" t="s">
        <v>48</v>
      </c>
      <c r="M3131" s="9" t="s">
        <v>47</v>
      </c>
      <c r="N3131" s="9" t="s">
        <v>63</v>
      </c>
      <c r="O3131" s="9" t="s">
        <v>64</v>
      </c>
      <c r="P3131" s="11" t="s">
        <v>51</v>
      </c>
      <c r="Q3131" s="11" t="s">
        <v>71</v>
      </c>
      <c r="R3131" s="11" t="s">
        <v>90</v>
      </c>
      <c r="S3131" s="11" t="s">
        <v>380</v>
      </c>
      <c r="T3131" s="11" t="s">
        <v>55</v>
      </c>
      <c r="U3131" s="11" t="s">
        <v>56</v>
      </c>
      <c r="V3131" s="11"/>
      <c r="W3131" s="11"/>
      <c r="X3131" s="11"/>
      <c r="Y3131" s="11"/>
      <c r="Z3131" s="11"/>
      <c r="AA3131" s="11"/>
      <c r="AB3131" s="11"/>
      <c r="AC3131" s="11"/>
      <c r="AD3131" s="11"/>
      <c r="AE3131" s="11"/>
      <c r="AF3131" s="12">
        <f>ROUNDUP(SUM(VLOOKUP(G3131,'Pontuação'!A$2:B$11,2,FALSE),VLOOKUP(E3131,'Pontuação'!C$2:D$11,2,FALSE),VLOOKUP(I3131,'Pontuação'!I$2:J$11,2,FALSE),VLOOKUP(K3131,'Pontuação'!G$2:H$11,2,FALSE),VLOOKUP(H3131,'Pontuação'!E$2:F$11,2,FALSE),VLOOKUP(M3131,'Pontuação'!K$2:L$11,2,FALSE)),0)</f>
        <v>1234</v>
      </c>
      <c r="AG3131" s="12">
        <f t="shared" si="1"/>
        <v>123</v>
      </c>
      <c r="AH3131" s="12" t="str">
        <f t="array" ref="AH3131">IFERROR(INDEX('Pontuação'!G$13:G$191, MATCH(AG3131, 'Pontuação'!F$14:F$191, 0)), "Faixa Indefinida")</f>
        <v>A</v>
      </c>
      <c r="AI3131" s="12">
        <f t="shared" si="2"/>
        <v>1</v>
      </c>
      <c r="AJ3131" s="12">
        <f t="shared" si="3"/>
        <v>0</v>
      </c>
      <c r="AK3131" s="12">
        <f t="shared" si="4"/>
        <v>0</v>
      </c>
      <c r="AL3131" s="12">
        <f t="shared" si="5"/>
        <v>0</v>
      </c>
      <c r="AM3131" s="11"/>
      <c r="AN3131" s="13">
        <v>0.2016569028278914</v>
      </c>
      <c r="AO3131" s="11" t="s">
        <v>84</v>
      </c>
      <c r="AP3131" s="14">
        <v>45931.447850717595</v>
      </c>
    </row>
    <row r="3132">
      <c r="A3132" s="8">
        <v>45928.807708333334</v>
      </c>
      <c r="B3132" s="9" t="s">
        <v>6310</v>
      </c>
      <c r="C3132" s="9" t="s">
        <v>6311</v>
      </c>
      <c r="D3132" s="10">
        <v>5.522992646764E12</v>
      </c>
      <c r="E3132" s="9" t="s">
        <v>43</v>
      </c>
      <c r="F3132" s="9"/>
      <c r="G3132" s="9" t="s">
        <v>60</v>
      </c>
      <c r="H3132" s="9" t="s">
        <v>157</v>
      </c>
      <c r="I3132" s="9" t="s">
        <v>78</v>
      </c>
      <c r="J3132" s="9" t="s">
        <v>47</v>
      </c>
      <c r="K3132" s="9" t="s">
        <v>47</v>
      </c>
      <c r="L3132" s="9" t="s">
        <v>48</v>
      </c>
      <c r="M3132" s="9" t="s">
        <v>48</v>
      </c>
      <c r="N3132" s="9" t="s">
        <v>63</v>
      </c>
      <c r="O3132" s="9" t="s">
        <v>64</v>
      </c>
      <c r="P3132" s="11" t="s">
        <v>51</v>
      </c>
      <c r="Q3132" s="11" t="s">
        <v>121</v>
      </c>
      <c r="R3132" s="11" t="s">
        <v>238</v>
      </c>
      <c r="S3132" s="11" t="s">
        <v>239</v>
      </c>
      <c r="T3132" s="11" t="s">
        <v>65</v>
      </c>
      <c r="U3132" s="11" t="s">
        <v>56</v>
      </c>
      <c r="V3132" s="11"/>
      <c r="W3132" s="11"/>
      <c r="X3132" s="11"/>
      <c r="Y3132" s="11"/>
      <c r="Z3132" s="11"/>
      <c r="AA3132" s="11"/>
      <c r="AB3132" s="11"/>
      <c r="AC3132" s="11"/>
      <c r="AD3132" s="11"/>
      <c r="AE3132" s="11"/>
      <c r="AF3132" s="12">
        <f>ROUNDUP(SUM(VLOOKUP(G3132,'Pontuação'!A$2:B$11,2,FALSE),VLOOKUP(E3132,'Pontuação'!C$2:D$11,2,FALSE),VLOOKUP(I3132,'Pontuação'!I$2:J$11,2,FALSE),VLOOKUP(K3132,'Pontuação'!G$2:H$11,2,FALSE),VLOOKUP(H3132,'Pontuação'!E$2:F$11,2,FALSE),VLOOKUP(M3132,'Pontuação'!K$2:L$11,2,FALSE)),0)</f>
        <v>1161</v>
      </c>
      <c r="AG3132" s="12">
        <f t="shared" si="1"/>
        <v>116</v>
      </c>
      <c r="AH3132" s="12" t="str">
        <f t="array" ref="AH3132">IFERROR(INDEX('Pontuação'!G$13:G$191, MATCH(AG3132, 'Pontuação'!F$14:F$191, 0)), "Faixa Indefinida")</f>
        <v>B</v>
      </c>
      <c r="AI3132" s="12">
        <f t="shared" si="2"/>
        <v>0</v>
      </c>
      <c r="AJ3132" s="12">
        <f t="shared" si="3"/>
        <v>1</v>
      </c>
      <c r="AK3132" s="12">
        <f t="shared" si="4"/>
        <v>0</v>
      </c>
      <c r="AL3132" s="12">
        <f t="shared" si="5"/>
        <v>0</v>
      </c>
      <c r="AM3132" s="11"/>
      <c r="AN3132" s="13">
        <v>0.44629887901131576</v>
      </c>
      <c r="AO3132" s="11" t="s">
        <v>151</v>
      </c>
      <c r="AP3132" s="14">
        <v>45931.447850717595</v>
      </c>
    </row>
    <row r="3133">
      <c r="A3133" s="8">
        <v>45928.80909722222</v>
      </c>
      <c r="B3133" s="9" t="s">
        <v>6312</v>
      </c>
      <c r="C3133" s="9" t="s">
        <v>6313</v>
      </c>
      <c r="D3133" s="10">
        <v>5.511934198017E12</v>
      </c>
      <c r="E3133" s="9" t="s">
        <v>43</v>
      </c>
      <c r="F3133" s="9"/>
      <c r="G3133" s="9" t="s">
        <v>76</v>
      </c>
      <c r="H3133" s="9" t="s">
        <v>61</v>
      </c>
      <c r="I3133" s="9" t="s">
        <v>78</v>
      </c>
      <c r="J3133" s="9" t="s">
        <v>47</v>
      </c>
      <c r="K3133" s="9" t="s">
        <v>47</v>
      </c>
      <c r="L3133" s="9" t="s">
        <v>47</v>
      </c>
      <c r="M3133" s="9" t="s">
        <v>47</v>
      </c>
      <c r="N3133" s="9" t="s">
        <v>49</v>
      </c>
      <c r="O3133" s="9" t="s">
        <v>95</v>
      </c>
      <c r="P3133" s="11" t="s">
        <v>51</v>
      </c>
      <c r="Q3133" s="11" t="s">
        <v>121</v>
      </c>
      <c r="R3133" s="11" t="s">
        <v>323</v>
      </c>
      <c r="S3133" s="11" t="s">
        <v>324</v>
      </c>
      <c r="T3133" s="11" t="s">
        <v>65</v>
      </c>
      <c r="U3133" s="11" t="s">
        <v>56</v>
      </c>
      <c r="V3133" s="11"/>
      <c r="W3133" s="11"/>
      <c r="X3133" s="11"/>
      <c r="Y3133" s="11"/>
      <c r="Z3133" s="11"/>
      <c r="AA3133" s="11"/>
      <c r="AB3133" s="11"/>
      <c r="AC3133" s="11"/>
      <c r="AD3133" s="11"/>
      <c r="AE3133" s="11"/>
      <c r="AF3133" s="12">
        <f>ROUNDUP(SUM(VLOOKUP(G3133,'Pontuação'!A$2:B$11,2,FALSE),VLOOKUP(E3133,'Pontuação'!C$2:D$11,2,FALSE),VLOOKUP(I3133,'Pontuação'!I$2:J$11,2,FALSE),VLOOKUP(K3133,'Pontuação'!G$2:H$11,2,FALSE),VLOOKUP(H3133,'Pontuação'!E$2:F$11,2,FALSE),VLOOKUP(M3133,'Pontuação'!K$2:L$11,2,FALSE)),0)</f>
        <v>1012</v>
      </c>
      <c r="AG3133" s="12">
        <f t="shared" si="1"/>
        <v>101</v>
      </c>
      <c r="AH3133" s="12" t="str">
        <f t="array" ref="AH3133">IFERROR(INDEX('Pontuação'!G$13:G$191, MATCH(AG3133, 'Pontuação'!F$14:F$191, 0)), "Faixa Indefinida")</f>
        <v>C</v>
      </c>
      <c r="AI3133" s="12">
        <f t="shared" si="2"/>
        <v>0</v>
      </c>
      <c r="AJ3133" s="12">
        <f t="shared" si="3"/>
        <v>0</v>
      </c>
      <c r="AK3133" s="12">
        <f t="shared" si="4"/>
        <v>1</v>
      </c>
      <c r="AL3133" s="12">
        <f t="shared" si="5"/>
        <v>0</v>
      </c>
      <c r="AM3133" s="11"/>
      <c r="AN3133" s="13">
        <v>0.2709656385921677</v>
      </c>
      <c r="AO3133" s="11" t="s">
        <v>91</v>
      </c>
      <c r="AP3133" s="14">
        <v>45931.447850717595</v>
      </c>
    </row>
    <row r="3134">
      <c r="A3134" s="8">
        <v>45928.810740740744</v>
      </c>
      <c r="B3134" s="9" t="s">
        <v>6314</v>
      </c>
      <c r="C3134" s="9" t="s">
        <v>6315</v>
      </c>
      <c r="D3134" s="10">
        <v>5.531990756092E12</v>
      </c>
      <c r="E3134" s="9" t="s">
        <v>43</v>
      </c>
      <c r="F3134" s="9"/>
      <c r="G3134" s="9" t="s">
        <v>144</v>
      </c>
      <c r="H3134" s="9" t="s">
        <v>77</v>
      </c>
      <c r="I3134" s="9" t="s">
        <v>88</v>
      </c>
      <c r="J3134" s="9" t="s">
        <v>47</v>
      </c>
      <c r="K3134" s="9" t="s">
        <v>48</v>
      </c>
      <c r="L3134" s="9" t="s">
        <v>48</v>
      </c>
      <c r="M3134" s="9" t="s">
        <v>47</v>
      </c>
      <c r="N3134" s="9" t="s">
        <v>94</v>
      </c>
      <c r="O3134" s="9" t="s">
        <v>64</v>
      </c>
      <c r="P3134" s="11" t="s">
        <v>80</v>
      </c>
      <c r="Q3134" s="11" t="s">
        <v>81</v>
      </c>
      <c r="R3134" s="11" t="s">
        <v>82</v>
      </c>
      <c r="S3134" s="11">
        <v>7.50940275538E11</v>
      </c>
      <c r="T3134" s="11" t="s">
        <v>83</v>
      </c>
      <c r="U3134" s="11" t="s">
        <v>56</v>
      </c>
      <c r="V3134" s="11"/>
      <c r="W3134" s="11"/>
      <c r="X3134" s="11"/>
      <c r="Y3134" s="11"/>
      <c r="Z3134" s="11"/>
      <c r="AA3134" s="11"/>
      <c r="AB3134" s="11"/>
      <c r="AC3134" s="11"/>
      <c r="AD3134" s="11"/>
      <c r="AE3134" s="11"/>
      <c r="AF3134" s="12">
        <f>ROUNDUP(SUM(VLOOKUP(G3134,'Pontuação'!A$2:B$11,2,FALSE),VLOOKUP(E3134,'Pontuação'!C$2:D$11,2,FALSE),VLOOKUP(I3134,'Pontuação'!I$2:J$11,2,FALSE),VLOOKUP(K3134,'Pontuação'!G$2:H$11,2,FALSE),VLOOKUP(H3134,'Pontuação'!E$2:F$11,2,FALSE),VLOOKUP(M3134,'Pontuação'!K$2:L$11,2,FALSE)),0)</f>
        <v>984</v>
      </c>
      <c r="AG3134" s="12">
        <f t="shared" si="1"/>
        <v>98</v>
      </c>
      <c r="AH3134" s="12" t="str">
        <f t="array" ref="AH3134">IFERROR(INDEX('Pontuação'!G$13:G$191, MATCH(AG3134, 'Pontuação'!F$14:F$191, 0)), "Faixa Indefinida")</f>
        <v>C</v>
      </c>
      <c r="AI3134" s="12">
        <f t="shared" si="2"/>
        <v>0</v>
      </c>
      <c r="AJ3134" s="12">
        <f t="shared" si="3"/>
        <v>0</v>
      </c>
      <c r="AK3134" s="12">
        <f t="shared" si="4"/>
        <v>1</v>
      </c>
      <c r="AL3134" s="12">
        <f t="shared" si="5"/>
        <v>0</v>
      </c>
      <c r="AM3134" s="11"/>
      <c r="AN3134" s="13">
        <v>0.1070779374968001</v>
      </c>
      <c r="AO3134" s="11" t="s">
        <v>99</v>
      </c>
      <c r="AP3134" s="14">
        <v>45931.447850717595</v>
      </c>
    </row>
    <row r="3135">
      <c r="A3135" s="8">
        <v>45928.81302083333</v>
      </c>
      <c r="B3135" s="9" t="s">
        <v>6316</v>
      </c>
      <c r="C3135" s="9" t="s">
        <v>6317</v>
      </c>
      <c r="D3135" s="10">
        <v>5.555119342613E12</v>
      </c>
      <c r="E3135" s="9" t="s">
        <v>75</v>
      </c>
      <c r="F3135" s="9"/>
      <c r="G3135" s="9" t="s">
        <v>69</v>
      </c>
      <c r="H3135" s="9" t="s">
        <v>45</v>
      </c>
      <c r="I3135" s="9" t="s">
        <v>78</v>
      </c>
      <c r="J3135" s="9" t="s">
        <v>47</v>
      </c>
      <c r="K3135" s="9" t="s">
        <v>47</v>
      </c>
      <c r="L3135" s="9" t="s">
        <v>48</v>
      </c>
      <c r="M3135" s="9" t="s">
        <v>47</v>
      </c>
      <c r="N3135" s="9" t="s">
        <v>79</v>
      </c>
      <c r="O3135" s="9" t="s">
        <v>50</v>
      </c>
      <c r="P3135" s="11" t="s">
        <v>51</v>
      </c>
      <c r="Q3135" s="11" t="s">
        <v>89</v>
      </c>
      <c r="R3135" s="11" t="s">
        <v>90</v>
      </c>
      <c r="S3135" s="11" t="s">
        <v>54</v>
      </c>
      <c r="T3135" s="11" t="s">
        <v>65</v>
      </c>
      <c r="U3135" s="11" t="s">
        <v>56</v>
      </c>
      <c r="V3135" s="11"/>
      <c r="W3135" s="11"/>
      <c r="X3135" s="11"/>
      <c r="Y3135" s="11"/>
      <c r="Z3135" s="11"/>
      <c r="AA3135" s="11"/>
      <c r="AB3135" s="11"/>
      <c r="AC3135" s="11"/>
      <c r="AD3135" s="11"/>
      <c r="AE3135" s="11"/>
      <c r="AF3135" s="12">
        <f>ROUNDUP(SUM(VLOOKUP(G3135,'Pontuação'!A$2:B$11,2,FALSE),VLOOKUP(E3135,'Pontuação'!C$2:D$11,2,FALSE),VLOOKUP(I3135,'Pontuação'!I$2:J$11,2,FALSE),VLOOKUP(K3135,'Pontuação'!G$2:H$11,2,FALSE),VLOOKUP(H3135,'Pontuação'!E$2:F$11,2,FALSE),VLOOKUP(M3135,'Pontuação'!K$2:L$11,2,FALSE)),0)</f>
        <v>955</v>
      </c>
      <c r="AG3135" s="12">
        <f t="shared" si="1"/>
        <v>96</v>
      </c>
      <c r="AH3135" s="12" t="str">
        <f t="array" ref="AH3135">IFERROR(INDEX('Pontuação'!G$13:G$191, MATCH(AG3135, 'Pontuação'!F$14:F$191, 0)), "Faixa Indefinida")</f>
        <v>C</v>
      </c>
      <c r="AI3135" s="12">
        <f t="shared" si="2"/>
        <v>0</v>
      </c>
      <c r="AJ3135" s="12">
        <f t="shared" si="3"/>
        <v>0</v>
      </c>
      <c r="AK3135" s="12">
        <f t="shared" si="4"/>
        <v>1</v>
      </c>
      <c r="AL3135" s="12">
        <f t="shared" si="5"/>
        <v>0</v>
      </c>
      <c r="AM3135" s="11"/>
      <c r="AN3135" s="13">
        <v>0.2113548549338722</v>
      </c>
      <c r="AO3135" s="11" t="s">
        <v>84</v>
      </c>
      <c r="AP3135" s="14">
        <v>45931.447850717595</v>
      </c>
    </row>
    <row r="3136">
      <c r="A3136" s="8">
        <v>45928.81369212963</v>
      </c>
      <c r="B3136" s="9" t="s">
        <v>6318</v>
      </c>
      <c r="C3136" s="9" t="s">
        <v>6319</v>
      </c>
      <c r="D3136" s="10">
        <v>5.521987870971E12</v>
      </c>
      <c r="E3136" s="9" t="s">
        <v>43</v>
      </c>
      <c r="F3136" s="9"/>
      <c r="G3136" s="9" t="s">
        <v>69</v>
      </c>
      <c r="H3136" s="9" t="s">
        <v>61</v>
      </c>
      <c r="I3136" s="9" t="s">
        <v>78</v>
      </c>
      <c r="J3136" s="9" t="s">
        <v>47</v>
      </c>
      <c r="K3136" s="9" t="s">
        <v>47</v>
      </c>
      <c r="L3136" s="9" t="s">
        <v>48</v>
      </c>
      <c r="M3136" s="9" t="s">
        <v>47</v>
      </c>
      <c r="N3136" s="9" t="s">
        <v>79</v>
      </c>
      <c r="O3136" s="9" t="s">
        <v>70</v>
      </c>
      <c r="P3136" s="11" t="s">
        <v>51</v>
      </c>
      <c r="Q3136" s="11" t="s">
        <v>171</v>
      </c>
      <c r="R3136" s="11" t="s">
        <v>107</v>
      </c>
      <c r="S3136" s="11" t="s">
        <v>172</v>
      </c>
      <c r="T3136" s="11" t="s">
        <v>65</v>
      </c>
      <c r="U3136" s="11" t="s">
        <v>56</v>
      </c>
      <c r="V3136" s="11"/>
      <c r="W3136" s="11"/>
      <c r="X3136" s="11"/>
      <c r="Y3136" s="11"/>
      <c r="Z3136" s="11"/>
      <c r="AA3136" s="11"/>
      <c r="AB3136" s="11"/>
      <c r="AC3136" s="11"/>
      <c r="AD3136" s="11"/>
      <c r="AE3136" s="11"/>
      <c r="AF3136" s="12">
        <f>ROUNDUP(SUM(VLOOKUP(G3136,'Pontuação'!A$2:B$11,2,FALSE),VLOOKUP(E3136,'Pontuação'!C$2:D$11,2,FALSE),VLOOKUP(I3136,'Pontuação'!I$2:J$11,2,FALSE),VLOOKUP(K3136,'Pontuação'!G$2:H$11,2,FALSE),VLOOKUP(H3136,'Pontuação'!E$2:F$11,2,FALSE),VLOOKUP(M3136,'Pontuação'!K$2:L$11,2,FALSE)),0)</f>
        <v>893</v>
      </c>
      <c r="AG3136" s="12">
        <f t="shared" si="1"/>
        <v>89</v>
      </c>
      <c r="AH3136" s="12" t="str">
        <f t="array" ref="AH3136">IFERROR(INDEX('Pontuação'!G$13:G$191, MATCH(AG3136, 'Pontuação'!F$14:F$191, 0)), "Faixa Indefinida")</f>
        <v>C</v>
      </c>
      <c r="AI3136" s="12">
        <f t="shared" si="2"/>
        <v>0</v>
      </c>
      <c r="AJ3136" s="12">
        <f t="shared" si="3"/>
        <v>0</v>
      </c>
      <c r="AK3136" s="12">
        <f t="shared" si="4"/>
        <v>1</v>
      </c>
      <c r="AL3136" s="12">
        <f t="shared" si="5"/>
        <v>0</v>
      </c>
      <c r="AM3136" s="11"/>
      <c r="AN3136" s="13">
        <v>0.2817147462575803</v>
      </c>
      <c r="AO3136" s="11" t="s">
        <v>124</v>
      </c>
      <c r="AP3136" s="14">
        <v>45931.447850717595</v>
      </c>
    </row>
    <row r="3137">
      <c r="A3137" s="8">
        <v>45928.81439814815</v>
      </c>
      <c r="B3137" s="9" t="s">
        <v>6320</v>
      </c>
      <c r="C3137" s="9" t="s">
        <v>6321</v>
      </c>
      <c r="D3137" s="10">
        <v>5.511947603087E12</v>
      </c>
      <c r="E3137" s="9" t="s">
        <v>43</v>
      </c>
      <c r="F3137" s="9"/>
      <c r="G3137" s="9" t="s">
        <v>44</v>
      </c>
      <c r="H3137" s="9" t="s">
        <v>87</v>
      </c>
      <c r="I3137" s="9" t="s">
        <v>88</v>
      </c>
      <c r="J3137" s="9" t="s">
        <v>48</v>
      </c>
      <c r="K3137" s="9" t="s">
        <v>47</v>
      </c>
      <c r="L3137" s="9" t="s">
        <v>47</v>
      </c>
      <c r="M3137" s="9" t="s">
        <v>48</v>
      </c>
      <c r="N3137" s="9" t="s">
        <v>63</v>
      </c>
      <c r="O3137" s="9" t="s">
        <v>95</v>
      </c>
      <c r="P3137" s="11" t="s">
        <v>51</v>
      </c>
      <c r="Q3137" s="11" t="s">
        <v>133</v>
      </c>
      <c r="R3137" s="11" t="s">
        <v>107</v>
      </c>
      <c r="S3137" s="11" t="s">
        <v>138</v>
      </c>
      <c r="T3137" s="11" t="s">
        <v>55</v>
      </c>
      <c r="U3137" s="11" t="s">
        <v>47</v>
      </c>
      <c r="V3137" s="11"/>
      <c r="W3137" s="11"/>
      <c r="X3137" s="11"/>
      <c r="Y3137" s="11"/>
      <c r="Z3137" s="11"/>
      <c r="AA3137" s="11"/>
      <c r="AB3137" s="11"/>
      <c r="AC3137" s="11"/>
      <c r="AD3137" s="11"/>
      <c r="AE3137" s="11"/>
      <c r="AF3137" s="12">
        <f>ROUNDUP(SUM(VLOOKUP(G3137,'Pontuação'!A$2:B$11,2,FALSE),VLOOKUP(E3137,'Pontuação'!C$2:D$11,2,FALSE),VLOOKUP(I3137,'Pontuação'!I$2:J$11,2,FALSE),VLOOKUP(K3137,'Pontuação'!G$2:H$11,2,FALSE),VLOOKUP(H3137,'Pontuação'!E$2:F$11,2,FALSE),VLOOKUP(M3137,'Pontuação'!K$2:L$11,2,FALSE)),0)</f>
        <v>998</v>
      </c>
      <c r="AG3137" s="12">
        <f t="shared" si="1"/>
        <v>100</v>
      </c>
      <c r="AH3137" s="12" t="str">
        <f t="array" ref="AH3137">IFERROR(INDEX('Pontuação'!G$13:G$191, MATCH(AG3137, 'Pontuação'!F$14:F$191, 0)), "Faixa Indefinida")</f>
        <v>C</v>
      </c>
      <c r="AI3137" s="12">
        <f t="shared" si="2"/>
        <v>0</v>
      </c>
      <c r="AJ3137" s="12">
        <f t="shared" si="3"/>
        <v>0</v>
      </c>
      <c r="AK3137" s="12">
        <f t="shared" si="4"/>
        <v>1</v>
      </c>
      <c r="AL3137" s="12">
        <f t="shared" si="5"/>
        <v>0</v>
      </c>
      <c r="AM3137" s="11"/>
      <c r="AN3137" s="13">
        <v>0.18922298927497072</v>
      </c>
      <c r="AO3137" s="11" t="s">
        <v>162</v>
      </c>
      <c r="AP3137" s="14">
        <v>45931.447850717595</v>
      </c>
    </row>
    <row r="3138">
      <c r="A3138" s="8">
        <v>45928.81586805556</v>
      </c>
      <c r="B3138" s="9" t="s">
        <v>6322</v>
      </c>
      <c r="C3138" s="9" t="s">
        <v>6323</v>
      </c>
      <c r="D3138" s="10">
        <v>5.542998080314E12</v>
      </c>
      <c r="E3138" s="9" t="s">
        <v>43</v>
      </c>
      <c r="F3138" s="9"/>
      <c r="G3138" s="9" t="s">
        <v>69</v>
      </c>
      <c r="H3138" s="9" t="s">
        <v>45</v>
      </c>
      <c r="I3138" s="9" t="s">
        <v>46</v>
      </c>
      <c r="J3138" s="9" t="s">
        <v>47</v>
      </c>
      <c r="K3138" s="9" t="s">
        <v>47</v>
      </c>
      <c r="L3138" s="9" t="s">
        <v>47</v>
      </c>
      <c r="M3138" s="9" t="s">
        <v>47</v>
      </c>
      <c r="N3138" s="9" t="s">
        <v>63</v>
      </c>
      <c r="O3138" s="9" t="s">
        <v>64</v>
      </c>
      <c r="P3138" s="11" t="s">
        <v>51</v>
      </c>
      <c r="Q3138" s="11" t="s">
        <v>141</v>
      </c>
      <c r="R3138" s="11" t="s">
        <v>90</v>
      </c>
      <c r="S3138" s="11" t="s">
        <v>54</v>
      </c>
      <c r="T3138" s="11" t="s">
        <v>65</v>
      </c>
      <c r="U3138" s="11" t="s">
        <v>56</v>
      </c>
      <c r="V3138" s="11"/>
      <c r="W3138" s="11"/>
      <c r="X3138" s="11"/>
      <c r="Y3138" s="11"/>
      <c r="Z3138" s="11"/>
      <c r="AA3138" s="11"/>
      <c r="AB3138" s="11"/>
      <c r="AC3138" s="11"/>
      <c r="AD3138" s="11"/>
      <c r="AE3138" s="11"/>
      <c r="AF3138" s="12">
        <v>1222.0</v>
      </c>
      <c r="AG3138" s="12">
        <f t="shared" si="1"/>
        <v>122</v>
      </c>
      <c r="AH3138" s="12" t="str">
        <f t="array" ref="AH3138">IFERROR(INDEX('Pontuação'!G$13:G$191, MATCH(AG3138, 'Pontuação'!F$14:F$191, 0)), "Faixa Indefinida")</f>
        <v>A</v>
      </c>
      <c r="AI3138" s="12">
        <f t="shared" si="2"/>
        <v>1</v>
      </c>
      <c r="AJ3138" s="12">
        <f t="shared" si="3"/>
        <v>0</v>
      </c>
      <c r="AK3138" s="12">
        <f t="shared" si="4"/>
        <v>0</v>
      </c>
      <c r="AL3138" s="12">
        <f t="shared" si="5"/>
        <v>0</v>
      </c>
      <c r="AM3138" s="11"/>
      <c r="AN3138" s="13">
        <v>0.1899131566113739</v>
      </c>
      <c r="AO3138" s="11" t="s">
        <v>162</v>
      </c>
      <c r="AP3138" s="14">
        <v>45931.447850717595</v>
      </c>
    </row>
    <row r="3139">
      <c r="A3139" s="8">
        <v>45928.819814814815</v>
      </c>
      <c r="B3139" s="9" t="s">
        <v>6324</v>
      </c>
      <c r="C3139" s="9" t="s">
        <v>6325</v>
      </c>
      <c r="D3139" s="10">
        <v>5.573991545409E12</v>
      </c>
      <c r="E3139" s="9" t="s">
        <v>75</v>
      </c>
      <c r="F3139" s="9"/>
      <c r="G3139" s="9" t="s">
        <v>60</v>
      </c>
      <c r="H3139" s="9" t="s">
        <v>45</v>
      </c>
      <c r="I3139" s="9" t="s">
        <v>78</v>
      </c>
      <c r="J3139" s="9" t="s">
        <v>48</v>
      </c>
      <c r="K3139" s="9" t="s">
        <v>47</v>
      </c>
      <c r="L3139" s="9" t="s">
        <v>48</v>
      </c>
      <c r="M3139" s="9" t="s">
        <v>47</v>
      </c>
      <c r="N3139" s="9" t="s">
        <v>79</v>
      </c>
      <c r="O3139" s="9" t="s">
        <v>50</v>
      </c>
      <c r="P3139" s="11" t="s">
        <v>51</v>
      </c>
      <c r="Q3139" s="11" t="s">
        <v>203</v>
      </c>
      <c r="R3139" s="11" t="s">
        <v>748</v>
      </c>
      <c r="S3139" s="11" t="s">
        <v>749</v>
      </c>
      <c r="T3139" s="11" t="s">
        <v>55</v>
      </c>
      <c r="U3139" s="11" t="s">
        <v>56</v>
      </c>
      <c r="V3139" s="11"/>
      <c r="W3139" s="11"/>
      <c r="X3139" s="11"/>
      <c r="Y3139" s="11"/>
      <c r="Z3139" s="11"/>
      <c r="AA3139" s="11"/>
      <c r="AB3139" s="11"/>
      <c r="AC3139" s="11"/>
      <c r="AD3139" s="11"/>
      <c r="AE3139" s="11"/>
      <c r="AF3139" s="12">
        <f>ROUNDUP(SUM(VLOOKUP(G3139,'Pontuação'!A$2:B$11,2,FALSE),VLOOKUP(E3139,'Pontuação'!C$2:D$11,2,FALSE),VLOOKUP(I3139,'Pontuação'!I$2:J$11,2,FALSE),VLOOKUP(K3139,'Pontuação'!G$2:H$11,2,FALSE),VLOOKUP(H3139,'Pontuação'!E$2:F$11,2,FALSE),VLOOKUP(M3139,'Pontuação'!K$2:L$11,2,FALSE)),0)</f>
        <v>1083</v>
      </c>
      <c r="AG3139" s="12">
        <f t="shared" si="1"/>
        <v>108</v>
      </c>
      <c r="AH3139" s="12" t="str">
        <f t="array" ref="AH3139">IFERROR(INDEX('Pontuação'!G$13:G$191, MATCH(AG3139, 'Pontuação'!F$14:F$191, 0)), "Faixa Indefinida")</f>
        <v>B</v>
      </c>
      <c r="AI3139" s="12">
        <f t="shared" si="2"/>
        <v>0</v>
      </c>
      <c r="AJ3139" s="12">
        <f t="shared" si="3"/>
        <v>1</v>
      </c>
      <c r="AK3139" s="12">
        <f t="shared" si="4"/>
        <v>0</v>
      </c>
      <c r="AL3139" s="12">
        <f t="shared" si="5"/>
        <v>0</v>
      </c>
      <c r="AM3139" s="11"/>
      <c r="AN3139" s="13">
        <v>0.5515573516605453</v>
      </c>
      <c r="AO3139" s="11" t="s">
        <v>57</v>
      </c>
      <c r="AP3139" s="14">
        <v>45931.447850717595</v>
      </c>
    </row>
    <row r="3140">
      <c r="A3140" s="8">
        <v>45928.81998842592</v>
      </c>
      <c r="B3140" s="9" t="s">
        <v>6326</v>
      </c>
      <c r="C3140" s="9" t="s">
        <v>6327</v>
      </c>
      <c r="D3140" s="10">
        <v>5.511963044846E12</v>
      </c>
      <c r="E3140" s="9" t="s">
        <v>43</v>
      </c>
      <c r="F3140" s="9"/>
      <c r="G3140" s="9" t="s">
        <v>76</v>
      </c>
      <c r="H3140" s="9" t="s">
        <v>45</v>
      </c>
      <c r="I3140" s="9" t="s">
        <v>46</v>
      </c>
      <c r="J3140" s="9" t="s">
        <v>48</v>
      </c>
      <c r="K3140" s="9" t="s">
        <v>48</v>
      </c>
      <c r="L3140" s="9" t="s">
        <v>48</v>
      </c>
      <c r="M3140" s="9" t="s">
        <v>48</v>
      </c>
      <c r="N3140" s="9" t="s">
        <v>63</v>
      </c>
      <c r="O3140" s="9" t="s">
        <v>98</v>
      </c>
      <c r="P3140" s="11" t="s">
        <v>51</v>
      </c>
      <c r="Q3140" s="11" t="s">
        <v>137</v>
      </c>
      <c r="R3140" s="11" t="s">
        <v>90</v>
      </c>
      <c r="S3140" s="11" t="s">
        <v>72</v>
      </c>
      <c r="T3140" s="11" t="s">
        <v>55</v>
      </c>
      <c r="U3140" s="11" t="s">
        <v>47</v>
      </c>
      <c r="V3140" s="11"/>
      <c r="W3140" s="11"/>
      <c r="X3140" s="11"/>
      <c r="Y3140" s="11"/>
      <c r="Z3140" s="11"/>
      <c r="AA3140" s="11"/>
      <c r="AB3140" s="11"/>
      <c r="AC3140" s="11"/>
      <c r="AD3140" s="11"/>
      <c r="AE3140" s="11"/>
      <c r="AF3140" s="12">
        <f>ROUNDUP(SUM(VLOOKUP(G3140,'Pontuação'!A$2:B$11,2,FALSE),VLOOKUP(E3140,'Pontuação'!C$2:D$11,2,FALSE),VLOOKUP(I3140,'Pontuação'!I$2:J$11,2,FALSE),VLOOKUP(K3140,'Pontuação'!G$2:H$11,2,FALSE),VLOOKUP(H3140,'Pontuação'!E$2:F$11,2,FALSE),VLOOKUP(M3140,'Pontuação'!K$2:L$11,2,FALSE)),0)</f>
        <v>1401</v>
      </c>
      <c r="AG3140" s="12">
        <f t="shared" si="1"/>
        <v>140</v>
      </c>
      <c r="AH3140" s="12" t="str">
        <f t="array" ref="AH3140">IFERROR(INDEX('Pontuação'!G$13:G$191, MATCH(AG3140, 'Pontuação'!F$14:F$191, 0)), "Faixa Indefinida")</f>
        <v>A</v>
      </c>
      <c r="AI3140" s="12">
        <f t="shared" si="2"/>
        <v>1</v>
      </c>
      <c r="AJ3140" s="12">
        <f t="shared" si="3"/>
        <v>0</v>
      </c>
      <c r="AK3140" s="12">
        <f t="shared" si="4"/>
        <v>0</v>
      </c>
      <c r="AL3140" s="12">
        <f t="shared" si="5"/>
        <v>0</v>
      </c>
      <c r="AM3140" s="11"/>
      <c r="AN3140" s="13">
        <v>0.1764933384477784</v>
      </c>
      <c r="AO3140" s="11" t="s">
        <v>162</v>
      </c>
      <c r="AP3140" s="14">
        <v>45931.447850717595</v>
      </c>
    </row>
    <row r="3141">
      <c r="A3141" s="8">
        <v>45928.82210648148</v>
      </c>
      <c r="B3141" s="9" t="s">
        <v>6328</v>
      </c>
      <c r="C3141" s="9" t="s">
        <v>6329</v>
      </c>
      <c r="D3141" s="10">
        <v>5.51998886173E12</v>
      </c>
      <c r="E3141" s="9" t="s">
        <v>43</v>
      </c>
      <c r="F3141" s="9"/>
      <c r="G3141" s="9" t="s">
        <v>44</v>
      </c>
      <c r="H3141" s="9" t="s">
        <v>45</v>
      </c>
      <c r="I3141" s="9" t="s">
        <v>78</v>
      </c>
      <c r="J3141" s="9" t="s">
        <v>48</v>
      </c>
      <c r="K3141" s="9" t="s">
        <v>48</v>
      </c>
      <c r="L3141" s="9" t="s">
        <v>48</v>
      </c>
      <c r="M3141" s="9" t="s">
        <v>48</v>
      </c>
      <c r="N3141" s="9" t="s">
        <v>79</v>
      </c>
      <c r="O3141" s="9" t="s">
        <v>98</v>
      </c>
      <c r="P3141" s="11" t="s">
        <v>51</v>
      </c>
      <c r="Q3141" s="11" t="s">
        <v>52</v>
      </c>
      <c r="R3141" s="11" t="s">
        <v>53</v>
      </c>
      <c r="S3141" s="11" t="s">
        <v>54</v>
      </c>
      <c r="T3141" s="11" t="s">
        <v>55</v>
      </c>
      <c r="U3141" s="11" t="s">
        <v>56</v>
      </c>
      <c r="V3141" s="11"/>
      <c r="W3141" s="11"/>
      <c r="X3141" s="11"/>
      <c r="Y3141" s="11"/>
      <c r="Z3141" s="11"/>
      <c r="AA3141" s="11"/>
      <c r="AB3141" s="11"/>
      <c r="AC3141" s="11"/>
      <c r="AD3141" s="11"/>
      <c r="AE3141" s="11"/>
      <c r="AF3141" s="12">
        <f>ROUNDUP(SUM(VLOOKUP(G3141,'Pontuação'!A$2:B$11,2,FALSE),VLOOKUP(E3141,'Pontuação'!C$2:D$11,2,FALSE),VLOOKUP(I3141,'Pontuação'!I$2:J$11,2,FALSE),VLOOKUP(K3141,'Pontuação'!G$2:H$11,2,FALSE),VLOOKUP(H3141,'Pontuação'!E$2:F$11,2,FALSE),VLOOKUP(M3141,'Pontuação'!K$2:L$11,2,FALSE)),0)</f>
        <v>1283</v>
      </c>
      <c r="AG3141" s="12">
        <f t="shared" si="1"/>
        <v>128</v>
      </c>
      <c r="AH3141" s="12" t="str">
        <f t="array" ref="AH3141">IFERROR(INDEX('Pontuação'!G$13:G$191, MATCH(AG3141, 'Pontuação'!F$14:F$191, 0)), "Faixa Indefinida")</f>
        <v>A</v>
      </c>
      <c r="AI3141" s="12">
        <f t="shared" si="2"/>
        <v>1</v>
      </c>
      <c r="AJ3141" s="12">
        <f t="shared" si="3"/>
        <v>0</v>
      </c>
      <c r="AK3141" s="12">
        <f t="shared" si="4"/>
        <v>0</v>
      </c>
      <c r="AL3141" s="12">
        <f t="shared" si="5"/>
        <v>0</v>
      </c>
      <c r="AM3141" s="11"/>
      <c r="AN3141" s="13">
        <v>0.42250539648425733</v>
      </c>
      <c r="AO3141" s="11" t="s">
        <v>151</v>
      </c>
      <c r="AP3141" s="14">
        <v>45931.447850717595</v>
      </c>
    </row>
    <row r="3142">
      <c r="A3142" s="8">
        <v>45928.824525462966</v>
      </c>
      <c r="B3142" s="9" t="s">
        <v>6330</v>
      </c>
      <c r="C3142" s="9" t="s">
        <v>6331</v>
      </c>
      <c r="D3142" s="10">
        <v>5.577981184719E12</v>
      </c>
      <c r="E3142" s="9" t="s">
        <v>43</v>
      </c>
      <c r="F3142" s="9"/>
      <c r="G3142" s="9" t="s">
        <v>60</v>
      </c>
      <c r="H3142" s="9" t="s">
        <v>61</v>
      </c>
      <c r="I3142" s="9" t="s">
        <v>78</v>
      </c>
      <c r="J3142" s="9" t="s">
        <v>47</v>
      </c>
      <c r="K3142" s="9" t="s">
        <v>48</v>
      </c>
      <c r="L3142" s="9" t="s">
        <v>47</v>
      </c>
      <c r="M3142" s="9" t="s">
        <v>47</v>
      </c>
      <c r="N3142" s="9" t="s">
        <v>63</v>
      </c>
      <c r="O3142" s="9" t="s">
        <v>95</v>
      </c>
      <c r="P3142" s="11" t="s">
        <v>80</v>
      </c>
      <c r="Q3142" s="11" t="s">
        <v>81</v>
      </c>
      <c r="R3142" s="11" t="s">
        <v>82</v>
      </c>
      <c r="S3142" s="11">
        <v>7.50940275529E11</v>
      </c>
      <c r="T3142" s="11" t="s">
        <v>477</v>
      </c>
      <c r="U3142" s="11" t="s">
        <v>47</v>
      </c>
      <c r="V3142" s="11"/>
      <c r="W3142" s="11"/>
      <c r="X3142" s="11"/>
      <c r="Y3142" s="11"/>
      <c r="Z3142" s="11"/>
      <c r="AA3142" s="11"/>
      <c r="AB3142" s="11"/>
      <c r="AC3142" s="11"/>
      <c r="AD3142" s="11"/>
      <c r="AE3142" s="11"/>
      <c r="AF3142" s="12">
        <f>ROUNDUP(SUM(VLOOKUP(G3142,'Pontuação'!A$2:B$11,2,FALSE),VLOOKUP(E3142,'Pontuação'!C$2:D$11,2,FALSE),VLOOKUP(I3142,'Pontuação'!I$2:J$11,2,FALSE),VLOOKUP(K3142,'Pontuação'!G$2:H$11,2,FALSE),VLOOKUP(H3142,'Pontuação'!E$2:F$11,2,FALSE),VLOOKUP(M3142,'Pontuação'!K$2:L$11,2,FALSE)),0)</f>
        <v>1131</v>
      </c>
      <c r="AG3142" s="12">
        <f t="shared" si="1"/>
        <v>113</v>
      </c>
      <c r="AH3142" s="12" t="str">
        <f t="array" ref="AH3142">IFERROR(INDEX('Pontuação'!G$13:G$191, MATCH(AG3142, 'Pontuação'!F$14:F$191, 0)), "Faixa Indefinida")</f>
        <v>B</v>
      </c>
      <c r="AI3142" s="12">
        <f t="shared" si="2"/>
        <v>0</v>
      </c>
      <c r="AJ3142" s="12">
        <f t="shared" si="3"/>
        <v>1</v>
      </c>
      <c r="AK3142" s="12">
        <f t="shared" si="4"/>
        <v>0</v>
      </c>
      <c r="AL3142" s="12">
        <f t="shared" si="5"/>
        <v>0</v>
      </c>
      <c r="AM3142" s="11"/>
      <c r="AN3142" s="13">
        <v>0.16122547500949366</v>
      </c>
      <c r="AO3142" s="11" t="s">
        <v>162</v>
      </c>
      <c r="AP3142" s="14">
        <v>45931.447850717595</v>
      </c>
    </row>
    <row r="3143">
      <c r="A3143" s="8">
        <v>45928.82649305555</v>
      </c>
      <c r="B3143" s="9" t="s">
        <v>6332</v>
      </c>
      <c r="C3143" s="9" t="s">
        <v>6333</v>
      </c>
      <c r="D3143" s="10">
        <v>5.585994178559E12</v>
      </c>
      <c r="E3143" s="9" t="s">
        <v>43</v>
      </c>
      <c r="F3143" s="9"/>
      <c r="G3143" s="9" t="s">
        <v>76</v>
      </c>
      <c r="H3143" s="9" t="s">
        <v>45</v>
      </c>
      <c r="I3143" s="9" t="s">
        <v>78</v>
      </c>
      <c r="J3143" s="9" t="s">
        <v>47</v>
      </c>
      <c r="K3143" s="9" t="s">
        <v>47</v>
      </c>
      <c r="L3143" s="9" t="s">
        <v>48</v>
      </c>
      <c r="M3143" s="9" t="s">
        <v>48</v>
      </c>
      <c r="N3143" s="9" t="s">
        <v>63</v>
      </c>
      <c r="O3143" s="9" t="s">
        <v>50</v>
      </c>
      <c r="P3143" s="11" t="s">
        <v>51</v>
      </c>
      <c r="Q3143" s="11" t="s">
        <v>154</v>
      </c>
      <c r="R3143" s="11" t="s">
        <v>107</v>
      </c>
      <c r="S3143" s="11" t="s">
        <v>72</v>
      </c>
      <c r="T3143" s="11" t="s">
        <v>55</v>
      </c>
      <c r="U3143" s="11" t="s">
        <v>56</v>
      </c>
      <c r="V3143" s="11"/>
      <c r="W3143" s="11"/>
      <c r="X3143" s="11"/>
      <c r="Y3143" s="11"/>
      <c r="Z3143" s="11"/>
      <c r="AA3143" s="11"/>
      <c r="AB3143" s="11"/>
      <c r="AC3143" s="11"/>
      <c r="AD3143" s="11"/>
      <c r="AE3143" s="11"/>
      <c r="AF3143" s="12">
        <f>ROUNDUP(SUM(VLOOKUP(G3143,'Pontuação'!A$2:B$11,2,FALSE),VLOOKUP(E3143,'Pontuação'!C$2:D$11,2,FALSE),VLOOKUP(I3143,'Pontuação'!I$2:J$11,2,FALSE),VLOOKUP(K3143,'Pontuação'!G$2:H$11,2,FALSE),VLOOKUP(H3143,'Pontuação'!E$2:F$11,2,FALSE),VLOOKUP(M3143,'Pontuação'!K$2:L$11,2,FALSE)),0)</f>
        <v>1241</v>
      </c>
      <c r="AG3143" s="12">
        <f t="shared" si="1"/>
        <v>124</v>
      </c>
      <c r="AH3143" s="12" t="str">
        <f t="array" ref="AH3143">IFERROR(INDEX('Pontuação'!G$13:G$191, MATCH(AG3143, 'Pontuação'!F$14:F$191, 0)), "Faixa Indefinida")</f>
        <v>A</v>
      </c>
      <c r="AI3143" s="12">
        <f t="shared" si="2"/>
        <v>1</v>
      </c>
      <c r="AJ3143" s="12">
        <f t="shared" si="3"/>
        <v>0</v>
      </c>
      <c r="AK3143" s="12">
        <f t="shared" si="4"/>
        <v>0</v>
      </c>
      <c r="AL3143" s="12">
        <f t="shared" si="5"/>
        <v>0</v>
      </c>
      <c r="AM3143" s="11"/>
      <c r="AN3143" s="13">
        <v>0.4768872142308531</v>
      </c>
      <c r="AO3143" s="11" t="s">
        <v>57</v>
      </c>
      <c r="AP3143" s="14">
        <v>45931.447850717595</v>
      </c>
    </row>
    <row r="3144">
      <c r="A3144" s="8">
        <v>45928.8275462963</v>
      </c>
      <c r="B3144" s="9" t="s">
        <v>6334</v>
      </c>
      <c r="C3144" s="9" t="s">
        <v>6335</v>
      </c>
      <c r="D3144" s="10">
        <v>5.55527998218E12</v>
      </c>
      <c r="E3144" s="9" t="s">
        <v>75</v>
      </c>
      <c r="F3144" s="9"/>
      <c r="G3144" s="9" t="s">
        <v>69</v>
      </c>
      <c r="H3144" s="9" t="s">
        <v>87</v>
      </c>
      <c r="I3144" s="9" t="s">
        <v>88</v>
      </c>
      <c r="J3144" s="9" t="s">
        <v>47</v>
      </c>
      <c r="K3144" s="9" t="s">
        <v>48</v>
      </c>
      <c r="L3144" s="9" t="s">
        <v>48</v>
      </c>
      <c r="M3144" s="9" t="s">
        <v>48</v>
      </c>
      <c r="N3144" s="9" t="s">
        <v>79</v>
      </c>
      <c r="O3144" s="9" t="s">
        <v>50</v>
      </c>
      <c r="P3144" s="11" t="s">
        <v>51</v>
      </c>
      <c r="Q3144" s="11" t="s">
        <v>141</v>
      </c>
      <c r="R3144" s="11" t="s">
        <v>90</v>
      </c>
      <c r="S3144" s="11" t="s">
        <v>54</v>
      </c>
      <c r="T3144" s="11" t="s">
        <v>65</v>
      </c>
      <c r="U3144" s="11" t="s">
        <v>47</v>
      </c>
      <c r="V3144" s="11"/>
      <c r="W3144" s="11"/>
      <c r="X3144" s="11"/>
      <c r="Y3144" s="11"/>
      <c r="Z3144" s="11"/>
      <c r="AA3144" s="11"/>
      <c r="AB3144" s="11"/>
      <c r="AC3144" s="11"/>
      <c r="AD3144" s="11"/>
      <c r="AE3144" s="11"/>
      <c r="AF3144" s="12">
        <v>1240.0</v>
      </c>
      <c r="AG3144" s="12">
        <f t="shared" si="1"/>
        <v>124</v>
      </c>
      <c r="AH3144" s="12" t="str">
        <f t="array" ref="AH3144">IFERROR(INDEX('Pontuação'!G$13:G$191, MATCH(AG3144, 'Pontuação'!F$14:F$191, 0)), "Faixa Indefinida")</f>
        <v>A</v>
      </c>
      <c r="AI3144" s="12">
        <f t="shared" si="2"/>
        <v>1</v>
      </c>
      <c r="AJ3144" s="12">
        <f t="shared" si="3"/>
        <v>0</v>
      </c>
      <c r="AK3144" s="12">
        <f t="shared" si="4"/>
        <v>0</v>
      </c>
      <c r="AL3144" s="12">
        <f t="shared" si="5"/>
        <v>0</v>
      </c>
      <c r="AM3144" s="11"/>
      <c r="AN3144" s="13">
        <v>0.10385092556346738</v>
      </c>
      <c r="AO3144" s="11" t="s">
        <v>99</v>
      </c>
      <c r="AP3144" s="14">
        <v>45931.447850717595</v>
      </c>
    </row>
    <row r="3145">
      <c r="A3145" s="8">
        <v>45928.83231481481</v>
      </c>
      <c r="B3145" s="9" t="s">
        <v>6336</v>
      </c>
      <c r="C3145" s="9" t="s">
        <v>6337</v>
      </c>
      <c r="D3145" s="10">
        <v>5.561998839316E12</v>
      </c>
      <c r="E3145" s="9" t="s">
        <v>43</v>
      </c>
      <c r="F3145" s="9"/>
      <c r="G3145" s="9" t="s">
        <v>76</v>
      </c>
      <c r="H3145" s="9" t="s">
        <v>45</v>
      </c>
      <c r="I3145" s="9" t="s">
        <v>78</v>
      </c>
      <c r="J3145" s="9" t="s">
        <v>47</v>
      </c>
      <c r="K3145" s="9" t="s">
        <v>47</v>
      </c>
      <c r="L3145" s="9" t="s">
        <v>48</v>
      </c>
      <c r="M3145" s="9" t="s">
        <v>47</v>
      </c>
      <c r="N3145" s="9" t="s">
        <v>118</v>
      </c>
      <c r="O3145" s="9" t="s">
        <v>64</v>
      </c>
      <c r="P3145" s="11" t="s">
        <v>80</v>
      </c>
      <c r="Q3145" s="11" t="s">
        <v>81</v>
      </c>
      <c r="R3145" s="11" t="s">
        <v>82</v>
      </c>
      <c r="S3145" s="11">
        <v>7.50940275529E11</v>
      </c>
      <c r="T3145" s="11" t="s">
        <v>477</v>
      </c>
      <c r="U3145" s="11" t="s">
        <v>56</v>
      </c>
      <c r="V3145" s="11"/>
      <c r="W3145" s="11"/>
      <c r="X3145" s="11"/>
      <c r="Y3145" s="11"/>
      <c r="Z3145" s="11"/>
      <c r="AA3145" s="11"/>
      <c r="AB3145" s="11"/>
      <c r="AC3145" s="11"/>
      <c r="AD3145" s="11"/>
      <c r="AE3145" s="11"/>
      <c r="AF3145" s="12">
        <f>ROUNDUP(SUM(VLOOKUP(G3145,'Pontuação'!A$2:B$11,2,FALSE),VLOOKUP(E3145,'Pontuação'!C$2:D$11,2,FALSE),VLOOKUP(I3145,'Pontuação'!I$2:J$11,2,FALSE),VLOOKUP(K3145,'Pontuação'!G$2:H$11,2,FALSE),VLOOKUP(H3145,'Pontuação'!E$2:F$11,2,FALSE),VLOOKUP(M3145,'Pontuação'!K$2:L$11,2,FALSE)),0)</f>
        <v>1091</v>
      </c>
      <c r="AG3145" s="12">
        <f t="shared" si="1"/>
        <v>109</v>
      </c>
      <c r="AH3145" s="12" t="str">
        <f t="array" ref="AH3145">IFERROR(INDEX('Pontuação'!G$13:G$191, MATCH(AG3145, 'Pontuação'!F$14:F$191, 0)), "Faixa Indefinida")</f>
        <v>B</v>
      </c>
      <c r="AI3145" s="12">
        <f t="shared" si="2"/>
        <v>0</v>
      </c>
      <c r="AJ3145" s="12">
        <f t="shared" si="3"/>
        <v>1</v>
      </c>
      <c r="AK3145" s="12">
        <f t="shared" si="4"/>
        <v>0</v>
      </c>
      <c r="AL3145" s="12">
        <f t="shared" si="5"/>
        <v>0</v>
      </c>
      <c r="AM3145" s="11"/>
      <c r="AN3145" s="13">
        <v>0.25395505780817934</v>
      </c>
      <c r="AO3145" s="11" t="s">
        <v>91</v>
      </c>
      <c r="AP3145" s="14">
        <v>45931.447850717595</v>
      </c>
    </row>
    <row r="3146">
      <c r="A3146" s="8">
        <v>45928.832453703704</v>
      </c>
      <c r="B3146" s="9" t="s">
        <v>6338</v>
      </c>
      <c r="C3146" s="9" t="s">
        <v>6339</v>
      </c>
      <c r="D3146" s="10">
        <v>5.551989038655E12</v>
      </c>
      <c r="E3146" s="9" t="s">
        <v>43</v>
      </c>
      <c r="F3146" s="9"/>
      <c r="G3146" s="9" t="s">
        <v>60</v>
      </c>
      <c r="H3146" s="9" t="s">
        <v>61</v>
      </c>
      <c r="I3146" s="9" t="s">
        <v>106</v>
      </c>
      <c r="J3146" s="9" t="s">
        <v>48</v>
      </c>
      <c r="K3146" s="9" t="s">
        <v>47</v>
      </c>
      <c r="L3146" s="9" t="s">
        <v>47</v>
      </c>
      <c r="M3146" s="9" t="s">
        <v>47</v>
      </c>
      <c r="N3146" s="9" t="s">
        <v>49</v>
      </c>
      <c r="O3146" s="9" t="s">
        <v>50</v>
      </c>
      <c r="P3146" s="11" t="s">
        <v>51</v>
      </c>
      <c r="Q3146" s="11" t="s">
        <v>137</v>
      </c>
      <c r="R3146" s="11" t="s">
        <v>90</v>
      </c>
      <c r="S3146" s="11" t="s">
        <v>138</v>
      </c>
      <c r="T3146" s="11" t="s">
        <v>55</v>
      </c>
      <c r="U3146" s="11" t="s">
        <v>47</v>
      </c>
      <c r="V3146" s="11"/>
      <c r="W3146" s="11"/>
      <c r="X3146" s="11"/>
      <c r="Y3146" s="11"/>
      <c r="Z3146" s="11"/>
      <c r="AA3146" s="11"/>
      <c r="AB3146" s="11"/>
      <c r="AC3146" s="11"/>
      <c r="AD3146" s="11"/>
      <c r="AE3146" s="11"/>
      <c r="AF3146" s="12">
        <f>ROUNDUP(SUM(VLOOKUP(G3146,'Pontuação'!A$2:B$11,2,FALSE),VLOOKUP(E3146,'Pontuação'!C$2:D$11,2,FALSE),VLOOKUP(I3146,'Pontuação'!I$2:J$11,2,FALSE),VLOOKUP(K3146,'Pontuação'!G$2:H$11,2,FALSE),VLOOKUP(H3146,'Pontuação'!E$2:F$11,2,FALSE),VLOOKUP(M3146,'Pontuação'!K$2:L$11,2,FALSE)),0)</f>
        <v>984</v>
      </c>
      <c r="AG3146" s="12">
        <f t="shared" si="1"/>
        <v>98</v>
      </c>
      <c r="AH3146" s="12" t="str">
        <f t="array" ref="AH3146">IFERROR(INDEX('Pontuação'!G$13:G$191, MATCH(AG3146, 'Pontuação'!F$14:F$191, 0)), "Faixa Indefinida")</f>
        <v>C</v>
      </c>
      <c r="AI3146" s="12">
        <f t="shared" si="2"/>
        <v>0</v>
      </c>
      <c r="AJ3146" s="12">
        <f t="shared" si="3"/>
        <v>0</v>
      </c>
      <c r="AK3146" s="12">
        <f t="shared" si="4"/>
        <v>1</v>
      </c>
      <c r="AL3146" s="12">
        <f t="shared" si="5"/>
        <v>0</v>
      </c>
      <c r="AM3146" s="11"/>
      <c r="AN3146" s="13">
        <v>0.1709367674631903</v>
      </c>
      <c r="AO3146" s="11" t="s">
        <v>162</v>
      </c>
      <c r="AP3146" s="14">
        <v>45931.447850717595</v>
      </c>
    </row>
    <row r="3147">
      <c r="A3147" s="8">
        <v>45928.833032407405</v>
      </c>
      <c r="B3147" s="9" t="s">
        <v>6340</v>
      </c>
      <c r="C3147" s="9" t="s">
        <v>6341</v>
      </c>
      <c r="D3147" s="10">
        <v>5.585992185166E12</v>
      </c>
      <c r="E3147" s="9" t="s">
        <v>43</v>
      </c>
      <c r="F3147" s="9"/>
      <c r="G3147" s="9" t="s">
        <v>76</v>
      </c>
      <c r="H3147" s="9" t="s">
        <v>77</v>
      </c>
      <c r="I3147" s="9" t="s">
        <v>88</v>
      </c>
      <c r="J3147" s="9" t="s">
        <v>47</v>
      </c>
      <c r="K3147" s="9" t="s">
        <v>47</v>
      </c>
      <c r="L3147" s="9" t="s">
        <v>48</v>
      </c>
      <c r="M3147" s="9" t="s">
        <v>47</v>
      </c>
      <c r="N3147" s="9" t="s">
        <v>49</v>
      </c>
      <c r="O3147" s="9" t="s">
        <v>70</v>
      </c>
      <c r="P3147" s="11" t="s">
        <v>80</v>
      </c>
      <c r="Q3147" s="11" t="s">
        <v>81</v>
      </c>
      <c r="R3147" s="11" t="s">
        <v>82</v>
      </c>
      <c r="S3147" s="11">
        <v>7.50940275538E11</v>
      </c>
      <c r="T3147" s="11" t="s">
        <v>83</v>
      </c>
      <c r="U3147" s="11" t="s">
        <v>56</v>
      </c>
      <c r="V3147" s="11"/>
      <c r="W3147" s="11"/>
      <c r="X3147" s="11"/>
      <c r="Y3147" s="11"/>
      <c r="Z3147" s="11"/>
      <c r="AA3147" s="11"/>
      <c r="AB3147" s="11"/>
      <c r="AC3147" s="11"/>
      <c r="AD3147" s="11"/>
      <c r="AE3147" s="11"/>
      <c r="AF3147" s="12">
        <f>ROUNDUP(SUM(VLOOKUP(G3147,'Pontuação'!A$2:B$11,2,FALSE),VLOOKUP(E3147,'Pontuação'!C$2:D$11,2,FALSE),VLOOKUP(I3147,'Pontuação'!I$2:J$11,2,FALSE),VLOOKUP(K3147,'Pontuação'!G$2:H$11,2,FALSE),VLOOKUP(H3147,'Pontuação'!E$2:F$11,2,FALSE),VLOOKUP(M3147,'Pontuação'!K$2:L$11,2,FALSE)),0)</f>
        <v>951</v>
      </c>
      <c r="AG3147" s="12">
        <f t="shared" si="1"/>
        <v>95</v>
      </c>
      <c r="AH3147" s="12" t="str">
        <f t="array" ref="AH3147">IFERROR(INDEX('Pontuação'!G$13:G$191, MATCH(AG3147, 'Pontuação'!F$14:F$191, 0)), "Faixa Indefinida")</f>
        <v>C</v>
      </c>
      <c r="AI3147" s="12">
        <f t="shared" si="2"/>
        <v>0</v>
      </c>
      <c r="AJ3147" s="12">
        <f t="shared" si="3"/>
        <v>0</v>
      </c>
      <c r="AK3147" s="12">
        <f t="shared" si="4"/>
        <v>1</v>
      </c>
      <c r="AL3147" s="12">
        <f t="shared" si="5"/>
        <v>0</v>
      </c>
      <c r="AM3147" s="11"/>
      <c r="AN3147" s="13">
        <v>0.13543837525560348</v>
      </c>
      <c r="AO3147" s="11" t="s">
        <v>110</v>
      </c>
      <c r="AP3147" s="14">
        <v>45931.447850717595</v>
      </c>
    </row>
    <row r="3148">
      <c r="A3148" s="8">
        <v>45928.833645833336</v>
      </c>
      <c r="B3148" s="9" t="s">
        <v>6342</v>
      </c>
      <c r="C3148" s="9" t="s">
        <v>6343</v>
      </c>
      <c r="D3148" s="10">
        <v>5.573988364748E12</v>
      </c>
      <c r="E3148" s="9" t="s">
        <v>43</v>
      </c>
      <c r="F3148" s="9"/>
      <c r="G3148" s="9" t="s">
        <v>170</v>
      </c>
      <c r="H3148" s="9" t="s">
        <v>45</v>
      </c>
      <c r="I3148" s="9" t="s">
        <v>78</v>
      </c>
      <c r="J3148" s="9" t="s">
        <v>48</v>
      </c>
      <c r="K3148" s="9" t="s">
        <v>47</v>
      </c>
      <c r="L3148" s="9" t="s">
        <v>47</v>
      </c>
      <c r="M3148" s="9" t="s">
        <v>47</v>
      </c>
      <c r="N3148" s="9" t="s">
        <v>63</v>
      </c>
      <c r="O3148" s="9" t="s">
        <v>50</v>
      </c>
      <c r="P3148" s="11" t="s">
        <v>51</v>
      </c>
      <c r="Q3148" s="11" t="s">
        <v>137</v>
      </c>
      <c r="R3148" s="11" t="s">
        <v>107</v>
      </c>
      <c r="S3148" s="11" t="s">
        <v>72</v>
      </c>
      <c r="T3148" s="11" t="s">
        <v>55</v>
      </c>
      <c r="U3148" s="11" t="s">
        <v>56</v>
      </c>
      <c r="V3148" s="11"/>
      <c r="W3148" s="11"/>
      <c r="X3148" s="11"/>
      <c r="Y3148" s="11"/>
      <c r="Z3148" s="11"/>
      <c r="AA3148" s="11"/>
      <c r="AB3148" s="11"/>
      <c r="AC3148" s="11"/>
      <c r="AD3148" s="11"/>
      <c r="AE3148" s="11"/>
      <c r="AF3148" s="12">
        <f>ROUNDUP(SUM(VLOOKUP(G3148,'Pontuação'!A$2:B$11,2,FALSE),VLOOKUP(E3148,'Pontuação'!C$2:D$11,2,FALSE),VLOOKUP(I3148,'Pontuação'!I$2:J$11,2,FALSE),VLOOKUP(K3148,'Pontuação'!G$2:H$11,2,FALSE),VLOOKUP(H3148,'Pontuação'!E$2:F$11,2,FALSE),VLOOKUP(M3148,'Pontuação'!K$2:L$11,2,FALSE)),0)</f>
        <v>916</v>
      </c>
      <c r="AG3148" s="12">
        <f t="shared" si="1"/>
        <v>92</v>
      </c>
      <c r="AH3148" s="12" t="str">
        <f t="array" ref="AH3148">IFERROR(INDEX('Pontuação'!G$13:G$191, MATCH(AG3148, 'Pontuação'!F$14:F$191, 0)), "Faixa Indefinida")</f>
        <v>C</v>
      </c>
      <c r="AI3148" s="12">
        <f t="shared" si="2"/>
        <v>0</v>
      </c>
      <c r="AJ3148" s="12">
        <f t="shared" si="3"/>
        <v>0</v>
      </c>
      <c r="AK3148" s="12">
        <f t="shared" si="4"/>
        <v>1</v>
      </c>
      <c r="AL3148" s="12">
        <f t="shared" si="5"/>
        <v>0</v>
      </c>
      <c r="AM3148" s="11"/>
      <c r="AN3148" s="13">
        <v>0.36566725661369404</v>
      </c>
      <c r="AO3148" s="11" t="s">
        <v>66</v>
      </c>
      <c r="AP3148" s="14">
        <v>45931.447850717595</v>
      </c>
    </row>
    <row r="3149">
      <c r="A3149" s="8">
        <v>45928.83430555555</v>
      </c>
      <c r="B3149" s="9" t="s">
        <v>6344</v>
      </c>
      <c r="C3149" s="9" t="s">
        <v>6345</v>
      </c>
      <c r="D3149" s="10">
        <v>5.537999160092E12</v>
      </c>
      <c r="E3149" s="9" t="s">
        <v>43</v>
      </c>
      <c r="F3149" s="9"/>
      <c r="G3149" s="9" t="s">
        <v>144</v>
      </c>
      <c r="H3149" s="9" t="s">
        <v>77</v>
      </c>
      <c r="I3149" s="9" t="s">
        <v>88</v>
      </c>
      <c r="J3149" s="9" t="s">
        <v>47</v>
      </c>
      <c r="K3149" s="9" t="s">
        <v>48</v>
      </c>
      <c r="L3149" s="9" t="s">
        <v>47</v>
      </c>
      <c r="M3149" s="9" t="s">
        <v>48</v>
      </c>
      <c r="N3149" s="9" t="s">
        <v>63</v>
      </c>
      <c r="O3149" s="9" t="s">
        <v>70</v>
      </c>
      <c r="P3149" s="11" t="s">
        <v>51</v>
      </c>
      <c r="Q3149" s="11" t="s">
        <v>137</v>
      </c>
      <c r="R3149" s="11" t="s">
        <v>90</v>
      </c>
      <c r="S3149" s="11" t="s">
        <v>138</v>
      </c>
      <c r="T3149" s="11" t="s">
        <v>55</v>
      </c>
      <c r="U3149" s="11" t="s">
        <v>56</v>
      </c>
      <c r="V3149" s="11"/>
      <c r="W3149" s="11"/>
      <c r="X3149" s="11"/>
      <c r="Y3149" s="11"/>
      <c r="Z3149" s="11"/>
      <c r="AA3149" s="11"/>
      <c r="AB3149" s="11"/>
      <c r="AC3149" s="11"/>
      <c r="AD3149" s="11"/>
      <c r="AE3149" s="11"/>
      <c r="AF3149" s="12">
        <f>ROUNDUP(SUM(VLOOKUP(G3149,'Pontuação'!A$2:B$11,2,FALSE),VLOOKUP(E3149,'Pontuação'!C$2:D$11,2,FALSE),VLOOKUP(I3149,'Pontuação'!I$2:J$11,2,FALSE),VLOOKUP(K3149,'Pontuação'!G$2:H$11,2,FALSE),VLOOKUP(H3149,'Pontuação'!E$2:F$11,2,FALSE),VLOOKUP(M3149,'Pontuação'!K$2:L$11,2,FALSE)),0)</f>
        <v>1134</v>
      </c>
      <c r="AG3149" s="12">
        <f t="shared" si="1"/>
        <v>113</v>
      </c>
      <c r="AH3149" s="12" t="str">
        <f t="array" ref="AH3149">IFERROR(INDEX('Pontuação'!G$13:G$191, MATCH(AG3149, 'Pontuação'!F$14:F$191, 0)), "Faixa Indefinida")</f>
        <v>B</v>
      </c>
      <c r="AI3149" s="12">
        <f t="shared" si="2"/>
        <v>0</v>
      </c>
      <c r="AJ3149" s="12">
        <f t="shared" si="3"/>
        <v>1</v>
      </c>
      <c r="AK3149" s="12">
        <f t="shared" si="4"/>
        <v>0</v>
      </c>
      <c r="AL3149" s="12">
        <f t="shared" si="5"/>
        <v>0</v>
      </c>
      <c r="AM3149" s="11"/>
      <c r="AN3149" s="13">
        <v>0.07105972918619032</v>
      </c>
      <c r="AO3149" s="11" t="s">
        <v>99</v>
      </c>
      <c r="AP3149" s="14">
        <v>45931.447850717595</v>
      </c>
    </row>
    <row r="3150">
      <c r="A3150" s="8">
        <v>45928.835543981484</v>
      </c>
      <c r="B3150" s="9" t="s">
        <v>6346</v>
      </c>
      <c r="C3150" s="9" t="s">
        <v>6347</v>
      </c>
      <c r="D3150" s="10">
        <v>5.561982274533E12</v>
      </c>
      <c r="E3150" s="9" t="s">
        <v>43</v>
      </c>
      <c r="F3150" s="9"/>
      <c r="G3150" s="9" t="s">
        <v>60</v>
      </c>
      <c r="H3150" s="9" t="s">
        <v>61</v>
      </c>
      <c r="I3150" s="9" t="s">
        <v>106</v>
      </c>
      <c r="J3150" s="9" t="s">
        <v>48</v>
      </c>
      <c r="K3150" s="9" t="s">
        <v>47</v>
      </c>
      <c r="L3150" s="9" t="s">
        <v>48</v>
      </c>
      <c r="M3150" s="9" t="s">
        <v>48</v>
      </c>
      <c r="N3150" s="9" t="s">
        <v>63</v>
      </c>
      <c r="O3150" s="9" t="s">
        <v>50</v>
      </c>
      <c r="P3150" s="11" t="s">
        <v>51</v>
      </c>
      <c r="Q3150" s="11" t="s">
        <v>121</v>
      </c>
      <c r="R3150" s="11" t="s">
        <v>1977</v>
      </c>
      <c r="S3150" s="11" t="s">
        <v>1978</v>
      </c>
      <c r="T3150" s="11" t="s">
        <v>55</v>
      </c>
      <c r="U3150" s="11" t="s">
        <v>56</v>
      </c>
      <c r="V3150" s="11"/>
      <c r="W3150" s="11"/>
      <c r="X3150" s="11"/>
      <c r="Y3150" s="11"/>
      <c r="Z3150" s="11"/>
      <c r="AA3150" s="11"/>
      <c r="AB3150" s="11"/>
      <c r="AC3150" s="11"/>
      <c r="AD3150" s="11"/>
      <c r="AE3150" s="11"/>
      <c r="AF3150" s="12">
        <f>ROUNDUP(SUM(VLOOKUP(G3150,'Pontuação'!A$2:B$11,2,FALSE),VLOOKUP(E3150,'Pontuação'!C$2:D$11,2,FALSE),VLOOKUP(I3150,'Pontuação'!I$2:J$11,2,FALSE),VLOOKUP(K3150,'Pontuação'!G$2:H$11,2,FALSE),VLOOKUP(H3150,'Pontuação'!E$2:F$11,2,FALSE),VLOOKUP(M3150,'Pontuação'!K$2:L$11,2,FALSE)),0)</f>
        <v>1134</v>
      </c>
      <c r="AG3150" s="12">
        <f t="shared" si="1"/>
        <v>113</v>
      </c>
      <c r="AH3150" s="12" t="str">
        <f t="array" ref="AH3150">IFERROR(INDEX('Pontuação'!G$13:G$191, MATCH(AG3150, 'Pontuação'!F$14:F$191, 0)), "Faixa Indefinida")</f>
        <v>B</v>
      </c>
      <c r="AI3150" s="12">
        <f t="shared" si="2"/>
        <v>0</v>
      </c>
      <c r="AJ3150" s="12">
        <f t="shared" si="3"/>
        <v>1</v>
      </c>
      <c r="AK3150" s="12">
        <f t="shared" si="4"/>
        <v>0</v>
      </c>
      <c r="AL3150" s="12">
        <f t="shared" si="5"/>
        <v>0</v>
      </c>
      <c r="AM3150" s="11"/>
      <c r="AN3150" s="13">
        <v>0.6438293928533022</v>
      </c>
      <c r="AO3150" s="11" t="s">
        <v>57</v>
      </c>
      <c r="AP3150" s="14">
        <v>45931.447850717595</v>
      </c>
    </row>
    <row r="3151">
      <c r="A3151" s="8">
        <v>45928.83628472222</v>
      </c>
      <c r="B3151" s="9" t="s">
        <v>805</v>
      </c>
      <c r="C3151" s="9" t="s">
        <v>6348</v>
      </c>
      <c r="D3151" s="10">
        <v>5.513981418137E12</v>
      </c>
      <c r="E3151" s="9" t="s">
        <v>43</v>
      </c>
      <c r="F3151" s="9"/>
      <c r="G3151" s="9" t="s">
        <v>60</v>
      </c>
      <c r="H3151" s="9" t="s">
        <v>77</v>
      </c>
      <c r="I3151" s="9" t="s">
        <v>88</v>
      </c>
      <c r="J3151" s="9" t="s">
        <v>47</v>
      </c>
      <c r="K3151" s="9" t="s">
        <v>48</v>
      </c>
      <c r="L3151" s="9" t="s">
        <v>48</v>
      </c>
      <c r="M3151" s="9" t="s">
        <v>47</v>
      </c>
      <c r="N3151" s="9" t="s">
        <v>94</v>
      </c>
      <c r="O3151" s="9" t="s">
        <v>70</v>
      </c>
      <c r="P3151" s="11" t="s">
        <v>51</v>
      </c>
      <c r="Q3151" s="11" t="s">
        <v>52</v>
      </c>
      <c r="R3151" s="11" t="s">
        <v>53</v>
      </c>
      <c r="S3151" s="11" t="s">
        <v>72</v>
      </c>
      <c r="T3151" s="11" t="s">
        <v>55</v>
      </c>
      <c r="U3151" s="11" t="s">
        <v>56</v>
      </c>
      <c r="V3151" s="11"/>
      <c r="W3151" s="11"/>
      <c r="X3151" s="11"/>
      <c r="Y3151" s="11"/>
      <c r="Z3151" s="11"/>
      <c r="AA3151" s="11"/>
      <c r="AB3151" s="11"/>
      <c r="AC3151" s="11"/>
      <c r="AD3151" s="11"/>
      <c r="AE3151" s="11"/>
      <c r="AF3151" s="12">
        <f>ROUNDUP(SUM(VLOOKUP(G3151,'Pontuação'!A$2:B$11,2,FALSE),VLOOKUP(E3151,'Pontuação'!C$2:D$11,2,FALSE),VLOOKUP(I3151,'Pontuação'!I$2:J$11,2,FALSE),VLOOKUP(K3151,'Pontuação'!G$2:H$11,2,FALSE),VLOOKUP(H3151,'Pontuação'!E$2:F$11,2,FALSE),VLOOKUP(M3151,'Pontuação'!K$2:L$11,2,FALSE)),0)</f>
        <v>1070</v>
      </c>
      <c r="AG3151" s="12">
        <f t="shared" si="1"/>
        <v>107</v>
      </c>
      <c r="AH3151" s="12" t="str">
        <f t="array" ref="AH3151">IFERROR(INDEX('Pontuação'!G$13:G$191, MATCH(AG3151, 'Pontuação'!F$14:F$191, 0)), "Faixa Indefinida")</f>
        <v>B</v>
      </c>
      <c r="AI3151" s="12">
        <f t="shared" si="2"/>
        <v>0</v>
      </c>
      <c r="AJ3151" s="12">
        <f t="shared" si="3"/>
        <v>1</v>
      </c>
      <c r="AK3151" s="12">
        <f t="shared" si="4"/>
        <v>0</v>
      </c>
      <c r="AL3151" s="12">
        <f t="shared" si="5"/>
        <v>0</v>
      </c>
      <c r="AM3151" s="11"/>
      <c r="AN3151" s="13">
        <v>0.1645241520116988</v>
      </c>
      <c r="AO3151" s="11" t="s">
        <v>162</v>
      </c>
      <c r="AP3151" s="14">
        <v>45931.447850717595</v>
      </c>
    </row>
    <row r="3152">
      <c r="A3152" s="8">
        <v>45928.83681712963</v>
      </c>
      <c r="B3152" s="9" t="s">
        <v>6349</v>
      </c>
      <c r="C3152" s="9" t="s">
        <v>6350</v>
      </c>
      <c r="D3152" s="10">
        <v>5.571991309412E12</v>
      </c>
      <c r="E3152" s="9" t="s">
        <v>43</v>
      </c>
      <c r="F3152" s="9"/>
      <c r="G3152" s="9" t="s">
        <v>60</v>
      </c>
      <c r="H3152" s="9" t="s">
        <v>45</v>
      </c>
      <c r="I3152" s="9" t="s">
        <v>46</v>
      </c>
      <c r="J3152" s="9" t="s">
        <v>47</v>
      </c>
      <c r="K3152" s="9" t="s">
        <v>47</v>
      </c>
      <c r="L3152" s="9" t="s">
        <v>48</v>
      </c>
      <c r="M3152" s="9" t="s">
        <v>47</v>
      </c>
      <c r="N3152" s="9" t="s">
        <v>79</v>
      </c>
      <c r="O3152" s="9" t="s">
        <v>98</v>
      </c>
      <c r="P3152" s="11" t="s">
        <v>51</v>
      </c>
      <c r="Q3152" s="11" t="s">
        <v>165</v>
      </c>
      <c r="R3152" s="11" t="s">
        <v>287</v>
      </c>
      <c r="S3152" s="11" t="s">
        <v>288</v>
      </c>
      <c r="T3152" s="11" t="s">
        <v>55</v>
      </c>
      <c r="U3152" s="11" t="s">
        <v>56</v>
      </c>
      <c r="V3152" s="11"/>
      <c r="W3152" s="11"/>
      <c r="X3152" s="11"/>
      <c r="Y3152" s="11"/>
      <c r="Z3152" s="11"/>
      <c r="AA3152" s="11"/>
      <c r="AB3152" s="11"/>
      <c r="AC3152" s="11"/>
      <c r="AD3152" s="11"/>
      <c r="AE3152" s="11"/>
      <c r="AF3152" s="12">
        <f>ROUNDUP(SUM(VLOOKUP(G3152,'Pontuação'!A$2:B$11,2,FALSE),VLOOKUP(E3152,'Pontuação'!C$2:D$11,2,FALSE),VLOOKUP(I3152,'Pontuação'!I$2:J$11,2,FALSE),VLOOKUP(K3152,'Pontuação'!G$2:H$11,2,FALSE),VLOOKUP(H3152,'Pontuação'!E$2:F$11,2,FALSE),VLOOKUP(M3152,'Pontuação'!K$2:L$11,2,FALSE)),0)</f>
        <v>1150</v>
      </c>
      <c r="AG3152" s="12">
        <f t="shared" si="1"/>
        <v>115</v>
      </c>
      <c r="AH3152" s="12" t="str">
        <f t="array" ref="AH3152">IFERROR(INDEX('Pontuação'!G$13:G$191, MATCH(AG3152, 'Pontuação'!F$14:F$191, 0)), "Faixa Indefinida")</f>
        <v>B</v>
      </c>
      <c r="AI3152" s="12">
        <f t="shared" si="2"/>
        <v>0</v>
      </c>
      <c r="AJ3152" s="12">
        <f t="shared" si="3"/>
        <v>1</v>
      </c>
      <c r="AK3152" s="12">
        <f t="shared" si="4"/>
        <v>0</v>
      </c>
      <c r="AL3152" s="12">
        <f t="shared" si="5"/>
        <v>0</v>
      </c>
      <c r="AM3152" s="11"/>
      <c r="AN3152" s="13">
        <v>0.43074996292016915</v>
      </c>
      <c r="AO3152" s="11" t="s">
        <v>151</v>
      </c>
      <c r="AP3152" s="14">
        <v>45931.447850717595</v>
      </c>
    </row>
    <row r="3153">
      <c r="A3153" s="8">
        <v>45928.83739583333</v>
      </c>
      <c r="B3153" s="9" t="s">
        <v>6351</v>
      </c>
      <c r="C3153" s="9" t="s">
        <v>6352</v>
      </c>
      <c r="D3153" s="10">
        <v>5.555359997338E12</v>
      </c>
      <c r="E3153" s="9" t="s">
        <v>43</v>
      </c>
      <c r="F3153" s="9"/>
      <c r="G3153" s="9" t="s">
        <v>170</v>
      </c>
      <c r="H3153" s="9" t="s">
        <v>45</v>
      </c>
      <c r="I3153" s="9" t="s">
        <v>106</v>
      </c>
      <c r="J3153" s="9" t="s">
        <v>48</v>
      </c>
      <c r="K3153" s="9" t="s">
        <v>48</v>
      </c>
      <c r="L3153" s="9" t="s">
        <v>48</v>
      </c>
      <c r="M3153" s="9" t="s">
        <v>48</v>
      </c>
      <c r="N3153" s="9" t="s">
        <v>63</v>
      </c>
      <c r="O3153" s="9" t="s">
        <v>64</v>
      </c>
      <c r="P3153" s="11" t="s">
        <v>51</v>
      </c>
      <c r="Q3153" s="11" t="s">
        <v>171</v>
      </c>
      <c r="R3153" s="11" t="s">
        <v>107</v>
      </c>
      <c r="S3153" s="11" t="s">
        <v>172</v>
      </c>
      <c r="T3153" s="11" t="s">
        <v>65</v>
      </c>
      <c r="U3153" s="11" t="s">
        <v>56</v>
      </c>
      <c r="V3153" s="11"/>
      <c r="W3153" s="11"/>
      <c r="X3153" s="11"/>
      <c r="Y3153" s="11"/>
      <c r="Z3153" s="11"/>
      <c r="AA3153" s="11"/>
      <c r="AB3153" s="11"/>
      <c r="AC3153" s="11"/>
      <c r="AD3153" s="11"/>
      <c r="AE3153" s="11"/>
      <c r="AF3153" s="12">
        <f>ROUNDUP(SUM(VLOOKUP(G3153,'Pontuação'!A$2:B$11,2,FALSE),VLOOKUP(E3153,'Pontuação'!C$2:D$11,2,FALSE),VLOOKUP(I3153,'Pontuação'!I$2:J$11,2,FALSE),VLOOKUP(K3153,'Pontuação'!G$2:H$11,2,FALSE),VLOOKUP(H3153,'Pontuação'!E$2:F$11,2,FALSE),VLOOKUP(M3153,'Pontuação'!K$2:L$11,2,FALSE)),0)</f>
        <v>1139</v>
      </c>
      <c r="AG3153" s="12">
        <f t="shared" si="1"/>
        <v>114</v>
      </c>
      <c r="AH3153" s="12" t="str">
        <f t="array" ref="AH3153">IFERROR(INDEX('Pontuação'!G$13:G$191, MATCH(AG3153, 'Pontuação'!F$14:F$191, 0)), "Faixa Indefinida")</f>
        <v>B</v>
      </c>
      <c r="AI3153" s="12">
        <f t="shared" si="2"/>
        <v>0</v>
      </c>
      <c r="AJ3153" s="12">
        <f t="shared" si="3"/>
        <v>1</v>
      </c>
      <c r="AK3153" s="12">
        <f t="shared" si="4"/>
        <v>0</v>
      </c>
      <c r="AL3153" s="12">
        <f t="shared" si="5"/>
        <v>0</v>
      </c>
      <c r="AM3153" s="11"/>
      <c r="AN3153" s="13">
        <v>0.29918017904804056</v>
      </c>
      <c r="AO3153" s="11" t="s">
        <v>124</v>
      </c>
      <c r="AP3153" s="14">
        <v>45931.447850717595</v>
      </c>
    </row>
    <row r="3154">
      <c r="A3154" s="8">
        <v>45928.83833333333</v>
      </c>
      <c r="B3154" s="9" t="s">
        <v>6353</v>
      </c>
      <c r="C3154" s="9" t="s">
        <v>6354</v>
      </c>
      <c r="D3154" s="10">
        <v>5.531984308461E12</v>
      </c>
      <c r="E3154" s="9" t="s">
        <v>43</v>
      </c>
      <c r="F3154" s="9"/>
      <c r="G3154" s="9" t="s">
        <v>69</v>
      </c>
      <c r="H3154" s="9" t="s">
        <v>45</v>
      </c>
      <c r="I3154" s="9" t="s">
        <v>46</v>
      </c>
      <c r="J3154" s="9" t="s">
        <v>48</v>
      </c>
      <c r="K3154" s="9" t="s">
        <v>47</v>
      </c>
      <c r="L3154" s="9" t="s">
        <v>48</v>
      </c>
      <c r="M3154" s="9" t="s">
        <v>47</v>
      </c>
      <c r="N3154" s="9" t="s">
        <v>79</v>
      </c>
      <c r="O3154" s="9" t="s">
        <v>50</v>
      </c>
      <c r="P3154" s="11" t="s">
        <v>51</v>
      </c>
      <c r="Q3154" s="11" t="s">
        <v>133</v>
      </c>
      <c r="R3154" s="11" t="s">
        <v>90</v>
      </c>
      <c r="S3154" s="11" t="s">
        <v>72</v>
      </c>
      <c r="T3154" s="11" t="s">
        <v>55</v>
      </c>
      <c r="U3154" s="11" t="s">
        <v>56</v>
      </c>
      <c r="V3154" s="11"/>
      <c r="W3154" s="11"/>
      <c r="X3154" s="11"/>
      <c r="Y3154" s="11"/>
      <c r="Z3154" s="11"/>
      <c r="AA3154" s="11"/>
      <c r="AB3154" s="11"/>
      <c r="AC3154" s="11"/>
      <c r="AD3154" s="11"/>
      <c r="AE3154" s="11"/>
      <c r="AF3154" s="12">
        <v>1222.0</v>
      </c>
      <c r="AG3154" s="12">
        <f t="shared" si="1"/>
        <v>122</v>
      </c>
      <c r="AH3154" s="12" t="str">
        <f t="array" ref="AH3154">IFERROR(INDEX('Pontuação'!G$13:G$191, MATCH(AG3154, 'Pontuação'!F$14:F$191, 0)), "Faixa Indefinida")</f>
        <v>A</v>
      </c>
      <c r="AI3154" s="12">
        <f t="shared" si="2"/>
        <v>1</v>
      </c>
      <c r="AJ3154" s="12">
        <f t="shared" si="3"/>
        <v>0</v>
      </c>
      <c r="AK3154" s="12">
        <f t="shared" si="4"/>
        <v>0</v>
      </c>
      <c r="AL3154" s="12">
        <f t="shared" si="5"/>
        <v>0</v>
      </c>
      <c r="AM3154" s="11"/>
      <c r="AN3154" s="13">
        <v>0.383540582254061</v>
      </c>
      <c r="AO3154" s="11" t="s">
        <v>134</v>
      </c>
      <c r="AP3154" s="14">
        <v>45931.447850717595</v>
      </c>
    </row>
    <row r="3155">
      <c r="A3155" s="8">
        <v>45928.83898148148</v>
      </c>
      <c r="B3155" s="9" t="s">
        <v>6355</v>
      </c>
      <c r="C3155" s="9" t="s">
        <v>6356</v>
      </c>
      <c r="D3155" s="10">
        <v>5.519989357096E12</v>
      </c>
      <c r="E3155" s="9" t="s">
        <v>75</v>
      </c>
      <c r="F3155" s="9"/>
      <c r="G3155" s="9" t="s">
        <v>76</v>
      </c>
      <c r="H3155" s="9" t="s">
        <v>45</v>
      </c>
      <c r="I3155" s="9" t="s">
        <v>78</v>
      </c>
      <c r="J3155" s="9" t="s">
        <v>47</v>
      </c>
      <c r="K3155" s="9" t="s">
        <v>47</v>
      </c>
      <c r="L3155" s="9" t="s">
        <v>48</v>
      </c>
      <c r="M3155" s="9" t="s">
        <v>47</v>
      </c>
      <c r="N3155" s="9" t="s">
        <v>79</v>
      </c>
      <c r="O3155" s="9" t="s">
        <v>50</v>
      </c>
      <c r="P3155" s="11" t="s">
        <v>51</v>
      </c>
      <c r="Q3155" s="11" t="s">
        <v>203</v>
      </c>
      <c r="R3155" s="11" t="s">
        <v>311</v>
      </c>
      <c r="S3155" s="11" t="s">
        <v>54</v>
      </c>
      <c r="T3155" s="11" t="s">
        <v>55</v>
      </c>
      <c r="U3155" s="11" t="s">
        <v>56</v>
      </c>
      <c r="V3155" s="11"/>
      <c r="W3155" s="11"/>
      <c r="X3155" s="11"/>
      <c r="Y3155" s="11"/>
      <c r="Z3155" s="11"/>
      <c r="AA3155" s="11"/>
      <c r="AB3155" s="11"/>
      <c r="AC3155" s="11"/>
      <c r="AD3155" s="11"/>
      <c r="AE3155" s="11"/>
      <c r="AF3155" s="12">
        <f>ROUNDUP(SUM(VLOOKUP(G3155,'Pontuação'!A$2:B$11,2,FALSE),VLOOKUP(E3155,'Pontuação'!C$2:D$11,2,FALSE),VLOOKUP(I3155,'Pontuação'!I$2:J$11,2,FALSE),VLOOKUP(K3155,'Pontuação'!G$2:H$11,2,FALSE),VLOOKUP(H3155,'Pontuação'!E$2:F$11,2,FALSE),VLOOKUP(M3155,'Pontuação'!K$2:L$11,2,FALSE)),0)</f>
        <v>1074</v>
      </c>
      <c r="AG3155" s="12">
        <f t="shared" si="1"/>
        <v>107</v>
      </c>
      <c r="AH3155" s="12" t="str">
        <f t="array" ref="AH3155">IFERROR(INDEX('Pontuação'!G$13:G$191, MATCH(AG3155, 'Pontuação'!F$14:F$191, 0)), "Faixa Indefinida")</f>
        <v>B</v>
      </c>
      <c r="AI3155" s="12">
        <f t="shared" si="2"/>
        <v>0</v>
      </c>
      <c r="AJ3155" s="12">
        <f t="shared" si="3"/>
        <v>1</v>
      </c>
      <c r="AK3155" s="12">
        <f t="shared" si="4"/>
        <v>0</v>
      </c>
      <c r="AL3155" s="12">
        <f t="shared" si="5"/>
        <v>0</v>
      </c>
      <c r="AM3155" s="11"/>
      <c r="AN3155" s="13">
        <v>0.36620912343850653</v>
      </c>
      <c r="AO3155" s="11" t="s">
        <v>66</v>
      </c>
      <c r="AP3155" s="14">
        <v>45931.447850717595</v>
      </c>
    </row>
    <row r="3156">
      <c r="A3156" s="8">
        <v>45928.839594907404</v>
      </c>
      <c r="B3156" s="9" t="s">
        <v>6357</v>
      </c>
      <c r="C3156" s="9" t="s">
        <v>6358</v>
      </c>
      <c r="D3156" s="10">
        <v>5.547999583111E12</v>
      </c>
      <c r="E3156" s="9" t="s">
        <v>43</v>
      </c>
      <c r="F3156" s="9"/>
      <c r="G3156" s="9" t="s">
        <v>170</v>
      </c>
      <c r="H3156" s="9" t="s">
        <v>61</v>
      </c>
      <c r="I3156" s="9" t="s">
        <v>46</v>
      </c>
      <c r="J3156" s="9" t="s">
        <v>47</v>
      </c>
      <c r="K3156" s="9" t="s">
        <v>47</v>
      </c>
      <c r="L3156" s="9" t="s">
        <v>48</v>
      </c>
      <c r="M3156" s="9" t="s">
        <v>47</v>
      </c>
      <c r="N3156" s="9" t="s">
        <v>63</v>
      </c>
      <c r="O3156" s="9" t="s">
        <v>70</v>
      </c>
      <c r="P3156" s="11" t="s">
        <v>51</v>
      </c>
      <c r="Q3156" s="11" t="s">
        <v>171</v>
      </c>
      <c r="R3156" s="11" t="s">
        <v>107</v>
      </c>
      <c r="S3156" s="11" t="s">
        <v>172</v>
      </c>
      <c r="T3156" s="11" t="s">
        <v>65</v>
      </c>
      <c r="U3156" s="11" t="s">
        <v>56</v>
      </c>
      <c r="V3156" s="11"/>
      <c r="W3156" s="11"/>
      <c r="X3156" s="11"/>
      <c r="Y3156" s="11"/>
      <c r="Z3156" s="11"/>
      <c r="AA3156" s="11"/>
      <c r="AB3156" s="11"/>
      <c r="AC3156" s="11"/>
      <c r="AD3156" s="11"/>
      <c r="AE3156" s="11"/>
      <c r="AF3156" s="12">
        <f>ROUNDUP(SUM(VLOOKUP(G3156,'Pontuação'!A$2:B$11,2,FALSE),VLOOKUP(E3156,'Pontuação'!C$2:D$11,2,FALSE),VLOOKUP(I3156,'Pontuação'!I$2:J$11,2,FALSE),VLOOKUP(K3156,'Pontuação'!G$2:H$11,2,FALSE),VLOOKUP(H3156,'Pontuação'!E$2:F$11,2,FALSE),VLOOKUP(M3156,'Pontuação'!K$2:L$11,2,FALSE)),0)</f>
        <v>887</v>
      </c>
      <c r="AG3156" s="12">
        <f t="shared" si="1"/>
        <v>89</v>
      </c>
      <c r="AH3156" s="12" t="str">
        <f t="array" ref="AH3156">IFERROR(INDEX('Pontuação'!G$13:G$191, MATCH(AG3156, 'Pontuação'!F$14:F$191, 0)), "Faixa Indefinida")</f>
        <v>C</v>
      </c>
      <c r="AI3156" s="12">
        <f t="shared" si="2"/>
        <v>0</v>
      </c>
      <c r="AJ3156" s="12">
        <f t="shared" si="3"/>
        <v>0</v>
      </c>
      <c r="AK3156" s="12">
        <f t="shared" si="4"/>
        <v>1</v>
      </c>
      <c r="AL3156" s="12">
        <f t="shared" si="5"/>
        <v>0</v>
      </c>
      <c r="AM3156" s="11"/>
      <c r="AN3156" s="13">
        <v>0.24204163264266143</v>
      </c>
      <c r="AO3156" s="11" t="s">
        <v>91</v>
      </c>
      <c r="AP3156" s="14">
        <v>45931.447850717595</v>
      </c>
    </row>
    <row r="3157">
      <c r="A3157" s="8">
        <v>45928.84070601852</v>
      </c>
      <c r="B3157" s="9" t="s">
        <v>6359</v>
      </c>
      <c r="C3157" s="9" t="s">
        <v>6360</v>
      </c>
      <c r="D3157" s="10">
        <v>5.598991058395E12</v>
      </c>
      <c r="E3157" s="9" t="s">
        <v>43</v>
      </c>
      <c r="F3157" s="9"/>
      <c r="G3157" s="9" t="s">
        <v>144</v>
      </c>
      <c r="H3157" s="9" t="s">
        <v>77</v>
      </c>
      <c r="I3157" s="9" t="s">
        <v>88</v>
      </c>
      <c r="J3157" s="9" t="s">
        <v>47</v>
      </c>
      <c r="K3157" s="9" t="s">
        <v>47</v>
      </c>
      <c r="L3157" s="9" t="s">
        <v>48</v>
      </c>
      <c r="M3157" s="9" t="s">
        <v>47</v>
      </c>
      <c r="N3157" s="9" t="s">
        <v>79</v>
      </c>
      <c r="O3157" s="9" t="s">
        <v>98</v>
      </c>
      <c r="P3157" s="11" t="s">
        <v>51</v>
      </c>
      <c r="Q3157" s="11" t="s">
        <v>89</v>
      </c>
      <c r="R3157" s="11" t="s">
        <v>90</v>
      </c>
      <c r="S3157" s="11" t="s">
        <v>54</v>
      </c>
      <c r="T3157" s="11" t="s">
        <v>55</v>
      </c>
      <c r="U3157" s="11" t="s">
        <v>47</v>
      </c>
      <c r="V3157" s="11"/>
      <c r="W3157" s="11"/>
      <c r="X3157" s="11"/>
      <c r="Y3157" s="11"/>
      <c r="Z3157" s="11"/>
      <c r="AA3157" s="11"/>
      <c r="AB3157" s="11"/>
      <c r="AC3157" s="11"/>
      <c r="AD3157" s="11"/>
      <c r="AE3157" s="11"/>
      <c r="AF3157" s="12">
        <f>ROUNDUP(SUM(VLOOKUP(G3157,'Pontuação'!A$2:B$11,2,FALSE),VLOOKUP(E3157,'Pontuação'!C$2:D$11,2,FALSE),VLOOKUP(I3157,'Pontuação'!I$2:J$11,2,FALSE),VLOOKUP(K3157,'Pontuação'!G$2:H$11,2,FALSE),VLOOKUP(H3157,'Pontuação'!E$2:F$11,2,FALSE),VLOOKUP(M3157,'Pontuação'!K$2:L$11,2,FALSE)),0)</f>
        <v>874</v>
      </c>
      <c r="AG3157" s="12">
        <f t="shared" si="1"/>
        <v>87</v>
      </c>
      <c r="AH3157" s="12" t="str">
        <f t="array" ref="AH3157">IFERROR(INDEX('Pontuação'!G$13:G$191, MATCH(AG3157, 'Pontuação'!F$14:F$191, 0)), "Faixa Indefinida")</f>
        <v>D</v>
      </c>
      <c r="AI3157" s="12">
        <f t="shared" si="2"/>
        <v>0</v>
      </c>
      <c r="AJ3157" s="12">
        <f t="shared" si="3"/>
        <v>0</v>
      </c>
      <c r="AK3157" s="12">
        <f t="shared" si="4"/>
        <v>0</v>
      </c>
      <c r="AL3157" s="12">
        <f t="shared" si="5"/>
        <v>1</v>
      </c>
      <c r="AM3157" s="11"/>
      <c r="AN3157" s="13">
        <v>0.022877455182714806</v>
      </c>
      <c r="AO3157" s="11" t="s">
        <v>99</v>
      </c>
      <c r="AP3157" s="14">
        <v>45931.447850717595</v>
      </c>
    </row>
    <row r="3158">
      <c r="A3158" s="8">
        <v>45928.84104166667</v>
      </c>
      <c r="B3158" s="9" t="s">
        <v>6361</v>
      </c>
      <c r="C3158" s="9" t="s">
        <v>6362</v>
      </c>
      <c r="D3158" s="10">
        <v>5.594991455486E12</v>
      </c>
      <c r="E3158" s="9" t="s">
        <v>43</v>
      </c>
      <c r="F3158" s="9"/>
      <c r="G3158" s="9" t="s">
        <v>76</v>
      </c>
      <c r="H3158" s="9" t="s">
        <v>45</v>
      </c>
      <c r="I3158" s="9" t="s">
        <v>106</v>
      </c>
      <c r="J3158" s="9" t="s">
        <v>47</v>
      </c>
      <c r="K3158" s="9" t="s">
        <v>48</v>
      </c>
      <c r="L3158" s="9" t="s">
        <v>48</v>
      </c>
      <c r="M3158" s="9" t="s">
        <v>47</v>
      </c>
      <c r="N3158" s="9" t="s">
        <v>79</v>
      </c>
      <c r="O3158" s="9" t="s">
        <v>64</v>
      </c>
      <c r="P3158" s="11" t="s">
        <v>51</v>
      </c>
      <c r="Q3158" s="11" t="s">
        <v>133</v>
      </c>
      <c r="R3158" s="11" t="s">
        <v>90</v>
      </c>
      <c r="S3158" s="11" t="s">
        <v>72</v>
      </c>
      <c r="T3158" s="11" t="s">
        <v>55</v>
      </c>
      <c r="U3158" s="11" t="s">
        <v>56</v>
      </c>
      <c r="V3158" s="11"/>
      <c r="W3158" s="11"/>
      <c r="X3158" s="11"/>
      <c r="Y3158" s="11"/>
      <c r="Z3158" s="11"/>
      <c r="AA3158" s="11"/>
      <c r="AB3158" s="11"/>
      <c r="AC3158" s="11"/>
      <c r="AD3158" s="11"/>
      <c r="AE3158" s="11"/>
      <c r="AF3158" s="12">
        <f>ROUNDUP(SUM(VLOOKUP(G3158,'Pontuação'!A$2:B$11,2,FALSE),VLOOKUP(E3158,'Pontuação'!C$2:D$11,2,FALSE),VLOOKUP(I3158,'Pontuação'!I$2:J$11,2,FALSE),VLOOKUP(K3158,'Pontuação'!G$2:H$11,2,FALSE),VLOOKUP(H3158,'Pontuação'!E$2:F$11,2,FALSE),VLOOKUP(M3158,'Pontuação'!K$2:L$11,2,FALSE)),0)</f>
        <v>1164</v>
      </c>
      <c r="AG3158" s="12">
        <f t="shared" si="1"/>
        <v>116</v>
      </c>
      <c r="AH3158" s="12" t="str">
        <f t="array" ref="AH3158">IFERROR(INDEX('Pontuação'!G$13:G$191, MATCH(AG3158, 'Pontuação'!F$14:F$191, 0)), "Faixa Indefinida")</f>
        <v>B</v>
      </c>
      <c r="AI3158" s="12">
        <f t="shared" si="2"/>
        <v>0</v>
      </c>
      <c r="AJ3158" s="12">
        <f t="shared" si="3"/>
        <v>1</v>
      </c>
      <c r="AK3158" s="12">
        <f t="shared" si="4"/>
        <v>0</v>
      </c>
      <c r="AL3158" s="12">
        <f t="shared" si="5"/>
        <v>0</v>
      </c>
      <c r="AM3158" s="11"/>
      <c r="AN3158" s="13">
        <v>0.16223857928721294</v>
      </c>
      <c r="AO3158" s="11" t="s">
        <v>162</v>
      </c>
      <c r="AP3158" s="14">
        <v>45931.447850717595</v>
      </c>
    </row>
    <row r="3159">
      <c r="A3159" s="8">
        <v>45928.84112268518</v>
      </c>
      <c r="B3159" s="9" t="s">
        <v>6363</v>
      </c>
      <c r="C3159" s="9" t="s">
        <v>6364</v>
      </c>
      <c r="D3159" s="10">
        <v>5.541997939885E12</v>
      </c>
      <c r="E3159" s="9" t="s">
        <v>43</v>
      </c>
      <c r="F3159" s="9"/>
      <c r="G3159" s="9" t="s">
        <v>76</v>
      </c>
      <c r="H3159" s="9" t="s">
        <v>45</v>
      </c>
      <c r="I3159" s="9" t="s">
        <v>88</v>
      </c>
      <c r="J3159" s="9" t="s">
        <v>47</v>
      </c>
      <c r="K3159" s="9" t="s">
        <v>48</v>
      </c>
      <c r="L3159" s="9" t="s">
        <v>48</v>
      </c>
      <c r="M3159" s="9" t="s">
        <v>47</v>
      </c>
      <c r="N3159" s="9" t="s">
        <v>79</v>
      </c>
      <c r="O3159" s="9" t="s">
        <v>64</v>
      </c>
      <c r="P3159" s="11" t="s">
        <v>80</v>
      </c>
      <c r="Q3159" s="11" t="s">
        <v>81</v>
      </c>
      <c r="R3159" s="11" t="s">
        <v>82</v>
      </c>
      <c r="S3159" s="11">
        <v>7.50940275529E11</v>
      </c>
      <c r="T3159" s="11" t="s">
        <v>477</v>
      </c>
      <c r="U3159" s="11" t="s">
        <v>56</v>
      </c>
      <c r="V3159" s="11"/>
      <c r="W3159" s="11"/>
      <c r="X3159" s="11"/>
      <c r="Y3159" s="11"/>
      <c r="Z3159" s="11"/>
      <c r="AA3159" s="11"/>
      <c r="AB3159" s="11"/>
      <c r="AC3159" s="11"/>
      <c r="AD3159" s="11"/>
      <c r="AE3159" s="11"/>
      <c r="AF3159" s="12">
        <f>ROUNDUP(SUM(VLOOKUP(G3159,'Pontuação'!A$2:B$11,2,FALSE),VLOOKUP(E3159,'Pontuação'!C$2:D$11,2,FALSE),VLOOKUP(I3159,'Pontuação'!I$2:J$11,2,FALSE),VLOOKUP(K3159,'Pontuação'!G$2:H$11,2,FALSE),VLOOKUP(H3159,'Pontuação'!E$2:F$11,2,FALSE),VLOOKUP(M3159,'Pontuação'!K$2:L$11,2,FALSE)),0)</f>
        <v>1115</v>
      </c>
      <c r="AG3159" s="12">
        <f t="shared" si="1"/>
        <v>112</v>
      </c>
      <c r="AH3159" s="12" t="str">
        <f t="array" ref="AH3159">IFERROR(INDEX('Pontuação'!G$13:G$191, MATCH(AG3159, 'Pontuação'!F$14:F$191, 0)), "Faixa Indefinida")</f>
        <v>B</v>
      </c>
      <c r="AI3159" s="12">
        <f t="shared" si="2"/>
        <v>0</v>
      </c>
      <c r="AJ3159" s="12">
        <f t="shared" si="3"/>
        <v>1</v>
      </c>
      <c r="AK3159" s="12">
        <f t="shared" si="4"/>
        <v>0</v>
      </c>
      <c r="AL3159" s="12">
        <f t="shared" si="5"/>
        <v>0</v>
      </c>
      <c r="AM3159" s="11"/>
      <c r="AN3159" s="13">
        <v>0.1734332495550733</v>
      </c>
      <c r="AO3159" s="11" t="s">
        <v>162</v>
      </c>
      <c r="AP3159" s="14">
        <v>45931.447850717595</v>
      </c>
    </row>
    <row r="3160">
      <c r="A3160" s="8">
        <v>45928.843206018515</v>
      </c>
      <c r="B3160" s="9" t="s">
        <v>6365</v>
      </c>
      <c r="C3160" s="9" t="s">
        <v>6366</v>
      </c>
      <c r="D3160" s="10">
        <v>5.534999435094E12</v>
      </c>
      <c r="E3160" s="9" t="s">
        <v>43</v>
      </c>
      <c r="F3160" s="9"/>
      <c r="G3160" s="9" t="s">
        <v>60</v>
      </c>
      <c r="H3160" s="9" t="s">
        <v>45</v>
      </c>
      <c r="I3160" s="9" t="s">
        <v>78</v>
      </c>
      <c r="J3160" s="9" t="s">
        <v>47</v>
      </c>
      <c r="K3160" s="9" t="s">
        <v>47</v>
      </c>
      <c r="L3160" s="9" t="s">
        <v>48</v>
      </c>
      <c r="M3160" s="9" t="s">
        <v>47</v>
      </c>
      <c r="N3160" s="9" t="s">
        <v>49</v>
      </c>
      <c r="O3160" s="9" t="s">
        <v>70</v>
      </c>
      <c r="P3160" s="11" t="s">
        <v>51</v>
      </c>
      <c r="Q3160" s="11" t="s">
        <v>89</v>
      </c>
      <c r="R3160" s="11" t="s">
        <v>90</v>
      </c>
      <c r="S3160" s="11" t="s">
        <v>54</v>
      </c>
      <c r="T3160" s="11" t="s">
        <v>65</v>
      </c>
      <c r="U3160" s="11" t="s">
        <v>56</v>
      </c>
      <c r="V3160" s="11"/>
      <c r="W3160" s="11"/>
      <c r="X3160" s="11"/>
      <c r="Y3160" s="11"/>
      <c r="Z3160" s="11"/>
      <c r="AA3160" s="11"/>
      <c r="AB3160" s="11"/>
      <c r="AC3160" s="11"/>
      <c r="AD3160" s="11"/>
      <c r="AE3160" s="11"/>
      <c r="AF3160" s="12">
        <f>ROUNDUP(SUM(VLOOKUP(G3160,'Pontuação'!A$2:B$11,2,FALSE),VLOOKUP(E3160,'Pontuação'!C$2:D$11,2,FALSE),VLOOKUP(I3160,'Pontuação'!I$2:J$11,2,FALSE),VLOOKUP(K3160,'Pontuação'!G$2:H$11,2,FALSE),VLOOKUP(H3160,'Pontuação'!E$2:F$11,2,FALSE),VLOOKUP(M3160,'Pontuação'!K$2:L$11,2,FALSE)),0)</f>
        <v>1100</v>
      </c>
      <c r="AG3160" s="12">
        <f t="shared" si="1"/>
        <v>110</v>
      </c>
      <c r="AH3160" s="12" t="str">
        <f t="array" ref="AH3160">IFERROR(INDEX('Pontuação'!G$13:G$191, MATCH(AG3160, 'Pontuação'!F$14:F$191, 0)), "Faixa Indefinida")</f>
        <v>B</v>
      </c>
      <c r="AI3160" s="12">
        <f t="shared" si="2"/>
        <v>0</v>
      </c>
      <c r="AJ3160" s="12">
        <f t="shared" si="3"/>
        <v>1</v>
      </c>
      <c r="AK3160" s="12">
        <f t="shared" si="4"/>
        <v>0</v>
      </c>
      <c r="AL3160" s="12">
        <f t="shared" si="5"/>
        <v>0</v>
      </c>
      <c r="AM3160" s="11"/>
      <c r="AN3160" s="13">
        <v>0.18352937562283891</v>
      </c>
      <c r="AO3160" s="11" t="s">
        <v>162</v>
      </c>
      <c r="AP3160" s="14">
        <v>45931.447850717595</v>
      </c>
    </row>
    <row r="3161">
      <c r="A3161" s="8">
        <v>45928.8446875</v>
      </c>
      <c r="B3161" s="9" t="s">
        <v>6367</v>
      </c>
      <c r="C3161" s="9" t="s">
        <v>6368</v>
      </c>
      <c r="D3161" s="10">
        <v>5.581984895025E12</v>
      </c>
      <c r="E3161" s="9" t="s">
        <v>43</v>
      </c>
      <c r="F3161" s="9"/>
      <c r="G3161" s="9" t="s">
        <v>60</v>
      </c>
      <c r="H3161" s="9" t="s">
        <v>45</v>
      </c>
      <c r="I3161" s="9" t="s">
        <v>46</v>
      </c>
      <c r="J3161" s="9" t="s">
        <v>47</v>
      </c>
      <c r="K3161" s="9" t="s">
        <v>47</v>
      </c>
      <c r="L3161" s="9" t="s">
        <v>48</v>
      </c>
      <c r="M3161" s="9" t="s">
        <v>47</v>
      </c>
      <c r="N3161" s="9" t="s">
        <v>49</v>
      </c>
      <c r="O3161" s="9" t="s">
        <v>64</v>
      </c>
      <c r="P3161" s="11" t="s">
        <v>51</v>
      </c>
      <c r="Q3161" s="11" t="s">
        <v>203</v>
      </c>
      <c r="R3161" s="11" t="s">
        <v>357</v>
      </c>
      <c r="S3161" s="11" t="s">
        <v>72</v>
      </c>
      <c r="T3161" s="11" t="s">
        <v>55</v>
      </c>
      <c r="U3161" s="11" t="s">
        <v>56</v>
      </c>
      <c r="V3161" s="11"/>
      <c r="W3161" s="11"/>
      <c r="X3161" s="11"/>
      <c r="Y3161" s="11"/>
      <c r="Z3161" s="11"/>
      <c r="AA3161" s="11"/>
      <c r="AB3161" s="11"/>
      <c r="AC3161" s="11"/>
      <c r="AD3161" s="11"/>
      <c r="AE3161" s="11"/>
      <c r="AF3161" s="12">
        <f>ROUNDUP(SUM(VLOOKUP(G3161,'Pontuação'!A$2:B$11,2,FALSE),VLOOKUP(E3161,'Pontuação'!C$2:D$11,2,FALSE),VLOOKUP(I3161,'Pontuação'!I$2:J$11,2,FALSE),VLOOKUP(K3161,'Pontuação'!G$2:H$11,2,FALSE),VLOOKUP(H3161,'Pontuação'!E$2:F$11,2,FALSE),VLOOKUP(M3161,'Pontuação'!K$2:L$11,2,FALSE)),0)</f>
        <v>1150</v>
      </c>
      <c r="AG3161" s="12">
        <f t="shared" si="1"/>
        <v>115</v>
      </c>
      <c r="AH3161" s="12" t="str">
        <f t="array" ref="AH3161">IFERROR(INDEX('Pontuação'!G$13:G$191, MATCH(AG3161, 'Pontuação'!F$14:F$191, 0)), "Faixa Indefinida")</f>
        <v>B</v>
      </c>
      <c r="AI3161" s="12">
        <f t="shared" si="2"/>
        <v>0</v>
      </c>
      <c r="AJ3161" s="12">
        <f t="shared" si="3"/>
        <v>1</v>
      </c>
      <c r="AK3161" s="12">
        <f t="shared" si="4"/>
        <v>0</v>
      </c>
      <c r="AL3161" s="12">
        <f t="shared" si="5"/>
        <v>0</v>
      </c>
      <c r="AM3161" s="11"/>
      <c r="AN3161" s="13">
        <v>0.364745421454942</v>
      </c>
      <c r="AO3161" s="11" t="s">
        <v>66</v>
      </c>
      <c r="AP3161" s="14">
        <v>45931.447850717595</v>
      </c>
    </row>
    <row r="3162">
      <c r="A3162" s="8">
        <v>45928.846296296295</v>
      </c>
      <c r="B3162" s="9" t="s">
        <v>6369</v>
      </c>
      <c r="C3162" s="9" t="s">
        <v>6370</v>
      </c>
      <c r="D3162" s="10">
        <v>5.584994411487E12</v>
      </c>
      <c r="E3162" s="9" t="s">
        <v>43</v>
      </c>
      <c r="F3162" s="9"/>
      <c r="G3162" s="9" t="s">
        <v>69</v>
      </c>
      <c r="H3162" s="9" t="s">
        <v>45</v>
      </c>
      <c r="I3162" s="9" t="s">
        <v>78</v>
      </c>
      <c r="J3162" s="9" t="s">
        <v>47</v>
      </c>
      <c r="K3162" s="9" t="s">
        <v>48</v>
      </c>
      <c r="L3162" s="9" t="s">
        <v>48</v>
      </c>
      <c r="M3162" s="9" t="s">
        <v>48</v>
      </c>
      <c r="N3162" s="9" t="s">
        <v>63</v>
      </c>
      <c r="O3162" s="9" t="s">
        <v>70</v>
      </c>
      <c r="P3162" s="11" t="s">
        <v>51</v>
      </c>
      <c r="Q3162" s="11" t="s">
        <v>89</v>
      </c>
      <c r="R3162" s="11" t="s">
        <v>90</v>
      </c>
      <c r="S3162" s="11" t="s">
        <v>54</v>
      </c>
      <c r="T3162" s="11" t="s">
        <v>65</v>
      </c>
      <c r="U3162" s="11" t="s">
        <v>56</v>
      </c>
      <c r="V3162" s="11"/>
      <c r="W3162" s="11"/>
      <c r="X3162" s="11"/>
      <c r="Y3162" s="11"/>
      <c r="Z3162" s="11"/>
      <c r="AA3162" s="11"/>
      <c r="AB3162" s="11"/>
      <c r="AC3162" s="11"/>
      <c r="AD3162" s="11"/>
      <c r="AE3162" s="11"/>
      <c r="AF3162" s="12">
        <f>ROUNDUP(SUM(VLOOKUP(G3162,'Pontuação'!A$2:B$11,2,FALSE),VLOOKUP(E3162,'Pontuação'!C$2:D$11,2,FALSE),VLOOKUP(I3162,'Pontuação'!I$2:J$11,2,FALSE),VLOOKUP(K3162,'Pontuação'!G$2:H$11,2,FALSE),VLOOKUP(H3162,'Pontuação'!E$2:F$11,2,FALSE),VLOOKUP(M3162,'Pontuação'!K$2:L$11,2,FALSE)),0)</f>
        <v>1232</v>
      </c>
      <c r="AG3162" s="12">
        <f t="shared" si="1"/>
        <v>123</v>
      </c>
      <c r="AH3162" s="12" t="str">
        <f t="array" ref="AH3162">IFERROR(INDEX('Pontuação'!G$13:G$191, MATCH(AG3162, 'Pontuação'!F$14:F$191, 0)), "Faixa Indefinida")</f>
        <v>A</v>
      </c>
      <c r="AI3162" s="12">
        <f t="shared" si="2"/>
        <v>1</v>
      </c>
      <c r="AJ3162" s="12">
        <f t="shared" si="3"/>
        <v>0</v>
      </c>
      <c r="AK3162" s="12">
        <f t="shared" si="4"/>
        <v>0</v>
      </c>
      <c r="AL3162" s="12">
        <f t="shared" si="5"/>
        <v>0</v>
      </c>
      <c r="AM3162" s="11"/>
      <c r="AN3162" s="13">
        <v>0.2735384313769498</v>
      </c>
      <c r="AO3162" s="11" t="s">
        <v>91</v>
      </c>
      <c r="AP3162" s="14">
        <v>45931.447850717595</v>
      </c>
    </row>
    <row r="3163">
      <c r="A3163" s="8">
        <v>45928.847083333334</v>
      </c>
      <c r="B3163" s="9" t="s">
        <v>6371</v>
      </c>
      <c r="C3163" s="9" t="s">
        <v>6372</v>
      </c>
      <c r="D3163" s="10">
        <v>5.519981040348E12</v>
      </c>
      <c r="E3163" s="9" t="s">
        <v>75</v>
      </c>
      <c r="F3163" s="9"/>
      <c r="G3163" s="9" t="s">
        <v>60</v>
      </c>
      <c r="H3163" s="9" t="s">
        <v>61</v>
      </c>
      <c r="I3163" s="9" t="s">
        <v>78</v>
      </c>
      <c r="J3163" s="9" t="s">
        <v>47</v>
      </c>
      <c r="K3163" s="9" t="s">
        <v>47</v>
      </c>
      <c r="L3163" s="9" t="s">
        <v>48</v>
      </c>
      <c r="M3163" s="9" t="s">
        <v>47</v>
      </c>
      <c r="N3163" s="9" t="s">
        <v>63</v>
      </c>
      <c r="O3163" s="9" t="s">
        <v>50</v>
      </c>
      <c r="P3163" s="11" t="s">
        <v>51</v>
      </c>
      <c r="Q3163" s="11" t="s">
        <v>71</v>
      </c>
      <c r="R3163" s="11" t="s">
        <v>90</v>
      </c>
      <c r="S3163" s="11" t="s">
        <v>138</v>
      </c>
      <c r="T3163" s="11" t="s">
        <v>55</v>
      </c>
      <c r="U3163" s="11" t="s">
        <v>56</v>
      </c>
      <c r="V3163" s="11"/>
      <c r="W3163" s="11"/>
      <c r="X3163" s="11"/>
      <c r="Y3163" s="11"/>
      <c r="Z3163" s="11"/>
      <c r="AA3163" s="11"/>
      <c r="AB3163" s="11"/>
      <c r="AC3163" s="11"/>
      <c r="AD3163" s="11"/>
      <c r="AE3163" s="11"/>
      <c r="AF3163" s="12">
        <f>ROUNDUP(SUM(VLOOKUP(G3163,'Pontuação'!A$2:B$11,2,FALSE),VLOOKUP(E3163,'Pontuação'!C$2:D$11,2,FALSE),VLOOKUP(I3163,'Pontuação'!I$2:J$11,2,FALSE),VLOOKUP(K3163,'Pontuação'!G$2:H$11,2,FALSE),VLOOKUP(H3163,'Pontuação'!E$2:F$11,2,FALSE),VLOOKUP(M3163,'Pontuação'!K$2:L$11,2,FALSE)),0)</f>
        <v>1004</v>
      </c>
      <c r="AG3163" s="12">
        <f t="shared" si="1"/>
        <v>100</v>
      </c>
      <c r="AH3163" s="12" t="str">
        <f t="array" ref="AH3163">IFERROR(INDEX('Pontuação'!G$13:G$191, MATCH(AG3163, 'Pontuação'!F$14:F$191, 0)), "Faixa Indefinida")</f>
        <v>C</v>
      </c>
      <c r="AI3163" s="12">
        <f t="shared" si="2"/>
        <v>0</v>
      </c>
      <c r="AJ3163" s="12">
        <f t="shared" si="3"/>
        <v>0</v>
      </c>
      <c r="AK3163" s="12">
        <f t="shared" si="4"/>
        <v>1</v>
      </c>
      <c r="AL3163" s="12">
        <f t="shared" si="5"/>
        <v>0</v>
      </c>
      <c r="AM3163" s="11"/>
      <c r="AN3163" s="13">
        <v>0.38810821528546663</v>
      </c>
      <c r="AO3163" s="11" t="s">
        <v>134</v>
      </c>
      <c r="AP3163" s="14">
        <v>45931.447850717595</v>
      </c>
    </row>
    <row r="3164">
      <c r="A3164" s="8">
        <v>45928.85034722222</v>
      </c>
      <c r="B3164" s="9" t="s">
        <v>6373</v>
      </c>
      <c r="C3164" s="9" t="s">
        <v>6374</v>
      </c>
      <c r="D3164" s="10">
        <v>5.53499099839E11</v>
      </c>
      <c r="E3164" s="9" t="s">
        <v>43</v>
      </c>
      <c r="F3164" s="9"/>
      <c r="G3164" s="9" t="s">
        <v>69</v>
      </c>
      <c r="H3164" s="9" t="s">
        <v>61</v>
      </c>
      <c r="I3164" s="9" t="s">
        <v>78</v>
      </c>
      <c r="J3164" s="9" t="s">
        <v>48</v>
      </c>
      <c r="K3164" s="9" t="s">
        <v>48</v>
      </c>
      <c r="L3164" s="9" t="s">
        <v>48</v>
      </c>
      <c r="M3164" s="9" t="s">
        <v>47</v>
      </c>
      <c r="N3164" s="9" t="s">
        <v>79</v>
      </c>
      <c r="O3164" s="9" t="s">
        <v>50</v>
      </c>
      <c r="P3164" s="11" t="s">
        <v>51</v>
      </c>
      <c r="Q3164" s="11" t="s">
        <v>165</v>
      </c>
      <c r="R3164" s="11" t="s">
        <v>1107</v>
      </c>
      <c r="S3164" s="11" t="s">
        <v>1108</v>
      </c>
      <c r="T3164" s="11" t="s">
        <v>55</v>
      </c>
      <c r="U3164" s="11" t="s">
        <v>56</v>
      </c>
      <c r="V3164" s="11"/>
      <c r="W3164" s="11"/>
      <c r="X3164" s="11"/>
      <c r="Y3164" s="11"/>
      <c r="Z3164" s="11"/>
      <c r="AA3164" s="11"/>
      <c r="AB3164" s="11"/>
      <c r="AC3164" s="11"/>
      <c r="AD3164" s="11"/>
      <c r="AE3164" s="11"/>
      <c r="AF3164" s="12">
        <f>ROUNDUP(SUM(VLOOKUP(G3164,'Pontuação'!A$2:B$11,2,FALSE),VLOOKUP(E3164,'Pontuação'!C$2:D$11,2,FALSE),VLOOKUP(I3164,'Pontuação'!I$2:J$11,2,FALSE),VLOOKUP(K3164,'Pontuação'!G$2:H$11,2,FALSE),VLOOKUP(H3164,'Pontuação'!E$2:F$11,2,FALSE),VLOOKUP(M3164,'Pontuação'!K$2:L$11,2,FALSE)),0)</f>
        <v>1003</v>
      </c>
      <c r="AG3164" s="12">
        <f t="shared" si="1"/>
        <v>100</v>
      </c>
      <c r="AH3164" s="12" t="str">
        <f t="array" ref="AH3164">IFERROR(INDEX('Pontuação'!G$13:G$191, MATCH(AG3164, 'Pontuação'!F$14:F$191, 0)), "Faixa Indefinida")</f>
        <v>C</v>
      </c>
      <c r="AI3164" s="12">
        <f t="shared" si="2"/>
        <v>0</v>
      </c>
      <c r="AJ3164" s="12">
        <f t="shared" si="3"/>
        <v>0</v>
      </c>
      <c r="AK3164" s="12">
        <f t="shared" si="4"/>
        <v>1</v>
      </c>
      <c r="AL3164" s="12">
        <f t="shared" si="5"/>
        <v>0</v>
      </c>
      <c r="AM3164" s="11"/>
      <c r="AN3164" s="13">
        <v>0.4425188330798797</v>
      </c>
      <c r="AO3164" s="11" t="s">
        <v>151</v>
      </c>
      <c r="AP3164" s="14">
        <v>45931.447850717595</v>
      </c>
    </row>
    <row r="3165">
      <c r="A3165" s="8">
        <v>45928.8509375</v>
      </c>
      <c r="B3165" s="9" t="s">
        <v>6375</v>
      </c>
      <c r="C3165" s="9" t="s">
        <v>6376</v>
      </c>
      <c r="D3165" s="10">
        <v>5.555819974878E12</v>
      </c>
      <c r="E3165" s="9" t="s">
        <v>75</v>
      </c>
      <c r="F3165" s="9"/>
      <c r="G3165" s="9" t="s">
        <v>60</v>
      </c>
      <c r="H3165" s="9" t="s">
        <v>45</v>
      </c>
      <c r="I3165" s="9" t="s">
        <v>78</v>
      </c>
      <c r="J3165" s="9" t="s">
        <v>47</v>
      </c>
      <c r="K3165" s="9" t="s">
        <v>47</v>
      </c>
      <c r="L3165" s="9" t="s">
        <v>47</v>
      </c>
      <c r="M3165" s="9" t="s">
        <v>47</v>
      </c>
      <c r="N3165" s="9" t="s">
        <v>79</v>
      </c>
      <c r="O3165" s="9" t="s">
        <v>50</v>
      </c>
      <c r="P3165" s="11" t="s">
        <v>51</v>
      </c>
      <c r="Q3165" s="11" t="s">
        <v>137</v>
      </c>
      <c r="R3165" s="11" t="s">
        <v>90</v>
      </c>
      <c r="S3165" s="11" t="s">
        <v>138</v>
      </c>
      <c r="T3165" s="11" t="s">
        <v>55</v>
      </c>
      <c r="U3165" s="11" t="s">
        <v>47</v>
      </c>
      <c r="V3165" s="11"/>
      <c r="W3165" s="11"/>
      <c r="X3165" s="11"/>
      <c r="Y3165" s="11"/>
      <c r="Z3165" s="11"/>
      <c r="AA3165" s="11"/>
      <c r="AB3165" s="11"/>
      <c r="AC3165" s="11"/>
      <c r="AD3165" s="11"/>
      <c r="AE3165" s="11"/>
      <c r="AF3165" s="12">
        <f>ROUNDUP(SUM(VLOOKUP(G3165,'Pontuação'!A$2:B$11,2,FALSE),VLOOKUP(E3165,'Pontuação'!C$2:D$11,2,FALSE),VLOOKUP(I3165,'Pontuação'!I$2:J$11,2,FALSE),VLOOKUP(K3165,'Pontuação'!G$2:H$11,2,FALSE),VLOOKUP(H3165,'Pontuação'!E$2:F$11,2,FALSE),VLOOKUP(M3165,'Pontuação'!K$2:L$11,2,FALSE)),0)</f>
        <v>1083</v>
      </c>
      <c r="AG3165" s="12">
        <f t="shared" si="1"/>
        <v>108</v>
      </c>
      <c r="AH3165" s="12" t="str">
        <f t="array" ref="AH3165">IFERROR(INDEX('Pontuação'!G$13:G$191, MATCH(AG3165, 'Pontuação'!F$14:F$191, 0)), "Faixa Indefinida")</f>
        <v>B</v>
      </c>
      <c r="AI3165" s="12">
        <f t="shared" si="2"/>
        <v>0</v>
      </c>
      <c r="AJ3165" s="12">
        <f t="shared" si="3"/>
        <v>1</v>
      </c>
      <c r="AK3165" s="12">
        <f t="shared" si="4"/>
        <v>0</v>
      </c>
      <c r="AL3165" s="12">
        <f t="shared" si="5"/>
        <v>0</v>
      </c>
      <c r="AM3165" s="11"/>
      <c r="AN3165" s="13">
        <v>0.13993493540386467</v>
      </c>
      <c r="AO3165" s="11" t="s">
        <v>110</v>
      </c>
      <c r="AP3165" s="14">
        <v>45931.447850717595</v>
      </c>
    </row>
    <row r="3166">
      <c r="A3166" s="8">
        <v>45928.85146990741</v>
      </c>
      <c r="B3166" s="9" t="s">
        <v>6377</v>
      </c>
      <c r="C3166" s="9" t="s">
        <v>6378</v>
      </c>
      <c r="D3166" s="10">
        <v>5.571992167127E12</v>
      </c>
      <c r="E3166" s="9" t="s">
        <v>43</v>
      </c>
      <c r="F3166" s="9"/>
      <c r="G3166" s="9" t="s">
        <v>69</v>
      </c>
      <c r="H3166" s="9" t="s">
        <v>45</v>
      </c>
      <c r="I3166" s="9" t="s">
        <v>78</v>
      </c>
      <c r="J3166" s="9" t="s">
        <v>47</v>
      </c>
      <c r="K3166" s="9" t="s">
        <v>47</v>
      </c>
      <c r="L3166" s="9" t="s">
        <v>48</v>
      </c>
      <c r="M3166" s="9" t="s">
        <v>47</v>
      </c>
      <c r="N3166" s="9" t="s">
        <v>63</v>
      </c>
      <c r="O3166" s="9" t="s">
        <v>50</v>
      </c>
      <c r="P3166" s="11" t="s">
        <v>51</v>
      </c>
      <c r="Q3166" s="11" t="s">
        <v>115</v>
      </c>
      <c r="R3166" s="11" t="s">
        <v>53</v>
      </c>
      <c r="S3166" s="11" t="s">
        <v>54</v>
      </c>
      <c r="T3166" s="11" t="s">
        <v>55</v>
      </c>
      <c r="U3166" s="11" t="s">
        <v>56</v>
      </c>
      <c r="V3166" s="11"/>
      <c r="W3166" s="11"/>
      <c r="X3166" s="11"/>
      <c r="Y3166" s="11"/>
      <c r="Z3166" s="11"/>
      <c r="AA3166" s="11"/>
      <c r="AB3166" s="11"/>
      <c r="AC3166" s="11"/>
      <c r="AD3166" s="11"/>
      <c r="AE3166" s="11"/>
      <c r="AF3166" s="12">
        <f>ROUNDUP(SUM(VLOOKUP(G3166,'Pontuação'!A$2:B$11,2,FALSE),VLOOKUP(E3166,'Pontuação'!C$2:D$11,2,FALSE),VLOOKUP(I3166,'Pontuação'!I$2:J$11,2,FALSE),VLOOKUP(K3166,'Pontuação'!G$2:H$11,2,FALSE),VLOOKUP(H3166,'Pontuação'!E$2:F$11,2,FALSE),VLOOKUP(M3166,'Pontuação'!K$2:L$11,2,FALSE)),0)</f>
        <v>972</v>
      </c>
      <c r="AG3166" s="12">
        <f t="shared" si="1"/>
        <v>97</v>
      </c>
      <c r="AH3166" s="12" t="str">
        <f t="array" ref="AH3166">IFERROR(INDEX('Pontuação'!G$13:G$191, MATCH(AG3166, 'Pontuação'!F$14:F$191, 0)), "Faixa Indefinida")</f>
        <v>C</v>
      </c>
      <c r="AI3166" s="12">
        <f t="shared" si="2"/>
        <v>0</v>
      </c>
      <c r="AJ3166" s="12">
        <f t="shared" si="3"/>
        <v>0</v>
      </c>
      <c r="AK3166" s="12">
        <f t="shared" si="4"/>
        <v>1</v>
      </c>
      <c r="AL3166" s="12">
        <f t="shared" si="5"/>
        <v>0</v>
      </c>
      <c r="AM3166" s="11"/>
      <c r="AN3166" s="13">
        <v>0.4356877606393493</v>
      </c>
      <c r="AO3166" s="11" t="s">
        <v>151</v>
      </c>
      <c r="AP3166" s="14">
        <v>45931.447850717595</v>
      </c>
    </row>
    <row r="3167">
      <c r="A3167" s="8">
        <v>45928.85197916667</v>
      </c>
      <c r="B3167" s="9" t="s">
        <v>6379</v>
      </c>
      <c r="C3167" s="9" t="s">
        <v>6380</v>
      </c>
      <c r="D3167" s="10">
        <v>5.521983740502E12</v>
      </c>
      <c r="E3167" s="9" t="s">
        <v>43</v>
      </c>
      <c r="F3167" s="9"/>
      <c r="G3167" s="9" t="s">
        <v>76</v>
      </c>
      <c r="H3167" s="9" t="s">
        <v>61</v>
      </c>
      <c r="I3167" s="9" t="s">
        <v>78</v>
      </c>
      <c r="J3167" s="9" t="s">
        <v>48</v>
      </c>
      <c r="K3167" s="9" t="s">
        <v>47</v>
      </c>
      <c r="L3167" s="9" t="s">
        <v>47</v>
      </c>
      <c r="M3167" s="9" t="s">
        <v>47</v>
      </c>
      <c r="N3167" s="9" t="s">
        <v>79</v>
      </c>
      <c r="O3167" s="9" t="s">
        <v>95</v>
      </c>
      <c r="P3167" s="11" t="s">
        <v>51</v>
      </c>
      <c r="Q3167" s="11" t="s">
        <v>115</v>
      </c>
      <c r="R3167" s="11" t="s">
        <v>53</v>
      </c>
      <c r="S3167" s="11" t="s">
        <v>54</v>
      </c>
      <c r="T3167" s="11" t="s">
        <v>65</v>
      </c>
      <c r="U3167" s="11" t="s">
        <v>56</v>
      </c>
      <c r="V3167" s="11"/>
      <c r="W3167" s="11"/>
      <c r="X3167" s="11"/>
      <c r="Y3167" s="11"/>
      <c r="Z3167" s="11"/>
      <c r="AA3167" s="11"/>
      <c r="AB3167" s="11"/>
      <c r="AC3167" s="11"/>
      <c r="AD3167" s="11"/>
      <c r="AE3167" s="11"/>
      <c r="AF3167" s="12">
        <f>ROUNDUP(SUM(VLOOKUP(G3167,'Pontuação'!A$2:B$11,2,FALSE),VLOOKUP(E3167,'Pontuação'!C$2:D$11,2,FALSE),VLOOKUP(I3167,'Pontuação'!I$2:J$11,2,FALSE),VLOOKUP(K3167,'Pontuação'!G$2:H$11,2,FALSE),VLOOKUP(H3167,'Pontuação'!E$2:F$11,2,FALSE),VLOOKUP(M3167,'Pontuação'!K$2:L$11,2,FALSE)),0)</f>
        <v>1012</v>
      </c>
      <c r="AG3167" s="12">
        <f t="shared" si="1"/>
        <v>101</v>
      </c>
      <c r="AH3167" s="12" t="str">
        <f t="array" ref="AH3167">IFERROR(INDEX('Pontuação'!G$13:G$191, MATCH(AG3167, 'Pontuação'!F$14:F$191, 0)), "Faixa Indefinida")</f>
        <v>C</v>
      </c>
      <c r="AI3167" s="12">
        <f t="shared" si="2"/>
        <v>0</v>
      </c>
      <c r="AJ3167" s="12">
        <f t="shared" si="3"/>
        <v>0</v>
      </c>
      <c r="AK3167" s="12">
        <f t="shared" si="4"/>
        <v>1</v>
      </c>
      <c r="AL3167" s="12">
        <f t="shared" si="5"/>
        <v>0</v>
      </c>
      <c r="AM3167" s="11"/>
      <c r="AN3167" s="13">
        <v>0.2589594541810583</v>
      </c>
      <c r="AO3167" s="11" t="s">
        <v>91</v>
      </c>
      <c r="AP3167" s="14">
        <v>45931.447850717595</v>
      </c>
    </row>
    <row r="3168">
      <c r="A3168" s="8">
        <v>45928.85246527778</v>
      </c>
      <c r="B3168" s="9" t="s">
        <v>6381</v>
      </c>
      <c r="C3168" s="9" t="s">
        <v>6382</v>
      </c>
      <c r="D3168" s="10">
        <v>5.51198944401E12</v>
      </c>
      <c r="E3168" s="9" t="s">
        <v>43</v>
      </c>
      <c r="F3168" s="9"/>
      <c r="G3168" s="9" t="s">
        <v>44</v>
      </c>
      <c r="H3168" s="9" t="s">
        <v>45</v>
      </c>
      <c r="I3168" s="9" t="s">
        <v>46</v>
      </c>
      <c r="J3168" s="9" t="s">
        <v>48</v>
      </c>
      <c r="K3168" s="9" t="s">
        <v>48</v>
      </c>
      <c r="L3168" s="9" t="s">
        <v>47</v>
      </c>
      <c r="M3168" s="9" t="s">
        <v>47</v>
      </c>
      <c r="N3168" s="9" t="s">
        <v>118</v>
      </c>
      <c r="O3168" s="9" t="s">
        <v>98</v>
      </c>
      <c r="P3168" s="11" t="s">
        <v>51</v>
      </c>
      <c r="Q3168" s="11" t="s">
        <v>115</v>
      </c>
      <c r="R3168" s="11" t="s">
        <v>53</v>
      </c>
      <c r="S3168" s="11" t="s">
        <v>54</v>
      </c>
      <c r="T3168" s="11" t="s">
        <v>55</v>
      </c>
      <c r="U3168" s="11" t="s">
        <v>56</v>
      </c>
      <c r="V3168" s="11"/>
      <c r="W3168" s="11"/>
      <c r="X3168" s="11"/>
      <c r="Y3168" s="11"/>
      <c r="Z3168" s="11"/>
      <c r="AA3168" s="11"/>
      <c r="AB3168" s="11"/>
      <c r="AC3168" s="11"/>
      <c r="AD3168" s="11"/>
      <c r="AE3168" s="11"/>
      <c r="AF3168" s="12">
        <f>ROUNDUP(SUM(VLOOKUP(G3168,'Pontuação'!A$2:B$11,2,FALSE),VLOOKUP(E3168,'Pontuação'!C$2:D$11,2,FALSE),VLOOKUP(I3168,'Pontuação'!I$2:J$11,2,FALSE),VLOOKUP(K3168,'Pontuação'!G$2:H$11,2,FALSE),VLOOKUP(H3168,'Pontuação'!E$2:F$11,2,FALSE),VLOOKUP(M3168,'Pontuação'!K$2:L$11,2,FALSE)),0)</f>
        <v>1183</v>
      </c>
      <c r="AG3168" s="12">
        <f t="shared" si="1"/>
        <v>118</v>
      </c>
      <c r="AH3168" s="12" t="str">
        <f t="array" ref="AH3168">IFERROR(INDEX('Pontuação'!G$13:G$191, MATCH(AG3168, 'Pontuação'!F$14:F$191, 0)), "Faixa Indefinida")</f>
        <v>A</v>
      </c>
      <c r="AI3168" s="12">
        <f t="shared" si="2"/>
        <v>1</v>
      </c>
      <c r="AJ3168" s="12">
        <f t="shared" si="3"/>
        <v>0</v>
      </c>
      <c r="AK3168" s="12">
        <f t="shared" si="4"/>
        <v>0</v>
      </c>
      <c r="AL3168" s="12">
        <f t="shared" si="5"/>
        <v>0</v>
      </c>
      <c r="AM3168" s="11"/>
      <c r="AN3168" s="13">
        <v>0.3666724844350434</v>
      </c>
      <c r="AO3168" s="11" t="s">
        <v>134</v>
      </c>
      <c r="AP3168" s="14">
        <v>45931.447850717595</v>
      </c>
    </row>
    <row r="3169">
      <c r="A3169" s="8">
        <v>45928.853425925925</v>
      </c>
      <c r="B3169" s="9" t="s">
        <v>6383</v>
      </c>
      <c r="C3169" s="9" t="s">
        <v>6384</v>
      </c>
      <c r="D3169" s="10">
        <v>5.56791678175E11</v>
      </c>
      <c r="E3169" s="9" t="s">
        <v>43</v>
      </c>
      <c r="F3169" s="9"/>
      <c r="G3169" s="9" t="s">
        <v>144</v>
      </c>
      <c r="H3169" s="9" t="s">
        <v>87</v>
      </c>
      <c r="I3169" s="9" t="s">
        <v>78</v>
      </c>
      <c r="J3169" s="9" t="s">
        <v>47</v>
      </c>
      <c r="K3169" s="9" t="s">
        <v>48</v>
      </c>
      <c r="L3169" s="9" t="s">
        <v>47</v>
      </c>
      <c r="M3169" s="9" t="s">
        <v>47</v>
      </c>
      <c r="N3169" s="9" t="s">
        <v>79</v>
      </c>
      <c r="O3169" s="9" t="s">
        <v>64</v>
      </c>
      <c r="P3169" s="11" t="s">
        <v>51</v>
      </c>
      <c r="Q3169" s="11" t="s">
        <v>52</v>
      </c>
      <c r="R3169" s="11" t="s">
        <v>53</v>
      </c>
      <c r="S3169" s="11" t="s">
        <v>54</v>
      </c>
      <c r="T3169" s="11" t="s">
        <v>55</v>
      </c>
      <c r="U3169" s="11" t="s">
        <v>56</v>
      </c>
      <c r="V3169" s="11"/>
      <c r="W3169" s="11"/>
      <c r="X3169" s="11"/>
      <c r="Y3169" s="11"/>
      <c r="Z3169" s="11"/>
      <c r="AA3169" s="11"/>
      <c r="AB3169" s="11"/>
      <c r="AC3169" s="11"/>
      <c r="AD3169" s="11"/>
      <c r="AE3169" s="11"/>
      <c r="AF3169" s="12">
        <f>ROUNDUP(SUM(VLOOKUP(G3169,'Pontuação'!A$2:B$11,2,FALSE),VLOOKUP(E3169,'Pontuação'!C$2:D$11,2,FALSE),VLOOKUP(I3169,'Pontuação'!I$2:J$11,2,FALSE),VLOOKUP(K3169,'Pontuação'!G$2:H$11,2,FALSE),VLOOKUP(H3169,'Pontuação'!E$2:F$11,2,FALSE),VLOOKUP(M3169,'Pontuação'!K$2:L$11,2,FALSE)),0)</f>
        <v>1035</v>
      </c>
      <c r="AG3169" s="12">
        <f t="shared" si="1"/>
        <v>104</v>
      </c>
      <c r="AH3169" s="12" t="str">
        <f t="array" ref="AH3169">IFERROR(INDEX('Pontuação'!G$13:G$191, MATCH(AG3169, 'Pontuação'!F$14:F$191, 0)), "Faixa Indefinida")</f>
        <v>C</v>
      </c>
      <c r="AI3169" s="12">
        <f t="shared" si="2"/>
        <v>0</v>
      </c>
      <c r="AJ3169" s="12">
        <f t="shared" si="3"/>
        <v>0</v>
      </c>
      <c r="AK3169" s="12">
        <f t="shared" si="4"/>
        <v>1</v>
      </c>
      <c r="AL3169" s="12">
        <f t="shared" si="5"/>
        <v>0</v>
      </c>
      <c r="AM3169" s="11"/>
      <c r="AN3169" s="13">
        <v>0.14673070660359677</v>
      </c>
      <c r="AO3169" s="11" t="s">
        <v>110</v>
      </c>
      <c r="AP3169" s="14">
        <v>45931.447850717595</v>
      </c>
    </row>
    <row r="3170">
      <c r="A3170" s="8">
        <v>45928.85622685185</v>
      </c>
      <c r="B3170" s="9" t="s">
        <v>6385</v>
      </c>
      <c r="C3170" s="9" t="s">
        <v>6386</v>
      </c>
      <c r="D3170" s="10">
        <v>5.563999755331E12</v>
      </c>
      <c r="E3170" s="9" t="s">
        <v>43</v>
      </c>
      <c r="F3170" s="9"/>
      <c r="G3170" s="9" t="s">
        <v>60</v>
      </c>
      <c r="H3170" s="9" t="s">
        <v>157</v>
      </c>
      <c r="I3170" s="9" t="s">
        <v>62</v>
      </c>
      <c r="J3170" s="9" t="s">
        <v>47</v>
      </c>
      <c r="K3170" s="9" t="s">
        <v>47</v>
      </c>
      <c r="L3170" s="9" t="s">
        <v>48</v>
      </c>
      <c r="M3170" s="9" t="s">
        <v>48</v>
      </c>
      <c r="N3170" s="9" t="s">
        <v>63</v>
      </c>
      <c r="O3170" s="9" t="s">
        <v>95</v>
      </c>
      <c r="P3170" s="11" t="s">
        <v>51</v>
      </c>
      <c r="Q3170" s="11" t="s">
        <v>141</v>
      </c>
      <c r="R3170" s="11" t="s">
        <v>90</v>
      </c>
      <c r="S3170" s="11" t="s">
        <v>54</v>
      </c>
      <c r="T3170" s="11" t="s">
        <v>65</v>
      </c>
      <c r="U3170" s="11" t="s">
        <v>56</v>
      </c>
      <c r="V3170" s="11"/>
      <c r="W3170" s="11"/>
      <c r="X3170" s="11"/>
      <c r="Y3170" s="11"/>
      <c r="Z3170" s="11"/>
      <c r="AA3170" s="11"/>
      <c r="AB3170" s="11"/>
      <c r="AC3170" s="11"/>
      <c r="AD3170" s="11"/>
      <c r="AE3170" s="11"/>
      <c r="AF3170" s="12">
        <f>ROUNDUP(SUM(VLOOKUP(G3170,'Pontuação'!A$2:B$11,2,FALSE),VLOOKUP(E3170,'Pontuação'!C$2:D$11,2,FALSE),VLOOKUP(I3170,'Pontuação'!I$2:J$11,2,FALSE),VLOOKUP(K3170,'Pontuação'!G$2:H$11,2,FALSE),VLOOKUP(H3170,'Pontuação'!E$2:F$11,2,FALSE),VLOOKUP(M3170,'Pontuação'!K$2:L$11,2,FALSE)),0)</f>
        <v>1099</v>
      </c>
      <c r="AG3170" s="12">
        <f t="shared" si="1"/>
        <v>110</v>
      </c>
      <c r="AH3170" s="12" t="str">
        <f t="array" ref="AH3170">IFERROR(INDEX('Pontuação'!G$13:G$191, MATCH(AG3170, 'Pontuação'!F$14:F$191, 0)), "Faixa Indefinida")</f>
        <v>B</v>
      </c>
      <c r="AI3170" s="12">
        <f t="shared" si="2"/>
        <v>0</v>
      </c>
      <c r="AJ3170" s="12">
        <f t="shared" si="3"/>
        <v>1</v>
      </c>
      <c r="AK3170" s="12">
        <f t="shared" si="4"/>
        <v>0</v>
      </c>
      <c r="AL3170" s="12">
        <f t="shared" si="5"/>
        <v>0</v>
      </c>
      <c r="AM3170" s="11"/>
      <c r="AN3170" s="13">
        <v>0.2672300535326107</v>
      </c>
      <c r="AO3170" s="11" t="s">
        <v>91</v>
      </c>
      <c r="AP3170" s="14">
        <v>45931.447850717595</v>
      </c>
    </row>
    <row r="3171">
      <c r="A3171" s="8">
        <v>45928.85670138889</v>
      </c>
      <c r="B3171" s="9" t="s">
        <v>6387</v>
      </c>
      <c r="C3171" s="9" t="s">
        <v>6388</v>
      </c>
      <c r="D3171" s="10">
        <v>5.561991866232E12</v>
      </c>
      <c r="E3171" s="9" t="s">
        <v>75</v>
      </c>
      <c r="F3171" s="9"/>
      <c r="G3171" s="9" t="s">
        <v>60</v>
      </c>
      <c r="H3171" s="9" t="s">
        <v>61</v>
      </c>
      <c r="I3171" s="9" t="s">
        <v>62</v>
      </c>
      <c r="J3171" s="9" t="s">
        <v>48</v>
      </c>
      <c r="K3171" s="9" t="s">
        <v>47</v>
      </c>
      <c r="L3171" s="9" t="s">
        <v>48</v>
      </c>
      <c r="M3171" s="9" t="s">
        <v>47</v>
      </c>
      <c r="N3171" s="9" t="s">
        <v>79</v>
      </c>
      <c r="O3171" s="9" t="s">
        <v>64</v>
      </c>
      <c r="P3171" s="11" t="s">
        <v>51</v>
      </c>
      <c r="Q3171" s="11" t="s">
        <v>115</v>
      </c>
      <c r="R3171" s="11" t="s">
        <v>53</v>
      </c>
      <c r="S3171" s="11" t="s">
        <v>54</v>
      </c>
      <c r="T3171" s="11" t="s">
        <v>55</v>
      </c>
      <c r="U3171" s="11" t="s">
        <v>56</v>
      </c>
      <c r="V3171" s="11"/>
      <c r="W3171" s="11"/>
      <c r="X3171" s="11"/>
      <c r="Y3171" s="11"/>
      <c r="Z3171" s="11"/>
      <c r="AA3171" s="11"/>
      <c r="AB3171" s="11"/>
      <c r="AC3171" s="11"/>
      <c r="AD3171" s="11"/>
      <c r="AE3171" s="11"/>
      <c r="AF3171" s="12">
        <f>ROUNDUP(SUM(VLOOKUP(G3171,'Pontuação'!A$2:B$11,2,FALSE),VLOOKUP(E3171,'Pontuação'!C$2:D$11,2,FALSE),VLOOKUP(I3171,'Pontuação'!I$2:J$11,2,FALSE),VLOOKUP(K3171,'Pontuação'!G$2:H$11,2,FALSE),VLOOKUP(H3171,'Pontuação'!E$2:F$11,2,FALSE),VLOOKUP(M3171,'Pontuação'!K$2:L$11,2,FALSE)),0)</f>
        <v>942</v>
      </c>
      <c r="AG3171" s="12">
        <f t="shared" si="1"/>
        <v>94</v>
      </c>
      <c r="AH3171" s="12" t="str">
        <f t="array" ref="AH3171">IFERROR(INDEX('Pontuação'!G$13:G$191, MATCH(AG3171, 'Pontuação'!F$14:F$191, 0)), "Faixa Indefinida")</f>
        <v>C</v>
      </c>
      <c r="AI3171" s="12">
        <f t="shared" si="2"/>
        <v>0</v>
      </c>
      <c r="AJ3171" s="12">
        <f t="shared" si="3"/>
        <v>0</v>
      </c>
      <c r="AK3171" s="12">
        <f t="shared" si="4"/>
        <v>1</v>
      </c>
      <c r="AL3171" s="12">
        <f t="shared" si="5"/>
        <v>0</v>
      </c>
      <c r="AM3171" s="11"/>
      <c r="AN3171" s="13">
        <v>0.3423267085481946</v>
      </c>
      <c r="AO3171" s="11" t="s">
        <v>66</v>
      </c>
      <c r="AP3171" s="14">
        <v>45931.447850717595</v>
      </c>
    </row>
    <row r="3172">
      <c r="A3172" s="8">
        <v>45928.85770833334</v>
      </c>
      <c r="B3172" s="9" t="s">
        <v>6389</v>
      </c>
      <c r="C3172" s="9" t="s">
        <v>6390</v>
      </c>
      <c r="D3172" s="10">
        <v>5.584996046277E12</v>
      </c>
      <c r="E3172" s="9" t="s">
        <v>75</v>
      </c>
      <c r="F3172" s="9"/>
      <c r="G3172" s="9" t="s">
        <v>44</v>
      </c>
      <c r="H3172" s="9" t="s">
        <v>61</v>
      </c>
      <c r="I3172" s="9" t="s">
        <v>106</v>
      </c>
      <c r="J3172" s="9" t="s">
        <v>48</v>
      </c>
      <c r="K3172" s="9" t="s">
        <v>47</v>
      </c>
      <c r="L3172" s="9" t="s">
        <v>48</v>
      </c>
      <c r="M3172" s="9" t="s">
        <v>48</v>
      </c>
      <c r="N3172" s="9" t="s">
        <v>118</v>
      </c>
      <c r="O3172" s="9" t="s">
        <v>50</v>
      </c>
      <c r="P3172" s="11" t="s">
        <v>51</v>
      </c>
      <c r="Q3172" s="11" t="s">
        <v>115</v>
      </c>
      <c r="R3172" s="11" t="s">
        <v>53</v>
      </c>
      <c r="S3172" s="11" t="s">
        <v>54</v>
      </c>
      <c r="T3172" s="11" t="s">
        <v>55</v>
      </c>
      <c r="U3172" s="11" t="s">
        <v>56</v>
      </c>
      <c r="V3172" s="11"/>
      <c r="W3172" s="11"/>
      <c r="X3172" s="11"/>
      <c r="Y3172" s="11"/>
      <c r="Z3172" s="11"/>
      <c r="AA3172" s="11"/>
      <c r="AB3172" s="11"/>
      <c r="AC3172" s="11"/>
      <c r="AD3172" s="11"/>
      <c r="AE3172" s="11"/>
      <c r="AF3172" s="12">
        <f>ROUNDUP(SUM(VLOOKUP(G3172,'Pontuação'!A$2:B$11,2,FALSE),VLOOKUP(E3172,'Pontuação'!C$2:D$11,2,FALSE),VLOOKUP(I3172,'Pontuação'!I$2:J$11,2,FALSE),VLOOKUP(K3172,'Pontuação'!G$2:H$11,2,FALSE),VLOOKUP(H3172,'Pontuação'!E$2:F$11,2,FALSE),VLOOKUP(M3172,'Pontuação'!K$2:L$11,2,FALSE)),0)</f>
        <v>1040</v>
      </c>
      <c r="AG3172" s="12">
        <f t="shared" si="1"/>
        <v>104</v>
      </c>
      <c r="AH3172" s="12" t="str">
        <f t="array" ref="AH3172">IFERROR(INDEX('Pontuação'!G$13:G$191, MATCH(AG3172, 'Pontuação'!F$14:F$191, 0)), "Faixa Indefinida")</f>
        <v>C</v>
      </c>
      <c r="AI3172" s="12">
        <f t="shared" si="2"/>
        <v>0</v>
      </c>
      <c r="AJ3172" s="12">
        <f t="shared" si="3"/>
        <v>0</v>
      </c>
      <c r="AK3172" s="12">
        <f t="shared" si="4"/>
        <v>1</v>
      </c>
      <c r="AL3172" s="12">
        <f t="shared" si="5"/>
        <v>0</v>
      </c>
      <c r="AM3172" s="11"/>
      <c r="AN3172" s="13">
        <v>0.45759934962458076</v>
      </c>
      <c r="AO3172" s="11" t="s">
        <v>151</v>
      </c>
      <c r="AP3172" s="14">
        <v>45931.447850717595</v>
      </c>
    </row>
    <row r="3173">
      <c r="A3173" s="8">
        <v>45928.85905092592</v>
      </c>
      <c r="B3173" s="9" t="s">
        <v>6391</v>
      </c>
      <c r="C3173" s="9" t="s">
        <v>6392</v>
      </c>
      <c r="D3173" s="10">
        <v>5.53199417456E12</v>
      </c>
      <c r="E3173" s="9" t="s">
        <v>43</v>
      </c>
      <c r="F3173" s="9"/>
      <c r="G3173" s="9" t="s">
        <v>60</v>
      </c>
      <c r="H3173" s="9" t="s">
        <v>45</v>
      </c>
      <c r="I3173" s="9" t="s">
        <v>62</v>
      </c>
      <c r="J3173" s="9" t="s">
        <v>48</v>
      </c>
      <c r="K3173" s="9" t="s">
        <v>48</v>
      </c>
      <c r="L3173" s="9" t="s">
        <v>48</v>
      </c>
      <c r="M3173" s="9" t="s">
        <v>48</v>
      </c>
      <c r="N3173" s="9" t="s">
        <v>63</v>
      </c>
      <c r="O3173" s="9" t="s">
        <v>50</v>
      </c>
      <c r="P3173" s="11" t="s">
        <v>80</v>
      </c>
      <c r="Q3173" s="11" t="s">
        <v>81</v>
      </c>
      <c r="R3173" s="11" t="s">
        <v>82</v>
      </c>
      <c r="S3173" s="11">
        <v>7.50940275538E11</v>
      </c>
      <c r="T3173" s="11" t="s">
        <v>83</v>
      </c>
      <c r="U3173" s="11" t="s">
        <v>56</v>
      </c>
      <c r="V3173" s="11"/>
      <c r="W3173" s="11"/>
      <c r="X3173" s="11"/>
      <c r="Y3173" s="11"/>
      <c r="Z3173" s="11"/>
      <c r="AA3173" s="11"/>
      <c r="AB3173" s="11"/>
      <c r="AC3173" s="11"/>
      <c r="AD3173" s="11"/>
      <c r="AE3173" s="11"/>
      <c r="AF3173" s="12">
        <f>ROUNDUP(SUM(VLOOKUP(G3173,'Pontuação'!A$2:B$11,2,FALSE),VLOOKUP(E3173,'Pontuação'!C$2:D$11,2,FALSE),VLOOKUP(I3173,'Pontuação'!I$2:J$11,2,FALSE),VLOOKUP(K3173,'Pontuação'!G$2:H$11,2,FALSE),VLOOKUP(H3173,'Pontuação'!E$2:F$11,2,FALSE),VLOOKUP(M3173,'Pontuação'!K$2:L$11,2,FALSE)),0)</f>
        <v>1298</v>
      </c>
      <c r="AG3173" s="12">
        <f t="shared" si="1"/>
        <v>130</v>
      </c>
      <c r="AH3173" s="12" t="str">
        <f t="array" ref="AH3173">IFERROR(INDEX('Pontuação'!G$13:G$191, MATCH(AG3173, 'Pontuação'!F$14:F$191, 0)), "Faixa Indefinida")</f>
        <v>A</v>
      </c>
      <c r="AI3173" s="12">
        <f t="shared" si="2"/>
        <v>1</v>
      </c>
      <c r="AJ3173" s="12">
        <f t="shared" si="3"/>
        <v>0</v>
      </c>
      <c r="AK3173" s="12">
        <f t="shared" si="4"/>
        <v>0</v>
      </c>
      <c r="AL3173" s="12">
        <f t="shared" si="5"/>
        <v>0</v>
      </c>
      <c r="AM3173" s="11"/>
      <c r="AN3173" s="13">
        <v>0.372750833920938</v>
      </c>
      <c r="AO3173" s="11" t="s">
        <v>134</v>
      </c>
      <c r="AP3173" s="14">
        <v>45931.447850717595</v>
      </c>
    </row>
    <row r="3174">
      <c r="A3174" s="8">
        <v>45928.85951388889</v>
      </c>
      <c r="B3174" s="9" t="s">
        <v>6393</v>
      </c>
      <c r="C3174" s="9" t="s">
        <v>6394</v>
      </c>
      <c r="D3174" s="10">
        <v>5.564999822589E12</v>
      </c>
      <c r="E3174" s="9" t="s">
        <v>43</v>
      </c>
      <c r="F3174" s="9"/>
      <c r="G3174" s="9" t="s">
        <v>76</v>
      </c>
      <c r="H3174" s="9" t="s">
        <v>45</v>
      </c>
      <c r="I3174" s="9" t="s">
        <v>106</v>
      </c>
      <c r="J3174" s="9" t="s">
        <v>48</v>
      </c>
      <c r="K3174" s="9" t="s">
        <v>47</v>
      </c>
      <c r="L3174" s="9" t="s">
        <v>48</v>
      </c>
      <c r="M3174" s="9" t="s">
        <v>47</v>
      </c>
      <c r="N3174" s="9" t="s">
        <v>94</v>
      </c>
      <c r="O3174" s="9" t="s">
        <v>50</v>
      </c>
      <c r="P3174" s="11" t="s">
        <v>51</v>
      </c>
      <c r="Q3174" s="11" t="s">
        <v>203</v>
      </c>
      <c r="R3174" s="11" t="s">
        <v>311</v>
      </c>
      <c r="S3174" s="11" t="s">
        <v>54</v>
      </c>
      <c r="T3174" s="11" t="s">
        <v>55</v>
      </c>
      <c r="U3174" s="11" t="s">
        <v>56</v>
      </c>
      <c r="V3174" s="11"/>
      <c r="W3174" s="11"/>
      <c r="X3174" s="11"/>
      <c r="Y3174" s="11"/>
      <c r="Z3174" s="11"/>
      <c r="AA3174" s="11"/>
      <c r="AB3174" s="11"/>
      <c r="AC3174" s="11"/>
      <c r="AD3174" s="11"/>
      <c r="AE3174" s="11"/>
      <c r="AF3174" s="12">
        <f>ROUNDUP(SUM(VLOOKUP(G3174,'Pontuação'!A$2:B$11,2,FALSE),VLOOKUP(E3174,'Pontuação'!C$2:D$11,2,FALSE),VLOOKUP(I3174,'Pontuação'!I$2:J$11,2,FALSE),VLOOKUP(K3174,'Pontuação'!G$2:H$11,2,FALSE),VLOOKUP(H3174,'Pontuação'!E$2:F$11,2,FALSE),VLOOKUP(M3174,'Pontuação'!K$2:L$11,2,FALSE)),0)</f>
        <v>1054</v>
      </c>
      <c r="AG3174" s="12">
        <f t="shared" si="1"/>
        <v>105</v>
      </c>
      <c r="AH3174" s="12" t="str">
        <f t="array" ref="AH3174">IFERROR(INDEX('Pontuação'!G$13:G$191, MATCH(AG3174, 'Pontuação'!F$14:F$191, 0)), "Faixa Indefinida")</f>
        <v>B</v>
      </c>
      <c r="AI3174" s="12">
        <f t="shared" si="2"/>
        <v>0</v>
      </c>
      <c r="AJ3174" s="12">
        <f t="shared" si="3"/>
        <v>1</v>
      </c>
      <c r="AK3174" s="12">
        <f t="shared" si="4"/>
        <v>0</v>
      </c>
      <c r="AL3174" s="12">
        <f t="shared" si="5"/>
        <v>0</v>
      </c>
      <c r="AM3174" s="11"/>
      <c r="AN3174" s="13">
        <v>0.3341796994730701</v>
      </c>
      <c r="AO3174" s="11" t="s">
        <v>66</v>
      </c>
      <c r="AP3174" s="14">
        <v>45931.447850717595</v>
      </c>
    </row>
    <row r="3175">
      <c r="A3175" s="8">
        <v>45928.8596412037</v>
      </c>
      <c r="B3175" s="9" t="s">
        <v>6395</v>
      </c>
      <c r="C3175" s="9" t="s">
        <v>6396</v>
      </c>
      <c r="D3175" s="10">
        <v>5.511970560252E12</v>
      </c>
      <c r="E3175" s="9" t="s">
        <v>43</v>
      </c>
      <c r="F3175" s="9"/>
      <c r="G3175" s="9" t="s">
        <v>69</v>
      </c>
      <c r="H3175" s="9" t="s">
        <v>87</v>
      </c>
      <c r="I3175" s="9" t="s">
        <v>88</v>
      </c>
      <c r="J3175" s="9" t="s">
        <v>47</v>
      </c>
      <c r="K3175" s="9" t="s">
        <v>47</v>
      </c>
      <c r="L3175" s="9" t="s">
        <v>47</v>
      </c>
      <c r="M3175" s="9" t="s">
        <v>48</v>
      </c>
      <c r="N3175" s="9" t="s">
        <v>79</v>
      </c>
      <c r="O3175" s="9" t="s">
        <v>50</v>
      </c>
      <c r="P3175" s="11" t="s">
        <v>51</v>
      </c>
      <c r="Q3175" s="11" t="s">
        <v>203</v>
      </c>
      <c r="R3175" s="11" t="s">
        <v>320</v>
      </c>
      <c r="S3175" s="11" t="s">
        <v>214</v>
      </c>
      <c r="T3175" s="11" t="s">
        <v>65</v>
      </c>
      <c r="U3175" s="11" t="s">
        <v>56</v>
      </c>
      <c r="V3175" s="11"/>
      <c r="W3175" s="11"/>
      <c r="X3175" s="11"/>
      <c r="Y3175" s="11"/>
      <c r="Z3175" s="11"/>
      <c r="AA3175" s="11"/>
      <c r="AB3175" s="11"/>
      <c r="AC3175" s="11"/>
      <c r="AD3175" s="11"/>
      <c r="AE3175" s="11"/>
      <c r="AF3175" s="12">
        <f>ROUNDUP(SUM(VLOOKUP(G3175,'Pontuação'!A$2:B$11,2,FALSE),VLOOKUP(E3175,'Pontuação'!C$2:D$11,2,FALSE),VLOOKUP(I3175,'Pontuação'!I$2:J$11,2,FALSE),VLOOKUP(K3175,'Pontuação'!G$2:H$11,2,FALSE),VLOOKUP(H3175,'Pontuação'!E$2:F$11,2,FALSE),VLOOKUP(M3175,'Pontuação'!K$2:L$11,2,FALSE)),0)</f>
        <v>947</v>
      </c>
      <c r="AG3175" s="12">
        <f t="shared" si="1"/>
        <v>95</v>
      </c>
      <c r="AH3175" s="12" t="str">
        <f t="array" ref="AH3175">IFERROR(INDEX('Pontuação'!G$13:G$191, MATCH(AG3175, 'Pontuação'!F$14:F$191, 0)), "Faixa Indefinida")</f>
        <v>C</v>
      </c>
      <c r="AI3175" s="12">
        <f t="shared" si="2"/>
        <v>0</v>
      </c>
      <c r="AJ3175" s="12">
        <f t="shared" si="3"/>
        <v>0</v>
      </c>
      <c r="AK3175" s="12">
        <f t="shared" si="4"/>
        <v>1</v>
      </c>
      <c r="AL3175" s="12">
        <f t="shared" si="5"/>
        <v>0</v>
      </c>
      <c r="AM3175" s="11"/>
      <c r="AN3175" s="13">
        <v>0.22369998879637948</v>
      </c>
      <c r="AO3175" s="11" t="s">
        <v>84</v>
      </c>
      <c r="AP3175" s="14">
        <v>45931.447850717595</v>
      </c>
    </row>
    <row r="3176">
      <c r="A3176" s="8">
        <v>45928.860300925924</v>
      </c>
      <c r="B3176" s="9" t="s">
        <v>6397</v>
      </c>
      <c r="C3176" s="9" t="s">
        <v>6398</v>
      </c>
      <c r="D3176" s="10">
        <v>5.554981155894E12</v>
      </c>
      <c r="E3176" s="9" t="s">
        <v>43</v>
      </c>
      <c r="F3176" s="9"/>
      <c r="G3176" s="9" t="s">
        <v>60</v>
      </c>
      <c r="H3176" s="9" t="s">
        <v>61</v>
      </c>
      <c r="I3176" s="9" t="s">
        <v>62</v>
      </c>
      <c r="J3176" s="9" t="s">
        <v>48</v>
      </c>
      <c r="K3176" s="9" t="s">
        <v>48</v>
      </c>
      <c r="L3176" s="9" t="s">
        <v>48</v>
      </c>
      <c r="M3176" s="9" t="s">
        <v>48</v>
      </c>
      <c r="N3176" s="9" t="s">
        <v>63</v>
      </c>
      <c r="O3176" s="9" t="s">
        <v>70</v>
      </c>
      <c r="P3176" s="11" t="s">
        <v>51</v>
      </c>
      <c r="Q3176" s="11" t="s">
        <v>115</v>
      </c>
      <c r="R3176" s="11" t="s">
        <v>53</v>
      </c>
      <c r="S3176" s="11" t="s">
        <v>72</v>
      </c>
      <c r="T3176" s="11" t="s">
        <v>55</v>
      </c>
      <c r="U3176" s="11" t="s">
        <v>56</v>
      </c>
      <c r="V3176" s="11"/>
      <c r="W3176" s="11"/>
      <c r="X3176" s="11"/>
      <c r="Y3176" s="11"/>
      <c r="Z3176" s="11"/>
      <c r="AA3176" s="11"/>
      <c r="AB3176" s="11"/>
      <c r="AC3176" s="11"/>
      <c r="AD3176" s="11"/>
      <c r="AE3176" s="11"/>
      <c r="AF3176" s="12">
        <f>ROUNDUP(SUM(VLOOKUP(G3176,'Pontuação'!A$2:B$11,2,FALSE),VLOOKUP(E3176,'Pontuação'!C$2:D$11,2,FALSE),VLOOKUP(I3176,'Pontuação'!I$2:J$11,2,FALSE),VLOOKUP(K3176,'Pontuação'!G$2:H$11,2,FALSE),VLOOKUP(H3176,'Pontuação'!E$2:F$11,2,FALSE),VLOOKUP(M3176,'Pontuação'!K$2:L$11,2,FALSE)),0)</f>
        <v>1219</v>
      </c>
      <c r="AG3176" s="12">
        <f t="shared" si="1"/>
        <v>122</v>
      </c>
      <c r="AH3176" s="12" t="str">
        <f t="array" ref="AH3176">IFERROR(INDEX('Pontuação'!G$13:G$191, MATCH(AG3176, 'Pontuação'!F$14:F$191, 0)), "Faixa Indefinida")</f>
        <v>A</v>
      </c>
      <c r="AI3176" s="12">
        <f t="shared" si="2"/>
        <v>1</v>
      </c>
      <c r="AJ3176" s="12">
        <f t="shared" si="3"/>
        <v>0</v>
      </c>
      <c r="AK3176" s="12">
        <f t="shared" si="4"/>
        <v>0</v>
      </c>
      <c r="AL3176" s="12">
        <f t="shared" si="5"/>
        <v>0</v>
      </c>
      <c r="AM3176" s="11"/>
      <c r="AN3176" s="13">
        <v>0.3547968784287716</v>
      </c>
      <c r="AO3176" s="11" t="s">
        <v>66</v>
      </c>
      <c r="AP3176" s="14">
        <v>45931.447850717595</v>
      </c>
    </row>
    <row r="3177">
      <c r="A3177" s="8">
        <v>45928.860555555555</v>
      </c>
      <c r="B3177" s="9" t="s">
        <v>6399</v>
      </c>
      <c r="C3177" s="9" t="s">
        <v>6400</v>
      </c>
      <c r="D3177" s="10">
        <v>5.522992817208E12</v>
      </c>
      <c r="E3177" s="9" t="s">
        <v>43</v>
      </c>
      <c r="F3177" s="9"/>
      <c r="G3177" s="9" t="s">
        <v>144</v>
      </c>
      <c r="H3177" s="9" t="s">
        <v>77</v>
      </c>
      <c r="I3177" s="9" t="s">
        <v>88</v>
      </c>
      <c r="J3177" s="9" t="s">
        <v>47</v>
      </c>
      <c r="K3177" s="9" t="s">
        <v>47</v>
      </c>
      <c r="L3177" s="9" t="s">
        <v>48</v>
      </c>
      <c r="M3177" s="9" t="s">
        <v>47</v>
      </c>
      <c r="N3177" s="9" t="s">
        <v>94</v>
      </c>
      <c r="O3177" s="9" t="s">
        <v>95</v>
      </c>
      <c r="P3177" s="11" t="s">
        <v>80</v>
      </c>
      <c r="Q3177" s="11" t="s">
        <v>81</v>
      </c>
      <c r="R3177" s="11" t="s">
        <v>82</v>
      </c>
      <c r="S3177" s="11">
        <v>7.50940275538E11</v>
      </c>
      <c r="T3177" s="11" t="s">
        <v>83</v>
      </c>
      <c r="U3177" s="11" t="s">
        <v>56</v>
      </c>
      <c r="V3177" s="11"/>
      <c r="W3177" s="11"/>
      <c r="X3177" s="11"/>
      <c r="Y3177" s="11"/>
      <c r="Z3177" s="11"/>
      <c r="AA3177" s="11"/>
      <c r="AB3177" s="11"/>
      <c r="AC3177" s="11"/>
      <c r="AD3177" s="11"/>
      <c r="AE3177" s="11"/>
      <c r="AF3177" s="12">
        <f>ROUNDUP(SUM(VLOOKUP(G3177,'Pontuação'!A$2:B$11,2,FALSE),VLOOKUP(E3177,'Pontuação'!C$2:D$11,2,FALSE),VLOOKUP(I3177,'Pontuação'!I$2:J$11,2,FALSE),VLOOKUP(K3177,'Pontuação'!G$2:H$11,2,FALSE),VLOOKUP(H3177,'Pontuação'!E$2:F$11,2,FALSE),VLOOKUP(M3177,'Pontuação'!K$2:L$11,2,FALSE)),0)</f>
        <v>874</v>
      </c>
      <c r="AG3177" s="12">
        <f t="shared" si="1"/>
        <v>87</v>
      </c>
      <c r="AH3177" s="12" t="str">
        <f t="array" ref="AH3177">IFERROR(INDEX('Pontuação'!G$13:G$191, MATCH(AG3177, 'Pontuação'!F$14:F$191, 0)), "Faixa Indefinida")</f>
        <v>D</v>
      </c>
      <c r="AI3177" s="12">
        <f t="shared" si="2"/>
        <v>0</v>
      </c>
      <c r="AJ3177" s="12">
        <f t="shared" si="3"/>
        <v>0</v>
      </c>
      <c r="AK3177" s="12">
        <f t="shared" si="4"/>
        <v>0</v>
      </c>
      <c r="AL3177" s="12">
        <f t="shared" si="5"/>
        <v>1</v>
      </c>
      <c r="AM3177" s="11"/>
      <c r="AN3177" s="13">
        <v>0.07350627978475748</v>
      </c>
      <c r="AO3177" s="11" t="s">
        <v>99</v>
      </c>
      <c r="AP3177" s="14">
        <v>45931.447850717595</v>
      </c>
    </row>
    <row r="3178">
      <c r="A3178" s="8">
        <v>45928.861342592594</v>
      </c>
      <c r="B3178" s="9" t="s">
        <v>6401</v>
      </c>
      <c r="C3178" s="9" t="s">
        <v>6402</v>
      </c>
      <c r="D3178" s="10">
        <v>5.511953439018E12</v>
      </c>
      <c r="E3178" s="9" t="s">
        <v>43</v>
      </c>
      <c r="F3178" s="9"/>
      <c r="G3178" s="9" t="s">
        <v>76</v>
      </c>
      <c r="H3178" s="9" t="s">
        <v>45</v>
      </c>
      <c r="I3178" s="9" t="s">
        <v>46</v>
      </c>
      <c r="J3178" s="9" t="s">
        <v>48</v>
      </c>
      <c r="K3178" s="9" t="s">
        <v>48</v>
      </c>
      <c r="L3178" s="9" t="s">
        <v>48</v>
      </c>
      <c r="M3178" s="9" t="s">
        <v>48</v>
      </c>
      <c r="N3178" s="9" t="s">
        <v>63</v>
      </c>
      <c r="O3178" s="9" t="s">
        <v>50</v>
      </c>
      <c r="P3178" s="11" t="s">
        <v>51</v>
      </c>
      <c r="Q3178" s="11" t="s">
        <v>203</v>
      </c>
      <c r="R3178" s="11" t="s">
        <v>357</v>
      </c>
      <c r="S3178" s="11" t="s">
        <v>72</v>
      </c>
      <c r="T3178" s="11" t="s">
        <v>55</v>
      </c>
      <c r="U3178" s="11" t="s">
        <v>56</v>
      </c>
      <c r="V3178" s="11"/>
      <c r="W3178" s="11"/>
      <c r="X3178" s="11"/>
      <c r="Y3178" s="11"/>
      <c r="Z3178" s="11"/>
      <c r="AA3178" s="11"/>
      <c r="AB3178" s="11"/>
      <c r="AC3178" s="11"/>
      <c r="AD3178" s="11"/>
      <c r="AE3178" s="11"/>
      <c r="AF3178" s="12">
        <f>ROUNDUP(SUM(VLOOKUP(G3178,'Pontuação'!A$2:B$11,2,FALSE),VLOOKUP(E3178,'Pontuação'!C$2:D$11,2,FALSE),VLOOKUP(I3178,'Pontuação'!I$2:J$11,2,FALSE),VLOOKUP(K3178,'Pontuação'!G$2:H$11,2,FALSE),VLOOKUP(H3178,'Pontuação'!E$2:F$11,2,FALSE),VLOOKUP(M3178,'Pontuação'!K$2:L$11,2,FALSE)),0)</f>
        <v>1401</v>
      </c>
      <c r="AG3178" s="12">
        <f t="shared" si="1"/>
        <v>140</v>
      </c>
      <c r="AH3178" s="12" t="str">
        <f t="array" ref="AH3178">IFERROR(INDEX('Pontuação'!G$13:G$191, MATCH(AG3178, 'Pontuação'!F$14:F$191, 0)), "Faixa Indefinida")</f>
        <v>A</v>
      </c>
      <c r="AI3178" s="12">
        <f t="shared" si="2"/>
        <v>1</v>
      </c>
      <c r="AJ3178" s="12">
        <f t="shared" si="3"/>
        <v>0</v>
      </c>
      <c r="AK3178" s="12">
        <f t="shared" si="4"/>
        <v>0</v>
      </c>
      <c r="AL3178" s="12">
        <f t="shared" si="5"/>
        <v>0</v>
      </c>
      <c r="AM3178" s="11"/>
      <c r="AN3178" s="13">
        <v>0.49373022612530326</v>
      </c>
      <c r="AO3178" s="11" t="s">
        <v>57</v>
      </c>
      <c r="AP3178" s="14">
        <v>45931.447850717595</v>
      </c>
    </row>
    <row r="3179">
      <c r="A3179" s="8">
        <v>45928.8659375</v>
      </c>
      <c r="B3179" s="9" t="s">
        <v>6403</v>
      </c>
      <c r="C3179" s="9" t="s">
        <v>6404</v>
      </c>
      <c r="D3179" s="10">
        <v>5.541988214998E12</v>
      </c>
      <c r="E3179" s="9" t="s">
        <v>43</v>
      </c>
      <c r="F3179" s="9"/>
      <c r="G3179" s="9" t="s">
        <v>60</v>
      </c>
      <c r="H3179" s="9" t="s">
        <v>45</v>
      </c>
      <c r="I3179" s="9" t="s">
        <v>78</v>
      </c>
      <c r="J3179" s="9" t="s">
        <v>48</v>
      </c>
      <c r="K3179" s="9" t="s">
        <v>48</v>
      </c>
      <c r="L3179" s="9" t="s">
        <v>47</v>
      </c>
      <c r="M3179" s="9" t="s">
        <v>47</v>
      </c>
      <c r="N3179" s="9" t="s">
        <v>79</v>
      </c>
      <c r="O3179" s="9" t="s">
        <v>50</v>
      </c>
      <c r="P3179" s="11" t="s">
        <v>51</v>
      </c>
      <c r="Q3179" s="11" t="s">
        <v>147</v>
      </c>
      <c r="R3179" s="11" t="s">
        <v>107</v>
      </c>
      <c r="S3179" s="11" t="s">
        <v>148</v>
      </c>
      <c r="T3179" s="11" t="s">
        <v>65</v>
      </c>
      <c r="U3179" s="11" t="s">
        <v>56</v>
      </c>
      <c r="V3179" s="11"/>
      <c r="W3179" s="11"/>
      <c r="X3179" s="11"/>
      <c r="Y3179" s="11"/>
      <c r="Z3179" s="11"/>
      <c r="AA3179" s="11"/>
      <c r="AB3179" s="11"/>
      <c r="AC3179" s="11"/>
      <c r="AD3179" s="11"/>
      <c r="AE3179" s="11"/>
      <c r="AF3179" s="12">
        <f>ROUNDUP(SUM(VLOOKUP(G3179,'Pontuação'!A$2:B$11,2,FALSE),VLOOKUP(E3179,'Pontuação'!C$2:D$11,2,FALSE),VLOOKUP(I3179,'Pontuação'!I$2:J$11,2,FALSE),VLOOKUP(K3179,'Pontuação'!G$2:H$11,2,FALSE),VLOOKUP(H3179,'Pontuação'!E$2:F$11,2,FALSE),VLOOKUP(M3179,'Pontuação'!K$2:L$11,2,FALSE)),0)</f>
        <v>1210</v>
      </c>
      <c r="AG3179" s="12">
        <f t="shared" si="1"/>
        <v>121</v>
      </c>
      <c r="AH3179" s="12" t="str">
        <f t="array" ref="AH3179">IFERROR(INDEX('Pontuação'!G$13:G$191, MATCH(AG3179, 'Pontuação'!F$14:F$191, 0)), "Faixa Indefinida")</f>
        <v>A</v>
      </c>
      <c r="AI3179" s="12">
        <f t="shared" si="2"/>
        <v>1</v>
      </c>
      <c r="AJ3179" s="12">
        <f t="shared" si="3"/>
        <v>0</v>
      </c>
      <c r="AK3179" s="12">
        <f t="shared" si="4"/>
        <v>0</v>
      </c>
      <c r="AL3179" s="12">
        <f t="shared" si="5"/>
        <v>0</v>
      </c>
      <c r="AM3179" s="11"/>
      <c r="AN3179" s="13">
        <v>0.40428876390314905</v>
      </c>
      <c r="AO3179" s="11" t="s">
        <v>134</v>
      </c>
      <c r="AP3179" s="14">
        <v>45931.447850717595</v>
      </c>
    </row>
    <row r="3180">
      <c r="A3180" s="8">
        <v>45928.86898148148</v>
      </c>
      <c r="B3180" s="9" t="s">
        <v>6405</v>
      </c>
      <c r="C3180" s="9" t="s">
        <v>6406</v>
      </c>
      <c r="D3180" s="10">
        <v>5.521982539038E12</v>
      </c>
      <c r="E3180" s="9" t="s">
        <v>43</v>
      </c>
      <c r="F3180" s="9"/>
      <c r="G3180" s="9" t="s">
        <v>69</v>
      </c>
      <c r="H3180" s="9" t="s">
        <v>45</v>
      </c>
      <c r="I3180" s="9" t="s">
        <v>62</v>
      </c>
      <c r="J3180" s="9" t="s">
        <v>47</v>
      </c>
      <c r="K3180" s="9" t="s">
        <v>48</v>
      </c>
      <c r="L3180" s="9" t="s">
        <v>48</v>
      </c>
      <c r="M3180" s="9" t="s">
        <v>48</v>
      </c>
      <c r="N3180" s="9" t="s">
        <v>63</v>
      </c>
      <c r="O3180" s="9" t="s">
        <v>50</v>
      </c>
      <c r="P3180" s="11" t="s">
        <v>51</v>
      </c>
      <c r="Q3180" s="11" t="s">
        <v>171</v>
      </c>
      <c r="R3180" s="11" t="s">
        <v>107</v>
      </c>
      <c r="S3180" s="11" t="s">
        <v>172</v>
      </c>
      <c r="T3180" s="11" t="s">
        <v>65</v>
      </c>
      <c r="U3180" s="11" t="s">
        <v>47</v>
      </c>
      <c r="V3180" s="11"/>
      <c r="W3180" s="11"/>
      <c r="X3180" s="11"/>
      <c r="Y3180" s="11"/>
      <c r="Z3180" s="11"/>
      <c r="AA3180" s="11"/>
      <c r="AB3180" s="11"/>
      <c r="AC3180" s="11"/>
      <c r="AD3180" s="11"/>
      <c r="AE3180" s="11"/>
      <c r="AF3180" s="12">
        <f>ROUNDUP(SUM(VLOOKUP(G3180,'Pontuação'!A$2:B$11,2,FALSE),VLOOKUP(E3180,'Pontuação'!C$2:D$11,2,FALSE),VLOOKUP(I3180,'Pontuação'!I$2:J$11,2,FALSE),VLOOKUP(K3180,'Pontuação'!G$2:H$11,2,FALSE),VLOOKUP(H3180,'Pontuação'!E$2:F$11,2,FALSE),VLOOKUP(M3180,'Pontuação'!K$2:L$11,2,FALSE)),0)</f>
        <v>1170</v>
      </c>
      <c r="AG3180" s="12">
        <f t="shared" si="1"/>
        <v>117</v>
      </c>
      <c r="AH3180" s="12" t="str">
        <f t="array" ref="AH3180">IFERROR(INDEX('Pontuação'!G$13:G$191, MATCH(AG3180, 'Pontuação'!F$14:F$191, 0)), "Faixa Indefinida")</f>
        <v>B</v>
      </c>
      <c r="AI3180" s="12">
        <f t="shared" si="2"/>
        <v>0</v>
      </c>
      <c r="AJ3180" s="12">
        <f t="shared" si="3"/>
        <v>1</v>
      </c>
      <c r="AK3180" s="12">
        <f t="shared" si="4"/>
        <v>0</v>
      </c>
      <c r="AL3180" s="12">
        <f t="shared" si="5"/>
        <v>0</v>
      </c>
      <c r="AM3180" s="11"/>
      <c r="AN3180" s="13">
        <v>0.2790521279217415</v>
      </c>
      <c r="AO3180" s="11" t="s">
        <v>91</v>
      </c>
      <c r="AP3180" s="14">
        <v>45931.447850717595</v>
      </c>
    </row>
    <row r="3181">
      <c r="A3181" s="8">
        <v>45928.87079861111</v>
      </c>
      <c r="B3181" s="9" t="s">
        <v>6407</v>
      </c>
      <c r="C3181" s="9" t="s">
        <v>6408</v>
      </c>
      <c r="D3181" s="10">
        <v>5.511963711872E12</v>
      </c>
      <c r="E3181" s="9" t="s">
        <v>43</v>
      </c>
      <c r="F3181" s="9"/>
      <c r="G3181" s="9" t="s">
        <v>170</v>
      </c>
      <c r="H3181" s="9" t="s">
        <v>77</v>
      </c>
      <c r="I3181" s="9" t="s">
        <v>62</v>
      </c>
      <c r="J3181" s="9" t="s">
        <v>47</v>
      </c>
      <c r="K3181" s="9" t="s">
        <v>48</v>
      </c>
      <c r="L3181" s="9" t="s">
        <v>48</v>
      </c>
      <c r="M3181" s="9" t="s">
        <v>47</v>
      </c>
      <c r="N3181" s="9" t="s">
        <v>63</v>
      </c>
      <c r="O3181" s="9" t="s">
        <v>95</v>
      </c>
      <c r="P3181" s="11" t="s">
        <v>51</v>
      </c>
      <c r="Q3181" s="11" t="s">
        <v>171</v>
      </c>
      <c r="R3181" s="11" t="s">
        <v>107</v>
      </c>
      <c r="S3181" s="11" t="s">
        <v>172</v>
      </c>
      <c r="T3181" s="11" t="s">
        <v>65</v>
      </c>
      <c r="U3181" s="11" t="s">
        <v>56</v>
      </c>
      <c r="V3181" s="11"/>
      <c r="W3181" s="11"/>
      <c r="X3181" s="11"/>
      <c r="Y3181" s="11"/>
      <c r="Z3181" s="11"/>
      <c r="AA3181" s="11"/>
      <c r="AB3181" s="11"/>
      <c r="AC3181" s="11"/>
      <c r="AD3181" s="11"/>
      <c r="AE3181" s="11"/>
      <c r="AF3181" s="12">
        <f>ROUNDUP(SUM(VLOOKUP(G3181,'Pontuação'!A$2:B$11,2,FALSE),VLOOKUP(E3181,'Pontuação'!C$2:D$11,2,FALSE),VLOOKUP(I3181,'Pontuação'!I$2:J$11,2,FALSE),VLOOKUP(K3181,'Pontuação'!G$2:H$11,2,FALSE),VLOOKUP(H3181,'Pontuação'!E$2:F$11,2,FALSE),VLOOKUP(M3181,'Pontuação'!K$2:L$11,2,FALSE)),0)</f>
        <v>910</v>
      </c>
      <c r="AG3181" s="12">
        <f t="shared" si="1"/>
        <v>91</v>
      </c>
      <c r="AH3181" s="12" t="str">
        <f t="array" ref="AH3181">IFERROR(INDEX('Pontuação'!G$13:G$191, MATCH(AG3181, 'Pontuação'!F$14:F$191, 0)), "Faixa Indefinida")</f>
        <v>C</v>
      </c>
      <c r="AI3181" s="12">
        <f t="shared" si="2"/>
        <v>0</v>
      </c>
      <c r="AJ3181" s="12">
        <f t="shared" si="3"/>
        <v>0</v>
      </c>
      <c r="AK3181" s="12">
        <f t="shared" si="4"/>
        <v>1</v>
      </c>
      <c r="AL3181" s="12">
        <f t="shared" si="5"/>
        <v>0</v>
      </c>
      <c r="AM3181" s="11"/>
      <c r="AN3181" s="13">
        <v>0.1741819327901155</v>
      </c>
      <c r="AO3181" s="11" t="s">
        <v>162</v>
      </c>
      <c r="AP3181" s="14">
        <v>45931.447850717595</v>
      </c>
    </row>
    <row r="3182">
      <c r="A3182" s="8">
        <v>45928.871516203704</v>
      </c>
      <c r="B3182" s="9" t="s">
        <v>6409</v>
      </c>
      <c r="C3182" s="9" t="s">
        <v>6410</v>
      </c>
      <c r="D3182" s="10">
        <v>5.544991728721E12</v>
      </c>
      <c r="E3182" s="9" t="s">
        <v>43</v>
      </c>
      <c r="F3182" s="9"/>
      <c r="G3182" s="9" t="s">
        <v>69</v>
      </c>
      <c r="H3182" s="9" t="s">
        <v>61</v>
      </c>
      <c r="I3182" s="9" t="s">
        <v>106</v>
      </c>
      <c r="J3182" s="9" t="s">
        <v>47</v>
      </c>
      <c r="K3182" s="9" t="s">
        <v>47</v>
      </c>
      <c r="L3182" s="9" t="s">
        <v>48</v>
      </c>
      <c r="M3182" s="9" t="s">
        <v>48</v>
      </c>
      <c r="N3182" s="9" t="s">
        <v>63</v>
      </c>
      <c r="O3182" s="9" t="s">
        <v>64</v>
      </c>
      <c r="P3182" s="11" t="s">
        <v>51</v>
      </c>
      <c r="Q3182" s="11" t="s">
        <v>89</v>
      </c>
      <c r="R3182" s="11" t="s">
        <v>90</v>
      </c>
      <c r="S3182" s="11" t="s">
        <v>54</v>
      </c>
      <c r="T3182" s="11" t="s">
        <v>55</v>
      </c>
      <c r="U3182" s="11" t="s">
        <v>56</v>
      </c>
      <c r="V3182" s="11"/>
      <c r="W3182" s="11"/>
      <c r="X3182" s="11"/>
      <c r="Y3182" s="11"/>
      <c r="Z3182" s="11"/>
      <c r="AA3182" s="11"/>
      <c r="AB3182" s="11"/>
      <c r="AC3182" s="11"/>
      <c r="AD3182" s="11"/>
      <c r="AE3182" s="11"/>
      <c r="AF3182" s="12">
        <f>ROUNDUP(SUM(VLOOKUP(G3182,'Pontuação'!A$2:B$11,2,FALSE),VLOOKUP(E3182,'Pontuação'!C$2:D$11,2,FALSE),VLOOKUP(I3182,'Pontuação'!I$2:J$11,2,FALSE),VLOOKUP(K3182,'Pontuação'!G$2:H$11,2,FALSE),VLOOKUP(H3182,'Pontuação'!E$2:F$11,2,FALSE),VLOOKUP(M3182,'Pontuação'!K$2:L$11,2,FALSE)),0)</f>
        <v>1006</v>
      </c>
      <c r="AG3182" s="12">
        <f t="shared" si="1"/>
        <v>101</v>
      </c>
      <c r="AH3182" s="12" t="str">
        <f t="array" ref="AH3182">IFERROR(INDEX('Pontuação'!G$13:G$191, MATCH(AG3182, 'Pontuação'!F$14:F$191, 0)), "Faixa Indefinida")</f>
        <v>C</v>
      </c>
      <c r="AI3182" s="12">
        <f t="shared" si="2"/>
        <v>0</v>
      </c>
      <c r="AJ3182" s="12">
        <f t="shared" si="3"/>
        <v>0</v>
      </c>
      <c r="AK3182" s="12">
        <f t="shared" si="4"/>
        <v>1</v>
      </c>
      <c r="AL3182" s="12">
        <f t="shared" si="5"/>
        <v>0</v>
      </c>
      <c r="AM3182" s="11"/>
      <c r="AN3182" s="13">
        <v>0.31463579849687845</v>
      </c>
      <c r="AO3182" s="11" t="s">
        <v>124</v>
      </c>
      <c r="AP3182" s="14">
        <v>45931.447850717595</v>
      </c>
    </row>
    <row r="3183">
      <c r="A3183" s="8">
        <v>45928.879212962966</v>
      </c>
      <c r="B3183" s="9" t="s">
        <v>6411</v>
      </c>
      <c r="C3183" s="9" t="s">
        <v>6412</v>
      </c>
      <c r="D3183" s="10">
        <v>5.512987019638E12</v>
      </c>
      <c r="E3183" s="9" t="s">
        <v>43</v>
      </c>
      <c r="F3183" s="9"/>
      <c r="G3183" s="9" t="s">
        <v>170</v>
      </c>
      <c r="H3183" s="9" t="s">
        <v>45</v>
      </c>
      <c r="I3183" s="9" t="s">
        <v>78</v>
      </c>
      <c r="J3183" s="9" t="s">
        <v>48</v>
      </c>
      <c r="K3183" s="9" t="s">
        <v>48</v>
      </c>
      <c r="L3183" s="9" t="s">
        <v>48</v>
      </c>
      <c r="M3183" s="9" t="s">
        <v>47</v>
      </c>
      <c r="N3183" s="9" t="s">
        <v>63</v>
      </c>
      <c r="O3183" s="9" t="s">
        <v>64</v>
      </c>
      <c r="P3183" s="11" t="s">
        <v>51</v>
      </c>
      <c r="Q3183" s="11" t="s">
        <v>147</v>
      </c>
      <c r="R3183" s="11" t="s">
        <v>107</v>
      </c>
      <c r="S3183" s="11" t="s">
        <v>148</v>
      </c>
      <c r="T3183" s="11" t="s">
        <v>55</v>
      </c>
      <c r="U3183" s="11" t="s">
        <v>56</v>
      </c>
      <c r="V3183" s="11"/>
      <c r="W3183" s="11"/>
      <c r="X3183" s="11"/>
      <c r="Y3183" s="11"/>
      <c r="Z3183" s="11"/>
      <c r="AA3183" s="11"/>
      <c r="AB3183" s="11"/>
      <c r="AC3183" s="11"/>
      <c r="AD3183" s="11"/>
      <c r="AE3183" s="11"/>
      <c r="AF3183" s="12">
        <v>1226.0</v>
      </c>
      <c r="AG3183" s="12">
        <f t="shared" si="1"/>
        <v>123</v>
      </c>
      <c r="AH3183" s="12" t="str">
        <f t="array" ref="AH3183">IFERROR(INDEX('Pontuação'!G$13:G$191, MATCH(AG3183, 'Pontuação'!F$14:F$191, 0)), "Faixa Indefinida")</f>
        <v>A</v>
      </c>
      <c r="AI3183" s="12">
        <f t="shared" si="2"/>
        <v>1</v>
      </c>
      <c r="AJ3183" s="12">
        <f t="shared" si="3"/>
        <v>0</v>
      </c>
      <c r="AK3183" s="12">
        <f t="shared" si="4"/>
        <v>0</v>
      </c>
      <c r="AL3183" s="12">
        <f t="shared" si="5"/>
        <v>0</v>
      </c>
      <c r="AM3183" s="11"/>
      <c r="AN3183" s="13">
        <v>0.3596505910138639</v>
      </c>
      <c r="AO3183" s="11" t="s">
        <v>66</v>
      </c>
      <c r="AP3183" s="14">
        <v>45931.447850717595</v>
      </c>
    </row>
    <row r="3184">
      <c r="A3184" s="8">
        <v>45928.87960648148</v>
      </c>
      <c r="B3184" s="9" t="s">
        <v>6413</v>
      </c>
      <c r="C3184" s="9" t="s">
        <v>6414</v>
      </c>
      <c r="D3184" s="10">
        <v>5.583999164443E12</v>
      </c>
      <c r="E3184" s="9" t="s">
        <v>43</v>
      </c>
      <c r="F3184" s="9"/>
      <c r="G3184" s="9" t="s">
        <v>76</v>
      </c>
      <c r="H3184" s="9" t="s">
        <v>77</v>
      </c>
      <c r="I3184" s="9" t="s">
        <v>88</v>
      </c>
      <c r="J3184" s="9" t="s">
        <v>48</v>
      </c>
      <c r="K3184" s="9" t="s">
        <v>47</v>
      </c>
      <c r="L3184" s="9" t="s">
        <v>48</v>
      </c>
      <c r="M3184" s="9" t="s">
        <v>47</v>
      </c>
      <c r="N3184" s="9" t="s">
        <v>63</v>
      </c>
      <c r="O3184" s="9" t="s">
        <v>50</v>
      </c>
      <c r="P3184" s="11" t="s">
        <v>80</v>
      </c>
      <c r="Q3184" s="11" t="s">
        <v>81</v>
      </c>
      <c r="R3184" s="11" t="s">
        <v>82</v>
      </c>
      <c r="S3184" s="11">
        <v>7.50940275532E11</v>
      </c>
      <c r="T3184" s="11" t="s">
        <v>229</v>
      </c>
      <c r="U3184" s="11" t="s">
        <v>56</v>
      </c>
      <c r="V3184" s="11"/>
      <c r="W3184" s="11"/>
      <c r="X3184" s="11"/>
      <c r="Y3184" s="11"/>
      <c r="Z3184" s="11"/>
      <c r="AA3184" s="11"/>
      <c r="AB3184" s="11"/>
      <c r="AC3184" s="11"/>
      <c r="AD3184" s="11"/>
      <c r="AE3184" s="11"/>
      <c r="AF3184" s="12">
        <f>ROUNDUP(SUM(VLOOKUP(G3184,'Pontuação'!A$2:B$11,2,FALSE),VLOOKUP(E3184,'Pontuação'!C$2:D$11,2,FALSE),VLOOKUP(I3184,'Pontuação'!I$2:J$11,2,FALSE),VLOOKUP(K3184,'Pontuação'!G$2:H$11,2,FALSE),VLOOKUP(H3184,'Pontuação'!E$2:F$11,2,FALSE),VLOOKUP(M3184,'Pontuação'!K$2:L$11,2,FALSE)),0)</f>
        <v>951</v>
      </c>
      <c r="AG3184" s="12">
        <f t="shared" si="1"/>
        <v>95</v>
      </c>
      <c r="AH3184" s="12" t="str">
        <f t="array" ref="AH3184">IFERROR(INDEX('Pontuação'!G$13:G$191, MATCH(AG3184, 'Pontuação'!F$14:F$191, 0)), "Faixa Indefinida")</f>
        <v>C</v>
      </c>
      <c r="AI3184" s="12">
        <f t="shared" si="2"/>
        <v>0</v>
      </c>
      <c r="AJ3184" s="12">
        <f t="shared" si="3"/>
        <v>0</v>
      </c>
      <c r="AK3184" s="12">
        <f t="shared" si="4"/>
        <v>1</v>
      </c>
      <c r="AL3184" s="12">
        <f t="shared" si="5"/>
        <v>0</v>
      </c>
      <c r="AM3184" s="11"/>
      <c r="AN3184" s="13">
        <v>0.14864737948263035</v>
      </c>
      <c r="AO3184" s="11" t="s">
        <v>110</v>
      </c>
      <c r="AP3184" s="14">
        <v>45931.447850717595</v>
      </c>
    </row>
    <row r="3185">
      <c r="A3185" s="8">
        <v>45928.88092592593</v>
      </c>
      <c r="B3185" s="9" t="s">
        <v>6415</v>
      </c>
      <c r="C3185" s="9" t="s">
        <v>6416</v>
      </c>
      <c r="D3185" s="10">
        <v>5.551996032707E12</v>
      </c>
      <c r="E3185" s="9" t="s">
        <v>43</v>
      </c>
      <c r="F3185" s="9"/>
      <c r="G3185" s="9" t="s">
        <v>69</v>
      </c>
      <c r="H3185" s="9" t="s">
        <v>45</v>
      </c>
      <c r="I3185" s="9" t="s">
        <v>46</v>
      </c>
      <c r="J3185" s="9" t="s">
        <v>48</v>
      </c>
      <c r="K3185" s="9" t="s">
        <v>47</v>
      </c>
      <c r="L3185" s="9" t="s">
        <v>48</v>
      </c>
      <c r="M3185" s="9" t="s">
        <v>47</v>
      </c>
      <c r="N3185" s="9" t="s">
        <v>94</v>
      </c>
      <c r="O3185" s="9" t="s">
        <v>50</v>
      </c>
      <c r="P3185" s="11" t="s">
        <v>51</v>
      </c>
      <c r="Q3185" s="11" t="s">
        <v>89</v>
      </c>
      <c r="R3185" s="11" t="s">
        <v>90</v>
      </c>
      <c r="S3185" s="11" t="s">
        <v>54</v>
      </c>
      <c r="T3185" s="11" t="s">
        <v>65</v>
      </c>
      <c r="U3185" s="11" t="s">
        <v>56</v>
      </c>
      <c r="V3185" s="11"/>
      <c r="W3185" s="11"/>
      <c r="X3185" s="11"/>
      <c r="Y3185" s="11"/>
      <c r="Z3185" s="11"/>
      <c r="AA3185" s="11"/>
      <c r="AB3185" s="11"/>
      <c r="AC3185" s="11"/>
      <c r="AD3185" s="11"/>
      <c r="AE3185" s="11"/>
      <c r="AF3185" s="12">
        <v>1222.0</v>
      </c>
      <c r="AG3185" s="12">
        <f t="shared" si="1"/>
        <v>122</v>
      </c>
      <c r="AH3185" s="12" t="str">
        <f t="array" ref="AH3185">IFERROR(INDEX('Pontuação'!G$13:G$191, MATCH(AG3185, 'Pontuação'!F$14:F$191, 0)), "Faixa Indefinida")</f>
        <v>A</v>
      </c>
      <c r="AI3185" s="12">
        <f t="shared" si="2"/>
        <v>1</v>
      </c>
      <c r="AJ3185" s="12">
        <f t="shared" si="3"/>
        <v>0</v>
      </c>
      <c r="AK3185" s="12">
        <f t="shared" si="4"/>
        <v>0</v>
      </c>
      <c r="AL3185" s="12">
        <f t="shared" si="5"/>
        <v>0</v>
      </c>
      <c r="AM3185" s="11"/>
      <c r="AN3185" s="13">
        <v>0.3479721887200375</v>
      </c>
      <c r="AO3185" s="11" t="s">
        <v>66</v>
      </c>
      <c r="AP3185" s="14">
        <v>45931.447850717595</v>
      </c>
    </row>
    <row r="3186">
      <c r="A3186" s="8">
        <v>45928.8816087963</v>
      </c>
      <c r="B3186" s="9" t="s">
        <v>6417</v>
      </c>
      <c r="C3186" s="9" t="s">
        <v>6418</v>
      </c>
      <c r="D3186" s="10">
        <v>5.581996423534E12</v>
      </c>
      <c r="E3186" s="9" t="s">
        <v>75</v>
      </c>
      <c r="F3186" s="9"/>
      <c r="G3186" s="9" t="s">
        <v>69</v>
      </c>
      <c r="H3186" s="9" t="s">
        <v>61</v>
      </c>
      <c r="I3186" s="9" t="s">
        <v>88</v>
      </c>
      <c r="J3186" s="9" t="s">
        <v>47</v>
      </c>
      <c r="K3186" s="9" t="s">
        <v>47</v>
      </c>
      <c r="L3186" s="9" t="s">
        <v>47</v>
      </c>
      <c r="M3186" s="9" t="s">
        <v>47</v>
      </c>
      <c r="N3186" s="9" t="s">
        <v>79</v>
      </c>
      <c r="O3186" s="9" t="s">
        <v>50</v>
      </c>
      <c r="P3186" s="11" t="s">
        <v>51</v>
      </c>
      <c r="Q3186" s="11" t="s">
        <v>165</v>
      </c>
      <c r="R3186" s="11" t="s">
        <v>166</v>
      </c>
      <c r="S3186" s="11" t="s">
        <v>167</v>
      </c>
      <c r="T3186" s="11" t="s">
        <v>55</v>
      </c>
      <c r="U3186" s="11" t="s">
        <v>56</v>
      </c>
      <c r="V3186" s="11"/>
      <c r="W3186" s="11"/>
      <c r="X3186" s="11"/>
      <c r="Y3186" s="11"/>
      <c r="Z3186" s="11"/>
      <c r="AA3186" s="11"/>
      <c r="AB3186" s="11"/>
      <c r="AC3186" s="11"/>
      <c r="AD3186" s="11"/>
      <c r="AE3186" s="11"/>
      <c r="AF3186" s="12">
        <f>ROUNDUP(SUM(VLOOKUP(G3186,'Pontuação'!A$2:B$11,2,FALSE),VLOOKUP(E3186,'Pontuação'!C$2:D$11,2,FALSE),VLOOKUP(I3186,'Pontuação'!I$2:J$11,2,FALSE),VLOOKUP(K3186,'Pontuação'!G$2:H$11,2,FALSE),VLOOKUP(H3186,'Pontuação'!E$2:F$11,2,FALSE),VLOOKUP(M3186,'Pontuação'!K$2:L$11,2,FALSE)),0)</f>
        <v>790</v>
      </c>
      <c r="AG3186" s="12">
        <f t="shared" si="1"/>
        <v>79</v>
      </c>
      <c r="AH3186" s="12" t="str">
        <f t="array" ref="AH3186">IFERROR(INDEX('Pontuação'!G$13:G$191, MATCH(AG3186, 'Pontuação'!F$14:F$191, 0)), "Faixa Indefinida")</f>
        <v>D</v>
      </c>
      <c r="AI3186" s="12">
        <f t="shared" si="2"/>
        <v>0</v>
      </c>
      <c r="AJ3186" s="12">
        <f t="shared" si="3"/>
        <v>0</v>
      </c>
      <c r="AK3186" s="12">
        <f t="shared" si="4"/>
        <v>0</v>
      </c>
      <c r="AL3186" s="12">
        <f t="shared" si="5"/>
        <v>1</v>
      </c>
      <c r="AM3186" s="11"/>
      <c r="AN3186" s="13">
        <v>0.3204860595477534</v>
      </c>
      <c r="AO3186" s="11" t="s">
        <v>124</v>
      </c>
      <c r="AP3186" s="14">
        <v>45931.447850717595</v>
      </c>
    </row>
    <row r="3187">
      <c r="A3187" s="8">
        <v>45928.88201388889</v>
      </c>
      <c r="B3187" s="9" t="s">
        <v>6419</v>
      </c>
      <c r="C3187" s="9" t="s">
        <v>6420</v>
      </c>
      <c r="D3187" s="10">
        <v>5.563992359042E12</v>
      </c>
      <c r="E3187" s="9" t="s">
        <v>43</v>
      </c>
      <c r="F3187" s="9"/>
      <c r="G3187" s="9" t="s">
        <v>76</v>
      </c>
      <c r="H3187" s="9" t="s">
        <v>87</v>
      </c>
      <c r="I3187" s="9" t="s">
        <v>88</v>
      </c>
      <c r="J3187" s="9" t="s">
        <v>47</v>
      </c>
      <c r="K3187" s="9" t="s">
        <v>47</v>
      </c>
      <c r="L3187" s="9" t="s">
        <v>47</v>
      </c>
      <c r="M3187" s="9" t="s">
        <v>48</v>
      </c>
      <c r="N3187" s="9" t="s">
        <v>79</v>
      </c>
      <c r="O3187" s="9" t="s">
        <v>98</v>
      </c>
      <c r="P3187" s="11" t="s">
        <v>51</v>
      </c>
      <c r="Q3187" s="11" t="s">
        <v>115</v>
      </c>
      <c r="R3187" s="11" t="s">
        <v>53</v>
      </c>
      <c r="S3187" s="11" t="s">
        <v>54</v>
      </c>
      <c r="T3187" s="11" t="s">
        <v>55</v>
      </c>
      <c r="U3187" s="11" t="s">
        <v>47</v>
      </c>
      <c r="V3187" s="11"/>
      <c r="W3187" s="11"/>
      <c r="X3187" s="11"/>
      <c r="Y3187" s="11"/>
      <c r="Z3187" s="11"/>
      <c r="AA3187" s="11"/>
      <c r="AB3187" s="11"/>
      <c r="AC3187" s="11"/>
      <c r="AD3187" s="11"/>
      <c r="AE3187" s="11"/>
      <c r="AF3187" s="12">
        <f>ROUNDUP(SUM(VLOOKUP(G3187,'Pontuação'!A$2:B$11,2,FALSE),VLOOKUP(E3187,'Pontuação'!C$2:D$11,2,FALSE),VLOOKUP(I3187,'Pontuação'!I$2:J$11,2,FALSE),VLOOKUP(K3187,'Pontuação'!G$2:H$11,2,FALSE),VLOOKUP(H3187,'Pontuação'!E$2:F$11,2,FALSE),VLOOKUP(M3187,'Pontuação'!K$2:L$11,2,FALSE)),0)</f>
        <v>1066</v>
      </c>
      <c r="AG3187" s="12">
        <f t="shared" si="1"/>
        <v>107</v>
      </c>
      <c r="AH3187" s="12" t="str">
        <f t="array" ref="AH3187">IFERROR(INDEX('Pontuação'!G$13:G$191, MATCH(AG3187, 'Pontuação'!F$14:F$191, 0)), "Faixa Indefinida")</f>
        <v>B</v>
      </c>
      <c r="AI3187" s="12">
        <f t="shared" si="2"/>
        <v>0</v>
      </c>
      <c r="AJ3187" s="12">
        <f t="shared" si="3"/>
        <v>1</v>
      </c>
      <c r="AK3187" s="12">
        <f t="shared" si="4"/>
        <v>0</v>
      </c>
      <c r="AL3187" s="12">
        <f t="shared" si="5"/>
        <v>0</v>
      </c>
      <c r="AM3187" s="11"/>
      <c r="AN3187" s="13">
        <v>0.1428067487792803</v>
      </c>
      <c r="AO3187" s="11" t="s">
        <v>110</v>
      </c>
      <c r="AP3187" s="14">
        <v>45931.447850717595</v>
      </c>
    </row>
    <row r="3188">
      <c r="A3188" s="8">
        <v>45928.88239583333</v>
      </c>
      <c r="B3188" s="9" t="s">
        <v>6421</v>
      </c>
      <c r="C3188" s="9" t="s">
        <v>6422</v>
      </c>
      <c r="D3188" s="10">
        <v>5.511984296888E12</v>
      </c>
      <c r="E3188" s="9" t="s">
        <v>43</v>
      </c>
      <c r="F3188" s="9"/>
      <c r="G3188" s="9" t="s">
        <v>170</v>
      </c>
      <c r="H3188" s="9" t="s">
        <v>157</v>
      </c>
      <c r="I3188" s="9" t="s">
        <v>106</v>
      </c>
      <c r="J3188" s="9" t="s">
        <v>48</v>
      </c>
      <c r="K3188" s="9" t="s">
        <v>48</v>
      </c>
      <c r="L3188" s="9" t="s">
        <v>47</v>
      </c>
      <c r="M3188" s="9" t="s">
        <v>47</v>
      </c>
      <c r="N3188" s="9" t="s">
        <v>63</v>
      </c>
      <c r="O3188" s="9" t="s">
        <v>70</v>
      </c>
      <c r="P3188" s="11" t="s">
        <v>51</v>
      </c>
      <c r="Q3188" s="11" t="s">
        <v>141</v>
      </c>
      <c r="R3188" s="11" t="s">
        <v>90</v>
      </c>
      <c r="S3188" s="11" t="s">
        <v>54</v>
      </c>
      <c r="T3188" s="11" t="s">
        <v>65</v>
      </c>
      <c r="U3188" s="11" t="s">
        <v>56</v>
      </c>
      <c r="V3188" s="11"/>
      <c r="W3188" s="11"/>
      <c r="X3188" s="11"/>
      <c r="Y3188" s="11"/>
      <c r="Z3188" s="11"/>
      <c r="AA3188" s="11"/>
      <c r="AB3188" s="11"/>
      <c r="AC3188" s="11"/>
      <c r="AD3188" s="11"/>
      <c r="AE3188" s="11"/>
      <c r="AF3188" s="12">
        <f>ROUNDUP(SUM(VLOOKUP(G3188,'Pontuação'!A$2:B$11,2,FALSE),VLOOKUP(E3188,'Pontuação'!C$2:D$11,2,FALSE),VLOOKUP(I3188,'Pontuação'!I$2:J$11,2,FALSE),VLOOKUP(K3188,'Pontuação'!G$2:H$11,2,FALSE),VLOOKUP(H3188,'Pontuação'!E$2:F$11,2,FALSE),VLOOKUP(M3188,'Pontuação'!K$2:L$11,2,FALSE)),0)</f>
        <v>900</v>
      </c>
      <c r="AG3188" s="12">
        <f t="shared" si="1"/>
        <v>90</v>
      </c>
      <c r="AH3188" s="12" t="str">
        <f t="array" ref="AH3188">IFERROR(INDEX('Pontuação'!G$13:G$191, MATCH(AG3188, 'Pontuação'!F$14:F$191, 0)), "Faixa Indefinida")</f>
        <v>C</v>
      </c>
      <c r="AI3188" s="12">
        <f t="shared" si="2"/>
        <v>0</v>
      </c>
      <c r="AJ3188" s="12">
        <f t="shared" si="3"/>
        <v>0</v>
      </c>
      <c r="AK3188" s="12">
        <f t="shared" si="4"/>
        <v>1</v>
      </c>
      <c r="AL3188" s="12">
        <f t="shared" si="5"/>
        <v>0</v>
      </c>
      <c r="AM3188" s="11"/>
      <c r="AN3188" s="13">
        <v>0.13066753637568704</v>
      </c>
      <c r="AO3188" s="11" t="s">
        <v>110</v>
      </c>
      <c r="AP3188" s="14">
        <v>45931.447850717595</v>
      </c>
    </row>
    <row r="3189">
      <c r="A3189" s="8">
        <v>45928.88244212963</v>
      </c>
      <c r="B3189" s="9" t="s">
        <v>6423</v>
      </c>
      <c r="C3189" s="9" t="s">
        <v>6424</v>
      </c>
      <c r="D3189" s="10">
        <v>5.511993654575E12</v>
      </c>
      <c r="E3189" s="9" t="s">
        <v>43</v>
      </c>
      <c r="F3189" s="9"/>
      <c r="G3189" s="9" t="s">
        <v>60</v>
      </c>
      <c r="H3189" s="9" t="s">
        <v>45</v>
      </c>
      <c r="I3189" s="9" t="s">
        <v>78</v>
      </c>
      <c r="J3189" s="9" t="s">
        <v>47</v>
      </c>
      <c r="K3189" s="9" t="s">
        <v>47</v>
      </c>
      <c r="L3189" s="9" t="s">
        <v>47</v>
      </c>
      <c r="M3189" s="9" t="s">
        <v>47</v>
      </c>
      <c r="N3189" s="9" t="s">
        <v>49</v>
      </c>
      <c r="O3189" s="9" t="s">
        <v>98</v>
      </c>
      <c r="P3189" s="11" t="s">
        <v>51</v>
      </c>
      <c r="Q3189" s="11" t="s">
        <v>89</v>
      </c>
      <c r="R3189" s="11" t="s">
        <v>90</v>
      </c>
      <c r="S3189" s="11" t="s">
        <v>54</v>
      </c>
      <c r="T3189" s="11" t="s">
        <v>65</v>
      </c>
      <c r="U3189" s="11" t="s">
        <v>47</v>
      </c>
      <c r="V3189" s="11"/>
      <c r="W3189" s="11"/>
      <c r="X3189" s="11"/>
      <c r="Y3189" s="11"/>
      <c r="Z3189" s="11"/>
      <c r="AA3189" s="11"/>
      <c r="AB3189" s="11"/>
      <c r="AC3189" s="11"/>
      <c r="AD3189" s="11"/>
      <c r="AE3189" s="11"/>
      <c r="AF3189" s="12">
        <f>ROUNDUP(SUM(VLOOKUP(G3189,'Pontuação'!A$2:B$11,2,FALSE),VLOOKUP(E3189,'Pontuação'!C$2:D$11,2,FALSE),VLOOKUP(I3189,'Pontuação'!I$2:J$11,2,FALSE),VLOOKUP(K3189,'Pontuação'!G$2:H$11,2,FALSE),VLOOKUP(H3189,'Pontuação'!E$2:F$11,2,FALSE),VLOOKUP(M3189,'Pontuação'!K$2:L$11,2,FALSE)),0)</f>
        <v>1100</v>
      </c>
      <c r="AG3189" s="12">
        <f t="shared" si="1"/>
        <v>110</v>
      </c>
      <c r="AH3189" s="12" t="str">
        <f t="array" ref="AH3189">IFERROR(INDEX('Pontuação'!G$13:G$191, MATCH(AG3189, 'Pontuação'!F$14:F$191, 0)), "Faixa Indefinida")</f>
        <v>B</v>
      </c>
      <c r="AI3189" s="12">
        <f t="shared" si="2"/>
        <v>0</v>
      </c>
      <c r="AJ3189" s="12">
        <f t="shared" si="3"/>
        <v>1</v>
      </c>
      <c r="AK3189" s="12">
        <f t="shared" si="4"/>
        <v>0</v>
      </c>
      <c r="AL3189" s="12">
        <f t="shared" si="5"/>
        <v>0</v>
      </c>
      <c r="AM3189" s="11"/>
      <c r="AN3189" s="13">
        <v>0.12886156323570816</v>
      </c>
      <c r="AO3189" s="11" t="s">
        <v>110</v>
      </c>
      <c r="AP3189" s="14">
        <v>45931.447850717595</v>
      </c>
    </row>
    <row r="3190">
      <c r="A3190" s="8">
        <v>45928.882685185185</v>
      </c>
      <c r="B3190" s="9" t="s">
        <v>6425</v>
      </c>
      <c r="C3190" s="9" t="s">
        <v>6426</v>
      </c>
      <c r="D3190" s="10">
        <v>5.562983091659E12</v>
      </c>
      <c r="E3190" s="9" t="s">
        <v>43</v>
      </c>
      <c r="F3190" s="9"/>
      <c r="G3190" s="9" t="s">
        <v>60</v>
      </c>
      <c r="H3190" s="9" t="s">
        <v>61</v>
      </c>
      <c r="I3190" s="9" t="s">
        <v>78</v>
      </c>
      <c r="J3190" s="9" t="s">
        <v>47</v>
      </c>
      <c r="K3190" s="9" t="s">
        <v>47</v>
      </c>
      <c r="L3190" s="9" t="s">
        <v>47</v>
      </c>
      <c r="M3190" s="9" t="s">
        <v>47</v>
      </c>
      <c r="N3190" s="9" t="s">
        <v>79</v>
      </c>
      <c r="O3190" s="9" t="s">
        <v>95</v>
      </c>
      <c r="P3190" s="11" t="s">
        <v>51</v>
      </c>
      <c r="Q3190" s="11" t="s">
        <v>115</v>
      </c>
      <c r="R3190" s="11" t="s">
        <v>53</v>
      </c>
      <c r="S3190" s="11" t="s">
        <v>54</v>
      </c>
      <c r="T3190" s="11" t="s">
        <v>55</v>
      </c>
      <c r="U3190" s="11" t="s">
        <v>47</v>
      </c>
      <c r="V3190" s="11"/>
      <c r="W3190" s="11"/>
      <c r="X3190" s="11"/>
      <c r="Y3190" s="11"/>
      <c r="Z3190" s="11"/>
      <c r="AA3190" s="11"/>
      <c r="AB3190" s="11"/>
      <c r="AC3190" s="11"/>
      <c r="AD3190" s="11"/>
      <c r="AE3190" s="11"/>
      <c r="AF3190" s="12">
        <f>ROUNDUP(SUM(VLOOKUP(G3190,'Pontuação'!A$2:B$11,2,FALSE),VLOOKUP(E3190,'Pontuação'!C$2:D$11,2,FALSE),VLOOKUP(I3190,'Pontuação'!I$2:J$11,2,FALSE),VLOOKUP(K3190,'Pontuação'!G$2:H$11,2,FALSE),VLOOKUP(H3190,'Pontuação'!E$2:F$11,2,FALSE),VLOOKUP(M3190,'Pontuação'!K$2:L$11,2,FALSE)),0)</f>
        <v>1021</v>
      </c>
      <c r="AG3190" s="12">
        <f t="shared" si="1"/>
        <v>102</v>
      </c>
      <c r="AH3190" s="12" t="str">
        <f t="array" ref="AH3190">IFERROR(INDEX('Pontuação'!G$13:G$191, MATCH(AG3190, 'Pontuação'!F$14:F$191, 0)), "Faixa Indefinida")</f>
        <v>C</v>
      </c>
      <c r="AI3190" s="12">
        <f t="shared" si="2"/>
        <v>0</v>
      </c>
      <c r="AJ3190" s="12">
        <f t="shared" si="3"/>
        <v>0</v>
      </c>
      <c r="AK3190" s="12">
        <f t="shared" si="4"/>
        <v>1</v>
      </c>
      <c r="AL3190" s="12">
        <f t="shared" si="5"/>
        <v>0</v>
      </c>
      <c r="AM3190" s="11"/>
      <c r="AN3190" s="13">
        <v>0.14578200661260293</v>
      </c>
      <c r="AO3190" s="11" t="s">
        <v>110</v>
      </c>
      <c r="AP3190" s="14">
        <v>45931.447850717595</v>
      </c>
    </row>
    <row r="3191">
      <c r="A3191" s="8">
        <v>45928.89405092593</v>
      </c>
      <c r="B3191" s="9" t="s">
        <v>6427</v>
      </c>
      <c r="C3191" s="9" t="s">
        <v>6428</v>
      </c>
      <c r="D3191" s="10">
        <v>5.555779810624E12</v>
      </c>
      <c r="E3191" s="9" t="s">
        <v>43</v>
      </c>
      <c r="F3191" s="9"/>
      <c r="G3191" s="9" t="s">
        <v>60</v>
      </c>
      <c r="H3191" s="9" t="s">
        <v>45</v>
      </c>
      <c r="I3191" s="9" t="s">
        <v>46</v>
      </c>
      <c r="J3191" s="9" t="s">
        <v>47</v>
      </c>
      <c r="K3191" s="9" t="s">
        <v>48</v>
      </c>
      <c r="L3191" s="9" t="s">
        <v>48</v>
      </c>
      <c r="M3191" s="9" t="s">
        <v>48</v>
      </c>
      <c r="N3191" s="9" t="s">
        <v>79</v>
      </c>
      <c r="O3191" s="9" t="s">
        <v>70</v>
      </c>
      <c r="P3191" s="11" t="s">
        <v>51</v>
      </c>
      <c r="Q3191" s="11" t="s">
        <v>89</v>
      </c>
      <c r="R3191" s="11" t="s">
        <v>90</v>
      </c>
      <c r="S3191" s="11" t="s">
        <v>54</v>
      </c>
      <c r="T3191" s="11" t="s">
        <v>55</v>
      </c>
      <c r="U3191" s="11" t="s">
        <v>56</v>
      </c>
      <c r="V3191" s="11"/>
      <c r="W3191" s="11"/>
      <c r="X3191" s="11"/>
      <c r="Y3191" s="11"/>
      <c r="Z3191" s="11"/>
      <c r="AA3191" s="11"/>
      <c r="AB3191" s="11"/>
      <c r="AC3191" s="11"/>
      <c r="AD3191" s="11"/>
      <c r="AE3191" s="11"/>
      <c r="AF3191" s="12">
        <f>ROUNDUP(SUM(VLOOKUP(G3191,'Pontuação'!A$2:B$11,2,FALSE),VLOOKUP(E3191,'Pontuação'!C$2:D$11,2,FALSE),VLOOKUP(I3191,'Pontuação'!I$2:J$11,2,FALSE),VLOOKUP(K3191,'Pontuação'!G$2:H$11,2,FALSE),VLOOKUP(H3191,'Pontuação'!E$2:F$11,2,FALSE),VLOOKUP(M3191,'Pontuação'!K$2:L$11,2,FALSE)),0)</f>
        <v>1410</v>
      </c>
      <c r="AG3191" s="12">
        <f t="shared" si="1"/>
        <v>141</v>
      </c>
      <c r="AH3191" s="12" t="str">
        <f t="array" ref="AH3191">IFERROR(INDEX('Pontuação'!G$13:G$191, MATCH(AG3191, 'Pontuação'!F$14:F$191, 0)), "Faixa Indefinida")</f>
        <v>A</v>
      </c>
      <c r="AI3191" s="12">
        <f t="shared" si="2"/>
        <v>1</v>
      </c>
      <c r="AJ3191" s="12">
        <f t="shared" si="3"/>
        <v>0</v>
      </c>
      <c r="AK3191" s="12">
        <f t="shared" si="4"/>
        <v>0</v>
      </c>
      <c r="AL3191" s="12">
        <f t="shared" si="5"/>
        <v>0</v>
      </c>
      <c r="AM3191" s="11"/>
      <c r="AN3191" s="13">
        <v>0.3011772506669484</v>
      </c>
      <c r="AO3191" s="11" t="s">
        <v>124</v>
      </c>
      <c r="AP3191" s="14">
        <v>45931.447850717595</v>
      </c>
    </row>
    <row r="3192">
      <c r="A3192" s="8">
        <v>45928.89776620371</v>
      </c>
      <c r="B3192" s="9" t="s">
        <v>6429</v>
      </c>
      <c r="C3192" s="9" t="s">
        <v>6430</v>
      </c>
      <c r="D3192" s="10">
        <v>5.548999072938E12</v>
      </c>
      <c r="E3192" s="9" t="s">
        <v>43</v>
      </c>
      <c r="F3192" s="9"/>
      <c r="G3192" s="9" t="s">
        <v>76</v>
      </c>
      <c r="H3192" s="9" t="s">
        <v>87</v>
      </c>
      <c r="I3192" s="9" t="s">
        <v>88</v>
      </c>
      <c r="J3192" s="9" t="s">
        <v>47</v>
      </c>
      <c r="K3192" s="9" t="s">
        <v>48</v>
      </c>
      <c r="L3192" s="9" t="s">
        <v>48</v>
      </c>
      <c r="M3192" s="9" t="s">
        <v>47</v>
      </c>
      <c r="N3192" s="9" t="s">
        <v>118</v>
      </c>
      <c r="O3192" s="9" t="s">
        <v>64</v>
      </c>
      <c r="P3192" s="11" t="s">
        <v>51</v>
      </c>
      <c r="Q3192" s="11" t="s">
        <v>133</v>
      </c>
      <c r="R3192" s="11" t="s">
        <v>90</v>
      </c>
      <c r="S3192" s="11" t="s">
        <v>72</v>
      </c>
      <c r="T3192" s="11" t="s">
        <v>55</v>
      </c>
      <c r="U3192" s="11" t="s">
        <v>47</v>
      </c>
      <c r="V3192" s="11"/>
      <c r="W3192" s="11"/>
      <c r="X3192" s="11"/>
      <c r="Y3192" s="11"/>
      <c r="Z3192" s="11"/>
      <c r="AA3192" s="11"/>
      <c r="AB3192" s="11"/>
      <c r="AC3192" s="11"/>
      <c r="AD3192" s="11"/>
      <c r="AE3192" s="11"/>
      <c r="AF3192" s="12">
        <v>1226.0</v>
      </c>
      <c r="AG3192" s="12">
        <f t="shared" si="1"/>
        <v>123</v>
      </c>
      <c r="AH3192" s="12" t="str">
        <f t="array" ref="AH3192">IFERROR(INDEX('Pontuação'!G$13:G$191, MATCH(AG3192, 'Pontuação'!F$14:F$191, 0)), "Faixa Indefinida")</f>
        <v>A</v>
      </c>
      <c r="AI3192" s="12">
        <f t="shared" si="2"/>
        <v>1</v>
      </c>
      <c r="AJ3192" s="12">
        <f t="shared" si="3"/>
        <v>0</v>
      </c>
      <c r="AK3192" s="12">
        <f t="shared" si="4"/>
        <v>0</v>
      </c>
      <c r="AL3192" s="12">
        <f t="shared" si="5"/>
        <v>0</v>
      </c>
      <c r="AM3192" s="11"/>
      <c r="AN3192" s="13">
        <v>0.10357541004708168</v>
      </c>
      <c r="AO3192" s="11" t="s">
        <v>99</v>
      </c>
      <c r="AP3192" s="14">
        <v>45931.447850717595</v>
      </c>
    </row>
    <row r="3193">
      <c r="A3193" s="8">
        <v>45928.901400462964</v>
      </c>
      <c r="B3193" s="9" t="s">
        <v>6431</v>
      </c>
      <c r="C3193" s="9" t="s">
        <v>6432</v>
      </c>
      <c r="D3193" s="10">
        <v>5.511966061346E12</v>
      </c>
      <c r="E3193" s="9" t="s">
        <v>43</v>
      </c>
      <c r="F3193" s="9"/>
      <c r="G3193" s="9" t="s">
        <v>76</v>
      </c>
      <c r="H3193" s="9" t="s">
        <v>45</v>
      </c>
      <c r="I3193" s="9" t="s">
        <v>46</v>
      </c>
      <c r="J3193" s="9" t="s">
        <v>47</v>
      </c>
      <c r="K3193" s="9" t="s">
        <v>48</v>
      </c>
      <c r="L3193" s="9" t="s">
        <v>48</v>
      </c>
      <c r="M3193" s="9" t="s">
        <v>47</v>
      </c>
      <c r="N3193" s="9" t="s">
        <v>79</v>
      </c>
      <c r="O3193" s="9" t="s">
        <v>64</v>
      </c>
      <c r="P3193" s="11" t="s">
        <v>51</v>
      </c>
      <c r="Q3193" s="11" t="s">
        <v>133</v>
      </c>
      <c r="R3193" s="11" t="s">
        <v>107</v>
      </c>
      <c r="S3193" s="11" t="s">
        <v>72</v>
      </c>
      <c r="T3193" s="11" t="s">
        <v>65</v>
      </c>
      <c r="U3193" s="11" t="s">
        <v>56</v>
      </c>
      <c r="V3193" s="11"/>
      <c r="W3193" s="11"/>
      <c r="X3193" s="11"/>
      <c r="Y3193" s="11"/>
      <c r="Z3193" s="11"/>
      <c r="AA3193" s="11"/>
      <c r="AB3193" s="11"/>
      <c r="AC3193" s="11"/>
      <c r="AD3193" s="11"/>
      <c r="AE3193" s="11"/>
      <c r="AF3193" s="12">
        <f>ROUNDUP(SUM(VLOOKUP(G3193,'Pontuação'!A$2:B$11,2,FALSE),VLOOKUP(E3193,'Pontuação'!C$2:D$11,2,FALSE),VLOOKUP(I3193,'Pontuação'!I$2:J$11,2,FALSE),VLOOKUP(K3193,'Pontuação'!G$2:H$11,2,FALSE),VLOOKUP(H3193,'Pontuação'!E$2:F$11,2,FALSE),VLOOKUP(M3193,'Pontuação'!K$2:L$11,2,FALSE)),0)</f>
        <v>1251</v>
      </c>
      <c r="AG3193" s="12">
        <f t="shared" si="1"/>
        <v>125</v>
      </c>
      <c r="AH3193" s="12" t="str">
        <f t="array" ref="AH3193">IFERROR(INDEX('Pontuação'!G$13:G$191, MATCH(AG3193, 'Pontuação'!F$14:F$191, 0)), "Faixa Indefinida")</f>
        <v>A</v>
      </c>
      <c r="AI3193" s="12">
        <f t="shared" si="2"/>
        <v>1</v>
      </c>
      <c r="AJ3193" s="12">
        <f t="shared" si="3"/>
        <v>0</v>
      </c>
      <c r="AK3193" s="12">
        <f t="shared" si="4"/>
        <v>0</v>
      </c>
      <c r="AL3193" s="12">
        <f t="shared" si="5"/>
        <v>0</v>
      </c>
      <c r="AM3193" s="11"/>
      <c r="AN3193" s="13">
        <v>0.3871442548286765</v>
      </c>
      <c r="AO3193" s="11" t="s">
        <v>134</v>
      </c>
      <c r="AP3193" s="14">
        <v>45931.447850717595</v>
      </c>
    </row>
    <row r="3194">
      <c r="A3194" s="8">
        <v>45928.90405092593</v>
      </c>
      <c r="B3194" s="9" t="s">
        <v>6433</v>
      </c>
      <c r="C3194" s="9" t="s">
        <v>6434</v>
      </c>
      <c r="D3194" s="10">
        <v>5.581982490892E12</v>
      </c>
      <c r="E3194" s="9" t="s">
        <v>43</v>
      </c>
      <c r="F3194" s="9"/>
      <c r="G3194" s="9" t="s">
        <v>69</v>
      </c>
      <c r="H3194" s="9" t="s">
        <v>61</v>
      </c>
      <c r="I3194" s="9" t="s">
        <v>46</v>
      </c>
      <c r="J3194" s="9" t="s">
        <v>47</v>
      </c>
      <c r="K3194" s="9" t="s">
        <v>47</v>
      </c>
      <c r="L3194" s="9" t="s">
        <v>48</v>
      </c>
      <c r="M3194" s="9" t="s">
        <v>47</v>
      </c>
      <c r="N3194" s="9" t="s">
        <v>63</v>
      </c>
      <c r="O3194" s="9" t="s">
        <v>70</v>
      </c>
      <c r="P3194" s="11" t="s">
        <v>51</v>
      </c>
      <c r="Q3194" s="11" t="s">
        <v>137</v>
      </c>
      <c r="R3194" s="11" t="s">
        <v>90</v>
      </c>
      <c r="S3194" s="11" t="s">
        <v>72</v>
      </c>
      <c r="T3194" s="11" t="s">
        <v>55</v>
      </c>
      <c r="U3194" s="11" t="s">
        <v>56</v>
      </c>
      <c r="V3194" s="11"/>
      <c r="W3194" s="11"/>
      <c r="X3194" s="11"/>
      <c r="Y3194" s="11"/>
      <c r="Z3194" s="11"/>
      <c r="AA3194" s="11"/>
      <c r="AB3194" s="11"/>
      <c r="AC3194" s="11"/>
      <c r="AD3194" s="11"/>
      <c r="AE3194" s="11"/>
      <c r="AF3194" s="12">
        <f>ROUNDUP(SUM(VLOOKUP(G3194,'Pontuação'!A$2:B$11,2,FALSE),VLOOKUP(E3194,'Pontuação'!C$2:D$11,2,FALSE),VLOOKUP(I3194,'Pontuação'!I$2:J$11,2,FALSE),VLOOKUP(K3194,'Pontuação'!G$2:H$11,2,FALSE),VLOOKUP(H3194,'Pontuação'!E$2:F$11,2,FALSE),VLOOKUP(M3194,'Pontuação'!K$2:L$11,2,FALSE)),0)</f>
        <v>943</v>
      </c>
      <c r="AG3194" s="12">
        <f t="shared" si="1"/>
        <v>94</v>
      </c>
      <c r="AH3194" s="12" t="str">
        <f t="array" ref="AH3194">IFERROR(INDEX('Pontuação'!G$13:G$191, MATCH(AG3194, 'Pontuação'!F$14:F$191, 0)), "Faixa Indefinida")</f>
        <v>C</v>
      </c>
      <c r="AI3194" s="12">
        <f t="shared" si="2"/>
        <v>0</v>
      </c>
      <c r="AJ3194" s="12">
        <f t="shared" si="3"/>
        <v>0</v>
      </c>
      <c r="AK3194" s="12">
        <f t="shared" si="4"/>
        <v>1</v>
      </c>
      <c r="AL3194" s="12">
        <f t="shared" si="5"/>
        <v>0</v>
      </c>
      <c r="AM3194" s="11"/>
      <c r="AN3194" s="13">
        <v>0.262671768900111</v>
      </c>
      <c r="AO3194" s="11" t="s">
        <v>91</v>
      </c>
      <c r="AP3194" s="14">
        <v>45931.447850717595</v>
      </c>
    </row>
    <row r="3195">
      <c r="A3195" s="8">
        <v>45928.90623842592</v>
      </c>
      <c r="B3195" s="9" t="s">
        <v>6435</v>
      </c>
      <c r="C3195" s="9" t="s">
        <v>6436</v>
      </c>
      <c r="D3195" s="10">
        <v>5.561985006667E12</v>
      </c>
      <c r="E3195" s="9" t="s">
        <v>43</v>
      </c>
      <c r="F3195" s="9"/>
      <c r="G3195" s="9" t="s">
        <v>69</v>
      </c>
      <c r="H3195" s="9" t="s">
        <v>87</v>
      </c>
      <c r="I3195" s="9" t="s">
        <v>88</v>
      </c>
      <c r="J3195" s="9" t="s">
        <v>47</v>
      </c>
      <c r="K3195" s="9" t="s">
        <v>47</v>
      </c>
      <c r="L3195" s="9" t="s">
        <v>47</v>
      </c>
      <c r="M3195" s="9" t="s">
        <v>47</v>
      </c>
      <c r="N3195" s="9" t="s">
        <v>118</v>
      </c>
      <c r="O3195" s="9" t="s">
        <v>64</v>
      </c>
      <c r="P3195" s="11" t="s">
        <v>80</v>
      </c>
      <c r="Q3195" s="11" t="s">
        <v>81</v>
      </c>
      <c r="R3195" s="11" t="s">
        <v>82</v>
      </c>
      <c r="S3195" s="11">
        <v>7.50940275538E11</v>
      </c>
      <c r="T3195" s="11" t="s">
        <v>83</v>
      </c>
      <c r="U3195" s="11" t="s">
        <v>47</v>
      </c>
      <c r="V3195" s="11"/>
      <c r="W3195" s="11"/>
      <c r="X3195" s="11"/>
      <c r="Y3195" s="11"/>
      <c r="Z3195" s="11"/>
      <c r="AA3195" s="11"/>
      <c r="AB3195" s="11"/>
      <c r="AC3195" s="11"/>
      <c r="AD3195" s="11"/>
      <c r="AE3195" s="11"/>
      <c r="AF3195" s="12">
        <f>ROUNDUP(SUM(VLOOKUP(G3195,'Pontuação'!A$2:B$11,2,FALSE),VLOOKUP(E3195,'Pontuação'!C$2:D$11,2,FALSE),VLOOKUP(I3195,'Pontuação'!I$2:J$11,2,FALSE),VLOOKUP(K3195,'Pontuação'!G$2:H$11,2,FALSE),VLOOKUP(H3195,'Pontuação'!E$2:F$11,2,FALSE),VLOOKUP(M3195,'Pontuação'!K$2:L$11,2,FALSE)),0)</f>
        <v>797</v>
      </c>
      <c r="AG3195" s="12">
        <f t="shared" si="1"/>
        <v>80</v>
      </c>
      <c r="AH3195" s="12" t="str">
        <f t="array" ref="AH3195">IFERROR(INDEX('Pontuação'!G$13:G$191, MATCH(AG3195, 'Pontuação'!F$14:F$191, 0)), "Faixa Indefinida")</f>
        <v>D</v>
      </c>
      <c r="AI3195" s="12">
        <f t="shared" si="2"/>
        <v>0</v>
      </c>
      <c r="AJ3195" s="12">
        <f t="shared" si="3"/>
        <v>0</v>
      </c>
      <c r="AK3195" s="12">
        <f t="shared" si="4"/>
        <v>0</v>
      </c>
      <c r="AL3195" s="12">
        <f t="shared" si="5"/>
        <v>1</v>
      </c>
      <c r="AM3195" s="11"/>
      <c r="AN3195" s="13">
        <v>0.13043861216956823</v>
      </c>
      <c r="AO3195" s="11" t="s">
        <v>110</v>
      </c>
      <c r="AP3195" s="14">
        <v>45931.447850717595</v>
      </c>
    </row>
    <row r="3196">
      <c r="A3196" s="8">
        <v>45928.90715277778</v>
      </c>
      <c r="B3196" s="9" t="s">
        <v>6437</v>
      </c>
      <c r="C3196" s="9" t="s">
        <v>6438</v>
      </c>
      <c r="D3196" s="10">
        <v>5.548991187058E12</v>
      </c>
      <c r="E3196" s="9" t="s">
        <v>43</v>
      </c>
      <c r="F3196" s="9"/>
      <c r="G3196" s="9" t="s">
        <v>60</v>
      </c>
      <c r="H3196" s="9" t="s">
        <v>45</v>
      </c>
      <c r="I3196" s="9" t="s">
        <v>106</v>
      </c>
      <c r="J3196" s="9" t="s">
        <v>47</v>
      </c>
      <c r="K3196" s="9" t="s">
        <v>47</v>
      </c>
      <c r="L3196" s="9" t="s">
        <v>47</v>
      </c>
      <c r="M3196" s="9" t="s">
        <v>47</v>
      </c>
      <c r="N3196" s="9" t="s">
        <v>63</v>
      </c>
      <c r="O3196" s="9" t="s">
        <v>50</v>
      </c>
      <c r="P3196" s="11" t="s">
        <v>51</v>
      </c>
      <c r="Q3196" s="11" t="s">
        <v>121</v>
      </c>
      <c r="R3196" s="11" t="s">
        <v>238</v>
      </c>
      <c r="S3196" s="11" t="s">
        <v>239</v>
      </c>
      <c r="T3196" s="11" t="s">
        <v>55</v>
      </c>
      <c r="U3196" s="11" t="s">
        <v>56</v>
      </c>
      <c r="V3196" s="11"/>
      <c r="W3196" s="11"/>
      <c r="X3196" s="11"/>
      <c r="Y3196" s="11"/>
      <c r="Z3196" s="11"/>
      <c r="AA3196" s="11"/>
      <c r="AB3196" s="11"/>
      <c r="AC3196" s="11"/>
      <c r="AD3196" s="11"/>
      <c r="AE3196" s="11"/>
      <c r="AF3196" s="12">
        <f>ROUNDUP(SUM(VLOOKUP(G3196,'Pontuação'!A$2:B$11,2,FALSE),VLOOKUP(E3196,'Pontuação'!C$2:D$11,2,FALSE),VLOOKUP(I3196,'Pontuação'!I$2:J$11,2,FALSE),VLOOKUP(K3196,'Pontuação'!G$2:H$11,2,FALSE),VLOOKUP(H3196,'Pontuação'!E$2:F$11,2,FALSE),VLOOKUP(M3196,'Pontuação'!K$2:L$11,2,FALSE)),0)</f>
        <v>1063</v>
      </c>
      <c r="AG3196" s="12">
        <f t="shared" si="1"/>
        <v>106</v>
      </c>
      <c r="AH3196" s="12" t="str">
        <f t="array" ref="AH3196">IFERROR(INDEX('Pontuação'!G$13:G$191, MATCH(AG3196, 'Pontuação'!F$14:F$191, 0)), "Faixa Indefinida")</f>
        <v>B</v>
      </c>
      <c r="AI3196" s="12">
        <f t="shared" si="2"/>
        <v>0</v>
      </c>
      <c r="AJ3196" s="12">
        <f t="shared" si="3"/>
        <v>1</v>
      </c>
      <c r="AK3196" s="12">
        <f t="shared" si="4"/>
        <v>0</v>
      </c>
      <c r="AL3196" s="12">
        <f t="shared" si="5"/>
        <v>0</v>
      </c>
      <c r="AM3196" s="11"/>
      <c r="AN3196" s="13">
        <v>0.5901026395678748</v>
      </c>
      <c r="AO3196" s="11" t="s">
        <v>57</v>
      </c>
      <c r="AP3196" s="14">
        <v>45931.447850717595</v>
      </c>
    </row>
    <row r="3197">
      <c r="A3197" s="8">
        <v>45928.90769675926</v>
      </c>
      <c r="B3197" s="9" t="s">
        <v>6439</v>
      </c>
      <c r="C3197" s="9" t="s">
        <v>6440</v>
      </c>
      <c r="D3197" s="10">
        <v>5.511979512243E12</v>
      </c>
      <c r="E3197" s="9" t="s">
        <v>43</v>
      </c>
      <c r="F3197" s="9"/>
      <c r="G3197" s="9" t="s">
        <v>60</v>
      </c>
      <c r="H3197" s="9" t="s">
        <v>45</v>
      </c>
      <c r="I3197" s="9" t="s">
        <v>78</v>
      </c>
      <c r="J3197" s="9" t="s">
        <v>47</v>
      </c>
      <c r="K3197" s="9" t="s">
        <v>47</v>
      </c>
      <c r="L3197" s="9" t="s">
        <v>48</v>
      </c>
      <c r="M3197" s="9" t="s">
        <v>47</v>
      </c>
      <c r="N3197" s="9" t="s">
        <v>79</v>
      </c>
      <c r="O3197" s="9" t="s">
        <v>95</v>
      </c>
      <c r="P3197" s="11" t="s">
        <v>51</v>
      </c>
      <c r="Q3197" s="11" t="s">
        <v>133</v>
      </c>
      <c r="R3197" s="11" t="s">
        <v>90</v>
      </c>
      <c r="S3197" s="11" t="s">
        <v>72</v>
      </c>
      <c r="T3197" s="11" t="s">
        <v>55</v>
      </c>
      <c r="U3197" s="11" t="s">
        <v>56</v>
      </c>
      <c r="V3197" s="11"/>
      <c r="W3197" s="11"/>
      <c r="X3197" s="11"/>
      <c r="Y3197" s="11"/>
      <c r="Z3197" s="11"/>
      <c r="AA3197" s="11"/>
      <c r="AB3197" s="11"/>
      <c r="AC3197" s="11"/>
      <c r="AD3197" s="11"/>
      <c r="AE3197" s="11"/>
      <c r="AF3197" s="12">
        <f>ROUNDUP(SUM(VLOOKUP(G3197,'Pontuação'!A$2:B$11,2,FALSE),VLOOKUP(E3197,'Pontuação'!C$2:D$11,2,FALSE),VLOOKUP(I3197,'Pontuação'!I$2:J$11,2,FALSE),VLOOKUP(K3197,'Pontuação'!G$2:H$11,2,FALSE),VLOOKUP(H3197,'Pontuação'!E$2:F$11,2,FALSE),VLOOKUP(M3197,'Pontuação'!K$2:L$11,2,FALSE)),0)</f>
        <v>1100</v>
      </c>
      <c r="AG3197" s="12">
        <f t="shared" si="1"/>
        <v>110</v>
      </c>
      <c r="AH3197" s="12" t="str">
        <f t="array" ref="AH3197">IFERROR(INDEX('Pontuação'!G$13:G$191, MATCH(AG3197, 'Pontuação'!F$14:F$191, 0)), "Faixa Indefinida")</f>
        <v>B</v>
      </c>
      <c r="AI3197" s="12">
        <f t="shared" si="2"/>
        <v>0</v>
      </c>
      <c r="AJ3197" s="12">
        <f t="shared" si="3"/>
        <v>1</v>
      </c>
      <c r="AK3197" s="12">
        <f t="shared" si="4"/>
        <v>0</v>
      </c>
      <c r="AL3197" s="12">
        <f t="shared" si="5"/>
        <v>0</v>
      </c>
      <c r="AM3197" s="11"/>
      <c r="AN3197" s="13">
        <v>0.19832122413102715</v>
      </c>
      <c r="AO3197" s="11" t="s">
        <v>84</v>
      </c>
      <c r="AP3197" s="14">
        <v>45931.447850717595</v>
      </c>
    </row>
    <row r="3198">
      <c r="A3198" s="8">
        <v>45928.907858796294</v>
      </c>
      <c r="B3198" s="9" t="s">
        <v>6441</v>
      </c>
      <c r="C3198" s="9" t="s">
        <v>6442</v>
      </c>
      <c r="D3198" s="10">
        <v>5.581982142851E12</v>
      </c>
      <c r="E3198" s="9" t="s">
        <v>43</v>
      </c>
      <c r="F3198" s="9"/>
      <c r="G3198" s="9" t="s">
        <v>144</v>
      </c>
      <c r="H3198" s="9" t="s">
        <v>77</v>
      </c>
      <c r="I3198" s="9" t="s">
        <v>88</v>
      </c>
      <c r="J3198" s="9" t="s">
        <v>47</v>
      </c>
      <c r="K3198" s="9" t="s">
        <v>48</v>
      </c>
      <c r="L3198" s="9" t="s">
        <v>48</v>
      </c>
      <c r="M3198" s="9" t="s">
        <v>47</v>
      </c>
      <c r="N3198" s="9" t="s">
        <v>79</v>
      </c>
      <c r="O3198" s="9" t="s">
        <v>98</v>
      </c>
      <c r="P3198" s="11" t="s">
        <v>80</v>
      </c>
      <c r="Q3198" s="11" t="s">
        <v>81</v>
      </c>
      <c r="R3198" s="11" t="s">
        <v>82</v>
      </c>
      <c r="S3198" s="11">
        <v>7.50940275529E11</v>
      </c>
      <c r="T3198" s="11" t="s">
        <v>477</v>
      </c>
      <c r="U3198" s="11" t="s">
        <v>56</v>
      </c>
      <c r="V3198" s="11"/>
      <c r="W3198" s="11"/>
      <c r="X3198" s="11"/>
      <c r="Y3198" s="11"/>
      <c r="Z3198" s="11"/>
      <c r="AA3198" s="11"/>
      <c r="AB3198" s="11"/>
      <c r="AC3198" s="11"/>
      <c r="AD3198" s="11"/>
      <c r="AE3198" s="11"/>
      <c r="AF3198" s="12">
        <f>ROUNDUP(SUM(VLOOKUP(G3198,'Pontuação'!A$2:B$11,2,FALSE),VLOOKUP(E3198,'Pontuação'!C$2:D$11,2,FALSE),VLOOKUP(I3198,'Pontuação'!I$2:J$11,2,FALSE),VLOOKUP(K3198,'Pontuação'!G$2:H$11,2,FALSE),VLOOKUP(H3198,'Pontuação'!E$2:F$11,2,FALSE),VLOOKUP(M3198,'Pontuação'!K$2:L$11,2,FALSE)),0)</f>
        <v>984</v>
      </c>
      <c r="AG3198" s="12">
        <f t="shared" si="1"/>
        <v>98</v>
      </c>
      <c r="AH3198" s="12" t="str">
        <f t="array" ref="AH3198">IFERROR(INDEX('Pontuação'!G$13:G$191, MATCH(AG3198, 'Pontuação'!F$14:F$191, 0)), "Faixa Indefinida")</f>
        <v>C</v>
      </c>
      <c r="AI3198" s="12">
        <f t="shared" si="2"/>
        <v>0</v>
      </c>
      <c r="AJ3198" s="12">
        <f t="shared" si="3"/>
        <v>0</v>
      </c>
      <c r="AK3198" s="12">
        <f t="shared" si="4"/>
        <v>1</v>
      </c>
      <c r="AL3198" s="12">
        <f t="shared" si="5"/>
        <v>0</v>
      </c>
      <c r="AM3198" s="11"/>
      <c r="AN3198" s="13">
        <v>0.05856380878084373</v>
      </c>
      <c r="AO3198" s="11" t="s">
        <v>99</v>
      </c>
      <c r="AP3198" s="14">
        <v>45931.447850717595</v>
      </c>
    </row>
    <row r="3199">
      <c r="A3199" s="8">
        <v>45928.9090625</v>
      </c>
      <c r="B3199" s="9" t="s">
        <v>6443</v>
      </c>
      <c r="C3199" s="9" t="s">
        <v>6444</v>
      </c>
      <c r="D3199" s="10">
        <v>5.585985818078E12</v>
      </c>
      <c r="E3199" s="9" t="s">
        <v>43</v>
      </c>
      <c r="F3199" s="9"/>
      <c r="G3199" s="9" t="s">
        <v>69</v>
      </c>
      <c r="H3199" s="9" t="s">
        <v>45</v>
      </c>
      <c r="I3199" s="9" t="s">
        <v>78</v>
      </c>
      <c r="J3199" s="9" t="s">
        <v>47</v>
      </c>
      <c r="K3199" s="9" t="s">
        <v>47</v>
      </c>
      <c r="L3199" s="9" t="s">
        <v>48</v>
      </c>
      <c r="M3199" s="9" t="s">
        <v>47</v>
      </c>
      <c r="N3199" s="9" t="s">
        <v>63</v>
      </c>
      <c r="O3199" s="9" t="s">
        <v>50</v>
      </c>
      <c r="P3199" s="11" t="s">
        <v>51</v>
      </c>
      <c r="Q3199" s="11" t="s">
        <v>71</v>
      </c>
      <c r="R3199" s="11" t="s">
        <v>90</v>
      </c>
      <c r="S3199" s="11" t="s">
        <v>138</v>
      </c>
      <c r="T3199" s="11" t="s">
        <v>65</v>
      </c>
      <c r="U3199" s="11" t="s">
        <v>56</v>
      </c>
      <c r="V3199" s="11"/>
      <c r="W3199" s="11"/>
      <c r="X3199" s="11"/>
      <c r="Y3199" s="11"/>
      <c r="Z3199" s="11"/>
      <c r="AA3199" s="11"/>
      <c r="AB3199" s="11"/>
      <c r="AC3199" s="11"/>
      <c r="AD3199" s="11"/>
      <c r="AE3199" s="11"/>
      <c r="AF3199" s="12">
        <f>ROUNDUP(SUM(VLOOKUP(G3199,'Pontuação'!A$2:B$11,2,FALSE),VLOOKUP(E3199,'Pontuação'!C$2:D$11,2,FALSE),VLOOKUP(I3199,'Pontuação'!I$2:J$11,2,FALSE),VLOOKUP(K3199,'Pontuação'!G$2:H$11,2,FALSE),VLOOKUP(H3199,'Pontuação'!E$2:F$11,2,FALSE),VLOOKUP(M3199,'Pontuação'!K$2:L$11,2,FALSE)),0)</f>
        <v>972</v>
      </c>
      <c r="AG3199" s="12">
        <f t="shared" si="1"/>
        <v>97</v>
      </c>
      <c r="AH3199" s="12" t="str">
        <f t="array" ref="AH3199">IFERROR(INDEX('Pontuação'!G$13:G$191, MATCH(AG3199, 'Pontuação'!F$14:F$191, 0)), "Faixa Indefinida")</f>
        <v>C</v>
      </c>
      <c r="AI3199" s="12">
        <f t="shared" si="2"/>
        <v>0</v>
      </c>
      <c r="AJ3199" s="12">
        <f t="shared" si="3"/>
        <v>0</v>
      </c>
      <c r="AK3199" s="12">
        <f t="shared" si="4"/>
        <v>1</v>
      </c>
      <c r="AL3199" s="12">
        <f t="shared" si="5"/>
        <v>0</v>
      </c>
      <c r="AM3199" s="11"/>
      <c r="AN3199" s="13">
        <v>0.322880617841622</v>
      </c>
      <c r="AO3199" s="11" t="s">
        <v>66</v>
      </c>
      <c r="AP3199" s="14">
        <v>45931.447850717595</v>
      </c>
    </row>
    <row r="3200">
      <c r="A3200" s="8">
        <v>45928.911678240744</v>
      </c>
      <c r="B3200" s="9" t="s">
        <v>6445</v>
      </c>
      <c r="C3200" s="9" t="s">
        <v>6446</v>
      </c>
      <c r="D3200" s="10">
        <v>5.517997198637E12</v>
      </c>
      <c r="E3200" s="9" t="s">
        <v>43</v>
      </c>
      <c r="F3200" s="9"/>
      <c r="G3200" s="9" t="s">
        <v>60</v>
      </c>
      <c r="H3200" s="9" t="s">
        <v>61</v>
      </c>
      <c r="I3200" s="9" t="s">
        <v>46</v>
      </c>
      <c r="J3200" s="9" t="s">
        <v>48</v>
      </c>
      <c r="K3200" s="9" t="s">
        <v>47</v>
      </c>
      <c r="L3200" s="9" t="s">
        <v>47</v>
      </c>
      <c r="M3200" s="9" t="s">
        <v>47</v>
      </c>
      <c r="N3200" s="9" t="s">
        <v>79</v>
      </c>
      <c r="O3200" s="9" t="s">
        <v>50</v>
      </c>
      <c r="P3200" s="11" t="s">
        <v>51</v>
      </c>
      <c r="Q3200" s="11" t="s">
        <v>133</v>
      </c>
      <c r="R3200" s="11" t="s">
        <v>107</v>
      </c>
      <c r="S3200" s="11" t="s">
        <v>72</v>
      </c>
      <c r="T3200" s="11" t="s">
        <v>65</v>
      </c>
      <c r="U3200" s="11" t="s">
        <v>56</v>
      </c>
      <c r="V3200" s="11"/>
      <c r="W3200" s="11"/>
      <c r="X3200" s="11"/>
      <c r="Y3200" s="11"/>
      <c r="Z3200" s="11"/>
      <c r="AA3200" s="11"/>
      <c r="AB3200" s="11"/>
      <c r="AC3200" s="11"/>
      <c r="AD3200" s="11"/>
      <c r="AE3200" s="11"/>
      <c r="AF3200" s="12">
        <f>ROUNDUP(SUM(VLOOKUP(G3200,'Pontuação'!A$2:B$11,2,FALSE),VLOOKUP(E3200,'Pontuação'!C$2:D$11,2,FALSE),VLOOKUP(I3200,'Pontuação'!I$2:J$11,2,FALSE),VLOOKUP(K3200,'Pontuação'!G$2:H$11,2,FALSE),VLOOKUP(H3200,'Pontuação'!E$2:F$11,2,FALSE),VLOOKUP(M3200,'Pontuação'!K$2:L$11,2,FALSE)),0)</f>
        <v>1071</v>
      </c>
      <c r="AG3200" s="12">
        <f t="shared" si="1"/>
        <v>107</v>
      </c>
      <c r="AH3200" s="12" t="str">
        <f t="array" ref="AH3200">IFERROR(INDEX('Pontuação'!G$13:G$191, MATCH(AG3200, 'Pontuação'!F$14:F$191, 0)), "Faixa Indefinida")</f>
        <v>B</v>
      </c>
      <c r="AI3200" s="12">
        <f t="shared" si="2"/>
        <v>0</v>
      </c>
      <c r="AJ3200" s="12">
        <f t="shared" si="3"/>
        <v>1</v>
      </c>
      <c r="AK3200" s="12">
        <f t="shared" si="4"/>
        <v>0</v>
      </c>
      <c r="AL3200" s="12">
        <f t="shared" si="5"/>
        <v>0</v>
      </c>
      <c r="AM3200" s="11"/>
      <c r="AN3200" s="13">
        <v>0.41634678111583767</v>
      </c>
      <c r="AO3200" s="11" t="s">
        <v>151</v>
      </c>
      <c r="AP3200" s="14">
        <v>45931.447850717595</v>
      </c>
    </row>
    <row r="3201">
      <c r="A3201" s="8">
        <v>45928.91501157408</v>
      </c>
      <c r="B3201" s="9" t="s">
        <v>6447</v>
      </c>
      <c r="C3201" s="9" t="s">
        <v>6448</v>
      </c>
      <c r="D3201" s="10">
        <v>5.599992226676E12</v>
      </c>
      <c r="E3201" s="9" t="s">
        <v>43</v>
      </c>
      <c r="F3201" s="9"/>
      <c r="G3201" s="9" t="s">
        <v>60</v>
      </c>
      <c r="H3201" s="9" t="s">
        <v>87</v>
      </c>
      <c r="I3201" s="9" t="s">
        <v>88</v>
      </c>
      <c r="J3201" s="9" t="s">
        <v>47</v>
      </c>
      <c r="K3201" s="9" t="s">
        <v>47</v>
      </c>
      <c r="L3201" s="9" t="s">
        <v>48</v>
      </c>
      <c r="M3201" s="9" t="s">
        <v>47</v>
      </c>
      <c r="N3201" s="9" t="s">
        <v>94</v>
      </c>
      <c r="O3201" s="9" t="s">
        <v>50</v>
      </c>
      <c r="P3201" s="11" t="s">
        <v>51</v>
      </c>
      <c r="Q3201" s="11" t="s">
        <v>71</v>
      </c>
      <c r="R3201" s="11" t="s">
        <v>90</v>
      </c>
      <c r="S3201" s="11" t="s">
        <v>138</v>
      </c>
      <c r="T3201" s="11" t="s">
        <v>55</v>
      </c>
      <c r="U3201" s="11" t="s">
        <v>47</v>
      </c>
      <c r="V3201" s="11"/>
      <c r="W3201" s="11"/>
      <c r="X3201" s="11"/>
      <c r="Y3201" s="11"/>
      <c r="Z3201" s="11"/>
      <c r="AA3201" s="11"/>
      <c r="AB3201" s="11"/>
      <c r="AC3201" s="11"/>
      <c r="AD3201" s="11"/>
      <c r="AE3201" s="11"/>
      <c r="AF3201" s="12">
        <f>ROUNDUP(SUM(VLOOKUP(G3201,'Pontuação'!A$2:B$11,2,FALSE),VLOOKUP(E3201,'Pontuação'!C$2:D$11,2,FALSE),VLOOKUP(I3201,'Pontuação'!I$2:J$11,2,FALSE),VLOOKUP(K3201,'Pontuação'!G$2:H$11,2,FALSE),VLOOKUP(H3201,'Pontuação'!E$2:F$11,2,FALSE),VLOOKUP(M3201,'Pontuação'!K$2:L$11,2,FALSE)),0)</f>
        <v>925</v>
      </c>
      <c r="AG3201" s="12">
        <f t="shared" si="1"/>
        <v>93</v>
      </c>
      <c r="AH3201" s="12" t="str">
        <f t="array" ref="AH3201">IFERROR(INDEX('Pontuação'!G$13:G$191, MATCH(AG3201, 'Pontuação'!F$14:F$191, 0)), "Faixa Indefinida")</f>
        <v>C</v>
      </c>
      <c r="AI3201" s="12">
        <f t="shared" si="2"/>
        <v>0</v>
      </c>
      <c r="AJ3201" s="12">
        <f t="shared" si="3"/>
        <v>0</v>
      </c>
      <c r="AK3201" s="12">
        <f t="shared" si="4"/>
        <v>1</v>
      </c>
      <c r="AL3201" s="12">
        <f t="shared" si="5"/>
        <v>0</v>
      </c>
      <c r="AM3201" s="11"/>
      <c r="AN3201" s="13">
        <v>0.15922443378402132</v>
      </c>
      <c r="AO3201" s="11" t="s">
        <v>162</v>
      </c>
      <c r="AP3201" s="14">
        <v>45931.447850717595</v>
      </c>
    </row>
    <row r="3202">
      <c r="A3202" s="8">
        <v>45928.91552083333</v>
      </c>
      <c r="B3202" s="9" t="s">
        <v>6449</v>
      </c>
      <c r="C3202" s="9" t="s">
        <v>6450</v>
      </c>
      <c r="D3202" s="10">
        <v>5.537999616305E12</v>
      </c>
      <c r="E3202" s="9" t="s">
        <v>43</v>
      </c>
      <c r="F3202" s="9"/>
      <c r="G3202" s="9" t="s">
        <v>44</v>
      </c>
      <c r="H3202" s="9" t="s">
        <v>45</v>
      </c>
      <c r="I3202" s="9" t="s">
        <v>106</v>
      </c>
      <c r="J3202" s="9" t="s">
        <v>47</v>
      </c>
      <c r="K3202" s="9" t="s">
        <v>47</v>
      </c>
      <c r="L3202" s="9" t="s">
        <v>47</v>
      </c>
      <c r="M3202" s="9" t="s">
        <v>48</v>
      </c>
      <c r="N3202" s="9" t="s">
        <v>79</v>
      </c>
      <c r="O3202" s="9" t="s">
        <v>70</v>
      </c>
      <c r="P3202" s="11" t="s">
        <v>51</v>
      </c>
      <c r="Q3202" s="11" t="s">
        <v>89</v>
      </c>
      <c r="R3202" s="11" t="s">
        <v>90</v>
      </c>
      <c r="S3202" s="11" t="s">
        <v>54</v>
      </c>
      <c r="T3202" s="11" t="s">
        <v>65</v>
      </c>
      <c r="U3202" s="11" t="s">
        <v>47</v>
      </c>
      <c r="V3202" s="11"/>
      <c r="W3202" s="11"/>
      <c r="X3202" s="11"/>
      <c r="Y3202" s="11"/>
      <c r="Z3202" s="11"/>
      <c r="AA3202" s="11"/>
      <c r="AB3202" s="11"/>
      <c r="AC3202" s="11"/>
      <c r="AD3202" s="11"/>
      <c r="AE3202" s="11"/>
      <c r="AF3202" s="12">
        <f>ROUNDUP(SUM(VLOOKUP(G3202,'Pontuação'!A$2:B$11,2,FALSE),VLOOKUP(E3202,'Pontuação'!C$2:D$11,2,FALSE),VLOOKUP(I3202,'Pontuação'!I$2:J$11,2,FALSE),VLOOKUP(K3202,'Pontuação'!G$2:H$11,2,FALSE),VLOOKUP(H3202,'Pontuação'!E$2:F$11,2,FALSE),VLOOKUP(M3202,'Pontuação'!K$2:L$11,2,FALSE)),0)</f>
        <v>1136</v>
      </c>
      <c r="AG3202" s="12">
        <f t="shared" si="1"/>
        <v>114</v>
      </c>
      <c r="AH3202" s="12" t="str">
        <f t="array" ref="AH3202">IFERROR(INDEX('Pontuação'!G$13:G$191, MATCH(AG3202, 'Pontuação'!F$14:F$191, 0)), "Faixa Indefinida")</f>
        <v>B</v>
      </c>
      <c r="AI3202" s="12">
        <f t="shared" si="2"/>
        <v>0</v>
      </c>
      <c r="AJ3202" s="12">
        <f t="shared" si="3"/>
        <v>1</v>
      </c>
      <c r="AK3202" s="12">
        <f t="shared" si="4"/>
        <v>0</v>
      </c>
      <c r="AL3202" s="12">
        <f t="shared" si="5"/>
        <v>0</v>
      </c>
      <c r="AM3202" s="11"/>
      <c r="AN3202" s="13">
        <v>0.17509716355491872</v>
      </c>
      <c r="AO3202" s="11" t="s">
        <v>162</v>
      </c>
      <c r="AP3202" s="14">
        <v>45931.447850717595</v>
      </c>
    </row>
    <row r="3203">
      <c r="A3203" s="8">
        <v>45928.91800925926</v>
      </c>
      <c r="B3203" s="9" t="s">
        <v>6451</v>
      </c>
      <c r="C3203" s="9" t="s">
        <v>6452</v>
      </c>
      <c r="D3203" s="10">
        <v>5.516981374595E12</v>
      </c>
      <c r="E3203" s="9" t="s">
        <v>43</v>
      </c>
      <c r="F3203" s="9"/>
      <c r="G3203" s="9" t="s">
        <v>44</v>
      </c>
      <c r="H3203" s="9" t="s">
        <v>61</v>
      </c>
      <c r="I3203" s="9" t="s">
        <v>106</v>
      </c>
      <c r="J3203" s="9" t="s">
        <v>48</v>
      </c>
      <c r="K3203" s="9" t="s">
        <v>48</v>
      </c>
      <c r="L3203" s="9" t="s">
        <v>48</v>
      </c>
      <c r="M3203" s="9" t="s">
        <v>48</v>
      </c>
      <c r="N3203" s="9" t="s">
        <v>118</v>
      </c>
      <c r="O3203" s="9" t="s">
        <v>50</v>
      </c>
      <c r="P3203" s="11" t="s">
        <v>51</v>
      </c>
      <c r="Q3203" s="11" t="s">
        <v>137</v>
      </c>
      <c r="R3203" s="11" t="s">
        <v>90</v>
      </c>
      <c r="S3203" s="11" t="s">
        <v>138</v>
      </c>
      <c r="T3203" s="11" t="s">
        <v>55</v>
      </c>
      <c r="U3203" s="11" t="s">
        <v>56</v>
      </c>
      <c r="V3203" s="11"/>
      <c r="W3203" s="11"/>
      <c r="X3203" s="11"/>
      <c r="Y3203" s="11"/>
      <c r="Z3203" s="11"/>
      <c r="AA3203" s="11"/>
      <c r="AB3203" s="11"/>
      <c r="AC3203" s="11"/>
      <c r="AD3203" s="11"/>
      <c r="AE3203" s="11"/>
      <c r="AF3203" s="12">
        <f>ROUNDUP(SUM(VLOOKUP(G3203,'Pontuação'!A$2:B$11,2,FALSE),VLOOKUP(E3203,'Pontuação'!C$2:D$11,2,FALSE),VLOOKUP(I3203,'Pontuação'!I$2:J$11,2,FALSE),VLOOKUP(K3203,'Pontuação'!G$2:H$11,2,FALSE),VLOOKUP(H3203,'Pontuação'!E$2:F$11,2,FALSE),VLOOKUP(M3203,'Pontuação'!K$2:L$11,2,FALSE)),0)</f>
        <v>1167</v>
      </c>
      <c r="AG3203" s="12">
        <f t="shared" si="1"/>
        <v>117</v>
      </c>
      <c r="AH3203" s="12" t="str">
        <f t="array" ref="AH3203">IFERROR(INDEX('Pontuação'!G$13:G$191, MATCH(AG3203, 'Pontuação'!F$14:F$191, 0)), "Faixa Indefinida")</f>
        <v>B</v>
      </c>
      <c r="AI3203" s="12">
        <f t="shared" si="2"/>
        <v>0</v>
      </c>
      <c r="AJ3203" s="12">
        <f t="shared" si="3"/>
        <v>1</v>
      </c>
      <c r="AK3203" s="12">
        <f t="shared" si="4"/>
        <v>0</v>
      </c>
      <c r="AL3203" s="12">
        <f t="shared" si="5"/>
        <v>0</v>
      </c>
      <c r="AM3203" s="11"/>
      <c r="AN3203" s="13">
        <v>0.5422477518579113</v>
      </c>
      <c r="AO3203" s="11" t="s">
        <v>57</v>
      </c>
      <c r="AP3203" s="14">
        <v>45931.447850717595</v>
      </c>
    </row>
    <row r="3204">
      <c r="A3204" s="8">
        <v>45928.92150462963</v>
      </c>
      <c r="B3204" s="9" t="s">
        <v>6453</v>
      </c>
      <c r="C3204" s="9" t="s">
        <v>6454</v>
      </c>
      <c r="D3204" s="10">
        <v>5.55499159747E12</v>
      </c>
      <c r="E3204" s="9" t="s">
        <v>43</v>
      </c>
      <c r="F3204" s="9"/>
      <c r="G3204" s="9" t="s">
        <v>60</v>
      </c>
      <c r="H3204" s="9" t="s">
        <v>45</v>
      </c>
      <c r="I3204" s="9" t="s">
        <v>46</v>
      </c>
      <c r="J3204" s="9" t="s">
        <v>48</v>
      </c>
      <c r="K3204" s="9" t="s">
        <v>47</v>
      </c>
      <c r="L3204" s="9" t="s">
        <v>48</v>
      </c>
      <c r="M3204" s="9" t="s">
        <v>47</v>
      </c>
      <c r="N3204" s="9" t="s">
        <v>79</v>
      </c>
      <c r="O3204" s="9" t="s">
        <v>64</v>
      </c>
      <c r="P3204" s="11" t="s">
        <v>51</v>
      </c>
      <c r="Q3204" s="11" t="s">
        <v>165</v>
      </c>
      <c r="R3204" s="11" t="s">
        <v>166</v>
      </c>
      <c r="S3204" s="11" t="s">
        <v>167</v>
      </c>
      <c r="T3204" s="11" t="s">
        <v>55</v>
      </c>
      <c r="U3204" s="11" t="s">
        <v>56</v>
      </c>
      <c r="V3204" s="11"/>
      <c r="W3204" s="11"/>
      <c r="X3204" s="11"/>
      <c r="Y3204" s="11"/>
      <c r="Z3204" s="11"/>
      <c r="AA3204" s="11"/>
      <c r="AB3204" s="11"/>
      <c r="AC3204" s="11"/>
      <c r="AD3204" s="11"/>
      <c r="AE3204" s="11"/>
      <c r="AF3204" s="12">
        <f>ROUNDUP(SUM(VLOOKUP(G3204,'Pontuação'!A$2:B$11,2,FALSE),VLOOKUP(E3204,'Pontuação'!C$2:D$11,2,FALSE),VLOOKUP(I3204,'Pontuação'!I$2:J$11,2,FALSE),VLOOKUP(K3204,'Pontuação'!G$2:H$11,2,FALSE),VLOOKUP(H3204,'Pontuação'!E$2:F$11,2,FALSE),VLOOKUP(M3204,'Pontuação'!K$2:L$11,2,FALSE)),0)</f>
        <v>1150</v>
      </c>
      <c r="AG3204" s="12">
        <f t="shared" si="1"/>
        <v>115</v>
      </c>
      <c r="AH3204" s="12" t="str">
        <f t="array" ref="AH3204">IFERROR(INDEX('Pontuação'!G$13:G$191, MATCH(AG3204, 'Pontuação'!F$14:F$191, 0)), "Faixa Indefinida")</f>
        <v>B</v>
      </c>
      <c r="AI3204" s="12">
        <f t="shared" si="2"/>
        <v>0</v>
      </c>
      <c r="AJ3204" s="12">
        <f t="shared" si="3"/>
        <v>1</v>
      </c>
      <c r="AK3204" s="12">
        <f t="shared" si="4"/>
        <v>0</v>
      </c>
      <c r="AL3204" s="12">
        <f t="shared" si="5"/>
        <v>0</v>
      </c>
      <c r="AM3204" s="11"/>
      <c r="AN3204" s="13">
        <v>0.5306345179740366</v>
      </c>
      <c r="AO3204" s="11" t="s">
        <v>57</v>
      </c>
      <c r="AP3204" s="14">
        <v>45931.447850717595</v>
      </c>
    </row>
    <row r="3205">
      <c r="A3205" s="8">
        <v>45928.92443287037</v>
      </c>
      <c r="B3205" s="9" t="s">
        <v>6455</v>
      </c>
      <c r="C3205" s="9" t="s">
        <v>6456</v>
      </c>
      <c r="D3205" s="10">
        <v>5.571983209257E12</v>
      </c>
      <c r="E3205" s="9" t="s">
        <v>75</v>
      </c>
      <c r="F3205" s="9"/>
      <c r="G3205" s="9" t="s">
        <v>69</v>
      </c>
      <c r="H3205" s="9" t="s">
        <v>87</v>
      </c>
      <c r="I3205" s="9" t="s">
        <v>62</v>
      </c>
      <c r="J3205" s="9" t="s">
        <v>47</v>
      </c>
      <c r="K3205" s="9" t="s">
        <v>48</v>
      </c>
      <c r="L3205" s="9" t="s">
        <v>48</v>
      </c>
      <c r="M3205" s="9" t="s">
        <v>47</v>
      </c>
      <c r="N3205" s="9" t="s">
        <v>63</v>
      </c>
      <c r="O3205" s="9" t="s">
        <v>64</v>
      </c>
      <c r="P3205" s="11" t="s">
        <v>51</v>
      </c>
      <c r="Q3205" s="11" t="s">
        <v>171</v>
      </c>
      <c r="R3205" s="11" t="s">
        <v>107</v>
      </c>
      <c r="S3205" s="11" t="s">
        <v>172</v>
      </c>
      <c r="T3205" s="11" t="s">
        <v>55</v>
      </c>
      <c r="U3205" s="11" t="s">
        <v>56</v>
      </c>
      <c r="V3205" s="11"/>
      <c r="W3205" s="11"/>
      <c r="X3205" s="11"/>
      <c r="Y3205" s="11"/>
      <c r="Z3205" s="11"/>
      <c r="AA3205" s="11"/>
      <c r="AB3205" s="11"/>
      <c r="AC3205" s="11"/>
      <c r="AD3205" s="11"/>
      <c r="AE3205" s="11"/>
      <c r="AF3205" s="12">
        <f>ROUNDUP(SUM(VLOOKUP(G3205,'Pontuação'!A$2:B$11,2,FALSE),VLOOKUP(E3205,'Pontuação'!C$2:D$11,2,FALSE),VLOOKUP(I3205,'Pontuação'!I$2:J$11,2,FALSE),VLOOKUP(K3205,'Pontuação'!G$2:H$11,2,FALSE),VLOOKUP(H3205,'Pontuação'!E$2:F$11,2,FALSE),VLOOKUP(M3205,'Pontuação'!K$2:L$11,2,FALSE)),0)</f>
        <v>914</v>
      </c>
      <c r="AG3205" s="12">
        <f t="shared" si="1"/>
        <v>91</v>
      </c>
      <c r="AH3205" s="12" t="str">
        <f t="array" ref="AH3205">IFERROR(INDEX('Pontuação'!G$13:G$191, MATCH(AG3205, 'Pontuação'!F$14:F$191, 0)), "Faixa Indefinida")</f>
        <v>C</v>
      </c>
      <c r="AI3205" s="12">
        <f t="shared" si="2"/>
        <v>0</v>
      </c>
      <c r="AJ3205" s="12">
        <f t="shared" si="3"/>
        <v>0</v>
      </c>
      <c r="AK3205" s="12">
        <f t="shared" si="4"/>
        <v>1</v>
      </c>
      <c r="AL3205" s="12">
        <f t="shared" si="5"/>
        <v>0</v>
      </c>
      <c r="AM3205" s="11"/>
      <c r="AN3205" s="13">
        <v>0.3275994528891467</v>
      </c>
      <c r="AO3205" s="11" t="s">
        <v>66</v>
      </c>
      <c r="AP3205" s="14">
        <v>45931.447850717595</v>
      </c>
    </row>
    <row r="3206">
      <c r="A3206" s="8">
        <v>45928.92679398148</v>
      </c>
      <c r="B3206" s="9" t="s">
        <v>6457</v>
      </c>
      <c r="C3206" s="9" t="s">
        <v>6458</v>
      </c>
      <c r="D3206" s="10">
        <v>5.58698804114E11</v>
      </c>
      <c r="E3206" s="9" t="s">
        <v>43</v>
      </c>
      <c r="F3206" s="9"/>
      <c r="G3206" s="9" t="s">
        <v>69</v>
      </c>
      <c r="H3206" s="9" t="s">
        <v>45</v>
      </c>
      <c r="I3206" s="9" t="s">
        <v>106</v>
      </c>
      <c r="J3206" s="9" t="s">
        <v>47</v>
      </c>
      <c r="K3206" s="9" t="s">
        <v>47</v>
      </c>
      <c r="L3206" s="9" t="s">
        <v>48</v>
      </c>
      <c r="M3206" s="9" t="s">
        <v>48</v>
      </c>
      <c r="N3206" s="9" t="s">
        <v>63</v>
      </c>
      <c r="O3206" s="9" t="s">
        <v>70</v>
      </c>
      <c r="P3206" s="11" t="s">
        <v>51</v>
      </c>
      <c r="Q3206" s="11" t="s">
        <v>89</v>
      </c>
      <c r="R3206" s="11" t="s">
        <v>90</v>
      </c>
      <c r="S3206" s="11" t="s">
        <v>54</v>
      </c>
      <c r="T3206" s="11" t="s">
        <v>65</v>
      </c>
      <c r="U3206" s="11" t="s">
        <v>47</v>
      </c>
      <c r="V3206" s="11"/>
      <c r="W3206" s="11"/>
      <c r="X3206" s="11"/>
      <c r="Y3206" s="11"/>
      <c r="Z3206" s="11"/>
      <c r="AA3206" s="11"/>
      <c r="AB3206" s="11"/>
      <c r="AC3206" s="11"/>
      <c r="AD3206" s="11"/>
      <c r="AE3206" s="11"/>
      <c r="AF3206" s="12">
        <f>ROUNDUP(SUM(VLOOKUP(G3206,'Pontuação'!A$2:B$11,2,FALSE),VLOOKUP(E3206,'Pontuação'!C$2:D$11,2,FALSE),VLOOKUP(I3206,'Pontuação'!I$2:J$11,2,FALSE),VLOOKUP(K3206,'Pontuação'!G$2:H$11,2,FALSE),VLOOKUP(H3206,'Pontuação'!E$2:F$11,2,FALSE),VLOOKUP(M3206,'Pontuação'!K$2:L$11,2,FALSE)),0)</f>
        <v>1085</v>
      </c>
      <c r="AG3206" s="12">
        <f t="shared" si="1"/>
        <v>109</v>
      </c>
      <c r="AH3206" s="12" t="str">
        <f t="array" ref="AH3206">IFERROR(INDEX('Pontuação'!G$13:G$191, MATCH(AG3206, 'Pontuação'!F$14:F$191, 0)), "Faixa Indefinida")</f>
        <v>B</v>
      </c>
      <c r="AI3206" s="12">
        <f t="shared" si="2"/>
        <v>0</v>
      </c>
      <c r="AJ3206" s="12">
        <f t="shared" si="3"/>
        <v>1</v>
      </c>
      <c r="AK3206" s="12">
        <f t="shared" si="4"/>
        <v>0</v>
      </c>
      <c r="AL3206" s="12">
        <f t="shared" si="5"/>
        <v>0</v>
      </c>
      <c r="AM3206" s="11"/>
      <c r="AN3206" s="13">
        <v>0.13549209869881537</v>
      </c>
      <c r="AO3206" s="11" t="s">
        <v>110</v>
      </c>
      <c r="AP3206" s="14">
        <v>45931.447850717595</v>
      </c>
    </row>
    <row r="3207">
      <c r="A3207" s="8">
        <v>45928.92701388889</v>
      </c>
      <c r="B3207" s="9" t="s">
        <v>2884</v>
      </c>
      <c r="C3207" s="9" t="s">
        <v>6459</v>
      </c>
      <c r="D3207" s="10">
        <v>5.531980170237E12</v>
      </c>
      <c r="E3207" s="9" t="s">
        <v>43</v>
      </c>
      <c r="F3207" s="9"/>
      <c r="G3207" s="9" t="s">
        <v>76</v>
      </c>
      <c r="H3207" s="9" t="s">
        <v>45</v>
      </c>
      <c r="I3207" s="9" t="s">
        <v>78</v>
      </c>
      <c r="J3207" s="9" t="s">
        <v>48</v>
      </c>
      <c r="K3207" s="9" t="s">
        <v>48</v>
      </c>
      <c r="L3207" s="9" t="s">
        <v>48</v>
      </c>
      <c r="M3207" s="9" t="s">
        <v>48</v>
      </c>
      <c r="N3207" s="9" t="s">
        <v>118</v>
      </c>
      <c r="O3207" s="9" t="s">
        <v>70</v>
      </c>
      <c r="P3207" s="11" t="s">
        <v>51</v>
      </c>
      <c r="Q3207" s="11" t="s">
        <v>137</v>
      </c>
      <c r="R3207" s="11" t="s">
        <v>107</v>
      </c>
      <c r="S3207" s="11" t="s">
        <v>138</v>
      </c>
      <c r="T3207" s="11" t="s">
        <v>55</v>
      </c>
      <c r="U3207" s="11" t="s">
        <v>56</v>
      </c>
      <c r="V3207" s="11"/>
      <c r="W3207" s="11"/>
      <c r="X3207" s="11"/>
      <c r="Y3207" s="11"/>
      <c r="Z3207" s="11"/>
      <c r="AA3207" s="11"/>
      <c r="AB3207" s="11"/>
      <c r="AC3207" s="11"/>
      <c r="AD3207" s="11"/>
      <c r="AE3207" s="11"/>
      <c r="AF3207" s="12">
        <f>ROUNDUP(SUM(VLOOKUP(G3207,'Pontuação'!A$2:B$11,2,FALSE),VLOOKUP(E3207,'Pontuação'!C$2:D$11,2,FALSE),VLOOKUP(I3207,'Pontuação'!I$2:J$11,2,FALSE),VLOOKUP(K3207,'Pontuação'!G$2:H$11,2,FALSE),VLOOKUP(H3207,'Pontuação'!E$2:F$11,2,FALSE),VLOOKUP(M3207,'Pontuação'!K$2:L$11,2,FALSE)),0)</f>
        <v>1351</v>
      </c>
      <c r="AG3207" s="12">
        <f t="shared" si="1"/>
        <v>135</v>
      </c>
      <c r="AH3207" s="12" t="str">
        <f t="array" ref="AH3207">IFERROR(INDEX('Pontuação'!G$13:G$191, MATCH(AG3207, 'Pontuação'!F$14:F$191, 0)), "Faixa Indefinida")</f>
        <v>A</v>
      </c>
      <c r="AI3207" s="12">
        <f t="shared" si="2"/>
        <v>1</v>
      </c>
      <c r="AJ3207" s="12">
        <f t="shared" si="3"/>
        <v>0</v>
      </c>
      <c r="AK3207" s="12">
        <f t="shared" si="4"/>
        <v>0</v>
      </c>
      <c r="AL3207" s="12">
        <f t="shared" si="5"/>
        <v>0</v>
      </c>
      <c r="AM3207" s="11"/>
      <c r="AN3207" s="13">
        <v>0.4188992164223334</v>
      </c>
      <c r="AO3207" s="11" t="s">
        <v>151</v>
      </c>
      <c r="AP3207" s="14">
        <v>45931.447850717595</v>
      </c>
    </row>
    <row r="3208">
      <c r="A3208" s="8">
        <v>45928.92759259259</v>
      </c>
      <c r="B3208" s="9" t="s">
        <v>6460</v>
      </c>
      <c r="C3208" s="9" t="s">
        <v>6461</v>
      </c>
      <c r="D3208" s="10">
        <v>5.521971978914E12</v>
      </c>
      <c r="E3208" s="9" t="s">
        <v>43</v>
      </c>
      <c r="F3208" s="9"/>
      <c r="G3208" s="9" t="s">
        <v>144</v>
      </c>
      <c r="H3208" s="9" t="s">
        <v>77</v>
      </c>
      <c r="I3208" s="9" t="s">
        <v>88</v>
      </c>
      <c r="J3208" s="9" t="s">
        <v>47</v>
      </c>
      <c r="K3208" s="9" t="s">
        <v>47</v>
      </c>
      <c r="L3208" s="9" t="s">
        <v>48</v>
      </c>
      <c r="M3208" s="9" t="s">
        <v>48</v>
      </c>
      <c r="N3208" s="9" t="s">
        <v>79</v>
      </c>
      <c r="O3208" s="9" t="s">
        <v>50</v>
      </c>
      <c r="P3208" s="11" t="s">
        <v>51</v>
      </c>
      <c r="Q3208" s="11" t="s">
        <v>89</v>
      </c>
      <c r="R3208" s="11" t="s">
        <v>90</v>
      </c>
      <c r="S3208" s="11" t="s">
        <v>54</v>
      </c>
      <c r="T3208" s="11" t="s">
        <v>55</v>
      </c>
      <c r="U3208" s="11" t="s">
        <v>56</v>
      </c>
      <c r="V3208" s="11"/>
      <c r="W3208" s="11"/>
      <c r="X3208" s="11"/>
      <c r="Y3208" s="11"/>
      <c r="Z3208" s="11"/>
      <c r="AA3208" s="11"/>
      <c r="AB3208" s="11"/>
      <c r="AC3208" s="11"/>
      <c r="AD3208" s="11"/>
      <c r="AE3208" s="11"/>
      <c r="AF3208" s="12">
        <v>1224.0</v>
      </c>
      <c r="AG3208" s="12">
        <f t="shared" si="1"/>
        <v>122</v>
      </c>
      <c r="AH3208" s="12" t="str">
        <f t="array" ref="AH3208">IFERROR(INDEX('Pontuação'!G$13:G$191, MATCH(AG3208, 'Pontuação'!F$14:F$191, 0)), "Faixa Indefinida")</f>
        <v>A</v>
      </c>
      <c r="AI3208" s="12">
        <f t="shared" si="2"/>
        <v>1</v>
      </c>
      <c r="AJ3208" s="12">
        <f t="shared" si="3"/>
        <v>0</v>
      </c>
      <c r="AK3208" s="12">
        <f t="shared" si="4"/>
        <v>0</v>
      </c>
      <c r="AL3208" s="12">
        <f t="shared" si="5"/>
        <v>0</v>
      </c>
      <c r="AM3208" s="11"/>
      <c r="AN3208" s="13">
        <v>0.10676310399399053</v>
      </c>
      <c r="AO3208" s="11" t="s">
        <v>99</v>
      </c>
      <c r="AP3208" s="14">
        <v>45931.447850717595</v>
      </c>
    </row>
    <row r="3209">
      <c r="A3209" s="8">
        <v>45928.92789351852</v>
      </c>
      <c r="B3209" s="9" t="s">
        <v>6462</v>
      </c>
      <c r="C3209" s="9" t="s">
        <v>6463</v>
      </c>
      <c r="D3209" s="10">
        <v>5.531999888811E12</v>
      </c>
      <c r="E3209" s="9" t="s">
        <v>75</v>
      </c>
      <c r="F3209" s="9"/>
      <c r="G3209" s="9" t="s">
        <v>44</v>
      </c>
      <c r="H3209" s="9" t="s">
        <v>61</v>
      </c>
      <c r="I3209" s="9" t="s">
        <v>62</v>
      </c>
      <c r="J3209" s="9" t="s">
        <v>47</v>
      </c>
      <c r="K3209" s="9" t="s">
        <v>47</v>
      </c>
      <c r="L3209" s="9" t="s">
        <v>48</v>
      </c>
      <c r="M3209" s="9" t="s">
        <v>48</v>
      </c>
      <c r="N3209" s="9" t="s">
        <v>49</v>
      </c>
      <c r="O3209" s="9" t="s">
        <v>50</v>
      </c>
      <c r="P3209" s="11" t="s">
        <v>51</v>
      </c>
      <c r="Q3209" s="11" t="s">
        <v>133</v>
      </c>
      <c r="R3209" s="11" t="s">
        <v>90</v>
      </c>
      <c r="S3209" s="11" t="s">
        <v>72</v>
      </c>
      <c r="T3209" s="11" t="s">
        <v>55</v>
      </c>
      <c r="U3209" s="11" t="s">
        <v>56</v>
      </c>
      <c r="V3209" s="11"/>
      <c r="W3209" s="11"/>
      <c r="X3209" s="11"/>
      <c r="Y3209" s="11"/>
      <c r="Z3209" s="11"/>
      <c r="AA3209" s="11"/>
      <c r="AB3209" s="11"/>
      <c r="AC3209" s="11"/>
      <c r="AD3209" s="11"/>
      <c r="AE3209" s="11"/>
      <c r="AF3209" s="12">
        <v>1215.0</v>
      </c>
      <c r="AG3209" s="12">
        <f t="shared" si="1"/>
        <v>122</v>
      </c>
      <c r="AH3209" s="12" t="str">
        <f t="array" ref="AH3209">IFERROR(INDEX('Pontuação'!G$13:G$191, MATCH(AG3209, 'Pontuação'!F$14:F$191, 0)), "Faixa Indefinida")</f>
        <v>A</v>
      </c>
      <c r="AI3209" s="12">
        <f t="shared" si="2"/>
        <v>1</v>
      </c>
      <c r="AJ3209" s="12">
        <f t="shared" si="3"/>
        <v>0</v>
      </c>
      <c r="AK3209" s="12">
        <f t="shared" si="4"/>
        <v>0</v>
      </c>
      <c r="AL3209" s="12">
        <f t="shared" si="5"/>
        <v>0</v>
      </c>
      <c r="AM3209" s="11"/>
      <c r="AN3209" s="13">
        <v>0.39535402852255835</v>
      </c>
      <c r="AO3209" s="11" t="s">
        <v>134</v>
      </c>
      <c r="AP3209" s="14">
        <v>45931.447850717595</v>
      </c>
    </row>
    <row r="3210">
      <c r="A3210" s="8">
        <v>45928.928078703706</v>
      </c>
      <c r="B3210" s="9" t="s">
        <v>6464</v>
      </c>
      <c r="C3210" s="9" t="s">
        <v>6465</v>
      </c>
      <c r="D3210" s="10">
        <v>5.521951019041E12</v>
      </c>
      <c r="E3210" s="9" t="s">
        <v>43</v>
      </c>
      <c r="F3210" s="9"/>
      <c r="G3210" s="9" t="s">
        <v>44</v>
      </c>
      <c r="H3210" s="9" t="s">
        <v>45</v>
      </c>
      <c r="I3210" s="9" t="s">
        <v>46</v>
      </c>
      <c r="J3210" s="9" t="s">
        <v>47</v>
      </c>
      <c r="K3210" s="9" t="s">
        <v>47</v>
      </c>
      <c r="L3210" s="9" t="s">
        <v>47</v>
      </c>
      <c r="M3210" s="9" t="s">
        <v>48</v>
      </c>
      <c r="N3210" s="9" t="s">
        <v>79</v>
      </c>
      <c r="O3210" s="9" t="s">
        <v>50</v>
      </c>
      <c r="P3210" s="11" t="s">
        <v>51</v>
      </c>
      <c r="Q3210" s="11" t="s">
        <v>89</v>
      </c>
      <c r="R3210" s="11" t="s">
        <v>90</v>
      </c>
      <c r="S3210" s="11" t="s">
        <v>54</v>
      </c>
      <c r="T3210" s="11" t="s">
        <v>55</v>
      </c>
      <c r="U3210" s="11" t="s">
        <v>56</v>
      </c>
      <c r="V3210" s="11"/>
      <c r="W3210" s="11"/>
      <c r="X3210" s="11"/>
      <c r="Y3210" s="11"/>
      <c r="Z3210" s="11"/>
      <c r="AA3210" s="11"/>
      <c r="AB3210" s="11"/>
      <c r="AC3210" s="11"/>
      <c r="AD3210" s="11"/>
      <c r="AE3210" s="11"/>
      <c r="AF3210" s="12">
        <f>ROUNDUP(SUM(VLOOKUP(G3210,'Pontuação'!A$2:B$11,2,FALSE),VLOOKUP(E3210,'Pontuação'!C$2:D$11,2,FALSE),VLOOKUP(I3210,'Pontuação'!I$2:J$11,2,FALSE),VLOOKUP(K3210,'Pontuação'!G$2:H$11,2,FALSE),VLOOKUP(H3210,'Pontuação'!E$2:F$11,2,FALSE),VLOOKUP(M3210,'Pontuação'!K$2:L$11,2,FALSE)),0)</f>
        <v>1223</v>
      </c>
      <c r="AG3210" s="12">
        <f t="shared" si="1"/>
        <v>122</v>
      </c>
      <c r="AH3210" s="12" t="str">
        <f t="array" ref="AH3210">IFERROR(INDEX('Pontuação'!G$13:G$191, MATCH(AG3210, 'Pontuação'!F$14:F$191, 0)), "Faixa Indefinida")</f>
        <v>A</v>
      </c>
      <c r="AI3210" s="12">
        <f t="shared" si="2"/>
        <v>1</v>
      </c>
      <c r="AJ3210" s="12">
        <f t="shared" si="3"/>
        <v>0</v>
      </c>
      <c r="AK3210" s="12">
        <f t="shared" si="4"/>
        <v>0</v>
      </c>
      <c r="AL3210" s="12">
        <f t="shared" si="5"/>
        <v>0</v>
      </c>
      <c r="AM3210" s="11"/>
      <c r="AN3210" s="13">
        <v>0.3731558255613119</v>
      </c>
      <c r="AO3210" s="11" t="s">
        <v>134</v>
      </c>
      <c r="AP3210" s="14">
        <v>45931.447850717595</v>
      </c>
    </row>
    <row r="3211">
      <c r="A3211" s="8">
        <v>45928.92857638889</v>
      </c>
      <c r="B3211" s="9" t="s">
        <v>6466</v>
      </c>
      <c r="C3211" s="9" t="s">
        <v>6467</v>
      </c>
      <c r="D3211" s="10">
        <v>5.551989621148E12</v>
      </c>
      <c r="E3211" s="9" t="s">
        <v>43</v>
      </c>
      <c r="F3211" s="9"/>
      <c r="G3211" s="9" t="s">
        <v>144</v>
      </c>
      <c r="H3211" s="9" t="s">
        <v>77</v>
      </c>
      <c r="I3211" s="9" t="s">
        <v>88</v>
      </c>
      <c r="J3211" s="9" t="s">
        <v>47</v>
      </c>
      <c r="K3211" s="9" t="s">
        <v>48</v>
      </c>
      <c r="L3211" s="9" t="s">
        <v>47</v>
      </c>
      <c r="M3211" s="9" t="s">
        <v>48</v>
      </c>
      <c r="N3211" s="9" t="s">
        <v>49</v>
      </c>
      <c r="O3211" s="9" t="s">
        <v>64</v>
      </c>
      <c r="P3211" s="11" t="s">
        <v>51</v>
      </c>
      <c r="Q3211" s="11" t="s">
        <v>857</v>
      </c>
      <c r="R3211" s="11" t="s">
        <v>858</v>
      </c>
      <c r="S3211" s="11" t="s">
        <v>859</v>
      </c>
      <c r="T3211" s="11" t="s">
        <v>860</v>
      </c>
      <c r="U3211" s="11" t="s">
        <v>56</v>
      </c>
      <c r="V3211" s="11"/>
      <c r="W3211" s="11"/>
      <c r="X3211" s="11"/>
      <c r="Y3211" s="11"/>
      <c r="Z3211" s="11"/>
      <c r="AA3211" s="11"/>
      <c r="AB3211" s="11"/>
      <c r="AC3211" s="11"/>
      <c r="AD3211" s="11"/>
      <c r="AE3211" s="11"/>
      <c r="AF3211" s="12">
        <f>ROUNDUP(SUM(VLOOKUP(G3211,'Pontuação'!A$2:B$11,2,FALSE),VLOOKUP(E3211,'Pontuação'!C$2:D$11,2,FALSE),VLOOKUP(I3211,'Pontuação'!I$2:J$11,2,FALSE),VLOOKUP(K3211,'Pontuação'!G$2:H$11,2,FALSE),VLOOKUP(H3211,'Pontuação'!E$2:F$11,2,FALSE),VLOOKUP(M3211,'Pontuação'!K$2:L$11,2,FALSE)),0)</f>
        <v>1134</v>
      </c>
      <c r="AG3211" s="12">
        <f t="shared" si="1"/>
        <v>113</v>
      </c>
      <c r="AH3211" s="12" t="str">
        <f t="array" ref="AH3211">IFERROR(INDEX('Pontuação'!G$13:G$191, MATCH(AG3211, 'Pontuação'!F$14:F$191, 0)), "Faixa Indefinida")</f>
        <v>B</v>
      </c>
      <c r="AI3211" s="12">
        <f t="shared" si="2"/>
        <v>0</v>
      </c>
      <c r="AJ3211" s="12">
        <f t="shared" si="3"/>
        <v>1</v>
      </c>
      <c r="AK3211" s="12">
        <f t="shared" si="4"/>
        <v>0</v>
      </c>
      <c r="AL3211" s="12">
        <f t="shared" si="5"/>
        <v>0</v>
      </c>
      <c r="AM3211" s="11"/>
      <c r="AN3211" s="13">
        <v>0.15462870862107694</v>
      </c>
      <c r="AO3211" s="11" t="s">
        <v>162</v>
      </c>
      <c r="AP3211" s="14">
        <v>45931.447850717595</v>
      </c>
    </row>
    <row r="3212">
      <c r="A3212" s="8">
        <v>45928.92880787037</v>
      </c>
      <c r="B3212" s="9" t="s">
        <v>6468</v>
      </c>
      <c r="C3212" s="9" t="s">
        <v>6469</v>
      </c>
      <c r="D3212" s="10">
        <v>5.511953183649E12</v>
      </c>
      <c r="E3212" s="9" t="s">
        <v>75</v>
      </c>
      <c r="F3212" s="9"/>
      <c r="G3212" s="9" t="s">
        <v>60</v>
      </c>
      <c r="H3212" s="9" t="s">
        <v>45</v>
      </c>
      <c r="I3212" s="9" t="s">
        <v>62</v>
      </c>
      <c r="J3212" s="9" t="s">
        <v>47</v>
      </c>
      <c r="K3212" s="9" t="s">
        <v>47</v>
      </c>
      <c r="L3212" s="9" t="s">
        <v>48</v>
      </c>
      <c r="M3212" s="9" t="s">
        <v>48</v>
      </c>
      <c r="N3212" s="9" t="s">
        <v>79</v>
      </c>
      <c r="O3212" s="9" t="s">
        <v>64</v>
      </c>
      <c r="P3212" s="11" t="s">
        <v>51</v>
      </c>
      <c r="Q3212" s="11" t="s">
        <v>115</v>
      </c>
      <c r="R3212" s="11" t="s">
        <v>53</v>
      </c>
      <c r="S3212" s="11" t="s">
        <v>54</v>
      </c>
      <c r="T3212" s="11" t="s">
        <v>55</v>
      </c>
      <c r="U3212" s="11" t="s">
        <v>56</v>
      </c>
      <c r="V3212" s="11"/>
      <c r="W3212" s="11"/>
      <c r="X3212" s="11"/>
      <c r="Y3212" s="11"/>
      <c r="Z3212" s="11"/>
      <c r="AA3212" s="11"/>
      <c r="AB3212" s="11"/>
      <c r="AC3212" s="11"/>
      <c r="AD3212" s="11"/>
      <c r="AE3212" s="11"/>
      <c r="AF3212" s="12">
        <f>ROUNDUP(SUM(VLOOKUP(G3212,'Pontuação'!A$2:B$11,2,FALSE),VLOOKUP(E3212,'Pontuação'!C$2:D$11,2,FALSE),VLOOKUP(I3212,'Pontuação'!I$2:J$11,2,FALSE),VLOOKUP(K3212,'Pontuação'!G$2:H$11,2,FALSE),VLOOKUP(H3212,'Pontuação'!E$2:F$11,2,FALSE),VLOOKUP(M3212,'Pontuação'!K$2:L$11,2,FALSE)),0)</f>
        <v>1171</v>
      </c>
      <c r="AG3212" s="12">
        <f t="shared" si="1"/>
        <v>117</v>
      </c>
      <c r="AH3212" s="12" t="str">
        <f t="array" ref="AH3212">IFERROR(INDEX('Pontuação'!G$13:G$191, MATCH(AG3212, 'Pontuação'!F$14:F$191, 0)), "Faixa Indefinida")</f>
        <v>B</v>
      </c>
      <c r="AI3212" s="12">
        <f t="shared" si="2"/>
        <v>0</v>
      </c>
      <c r="AJ3212" s="12">
        <f t="shared" si="3"/>
        <v>1</v>
      </c>
      <c r="AK3212" s="12">
        <f t="shared" si="4"/>
        <v>0</v>
      </c>
      <c r="AL3212" s="12">
        <f t="shared" si="5"/>
        <v>0</v>
      </c>
      <c r="AM3212" s="11"/>
      <c r="AN3212" s="13">
        <v>0.3934018256576008</v>
      </c>
      <c r="AO3212" s="11" t="s">
        <v>134</v>
      </c>
      <c r="AP3212" s="14">
        <v>45931.447850717595</v>
      </c>
    </row>
    <row r="3213">
      <c r="A3213" s="8">
        <v>45928.93070601852</v>
      </c>
      <c r="B3213" s="9" t="s">
        <v>6470</v>
      </c>
      <c r="C3213" s="9" t="s">
        <v>6471</v>
      </c>
      <c r="D3213" s="10">
        <v>5.588999163309E12</v>
      </c>
      <c r="E3213" s="9" t="s">
        <v>43</v>
      </c>
      <c r="F3213" s="9"/>
      <c r="G3213" s="9" t="s">
        <v>44</v>
      </c>
      <c r="H3213" s="9" t="s">
        <v>45</v>
      </c>
      <c r="I3213" s="9" t="s">
        <v>62</v>
      </c>
      <c r="J3213" s="9" t="s">
        <v>47</v>
      </c>
      <c r="K3213" s="9" t="s">
        <v>47</v>
      </c>
      <c r="L3213" s="9" t="s">
        <v>48</v>
      </c>
      <c r="M3213" s="9" t="s">
        <v>47</v>
      </c>
      <c r="N3213" s="9" t="s">
        <v>79</v>
      </c>
      <c r="O3213" s="9" t="s">
        <v>70</v>
      </c>
      <c r="P3213" s="11" t="s">
        <v>51</v>
      </c>
      <c r="Q3213" s="11" t="s">
        <v>89</v>
      </c>
      <c r="R3213" s="11" t="s">
        <v>90</v>
      </c>
      <c r="S3213" s="11" t="s">
        <v>54</v>
      </c>
      <c r="T3213" s="11" t="s">
        <v>55</v>
      </c>
      <c r="U3213" s="11" t="s">
        <v>47</v>
      </c>
      <c r="V3213" s="11"/>
      <c r="W3213" s="11"/>
      <c r="X3213" s="11"/>
      <c r="Y3213" s="11"/>
      <c r="Z3213" s="11"/>
      <c r="AA3213" s="11"/>
      <c r="AB3213" s="11"/>
      <c r="AC3213" s="11"/>
      <c r="AD3213" s="11"/>
      <c r="AE3213" s="11"/>
      <c r="AF3213" s="12">
        <f>ROUNDUP(SUM(VLOOKUP(G3213,'Pontuação'!A$2:B$11,2,FALSE),VLOOKUP(E3213,'Pontuação'!C$2:D$11,2,FALSE),VLOOKUP(I3213,'Pontuação'!I$2:J$11,2,FALSE),VLOOKUP(K3213,'Pontuação'!G$2:H$11,2,FALSE),VLOOKUP(H3213,'Pontuação'!E$2:F$11,2,FALSE),VLOOKUP(M3213,'Pontuação'!K$2:L$11,2,FALSE)),0)</f>
        <v>961</v>
      </c>
      <c r="AG3213" s="12">
        <f t="shared" si="1"/>
        <v>96</v>
      </c>
      <c r="AH3213" s="12" t="str">
        <f t="array" ref="AH3213">IFERROR(INDEX('Pontuação'!G$13:G$191, MATCH(AG3213, 'Pontuação'!F$14:F$191, 0)), "Faixa Indefinida")</f>
        <v>C</v>
      </c>
      <c r="AI3213" s="12">
        <f t="shared" si="2"/>
        <v>0</v>
      </c>
      <c r="AJ3213" s="12">
        <f t="shared" si="3"/>
        <v>0</v>
      </c>
      <c r="AK3213" s="12">
        <f t="shared" si="4"/>
        <v>1</v>
      </c>
      <c r="AL3213" s="12">
        <f t="shared" si="5"/>
        <v>0</v>
      </c>
      <c r="AM3213" s="11"/>
      <c r="AN3213" s="13">
        <v>0.23288862502042743</v>
      </c>
      <c r="AO3213" s="11" t="s">
        <v>84</v>
      </c>
      <c r="AP3213" s="14">
        <v>45931.447850717595</v>
      </c>
    </row>
    <row r="3214">
      <c r="A3214" s="8">
        <v>45928.93137731482</v>
      </c>
      <c r="B3214" s="9" t="s">
        <v>6472</v>
      </c>
      <c r="C3214" s="9" t="s">
        <v>6473</v>
      </c>
      <c r="D3214" s="10">
        <v>5.555189914376E12</v>
      </c>
      <c r="E3214" s="9" t="s">
        <v>43</v>
      </c>
      <c r="F3214" s="9"/>
      <c r="G3214" s="9" t="s">
        <v>170</v>
      </c>
      <c r="H3214" s="9" t="s">
        <v>45</v>
      </c>
      <c r="I3214" s="9" t="s">
        <v>106</v>
      </c>
      <c r="J3214" s="9" t="s">
        <v>48</v>
      </c>
      <c r="K3214" s="9" t="s">
        <v>48</v>
      </c>
      <c r="L3214" s="9" t="s">
        <v>48</v>
      </c>
      <c r="M3214" s="9" t="s">
        <v>48</v>
      </c>
      <c r="N3214" s="9" t="s">
        <v>63</v>
      </c>
      <c r="O3214" s="9" t="s">
        <v>70</v>
      </c>
      <c r="P3214" s="11" t="s">
        <v>51</v>
      </c>
      <c r="Q3214" s="11" t="s">
        <v>171</v>
      </c>
      <c r="R3214" s="11" t="s">
        <v>107</v>
      </c>
      <c r="S3214" s="11" t="s">
        <v>172</v>
      </c>
      <c r="T3214" s="11" t="s">
        <v>65</v>
      </c>
      <c r="U3214" s="11" t="s">
        <v>56</v>
      </c>
      <c r="V3214" s="11"/>
      <c r="W3214" s="11"/>
      <c r="X3214" s="11"/>
      <c r="Y3214" s="11"/>
      <c r="Z3214" s="11"/>
      <c r="AA3214" s="11"/>
      <c r="AB3214" s="11"/>
      <c r="AC3214" s="11"/>
      <c r="AD3214" s="11"/>
      <c r="AE3214" s="11"/>
      <c r="AF3214" s="12">
        <f>ROUNDUP(SUM(VLOOKUP(G3214,'Pontuação'!A$2:B$11,2,FALSE),VLOOKUP(E3214,'Pontuação'!C$2:D$11,2,FALSE),VLOOKUP(I3214,'Pontuação'!I$2:J$11,2,FALSE),VLOOKUP(K3214,'Pontuação'!G$2:H$11,2,FALSE),VLOOKUP(H3214,'Pontuação'!E$2:F$11,2,FALSE),VLOOKUP(M3214,'Pontuação'!K$2:L$11,2,FALSE)),0)</f>
        <v>1139</v>
      </c>
      <c r="AG3214" s="12">
        <f t="shared" si="1"/>
        <v>114</v>
      </c>
      <c r="AH3214" s="12" t="str">
        <f t="array" ref="AH3214">IFERROR(INDEX('Pontuação'!G$13:G$191, MATCH(AG3214, 'Pontuação'!F$14:F$191, 0)), "Faixa Indefinida")</f>
        <v>B</v>
      </c>
      <c r="AI3214" s="12">
        <f t="shared" si="2"/>
        <v>0</v>
      </c>
      <c r="AJ3214" s="12">
        <f t="shared" si="3"/>
        <v>1</v>
      </c>
      <c r="AK3214" s="12">
        <f t="shared" si="4"/>
        <v>0</v>
      </c>
      <c r="AL3214" s="12">
        <f t="shared" si="5"/>
        <v>0</v>
      </c>
      <c r="AM3214" s="11"/>
      <c r="AN3214" s="13">
        <v>0.2506829769276294</v>
      </c>
      <c r="AO3214" s="11" t="s">
        <v>91</v>
      </c>
      <c r="AP3214" s="14">
        <v>45931.447850717595</v>
      </c>
    </row>
    <row r="3215">
      <c r="A3215" s="8">
        <v>45928.93212962963</v>
      </c>
      <c r="B3215" s="9" t="s">
        <v>6474</v>
      </c>
      <c r="C3215" s="9" t="s">
        <v>6475</v>
      </c>
      <c r="D3215" s="10">
        <v>5.581998770275E12</v>
      </c>
      <c r="E3215" s="9" t="s">
        <v>43</v>
      </c>
      <c r="F3215" s="9"/>
      <c r="G3215" s="9" t="s">
        <v>60</v>
      </c>
      <c r="H3215" s="9" t="s">
        <v>45</v>
      </c>
      <c r="I3215" s="9" t="s">
        <v>78</v>
      </c>
      <c r="J3215" s="9" t="s">
        <v>47</v>
      </c>
      <c r="K3215" s="9" t="s">
        <v>47</v>
      </c>
      <c r="L3215" s="9" t="s">
        <v>48</v>
      </c>
      <c r="M3215" s="9" t="s">
        <v>47</v>
      </c>
      <c r="N3215" s="9" t="s">
        <v>79</v>
      </c>
      <c r="O3215" s="9" t="s">
        <v>95</v>
      </c>
      <c r="P3215" s="11" t="s">
        <v>51</v>
      </c>
      <c r="Q3215" s="11" t="s">
        <v>52</v>
      </c>
      <c r="R3215" s="11" t="s">
        <v>53</v>
      </c>
      <c r="S3215" s="11" t="s">
        <v>54</v>
      </c>
      <c r="T3215" s="11" t="s">
        <v>55</v>
      </c>
      <c r="U3215" s="11" t="s">
        <v>47</v>
      </c>
      <c r="V3215" s="11"/>
      <c r="W3215" s="11"/>
      <c r="X3215" s="11"/>
      <c r="Y3215" s="11"/>
      <c r="Z3215" s="11"/>
      <c r="AA3215" s="11"/>
      <c r="AB3215" s="11"/>
      <c r="AC3215" s="11"/>
      <c r="AD3215" s="11"/>
      <c r="AE3215" s="11"/>
      <c r="AF3215" s="12">
        <f>ROUNDUP(SUM(VLOOKUP(G3215,'Pontuação'!A$2:B$11,2,FALSE),VLOOKUP(E3215,'Pontuação'!C$2:D$11,2,FALSE),VLOOKUP(I3215,'Pontuação'!I$2:J$11,2,FALSE),VLOOKUP(K3215,'Pontuação'!G$2:H$11,2,FALSE),VLOOKUP(H3215,'Pontuação'!E$2:F$11,2,FALSE),VLOOKUP(M3215,'Pontuação'!K$2:L$11,2,FALSE)),0)</f>
        <v>1100</v>
      </c>
      <c r="AG3215" s="12">
        <f t="shared" si="1"/>
        <v>110</v>
      </c>
      <c r="AH3215" s="12" t="str">
        <f t="array" ref="AH3215">IFERROR(INDEX('Pontuação'!G$13:G$191, MATCH(AG3215, 'Pontuação'!F$14:F$191, 0)), "Faixa Indefinida")</f>
        <v>B</v>
      </c>
      <c r="AI3215" s="12">
        <f t="shared" si="2"/>
        <v>0</v>
      </c>
      <c r="AJ3215" s="12">
        <f t="shared" si="3"/>
        <v>1</v>
      </c>
      <c r="AK3215" s="12">
        <f t="shared" si="4"/>
        <v>0</v>
      </c>
      <c r="AL3215" s="12">
        <f t="shared" si="5"/>
        <v>0</v>
      </c>
      <c r="AM3215" s="11"/>
      <c r="AN3215" s="13">
        <v>0.20124830061643256</v>
      </c>
      <c r="AO3215" s="11" t="s">
        <v>84</v>
      </c>
      <c r="AP3215" s="14">
        <v>45931.447850717595</v>
      </c>
    </row>
    <row r="3216">
      <c r="A3216" s="8">
        <v>45928.93483796297</v>
      </c>
      <c r="B3216" s="9" t="s">
        <v>2884</v>
      </c>
      <c r="C3216" s="9" t="s">
        <v>6476</v>
      </c>
      <c r="D3216" s="10">
        <v>5.569993959196E12</v>
      </c>
      <c r="E3216" s="9" t="s">
        <v>43</v>
      </c>
      <c r="F3216" s="9"/>
      <c r="G3216" s="9" t="s">
        <v>60</v>
      </c>
      <c r="H3216" s="9" t="s">
        <v>45</v>
      </c>
      <c r="I3216" s="9" t="s">
        <v>78</v>
      </c>
      <c r="J3216" s="9" t="s">
        <v>47</v>
      </c>
      <c r="K3216" s="9" t="s">
        <v>48</v>
      </c>
      <c r="L3216" s="9" t="s">
        <v>48</v>
      </c>
      <c r="M3216" s="9" t="s">
        <v>47</v>
      </c>
      <c r="N3216" s="9" t="s">
        <v>79</v>
      </c>
      <c r="O3216" s="9" t="s">
        <v>64</v>
      </c>
      <c r="P3216" s="11" t="s">
        <v>51</v>
      </c>
      <c r="Q3216" s="11" t="s">
        <v>71</v>
      </c>
      <c r="R3216" s="11" t="s">
        <v>107</v>
      </c>
      <c r="S3216" s="11" t="s">
        <v>138</v>
      </c>
      <c r="T3216" s="11" t="s">
        <v>55</v>
      </c>
      <c r="U3216" s="11" t="s">
        <v>56</v>
      </c>
      <c r="V3216" s="11"/>
      <c r="W3216" s="11"/>
      <c r="X3216" s="11"/>
      <c r="Y3216" s="11"/>
      <c r="Z3216" s="11"/>
      <c r="AA3216" s="11"/>
      <c r="AB3216" s="11"/>
      <c r="AC3216" s="11"/>
      <c r="AD3216" s="11"/>
      <c r="AE3216" s="11"/>
      <c r="AF3216" s="12">
        <f>ROUNDUP(SUM(VLOOKUP(G3216,'Pontuação'!A$2:B$11,2,FALSE),VLOOKUP(E3216,'Pontuação'!C$2:D$11,2,FALSE),VLOOKUP(I3216,'Pontuação'!I$2:J$11,2,FALSE),VLOOKUP(K3216,'Pontuação'!G$2:H$11,2,FALSE),VLOOKUP(H3216,'Pontuação'!E$2:F$11,2,FALSE),VLOOKUP(M3216,'Pontuação'!K$2:L$11,2,FALSE)),0)</f>
        <v>1210</v>
      </c>
      <c r="AG3216" s="12">
        <f t="shared" si="1"/>
        <v>121</v>
      </c>
      <c r="AH3216" s="12" t="str">
        <f t="array" ref="AH3216">IFERROR(INDEX('Pontuação'!G$13:G$191, MATCH(AG3216, 'Pontuação'!F$14:F$191, 0)), "Faixa Indefinida")</f>
        <v>A</v>
      </c>
      <c r="AI3216" s="12">
        <f t="shared" si="2"/>
        <v>1</v>
      </c>
      <c r="AJ3216" s="12">
        <f t="shared" si="3"/>
        <v>0</v>
      </c>
      <c r="AK3216" s="12">
        <f t="shared" si="4"/>
        <v>0</v>
      </c>
      <c r="AL3216" s="12">
        <f t="shared" si="5"/>
        <v>0</v>
      </c>
      <c r="AM3216" s="11"/>
      <c r="AN3216" s="13">
        <v>0.43711211240449754</v>
      </c>
      <c r="AO3216" s="11" t="s">
        <v>151</v>
      </c>
      <c r="AP3216" s="14">
        <v>45931.447850717595</v>
      </c>
    </row>
    <row r="3217">
      <c r="A3217" s="8">
        <v>45928.936261574076</v>
      </c>
      <c r="B3217" s="9" t="s">
        <v>6477</v>
      </c>
      <c r="C3217" s="9" t="s">
        <v>6478</v>
      </c>
      <c r="D3217" s="10">
        <v>5.521920077029E12</v>
      </c>
      <c r="E3217" s="9" t="s">
        <v>43</v>
      </c>
      <c r="F3217" s="9"/>
      <c r="G3217" s="9" t="s">
        <v>44</v>
      </c>
      <c r="H3217" s="9" t="s">
        <v>157</v>
      </c>
      <c r="I3217" s="9" t="s">
        <v>46</v>
      </c>
      <c r="J3217" s="9" t="s">
        <v>47</v>
      </c>
      <c r="K3217" s="9" t="s">
        <v>47</v>
      </c>
      <c r="L3217" s="9" t="s">
        <v>48</v>
      </c>
      <c r="M3217" s="9" t="s">
        <v>47</v>
      </c>
      <c r="N3217" s="9" t="s">
        <v>63</v>
      </c>
      <c r="O3217" s="9" t="s">
        <v>70</v>
      </c>
      <c r="P3217" s="11" t="s">
        <v>51</v>
      </c>
      <c r="Q3217" s="11" t="s">
        <v>171</v>
      </c>
      <c r="R3217" s="11" t="s">
        <v>107</v>
      </c>
      <c r="S3217" s="11" t="s">
        <v>172</v>
      </c>
      <c r="T3217" s="11" t="s">
        <v>65</v>
      </c>
      <c r="U3217" s="11" t="s">
        <v>56</v>
      </c>
      <c r="V3217" s="11"/>
      <c r="W3217" s="11"/>
      <c r="X3217" s="11"/>
      <c r="Y3217" s="11"/>
      <c r="Z3217" s="11"/>
      <c r="AA3217" s="11"/>
      <c r="AB3217" s="11"/>
      <c r="AC3217" s="11"/>
      <c r="AD3217" s="11"/>
      <c r="AE3217" s="11"/>
      <c r="AF3217" s="12">
        <f>ROUNDUP(SUM(VLOOKUP(G3217,'Pontuação'!A$2:B$11,2,FALSE),VLOOKUP(E3217,'Pontuação'!C$2:D$11,2,FALSE),VLOOKUP(I3217,'Pontuação'!I$2:J$11,2,FALSE),VLOOKUP(K3217,'Pontuação'!G$2:H$11,2,FALSE),VLOOKUP(H3217,'Pontuação'!E$2:F$11,2,FALSE),VLOOKUP(M3217,'Pontuação'!K$2:L$11,2,FALSE)),0)</f>
        <v>984</v>
      </c>
      <c r="AG3217" s="12">
        <f t="shared" si="1"/>
        <v>98</v>
      </c>
      <c r="AH3217" s="12" t="str">
        <f t="array" ref="AH3217">IFERROR(INDEX('Pontuação'!G$13:G$191, MATCH(AG3217, 'Pontuação'!F$14:F$191, 0)), "Faixa Indefinida")</f>
        <v>C</v>
      </c>
      <c r="AI3217" s="12">
        <f t="shared" si="2"/>
        <v>0</v>
      </c>
      <c r="AJ3217" s="12">
        <f t="shared" si="3"/>
        <v>0</v>
      </c>
      <c r="AK3217" s="12">
        <f t="shared" si="4"/>
        <v>1</v>
      </c>
      <c r="AL3217" s="12">
        <f t="shared" si="5"/>
        <v>0</v>
      </c>
      <c r="AM3217" s="11"/>
      <c r="AN3217" s="13">
        <v>0.36138267218187414</v>
      </c>
      <c r="AO3217" s="11" t="s">
        <v>66</v>
      </c>
      <c r="AP3217" s="14">
        <v>45931.447850717595</v>
      </c>
    </row>
    <row r="3218">
      <c r="A3218" s="8">
        <v>45928.93732638889</v>
      </c>
      <c r="B3218" s="9" t="s">
        <v>6479</v>
      </c>
      <c r="C3218" s="9" t="s">
        <v>6480</v>
      </c>
      <c r="D3218" s="10">
        <v>5.593991330247E12</v>
      </c>
      <c r="E3218" s="9" t="s">
        <v>43</v>
      </c>
      <c r="F3218" s="9"/>
      <c r="G3218" s="9" t="s">
        <v>69</v>
      </c>
      <c r="H3218" s="9" t="s">
        <v>61</v>
      </c>
      <c r="I3218" s="9" t="s">
        <v>78</v>
      </c>
      <c r="J3218" s="9" t="s">
        <v>47</v>
      </c>
      <c r="K3218" s="9" t="s">
        <v>47</v>
      </c>
      <c r="L3218" s="9" t="s">
        <v>48</v>
      </c>
      <c r="M3218" s="9" t="s">
        <v>48</v>
      </c>
      <c r="N3218" s="9" t="s">
        <v>63</v>
      </c>
      <c r="O3218" s="9" t="s">
        <v>50</v>
      </c>
      <c r="P3218" s="11" t="s">
        <v>51</v>
      </c>
      <c r="Q3218" s="11" t="s">
        <v>171</v>
      </c>
      <c r="R3218" s="11" t="s">
        <v>107</v>
      </c>
      <c r="S3218" s="11" t="s">
        <v>172</v>
      </c>
      <c r="T3218" s="11" t="s">
        <v>65</v>
      </c>
      <c r="U3218" s="11" t="s">
        <v>47</v>
      </c>
      <c r="V3218" s="11"/>
      <c r="W3218" s="11"/>
      <c r="X3218" s="11"/>
      <c r="Y3218" s="11"/>
      <c r="Z3218" s="11"/>
      <c r="AA3218" s="11"/>
      <c r="AB3218" s="11"/>
      <c r="AC3218" s="11"/>
      <c r="AD3218" s="11"/>
      <c r="AE3218" s="11"/>
      <c r="AF3218" s="12">
        <f>ROUNDUP(SUM(VLOOKUP(G3218,'Pontuação'!A$2:B$11,2,FALSE),VLOOKUP(E3218,'Pontuação'!C$2:D$11,2,FALSE),VLOOKUP(I3218,'Pontuação'!I$2:J$11,2,FALSE),VLOOKUP(K3218,'Pontuação'!G$2:H$11,2,FALSE),VLOOKUP(H3218,'Pontuação'!E$2:F$11,2,FALSE),VLOOKUP(M3218,'Pontuação'!K$2:L$11,2,FALSE)),0)</f>
        <v>1043</v>
      </c>
      <c r="AG3218" s="12">
        <f t="shared" si="1"/>
        <v>104</v>
      </c>
      <c r="AH3218" s="12" t="str">
        <f t="array" ref="AH3218">IFERROR(INDEX('Pontuação'!G$13:G$191, MATCH(AG3218, 'Pontuação'!F$14:F$191, 0)), "Faixa Indefinida")</f>
        <v>C</v>
      </c>
      <c r="AI3218" s="12">
        <f t="shared" si="2"/>
        <v>0</v>
      </c>
      <c r="AJ3218" s="12">
        <f t="shared" si="3"/>
        <v>0</v>
      </c>
      <c r="AK3218" s="12">
        <f t="shared" si="4"/>
        <v>1</v>
      </c>
      <c r="AL3218" s="12">
        <f t="shared" si="5"/>
        <v>0</v>
      </c>
      <c r="AM3218" s="11"/>
      <c r="AN3218" s="13">
        <v>0.329085876758707</v>
      </c>
      <c r="AO3218" s="11" t="s">
        <v>66</v>
      </c>
      <c r="AP3218" s="14">
        <v>45931.447850717595</v>
      </c>
    </row>
    <row r="3219">
      <c r="A3219" s="8">
        <v>45928.94665509259</v>
      </c>
      <c r="B3219" s="9" t="s">
        <v>6481</v>
      </c>
      <c r="C3219" s="9" t="s">
        <v>6482</v>
      </c>
      <c r="D3219" s="10">
        <v>5.592985914151E12</v>
      </c>
      <c r="E3219" s="9" t="s">
        <v>43</v>
      </c>
      <c r="F3219" s="9"/>
      <c r="G3219" s="9" t="s">
        <v>69</v>
      </c>
      <c r="H3219" s="9" t="s">
        <v>45</v>
      </c>
      <c r="I3219" s="9" t="s">
        <v>78</v>
      </c>
      <c r="J3219" s="9" t="s">
        <v>47</v>
      </c>
      <c r="K3219" s="9" t="s">
        <v>47</v>
      </c>
      <c r="L3219" s="9" t="s">
        <v>48</v>
      </c>
      <c r="M3219" s="9" t="s">
        <v>47</v>
      </c>
      <c r="N3219" s="9" t="s">
        <v>63</v>
      </c>
      <c r="O3219" s="9" t="s">
        <v>64</v>
      </c>
      <c r="P3219" s="11" t="s">
        <v>51</v>
      </c>
      <c r="Q3219" s="11" t="s">
        <v>89</v>
      </c>
      <c r="R3219" s="11" t="s">
        <v>90</v>
      </c>
      <c r="S3219" s="11" t="s">
        <v>54</v>
      </c>
      <c r="T3219" s="11" t="s">
        <v>65</v>
      </c>
      <c r="U3219" s="11" t="s">
        <v>47</v>
      </c>
      <c r="V3219" s="11"/>
      <c r="W3219" s="11"/>
      <c r="X3219" s="11"/>
      <c r="Y3219" s="11"/>
      <c r="Z3219" s="11"/>
      <c r="AA3219" s="11"/>
      <c r="AB3219" s="11"/>
      <c r="AC3219" s="11"/>
      <c r="AD3219" s="11"/>
      <c r="AE3219" s="11"/>
      <c r="AF3219" s="12">
        <f>ROUNDUP(SUM(VLOOKUP(G3219,'Pontuação'!A$2:B$11,2,FALSE),VLOOKUP(E3219,'Pontuação'!C$2:D$11,2,FALSE),VLOOKUP(I3219,'Pontuação'!I$2:J$11,2,FALSE),VLOOKUP(K3219,'Pontuação'!G$2:H$11,2,FALSE),VLOOKUP(H3219,'Pontuação'!E$2:F$11,2,FALSE),VLOOKUP(M3219,'Pontuação'!K$2:L$11,2,FALSE)),0)</f>
        <v>972</v>
      </c>
      <c r="AG3219" s="12">
        <f t="shared" si="1"/>
        <v>97</v>
      </c>
      <c r="AH3219" s="12" t="str">
        <f t="array" ref="AH3219">IFERROR(INDEX('Pontuação'!G$13:G$191, MATCH(AG3219, 'Pontuação'!F$14:F$191, 0)), "Faixa Indefinida")</f>
        <v>C</v>
      </c>
      <c r="AI3219" s="12">
        <f t="shared" si="2"/>
        <v>0</v>
      </c>
      <c r="AJ3219" s="12">
        <f t="shared" si="3"/>
        <v>0</v>
      </c>
      <c r="AK3219" s="12">
        <f t="shared" si="4"/>
        <v>1</v>
      </c>
      <c r="AL3219" s="12">
        <f t="shared" si="5"/>
        <v>0</v>
      </c>
      <c r="AM3219" s="11"/>
      <c r="AN3219" s="13">
        <v>0.16586996418358815</v>
      </c>
      <c r="AO3219" s="11" t="s">
        <v>162</v>
      </c>
      <c r="AP3219" s="14">
        <v>45931.447850717595</v>
      </c>
    </row>
    <row r="3220">
      <c r="A3220" s="8">
        <v>45928.94724537037</v>
      </c>
      <c r="B3220" s="9" t="s">
        <v>6483</v>
      </c>
      <c r="C3220" s="9" t="s">
        <v>6484</v>
      </c>
      <c r="D3220" s="10">
        <v>5.561984786482E12</v>
      </c>
      <c r="E3220" s="9" t="s">
        <v>43</v>
      </c>
      <c r="F3220" s="9"/>
      <c r="G3220" s="9" t="s">
        <v>170</v>
      </c>
      <c r="H3220" s="9" t="s">
        <v>157</v>
      </c>
      <c r="I3220" s="9" t="s">
        <v>78</v>
      </c>
      <c r="J3220" s="9" t="s">
        <v>47</v>
      </c>
      <c r="K3220" s="9" t="s">
        <v>47</v>
      </c>
      <c r="L3220" s="9" t="s">
        <v>48</v>
      </c>
      <c r="M3220" s="9" t="s">
        <v>47</v>
      </c>
      <c r="N3220" s="9" t="s">
        <v>63</v>
      </c>
      <c r="O3220" s="9" t="s">
        <v>95</v>
      </c>
      <c r="P3220" s="11" t="s">
        <v>51</v>
      </c>
      <c r="Q3220" s="11" t="s">
        <v>89</v>
      </c>
      <c r="R3220" s="11" t="s">
        <v>90</v>
      </c>
      <c r="S3220" s="11" t="s">
        <v>54</v>
      </c>
      <c r="T3220" s="11" t="s">
        <v>65</v>
      </c>
      <c r="U3220" s="11" t="s">
        <v>47</v>
      </c>
      <c r="V3220" s="11"/>
      <c r="W3220" s="11"/>
      <c r="X3220" s="11"/>
      <c r="Y3220" s="11"/>
      <c r="Z3220" s="11"/>
      <c r="AA3220" s="11"/>
      <c r="AB3220" s="11"/>
      <c r="AC3220" s="11"/>
      <c r="AD3220" s="11"/>
      <c r="AE3220" s="11"/>
      <c r="AF3220" s="12">
        <f>ROUNDUP(SUM(VLOOKUP(G3220,'Pontuação'!A$2:B$11,2,FALSE),VLOOKUP(E3220,'Pontuação'!C$2:D$11,2,FALSE),VLOOKUP(I3220,'Pontuação'!I$2:J$11,2,FALSE),VLOOKUP(K3220,'Pontuação'!G$2:H$11,2,FALSE),VLOOKUP(H3220,'Pontuação'!E$2:F$11,2,FALSE),VLOOKUP(M3220,'Pontuação'!K$2:L$11,2,FALSE)),0)</f>
        <v>827</v>
      </c>
      <c r="AG3220" s="12">
        <f t="shared" si="1"/>
        <v>83</v>
      </c>
      <c r="AH3220" s="12" t="str">
        <f t="array" ref="AH3220">IFERROR(INDEX('Pontuação'!G$13:G$191, MATCH(AG3220, 'Pontuação'!F$14:F$191, 0)), "Faixa Indefinida")</f>
        <v>D</v>
      </c>
      <c r="AI3220" s="12">
        <f t="shared" si="2"/>
        <v>0</v>
      </c>
      <c r="AJ3220" s="12">
        <f t="shared" si="3"/>
        <v>0</v>
      </c>
      <c r="AK3220" s="12">
        <f t="shared" si="4"/>
        <v>0</v>
      </c>
      <c r="AL3220" s="12">
        <f t="shared" si="5"/>
        <v>1</v>
      </c>
      <c r="AM3220" s="11"/>
      <c r="AN3220" s="13">
        <v>0.07070015397883268</v>
      </c>
      <c r="AO3220" s="11" t="s">
        <v>99</v>
      </c>
      <c r="AP3220" s="14">
        <v>45931.447850717595</v>
      </c>
    </row>
    <row r="3221">
      <c r="A3221" s="8">
        <v>45928.94832175926</v>
      </c>
      <c r="B3221" s="9" t="s">
        <v>6485</v>
      </c>
      <c r="C3221" s="9" t="s">
        <v>6486</v>
      </c>
      <c r="D3221" s="10">
        <v>5.567981246904E12</v>
      </c>
      <c r="E3221" s="9" t="s">
        <v>43</v>
      </c>
      <c r="F3221" s="9"/>
      <c r="G3221" s="9" t="s">
        <v>60</v>
      </c>
      <c r="H3221" s="9" t="s">
        <v>45</v>
      </c>
      <c r="I3221" s="9" t="s">
        <v>88</v>
      </c>
      <c r="J3221" s="9" t="s">
        <v>48</v>
      </c>
      <c r="K3221" s="9" t="s">
        <v>47</v>
      </c>
      <c r="L3221" s="9" t="s">
        <v>47</v>
      </c>
      <c r="M3221" s="9" t="s">
        <v>48</v>
      </c>
      <c r="N3221" s="9" t="s">
        <v>79</v>
      </c>
      <c r="O3221" s="9" t="s">
        <v>64</v>
      </c>
      <c r="P3221" s="11" t="s">
        <v>51</v>
      </c>
      <c r="Q3221" s="11" t="s">
        <v>52</v>
      </c>
      <c r="R3221" s="11" t="s">
        <v>53</v>
      </c>
      <c r="S3221" s="11" t="s">
        <v>54</v>
      </c>
      <c r="T3221" s="11" t="s">
        <v>55</v>
      </c>
      <c r="U3221" s="11" t="s">
        <v>56</v>
      </c>
      <c r="V3221" s="11"/>
      <c r="W3221" s="11"/>
      <c r="X3221" s="11"/>
      <c r="Y3221" s="11"/>
      <c r="Z3221" s="11"/>
      <c r="AA3221" s="11"/>
      <c r="AB3221" s="11"/>
      <c r="AC3221" s="11"/>
      <c r="AD3221" s="11"/>
      <c r="AE3221" s="11"/>
      <c r="AF3221" s="12">
        <f>ROUNDUP(SUM(VLOOKUP(G3221,'Pontuação'!A$2:B$11,2,FALSE),VLOOKUP(E3221,'Pontuação'!C$2:D$11,2,FALSE),VLOOKUP(I3221,'Pontuação'!I$2:J$11,2,FALSE),VLOOKUP(K3221,'Pontuação'!G$2:H$11,2,FALSE),VLOOKUP(H3221,'Pontuação'!E$2:F$11,2,FALSE),VLOOKUP(M3221,'Pontuação'!K$2:L$11,2,FALSE)),0)</f>
        <v>1164</v>
      </c>
      <c r="AG3221" s="12">
        <f t="shared" si="1"/>
        <v>116</v>
      </c>
      <c r="AH3221" s="12" t="str">
        <f t="array" ref="AH3221">IFERROR(INDEX('Pontuação'!G$13:G$191, MATCH(AG3221, 'Pontuação'!F$14:F$191, 0)), "Faixa Indefinida")</f>
        <v>B</v>
      </c>
      <c r="AI3221" s="12">
        <f t="shared" si="2"/>
        <v>0</v>
      </c>
      <c r="AJ3221" s="12">
        <f t="shared" si="3"/>
        <v>1</v>
      </c>
      <c r="AK3221" s="12">
        <f t="shared" si="4"/>
        <v>0</v>
      </c>
      <c r="AL3221" s="12">
        <f t="shared" si="5"/>
        <v>0</v>
      </c>
      <c r="AM3221" s="11"/>
      <c r="AN3221" s="13">
        <v>0.24691121047305065</v>
      </c>
      <c r="AO3221" s="11" t="s">
        <v>91</v>
      </c>
      <c r="AP3221" s="14">
        <v>45931.447850717595</v>
      </c>
    </row>
    <row r="3222">
      <c r="A3222" s="8">
        <v>45928.94960648148</v>
      </c>
      <c r="B3222" s="9" t="s">
        <v>6487</v>
      </c>
      <c r="C3222" s="9" t="s">
        <v>6488</v>
      </c>
      <c r="D3222" s="10">
        <v>5.511986306963E12</v>
      </c>
      <c r="E3222" s="9" t="s">
        <v>43</v>
      </c>
      <c r="F3222" s="9"/>
      <c r="G3222" s="9" t="s">
        <v>60</v>
      </c>
      <c r="H3222" s="9" t="s">
        <v>61</v>
      </c>
      <c r="I3222" s="9" t="s">
        <v>78</v>
      </c>
      <c r="J3222" s="9" t="s">
        <v>47</v>
      </c>
      <c r="K3222" s="9" t="s">
        <v>47</v>
      </c>
      <c r="L3222" s="9" t="s">
        <v>48</v>
      </c>
      <c r="M3222" s="9" t="s">
        <v>48</v>
      </c>
      <c r="N3222" s="9" t="s">
        <v>63</v>
      </c>
      <c r="O3222" s="9" t="s">
        <v>50</v>
      </c>
      <c r="P3222" s="11" t="s">
        <v>51</v>
      </c>
      <c r="Q3222" s="11" t="s">
        <v>133</v>
      </c>
      <c r="R3222" s="11" t="s">
        <v>90</v>
      </c>
      <c r="S3222" s="11" t="s">
        <v>72</v>
      </c>
      <c r="T3222" s="11" t="s">
        <v>55</v>
      </c>
      <c r="U3222" s="11" t="s">
        <v>47</v>
      </c>
      <c r="V3222" s="11"/>
      <c r="W3222" s="11"/>
      <c r="X3222" s="11"/>
      <c r="Y3222" s="11"/>
      <c r="Z3222" s="11"/>
      <c r="AA3222" s="11"/>
      <c r="AB3222" s="11"/>
      <c r="AC3222" s="11"/>
      <c r="AD3222" s="11"/>
      <c r="AE3222" s="11"/>
      <c r="AF3222" s="12">
        <f>ROUNDUP(SUM(VLOOKUP(G3222,'Pontuação'!A$2:B$11,2,FALSE),VLOOKUP(E3222,'Pontuação'!C$2:D$11,2,FALSE),VLOOKUP(I3222,'Pontuação'!I$2:J$11,2,FALSE),VLOOKUP(K3222,'Pontuação'!G$2:H$11,2,FALSE),VLOOKUP(H3222,'Pontuação'!E$2:F$11,2,FALSE),VLOOKUP(M3222,'Pontuação'!K$2:L$11,2,FALSE)),0)</f>
        <v>1171</v>
      </c>
      <c r="AG3222" s="12">
        <f t="shared" si="1"/>
        <v>117</v>
      </c>
      <c r="AH3222" s="12" t="str">
        <f t="array" ref="AH3222">IFERROR(INDEX('Pontuação'!G$13:G$191, MATCH(AG3222, 'Pontuação'!F$14:F$191, 0)), "Faixa Indefinida")</f>
        <v>B</v>
      </c>
      <c r="AI3222" s="12">
        <f t="shared" si="2"/>
        <v>0</v>
      </c>
      <c r="AJ3222" s="12">
        <f t="shared" si="3"/>
        <v>1</v>
      </c>
      <c r="AK3222" s="12">
        <f t="shared" si="4"/>
        <v>0</v>
      </c>
      <c r="AL3222" s="12">
        <f t="shared" si="5"/>
        <v>0</v>
      </c>
      <c r="AM3222" s="11"/>
      <c r="AN3222" s="13">
        <v>0.2279018972886289</v>
      </c>
      <c r="AO3222" s="11" t="s">
        <v>84</v>
      </c>
      <c r="AP3222" s="14">
        <v>45931.447850717595</v>
      </c>
    </row>
    <row r="3223">
      <c r="A3223" s="8">
        <v>45928.9506712963</v>
      </c>
      <c r="B3223" s="9" t="s">
        <v>6489</v>
      </c>
      <c r="C3223" s="9" t="s">
        <v>6490</v>
      </c>
      <c r="D3223" s="10">
        <v>5.55399711771E12</v>
      </c>
      <c r="E3223" s="9" t="s">
        <v>43</v>
      </c>
      <c r="F3223" s="9"/>
      <c r="G3223" s="9" t="s">
        <v>44</v>
      </c>
      <c r="H3223" s="9" t="s">
        <v>45</v>
      </c>
      <c r="I3223" s="9" t="s">
        <v>78</v>
      </c>
      <c r="J3223" s="9" t="s">
        <v>47</v>
      </c>
      <c r="K3223" s="9" t="s">
        <v>47</v>
      </c>
      <c r="L3223" s="9" t="s">
        <v>48</v>
      </c>
      <c r="M3223" s="9" t="s">
        <v>47</v>
      </c>
      <c r="N3223" s="9" t="s">
        <v>49</v>
      </c>
      <c r="O3223" s="9" t="s">
        <v>50</v>
      </c>
      <c r="P3223" s="11" t="s">
        <v>51</v>
      </c>
      <c r="Q3223" s="11" t="s">
        <v>171</v>
      </c>
      <c r="R3223" s="11" t="s">
        <v>107</v>
      </c>
      <c r="S3223" s="11" t="s">
        <v>172</v>
      </c>
      <c r="T3223" s="11" t="s">
        <v>65</v>
      </c>
      <c r="U3223" s="11" t="s">
        <v>47</v>
      </c>
      <c r="V3223" s="11"/>
      <c r="W3223" s="11"/>
      <c r="X3223" s="11"/>
      <c r="Y3223" s="11"/>
      <c r="Z3223" s="11"/>
      <c r="AA3223" s="11"/>
      <c r="AB3223" s="11"/>
      <c r="AC3223" s="11"/>
      <c r="AD3223" s="11"/>
      <c r="AE3223" s="11"/>
      <c r="AF3223" s="12">
        <f>ROUNDUP(SUM(VLOOKUP(G3223,'Pontuação'!A$2:B$11,2,FALSE),VLOOKUP(E3223,'Pontuação'!C$2:D$11,2,FALSE),VLOOKUP(I3223,'Pontuação'!I$2:J$11,2,FALSE),VLOOKUP(K3223,'Pontuação'!G$2:H$11,2,FALSE),VLOOKUP(H3223,'Pontuação'!E$2:F$11,2,FALSE),VLOOKUP(M3223,'Pontuação'!K$2:L$11,2,FALSE)),0)</f>
        <v>1023</v>
      </c>
      <c r="AG3223" s="12">
        <f t="shared" si="1"/>
        <v>102</v>
      </c>
      <c r="AH3223" s="12" t="str">
        <f t="array" ref="AH3223">IFERROR(INDEX('Pontuação'!G$13:G$191, MATCH(AG3223, 'Pontuação'!F$14:F$191, 0)), "Faixa Indefinida")</f>
        <v>C</v>
      </c>
      <c r="AI3223" s="12">
        <f t="shared" si="2"/>
        <v>0</v>
      </c>
      <c r="AJ3223" s="12">
        <f t="shared" si="3"/>
        <v>0</v>
      </c>
      <c r="AK3223" s="12">
        <f t="shared" si="4"/>
        <v>1</v>
      </c>
      <c r="AL3223" s="12">
        <f t="shared" si="5"/>
        <v>0</v>
      </c>
      <c r="AM3223" s="11"/>
      <c r="AN3223" s="13">
        <v>0.304254445551825</v>
      </c>
      <c r="AO3223" s="11" t="s">
        <v>124</v>
      </c>
      <c r="AP3223" s="14">
        <v>45931.447850717595</v>
      </c>
    </row>
    <row r="3224">
      <c r="A3224" s="8">
        <v>45928.95072916667</v>
      </c>
      <c r="B3224" s="9" t="s">
        <v>6491</v>
      </c>
      <c r="C3224" s="9" t="s">
        <v>6492</v>
      </c>
      <c r="D3224" s="10">
        <v>5.555119160725E12</v>
      </c>
      <c r="E3224" s="9" t="s">
        <v>43</v>
      </c>
      <c r="F3224" s="9"/>
      <c r="G3224" s="9" t="s">
        <v>44</v>
      </c>
      <c r="H3224" s="9" t="s">
        <v>45</v>
      </c>
      <c r="I3224" s="9" t="s">
        <v>106</v>
      </c>
      <c r="J3224" s="9" t="s">
        <v>47</v>
      </c>
      <c r="K3224" s="9" t="s">
        <v>47</v>
      </c>
      <c r="L3224" s="9" t="s">
        <v>48</v>
      </c>
      <c r="M3224" s="9" t="s">
        <v>48</v>
      </c>
      <c r="N3224" s="9" t="s">
        <v>63</v>
      </c>
      <c r="O3224" s="9" t="s">
        <v>50</v>
      </c>
      <c r="P3224" s="11" t="s">
        <v>51</v>
      </c>
      <c r="Q3224" s="11" t="s">
        <v>141</v>
      </c>
      <c r="R3224" s="11" t="s">
        <v>90</v>
      </c>
      <c r="S3224" s="11" t="s">
        <v>54</v>
      </c>
      <c r="T3224" s="11" t="s">
        <v>65</v>
      </c>
      <c r="U3224" s="11" t="s">
        <v>56</v>
      </c>
      <c r="V3224" s="11"/>
      <c r="W3224" s="11"/>
      <c r="X3224" s="11"/>
      <c r="Y3224" s="11"/>
      <c r="Z3224" s="11"/>
      <c r="AA3224" s="11"/>
      <c r="AB3224" s="11"/>
      <c r="AC3224" s="11"/>
      <c r="AD3224" s="11"/>
      <c r="AE3224" s="11"/>
      <c r="AF3224" s="12">
        <f>ROUNDUP(SUM(VLOOKUP(G3224,'Pontuação'!A$2:B$11,2,FALSE),VLOOKUP(E3224,'Pontuação'!C$2:D$11,2,FALSE),VLOOKUP(I3224,'Pontuação'!I$2:J$11,2,FALSE),VLOOKUP(K3224,'Pontuação'!G$2:H$11,2,FALSE),VLOOKUP(H3224,'Pontuação'!E$2:F$11,2,FALSE),VLOOKUP(M3224,'Pontuação'!K$2:L$11,2,FALSE)),0)</f>
        <v>1136</v>
      </c>
      <c r="AG3224" s="12">
        <f t="shared" si="1"/>
        <v>114</v>
      </c>
      <c r="AH3224" s="12" t="str">
        <f t="array" ref="AH3224">IFERROR(INDEX('Pontuação'!G$13:G$191, MATCH(AG3224, 'Pontuação'!F$14:F$191, 0)), "Faixa Indefinida")</f>
        <v>B</v>
      </c>
      <c r="AI3224" s="12">
        <f t="shared" si="2"/>
        <v>0</v>
      </c>
      <c r="AJ3224" s="12">
        <f t="shared" si="3"/>
        <v>1</v>
      </c>
      <c r="AK3224" s="12">
        <f t="shared" si="4"/>
        <v>0</v>
      </c>
      <c r="AL3224" s="12">
        <f t="shared" si="5"/>
        <v>0</v>
      </c>
      <c r="AM3224" s="11"/>
      <c r="AN3224" s="13">
        <v>0.5087183815455424</v>
      </c>
      <c r="AO3224" s="11" t="s">
        <v>57</v>
      </c>
      <c r="AP3224" s="14">
        <v>45931.447850717595</v>
      </c>
    </row>
    <row r="3225">
      <c r="A3225" s="8">
        <v>45928.95091435185</v>
      </c>
      <c r="B3225" s="9" t="s">
        <v>6493</v>
      </c>
      <c r="C3225" s="9" t="s">
        <v>6494</v>
      </c>
      <c r="D3225" s="10">
        <v>5.511974720099E12</v>
      </c>
      <c r="E3225" s="9" t="s">
        <v>43</v>
      </c>
      <c r="F3225" s="9"/>
      <c r="G3225" s="9" t="s">
        <v>44</v>
      </c>
      <c r="H3225" s="9" t="s">
        <v>45</v>
      </c>
      <c r="I3225" s="9" t="s">
        <v>78</v>
      </c>
      <c r="J3225" s="9" t="s">
        <v>47</v>
      </c>
      <c r="K3225" s="9" t="s">
        <v>47</v>
      </c>
      <c r="L3225" s="9" t="s">
        <v>48</v>
      </c>
      <c r="M3225" s="9" t="s">
        <v>48</v>
      </c>
      <c r="N3225" s="9" t="s">
        <v>79</v>
      </c>
      <c r="O3225" s="9" t="s">
        <v>64</v>
      </c>
      <c r="P3225" s="11" t="s">
        <v>51</v>
      </c>
      <c r="Q3225" s="11" t="s">
        <v>89</v>
      </c>
      <c r="R3225" s="11" t="s">
        <v>90</v>
      </c>
      <c r="S3225" s="11" t="s">
        <v>54</v>
      </c>
      <c r="T3225" s="11" t="s">
        <v>55</v>
      </c>
      <c r="U3225" s="11" t="s">
        <v>56</v>
      </c>
      <c r="V3225" s="11"/>
      <c r="W3225" s="11"/>
      <c r="X3225" s="11"/>
      <c r="Y3225" s="11"/>
      <c r="Z3225" s="11"/>
      <c r="AA3225" s="11"/>
      <c r="AB3225" s="11"/>
      <c r="AC3225" s="11"/>
      <c r="AD3225" s="11"/>
      <c r="AE3225" s="11"/>
      <c r="AF3225" s="12">
        <f>ROUNDUP(SUM(VLOOKUP(G3225,'Pontuação'!A$2:B$11,2,FALSE),VLOOKUP(E3225,'Pontuação'!C$2:D$11,2,FALSE),VLOOKUP(I3225,'Pontuação'!I$2:J$11,2,FALSE),VLOOKUP(K3225,'Pontuação'!G$2:H$11,2,FALSE),VLOOKUP(H3225,'Pontuação'!E$2:F$11,2,FALSE),VLOOKUP(M3225,'Pontuação'!K$2:L$11,2,FALSE)),0)</f>
        <v>1173</v>
      </c>
      <c r="AG3225" s="12">
        <f t="shared" si="1"/>
        <v>117</v>
      </c>
      <c r="AH3225" s="12" t="str">
        <f t="array" ref="AH3225">IFERROR(INDEX('Pontuação'!G$13:G$191, MATCH(AG3225, 'Pontuação'!F$14:F$191, 0)), "Faixa Indefinida")</f>
        <v>B</v>
      </c>
      <c r="AI3225" s="12">
        <f t="shared" si="2"/>
        <v>0</v>
      </c>
      <c r="AJ3225" s="12">
        <f t="shared" si="3"/>
        <v>1</v>
      </c>
      <c r="AK3225" s="12">
        <f t="shared" si="4"/>
        <v>0</v>
      </c>
      <c r="AL3225" s="12">
        <f t="shared" si="5"/>
        <v>0</v>
      </c>
      <c r="AM3225" s="11"/>
      <c r="AN3225" s="13">
        <v>0.36264739237821936</v>
      </c>
      <c r="AO3225" s="11" t="s">
        <v>66</v>
      </c>
      <c r="AP3225" s="14">
        <v>45931.447850717595</v>
      </c>
    </row>
    <row r="3226">
      <c r="A3226" s="8">
        <v>45928.95107638889</v>
      </c>
      <c r="B3226" s="9" t="s">
        <v>6495</v>
      </c>
      <c r="C3226" s="9" t="s">
        <v>6496</v>
      </c>
      <c r="D3226" s="10">
        <v>5.521985705663E12</v>
      </c>
      <c r="E3226" s="9" t="s">
        <v>75</v>
      </c>
      <c r="F3226" s="9"/>
      <c r="G3226" s="9" t="s">
        <v>60</v>
      </c>
      <c r="H3226" s="9" t="s">
        <v>45</v>
      </c>
      <c r="I3226" s="9" t="s">
        <v>78</v>
      </c>
      <c r="J3226" s="9" t="s">
        <v>47</v>
      </c>
      <c r="K3226" s="9" t="s">
        <v>47</v>
      </c>
      <c r="L3226" s="9" t="s">
        <v>47</v>
      </c>
      <c r="M3226" s="9" t="s">
        <v>47</v>
      </c>
      <c r="N3226" s="9" t="s">
        <v>79</v>
      </c>
      <c r="O3226" s="9" t="s">
        <v>50</v>
      </c>
      <c r="P3226" s="11" t="s">
        <v>51</v>
      </c>
      <c r="Q3226" s="11" t="s">
        <v>89</v>
      </c>
      <c r="R3226" s="11" t="s">
        <v>90</v>
      </c>
      <c r="S3226" s="11" t="s">
        <v>54</v>
      </c>
      <c r="T3226" s="11" t="s">
        <v>55</v>
      </c>
      <c r="U3226" s="11" t="s">
        <v>56</v>
      </c>
      <c r="V3226" s="11"/>
      <c r="W3226" s="11"/>
      <c r="X3226" s="11"/>
      <c r="Y3226" s="11"/>
      <c r="Z3226" s="11"/>
      <c r="AA3226" s="11"/>
      <c r="AB3226" s="11"/>
      <c r="AC3226" s="11"/>
      <c r="AD3226" s="11"/>
      <c r="AE3226" s="11"/>
      <c r="AF3226" s="12">
        <f>ROUNDUP(SUM(VLOOKUP(G3226,'Pontuação'!A$2:B$11,2,FALSE),VLOOKUP(E3226,'Pontuação'!C$2:D$11,2,FALSE),VLOOKUP(I3226,'Pontuação'!I$2:J$11,2,FALSE),VLOOKUP(K3226,'Pontuação'!G$2:H$11,2,FALSE),VLOOKUP(H3226,'Pontuação'!E$2:F$11,2,FALSE),VLOOKUP(M3226,'Pontuação'!K$2:L$11,2,FALSE)),0)</f>
        <v>1083</v>
      </c>
      <c r="AG3226" s="12">
        <f t="shared" si="1"/>
        <v>108</v>
      </c>
      <c r="AH3226" s="12" t="str">
        <f t="array" ref="AH3226">IFERROR(INDEX('Pontuação'!G$13:G$191, MATCH(AG3226, 'Pontuação'!F$14:F$191, 0)), "Faixa Indefinida")</f>
        <v>B</v>
      </c>
      <c r="AI3226" s="12">
        <f t="shared" si="2"/>
        <v>0</v>
      </c>
      <c r="AJ3226" s="12">
        <f t="shared" si="3"/>
        <v>1</v>
      </c>
      <c r="AK3226" s="12">
        <f t="shared" si="4"/>
        <v>0</v>
      </c>
      <c r="AL3226" s="12">
        <f t="shared" si="5"/>
        <v>0</v>
      </c>
      <c r="AM3226" s="11"/>
      <c r="AN3226" s="13">
        <v>0.2535756284088738</v>
      </c>
      <c r="AO3226" s="11" t="s">
        <v>91</v>
      </c>
      <c r="AP3226" s="14">
        <v>45931.447850717595</v>
      </c>
    </row>
    <row r="3227">
      <c r="A3227" s="8">
        <v>45928.95109953704</v>
      </c>
      <c r="B3227" s="9" t="s">
        <v>6497</v>
      </c>
      <c r="C3227" s="9" t="s">
        <v>6498</v>
      </c>
      <c r="D3227" s="10">
        <v>5.561985483333E12</v>
      </c>
      <c r="E3227" s="9" t="s">
        <v>43</v>
      </c>
      <c r="F3227" s="9"/>
      <c r="G3227" s="9" t="s">
        <v>76</v>
      </c>
      <c r="H3227" s="9" t="s">
        <v>45</v>
      </c>
      <c r="I3227" s="9" t="s">
        <v>78</v>
      </c>
      <c r="J3227" s="9" t="s">
        <v>48</v>
      </c>
      <c r="K3227" s="9" t="s">
        <v>47</v>
      </c>
      <c r="L3227" s="9" t="s">
        <v>48</v>
      </c>
      <c r="M3227" s="9" t="s">
        <v>47</v>
      </c>
      <c r="N3227" s="9" t="s">
        <v>63</v>
      </c>
      <c r="O3227" s="9" t="s">
        <v>95</v>
      </c>
      <c r="P3227" s="11" t="s">
        <v>51</v>
      </c>
      <c r="Q3227" s="11" t="s">
        <v>133</v>
      </c>
      <c r="R3227" s="11" t="s">
        <v>90</v>
      </c>
      <c r="S3227" s="11" t="s">
        <v>380</v>
      </c>
      <c r="T3227" s="11" t="s">
        <v>55</v>
      </c>
      <c r="U3227" s="11" t="s">
        <v>56</v>
      </c>
      <c r="V3227" s="11"/>
      <c r="W3227" s="11"/>
      <c r="X3227" s="11"/>
      <c r="Y3227" s="11"/>
      <c r="Z3227" s="11"/>
      <c r="AA3227" s="11"/>
      <c r="AB3227" s="11"/>
      <c r="AC3227" s="11"/>
      <c r="AD3227" s="11"/>
      <c r="AE3227" s="11"/>
      <c r="AF3227" s="12">
        <f>ROUNDUP(SUM(VLOOKUP(G3227,'Pontuação'!A$2:B$11,2,FALSE),VLOOKUP(E3227,'Pontuação'!C$2:D$11,2,FALSE),VLOOKUP(I3227,'Pontuação'!I$2:J$11,2,FALSE),VLOOKUP(K3227,'Pontuação'!G$2:H$11,2,FALSE),VLOOKUP(H3227,'Pontuação'!E$2:F$11,2,FALSE),VLOOKUP(M3227,'Pontuação'!K$2:L$11,2,FALSE)),0)</f>
        <v>1091</v>
      </c>
      <c r="AG3227" s="12">
        <f t="shared" si="1"/>
        <v>109</v>
      </c>
      <c r="AH3227" s="12" t="str">
        <f t="array" ref="AH3227">IFERROR(INDEX('Pontuação'!G$13:G$191, MATCH(AG3227, 'Pontuação'!F$14:F$191, 0)), "Faixa Indefinida")</f>
        <v>B</v>
      </c>
      <c r="AI3227" s="12">
        <f t="shared" si="2"/>
        <v>0</v>
      </c>
      <c r="AJ3227" s="12">
        <f t="shared" si="3"/>
        <v>1</v>
      </c>
      <c r="AK3227" s="12">
        <f t="shared" si="4"/>
        <v>0</v>
      </c>
      <c r="AL3227" s="12">
        <f t="shared" si="5"/>
        <v>0</v>
      </c>
      <c r="AM3227" s="11"/>
      <c r="AN3227" s="13">
        <v>0.2810635012284791</v>
      </c>
      <c r="AO3227" s="11" t="s">
        <v>91</v>
      </c>
      <c r="AP3227" s="14">
        <v>45931.447850717595</v>
      </c>
    </row>
    <row r="3228">
      <c r="A3228" s="8">
        <v>45928.95181712963</v>
      </c>
      <c r="B3228" s="9" t="s">
        <v>6499</v>
      </c>
      <c r="C3228" s="9" t="s">
        <v>6500</v>
      </c>
      <c r="D3228" s="10">
        <v>5.579991415376E12</v>
      </c>
      <c r="E3228" s="9" t="s">
        <v>43</v>
      </c>
      <c r="F3228" s="9"/>
      <c r="G3228" s="9" t="s">
        <v>76</v>
      </c>
      <c r="H3228" s="9" t="s">
        <v>61</v>
      </c>
      <c r="I3228" s="9" t="s">
        <v>46</v>
      </c>
      <c r="J3228" s="9" t="s">
        <v>48</v>
      </c>
      <c r="K3228" s="9" t="s">
        <v>47</v>
      </c>
      <c r="L3228" s="9" t="s">
        <v>48</v>
      </c>
      <c r="M3228" s="9" t="s">
        <v>48</v>
      </c>
      <c r="N3228" s="9" t="s">
        <v>118</v>
      </c>
      <c r="O3228" s="9" t="s">
        <v>64</v>
      </c>
      <c r="P3228" s="11" t="s">
        <v>51</v>
      </c>
      <c r="Q3228" s="11" t="s">
        <v>203</v>
      </c>
      <c r="R3228" s="11" t="s">
        <v>311</v>
      </c>
      <c r="S3228" s="11" t="s">
        <v>54</v>
      </c>
      <c r="T3228" s="11" t="s">
        <v>55</v>
      </c>
      <c r="U3228" s="11" t="s">
        <v>47</v>
      </c>
      <c r="V3228" s="11"/>
      <c r="W3228" s="11"/>
      <c r="X3228" s="11"/>
      <c r="Y3228" s="11"/>
      <c r="Z3228" s="11"/>
      <c r="AA3228" s="11"/>
      <c r="AB3228" s="11"/>
      <c r="AC3228" s="11"/>
      <c r="AD3228" s="11"/>
      <c r="AE3228" s="11"/>
      <c r="AF3228" s="12">
        <f>ROUNDUP(SUM(VLOOKUP(G3228,'Pontuação'!A$2:B$11,2,FALSE),VLOOKUP(E3228,'Pontuação'!C$2:D$11,2,FALSE),VLOOKUP(I3228,'Pontuação'!I$2:J$11,2,FALSE),VLOOKUP(K3228,'Pontuação'!G$2:H$11,2,FALSE),VLOOKUP(H3228,'Pontuação'!E$2:F$11,2,FALSE),VLOOKUP(M3228,'Pontuação'!K$2:L$11,2,FALSE)),0)</f>
        <v>1212</v>
      </c>
      <c r="AG3228" s="12">
        <f t="shared" si="1"/>
        <v>121</v>
      </c>
      <c r="AH3228" s="12" t="str">
        <f t="array" ref="AH3228">IFERROR(INDEX('Pontuação'!G$13:G$191, MATCH(AG3228, 'Pontuação'!F$14:F$191, 0)), "Faixa Indefinida")</f>
        <v>A</v>
      </c>
      <c r="AI3228" s="12">
        <f t="shared" si="2"/>
        <v>1</v>
      </c>
      <c r="AJ3228" s="12">
        <f t="shared" si="3"/>
        <v>0</v>
      </c>
      <c r="AK3228" s="12">
        <f t="shared" si="4"/>
        <v>0</v>
      </c>
      <c r="AL3228" s="12">
        <f t="shared" si="5"/>
        <v>0</v>
      </c>
      <c r="AM3228" s="11"/>
      <c r="AN3228" s="13">
        <v>0.2818500400830317</v>
      </c>
      <c r="AO3228" s="11" t="s">
        <v>124</v>
      </c>
      <c r="AP3228" s="14">
        <v>45931.447850717595</v>
      </c>
    </row>
    <row r="3229">
      <c r="A3229" s="8">
        <v>45928.952199074076</v>
      </c>
      <c r="B3229" s="9" t="s">
        <v>6501</v>
      </c>
      <c r="C3229" s="9" t="s">
        <v>6502</v>
      </c>
      <c r="D3229" s="10">
        <v>5.511982157408E12</v>
      </c>
      <c r="E3229" s="9" t="s">
        <v>43</v>
      </c>
      <c r="F3229" s="9"/>
      <c r="G3229" s="9" t="s">
        <v>60</v>
      </c>
      <c r="H3229" s="9" t="s">
        <v>87</v>
      </c>
      <c r="I3229" s="9" t="s">
        <v>78</v>
      </c>
      <c r="J3229" s="9" t="s">
        <v>47</v>
      </c>
      <c r="K3229" s="9" t="s">
        <v>48</v>
      </c>
      <c r="L3229" s="9" t="s">
        <v>48</v>
      </c>
      <c r="M3229" s="9" t="s">
        <v>48</v>
      </c>
      <c r="N3229" s="9" t="s">
        <v>118</v>
      </c>
      <c r="O3229" s="9" t="s">
        <v>50</v>
      </c>
      <c r="P3229" s="11" t="s">
        <v>51</v>
      </c>
      <c r="Q3229" s="11" t="s">
        <v>71</v>
      </c>
      <c r="R3229" s="11" t="s">
        <v>90</v>
      </c>
      <c r="S3229" s="11" t="s">
        <v>254</v>
      </c>
      <c r="T3229" s="11" t="s">
        <v>55</v>
      </c>
      <c r="U3229" s="11" t="s">
        <v>56</v>
      </c>
      <c r="V3229" s="11"/>
      <c r="W3229" s="11"/>
      <c r="X3229" s="11"/>
      <c r="Y3229" s="11"/>
      <c r="Z3229" s="11"/>
      <c r="AA3229" s="11"/>
      <c r="AB3229" s="11"/>
      <c r="AC3229" s="11"/>
      <c r="AD3229" s="11"/>
      <c r="AE3229" s="11"/>
      <c r="AF3229" s="12">
        <f>ROUNDUP(SUM(VLOOKUP(G3229,'Pontuação'!A$2:B$11,2,FALSE),VLOOKUP(E3229,'Pontuação'!C$2:D$11,2,FALSE),VLOOKUP(I3229,'Pontuação'!I$2:J$11,2,FALSE),VLOOKUP(K3229,'Pontuação'!G$2:H$11,2,FALSE),VLOOKUP(H3229,'Pontuação'!E$2:F$11,2,FALSE),VLOOKUP(M3229,'Pontuação'!K$2:L$11,2,FALSE)),0)</f>
        <v>1271</v>
      </c>
      <c r="AG3229" s="12">
        <f t="shared" si="1"/>
        <v>127</v>
      </c>
      <c r="AH3229" s="12" t="str">
        <f t="array" ref="AH3229">IFERROR(INDEX('Pontuação'!G$13:G$191, MATCH(AG3229, 'Pontuação'!F$14:F$191, 0)), "Faixa Indefinida")</f>
        <v>A</v>
      </c>
      <c r="AI3229" s="12">
        <f t="shared" si="2"/>
        <v>1</v>
      </c>
      <c r="AJ3229" s="12">
        <f t="shared" si="3"/>
        <v>0</v>
      </c>
      <c r="AK3229" s="12">
        <f t="shared" si="4"/>
        <v>0</v>
      </c>
      <c r="AL3229" s="12">
        <f t="shared" si="5"/>
        <v>0</v>
      </c>
      <c r="AM3229" s="11"/>
      <c r="AN3229" s="13">
        <v>0.38654371303704044</v>
      </c>
      <c r="AO3229" s="11" t="s">
        <v>134</v>
      </c>
      <c r="AP3229" s="14">
        <v>45931.447850717595</v>
      </c>
    </row>
    <row r="3230">
      <c r="A3230" s="8">
        <v>45928.95244212963</v>
      </c>
      <c r="B3230" s="9" t="s">
        <v>6503</v>
      </c>
      <c r="C3230" s="9" t="s">
        <v>6504</v>
      </c>
      <c r="D3230" s="10">
        <v>5.521983444098E12</v>
      </c>
      <c r="E3230" s="9" t="s">
        <v>43</v>
      </c>
      <c r="F3230" s="9"/>
      <c r="G3230" s="9" t="s">
        <v>60</v>
      </c>
      <c r="H3230" s="9" t="s">
        <v>45</v>
      </c>
      <c r="I3230" s="9" t="s">
        <v>78</v>
      </c>
      <c r="J3230" s="9" t="s">
        <v>47</v>
      </c>
      <c r="K3230" s="9" t="s">
        <v>47</v>
      </c>
      <c r="L3230" s="9" t="s">
        <v>48</v>
      </c>
      <c r="M3230" s="9" t="s">
        <v>47</v>
      </c>
      <c r="N3230" s="9" t="s">
        <v>79</v>
      </c>
      <c r="O3230" s="9" t="s">
        <v>50</v>
      </c>
      <c r="P3230" s="11" t="s">
        <v>51</v>
      </c>
      <c r="Q3230" s="11" t="s">
        <v>121</v>
      </c>
      <c r="R3230" s="11" t="s">
        <v>122</v>
      </c>
      <c r="S3230" s="11" t="s">
        <v>123</v>
      </c>
      <c r="T3230" s="11" t="s">
        <v>55</v>
      </c>
      <c r="U3230" s="11" t="s">
        <v>47</v>
      </c>
      <c r="V3230" s="11"/>
      <c r="W3230" s="11"/>
      <c r="X3230" s="11"/>
      <c r="Y3230" s="11"/>
      <c r="Z3230" s="11"/>
      <c r="AA3230" s="11"/>
      <c r="AB3230" s="11"/>
      <c r="AC3230" s="11"/>
      <c r="AD3230" s="11"/>
      <c r="AE3230" s="11"/>
      <c r="AF3230" s="12">
        <f>ROUNDUP(SUM(VLOOKUP(G3230,'Pontuação'!A$2:B$11,2,FALSE),VLOOKUP(E3230,'Pontuação'!C$2:D$11,2,FALSE),VLOOKUP(I3230,'Pontuação'!I$2:J$11,2,FALSE),VLOOKUP(K3230,'Pontuação'!G$2:H$11,2,FALSE),VLOOKUP(H3230,'Pontuação'!E$2:F$11,2,FALSE),VLOOKUP(M3230,'Pontuação'!K$2:L$11,2,FALSE)),0)</f>
        <v>1100</v>
      </c>
      <c r="AG3230" s="12">
        <f t="shared" si="1"/>
        <v>110</v>
      </c>
      <c r="AH3230" s="12" t="str">
        <f t="array" ref="AH3230">IFERROR(INDEX('Pontuação'!G$13:G$191, MATCH(AG3230, 'Pontuação'!F$14:F$191, 0)), "Faixa Indefinida")</f>
        <v>B</v>
      </c>
      <c r="AI3230" s="12">
        <f t="shared" si="2"/>
        <v>0</v>
      </c>
      <c r="AJ3230" s="12">
        <f t="shared" si="3"/>
        <v>1</v>
      </c>
      <c r="AK3230" s="12">
        <f t="shared" si="4"/>
        <v>0</v>
      </c>
      <c r="AL3230" s="12">
        <f t="shared" si="5"/>
        <v>0</v>
      </c>
      <c r="AM3230" s="11"/>
      <c r="AN3230" s="13">
        <v>0.23623669455148236</v>
      </c>
      <c r="AO3230" s="11" t="s">
        <v>84</v>
      </c>
      <c r="AP3230" s="14">
        <v>45931.447850717595</v>
      </c>
    </row>
    <row r="3231">
      <c r="A3231" s="8">
        <v>45928.955104166664</v>
      </c>
      <c r="B3231" s="9" t="s">
        <v>6505</v>
      </c>
      <c r="C3231" s="9" t="s">
        <v>6506</v>
      </c>
      <c r="D3231" s="10">
        <v>5.561998166093E12</v>
      </c>
      <c r="E3231" s="9" t="s">
        <v>75</v>
      </c>
      <c r="F3231" s="9"/>
      <c r="G3231" s="9" t="s">
        <v>69</v>
      </c>
      <c r="H3231" s="9" t="s">
        <v>77</v>
      </c>
      <c r="I3231" s="9" t="s">
        <v>78</v>
      </c>
      <c r="J3231" s="9" t="s">
        <v>47</v>
      </c>
      <c r="K3231" s="9" t="s">
        <v>47</v>
      </c>
      <c r="L3231" s="9" t="s">
        <v>48</v>
      </c>
      <c r="M3231" s="9" t="s">
        <v>47</v>
      </c>
      <c r="N3231" s="9" t="s">
        <v>79</v>
      </c>
      <c r="O3231" s="9" t="s">
        <v>95</v>
      </c>
      <c r="P3231" s="11" t="s">
        <v>65</v>
      </c>
      <c r="Q3231" s="11" t="s">
        <v>774</v>
      </c>
      <c r="R3231" s="11" t="s">
        <v>128</v>
      </c>
      <c r="S3231" s="11" t="s">
        <v>775</v>
      </c>
      <c r="T3231" s="11" t="s">
        <v>776</v>
      </c>
      <c r="U3231" s="11" t="s">
        <v>56</v>
      </c>
      <c r="V3231" s="11"/>
      <c r="W3231" s="11"/>
      <c r="X3231" s="11"/>
      <c r="Y3231" s="11"/>
      <c r="Z3231" s="11"/>
      <c r="AA3231" s="11"/>
      <c r="AB3231" s="11"/>
      <c r="AC3231" s="11"/>
      <c r="AD3231" s="11"/>
      <c r="AE3231" s="11"/>
      <c r="AF3231" s="12">
        <f>ROUNDUP(SUM(VLOOKUP(G3231,'Pontuação'!A$2:B$11,2,FALSE),VLOOKUP(E3231,'Pontuação'!C$2:D$11,2,FALSE),VLOOKUP(I3231,'Pontuação'!I$2:J$11,2,FALSE),VLOOKUP(K3231,'Pontuação'!G$2:H$11,2,FALSE),VLOOKUP(H3231,'Pontuação'!E$2:F$11,2,FALSE),VLOOKUP(M3231,'Pontuação'!K$2:L$11,2,FALSE)),0)</f>
        <v>901</v>
      </c>
      <c r="AG3231" s="12">
        <f t="shared" si="1"/>
        <v>90</v>
      </c>
      <c r="AH3231" s="12" t="str">
        <f t="array" ref="AH3231">IFERROR(INDEX('Pontuação'!G$13:G$191, MATCH(AG3231, 'Pontuação'!F$14:F$191, 0)), "Faixa Indefinida")</f>
        <v>C</v>
      </c>
      <c r="AI3231" s="12">
        <f t="shared" si="2"/>
        <v>0</v>
      </c>
      <c r="AJ3231" s="12">
        <f t="shared" si="3"/>
        <v>0</v>
      </c>
      <c r="AK3231" s="12">
        <f t="shared" si="4"/>
        <v>1</v>
      </c>
      <c r="AL3231" s="12">
        <f t="shared" si="5"/>
        <v>0</v>
      </c>
      <c r="AM3231" s="11"/>
      <c r="AN3231" s="13">
        <v>0.18781566670337102</v>
      </c>
      <c r="AO3231" s="11" t="s">
        <v>162</v>
      </c>
      <c r="AP3231" s="14">
        <v>45931.447850717595</v>
      </c>
    </row>
    <row r="3232">
      <c r="A3232" s="8">
        <v>45928.955243055556</v>
      </c>
      <c r="B3232" s="9" t="s">
        <v>6507</v>
      </c>
      <c r="C3232" s="9" t="s">
        <v>6508</v>
      </c>
      <c r="D3232" s="10">
        <v>5.519991965298E12</v>
      </c>
      <c r="E3232" s="9" t="s">
        <v>43</v>
      </c>
      <c r="F3232" s="9"/>
      <c r="G3232" s="9" t="s">
        <v>44</v>
      </c>
      <c r="H3232" s="9" t="s">
        <v>45</v>
      </c>
      <c r="I3232" s="9" t="s">
        <v>46</v>
      </c>
      <c r="J3232" s="9" t="s">
        <v>47</v>
      </c>
      <c r="K3232" s="9" t="s">
        <v>47</v>
      </c>
      <c r="L3232" s="9" t="s">
        <v>48</v>
      </c>
      <c r="M3232" s="9" t="s">
        <v>48</v>
      </c>
      <c r="N3232" s="9" t="s">
        <v>79</v>
      </c>
      <c r="O3232" s="9" t="s">
        <v>64</v>
      </c>
      <c r="P3232" s="11" t="s">
        <v>51</v>
      </c>
      <c r="Q3232" s="11" t="s">
        <v>71</v>
      </c>
      <c r="R3232" s="11" t="s">
        <v>107</v>
      </c>
      <c r="S3232" s="11" t="s">
        <v>138</v>
      </c>
      <c r="T3232" s="11" t="s">
        <v>65</v>
      </c>
      <c r="U3232" s="11" t="s">
        <v>56</v>
      </c>
      <c r="V3232" s="11"/>
      <c r="W3232" s="11"/>
      <c r="X3232" s="11"/>
      <c r="Y3232" s="11"/>
      <c r="Z3232" s="11"/>
      <c r="AA3232" s="11"/>
      <c r="AB3232" s="11"/>
      <c r="AC3232" s="11"/>
      <c r="AD3232" s="11"/>
      <c r="AE3232" s="11"/>
      <c r="AF3232" s="12">
        <f>ROUNDUP(SUM(VLOOKUP(G3232,'Pontuação'!A$2:B$11,2,FALSE),VLOOKUP(E3232,'Pontuação'!C$2:D$11,2,FALSE),VLOOKUP(I3232,'Pontuação'!I$2:J$11,2,FALSE),VLOOKUP(K3232,'Pontuação'!G$2:H$11,2,FALSE),VLOOKUP(H3232,'Pontuação'!E$2:F$11,2,FALSE),VLOOKUP(M3232,'Pontuação'!K$2:L$11,2,FALSE)),0)</f>
        <v>1223</v>
      </c>
      <c r="AG3232" s="12">
        <f t="shared" si="1"/>
        <v>122</v>
      </c>
      <c r="AH3232" s="12" t="str">
        <f t="array" ref="AH3232">IFERROR(INDEX('Pontuação'!G$13:G$191, MATCH(AG3232, 'Pontuação'!F$14:F$191, 0)), "Faixa Indefinida")</f>
        <v>A</v>
      </c>
      <c r="AI3232" s="12">
        <f t="shared" si="2"/>
        <v>1</v>
      </c>
      <c r="AJ3232" s="12">
        <f t="shared" si="3"/>
        <v>0</v>
      </c>
      <c r="AK3232" s="12">
        <f t="shared" si="4"/>
        <v>0</v>
      </c>
      <c r="AL3232" s="12">
        <f t="shared" si="5"/>
        <v>0</v>
      </c>
      <c r="AM3232" s="11"/>
      <c r="AN3232" s="13">
        <v>0.44003736364394874</v>
      </c>
      <c r="AO3232" s="11" t="s">
        <v>151</v>
      </c>
      <c r="AP3232" s="14">
        <v>45931.447850717595</v>
      </c>
    </row>
    <row r="3233">
      <c r="A3233" s="8">
        <v>45928.95574074074</v>
      </c>
      <c r="B3233" s="9" t="s">
        <v>6509</v>
      </c>
      <c r="C3233" s="9" t="s">
        <v>6510</v>
      </c>
      <c r="D3233" s="10">
        <v>5.555984238922E12</v>
      </c>
      <c r="E3233" s="9" t="s">
        <v>43</v>
      </c>
      <c r="F3233" s="9"/>
      <c r="G3233" s="9" t="s">
        <v>60</v>
      </c>
      <c r="H3233" s="9" t="s">
        <v>77</v>
      </c>
      <c r="I3233" s="9" t="s">
        <v>88</v>
      </c>
      <c r="J3233" s="9" t="s">
        <v>48</v>
      </c>
      <c r="K3233" s="9" t="s">
        <v>47</v>
      </c>
      <c r="L3233" s="9" t="s">
        <v>48</v>
      </c>
      <c r="M3233" s="9" t="s">
        <v>47</v>
      </c>
      <c r="N3233" s="9" t="s">
        <v>118</v>
      </c>
      <c r="O3233" s="9" t="s">
        <v>50</v>
      </c>
      <c r="P3233" s="11" t="s">
        <v>51</v>
      </c>
      <c r="Q3233" s="11" t="s">
        <v>137</v>
      </c>
      <c r="R3233" s="11" t="s">
        <v>90</v>
      </c>
      <c r="S3233" s="11" t="s">
        <v>138</v>
      </c>
      <c r="T3233" s="11" t="s">
        <v>55</v>
      </c>
      <c r="U3233" s="11" t="s">
        <v>47</v>
      </c>
      <c r="V3233" s="11"/>
      <c r="W3233" s="11"/>
      <c r="X3233" s="11"/>
      <c r="Y3233" s="11"/>
      <c r="Z3233" s="11"/>
      <c r="AA3233" s="11"/>
      <c r="AB3233" s="11"/>
      <c r="AC3233" s="11"/>
      <c r="AD3233" s="11"/>
      <c r="AE3233" s="11"/>
      <c r="AF3233" s="12">
        <f>ROUNDUP(SUM(VLOOKUP(G3233,'Pontuação'!A$2:B$11,2,FALSE),VLOOKUP(E3233,'Pontuação'!C$2:D$11,2,FALSE),VLOOKUP(I3233,'Pontuação'!I$2:J$11,2,FALSE),VLOOKUP(K3233,'Pontuação'!G$2:H$11,2,FALSE),VLOOKUP(H3233,'Pontuação'!E$2:F$11,2,FALSE),VLOOKUP(M3233,'Pontuação'!K$2:L$11,2,FALSE)),0)</f>
        <v>960</v>
      </c>
      <c r="AG3233" s="12">
        <f t="shared" si="1"/>
        <v>96</v>
      </c>
      <c r="AH3233" s="12" t="str">
        <f t="array" ref="AH3233">IFERROR(INDEX('Pontuação'!G$13:G$191, MATCH(AG3233, 'Pontuação'!F$14:F$191, 0)), "Faixa Indefinida")</f>
        <v>C</v>
      </c>
      <c r="AI3233" s="12">
        <f t="shared" si="2"/>
        <v>0</v>
      </c>
      <c r="AJ3233" s="12">
        <f t="shared" si="3"/>
        <v>0</v>
      </c>
      <c r="AK3233" s="12">
        <f t="shared" si="4"/>
        <v>1</v>
      </c>
      <c r="AL3233" s="12">
        <f t="shared" si="5"/>
        <v>0</v>
      </c>
      <c r="AM3233" s="11"/>
      <c r="AN3233" s="13">
        <v>0.11077774621267515</v>
      </c>
      <c r="AO3233" s="11" t="s">
        <v>99</v>
      </c>
      <c r="AP3233" s="14">
        <v>45931.447850717595</v>
      </c>
    </row>
    <row r="3234">
      <c r="A3234" s="8">
        <v>45928.95581018519</v>
      </c>
      <c r="B3234" s="9" t="s">
        <v>6511</v>
      </c>
      <c r="C3234" s="9" t="s">
        <v>6512</v>
      </c>
      <c r="D3234" s="10">
        <v>5.511986021182E12</v>
      </c>
      <c r="E3234" s="9" t="s">
        <v>43</v>
      </c>
      <c r="F3234" s="9"/>
      <c r="G3234" s="9" t="s">
        <v>144</v>
      </c>
      <c r="H3234" s="9" t="s">
        <v>77</v>
      </c>
      <c r="I3234" s="9" t="s">
        <v>88</v>
      </c>
      <c r="J3234" s="9" t="s">
        <v>47</v>
      </c>
      <c r="K3234" s="9" t="s">
        <v>47</v>
      </c>
      <c r="L3234" s="9" t="s">
        <v>48</v>
      </c>
      <c r="M3234" s="9" t="s">
        <v>47</v>
      </c>
      <c r="N3234" s="9" t="s">
        <v>63</v>
      </c>
      <c r="O3234" s="9" t="s">
        <v>70</v>
      </c>
      <c r="P3234" s="11" t="s">
        <v>51</v>
      </c>
      <c r="Q3234" s="11" t="s">
        <v>115</v>
      </c>
      <c r="R3234" s="11" t="s">
        <v>53</v>
      </c>
      <c r="S3234" s="11" t="s">
        <v>54</v>
      </c>
      <c r="T3234" s="11" t="s">
        <v>55</v>
      </c>
      <c r="U3234" s="11" t="s">
        <v>56</v>
      </c>
      <c r="V3234" s="11"/>
      <c r="W3234" s="11"/>
      <c r="X3234" s="11"/>
      <c r="Y3234" s="11"/>
      <c r="Z3234" s="11"/>
      <c r="AA3234" s="11"/>
      <c r="AB3234" s="11"/>
      <c r="AC3234" s="11"/>
      <c r="AD3234" s="11"/>
      <c r="AE3234" s="11"/>
      <c r="AF3234" s="12">
        <f>ROUNDUP(SUM(VLOOKUP(G3234,'Pontuação'!A$2:B$11,2,FALSE),VLOOKUP(E3234,'Pontuação'!C$2:D$11,2,FALSE),VLOOKUP(I3234,'Pontuação'!I$2:J$11,2,FALSE),VLOOKUP(K3234,'Pontuação'!G$2:H$11,2,FALSE),VLOOKUP(H3234,'Pontuação'!E$2:F$11,2,FALSE),VLOOKUP(M3234,'Pontuação'!K$2:L$11,2,FALSE)),0)</f>
        <v>874</v>
      </c>
      <c r="AG3234" s="12">
        <f t="shared" si="1"/>
        <v>87</v>
      </c>
      <c r="AH3234" s="12" t="str">
        <f t="array" ref="AH3234">IFERROR(INDEX('Pontuação'!G$13:G$191, MATCH(AG3234, 'Pontuação'!F$14:F$191, 0)), "Faixa Indefinida")</f>
        <v>D</v>
      </c>
      <c r="AI3234" s="12">
        <f t="shared" si="2"/>
        <v>0</v>
      </c>
      <c r="AJ3234" s="12">
        <f t="shared" si="3"/>
        <v>0</v>
      </c>
      <c r="AK3234" s="12">
        <f t="shared" si="4"/>
        <v>0</v>
      </c>
      <c r="AL3234" s="12">
        <f t="shared" si="5"/>
        <v>1</v>
      </c>
      <c r="AM3234" s="11"/>
      <c r="AN3234" s="13">
        <v>0.07568908272600389</v>
      </c>
      <c r="AO3234" s="11" t="s">
        <v>99</v>
      </c>
      <c r="AP3234" s="14">
        <v>45931.447850717595</v>
      </c>
    </row>
    <row r="3235">
      <c r="A3235" s="8">
        <v>45928.95922453704</v>
      </c>
      <c r="B3235" s="9" t="s">
        <v>6513</v>
      </c>
      <c r="C3235" s="9" t="s">
        <v>6514</v>
      </c>
      <c r="D3235" s="10">
        <v>5.547999509541E12</v>
      </c>
      <c r="E3235" s="9" t="s">
        <v>43</v>
      </c>
      <c r="F3235" s="9"/>
      <c r="G3235" s="9" t="s">
        <v>76</v>
      </c>
      <c r="H3235" s="9" t="s">
        <v>45</v>
      </c>
      <c r="I3235" s="9" t="s">
        <v>78</v>
      </c>
      <c r="J3235" s="9" t="s">
        <v>48</v>
      </c>
      <c r="K3235" s="9" t="s">
        <v>47</v>
      </c>
      <c r="L3235" s="9" t="s">
        <v>48</v>
      </c>
      <c r="M3235" s="9" t="s">
        <v>47</v>
      </c>
      <c r="N3235" s="9" t="s">
        <v>63</v>
      </c>
      <c r="O3235" s="9" t="s">
        <v>70</v>
      </c>
      <c r="P3235" s="11" t="s">
        <v>51</v>
      </c>
      <c r="Q3235" s="11" t="s">
        <v>133</v>
      </c>
      <c r="R3235" s="11" t="s">
        <v>107</v>
      </c>
      <c r="S3235" s="11" t="s">
        <v>138</v>
      </c>
      <c r="T3235" s="11" t="s">
        <v>55</v>
      </c>
      <c r="U3235" s="11" t="s">
        <v>56</v>
      </c>
      <c r="V3235" s="11"/>
      <c r="W3235" s="11"/>
      <c r="X3235" s="11"/>
      <c r="Y3235" s="11"/>
      <c r="Z3235" s="11"/>
      <c r="AA3235" s="11"/>
      <c r="AB3235" s="11"/>
      <c r="AC3235" s="11"/>
      <c r="AD3235" s="11"/>
      <c r="AE3235" s="11"/>
      <c r="AF3235" s="12">
        <f>ROUNDUP(SUM(VLOOKUP(G3235,'Pontuação'!A$2:B$11,2,FALSE),VLOOKUP(E3235,'Pontuação'!C$2:D$11,2,FALSE),VLOOKUP(I3235,'Pontuação'!I$2:J$11,2,FALSE),VLOOKUP(K3235,'Pontuação'!G$2:H$11,2,FALSE),VLOOKUP(H3235,'Pontuação'!E$2:F$11,2,FALSE),VLOOKUP(M3235,'Pontuação'!K$2:L$11,2,FALSE)),0)</f>
        <v>1091</v>
      </c>
      <c r="AG3235" s="12">
        <f t="shared" si="1"/>
        <v>109</v>
      </c>
      <c r="AH3235" s="12" t="str">
        <f t="array" ref="AH3235">IFERROR(INDEX('Pontuação'!G$13:G$191, MATCH(AG3235, 'Pontuação'!F$14:F$191, 0)), "Faixa Indefinida")</f>
        <v>B</v>
      </c>
      <c r="AI3235" s="12">
        <f t="shared" si="2"/>
        <v>0</v>
      </c>
      <c r="AJ3235" s="12">
        <f t="shared" si="3"/>
        <v>1</v>
      </c>
      <c r="AK3235" s="12">
        <f t="shared" si="4"/>
        <v>0</v>
      </c>
      <c r="AL3235" s="12">
        <f t="shared" si="5"/>
        <v>0</v>
      </c>
      <c r="AM3235" s="11"/>
      <c r="AN3235" s="13">
        <v>0.39895922101755005</v>
      </c>
      <c r="AO3235" s="11" t="s">
        <v>134</v>
      </c>
      <c r="AP3235" s="14">
        <v>45931.447850717595</v>
      </c>
    </row>
    <row r="3236">
      <c r="A3236" s="8">
        <v>45928.95946759259</v>
      </c>
      <c r="B3236" s="9" t="s">
        <v>6515</v>
      </c>
      <c r="C3236" s="9" t="s">
        <v>6516</v>
      </c>
      <c r="D3236" s="10">
        <v>5.521971893973E12</v>
      </c>
      <c r="E3236" s="9" t="s">
        <v>43</v>
      </c>
      <c r="F3236" s="9"/>
      <c r="G3236" s="9" t="s">
        <v>170</v>
      </c>
      <c r="H3236" s="9" t="s">
        <v>45</v>
      </c>
      <c r="I3236" s="9" t="s">
        <v>46</v>
      </c>
      <c r="J3236" s="9" t="s">
        <v>47</v>
      </c>
      <c r="K3236" s="9" t="s">
        <v>47</v>
      </c>
      <c r="L3236" s="9" t="s">
        <v>47</v>
      </c>
      <c r="M3236" s="9" t="s">
        <v>47</v>
      </c>
      <c r="N3236" s="9" t="s">
        <v>63</v>
      </c>
      <c r="O3236" s="9" t="s">
        <v>95</v>
      </c>
      <c r="P3236" s="11" t="s">
        <v>51</v>
      </c>
      <c r="Q3236" s="11" t="s">
        <v>89</v>
      </c>
      <c r="R3236" s="11" t="s">
        <v>90</v>
      </c>
      <c r="S3236" s="11" t="s">
        <v>54</v>
      </c>
      <c r="T3236" s="11" t="s">
        <v>55</v>
      </c>
      <c r="U3236" s="11" t="s">
        <v>47</v>
      </c>
      <c r="V3236" s="11"/>
      <c r="W3236" s="11"/>
      <c r="X3236" s="11"/>
      <c r="Y3236" s="11"/>
      <c r="Z3236" s="11"/>
      <c r="AA3236" s="11"/>
      <c r="AB3236" s="11"/>
      <c r="AC3236" s="11"/>
      <c r="AD3236" s="11"/>
      <c r="AE3236" s="11"/>
      <c r="AF3236" s="12">
        <f>ROUNDUP(SUM(VLOOKUP(G3236,'Pontuação'!A$2:B$11,2,FALSE),VLOOKUP(E3236,'Pontuação'!C$2:D$11,2,FALSE),VLOOKUP(I3236,'Pontuação'!I$2:J$11,2,FALSE),VLOOKUP(K3236,'Pontuação'!G$2:H$11,2,FALSE),VLOOKUP(H3236,'Pontuação'!E$2:F$11,2,FALSE),VLOOKUP(M3236,'Pontuação'!K$2:L$11,2,FALSE)),0)</f>
        <v>966</v>
      </c>
      <c r="AG3236" s="12">
        <f t="shared" si="1"/>
        <v>97</v>
      </c>
      <c r="AH3236" s="12" t="str">
        <f t="array" ref="AH3236">IFERROR(INDEX('Pontuação'!G$13:G$191, MATCH(AG3236, 'Pontuação'!F$14:F$191, 0)), "Faixa Indefinida")</f>
        <v>C</v>
      </c>
      <c r="AI3236" s="12">
        <f t="shared" si="2"/>
        <v>0</v>
      </c>
      <c r="AJ3236" s="12">
        <f t="shared" si="3"/>
        <v>0</v>
      </c>
      <c r="AK3236" s="12">
        <f t="shared" si="4"/>
        <v>1</v>
      </c>
      <c r="AL3236" s="12">
        <f t="shared" si="5"/>
        <v>0</v>
      </c>
      <c r="AM3236" s="11"/>
      <c r="AN3236" s="13">
        <v>0.10222785536913186</v>
      </c>
      <c r="AO3236" s="11" t="s">
        <v>99</v>
      </c>
      <c r="AP3236" s="14">
        <v>45931.447850717595</v>
      </c>
    </row>
    <row r="3237">
      <c r="A3237" s="8">
        <v>45928.96082175926</v>
      </c>
      <c r="B3237" s="9" t="s">
        <v>6517</v>
      </c>
      <c r="C3237" s="9" t="s">
        <v>6518</v>
      </c>
      <c r="D3237" s="10">
        <v>5.519989776487E12</v>
      </c>
      <c r="E3237" s="9" t="s">
        <v>43</v>
      </c>
      <c r="F3237" s="9"/>
      <c r="G3237" s="9" t="s">
        <v>60</v>
      </c>
      <c r="H3237" s="9" t="s">
        <v>45</v>
      </c>
      <c r="I3237" s="9" t="s">
        <v>106</v>
      </c>
      <c r="J3237" s="9" t="s">
        <v>48</v>
      </c>
      <c r="K3237" s="9" t="s">
        <v>47</v>
      </c>
      <c r="L3237" s="9" t="s">
        <v>47</v>
      </c>
      <c r="M3237" s="9" t="s">
        <v>47</v>
      </c>
      <c r="N3237" s="9" t="s">
        <v>63</v>
      </c>
      <c r="O3237" s="9" t="s">
        <v>64</v>
      </c>
      <c r="P3237" s="11" t="s">
        <v>51</v>
      </c>
      <c r="Q3237" s="11" t="s">
        <v>89</v>
      </c>
      <c r="R3237" s="11" t="s">
        <v>90</v>
      </c>
      <c r="S3237" s="11" t="s">
        <v>54</v>
      </c>
      <c r="T3237" s="11" t="s">
        <v>65</v>
      </c>
      <c r="U3237" s="11" t="s">
        <v>47</v>
      </c>
      <c r="V3237" s="11"/>
      <c r="W3237" s="11"/>
      <c r="X3237" s="11"/>
      <c r="Y3237" s="11"/>
      <c r="Z3237" s="11"/>
      <c r="AA3237" s="11"/>
      <c r="AB3237" s="11"/>
      <c r="AC3237" s="11"/>
      <c r="AD3237" s="11"/>
      <c r="AE3237" s="11"/>
      <c r="AF3237" s="12">
        <f>ROUNDUP(SUM(VLOOKUP(G3237,'Pontuação'!A$2:B$11,2,FALSE),VLOOKUP(E3237,'Pontuação'!C$2:D$11,2,FALSE),VLOOKUP(I3237,'Pontuação'!I$2:J$11,2,FALSE),VLOOKUP(K3237,'Pontuação'!G$2:H$11,2,FALSE),VLOOKUP(H3237,'Pontuação'!E$2:F$11,2,FALSE),VLOOKUP(M3237,'Pontuação'!K$2:L$11,2,FALSE)),0)</f>
        <v>1063</v>
      </c>
      <c r="AG3237" s="12">
        <f t="shared" si="1"/>
        <v>106</v>
      </c>
      <c r="AH3237" s="12" t="str">
        <f t="array" ref="AH3237">IFERROR(INDEX('Pontuação'!G$13:G$191, MATCH(AG3237, 'Pontuação'!F$14:F$191, 0)), "Faixa Indefinida")</f>
        <v>B</v>
      </c>
      <c r="AI3237" s="12">
        <f t="shared" si="2"/>
        <v>0</v>
      </c>
      <c r="AJ3237" s="12">
        <f t="shared" si="3"/>
        <v>1</v>
      </c>
      <c r="AK3237" s="12">
        <f t="shared" si="4"/>
        <v>0</v>
      </c>
      <c r="AL3237" s="12">
        <f t="shared" si="5"/>
        <v>0</v>
      </c>
      <c r="AM3237" s="11"/>
      <c r="AN3237" s="13">
        <v>0.16668648101408207</v>
      </c>
      <c r="AO3237" s="11" t="s">
        <v>162</v>
      </c>
      <c r="AP3237" s="14">
        <v>45931.447850717595</v>
      </c>
    </row>
    <row r="3238">
      <c r="A3238" s="8">
        <v>45928.96175925926</v>
      </c>
      <c r="B3238" s="9" t="s">
        <v>6519</v>
      </c>
      <c r="C3238" s="9" t="s">
        <v>6520</v>
      </c>
      <c r="D3238" s="10">
        <v>5.547984178728E12</v>
      </c>
      <c r="E3238" s="9" t="s">
        <v>43</v>
      </c>
      <c r="F3238" s="9"/>
      <c r="G3238" s="9" t="s">
        <v>144</v>
      </c>
      <c r="H3238" s="9" t="s">
        <v>77</v>
      </c>
      <c r="I3238" s="9" t="s">
        <v>88</v>
      </c>
      <c r="J3238" s="9" t="s">
        <v>47</v>
      </c>
      <c r="K3238" s="9" t="s">
        <v>47</v>
      </c>
      <c r="L3238" s="9" t="s">
        <v>48</v>
      </c>
      <c r="M3238" s="9" t="s">
        <v>47</v>
      </c>
      <c r="N3238" s="9" t="s">
        <v>79</v>
      </c>
      <c r="O3238" s="9" t="s">
        <v>95</v>
      </c>
      <c r="P3238" s="11" t="s">
        <v>80</v>
      </c>
      <c r="Q3238" s="11" t="s">
        <v>81</v>
      </c>
      <c r="R3238" s="11" t="s">
        <v>82</v>
      </c>
      <c r="S3238" s="11">
        <v>7.50940275532E11</v>
      </c>
      <c r="T3238" s="11" t="s">
        <v>229</v>
      </c>
      <c r="U3238" s="11" t="s">
        <v>56</v>
      </c>
      <c r="V3238" s="11"/>
      <c r="W3238" s="11"/>
      <c r="X3238" s="11"/>
      <c r="Y3238" s="11"/>
      <c r="Z3238" s="11"/>
      <c r="AA3238" s="11"/>
      <c r="AB3238" s="11"/>
      <c r="AC3238" s="11"/>
      <c r="AD3238" s="11"/>
      <c r="AE3238" s="11"/>
      <c r="AF3238" s="12">
        <f>ROUNDUP(SUM(VLOOKUP(G3238,'Pontuação'!A$2:B$11,2,FALSE),VLOOKUP(E3238,'Pontuação'!C$2:D$11,2,FALSE),VLOOKUP(I3238,'Pontuação'!I$2:J$11,2,FALSE),VLOOKUP(K3238,'Pontuação'!G$2:H$11,2,FALSE),VLOOKUP(H3238,'Pontuação'!E$2:F$11,2,FALSE),VLOOKUP(M3238,'Pontuação'!K$2:L$11,2,FALSE)),0)</f>
        <v>874</v>
      </c>
      <c r="AG3238" s="12">
        <f t="shared" si="1"/>
        <v>87</v>
      </c>
      <c r="AH3238" s="12" t="str">
        <f t="array" ref="AH3238">IFERROR(INDEX('Pontuação'!G$13:G$191, MATCH(AG3238, 'Pontuação'!F$14:F$191, 0)), "Faixa Indefinida")</f>
        <v>D</v>
      </c>
      <c r="AI3238" s="12">
        <f t="shared" si="2"/>
        <v>0</v>
      </c>
      <c r="AJ3238" s="12">
        <f t="shared" si="3"/>
        <v>0</v>
      </c>
      <c r="AK3238" s="12">
        <f t="shared" si="4"/>
        <v>0</v>
      </c>
      <c r="AL3238" s="12">
        <f t="shared" si="5"/>
        <v>1</v>
      </c>
      <c r="AM3238" s="11"/>
      <c r="AN3238" s="13">
        <v>0.11170057978582693</v>
      </c>
      <c r="AO3238" s="11" t="s">
        <v>99</v>
      </c>
      <c r="AP3238" s="14">
        <v>45931.447850717595</v>
      </c>
    </row>
    <row r="3239">
      <c r="A3239" s="8">
        <v>45928.96184027778</v>
      </c>
      <c r="B3239" s="9" t="s">
        <v>6521</v>
      </c>
      <c r="C3239" s="9" t="s">
        <v>6522</v>
      </c>
      <c r="D3239" s="10">
        <v>5.534988945139E12</v>
      </c>
      <c r="E3239" s="9" t="s">
        <v>43</v>
      </c>
      <c r="F3239" s="9"/>
      <c r="G3239" s="9" t="s">
        <v>44</v>
      </c>
      <c r="H3239" s="9" t="s">
        <v>61</v>
      </c>
      <c r="I3239" s="9" t="s">
        <v>62</v>
      </c>
      <c r="J3239" s="9" t="s">
        <v>48</v>
      </c>
      <c r="K3239" s="9" t="s">
        <v>47</v>
      </c>
      <c r="L3239" s="9" t="s">
        <v>48</v>
      </c>
      <c r="M3239" s="9" t="s">
        <v>48</v>
      </c>
      <c r="N3239" s="9" t="s">
        <v>63</v>
      </c>
      <c r="O3239" s="9" t="s">
        <v>50</v>
      </c>
      <c r="P3239" s="11" t="s">
        <v>51</v>
      </c>
      <c r="Q3239" s="11" t="s">
        <v>89</v>
      </c>
      <c r="R3239" s="11" t="s">
        <v>90</v>
      </c>
      <c r="S3239" s="11" t="s">
        <v>54</v>
      </c>
      <c r="T3239" s="11" t="s">
        <v>65</v>
      </c>
      <c r="U3239" s="11" t="s">
        <v>47</v>
      </c>
      <c r="V3239" s="11"/>
      <c r="W3239" s="11"/>
      <c r="X3239" s="11"/>
      <c r="Y3239" s="11"/>
      <c r="Z3239" s="11"/>
      <c r="AA3239" s="11"/>
      <c r="AB3239" s="11"/>
      <c r="AC3239" s="11"/>
      <c r="AD3239" s="11"/>
      <c r="AE3239" s="11"/>
      <c r="AF3239" s="12">
        <v>1232.0</v>
      </c>
      <c r="AG3239" s="12">
        <f t="shared" si="1"/>
        <v>123</v>
      </c>
      <c r="AH3239" s="12" t="str">
        <f t="array" ref="AH3239">IFERROR(INDEX('Pontuação'!G$13:G$191, MATCH(AG3239, 'Pontuação'!F$14:F$191, 0)), "Faixa Indefinida")</f>
        <v>A</v>
      </c>
      <c r="AI3239" s="12">
        <f t="shared" si="2"/>
        <v>1</v>
      </c>
      <c r="AJ3239" s="12">
        <f t="shared" si="3"/>
        <v>0</v>
      </c>
      <c r="AK3239" s="12">
        <f t="shared" si="4"/>
        <v>0</v>
      </c>
      <c r="AL3239" s="12">
        <f t="shared" si="5"/>
        <v>0</v>
      </c>
      <c r="AM3239" s="11"/>
      <c r="AN3239" s="13">
        <v>0.30171863280469347</v>
      </c>
      <c r="AO3239" s="11" t="s">
        <v>124</v>
      </c>
      <c r="AP3239" s="14">
        <v>45931.447850717595</v>
      </c>
    </row>
    <row r="3240">
      <c r="A3240" s="8">
        <v>45928.96518518519</v>
      </c>
      <c r="B3240" s="9" t="s">
        <v>6523</v>
      </c>
      <c r="C3240" s="9" t="s">
        <v>6524</v>
      </c>
      <c r="D3240" s="10">
        <v>5.537999879086E12</v>
      </c>
      <c r="E3240" s="9" t="s">
        <v>43</v>
      </c>
      <c r="F3240" s="9"/>
      <c r="G3240" s="9" t="s">
        <v>60</v>
      </c>
      <c r="H3240" s="9" t="s">
        <v>45</v>
      </c>
      <c r="I3240" s="9" t="s">
        <v>106</v>
      </c>
      <c r="J3240" s="9" t="s">
        <v>48</v>
      </c>
      <c r="K3240" s="9" t="s">
        <v>47</v>
      </c>
      <c r="L3240" s="9" t="s">
        <v>48</v>
      </c>
      <c r="M3240" s="9" t="s">
        <v>47</v>
      </c>
      <c r="N3240" s="9" t="s">
        <v>79</v>
      </c>
      <c r="O3240" s="9" t="s">
        <v>50</v>
      </c>
      <c r="P3240" s="11" t="s">
        <v>51</v>
      </c>
      <c r="Q3240" s="11" t="s">
        <v>165</v>
      </c>
      <c r="R3240" s="11" t="s">
        <v>166</v>
      </c>
      <c r="S3240" s="11" t="s">
        <v>167</v>
      </c>
      <c r="T3240" s="11" t="s">
        <v>55</v>
      </c>
      <c r="U3240" s="11" t="s">
        <v>56</v>
      </c>
      <c r="V3240" s="11"/>
      <c r="W3240" s="11"/>
      <c r="X3240" s="11"/>
      <c r="Y3240" s="11"/>
      <c r="Z3240" s="11"/>
      <c r="AA3240" s="11"/>
      <c r="AB3240" s="11"/>
      <c r="AC3240" s="11"/>
      <c r="AD3240" s="11"/>
      <c r="AE3240" s="11"/>
      <c r="AF3240" s="12">
        <f>ROUNDUP(SUM(VLOOKUP(G3240,'Pontuação'!A$2:B$11,2,FALSE),VLOOKUP(E3240,'Pontuação'!C$2:D$11,2,FALSE),VLOOKUP(I3240,'Pontuação'!I$2:J$11,2,FALSE),VLOOKUP(K3240,'Pontuação'!G$2:H$11,2,FALSE),VLOOKUP(H3240,'Pontuação'!E$2:F$11,2,FALSE),VLOOKUP(M3240,'Pontuação'!K$2:L$11,2,FALSE)),0)</f>
        <v>1063</v>
      </c>
      <c r="AG3240" s="12">
        <f t="shared" si="1"/>
        <v>106</v>
      </c>
      <c r="AH3240" s="12" t="str">
        <f t="array" ref="AH3240">IFERROR(INDEX('Pontuação'!G$13:G$191, MATCH(AG3240, 'Pontuação'!F$14:F$191, 0)), "Faixa Indefinida")</f>
        <v>B</v>
      </c>
      <c r="AI3240" s="12">
        <f t="shared" si="2"/>
        <v>0</v>
      </c>
      <c r="AJ3240" s="12">
        <f t="shared" si="3"/>
        <v>1</v>
      </c>
      <c r="AK3240" s="12">
        <f t="shared" si="4"/>
        <v>0</v>
      </c>
      <c r="AL3240" s="12">
        <f t="shared" si="5"/>
        <v>0</v>
      </c>
      <c r="AM3240" s="11"/>
      <c r="AN3240" s="13">
        <v>0.6031779338094273</v>
      </c>
      <c r="AO3240" s="11" t="s">
        <v>57</v>
      </c>
      <c r="AP3240" s="14">
        <v>45931.447850717595</v>
      </c>
    </row>
    <row r="3241">
      <c r="A3241" s="8">
        <v>45928.969826388886</v>
      </c>
      <c r="B3241" s="9" t="s">
        <v>6525</v>
      </c>
      <c r="C3241" s="9" t="s">
        <v>6526</v>
      </c>
      <c r="D3241" s="10">
        <v>5.519999347189E12</v>
      </c>
      <c r="E3241" s="9" t="s">
        <v>43</v>
      </c>
      <c r="F3241" s="9"/>
      <c r="G3241" s="9" t="s">
        <v>60</v>
      </c>
      <c r="H3241" s="9" t="s">
        <v>45</v>
      </c>
      <c r="I3241" s="9" t="s">
        <v>46</v>
      </c>
      <c r="J3241" s="9" t="s">
        <v>47</v>
      </c>
      <c r="K3241" s="9" t="s">
        <v>47</v>
      </c>
      <c r="L3241" s="9" t="s">
        <v>47</v>
      </c>
      <c r="M3241" s="9" t="s">
        <v>48</v>
      </c>
      <c r="N3241" s="9" t="s">
        <v>63</v>
      </c>
      <c r="O3241" s="9" t="s">
        <v>50</v>
      </c>
      <c r="P3241" s="11" t="s">
        <v>51</v>
      </c>
      <c r="Q3241" s="11" t="s">
        <v>115</v>
      </c>
      <c r="R3241" s="11" t="s">
        <v>53</v>
      </c>
      <c r="S3241" s="11" t="s">
        <v>54</v>
      </c>
      <c r="T3241" s="11" t="s">
        <v>55</v>
      </c>
      <c r="U3241" s="11" t="s">
        <v>56</v>
      </c>
      <c r="V3241" s="11"/>
      <c r="W3241" s="11"/>
      <c r="X3241" s="11"/>
      <c r="Y3241" s="11"/>
      <c r="Z3241" s="11"/>
      <c r="AA3241" s="11"/>
      <c r="AB3241" s="11"/>
      <c r="AC3241" s="11"/>
      <c r="AD3241" s="11"/>
      <c r="AE3241" s="11"/>
      <c r="AF3241" s="12">
        <f>ROUNDUP(SUM(VLOOKUP(G3241,'Pontuação'!A$2:B$11,2,FALSE),VLOOKUP(E3241,'Pontuação'!C$2:D$11,2,FALSE),VLOOKUP(I3241,'Pontuação'!I$2:J$11,2,FALSE),VLOOKUP(K3241,'Pontuação'!G$2:H$11,2,FALSE),VLOOKUP(H3241,'Pontuação'!E$2:F$11,2,FALSE),VLOOKUP(M3241,'Pontuação'!K$2:L$11,2,FALSE)),0)</f>
        <v>1300</v>
      </c>
      <c r="AG3241" s="12">
        <f t="shared" si="1"/>
        <v>130</v>
      </c>
      <c r="AH3241" s="12" t="str">
        <f t="array" ref="AH3241">IFERROR(INDEX('Pontuação'!G$13:G$191, MATCH(AG3241, 'Pontuação'!F$14:F$191, 0)), "Faixa Indefinida")</f>
        <v>A</v>
      </c>
      <c r="AI3241" s="12">
        <f t="shared" si="2"/>
        <v>1</v>
      </c>
      <c r="AJ3241" s="12">
        <f t="shared" si="3"/>
        <v>0</v>
      </c>
      <c r="AK3241" s="12">
        <f t="shared" si="4"/>
        <v>0</v>
      </c>
      <c r="AL3241" s="12">
        <f t="shared" si="5"/>
        <v>0</v>
      </c>
      <c r="AM3241" s="11"/>
      <c r="AN3241" s="13">
        <v>0.5250267399143731</v>
      </c>
      <c r="AO3241" s="11" t="s">
        <v>57</v>
      </c>
      <c r="AP3241" s="14">
        <v>45931.447850717595</v>
      </c>
    </row>
    <row r="3242">
      <c r="A3242" s="8">
        <v>45928.970289351855</v>
      </c>
      <c r="B3242" s="9" t="s">
        <v>6527</v>
      </c>
      <c r="C3242" s="9" t="s">
        <v>6528</v>
      </c>
      <c r="D3242" s="10">
        <v>5.512991384768E12</v>
      </c>
      <c r="E3242" s="9" t="s">
        <v>43</v>
      </c>
      <c r="F3242" s="9"/>
      <c r="G3242" s="9" t="s">
        <v>60</v>
      </c>
      <c r="H3242" s="9" t="s">
        <v>45</v>
      </c>
      <c r="I3242" s="9" t="s">
        <v>78</v>
      </c>
      <c r="J3242" s="9" t="s">
        <v>47</v>
      </c>
      <c r="K3242" s="9" t="s">
        <v>47</v>
      </c>
      <c r="L3242" s="9" t="s">
        <v>48</v>
      </c>
      <c r="M3242" s="9" t="s">
        <v>47</v>
      </c>
      <c r="N3242" s="9" t="s">
        <v>79</v>
      </c>
      <c r="O3242" s="9" t="s">
        <v>64</v>
      </c>
      <c r="P3242" s="11" t="s">
        <v>51</v>
      </c>
      <c r="Q3242" s="11" t="s">
        <v>89</v>
      </c>
      <c r="R3242" s="11" t="s">
        <v>90</v>
      </c>
      <c r="S3242" s="11" t="s">
        <v>54</v>
      </c>
      <c r="T3242" s="11" t="s">
        <v>65</v>
      </c>
      <c r="U3242" s="11" t="s">
        <v>47</v>
      </c>
      <c r="V3242" s="11"/>
      <c r="W3242" s="11"/>
      <c r="X3242" s="11"/>
      <c r="Y3242" s="11"/>
      <c r="Z3242" s="11"/>
      <c r="AA3242" s="11"/>
      <c r="AB3242" s="11"/>
      <c r="AC3242" s="11"/>
      <c r="AD3242" s="11"/>
      <c r="AE3242" s="11"/>
      <c r="AF3242" s="12">
        <f>ROUNDUP(SUM(VLOOKUP(G3242,'Pontuação'!A$2:B$11,2,FALSE),VLOOKUP(E3242,'Pontuação'!C$2:D$11,2,FALSE),VLOOKUP(I3242,'Pontuação'!I$2:J$11,2,FALSE),VLOOKUP(K3242,'Pontuação'!G$2:H$11,2,FALSE),VLOOKUP(H3242,'Pontuação'!E$2:F$11,2,FALSE),VLOOKUP(M3242,'Pontuação'!K$2:L$11,2,FALSE)),0)</f>
        <v>1100</v>
      </c>
      <c r="AG3242" s="12">
        <f t="shared" si="1"/>
        <v>110</v>
      </c>
      <c r="AH3242" s="12" t="str">
        <f t="array" ref="AH3242">IFERROR(INDEX('Pontuação'!G$13:G$191, MATCH(AG3242, 'Pontuação'!F$14:F$191, 0)), "Faixa Indefinida")</f>
        <v>B</v>
      </c>
      <c r="AI3242" s="12">
        <f t="shared" si="2"/>
        <v>0</v>
      </c>
      <c r="AJ3242" s="12">
        <f t="shared" si="3"/>
        <v>1</v>
      </c>
      <c r="AK3242" s="12">
        <f t="shared" si="4"/>
        <v>0</v>
      </c>
      <c r="AL3242" s="12">
        <f t="shared" si="5"/>
        <v>0</v>
      </c>
      <c r="AM3242" s="11"/>
      <c r="AN3242" s="13">
        <v>0.13254579885116613</v>
      </c>
      <c r="AO3242" s="11" t="s">
        <v>110</v>
      </c>
      <c r="AP3242" s="14">
        <v>45931.447850717595</v>
      </c>
    </row>
    <row r="3243">
      <c r="A3243" s="8">
        <v>45928.97032407407</v>
      </c>
      <c r="B3243" s="9" t="s">
        <v>6529</v>
      </c>
      <c r="C3243" s="9" t="s">
        <v>6530</v>
      </c>
      <c r="D3243" s="10">
        <v>5.544999890454E12</v>
      </c>
      <c r="E3243" s="9" t="s">
        <v>43</v>
      </c>
      <c r="F3243" s="9"/>
      <c r="G3243" s="9" t="s">
        <v>144</v>
      </c>
      <c r="H3243" s="9" t="s">
        <v>77</v>
      </c>
      <c r="I3243" s="9" t="s">
        <v>88</v>
      </c>
      <c r="J3243" s="9" t="s">
        <v>47</v>
      </c>
      <c r="K3243" s="9" t="s">
        <v>47</v>
      </c>
      <c r="L3243" s="9" t="s">
        <v>48</v>
      </c>
      <c r="M3243" s="9" t="s">
        <v>47</v>
      </c>
      <c r="N3243" s="9" t="s">
        <v>63</v>
      </c>
      <c r="O3243" s="9" t="s">
        <v>64</v>
      </c>
      <c r="P3243" s="11" t="s">
        <v>51</v>
      </c>
      <c r="Q3243" s="11" t="s">
        <v>137</v>
      </c>
      <c r="R3243" s="11" t="s">
        <v>90</v>
      </c>
      <c r="S3243" s="11" t="s">
        <v>138</v>
      </c>
      <c r="T3243" s="11" t="s">
        <v>55</v>
      </c>
      <c r="U3243" s="11" t="s">
        <v>47</v>
      </c>
      <c r="V3243" s="11"/>
      <c r="W3243" s="11"/>
      <c r="X3243" s="11"/>
      <c r="Y3243" s="11"/>
      <c r="Z3243" s="11"/>
      <c r="AA3243" s="11"/>
      <c r="AB3243" s="11"/>
      <c r="AC3243" s="11"/>
      <c r="AD3243" s="11"/>
      <c r="AE3243" s="11"/>
      <c r="AF3243" s="12">
        <f>ROUNDUP(SUM(VLOOKUP(G3243,'Pontuação'!A$2:B$11,2,FALSE),VLOOKUP(E3243,'Pontuação'!C$2:D$11,2,FALSE),VLOOKUP(I3243,'Pontuação'!I$2:J$11,2,FALSE),VLOOKUP(K3243,'Pontuação'!G$2:H$11,2,FALSE),VLOOKUP(H3243,'Pontuação'!E$2:F$11,2,FALSE),VLOOKUP(M3243,'Pontuação'!K$2:L$11,2,FALSE)),0)</f>
        <v>874</v>
      </c>
      <c r="AG3243" s="12">
        <f t="shared" si="1"/>
        <v>87</v>
      </c>
      <c r="AH3243" s="12" t="str">
        <f t="array" ref="AH3243">IFERROR(INDEX('Pontuação'!G$13:G$191, MATCH(AG3243, 'Pontuação'!F$14:F$191, 0)), "Faixa Indefinida")</f>
        <v>D</v>
      </c>
      <c r="AI3243" s="12">
        <f t="shared" si="2"/>
        <v>0</v>
      </c>
      <c r="AJ3243" s="12">
        <f t="shared" si="3"/>
        <v>0</v>
      </c>
      <c r="AK3243" s="12">
        <f t="shared" si="4"/>
        <v>0</v>
      </c>
      <c r="AL3243" s="12">
        <f t="shared" si="5"/>
        <v>1</v>
      </c>
      <c r="AM3243" s="11"/>
      <c r="AN3243" s="13">
        <v>0.021009942142434415</v>
      </c>
      <c r="AO3243" s="11" t="s">
        <v>99</v>
      </c>
      <c r="AP3243" s="14">
        <v>45931.447850717595</v>
      </c>
    </row>
    <row r="3244">
      <c r="A3244" s="8">
        <v>45928.97100694444</v>
      </c>
      <c r="B3244" s="9" t="s">
        <v>6531</v>
      </c>
      <c r="C3244" s="9" t="s">
        <v>6532</v>
      </c>
      <c r="D3244" s="10">
        <v>5.518997393307E12</v>
      </c>
      <c r="E3244" s="9" t="s">
        <v>43</v>
      </c>
      <c r="F3244" s="9"/>
      <c r="G3244" s="9" t="s">
        <v>60</v>
      </c>
      <c r="H3244" s="9" t="s">
        <v>45</v>
      </c>
      <c r="I3244" s="9" t="s">
        <v>46</v>
      </c>
      <c r="J3244" s="9" t="s">
        <v>47</v>
      </c>
      <c r="K3244" s="9" t="s">
        <v>48</v>
      </c>
      <c r="L3244" s="9" t="s">
        <v>48</v>
      </c>
      <c r="M3244" s="9" t="s">
        <v>47</v>
      </c>
      <c r="N3244" s="9" t="s">
        <v>63</v>
      </c>
      <c r="O3244" s="9" t="s">
        <v>50</v>
      </c>
      <c r="P3244" s="11" t="s">
        <v>51</v>
      </c>
      <c r="Q3244" s="11" t="s">
        <v>115</v>
      </c>
      <c r="R3244" s="11" t="s">
        <v>53</v>
      </c>
      <c r="S3244" s="11" t="s">
        <v>54</v>
      </c>
      <c r="T3244" s="11" t="s">
        <v>55</v>
      </c>
      <c r="U3244" s="11" t="s">
        <v>56</v>
      </c>
      <c r="V3244" s="11"/>
      <c r="W3244" s="11"/>
      <c r="X3244" s="11"/>
      <c r="Y3244" s="11"/>
      <c r="Z3244" s="11"/>
      <c r="AA3244" s="11"/>
      <c r="AB3244" s="11"/>
      <c r="AC3244" s="11"/>
      <c r="AD3244" s="11"/>
      <c r="AE3244" s="11"/>
      <c r="AF3244" s="12">
        <f>ROUNDUP(SUM(VLOOKUP(G3244,'Pontuação'!A$2:B$11,2,FALSE),VLOOKUP(E3244,'Pontuação'!C$2:D$11,2,FALSE),VLOOKUP(I3244,'Pontuação'!I$2:J$11,2,FALSE),VLOOKUP(K3244,'Pontuação'!G$2:H$11,2,FALSE),VLOOKUP(H3244,'Pontuação'!E$2:F$11,2,FALSE),VLOOKUP(M3244,'Pontuação'!K$2:L$11,2,FALSE)),0)</f>
        <v>1260</v>
      </c>
      <c r="AG3244" s="12">
        <f t="shared" si="1"/>
        <v>126</v>
      </c>
      <c r="AH3244" s="12" t="str">
        <f t="array" ref="AH3244">IFERROR(INDEX('Pontuação'!G$13:G$191, MATCH(AG3244, 'Pontuação'!F$14:F$191, 0)), "Faixa Indefinida")</f>
        <v>A</v>
      </c>
      <c r="AI3244" s="12">
        <f t="shared" si="2"/>
        <v>1</v>
      </c>
      <c r="AJ3244" s="12">
        <f t="shared" si="3"/>
        <v>0</v>
      </c>
      <c r="AK3244" s="12">
        <f t="shared" si="4"/>
        <v>0</v>
      </c>
      <c r="AL3244" s="12">
        <f t="shared" si="5"/>
        <v>0</v>
      </c>
      <c r="AM3244" s="11"/>
      <c r="AN3244" s="13">
        <v>0.6001994982117601</v>
      </c>
      <c r="AO3244" s="11" t="s">
        <v>57</v>
      </c>
      <c r="AP3244" s="14">
        <v>45931.447850717595</v>
      </c>
    </row>
    <row r="3245">
      <c r="A3245" s="8">
        <v>45928.97148148148</v>
      </c>
      <c r="B3245" s="9" t="s">
        <v>6533</v>
      </c>
      <c r="C3245" s="9" t="s">
        <v>6534</v>
      </c>
      <c r="D3245" s="10">
        <v>5.535999864172E12</v>
      </c>
      <c r="E3245" s="9" t="s">
        <v>43</v>
      </c>
      <c r="F3245" s="9"/>
      <c r="G3245" s="9" t="s">
        <v>69</v>
      </c>
      <c r="H3245" s="9" t="s">
        <v>45</v>
      </c>
      <c r="I3245" s="9" t="s">
        <v>78</v>
      </c>
      <c r="J3245" s="9" t="s">
        <v>47</v>
      </c>
      <c r="K3245" s="9" t="s">
        <v>47</v>
      </c>
      <c r="L3245" s="9" t="s">
        <v>48</v>
      </c>
      <c r="M3245" s="9" t="s">
        <v>47</v>
      </c>
      <c r="N3245" s="9" t="s">
        <v>63</v>
      </c>
      <c r="O3245" s="9" t="s">
        <v>50</v>
      </c>
      <c r="P3245" s="11" t="s">
        <v>65</v>
      </c>
      <c r="Q3245" s="11" t="s">
        <v>6535</v>
      </c>
      <c r="R3245" s="11" t="s">
        <v>128</v>
      </c>
      <c r="S3245" s="11" t="s">
        <v>6536</v>
      </c>
      <c r="T3245" s="11" t="s">
        <v>6537</v>
      </c>
      <c r="U3245" s="11" t="s">
        <v>56</v>
      </c>
      <c r="V3245" s="11"/>
      <c r="W3245" s="11"/>
      <c r="X3245" s="11"/>
      <c r="Y3245" s="11"/>
      <c r="Z3245" s="11"/>
      <c r="AA3245" s="11"/>
      <c r="AB3245" s="11"/>
      <c r="AC3245" s="11"/>
      <c r="AD3245" s="11"/>
      <c r="AE3245" s="11"/>
      <c r="AF3245" s="12">
        <f>ROUNDUP(SUM(VLOOKUP(G3245,'Pontuação'!A$2:B$11,2,FALSE),VLOOKUP(E3245,'Pontuação'!C$2:D$11,2,FALSE),VLOOKUP(I3245,'Pontuação'!I$2:J$11,2,FALSE),VLOOKUP(K3245,'Pontuação'!G$2:H$11,2,FALSE),VLOOKUP(H3245,'Pontuação'!E$2:F$11,2,FALSE),VLOOKUP(M3245,'Pontuação'!K$2:L$11,2,FALSE)),0)</f>
        <v>972</v>
      </c>
      <c r="AG3245" s="12">
        <f t="shared" si="1"/>
        <v>97</v>
      </c>
      <c r="AH3245" s="12" t="str">
        <f t="array" ref="AH3245">IFERROR(INDEX('Pontuação'!G$13:G$191, MATCH(AG3245, 'Pontuação'!F$14:F$191, 0)), "Faixa Indefinida")</f>
        <v>C</v>
      </c>
      <c r="AI3245" s="12">
        <f t="shared" si="2"/>
        <v>0</v>
      </c>
      <c r="AJ3245" s="12">
        <f t="shared" si="3"/>
        <v>0</v>
      </c>
      <c r="AK3245" s="12">
        <f t="shared" si="4"/>
        <v>1</v>
      </c>
      <c r="AL3245" s="12">
        <f t="shared" si="5"/>
        <v>0</v>
      </c>
      <c r="AM3245" s="11"/>
      <c r="AN3245" s="13">
        <v>0.4613690583167965</v>
      </c>
      <c r="AO3245" s="11" t="s">
        <v>57</v>
      </c>
      <c r="AP3245" s="14">
        <v>45931.447850717595</v>
      </c>
    </row>
    <row r="3246">
      <c r="A3246" s="8">
        <v>45928.971666666665</v>
      </c>
      <c r="B3246" s="9" t="s">
        <v>6538</v>
      </c>
      <c r="C3246" s="9" t="s">
        <v>6539</v>
      </c>
      <c r="D3246" s="10">
        <v>5.522992620192E12</v>
      </c>
      <c r="E3246" s="9" t="s">
        <v>43</v>
      </c>
      <c r="F3246" s="9"/>
      <c r="G3246" s="9" t="s">
        <v>44</v>
      </c>
      <c r="H3246" s="9" t="s">
        <v>45</v>
      </c>
      <c r="I3246" s="9" t="s">
        <v>78</v>
      </c>
      <c r="J3246" s="9" t="s">
        <v>48</v>
      </c>
      <c r="K3246" s="9" t="s">
        <v>47</v>
      </c>
      <c r="L3246" s="9" t="s">
        <v>47</v>
      </c>
      <c r="M3246" s="9" t="s">
        <v>47</v>
      </c>
      <c r="N3246" s="9" t="s">
        <v>79</v>
      </c>
      <c r="O3246" s="9" t="s">
        <v>50</v>
      </c>
      <c r="P3246" s="11" t="s">
        <v>51</v>
      </c>
      <c r="Q3246" s="11" t="s">
        <v>52</v>
      </c>
      <c r="R3246" s="11" t="s">
        <v>53</v>
      </c>
      <c r="S3246" s="11" t="s">
        <v>54</v>
      </c>
      <c r="T3246" s="11" t="s">
        <v>55</v>
      </c>
      <c r="U3246" s="11" t="s">
        <v>56</v>
      </c>
      <c r="V3246" s="11"/>
      <c r="W3246" s="11"/>
      <c r="X3246" s="11"/>
      <c r="Y3246" s="11"/>
      <c r="Z3246" s="11"/>
      <c r="AA3246" s="11"/>
      <c r="AB3246" s="11"/>
      <c r="AC3246" s="11"/>
      <c r="AD3246" s="11"/>
      <c r="AE3246" s="11"/>
      <c r="AF3246" s="12">
        <f>ROUNDUP(SUM(VLOOKUP(G3246,'Pontuação'!A$2:B$11,2,FALSE),VLOOKUP(E3246,'Pontuação'!C$2:D$11,2,FALSE),VLOOKUP(I3246,'Pontuação'!I$2:J$11,2,FALSE),VLOOKUP(K3246,'Pontuação'!G$2:H$11,2,FALSE),VLOOKUP(H3246,'Pontuação'!E$2:F$11,2,FALSE),VLOOKUP(M3246,'Pontuação'!K$2:L$11,2,FALSE)),0)</f>
        <v>1023</v>
      </c>
      <c r="AG3246" s="12">
        <f t="shared" si="1"/>
        <v>102</v>
      </c>
      <c r="AH3246" s="12" t="str">
        <f t="array" ref="AH3246">IFERROR(INDEX('Pontuação'!G$13:G$191, MATCH(AG3246, 'Pontuação'!F$14:F$191, 0)), "Faixa Indefinida")</f>
        <v>C</v>
      </c>
      <c r="AI3246" s="12">
        <f t="shared" si="2"/>
        <v>0</v>
      </c>
      <c r="AJ3246" s="12">
        <f t="shared" si="3"/>
        <v>0</v>
      </c>
      <c r="AK3246" s="12">
        <f t="shared" si="4"/>
        <v>1</v>
      </c>
      <c r="AL3246" s="12">
        <f t="shared" si="5"/>
        <v>0</v>
      </c>
      <c r="AM3246" s="11"/>
      <c r="AN3246" s="13">
        <v>0.4539668356195296</v>
      </c>
      <c r="AO3246" s="11" t="s">
        <v>151</v>
      </c>
      <c r="AP3246" s="14">
        <v>45931.447850717595</v>
      </c>
    </row>
    <row r="3247">
      <c r="A3247" s="8">
        <v>45928.97819444445</v>
      </c>
      <c r="B3247" s="9" t="s">
        <v>6540</v>
      </c>
      <c r="C3247" s="9" t="s">
        <v>6541</v>
      </c>
      <c r="D3247" s="10">
        <v>5.511941930376E12</v>
      </c>
      <c r="E3247" s="9" t="s">
        <v>43</v>
      </c>
      <c r="F3247" s="9"/>
      <c r="G3247" s="9" t="s">
        <v>76</v>
      </c>
      <c r="H3247" s="9" t="s">
        <v>45</v>
      </c>
      <c r="I3247" s="9" t="s">
        <v>88</v>
      </c>
      <c r="J3247" s="9" t="s">
        <v>47</v>
      </c>
      <c r="K3247" s="9" t="s">
        <v>48</v>
      </c>
      <c r="L3247" s="9" t="s">
        <v>48</v>
      </c>
      <c r="M3247" s="9" t="s">
        <v>47</v>
      </c>
      <c r="N3247" s="9" t="s">
        <v>49</v>
      </c>
      <c r="O3247" s="9" t="s">
        <v>98</v>
      </c>
      <c r="P3247" s="11" t="s">
        <v>80</v>
      </c>
      <c r="Q3247" s="11" t="s">
        <v>81</v>
      </c>
      <c r="R3247" s="11" t="s">
        <v>82</v>
      </c>
      <c r="S3247" s="11">
        <v>7.50940275538E11</v>
      </c>
      <c r="T3247" s="11" t="s">
        <v>83</v>
      </c>
      <c r="U3247" s="11" t="s">
        <v>56</v>
      </c>
      <c r="V3247" s="11"/>
      <c r="W3247" s="11"/>
      <c r="X3247" s="11"/>
      <c r="Y3247" s="11"/>
      <c r="Z3247" s="11"/>
      <c r="AA3247" s="11"/>
      <c r="AB3247" s="11"/>
      <c r="AC3247" s="11"/>
      <c r="AD3247" s="11"/>
      <c r="AE3247" s="11"/>
      <c r="AF3247" s="12">
        <f>ROUNDUP(SUM(VLOOKUP(G3247,'Pontuação'!A$2:B$11,2,FALSE),VLOOKUP(E3247,'Pontuação'!C$2:D$11,2,FALSE),VLOOKUP(I3247,'Pontuação'!I$2:J$11,2,FALSE),VLOOKUP(K3247,'Pontuação'!G$2:H$11,2,FALSE),VLOOKUP(H3247,'Pontuação'!E$2:F$11,2,FALSE),VLOOKUP(M3247,'Pontuação'!K$2:L$11,2,FALSE)),0)</f>
        <v>1115</v>
      </c>
      <c r="AG3247" s="12">
        <f t="shared" si="1"/>
        <v>112</v>
      </c>
      <c r="AH3247" s="12" t="str">
        <f t="array" ref="AH3247">IFERROR(INDEX('Pontuação'!G$13:G$191, MATCH(AG3247, 'Pontuação'!F$14:F$191, 0)), "Faixa Indefinida")</f>
        <v>B</v>
      </c>
      <c r="AI3247" s="12">
        <f t="shared" si="2"/>
        <v>0</v>
      </c>
      <c r="AJ3247" s="12">
        <f t="shared" si="3"/>
        <v>1</v>
      </c>
      <c r="AK3247" s="12">
        <f t="shared" si="4"/>
        <v>0</v>
      </c>
      <c r="AL3247" s="12">
        <f t="shared" si="5"/>
        <v>0</v>
      </c>
      <c r="AM3247" s="11"/>
      <c r="AN3247" s="13">
        <v>0.26368770533576524</v>
      </c>
      <c r="AO3247" s="11" t="s">
        <v>91</v>
      </c>
      <c r="AP3247" s="14">
        <v>45931.447850717595</v>
      </c>
    </row>
    <row r="3248">
      <c r="A3248" s="8">
        <v>45928.979097222225</v>
      </c>
      <c r="B3248" s="9" t="s">
        <v>6542</v>
      </c>
      <c r="C3248" s="9" t="s">
        <v>6543</v>
      </c>
      <c r="D3248" s="10">
        <v>5.511998481274E12</v>
      </c>
      <c r="E3248" s="9" t="s">
        <v>43</v>
      </c>
      <c r="F3248" s="9"/>
      <c r="G3248" s="9" t="s">
        <v>170</v>
      </c>
      <c r="H3248" s="9" t="s">
        <v>61</v>
      </c>
      <c r="I3248" s="9" t="s">
        <v>46</v>
      </c>
      <c r="J3248" s="9" t="s">
        <v>48</v>
      </c>
      <c r="K3248" s="9" t="s">
        <v>47</v>
      </c>
      <c r="L3248" s="9" t="s">
        <v>47</v>
      </c>
      <c r="M3248" s="9" t="s">
        <v>47</v>
      </c>
      <c r="N3248" s="9" t="s">
        <v>63</v>
      </c>
      <c r="O3248" s="9" t="s">
        <v>95</v>
      </c>
      <c r="P3248" s="11" t="s">
        <v>51</v>
      </c>
      <c r="Q3248" s="11" t="s">
        <v>203</v>
      </c>
      <c r="R3248" s="11" t="s">
        <v>748</v>
      </c>
      <c r="S3248" s="11" t="s">
        <v>749</v>
      </c>
      <c r="T3248" s="11" t="s">
        <v>55</v>
      </c>
      <c r="U3248" s="11" t="s">
        <v>56</v>
      </c>
      <c r="V3248" s="11"/>
      <c r="W3248" s="11"/>
      <c r="X3248" s="11"/>
      <c r="Y3248" s="11"/>
      <c r="Z3248" s="11"/>
      <c r="AA3248" s="11"/>
      <c r="AB3248" s="11"/>
      <c r="AC3248" s="11"/>
      <c r="AD3248" s="11"/>
      <c r="AE3248" s="11"/>
      <c r="AF3248" s="12">
        <f>ROUNDUP(SUM(VLOOKUP(G3248,'Pontuação'!A$2:B$11,2,FALSE),VLOOKUP(E3248,'Pontuação'!C$2:D$11,2,FALSE),VLOOKUP(I3248,'Pontuação'!I$2:J$11,2,FALSE),VLOOKUP(K3248,'Pontuação'!G$2:H$11,2,FALSE),VLOOKUP(H3248,'Pontuação'!E$2:F$11,2,FALSE),VLOOKUP(M3248,'Pontuação'!K$2:L$11,2,FALSE)),0)</f>
        <v>887</v>
      </c>
      <c r="AG3248" s="12">
        <f t="shared" si="1"/>
        <v>89</v>
      </c>
      <c r="AH3248" s="12" t="str">
        <f t="array" ref="AH3248">IFERROR(INDEX('Pontuação'!G$13:G$191, MATCH(AG3248, 'Pontuação'!F$14:F$191, 0)), "Faixa Indefinida")</f>
        <v>C</v>
      </c>
      <c r="AI3248" s="12">
        <f t="shared" si="2"/>
        <v>0</v>
      </c>
      <c r="AJ3248" s="12">
        <f t="shared" si="3"/>
        <v>0</v>
      </c>
      <c r="AK3248" s="12">
        <f t="shared" si="4"/>
        <v>1</v>
      </c>
      <c r="AL3248" s="12">
        <f t="shared" si="5"/>
        <v>0</v>
      </c>
      <c r="AM3248" s="11"/>
      <c r="AN3248" s="13">
        <v>0.49252167913000017</v>
      </c>
      <c r="AO3248" s="11" t="s">
        <v>57</v>
      </c>
      <c r="AP3248" s="14">
        <v>45931.447850717595</v>
      </c>
    </row>
    <row r="3249">
      <c r="A3249" s="8">
        <v>45928.98101851852</v>
      </c>
      <c r="B3249" s="9" t="s">
        <v>1581</v>
      </c>
      <c r="C3249" s="9" t="s">
        <v>1582</v>
      </c>
      <c r="D3249" s="10">
        <v>5.51196402747E12</v>
      </c>
      <c r="E3249" s="9" t="s">
        <v>43</v>
      </c>
      <c r="F3249" s="9"/>
      <c r="G3249" s="9" t="s">
        <v>69</v>
      </c>
      <c r="H3249" s="9" t="s">
        <v>61</v>
      </c>
      <c r="I3249" s="9" t="s">
        <v>78</v>
      </c>
      <c r="J3249" s="9" t="s">
        <v>47</v>
      </c>
      <c r="K3249" s="9" t="s">
        <v>47</v>
      </c>
      <c r="L3249" s="9" t="s">
        <v>48</v>
      </c>
      <c r="M3249" s="9" t="s">
        <v>48</v>
      </c>
      <c r="N3249" s="9" t="s">
        <v>63</v>
      </c>
      <c r="O3249" s="9" t="s">
        <v>64</v>
      </c>
      <c r="P3249" s="11" t="s">
        <v>51</v>
      </c>
      <c r="Q3249" s="11" t="s">
        <v>133</v>
      </c>
      <c r="R3249" s="11" t="s">
        <v>107</v>
      </c>
      <c r="S3249" s="11" t="s">
        <v>72</v>
      </c>
      <c r="T3249" s="11" t="s">
        <v>65</v>
      </c>
      <c r="U3249" s="11" t="s">
        <v>56</v>
      </c>
      <c r="V3249" s="11"/>
      <c r="W3249" s="11"/>
      <c r="X3249" s="11"/>
      <c r="Y3249" s="11"/>
      <c r="Z3249" s="11"/>
      <c r="AA3249" s="11"/>
      <c r="AB3249" s="11"/>
      <c r="AC3249" s="11"/>
      <c r="AD3249" s="11"/>
      <c r="AE3249" s="11"/>
      <c r="AF3249" s="12">
        <v>1243.0</v>
      </c>
      <c r="AG3249" s="12">
        <f t="shared" si="1"/>
        <v>124</v>
      </c>
      <c r="AH3249" s="12" t="str">
        <f t="array" ref="AH3249">IFERROR(INDEX('Pontuação'!G$13:G$191, MATCH(AG3249, 'Pontuação'!F$14:F$191, 0)), "Faixa Indefinida")</f>
        <v>A</v>
      </c>
      <c r="AI3249" s="12">
        <f t="shared" si="2"/>
        <v>1</v>
      </c>
      <c r="AJ3249" s="12">
        <f t="shared" si="3"/>
        <v>0</v>
      </c>
      <c r="AK3249" s="12">
        <f t="shared" si="4"/>
        <v>0</v>
      </c>
      <c r="AL3249" s="12">
        <f t="shared" si="5"/>
        <v>0</v>
      </c>
      <c r="AM3249" s="11"/>
      <c r="AN3249" s="13">
        <v>0.4318853466983367</v>
      </c>
      <c r="AO3249" s="11" t="s">
        <v>151</v>
      </c>
      <c r="AP3249" s="14">
        <v>45931.447850717595</v>
      </c>
    </row>
    <row r="3250">
      <c r="A3250" s="8">
        <v>45928.98163194444</v>
      </c>
      <c r="B3250" s="9" t="s">
        <v>6544</v>
      </c>
      <c r="C3250" s="9" t="s">
        <v>6545</v>
      </c>
      <c r="D3250" s="10">
        <v>5.569999629954E12</v>
      </c>
      <c r="E3250" s="9" t="s">
        <v>43</v>
      </c>
      <c r="F3250" s="9"/>
      <c r="G3250" s="9" t="s">
        <v>76</v>
      </c>
      <c r="H3250" s="9" t="s">
        <v>45</v>
      </c>
      <c r="I3250" s="9" t="s">
        <v>78</v>
      </c>
      <c r="J3250" s="9" t="s">
        <v>47</v>
      </c>
      <c r="K3250" s="9" t="s">
        <v>47</v>
      </c>
      <c r="L3250" s="9" t="s">
        <v>47</v>
      </c>
      <c r="M3250" s="9" t="s">
        <v>48</v>
      </c>
      <c r="N3250" s="9" t="s">
        <v>94</v>
      </c>
      <c r="O3250" s="9" t="s">
        <v>50</v>
      </c>
      <c r="P3250" s="11" t="s">
        <v>51</v>
      </c>
      <c r="Q3250" s="11" t="s">
        <v>121</v>
      </c>
      <c r="R3250" s="11" t="s">
        <v>238</v>
      </c>
      <c r="S3250" s="11" t="s">
        <v>239</v>
      </c>
      <c r="T3250" s="11" t="s">
        <v>55</v>
      </c>
      <c r="U3250" s="11" t="s">
        <v>56</v>
      </c>
      <c r="V3250" s="11"/>
      <c r="W3250" s="11"/>
      <c r="X3250" s="11"/>
      <c r="Y3250" s="11"/>
      <c r="Z3250" s="11"/>
      <c r="AA3250" s="11"/>
      <c r="AB3250" s="11"/>
      <c r="AC3250" s="11"/>
      <c r="AD3250" s="11"/>
      <c r="AE3250" s="11"/>
      <c r="AF3250" s="12">
        <f>ROUNDUP(SUM(VLOOKUP(G3250,'Pontuação'!A$2:B$11,2,FALSE),VLOOKUP(E3250,'Pontuação'!C$2:D$11,2,FALSE),VLOOKUP(I3250,'Pontuação'!I$2:J$11,2,FALSE),VLOOKUP(K3250,'Pontuação'!G$2:H$11,2,FALSE),VLOOKUP(H3250,'Pontuação'!E$2:F$11,2,FALSE),VLOOKUP(M3250,'Pontuação'!K$2:L$11,2,FALSE)),0)</f>
        <v>1241</v>
      </c>
      <c r="AG3250" s="12">
        <f t="shared" si="1"/>
        <v>124</v>
      </c>
      <c r="AH3250" s="12" t="str">
        <f t="array" ref="AH3250">IFERROR(INDEX('Pontuação'!G$13:G$191, MATCH(AG3250, 'Pontuação'!F$14:F$191, 0)), "Faixa Indefinida")</f>
        <v>A</v>
      </c>
      <c r="AI3250" s="12">
        <f t="shared" si="2"/>
        <v>1</v>
      </c>
      <c r="AJ3250" s="12">
        <f t="shared" si="3"/>
        <v>0</v>
      </c>
      <c r="AK3250" s="12">
        <f t="shared" si="4"/>
        <v>0</v>
      </c>
      <c r="AL3250" s="12">
        <f t="shared" si="5"/>
        <v>0</v>
      </c>
      <c r="AM3250" s="11"/>
      <c r="AN3250" s="13">
        <v>0.45099060154125886</v>
      </c>
      <c r="AO3250" s="11" t="s">
        <v>151</v>
      </c>
      <c r="AP3250" s="14">
        <v>45931.447850717595</v>
      </c>
    </row>
    <row r="3251">
      <c r="A3251" s="8">
        <v>45928.9825462963</v>
      </c>
      <c r="B3251" s="9" t="s">
        <v>6546</v>
      </c>
      <c r="C3251" s="9" t="s">
        <v>6547</v>
      </c>
      <c r="D3251" s="10">
        <v>5.549999653259E12</v>
      </c>
      <c r="E3251" s="9" t="s">
        <v>43</v>
      </c>
      <c r="F3251" s="9"/>
      <c r="G3251" s="9" t="s">
        <v>44</v>
      </c>
      <c r="H3251" s="9" t="s">
        <v>77</v>
      </c>
      <c r="I3251" s="9" t="s">
        <v>78</v>
      </c>
      <c r="J3251" s="9" t="s">
        <v>47</v>
      </c>
      <c r="K3251" s="9" t="s">
        <v>47</v>
      </c>
      <c r="L3251" s="9" t="s">
        <v>48</v>
      </c>
      <c r="M3251" s="9" t="s">
        <v>47</v>
      </c>
      <c r="N3251" s="9" t="s">
        <v>63</v>
      </c>
      <c r="O3251" s="9" t="s">
        <v>50</v>
      </c>
      <c r="P3251" s="11" t="s">
        <v>51</v>
      </c>
      <c r="Q3251" s="11" t="s">
        <v>89</v>
      </c>
      <c r="R3251" s="11" t="s">
        <v>90</v>
      </c>
      <c r="S3251" s="11" t="s">
        <v>54</v>
      </c>
      <c r="T3251" s="11" t="s">
        <v>65</v>
      </c>
      <c r="U3251" s="11" t="s">
        <v>47</v>
      </c>
      <c r="V3251" s="11"/>
      <c r="W3251" s="11"/>
      <c r="X3251" s="11"/>
      <c r="Y3251" s="11"/>
      <c r="Z3251" s="11"/>
      <c r="AA3251" s="11"/>
      <c r="AB3251" s="11"/>
      <c r="AC3251" s="11"/>
      <c r="AD3251" s="11"/>
      <c r="AE3251" s="11"/>
      <c r="AF3251" s="12">
        <f>ROUNDUP(SUM(VLOOKUP(G3251,'Pontuação'!A$2:B$11,2,FALSE),VLOOKUP(E3251,'Pontuação'!C$2:D$11,2,FALSE),VLOOKUP(I3251,'Pontuação'!I$2:J$11,2,FALSE),VLOOKUP(K3251,'Pontuação'!G$2:H$11,2,FALSE),VLOOKUP(H3251,'Pontuação'!E$2:F$11,2,FALSE),VLOOKUP(M3251,'Pontuação'!K$2:L$11,2,FALSE)),0)</f>
        <v>969</v>
      </c>
      <c r="AG3251" s="12">
        <f t="shared" si="1"/>
        <v>97</v>
      </c>
      <c r="AH3251" s="12" t="str">
        <f t="array" ref="AH3251">IFERROR(INDEX('Pontuação'!G$13:G$191, MATCH(AG3251, 'Pontuação'!F$14:F$191, 0)), "Faixa Indefinida")</f>
        <v>C</v>
      </c>
      <c r="AI3251" s="12">
        <f t="shared" si="2"/>
        <v>0</v>
      </c>
      <c r="AJ3251" s="12">
        <f t="shared" si="3"/>
        <v>0</v>
      </c>
      <c r="AK3251" s="12">
        <f t="shared" si="4"/>
        <v>1</v>
      </c>
      <c r="AL3251" s="12">
        <f t="shared" si="5"/>
        <v>0</v>
      </c>
      <c r="AM3251" s="11"/>
      <c r="AN3251" s="13">
        <v>0.13265543819854167</v>
      </c>
      <c r="AO3251" s="11" t="s">
        <v>110</v>
      </c>
      <c r="AP3251" s="14">
        <v>45931.447850717595</v>
      </c>
    </row>
    <row r="3252">
      <c r="A3252" s="8">
        <v>45928.98752314815</v>
      </c>
      <c r="B3252" s="9" t="s">
        <v>6548</v>
      </c>
      <c r="C3252" s="9" t="s">
        <v>6549</v>
      </c>
      <c r="D3252" s="10">
        <v>5.511964595257E12</v>
      </c>
      <c r="E3252" s="9" t="s">
        <v>43</v>
      </c>
      <c r="F3252" s="9"/>
      <c r="G3252" s="9" t="s">
        <v>69</v>
      </c>
      <c r="H3252" s="9" t="s">
        <v>61</v>
      </c>
      <c r="I3252" s="9" t="s">
        <v>62</v>
      </c>
      <c r="J3252" s="9" t="s">
        <v>47</v>
      </c>
      <c r="K3252" s="9" t="s">
        <v>48</v>
      </c>
      <c r="L3252" s="9" t="s">
        <v>48</v>
      </c>
      <c r="M3252" s="9" t="s">
        <v>48</v>
      </c>
      <c r="N3252" s="9" t="s">
        <v>118</v>
      </c>
      <c r="O3252" s="9" t="s">
        <v>64</v>
      </c>
      <c r="P3252" s="11" t="s">
        <v>51</v>
      </c>
      <c r="Q3252" s="11" t="s">
        <v>141</v>
      </c>
      <c r="R3252" s="11" t="s">
        <v>90</v>
      </c>
      <c r="S3252" s="11" t="s">
        <v>54</v>
      </c>
      <c r="T3252" s="11" t="s">
        <v>65</v>
      </c>
      <c r="U3252" s="11" t="s">
        <v>47</v>
      </c>
      <c r="V3252" s="11"/>
      <c r="W3252" s="11"/>
      <c r="X3252" s="11"/>
      <c r="Y3252" s="11"/>
      <c r="Z3252" s="11"/>
      <c r="AA3252" s="11"/>
      <c r="AB3252" s="11"/>
      <c r="AC3252" s="11"/>
      <c r="AD3252" s="11"/>
      <c r="AE3252" s="11"/>
      <c r="AF3252" s="12">
        <f>ROUNDUP(SUM(VLOOKUP(G3252,'Pontuação'!A$2:B$11,2,FALSE),VLOOKUP(E3252,'Pontuação'!C$2:D$11,2,FALSE),VLOOKUP(I3252,'Pontuação'!I$2:J$11,2,FALSE),VLOOKUP(K3252,'Pontuação'!G$2:H$11,2,FALSE),VLOOKUP(H3252,'Pontuação'!E$2:F$11,2,FALSE),VLOOKUP(M3252,'Pontuação'!K$2:L$11,2,FALSE)),0)</f>
        <v>1091</v>
      </c>
      <c r="AG3252" s="12">
        <f t="shared" si="1"/>
        <v>109</v>
      </c>
      <c r="AH3252" s="12" t="str">
        <f t="array" ref="AH3252">IFERROR(INDEX('Pontuação'!G$13:G$191, MATCH(AG3252, 'Pontuação'!F$14:F$191, 0)), "Faixa Indefinida")</f>
        <v>B</v>
      </c>
      <c r="AI3252" s="12">
        <f t="shared" si="2"/>
        <v>0</v>
      </c>
      <c r="AJ3252" s="12">
        <f t="shared" si="3"/>
        <v>1</v>
      </c>
      <c r="AK3252" s="12">
        <f t="shared" si="4"/>
        <v>0</v>
      </c>
      <c r="AL3252" s="12">
        <f t="shared" si="5"/>
        <v>0</v>
      </c>
      <c r="AM3252" s="11"/>
      <c r="AN3252" s="13">
        <v>0.13769707951055526</v>
      </c>
      <c r="AO3252" s="11" t="s">
        <v>110</v>
      </c>
      <c r="AP3252" s="14">
        <v>45931.447850717595</v>
      </c>
    </row>
    <row r="3253">
      <c r="A3253" s="8">
        <v>45928.98857638889</v>
      </c>
      <c r="B3253" s="9" t="s">
        <v>6550</v>
      </c>
      <c r="C3253" s="9" t="s">
        <v>6551</v>
      </c>
      <c r="D3253" s="10">
        <v>5.573988855849E12</v>
      </c>
      <c r="E3253" s="9" t="s">
        <v>43</v>
      </c>
      <c r="F3253" s="9"/>
      <c r="G3253" s="9" t="s">
        <v>44</v>
      </c>
      <c r="H3253" s="9" t="s">
        <v>45</v>
      </c>
      <c r="I3253" s="9" t="s">
        <v>78</v>
      </c>
      <c r="J3253" s="9" t="s">
        <v>47</v>
      </c>
      <c r="K3253" s="9" t="s">
        <v>47</v>
      </c>
      <c r="L3253" s="9" t="s">
        <v>47</v>
      </c>
      <c r="M3253" s="9" t="s">
        <v>47</v>
      </c>
      <c r="N3253" s="9" t="s">
        <v>94</v>
      </c>
      <c r="O3253" s="9" t="s">
        <v>50</v>
      </c>
      <c r="P3253" s="11" t="s">
        <v>51</v>
      </c>
      <c r="Q3253" s="11" t="s">
        <v>115</v>
      </c>
      <c r="R3253" s="11" t="s">
        <v>53</v>
      </c>
      <c r="S3253" s="11" t="s">
        <v>54</v>
      </c>
      <c r="T3253" s="11" t="s">
        <v>55</v>
      </c>
      <c r="U3253" s="11" t="s">
        <v>56</v>
      </c>
      <c r="V3253" s="11"/>
      <c r="W3253" s="11"/>
      <c r="X3253" s="11"/>
      <c r="Y3253" s="11"/>
      <c r="Z3253" s="11"/>
      <c r="AA3253" s="11"/>
      <c r="AB3253" s="11"/>
      <c r="AC3253" s="11"/>
      <c r="AD3253" s="11"/>
      <c r="AE3253" s="11"/>
      <c r="AF3253" s="12">
        <f>ROUNDUP(SUM(VLOOKUP(G3253,'Pontuação'!A$2:B$11,2,FALSE),VLOOKUP(E3253,'Pontuação'!C$2:D$11,2,FALSE),VLOOKUP(I3253,'Pontuação'!I$2:J$11,2,FALSE),VLOOKUP(K3253,'Pontuação'!G$2:H$11,2,FALSE),VLOOKUP(H3253,'Pontuação'!E$2:F$11,2,FALSE),VLOOKUP(M3253,'Pontuação'!K$2:L$11,2,FALSE)),0)</f>
        <v>1023</v>
      </c>
      <c r="AG3253" s="12">
        <f t="shared" si="1"/>
        <v>102</v>
      </c>
      <c r="AH3253" s="12" t="str">
        <f t="array" ref="AH3253">IFERROR(INDEX('Pontuação'!G$13:G$191, MATCH(AG3253, 'Pontuação'!F$14:F$191, 0)), "Faixa Indefinida")</f>
        <v>C</v>
      </c>
      <c r="AI3253" s="12">
        <f t="shared" si="2"/>
        <v>0</v>
      </c>
      <c r="AJ3253" s="12">
        <f t="shared" si="3"/>
        <v>0</v>
      </c>
      <c r="AK3253" s="12">
        <f t="shared" si="4"/>
        <v>1</v>
      </c>
      <c r="AL3253" s="12">
        <f t="shared" si="5"/>
        <v>0</v>
      </c>
      <c r="AM3253" s="11"/>
      <c r="AN3253" s="13">
        <v>0.43018188292583903</v>
      </c>
      <c r="AO3253" s="11" t="s">
        <v>151</v>
      </c>
      <c r="AP3253" s="14">
        <v>45931.447850717595</v>
      </c>
    </row>
    <row r="3254">
      <c r="A3254" s="8">
        <v>45928.99145833333</v>
      </c>
      <c r="B3254" s="9" t="s">
        <v>6552</v>
      </c>
      <c r="C3254" s="9" t="s">
        <v>6553</v>
      </c>
      <c r="D3254" s="10">
        <v>5.515991466703E12</v>
      </c>
      <c r="E3254" s="9" t="s">
        <v>43</v>
      </c>
      <c r="F3254" s="9"/>
      <c r="G3254" s="9" t="s">
        <v>170</v>
      </c>
      <c r="H3254" s="9" t="s">
        <v>45</v>
      </c>
      <c r="I3254" s="9" t="s">
        <v>78</v>
      </c>
      <c r="J3254" s="9" t="s">
        <v>47</v>
      </c>
      <c r="K3254" s="9" t="s">
        <v>47</v>
      </c>
      <c r="L3254" s="9" t="s">
        <v>48</v>
      </c>
      <c r="M3254" s="9" t="s">
        <v>47</v>
      </c>
      <c r="N3254" s="9" t="s">
        <v>63</v>
      </c>
      <c r="O3254" s="9" t="s">
        <v>50</v>
      </c>
      <c r="P3254" s="11" t="s">
        <v>51</v>
      </c>
      <c r="Q3254" s="11" t="s">
        <v>115</v>
      </c>
      <c r="R3254" s="11" t="s">
        <v>53</v>
      </c>
      <c r="S3254" s="11" t="s">
        <v>54</v>
      </c>
      <c r="T3254" s="11" t="s">
        <v>65</v>
      </c>
      <c r="U3254" s="11" t="s">
        <v>56</v>
      </c>
      <c r="V3254" s="11"/>
      <c r="W3254" s="11"/>
      <c r="X3254" s="11"/>
      <c r="Y3254" s="11"/>
      <c r="Z3254" s="11"/>
      <c r="AA3254" s="11"/>
      <c r="AB3254" s="11"/>
      <c r="AC3254" s="11"/>
      <c r="AD3254" s="11"/>
      <c r="AE3254" s="11"/>
      <c r="AF3254" s="12">
        <f>ROUNDUP(SUM(VLOOKUP(G3254,'Pontuação'!A$2:B$11,2,FALSE),VLOOKUP(E3254,'Pontuação'!C$2:D$11,2,FALSE),VLOOKUP(I3254,'Pontuação'!I$2:J$11,2,FALSE),VLOOKUP(K3254,'Pontuação'!G$2:H$11,2,FALSE),VLOOKUP(H3254,'Pontuação'!E$2:F$11,2,FALSE),VLOOKUP(M3254,'Pontuação'!K$2:L$11,2,FALSE)),0)</f>
        <v>916</v>
      </c>
      <c r="AG3254" s="12">
        <f t="shared" si="1"/>
        <v>92</v>
      </c>
      <c r="AH3254" s="12" t="str">
        <f t="array" ref="AH3254">IFERROR(INDEX('Pontuação'!G$13:G$191, MATCH(AG3254, 'Pontuação'!F$14:F$191, 0)), "Faixa Indefinida")</f>
        <v>C</v>
      </c>
      <c r="AI3254" s="12">
        <f t="shared" si="2"/>
        <v>0</v>
      </c>
      <c r="AJ3254" s="12">
        <f t="shared" si="3"/>
        <v>0</v>
      </c>
      <c r="AK3254" s="12">
        <f t="shared" si="4"/>
        <v>1</v>
      </c>
      <c r="AL3254" s="12">
        <f t="shared" si="5"/>
        <v>0</v>
      </c>
      <c r="AM3254" s="11"/>
      <c r="AN3254" s="13">
        <v>0.37278704757079895</v>
      </c>
      <c r="AO3254" s="11" t="s">
        <v>134</v>
      </c>
      <c r="AP3254" s="14">
        <v>45931.447850717595</v>
      </c>
    </row>
    <row r="3255">
      <c r="A3255" s="8">
        <v>45928.993055555555</v>
      </c>
      <c r="B3255" s="9" t="s">
        <v>6554</v>
      </c>
      <c r="C3255" s="9" t="s">
        <v>6555</v>
      </c>
      <c r="D3255" s="10">
        <v>5.511912390206E12</v>
      </c>
      <c r="E3255" s="9" t="s">
        <v>43</v>
      </c>
      <c r="F3255" s="9"/>
      <c r="G3255" s="9" t="s">
        <v>69</v>
      </c>
      <c r="H3255" s="9" t="s">
        <v>61</v>
      </c>
      <c r="I3255" s="9" t="s">
        <v>106</v>
      </c>
      <c r="J3255" s="9" t="s">
        <v>47</v>
      </c>
      <c r="K3255" s="9" t="s">
        <v>47</v>
      </c>
      <c r="L3255" s="9" t="s">
        <v>47</v>
      </c>
      <c r="M3255" s="9" t="s">
        <v>47</v>
      </c>
      <c r="N3255" s="9" t="s">
        <v>79</v>
      </c>
      <c r="O3255" s="9" t="s">
        <v>70</v>
      </c>
      <c r="P3255" s="11" t="s">
        <v>51</v>
      </c>
      <c r="Q3255" s="11" t="s">
        <v>141</v>
      </c>
      <c r="R3255" s="11" t="s">
        <v>90</v>
      </c>
      <c r="S3255" s="11" t="s">
        <v>54</v>
      </c>
      <c r="T3255" s="11" t="s">
        <v>65</v>
      </c>
      <c r="U3255" s="11" t="s">
        <v>56</v>
      </c>
      <c r="V3255" s="11"/>
      <c r="W3255" s="11"/>
      <c r="X3255" s="11"/>
      <c r="Y3255" s="11"/>
      <c r="Z3255" s="11"/>
      <c r="AA3255" s="11"/>
      <c r="AB3255" s="11"/>
      <c r="AC3255" s="11"/>
      <c r="AD3255" s="11"/>
      <c r="AE3255" s="11"/>
      <c r="AF3255" s="12">
        <f>ROUNDUP(SUM(VLOOKUP(G3255,'Pontuação'!A$2:B$11,2,FALSE),VLOOKUP(E3255,'Pontuação'!C$2:D$11,2,FALSE),VLOOKUP(I3255,'Pontuação'!I$2:J$11,2,FALSE),VLOOKUP(K3255,'Pontuação'!G$2:H$11,2,FALSE),VLOOKUP(H3255,'Pontuação'!E$2:F$11,2,FALSE),VLOOKUP(M3255,'Pontuação'!K$2:L$11,2,FALSE)),0)</f>
        <v>856</v>
      </c>
      <c r="AG3255" s="12">
        <f t="shared" si="1"/>
        <v>86</v>
      </c>
      <c r="AH3255" s="12" t="str">
        <f t="array" ref="AH3255">IFERROR(INDEX('Pontuação'!G$13:G$191, MATCH(AG3255, 'Pontuação'!F$14:F$191, 0)), "Faixa Indefinida")</f>
        <v>D</v>
      </c>
      <c r="AI3255" s="12">
        <f t="shared" si="2"/>
        <v>0</v>
      </c>
      <c r="AJ3255" s="12">
        <f t="shared" si="3"/>
        <v>0</v>
      </c>
      <c r="AK3255" s="12">
        <f t="shared" si="4"/>
        <v>0</v>
      </c>
      <c r="AL3255" s="12">
        <f t="shared" si="5"/>
        <v>1</v>
      </c>
      <c r="AM3255" s="11"/>
      <c r="AN3255" s="13">
        <v>0.1885799872193842</v>
      </c>
      <c r="AO3255" s="11" t="s">
        <v>162</v>
      </c>
      <c r="AP3255" s="14">
        <v>45931.447850717595</v>
      </c>
    </row>
    <row r="3256">
      <c r="A3256" s="8">
        <v>45928.99359953704</v>
      </c>
      <c r="B3256" s="9" t="s">
        <v>6556</v>
      </c>
      <c r="C3256" s="9" t="s">
        <v>6557</v>
      </c>
      <c r="D3256" s="10">
        <v>5.579996298981E12</v>
      </c>
      <c r="E3256" s="9" t="s">
        <v>43</v>
      </c>
      <c r="F3256" s="9"/>
      <c r="G3256" s="9" t="s">
        <v>76</v>
      </c>
      <c r="H3256" s="9" t="s">
        <v>45</v>
      </c>
      <c r="I3256" s="9" t="s">
        <v>78</v>
      </c>
      <c r="J3256" s="9" t="s">
        <v>48</v>
      </c>
      <c r="K3256" s="9" t="s">
        <v>48</v>
      </c>
      <c r="L3256" s="9" t="s">
        <v>48</v>
      </c>
      <c r="M3256" s="9" t="s">
        <v>48</v>
      </c>
      <c r="N3256" s="9" t="s">
        <v>94</v>
      </c>
      <c r="O3256" s="9" t="s">
        <v>98</v>
      </c>
      <c r="P3256" s="11" t="s">
        <v>51</v>
      </c>
      <c r="Q3256" s="11" t="s">
        <v>121</v>
      </c>
      <c r="R3256" s="11" t="s">
        <v>122</v>
      </c>
      <c r="S3256" s="11" t="s">
        <v>123</v>
      </c>
      <c r="T3256" s="11" t="s">
        <v>55</v>
      </c>
      <c r="U3256" s="11" t="s">
        <v>56</v>
      </c>
      <c r="V3256" s="11"/>
      <c r="W3256" s="11"/>
      <c r="X3256" s="11"/>
      <c r="Y3256" s="11"/>
      <c r="Z3256" s="11"/>
      <c r="AA3256" s="11"/>
      <c r="AB3256" s="11"/>
      <c r="AC3256" s="11"/>
      <c r="AD3256" s="11"/>
      <c r="AE3256" s="11"/>
      <c r="AF3256" s="12">
        <f>ROUNDUP(SUM(VLOOKUP(G3256,'Pontuação'!A$2:B$11,2,FALSE),VLOOKUP(E3256,'Pontuação'!C$2:D$11,2,FALSE),VLOOKUP(I3256,'Pontuação'!I$2:J$11,2,FALSE),VLOOKUP(K3256,'Pontuação'!G$2:H$11,2,FALSE),VLOOKUP(H3256,'Pontuação'!E$2:F$11,2,FALSE),VLOOKUP(M3256,'Pontuação'!K$2:L$11,2,FALSE)),0)</f>
        <v>1351</v>
      </c>
      <c r="AG3256" s="12">
        <f t="shared" si="1"/>
        <v>135</v>
      </c>
      <c r="AH3256" s="12" t="str">
        <f t="array" ref="AH3256">IFERROR(INDEX('Pontuação'!G$13:G$191, MATCH(AG3256, 'Pontuação'!F$14:F$191, 0)), "Faixa Indefinida")</f>
        <v>A</v>
      </c>
      <c r="AI3256" s="12">
        <f t="shared" si="2"/>
        <v>1</v>
      </c>
      <c r="AJ3256" s="12">
        <f t="shared" si="3"/>
        <v>0</v>
      </c>
      <c r="AK3256" s="12">
        <f t="shared" si="4"/>
        <v>0</v>
      </c>
      <c r="AL3256" s="12">
        <f t="shared" si="5"/>
        <v>0</v>
      </c>
      <c r="AM3256" s="11"/>
      <c r="AN3256" s="13">
        <v>0.3902383096322315</v>
      </c>
      <c r="AO3256" s="11" t="s">
        <v>134</v>
      </c>
      <c r="AP3256" s="14">
        <v>45931.447850717595</v>
      </c>
    </row>
    <row r="3257">
      <c r="A3257" s="8">
        <v>45928.994050925925</v>
      </c>
      <c r="B3257" s="9" t="s">
        <v>6558</v>
      </c>
      <c r="C3257" s="9" t="s">
        <v>6559</v>
      </c>
      <c r="D3257" s="10">
        <v>5.531999214733E12</v>
      </c>
      <c r="E3257" s="9" t="s">
        <v>43</v>
      </c>
      <c r="F3257" s="9"/>
      <c r="G3257" s="9" t="s">
        <v>60</v>
      </c>
      <c r="H3257" s="9" t="s">
        <v>45</v>
      </c>
      <c r="I3257" s="9" t="s">
        <v>62</v>
      </c>
      <c r="J3257" s="9" t="s">
        <v>47</v>
      </c>
      <c r="K3257" s="9" t="s">
        <v>47</v>
      </c>
      <c r="L3257" s="9" t="s">
        <v>48</v>
      </c>
      <c r="M3257" s="9" t="s">
        <v>47</v>
      </c>
      <c r="N3257" s="9" t="s">
        <v>63</v>
      </c>
      <c r="O3257" s="9" t="s">
        <v>95</v>
      </c>
      <c r="P3257" s="11" t="s">
        <v>51</v>
      </c>
      <c r="Q3257" s="11" t="s">
        <v>115</v>
      </c>
      <c r="R3257" s="11" t="s">
        <v>53</v>
      </c>
      <c r="S3257" s="11" t="s">
        <v>54</v>
      </c>
      <c r="T3257" s="11" t="s">
        <v>55</v>
      </c>
      <c r="U3257" s="11" t="s">
        <v>56</v>
      </c>
      <c r="V3257" s="11"/>
      <c r="W3257" s="11"/>
      <c r="X3257" s="11"/>
      <c r="Y3257" s="11"/>
      <c r="Z3257" s="11"/>
      <c r="AA3257" s="11"/>
      <c r="AB3257" s="11"/>
      <c r="AC3257" s="11"/>
      <c r="AD3257" s="11"/>
      <c r="AE3257" s="11"/>
      <c r="AF3257" s="12">
        <f>ROUNDUP(SUM(VLOOKUP(G3257,'Pontuação'!A$2:B$11,2,FALSE),VLOOKUP(E3257,'Pontuação'!C$2:D$11,2,FALSE),VLOOKUP(I3257,'Pontuação'!I$2:J$11,2,FALSE),VLOOKUP(K3257,'Pontuação'!G$2:H$11,2,FALSE),VLOOKUP(H3257,'Pontuação'!E$2:F$11,2,FALSE),VLOOKUP(M3257,'Pontuação'!K$2:L$11,2,FALSE)),0)</f>
        <v>1038</v>
      </c>
      <c r="AG3257" s="12">
        <f t="shared" si="1"/>
        <v>104</v>
      </c>
      <c r="AH3257" s="12" t="str">
        <f t="array" ref="AH3257">IFERROR(INDEX('Pontuação'!G$13:G$191, MATCH(AG3257, 'Pontuação'!F$14:F$191, 0)), "Faixa Indefinida")</f>
        <v>C</v>
      </c>
      <c r="AI3257" s="12">
        <f t="shared" si="2"/>
        <v>0</v>
      </c>
      <c r="AJ3257" s="12">
        <f t="shared" si="3"/>
        <v>0</v>
      </c>
      <c r="AK3257" s="12">
        <f t="shared" si="4"/>
        <v>1</v>
      </c>
      <c r="AL3257" s="12">
        <f t="shared" si="5"/>
        <v>0</v>
      </c>
      <c r="AM3257" s="11"/>
      <c r="AN3257" s="13">
        <v>0.4387991156000812</v>
      </c>
      <c r="AO3257" s="11" t="s">
        <v>151</v>
      </c>
      <c r="AP3257" s="14">
        <v>45931.447850717595</v>
      </c>
    </row>
    <row r="3258">
      <c r="A3258" s="8">
        <v>45928.995844907404</v>
      </c>
      <c r="B3258" s="9" t="s">
        <v>6560</v>
      </c>
      <c r="C3258" s="9" t="s">
        <v>6561</v>
      </c>
      <c r="D3258" s="10">
        <v>5.546935052272E12</v>
      </c>
      <c r="E3258" s="9" t="s">
        <v>43</v>
      </c>
      <c r="F3258" s="9"/>
      <c r="G3258" s="9" t="s">
        <v>76</v>
      </c>
      <c r="H3258" s="9" t="s">
        <v>87</v>
      </c>
      <c r="I3258" s="9" t="s">
        <v>88</v>
      </c>
      <c r="J3258" s="9" t="s">
        <v>47</v>
      </c>
      <c r="K3258" s="9" t="s">
        <v>47</v>
      </c>
      <c r="L3258" s="9" t="s">
        <v>48</v>
      </c>
      <c r="M3258" s="9" t="s">
        <v>47</v>
      </c>
      <c r="N3258" s="9" t="s">
        <v>63</v>
      </c>
      <c r="O3258" s="9" t="s">
        <v>50</v>
      </c>
      <c r="P3258" s="11" t="s">
        <v>51</v>
      </c>
      <c r="Q3258" s="11" t="s">
        <v>133</v>
      </c>
      <c r="R3258" s="11" t="s">
        <v>107</v>
      </c>
      <c r="S3258" s="11" t="s">
        <v>380</v>
      </c>
      <c r="T3258" s="11" t="s">
        <v>55</v>
      </c>
      <c r="U3258" s="11" t="s">
        <v>56</v>
      </c>
      <c r="V3258" s="11"/>
      <c r="W3258" s="11"/>
      <c r="X3258" s="11"/>
      <c r="Y3258" s="11"/>
      <c r="Z3258" s="11"/>
      <c r="AA3258" s="11"/>
      <c r="AB3258" s="11"/>
      <c r="AC3258" s="11"/>
      <c r="AD3258" s="11"/>
      <c r="AE3258" s="11"/>
      <c r="AF3258" s="12">
        <f>ROUNDUP(SUM(VLOOKUP(G3258,'Pontuação'!A$2:B$11,2,FALSE),VLOOKUP(E3258,'Pontuação'!C$2:D$11,2,FALSE),VLOOKUP(I3258,'Pontuação'!I$2:J$11,2,FALSE),VLOOKUP(K3258,'Pontuação'!G$2:H$11,2,FALSE),VLOOKUP(H3258,'Pontuação'!E$2:F$11,2,FALSE),VLOOKUP(M3258,'Pontuação'!K$2:L$11,2,FALSE)),0)</f>
        <v>916</v>
      </c>
      <c r="AG3258" s="12">
        <f t="shared" si="1"/>
        <v>92</v>
      </c>
      <c r="AH3258" s="12" t="str">
        <f t="array" ref="AH3258">IFERROR(INDEX('Pontuação'!G$13:G$191, MATCH(AG3258, 'Pontuação'!F$14:F$191, 0)), "Faixa Indefinida")</f>
        <v>C</v>
      </c>
      <c r="AI3258" s="12">
        <f t="shared" si="2"/>
        <v>0</v>
      </c>
      <c r="AJ3258" s="12">
        <f t="shared" si="3"/>
        <v>0</v>
      </c>
      <c r="AK3258" s="12">
        <f t="shared" si="4"/>
        <v>1</v>
      </c>
      <c r="AL3258" s="12">
        <f t="shared" si="5"/>
        <v>0</v>
      </c>
      <c r="AM3258" s="11"/>
      <c r="AN3258" s="13">
        <v>0.3972990594170443</v>
      </c>
      <c r="AO3258" s="11" t="s">
        <v>134</v>
      </c>
      <c r="AP3258" s="14">
        <v>45931.447850717595</v>
      </c>
    </row>
    <row r="3259">
      <c r="A3259" s="8">
        <v>45928.995844907404</v>
      </c>
      <c r="B3259" s="9" t="s">
        <v>6562</v>
      </c>
      <c r="C3259" s="9" t="s">
        <v>6563</v>
      </c>
      <c r="D3259" s="10">
        <v>5.51194554375E12</v>
      </c>
      <c r="E3259" s="9" t="s">
        <v>43</v>
      </c>
      <c r="F3259" s="9"/>
      <c r="G3259" s="9" t="s">
        <v>60</v>
      </c>
      <c r="H3259" s="9" t="s">
        <v>61</v>
      </c>
      <c r="I3259" s="9" t="s">
        <v>106</v>
      </c>
      <c r="J3259" s="9" t="s">
        <v>48</v>
      </c>
      <c r="K3259" s="9" t="s">
        <v>48</v>
      </c>
      <c r="L3259" s="9" t="s">
        <v>47</v>
      </c>
      <c r="M3259" s="9" t="s">
        <v>47</v>
      </c>
      <c r="N3259" s="9" t="s">
        <v>63</v>
      </c>
      <c r="O3259" s="9" t="s">
        <v>64</v>
      </c>
      <c r="P3259" s="11" t="s">
        <v>51</v>
      </c>
      <c r="Q3259" s="11" t="s">
        <v>171</v>
      </c>
      <c r="R3259" s="11" t="s">
        <v>107</v>
      </c>
      <c r="S3259" s="11" t="s">
        <v>172</v>
      </c>
      <c r="T3259" s="11" t="s">
        <v>65</v>
      </c>
      <c r="U3259" s="11" t="s">
        <v>56</v>
      </c>
      <c r="V3259" s="11"/>
      <c r="W3259" s="11"/>
      <c r="X3259" s="11"/>
      <c r="Y3259" s="11"/>
      <c r="Z3259" s="11"/>
      <c r="AA3259" s="11"/>
      <c r="AB3259" s="11"/>
      <c r="AC3259" s="11"/>
      <c r="AD3259" s="11"/>
      <c r="AE3259" s="11"/>
      <c r="AF3259" s="12">
        <f>ROUNDUP(SUM(VLOOKUP(G3259,'Pontuação'!A$2:B$11,2,FALSE),VLOOKUP(E3259,'Pontuação'!C$2:D$11,2,FALSE),VLOOKUP(I3259,'Pontuação'!I$2:J$11,2,FALSE),VLOOKUP(K3259,'Pontuação'!G$2:H$11,2,FALSE),VLOOKUP(H3259,'Pontuação'!E$2:F$11,2,FALSE),VLOOKUP(M3259,'Pontuação'!K$2:L$11,2,FALSE)),0)</f>
        <v>1094</v>
      </c>
      <c r="AG3259" s="12">
        <f t="shared" si="1"/>
        <v>109</v>
      </c>
      <c r="AH3259" s="12" t="str">
        <f t="array" ref="AH3259">IFERROR(INDEX('Pontuação'!G$13:G$191, MATCH(AG3259, 'Pontuação'!F$14:F$191, 0)), "Faixa Indefinida")</f>
        <v>B</v>
      </c>
      <c r="AI3259" s="12">
        <f t="shared" si="2"/>
        <v>0</v>
      </c>
      <c r="AJ3259" s="12">
        <f t="shared" si="3"/>
        <v>1</v>
      </c>
      <c r="AK3259" s="12">
        <f t="shared" si="4"/>
        <v>0</v>
      </c>
      <c r="AL3259" s="12">
        <f t="shared" si="5"/>
        <v>0</v>
      </c>
      <c r="AM3259" s="11"/>
      <c r="AN3259" s="13">
        <v>0.5770944020891419</v>
      </c>
      <c r="AO3259" s="11" t="s">
        <v>57</v>
      </c>
      <c r="AP3259" s="14">
        <v>45931.447850717595</v>
      </c>
    </row>
    <row r="3260">
      <c r="A3260" s="8">
        <v>45928.99748842593</v>
      </c>
      <c r="B3260" s="9" t="s">
        <v>6564</v>
      </c>
      <c r="C3260" s="9" t="s">
        <v>6565</v>
      </c>
      <c r="D3260" s="10">
        <v>5.545998287446E12</v>
      </c>
      <c r="E3260" s="9" t="s">
        <v>75</v>
      </c>
      <c r="F3260" s="9"/>
      <c r="G3260" s="9" t="s">
        <v>69</v>
      </c>
      <c r="H3260" s="9" t="s">
        <v>45</v>
      </c>
      <c r="I3260" s="9" t="s">
        <v>78</v>
      </c>
      <c r="J3260" s="9" t="s">
        <v>47</v>
      </c>
      <c r="K3260" s="9" t="s">
        <v>47</v>
      </c>
      <c r="L3260" s="9" t="s">
        <v>48</v>
      </c>
      <c r="M3260" s="9" t="s">
        <v>48</v>
      </c>
      <c r="N3260" s="9" t="s">
        <v>94</v>
      </c>
      <c r="O3260" s="9" t="s">
        <v>70</v>
      </c>
      <c r="P3260" s="11" t="s">
        <v>51</v>
      </c>
      <c r="Q3260" s="11" t="s">
        <v>133</v>
      </c>
      <c r="R3260" s="11" t="s">
        <v>107</v>
      </c>
      <c r="S3260" s="11" t="s">
        <v>138</v>
      </c>
      <c r="T3260" s="11" t="s">
        <v>65</v>
      </c>
      <c r="U3260" s="11" t="s">
        <v>47</v>
      </c>
      <c r="V3260" s="11"/>
      <c r="W3260" s="11"/>
      <c r="X3260" s="11"/>
      <c r="Y3260" s="11"/>
      <c r="Z3260" s="11"/>
      <c r="AA3260" s="11"/>
      <c r="AB3260" s="11"/>
      <c r="AC3260" s="11"/>
      <c r="AD3260" s="11"/>
      <c r="AE3260" s="11"/>
      <c r="AF3260" s="12">
        <f>ROUNDUP(SUM(VLOOKUP(G3260,'Pontuação'!A$2:B$11,2,FALSE),VLOOKUP(E3260,'Pontuação'!C$2:D$11,2,FALSE),VLOOKUP(I3260,'Pontuação'!I$2:J$11,2,FALSE),VLOOKUP(K3260,'Pontuação'!G$2:H$11,2,FALSE),VLOOKUP(H3260,'Pontuação'!E$2:F$11,2,FALSE),VLOOKUP(M3260,'Pontuação'!K$2:L$11,2,FALSE)),0)</f>
        <v>1105</v>
      </c>
      <c r="AG3260" s="12">
        <f t="shared" si="1"/>
        <v>111</v>
      </c>
      <c r="AH3260" s="12" t="str">
        <f t="array" ref="AH3260">IFERROR(INDEX('Pontuação'!G$13:G$191, MATCH(AG3260, 'Pontuação'!F$14:F$191, 0)), "Faixa Indefinida")</f>
        <v>B</v>
      </c>
      <c r="AI3260" s="12">
        <f t="shared" si="2"/>
        <v>0</v>
      </c>
      <c r="AJ3260" s="12">
        <f t="shared" si="3"/>
        <v>1</v>
      </c>
      <c r="AK3260" s="12">
        <f t="shared" si="4"/>
        <v>0</v>
      </c>
      <c r="AL3260" s="12">
        <f t="shared" si="5"/>
        <v>0</v>
      </c>
      <c r="AM3260" s="11"/>
      <c r="AN3260" s="13">
        <v>0.20830211817624134</v>
      </c>
      <c r="AO3260" s="11" t="s">
        <v>84</v>
      </c>
      <c r="AP3260" s="14">
        <v>45931.447850717595</v>
      </c>
    </row>
    <row r="3261">
      <c r="A3261" s="8">
        <v>45928.99842592593</v>
      </c>
      <c r="B3261" s="9"/>
      <c r="C3261" s="9"/>
      <c r="D3261" s="10"/>
      <c r="E3261" s="9"/>
      <c r="F3261" s="9"/>
      <c r="G3261" s="9"/>
      <c r="H3261" s="9"/>
      <c r="I3261" s="9"/>
      <c r="J3261" s="9"/>
      <c r="K3261" s="9"/>
      <c r="L3261" s="9"/>
      <c r="M3261" s="9"/>
      <c r="N3261" s="9"/>
      <c r="O3261" s="9"/>
      <c r="P3261" s="11"/>
      <c r="Q3261" s="11"/>
      <c r="R3261" s="11"/>
      <c r="S3261" s="11"/>
      <c r="T3261" s="11"/>
      <c r="U3261" s="11"/>
      <c r="V3261" s="11"/>
      <c r="W3261" s="11"/>
      <c r="X3261" s="11"/>
      <c r="Y3261" s="11"/>
      <c r="Z3261" s="11"/>
      <c r="AA3261" s="11"/>
      <c r="AB3261" s="11"/>
      <c r="AC3261" s="11"/>
      <c r="AD3261" s="11"/>
      <c r="AE3261" s="11"/>
      <c r="AF3261" s="12" t="str">
        <f>ROUNDUP(SUM(VLOOKUP(G3261,'Pontuação'!A$2:B$11,2,FALSE),VLOOKUP(E3261,'Pontuação'!C$2:D$11,2,FALSE),VLOOKUP(I3261,'Pontuação'!I$2:J$11,2,FALSE),VLOOKUP(K3261,'Pontuação'!G$2:H$11,2,FALSE),VLOOKUP(H3261,'Pontuação'!E$2:F$11,2,FALSE),VLOOKUP(M3261,'Pontuação'!K$2:L$11,2,FALSE)),0)</f>
        <v>#N/A</v>
      </c>
      <c r="AG3261" s="12" t="str">
        <f t="shared" si="1"/>
        <v>#N/A</v>
      </c>
      <c r="AH3261" s="12" t="str">
        <f t="array" ref="AH3261">IFERROR(INDEX('Pontuação'!G$13:G$191, MATCH(AG3261, 'Pontuação'!F$14:F$191, 0)), "Faixa Indefinida")</f>
        <v>Faixa Indefinida</v>
      </c>
      <c r="AI3261" s="12">
        <f t="shared" si="2"/>
        <v>0</v>
      </c>
      <c r="AJ3261" s="12">
        <f t="shared" si="3"/>
        <v>0</v>
      </c>
      <c r="AK3261" s="12">
        <f t="shared" si="4"/>
        <v>0</v>
      </c>
      <c r="AL3261" s="12">
        <f t="shared" si="5"/>
        <v>0</v>
      </c>
      <c r="AM3261" s="11"/>
      <c r="AN3261" s="13">
        <v>0.08978033349885024</v>
      </c>
      <c r="AO3261" s="11" t="s">
        <v>99</v>
      </c>
      <c r="AP3261" s="14">
        <v>45931.447850717595</v>
      </c>
    </row>
    <row r="3262">
      <c r="A3262" s="8">
        <v>45929.00232638889</v>
      </c>
      <c r="B3262" s="9" t="s">
        <v>6566</v>
      </c>
      <c r="C3262" s="9" t="s">
        <v>6567</v>
      </c>
      <c r="D3262" s="10">
        <v>5.518981205224E12</v>
      </c>
      <c r="E3262" s="9" t="s">
        <v>43</v>
      </c>
      <c r="F3262" s="9"/>
      <c r="G3262" s="9" t="s">
        <v>60</v>
      </c>
      <c r="H3262" s="9" t="s">
        <v>45</v>
      </c>
      <c r="I3262" s="9" t="s">
        <v>78</v>
      </c>
      <c r="J3262" s="9" t="s">
        <v>47</v>
      </c>
      <c r="K3262" s="9" t="s">
        <v>48</v>
      </c>
      <c r="L3262" s="9" t="s">
        <v>48</v>
      </c>
      <c r="M3262" s="9" t="s">
        <v>48</v>
      </c>
      <c r="N3262" s="9" t="s">
        <v>79</v>
      </c>
      <c r="O3262" s="9" t="s">
        <v>95</v>
      </c>
      <c r="P3262" s="11" t="s">
        <v>51</v>
      </c>
      <c r="Q3262" s="11" t="s">
        <v>52</v>
      </c>
      <c r="R3262" s="11" t="s">
        <v>53</v>
      </c>
      <c r="S3262" s="11" t="s">
        <v>54</v>
      </c>
      <c r="T3262" s="11" t="s">
        <v>65</v>
      </c>
      <c r="U3262" s="11" t="s">
        <v>56</v>
      </c>
      <c r="V3262" s="11"/>
      <c r="W3262" s="11"/>
      <c r="X3262" s="11"/>
      <c r="Y3262" s="11"/>
      <c r="Z3262" s="11"/>
      <c r="AA3262" s="11"/>
      <c r="AB3262" s="11"/>
      <c r="AC3262" s="11"/>
      <c r="AD3262" s="11"/>
      <c r="AE3262" s="11"/>
      <c r="AF3262" s="12">
        <f>ROUNDUP(SUM(VLOOKUP(G3262,'Pontuação'!A$2:B$11,2,FALSE),VLOOKUP(E3262,'Pontuação'!C$2:D$11,2,FALSE),VLOOKUP(I3262,'Pontuação'!I$2:J$11,2,FALSE),VLOOKUP(K3262,'Pontuação'!G$2:H$11,2,FALSE),VLOOKUP(H3262,'Pontuação'!E$2:F$11,2,FALSE),VLOOKUP(M3262,'Pontuação'!K$2:L$11,2,FALSE)),0)</f>
        <v>1360</v>
      </c>
      <c r="AG3262" s="12">
        <f t="shared" si="1"/>
        <v>136</v>
      </c>
      <c r="AH3262" s="12" t="str">
        <f t="array" ref="AH3262">IFERROR(INDEX('Pontuação'!G$13:G$191, MATCH(AG3262, 'Pontuação'!F$14:F$191, 0)), "Faixa Indefinida")</f>
        <v>A</v>
      </c>
      <c r="AI3262" s="12">
        <f t="shared" si="2"/>
        <v>1</v>
      </c>
      <c r="AJ3262" s="12">
        <f t="shared" si="3"/>
        <v>0</v>
      </c>
      <c r="AK3262" s="12">
        <f t="shared" si="4"/>
        <v>0</v>
      </c>
      <c r="AL3262" s="12">
        <f t="shared" si="5"/>
        <v>0</v>
      </c>
      <c r="AM3262" s="11"/>
      <c r="AN3262" s="13">
        <v>0.3305034002625897</v>
      </c>
      <c r="AO3262" s="11" t="s">
        <v>66</v>
      </c>
      <c r="AP3262" s="14">
        <v>45931.447850717595</v>
      </c>
    </row>
    <row r="3263">
      <c r="A3263" s="8">
        <v>45929.0040625</v>
      </c>
      <c r="B3263" s="9" t="s">
        <v>6568</v>
      </c>
      <c r="C3263" s="9" t="s">
        <v>6569</v>
      </c>
      <c r="D3263" s="10">
        <v>5.581989909034E12</v>
      </c>
      <c r="E3263" s="9" t="s">
        <v>75</v>
      </c>
      <c r="F3263" s="9"/>
      <c r="G3263" s="9" t="s">
        <v>69</v>
      </c>
      <c r="H3263" s="9" t="s">
        <v>61</v>
      </c>
      <c r="I3263" s="9" t="s">
        <v>78</v>
      </c>
      <c r="J3263" s="9" t="s">
        <v>47</v>
      </c>
      <c r="K3263" s="9" t="s">
        <v>47</v>
      </c>
      <c r="L3263" s="9" t="s">
        <v>48</v>
      </c>
      <c r="M3263" s="9" t="s">
        <v>48</v>
      </c>
      <c r="N3263" s="9" t="s">
        <v>94</v>
      </c>
      <c r="O3263" s="9" t="s">
        <v>50</v>
      </c>
      <c r="P3263" s="11" t="s">
        <v>51</v>
      </c>
      <c r="Q3263" s="11" t="s">
        <v>133</v>
      </c>
      <c r="R3263" s="11" t="s">
        <v>90</v>
      </c>
      <c r="S3263" s="11" t="s">
        <v>72</v>
      </c>
      <c r="T3263" s="11" t="s">
        <v>55</v>
      </c>
      <c r="U3263" s="11" t="s">
        <v>56</v>
      </c>
      <c r="V3263" s="11"/>
      <c r="W3263" s="11"/>
      <c r="X3263" s="11"/>
      <c r="Y3263" s="11"/>
      <c r="Z3263" s="11"/>
      <c r="AA3263" s="11"/>
      <c r="AB3263" s="11"/>
      <c r="AC3263" s="11"/>
      <c r="AD3263" s="11"/>
      <c r="AE3263" s="11"/>
      <c r="AF3263" s="12">
        <v>1226.0</v>
      </c>
      <c r="AG3263" s="12">
        <f t="shared" si="1"/>
        <v>123</v>
      </c>
      <c r="AH3263" s="12" t="str">
        <f t="array" ref="AH3263">IFERROR(INDEX('Pontuação'!G$13:G$191, MATCH(AG3263, 'Pontuação'!F$14:F$191, 0)), "Faixa Indefinida")</f>
        <v>A</v>
      </c>
      <c r="AI3263" s="12">
        <f t="shared" si="2"/>
        <v>1</v>
      </c>
      <c r="AJ3263" s="12">
        <f t="shared" si="3"/>
        <v>0</v>
      </c>
      <c r="AK3263" s="12">
        <f t="shared" si="4"/>
        <v>0</v>
      </c>
      <c r="AL3263" s="12">
        <f t="shared" si="5"/>
        <v>0</v>
      </c>
      <c r="AM3263" s="11"/>
      <c r="AN3263" s="13">
        <v>0.37648288855606743</v>
      </c>
      <c r="AO3263" s="11" t="s">
        <v>134</v>
      </c>
      <c r="AP3263" s="14">
        <v>45931.447850717595</v>
      </c>
    </row>
    <row r="3264">
      <c r="A3264" s="8">
        <v>45929.0066087963</v>
      </c>
      <c r="B3264" s="9" t="s">
        <v>6570</v>
      </c>
      <c r="C3264" s="9" t="s">
        <v>6571</v>
      </c>
      <c r="D3264" s="10">
        <v>5.516991322812E12</v>
      </c>
      <c r="E3264" s="9" t="s">
        <v>43</v>
      </c>
      <c r="F3264" s="9"/>
      <c r="G3264" s="9" t="s">
        <v>76</v>
      </c>
      <c r="H3264" s="9" t="s">
        <v>61</v>
      </c>
      <c r="I3264" s="9" t="s">
        <v>106</v>
      </c>
      <c r="J3264" s="9" t="s">
        <v>48</v>
      </c>
      <c r="K3264" s="9" t="s">
        <v>47</v>
      </c>
      <c r="L3264" s="9" t="s">
        <v>47</v>
      </c>
      <c r="M3264" s="9" t="s">
        <v>48</v>
      </c>
      <c r="N3264" s="9" t="s">
        <v>63</v>
      </c>
      <c r="O3264" s="9" t="s">
        <v>50</v>
      </c>
      <c r="P3264" s="11" t="s">
        <v>51</v>
      </c>
      <c r="Q3264" s="11" t="s">
        <v>137</v>
      </c>
      <c r="R3264" s="11" t="s">
        <v>90</v>
      </c>
      <c r="S3264" s="11" t="s">
        <v>138</v>
      </c>
      <c r="T3264" s="11" t="s">
        <v>65</v>
      </c>
      <c r="U3264" s="11" t="s">
        <v>56</v>
      </c>
      <c r="V3264" s="11"/>
      <c r="W3264" s="11"/>
      <c r="X3264" s="11"/>
      <c r="Y3264" s="11"/>
      <c r="Z3264" s="11"/>
      <c r="AA3264" s="11"/>
      <c r="AB3264" s="11"/>
      <c r="AC3264" s="11"/>
      <c r="AD3264" s="11"/>
      <c r="AE3264" s="11"/>
      <c r="AF3264" s="12">
        <f>ROUNDUP(SUM(VLOOKUP(G3264,'Pontuação'!A$2:B$11,2,FALSE),VLOOKUP(E3264,'Pontuação'!C$2:D$11,2,FALSE),VLOOKUP(I3264,'Pontuação'!I$2:J$11,2,FALSE),VLOOKUP(K3264,'Pontuação'!G$2:H$11,2,FALSE),VLOOKUP(H3264,'Pontuação'!E$2:F$11,2,FALSE),VLOOKUP(M3264,'Pontuação'!K$2:L$11,2,FALSE)),0)</f>
        <v>1125</v>
      </c>
      <c r="AG3264" s="12">
        <f t="shared" si="1"/>
        <v>113</v>
      </c>
      <c r="AH3264" s="12" t="str">
        <f t="array" ref="AH3264">IFERROR(INDEX('Pontuação'!G$13:G$191, MATCH(AG3264, 'Pontuação'!F$14:F$191, 0)), "Faixa Indefinida")</f>
        <v>B</v>
      </c>
      <c r="AI3264" s="12">
        <f t="shared" si="2"/>
        <v>0</v>
      </c>
      <c r="AJ3264" s="12">
        <f t="shared" si="3"/>
        <v>1</v>
      </c>
      <c r="AK3264" s="12">
        <f t="shared" si="4"/>
        <v>0</v>
      </c>
      <c r="AL3264" s="12">
        <f t="shared" si="5"/>
        <v>0</v>
      </c>
      <c r="AM3264" s="11"/>
      <c r="AN3264" s="13">
        <v>0.3175027009740694</v>
      </c>
      <c r="AO3264" s="11" t="s">
        <v>124</v>
      </c>
      <c r="AP3264" s="14">
        <v>45931.447850717595</v>
      </c>
    </row>
    <row r="3265">
      <c r="A3265" s="8">
        <v>45929.00682870371</v>
      </c>
      <c r="B3265" s="9" t="s">
        <v>6572</v>
      </c>
      <c r="C3265" s="9" t="s">
        <v>6573</v>
      </c>
      <c r="D3265" s="10">
        <v>5.531983111172E12</v>
      </c>
      <c r="E3265" s="9" t="s">
        <v>43</v>
      </c>
      <c r="F3265" s="9"/>
      <c r="G3265" s="9" t="s">
        <v>170</v>
      </c>
      <c r="H3265" s="9" t="s">
        <v>45</v>
      </c>
      <c r="I3265" s="9" t="s">
        <v>78</v>
      </c>
      <c r="J3265" s="9" t="s">
        <v>48</v>
      </c>
      <c r="K3265" s="9" t="s">
        <v>47</v>
      </c>
      <c r="L3265" s="9" t="s">
        <v>47</v>
      </c>
      <c r="M3265" s="9" t="s">
        <v>48</v>
      </c>
      <c r="N3265" s="9" t="s">
        <v>79</v>
      </c>
      <c r="O3265" s="9" t="s">
        <v>64</v>
      </c>
      <c r="P3265" s="11" t="s">
        <v>51</v>
      </c>
      <c r="Q3265" s="11" t="s">
        <v>171</v>
      </c>
      <c r="R3265" s="11" t="s">
        <v>107</v>
      </c>
      <c r="S3265" s="11" t="s">
        <v>172</v>
      </c>
      <c r="T3265" s="11" t="s">
        <v>65</v>
      </c>
      <c r="U3265" s="11" t="s">
        <v>56</v>
      </c>
      <c r="V3265" s="11"/>
      <c r="W3265" s="11"/>
      <c r="X3265" s="11"/>
      <c r="Y3265" s="11"/>
      <c r="Z3265" s="11"/>
      <c r="AA3265" s="11"/>
      <c r="AB3265" s="11"/>
      <c r="AC3265" s="11"/>
      <c r="AD3265" s="11"/>
      <c r="AE3265" s="11"/>
      <c r="AF3265" s="12">
        <f>ROUNDUP(SUM(VLOOKUP(G3265,'Pontuação'!A$2:B$11,2,FALSE),VLOOKUP(E3265,'Pontuação'!C$2:D$11,2,FALSE),VLOOKUP(I3265,'Pontuação'!I$2:J$11,2,FALSE),VLOOKUP(K3265,'Pontuação'!G$2:H$11,2,FALSE),VLOOKUP(H3265,'Pontuação'!E$2:F$11,2,FALSE),VLOOKUP(M3265,'Pontuação'!K$2:L$11,2,FALSE)),0)</f>
        <v>1066</v>
      </c>
      <c r="AG3265" s="12">
        <f t="shared" si="1"/>
        <v>107</v>
      </c>
      <c r="AH3265" s="12" t="str">
        <f t="array" ref="AH3265">IFERROR(INDEX('Pontuação'!G$13:G$191, MATCH(AG3265, 'Pontuação'!F$14:F$191, 0)), "Faixa Indefinida")</f>
        <v>B</v>
      </c>
      <c r="AI3265" s="12">
        <f t="shared" si="2"/>
        <v>0</v>
      </c>
      <c r="AJ3265" s="12">
        <f t="shared" si="3"/>
        <v>1</v>
      </c>
      <c r="AK3265" s="12">
        <f t="shared" si="4"/>
        <v>0</v>
      </c>
      <c r="AL3265" s="12">
        <f t="shared" si="5"/>
        <v>0</v>
      </c>
      <c r="AM3265" s="11"/>
      <c r="AN3265" s="13">
        <v>0.22824546967232848</v>
      </c>
      <c r="AO3265" s="11" t="s">
        <v>84</v>
      </c>
      <c r="AP3265" s="14">
        <v>45931.447850717595</v>
      </c>
    </row>
    <row r="3266">
      <c r="A3266" s="8">
        <v>45929.00950231482</v>
      </c>
      <c r="B3266" s="9" t="s">
        <v>6574</v>
      </c>
      <c r="C3266" s="9" t="s">
        <v>6575</v>
      </c>
      <c r="D3266" s="10">
        <v>5.535999505821E12</v>
      </c>
      <c r="E3266" s="9" t="s">
        <v>43</v>
      </c>
      <c r="F3266" s="9"/>
      <c r="G3266" s="9" t="s">
        <v>69</v>
      </c>
      <c r="H3266" s="9" t="s">
        <v>45</v>
      </c>
      <c r="I3266" s="9" t="s">
        <v>46</v>
      </c>
      <c r="J3266" s="9" t="s">
        <v>47</v>
      </c>
      <c r="K3266" s="9" t="s">
        <v>47</v>
      </c>
      <c r="L3266" s="9" t="s">
        <v>48</v>
      </c>
      <c r="M3266" s="9" t="s">
        <v>47</v>
      </c>
      <c r="N3266" s="9" t="s">
        <v>63</v>
      </c>
      <c r="O3266" s="9" t="s">
        <v>50</v>
      </c>
      <c r="P3266" s="11" t="s">
        <v>51</v>
      </c>
      <c r="Q3266" s="11" t="s">
        <v>133</v>
      </c>
      <c r="R3266" s="11" t="s">
        <v>107</v>
      </c>
      <c r="S3266" s="11" t="s">
        <v>72</v>
      </c>
      <c r="T3266" s="11" t="s">
        <v>65</v>
      </c>
      <c r="U3266" s="11" t="s">
        <v>56</v>
      </c>
      <c r="V3266" s="11"/>
      <c r="W3266" s="11"/>
      <c r="X3266" s="11"/>
      <c r="Y3266" s="11"/>
      <c r="Z3266" s="11"/>
      <c r="AA3266" s="11"/>
      <c r="AB3266" s="11"/>
      <c r="AC3266" s="11"/>
      <c r="AD3266" s="11"/>
      <c r="AE3266" s="11"/>
      <c r="AF3266" s="12">
        <v>1222.0</v>
      </c>
      <c r="AG3266" s="12">
        <f t="shared" si="1"/>
        <v>122</v>
      </c>
      <c r="AH3266" s="12" t="str">
        <f t="array" ref="AH3266">IFERROR(INDEX('Pontuação'!G$13:G$191, MATCH(AG3266, 'Pontuação'!F$14:F$191, 0)), "Faixa Indefinida")</f>
        <v>A</v>
      </c>
      <c r="AI3266" s="12">
        <f t="shared" si="2"/>
        <v>1</v>
      </c>
      <c r="AJ3266" s="12">
        <f t="shared" si="3"/>
        <v>0</v>
      </c>
      <c r="AK3266" s="12">
        <f t="shared" si="4"/>
        <v>0</v>
      </c>
      <c r="AL3266" s="12">
        <f t="shared" si="5"/>
        <v>0</v>
      </c>
      <c r="AM3266" s="11"/>
      <c r="AN3266" s="13">
        <v>0.51921819087698</v>
      </c>
      <c r="AO3266" s="11" t="s">
        <v>57</v>
      </c>
      <c r="AP3266" s="14">
        <v>45931.447850717595</v>
      </c>
    </row>
    <row r="3267">
      <c r="A3267" s="8">
        <v>45929.010034722225</v>
      </c>
      <c r="B3267" s="9" t="s">
        <v>6576</v>
      </c>
      <c r="C3267" s="9" t="s">
        <v>6577</v>
      </c>
      <c r="D3267" s="10">
        <v>5.521993255034E12</v>
      </c>
      <c r="E3267" s="9" t="s">
        <v>43</v>
      </c>
      <c r="F3267" s="9"/>
      <c r="G3267" s="9" t="s">
        <v>76</v>
      </c>
      <c r="H3267" s="9" t="s">
        <v>45</v>
      </c>
      <c r="I3267" s="9" t="s">
        <v>78</v>
      </c>
      <c r="J3267" s="9" t="s">
        <v>47</v>
      </c>
      <c r="K3267" s="9" t="s">
        <v>48</v>
      </c>
      <c r="L3267" s="9" t="s">
        <v>48</v>
      </c>
      <c r="M3267" s="9" t="s">
        <v>47</v>
      </c>
      <c r="N3267" s="9" t="s">
        <v>49</v>
      </c>
      <c r="O3267" s="9" t="s">
        <v>95</v>
      </c>
      <c r="P3267" s="11" t="s">
        <v>51</v>
      </c>
      <c r="Q3267" s="11" t="s">
        <v>133</v>
      </c>
      <c r="R3267" s="11" t="s">
        <v>90</v>
      </c>
      <c r="S3267" s="11" t="s">
        <v>72</v>
      </c>
      <c r="T3267" s="11" t="s">
        <v>55</v>
      </c>
      <c r="U3267" s="11" t="s">
        <v>47</v>
      </c>
      <c r="V3267" s="11"/>
      <c r="W3267" s="11"/>
      <c r="X3267" s="11"/>
      <c r="Y3267" s="11"/>
      <c r="Z3267" s="11"/>
      <c r="AA3267" s="11"/>
      <c r="AB3267" s="11"/>
      <c r="AC3267" s="11"/>
      <c r="AD3267" s="11"/>
      <c r="AE3267" s="11"/>
      <c r="AF3267" s="12">
        <f>ROUNDUP(SUM(VLOOKUP(G3267,'Pontuação'!A$2:B$11,2,FALSE),VLOOKUP(E3267,'Pontuação'!C$2:D$11,2,FALSE),VLOOKUP(I3267,'Pontuação'!I$2:J$11,2,FALSE),VLOOKUP(K3267,'Pontuação'!G$2:H$11,2,FALSE),VLOOKUP(H3267,'Pontuação'!E$2:F$11,2,FALSE),VLOOKUP(M3267,'Pontuação'!K$2:L$11,2,FALSE)),0)</f>
        <v>1201</v>
      </c>
      <c r="AG3267" s="12">
        <f t="shared" si="1"/>
        <v>120</v>
      </c>
      <c r="AH3267" s="12" t="str">
        <f t="array" ref="AH3267">IFERROR(INDEX('Pontuação'!G$13:G$191, MATCH(AG3267, 'Pontuação'!F$14:F$191, 0)), "Faixa Indefinida")</f>
        <v>A</v>
      </c>
      <c r="AI3267" s="12">
        <f t="shared" si="2"/>
        <v>1</v>
      </c>
      <c r="AJ3267" s="12">
        <f t="shared" si="3"/>
        <v>0</v>
      </c>
      <c r="AK3267" s="12">
        <f t="shared" si="4"/>
        <v>0</v>
      </c>
      <c r="AL3267" s="12">
        <f t="shared" si="5"/>
        <v>0</v>
      </c>
      <c r="AM3267" s="11"/>
      <c r="AN3267" s="13">
        <v>0.11225525054090324</v>
      </c>
      <c r="AO3267" s="11" t="s">
        <v>99</v>
      </c>
      <c r="AP3267" s="14">
        <v>45931.447850717595</v>
      </c>
    </row>
    <row r="3268">
      <c r="A3268" s="8">
        <v>45929.01646990741</v>
      </c>
      <c r="B3268" s="9" t="s">
        <v>6578</v>
      </c>
      <c r="C3268" s="9" t="s">
        <v>6579</v>
      </c>
      <c r="D3268" s="10">
        <v>5.555839961537E12</v>
      </c>
      <c r="E3268" s="9" t="s">
        <v>43</v>
      </c>
      <c r="F3268" s="9"/>
      <c r="G3268" s="9" t="s">
        <v>69</v>
      </c>
      <c r="H3268" s="9" t="s">
        <v>45</v>
      </c>
      <c r="I3268" s="9" t="s">
        <v>62</v>
      </c>
      <c r="J3268" s="9" t="s">
        <v>48</v>
      </c>
      <c r="K3268" s="9" t="s">
        <v>47</v>
      </c>
      <c r="L3268" s="9" t="s">
        <v>48</v>
      </c>
      <c r="M3268" s="9" t="s">
        <v>47</v>
      </c>
      <c r="N3268" s="9" t="s">
        <v>63</v>
      </c>
      <c r="O3268" s="9" t="s">
        <v>70</v>
      </c>
      <c r="P3268" s="11" t="s">
        <v>51</v>
      </c>
      <c r="Q3268" s="11" t="s">
        <v>141</v>
      </c>
      <c r="R3268" s="11" t="s">
        <v>90</v>
      </c>
      <c r="S3268" s="11" t="s">
        <v>54</v>
      </c>
      <c r="T3268" s="11" t="s">
        <v>65</v>
      </c>
      <c r="U3268" s="11" t="s">
        <v>56</v>
      </c>
      <c r="V3268" s="11"/>
      <c r="W3268" s="11"/>
      <c r="X3268" s="11"/>
      <c r="Y3268" s="11"/>
      <c r="Z3268" s="11"/>
      <c r="AA3268" s="11"/>
      <c r="AB3268" s="11"/>
      <c r="AC3268" s="11"/>
      <c r="AD3268" s="11"/>
      <c r="AE3268" s="11"/>
      <c r="AF3268" s="12">
        <f>ROUNDUP(SUM(VLOOKUP(G3268,'Pontuação'!A$2:B$11,2,FALSE),VLOOKUP(E3268,'Pontuação'!C$2:D$11,2,FALSE),VLOOKUP(I3268,'Pontuação'!I$2:J$11,2,FALSE),VLOOKUP(K3268,'Pontuação'!G$2:H$11,2,FALSE),VLOOKUP(H3268,'Pontuação'!E$2:F$11,2,FALSE),VLOOKUP(M3268,'Pontuação'!K$2:L$11,2,FALSE)),0)</f>
        <v>910</v>
      </c>
      <c r="AG3268" s="12">
        <f t="shared" si="1"/>
        <v>91</v>
      </c>
      <c r="AH3268" s="12" t="str">
        <f t="array" ref="AH3268">IFERROR(INDEX('Pontuação'!G$13:G$191, MATCH(AG3268, 'Pontuação'!F$14:F$191, 0)), "Faixa Indefinida")</f>
        <v>C</v>
      </c>
      <c r="AI3268" s="12">
        <f t="shared" si="2"/>
        <v>0</v>
      </c>
      <c r="AJ3268" s="12">
        <f t="shared" si="3"/>
        <v>0</v>
      </c>
      <c r="AK3268" s="12">
        <f t="shared" si="4"/>
        <v>1</v>
      </c>
      <c r="AL3268" s="12">
        <f t="shared" si="5"/>
        <v>0</v>
      </c>
      <c r="AM3268" s="11"/>
      <c r="AN3268" s="13">
        <v>0.19063385965533886</v>
      </c>
      <c r="AO3268" s="11" t="s">
        <v>162</v>
      </c>
      <c r="AP3268" s="14">
        <v>45931.447850717595</v>
      </c>
    </row>
    <row r="3269">
      <c r="A3269" s="8">
        <v>45929.0165162037</v>
      </c>
      <c r="B3269" s="9" t="s">
        <v>6580</v>
      </c>
      <c r="C3269" s="9" t="s">
        <v>6581</v>
      </c>
      <c r="D3269" s="10">
        <v>5.519990182134E12</v>
      </c>
      <c r="E3269" s="9" t="s">
        <v>75</v>
      </c>
      <c r="F3269" s="9"/>
      <c r="G3269" s="9" t="s">
        <v>76</v>
      </c>
      <c r="H3269" s="9" t="s">
        <v>45</v>
      </c>
      <c r="I3269" s="9" t="s">
        <v>46</v>
      </c>
      <c r="J3269" s="9" t="s">
        <v>48</v>
      </c>
      <c r="K3269" s="9" t="s">
        <v>48</v>
      </c>
      <c r="L3269" s="9" t="s">
        <v>48</v>
      </c>
      <c r="M3269" s="9" t="s">
        <v>47</v>
      </c>
      <c r="N3269" s="9" t="s">
        <v>94</v>
      </c>
      <c r="O3269" s="9" t="s">
        <v>64</v>
      </c>
      <c r="P3269" s="11" t="s">
        <v>51</v>
      </c>
      <c r="Q3269" s="11" t="s">
        <v>203</v>
      </c>
      <c r="R3269" s="11" t="s">
        <v>320</v>
      </c>
      <c r="S3269" s="11" t="s">
        <v>214</v>
      </c>
      <c r="T3269" s="11" t="s">
        <v>55</v>
      </c>
      <c r="U3269" s="11" t="s">
        <v>56</v>
      </c>
      <c r="V3269" s="11"/>
      <c r="W3269" s="11"/>
      <c r="X3269" s="11"/>
      <c r="Y3269" s="11"/>
      <c r="Z3269" s="11"/>
      <c r="AA3269" s="11"/>
      <c r="AB3269" s="11"/>
      <c r="AC3269" s="11"/>
      <c r="AD3269" s="11"/>
      <c r="AE3269" s="11"/>
      <c r="AF3269" s="12">
        <f>ROUNDUP(SUM(VLOOKUP(G3269,'Pontuação'!A$2:B$11,2,FALSE),VLOOKUP(E3269,'Pontuação'!C$2:D$11,2,FALSE),VLOOKUP(I3269,'Pontuação'!I$2:J$11,2,FALSE),VLOOKUP(K3269,'Pontuação'!G$2:H$11,2,FALSE),VLOOKUP(H3269,'Pontuação'!E$2:F$11,2,FALSE),VLOOKUP(M3269,'Pontuação'!K$2:L$11,2,FALSE)),0)</f>
        <v>1234</v>
      </c>
      <c r="AG3269" s="12">
        <f t="shared" si="1"/>
        <v>123</v>
      </c>
      <c r="AH3269" s="12" t="str">
        <f t="array" ref="AH3269">IFERROR(INDEX('Pontuação'!G$13:G$191, MATCH(AG3269, 'Pontuação'!F$14:F$191, 0)), "Faixa Indefinida")</f>
        <v>A</v>
      </c>
      <c r="AI3269" s="12">
        <f t="shared" si="2"/>
        <v>1</v>
      </c>
      <c r="AJ3269" s="12">
        <f t="shared" si="3"/>
        <v>0</v>
      </c>
      <c r="AK3269" s="12">
        <f t="shared" si="4"/>
        <v>0</v>
      </c>
      <c r="AL3269" s="12">
        <f t="shared" si="5"/>
        <v>0</v>
      </c>
      <c r="AM3269" s="11"/>
      <c r="AN3269" s="13">
        <v>0.2849047062754571</v>
      </c>
      <c r="AO3269" s="11" t="s">
        <v>124</v>
      </c>
      <c r="AP3269" s="14">
        <v>45931.447850717595</v>
      </c>
    </row>
    <row r="3270">
      <c r="A3270" s="8">
        <v>45929.01883101852</v>
      </c>
      <c r="B3270" s="9" t="s">
        <v>6582</v>
      </c>
      <c r="C3270" s="9" t="s">
        <v>6583</v>
      </c>
      <c r="D3270" s="10">
        <v>5.569992800977E12</v>
      </c>
      <c r="E3270" s="9" t="s">
        <v>43</v>
      </c>
      <c r="F3270" s="9"/>
      <c r="G3270" s="9" t="s">
        <v>76</v>
      </c>
      <c r="H3270" s="9" t="s">
        <v>45</v>
      </c>
      <c r="I3270" s="9" t="s">
        <v>78</v>
      </c>
      <c r="J3270" s="9" t="s">
        <v>48</v>
      </c>
      <c r="K3270" s="9" t="s">
        <v>47</v>
      </c>
      <c r="L3270" s="9" t="s">
        <v>47</v>
      </c>
      <c r="M3270" s="9" t="s">
        <v>48</v>
      </c>
      <c r="N3270" s="9" t="s">
        <v>49</v>
      </c>
      <c r="O3270" s="9" t="s">
        <v>50</v>
      </c>
      <c r="P3270" s="11" t="s">
        <v>51</v>
      </c>
      <c r="Q3270" s="11" t="s">
        <v>52</v>
      </c>
      <c r="R3270" s="11" t="s">
        <v>53</v>
      </c>
      <c r="S3270" s="11" t="s">
        <v>54</v>
      </c>
      <c r="T3270" s="11" t="s">
        <v>55</v>
      </c>
      <c r="U3270" s="11" t="s">
        <v>56</v>
      </c>
      <c r="V3270" s="11"/>
      <c r="W3270" s="11"/>
      <c r="X3270" s="11"/>
      <c r="Y3270" s="11"/>
      <c r="Z3270" s="11"/>
      <c r="AA3270" s="11"/>
      <c r="AB3270" s="11"/>
      <c r="AC3270" s="11"/>
      <c r="AD3270" s="11"/>
      <c r="AE3270" s="11"/>
      <c r="AF3270" s="12">
        <f>ROUNDUP(SUM(VLOOKUP(G3270,'Pontuação'!A$2:B$11,2,FALSE),VLOOKUP(E3270,'Pontuação'!C$2:D$11,2,FALSE),VLOOKUP(I3270,'Pontuação'!I$2:J$11,2,FALSE),VLOOKUP(K3270,'Pontuação'!G$2:H$11,2,FALSE),VLOOKUP(H3270,'Pontuação'!E$2:F$11,2,FALSE),VLOOKUP(M3270,'Pontuação'!K$2:L$11,2,FALSE)),0)</f>
        <v>1241</v>
      </c>
      <c r="AG3270" s="12">
        <f t="shared" si="1"/>
        <v>124</v>
      </c>
      <c r="AH3270" s="12" t="str">
        <f t="array" ref="AH3270">IFERROR(INDEX('Pontuação'!G$13:G$191, MATCH(AG3270, 'Pontuação'!F$14:F$191, 0)), "Faixa Indefinida")</f>
        <v>A</v>
      </c>
      <c r="AI3270" s="12">
        <f t="shared" si="2"/>
        <v>1</v>
      </c>
      <c r="AJ3270" s="12">
        <f t="shared" si="3"/>
        <v>0</v>
      </c>
      <c r="AK3270" s="12">
        <f t="shared" si="4"/>
        <v>0</v>
      </c>
      <c r="AL3270" s="12">
        <f t="shared" si="5"/>
        <v>0</v>
      </c>
      <c r="AM3270" s="11"/>
      <c r="AN3270" s="13">
        <v>0.37666935676403457</v>
      </c>
      <c r="AO3270" s="11" t="s">
        <v>134</v>
      </c>
      <c r="AP3270" s="14">
        <v>45931.447850717595</v>
      </c>
    </row>
    <row r="3271">
      <c r="A3271" s="8">
        <v>45929.01917824074</v>
      </c>
      <c r="B3271" s="9" t="s">
        <v>6584</v>
      </c>
      <c r="C3271" s="9" t="s">
        <v>6585</v>
      </c>
      <c r="D3271" s="10">
        <v>5.571999445787E12</v>
      </c>
      <c r="E3271" s="9" t="s">
        <v>43</v>
      </c>
      <c r="F3271" s="9"/>
      <c r="G3271" s="9" t="s">
        <v>60</v>
      </c>
      <c r="H3271" s="9" t="s">
        <v>45</v>
      </c>
      <c r="I3271" s="9" t="s">
        <v>88</v>
      </c>
      <c r="J3271" s="9" t="s">
        <v>48</v>
      </c>
      <c r="K3271" s="9" t="s">
        <v>48</v>
      </c>
      <c r="L3271" s="9" t="s">
        <v>48</v>
      </c>
      <c r="M3271" s="9" t="s">
        <v>48</v>
      </c>
      <c r="N3271" s="9" t="s">
        <v>79</v>
      </c>
      <c r="O3271" s="9" t="s">
        <v>70</v>
      </c>
      <c r="P3271" s="11" t="s">
        <v>51</v>
      </c>
      <c r="Q3271" s="11" t="s">
        <v>165</v>
      </c>
      <c r="R3271" s="11" t="s">
        <v>567</v>
      </c>
      <c r="S3271" s="11" t="s">
        <v>568</v>
      </c>
      <c r="T3271" s="11" t="s">
        <v>55</v>
      </c>
      <c r="U3271" s="11" t="s">
        <v>56</v>
      </c>
      <c r="V3271" s="11"/>
      <c r="W3271" s="11"/>
      <c r="X3271" s="11"/>
      <c r="Y3271" s="11"/>
      <c r="Z3271" s="11"/>
      <c r="AA3271" s="11"/>
      <c r="AB3271" s="11"/>
      <c r="AC3271" s="11"/>
      <c r="AD3271" s="11"/>
      <c r="AE3271" s="11"/>
      <c r="AF3271" s="12">
        <f>ROUNDUP(SUM(VLOOKUP(G3271,'Pontuação'!A$2:B$11,2,FALSE),VLOOKUP(E3271,'Pontuação'!C$2:D$11,2,FALSE),VLOOKUP(I3271,'Pontuação'!I$2:J$11,2,FALSE),VLOOKUP(K3271,'Pontuação'!G$2:H$11,2,FALSE),VLOOKUP(H3271,'Pontuação'!E$2:F$11,2,FALSE),VLOOKUP(M3271,'Pontuação'!K$2:L$11,2,FALSE)),0)</f>
        <v>1274</v>
      </c>
      <c r="AG3271" s="12">
        <f t="shared" si="1"/>
        <v>127</v>
      </c>
      <c r="AH3271" s="12" t="str">
        <f t="array" ref="AH3271">IFERROR(INDEX('Pontuação'!G$13:G$191, MATCH(AG3271, 'Pontuação'!F$14:F$191, 0)), "Faixa Indefinida")</f>
        <v>A</v>
      </c>
      <c r="AI3271" s="12">
        <f t="shared" si="2"/>
        <v>1</v>
      </c>
      <c r="AJ3271" s="12">
        <f t="shared" si="3"/>
        <v>0</v>
      </c>
      <c r="AK3271" s="12">
        <f t="shared" si="4"/>
        <v>0</v>
      </c>
      <c r="AL3271" s="12">
        <f t="shared" si="5"/>
        <v>0</v>
      </c>
      <c r="AM3271" s="11"/>
      <c r="AN3271" s="13">
        <v>0.38795311443978797</v>
      </c>
      <c r="AO3271" s="11" t="s">
        <v>134</v>
      </c>
      <c r="AP3271" s="14">
        <v>45931.447850717595</v>
      </c>
    </row>
    <row r="3272">
      <c r="A3272" s="8">
        <v>45929.02228009259</v>
      </c>
      <c r="B3272" s="9" t="s">
        <v>905</v>
      </c>
      <c r="C3272" s="9" t="s">
        <v>2949</v>
      </c>
      <c r="D3272" s="10">
        <v>5.535997192391E12</v>
      </c>
      <c r="E3272" s="9" t="s">
        <v>43</v>
      </c>
      <c r="F3272" s="9"/>
      <c r="G3272" s="9" t="s">
        <v>69</v>
      </c>
      <c r="H3272" s="9" t="s">
        <v>61</v>
      </c>
      <c r="I3272" s="9" t="s">
        <v>78</v>
      </c>
      <c r="J3272" s="9" t="s">
        <v>47</v>
      </c>
      <c r="K3272" s="9" t="s">
        <v>48</v>
      </c>
      <c r="L3272" s="9" t="s">
        <v>48</v>
      </c>
      <c r="M3272" s="9" t="s">
        <v>47</v>
      </c>
      <c r="N3272" s="9" t="s">
        <v>94</v>
      </c>
      <c r="O3272" s="9" t="s">
        <v>64</v>
      </c>
      <c r="P3272" s="11" t="s">
        <v>51</v>
      </c>
      <c r="Q3272" s="11" t="s">
        <v>121</v>
      </c>
      <c r="R3272" s="11" t="s">
        <v>941</v>
      </c>
      <c r="S3272" s="11" t="s">
        <v>942</v>
      </c>
      <c r="T3272" s="11" t="s">
        <v>65</v>
      </c>
      <c r="U3272" s="11" t="s">
        <v>56</v>
      </c>
      <c r="V3272" s="11"/>
      <c r="W3272" s="11"/>
      <c r="X3272" s="11"/>
      <c r="Y3272" s="11"/>
      <c r="Z3272" s="11"/>
      <c r="AA3272" s="11"/>
      <c r="AB3272" s="11"/>
      <c r="AC3272" s="11"/>
      <c r="AD3272" s="11"/>
      <c r="AE3272" s="11"/>
      <c r="AF3272" s="12">
        <f>ROUNDUP(SUM(VLOOKUP(G3272,'Pontuação'!A$2:B$11,2,FALSE),VLOOKUP(E3272,'Pontuação'!C$2:D$11,2,FALSE),VLOOKUP(I3272,'Pontuação'!I$2:J$11,2,FALSE),VLOOKUP(K3272,'Pontuação'!G$2:H$11,2,FALSE),VLOOKUP(H3272,'Pontuação'!E$2:F$11,2,FALSE),VLOOKUP(M3272,'Pontuação'!K$2:L$11,2,FALSE)),0)</f>
        <v>1003</v>
      </c>
      <c r="AG3272" s="12">
        <f t="shared" si="1"/>
        <v>100</v>
      </c>
      <c r="AH3272" s="12" t="str">
        <f t="array" ref="AH3272">IFERROR(INDEX('Pontuação'!G$13:G$191, MATCH(AG3272, 'Pontuação'!F$14:F$191, 0)), "Faixa Indefinida")</f>
        <v>C</v>
      </c>
      <c r="AI3272" s="12">
        <f t="shared" si="2"/>
        <v>0</v>
      </c>
      <c r="AJ3272" s="12">
        <f t="shared" si="3"/>
        <v>0</v>
      </c>
      <c r="AK3272" s="12">
        <f t="shared" si="4"/>
        <v>1</v>
      </c>
      <c r="AL3272" s="12">
        <f t="shared" si="5"/>
        <v>0</v>
      </c>
      <c r="AM3272" s="11"/>
      <c r="AN3272" s="13">
        <v>0.4080612410690414</v>
      </c>
      <c r="AO3272" s="11" t="s">
        <v>134</v>
      </c>
      <c r="AP3272" s="14">
        <v>45931.447850717595</v>
      </c>
    </row>
    <row r="3273">
      <c r="A3273" s="8">
        <v>45929.02371527778</v>
      </c>
      <c r="B3273" s="9" t="s">
        <v>6586</v>
      </c>
      <c r="C3273" s="9" t="s">
        <v>6587</v>
      </c>
      <c r="D3273" s="10">
        <v>5.511962000242E12</v>
      </c>
      <c r="E3273" s="9" t="s">
        <v>75</v>
      </c>
      <c r="F3273" s="9"/>
      <c r="G3273" s="9" t="s">
        <v>76</v>
      </c>
      <c r="H3273" s="9" t="s">
        <v>87</v>
      </c>
      <c r="I3273" s="9" t="s">
        <v>88</v>
      </c>
      <c r="J3273" s="9" t="s">
        <v>47</v>
      </c>
      <c r="K3273" s="9" t="s">
        <v>48</v>
      </c>
      <c r="L3273" s="9" t="s">
        <v>48</v>
      </c>
      <c r="M3273" s="9" t="s">
        <v>48</v>
      </c>
      <c r="N3273" s="9" t="s">
        <v>63</v>
      </c>
      <c r="O3273" s="9" t="s">
        <v>50</v>
      </c>
      <c r="P3273" s="11" t="s">
        <v>51</v>
      </c>
      <c r="Q3273" s="11" t="s">
        <v>133</v>
      </c>
      <c r="R3273" s="11" t="s">
        <v>90</v>
      </c>
      <c r="S3273" s="11" t="s">
        <v>214</v>
      </c>
      <c r="T3273" s="11" t="s">
        <v>65</v>
      </c>
      <c r="U3273" s="11" t="s">
        <v>47</v>
      </c>
      <c r="V3273" s="11"/>
      <c r="W3273" s="11"/>
      <c r="X3273" s="11"/>
      <c r="Y3273" s="11"/>
      <c r="Z3273" s="11"/>
      <c r="AA3273" s="11"/>
      <c r="AB3273" s="11"/>
      <c r="AC3273" s="11"/>
      <c r="AD3273" s="11"/>
      <c r="AE3273" s="11"/>
      <c r="AF3273" s="12">
        <f>ROUNDUP(SUM(VLOOKUP(G3273,'Pontuação'!A$2:B$11,2,FALSE),VLOOKUP(E3273,'Pontuação'!C$2:D$11,2,FALSE),VLOOKUP(I3273,'Pontuação'!I$2:J$11,2,FALSE),VLOOKUP(K3273,'Pontuação'!G$2:H$11,2,FALSE),VLOOKUP(H3273,'Pontuação'!E$2:F$11,2,FALSE),VLOOKUP(M3273,'Pontuação'!K$2:L$11,2,FALSE)),0)</f>
        <v>1159</v>
      </c>
      <c r="AG3273" s="12">
        <f t="shared" si="1"/>
        <v>116</v>
      </c>
      <c r="AH3273" s="12" t="str">
        <f t="array" ref="AH3273">IFERROR(INDEX('Pontuação'!G$13:G$191, MATCH(AG3273, 'Pontuação'!F$14:F$191, 0)), "Faixa Indefinida")</f>
        <v>B</v>
      </c>
      <c r="AI3273" s="12">
        <f t="shared" si="2"/>
        <v>0</v>
      </c>
      <c r="AJ3273" s="12">
        <f t="shared" si="3"/>
        <v>1</v>
      </c>
      <c r="AK3273" s="12">
        <f t="shared" si="4"/>
        <v>0</v>
      </c>
      <c r="AL3273" s="12">
        <f t="shared" si="5"/>
        <v>0</v>
      </c>
      <c r="AM3273" s="11"/>
      <c r="AN3273" s="13">
        <v>0.1220099678787143</v>
      </c>
      <c r="AO3273" s="11" t="s">
        <v>110</v>
      </c>
      <c r="AP3273" s="14">
        <v>45931.447850717595</v>
      </c>
    </row>
    <row r="3274">
      <c r="A3274" s="8">
        <v>45929.02444444445</v>
      </c>
      <c r="B3274" s="9" t="s">
        <v>6588</v>
      </c>
      <c r="C3274" s="9" t="s">
        <v>6589</v>
      </c>
      <c r="D3274" s="10">
        <v>5.521987859961E12</v>
      </c>
      <c r="E3274" s="9" t="s">
        <v>75</v>
      </c>
      <c r="F3274" s="9"/>
      <c r="G3274" s="9" t="s">
        <v>60</v>
      </c>
      <c r="H3274" s="9" t="s">
        <v>45</v>
      </c>
      <c r="I3274" s="9" t="s">
        <v>78</v>
      </c>
      <c r="J3274" s="9" t="s">
        <v>48</v>
      </c>
      <c r="K3274" s="9" t="s">
        <v>48</v>
      </c>
      <c r="L3274" s="9" t="s">
        <v>48</v>
      </c>
      <c r="M3274" s="9" t="s">
        <v>48</v>
      </c>
      <c r="N3274" s="9" t="s">
        <v>79</v>
      </c>
      <c r="O3274" s="9" t="s">
        <v>50</v>
      </c>
      <c r="P3274" s="11" t="s">
        <v>51</v>
      </c>
      <c r="Q3274" s="11" t="s">
        <v>115</v>
      </c>
      <c r="R3274" s="11" t="s">
        <v>53</v>
      </c>
      <c r="S3274" s="11" t="s">
        <v>54</v>
      </c>
      <c r="T3274" s="11" t="s">
        <v>65</v>
      </c>
      <c r="U3274" s="11" t="s">
        <v>56</v>
      </c>
      <c r="V3274" s="11"/>
      <c r="W3274" s="11"/>
      <c r="X3274" s="11"/>
      <c r="Y3274" s="11"/>
      <c r="Z3274" s="11"/>
      <c r="AA3274" s="11"/>
      <c r="AB3274" s="11"/>
      <c r="AC3274" s="11"/>
      <c r="AD3274" s="11"/>
      <c r="AE3274" s="11"/>
      <c r="AF3274" s="12">
        <f>ROUNDUP(SUM(VLOOKUP(G3274,'Pontuação'!A$2:B$11,2,FALSE),VLOOKUP(E3274,'Pontuação'!C$2:D$11,2,FALSE),VLOOKUP(I3274,'Pontuação'!I$2:J$11,2,FALSE),VLOOKUP(K3274,'Pontuação'!G$2:H$11,2,FALSE),VLOOKUP(H3274,'Pontuação'!E$2:F$11,2,FALSE),VLOOKUP(M3274,'Pontuação'!K$2:L$11,2,FALSE)),0)</f>
        <v>1343</v>
      </c>
      <c r="AG3274" s="12">
        <f t="shared" si="1"/>
        <v>134</v>
      </c>
      <c r="AH3274" s="12" t="str">
        <f t="array" ref="AH3274">IFERROR(INDEX('Pontuação'!G$13:G$191, MATCH(AG3274, 'Pontuação'!F$14:F$191, 0)), "Faixa Indefinida")</f>
        <v>A</v>
      </c>
      <c r="AI3274" s="12">
        <f t="shared" si="2"/>
        <v>1</v>
      </c>
      <c r="AJ3274" s="12">
        <f t="shared" si="3"/>
        <v>0</v>
      </c>
      <c r="AK3274" s="12">
        <f t="shared" si="4"/>
        <v>0</v>
      </c>
      <c r="AL3274" s="12">
        <f t="shared" si="5"/>
        <v>0</v>
      </c>
      <c r="AM3274" s="11"/>
      <c r="AN3274" s="13">
        <v>0.460444597098573</v>
      </c>
      <c r="AO3274" s="11" t="s">
        <v>151</v>
      </c>
      <c r="AP3274" s="14">
        <v>45931.447850717595</v>
      </c>
    </row>
    <row r="3275">
      <c r="A3275" s="8">
        <v>45929.02494212963</v>
      </c>
      <c r="B3275" s="9" t="s">
        <v>6590</v>
      </c>
      <c r="C3275" s="9" t="s">
        <v>6591</v>
      </c>
      <c r="D3275" s="10">
        <v>5.594991397755E12</v>
      </c>
      <c r="E3275" s="9" t="s">
        <v>43</v>
      </c>
      <c r="F3275" s="9"/>
      <c r="G3275" s="9" t="s">
        <v>144</v>
      </c>
      <c r="H3275" s="9" t="s">
        <v>45</v>
      </c>
      <c r="I3275" s="9" t="s">
        <v>106</v>
      </c>
      <c r="J3275" s="9" t="s">
        <v>48</v>
      </c>
      <c r="K3275" s="9" t="s">
        <v>48</v>
      </c>
      <c r="L3275" s="9" t="s">
        <v>48</v>
      </c>
      <c r="M3275" s="9" t="s">
        <v>48</v>
      </c>
      <c r="N3275" s="9" t="s">
        <v>63</v>
      </c>
      <c r="O3275" s="9" t="s">
        <v>98</v>
      </c>
      <c r="P3275" s="11" t="s">
        <v>51</v>
      </c>
      <c r="Q3275" s="11" t="s">
        <v>137</v>
      </c>
      <c r="R3275" s="11" t="s">
        <v>90</v>
      </c>
      <c r="S3275" s="11" t="s">
        <v>138</v>
      </c>
      <c r="T3275" s="11" t="s">
        <v>55</v>
      </c>
      <c r="U3275" s="11" t="s">
        <v>56</v>
      </c>
      <c r="V3275" s="11"/>
      <c r="W3275" s="11"/>
      <c r="X3275" s="11"/>
      <c r="Y3275" s="11"/>
      <c r="Z3275" s="11"/>
      <c r="AA3275" s="11"/>
      <c r="AB3275" s="11"/>
      <c r="AC3275" s="11"/>
      <c r="AD3275" s="11"/>
      <c r="AE3275" s="11"/>
      <c r="AF3275" s="12">
        <f>ROUNDUP(SUM(VLOOKUP(G3275,'Pontuação'!A$2:B$11,2,FALSE),VLOOKUP(E3275,'Pontuação'!C$2:D$11,2,FALSE),VLOOKUP(I3275,'Pontuação'!I$2:J$11,2,FALSE),VLOOKUP(K3275,'Pontuação'!G$2:H$11,2,FALSE),VLOOKUP(H3275,'Pontuação'!E$2:F$11,2,FALSE),VLOOKUP(M3275,'Pontuação'!K$2:L$11,2,FALSE)),0)</f>
        <v>1237</v>
      </c>
      <c r="AG3275" s="12">
        <f t="shared" si="1"/>
        <v>124</v>
      </c>
      <c r="AH3275" s="12" t="str">
        <f t="array" ref="AH3275">IFERROR(INDEX('Pontuação'!G$13:G$191, MATCH(AG3275, 'Pontuação'!F$14:F$191, 0)), "Faixa Indefinida")</f>
        <v>A</v>
      </c>
      <c r="AI3275" s="12">
        <f t="shared" si="2"/>
        <v>1</v>
      </c>
      <c r="AJ3275" s="12">
        <f t="shared" si="3"/>
        <v>0</v>
      </c>
      <c r="AK3275" s="12">
        <f t="shared" si="4"/>
        <v>0</v>
      </c>
      <c r="AL3275" s="12">
        <f t="shared" si="5"/>
        <v>0</v>
      </c>
      <c r="AM3275" s="11"/>
      <c r="AN3275" s="13">
        <v>0.3083949580632369</v>
      </c>
      <c r="AO3275" s="11" t="s">
        <v>124</v>
      </c>
      <c r="AP3275" s="14">
        <v>45931.447850717595</v>
      </c>
    </row>
    <row r="3276">
      <c r="A3276" s="8">
        <v>45929.025196759256</v>
      </c>
      <c r="B3276" s="9" t="s">
        <v>6592</v>
      </c>
      <c r="C3276" s="9" t="s">
        <v>6593</v>
      </c>
      <c r="D3276" s="10">
        <v>5.531993269961E12</v>
      </c>
      <c r="E3276" s="9" t="s">
        <v>43</v>
      </c>
      <c r="F3276" s="9"/>
      <c r="G3276" s="9" t="s">
        <v>69</v>
      </c>
      <c r="H3276" s="9" t="s">
        <v>61</v>
      </c>
      <c r="I3276" s="9" t="s">
        <v>106</v>
      </c>
      <c r="J3276" s="9" t="s">
        <v>47</v>
      </c>
      <c r="K3276" s="9" t="s">
        <v>47</v>
      </c>
      <c r="L3276" s="9" t="s">
        <v>48</v>
      </c>
      <c r="M3276" s="9" t="s">
        <v>48</v>
      </c>
      <c r="N3276" s="9" t="s">
        <v>79</v>
      </c>
      <c r="O3276" s="9" t="s">
        <v>50</v>
      </c>
      <c r="P3276" s="11" t="s">
        <v>51</v>
      </c>
      <c r="Q3276" s="11" t="s">
        <v>52</v>
      </c>
      <c r="R3276" s="11" t="s">
        <v>53</v>
      </c>
      <c r="S3276" s="11" t="s">
        <v>54</v>
      </c>
      <c r="T3276" s="11" t="s">
        <v>65</v>
      </c>
      <c r="U3276" s="11" t="s">
        <v>56</v>
      </c>
      <c r="V3276" s="11"/>
      <c r="W3276" s="11"/>
      <c r="X3276" s="11"/>
      <c r="Y3276" s="11"/>
      <c r="Z3276" s="11"/>
      <c r="AA3276" s="11"/>
      <c r="AB3276" s="11"/>
      <c r="AC3276" s="11"/>
      <c r="AD3276" s="11"/>
      <c r="AE3276" s="11"/>
      <c r="AF3276" s="12">
        <f>ROUNDUP(SUM(VLOOKUP(G3276,'Pontuação'!A$2:B$11,2,FALSE),VLOOKUP(E3276,'Pontuação'!C$2:D$11,2,FALSE),VLOOKUP(I3276,'Pontuação'!I$2:J$11,2,FALSE),VLOOKUP(K3276,'Pontuação'!G$2:H$11,2,FALSE),VLOOKUP(H3276,'Pontuação'!E$2:F$11,2,FALSE),VLOOKUP(M3276,'Pontuação'!K$2:L$11,2,FALSE)),0)</f>
        <v>1006</v>
      </c>
      <c r="AG3276" s="12">
        <f t="shared" si="1"/>
        <v>101</v>
      </c>
      <c r="AH3276" s="12" t="str">
        <f t="array" ref="AH3276">IFERROR(INDEX('Pontuação'!G$13:G$191, MATCH(AG3276, 'Pontuação'!F$14:F$191, 0)), "Faixa Indefinida")</f>
        <v>C</v>
      </c>
      <c r="AI3276" s="12">
        <f t="shared" si="2"/>
        <v>0</v>
      </c>
      <c r="AJ3276" s="12">
        <f t="shared" si="3"/>
        <v>0</v>
      </c>
      <c r="AK3276" s="12">
        <f t="shared" si="4"/>
        <v>1</v>
      </c>
      <c r="AL3276" s="12">
        <f t="shared" si="5"/>
        <v>0</v>
      </c>
      <c r="AM3276" s="11"/>
      <c r="AN3276" s="13">
        <v>0.41691601391832345</v>
      </c>
      <c r="AO3276" s="11" t="s">
        <v>151</v>
      </c>
      <c r="AP3276" s="14">
        <v>45931.447850717595</v>
      </c>
    </row>
    <row r="3277">
      <c r="A3277" s="8">
        <v>45929.02751157407</v>
      </c>
      <c r="B3277" s="9" t="s">
        <v>6594</v>
      </c>
      <c r="C3277" s="9" t="s">
        <v>6595</v>
      </c>
      <c r="D3277" s="10">
        <v>5.584998174426E12</v>
      </c>
      <c r="E3277" s="9" t="s">
        <v>75</v>
      </c>
      <c r="F3277" s="9"/>
      <c r="G3277" s="9" t="s">
        <v>60</v>
      </c>
      <c r="H3277" s="9" t="s">
        <v>45</v>
      </c>
      <c r="I3277" s="9" t="s">
        <v>78</v>
      </c>
      <c r="J3277" s="9" t="s">
        <v>48</v>
      </c>
      <c r="K3277" s="9" t="s">
        <v>47</v>
      </c>
      <c r="L3277" s="9" t="s">
        <v>47</v>
      </c>
      <c r="M3277" s="9" t="s">
        <v>47</v>
      </c>
      <c r="N3277" s="9" t="s">
        <v>79</v>
      </c>
      <c r="O3277" s="9" t="s">
        <v>50</v>
      </c>
      <c r="P3277" s="11" t="s">
        <v>51</v>
      </c>
      <c r="Q3277" s="11" t="s">
        <v>165</v>
      </c>
      <c r="R3277" s="11" t="s">
        <v>276</v>
      </c>
      <c r="S3277" s="11" t="s">
        <v>148</v>
      </c>
      <c r="T3277" s="11" t="s">
        <v>55</v>
      </c>
      <c r="U3277" s="11" t="s">
        <v>47</v>
      </c>
      <c r="V3277" s="11"/>
      <c r="W3277" s="11"/>
      <c r="X3277" s="11"/>
      <c r="Y3277" s="11"/>
      <c r="Z3277" s="11"/>
      <c r="AA3277" s="11"/>
      <c r="AB3277" s="11"/>
      <c r="AC3277" s="11"/>
      <c r="AD3277" s="11"/>
      <c r="AE3277" s="11"/>
      <c r="AF3277" s="12">
        <f>ROUNDUP(SUM(VLOOKUP(G3277,'Pontuação'!A$2:B$11,2,FALSE),VLOOKUP(E3277,'Pontuação'!C$2:D$11,2,FALSE),VLOOKUP(I3277,'Pontuação'!I$2:J$11,2,FALSE),VLOOKUP(K3277,'Pontuação'!G$2:H$11,2,FALSE),VLOOKUP(H3277,'Pontuação'!E$2:F$11,2,FALSE),VLOOKUP(M3277,'Pontuação'!K$2:L$11,2,FALSE)),0)</f>
        <v>1083</v>
      </c>
      <c r="AG3277" s="12">
        <f t="shared" si="1"/>
        <v>108</v>
      </c>
      <c r="AH3277" s="12" t="str">
        <f t="array" ref="AH3277">IFERROR(INDEX('Pontuação'!G$13:G$191, MATCH(AG3277, 'Pontuação'!F$14:F$191, 0)), "Faixa Indefinida")</f>
        <v>B</v>
      </c>
      <c r="AI3277" s="12">
        <f t="shared" si="2"/>
        <v>0</v>
      </c>
      <c r="AJ3277" s="12">
        <f t="shared" si="3"/>
        <v>1</v>
      </c>
      <c r="AK3277" s="12">
        <f t="shared" si="4"/>
        <v>0</v>
      </c>
      <c r="AL3277" s="12">
        <f t="shared" si="5"/>
        <v>0</v>
      </c>
      <c r="AM3277" s="11"/>
      <c r="AN3277" s="13">
        <v>0.3372905611440635</v>
      </c>
      <c r="AO3277" s="11" t="s">
        <v>66</v>
      </c>
      <c r="AP3277" s="14">
        <v>45931.447850717595</v>
      </c>
    </row>
    <row r="3278">
      <c r="A3278" s="8">
        <v>45929.02761574074</v>
      </c>
      <c r="B3278" s="9" t="s">
        <v>6596</v>
      </c>
      <c r="C3278" s="9" t="s">
        <v>6597</v>
      </c>
      <c r="D3278" s="10">
        <v>5.534988250321E12</v>
      </c>
      <c r="E3278" s="9" t="s">
        <v>43</v>
      </c>
      <c r="F3278" s="9"/>
      <c r="G3278" s="9" t="s">
        <v>170</v>
      </c>
      <c r="H3278" s="9" t="s">
        <v>157</v>
      </c>
      <c r="I3278" s="9" t="s">
        <v>62</v>
      </c>
      <c r="J3278" s="9" t="s">
        <v>48</v>
      </c>
      <c r="K3278" s="9" t="s">
        <v>48</v>
      </c>
      <c r="L3278" s="9" t="s">
        <v>47</v>
      </c>
      <c r="M3278" s="9" t="s">
        <v>48</v>
      </c>
      <c r="N3278" s="9" t="s">
        <v>79</v>
      </c>
      <c r="O3278" s="9" t="s">
        <v>95</v>
      </c>
      <c r="P3278" s="11" t="s">
        <v>51</v>
      </c>
      <c r="Q3278" s="11" t="s">
        <v>133</v>
      </c>
      <c r="R3278" s="11" t="s">
        <v>107</v>
      </c>
      <c r="S3278" s="11" t="s">
        <v>72</v>
      </c>
      <c r="T3278" s="11" t="s">
        <v>65</v>
      </c>
      <c r="U3278" s="11" t="s">
        <v>56</v>
      </c>
      <c r="V3278" s="11"/>
      <c r="W3278" s="11"/>
      <c r="X3278" s="11"/>
      <c r="Y3278" s="11"/>
      <c r="Z3278" s="11"/>
      <c r="AA3278" s="11"/>
      <c r="AB3278" s="11"/>
      <c r="AC3278" s="11"/>
      <c r="AD3278" s="11"/>
      <c r="AE3278" s="11"/>
      <c r="AF3278" s="12">
        <v>1225.0</v>
      </c>
      <c r="AG3278" s="12">
        <f t="shared" si="1"/>
        <v>123</v>
      </c>
      <c r="AH3278" s="12" t="str">
        <f t="array" ref="AH3278">IFERROR(INDEX('Pontuação'!G$13:G$191, MATCH(AG3278, 'Pontuação'!F$14:F$191, 0)), "Faixa Indefinida")</f>
        <v>A</v>
      </c>
      <c r="AI3278" s="12">
        <f t="shared" si="2"/>
        <v>1</v>
      </c>
      <c r="AJ3278" s="12">
        <f t="shared" si="3"/>
        <v>0</v>
      </c>
      <c r="AK3278" s="12">
        <f t="shared" si="4"/>
        <v>0</v>
      </c>
      <c r="AL3278" s="12">
        <f t="shared" si="5"/>
        <v>0</v>
      </c>
      <c r="AM3278" s="11"/>
      <c r="AN3278" s="13">
        <v>0.14783045000485462</v>
      </c>
      <c r="AO3278" s="11" t="s">
        <v>110</v>
      </c>
      <c r="AP3278" s="14">
        <v>45931.447850717595</v>
      </c>
    </row>
    <row r="3279">
      <c r="A3279" s="8">
        <v>45929.028495370374</v>
      </c>
      <c r="B3279" s="9" t="s">
        <v>6598</v>
      </c>
      <c r="C3279" s="9" t="s">
        <v>6599</v>
      </c>
      <c r="D3279" s="10">
        <v>5.521995594631E12</v>
      </c>
      <c r="E3279" s="9" t="s">
        <v>43</v>
      </c>
      <c r="F3279" s="9"/>
      <c r="G3279" s="9" t="s">
        <v>69</v>
      </c>
      <c r="H3279" s="9" t="s">
        <v>77</v>
      </c>
      <c r="I3279" s="9" t="s">
        <v>78</v>
      </c>
      <c r="J3279" s="9" t="s">
        <v>47</v>
      </c>
      <c r="K3279" s="9" t="s">
        <v>47</v>
      </c>
      <c r="L3279" s="9" t="s">
        <v>48</v>
      </c>
      <c r="M3279" s="9" t="s">
        <v>47</v>
      </c>
      <c r="N3279" s="9" t="s">
        <v>79</v>
      </c>
      <c r="O3279" s="9" t="s">
        <v>64</v>
      </c>
      <c r="P3279" s="11" t="s">
        <v>51</v>
      </c>
      <c r="Q3279" s="11" t="s">
        <v>71</v>
      </c>
      <c r="R3279" s="11" t="s">
        <v>90</v>
      </c>
      <c r="S3279" s="11" t="s">
        <v>380</v>
      </c>
      <c r="T3279" s="11" t="s">
        <v>65</v>
      </c>
      <c r="U3279" s="11" t="s">
        <v>56</v>
      </c>
      <c r="V3279" s="11"/>
      <c r="W3279" s="11"/>
      <c r="X3279" s="11"/>
      <c r="Y3279" s="11"/>
      <c r="Z3279" s="11"/>
      <c r="AA3279" s="11"/>
      <c r="AB3279" s="11"/>
      <c r="AC3279" s="11"/>
      <c r="AD3279" s="11"/>
      <c r="AE3279" s="11"/>
      <c r="AF3279" s="12">
        <f>ROUNDUP(SUM(VLOOKUP(G3279,'Pontuação'!A$2:B$11,2,FALSE),VLOOKUP(E3279,'Pontuação'!C$2:D$11,2,FALSE),VLOOKUP(I3279,'Pontuação'!I$2:J$11,2,FALSE),VLOOKUP(K3279,'Pontuação'!G$2:H$11,2,FALSE),VLOOKUP(H3279,'Pontuação'!E$2:F$11,2,FALSE),VLOOKUP(M3279,'Pontuação'!K$2:L$11,2,FALSE)),0)</f>
        <v>918</v>
      </c>
      <c r="AG3279" s="12">
        <f t="shared" si="1"/>
        <v>92</v>
      </c>
      <c r="AH3279" s="12" t="str">
        <f t="array" ref="AH3279">IFERROR(INDEX('Pontuação'!G$13:G$191, MATCH(AG3279, 'Pontuação'!F$14:F$191, 0)), "Faixa Indefinida")</f>
        <v>C</v>
      </c>
      <c r="AI3279" s="12">
        <f t="shared" si="2"/>
        <v>0</v>
      </c>
      <c r="AJ3279" s="12">
        <f t="shared" si="3"/>
        <v>0</v>
      </c>
      <c r="AK3279" s="12">
        <f t="shared" si="4"/>
        <v>1</v>
      </c>
      <c r="AL3279" s="12">
        <f t="shared" si="5"/>
        <v>0</v>
      </c>
      <c r="AM3279" s="11"/>
      <c r="AN3279" s="13">
        <v>0.1085367211464837</v>
      </c>
      <c r="AO3279" s="11" t="s">
        <v>99</v>
      </c>
      <c r="AP3279" s="14">
        <v>45931.447850717595</v>
      </c>
    </row>
    <row r="3280">
      <c r="A3280" s="8">
        <v>45929.02945601852</v>
      </c>
      <c r="B3280" s="9" t="s">
        <v>6600</v>
      </c>
      <c r="C3280" s="9" t="s">
        <v>6601</v>
      </c>
      <c r="D3280" s="10">
        <v>5.521994426351E12</v>
      </c>
      <c r="E3280" s="9" t="s">
        <v>75</v>
      </c>
      <c r="F3280" s="9"/>
      <c r="G3280" s="9" t="s">
        <v>60</v>
      </c>
      <c r="H3280" s="9" t="s">
        <v>77</v>
      </c>
      <c r="I3280" s="9" t="s">
        <v>78</v>
      </c>
      <c r="J3280" s="9" t="s">
        <v>47</v>
      </c>
      <c r="K3280" s="9" t="s">
        <v>47</v>
      </c>
      <c r="L3280" s="9" t="s">
        <v>48</v>
      </c>
      <c r="M3280" s="9" t="s">
        <v>47</v>
      </c>
      <c r="N3280" s="9" t="s">
        <v>79</v>
      </c>
      <c r="O3280" s="9" t="s">
        <v>50</v>
      </c>
      <c r="P3280" s="11" t="s">
        <v>51</v>
      </c>
      <c r="Q3280" s="11" t="s">
        <v>115</v>
      </c>
      <c r="R3280" s="11" t="s">
        <v>53</v>
      </c>
      <c r="S3280" s="11" t="s">
        <v>54</v>
      </c>
      <c r="T3280" s="11" t="s">
        <v>55</v>
      </c>
      <c r="U3280" s="11" t="s">
        <v>56</v>
      </c>
      <c r="V3280" s="11"/>
      <c r="W3280" s="11"/>
      <c r="X3280" s="11"/>
      <c r="Y3280" s="11"/>
      <c r="Z3280" s="11"/>
      <c r="AA3280" s="11"/>
      <c r="AB3280" s="11"/>
      <c r="AC3280" s="11"/>
      <c r="AD3280" s="11"/>
      <c r="AE3280" s="11"/>
      <c r="AF3280" s="12">
        <f>ROUNDUP(SUM(VLOOKUP(G3280,'Pontuação'!A$2:B$11,2,FALSE),VLOOKUP(E3280,'Pontuação'!C$2:D$11,2,FALSE),VLOOKUP(I3280,'Pontuação'!I$2:J$11,2,FALSE),VLOOKUP(K3280,'Pontuação'!G$2:H$11,2,FALSE),VLOOKUP(H3280,'Pontuação'!E$2:F$11,2,FALSE),VLOOKUP(M3280,'Pontuação'!K$2:L$11,2,FALSE)),0)</f>
        <v>1029</v>
      </c>
      <c r="AG3280" s="12">
        <f t="shared" si="1"/>
        <v>103</v>
      </c>
      <c r="AH3280" s="12" t="str">
        <f t="array" ref="AH3280">IFERROR(INDEX('Pontuação'!G$13:G$191, MATCH(AG3280, 'Pontuação'!F$14:F$191, 0)), "Faixa Indefinida")</f>
        <v>C</v>
      </c>
      <c r="AI3280" s="12">
        <f t="shared" si="2"/>
        <v>0</v>
      </c>
      <c r="AJ3280" s="12">
        <f t="shared" si="3"/>
        <v>0</v>
      </c>
      <c r="AK3280" s="12">
        <f t="shared" si="4"/>
        <v>1</v>
      </c>
      <c r="AL3280" s="12">
        <f t="shared" si="5"/>
        <v>0</v>
      </c>
      <c r="AM3280" s="11"/>
      <c r="AN3280" s="13">
        <v>0.31099190935992593</v>
      </c>
      <c r="AO3280" s="11" t="s">
        <v>124</v>
      </c>
      <c r="AP3280" s="14">
        <v>45931.447850717595</v>
      </c>
    </row>
    <row r="3281">
      <c r="A3281" s="8">
        <v>45929.03109953704</v>
      </c>
      <c r="B3281" s="9" t="s">
        <v>6602</v>
      </c>
      <c r="C3281" s="9" t="s">
        <v>6603</v>
      </c>
      <c r="D3281" s="10">
        <v>5.551996878072E12</v>
      </c>
      <c r="E3281" s="9" t="s">
        <v>43</v>
      </c>
      <c r="F3281" s="9"/>
      <c r="G3281" s="9" t="s">
        <v>76</v>
      </c>
      <c r="H3281" s="9" t="s">
        <v>45</v>
      </c>
      <c r="I3281" s="9" t="s">
        <v>46</v>
      </c>
      <c r="J3281" s="9" t="s">
        <v>48</v>
      </c>
      <c r="K3281" s="9" t="s">
        <v>47</v>
      </c>
      <c r="L3281" s="9" t="s">
        <v>48</v>
      </c>
      <c r="M3281" s="9" t="s">
        <v>47</v>
      </c>
      <c r="N3281" s="9" t="s">
        <v>49</v>
      </c>
      <c r="O3281" s="9" t="s">
        <v>50</v>
      </c>
      <c r="P3281" s="11" t="s">
        <v>51</v>
      </c>
      <c r="Q3281" s="11" t="s">
        <v>154</v>
      </c>
      <c r="R3281" s="11" t="s">
        <v>107</v>
      </c>
      <c r="S3281" s="11" t="s">
        <v>72</v>
      </c>
      <c r="T3281" s="11" t="s">
        <v>65</v>
      </c>
      <c r="U3281" s="11" t="s">
        <v>56</v>
      </c>
      <c r="V3281" s="11"/>
      <c r="W3281" s="11"/>
      <c r="X3281" s="11"/>
      <c r="Y3281" s="11"/>
      <c r="Z3281" s="11"/>
      <c r="AA3281" s="11"/>
      <c r="AB3281" s="11"/>
      <c r="AC3281" s="11"/>
      <c r="AD3281" s="11"/>
      <c r="AE3281" s="11"/>
      <c r="AF3281" s="12">
        <f>ROUNDUP(SUM(VLOOKUP(G3281,'Pontuação'!A$2:B$11,2,FALSE),VLOOKUP(E3281,'Pontuação'!C$2:D$11,2,FALSE),VLOOKUP(I3281,'Pontuação'!I$2:J$11,2,FALSE),VLOOKUP(K3281,'Pontuação'!G$2:H$11,2,FALSE),VLOOKUP(H3281,'Pontuação'!E$2:F$11,2,FALSE),VLOOKUP(M3281,'Pontuação'!K$2:L$11,2,FALSE)),0)</f>
        <v>1141</v>
      </c>
      <c r="AG3281" s="12">
        <f t="shared" si="1"/>
        <v>114</v>
      </c>
      <c r="AH3281" s="12" t="str">
        <f t="array" ref="AH3281">IFERROR(INDEX('Pontuação'!G$13:G$191, MATCH(AG3281, 'Pontuação'!F$14:F$191, 0)), "Faixa Indefinida")</f>
        <v>B</v>
      </c>
      <c r="AI3281" s="12">
        <f t="shared" si="2"/>
        <v>0</v>
      </c>
      <c r="AJ3281" s="12">
        <f t="shared" si="3"/>
        <v>1</v>
      </c>
      <c r="AK3281" s="12">
        <f t="shared" si="4"/>
        <v>0</v>
      </c>
      <c r="AL3281" s="12">
        <f t="shared" si="5"/>
        <v>0</v>
      </c>
      <c r="AM3281" s="11"/>
      <c r="AN3281" s="13">
        <v>0.36385417501132145</v>
      </c>
      <c r="AO3281" s="11" t="s">
        <v>66</v>
      </c>
      <c r="AP3281" s="14">
        <v>45931.447850717595</v>
      </c>
    </row>
    <row r="3282">
      <c r="A3282" s="8">
        <v>45929.031875</v>
      </c>
      <c r="B3282" s="9" t="s">
        <v>6604</v>
      </c>
      <c r="C3282" s="9" t="s">
        <v>6605</v>
      </c>
      <c r="D3282" s="10">
        <v>5.553991357779E12</v>
      </c>
      <c r="E3282" s="9" t="s">
        <v>75</v>
      </c>
      <c r="F3282" s="9"/>
      <c r="G3282" s="9" t="s">
        <v>69</v>
      </c>
      <c r="H3282" s="9" t="s">
        <v>61</v>
      </c>
      <c r="I3282" s="9" t="s">
        <v>46</v>
      </c>
      <c r="J3282" s="9" t="s">
        <v>48</v>
      </c>
      <c r="K3282" s="9" t="s">
        <v>47</v>
      </c>
      <c r="L3282" s="9" t="s">
        <v>48</v>
      </c>
      <c r="M3282" s="9" t="s">
        <v>47</v>
      </c>
      <c r="N3282" s="9" t="s">
        <v>63</v>
      </c>
      <c r="O3282" s="9" t="s">
        <v>95</v>
      </c>
      <c r="P3282" s="11" t="s">
        <v>51</v>
      </c>
      <c r="Q3282" s="11" t="s">
        <v>141</v>
      </c>
      <c r="R3282" s="11" t="s">
        <v>90</v>
      </c>
      <c r="S3282" s="11" t="s">
        <v>54</v>
      </c>
      <c r="T3282" s="11" t="s">
        <v>55</v>
      </c>
      <c r="U3282" s="11" t="s">
        <v>47</v>
      </c>
      <c r="V3282" s="11"/>
      <c r="W3282" s="11"/>
      <c r="X3282" s="11"/>
      <c r="Y3282" s="11"/>
      <c r="Z3282" s="11"/>
      <c r="AA3282" s="11"/>
      <c r="AB3282" s="11"/>
      <c r="AC3282" s="11"/>
      <c r="AD3282" s="11"/>
      <c r="AE3282" s="11"/>
      <c r="AF3282" s="12">
        <f>ROUNDUP(SUM(VLOOKUP(G3282,'Pontuação'!A$2:B$11,2,FALSE),VLOOKUP(E3282,'Pontuação'!C$2:D$11,2,FALSE),VLOOKUP(I3282,'Pontuação'!I$2:J$11,2,FALSE),VLOOKUP(K3282,'Pontuação'!G$2:H$11,2,FALSE),VLOOKUP(H3282,'Pontuação'!E$2:F$11,2,FALSE),VLOOKUP(M3282,'Pontuação'!K$2:L$11,2,FALSE)),0)</f>
        <v>926</v>
      </c>
      <c r="AG3282" s="12">
        <f t="shared" si="1"/>
        <v>93</v>
      </c>
      <c r="AH3282" s="12" t="str">
        <f t="array" ref="AH3282">IFERROR(INDEX('Pontuação'!G$13:G$191, MATCH(AG3282, 'Pontuação'!F$14:F$191, 0)), "Faixa Indefinida")</f>
        <v>C</v>
      </c>
      <c r="AI3282" s="12">
        <f t="shared" si="2"/>
        <v>0</v>
      </c>
      <c r="AJ3282" s="12">
        <f t="shared" si="3"/>
        <v>0</v>
      </c>
      <c r="AK3282" s="12">
        <f t="shared" si="4"/>
        <v>1</v>
      </c>
      <c r="AL3282" s="12">
        <f t="shared" si="5"/>
        <v>0</v>
      </c>
      <c r="AM3282" s="11"/>
      <c r="AN3282" s="13">
        <v>0.18391804207516685</v>
      </c>
      <c r="AO3282" s="11" t="s">
        <v>162</v>
      </c>
      <c r="AP3282" s="14">
        <v>45931.447850717595</v>
      </c>
    </row>
    <row r="3283">
      <c r="A3283" s="8">
        <v>45929.03398148148</v>
      </c>
      <c r="B3283" s="9" t="s">
        <v>6606</v>
      </c>
      <c r="C3283" s="9" t="s">
        <v>6607</v>
      </c>
      <c r="D3283" s="10">
        <v>5.511952387216E12</v>
      </c>
      <c r="E3283" s="9" t="s">
        <v>43</v>
      </c>
      <c r="F3283" s="9"/>
      <c r="G3283" s="9" t="s">
        <v>76</v>
      </c>
      <c r="H3283" s="9" t="s">
        <v>87</v>
      </c>
      <c r="I3283" s="9" t="s">
        <v>88</v>
      </c>
      <c r="J3283" s="9" t="s">
        <v>48</v>
      </c>
      <c r="K3283" s="9" t="s">
        <v>47</v>
      </c>
      <c r="L3283" s="9" t="s">
        <v>48</v>
      </c>
      <c r="M3283" s="9" t="s">
        <v>47</v>
      </c>
      <c r="N3283" s="9" t="s">
        <v>63</v>
      </c>
      <c r="O3283" s="9" t="s">
        <v>95</v>
      </c>
      <c r="P3283" s="11" t="s">
        <v>51</v>
      </c>
      <c r="Q3283" s="11" t="s">
        <v>137</v>
      </c>
      <c r="R3283" s="11" t="s">
        <v>90</v>
      </c>
      <c r="S3283" s="11" t="s">
        <v>72</v>
      </c>
      <c r="T3283" s="11" t="s">
        <v>55</v>
      </c>
      <c r="U3283" s="11" t="s">
        <v>56</v>
      </c>
      <c r="V3283" s="11"/>
      <c r="W3283" s="11"/>
      <c r="X3283" s="11"/>
      <c r="Y3283" s="11"/>
      <c r="Z3283" s="11"/>
      <c r="AA3283" s="11"/>
      <c r="AB3283" s="11"/>
      <c r="AC3283" s="11"/>
      <c r="AD3283" s="11"/>
      <c r="AE3283" s="11"/>
      <c r="AF3283" s="12">
        <f>ROUNDUP(SUM(VLOOKUP(G3283,'Pontuação'!A$2:B$11,2,FALSE),VLOOKUP(E3283,'Pontuação'!C$2:D$11,2,FALSE),VLOOKUP(I3283,'Pontuação'!I$2:J$11,2,FALSE),VLOOKUP(K3283,'Pontuação'!G$2:H$11,2,FALSE),VLOOKUP(H3283,'Pontuação'!E$2:F$11,2,FALSE),VLOOKUP(M3283,'Pontuação'!K$2:L$11,2,FALSE)),0)</f>
        <v>916</v>
      </c>
      <c r="AG3283" s="12">
        <f t="shared" si="1"/>
        <v>92</v>
      </c>
      <c r="AH3283" s="12" t="str">
        <f t="array" ref="AH3283">IFERROR(INDEX('Pontuação'!G$13:G$191, MATCH(AG3283, 'Pontuação'!F$14:F$191, 0)), "Faixa Indefinida")</f>
        <v>C</v>
      </c>
      <c r="AI3283" s="12">
        <f t="shared" si="2"/>
        <v>0</v>
      </c>
      <c r="AJ3283" s="12">
        <f t="shared" si="3"/>
        <v>0</v>
      </c>
      <c r="AK3283" s="12">
        <f t="shared" si="4"/>
        <v>1</v>
      </c>
      <c r="AL3283" s="12">
        <f t="shared" si="5"/>
        <v>0</v>
      </c>
      <c r="AM3283" s="11"/>
      <c r="AN3283" s="13">
        <v>0.23158088982319605</v>
      </c>
      <c r="AO3283" s="11" t="s">
        <v>84</v>
      </c>
      <c r="AP3283" s="14">
        <v>45931.447850717595</v>
      </c>
    </row>
    <row r="3284">
      <c r="A3284" s="8">
        <v>45929.03755787037</v>
      </c>
      <c r="B3284" s="9" t="s">
        <v>6608</v>
      </c>
      <c r="C3284" s="9" t="s">
        <v>6609</v>
      </c>
      <c r="D3284" s="10">
        <v>5.511997591053E12</v>
      </c>
      <c r="E3284" s="9" t="s">
        <v>43</v>
      </c>
      <c r="F3284" s="9"/>
      <c r="G3284" s="9" t="s">
        <v>144</v>
      </c>
      <c r="H3284" s="9" t="s">
        <v>77</v>
      </c>
      <c r="I3284" s="9" t="s">
        <v>88</v>
      </c>
      <c r="J3284" s="9" t="s">
        <v>47</v>
      </c>
      <c r="K3284" s="9" t="s">
        <v>47</v>
      </c>
      <c r="L3284" s="9" t="s">
        <v>48</v>
      </c>
      <c r="M3284" s="9" t="s">
        <v>47</v>
      </c>
      <c r="N3284" s="9" t="s">
        <v>79</v>
      </c>
      <c r="O3284" s="9" t="s">
        <v>98</v>
      </c>
      <c r="P3284" s="11" t="s">
        <v>51</v>
      </c>
      <c r="Q3284" s="11" t="s">
        <v>115</v>
      </c>
      <c r="R3284" s="11" t="s">
        <v>53</v>
      </c>
      <c r="S3284" s="11" t="s">
        <v>54</v>
      </c>
      <c r="T3284" s="11" t="s">
        <v>55</v>
      </c>
      <c r="U3284" s="11" t="s">
        <v>47</v>
      </c>
      <c r="V3284" s="11"/>
      <c r="W3284" s="11"/>
      <c r="X3284" s="11"/>
      <c r="Y3284" s="11"/>
      <c r="Z3284" s="11"/>
      <c r="AA3284" s="11"/>
      <c r="AB3284" s="11"/>
      <c r="AC3284" s="11"/>
      <c r="AD3284" s="11"/>
      <c r="AE3284" s="11"/>
      <c r="AF3284" s="12">
        <f>ROUNDUP(SUM(VLOOKUP(G3284,'Pontuação'!A$2:B$11,2,FALSE),VLOOKUP(E3284,'Pontuação'!C$2:D$11,2,FALSE),VLOOKUP(I3284,'Pontuação'!I$2:J$11,2,FALSE),VLOOKUP(K3284,'Pontuação'!G$2:H$11,2,FALSE),VLOOKUP(H3284,'Pontuação'!E$2:F$11,2,FALSE),VLOOKUP(M3284,'Pontuação'!K$2:L$11,2,FALSE)),0)</f>
        <v>874</v>
      </c>
      <c r="AG3284" s="12">
        <f t="shared" si="1"/>
        <v>87</v>
      </c>
      <c r="AH3284" s="12" t="str">
        <f t="array" ref="AH3284">IFERROR(INDEX('Pontuação'!G$13:G$191, MATCH(AG3284, 'Pontuação'!F$14:F$191, 0)), "Faixa Indefinida")</f>
        <v>D</v>
      </c>
      <c r="AI3284" s="12">
        <f t="shared" si="2"/>
        <v>0</v>
      </c>
      <c r="AJ3284" s="12">
        <f t="shared" si="3"/>
        <v>0</v>
      </c>
      <c r="AK3284" s="12">
        <f t="shared" si="4"/>
        <v>0</v>
      </c>
      <c r="AL3284" s="12">
        <f t="shared" si="5"/>
        <v>1</v>
      </c>
      <c r="AM3284" s="11"/>
      <c r="AN3284" s="13">
        <v>0.020348965621712622</v>
      </c>
      <c r="AO3284" s="11" t="s">
        <v>99</v>
      </c>
      <c r="AP3284" s="14">
        <v>45931.447850717595</v>
      </c>
    </row>
    <row r="3285">
      <c r="A3285" s="8">
        <v>45929.03768518518</v>
      </c>
      <c r="B3285" s="9" t="s">
        <v>6610</v>
      </c>
      <c r="C3285" s="9" t="s">
        <v>6611</v>
      </c>
      <c r="D3285" s="10">
        <v>5.584988478807E12</v>
      </c>
      <c r="E3285" s="9" t="s">
        <v>43</v>
      </c>
      <c r="F3285" s="9"/>
      <c r="G3285" s="9" t="s">
        <v>44</v>
      </c>
      <c r="H3285" s="9" t="s">
        <v>77</v>
      </c>
      <c r="I3285" s="9" t="s">
        <v>88</v>
      </c>
      <c r="J3285" s="9" t="s">
        <v>47</v>
      </c>
      <c r="K3285" s="9" t="s">
        <v>47</v>
      </c>
      <c r="L3285" s="9" t="s">
        <v>48</v>
      </c>
      <c r="M3285" s="9" t="s">
        <v>47</v>
      </c>
      <c r="N3285" s="9" t="s">
        <v>63</v>
      </c>
      <c r="O3285" s="9" t="s">
        <v>95</v>
      </c>
      <c r="P3285" s="11" t="s">
        <v>80</v>
      </c>
      <c r="Q3285" s="11" t="s">
        <v>81</v>
      </c>
      <c r="R3285" s="11" t="s">
        <v>82</v>
      </c>
      <c r="S3285" s="11">
        <v>7.50940275538E11</v>
      </c>
      <c r="T3285" s="11" t="s">
        <v>83</v>
      </c>
      <c r="U3285" s="11" t="s">
        <v>56</v>
      </c>
      <c r="V3285" s="11"/>
      <c r="W3285" s="11"/>
      <c r="X3285" s="11"/>
      <c r="Y3285" s="11"/>
      <c r="Z3285" s="11"/>
      <c r="AA3285" s="11"/>
      <c r="AB3285" s="11"/>
      <c r="AC3285" s="11"/>
      <c r="AD3285" s="11"/>
      <c r="AE3285" s="11"/>
      <c r="AF3285" s="12">
        <f>ROUNDUP(SUM(VLOOKUP(G3285,'Pontuação'!A$2:B$11,2,FALSE),VLOOKUP(E3285,'Pontuação'!C$2:D$11,2,FALSE),VLOOKUP(I3285,'Pontuação'!I$2:J$11,2,FALSE),VLOOKUP(K3285,'Pontuação'!G$2:H$11,2,FALSE),VLOOKUP(H3285,'Pontuação'!E$2:F$11,2,FALSE),VLOOKUP(M3285,'Pontuação'!K$2:L$11,2,FALSE)),0)</f>
        <v>883</v>
      </c>
      <c r="AG3285" s="12">
        <f t="shared" si="1"/>
        <v>88</v>
      </c>
      <c r="AH3285" s="12" t="str">
        <f t="array" ref="AH3285">IFERROR(INDEX('Pontuação'!G$13:G$191, MATCH(AG3285, 'Pontuação'!F$14:F$191, 0)), "Faixa Indefinida")</f>
        <v>C</v>
      </c>
      <c r="AI3285" s="12">
        <f t="shared" si="2"/>
        <v>0</v>
      </c>
      <c r="AJ3285" s="12">
        <f t="shared" si="3"/>
        <v>0</v>
      </c>
      <c r="AK3285" s="12">
        <f t="shared" si="4"/>
        <v>1</v>
      </c>
      <c r="AL3285" s="12">
        <f t="shared" si="5"/>
        <v>0</v>
      </c>
      <c r="AM3285" s="11"/>
      <c r="AN3285" s="13">
        <v>0.14894739422992184</v>
      </c>
      <c r="AO3285" s="11" t="s">
        <v>110</v>
      </c>
      <c r="AP3285" s="14">
        <v>45931.447850717595</v>
      </c>
    </row>
    <row r="3286">
      <c r="A3286" s="8">
        <v>45929.03818287037</v>
      </c>
      <c r="B3286" s="9" t="s">
        <v>6612</v>
      </c>
      <c r="C3286" s="9" t="s">
        <v>6613</v>
      </c>
      <c r="D3286" s="10">
        <v>5.522981284004E12</v>
      </c>
      <c r="E3286" s="9" t="s">
        <v>43</v>
      </c>
      <c r="F3286" s="9"/>
      <c r="G3286" s="9" t="s">
        <v>44</v>
      </c>
      <c r="H3286" s="9" t="s">
        <v>45</v>
      </c>
      <c r="I3286" s="9" t="s">
        <v>78</v>
      </c>
      <c r="J3286" s="9" t="s">
        <v>48</v>
      </c>
      <c r="K3286" s="9" t="s">
        <v>47</v>
      </c>
      <c r="L3286" s="9" t="s">
        <v>47</v>
      </c>
      <c r="M3286" s="9" t="s">
        <v>48</v>
      </c>
      <c r="N3286" s="9" t="s">
        <v>79</v>
      </c>
      <c r="O3286" s="9" t="s">
        <v>95</v>
      </c>
      <c r="P3286" s="11" t="s">
        <v>51</v>
      </c>
      <c r="Q3286" s="11" t="s">
        <v>133</v>
      </c>
      <c r="R3286" s="11" t="s">
        <v>107</v>
      </c>
      <c r="S3286" s="11" t="s">
        <v>72</v>
      </c>
      <c r="T3286" s="11" t="s">
        <v>65</v>
      </c>
      <c r="U3286" s="11" t="s">
        <v>56</v>
      </c>
      <c r="V3286" s="11"/>
      <c r="W3286" s="11"/>
      <c r="X3286" s="11"/>
      <c r="Y3286" s="11"/>
      <c r="Z3286" s="11"/>
      <c r="AA3286" s="11"/>
      <c r="AB3286" s="11"/>
      <c r="AC3286" s="11"/>
      <c r="AD3286" s="11"/>
      <c r="AE3286" s="11"/>
      <c r="AF3286" s="12">
        <f>ROUNDUP(SUM(VLOOKUP(G3286,'Pontuação'!A$2:B$11,2,FALSE),VLOOKUP(E3286,'Pontuação'!C$2:D$11,2,FALSE),VLOOKUP(I3286,'Pontuação'!I$2:J$11,2,FALSE),VLOOKUP(K3286,'Pontuação'!G$2:H$11,2,FALSE),VLOOKUP(H3286,'Pontuação'!E$2:F$11,2,FALSE),VLOOKUP(M3286,'Pontuação'!K$2:L$11,2,FALSE)),0)</f>
        <v>1173</v>
      </c>
      <c r="AG3286" s="12">
        <f t="shared" si="1"/>
        <v>117</v>
      </c>
      <c r="AH3286" s="12" t="str">
        <f t="array" ref="AH3286">IFERROR(INDEX('Pontuação'!G$13:G$191, MATCH(AG3286, 'Pontuação'!F$14:F$191, 0)), "Faixa Indefinida")</f>
        <v>B</v>
      </c>
      <c r="AI3286" s="12">
        <f t="shared" si="2"/>
        <v>0</v>
      </c>
      <c r="AJ3286" s="12">
        <f t="shared" si="3"/>
        <v>1</v>
      </c>
      <c r="AK3286" s="12">
        <f t="shared" si="4"/>
        <v>0</v>
      </c>
      <c r="AL3286" s="12">
        <f t="shared" si="5"/>
        <v>0</v>
      </c>
      <c r="AM3286" s="11"/>
      <c r="AN3286" s="13">
        <v>0.3671872369762427</v>
      </c>
      <c r="AO3286" s="11" t="s">
        <v>134</v>
      </c>
      <c r="AP3286" s="14">
        <v>45931.447850717595</v>
      </c>
    </row>
    <row r="3287">
      <c r="A3287" s="8">
        <v>45929.0387962963</v>
      </c>
      <c r="B3287" s="9" t="s">
        <v>6614</v>
      </c>
      <c r="C3287" s="9" t="s">
        <v>6615</v>
      </c>
      <c r="D3287" s="10">
        <v>5.531972301559E12</v>
      </c>
      <c r="E3287" s="9" t="s">
        <v>43</v>
      </c>
      <c r="F3287" s="9"/>
      <c r="G3287" s="9" t="s">
        <v>60</v>
      </c>
      <c r="H3287" s="9" t="s">
        <v>61</v>
      </c>
      <c r="I3287" s="9" t="s">
        <v>46</v>
      </c>
      <c r="J3287" s="9" t="s">
        <v>47</v>
      </c>
      <c r="K3287" s="9" t="s">
        <v>47</v>
      </c>
      <c r="L3287" s="9" t="s">
        <v>47</v>
      </c>
      <c r="M3287" s="9" t="s">
        <v>48</v>
      </c>
      <c r="N3287" s="9" t="s">
        <v>49</v>
      </c>
      <c r="O3287" s="9" t="s">
        <v>95</v>
      </c>
      <c r="P3287" s="11" t="s">
        <v>51</v>
      </c>
      <c r="Q3287" s="11" t="s">
        <v>133</v>
      </c>
      <c r="R3287" s="11" t="s">
        <v>90</v>
      </c>
      <c r="S3287" s="11" t="s">
        <v>72</v>
      </c>
      <c r="T3287" s="11" t="s">
        <v>55</v>
      </c>
      <c r="U3287" s="11" t="s">
        <v>47</v>
      </c>
      <c r="V3287" s="11"/>
      <c r="W3287" s="11"/>
      <c r="X3287" s="11"/>
      <c r="Y3287" s="11"/>
      <c r="Z3287" s="11"/>
      <c r="AA3287" s="11"/>
      <c r="AB3287" s="11"/>
      <c r="AC3287" s="11"/>
      <c r="AD3287" s="11"/>
      <c r="AE3287" s="11"/>
      <c r="AF3287" s="12">
        <f>ROUNDUP(SUM(VLOOKUP(G3287,'Pontuação'!A$2:B$11,2,FALSE),VLOOKUP(E3287,'Pontuação'!C$2:D$11,2,FALSE),VLOOKUP(I3287,'Pontuação'!I$2:J$11,2,FALSE),VLOOKUP(K3287,'Pontuação'!G$2:H$11,2,FALSE),VLOOKUP(H3287,'Pontuação'!E$2:F$11,2,FALSE),VLOOKUP(M3287,'Pontuação'!K$2:L$11,2,FALSE)),0)</f>
        <v>1221</v>
      </c>
      <c r="AG3287" s="12">
        <f t="shared" si="1"/>
        <v>122</v>
      </c>
      <c r="AH3287" s="12" t="str">
        <f t="array" ref="AH3287">IFERROR(INDEX('Pontuação'!G$13:G$191, MATCH(AG3287, 'Pontuação'!F$14:F$191, 0)), "Faixa Indefinida")</f>
        <v>A</v>
      </c>
      <c r="AI3287" s="12">
        <f t="shared" si="2"/>
        <v>1</v>
      </c>
      <c r="AJ3287" s="12">
        <f t="shared" si="3"/>
        <v>0</v>
      </c>
      <c r="AK3287" s="12">
        <f t="shared" si="4"/>
        <v>0</v>
      </c>
      <c r="AL3287" s="12">
        <f t="shared" si="5"/>
        <v>0</v>
      </c>
      <c r="AM3287" s="11"/>
      <c r="AN3287" s="13">
        <v>0.10326681341372178</v>
      </c>
      <c r="AO3287" s="11" t="s">
        <v>99</v>
      </c>
      <c r="AP3287" s="14">
        <v>45931.447850717595</v>
      </c>
    </row>
    <row r="3288">
      <c r="A3288" s="8">
        <v>45929.04304398148</v>
      </c>
      <c r="B3288" s="9" t="s">
        <v>6616</v>
      </c>
      <c r="C3288" s="9" t="s">
        <v>6617</v>
      </c>
      <c r="D3288" s="10">
        <v>5.555219759695E12</v>
      </c>
      <c r="E3288" s="9" t="s">
        <v>43</v>
      </c>
      <c r="F3288" s="9"/>
      <c r="G3288" s="9" t="s">
        <v>60</v>
      </c>
      <c r="H3288" s="9" t="s">
        <v>61</v>
      </c>
      <c r="I3288" s="9" t="s">
        <v>78</v>
      </c>
      <c r="J3288" s="9" t="s">
        <v>47</v>
      </c>
      <c r="K3288" s="9" t="s">
        <v>47</v>
      </c>
      <c r="L3288" s="9" t="s">
        <v>48</v>
      </c>
      <c r="M3288" s="9" t="s">
        <v>48</v>
      </c>
      <c r="N3288" s="9" t="s">
        <v>79</v>
      </c>
      <c r="O3288" s="9" t="s">
        <v>64</v>
      </c>
      <c r="P3288" s="11" t="s">
        <v>51</v>
      </c>
      <c r="Q3288" s="11" t="s">
        <v>137</v>
      </c>
      <c r="R3288" s="11" t="s">
        <v>90</v>
      </c>
      <c r="S3288" s="11" t="s">
        <v>72</v>
      </c>
      <c r="T3288" s="11" t="s">
        <v>55</v>
      </c>
      <c r="U3288" s="11" t="s">
        <v>56</v>
      </c>
      <c r="V3288" s="11"/>
      <c r="W3288" s="11"/>
      <c r="X3288" s="11"/>
      <c r="Y3288" s="11"/>
      <c r="Z3288" s="11"/>
      <c r="AA3288" s="11"/>
      <c r="AB3288" s="11"/>
      <c r="AC3288" s="11"/>
      <c r="AD3288" s="11"/>
      <c r="AE3288" s="11"/>
      <c r="AF3288" s="12">
        <f>ROUNDUP(SUM(VLOOKUP(G3288,'Pontuação'!A$2:B$11,2,FALSE),VLOOKUP(E3288,'Pontuação'!C$2:D$11,2,FALSE),VLOOKUP(I3288,'Pontuação'!I$2:J$11,2,FALSE),VLOOKUP(K3288,'Pontuação'!G$2:H$11,2,FALSE),VLOOKUP(H3288,'Pontuação'!E$2:F$11,2,FALSE),VLOOKUP(M3288,'Pontuação'!K$2:L$11,2,FALSE)),0)</f>
        <v>1171</v>
      </c>
      <c r="AG3288" s="12">
        <f t="shared" si="1"/>
        <v>117</v>
      </c>
      <c r="AH3288" s="12" t="str">
        <f t="array" ref="AH3288">IFERROR(INDEX('Pontuação'!G$13:G$191, MATCH(AG3288, 'Pontuação'!F$14:F$191, 0)), "Faixa Indefinida")</f>
        <v>B</v>
      </c>
      <c r="AI3288" s="12">
        <f t="shared" si="2"/>
        <v>0</v>
      </c>
      <c r="AJ3288" s="12">
        <f t="shared" si="3"/>
        <v>1</v>
      </c>
      <c r="AK3288" s="12">
        <f t="shared" si="4"/>
        <v>0</v>
      </c>
      <c r="AL3288" s="12">
        <f t="shared" si="5"/>
        <v>0</v>
      </c>
      <c r="AM3288" s="11"/>
      <c r="AN3288" s="13">
        <v>0.3253606112994546</v>
      </c>
      <c r="AO3288" s="11" t="s">
        <v>66</v>
      </c>
      <c r="AP3288" s="14">
        <v>45931.447850717595</v>
      </c>
    </row>
    <row r="3289">
      <c r="A3289" s="8">
        <v>45929.043125</v>
      </c>
      <c r="B3289" s="9" t="s">
        <v>6618</v>
      </c>
      <c r="C3289" s="9" t="s">
        <v>6619</v>
      </c>
      <c r="D3289" s="10">
        <v>5.571988081909E12</v>
      </c>
      <c r="E3289" s="9" t="s">
        <v>43</v>
      </c>
      <c r="F3289" s="9"/>
      <c r="G3289" s="9" t="s">
        <v>69</v>
      </c>
      <c r="H3289" s="9" t="s">
        <v>45</v>
      </c>
      <c r="I3289" s="9" t="s">
        <v>46</v>
      </c>
      <c r="J3289" s="9" t="s">
        <v>48</v>
      </c>
      <c r="K3289" s="9" t="s">
        <v>48</v>
      </c>
      <c r="L3289" s="9" t="s">
        <v>48</v>
      </c>
      <c r="M3289" s="9" t="s">
        <v>47</v>
      </c>
      <c r="N3289" s="9" t="s">
        <v>79</v>
      </c>
      <c r="O3289" s="9" t="s">
        <v>50</v>
      </c>
      <c r="P3289" s="11" t="s">
        <v>51</v>
      </c>
      <c r="Q3289" s="11" t="s">
        <v>171</v>
      </c>
      <c r="R3289" s="11" t="s">
        <v>107</v>
      </c>
      <c r="S3289" s="11" t="s">
        <v>172</v>
      </c>
      <c r="T3289" s="11" t="s">
        <v>65</v>
      </c>
      <c r="U3289" s="11" t="s">
        <v>56</v>
      </c>
      <c r="V3289" s="11"/>
      <c r="W3289" s="11"/>
      <c r="X3289" s="11"/>
      <c r="Y3289" s="11"/>
      <c r="Z3289" s="11"/>
      <c r="AA3289" s="11"/>
      <c r="AB3289" s="11"/>
      <c r="AC3289" s="11"/>
      <c r="AD3289" s="11"/>
      <c r="AE3289" s="11"/>
      <c r="AF3289" s="12">
        <f>ROUNDUP(SUM(VLOOKUP(G3289,'Pontuação'!A$2:B$11,2,FALSE),VLOOKUP(E3289,'Pontuação'!C$2:D$11,2,FALSE),VLOOKUP(I3289,'Pontuação'!I$2:J$11,2,FALSE),VLOOKUP(K3289,'Pontuação'!G$2:H$11,2,FALSE),VLOOKUP(H3289,'Pontuação'!E$2:F$11,2,FALSE),VLOOKUP(M3289,'Pontuação'!K$2:L$11,2,FALSE)),0)</f>
        <v>1132</v>
      </c>
      <c r="AG3289" s="12">
        <f t="shared" si="1"/>
        <v>113</v>
      </c>
      <c r="AH3289" s="12" t="str">
        <f t="array" ref="AH3289">IFERROR(INDEX('Pontuação'!G$13:G$191, MATCH(AG3289, 'Pontuação'!F$14:F$191, 0)), "Faixa Indefinida")</f>
        <v>B</v>
      </c>
      <c r="AI3289" s="12">
        <f t="shared" si="2"/>
        <v>0</v>
      </c>
      <c r="AJ3289" s="12">
        <f t="shared" si="3"/>
        <v>1</v>
      </c>
      <c r="AK3289" s="12">
        <f t="shared" si="4"/>
        <v>0</v>
      </c>
      <c r="AL3289" s="12">
        <f t="shared" si="5"/>
        <v>0</v>
      </c>
      <c r="AM3289" s="11"/>
      <c r="AN3289" s="13">
        <v>0.4502244403940302</v>
      </c>
      <c r="AO3289" s="11" t="s">
        <v>151</v>
      </c>
      <c r="AP3289" s="14">
        <v>45931.447850717595</v>
      </c>
    </row>
    <row r="3290">
      <c r="A3290" s="8">
        <v>45929.043275462966</v>
      </c>
      <c r="B3290" s="9" t="s">
        <v>6620</v>
      </c>
      <c r="C3290" s="9" t="s">
        <v>6621</v>
      </c>
      <c r="D3290" s="10">
        <v>5.542988816353E12</v>
      </c>
      <c r="E3290" s="9" t="s">
        <v>43</v>
      </c>
      <c r="F3290" s="9"/>
      <c r="G3290" s="9" t="s">
        <v>60</v>
      </c>
      <c r="H3290" s="9" t="s">
        <v>45</v>
      </c>
      <c r="I3290" s="9" t="s">
        <v>106</v>
      </c>
      <c r="J3290" s="9" t="s">
        <v>48</v>
      </c>
      <c r="K3290" s="9" t="s">
        <v>47</v>
      </c>
      <c r="L3290" s="9" t="s">
        <v>48</v>
      </c>
      <c r="M3290" s="9" t="s">
        <v>48</v>
      </c>
      <c r="N3290" s="9" t="s">
        <v>63</v>
      </c>
      <c r="O3290" s="9" t="s">
        <v>64</v>
      </c>
      <c r="P3290" s="11" t="s">
        <v>51</v>
      </c>
      <c r="Q3290" s="11" t="s">
        <v>89</v>
      </c>
      <c r="R3290" s="11" t="s">
        <v>90</v>
      </c>
      <c r="S3290" s="11" t="s">
        <v>54</v>
      </c>
      <c r="T3290" s="11" t="s">
        <v>65</v>
      </c>
      <c r="U3290" s="11" t="s">
        <v>56</v>
      </c>
      <c r="V3290" s="11"/>
      <c r="W3290" s="11"/>
      <c r="X3290" s="11"/>
      <c r="Y3290" s="11"/>
      <c r="Z3290" s="11"/>
      <c r="AA3290" s="11"/>
      <c r="AB3290" s="11"/>
      <c r="AC3290" s="11"/>
      <c r="AD3290" s="11"/>
      <c r="AE3290" s="11"/>
      <c r="AF3290" s="12">
        <f>ROUNDUP(SUM(VLOOKUP(G3290,'Pontuação'!A$2:B$11,2,FALSE),VLOOKUP(E3290,'Pontuação'!C$2:D$11,2,FALSE),VLOOKUP(I3290,'Pontuação'!I$2:J$11,2,FALSE),VLOOKUP(K3290,'Pontuação'!G$2:H$11,2,FALSE),VLOOKUP(H3290,'Pontuação'!E$2:F$11,2,FALSE),VLOOKUP(M3290,'Pontuação'!K$2:L$11,2,FALSE)),0)</f>
        <v>1213</v>
      </c>
      <c r="AG3290" s="12">
        <f t="shared" si="1"/>
        <v>121</v>
      </c>
      <c r="AH3290" s="12" t="str">
        <f t="array" ref="AH3290">IFERROR(INDEX('Pontuação'!G$13:G$191, MATCH(AG3290, 'Pontuação'!F$14:F$191, 0)), "Faixa Indefinida")</f>
        <v>A</v>
      </c>
      <c r="AI3290" s="12">
        <f t="shared" si="2"/>
        <v>1</v>
      </c>
      <c r="AJ3290" s="12">
        <f t="shared" si="3"/>
        <v>0</v>
      </c>
      <c r="AK3290" s="12">
        <f t="shared" si="4"/>
        <v>0</v>
      </c>
      <c r="AL3290" s="12">
        <f t="shared" si="5"/>
        <v>0</v>
      </c>
      <c r="AM3290" s="11"/>
      <c r="AN3290" s="13">
        <v>0.3774620752736895</v>
      </c>
      <c r="AO3290" s="11" t="s">
        <v>134</v>
      </c>
      <c r="AP3290" s="14">
        <v>45931.447850717595</v>
      </c>
    </row>
    <row r="3291">
      <c r="A3291" s="8">
        <v>45929.04420138889</v>
      </c>
      <c r="B3291" s="9" t="s">
        <v>6622</v>
      </c>
      <c r="C3291" s="9" t="s">
        <v>6623</v>
      </c>
      <c r="D3291" s="10">
        <v>5.511957873564E12</v>
      </c>
      <c r="E3291" s="9" t="s">
        <v>75</v>
      </c>
      <c r="F3291" s="9"/>
      <c r="G3291" s="9" t="s">
        <v>60</v>
      </c>
      <c r="H3291" s="9" t="s">
        <v>45</v>
      </c>
      <c r="I3291" s="9" t="s">
        <v>46</v>
      </c>
      <c r="J3291" s="9" t="s">
        <v>48</v>
      </c>
      <c r="K3291" s="9" t="s">
        <v>47</v>
      </c>
      <c r="L3291" s="9" t="s">
        <v>48</v>
      </c>
      <c r="M3291" s="9" t="s">
        <v>48</v>
      </c>
      <c r="N3291" s="9" t="s">
        <v>79</v>
      </c>
      <c r="O3291" s="9" t="s">
        <v>95</v>
      </c>
      <c r="P3291" s="11" t="s">
        <v>51</v>
      </c>
      <c r="Q3291" s="11" t="s">
        <v>52</v>
      </c>
      <c r="R3291" s="11" t="s">
        <v>53</v>
      </c>
      <c r="S3291" s="11" t="s">
        <v>54</v>
      </c>
      <c r="T3291" s="11" t="s">
        <v>55</v>
      </c>
      <c r="U3291" s="11" t="s">
        <v>56</v>
      </c>
      <c r="V3291" s="11"/>
      <c r="W3291" s="11"/>
      <c r="X3291" s="11"/>
      <c r="Y3291" s="11"/>
      <c r="Z3291" s="11"/>
      <c r="AA3291" s="11"/>
      <c r="AB3291" s="11"/>
      <c r="AC3291" s="11"/>
      <c r="AD3291" s="11"/>
      <c r="AE3291" s="11"/>
      <c r="AF3291" s="12">
        <f>ROUNDUP(SUM(VLOOKUP(G3291,'Pontuação'!A$2:B$11,2,FALSE),VLOOKUP(E3291,'Pontuação'!C$2:D$11,2,FALSE),VLOOKUP(I3291,'Pontuação'!I$2:J$11,2,FALSE),VLOOKUP(K3291,'Pontuação'!G$2:H$11,2,FALSE),VLOOKUP(H3291,'Pontuação'!E$2:F$11,2,FALSE),VLOOKUP(M3291,'Pontuação'!K$2:L$11,2,FALSE)),0)</f>
        <v>1283</v>
      </c>
      <c r="AG3291" s="12">
        <f t="shared" si="1"/>
        <v>128</v>
      </c>
      <c r="AH3291" s="12" t="str">
        <f t="array" ref="AH3291">IFERROR(INDEX('Pontuação'!G$13:G$191, MATCH(AG3291, 'Pontuação'!F$14:F$191, 0)), "Faixa Indefinida")</f>
        <v>A</v>
      </c>
      <c r="AI3291" s="12">
        <f t="shared" si="2"/>
        <v>1</v>
      </c>
      <c r="AJ3291" s="12">
        <f t="shared" si="3"/>
        <v>0</v>
      </c>
      <c r="AK3291" s="12">
        <f t="shared" si="4"/>
        <v>0</v>
      </c>
      <c r="AL3291" s="12">
        <f t="shared" si="5"/>
        <v>0</v>
      </c>
      <c r="AM3291" s="11"/>
      <c r="AN3291" s="13">
        <v>0.40802468713281564</v>
      </c>
      <c r="AO3291" s="11" t="s">
        <v>134</v>
      </c>
      <c r="AP3291" s="14">
        <v>45931.447850717595</v>
      </c>
    </row>
    <row r="3292">
      <c r="A3292" s="8">
        <v>45929.045810185184</v>
      </c>
      <c r="B3292" s="9" t="s">
        <v>6624</v>
      </c>
      <c r="C3292" s="9" t="s">
        <v>6625</v>
      </c>
      <c r="D3292" s="10">
        <v>5.579996424074E12</v>
      </c>
      <c r="E3292" s="9" t="s">
        <v>43</v>
      </c>
      <c r="F3292" s="9"/>
      <c r="G3292" s="9" t="s">
        <v>60</v>
      </c>
      <c r="H3292" s="9" t="s">
        <v>77</v>
      </c>
      <c r="I3292" s="9" t="s">
        <v>78</v>
      </c>
      <c r="J3292" s="9" t="s">
        <v>47</v>
      </c>
      <c r="K3292" s="9" t="s">
        <v>47</v>
      </c>
      <c r="L3292" s="9" t="s">
        <v>48</v>
      </c>
      <c r="M3292" s="9" t="s">
        <v>47</v>
      </c>
      <c r="N3292" s="9" t="s">
        <v>94</v>
      </c>
      <c r="O3292" s="9" t="s">
        <v>64</v>
      </c>
      <c r="P3292" s="11" t="s">
        <v>51</v>
      </c>
      <c r="Q3292" s="11" t="s">
        <v>121</v>
      </c>
      <c r="R3292" s="11" t="s">
        <v>122</v>
      </c>
      <c r="S3292" s="11" t="s">
        <v>123</v>
      </c>
      <c r="T3292" s="11" t="s">
        <v>55</v>
      </c>
      <c r="U3292" s="11" t="s">
        <v>56</v>
      </c>
      <c r="V3292" s="11"/>
      <c r="W3292" s="11"/>
      <c r="X3292" s="11"/>
      <c r="Y3292" s="11"/>
      <c r="Z3292" s="11"/>
      <c r="AA3292" s="11"/>
      <c r="AB3292" s="11"/>
      <c r="AC3292" s="11"/>
      <c r="AD3292" s="11"/>
      <c r="AE3292" s="11"/>
      <c r="AF3292" s="12">
        <f>ROUNDUP(SUM(VLOOKUP(G3292,'Pontuação'!A$2:B$11,2,FALSE),VLOOKUP(E3292,'Pontuação'!C$2:D$11,2,FALSE),VLOOKUP(I3292,'Pontuação'!I$2:J$11,2,FALSE),VLOOKUP(K3292,'Pontuação'!G$2:H$11,2,FALSE),VLOOKUP(H3292,'Pontuação'!E$2:F$11,2,FALSE),VLOOKUP(M3292,'Pontuação'!K$2:L$11,2,FALSE)),0)</f>
        <v>1046</v>
      </c>
      <c r="AG3292" s="12">
        <f t="shared" si="1"/>
        <v>105</v>
      </c>
      <c r="AH3292" s="12" t="str">
        <f t="array" ref="AH3292">IFERROR(INDEX('Pontuação'!G$13:G$191, MATCH(AG3292, 'Pontuação'!F$14:F$191, 0)), "Faixa Indefinida")</f>
        <v>B</v>
      </c>
      <c r="AI3292" s="12">
        <f t="shared" si="2"/>
        <v>0</v>
      </c>
      <c r="AJ3292" s="12">
        <f t="shared" si="3"/>
        <v>1</v>
      </c>
      <c r="AK3292" s="12">
        <f t="shared" si="4"/>
        <v>0</v>
      </c>
      <c r="AL3292" s="12">
        <f t="shared" si="5"/>
        <v>0</v>
      </c>
      <c r="AM3292" s="11"/>
      <c r="AN3292" s="13">
        <v>0.3705971935844922</v>
      </c>
      <c r="AO3292" s="11" t="s">
        <v>134</v>
      </c>
      <c r="AP3292" s="14">
        <v>45931.447850717595</v>
      </c>
    </row>
    <row r="3293">
      <c r="A3293" s="8">
        <v>45929.045902777776</v>
      </c>
      <c r="B3293" s="9" t="s">
        <v>6626</v>
      </c>
      <c r="C3293" s="9" t="s">
        <v>6627</v>
      </c>
      <c r="D3293" s="10">
        <v>5.513974128727E12</v>
      </c>
      <c r="E3293" s="9" t="s">
        <v>43</v>
      </c>
      <c r="F3293" s="9"/>
      <c r="G3293" s="9" t="s">
        <v>60</v>
      </c>
      <c r="H3293" s="9" t="s">
        <v>45</v>
      </c>
      <c r="I3293" s="9" t="s">
        <v>106</v>
      </c>
      <c r="J3293" s="9" t="s">
        <v>48</v>
      </c>
      <c r="K3293" s="9" t="s">
        <v>47</v>
      </c>
      <c r="L3293" s="9" t="s">
        <v>48</v>
      </c>
      <c r="M3293" s="9" t="s">
        <v>48</v>
      </c>
      <c r="N3293" s="9" t="s">
        <v>118</v>
      </c>
      <c r="O3293" s="9" t="s">
        <v>50</v>
      </c>
      <c r="P3293" s="11" t="s">
        <v>51</v>
      </c>
      <c r="Q3293" s="11" t="s">
        <v>203</v>
      </c>
      <c r="R3293" s="11" t="s">
        <v>593</v>
      </c>
      <c r="S3293" s="11" t="s">
        <v>380</v>
      </c>
      <c r="T3293" s="11" t="s">
        <v>55</v>
      </c>
      <c r="U3293" s="11" t="s">
        <v>56</v>
      </c>
      <c r="V3293" s="11"/>
      <c r="W3293" s="11"/>
      <c r="X3293" s="11"/>
      <c r="Y3293" s="11"/>
      <c r="Z3293" s="11"/>
      <c r="AA3293" s="11"/>
      <c r="AB3293" s="11"/>
      <c r="AC3293" s="11"/>
      <c r="AD3293" s="11"/>
      <c r="AE3293" s="11"/>
      <c r="AF3293" s="12">
        <f>ROUNDUP(SUM(VLOOKUP(G3293,'Pontuação'!A$2:B$11,2,FALSE),VLOOKUP(E3293,'Pontuação'!C$2:D$11,2,FALSE),VLOOKUP(I3293,'Pontuação'!I$2:J$11,2,FALSE),VLOOKUP(K3293,'Pontuação'!G$2:H$11,2,FALSE),VLOOKUP(H3293,'Pontuação'!E$2:F$11,2,FALSE),VLOOKUP(M3293,'Pontuação'!K$2:L$11,2,FALSE)),0)</f>
        <v>1213</v>
      </c>
      <c r="AG3293" s="12">
        <f t="shared" si="1"/>
        <v>121</v>
      </c>
      <c r="AH3293" s="12" t="str">
        <f t="array" ref="AH3293">IFERROR(INDEX('Pontuação'!G$13:G$191, MATCH(AG3293, 'Pontuação'!F$14:F$191, 0)), "Faixa Indefinida")</f>
        <v>A</v>
      </c>
      <c r="AI3293" s="12">
        <f t="shared" si="2"/>
        <v>1</v>
      </c>
      <c r="AJ3293" s="12">
        <f t="shared" si="3"/>
        <v>0</v>
      </c>
      <c r="AK3293" s="12">
        <f t="shared" si="4"/>
        <v>0</v>
      </c>
      <c r="AL3293" s="12">
        <f t="shared" si="5"/>
        <v>0</v>
      </c>
      <c r="AM3293" s="11"/>
      <c r="AN3293" s="13">
        <v>0.6399720918554735</v>
      </c>
      <c r="AO3293" s="11" t="s">
        <v>57</v>
      </c>
      <c r="AP3293" s="14">
        <v>45931.447850717595</v>
      </c>
    </row>
    <row r="3294">
      <c r="A3294" s="8">
        <v>45929.04605324074</v>
      </c>
      <c r="B3294" s="9" t="s">
        <v>6628</v>
      </c>
      <c r="C3294" s="9" t="s">
        <v>6629</v>
      </c>
      <c r="D3294" s="10">
        <v>5.595991200845E12</v>
      </c>
      <c r="E3294" s="9" t="s">
        <v>75</v>
      </c>
      <c r="F3294" s="9"/>
      <c r="G3294" s="9" t="s">
        <v>76</v>
      </c>
      <c r="H3294" s="9" t="s">
        <v>77</v>
      </c>
      <c r="I3294" s="9" t="s">
        <v>88</v>
      </c>
      <c r="J3294" s="9" t="s">
        <v>47</v>
      </c>
      <c r="K3294" s="9" t="s">
        <v>47</v>
      </c>
      <c r="L3294" s="9" t="s">
        <v>47</v>
      </c>
      <c r="M3294" s="9" t="s">
        <v>47</v>
      </c>
      <c r="N3294" s="9" t="s">
        <v>79</v>
      </c>
      <c r="O3294" s="9" t="s">
        <v>98</v>
      </c>
      <c r="P3294" s="11" t="s">
        <v>51</v>
      </c>
      <c r="Q3294" s="11" t="s">
        <v>71</v>
      </c>
      <c r="R3294" s="11" t="s">
        <v>90</v>
      </c>
      <c r="S3294" s="11" t="s">
        <v>138</v>
      </c>
      <c r="T3294" s="11" t="s">
        <v>55</v>
      </c>
      <c r="U3294" s="11" t="s">
        <v>56</v>
      </c>
      <c r="V3294" s="11"/>
      <c r="W3294" s="11"/>
      <c r="X3294" s="11"/>
      <c r="Y3294" s="11"/>
      <c r="Z3294" s="11"/>
      <c r="AA3294" s="11"/>
      <c r="AB3294" s="11"/>
      <c r="AC3294" s="11"/>
      <c r="AD3294" s="11"/>
      <c r="AE3294" s="11"/>
      <c r="AF3294" s="12">
        <f>ROUNDUP(SUM(VLOOKUP(G3294,'Pontuação'!A$2:B$11,2,FALSE),VLOOKUP(E3294,'Pontuação'!C$2:D$11,2,FALSE),VLOOKUP(I3294,'Pontuação'!I$2:J$11,2,FALSE),VLOOKUP(K3294,'Pontuação'!G$2:H$11,2,FALSE),VLOOKUP(H3294,'Pontuação'!E$2:F$11,2,FALSE),VLOOKUP(M3294,'Pontuação'!K$2:L$11,2,FALSE)),0)</f>
        <v>934</v>
      </c>
      <c r="AG3294" s="12">
        <f t="shared" si="1"/>
        <v>93</v>
      </c>
      <c r="AH3294" s="12" t="str">
        <f t="array" ref="AH3294">IFERROR(INDEX('Pontuação'!G$13:G$191, MATCH(AG3294, 'Pontuação'!F$14:F$191, 0)), "Faixa Indefinida")</f>
        <v>C</v>
      </c>
      <c r="AI3294" s="12">
        <f t="shared" si="2"/>
        <v>0</v>
      </c>
      <c r="AJ3294" s="12">
        <f t="shared" si="3"/>
        <v>0</v>
      </c>
      <c r="AK3294" s="12">
        <f t="shared" si="4"/>
        <v>1</v>
      </c>
      <c r="AL3294" s="12">
        <f t="shared" si="5"/>
        <v>0</v>
      </c>
      <c r="AM3294" s="11"/>
      <c r="AN3294" s="13">
        <v>0.12397796770249547</v>
      </c>
      <c r="AO3294" s="11" t="s">
        <v>110</v>
      </c>
      <c r="AP3294" s="14">
        <v>45931.447850717595</v>
      </c>
    </row>
    <row r="3295">
      <c r="A3295" s="8">
        <v>45929.04790509259</v>
      </c>
      <c r="B3295" s="9" t="s">
        <v>6630</v>
      </c>
      <c r="C3295" s="9" t="s">
        <v>6631</v>
      </c>
      <c r="D3295" s="10">
        <v>5.522999785204E12</v>
      </c>
      <c r="E3295" s="9" t="s">
        <v>43</v>
      </c>
      <c r="F3295" s="9"/>
      <c r="G3295" s="9" t="s">
        <v>44</v>
      </c>
      <c r="H3295" s="9" t="s">
        <v>45</v>
      </c>
      <c r="I3295" s="9" t="s">
        <v>106</v>
      </c>
      <c r="J3295" s="9" t="s">
        <v>47</v>
      </c>
      <c r="K3295" s="9" t="s">
        <v>47</v>
      </c>
      <c r="L3295" s="9" t="s">
        <v>47</v>
      </c>
      <c r="M3295" s="9" t="s">
        <v>48</v>
      </c>
      <c r="N3295" s="9" t="s">
        <v>63</v>
      </c>
      <c r="O3295" s="9" t="s">
        <v>64</v>
      </c>
      <c r="P3295" s="11" t="s">
        <v>51</v>
      </c>
      <c r="Q3295" s="11" t="s">
        <v>203</v>
      </c>
      <c r="R3295" s="11" t="s">
        <v>311</v>
      </c>
      <c r="S3295" s="11" t="s">
        <v>54</v>
      </c>
      <c r="T3295" s="11" t="s">
        <v>55</v>
      </c>
      <c r="U3295" s="11" t="s">
        <v>47</v>
      </c>
      <c r="V3295" s="11"/>
      <c r="W3295" s="11"/>
      <c r="X3295" s="11"/>
      <c r="Y3295" s="11"/>
      <c r="Z3295" s="11"/>
      <c r="AA3295" s="11"/>
      <c r="AB3295" s="11"/>
      <c r="AC3295" s="11"/>
      <c r="AD3295" s="11"/>
      <c r="AE3295" s="11"/>
      <c r="AF3295" s="12">
        <f>ROUNDUP(SUM(VLOOKUP(G3295,'Pontuação'!A$2:B$11,2,FALSE),VLOOKUP(E3295,'Pontuação'!C$2:D$11,2,FALSE),VLOOKUP(I3295,'Pontuação'!I$2:J$11,2,FALSE),VLOOKUP(K3295,'Pontuação'!G$2:H$11,2,FALSE),VLOOKUP(H3295,'Pontuação'!E$2:F$11,2,FALSE),VLOOKUP(M3295,'Pontuação'!K$2:L$11,2,FALSE)),0)</f>
        <v>1136</v>
      </c>
      <c r="AG3295" s="12">
        <f t="shared" si="1"/>
        <v>114</v>
      </c>
      <c r="AH3295" s="12" t="str">
        <f t="array" ref="AH3295">IFERROR(INDEX('Pontuação'!G$13:G$191, MATCH(AG3295, 'Pontuação'!F$14:F$191, 0)), "Faixa Indefinida")</f>
        <v>B</v>
      </c>
      <c r="AI3295" s="12">
        <f t="shared" si="2"/>
        <v>0</v>
      </c>
      <c r="AJ3295" s="12">
        <f t="shared" si="3"/>
        <v>1</v>
      </c>
      <c r="AK3295" s="12">
        <f t="shared" si="4"/>
        <v>0</v>
      </c>
      <c r="AL3295" s="12">
        <f t="shared" si="5"/>
        <v>0</v>
      </c>
      <c r="AM3295" s="11"/>
      <c r="AN3295" s="13">
        <v>0.29804478191169853</v>
      </c>
      <c r="AO3295" s="11" t="s">
        <v>124</v>
      </c>
      <c r="AP3295" s="14">
        <v>45931.447850717595</v>
      </c>
    </row>
    <row r="3296">
      <c r="A3296" s="8">
        <v>45929.049409722225</v>
      </c>
      <c r="B3296" s="9" t="s">
        <v>6632</v>
      </c>
      <c r="C3296" s="9" t="s">
        <v>6633</v>
      </c>
      <c r="D3296" s="10">
        <v>5.594991399327E12</v>
      </c>
      <c r="E3296" s="9" t="s">
        <v>75</v>
      </c>
      <c r="F3296" s="9"/>
      <c r="G3296" s="9" t="s">
        <v>60</v>
      </c>
      <c r="H3296" s="9" t="s">
        <v>45</v>
      </c>
      <c r="I3296" s="9" t="s">
        <v>106</v>
      </c>
      <c r="J3296" s="9" t="s">
        <v>48</v>
      </c>
      <c r="K3296" s="9" t="s">
        <v>47</v>
      </c>
      <c r="L3296" s="9" t="s">
        <v>48</v>
      </c>
      <c r="M3296" s="9" t="s">
        <v>48</v>
      </c>
      <c r="N3296" s="9" t="s">
        <v>79</v>
      </c>
      <c r="O3296" s="9" t="s">
        <v>95</v>
      </c>
      <c r="P3296" s="11" t="s">
        <v>51</v>
      </c>
      <c r="Q3296" s="11" t="s">
        <v>52</v>
      </c>
      <c r="R3296" s="11" t="s">
        <v>53</v>
      </c>
      <c r="S3296" s="11" t="s">
        <v>54</v>
      </c>
      <c r="T3296" s="11" t="s">
        <v>55</v>
      </c>
      <c r="U3296" s="11" t="s">
        <v>56</v>
      </c>
      <c r="V3296" s="11"/>
      <c r="W3296" s="11"/>
      <c r="X3296" s="11"/>
      <c r="Y3296" s="11"/>
      <c r="Z3296" s="11"/>
      <c r="AA3296" s="11"/>
      <c r="AB3296" s="11"/>
      <c r="AC3296" s="11"/>
      <c r="AD3296" s="11"/>
      <c r="AE3296" s="11"/>
      <c r="AF3296" s="12">
        <f>ROUNDUP(SUM(VLOOKUP(G3296,'Pontuação'!A$2:B$11,2,FALSE),VLOOKUP(E3296,'Pontuação'!C$2:D$11,2,FALSE),VLOOKUP(I3296,'Pontuação'!I$2:J$11,2,FALSE),VLOOKUP(K3296,'Pontuação'!G$2:H$11,2,FALSE),VLOOKUP(H3296,'Pontuação'!E$2:F$11,2,FALSE),VLOOKUP(M3296,'Pontuação'!K$2:L$11,2,FALSE)),0)</f>
        <v>1196</v>
      </c>
      <c r="AG3296" s="12">
        <f t="shared" si="1"/>
        <v>120</v>
      </c>
      <c r="AH3296" s="12" t="str">
        <f t="array" ref="AH3296">IFERROR(INDEX('Pontuação'!G$13:G$191, MATCH(AG3296, 'Pontuação'!F$14:F$191, 0)), "Faixa Indefinida")</f>
        <v>A</v>
      </c>
      <c r="AI3296" s="12">
        <f t="shared" si="2"/>
        <v>1</v>
      </c>
      <c r="AJ3296" s="12">
        <f t="shared" si="3"/>
        <v>0</v>
      </c>
      <c r="AK3296" s="12">
        <f t="shared" si="4"/>
        <v>0</v>
      </c>
      <c r="AL3296" s="12">
        <f t="shared" si="5"/>
        <v>0</v>
      </c>
      <c r="AM3296" s="11"/>
      <c r="AN3296" s="13">
        <v>0.4033201444904724</v>
      </c>
      <c r="AO3296" s="11" t="s">
        <v>134</v>
      </c>
      <c r="AP3296" s="14">
        <v>45931.447850717595</v>
      </c>
    </row>
    <row r="3297">
      <c r="A3297" s="8">
        <v>45929.05082175926</v>
      </c>
      <c r="B3297" s="9" t="s">
        <v>6634</v>
      </c>
      <c r="C3297" s="9" t="s">
        <v>6635</v>
      </c>
      <c r="D3297" s="10">
        <v>5.594991510544E12</v>
      </c>
      <c r="E3297" s="9" t="s">
        <v>43</v>
      </c>
      <c r="F3297" s="9"/>
      <c r="G3297" s="9" t="s">
        <v>69</v>
      </c>
      <c r="H3297" s="9" t="s">
        <v>45</v>
      </c>
      <c r="I3297" s="9" t="s">
        <v>78</v>
      </c>
      <c r="J3297" s="9" t="s">
        <v>47</v>
      </c>
      <c r="K3297" s="9" t="s">
        <v>48</v>
      </c>
      <c r="L3297" s="9" t="s">
        <v>48</v>
      </c>
      <c r="M3297" s="9" t="s">
        <v>48</v>
      </c>
      <c r="N3297" s="9" t="s">
        <v>79</v>
      </c>
      <c r="O3297" s="9" t="s">
        <v>95</v>
      </c>
      <c r="P3297" s="11" t="s">
        <v>51</v>
      </c>
      <c r="Q3297" s="11" t="s">
        <v>89</v>
      </c>
      <c r="R3297" s="11" t="s">
        <v>90</v>
      </c>
      <c r="S3297" s="11" t="s">
        <v>54</v>
      </c>
      <c r="T3297" s="11" t="s">
        <v>65</v>
      </c>
      <c r="U3297" s="11" t="s">
        <v>56</v>
      </c>
      <c r="V3297" s="11"/>
      <c r="W3297" s="11"/>
      <c r="X3297" s="11"/>
      <c r="Y3297" s="11"/>
      <c r="Z3297" s="11"/>
      <c r="AA3297" s="11"/>
      <c r="AB3297" s="11"/>
      <c r="AC3297" s="11"/>
      <c r="AD3297" s="11"/>
      <c r="AE3297" s="11"/>
      <c r="AF3297" s="12">
        <f>ROUNDUP(SUM(VLOOKUP(G3297,'Pontuação'!A$2:B$11,2,FALSE),VLOOKUP(E3297,'Pontuação'!C$2:D$11,2,FALSE),VLOOKUP(I3297,'Pontuação'!I$2:J$11,2,FALSE),VLOOKUP(K3297,'Pontuação'!G$2:H$11,2,FALSE),VLOOKUP(H3297,'Pontuação'!E$2:F$11,2,FALSE),VLOOKUP(M3297,'Pontuação'!K$2:L$11,2,FALSE)),0)</f>
        <v>1232</v>
      </c>
      <c r="AG3297" s="12">
        <f t="shared" si="1"/>
        <v>123</v>
      </c>
      <c r="AH3297" s="12" t="str">
        <f t="array" ref="AH3297">IFERROR(INDEX('Pontuação'!G$13:G$191, MATCH(AG3297, 'Pontuação'!F$14:F$191, 0)), "Faixa Indefinida")</f>
        <v>A</v>
      </c>
      <c r="AI3297" s="12">
        <f t="shared" si="2"/>
        <v>1</v>
      </c>
      <c r="AJ3297" s="12">
        <f t="shared" si="3"/>
        <v>0</v>
      </c>
      <c r="AK3297" s="12">
        <f t="shared" si="4"/>
        <v>0</v>
      </c>
      <c r="AL3297" s="12">
        <f t="shared" si="5"/>
        <v>0</v>
      </c>
      <c r="AM3297" s="11"/>
      <c r="AN3297" s="13">
        <v>0.2975253211994875</v>
      </c>
      <c r="AO3297" s="11" t="s">
        <v>124</v>
      </c>
      <c r="AP3297" s="14">
        <v>45931.447850717595</v>
      </c>
    </row>
    <row r="3298">
      <c r="A3298" s="8">
        <v>45929.050844907404</v>
      </c>
      <c r="B3298" s="9" t="s">
        <v>6636</v>
      </c>
      <c r="C3298" s="9" t="s">
        <v>6637</v>
      </c>
      <c r="D3298" s="10">
        <v>5.511988871831E12</v>
      </c>
      <c r="E3298" s="9" t="s">
        <v>43</v>
      </c>
      <c r="F3298" s="9"/>
      <c r="G3298" s="9" t="s">
        <v>60</v>
      </c>
      <c r="H3298" s="9" t="s">
        <v>45</v>
      </c>
      <c r="I3298" s="9" t="s">
        <v>46</v>
      </c>
      <c r="J3298" s="9" t="s">
        <v>47</v>
      </c>
      <c r="K3298" s="9" t="s">
        <v>47</v>
      </c>
      <c r="L3298" s="9" t="s">
        <v>48</v>
      </c>
      <c r="M3298" s="9" t="s">
        <v>47</v>
      </c>
      <c r="N3298" s="9" t="s">
        <v>79</v>
      </c>
      <c r="O3298" s="9" t="s">
        <v>70</v>
      </c>
      <c r="P3298" s="11" t="s">
        <v>51</v>
      </c>
      <c r="Q3298" s="11" t="s">
        <v>52</v>
      </c>
      <c r="R3298" s="11" t="s">
        <v>53</v>
      </c>
      <c r="S3298" s="11" t="s">
        <v>54</v>
      </c>
      <c r="T3298" s="11" t="s">
        <v>55</v>
      </c>
      <c r="U3298" s="11" t="s">
        <v>56</v>
      </c>
      <c r="V3298" s="11"/>
      <c r="W3298" s="11"/>
      <c r="X3298" s="11"/>
      <c r="Y3298" s="11"/>
      <c r="Z3298" s="11"/>
      <c r="AA3298" s="11"/>
      <c r="AB3298" s="11"/>
      <c r="AC3298" s="11"/>
      <c r="AD3298" s="11"/>
      <c r="AE3298" s="11"/>
      <c r="AF3298" s="12">
        <f>ROUNDUP(SUM(VLOOKUP(G3298,'Pontuação'!A$2:B$11,2,FALSE),VLOOKUP(E3298,'Pontuação'!C$2:D$11,2,FALSE),VLOOKUP(I3298,'Pontuação'!I$2:J$11,2,FALSE),VLOOKUP(K3298,'Pontuação'!G$2:H$11,2,FALSE),VLOOKUP(H3298,'Pontuação'!E$2:F$11,2,FALSE),VLOOKUP(M3298,'Pontuação'!K$2:L$11,2,FALSE)),0)</f>
        <v>1150</v>
      </c>
      <c r="AG3298" s="12">
        <f t="shared" si="1"/>
        <v>115</v>
      </c>
      <c r="AH3298" s="12" t="str">
        <f t="array" ref="AH3298">IFERROR(INDEX('Pontuação'!G$13:G$191, MATCH(AG3298, 'Pontuação'!F$14:F$191, 0)), "Faixa Indefinida")</f>
        <v>B</v>
      </c>
      <c r="AI3298" s="12">
        <f t="shared" si="2"/>
        <v>0</v>
      </c>
      <c r="AJ3298" s="12">
        <f t="shared" si="3"/>
        <v>1</v>
      </c>
      <c r="AK3298" s="12">
        <f t="shared" si="4"/>
        <v>0</v>
      </c>
      <c r="AL3298" s="12">
        <f t="shared" si="5"/>
        <v>0</v>
      </c>
      <c r="AM3298" s="11"/>
      <c r="AN3298" s="13">
        <v>0.3831912315783101</v>
      </c>
      <c r="AO3298" s="11" t="s">
        <v>134</v>
      </c>
      <c r="AP3298" s="14">
        <v>45931.447850717595</v>
      </c>
    </row>
    <row r="3299">
      <c r="A3299" s="8">
        <v>45929.05333333334</v>
      </c>
      <c r="B3299" s="9" t="s">
        <v>6638</v>
      </c>
      <c r="C3299" s="9" t="s">
        <v>6639</v>
      </c>
      <c r="D3299" s="10">
        <v>5.551989555554E12</v>
      </c>
      <c r="E3299" s="9" t="s">
        <v>43</v>
      </c>
      <c r="F3299" s="9"/>
      <c r="G3299" s="9" t="s">
        <v>170</v>
      </c>
      <c r="H3299" s="9" t="s">
        <v>157</v>
      </c>
      <c r="I3299" s="9" t="s">
        <v>46</v>
      </c>
      <c r="J3299" s="9" t="s">
        <v>47</v>
      </c>
      <c r="K3299" s="9" t="s">
        <v>47</v>
      </c>
      <c r="L3299" s="9" t="s">
        <v>48</v>
      </c>
      <c r="M3299" s="9" t="s">
        <v>47</v>
      </c>
      <c r="N3299" s="9" t="s">
        <v>63</v>
      </c>
      <c r="O3299" s="9" t="s">
        <v>95</v>
      </c>
      <c r="P3299" s="11" t="s">
        <v>51</v>
      </c>
      <c r="Q3299" s="11" t="s">
        <v>141</v>
      </c>
      <c r="R3299" s="11" t="s">
        <v>90</v>
      </c>
      <c r="S3299" s="11" t="s">
        <v>54</v>
      </c>
      <c r="T3299" s="11" t="s">
        <v>65</v>
      </c>
      <c r="U3299" s="11" t="s">
        <v>56</v>
      </c>
      <c r="V3299" s="11"/>
      <c r="W3299" s="11"/>
      <c r="X3299" s="11"/>
      <c r="Y3299" s="11"/>
      <c r="Z3299" s="11"/>
      <c r="AA3299" s="11"/>
      <c r="AB3299" s="11"/>
      <c r="AC3299" s="11"/>
      <c r="AD3299" s="11"/>
      <c r="AE3299" s="11"/>
      <c r="AF3299" s="12">
        <f>ROUNDUP(SUM(VLOOKUP(G3299,'Pontuação'!A$2:B$11,2,FALSE),VLOOKUP(E3299,'Pontuação'!C$2:D$11,2,FALSE),VLOOKUP(I3299,'Pontuação'!I$2:J$11,2,FALSE),VLOOKUP(K3299,'Pontuação'!G$2:H$11,2,FALSE),VLOOKUP(H3299,'Pontuação'!E$2:F$11,2,FALSE),VLOOKUP(M3299,'Pontuação'!K$2:L$11,2,FALSE)),0)</f>
        <v>877</v>
      </c>
      <c r="AG3299" s="12">
        <f t="shared" si="1"/>
        <v>88</v>
      </c>
      <c r="AH3299" s="12" t="str">
        <f t="array" ref="AH3299">IFERROR(INDEX('Pontuação'!G$13:G$191, MATCH(AG3299, 'Pontuação'!F$14:F$191, 0)), "Faixa Indefinida")</f>
        <v>C</v>
      </c>
      <c r="AI3299" s="12">
        <f t="shared" si="2"/>
        <v>0</v>
      </c>
      <c r="AJ3299" s="12">
        <f t="shared" si="3"/>
        <v>0</v>
      </c>
      <c r="AK3299" s="12">
        <f t="shared" si="4"/>
        <v>1</v>
      </c>
      <c r="AL3299" s="12">
        <f t="shared" si="5"/>
        <v>0</v>
      </c>
      <c r="AM3299" s="11"/>
      <c r="AN3299" s="13">
        <v>0.1356659441122655</v>
      </c>
      <c r="AO3299" s="11" t="s">
        <v>110</v>
      </c>
      <c r="AP3299" s="14">
        <v>45931.447850717595</v>
      </c>
    </row>
    <row r="3300">
      <c r="A3300" s="8">
        <v>45929.05474537037</v>
      </c>
      <c r="B3300" s="9" t="s">
        <v>6640</v>
      </c>
      <c r="C3300" s="9" t="s">
        <v>6641</v>
      </c>
      <c r="D3300" s="10">
        <v>5.555849965133E12</v>
      </c>
      <c r="E3300" s="9" t="s">
        <v>43</v>
      </c>
      <c r="F3300" s="9"/>
      <c r="G3300" s="9" t="s">
        <v>69</v>
      </c>
      <c r="H3300" s="9" t="s">
        <v>61</v>
      </c>
      <c r="I3300" s="9" t="s">
        <v>106</v>
      </c>
      <c r="J3300" s="9" t="s">
        <v>47</v>
      </c>
      <c r="K3300" s="9" t="s">
        <v>47</v>
      </c>
      <c r="L3300" s="9" t="s">
        <v>48</v>
      </c>
      <c r="M3300" s="9" t="s">
        <v>47</v>
      </c>
      <c r="N3300" s="9" t="s">
        <v>63</v>
      </c>
      <c r="O3300" s="9" t="s">
        <v>70</v>
      </c>
      <c r="P3300" s="11" t="s">
        <v>51</v>
      </c>
      <c r="Q3300" s="11" t="s">
        <v>89</v>
      </c>
      <c r="R3300" s="11" t="s">
        <v>90</v>
      </c>
      <c r="S3300" s="11" t="s">
        <v>54</v>
      </c>
      <c r="T3300" s="11" t="s">
        <v>65</v>
      </c>
      <c r="U3300" s="11" t="s">
        <v>56</v>
      </c>
      <c r="V3300" s="11"/>
      <c r="W3300" s="11"/>
      <c r="X3300" s="11"/>
      <c r="Y3300" s="11"/>
      <c r="Z3300" s="11"/>
      <c r="AA3300" s="11"/>
      <c r="AB3300" s="11"/>
      <c r="AC3300" s="11"/>
      <c r="AD3300" s="11"/>
      <c r="AE3300" s="11"/>
      <c r="AF3300" s="12">
        <f>ROUNDUP(SUM(VLOOKUP(G3300,'Pontuação'!A$2:B$11,2,FALSE),VLOOKUP(E3300,'Pontuação'!C$2:D$11,2,FALSE),VLOOKUP(I3300,'Pontuação'!I$2:J$11,2,FALSE),VLOOKUP(K3300,'Pontuação'!G$2:H$11,2,FALSE),VLOOKUP(H3300,'Pontuação'!E$2:F$11,2,FALSE),VLOOKUP(M3300,'Pontuação'!K$2:L$11,2,FALSE)),0)</f>
        <v>856</v>
      </c>
      <c r="AG3300" s="12">
        <f t="shared" si="1"/>
        <v>86</v>
      </c>
      <c r="AH3300" s="12" t="str">
        <f t="array" ref="AH3300">IFERROR(INDEX('Pontuação'!G$13:G$191, MATCH(AG3300, 'Pontuação'!F$14:F$191, 0)), "Faixa Indefinida")</f>
        <v>D</v>
      </c>
      <c r="AI3300" s="12">
        <f t="shared" si="2"/>
        <v>0</v>
      </c>
      <c r="AJ3300" s="12">
        <f t="shared" si="3"/>
        <v>0</v>
      </c>
      <c r="AK3300" s="12">
        <f t="shared" si="4"/>
        <v>0</v>
      </c>
      <c r="AL3300" s="12">
        <f t="shared" si="5"/>
        <v>1</v>
      </c>
      <c r="AM3300" s="11"/>
      <c r="AN3300" s="13">
        <v>0.23273053407901945</v>
      </c>
      <c r="AO3300" s="11" t="s">
        <v>84</v>
      </c>
      <c r="AP3300" s="14">
        <v>45931.447850717595</v>
      </c>
    </row>
    <row r="3301">
      <c r="A3301" s="8">
        <v>45929.05506944445</v>
      </c>
      <c r="B3301" s="9" t="s">
        <v>6642</v>
      </c>
      <c r="C3301" s="9" t="s">
        <v>6643</v>
      </c>
      <c r="D3301" s="10">
        <v>5.532988625031E12</v>
      </c>
      <c r="E3301" s="9" t="s">
        <v>43</v>
      </c>
      <c r="F3301" s="9"/>
      <c r="G3301" s="9" t="s">
        <v>60</v>
      </c>
      <c r="H3301" s="9" t="s">
        <v>45</v>
      </c>
      <c r="I3301" s="9" t="s">
        <v>46</v>
      </c>
      <c r="J3301" s="9" t="s">
        <v>47</v>
      </c>
      <c r="K3301" s="9" t="s">
        <v>47</v>
      </c>
      <c r="L3301" s="9" t="s">
        <v>47</v>
      </c>
      <c r="M3301" s="9" t="s">
        <v>48</v>
      </c>
      <c r="N3301" s="9" t="s">
        <v>79</v>
      </c>
      <c r="O3301" s="9" t="s">
        <v>98</v>
      </c>
      <c r="P3301" s="11" t="s">
        <v>51</v>
      </c>
      <c r="Q3301" s="11" t="s">
        <v>115</v>
      </c>
      <c r="R3301" s="11" t="s">
        <v>53</v>
      </c>
      <c r="S3301" s="11" t="s">
        <v>54</v>
      </c>
      <c r="T3301" s="11" t="s">
        <v>55</v>
      </c>
      <c r="U3301" s="11" t="s">
        <v>47</v>
      </c>
      <c r="V3301" s="11"/>
      <c r="W3301" s="11"/>
      <c r="X3301" s="11"/>
      <c r="Y3301" s="11"/>
      <c r="Z3301" s="11"/>
      <c r="AA3301" s="11"/>
      <c r="AB3301" s="11"/>
      <c r="AC3301" s="11"/>
      <c r="AD3301" s="11"/>
      <c r="AE3301" s="11"/>
      <c r="AF3301" s="12">
        <f>ROUNDUP(SUM(VLOOKUP(G3301,'Pontuação'!A$2:B$11,2,FALSE),VLOOKUP(E3301,'Pontuação'!C$2:D$11,2,FALSE),VLOOKUP(I3301,'Pontuação'!I$2:J$11,2,FALSE),VLOOKUP(K3301,'Pontuação'!G$2:H$11,2,FALSE),VLOOKUP(H3301,'Pontuação'!E$2:F$11,2,FALSE),VLOOKUP(M3301,'Pontuação'!K$2:L$11,2,FALSE)),0)</f>
        <v>1300</v>
      </c>
      <c r="AG3301" s="12">
        <f t="shared" si="1"/>
        <v>130</v>
      </c>
      <c r="AH3301" s="12" t="str">
        <f t="array" ref="AH3301">IFERROR(INDEX('Pontuação'!G$13:G$191, MATCH(AG3301, 'Pontuação'!F$14:F$191, 0)), "Faixa Indefinida")</f>
        <v>A</v>
      </c>
      <c r="AI3301" s="12">
        <f t="shared" si="2"/>
        <v>1</v>
      </c>
      <c r="AJ3301" s="12">
        <f t="shared" si="3"/>
        <v>0</v>
      </c>
      <c r="AK3301" s="12">
        <f t="shared" si="4"/>
        <v>0</v>
      </c>
      <c r="AL3301" s="12">
        <f t="shared" si="5"/>
        <v>0</v>
      </c>
      <c r="AM3301" s="11"/>
      <c r="AN3301" s="13">
        <v>0.17664924200906085</v>
      </c>
      <c r="AO3301" s="11" t="s">
        <v>162</v>
      </c>
      <c r="AP3301" s="14">
        <v>45931.447850717595</v>
      </c>
    </row>
    <row r="3302">
      <c r="A3302" s="8">
        <v>45929.05516203704</v>
      </c>
      <c r="B3302" s="9" t="s">
        <v>6644</v>
      </c>
      <c r="C3302" s="9" t="s">
        <v>6645</v>
      </c>
      <c r="D3302" s="10">
        <v>5.544997549508E12</v>
      </c>
      <c r="E3302" s="9" t="s">
        <v>43</v>
      </c>
      <c r="F3302" s="9"/>
      <c r="G3302" s="9" t="s">
        <v>76</v>
      </c>
      <c r="H3302" s="9" t="s">
        <v>45</v>
      </c>
      <c r="I3302" s="9" t="s">
        <v>88</v>
      </c>
      <c r="J3302" s="9" t="s">
        <v>47</v>
      </c>
      <c r="K3302" s="9" t="s">
        <v>47</v>
      </c>
      <c r="L3302" s="9" t="s">
        <v>48</v>
      </c>
      <c r="M3302" s="9" t="s">
        <v>47</v>
      </c>
      <c r="N3302" s="9" t="s">
        <v>63</v>
      </c>
      <c r="O3302" s="9" t="s">
        <v>95</v>
      </c>
      <c r="P3302" s="11" t="s">
        <v>80</v>
      </c>
      <c r="Q3302" s="11" t="s">
        <v>81</v>
      </c>
      <c r="R3302" s="11" t="s">
        <v>82</v>
      </c>
      <c r="S3302" s="11">
        <v>7.50940275538E11</v>
      </c>
      <c r="T3302" s="11" t="s">
        <v>83</v>
      </c>
      <c r="U3302" s="11" t="s">
        <v>56</v>
      </c>
      <c r="V3302" s="11"/>
      <c r="W3302" s="11"/>
      <c r="X3302" s="11"/>
      <c r="Y3302" s="11"/>
      <c r="Z3302" s="11"/>
      <c r="AA3302" s="11"/>
      <c r="AB3302" s="11"/>
      <c r="AC3302" s="11"/>
      <c r="AD3302" s="11"/>
      <c r="AE3302" s="11"/>
      <c r="AF3302" s="12">
        <f>ROUNDUP(SUM(VLOOKUP(G3302,'Pontuação'!A$2:B$11,2,FALSE),VLOOKUP(E3302,'Pontuação'!C$2:D$11,2,FALSE),VLOOKUP(I3302,'Pontuação'!I$2:J$11,2,FALSE),VLOOKUP(K3302,'Pontuação'!G$2:H$11,2,FALSE),VLOOKUP(H3302,'Pontuação'!E$2:F$11,2,FALSE),VLOOKUP(M3302,'Pontuação'!K$2:L$11,2,FALSE)),0)</f>
        <v>1005</v>
      </c>
      <c r="AG3302" s="12">
        <f t="shared" si="1"/>
        <v>101</v>
      </c>
      <c r="AH3302" s="12" t="str">
        <f t="array" ref="AH3302">IFERROR(INDEX('Pontuação'!G$13:G$191, MATCH(AG3302, 'Pontuação'!F$14:F$191, 0)), "Faixa Indefinida")</f>
        <v>C</v>
      </c>
      <c r="AI3302" s="12">
        <f t="shared" si="2"/>
        <v>0</v>
      </c>
      <c r="AJ3302" s="12">
        <f t="shared" si="3"/>
        <v>0</v>
      </c>
      <c r="AK3302" s="12">
        <f t="shared" si="4"/>
        <v>1</v>
      </c>
      <c r="AL3302" s="12">
        <f t="shared" si="5"/>
        <v>0</v>
      </c>
      <c r="AM3302" s="11"/>
      <c r="AN3302" s="13">
        <v>0.30700251285943025</v>
      </c>
      <c r="AO3302" s="11" t="s">
        <v>124</v>
      </c>
      <c r="AP3302" s="14">
        <v>45931.447850717595</v>
      </c>
    </row>
    <row r="3303">
      <c r="A3303" s="8">
        <v>45929.055451388886</v>
      </c>
      <c r="B3303" s="9" t="s">
        <v>6646</v>
      </c>
      <c r="C3303" s="9" t="s">
        <v>6647</v>
      </c>
      <c r="D3303" s="10">
        <v>5.579999329367E12</v>
      </c>
      <c r="E3303" s="9" t="s">
        <v>75</v>
      </c>
      <c r="F3303" s="9"/>
      <c r="G3303" s="9" t="s">
        <v>76</v>
      </c>
      <c r="H3303" s="9" t="s">
        <v>87</v>
      </c>
      <c r="I3303" s="9" t="s">
        <v>88</v>
      </c>
      <c r="J3303" s="9" t="s">
        <v>48</v>
      </c>
      <c r="K3303" s="9" t="s">
        <v>47</v>
      </c>
      <c r="L3303" s="9" t="s">
        <v>47</v>
      </c>
      <c r="M3303" s="9" t="s">
        <v>47</v>
      </c>
      <c r="N3303" s="9" t="s">
        <v>63</v>
      </c>
      <c r="O3303" s="9" t="s">
        <v>95</v>
      </c>
      <c r="P3303" s="11" t="s">
        <v>51</v>
      </c>
      <c r="Q3303" s="11" t="s">
        <v>71</v>
      </c>
      <c r="R3303" s="11" t="s">
        <v>90</v>
      </c>
      <c r="S3303" s="11" t="s">
        <v>138</v>
      </c>
      <c r="T3303" s="11" t="s">
        <v>55</v>
      </c>
      <c r="U3303" s="11" t="s">
        <v>47</v>
      </c>
      <c r="V3303" s="11"/>
      <c r="W3303" s="11"/>
      <c r="X3303" s="11"/>
      <c r="Y3303" s="11"/>
      <c r="Z3303" s="11"/>
      <c r="AA3303" s="11"/>
      <c r="AB3303" s="11"/>
      <c r="AC3303" s="11"/>
      <c r="AD3303" s="11"/>
      <c r="AE3303" s="11"/>
      <c r="AF3303" s="12">
        <f>ROUNDUP(SUM(VLOOKUP(G3303,'Pontuação'!A$2:B$11,2,FALSE),VLOOKUP(E3303,'Pontuação'!C$2:D$11,2,FALSE),VLOOKUP(I3303,'Pontuação'!I$2:J$11,2,FALSE),VLOOKUP(K3303,'Pontuação'!G$2:H$11,2,FALSE),VLOOKUP(H3303,'Pontuação'!E$2:F$11,2,FALSE),VLOOKUP(M3303,'Pontuação'!K$2:L$11,2,FALSE)),0)</f>
        <v>899</v>
      </c>
      <c r="AG3303" s="12">
        <f t="shared" si="1"/>
        <v>90</v>
      </c>
      <c r="AH3303" s="12" t="str">
        <f t="array" ref="AH3303">IFERROR(INDEX('Pontuação'!G$13:G$191, MATCH(AG3303, 'Pontuação'!F$14:F$191, 0)), "Faixa Indefinida")</f>
        <v>C</v>
      </c>
      <c r="AI3303" s="12">
        <f t="shared" si="2"/>
        <v>0</v>
      </c>
      <c r="AJ3303" s="12">
        <f t="shared" si="3"/>
        <v>0</v>
      </c>
      <c r="AK3303" s="12">
        <f t="shared" si="4"/>
        <v>1</v>
      </c>
      <c r="AL3303" s="12">
        <f t="shared" si="5"/>
        <v>0</v>
      </c>
      <c r="AM3303" s="11"/>
      <c r="AN3303" s="13">
        <v>0.1187025778255363</v>
      </c>
      <c r="AO3303" s="11" t="s">
        <v>110</v>
      </c>
      <c r="AP3303" s="14">
        <v>45931.447850717595</v>
      </c>
    </row>
    <row r="3304">
      <c r="A3304" s="8">
        <v>45929.05886574074</v>
      </c>
      <c r="B3304" s="9" t="s">
        <v>6648</v>
      </c>
      <c r="C3304" s="9" t="s">
        <v>6649</v>
      </c>
      <c r="D3304" s="10">
        <v>5.512997564391E12</v>
      </c>
      <c r="E3304" s="9" t="s">
        <v>43</v>
      </c>
      <c r="F3304" s="9"/>
      <c r="G3304" s="9" t="s">
        <v>60</v>
      </c>
      <c r="H3304" s="9" t="s">
        <v>45</v>
      </c>
      <c r="I3304" s="9" t="s">
        <v>46</v>
      </c>
      <c r="J3304" s="9" t="s">
        <v>47</v>
      </c>
      <c r="K3304" s="9" t="s">
        <v>48</v>
      </c>
      <c r="L3304" s="9" t="s">
        <v>48</v>
      </c>
      <c r="M3304" s="9" t="s">
        <v>48</v>
      </c>
      <c r="N3304" s="9" t="s">
        <v>63</v>
      </c>
      <c r="O3304" s="9" t="s">
        <v>64</v>
      </c>
      <c r="P3304" s="11" t="s">
        <v>51</v>
      </c>
      <c r="Q3304" s="11" t="s">
        <v>137</v>
      </c>
      <c r="R3304" s="11" t="s">
        <v>107</v>
      </c>
      <c r="S3304" s="11" t="s">
        <v>254</v>
      </c>
      <c r="T3304" s="11" t="s">
        <v>55</v>
      </c>
      <c r="U3304" s="11" t="s">
        <v>56</v>
      </c>
      <c r="V3304" s="11"/>
      <c r="W3304" s="11"/>
      <c r="X3304" s="11"/>
      <c r="Y3304" s="11"/>
      <c r="Z3304" s="11"/>
      <c r="AA3304" s="11"/>
      <c r="AB3304" s="11"/>
      <c r="AC3304" s="11"/>
      <c r="AD3304" s="11"/>
      <c r="AE3304" s="11"/>
      <c r="AF3304" s="12">
        <f>ROUNDUP(SUM(VLOOKUP(G3304,'Pontuação'!A$2:B$11,2,FALSE),VLOOKUP(E3304,'Pontuação'!C$2:D$11,2,FALSE),VLOOKUP(I3304,'Pontuação'!I$2:J$11,2,FALSE),VLOOKUP(K3304,'Pontuação'!G$2:H$11,2,FALSE),VLOOKUP(H3304,'Pontuação'!E$2:F$11,2,FALSE),VLOOKUP(M3304,'Pontuação'!K$2:L$11,2,FALSE)),0)</f>
        <v>1410</v>
      </c>
      <c r="AG3304" s="12">
        <f t="shared" si="1"/>
        <v>141</v>
      </c>
      <c r="AH3304" s="12" t="str">
        <f t="array" ref="AH3304">IFERROR(INDEX('Pontuação'!G$13:G$191, MATCH(AG3304, 'Pontuação'!F$14:F$191, 0)), "Faixa Indefinida")</f>
        <v>A</v>
      </c>
      <c r="AI3304" s="12">
        <f t="shared" si="2"/>
        <v>1</v>
      </c>
      <c r="AJ3304" s="12">
        <f t="shared" si="3"/>
        <v>0</v>
      </c>
      <c r="AK3304" s="12">
        <f t="shared" si="4"/>
        <v>0</v>
      </c>
      <c r="AL3304" s="12">
        <f t="shared" si="5"/>
        <v>0</v>
      </c>
      <c r="AM3304" s="11"/>
      <c r="AN3304" s="13">
        <v>0.5831345772367827</v>
      </c>
      <c r="AO3304" s="11" t="s">
        <v>57</v>
      </c>
      <c r="AP3304" s="14">
        <v>45931.447850717595</v>
      </c>
    </row>
    <row r="3305">
      <c r="A3305" s="8">
        <v>45929.059328703705</v>
      </c>
      <c r="B3305" s="9" t="s">
        <v>6650</v>
      </c>
      <c r="C3305" s="9" t="s">
        <v>6651</v>
      </c>
      <c r="D3305" s="10">
        <v>5.518997408772E12</v>
      </c>
      <c r="E3305" s="9" t="s">
        <v>43</v>
      </c>
      <c r="F3305" s="9"/>
      <c r="G3305" s="9" t="s">
        <v>44</v>
      </c>
      <c r="H3305" s="9" t="s">
        <v>45</v>
      </c>
      <c r="I3305" s="9" t="s">
        <v>62</v>
      </c>
      <c r="J3305" s="9" t="s">
        <v>48</v>
      </c>
      <c r="K3305" s="9" t="s">
        <v>47</v>
      </c>
      <c r="L3305" s="9" t="s">
        <v>47</v>
      </c>
      <c r="M3305" s="9" t="s">
        <v>48</v>
      </c>
      <c r="N3305" s="9" t="s">
        <v>49</v>
      </c>
      <c r="O3305" s="9" t="s">
        <v>64</v>
      </c>
      <c r="P3305" s="11" t="s">
        <v>51</v>
      </c>
      <c r="Q3305" s="11" t="s">
        <v>121</v>
      </c>
      <c r="R3305" s="11" t="s">
        <v>323</v>
      </c>
      <c r="S3305" s="11" t="s">
        <v>324</v>
      </c>
      <c r="T3305" s="11" t="s">
        <v>65</v>
      </c>
      <c r="U3305" s="11" t="s">
        <v>56</v>
      </c>
      <c r="V3305" s="11"/>
      <c r="W3305" s="11"/>
      <c r="X3305" s="11"/>
      <c r="Y3305" s="11"/>
      <c r="Z3305" s="11"/>
      <c r="AA3305" s="11"/>
      <c r="AB3305" s="11"/>
      <c r="AC3305" s="11"/>
      <c r="AD3305" s="11"/>
      <c r="AE3305" s="11"/>
      <c r="AF3305" s="12">
        <f>ROUNDUP(SUM(VLOOKUP(G3305,'Pontuação'!A$2:B$11,2,FALSE),VLOOKUP(E3305,'Pontuação'!C$2:D$11,2,FALSE),VLOOKUP(I3305,'Pontuação'!I$2:J$11,2,FALSE),VLOOKUP(K3305,'Pontuação'!G$2:H$11,2,FALSE),VLOOKUP(H3305,'Pontuação'!E$2:F$11,2,FALSE),VLOOKUP(M3305,'Pontuação'!K$2:L$11,2,FALSE)),0)</f>
        <v>1111</v>
      </c>
      <c r="AG3305" s="12">
        <f t="shared" si="1"/>
        <v>111</v>
      </c>
      <c r="AH3305" s="12" t="str">
        <f t="array" ref="AH3305">IFERROR(INDEX('Pontuação'!G$13:G$191, MATCH(AG3305, 'Pontuação'!F$14:F$191, 0)), "Faixa Indefinida")</f>
        <v>B</v>
      </c>
      <c r="AI3305" s="12">
        <f t="shared" si="2"/>
        <v>0</v>
      </c>
      <c r="AJ3305" s="12">
        <f t="shared" si="3"/>
        <v>1</v>
      </c>
      <c r="AK3305" s="12">
        <f t="shared" si="4"/>
        <v>0</v>
      </c>
      <c r="AL3305" s="12">
        <f t="shared" si="5"/>
        <v>0</v>
      </c>
      <c r="AM3305" s="11"/>
      <c r="AN3305" s="13">
        <v>0.43325455401451735</v>
      </c>
      <c r="AO3305" s="11" t="s">
        <v>151</v>
      </c>
      <c r="AP3305" s="14">
        <v>45931.447850717595</v>
      </c>
    </row>
    <row r="3306">
      <c r="A3306" s="8">
        <v>45929.05946759259</v>
      </c>
      <c r="B3306" s="9" t="s">
        <v>6652</v>
      </c>
      <c r="C3306" s="9" t="s">
        <v>6653</v>
      </c>
      <c r="D3306" s="10">
        <v>5.531990617089E12</v>
      </c>
      <c r="E3306" s="9" t="s">
        <v>43</v>
      </c>
      <c r="F3306" s="9"/>
      <c r="G3306" s="9" t="s">
        <v>44</v>
      </c>
      <c r="H3306" s="9" t="s">
        <v>61</v>
      </c>
      <c r="I3306" s="9" t="s">
        <v>46</v>
      </c>
      <c r="J3306" s="9" t="s">
        <v>47</v>
      </c>
      <c r="K3306" s="9" t="s">
        <v>47</v>
      </c>
      <c r="L3306" s="9" t="s">
        <v>47</v>
      </c>
      <c r="M3306" s="9" t="s">
        <v>47</v>
      </c>
      <c r="N3306" s="9" t="s">
        <v>63</v>
      </c>
      <c r="O3306" s="9" t="s">
        <v>70</v>
      </c>
      <c r="P3306" s="11" t="s">
        <v>51</v>
      </c>
      <c r="Q3306" s="11" t="s">
        <v>89</v>
      </c>
      <c r="R3306" s="11" t="s">
        <v>90</v>
      </c>
      <c r="S3306" s="11" t="s">
        <v>54</v>
      </c>
      <c r="T3306" s="11" t="s">
        <v>65</v>
      </c>
      <c r="U3306" s="11" t="s">
        <v>47</v>
      </c>
      <c r="V3306" s="11"/>
      <c r="W3306" s="11"/>
      <c r="X3306" s="11"/>
      <c r="Y3306" s="11"/>
      <c r="Z3306" s="11"/>
      <c r="AA3306" s="11"/>
      <c r="AB3306" s="11"/>
      <c r="AC3306" s="11"/>
      <c r="AD3306" s="11"/>
      <c r="AE3306" s="11"/>
      <c r="AF3306" s="12">
        <v>1194.0</v>
      </c>
      <c r="AG3306" s="12">
        <f t="shared" si="1"/>
        <v>119</v>
      </c>
      <c r="AH3306" s="12" t="str">
        <f t="array" ref="AH3306">IFERROR(INDEX('Pontuação'!G$13:G$191, MATCH(AG3306, 'Pontuação'!F$14:F$191, 0)), "Faixa Indefinida")</f>
        <v>A</v>
      </c>
      <c r="AI3306" s="12">
        <f t="shared" si="2"/>
        <v>1</v>
      </c>
      <c r="AJ3306" s="12">
        <f t="shared" si="3"/>
        <v>0</v>
      </c>
      <c r="AK3306" s="12">
        <f t="shared" si="4"/>
        <v>0</v>
      </c>
      <c r="AL3306" s="12">
        <f t="shared" si="5"/>
        <v>0</v>
      </c>
      <c r="AM3306" s="11"/>
      <c r="AN3306" s="13">
        <v>0.12441994585776196</v>
      </c>
      <c r="AO3306" s="11" t="s">
        <v>110</v>
      </c>
      <c r="AP3306" s="14">
        <v>45931.447850717595</v>
      </c>
    </row>
    <row r="3307">
      <c r="A3307" s="8">
        <v>45929.06371527778</v>
      </c>
      <c r="B3307" s="9" t="s">
        <v>6654</v>
      </c>
      <c r="C3307" s="9" t="s">
        <v>6655</v>
      </c>
      <c r="D3307" s="10">
        <v>5.534991946227E12</v>
      </c>
      <c r="E3307" s="9" t="s">
        <v>43</v>
      </c>
      <c r="F3307" s="9"/>
      <c r="G3307" s="9" t="s">
        <v>60</v>
      </c>
      <c r="H3307" s="9" t="s">
        <v>61</v>
      </c>
      <c r="I3307" s="9" t="s">
        <v>78</v>
      </c>
      <c r="J3307" s="9" t="s">
        <v>48</v>
      </c>
      <c r="K3307" s="9" t="s">
        <v>48</v>
      </c>
      <c r="L3307" s="9" t="s">
        <v>48</v>
      </c>
      <c r="M3307" s="9" t="s">
        <v>48</v>
      </c>
      <c r="N3307" s="9" t="s">
        <v>79</v>
      </c>
      <c r="O3307" s="9" t="s">
        <v>50</v>
      </c>
      <c r="P3307" s="11" t="s">
        <v>51</v>
      </c>
      <c r="Q3307" s="11" t="s">
        <v>89</v>
      </c>
      <c r="R3307" s="11" t="s">
        <v>90</v>
      </c>
      <c r="S3307" s="11" t="s">
        <v>54</v>
      </c>
      <c r="T3307" s="11" t="s">
        <v>65</v>
      </c>
      <c r="U3307" s="11" t="s">
        <v>56</v>
      </c>
      <c r="V3307" s="11"/>
      <c r="W3307" s="11"/>
      <c r="X3307" s="11"/>
      <c r="Y3307" s="11"/>
      <c r="Z3307" s="11"/>
      <c r="AA3307" s="11"/>
      <c r="AB3307" s="11"/>
      <c r="AC3307" s="11"/>
      <c r="AD3307" s="11"/>
      <c r="AE3307" s="11"/>
      <c r="AF3307" s="12">
        <f>ROUNDUP(SUM(VLOOKUP(G3307,'Pontuação'!A$2:B$11,2,FALSE),VLOOKUP(E3307,'Pontuação'!C$2:D$11,2,FALSE),VLOOKUP(I3307,'Pontuação'!I$2:J$11,2,FALSE),VLOOKUP(K3307,'Pontuação'!G$2:H$11,2,FALSE),VLOOKUP(H3307,'Pontuação'!E$2:F$11,2,FALSE),VLOOKUP(M3307,'Pontuação'!K$2:L$11,2,FALSE)),0)</f>
        <v>1281</v>
      </c>
      <c r="AG3307" s="12">
        <f t="shared" si="1"/>
        <v>128</v>
      </c>
      <c r="AH3307" s="12" t="str">
        <f t="array" ref="AH3307">IFERROR(INDEX('Pontuação'!G$13:G$191, MATCH(AG3307, 'Pontuação'!F$14:F$191, 0)), "Faixa Indefinida")</f>
        <v>A</v>
      </c>
      <c r="AI3307" s="12">
        <f t="shared" si="2"/>
        <v>1</v>
      </c>
      <c r="AJ3307" s="12">
        <f t="shared" si="3"/>
        <v>0</v>
      </c>
      <c r="AK3307" s="12">
        <f t="shared" si="4"/>
        <v>0</v>
      </c>
      <c r="AL3307" s="12">
        <f t="shared" si="5"/>
        <v>0</v>
      </c>
      <c r="AM3307" s="11"/>
      <c r="AN3307" s="13">
        <v>0.40354769122230094</v>
      </c>
      <c r="AO3307" s="11" t="s">
        <v>134</v>
      </c>
      <c r="AP3307" s="14">
        <v>45931.447850717595</v>
      </c>
    </row>
    <row r="3308">
      <c r="A3308" s="8">
        <v>45929.06569444444</v>
      </c>
      <c r="B3308" s="9" t="s">
        <v>6656</v>
      </c>
      <c r="C3308" s="9" t="s">
        <v>6657</v>
      </c>
      <c r="D3308" s="10">
        <v>5.511915301274E12</v>
      </c>
      <c r="E3308" s="9" t="s">
        <v>43</v>
      </c>
      <c r="F3308" s="9"/>
      <c r="G3308" s="9" t="s">
        <v>60</v>
      </c>
      <c r="H3308" s="9" t="s">
        <v>45</v>
      </c>
      <c r="I3308" s="9" t="s">
        <v>46</v>
      </c>
      <c r="J3308" s="9" t="s">
        <v>47</v>
      </c>
      <c r="K3308" s="9" t="s">
        <v>47</v>
      </c>
      <c r="L3308" s="9" t="s">
        <v>47</v>
      </c>
      <c r="M3308" s="9" t="s">
        <v>47</v>
      </c>
      <c r="N3308" s="9" t="s">
        <v>94</v>
      </c>
      <c r="O3308" s="9" t="s">
        <v>98</v>
      </c>
      <c r="P3308" s="11" t="s">
        <v>51</v>
      </c>
      <c r="Q3308" s="11" t="s">
        <v>52</v>
      </c>
      <c r="R3308" s="11" t="s">
        <v>53</v>
      </c>
      <c r="S3308" s="11" t="s">
        <v>54</v>
      </c>
      <c r="T3308" s="11" t="s">
        <v>65</v>
      </c>
      <c r="U3308" s="11" t="s">
        <v>47</v>
      </c>
      <c r="V3308" s="11"/>
      <c r="W3308" s="11"/>
      <c r="X3308" s="11"/>
      <c r="Y3308" s="11"/>
      <c r="Z3308" s="11"/>
      <c r="AA3308" s="11"/>
      <c r="AB3308" s="11"/>
      <c r="AC3308" s="11"/>
      <c r="AD3308" s="11"/>
      <c r="AE3308" s="11"/>
      <c r="AF3308" s="12">
        <f>ROUNDUP(SUM(VLOOKUP(G3308,'Pontuação'!A$2:B$11,2,FALSE),VLOOKUP(E3308,'Pontuação'!C$2:D$11,2,FALSE),VLOOKUP(I3308,'Pontuação'!I$2:J$11,2,FALSE),VLOOKUP(K3308,'Pontuação'!G$2:H$11,2,FALSE),VLOOKUP(H3308,'Pontuação'!E$2:F$11,2,FALSE),VLOOKUP(M3308,'Pontuação'!K$2:L$11,2,FALSE)),0)</f>
        <v>1150</v>
      </c>
      <c r="AG3308" s="12">
        <f t="shared" si="1"/>
        <v>115</v>
      </c>
      <c r="AH3308" s="12" t="str">
        <f t="array" ref="AH3308">IFERROR(INDEX('Pontuação'!G$13:G$191, MATCH(AG3308, 'Pontuação'!F$14:F$191, 0)), "Faixa Indefinida")</f>
        <v>B</v>
      </c>
      <c r="AI3308" s="12">
        <f t="shared" si="2"/>
        <v>0</v>
      </c>
      <c r="AJ3308" s="12">
        <f t="shared" si="3"/>
        <v>1</v>
      </c>
      <c r="AK3308" s="12">
        <f t="shared" si="4"/>
        <v>0</v>
      </c>
      <c r="AL3308" s="12">
        <f t="shared" si="5"/>
        <v>0</v>
      </c>
      <c r="AM3308" s="11"/>
      <c r="AN3308" s="13">
        <v>0.21478533294364635</v>
      </c>
      <c r="AO3308" s="11" t="s">
        <v>162</v>
      </c>
      <c r="AP3308" s="14">
        <v>45931.447850717595</v>
      </c>
    </row>
    <row r="3309">
      <c r="A3309" s="8">
        <v>45929.06623842593</v>
      </c>
      <c r="B3309" s="9" t="s">
        <v>6658</v>
      </c>
      <c r="C3309" s="9" t="s">
        <v>6659</v>
      </c>
      <c r="D3309" s="10">
        <v>5.519998530064E12</v>
      </c>
      <c r="E3309" s="9" t="s">
        <v>43</v>
      </c>
      <c r="F3309" s="9"/>
      <c r="G3309" s="9" t="s">
        <v>60</v>
      </c>
      <c r="H3309" s="9" t="s">
        <v>45</v>
      </c>
      <c r="I3309" s="9" t="s">
        <v>62</v>
      </c>
      <c r="J3309" s="9" t="s">
        <v>47</v>
      </c>
      <c r="K3309" s="9" t="s">
        <v>48</v>
      </c>
      <c r="L3309" s="9" t="s">
        <v>48</v>
      </c>
      <c r="M3309" s="9" t="s">
        <v>48</v>
      </c>
      <c r="N3309" s="9" t="s">
        <v>49</v>
      </c>
      <c r="O3309" s="9" t="s">
        <v>64</v>
      </c>
      <c r="P3309" s="11" t="s">
        <v>51</v>
      </c>
      <c r="Q3309" s="11" t="s">
        <v>115</v>
      </c>
      <c r="R3309" s="11" t="s">
        <v>53</v>
      </c>
      <c r="S3309" s="11" t="s">
        <v>54</v>
      </c>
      <c r="T3309" s="11" t="s">
        <v>55</v>
      </c>
      <c r="U3309" s="11" t="s">
        <v>56</v>
      </c>
      <c r="V3309" s="11"/>
      <c r="W3309" s="11"/>
      <c r="X3309" s="11"/>
      <c r="Y3309" s="11"/>
      <c r="Z3309" s="11"/>
      <c r="AA3309" s="11"/>
      <c r="AB3309" s="11"/>
      <c r="AC3309" s="11"/>
      <c r="AD3309" s="11"/>
      <c r="AE3309" s="11"/>
      <c r="AF3309" s="12">
        <f>ROUNDUP(SUM(VLOOKUP(G3309,'Pontuação'!A$2:B$11,2,FALSE),VLOOKUP(E3309,'Pontuação'!C$2:D$11,2,FALSE),VLOOKUP(I3309,'Pontuação'!I$2:J$11,2,FALSE),VLOOKUP(K3309,'Pontuação'!G$2:H$11,2,FALSE),VLOOKUP(H3309,'Pontuação'!E$2:F$11,2,FALSE),VLOOKUP(M3309,'Pontuação'!K$2:L$11,2,FALSE)),0)</f>
        <v>1298</v>
      </c>
      <c r="AG3309" s="12">
        <f t="shared" si="1"/>
        <v>130</v>
      </c>
      <c r="AH3309" s="12" t="str">
        <f t="array" ref="AH3309">IFERROR(INDEX('Pontuação'!G$13:G$191, MATCH(AG3309, 'Pontuação'!F$14:F$191, 0)), "Faixa Indefinida")</f>
        <v>A</v>
      </c>
      <c r="AI3309" s="12">
        <f t="shared" si="2"/>
        <v>1</v>
      </c>
      <c r="AJ3309" s="12">
        <f t="shared" si="3"/>
        <v>0</v>
      </c>
      <c r="AK3309" s="12">
        <f t="shared" si="4"/>
        <v>0</v>
      </c>
      <c r="AL3309" s="12">
        <f t="shared" si="5"/>
        <v>0</v>
      </c>
      <c r="AM3309" s="11"/>
      <c r="AN3309" s="13">
        <v>0.4140084886294645</v>
      </c>
      <c r="AO3309" s="11" t="s">
        <v>134</v>
      </c>
      <c r="AP3309" s="14">
        <v>45931.447850717595</v>
      </c>
    </row>
    <row r="3310">
      <c r="A3310" s="8">
        <v>45929.06638888889</v>
      </c>
      <c r="B3310" s="9" t="s">
        <v>6660</v>
      </c>
      <c r="C3310" s="9" t="s">
        <v>6661</v>
      </c>
      <c r="D3310" s="10">
        <v>5.511957102051E12</v>
      </c>
      <c r="E3310" s="9" t="s">
        <v>43</v>
      </c>
      <c r="F3310" s="9"/>
      <c r="G3310" s="9" t="s">
        <v>76</v>
      </c>
      <c r="H3310" s="9" t="s">
        <v>77</v>
      </c>
      <c r="I3310" s="9" t="s">
        <v>106</v>
      </c>
      <c r="J3310" s="9" t="s">
        <v>47</v>
      </c>
      <c r="K3310" s="9" t="s">
        <v>47</v>
      </c>
      <c r="L3310" s="9" t="s">
        <v>48</v>
      </c>
      <c r="M3310" s="9" t="s">
        <v>47</v>
      </c>
      <c r="N3310" s="9" t="s">
        <v>79</v>
      </c>
      <c r="O3310" s="9" t="s">
        <v>95</v>
      </c>
      <c r="P3310" s="11" t="s">
        <v>51</v>
      </c>
      <c r="Q3310" s="11" t="s">
        <v>137</v>
      </c>
      <c r="R3310" s="11" t="s">
        <v>107</v>
      </c>
      <c r="S3310" s="11" t="s">
        <v>72</v>
      </c>
      <c r="T3310" s="11" t="s">
        <v>55</v>
      </c>
      <c r="U3310" s="11" t="s">
        <v>56</v>
      </c>
      <c r="V3310" s="11"/>
      <c r="W3310" s="11"/>
      <c r="X3310" s="11"/>
      <c r="Y3310" s="11"/>
      <c r="Z3310" s="11"/>
      <c r="AA3310" s="11"/>
      <c r="AB3310" s="11"/>
      <c r="AC3310" s="11"/>
      <c r="AD3310" s="11"/>
      <c r="AE3310" s="11"/>
      <c r="AF3310" s="12">
        <f>ROUNDUP(SUM(VLOOKUP(G3310,'Pontuação'!A$2:B$11,2,FALSE),VLOOKUP(E3310,'Pontuação'!C$2:D$11,2,FALSE),VLOOKUP(I3310,'Pontuação'!I$2:J$11,2,FALSE),VLOOKUP(K3310,'Pontuação'!G$2:H$11,2,FALSE),VLOOKUP(H3310,'Pontuação'!E$2:F$11,2,FALSE),VLOOKUP(M3310,'Pontuação'!K$2:L$11,2,FALSE)),0)</f>
        <v>1000</v>
      </c>
      <c r="AG3310" s="12">
        <f t="shared" si="1"/>
        <v>100</v>
      </c>
      <c r="AH3310" s="12" t="str">
        <f t="array" ref="AH3310">IFERROR(INDEX('Pontuação'!G$13:G$191, MATCH(AG3310, 'Pontuação'!F$14:F$191, 0)), "Faixa Indefinida")</f>
        <v>C</v>
      </c>
      <c r="AI3310" s="12">
        <f t="shared" si="2"/>
        <v>0</v>
      </c>
      <c r="AJ3310" s="12">
        <f t="shared" si="3"/>
        <v>0</v>
      </c>
      <c r="AK3310" s="12">
        <f t="shared" si="4"/>
        <v>1</v>
      </c>
      <c r="AL3310" s="12">
        <f t="shared" si="5"/>
        <v>0</v>
      </c>
      <c r="AM3310" s="11"/>
      <c r="AN3310" s="13">
        <v>0.23309550897528408</v>
      </c>
      <c r="AO3310" s="11" t="s">
        <v>84</v>
      </c>
      <c r="AP3310" s="14">
        <v>45931.447850717595</v>
      </c>
    </row>
    <row r="3311">
      <c r="A3311" s="8">
        <v>45929.06680555556</v>
      </c>
      <c r="B3311" s="9" t="s">
        <v>6662</v>
      </c>
      <c r="C3311" s="9" t="s">
        <v>6663</v>
      </c>
      <c r="D3311" s="10">
        <v>5.516997094615E12</v>
      </c>
      <c r="E3311" s="9" t="s">
        <v>75</v>
      </c>
      <c r="F3311" s="9"/>
      <c r="G3311" s="9" t="s">
        <v>170</v>
      </c>
      <c r="H3311" s="9" t="s">
        <v>87</v>
      </c>
      <c r="I3311" s="9" t="s">
        <v>88</v>
      </c>
      <c r="J3311" s="9" t="s">
        <v>47</v>
      </c>
      <c r="K3311" s="9" t="s">
        <v>47</v>
      </c>
      <c r="L3311" s="9" t="s">
        <v>48</v>
      </c>
      <c r="M3311" s="9" t="s">
        <v>47</v>
      </c>
      <c r="N3311" s="9" t="s">
        <v>63</v>
      </c>
      <c r="O3311" s="9" t="s">
        <v>70</v>
      </c>
      <c r="P3311" s="11" t="s">
        <v>51</v>
      </c>
      <c r="Q3311" s="11" t="s">
        <v>141</v>
      </c>
      <c r="R3311" s="11" t="s">
        <v>90</v>
      </c>
      <c r="S3311" s="11" t="s">
        <v>54</v>
      </c>
      <c r="T3311" s="11" t="s">
        <v>65</v>
      </c>
      <c r="U3311" s="11" t="s">
        <v>47</v>
      </c>
      <c r="V3311" s="11"/>
      <c r="W3311" s="11"/>
      <c r="X3311" s="11"/>
      <c r="Y3311" s="11"/>
      <c r="Z3311" s="11"/>
      <c r="AA3311" s="11"/>
      <c r="AB3311" s="11"/>
      <c r="AC3311" s="11"/>
      <c r="AD3311" s="11"/>
      <c r="AE3311" s="11"/>
      <c r="AF3311" s="12">
        <f>ROUNDUP(SUM(VLOOKUP(G3311,'Pontuação'!A$2:B$11,2,FALSE),VLOOKUP(E3311,'Pontuação'!C$2:D$11,2,FALSE),VLOOKUP(I3311,'Pontuação'!I$2:J$11,2,FALSE),VLOOKUP(K3311,'Pontuação'!G$2:H$11,2,FALSE),VLOOKUP(H3311,'Pontuação'!E$2:F$11,2,FALSE),VLOOKUP(M3311,'Pontuação'!K$2:L$11,2,FALSE)),0)</f>
        <v>724</v>
      </c>
      <c r="AG3311" s="12">
        <f t="shared" si="1"/>
        <v>72</v>
      </c>
      <c r="AH3311" s="12" t="str">
        <f t="array" ref="AH3311">IFERROR(INDEX('Pontuação'!G$13:G$191, MATCH(AG3311, 'Pontuação'!F$14:F$191, 0)), "Faixa Indefinida")</f>
        <v>Faixa</v>
      </c>
      <c r="AI3311" s="12">
        <f t="shared" si="2"/>
        <v>0</v>
      </c>
      <c r="AJ3311" s="12">
        <f t="shared" si="3"/>
        <v>0</v>
      </c>
      <c r="AK3311" s="12">
        <f t="shared" si="4"/>
        <v>0</v>
      </c>
      <c r="AL3311" s="12">
        <f t="shared" si="5"/>
        <v>0</v>
      </c>
      <c r="AM3311" s="11"/>
      <c r="AN3311" s="13">
        <v>0.07995190376374231</v>
      </c>
      <c r="AO3311" s="11" t="s">
        <v>99</v>
      </c>
      <c r="AP3311" s="14">
        <v>45931.447850717595</v>
      </c>
    </row>
    <row r="3312">
      <c r="A3312" s="8">
        <v>45929.0678587963</v>
      </c>
      <c r="B3312" s="9" t="s">
        <v>6664</v>
      </c>
      <c r="C3312" s="9" t="s">
        <v>6665</v>
      </c>
      <c r="D3312" s="10">
        <v>5.521969773141E12</v>
      </c>
      <c r="E3312" s="9" t="s">
        <v>43</v>
      </c>
      <c r="F3312" s="9"/>
      <c r="G3312" s="9" t="s">
        <v>60</v>
      </c>
      <c r="H3312" s="9" t="s">
        <v>77</v>
      </c>
      <c r="I3312" s="9" t="s">
        <v>106</v>
      </c>
      <c r="J3312" s="9" t="s">
        <v>47</v>
      </c>
      <c r="K3312" s="9" t="s">
        <v>47</v>
      </c>
      <c r="L3312" s="9" t="s">
        <v>47</v>
      </c>
      <c r="M3312" s="9" t="s">
        <v>47</v>
      </c>
      <c r="N3312" s="9" t="s">
        <v>79</v>
      </c>
      <c r="O3312" s="9" t="s">
        <v>98</v>
      </c>
      <c r="P3312" s="11" t="s">
        <v>51</v>
      </c>
      <c r="Q3312" s="11" t="s">
        <v>141</v>
      </c>
      <c r="R3312" s="11" t="s">
        <v>90</v>
      </c>
      <c r="S3312" s="11" t="s">
        <v>54</v>
      </c>
      <c r="T3312" s="11" t="s">
        <v>65</v>
      </c>
      <c r="U3312" s="11" t="s">
        <v>56</v>
      </c>
      <c r="V3312" s="11"/>
      <c r="W3312" s="11"/>
      <c r="X3312" s="11"/>
      <c r="Y3312" s="11"/>
      <c r="Z3312" s="11"/>
      <c r="AA3312" s="11"/>
      <c r="AB3312" s="11"/>
      <c r="AC3312" s="11"/>
      <c r="AD3312" s="11"/>
      <c r="AE3312" s="11"/>
      <c r="AF3312" s="12">
        <v>1209.0</v>
      </c>
      <c r="AG3312" s="12">
        <f t="shared" si="1"/>
        <v>121</v>
      </c>
      <c r="AH3312" s="12" t="str">
        <f t="array" ref="AH3312">IFERROR(INDEX('Pontuação'!G$13:G$191, MATCH(AG3312, 'Pontuação'!F$14:F$191, 0)), "Faixa Indefinida")</f>
        <v>A</v>
      </c>
      <c r="AI3312" s="12">
        <f t="shared" si="2"/>
        <v>1</v>
      </c>
      <c r="AJ3312" s="12">
        <f t="shared" si="3"/>
        <v>0</v>
      </c>
      <c r="AK3312" s="12">
        <f t="shared" si="4"/>
        <v>0</v>
      </c>
      <c r="AL3312" s="12">
        <f t="shared" si="5"/>
        <v>0</v>
      </c>
      <c r="AM3312" s="11"/>
      <c r="AN3312" s="13">
        <v>0.12700614107925978</v>
      </c>
      <c r="AO3312" s="11" t="s">
        <v>110</v>
      </c>
      <c r="AP3312" s="14">
        <v>45931.447850717595</v>
      </c>
    </row>
    <row r="3313">
      <c r="A3313" s="8">
        <v>45929.068136574075</v>
      </c>
      <c r="B3313" s="9" t="s">
        <v>5603</v>
      </c>
      <c r="C3313" s="9" t="s">
        <v>6666</v>
      </c>
      <c r="D3313" s="10">
        <v>5.51899792493E12</v>
      </c>
      <c r="E3313" s="9" t="s">
        <v>43</v>
      </c>
      <c r="F3313" s="9"/>
      <c r="G3313" s="9" t="s">
        <v>76</v>
      </c>
      <c r="H3313" s="9" t="s">
        <v>45</v>
      </c>
      <c r="I3313" s="9" t="s">
        <v>78</v>
      </c>
      <c r="J3313" s="9" t="s">
        <v>48</v>
      </c>
      <c r="K3313" s="9" t="s">
        <v>48</v>
      </c>
      <c r="L3313" s="9" t="s">
        <v>48</v>
      </c>
      <c r="M3313" s="9" t="s">
        <v>47</v>
      </c>
      <c r="N3313" s="9" t="s">
        <v>63</v>
      </c>
      <c r="O3313" s="9" t="s">
        <v>64</v>
      </c>
      <c r="P3313" s="11" t="s">
        <v>51</v>
      </c>
      <c r="Q3313" s="11" t="s">
        <v>115</v>
      </c>
      <c r="R3313" s="11" t="s">
        <v>53</v>
      </c>
      <c r="S3313" s="11" t="s">
        <v>54</v>
      </c>
      <c r="T3313" s="11" t="s">
        <v>55</v>
      </c>
      <c r="U3313" s="11" t="s">
        <v>56</v>
      </c>
      <c r="V3313" s="11"/>
      <c r="W3313" s="11"/>
      <c r="X3313" s="11"/>
      <c r="Y3313" s="11"/>
      <c r="Z3313" s="11"/>
      <c r="AA3313" s="11"/>
      <c r="AB3313" s="11"/>
      <c r="AC3313" s="11"/>
      <c r="AD3313" s="11"/>
      <c r="AE3313" s="11"/>
      <c r="AF3313" s="12">
        <f>ROUNDUP(SUM(VLOOKUP(G3313,'Pontuação'!A$2:B$11,2,FALSE),VLOOKUP(E3313,'Pontuação'!C$2:D$11,2,FALSE),VLOOKUP(I3313,'Pontuação'!I$2:J$11,2,FALSE),VLOOKUP(K3313,'Pontuação'!G$2:H$11,2,FALSE),VLOOKUP(H3313,'Pontuação'!E$2:F$11,2,FALSE),VLOOKUP(M3313,'Pontuação'!K$2:L$11,2,FALSE)),0)</f>
        <v>1201</v>
      </c>
      <c r="AG3313" s="12">
        <f t="shared" si="1"/>
        <v>120</v>
      </c>
      <c r="AH3313" s="12" t="str">
        <f t="array" ref="AH3313">IFERROR(INDEX('Pontuação'!G$13:G$191, MATCH(AG3313, 'Pontuação'!F$14:F$191, 0)), "Faixa Indefinida")</f>
        <v>A</v>
      </c>
      <c r="AI3313" s="12">
        <f t="shared" si="2"/>
        <v>1</v>
      </c>
      <c r="AJ3313" s="12">
        <f t="shared" si="3"/>
        <v>0</v>
      </c>
      <c r="AK3313" s="12">
        <f t="shared" si="4"/>
        <v>0</v>
      </c>
      <c r="AL3313" s="12">
        <f t="shared" si="5"/>
        <v>0</v>
      </c>
      <c r="AM3313" s="11"/>
      <c r="AN3313" s="13">
        <v>0.3738758735549931</v>
      </c>
      <c r="AO3313" s="11" t="s">
        <v>66</v>
      </c>
      <c r="AP3313" s="14">
        <v>45931.447850717595</v>
      </c>
    </row>
    <row r="3314">
      <c r="A3314" s="8">
        <v>45929.069085648145</v>
      </c>
      <c r="B3314" s="9" t="s">
        <v>6667</v>
      </c>
      <c r="C3314" s="9" t="s">
        <v>6668</v>
      </c>
      <c r="D3314" s="10">
        <v>5.516994290886E12</v>
      </c>
      <c r="E3314" s="9" t="s">
        <v>43</v>
      </c>
      <c r="F3314" s="9"/>
      <c r="G3314" s="9" t="s">
        <v>60</v>
      </c>
      <c r="H3314" s="9" t="s">
        <v>45</v>
      </c>
      <c r="I3314" s="9" t="s">
        <v>106</v>
      </c>
      <c r="J3314" s="9" t="s">
        <v>48</v>
      </c>
      <c r="K3314" s="9" t="s">
        <v>47</v>
      </c>
      <c r="L3314" s="9" t="s">
        <v>48</v>
      </c>
      <c r="M3314" s="9" t="s">
        <v>47</v>
      </c>
      <c r="N3314" s="9" t="s">
        <v>49</v>
      </c>
      <c r="O3314" s="9" t="s">
        <v>64</v>
      </c>
      <c r="P3314" s="11" t="s">
        <v>51</v>
      </c>
      <c r="Q3314" s="11" t="s">
        <v>89</v>
      </c>
      <c r="R3314" s="11" t="s">
        <v>90</v>
      </c>
      <c r="S3314" s="11" t="s">
        <v>54</v>
      </c>
      <c r="T3314" s="11" t="s">
        <v>55</v>
      </c>
      <c r="U3314" s="11" t="s">
        <v>56</v>
      </c>
      <c r="V3314" s="11"/>
      <c r="W3314" s="11"/>
      <c r="X3314" s="11"/>
      <c r="Y3314" s="11"/>
      <c r="Z3314" s="11"/>
      <c r="AA3314" s="11"/>
      <c r="AB3314" s="11"/>
      <c r="AC3314" s="11"/>
      <c r="AD3314" s="11"/>
      <c r="AE3314" s="11"/>
      <c r="AF3314" s="12">
        <f>ROUNDUP(SUM(VLOOKUP(G3314,'Pontuação'!A$2:B$11,2,FALSE),VLOOKUP(E3314,'Pontuação'!C$2:D$11,2,FALSE),VLOOKUP(I3314,'Pontuação'!I$2:J$11,2,FALSE),VLOOKUP(K3314,'Pontuação'!G$2:H$11,2,FALSE),VLOOKUP(H3314,'Pontuação'!E$2:F$11,2,FALSE),VLOOKUP(M3314,'Pontuação'!K$2:L$11,2,FALSE)),0)</f>
        <v>1063</v>
      </c>
      <c r="AG3314" s="12">
        <f t="shared" si="1"/>
        <v>106</v>
      </c>
      <c r="AH3314" s="12" t="str">
        <f t="array" ref="AH3314">IFERROR(INDEX('Pontuação'!G$13:G$191, MATCH(AG3314, 'Pontuação'!F$14:F$191, 0)), "Faixa Indefinida")</f>
        <v>B</v>
      </c>
      <c r="AI3314" s="12">
        <f t="shared" si="2"/>
        <v>0</v>
      </c>
      <c r="AJ3314" s="12">
        <f t="shared" si="3"/>
        <v>1</v>
      </c>
      <c r="AK3314" s="12">
        <f t="shared" si="4"/>
        <v>0</v>
      </c>
      <c r="AL3314" s="12">
        <f t="shared" si="5"/>
        <v>0</v>
      </c>
      <c r="AM3314" s="11"/>
      <c r="AN3314" s="13">
        <v>0.26141307351250265</v>
      </c>
      <c r="AO3314" s="11" t="s">
        <v>84</v>
      </c>
      <c r="AP3314" s="14">
        <v>45931.447850717595</v>
      </c>
    </row>
    <row r="3315">
      <c r="A3315" s="8">
        <v>45929.06929398148</v>
      </c>
      <c r="B3315" s="9" t="s">
        <v>6669</v>
      </c>
      <c r="C3315" s="9" t="s">
        <v>6670</v>
      </c>
      <c r="D3315" s="10">
        <v>5.518981148999E12</v>
      </c>
      <c r="E3315" s="9" t="s">
        <v>43</v>
      </c>
      <c r="F3315" s="9"/>
      <c r="G3315" s="9" t="s">
        <v>69</v>
      </c>
      <c r="H3315" s="9" t="s">
        <v>45</v>
      </c>
      <c r="I3315" s="9" t="s">
        <v>46</v>
      </c>
      <c r="J3315" s="9" t="s">
        <v>47</v>
      </c>
      <c r="K3315" s="9" t="s">
        <v>48</v>
      </c>
      <c r="L3315" s="9" t="s">
        <v>47</v>
      </c>
      <c r="M3315" s="9" t="s">
        <v>48</v>
      </c>
      <c r="N3315" s="9" t="s">
        <v>63</v>
      </c>
      <c r="O3315" s="9" t="s">
        <v>50</v>
      </c>
      <c r="P3315" s="11" t="s">
        <v>51</v>
      </c>
      <c r="Q3315" s="11" t="s">
        <v>71</v>
      </c>
      <c r="R3315" s="11" t="s">
        <v>107</v>
      </c>
      <c r="S3315" s="11" t="s">
        <v>72</v>
      </c>
      <c r="T3315" s="11" t="s">
        <v>55</v>
      </c>
      <c r="U3315" s="11" t="s">
        <v>56</v>
      </c>
      <c r="V3315" s="11"/>
      <c r="W3315" s="11"/>
      <c r="X3315" s="11"/>
      <c r="Y3315" s="11"/>
      <c r="Z3315" s="11"/>
      <c r="AA3315" s="11"/>
      <c r="AB3315" s="11"/>
      <c r="AC3315" s="11"/>
      <c r="AD3315" s="11"/>
      <c r="AE3315" s="11"/>
      <c r="AF3315" s="12">
        <f>ROUNDUP(SUM(VLOOKUP(G3315,'Pontuação'!A$2:B$11,2,FALSE),VLOOKUP(E3315,'Pontuação'!C$2:D$11,2,FALSE),VLOOKUP(I3315,'Pontuação'!I$2:J$11,2,FALSE),VLOOKUP(K3315,'Pontuação'!G$2:H$11,2,FALSE),VLOOKUP(H3315,'Pontuação'!E$2:F$11,2,FALSE),VLOOKUP(M3315,'Pontuação'!K$2:L$11,2,FALSE)),0)</f>
        <v>1282</v>
      </c>
      <c r="AG3315" s="12">
        <f t="shared" si="1"/>
        <v>128</v>
      </c>
      <c r="AH3315" s="12" t="str">
        <f t="array" ref="AH3315">IFERROR(INDEX('Pontuação'!G$13:G$191, MATCH(AG3315, 'Pontuação'!F$14:F$191, 0)), "Faixa Indefinida")</f>
        <v>A</v>
      </c>
      <c r="AI3315" s="12">
        <f t="shared" si="2"/>
        <v>1</v>
      </c>
      <c r="AJ3315" s="12">
        <f t="shared" si="3"/>
        <v>0</v>
      </c>
      <c r="AK3315" s="12">
        <f t="shared" si="4"/>
        <v>0</v>
      </c>
      <c r="AL3315" s="12">
        <f t="shared" si="5"/>
        <v>0</v>
      </c>
      <c r="AM3315" s="11"/>
      <c r="AN3315" s="13">
        <v>0.6464679821571834</v>
      </c>
      <c r="AO3315" s="11" t="s">
        <v>57</v>
      </c>
      <c r="AP3315" s="14">
        <v>45931.447850717595</v>
      </c>
    </row>
    <row r="3316">
      <c r="A3316" s="8">
        <v>45929.06982638889</v>
      </c>
      <c r="B3316" s="9" t="s">
        <v>6671</v>
      </c>
      <c r="C3316" s="9" t="s">
        <v>6672</v>
      </c>
      <c r="D3316" s="10">
        <v>5.511950221695E12</v>
      </c>
      <c r="E3316" s="9" t="s">
        <v>43</v>
      </c>
      <c r="F3316" s="9"/>
      <c r="G3316" s="9" t="s">
        <v>44</v>
      </c>
      <c r="H3316" s="9" t="s">
        <v>45</v>
      </c>
      <c r="I3316" s="9" t="s">
        <v>62</v>
      </c>
      <c r="J3316" s="9" t="s">
        <v>48</v>
      </c>
      <c r="K3316" s="9" t="s">
        <v>47</v>
      </c>
      <c r="L3316" s="9" t="s">
        <v>48</v>
      </c>
      <c r="M3316" s="9" t="s">
        <v>47</v>
      </c>
      <c r="N3316" s="9" t="s">
        <v>79</v>
      </c>
      <c r="O3316" s="9" t="s">
        <v>50</v>
      </c>
      <c r="P3316" s="11" t="s">
        <v>51</v>
      </c>
      <c r="Q3316" s="11" t="s">
        <v>52</v>
      </c>
      <c r="R3316" s="11" t="s">
        <v>53</v>
      </c>
      <c r="S3316" s="11" t="s">
        <v>54</v>
      </c>
      <c r="T3316" s="11" t="s">
        <v>55</v>
      </c>
      <c r="U3316" s="11" t="s">
        <v>56</v>
      </c>
      <c r="V3316" s="11"/>
      <c r="W3316" s="11"/>
      <c r="X3316" s="11"/>
      <c r="Y3316" s="11"/>
      <c r="Z3316" s="11"/>
      <c r="AA3316" s="11"/>
      <c r="AB3316" s="11"/>
      <c r="AC3316" s="11"/>
      <c r="AD3316" s="11"/>
      <c r="AE3316" s="11"/>
      <c r="AF3316" s="12">
        <f>ROUNDUP(SUM(VLOOKUP(G3316,'Pontuação'!A$2:B$11,2,FALSE),VLOOKUP(E3316,'Pontuação'!C$2:D$11,2,FALSE),VLOOKUP(I3316,'Pontuação'!I$2:J$11,2,FALSE),VLOOKUP(K3316,'Pontuação'!G$2:H$11,2,FALSE),VLOOKUP(H3316,'Pontuação'!E$2:F$11,2,FALSE),VLOOKUP(M3316,'Pontuação'!K$2:L$11,2,FALSE)),0)</f>
        <v>961</v>
      </c>
      <c r="AG3316" s="12">
        <f t="shared" si="1"/>
        <v>96</v>
      </c>
      <c r="AH3316" s="12" t="str">
        <f t="array" ref="AH3316">IFERROR(INDEX('Pontuação'!G$13:G$191, MATCH(AG3316, 'Pontuação'!F$14:F$191, 0)), "Faixa Indefinida")</f>
        <v>C</v>
      </c>
      <c r="AI3316" s="12">
        <f t="shared" si="2"/>
        <v>0</v>
      </c>
      <c r="AJ3316" s="12">
        <f t="shared" si="3"/>
        <v>0</v>
      </c>
      <c r="AK3316" s="12">
        <f t="shared" si="4"/>
        <v>1</v>
      </c>
      <c r="AL3316" s="12">
        <f t="shared" si="5"/>
        <v>0</v>
      </c>
      <c r="AM3316" s="11"/>
      <c r="AN3316" s="13">
        <v>0.47809804902755537</v>
      </c>
      <c r="AO3316" s="11" t="s">
        <v>151</v>
      </c>
      <c r="AP3316" s="14">
        <v>45931.447850717595</v>
      </c>
    </row>
    <row r="3317">
      <c r="A3317" s="8">
        <v>45929.07109953704</v>
      </c>
      <c r="B3317" s="9" t="s">
        <v>6673</v>
      </c>
      <c r="C3317" s="9" t="s">
        <v>6674</v>
      </c>
      <c r="D3317" s="10">
        <v>5.515998515652E12</v>
      </c>
      <c r="E3317" s="9" t="s">
        <v>43</v>
      </c>
      <c r="F3317" s="9"/>
      <c r="G3317" s="9" t="s">
        <v>44</v>
      </c>
      <c r="H3317" s="9" t="s">
        <v>87</v>
      </c>
      <c r="I3317" s="9" t="s">
        <v>88</v>
      </c>
      <c r="J3317" s="9" t="s">
        <v>47</v>
      </c>
      <c r="K3317" s="9" t="s">
        <v>47</v>
      </c>
      <c r="L3317" s="9" t="s">
        <v>47</v>
      </c>
      <c r="M3317" s="9" t="s">
        <v>47</v>
      </c>
      <c r="N3317" s="9" t="s">
        <v>79</v>
      </c>
      <c r="O3317" s="9" t="s">
        <v>64</v>
      </c>
      <c r="P3317" s="11" t="s">
        <v>51</v>
      </c>
      <c r="Q3317" s="11" t="s">
        <v>52</v>
      </c>
      <c r="R3317" s="11" t="s">
        <v>53</v>
      </c>
      <c r="S3317" s="11" t="s">
        <v>54</v>
      </c>
      <c r="T3317" s="11" t="s">
        <v>55</v>
      </c>
      <c r="U3317" s="11" t="s">
        <v>56</v>
      </c>
      <c r="V3317" s="11"/>
      <c r="W3317" s="11"/>
      <c r="X3317" s="11"/>
      <c r="Y3317" s="11"/>
      <c r="Z3317" s="11"/>
      <c r="AA3317" s="11"/>
      <c r="AB3317" s="11"/>
      <c r="AC3317" s="11"/>
      <c r="AD3317" s="11"/>
      <c r="AE3317" s="11"/>
      <c r="AF3317" s="12">
        <f>ROUNDUP(SUM(VLOOKUP(G3317,'Pontuação'!A$2:B$11,2,FALSE),VLOOKUP(E3317,'Pontuação'!C$2:D$11,2,FALSE),VLOOKUP(I3317,'Pontuação'!I$2:J$11,2,FALSE),VLOOKUP(K3317,'Pontuação'!G$2:H$11,2,FALSE),VLOOKUP(H3317,'Pontuação'!E$2:F$11,2,FALSE),VLOOKUP(M3317,'Pontuação'!K$2:L$11,2,FALSE)),0)</f>
        <v>848</v>
      </c>
      <c r="AG3317" s="12">
        <f t="shared" si="1"/>
        <v>85</v>
      </c>
      <c r="AH3317" s="12" t="str">
        <f t="array" ref="AH3317">IFERROR(INDEX('Pontuação'!G$13:G$191, MATCH(AG3317, 'Pontuação'!F$14:F$191, 0)), "Faixa Indefinida")</f>
        <v>D</v>
      </c>
      <c r="AI3317" s="12">
        <f t="shared" si="2"/>
        <v>0</v>
      </c>
      <c r="AJ3317" s="12">
        <f t="shared" si="3"/>
        <v>0</v>
      </c>
      <c r="AK3317" s="12">
        <f t="shared" si="4"/>
        <v>0</v>
      </c>
      <c r="AL3317" s="12">
        <f t="shared" si="5"/>
        <v>1</v>
      </c>
      <c r="AM3317" s="11"/>
      <c r="AN3317" s="13">
        <v>0.18789926151693886</v>
      </c>
      <c r="AO3317" s="11" t="s">
        <v>162</v>
      </c>
      <c r="AP3317" s="14">
        <v>45931.447850717595</v>
      </c>
    </row>
    <row r="3318">
      <c r="A3318" s="8">
        <v>45929.071435185186</v>
      </c>
      <c r="B3318" s="9" t="s">
        <v>6675</v>
      </c>
      <c r="C3318" s="9" t="s">
        <v>6675</v>
      </c>
      <c r="D3318" s="10">
        <v>5.5999918993E12</v>
      </c>
      <c r="E3318" s="9" t="s">
        <v>43</v>
      </c>
      <c r="F3318" s="9"/>
      <c r="G3318" s="9" t="s">
        <v>144</v>
      </c>
      <c r="H3318" s="9" t="s">
        <v>77</v>
      </c>
      <c r="I3318" s="9" t="s">
        <v>88</v>
      </c>
      <c r="J3318" s="9" t="s">
        <v>47</v>
      </c>
      <c r="K3318" s="9" t="s">
        <v>48</v>
      </c>
      <c r="L3318" s="9" t="s">
        <v>48</v>
      </c>
      <c r="M3318" s="9" t="s">
        <v>48</v>
      </c>
      <c r="N3318" s="9" t="s">
        <v>63</v>
      </c>
      <c r="O3318" s="9" t="s">
        <v>64</v>
      </c>
      <c r="P3318" s="11" t="s">
        <v>51</v>
      </c>
      <c r="Q3318" s="11" t="s">
        <v>115</v>
      </c>
      <c r="R3318" s="11" t="s">
        <v>53</v>
      </c>
      <c r="S3318" s="11" t="s">
        <v>54</v>
      </c>
      <c r="T3318" s="11" t="s">
        <v>55</v>
      </c>
      <c r="U3318" s="11" t="s">
        <v>56</v>
      </c>
      <c r="V3318" s="11"/>
      <c r="W3318" s="11"/>
      <c r="X3318" s="11"/>
      <c r="Y3318" s="11"/>
      <c r="Z3318" s="11"/>
      <c r="AA3318" s="11"/>
      <c r="AB3318" s="11"/>
      <c r="AC3318" s="11"/>
      <c r="AD3318" s="11"/>
      <c r="AE3318" s="11"/>
      <c r="AF3318" s="12">
        <f>ROUNDUP(SUM(VLOOKUP(G3318,'Pontuação'!A$2:B$11,2,FALSE),VLOOKUP(E3318,'Pontuação'!C$2:D$11,2,FALSE),VLOOKUP(I3318,'Pontuação'!I$2:J$11,2,FALSE),VLOOKUP(K3318,'Pontuação'!G$2:H$11,2,FALSE),VLOOKUP(H3318,'Pontuação'!E$2:F$11,2,FALSE),VLOOKUP(M3318,'Pontuação'!K$2:L$11,2,FALSE)),0)</f>
        <v>1134</v>
      </c>
      <c r="AG3318" s="12">
        <f t="shared" si="1"/>
        <v>113</v>
      </c>
      <c r="AH3318" s="12" t="str">
        <f t="array" ref="AH3318">IFERROR(INDEX('Pontuação'!G$13:G$191, MATCH(AG3318, 'Pontuação'!F$14:F$191, 0)), "Faixa Indefinida")</f>
        <v>B</v>
      </c>
      <c r="AI3318" s="12">
        <f t="shared" si="2"/>
        <v>0</v>
      </c>
      <c r="AJ3318" s="12">
        <f t="shared" si="3"/>
        <v>1</v>
      </c>
      <c r="AK3318" s="12">
        <f t="shared" si="4"/>
        <v>0</v>
      </c>
      <c r="AL3318" s="12">
        <f t="shared" si="5"/>
        <v>0</v>
      </c>
      <c r="AM3318" s="11"/>
      <c r="AN3318" s="13">
        <v>0.185907976053252</v>
      </c>
      <c r="AO3318" s="11" t="s">
        <v>162</v>
      </c>
      <c r="AP3318" s="14">
        <v>45931.447850717595</v>
      </c>
    </row>
    <row r="3319">
      <c r="A3319" s="8">
        <v>45929.07178240741</v>
      </c>
      <c r="B3319" s="9" t="s">
        <v>6676</v>
      </c>
      <c r="C3319" s="9" t="s">
        <v>6677</v>
      </c>
      <c r="D3319" s="10">
        <v>5.59298453794E12</v>
      </c>
      <c r="E3319" s="9" t="s">
        <v>43</v>
      </c>
      <c r="F3319" s="9"/>
      <c r="G3319" s="9" t="s">
        <v>170</v>
      </c>
      <c r="H3319" s="9" t="s">
        <v>61</v>
      </c>
      <c r="I3319" s="9" t="s">
        <v>62</v>
      </c>
      <c r="J3319" s="9" t="s">
        <v>48</v>
      </c>
      <c r="K3319" s="9" t="s">
        <v>47</v>
      </c>
      <c r="L3319" s="9" t="s">
        <v>48</v>
      </c>
      <c r="M3319" s="9" t="s">
        <v>47</v>
      </c>
      <c r="N3319" s="9" t="s">
        <v>79</v>
      </c>
      <c r="O3319" s="9" t="s">
        <v>70</v>
      </c>
      <c r="P3319" s="11" t="s">
        <v>51</v>
      </c>
      <c r="Q3319" s="11" t="s">
        <v>141</v>
      </c>
      <c r="R3319" s="11" t="s">
        <v>90</v>
      </c>
      <c r="S3319" s="11" t="s">
        <v>54</v>
      </c>
      <c r="T3319" s="11" t="s">
        <v>55</v>
      </c>
      <c r="U3319" s="11" t="s">
        <v>56</v>
      </c>
      <c r="V3319" s="11"/>
      <c r="W3319" s="11"/>
      <c r="X3319" s="11"/>
      <c r="Y3319" s="11"/>
      <c r="Z3319" s="11"/>
      <c r="AA3319" s="11"/>
      <c r="AB3319" s="11"/>
      <c r="AC3319" s="11"/>
      <c r="AD3319" s="11"/>
      <c r="AE3319" s="11"/>
      <c r="AF3319" s="12">
        <f>ROUNDUP(SUM(VLOOKUP(G3319,'Pontuação'!A$2:B$11,2,FALSE),VLOOKUP(E3319,'Pontuação'!C$2:D$11,2,FALSE),VLOOKUP(I3319,'Pontuação'!I$2:J$11,2,FALSE),VLOOKUP(K3319,'Pontuação'!G$2:H$11,2,FALSE),VLOOKUP(H3319,'Pontuação'!E$2:F$11,2,FALSE),VLOOKUP(M3319,'Pontuação'!K$2:L$11,2,FALSE)),0)</f>
        <v>775</v>
      </c>
      <c r="AG3319" s="12">
        <f t="shared" si="1"/>
        <v>78</v>
      </c>
      <c r="AH3319" s="12" t="str">
        <f t="array" ref="AH3319">IFERROR(INDEX('Pontuação'!G$13:G$191, MATCH(AG3319, 'Pontuação'!F$14:F$191, 0)), "Faixa Indefinida")</f>
        <v>D</v>
      </c>
      <c r="AI3319" s="12">
        <f t="shared" si="2"/>
        <v>0</v>
      </c>
      <c r="AJ3319" s="12">
        <f t="shared" si="3"/>
        <v>0</v>
      </c>
      <c r="AK3319" s="12">
        <f t="shared" si="4"/>
        <v>0</v>
      </c>
      <c r="AL3319" s="12">
        <f t="shared" si="5"/>
        <v>1</v>
      </c>
      <c r="AM3319" s="11"/>
      <c r="AN3319" s="13">
        <v>0.20779634393565785</v>
      </c>
      <c r="AO3319" s="11" t="s">
        <v>162</v>
      </c>
      <c r="AP3319" s="14">
        <v>45931.447850717595</v>
      </c>
    </row>
    <row r="3320">
      <c r="A3320" s="8">
        <v>45929.0753587963</v>
      </c>
      <c r="B3320" s="9" t="s">
        <v>6678</v>
      </c>
      <c r="C3320" s="9" t="s">
        <v>6679</v>
      </c>
      <c r="D3320" s="10">
        <v>5.583996779392E12</v>
      </c>
      <c r="E3320" s="9" t="s">
        <v>43</v>
      </c>
      <c r="F3320" s="9"/>
      <c r="G3320" s="9" t="s">
        <v>144</v>
      </c>
      <c r="H3320" s="9" t="s">
        <v>77</v>
      </c>
      <c r="I3320" s="9" t="s">
        <v>88</v>
      </c>
      <c r="J3320" s="9" t="s">
        <v>48</v>
      </c>
      <c r="K3320" s="9" t="s">
        <v>48</v>
      </c>
      <c r="L3320" s="9" t="s">
        <v>47</v>
      </c>
      <c r="M3320" s="9" t="s">
        <v>48</v>
      </c>
      <c r="N3320" s="9" t="s">
        <v>118</v>
      </c>
      <c r="O3320" s="9" t="s">
        <v>64</v>
      </c>
      <c r="P3320" s="11" t="s">
        <v>80</v>
      </c>
      <c r="Q3320" s="11" t="s">
        <v>81</v>
      </c>
      <c r="R3320" s="11" t="s">
        <v>82</v>
      </c>
      <c r="S3320" s="11">
        <v>7.50940275538E11</v>
      </c>
      <c r="T3320" s="11" t="s">
        <v>83</v>
      </c>
      <c r="U3320" s="11" t="s">
        <v>56</v>
      </c>
      <c r="V3320" s="11"/>
      <c r="W3320" s="11"/>
      <c r="X3320" s="11"/>
      <c r="Y3320" s="11"/>
      <c r="Z3320" s="11"/>
      <c r="AA3320" s="11"/>
      <c r="AB3320" s="11"/>
      <c r="AC3320" s="11"/>
      <c r="AD3320" s="11"/>
      <c r="AE3320" s="11"/>
      <c r="AF3320" s="12">
        <f>ROUNDUP(SUM(VLOOKUP(G3320,'Pontuação'!A$2:B$11,2,FALSE),VLOOKUP(E3320,'Pontuação'!C$2:D$11,2,FALSE),VLOOKUP(I3320,'Pontuação'!I$2:J$11,2,FALSE),VLOOKUP(K3320,'Pontuação'!G$2:H$11,2,FALSE),VLOOKUP(H3320,'Pontuação'!E$2:F$11,2,FALSE),VLOOKUP(M3320,'Pontuação'!K$2:L$11,2,FALSE)),0)</f>
        <v>1134</v>
      </c>
      <c r="AG3320" s="12">
        <f t="shared" si="1"/>
        <v>113</v>
      </c>
      <c r="AH3320" s="12" t="str">
        <f t="array" ref="AH3320">IFERROR(INDEX('Pontuação'!G$13:G$191, MATCH(AG3320, 'Pontuação'!F$14:F$191, 0)), "Faixa Indefinida")</f>
        <v>B</v>
      </c>
      <c r="AI3320" s="12">
        <f t="shared" si="2"/>
        <v>0</v>
      </c>
      <c r="AJ3320" s="12">
        <f t="shared" si="3"/>
        <v>1</v>
      </c>
      <c r="AK3320" s="12">
        <f t="shared" si="4"/>
        <v>0</v>
      </c>
      <c r="AL3320" s="12">
        <f t="shared" si="5"/>
        <v>0</v>
      </c>
      <c r="AM3320" s="11"/>
      <c r="AN3320" s="13">
        <v>0.10268211138680844</v>
      </c>
      <c r="AO3320" s="11" t="s">
        <v>99</v>
      </c>
      <c r="AP3320" s="14">
        <v>45931.447850717595</v>
      </c>
    </row>
    <row r="3321">
      <c r="A3321" s="8">
        <v>45929.07555555556</v>
      </c>
      <c r="B3321" s="9" t="s">
        <v>6680</v>
      </c>
      <c r="C3321" s="9" t="s">
        <v>6681</v>
      </c>
      <c r="D3321" s="10">
        <v>5.582988191583E12</v>
      </c>
      <c r="E3321" s="9" t="s">
        <v>75</v>
      </c>
      <c r="F3321" s="9"/>
      <c r="G3321" s="9" t="s">
        <v>60</v>
      </c>
      <c r="H3321" s="9" t="s">
        <v>45</v>
      </c>
      <c r="I3321" s="9" t="s">
        <v>46</v>
      </c>
      <c r="J3321" s="9" t="s">
        <v>47</v>
      </c>
      <c r="K3321" s="9" t="s">
        <v>47</v>
      </c>
      <c r="L3321" s="9" t="s">
        <v>47</v>
      </c>
      <c r="M3321" s="9" t="s">
        <v>47</v>
      </c>
      <c r="N3321" s="9" t="s">
        <v>49</v>
      </c>
      <c r="O3321" s="9" t="s">
        <v>64</v>
      </c>
      <c r="P3321" s="11" t="s">
        <v>51</v>
      </c>
      <c r="Q3321" s="11" t="s">
        <v>115</v>
      </c>
      <c r="R3321" s="11" t="s">
        <v>53</v>
      </c>
      <c r="S3321" s="11" t="s">
        <v>54</v>
      </c>
      <c r="T3321" s="11" t="s">
        <v>55</v>
      </c>
      <c r="U3321" s="11" t="s">
        <v>56</v>
      </c>
      <c r="V3321" s="11"/>
      <c r="W3321" s="11"/>
      <c r="X3321" s="11"/>
      <c r="Y3321" s="11"/>
      <c r="Z3321" s="11"/>
      <c r="AA3321" s="11"/>
      <c r="AB3321" s="11"/>
      <c r="AC3321" s="11"/>
      <c r="AD3321" s="11"/>
      <c r="AE3321" s="11"/>
      <c r="AF3321" s="12">
        <f>ROUNDUP(SUM(VLOOKUP(G3321,'Pontuação'!A$2:B$11,2,FALSE),VLOOKUP(E3321,'Pontuação'!C$2:D$11,2,FALSE),VLOOKUP(I3321,'Pontuação'!I$2:J$11,2,FALSE),VLOOKUP(K3321,'Pontuação'!G$2:H$11,2,FALSE),VLOOKUP(H3321,'Pontuação'!E$2:F$11,2,FALSE),VLOOKUP(M3321,'Pontuação'!K$2:L$11,2,FALSE)),0)</f>
        <v>1133</v>
      </c>
      <c r="AG3321" s="12">
        <f t="shared" si="1"/>
        <v>113</v>
      </c>
      <c r="AH3321" s="12" t="str">
        <f t="array" ref="AH3321">IFERROR(INDEX('Pontuação'!G$13:G$191, MATCH(AG3321, 'Pontuação'!F$14:F$191, 0)), "Faixa Indefinida")</f>
        <v>B</v>
      </c>
      <c r="AI3321" s="12">
        <f t="shared" si="2"/>
        <v>0</v>
      </c>
      <c r="AJ3321" s="12">
        <f t="shared" si="3"/>
        <v>1</v>
      </c>
      <c r="AK3321" s="12">
        <f t="shared" si="4"/>
        <v>0</v>
      </c>
      <c r="AL3321" s="12">
        <f t="shared" si="5"/>
        <v>0</v>
      </c>
      <c r="AM3321" s="11"/>
      <c r="AN3321" s="13">
        <v>0.2582743164980142</v>
      </c>
      <c r="AO3321" s="11" t="s">
        <v>84</v>
      </c>
      <c r="AP3321" s="14">
        <v>45931.447850717595</v>
      </c>
    </row>
    <row r="3322">
      <c r="A3322" s="8">
        <v>45929.07802083333</v>
      </c>
      <c r="B3322" s="9" t="s">
        <v>6682</v>
      </c>
      <c r="C3322" s="9" t="s">
        <v>6683</v>
      </c>
      <c r="D3322" s="10">
        <v>5.527997489072E12</v>
      </c>
      <c r="E3322" s="9" t="s">
        <v>43</v>
      </c>
      <c r="F3322" s="9"/>
      <c r="G3322" s="9" t="s">
        <v>44</v>
      </c>
      <c r="H3322" s="9" t="s">
        <v>77</v>
      </c>
      <c r="I3322" s="9" t="s">
        <v>88</v>
      </c>
      <c r="J3322" s="9" t="s">
        <v>47</v>
      </c>
      <c r="K3322" s="9" t="s">
        <v>48</v>
      </c>
      <c r="L3322" s="9" t="s">
        <v>47</v>
      </c>
      <c r="M3322" s="9" t="s">
        <v>48</v>
      </c>
      <c r="N3322" s="9" t="s">
        <v>63</v>
      </c>
      <c r="O3322" s="9" t="s">
        <v>50</v>
      </c>
      <c r="P3322" s="11" t="s">
        <v>51</v>
      </c>
      <c r="Q3322" s="11" t="s">
        <v>203</v>
      </c>
      <c r="R3322" s="11" t="s">
        <v>357</v>
      </c>
      <c r="S3322" s="11" t="s">
        <v>72</v>
      </c>
      <c r="T3322" s="11" t="s">
        <v>55</v>
      </c>
      <c r="U3322" s="11" t="s">
        <v>56</v>
      </c>
      <c r="V3322" s="11"/>
      <c r="W3322" s="11"/>
      <c r="X3322" s="11"/>
      <c r="Y3322" s="11"/>
      <c r="Z3322" s="11"/>
      <c r="AA3322" s="11"/>
      <c r="AB3322" s="11"/>
      <c r="AC3322" s="11"/>
      <c r="AD3322" s="11"/>
      <c r="AE3322" s="11"/>
      <c r="AF3322" s="12">
        <f>ROUNDUP(SUM(VLOOKUP(G3322,'Pontuação'!A$2:B$11,2,FALSE),VLOOKUP(E3322,'Pontuação'!C$2:D$11,2,FALSE),VLOOKUP(I3322,'Pontuação'!I$2:J$11,2,FALSE),VLOOKUP(K3322,'Pontuação'!G$2:H$11,2,FALSE),VLOOKUP(H3322,'Pontuação'!E$2:F$11,2,FALSE),VLOOKUP(M3322,'Pontuação'!K$2:L$11,2,FALSE)),0)</f>
        <v>1143</v>
      </c>
      <c r="AG3322" s="12">
        <f t="shared" si="1"/>
        <v>114</v>
      </c>
      <c r="AH3322" s="12" t="str">
        <f t="array" ref="AH3322">IFERROR(INDEX('Pontuação'!G$13:G$191, MATCH(AG3322, 'Pontuação'!F$14:F$191, 0)), "Faixa Indefinida")</f>
        <v>B</v>
      </c>
      <c r="AI3322" s="12">
        <f t="shared" si="2"/>
        <v>0</v>
      </c>
      <c r="AJ3322" s="12">
        <f t="shared" si="3"/>
        <v>1</v>
      </c>
      <c r="AK3322" s="12">
        <f t="shared" si="4"/>
        <v>0</v>
      </c>
      <c r="AL3322" s="12">
        <f t="shared" si="5"/>
        <v>0</v>
      </c>
      <c r="AM3322" s="11"/>
      <c r="AN3322" s="13">
        <v>0.421465736628364</v>
      </c>
      <c r="AO3322" s="11" t="s">
        <v>134</v>
      </c>
      <c r="AP3322" s="14">
        <v>45931.447850717595</v>
      </c>
    </row>
    <row r="3323">
      <c r="A3323" s="8">
        <v>45929.07895833333</v>
      </c>
      <c r="B3323" s="9" t="s">
        <v>6684</v>
      </c>
      <c r="C3323" s="9" t="s">
        <v>6685</v>
      </c>
      <c r="D3323" s="10">
        <v>5.555119813282E12</v>
      </c>
      <c r="E3323" s="9" t="s">
        <v>43</v>
      </c>
      <c r="F3323" s="9"/>
      <c r="G3323" s="9" t="s">
        <v>69</v>
      </c>
      <c r="H3323" s="9" t="s">
        <v>61</v>
      </c>
      <c r="I3323" s="9" t="s">
        <v>62</v>
      </c>
      <c r="J3323" s="9" t="s">
        <v>47</v>
      </c>
      <c r="K3323" s="9" t="s">
        <v>47</v>
      </c>
      <c r="L3323" s="9" t="s">
        <v>48</v>
      </c>
      <c r="M3323" s="9" t="s">
        <v>47</v>
      </c>
      <c r="N3323" s="9" t="s">
        <v>63</v>
      </c>
      <c r="O3323" s="9" t="s">
        <v>50</v>
      </c>
      <c r="P3323" s="11" t="s">
        <v>51</v>
      </c>
      <c r="Q3323" s="11" t="s">
        <v>115</v>
      </c>
      <c r="R3323" s="11" t="s">
        <v>53</v>
      </c>
      <c r="S3323" s="11" t="s">
        <v>54</v>
      </c>
      <c r="T3323" s="11" t="s">
        <v>65</v>
      </c>
      <c r="U3323" s="11" t="s">
        <v>56</v>
      </c>
      <c r="V3323" s="11"/>
      <c r="W3323" s="11"/>
      <c r="X3323" s="11"/>
      <c r="Y3323" s="11"/>
      <c r="Z3323" s="11"/>
      <c r="AA3323" s="11"/>
      <c r="AB3323" s="11"/>
      <c r="AC3323" s="11"/>
      <c r="AD3323" s="11"/>
      <c r="AE3323" s="11"/>
      <c r="AF3323" s="12">
        <f>ROUNDUP(SUM(VLOOKUP(G3323,'Pontuação'!A$2:B$11,2,FALSE),VLOOKUP(E3323,'Pontuação'!C$2:D$11,2,FALSE),VLOOKUP(I3323,'Pontuação'!I$2:J$11,2,FALSE),VLOOKUP(K3323,'Pontuação'!G$2:H$11,2,FALSE),VLOOKUP(H3323,'Pontuação'!E$2:F$11,2,FALSE),VLOOKUP(M3323,'Pontuação'!K$2:L$11,2,FALSE)),0)</f>
        <v>831</v>
      </c>
      <c r="AG3323" s="12">
        <f t="shared" si="1"/>
        <v>83</v>
      </c>
      <c r="AH3323" s="12" t="str">
        <f t="array" ref="AH3323">IFERROR(INDEX('Pontuação'!G$13:G$191, MATCH(AG3323, 'Pontuação'!F$14:F$191, 0)), "Faixa Indefinida")</f>
        <v>D</v>
      </c>
      <c r="AI3323" s="12">
        <f t="shared" si="2"/>
        <v>0</v>
      </c>
      <c r="AJ3323" s="12">
        <f t="shared" si="3"/>
        <v>0</v>
      </c>
      <c r="AK3323" s="12">
        <f t="shared" si="4"/>
        <v>0</v>
      </c>
      <c r="AL3323" s="12">
        <f t="shared" si="5"/>
        <v>1</v>
      </c>
      <c r="AM3323" s="11"/>
      <c r="AN3323" s="13">
        <v>0.4020613602359002</v>
      </c>
      <c r="AO3323" s="11" t="s">
        <v>134</v>
      </c>
      <c r="AP3323" s="14">
        <v>45931.447850717595</v>
      </c>
    </row>
    <row r="3324">
      <c r="A3324" s="8">
        <v>45929.0812037037</v>
      </c>
      <c r="B3324" s="9" t="s">
        <v>6686</v>
      </c>
      <c r="C3324" s="9" t="s">
        <v>6687</v>
      </c>
      <c r="D3324" s="10">
        <v>5.561999699187E12</v>
      </c>
      <c r="E3324" s="9" t="s">
        <v>43</v>
      </c>
      <c r="F3324" s="9"/>
      <c r="G3324" s="9" t="s">
        <v>69</v>
      </c>
      <c r="H3324" s="9" t="s">
        <v>45</v>
      </c>
      <c r="I3324" s="9" t="s">
        <v>62</v>
      </c>
      <c r="J3324" s="9" t="s">
        <v>47</v>
      </c>
      <c r="K3324" s="9" t="s">
        <v>48</v>
      </c>
      <c r="L3324" s="9" t="s">
        <v>48</v>
      </c>
      <c r="M3324" s="9" t="s">
        <v>48</v>
      </c>
      <c r="N3324" s="9" t="s">
        <v>79</v>
      </c>
      <c r="O3324" s="9" t="s">
        <v>64</v>
      </c>
      <c r="P3324" s="11" t="s">
        <v>51</v>
      </c>
      <c r="Q3324" s="11" t="s">
        <v>147</v>
      </c>
      <c r="R3324" s="11" t="s">
        <v>107</v>
      </c>
      <c r="S3324" s="11" t="s">
        <v>148</v>
      </c>
      <c r="T3324" s="11" t="s">
        <v>55</v>
      </c>
      <c r="U3324" s="11" t="s">
        <v>56</v>
      </c>
      <c r="V3324" s="11"/>
      <c r="W3324" s="11"/>
      <c r="X3324" s="11"/>
      <c r="Y3324" s="11"/>
      <c r="Z3324" s="11"/>
      <c r="AA3324" s="11"/>
      <c r="AB3324" s="11"/>
      <c r="AC3324" s="11"/>
      <c r="AD3324" s="11"/>
      <c r="AE3324" s="11"/>
      <c r="AF3324" s="12">
        <f>ROUNDUP(SUM(VLOOKUP(G3324,'Pontuação'!A$2:B$11,2,FALSE),VLOOKUP(E3324,'Pontuação'!C$2:D$11,2,FALSE),VLOOKUP(I3324,'Pontuação'!I$2:J$11,2,FALSE),VLOOKUP(K3324,'Pontuação'!G$2:H$11,2,FALSE),VLOOKUP(H3324,'Pontuação'!E$2:F$11,2,FALSE),VLOOKUP(M3324,'Pontuação'!K$2:L$11,2,FALSE)),0)</f>
        <v>1170</v>
      </c>
      <c r="AG3324" s="12">
        <f t="shared" si="1"/>
        <v>117</v>
      </c>
      <c r="AH3324" s="12" t="str">
        <f t="array" ref="AH3324">IFERROR(INDEX('Pontuação'!G$13:G$191, MATCH(AG3324, 'Pontuação'!F$14:F$191, 0)), "Faixa Indefinida")</f>
        <v>B</v>
      </c>
      <c r="AI3324" s="12">
        <f t="shared" si="2"/>
        <v>0</v>
      </c>
      <c r="AJ3324" s="12">
        <f t="shared" si="3"/>
        <v>1</v>
      </c>
      <c r="AK3324" s="12">
        <f t="shared" si="4"/>
        <v>0</v>
      </c>
      <c r="AL3324" s="12">
        <f t="shared" si="5"/>
        <v>0</v>
      </c>
      <c r="AM3324" s="11"/>
      <c r="AN3324" s="13">
        <v>0.46091008374798426</v>
      </c>
      <c r="AO3324" s="11" t="s">
        <v>151</v>
      </c>
      <c r="AP3324" s="14">
        <v>45931.447850717595</v>
      </c>
    </row>
    <row r="3325">
      <c r="A3325" s="8">
        <v>45929.0828125</v>
      </c>
      <c r="B3325" s="9" t="s">
        <v>6688</v>
      </c>
      <c r="C3325" s="9" t="s">
        <v>6689</v>
      </c>
      <c r="D3325" s="10">
        <v>5.516992755821E12</v>
      </c>
      <c r="E3325" s="9" t="s">
        <v>43</v>
      </c>
      <c r="F3325" s="9"/>
      <c r="G3325" s="9" t="s">
        <v>60</v>
      </c>
      <c r="H3325" s="9" t="s">
        <v>45</v>
      </c>
      <c r="I3325" s="9" t="s">
        <v>46</v>
      </c>
      <c r="J3325" s="9" t="s">
        <v>47</v>
      </c>
      <c r="K3325" s="9" t="s">
        <v>47</v>
      </c>
      <c r="L3325" s="9" t="s">
        <v>48</v>
      </c>
      <c r="M3325" s="9" t="s">
        <v>48</v>
      </c>
      <c r="N3325" s="9" t="s">
        <v>63</v>
      </c>
      <c r="O3325" s="9" t="s">
        <v>50</v>
      </c>
      <c r="P3325" s="11" t="s">
        <v>51</v>
      </c>
      <c r="Q3325" s="11" t="s">
        <v>52</v>
      </c>
      <c r="R3325" s="11" t="s">
        <v>53</v>
      </c>
      <c r="S3325" s="11" t="s">
        <v>54</v>
      </c>
      <c r="T3325" s="11" t="s">
        <v>55</v>
      </c>
      <c r="U3325" s="11" t="s">
        <v>56</v>
      </c>
      <c r="V3325" s="11"/>
      <c r="W3325" s="11"/>
      <c r="X3325" s="11"/>
      <c r="Y3325" s="11"/>
      <c r="Z3325" s="11"/>
      <c r="AA3325" s="11"/>
      <c r="AB3325" s="11"/>
      <c r="AC3325" s="11"/>
      <c r="AD3325" s="11"/>
      <c r="AE3325" s="11"/>
      <c r="AF3325" s="12">
        <f>ROUNDUP(SUM(VLOOKUP(G3325,'Pontuação'!A$2:B$11,2,FALSE),VLOOKUP(E3325,'Pontuação'!C$2:D$11,2,FALSE),VLOOKUP(I3325,'Pontuação'!I$2:J$11,2,FALSE),VLOOKUP(K3325,'Pontuação'!G$2:H$11,2,FALSE),VLOOKUP(H3325,'Pontuação'!E$2:F$11,2,FALSE),VLOOKUP(M3325,'Pontuação'!K$2:L$11,2,FALSE)),0)</f>
        <v>1300</v>
      </c>
      <c r="AG3325" s="12">
        <f t="shared" si="1"/>
        <v>130</v>
      </c>
      <c r="AH3325" s="12" t="str">
        <f t="array" ref="AH3325">IFERROR(INDEX('Pontuação'!G$13:G$191, MATCH(AG3325, 'Pontuação'!F$14:F$191, 0)), "Faixa Indefinida")</f>
        <v>A</v>
      </c>
      <c r="AI3325" s="12">
        <f t="shared" si="2"/>
        <v>1</v>
      </c>
      <c r="AJ3325" s="12">
        <f t="shared" si="3"/>
        <v>0</v>
      </c>
      <c r="AK3325" s="12">
        <f t="shared" si="4"/>
        <v>0</v>
      </c>
      <c r="AL3325" s="12">
        <f t="shared" si="5"/>
        <v>0</v>
      </c>
      <c r="AM3325" s="11"/>
      <c r="AN3325" s="13">
        <v>0.5995979368164183</v>
      </c>
      <c r="AO3325" s="11" t="s">
        <v>57</v>
      </c>
      <c r="AP3325" s="14">
        <v>45931.447850717595</v>
      </c>
    </row>
    <row r="3326">
      <c r="A3326" s="8">
        <v>45929.085011574076</v>
      </c>
      <c r="B3326" s="9" t="s">
        <v>6690</v>
      </c>
      <c r="C3326" s="9" t="s">
        <v>6691</v>
      </c>
      <c r="D3326" s="10">
        <v>5.588988161691E12</v>
      </c>
      <c r="E3326" s="9" t="s">
        <v>43</v>
      </c>
      <c r="F3326" s="9"/>
      <c r="G3326" s="9" t="s">
        <v>76</v>
      </c>
      <c r="H3326" s="9" t="s">
        <v>45</v>
      </c>
      <c r="I3326" s="9" t="s">
        <v>78</v>
      </c>
      <c r="J3326" s="9" t="s">
        <v>47</v>
      </c>
      <c r="K3326" s="9" t="s">
        <v>48</v>
      </c>
      <c r="L3326" s="9" t="s">
        <v>48</v>
      </c>
      <c r="M3326" s="9" t="s">
        <v>48</v>
      </c>
      <c r="N3326" s="9" t="s">
        <v>94</v>
      </c>
      <c r="O3326" s="9" t="s">
        <v>50</v>
      </c>
      <c r="P3326" s="11" t="s">
        <v>51</v>
      </c>
      <c r="Q3326" s="11" t="s">
        <v>52</v>
      </c>
      <c r="R3326" s="11" t="s">
        <v>53</v>
      </c>
      <c r="S3326" s="11" t="s">
        <v>54</v>
      </c>
      <c r="T3326" s="11" t="s">
        <v>55</v>
      </c>
      <c r="U3326" s="11" t="s">
        <v>47</v>
      </c>
      <c r="V3326" s="11"/>
      <c r="W3326" s="11"/>
      <c r="X3326" s="11"/>
      <c r="Y3326" s="11"/>
      <c r="Z3326" s="11"/>
      <c r="AA3326" s="11"/>
      <c r="AB3326" s="11"/>
      <c r="AC3326" s="11"/>
      <c r="AD3326" s="11"/>
      <c r="AE3326" s="11"/>
      <c r="AF3326" s="12">
        <f>ROUNDUP(SUM(VLOOKUP(G3326,'Pontuação'!A$2:B$11,2,FALSE),VLOOKUP(E3326,'Pontuação'!C$2:D$11,2,FALSE),VLOOKUP(I3326,'Pontuação'!I$2:J$11,2,FALSE),VLOOKUP(K3326,'Pontuação'!G$2:H$11,2,FALSE),VLOOKUP(H3326,'Pontuação'!E$2:F$11,2,FALSE),VLOOKUP(M3326,'Pontuação'!K$2:L$11,2,FALSE)),0)</f>
        <v>1351</v>
      </c>
      <c r="AG3326" s="12">
        <f t="shared" si="1"/>
        <v>135</v>
      </c>
      <c r="AH3326" s="12" t="str">
        <f t="array" ref="AH3326">IFERROR(INDEX('Pontuação'!G$13:G$191, MATCH(AG3326, 'Pontuação'!F$14:F$191, 0)), "Faixa Indefinida")</f>
        <v>A</v>
      </c>
      <c r="AI3326" s="12">
        <f t="shared" si="2"/>
        <v>1</v>
      </c>
      <c r="AJ3326" s="12">
        <f t="shared" si="3"/>
        <v>0</v>
      </c>
      <c r="AK3326" s="12">
        <f t="shared" si="4"/>
        <v>0</v>
      </c>
      <c r="AL3326" s="12">
        <f t="shared" si="5"/>
        <v>0</v>
      </c>
      <c r="AM3326" s="11"/>
      <c r="AN3326" s="13">
        <v>0.19817796990593536</v>
      </c>
      <c r="AO3326" s="11" t="s">
        <v>162</v>
      </c>
      <c r="AP3326" s="14">
        <v>45931.447850717595</v>
      </c>
    </row>
    <row r="3327">
      <c r="A3327" s="8">
        <v>45929.08513888889</v>
      </c>
      <c r="B3327" s="9" t="s">
        <v>6692</v>
      </c>
      <c r="C3327" s="9" t="s">
        <v>6693</v>
      </c>
      <c r="D3327" s="10">
        <v>5.566996002016E12</v>
      </c>
      <c r="E3327" s="9" t="s">
        <v>43</v>
      </c>
      <c r="F3327" s="9"/>
      <c r="G3327" s="9" t="s">
        <v>76</v>
      </c>
      <c r="H3327" s="9" t="s">
        <v>45</v>
      </c>
      <c r="I3327" s="9" t="s">
        <v>46</v>
      </c>
      <c r="J3327" s="9" t="s">
        <v>48</v>
      </c>
      <c r="K3327" s="9" t="s">
        <v>47</v>
      </c>
      <c r="L3327" s="9" t="s">
        <v>47</v>
      </c>
      <c r="M3327" s="9" t="s">
        <v>48</v>
      </c>
      <c r="N3327" s="9" t="s">
        <v>79</v>
      </c>
      <c r="O3327" s="9" t="s">
        <v>95</v>
      </c>
      <c r="P3327" s="11" t="s">
        <v>51</v>
      </c>
      <c r="Q3327" s="11" t="s">
        <v>137</v>
      </c>
      <c r="R3327" s="11" t="s">
        <v>107</v>
      </c>
      <c r="S3327" s="11" t="s">
        <v>72</v>
      </c>
      <c r="T3327" s="11" t="s">
        <v>55</v>
      </c>
      <c r="U3327" s="11" t="s">
        <v>56</v>
      </c>
      <c r="V3327" s="11"/>
      <c r="W3327" s="11"/>
      <c r="X3327" s="11"/>
      <c r="Y3327" s="11"/>
      <c r="Z3327" s="11"/>
      <c r="AA3327" s="11"/>
      <c r="AB3327" s="11"/>
      <c r="AC3327" s="11"/>
      <c r="AD3327" s="11"/>
      <c r="AE3327" s="11"/>
      <c r="AF3327" s="12">
        <f>ROUNDUP(SUM(VLOOKUP(G3327,'Pontuação'!A$2:B$11,2,FALSE),VLOOKUP(E3327,'Pontuação'!C$2:D$11,2,FALSE),VLOOKUP(I3327,'Pontuação'!I$2:J$11,2,FALSE),VLOOKUP(K3327,'Pontuação'!G$2:H$11,2,FALSE),VLOOKUP(H3327,'Pontuação'!E$2:F$11,2,FALSE),VLOOKUP(M3327,'Pontuação'!K$2:L$11,2,FALSE)),0)</f>
        <v>1291</v>
      </c>
      <c r="AG3327" s="12">
        <f t="shared" si="1"/>
        <v>129</v>
      </c>
      <c r="AH3327" s="12" t="str">
        <f t="array" ref="AH3327">IFERROR(INDEX('Pontuação'!G$13:G$191, MATCH(AG3327, 'Pontuação'!F$14:F$191, 0)), "Faixa Indefinida")</f>
        <v>A</v>
      </c>
      <c r="AI3327" s="12">
        <f t="shared" si="2"/>
        <v>1</v>
      </c>
      <c r="AJ3327" s="12">
        <f t="shared" si="3"/>
        <v>0</v>
      </c>
      <c r="AK3327" s="12">
        <f t="shared" si="4"/>
        <v>0</v>
      </c>
      <c r="AL3327" s="12">
        <f t="shared" si="5"/>
        <v>0</v>
      </c>
      <c r="AM3327" s="11"/>
      <c r="AN3327" s="13">
        <v>0.33243399743291535</v>
      </c>
      <c r="AO3327" s="11" t="s">
        <v>124</v>
      </c>
      <c r="AP3327" s="14">
        <v>45931.447850717595</v>
      </c>
    </row>
    <row r="3328">
      <c r="A3328" s="8">
        <v>45929.08630787037</v>
      </c>
      <c r="B3328" s="9" t="s">
        <v>6694</v>
      </c>
      <c r="C3328" s="9" t="s">
        <v>6695</v>
      </c>
      <c r="D3328" s="10">
        <v>5.592993127697E12</v>
      </c>
      <c r="E3328" s="9" t="s">
        <v>43</v>
      </c>
      <c r="F3328" s="9"/>
      <c r="G3328" s="9" t="s">
        <v>69</v>
      </c>
      <c r="H3328" s="9" t="s">
        <v>45</v>
      </c>
      <c r="I3328" s="9" t="s">
        <v>106</v>
      </c>
      <c r="J3328" s="9" t="s">
        <v>47</v>
      </c>
      <c r="K3328" s="9" t="s">
        <v>48</v>
      </c>
      <c r="L3328" s="9" t="s">
        <v>47</v>
      </c>
      <c r="M3328" s="9" t="s">
        <v>47</v>
      </c>
      <c r="N3328" s="9" t="s">
        <v>49</v>
      </c>
      <c r="O3328" s="9" t="s">
        <v>98</v>
      </c>
      <c r="P3328" s="11" t="s">
        <v>51</v>
      </c>
      <c r="Q3328" s="11" t="s">
        <v>147</v>
      </c>
      <c r="R3328" s="11" t="s">
        <v>107</v>
      </c>
      <c r="S3328" s="11" t="s">
        <v>148</v>
      </c>
      <c r="T3328" s="11" t="s">
        <v>65</v>
      </c>
      <c r="U3328" s="11" t="s">
        <v>56</v>
      </c>
      <c r="V3328" s="11"/>
      <c r="W3328" s="11"/>
      <c r="X3328" s="11"/>
      <c r="Y3328" s="11"/>
      <c r="Z3328" s="11"/>
      <c r="AA3328" s="11"/>
      <c r="AB3328" s="11"/>
      <c r="AC3328" s="11"/>
      <c r="AD3328" s="11"/>
      <c r="AE3328" s="11"/>
      <c r="AF3328" s="12">
        <f>ROUNDUP(SUM(VLOOKUP(G3328,'Pontuação'!A$2:B$11,2,FALSE),VLOOKUP(E3328,'Pontuação'!C$2:D$11,2,FALSE),VLOOKUP(I3328,'Pontuação'!I$2:J$11,2,FALSE),VLOOKUP(K3328,'Pontuação'!G$2:H$11,2,FALSE),VLOOKUP(H3328,'Pontuação'!E$2:F$11,2,FALSE),VLOOKUP(M3328,'Pontuação'!K$2:L$11,2,FALSE)),0)</f>
        <v>1045</v>
      </c>
      <c r="AG3328" s="12">
        <f t="shared" si="1"/>
        <v>105</v>
      </c>
      <c r="AH3328" s="12" t="str">
        <f t="array" ref="AH3328">IFERROR(INDEX('Pontuação'!G$13:G$191, MATCH(AG3328, 'Pontuação'!F$14:F$191, 0)), "Faixa Indefinida")</f>
        <v>B</v>
      </c>
      <c r="AI3328" s="12">
        <f t="shared" si="2"/>
        <v>0</v>
      </c>
      <c r="AJ3328" s="12">
        <f t="shared" si="3"/>
        <v>1</v>
      </c>
      <c r="AK3328" s="12">
        <f t="shared" si="4"/>
        <v>0</v>
      </c>
      <c r="AL3328" s="12">
        <f t="shared" si="5"/>
        <v>0</v>
      </c>
      <c r="AM3328" s="11"/>
      <c r="AN3328" s="13">
        <v>0.40084929023275206</v>
      </c>
      <c r="AO3328" s="11" t="s">
        <v>134</v>
      </c>
      <c r="AP3328" s="14">
        <v>45931.447850717595</v>
      </c>
    </row>
    <row r="3329">
      <c r="A3329" s="8">
        <v>45929.08875</v>
      </c>
      <c r="B3329" s="9" t="s">
        <v>6696</v>
      </c>
      <c r="C3329" s="9" t="s">
        <v>6697</v>
      </c>
      <c r="D3329" s="10">
        <v>5.569992515428E12</v>
      </c>
      <c r="E3329" s="9" t="s">
        <v>43</v>
      </c>
      <c r="F3329" s="9"/>
      <c r="G3329" s="9" t="s">
        <v>76</v>
      </c>
      <c r="H3329" s="9" t="s">
        <v>77</v>
      </c>
      <c r="I3329" s="9" t="s">
        <v>88</v>
      </c>
      <c r="J3329" s="9" t="s">
        <v>47</v>
      </c>
      <c r="K3329" s="9" t="s">
        <v>47</v>
      </c>
      <c r="L3329" s="9" t="s">
        <v>48</v>
      </c>
      <c r="M3329" s="9" t="s">
        <v>47</v>
      </c>
      <c r="N3329" s="9" t="s">
        <v>79</v>
      </c>
      <c r="O3329" s="9" t="s">
        <v>98</v>
      </c>
      <c r="P3329" s="11" t="s">
        <v>51</v>
      </c>
      <c r="Q3329" s="11" t="s">
        <v>857</v>
      </c>
      <c r="R3329" s="11" t="s">
        <v>858</v>
      </c>
      <c r="S3329" s="11" t="s">
        <v>859</v>
      </c>
      <c r="T3329" s="11" t="s">
        <v>860</v>
      </c>
      <c r="U3329" s="11" t="s">
        <v>56</v>
      </c>
      <c r="V3329" s="11"/>
      <c r="W3329" s="11"/>
      <c r="X3329" s="11"/>
      <c r="Y3329" s="11"/>
      <c r="Z3329" s="11"/>
      <c r="AA3329" s="11"/>
      <c r="AB3329" s="11"/>
      <c r="AC3329" s="11"/>
      <c r="AD3329" s="11"/>
      <c r="AE3329" s="11"/>
      <c r="AF3329" s="12">
        <f>ROUNDUP(SUM(VLOOKUP(G3329,'Pontuação'!A$2:B$11,2,FALSE),VLOOKUP(E3329,'Pontuação'!C$2:D$11,2,FALSE),VLOOKUP(I3329,'Pontuação'!I$2:J$11,2,FALSE),VLOOKUP(K3329,'Pontuação'!G$2:H$11,2,FALSE),VLOOKUP(H3329,'Pontuação'!E$2:F$11,2,FALSE),VLOOKUP(M3329,'Pontuação'!K$2:L$11,2,FALSE)),0)</f>
        <v>951</v>
      </c>
      <c r="AG3329" s="12">
        <f t="shared" si="1"/>
        <v>95</v>
      </c>
      <c r="AH3329" s="12" t="str">
        <f t="array" ref="AH3329">IFERROR(INDEX('Pontuação'!G$13:G$191, MATCH(AG3329, 'Pontuação'!F$14:F$191, 0)), "Faixa Indefinida")</f>
        <v>C</v>
      </c>
      <c r="AI3329" s="12">
        <f t="shared" si="2"/>
        <v>0</v>
      </c>
      <c r="AJ3329" s="12">
        <f t="shared" si="3"/>
        <v>0</v>
      </c>
      <c r="AK3329" s="12">
        <f t="shared" si="4"/>
        <v>1</v>
      </c>
      <c r="AL3329" s="12">
        <f t="shared" si="5"/>
        <v>0</v>
      </c>
      <c r="AM3329" s="11"/>
      <c r="AN3329" s="13">
        <v>0.13280751426957488</v>
      </c>
      <c r="AO3329" s="11" t="s">
        <v>110</v>
      </c>
      <c r="AP3329" s="14">
        <v>45931.447850717595</v>
      </c>
    </row>
    <row r="3330">
      <c r="A3330" s="8">
        <v>45929.08961805556</v>
      </c>
      <c r="B3330" s="9" t="s">
        <v>6698</v>
      </c>
      <c r="C3330" s="9" t="s">
        <v>6699</v>
      </c>
      <c r="D3330" s="10">
        <v>5.59198450525E12</v>
      </c>
      <c r="E3330" s="9" t="s">
        <v>43</v>
      </c>
      <c r="F3330" s="9"/>
      <c r="G3330" s="9" t="s">
        <v>44</v>
      </c>
      <c r="H3330" s="9" t="s">
        <v>45</v>
      </c>
      <c r="I3330" s="9" t="s">
        <v>88</v>
      </c>
      <c r="J3330" s="9" t="s">
        <v>47</v>
      </c>
      <c r="K3330" s="9" t="s">
        <v>47</v>
      </c>
      <c r="L3330" s="9" t="s">
        <v>47</v>
      </c>
      <c r="M3330" s="9" t="s">
        <v>47</v>
      </c>
      <c r="N3330" s="9" t="s">
        <v>79</v>
      </c>
      <c r="O3330" s="9" t="s">
        <v>50</v>
      </c>
      <c r="P3330" s="11" t="s">
        <v>51</v>
      </c>
      <c r="Q3330" s="11" t="s">
        <v>171</v>
      </c>
      <c r="R3330" s="11" t="s">
        <v>107</v>
      </c>
      <c r="S3330" s="11" t="s">
        <v>172</v>
      </c>
      <c r="T3330" s="11" t="s">
        <v>65</v>
      </c>
      <c r="U3330" s="11" t="s">
        <v>56</v>
      </c>
      <c r="V3330" s="11"/>
      <c r="W3330" s="11"/>
      <c r="X3330" s="11"/>
      <c r="Y3330" s="11"/>
      <c r="Z3330" s="11"/>
      <c r="AA3330" s="11"/>
      <c r="AB3330" s="11"/>
      <c r="AC3330" s="11"/>
      <c r="AD3330" s="11"/>
      <c r="AE3330" s="11"/>
      <c r="AF3330" s="12">
        <f>ROUNDUP(SUM(VLOOKUP(G3330,'Pontuação'!A$2:B$11,2,FALSE),VLOOKUP(E3330,'Pontuação'!C$2:D$11,2,FALSE),VLOOKUP(I3330,'Pontuação'!I$2:J$11,2,FALSE),VLOOKUP(K3330,'Pontuação'!G$2:H$11,2,FALSE),VLOOKUP(H3330,'Pontuação'!E$2:F$11,2,FALSE),VLOOKUP(M3330,'Pontuação'!K$2:L$11,2,FALSE)),0)</f>
        <v>937</v>
      </c>
      <c r="AG3330" s="12">
        <f t="shared" si="1"/>
        <v>94</v>
      </c>
      <c r="AH3330" s="12" t="str">
        <f t="array" ref="AH3330">IFERROR(INDEX('Pontuação'!G$13:G$191, MATCH(AG3330, 'Pontuação'!F$14:F$191, 0)), "Faixa Indefinida")</f>
        <v>C</v>
      </c>
      <c r="AI3330" s="12">
        <f t="shared" si="2"/>
        <v>0</v>
      </c>
      <c r="AJ3330" s="12">
        <f t="shared" si="3"/>
        <v>0</v>
      </c>
      <c r="AK3330" s="12">
        <f t="shared" si="4"/>
        <v>1</v>
      </c>
      <c r="AL3330" s="12">
        <f t="shared" si="5"/>
        <v>0</v>
      </c>
      <c r="AM3330" s="11"/>
      <c r="AN3330" s="13">
        <v>0.3023457470623748</v>
      </c>
      <c r="AO3330" s="11" t="s">
        <v>91</v>
      </c>
      <c r="AP3330" s="14">
        <v>45931.447850717595</v>
      </c>
    </row>
    <row r="3331">
      <c r="A3331" s="8">
        <v>45929.090104166666</v>
      </c>
      <c r="B3331" s="9" t="s">
        <v>768</v>
      </c>
      <c r="C3331" s="9" t="s">
        <v>6700</v>
      </c>
      <c r="D3331" s="10">
        <v>5.542998231455E12</v>
      </c>
      <c r="E3331" s="9" t="s">
        <v>43</v>
      </c>
      <c r="F3331" s="9"/>
      <c r="G3331" s="9" t="s">
        <v>44</v>
      </c>
      <c r="H3331" s="9" t="s">
        <v>45</v>
      </c>
      <c r="I3331" s="9" t="s">
        <v>106</v>
      </c>
      <c r="J3331" s="9" t="s">
        <v>48</v>
      </c>
      <c r="K3331" s="9" t="s">
        <v>47</v>
      </c>
      <c r="L3331" s="9" t="s">
        <v>48</v>
      </c>
      <c r="M3331" s="9" t="s">
        <v>47</v>
      </c>
      <c r="N3331" s="9" t="s">
        <v>63</v>
      </c>
      <c r="O3331" s="9" t="s">
        <v>64</v>
      </c>
      <c r="P3331" s="11" t="s">
        <v>51</v>
      </c>
      <c r="Q3331" s="11" t="s">
        <v>141</v>
      </c>
      <c r="R3331" s="11" t="s">
        <v>90</v>
      </c>
      <c r="S3331" s="11" t="s">
        <v>54</v>
      </c>
      <c r="T3331" s="11" t="s">
        <v>65</v>
      </c>
      <c r="U3331" s="11" t="s">
        <v>56</v>
      </c>
      <c r="V3331" s="11"/>
      <c r="W3331" s="11"/>
      <c r="X3331" s="11"/>
      <c r="Y3331" s="11"/>
      <c r="Z3331" s="11"/>
      <c r="AA3331" s="11"/>
      <c r="AB3331" s="11"/>
      <c r="AC3331" s="11"/>
      <c r="AD3331" s="11"/>
      <c r="AE3331" s="11"/>
      <c r="AF3331" s="12">
        <v>1186.0</v>
      </c>
      <c r="AG3331" s="12">
        <f t="shared" si="1"/>
        <v>119</v>
      </c>
      <c r="AH3331" s="12" t="str">
        <f t="array" ref="AH3331">IFERROR(INDEX('Pontuação'!G$13:G$191, MATCH(AG3331, 'Pontuação'!F$14:F$191, 0)), "Faixa Indefinida")</f>
        <v>A</v>
      </c>
      <c r="AI3331" s="12">
        <f t="shared" si="2"/>
        <v>1</v>
      </c>
      <c r="AJ3331" s="12">
        <f t="shared" si="3"/>
        <v>0</v>
      </c>
      <c r="AK3331" s="12">
        <f t="shared" si="4"/>
        <v>0</v>
      </c>
      <c r="AL3331" s="12">
        <f t="shared" si="5"/>
        <v>0</v>
      </c>
      <c r="AM3331" s="11"/>
      <c r="AN3331" s="13">
        <v>0.2699952776281927</v>
      </c>
      <c r="AO3331" s="11" t="s">
        <v>91</v>
      </c>
      <c r="AP3331" s="14">
        <v>45931.447850717595</v>
      </c>
    </row>
    <row r="3332">
      <c r="A3332" s="8">
        <v>45929.09079861111</v>
      </c>
      <c r="B3332" s="9" t="s">
        <v>6701</v>
      </c>
      <c r="C3332" s="9" t="s">
        <v>6702</v>
      </c>
      <c r="D3332" s="10">
        <v>5.584999532297E12</v>
      </c>
      <c r="E3332" s="9" t="s">
        <v>43</v>
      </c>
      <c r="F3332" s="9"/>
      <c r="G3332" s="9" t="s">
        <v>60</v>
      </c>
      <c r="H3332" s="9" t="s">
        <v>61</v>
      </c>
      <c r="I3332" s="9" t="s">
        <v>46</v>
      </c>
      <c r="J3332" s="9" t="s">
        <v>47</v>
      </c>
      <c r="K3332" s="9" t="s">
        <v>47</v>
      </c>
      <c r="L3332" s="9" t="s">
        <v>47</v>
      </c>
      <c r="M3332" s="9" t="s">
        <v>47</v>
      </c>
      <c r="N3332" s="9" t="s">
        <v>94</v>
      </c>
      <c r="O3332" s="9" t="s">
        <v>64</v>
      </c>
      <c r="P3332" s="11" t="s">
        <v>51</v>
      </c>
      <c r="Q3332" s="11" t="s">
        <v>203</v>
      </c>
      <c r="R3332" s="11" t="s">
        <v>311</v>
      </c>
      <c r="S3332" s="11" t="s">
        <v>54</v>
      </c>
      <c r="T3332" s="11" t="s">
        <v>55</v>
      </c>
      <c r="U3332" s="11" t="s">
        <v>56</v>
      </c>
      <c r="V3332" s="11"/>
      <c r="W3332" s="11"/>
      <c r="X3332" s="11"/>
      <c r="Y3332" s="11"/>
      <c r="Z3332" s="11"/>
      <c r="AA3332" s="11"/>
      <c r="AB3332" s="11"/>
      <c r="AC3332" s="11"/>
      <c r="AD3332" s="11"/>
      <c r="AE3332" s="11"/>
      <c r="AF3332" s="12">
        <f>ROUNDUP(SUM(VLOOKUP(G3332,'Pontuação'!A$2:B$11,2,FALSE),VLOOKUP(E3332,'Pontuação'!C$2:D$11,2,FALSE),VLOOKUP(I3332,'Pontuação'!I$2:J$11,2,FALSE),VLOOKUP(K3332,'Pontuação'!G$2:H$11,2,FALSE),VLOOKUP(H3332,'Pontuação'!E$2:F$11,2,FALSE),VLOOKUP(M3332,'Pontuação'!K$2:L$11,2,FALSE)),0)</f>
        <v>1071</v>
      </c>
      <c r="AG3332" s="12">
        <f t="shared" si="1"/>
        <v>107</v>
      </c>
      <c r="AH3332" s="12" t="str">
        <f t="array" ref="AH3332">IFERROR(INDEX('Pontuação'!G$13:G$191, MATCH(AG3332, 'Pontuação'!F$14:F$191, 0)), "Faixa Indefinida")</f>
        <v>B</v>
      </c>
      <c r="AI3332" s="12">
        <f t="shared" si="2"/>
        <v>0</v>
      </c>
      <c r="AJ3332" s="12">
        <f t="shared" si="3"/>
        <v>1</v>
      </c>
      <c r="AK3332" s="12">
        <f t="shared" si="4"/>
        <v>0</v>
      </c>
      <c r="AL3332" s="12">
        <f t="shared" si="5"/>
        <v>0</v>
      </c>
      <c r="AM3332" s="11"/>
      <c r="AN3332" s="13">
        <v>0.5105681991249233</v>
      </c>
      <c r="AO3332" s="11" t="s">
        <v>151</v>
      </c>
      <c r="AP3332" s="14">
        <v>45931.447850717595</v>
      </c>
    </row>
    <row r="3333">
      <c r="A3333" s="8">
        <v>45929.0919212963</v>
      </c>
      <c r="B3333" s="9" t="s">
        <v>6703</v>
      </c>
      <c r="C3333" s="9" t="s">
        <v>6704</v>
      </c>
      <c r="D3333" s="10">
        <v>5.57599702277E12</v>
      </c>
      <c r="E3333" s="9" t="s">
        <v>43</v>
      </c>
      <c r="F3333" s="9"/>
      <c r="G3333" s="9" t="s">
        <v>44</v>
      </c>
      <c r="H3333" s="9" t="s">
        <v>45</v>
      </c>
      <c r="I3333" s="9" t="s">
        <v>46</v>
      </c>
      <c r="J3333" s="9" t="s">
        <v>47</v>
      </c>
      <c r="K3333" s="9" t="s">
        <v>48</v>
      </c>
      <c r="L3333" s="9" t="s">
        <v>48</v>
      </c>
      <c r="M3333" s="9" t="s">
        <v>47</v>
      </c>
      <c r="N3333" s="9" t="s">
        <v>79</v>
      </c>
      <c r="O3333" s="9" t="s">
        <v>50</v>
      </c>
      <c r="P3333" s="11" t="s">
        <v>51</v>
      </c>
      <c r="Q3333" s="11" t="s">
        <v>115</v>
      </c>
      <c r="R3333" s="11" t="s">
        <v>53</v>
      </c>
      <c r="S3333" s="11" t="s">
        <v>54</v>
      </c>
      <c r="T3333" s="11" t="s">
        <v>65</v>
      </c>
      <c r="U3333" s="11" t="s">
        <v>56</v>
      </c>
      <c r="V3333" s="11"/>
      <c r="W3333" s="11"/>
      <c r="X3333" s="11"/>
      <c r="Y3333" s="11"/>
      <c r="Z3333" s="11"/>
      <c r="AA3333" s="11"/>
      <c r="AB3333" s="11"/>
      <c r="AC3333" s="11"/>
      <c r="AD3333" s="11"/>
      <c r="AE3333" s="11"/>
      <c r="AF3333" s="12">
        <f>ROUNDUP(SUM(VLOOKUP(G3333,'Pontuação'!A$2:B$11,2,FALSE),VLOOKUP(E3333,'Pontuação'!C$2:D$11,2,FALSE),VLOOKUP(I3333,'Pontuação'!I$2:J$11,2,FALSE),VLOOKUP(K3333,'Pontuação'!G$2:H$11,2,FALSE),VLOOKUP(H3333,'Pontuação'!E$2:F$11,2,FALSE),VLOOKUP(M3333,'Pontuação'!K$2:L$11,2,FALSE)),0)</f>
        <v>1183</v>
      </c>
      <c r="AG3333" s="12">
        <f t="shared" si="1"/>
        <v>118</v>
      </c>
      <c r="AH3333" s="12" t="str">
        <f t="array" ref="AH3333">IFERROR(INDEX('Pontuação'!G$13:G$191, MATCH(AG3333, 'Pontuação'!F$14:F$191, 0)), "Faixa Indefinida")</f>
        <v>A</v>
      </c>
      <c r="AI3333" s="12">
        <f t="shared" si="2"/>
        <v>1</v>
      </c>
      <c r="AJ3333" s="12">
        <f t="shared" si="3"/>
        <v>0</v>
      </c>
      <c r="AK3333" s="12">
        <f t="shared" si="4"/>
        <v>0</v>
      </c>
      <c r="AL3333" s="12">
        <f t="shared" si="5"/>
        <v>0</v>
      </c>
      <c r="AM3333" s="11"/>
      <c r="AN3333" s="13">
        <v>0.454484768300156</v>
      </c>
      <c r="AO3333" s="11" t="s">
        <v>151</v>
      </c>
      <c r="AP3333" s="14">
        <v>45931.447850717595</v>
      </c>
    </row>
    <row r="3334">
      <c r="A3334" s="8">
        <v>45929.09263888889</v>
      </c>
      <c r="B3334" s="9" t="s">
        <v>6705</v>
      </c>
      <c r="C3334" s="9" t="s">
        <v>6706</v>
      </c>
      <c r="D3334" s="10">
        <v>5.521971376751E12</v>
      </c>
      <c r="E3334" s="9" t="s">
        <v>43</v>
      </c>
      <c r="F3334" s="9"/>
      <c r="G3334" s="9" t="s">
        <v>60</v>
      </c>
      <c r="H3334" s="9" t="s">
        <v>45</v>
      </c>
      <c r="I3334" s="9" t="s">
        <v>78</v>
      </c>
      <c r="J3334" s="9" t="s">
        <v>47</v>
      </c>
      <c r="K3334" s="9" t="s">
        <v>48</v>
      </c>
      <c r="L3334" s="9" t="s">
        <v>47</v>
      </c>
      <c r="M3334" s="9" t="s">
        <v>47</v>
      </c>
      <c r="N3334" s="9" t="s">
        <v>79</v>
      </c>
      <c r="O3334" s="9" t="s">
        <v>50</v>
      </c>
      <c r="P3334" s="11" t="s">
        <v>51</v>
      </c>
      <c r="Q3334" s="11" t="s">
        <v>137</v>
      </c>
      <c r="R3334" s="11" t="s">
        <v>90</v>
      </c>
      <c r="S3334" s="11" t="s">
        <v>138</v>
      </c>
      <c r="T3334" s="11" t="s">
        <v>55</v>
      </c>
      <c r="U3334" s="11" t="s">
        <v>47</v>
      </c>
      <c r="V3334" s="11"/>
      <c r="W3334" s="11"/>
      <c r="X3334" s="11"/>
      <c r="Y3334" s="11"/>
      <c r="Z3334" s="11"/>
      <c r="AA3334" s="11"/>
      <c r="AB3334" s="11"/>
      <c r="AC3334" s="11"/>
      <c r="AD3334" s="11"/>
      <c r="AE3334" s="11"/>
      <c r="AF3334" s="12">
        <f>ROUNDUP(SUM(VLOOKUP(G3334,'Pontuação'!A$2:B$11,2,FALSE),VLOOKUP(E3334,'Pontuação'!C$2:D$11,2,FALSE),VLOOKUP(I3334,'Pontuação'!I$2:J$11,2,FALSE),VLOOKUP(K3334,'Pontuação'!G$2:H$11,2,FALSE),VLOOKUP(H3334,'Pontuação'!E$2:F$11,2,FALSE),VLOOKUP(M3334,'Pontuação'!K$2:L$11,2,FALSE)),0)</f>
        <v>1210</v>
      </c>
      <c r="AG3334" s="12">
        <f t="shared" si="1"/>
        <v>121</v>
      </c>
      <c r="AH3334" s="12" t="str">
        <f t="array" ref="AH3334">IFERROR(INDEX('Pontuação'!G$13:G$191, MATCH(AG3334, 'Pontuação'!F$14:F$191, 0)), "Faixa Indefinida")</f>
        <v>A</v>
      </c>
      <c r="AI3334" s="12">
        <f t="shared" si="2"/>
        <v>1</v>
      </c>
      <c r="AJ3334" s="12">
        <f t="shared" si="3"/>
        <v>0</v>
      </c>
      <c r="AK3334" s="12">
        <f t="shared" si="4"/>
        <v>0</v>
      </c>
      <c r="AL3334" s="12">
        <f t="shared" si="5"/>
        <v>0</v>
      </c>
      <c r="AM3334" s="11"/>
      <c r="AN3334" s="13">
        <v>0.2537138193490695</v>
      </c>
      <c r="AO3334" s="11" t="s">
        <v>84</v>
      </c>
      <c r="AP3334" s="14">
        <v>45931.447850717595</v>
      </c>
    </row>
    <row r="3335">
      <c r="A3335" s="8">
        <v>45929.092997685184</v>
      </c>
      <c r="B3335" s="9" t="s">
        <v>6707</v>
      </c>
      <c r="C3335" s="9" t="s">
        <v>6708</v>
      </c>
      <c r="D3335" s="10">
        <v>5.511982964681E12</v>
      </c>
      <c r="E3335" s="9" t="s">
        <v>75</v>
      </c>
      <c r="F3335" s="9"/>
      <c r="G3335" s="9" t="s">
        <v>44</v>
      </c>
      <c r="H3335" s="9" t="s">
        <v>45</v>
      </c>
      <c r="I3335" s="9" t="s">
        <v>78</v>
      </c>
      <c r="J3335" s="9" t="s">
        <v>47</v>
      </c>
      <c r="K3335" s="9" t="s">
        <v>47</v>
      </c>
      <c r="L3335" s="9" t="s">
        <v>48</v>
      </c>
      <c r="M3335" s="9" t="s">
        <v>48</v>
      </c>
      <c r="N3335" s="9" t="s">
        <v>63</v>
      </c>
      <c r="O3335" s="9" t="s">
        <v>50</v>
      </c>
      <c r="P3335" s="11" t="s">
        <v>51</v>
      </c>
      <c r="Q3335" s="11" t="s">
        <v>71</v>
      </c>
      <c r="R3335" s="11" t="s">
        <v>107</v>
      </c>
      <c r="S3335" s="11" t="s">
        <v>380</v>
      </c>
      <c r="T3335" s="11" t="s">
        <v>55</v>
      </c>
      <c r="U3335" s="11" t="s">
        <v>47</v>
      </c>
      <c r="V3335" s="11"/>
      <c r="W3335" s="11"/>
      <c r="X3335" s="11"/>
      <c r="Y3335" s="11"/>
      <c r="Z3335" s="11"/>
      <c r="AA3335" s="11"/>
      <c r="AB3335" s="11"/>
      <c r="AC3335" s="11"/>
      <c r="AD3335" s="11"/>
      <c r="AE3335" s="11"/>
      <c r="AF3335" s="12">
        <f>ROUNDUP(SUM(VLOOKUP(G3335,'Pontuação'!A$2:B$11,2,FALSE),VLOOKUP(E3335,'Pontuação'!C$2:D$11,2,FALSE),VLOOKUP(I3335,'Pontuação'!I$2:J$11,2,FALSE),VLOOKUP(K3335,'Pontuação'!G$2:H$11,2,FALSE),VLOOKUP(H3335,'Pontuação'!E$2:F$11,2,FALSE),VLOOKUP(M3335,'Pontuação'!K$2:L$11,2,FALSE)),0)</f>
        <v>1156</v>
      </c>
      <c r="AG3335" s="12">
        <f t="shared" si="1"/>
        <v>116</v>
      </c>
      <c r="AH3335" s="12" t="str">
        <f t="array" ref="AH3335">IFERROR(INDEX('Pontuação'!G$13:G$191, MATCH(AG3335, 'Pontuação'!F$14:F$191, 0)), "Faixa Indefinida")</f>
        <v>B</v>
      </c>
      <c r="AI3335" s="12">
        <f t="shared" si="2"/>
        <v>0</v>
      </c>
      <c r="AJ3335" s="12">
        <f t="shared" si="3"/>
        <v>1</v>
      </c>
      <c r="AK3335" s="12">
        <f t="shared" si="4"/>
        <v>0</v>
      </c>
      <c r="AL3335" s="12">
        <f t="shared" si="5"/>
        <v>0</v>
      </c>
      <c r="AM3335" s="11"/>
      <c r="AN3335" s="13">
        <v>0.30252174225268175</v>
      </c>
      <c r="AO3335" s="11" t="s">
        <v>91</v>
      </c>
      <c r="AP3335" s="14">
        <v>45931.447850717595</v>
      </c>
    </row>
    <row r="3336">
      <c r="A3336" s="8">
        <v>45929.09341435185</v>
      </c>
      <c r="B3336" s="9" t="s">
        <v>6709</v>
      </c>
      <c r="C3336" s="9">
        <v>5.4996981691E10</v>
      </c>
      <c r="D3336" s="10">
        <v>5.554996981691E12</v>
      </c>
      <c r="E3336" s="9" t="s">
        <v>43</v>
      </c>
      <c r="F3336" s="9"/>
      <c r="G3336" s="9" t="s">
        <v>60</v>
      </c>
      <c r="H3336" s="9" t="s">
        <v>61</v>
      </c>
      <c r="I3336" s="9" t="s">
        <v>78</v>
      </c>
      <c r="J3336" s="9" t="s">
        <v>48</v>
      </c>
      <c r="K3336" s="9" t="s">
        <v>47</v>
      </c>
      <c r="L3336" s="9" t="s">
        <v>48</v>
      </c>
      <c r="M3336" s="9" t="s">
        <v>48</v>
      </c>
      <c r="N3336" s="9" t="s">
        <v>63</v>
      </c>
      <c r="O3336" s="9" t="s">
        <v>95</v>
      </c>
      <c r="P3336" s="11" t="s">
        <v>51</v>
      </c>
      <c r="Q3336" s="11" t="s">
        <v>203</v>
      </c>
      <c r="R3336" s="11" t="s">
        <v>311</v>
      </c>
      <c r="S3336" s="11" t="s">
        <v>54</v>
      </c>
      <c r="T3336" s="11" t="s">
        <v>55</v>
      </c>
      <c r="U3336" s="11" t="s">
        <v>56</v>
      </c>
      <c r="V3336" s="11"/>
      <c r="W3336" s="11"/>
      <c r="X3336" s="11"/>
      <c r="Y3336" s="11"/>
      <c r="Z3336" s="11"/>
      <c r="AA3336" s="11"/>
      <c r="AB3336" s="11"/>
      <c r="AC3336" s="11"/>
      <c r="AD3336" s="11"/>
      <c r="AE3336" s="11"/>
      <c r="AF3336" s="12">
        <f>ROUNDUP(SUM(VLOOKUP(G3336,'Pontuação'!A$2:B$11,2,FALSE),VLOOKUP(E3336,'Pontuação'!C$2:D$11,2,FALSE),VLOOKUP(I3336,'Pontuação'!I$2:J$11,2,FALSE),VLOOKUP(K3336,'Pontuação'!G$2:H$11,2,FALSE),VLOOKUP(H3336,'Pontuação'!E$2:F$11,2,FALSE),VLOOKUP(M3336,'Pontuação'!K$2:L$11,2,FALSE)),0)</f>
        <v>1171</v>
      </c>
      <c r="AG3336" s="12">
        <f t="shared" si="1"/>
        <v>117</v>
      </c>
      <c r="AH3336" s="12" t="str">
        <f t="array" ref="AH3336">IFERROR(INDEX('Pontuação'!G$13:G$191, MATCH(AG3336, 'Pontuação'!F$14:F$191, 0)), "Faixa Indefinida")</f>
        <v>B</v>
      </c>
      <c r="AI3336" s="12">
        <f t="shared" si="2"/>
        <v>0</v>
      </c>
      <c r="AJ3336" s="12">
        <f t="shared" si="3"/>
        <v>1</v>
      </c>
      <c r="AK3336" s="12">
        <f t="shared" si="4"/>
        <v>0</v>
      </c>
      <c r="AL3336" s="12">
        <f t="shared" si="5"/>
        <v>0</v>
      </c>
      <c r="AM3336" s="11"/>
      <c r="AN3336" s="13">
        <v>0.5347543764420875</v>
      </c>
      <c r="AO3336" s="11" t="s">
        <v>151</v>
      </c>
      <c r="AP3336" s="14">
        <v>45931.447850717595</v>
      </c>
    </row>
    <row r="3337">
      <c r="A3337" s="8">
        <v>45929.09447916667</v>
      </c>
      <c r="B3337" s="9" t="s">
        <v>6710</v>
      </c>
      <c r="C3337" s="9" t="s">
        <v>6711</v>
      </c>
      <c r="D3337" s="10">
        <v>5.541988438787E12</v>
      </c>
      <c r="E3337" s="9" t="s">
        <v>43</v>
      </c>
      <c r="F3337" s="9"/>
      <c r="G3337" s="9" t="s">
        <v>69</v>
      </c>
      <c r="H3337" s="9" t="s">
        <v>61</v>
      </c>
      <c r="I3337" s="9" t="s">
        <v>106</v>
      </c>
      <c r="J3337" s="9" t="s">
        <v>48</v>
      </c>
      <c r="K3337" s="9" t="s">
        <v>48</v>
      </c>
      <c r="L3337" s="9" t="s">
        <v>48</v>
      </c>
      <c r="M3337" s="9" t="s">
        <v>47</v>
      </c>
      <c r="N3337" s="9" t="s">
        <v>49</v>
      </c>
      <c r="O3337" s="9" t="s">
        <v>64</v>
      </c>
      <c r="P3337" s="11" t="s">
        <v>51</v>
      </c>
      <c r="Q3337" s="11" t="s">
        <v>154</v>
      </c>
      <c r="R3337" s="11" t="s">
        <v>107</v>
      </c>
      <c r="S3337" s="11" t="s">
        <v>72</v>
      </c>
      <c r="T3337" s="11" t="s">
        <v>55</v>
      </c>
      <c r="U3337" s="11" t="s">
        <v>56</v>
      </c>
      <c r="V3337" s="11"/>
      <c r="W3337" s="11"/>
      <c r="X3337" s="11"/>
      <c r="Y3337" s="11"/>
      <c r="Z3337" s="11"/>
      <c r="AA3337" s="11"/>
      <c r="AB3337" s="11"/>
      <c r="AC3337" s="11"/>
      <c r="AD3337" s="11"/>
      <c r="AE3337" s="11"/>
      <c r="AF3337" s="12">
        <f>ROUNDUP(SUM(VLOOKUP(G3337,'Pontuação'!A$2:B$11,2,FALSE),VLOOKUP(E3337,'Pontuação'!C$2:D$11,2,FALSE),VLOOKUP(I3337,'Pontuação'!I$2:J$11,2,FALSE),VLOOKUP(K3337,'Pontuação'!G$2:H$11,2,FALSE),VLOOKUP(H3337,'Pontuação'!E$2:F$11,2,FALSE),VLOOKUP(M3337,'Pontuação'!K$2:L$11,2,FALSE)),0)</f>
        <v>966</v>
      </c>
      <c r="AG3337" s="12">
        <f t="shared" si="1"/>
        <v>97</v>
      </c>
      <c r="AH3337" s="12" t="str">
        <f t="array" ref="AH3337">IFERROR(INDEX('Pontuação'!G$13:G$191, MATCH(AG3337, 'Pontuação'!F$14:F$191, 0)), "Faixa Indefinida")</f>
        <v>C</v>
      </c>
      <c r="AI3337" s="12">
        <f t="shared" si="2"/>
        <v>0</v>
      </c>
      <c r="AJ3337" s="12">
        <f t="shared" si="3"/>
        <v>0</v>
      </c>
      <c r="AK3337" s="12">
        <f t="shared" si="4"/>
        <v>1</v>
      </c>
      <c r="AL3337" s="12">
        <f t="shared" si="5"/>
        <v>0</v>
      </c>
      <c r="AM3337" s="11"/>
      <c r="AN3337" s="13">
        <v>0.4893225858189974</v>
      </c>
      <c r="AO3337" s="11" t="s">
        <v>151</v>
      </c>
      <c r="AP3337" s="14">
        <v>45931.447850717595</v>
      </c>
    </row>
    <row r="3338">
      <c r="A3338" s="8">
        <v>45929.096608796295</v>
      </c>
      <c r="B3338" s="9" t="s">
        <v>6712</v>
      </c>
      <c r="C3338" s="9" t="s">
        <v>6713</v>
      </c>
      <c r="D3338" s="10">
        <v>5.519981982927E12</v>
      </c>
      <c r="E3338" s="9" t="s">
        <v>43</v>
      </c>
      <c r="F3338" s="9"/>
      <c r="G3338" s="9" t="s">
        <v>60</v>
      </c>
      <c r="H3338" s="9" t="s">
        <v>45</v>
      </c>
      <c r="I3338" s="9" t="s">
        <v>78</v>
      </c>
      <c r="J3338" s="9" t="s">
        <v>47</v>
      </c>
      <c r="K3338" s="9" t="s">
        <v>47</v>
      </c>
      <c r="L3338" s="9" t="s">
        <v>48</v>
      </c>
      <c r="M3338" s="9" t="s">
        <v>48</v>
      </c>
      <c r="N3338" s="9" t="s">
        <v>63</v>
      </c>
      <c r="O3338" s="9" t="s">
        <v>50</v>
      </c>
      <c r="P3338" s="11" t="s">
        <v>51</v>
      </c>
      <c r="Q3338" s="11" t="s">
        <v>115</v>
      </c>
      <c r="R3338" s="11" t="s">
        <v>53</v>
      </c>
      <c r="S3338" s="11" t="s">
        <v>54</v>
      </c>
      <c r="T3338" s="11" t="s">
        <v>55</v>
      </c>
      <c r="U3338" s="11" t="s">
        <v>47</v>
      </c>
      <c r="V3338" s="11"/>
      <c r="W3338" s="11"/>
      <c r="X3338" s="11"/>
      <c r="Y3338" s="11"/>
      <c r="Z3338" s="11"/>
      <c r="AA3338" s="11"/>
      <c r="AB3338" s="11"/>
      <c r="AC3338" s="11"/>
      <c r="AD3338" s="11"/>
      <c r="AE3338" s="11"/>
      <c r="AF3338" s="12">
        <f>ROUNDUP(SUM(VLOOKUP(G3338,'Pontuação'!A$2:B$11,2,FALSE),VLOOKUP(E3338,'Pontuação'!C$2:D$11,2,FALSE),VLOOKUP(I3338,'Pontuação'!I$2:J$11,2,FALSE),VLOOKUP(K3338,'Pontuação'!G$2:H$11,2,FALSE),VLOOKUP(H3338,'Pontuação'!E$2:F$11,2,FALSE),VLOOKUP(M3338,'Pontuação'!K$2:L$11,2,FALSE)),0)</f>
        <v>1250</v>
      </c>
      <c r="AG3338" s="12">
        <f t="shared" si="1"/>
        <v>125</v>
      </c>
      <c r="AH3338" s="12" t="str">
        <f t="array" ref="AH3338">IFERROR(INDEX('Pontuação'!G$13:G$191, MATCH(AG3338, 'Pontuação'!F$14:F$191, 0)), "Faixa Indefinida")</f>
        <v>A</v>
      </c>
      <c r="AI3338" s="12">
        <f t="shared" si="2"/>
        <v>1</v>
      </c>
      <c r="AJ3338" s="12">
        <f t="shared" si="3"/>
        <v>0</v>
      </c>
      <c r="AK3338" s="12">
        <f t="shared" si="4"/>
        <v>0</v>
      </c>
      <c r="AL3338" s="12">
        <f t="shared" si="5"/>
        <v>0</v>
      </c>
      <c r="AM3338" s="11"/>
      <c r="AN3338" s="13">
        <v>0.3270370492179067</v>
      </c>
      <c r="AO3338" s="11" t="s">
        <v>124</v>
      </c>
      <c r="AP3338" s="14">
        <v>45931.447850717595</v>
      </c>
    </row>
    <row r="3339">
      <c r="A3339" s="8">
        <v>45929.09841435185</v>
      </c>
      <c r="B3339" s="9" t="s">
        <v>6714</v>
      </c>
      <c r="C3339" s="9" t="s">
        <v>6715</v>
      </c>
      <c r="D3339" s="10">
        <v>5.586994291656E12</v>
      </c>
      <c r="E3339" s="9" t="s">
        <v>43</v>
      </c>
      <c r="F3339" s="9"/>
      <c r="G3339" s="9" t="s">
        <v>44</v>
      </c>
      <c r="H3339" s="9" t="s">
        <v>45</v>
      </c>
      <c r="I3339" s="9" t="s">
        <v>46</v>
      </c>
      <c r="J3339" s="9" t="s">
        <v>47</v>
      </c>
      <c r="K3339" s="9" t="s">
        <v>47</v>
      </c>
      <c r="L3339" s="9" t="s">
        <v>48</v>
      </c>
      <c r="M3339" s="9" t="s">
        <v>47</v>
      </c>
      <c r="N3339" s="9" t="s">
        <v>94</v>
      </c>
      <c r="O3339" s="9" t="s">
        <v>50</v>
      </c>
      <c r="P3339" s="11" t="s">
        <v>51</v>
      </c>
      <c r="Q3339" s="11" t="s">
        <v>71</v>
      </c>
      <c r="R3339" s="11" t="s">
        <v>107</v>
      </c>
      <c r="S3339" s="11" t="s">
        <v>72</v>
      </c>
      <c r="T3339" s="11" t="s">
        <v>55</v>
      </c>
      <c r="U3339" s="11" t="s">
        <v>56</v>
      </c>
      <c r="V3339" s="11"/>
      <c r="W3339" s="11"/>
      <c r="X3339" s="11"/>
      <c r="Y3339" s="11"/>
      <c r="Z3339" s="11"/>
      <c r="AA3339" s="11"/>
      <c r="AB3339" s="11"/>
      <c r="AC3339" s="11"/>
      <c r="AD3339" s="11"/>
      <c r="AE3339" s="11"/>
      <c r="AF3339" s="12">
        <f>ROUNDUP(SUM(VLOOKUP(G3339,'Pontuação'!A$2:B$11,2,FALSE),VLOOKUP(E3339,'Pontuação'!C$2:D$11,2,FALSE),VLOOKUP(I3339,'Pontuação'!I$2:J$11,2,FALSE),VLOOKUP(K3339,'Pontuação'!G$2:H$11,2,FALSE),VLOOKUP(H3339,'Pontuação'!E$2:F$11,2,FALSE),VLOOKUP(M3339,'Pontuação'!K$2:L$11,2,FALSE)),0)</f>
        <v>1073</v>
      </c>
      <c r="AG3339" s="12">
        <f t="shared" si="1"/>
        <v>107</v>
      </c>
      <c r="AH3339" s="12" t="str">
        <f t="array" ref="AH3339">IFERROR(INDEX('Pontuação'!G$13:G$191, MATCH(AG3339, 'Pontuação'!F$14:F$191, 0)), "Faixa Indefinida")</f>
        <v>B</v>
      </c>
      <c r="AI3339" s="12">
        <f t="shared" si="2"/>
        <v>0</v>
      </c>
      <c r="AJ3339" s="12">
        <f t="shared" si="3"/>
        <v>1</v>
      </c>
      <c r="AK3339" s="12">
        <f t="shared" si="4"/>
        <v>0</v>
      </c>
      <c r="AL3339" s="12">
        <f t="shared" si="5"/>
        <v>0</v>
      </c>
      <c r="AM3339" s="11"/>
      <c r="AN3339" s="13">
        <v>0.5374575796758262</v>
      </c>
      <c r="AO3339" s="11" t="s">
        <v>151</v>
      </c>
      <c r="AP3339" s="14">
        <v>45931.447850717595</v>
      </c>
    </row>
    <row r="3340">
      <c r="A3340" s="8">
        <v>45929.09869212963</v>
      </c>
      <c r="B3340" s="9" t="s">
        <v>6716</v>
      </c>
      <c r="C3340" s="9" t="s">
        <v>6717</v>
      </c>
      <c r="D3340" s="10">
        <v>5.531975531442E12</v>
      </c>
      <c r="E3340" s="9" t="s">
        <v>43</v>
      </c>
      <c r="F3340" s="9"/>
      <c r="G3340" s="9" t="s">
        <v>60</v>
      </c>
      <c r="H3340" s="9" t="s">
        <v>45</v>
      </c>
      <c r="I3340" s="9" t="s">
        <v>106</v>
      </c>
      <c r="J3340" s="9" t="s">
        <v>47</v>
      </c>
      <c r="K3340" s="9" t="s">
        <v>47</v>
      </c>
      <c r="L3340" s="9" t="s">
        <v>48</v>
      </c>
      <c r="M3340" s="9" t="s">
        <v>47</v>
      </c>
      <c r="N3340" s="9" t="s">
        <v>79</v>
      </c>
      <c r="O3340" s="9" t="s">
        <v>64</v>
      </c>
      <c r="P3340" s="11" t="s">
        <v>51</v>
      </c>
      <c r="Q3340" s="11" t="s">
        <v>115</v>
      </c>
      <c r="R3340" s="11" t="s">
        <v>53</v>
      </c>
      <c r="S3340" s="11" t="s">
        <v>54</v>
      </c>
      <c r="T3340" s="11" t="s">
        <v>55</v>
      </c>
      <c r="U3340" s="11" t="s">
        <v>56</v>
      </c>
      <c r="V3340" s="11"/>
      <c r="W3340" s="11"/>
      <c r="X3340" s="11"/>
      <c r="Y3340" s="11"/>
      <c r="Z3340" s="11"/>
      <c r="AA3340" s="11"/>
      <c r="AB3340" s="11"/>
      <c r="AC3340" s="11"/>
      <c r="AD3340" s="11"/>
      <c r="AE3340" s="11"/>
      <c r="AF3340" s="12">
        <f>ROUNDUP(SUM(VLOOKUP(G3340,'Pontuação'!A$2:B$11,2,FALSE),VLOOKUP(E3340,'Pontuação'!C$2:D$11,2,FALSE),VLOOKUP(I3340,'Pontuação'!I$2:J$11,2,FALSE),VLOOKUP(K3340,'Pontuação'!G$2:H$11,2,FALSE),VLOOKUP(H3340,'Pontuação'!E$2:F$11,2,FALSE),VLOOKUP(M3340,'Pontuação'!K$2:L$11,2,FALSE)),0)</f>
        <v>1063</v>
      </c>
      <c r="AG3340" s="12">
        <f t="shared" si="1"/>
        <v>106</v>
      </c>
      <c r="AH3340" s="12" t="str">
        <f t="array" ref="AH3340">IFERROR(INDEX('Pontuação'!G$13:G$191, MATCH(AG3340, 'Pontuação'!F$14:F$191, 0)), "Faixa Indefinida")</f>
        <v>B</v>
      </c>
      <c r="AI3340" s="12">
        <f t="shared" si="2"/>
        <v>0</v>
      </c>
      <c r="AJ3340" s="12">
        <f t="shared" si="3"/>
        <v>1</v>
      </c>
      <c r="AK3340" s="12">
        <f t="shared" si="4"/>
        <v>0</v>
      </c>
      <c r="AL3340" s="12">
        <f t="shared" si="5"/>
        <v>0</v>
      </c>
      <c r="AM3340" s="11"/>
      <c r="AN3340" s="13">
        <v>0.37391290182618386</v>
      </c>
      <c r="AO3340" s="11" t="s">
        <v>66</v>
      </c>
      <c r="AP3340" s="14">
        <v>45931.447850717595</v>
      </c>
    </row>
    <row r="3341">
      <c r="A3341" s="8">
        <v>45929.09905092593</v>
      </c>
      <c r="B3341" s="9" t="s">
        <v>6718</v>
      </c>
      <c r="C3341" s="9" t="s">
        <v>6719</v>
      </c>
      <c r="D3341" s="10">
        <v>5.582999723652E12</v>
      </c>
      <c r="E3341" s="9" t="s">
        <v>43</v>
      </c>
      <c r="F3341" s="9"/>
      <c r="G3341" s="9" t="s">
        <v>60</v>
      </c>
      <c r="H3341" s="9" t="s">
        <v>61</v>
      </c>
      <c r="I3341" s="9" t="s">
        <v>88</v>
      </c>
      <c r="J3341" s="9" t="s">
        <v>47</v>
      </c>
      <c r="K3341" s="9" t="s">
        <v>47</v>
      </c>
      <c r="L3341" s="9" t="s">
        <v>48</v>
      </c>
      <c r="M3341" s="9" t="s">
        <v>48</v>
      </c>
      <c r="N3341" s="9" t="s">
        <v>118</v>
      </c>
      <c r="O3341" s="9" t="s">
        <v>95</v>
      </c>
      <c r="P3341" s="11" t="s">
        <v>51</v>
      </c>
      <c r="Q3341" s="11" t="s">
        <v>52</v>
      </c>
      <c r="R3341" s="11" t="s">
        <v>53</v>
      </c>
      <c r="S3341" s="11" t="s">
        <v>72</v>
      </c>
      <c r="T3341" s="11" t="s">
        <v>55</v>
      </c>
      <c r="U3341" s="11" t="s">
        <v>56</v>
      </c>
      <c r="V3341" s="11"/>
      <c r="W3341" s="11"/>
      <c r="X3341" s="11"/>
      <c r="Y3341" s="11"/>
      <c r="Z3341" s="11"/>
      <c r="AA3341" s="11"/>
      <c r="AB3341" s="11"/>
      <c r="AC3341" s="11"/>
      <c r="AD3341" s="11"/>
      <c r="AE3341" s="11"/>
      <c r="AF3341" s="12">
        <f>ROUNDUP(SUM(VLOOKUP(G3341,'Pontuação'!A$2:B$11,2,FALSE),VLOOKUP(E3341,'Pontuação'!C$2:D$11,2,FALSE),VLOOKUP(I3341,'Pontuação'!I$2:J$11,2,FALSE),VLOOKUP(K3341,'Pontuação'!G$2:H$11,2,FALSE),VLOOKUP(H3341,'Pontuação'!E$2:F$11,2,FALSE),VLOOKUP(M3341,'Pontuação'!K$2:L$11,2,FALSE)),0)</f>
        <v>1085</v>
      </c>
      <c r="AG3341" s="12">
        <f t="shared" si="1"/>
        <v>109</v>
      </c>
      <c r="AH3341" s="12" t="str">
        <f t="array" ref="AH3341">IFERROR(INDEX('Pontuação'!G$13:G$191, MATCH(AG3341, 'Pontuação'!F$14:F$191, 0)), "Faixa Indefinida")</f>
        <v>B</v>
      </c>
      <c r="AI3341" s="12">
        <f t="shared" si="2"/>
        <v>0</v>
      </c>
      <c r="AJ3341" s="12">
        <f t="shared" si="3"/>
        <v>1</v>
      </c>
      <c r="AK3341" s="12">
        <f t="shared" si="4"/>
        <v>0</v>
      </c>
      <c r="AL3341" s="12">
        <f t="shared" si="5"/>
        <v>0</v>
      </c>
      <c r="AM3341" s="11"/>
      <c r="AN3341" s="13">
        <v>0.3897275527385831</v>
      </c>
      <c r="AO3341" s="11" t="s">
        <v>66</v>
      </c>
      <c r="AP3341" s="14">
        <v>45931.447850717595</v>
      </c>
    </row>
    <row r="3342">
      <c r="A3342" s="8">
        <v>45929.10091435185</v>
      </c>
      <c r="B3342" s="9" t="s">
        <v>6720</v>
      </c>
      <c r="C3342" s="9" t="s">
        <v>6721</v>
      </c>
      <c r="D3342" s="10">
        <v>5.43755779088E11</v>
      </c>
      <c r="E3342" s="9" t="s">
        <v>43</v>
      </c>
      <c r="F3342" s="9"/>
      <c r="G3342" s="9" t="s">
        <v>69</v>
      </c>
      <c r="H3342" s="9" t="s">
        <v>61</v>
      </c>
      <c r="I3342" s="9" t="s">
        <v>46</v>
      </c>
      <c r="J3342" s="9" t="s">
        <v>47</v>
      </c>
      <c r="K3342" s="9" t="s">
        <v>47</v>
      </c>
      <c r="L3342" s="9" t="s">
        <v>47</v>
      </c>
      <c r="M3342" s="9" t="s">
        <v>48</v>
      </c>
      <c r="N3342" s="9" t="s">
        <v>79</v>
      </c>
      <c r="O3342" s="9" t="s">
        <v>70</v>
      </c>
      <c r="P3342" s="11" t="s">
        <v>51</v>
      </c>
      <c r="Q3342" s="11" t="s">
        <v>133</v>
      </c>
      <c r="R3342" s="11" t="s">
        <v>90</v>
      </c>
      <c r="S3342" s="11" t="s">
        <v>72</v>
      </c>
      <c r="T3342" s="11" t="s">
        <v>65</v>
      </c>
      <c r="U3342" s="11" t="s">
        <v>56</v>
      </c>
      <c r="V3342" s="11"/>
      <c r="W3342" s="11"/>
      <c r="X3342" s="11"/>
      <c r="Y3342" s="11"/>
      <c r="Z3342" s="11"/>
      <c r="AA3342" s="11"/>
      <c r="AB3342" s="11"/>
      <c r="AC3342" s="11"/>
      <c r="AD3342" s="11"/>
      <c r="AE3342" s="11"/>
      <c r="AF3342" s="12">
        <f>ROUNDUP(SUM(VLOOKUP(G3342,'Pontuação'!A$2:B$11,2,FALSE),VLOOKUP(E3342,'Pontuação'!C$2:D$11,2,FALSE),VLOOKUP(I3342,'Pontuação'!I$2:J$11,2,FALSE),VLOOKUP(K3342,'Pontuação'!G$2:H$11,2,FALSE),VLOOKUP(H3342,'Pontuação'!E$2:F$11,2,FALSE),VLOOKUP(M3342,'Pontuação'!K$2:L$11,2,FALSE)),0)</f>
        <v>1093</v>
      </c>
      <c r="AG3342" s="12">
        <f t="shared" si="1"/>
        <v>109</v>
      </c>
      <c r="AH3342" s="12" t="str">
        <f t="array" ref="AH3342">IFERROR(INDEX('Pontuação'!G$13:G$191, MATCH(AG3342, 'Pontuação'!F$14:F$191, 0)), "Faixa Indefinida")</f>
        <v>B</v>
      </c>
      <c r="AI3342" s="12">
        <f t="shared" si="2"/>
        <v>0</v>
      </c>
      <c r="AJ3342" s="12">
        <f t="shared" si="3"/>
        <v>1</v>
      </c>
      <c r="AK3342" s="12">
        <f t="shared" si="4"/>
        <v>0</v>
      </c>
      <c r="AL3342" s="12">
        <f t="shared" si="5"/>
        <v>0</v>
      </c>
      <c r="AM3342" s="11"/>
      <c r="AN3342" s="13">
        <v>0.19826410118886367</v>
      </c>
      <c r="AO3342" s="11" t="s">
        <v>162</v>
      </c>
      <c r="AP3342" s="14">
        <v>45931.447850717595</v>
      </c>
    </row>
    <row r="3343">
      <c r="A3343" s="8">
        <v>45929.10439814815</v>
      </c>
      <c r="B3343" s="9" t="s">
        <v>6722</v>
      </c>
      <c r="C3343" s="9" t="s">
        <v>6723</v>
      </c>
      <c r="D3343" s="10">
        <v>5.577981633487E12</v>
      </c>
      <c r="E3343" s="9" t="s">
        <v>43</v>
      </c>
      <c r="F3343" s="9"/>
      <c r="G3343" s="9" t="s">
        <v>76</v>
      </c>
      <c r="H3343" s="9" t="s">
        <v>77</v>
      </c>
      <c r="I3343" s="9" t="s">
        <v>88</v>
      </c>
      <c r="J3343" s="9" t="s">
        <v>47</v>
      </c>
      <c r="K3343" s="9" t="s">
        <v>47</v>
      </c>
      <c r="L3343" s="9" t="s">
        <v>48</v>
      </c>
      <c r="M3343" s="9" t="s">
        <v>47</v>
      </c>
      <c r="N3343" s="9" t="s">
        <v>63</v>
      </c>
      <c r="O3343" s="9" t="s">
        <v>50</v>
      </c>
      <c r="P3343" s="11" t="s">
        <v>51</v>
      </c>
      <c r="Q3343" s="11" t="s">
        <v>137</v>
      </c>
      <c r="R3343" s="11" t="s">
        <v>107</v>
      </c>
      <c r="S3343" s="11" t="s">
        <v>72</v>
      </c>
      <c r="T3343" s="11" t="s">
        <v>55</v>
      </c>
      <c r="U3343" s="11" t="s">
        <v>56</v>
      </c>
      <c r="V3343" s="11"/>
      <c r="W3343" s="11"/>
      <c r="X3343" s="11"/>
      <c r="Y3343" s="11"/>
      <c r="Z3343" s="11"/>
      <c r="AA3343" s="11"/>
      <c r="AB3343" s="11"/>
      <c r="AC3343" s="11"/>
      <c r="AD3343" s="11"/>
      <c r="AE3343" s="11"/>
      <c r="AF3343" s="12">
        <f>ROUNDUP(SUM(VLOOKUP(G3343,'Pontuação'!A$2:B$11,2,FALSE),VLOOKUP(E3343,'Pontuação'!C$2:D$11,2,FALSE),VLOOKUP(I3343,'Pontuação'!I$2:J$11,2,FALSE),VLOOKUP(K3343,'Pontuação'!G$2:H$11,2,FALSE),VLOOKUP(H3343,'Pontuação'!E$2:F$11,2,FALSE),VLOOKUP(M3343,'Pontuação'!K$2:L$11,2,FALSE)),0)</f>
        <v>951</v>
      </c>
      <c r="AG3343" s="12">
        <f t="shared" si="1"/>
        <v>95</v>
      </c>
      <c r="AH3343" s="12" t="str">
        <f t="array" ref="AH3343">IFERROR(INDEX('Pontuação'!G$13:G$191, MATCH(AG3343, 'Pontuação'!F$14:F$191, 0)), "Faixa Indefinida")</f>
        <v>C</v>
      </c>
      <c r="AI3343" s="12">
        <f t="shared" si="2"/>
        <v>0</v>
      </c>
      <c r="AJ3343" s="12">
        <f t="shared" si="3"/>
        <v>0</v>
      </c>
      <c r="AK3343" s="12">
        <f t="shared" si="4"/>
        <v>1</v>
      </c>
      <c r="AL3343" s="12">
        <f t="shared" si="5"/>
        <v>0</v>
      </c>
      <c r="AM3343" s="11"/>
      <c r="AN3343" s="13">
        <v>0.19818486156601342</v>
      </c>
      <c r="AO3343" s="11" t="s">
        <v>162</v>
      </c>
      <c r="AP3343" s="14">
        <v>45931.447850717595</v>
      </c>
    </row>
    <row r="3344">
      <c r="A3344" s="8">
        <v>45929.10459490741</v>
      </c>
      <c r="B3344" s="9" t="s">
        <v>6724</v>
      </c>
      <c r="C3344" s="9" t="s">
        <v>6725</v>
      </c>
      <c r="D3344" s="10">
        <v>5.527996104682E12</v>
      </c>
      <c r="E3344" s="9" t="s">
        <v>43</v>
      </c>
      <c r="F3344" s="9"/>
      <c r="G3344" s="9" t="s">
        <v>76</v>
      </c>
      <c r="H3344" s="9" t="s">
        <v>45</v>
      </c>
      <c r="I3344" s="9" t="s">
        <v>46</v>
      </c>
      <c r="J3344" s="9" t="s">
        <v>48</v>
      </c>
      <c r="K3344" s="9" t="s">
        <v>47</v>
      </c>
      <c r="L3344" s="9" t="s">
        <v>47</v>
      </c>
      <c r="M3344" s="9" t="s">
        <v>47</v>
      </c>
      <c r="N3344" s="9" t="s">
        <v>63</v>
      </c>
      <c r="O3344" s="9" t="s">
        <v>50</v>
      </c>
      <c r="P3344" s="11" t="s">
        <v>51</v>
      </c>
      <c r="Q3344" s="11" t="s">
        <v>137</v>
      </c>
      <c r="R3344" s="11" t="s">
        <v>90</v>
      </c>
      <c r="S3344" s="11" t="s">
        <v>138</v>
      </c>
      <c r="T3344" s="11" t="s">
        <v>55</v>
      </c>
      <c r="U3344" s="11" t="s">
        <v>56</v>
      </c>
      <c r="V3344" s="11"/>
      <c r="W3344" s="11"/>
      <c r="X3344" s="11"/>
      <c r="Y3344" s="11"/>
      <c r="Z3344" s="11"/>
      <c r="AA3344" s="11"/>
      <c r="AB3344" s="11"/>
      <c r="AC3344" s="11"/>
      <c r="AD3344" s="11"/>
      <c r="AE3344" s="11"/>
      <c r="AF3344" s="12">
        <f>ROUNDUP(SUM(VLOOKUP(G3344,'Pontuação'!A$2:B$11,2,FALSE),VLOOKUP(E3344,'Pontuação'!C$2:D$11,2,FALSE),VLOOKUP(I3344,'Pontuação'!I$2:J$11,2,FALSE),VLOOKUP(K3344,'Pontuação'!G$2:H$11,2,FALSE),VLOOKUP(H3344,'Pontuação'!E$2:F$11,2,FALSE),VLOOKUP(M3344,'Pontuação'!K$2:L$11,2,FALSE)),0)</f>
        <v>1141</v>
      </c>
      <c r="AG3344" s="12">
        <f t="shared" si="1"/>
        <v>114</v>
      </c>
      <c r="AH3344" s="12" t="str">
        <f t="array" ref="AH3344">IFERROR(INDEX('Pontuação'!G$13:G$191, MATCH(AG3344, 'Pontuação'!F$14:F$191, 0)), "Faixa Indefinida")</f>
        <v>B</v>
      </c>
      <c r="AI3344" s="12">
        <f t="shared" si="2"/>
        <v>0</v>
      </c>
      <c r="AJ3344" s="12">
        <f t="shared" si="3"/>
        <v>1</v>
      </c>
      <c r="AK3344" s="12">
        <f t="shared" si="4"/>
        <v>0</v>
      </c>
      <c r="AL3344" s="12">
        <f t="shared" si="5"/>
        <v>0</v>
      </c>
      <c r="AM3344" s="11"/>
      <c r="AN3344" s="13">
        <v>0.27085359618212296</v>
      </c>
      <c r="AO3344" s="11" t="s">
        <v>91</v>
      </c>
      <c r="AP3344" s="14">
        <v>45931.447850717595</v>
      </c>
    </row>
    <row r="3345">
      <c r="A3345" s="8">
        <v>45929.10560185185</v>
      </c>
      <c r="B3345" s="9" t="s">
        <v>6726</v>
      </c>
      <c r="C3345" s="9" t="s">
        <v>6727</v>
      </c>
      <c r="D3345" s="10">
        <v>5.54199722382E12</v>
      </c>
      <c r="E3345" s="9" t="s">
        <v>43</v>
      </c>
      <c r="F3345" s="9"/>
      <c r="G3345" s="9" t="s">
        <v>76</v>
      </c>
      <c r="H3345" s="9" t="s">
        <v>45</v>
      </c>
      <c r="I3345" s="9" t="s">
        <v>46</v>
      </c>
      <c r="J3345" s="9" t="s">
        <v>47</v>
      </c>
      <c r="K3345" s="9" t="s">
        <v>47</v>
      </c>
      <c r="L3345" s="9" t="s">
        <v>48</v>
      </c>
      <c r="M3345" s="9" t="s">
        <v>47</v>
      </c>
      <c r="N3345" s="9" t="s">
        <v>118</v>
      </c>
      <c r="O3345" s="9" t="s">
        <v>50</v>
      </c>
      <c r="P3345" s="11" t="s">
        <v>51</v>
      </c>
      <c r="Q3345" s="11" t="s">
        <v>137</v>
      </c>
      <c r="R3345" s="11" t="s">
        <v>90</v>
      </c>
      <c r="S3345" s="11" t="s">
        <v>72</v>
      </c>
      <c r="T3345" s="11" t="s">
        <v>65</v>
      </c>
      <c r="U3345" s="11" t="s">
        <v>47</v>
      </c>
      <c r="V3345" s="11"/>
      <c r="W3345" s="11"/>
      <c r="X3345" s="11"/>
      <c r="Y3345" s="11"/>
      <c r="Z3345" s="11"/>
      <c r="AA3345" s="11"/>
      <c r="AB3345" s="11"/>
      <c r="AC3345" s="11"/>
      <c r="AD3345" s="11"/>
      <c r="AE3345" s="11"/>
      <c r="AF3345" s="12">
        <f>ROUNDUP(SUM(VLOOKUP(G3345,'Pontuação'!A$2:B$11,2,FALSE),VLOOKUP(E3345,'Pontuação'!C$2:D$11,2,FALSE),VLOOKUP(I3345,'Pontuação'!I$2:J$11,2,FALSE),VLOOKUP(K3345,'Pontuação'!G$2:H$11,2,FALSE),VLOOKUP(H3345,'Pontuação'!E$2:F$11,2,FALSE),VLOOKUP(M3345,'Pontuação'!K$2:L$11,2,FALSE)),0)</f>
        <v>1141</v>
      </c>
      <c r="AG3345" s="12">
        <f t="shared" si="1"/>
        <v>114</v>
      </c>
      <c r="AH3345" s="12" t="str">
        <f t="array" ref="AH3345">IFERROR(INDEX('Pontuação'!G$13:G$191, MATCH(AG3345, 'Pontuação'!F$14:F$191, 0)), "Faixa Indefinida")</f>
        <v>B</v>
      </c>
      <c r="AI3345" s="12">
        <f t="shared" si="2"/>
        <v>0</v>
      </c>
      <c r="AJ3345" s="12">
        <f t="shared" si="3"/>
        <v>1</v>
      </c>
      <c r="AK3345" s="12">
        <f t="shared" si="4"/>
        <v>0</v>
      </c>
      <c r="AL3345" s="12">
        <f t="shared" si="5"/>
        <v>0</v>
      </c>
      <c r="AM3345" s="11"/>
      <c r="AN3345" s="13">
        <v>0.13749315593967387</v>
      </c>
      <c r="AO3345" s="11" t="s">
        <v>110</v>
      </c>
      <c r="AP3345" s="14">
        <v>45931.447850717595</v>
      </c>
    </row>
    <row r="3346">
      <c r="A3346" s="8">
        <v>45929.10569444444</v>
      </c>
      <c r="B3346" s="9" t="s">
        <v>6728</v>
      </c>
      <c r="C3346" s="9" t="s">
        <v>6729</v>
      </c>
      <c r="D3346" s="10">
        <v>5.534991174656E12</v>
      </c>
      <c r="E3346" s="9" t="s">
        <v>43</v>
      </c>
      <c r="F3346" s="9"/>
      <c r="G3346" s="9" t="s">
        <v>44</v>
      </c>
      <c r="H3346" s="9" t="s">
        <v>45</v>
      </c>
      <c r="I3346" s="9" t="s">
        <v>106</v>
      </c>
      <c r="J3346" s="9" t="s">
        <v>48</v>
      </c>
      <c r="K3346" s="9" t="s">
        <v>47</v>
      </c>
      <c r="L3346" s="9" t="s">
        <v>48</v>
      </c>
      <c r="M3346" s="9" t="s">
        <v>48</v>
      </c>
      <c r="N3346" s="9" t="s">
        <v>79</v>
      </c>
      <c r="O3346" s="9" t="s">
        <v>70</v>
      </c>
      <c r="P3346" s="11" t="s">
        <v>51</v>
      </c>
      <c r="Q3346" s="11" t="s">
        <v>52</v>
      </c>
      <c r="R3346" s="11" t="s">
        <v>53</v>
      </c>
      <c r="S3346" s="11" t="s">
        <v>54</v>
      </c>
      <c r="T3346" s="11" t="s">
        <v>55</v>
      </c>
      <c r="U3346" s="11" t="s">
        <v>56</v>
      </c>
      <c r="V3346" s="11"/>
      <c r="W3346" s="11"/>
      <c r="X3346" s="11"/>
      <c r="Y3346" s="11"/>
      <c r="Z3346" s="11"/>
      <c r="AA3346" s="11"/>
      <c r="AB3346" s="11"/>
      <c r="AC3346" s="11"/>
      <c r="AD3346" s="11"/>
      <c r="AE3346" s="11"/>
      <c r="AF3346" s="12">
        <f>ROUNDUP(SUM(VLOOKUP(G3346,'Pontuação'!A$2:B$11,2,FALSE),VLOOKUP(E3346,'Pontuação'!C$2:D$11,2,FALSE),VLOOKUP(I3346,'Pontuação'!I$2:J$11,2,FALSE),VLOOKUP(K3346,'Pontuação'!G$2:H$11,2,FALSE),VLOOKUP(H3346,'Pontuação'!E$2:F$11,2,FALSE),VLOOKUP(M3346,'Pontuação'!K$2:L$11,2,FALSE)),0)</f>
        <v>1136</v>
      </c>
      <c r="AG3346" s="12">
        <f t="shared" si="1"/>
        <v>114</v>
      </c>
      <c r="AH3346" s="12" t="str">
        <f t="array" ref="AH3346">IFERROR(INDEX('Pontuação'!G$13:G$191, MATCH(AG3346, 'Pontuação'!F$14:F$191, 0)), "Faixa Indefinida")</f>
        <v>B</v>
      </c>
      <c r="AI3346" s="12">
        <f t="shared" si="2"/>
        <v>0</v>
      </c>
      <c r="AJ3346" s="12">
        <f t="shared" si="3"/>
        <v>1</v>
      </c>
      <c r="AK3346" s="12">
        <f t="shared" si="4"/>
        <v>0</v>
      </c>
      <c r="AL3346" s="12">
        <f t="shared" si="5"/>
        <v>0</v>
      </c>
      <c r="AM3346" s="11"/>
      <c r="AN3346" s="13">
        <v>0.37593563453560624</v>
      </c>
      <c r="AO3346" s="11" t="s">
        <v>66</v>
      </c>
      <c r="AP3346" s="14">
        <v>45931.447850717595</v>
      </c>
    </row>
    <row r="3347">
      <c r="A3347" s="8">
        <v>45929.1059837963</v>
      </c>
      <c r="B3347" s="9" t="s">
        <v>6730</v>
      </c>
      <c r="C3347" s="9" t="s">
        <v>6731</v>
      </c>
      <c r="D3347" s="10">
        <v>5.541995309348E12</v>
      </c>
      <c r="E3347" s="9" t="s">
        <v>43</v>
      </c>
      <c r="F3347" s="9"/>
      <c r="G3347" s="9" t="s">
        <v>60</v>
      </c>
      <c r="H3347" s="9" t="s">
        <v>87</v>
      </c>
      <c r="I3347" s="9" t="s">
        <v>88</v>
      </c>
      <c r="J3347" s="9" t="s">
        <v>47</v>
      </c>
      <c r="K3347" s="9" t="s">
        <v>48</v>
      </c>
      <c r="L3347" s="9" t="s">
        <v>48</v>
      </c>
      <c r="M3347" s="9" t="s">
        <v>48</v>
      </c>
      <c r="N3347" s="9" t="s">
        <v>63</v>
      </c>
      <c r="O3347" s="9" t="s">
        <v>50</v>
      </c>
      <c r="P3347" s="11" t="s">
        <v>51</v>
      </c>
      <c r="Q3347" s="11" t="s">
        <v>203</v>
      </c>
      <c r="R3347" s="11" t="s">
        <v>311</v>
      </c>
      <c r="S3347" s="11" t="s">
        <v>54</v>
      </c>
      <c r="T3347" s="11" t="s">
        <v>55</v>
      </c>
      <c r="U3347" s="11" t="s">
        <v>47</v>
      </c>
      <c r="V3347" s="11"/>
      <c r="W3347" s="11"/>
      <c r="X3347" s="11"/>
      <c r="Y3347" s="11"/>
      <c r="Z3347" s="11"/>
      <c r="AA3347" s="11"/>
      <c r="AB3347" s="11"/>
      <c r="AC3347" s="11"/>
      <c r="AD3347" s="11"/>
      <c r="AE3347" s="11"/>
      <c r="AF3347" s="12">
        <f>ROUNDUP(SUM(VLOOKUP(G3347,'Pontuação'!A$2:B$11,2,FALSE),VLOOKUP(E3347,'Pontuação'!C$2:D$11,2,FALSE),VLOOKUP(I3347,'Pontuação'!I$2:J$11,2,FALSE),VLOOKUP(K3347,'Pontuação'!G$2:H$11,2,FALSE),VLOOKUP(H3347,'Pontuação'!E$2:F$11,2,FALSE),VLOOKUP(M3347,'Pontuação'!K$2:L$11,2,FALSE)),0)</f>
        <v>1185</v>
      </c>
      <c r="AG3347" s="12">
        <f t="shared" si="1"/>
        <v>119</v>
      </c>
      <c r="AH3347" s="12" t="str">
        <f t="array" ref="AH3347">IFERROR(INDEX('Pontuação'!G$13:G$191, MATCH(AG3347, 'Pontuação'!F$14:F$191, 0)), "Faixa Indefinida")</f>
        <v>A</v>
      </c>
      <c r="AI3347" s="12">
        <f t="shared" si="2"/>
        <v>1</v>
      </c>
      <c r="AJ3347" s="12">
        <f t="shared" si="3"/>
        <v>0</v>
      </c>
      <c r="AK3347" s="12">
        <f t="shared" si="4"/>
        <v>0</v>
      </c>
      <c r="AL3347" s="12">
        <f t="shared" si="5"/>
        <v>0</v>
      </c>
      <c r="AM3347" s="11"/>
      <c r="AN3347" s="13">
        <v>0.22867619887939164</v>
      </c>
      <c r="AO3347" s="11" t="s">
        <v>84</v>
      </c>
      <c r="AP3347" s="14">
        <v>45931.447850717595</v>
      </c>
    </row>
    <row r="3348">
      <c r="A3348" s="8">
        <v>45929.10618055556</v>
      </c>
      <c r="B3348" s="9" t="s">
        <v>6732</v>
      </c>
      <c r="C3348" s="9" t="s">
        <v>6733</v>
      </c>
      <c r="D3348" s="10">
        <v>5.544999750332E12</v>
      </c>
      <c r="E3348" s="9" t="s">
        <v>75</v>
      </c>
      <c r="F3348" s="9"/>
      <c r="G3348" s="9" t="s">
        <v>69</v>
      </c>
      <c r="H3348" s="9" t="s">
        <v>61</v>
      </c>
      <c r="I3348" s="9" t="s">
        <v>62</v>
      </c>
      <c r="J3348" s="9" t="s">
        <v>48</v>
      </c>
      <c r="K3348" s="9" t="s">
        <v>47</v>
      </c>
      <c r="L3348" s="9" t="s">
        <v>48</v>
      </c>
      <c r="M3348" s="9" t="s">
        <v>48</v>
      </c>
      <c r="N3348" s="9" t="s">
        <v>79</v>
      </c>
      <c r="O3348" s="9" t="s">
        <v>95</v>
      </c>
      <c r="P3348" s="11" t="s">
        <v>51</v>
      </c>
      <c r="Q3348" s="11" t="s">
        <v>147</v>
      </c>
      <c r="R3348" s="11" t="s">
        <v>107</v>
      </c>
      <c r="S3348" s="11" t="s">
        <v>148</v>
      </c>
      <c r="T3348" s="11" t="s">
        <v>55</v>
      </c>
      <c r="U3348" s="11" t="s">
        <v>56</v>
      </c>
      <c r="V3348" s="11"/>
      <c r="W3348" s="11"/>
      <c r="X3348" s="11"/>
      <c r="Y3348" s="11"/>
      <c r="Z3348" s="11"/>
      <c r="AA3348" s="11"/>
      <c r="AB3348" s="11"/>
      <c r="AC3348" s="11"/>
      <c r="AD3348" s="11"/>
      <c r="AE3348" s="11"/>
      <c r="AF3348" s="12">
        <f>ROUNDUP(SUM(VLOOKUP(G3348,'Pontuação'!A$2:B$11,2,FALSE),VLOOKUP(E3348,'Pontuação'!C$2:D$11,2,FALSE),VLOOKUP(I3348,'Pontuação'!I$2:J$11,2,FALSE),VLOOKUP(K3348,'Pontuação'!G$2:H$11,2,FALSE),VLOOKUP(H3348,'Pontuação'!E$2:F$11,2,FALSE),VLOOKUP(M3348,'Pontuação'!K$2:L$11,2,FALSE)),0)</f>
        <v>964</v>
      </c>
      <c r="AG3348" s="12">
        <f t="shared" si="1"/>
        <v>96</v>
      </c>
      <c r="AH3348" s="12" t="str">
        <f t="array" ref="AH3348">IFERROR(INDEX('Pontuação'!G$13:G$191, MATCH(AG3348, 'Pontuação'!F$14:F$191, 0)), "Faixa Indefinida")</f>
        <v>C</v>
      </c>
      <c r="AI3348" s="12">
        <f t="shared" si="2"/>
        <v>0</v>
      </c>
      <c r="AJ3348" s="12">
        <f t="shared" si="3"/>
        <v>0</v>
      </c>
      <c r="AK3348" s="12">
        <f t="shared" si="4"/>
        <v>1</v>
      </c>
      <c r="AL3348" s="12">
        <f t="shared" si="5"/>
        <v>0</v>
      </c>
      <c r="AM3348" s="11"/>
      <c r="AN3348" s="13">
        <v>0.36114179732707974</v>
      </c>
      <c r="AO3348" s="11" t="s">
        <v>66</v>
      </c>
      <c r="AP3348" s="14">
        <v>45931.447850717595</v>
      </c>
    </row>
    <row r="3349">
      <c r="A3349" s="8">
        <v>45929.10975694445</v>
      </c>
      <c r="B3349" s="9" t="s">
        <v>6734</v>
      </c>
      <c r="C3349" s="9" t="s">
        <v>6735</v>
      </c>
      <c r="D3349" s="10">
        <v>5.518997421177E12</v>
      </c>
      <c r="E3349" s="9" t="s">
        <v>43</v>
      </c>
      <c r="F3349" s="9"/>
      <c r="G3349" s="9" t="s">
        <v>44</v>
      </c>
      <c r="H3349" s="9" t="s">
        <v>45</v>
      </c>
      <c r="I3349" s="9" t="s">
        <v>46</v>
      </c>
      <c r="J3349" s="9" t="s">
        <v>47</v>
      </c>
      <c r="K3349" s="9" t="s">
        <v>47</v>
      </c>
      <c r="L3349" s="9" t="s">
        <v>47</v>
      </c>
      <c r="M3349" s="9" t="s">
        <v>48</v>
      </c>
      <c r="N3349" s="9" t="s">
        <v>79</v>
      </c>
      <c r="O3349" s="9" t="s">
        <v>50</v>
      </c>
      <c r="P3349" s="11" t="s">
        <v>51</v>
      </c>
      <c r="Q3349" s="11" t="s">
        <v>165</v>
      </c>
      <c r="R3349" s="11" t="s">
        <v>287</v>
      </c>
      <c r="S3349" s="11" t="s">
        <v>288</v>
      </c>
      <c r="T3349" s="11" t="s">
        <v>55</v>
      </c>
      <c r="U3349" s="11" t="s">
        <v>56</v>
      </c>
      <c r="V3349" s="11"/>
      <c r="W3349" s="11"/>
      <c r="X3349" s="11"/>
      <c r="Y3349" s="11"/>
      <c r="Z3349" s="11"/>
      <c r="AA3349" s="11"/>
      <c r="AB3349" s="11"/>
      <c r="AC3349" s="11"/>
      <c r="AD3349" s="11"/>
      <c r="AE3349" s="11"/>
      <c r="AF3349" s="12">
        <f>ROUNDUP(SUM(VLOOKUP(G3349,'Pontuação'!A$2:B$11,2,FALSE),VLOOKUP(E3349,'Pontuação'!C$2:D$11,2,FALSE),VLOOKUP(I3349,'Pontuação'!I$2:J$11,2,FALSE),VLOOKUP(K3349,'Pontuação'!G$2:H$11,2,FALSE),VLOOKUP(H3349,'Pontuação'!E$2:F$11,2,FALSE),VLOOKUP(M3349,'Pontuação'!K$2:L$11,2,FALSE)),0)</f>
        <v>1223</v>
      </c>
      <c r="AG3349" s="12">
        <f t="shared" si="1"/>
        <v>122</v>
      </c>
      <c r="AH3349" s="12" t="str">
        <f t="array" ref="AH3349">IFERROR(INDEX('Pontuação'!G$13:G$191, MATCH(AG3349, 'Pontuação'!F$14:F$191, 0)), "Faixa Indefinida")</f>
        <v>A</v>
      </c>
      <c r="AI3349" s="12">
        <f t="shared" si="2"/>
        <v>1</v>
      </c>
      <c r="AJ3349" s="12">
        <f t="shared" si="3"/>
        <v>0</v>
      </c>
      <c r="AK3349" s="12">
        <f t="shared" si="4"/>
        <v>0</v>
      </c>
      <c r="AL3349" s="12">
        <f t="shared" si="5"/>
        <v>0</v>
      </c>
      <c r="AM3349" s="11"/>
      <c r="AN3349" s="13">
        <v>0.5670283245588426</v>
      </c>
      <c r="AO3349" s="11" t="s">
        <v>57</v>
      </c>
      <c r="AP3349" s="14">
        <v>45931.447850717595</v>
      </c>
    </row>
    <row r="3350">
      <c r="A3350" s="8">
        <v>45929.11032407408</v>
      </c>
      <c r="B3350" s="9" t="s">
        <v>6736</v>
      </c>
      <c r="C3350" s="9" t="s">
        <v>6737</v>
      </c>
      <c r="D3350" s="10">
        <v>5.561996953654E12</v>
      </c>
      <c r="E3350" s="9" t="s">
        <v>43</v>
      </c>
      <c r="F3350" s="9"/>
      <c r="G3350" s="9" t="s">
        <v>170</v>
      </c>
      <c r="H3350" s="9" t="s">
        <v>157</v>
      </c>
      <c r="I3350" s="9" t="s">
        <v>62</v>
      </c>
      <c r="J3350" s="9" t="s">
        <v>48</v>
      </c>
      <c r="K3350" s="9" t="s">
        <v>47</v>
      </c>
      <c r="L3350" s="9" t="s">
        <v>47</v>
      </c>
      <c r="M3350" s="9" t="s">
        <v>47</v>
      </c>
      <c r="N3350" s="9" t="s">
        <v>63</v>
      </c>
      <c r="O3350" s="9" t="s">
        <v>70</v>
      </c>
      <c r="P3350" s="11" t="s">
        <v>51</v>
      </c>
      <c r="Q3350" s="11" t="s">
        <v>89</v>
      </c>
      <c r="R3350" s="11" t="s">
        <v>90</v>
      </c>
      <c r="S3350" s="11" t="s">
        <v>54</v>
      </c>
      <c r="T3350" s="11" t="s">
        <v>65</v>
      </c>
      <c r="U3350" s="11" t="s">
        <v>56</v>
      </c>
      <c r="V3350" s="11"/>
      <c r="W3350" s="11"/>
      <c r="X3350" s="11"/>
      <c r="Y3350" s="11"/>
      <c r="Z3350" s="11"/>
      <c r="AA3350" s="11"/>
      <c r="AB3350" s="11"/>
      <c r="AC3350" s="11"/>
      <c r="AD3350" s="11"/>
      <c r="AE3350" s="11"/>
      <c r="AF3350" s="12">
        <f>ROUNDUP(SUM(VLOOKUP(G3350,'Pontuação'!A$2:B$11,2,FALSE),VLOOKUP(E3350,'Pontuação'!C$2:D$11,2,FALSE),VLOOKUP(I3350,'Pontuação'!I$2:J$11,2,FALSE),VLOOKUP(K3350,'Pontuação'!G$2:H$11,2,FALSE),VLOOKUP(H3350,'Pontuação'!E$2:F$11,2,FALSE),VLOOKUP(M3350,'Pontuação'!K$2:L$11,2,FALSE)),0)</f>
        <v>765</v>
      </c>
      <c r="AG3350" s="12">
        <f t="shared" si="1"/>
        <v>77</v>
      </c>
      <c r="AH3350" s="12" t="str">
        <f t="array" ref="AH3350">IFERROR(INDEX('Pontuação'!G$13:G$191, MATCH(AG3350, 'Pontuação'!F$14:F$191, 0)), "Faixa Indefinida")</f>
        <v>D</v>
      </c>
      <c r="AI3350" s="12">
        <f t="shared" si="2"/>
        <v>0</v>
      </c>
      <c r="AJ3350" s="12">
        <f t="shared" si="3"/>
        <v>0</v>
      </c>
      <c r="AK3350" s="12">
        <f t="shared" si="4"/>
        <v>0</v>
      </c>
      <c r="AL3350" s="12">
        <f t="shared" si="5"/>
        <v>1</v>
      </c>
      <c r="AM3350" s="11"/>
      <c r="AN3350" s="13">
        <v>0.11164422796999465</v>
      </c>
      <c r="AO3350" s="11" t="s">
        <v>99</v>
      </c>
      <c r="AP3350" s="14">
        <v>45931.447850717595</v>
      </c>
    </row>
    <row r="3351">
      <c r="A3351" s="8">
        <v>45929.110868055555</v>
      </c>
      <c r="B3351" s="9" t="s">
        <v>6738</v>
      </c>
      <c r="C3351" s="9" t="s">
        <v>6739</v>
      </c>
      <c r="D3351" s="10">
        <v>5.565999557869E12</v>
      </c>
      <c r="E3351" s="9" t="s">
        <v>75</v>
      </c>
      <c r="F3351" s="9"/>
      <c r="G3351" s="9" t="s">
        <v>44</v>
      </c>
      <c r="H3351" s="9" t="s">
        <v>77</v>
      </c>
      <c r="I3351" s="9" t="s">
        <v>62</v>
      </c>
      <c r="J3351" s="9" t="s">
        <v>48</v>
      </c>
      <c r="K3351" s="9" t="s">
        <v>48</v>
      </c>
      <c r="L3351" s="9" t="s">
        <v>48</v>
      </c>
      <c r="M3351" s="9" t="s">
        <v>48</v>
      </c>
      <c r="N3351" s="9" t="s">
        <v>79</v>
      </c>
      <c r="O3351" s="9" t="s">
        <v>64</v>
      </c>
      <c r="P3351" s="11" t="s">
        <v>51</v>
      </c>
      <c r="Q3351" s="11" t="s">
        <v>121</v>
      </c>
      <c r="R3351" s="11" t="s">
        <v>1700</v>
      </c>
      <c r="S3351" s="11" t="s">
        <v>1701</v>
      </c>
      <c r="T3351" s="11" t="s">
        <v>65</v>
      </c>
      <c r="U3351" s="11" t="s">
        <v>56</v>
      </c>
      <c r="V3351" s="11"/>
      <c r="W3351" s="11"/>
      <c r="X3351" s="11"/>
      <c r="Y3351" s="11"/>
      <c r="Z3351" s="11"/>
      <c r="AA3351" s="11"/>
      <c r="AB3351" s="11"/>
      <c r="AC3351" s="11"/>
      <c r="AD3351" s="11"/>
      <c r="AE3351" s="11"/>
      <c r="AF3351" s="12">
        <f>ROUNDUP(SUM(VLOOKUP(G3351,'Pontuação'!A$2:B$11,2,FALSE),VLOOKUP(E3351,'Pontuação'!C$2:D$11,2,FALSE),VLOOKUP(I3351,'Pontuação'!I$2:J$11,2,FALSE),VLOOKUP(K3351,'Pontuação'!G$2:H$11,2,FALSE),VLOOKUP(H3351,'Pontuação'!E$2:F$11,2,FALSE),VLOOKUP(M3351,'Pontuação'!K$2:L$11,2,FALSE)),0)</f>
        <v>1150</v>
      </c>
      <c r="AG3351" s="12">
        <f t="shared" si="1"/>
        <v>115</v>
      </c>
      <c r="AH3351" s="12" t="str">
        <f t="array" ref="AH3351">IFERROR(INDEX('Pontuação'!G$13:G$191, MATCH(AG3351, 'Pontuação'!F$14:F$191, 0)), "Faixa Indefinida")</f>
        <v>B</v>
      </c>
      <c r="AI3351" s="12">
        <f t="shared" si="2"/>
        <v>0</v>
      </c>
      <c r="AJ3351" s="12">
        <f t="shared" si="3"/>
        <v>1</v>
      </c>
      <c r="AK3351" s="12">
        <f t="shared" si="4"/>
        <v>0</v>
      </c>
      <c r="AL3351" s="12">
        <f t="shared" si="5"/>
        <v>0</v>
      </c>
      <c r="AM3351" s="11"/>
      <c r="AN3351" s="13">
        <v>0.34509885027542625</v>
      </c>
      <c r="AO3351" s="11" t="s">
        <v>124</v>
      </c>
      <c r="AP3351" s="14">
        <v>45931.447850717595</v>
      </c>
    </row>
    <row r="3352">
      <c r="A3352" s="8">
        <v>45929.115266203706</v>
      </c>
      <c r="B3352" s="9" t="s">
        <v>6740</v>
      </c>
      <c r="C3352" s="9" t="s">
        <v>6741</v>
      </c>
      <c r="D3352" s="10">
        <v>5.569992326285E12</v>
      </c>
      <c r="E3352" s="9" t="s">
        <v>43</v>
      </c>
      <c r="F3352" s="9"/>
      <c r="G3352" s="9" t="s">
        <v>60</v>
      </c>
      <c r="H3352" s="9" t="s">
        <v>45</v>
      </c>
      <c r="I3352" s="9" t="s">
        <v>78</v>
      </c>
      <c r="J3352" s="9" t="s">
        <v>47</v>
      </c>
      <c r="K3352" s="9" t="s">
        <v>48</v>
      </c>
      <c r="L3352" s="9" t="s">
        <v>48</v>
      </c>
      <c r="M3352" s="9" t="s">
        <v>47</v>
      </c>
      <c r="N3352" s="9" t="s">
        <v>118</v>
      </c>
      <c r="O3352" s="9" t="s">
        <v>50</v>
      </c>
      <c r="P3352" s="11" t="s">
        <v>51</v>
      </c>
      <c r="Q3352" s="11" t="s">
        <v>52</v>
      </c>
      <c r="R3352" s="11" t="s">
        <v>53</v>
      </c>
      <c r="S3352" s="11" t="s">
        <v>54</v>
      </c>
      <c r="T3352" s="11" t="s">
        <v>55</v>
      </c>
      <c r="U3352" s="11" t="s">
        <v>56</v>
      </c>
      <c r="V3352" s="11"/>
      <c r="W3352" s="11"/>
      <c r="X3352" s="11"/>
      <c r="Y3352" s="11"/>
      <c r="Z3352" s="11"/>
      <c r="AA3352" s="11"/>
      <c r="AB3352" s="11"/>
      <c r="AC3352" s="11"/>
      <c r="AD3352" s="11"/>
      <c r="AE3352" s="11"/>
      <c r="AF3352" s="12">
        <f>ROUNDUP(SUM(VLOOKUP(G3352,'Pontuação'!A$2:B$11,2,FALSE),VLOOKUP(E3352,'Pontuação'!C$2:D$11,2,FALSE),VLOOKUP(I3352,'Pontuação'!I$2:J$11,2,FALSE),VLOOKUP(K3352,'Pontuação'!G$2:H$11,2,FALSE),VLOOKUP(H3352,'Pontuação'!E$2:F$11,2,FALSE),VLOOKUP(M3352,'Pontuação'!K$2:L$11,2,FALSE)),0)</f>
        <v>1210</v>
      </c>
      <c r="AG3352" s="12">
        <f t="shared" si="1"/>
        <v>121</v>
      </c>
      <c r="AH3352" s="12" t="str">
        <f t="array" ref="AH3352">IFERROR(INDEX('Pontuação'!G$13:G$191, MATCH(AG3352, 'Pontuação'!F$14:F$191, 0)), "Faixa Indefinida")</f>
        <v>A</v>
      </c>
      <c r="AI3352" s="12">
        <f t="shared" si="2"/>
        <v>1</v>
      </c>
      <c r="AJ3352" s="12">
        <f t="shared" si="3"/>
        <v>0</v>
      </c>
      <c r="AK3352" s="12">
        <f t="shared" si="4"/>
        <v>0</v>
      </c>
      <c r="AL3352" s="12">
        <f t="shared" si="5"/>
        <v>0</v>
      </c>
      <c r="AM3352" s="11"/>
      <c r="AN3352" s="13">
        <v>0.5369736877666318</v>
      </c>
      <c r="AO3352" s="11" t="s">
        <v>151</v>
      </c>
      <c r="AP3352" s="14">
        <v>45931.447850717595</v>
      </c>
    </row>
    <row r="3353">
      <c r="A3353" s="8">
        <v>45929.11722222222</v>
      </c>
      <c r="B3353" s="9" t="s">
        <v>6742</v>
      </c>
      <c r="C3353" s="9" t="s">
        <v>6743</v>
      </c>
      <c r="D3353" s="10">
        <v>5.5119807505E12</v>
      </c>
      <c r="E3353" s="9" t="s">
        <v>43</v>
      </c>
      <c r="F3353" s="9"/>
      <c r="G3353" s="9" t="s">
        <v>170</v>
      </c>
      <c r="H3353" s="9" t="s">
        <v>61</v>
      </c>
      <c r="I3353" s="9" t="s">
        <v>46</v>
      </c>
      <c r="J3353" s="9" t="s">
        <v>48</v>
      </c>
      <c r="K3353" s="9" t="s">
        <v>47</v>
      </c>
      <c r="L3353" s="9" t="s">
        <v>47</v>
      </c>
      <c r="M3353" s="9" t="s">
        <v>47</v>
      </c>
      <c r="N3353" s="9" t="s">
        <v>79</v>
      </c>
      <c r="O3353" s="9" t="s">
        <v>95</v>
      </c>
      <c r="P3353" s="11" t="s">
        <v>51</v>
      </c>
      <c r="Q3353" s="11" t="s">
        <v>115</v>
      </c>
      <c r="R3353" s="11" t="s">
        <v>53</v>
      </c>
      <c r="S3353" s="11" t="s">
        <v>54</v>
      </c>
      <c r="T3353" s="11" t="s">
        <v>55</v>
      </c>
      <c r="U3353" s="11" t="s">
        <v>56</v>
      </c>
      <c r="V3353" s="11"/>
      <c r="W3353" s="11"/>
      <c r="X3353" s="11"/>
      <c r="Y3353" s="11"/>
      <c r="Z3353" s="11"/>
      <c r="AA3353" s="11"/>
      <c r="AB3353" s="11"/>
      <c r="AC3353" s="11"/>
      <c r="AD3353" s="11"/>
      <c r="AE3353" s="11"/>
      <c r="AF3353" s="12">
        <f>ROUNDUP(SUM(VLOOKUP(G3353,'Pontuação'!A$2:B$11,2,FALSE),VLOOKUP(E3353,'Pontuação'!C$2:D$11,2,FALSE),VLOOKUP(I3353,'Pontuação'!I$2:J$11,2,FALSE),VLOOKUP(K3353,'Pontuação'!G$2:H$11,2,FALSE),VLOOKUP(H3353,'Pontuação'!E$2:F$11,2,FALSE),VLOOKUP(M3353,'Pontuação'!K$2:L$11,2,FALSE)),0)</f>
        <v>887</v>
      </c>
      <c r="AG3353" s="12">
        <f t="shared" si="1"/>
        <v>89</v>
      </c>
      <c r="AH3353" s="12" t="str">
        <f t="array" ref="AH3353">IFERROR(INDEX('Pontuação'!G$13:G$191, MATCH(AG3353, 'Pontuação'!F$14:F$191, 0)), "Faixa Indefinida")</f>
        <v>C</v>
      </c>
      <c r="AI3353" s="12">
        <f t="shared" si="2"/>
        <v>0</v>
      </c>
      <c r="AJ3353" s="12">
        <f t="shared" si="3"/>
        <v>0</v>
      </c>
      <c r="AK3353" s="12">
        <f t="shared" si="4"/>
        <v>1</v>
      </c>
      <c r="AL3353" s="12">
        <f t="shared" si="5"/>
        <v>0</v>
      </c>
      <c r="AM3353" s="11"/>
      <c r="AN3353" s="13">
        <v>0.26974885337639226</v>
      </c>
      <c r="AO3353" s="11" t="s">
        <v>91</v>
      </c>
      <c r="AP3353" s="14">
        <v>45931.447850717595</v>
      </c>
    </row>
    <row r="3354">
      <c r="A3354" s="8">
        <v>45929.11753472222</v>
      </c>
      <c r="B3354" s="9" t="s">
        <v>6744</v>
      </c>
      <c r="C3354" s="9" t="s">
        <v>6745</v>
      </c>
      <c r="D3354" s="10">
        <v>5.522992147288E12</v>
      </c>
      <c r="E3354" s="9" t="s">
        <v>43</v>
      </c>
      <c r="F3354" s="9"/>
      <c r="G3354" s="9" t="s">
        <v>44</v>
      </c>
      <c r="H3354" s="9" t="s">
        <v>45</v>
      </c>
      <c r="I3354" s="9" t="s">
        <v>106</v>
      </c>
      <c r="J3354" s="9" t="s">
        <v>47</v>
      </c>
      <c r="K3354" s="9" t="s">
        <v>47</v>
      </c>
      <c r="L3354" s="9" t="s">
        <v>47</v>
      </c>
      <c r="M3354" s="9" t="s">
        <v>48</v>
      </c>
      <c r="N3354" s="9" t="s">
        <v>79</v>
      </c>
      <c r="O3354" s="9" t="s">
        <v>64</v>
      </c>
      <c r="P3354" s="11" t="s">
        <v>51</v>
      </c>
      <c r="Q3354" s="11" t="s">
        <v>89</v>
      </c>
      <c r="R3354" s="11" t="s">
        <v>90</v>
      </c>
      <c r="S3354" s="11" t="s">
        <v>54</v>
      </c>
      <c r="T3354" s="11" t="s">
        <v>65</v>
      </c>
      <c r="U3354" s="11" t="s">
        <v>56</v>
      </c>
      <c r="V3354" s="11"/>
      <c r="W3354" s="11"/>
      <c r="X3354" s="11"/>
      <c r="Y3354" s="11"/>
      <c r="Z3354" s="11"/>
      <c r="AA3354" s="11"/>
      <c r="AB3354" s="11"/>
      <c r="AC3354" s="11"/>
      <c r="AD3354" s="11"/>
      <c r="AE3354" s="11"/>
      <c r="AF3354" s="12">
        <f>ROUNDUP(SUM(VLOOKUP(G3354,'Pontuação'!A$2:B$11,2,FALSE),VLOOKUP(E3354,'Pontuação'!C$2:D$11,2,FALSE),VLOOKUP(I3354,'Pontuação'!I$2:J$11,2,FALSE),VLOOKUP(K3354,'Pontuação'!G$2:H$11,2,FALSE),VLOOKUP(H3354,'Pontuação'!E$2:F$11,2,FALSE),VLOOKUP(M3354,'Pontuação'!K$2:L$11,2,FALSE)),0)</f>
        <v>1136</v>
      </c>
      <c r="AG3354" s="12">
        <f t="shared" si="1"/>
        <v>114</v>
      </c>
      <c r="AH3354" s="12" t="str">
        <f t="array" ref="AH3354">IFERROR(INDEX('Pontuação'!G$13:G$191, MATCH(AG3354, 'Pontuação'!F$14:F$191, 0)), "Faixa Indefinida")</f>
        <v>B</v>
      </c>
      <c r="AI3354" s="12">
        <f t="shared" si="2"/>
        <v>0</v>
      </c>
      <c r="AJ3354" s="12">
        <f t="shared" si="3"/>
        <v>1</v>
      </c>
      <c r="AK3354" s="12">
        <f t="shared" si="4"/>
        <v>0</v>
      </c>
      <c r="AL3354" s="12">
        <f t="shared" si="5"/>
        <v>0</v>
      </c>
      <c r="AM3354" s="11"/>
      <c r="AN3354" s="13">
        <v>0.2157004021119081</v>
      </c>
      <c r="AO3354" s="11" t="s">
        <v>162</v>
      </c>
      <c r="AP3354" s="14">
        <v>45931.447850717595</v>
      </c>
    </row>
    <row r="3355">
      <c r="A3355" s="8">
        <v>45929.11821759259</v>
      </c>
      <c r="B3355" s="9" t="s">
        <v>6746</v>
      </c>
      <c r="C3355" s="9" t="s">
        <v>6747</v>
      </c>
      <c r="D3355" s="10">
        <v>5.595981111758E12</v>
      </c>
      <c r="E3355" s="9" t="s">
        <v>43</v>
      </c>
      <c r="F3355" s="9"/>
      <c r="G3355" s="9" t="s">
        <v>76</v>
      </c>
      <c r="H3355" s="9" t="s">
        <v>45</v>
      </c>
      <c r="I3355" s="9" t="s">
        <v>78</v>
      </c>
      <c r="J3355" s="9" t="s">
        <v>47</v>
      </c>
      <c r="K3355" s="9" t="s">
        <v>47</v>
      </c>
      <c r="L3355" s="9" t="s">
        <v>47</v>
      </c>
      <c r="M3355" s="9" t="s">
        <v>47</v>
      </c>
      <c r="N3355" s="9" t="s">
        <v>94</v>
      </c>
      <c r="O3355" s="9" t="s">
        <v>95</v>
      </c>
      <c r="P3355" s="11" t="s">
        <v>51</v>
      </c>
      <c r="Q3355" s="11" t="s">
        <v>137</v>
      </c>
      <c r="R3355" s="11" t="s">
        <v>90</v>
      </c>
      <c r="S3355" s="11" t="s">
        <v>138</v>
      </c>
      <c r="T3355" s="11" t="s">
        <v>65</v>
      </c>
      <c r="U3355" s="11" t="s">
        <v>47</v>
      </c>
      <c r="V3355" s="11"/>
      <c r="W3355" s="11"/>
      <c r="X3355" s="11"/>
      <c r="Y3355" s="11"/>
      <c r="Z3355" s="11"/>
      <c r="AA3355" s="11"/>
      <c r="AB3355" s="11"/>
      <c r="AC3355" s="11"/>
      <c r="AD3355" s="11"/>
      <c r="AE3355" s="11"/>
      <c r="AF3355" s="12">
        <f>ROUNDUP(SUM(VLOOKUP(G3355,'Pontuação'!A$2:B$11,2,FALSE),VLOOKUP(E3355,'Pontuação'!C$2:D$11,2,FALSE),VLOOKUP(I3355,'Pontuação'!I$2:J$11,2,FALSE),VLOOKUP(K3355,'Pontuação'!G$2:H$11,2,FALSE),VLOOKUP(H3355,'Pontuação'!E$2:F$11,2,FALSE),VLOOKUP(M3355,'Pontuação'!K$2:L$11,2,FALSE)),0)</f>
        <v>1091</v>
      </c>
      <c r="AG3355" s="12">
        <f t="shared" si="1"/>
        <v>109</v>
      </c>
      <c r="AH3355" s="12" t="str">
        <f t="array" ref="AH3355">IFERROR(INDEX('Pontuação'!G$13:G$191, MATCH(AG3355, 'Pontuação'!F$14:F$191, 0)), "Faixa Indefinida")</f>
        <v>B</v>
      </c>
      <c r="AI3355" s="12">
        <f t="shared" si="2"/>
        <v>0</v>
      </c>
      <c r="AJ3355" s="12">
        <f t="shared" si="3"/>
        <v>1</v>
      </c>
      <c r="AK3355" s="12">
        <f t="shared" si="4"/>
        <v>0</v>
      </c>
      <c r="AL3355" s="12">
        <f t="shared" si="5"/>
        <v>0</v>
      </c>
      <c r="AM3355" s="11"/>
      <c r="AN3355" s="13">
        <v>0.12797450596050955</v>
      </c>
      <c r="AO3355" s="11" t="s">
        <v>110</v>
      </c>
      <c r="AP3355" s="14">
        <v>45931.447850717595</v>
      </c>
    </row>
    <row r="3356">
      <c r="A3356" s="8">
        <v>45929.11929398148</v>
      </c>
      <c r="B3356" s="9" t="s">
        <v>6748</v>
      </c>
      <c r="C3356" s="9" t="s">
        <v>6749</v>
      </c>
      <c r="D3356" s="10">
        <v>5.548996578983E12</v>
      </c>
      <c r="E3356" s="9" t="s">
        <v>43</v>
      </c>
      <c r="F3356" s="9"/>
      <c r="G3356" s="9" t="s">
        <v>76</v>
      </c>
      <c r="H3356" s="9" t="s">
        <v>77</v>
      </c>
      <c r="I3356" s="9" t="s">
        <v>88</v>
      </c>
      <c r="J3356" s="9" t="s">
        <v>48</v>
      </c>
      <c r="K3356" s="9" t="s">
        <v>47</v>
      </c>
      <c r="L3356" s="9" t="s">
        <v>48</v>
      </c>
      <c r="M3356" s="9" t="s">
        <v>47</v>
      </c>
      <c r="N3356" s="9" t="s">
        <v>63</v>
      </c>
      <c r="O3356" s="9" t="s">
        <v>50</v>
      </c>
      <c r="P3356" s="11" t="s">
        <v>51</v>
      </c>
      <c r="Q3356" s="11" t="s">
        <v>115</v>
      </c>
      <c r="R3356" s="11" t="s">
        <v>53</v>
      </c>
      <c r="S3356" s="11" t="s">
        <v>54</v>
      </c>
      <c r="T3356" s="11" t="s">
        <v>55</v>
      </c>
      <c r="U3356" s="11" t="s">
        <v>56</v>
      </c>
      <c r="V3356" s="11"/>
      <c r="W3356" s="11"/>
      <c r="X3356" s="11"/>
      <c r="Y3356" s="11"/>
      <c r="Z3356" s="11"/>
      <c r="AA3356" s="11"/>
      <c r="AB3356" s="11"/>
      <c r="AC3356" s="11"/>
      <c r="AD3356" s="11"/>
      <c r="AE3356" s="11"/>
      <c r="AF3356" s="12">
        <f>ROUNDUP(SUM(VLOOKUP(G3356,'Pontuação'!A$2:B$11,2,FALSE),VLOOKUP(E3356,'Pontuação'!C$2:D$11,2,FALSE),VLOOKUP(I3356,'Pontuação'!I$2:J$11,2,FALSE),VLOOKUP(K3356,'Pontuação'!G$2:H$11,2,FALSE),VLOOKUP(H3356,'Pontuação'!E$2:F$11,2,FALSE),VLOOKUP(M3356,'Pontuação'!K$2:L$11,2,FALSE)),0)</f>
        <v>951</v>
      </c>
      <c r="AG3356" s="12">
        <f t="shared" si="1"/>
        <v>95</v>
      </c>
      <c r="AH3356" s="12" t="str">
        <f t="array" ref="AH3356">IFERROR(INDEX('Pontuação'!G$13:G$191, MATCH(AG3356, 'Pontuação'!F$14:F$191, 0)), "Faixa Indefinida")</f>
        <v>C</v>
      </c>
      <c r="AI3356" s="12">
        <f t="shared" si="2"/>
        <v>0</v>
      </c>
      <c r="AJ3356" s="12">
        <f t="shared" si="3"/>
        <v>0</v>
      </c>
      <c r="AK3356" s="12">
        <f t="shared" si="4"/>
        <v>1</v>
      </c>
      <c r="AL3356" s="12">
        <f t="shared" si="5"/>
        <v>0</v>
      </c>
      <c r="AM3356" s="11"/>
      <c r="AN3356" s="13">
        <v>0.18924057854917692</v>
      </c>
      <c r="AO3356" s="11" t="s">
        <v>162</v>
      </c>
      <c r="AP3356" s="14">
        <v>45931.447850717595</v>
      </c>
    </row>
    <row r="3357">
      <c r="A3357" s="8">
        <v>45929.11953703704</v>
      </c>
      <c r="B3357" s="9" t="s">
        <v>6750</v>
      </c>
      <c r="C3357" s="9" t="s">
        <v>6751</v>
      </c>
      <c r="D3357" s="10">
        <v>5.532988378262E12</v>
      </c>
      <c r="E3357" s="9" t="s">
        <v>43</v>
      </c>
      <c r="F3357" s="9"/>
      <c r="G3357" s="9" t="s">
        <v>170</v>
      </c>
      <c r="H3357" s="9" t="s">
        <v>61</v>
      </c>
      <c r="I3357" s="9" t="s">
        <v>78</v>
      </c>
      <c r="J3357" s="9" t="s">
        <v>47</v>
      </c>
      <c r="K3357" s="9" t="s">
        <v>47</v>
      </c>
      <c r="L3357" s="9" t="s">
        <v>47</v>
      </c>
      <c r="M3357" s="9" t="s">
        <v>47</v>
      </c>
      <c r="N3357" s="9" t="s">
        <v>63</v>
      </c>
      <c r="O3357" s="9" t="s">
        <v>64</v>
      </c>
      <c r="P3357" s="11" t="s">
        <v>51</v>
      </c>
      <c r="Q3357" s="11" t="s">
        <v>154</v>
      </c>
      <c r="R3357" s="11" t="s">
        <v>107</v>
      </c>
      <c r="S3357" s="11" t="s">
        <v>72</v>
      </c>
      <c r="T3357" s="11" t="s">
        <v>65</v>
      </c>
      <c r="U3357" s="11" t="s">
        <v>56</v>
      </c>
      <c r="V3357" s="11"/>
      <c r="W3357" s="11"/>
      <c r="X3357" s="11"/>
      <c r="Y3357" s="11"/>
      <c r="Z3357" s="11"/>
      <c r="AA3357" s="11"/>
      <c r="AB3357" s="11"/>
      <c r="AC3357" s="11"/>
      <c r="AD3357" s="11"/>
      <c r="AE3357" s="11"/>
      <c r="AF3357" s="12">
        <f>ROUNDUP(SUM(VLOOKUP(G3357,'Pontuação'!A$2:B$11,2,FALSE),VLOOKUP(E3357,'Pontuação'!C$2:D$11,2,FALSE),VLOOKUP(I3357,'Pontuação'!I$2:J$11,2,FALSE),VLOOKUP(K3357,'Pontuação'!G$2:H$11,2,FALSE),VLOOKUP(H3357,'Pontuação'!E$2:F$11,2,FALSE),VLOOKUP(M3357,'Pontuação'!K$2:L$11,2,FALSE)),0)</f>
        <v>837</v>
      </c>
      <c r="AG3357" s="12">
        <f t="shared" si="1"/>
        <v>84</v>
      </c>
      <c r="AH3357" s="12" t="str">
        <f t="array" ref="AH3357">IFERROR(INDEX('Pontuação'!G$13:G$191, MATCH(AG3357, 'Pontuação'!F$14:F$191, 0)), "Faixa Indefinida")</f>
        <v>D</v>
      </c>
      <c r="AI3357" s="12">
        <f t="shared" si="2"/>
        <v>0</v>
      </c>
      <c r="AJ3357" s="12">
        <f t="shared" si="3"/>
        <v>0</v>
      </c>
      <c r="AK3357" s="12">
        <f t="shared" si="4"/>
        <v>0</v>
      </c>
      <c r="AL3357" s="12">
        <f t="shared" si="5"/>
        <v>1</v>
      </c>
      <c r="AM3357" s="11"/>
      <c r="AN3357" s="13">
        <v>0.24123908409433434</v>
      </c>
      <c r="AO3357" s="11" t="s">
        <v>84</v>
      </c>
      <c r="AP3357" s="14">
        <v>45931.447850717595</v>
      </c>
    </row>
    <row r="3358">
      <c r="A3358" s="8">
        <v>45929.11984953703</v>
      </c>
      <c r="B3358" s="9" t="s">
        <v>6752</v>
      </c>
      <c r="C3358" s="9" t="s">
        <v>6753</v>
      </c>
      <c r="D3358" s="10">
        <v>5.547999995485E12</v>
      </c>
      <c r="E3358" s="9" t="s">
        <v>43</v>
      </c>
      <c r="F3358" s="9"/>
      <c r="G3358" s="9" t="s">
        <v>76</v>
      </c>
      <c r="H3358" s="9" t="s">
        <v>87</v>
      </c>
      <c r="I3358" s="9" t="s">
        <v>88</v>
      </c>
      <c r="J3358" s="9" t="s">
        <v>47</v>
      </c>
      <c r="K3358" s="9" t="s">
        <v>48</v>
      </c>
      <c r="L3358" s="9" t="s">
        <v>47</v>
      </c>
      <c r="M3358" s="9" t="s">
        <v>47</v>
      </c>
      <c r="N3358" s="9" t="s">
        <v>63</v>
      </c>
      <c r="O3358" s="9" t="s">
        <v>95</v>
      </c>
      <c r="P3358" s="11" t="s">
        <v>51</v>
      </c>
      <c r="Q3358" s="11" t="s">
        <v>115</v>
      </c>
      <c r="R3358" s="11" t="s">
        <v>90</v>
      </c>
      <c r="S3358" s="11" t="s">
        <v>254</v>
      </c>
      <c r="T3358" s="11" t="s">
        <v>55</v>
      </c>
      <c r="U3358" s="11" t="s">
        <v>47</v>
      </c>
      <c r="V3358" s="11"/>
      <c r="W3358" s="11"/>
      <c r="X3358" s="11"/>
      <c r="Y3358" s="11"/>
      <c r="Z3358" s="11"/>
      <c r="AA3358" s="11"/>
      <c r="AB3358" s="11"/>
      <c r="AC3358" s="11"/>
      <c r="AD3358" s="11"/>
      <c r="AE3358" s="11"/>
      <c r="AF3358" s="12">
        <f>ROUNDUP(SUM(VLOOKUP(G3358,'Pontuação'!A$2:B$11,2,FALSE),VLOOKUP(E3358,'Pontuação'!C$2:D$11,2,FALSE),VLOOKUP(I3358,'Pontuação'!I$2:J$11,2,FALSE),VLOOKUP(K3358,'Pontuação'!G$2:H$11,2,FALSE),VLOOKUP(H3358,'Pontuação'!E$2:F$11,2,FALSE),VLOOKUP(M3358,'Pontuação'!K$2:L$11,2,FALSE)),0)</f>
        <v>1026</v>
      </c>
      <c r="AG3358" s="12">
        <f t="shared" si="1"/>
        <v>103</v>
      </c>
      <c r="AH3358" s="12" t="str">
        <f t="array" ref="AH3358">IFERROR(INDEX('Pontuação'!G$13:G$191, MATCH(AG3358, 'Pontuação'!F$14:F$191, 0)), "Faixa Indefinida")</f>
        <v>C</v>
      </c>
      <c r="AI3358" s="12">
        <f t="shared" si="2"/>
        <v>0</v>
      </c>
      <c r="AJ3358" s="12">
        <f t="shared" si="3"/>
        <v>0</v>
      </c>
      <c r="AK3358" s="12">
        <f t="shared" si="4"/>
        <v>1</v>
      </c>
      <c r="AL3358" s="12">
        <f t="shared" si="5"/>
        <v>0</v>
      </c>
      <c r="AM3358" s="11"/>
      <c r="AN3358" s="13">
        <v>0.10333056487856512</v>
      </c>
      <c r="AO3358" s="11" t="s">
        <v>99</v>
      </c>
      <c r="AP3358" s="14">
        <v>45931.447850717595</v>
      </c>
    </row>
    <row r="3359">
      <c r="A3359" s="8">
        <v>45929.12173611111</v>
      </c>
      <c r="B3359" s="9" t="s">
        <v>6754</v>
      </c>
      <c r="C3359" s="9" t="s">
        <v>6755</v>
      </c>
      <c r="D3359" s="10">
        <v>5.581997601613E12</v>
      </c>
      <c r="E3359" s="9" t="s">
        <v>43</v>
      </c>
      <c r="F3359" s="9"/>
      <c r="G3359" s="9" t="s">
        <v>69</v>
      </c>
      <c r="H3359" s="9" t="s">
        <v>45</v>
      </c>
      <c r="I3359" s="9" t="s">
        <v>46</v>
      </c>
      <c r="J3359" s="9" t="s">
        <v>47</v>
      </c>
      <c r="K3359" s="9" t="s">
        <v>47</v>
      </c>
      <c r="L3359" s="9" t="s">
        <v>47</v>
      </c>
      <c r="M3359" s="9" t="s">
        <v>47</v>
      </c>
      <c r="N3359" s="9" t="s">
        <v>49</v>
      </c>
      <c r="O3359" s="9" t="s">
        <v>50</v>
      </c>
      <c r="P3359" s="11" t="s">
        <v>80</v>
      </c>
      <c r="Q3359" s="11" t="s">
        <v>81</v>
      </c>
      <c r="R3359" s="11" t="s">
        <v>82</v>
      </c>
      <c r="S3359" s="11">
        <v>7.50940275538E11</v>
      </c>
      <c r="T3359" s="11" t="s">
        <v>83</v>
      </c>
      <c r="U3359" s="11" t="s">
        <v>56</v>
      </c>
      <c r="V3359" s="11"/>
      <c r="W3359" s="11"/>
      <c r="X3359" s="11"/>
      <c r="Y3359" s="11"/>
      <c r="Z3359" s="11"/>
      <c r="AA3359" s="11"/>
      <c r="AB3359" s="11"/>
      <c r="AC3359" s="11"/>
      <c r="AD3359" s="11"/>
      <c r="AE3359" s="11"/>
      <c r="AF3359" s="12">
        <f>ROUNDUP(SUM(VLOOKUP(G3359,'Pontuação'!A$2:B$11,2,FALSE),VLOOKUP(E3359,'Pontuação'!C$2:D$11,2,FALSE),VLOOKUP(I3359,'Pontuação'!I$2:J$11,2,FALSE),VLOOKUP(K3359,'Pontuação'!G$2:H$11,2,FALSE),VLOOKUP(H3359,'Pontuação'!E$2:F$11,2,FALSE),VLOOKUP(M3359,'Pontuação'!K$2:L$11,2,FALSE)),0)</f>
        <v>1022</v>
      </c>
      <c r="AG3359" s="12">
        <f t="shared" si="1"/>
        <v>102</v>
      </c>
      <c r="AH3359" s="12" t="str">
        <f t="array" ref="AH3359">IFERROR(INDEX('Pontuação'!G$13:G$191, MATCH(AG3359, 'Pontuação'!F$14:F$191, 0)), "Faixa Indefinida")</f>
        <v>C</v>
      </c>
      <c r="AI3359" s="12">
        <f t="shared" si="2"/>
        <v>0</v>
      </c>
      <c r="AJ3359" s="12">
        <f t="shared" si="3"/>
        <v>0</v>
      </c>
      <c r="AK3359" s="12">
        <f t="shared" si="4"/>
        <v>1</v>
      </c>
      <c r="AL3359" s="12">
        <f t="shared" si="5"/>
        <v>0</v>
      </c>
      <c r="AM3359" s="11"/>
      <c r="AN3359" s="13">
        <v>0.33403200323566845</v>
      </c>
      <c r="AO3359" s="11" t="s">
        <v>124</v>
      </c>
      <c r="AP3359" s="14">
        <v>45931.447850717595</v>
      </c>
    </row>
    <row r="3360">
      <c r="A3360" s="8">
        <v>45929.12253472222</v>
      </c>
      <c r="B3360" s="9" t="s">
        <v>6756</v>
      </c>
      <c r="C3360" s="9" t="s">
        <v>6757</v>
      </c>
      <c r="D3360" s="10">
        <v>5.561995303213E12</v>
      </c>
      <c r="E3360" s="9" t="s">
        <v>43</v>
      </c>
      <c r="F3360" s="9"/>
      <c r="G3360" s="9" t="s">
        <v>44</v>
      </c>
      <c r="H3360" s="9" t="s">
        <v>45</v>
      </c>
      <c r="I3360" s="9" t="s">
        <v>106</v>
      </c>
      <c r="J3360" s="9" t="s">
        <v>47</v>
      </c>
      <c r="K3360" s="9" t="s">
        <v>47</v>
      </c>
      <c r="L3360" s="9" t="s">
        <v>48</v>
      </c>
      <c r="M3360" s="9" t="s">
        <v>47</v>
      </c>
      <c r="N3360" s="9" t="s">
        <v>79</v>
      </c>
      <c r="O3360" s="9" t="s">
        <v>70</v>
      </c>
      <c r="P3360" s="11" t="s">
        <v>51</v>
      </c>
      <c r="Q3360" s="11" t="s">
        <v>52</v>
      </c>
      <c r="R3360" s="11" t="s">
        <v>53</v>
      </c>
      <c r="S3360" s="11" t="s">
        <v>54</v>
      </c>
      <c r="T3360" s="11" t="s">
        <v>55</v>
      </c>
      <c r="U3360" s="11" t="s">
        <v>56</v>
      </c>
      <c r="V3360" s="11"/>
      <c r="W3360" s="11"/>
      <c r="X3360" s="11"/>
      <c r="Y3360" s="11"/>
      <c r="Z3360" s="11"/>
      <c r="AA3360" s="11"/>
      <c r="AB3360" s="11"/>
      <c r="AC3360" s="11"/>
      <c r="AD3360" s="11"/>
      <c r="AE3360" s="11"/>
      <c r="AF3360" s="12">
        <f>ROUNDUP(SUM(VLOOKUP(G3360,'Pontuação'!A$2:B$11,2,FALSE),VLOOKUP(E3360,'Pontuação'!C$2:D$11,2,FALSE),VLOOKUP(I3360,'Pontuação'!I$2:J$11,2,FALSE),VLOOKUP(K3360,'Pontuação'!G$2:H$11,2,FALSE),VLOOKUP(H3360,'Pontuação'!E$2:F$11,2,FALSE),VLOOKUP(M3360,'Pontuação'!K$2:L$11,2,FALSE)),0)</f>
        <v>986</v>
      </c>
      <c r="AG3360" s="12">
        <f t="shared" si="1"/>
        <v>99</v>
      </c>
      <c r="AH3360" s="12" t="str">
        <f t="array" ref="AH3360">IFERROR(INDEX('Pontuação'!G$13:G$191, MATCH(AG3360, 'Pontuação'!F$14:F$191, 0)), "Faixa Indefinida")</f>
        <v>C</v>
      </c>
      <c r="AI3360" s="12">
        <f t="shared" si="2"/>
        <v>0</v>
      </c>
      <c r="AJ3360" s="12">
        <f t="shared" si="3"/>
        <v>0</v>
      </c>
      <c r="AK3360" s="12">
        <f t="shared" si="4"/>
        <v>1</v>
      </c>
      <c r="AL3360" s="12">
        <f t="shared" si="5"/>
        <v>0</v>
      </c>
      <c r="AM3360" s="11"/>
      <c r="AN3360" s="13">
        <v>0.3955484288243825</v>
      </c>
      <c r="AO3360" s="11" t="s">
        <v>66</v>
      </c>
      <c r="AP3360" s="14">
        <v>45931.447850717595</v>
      </c>
    </row>
    <row r="3361">
      <c r="A3361" s="8">
        <v>45929.12390046296</v>
      </c>
      <c r="B3361" s="9" t="s">
        <v>6758</v>
      </c>
      <c r="C3361" s="9" t="s">
        <v>6759</v>
      </c>
      <c r="D3361" s="10">
        <v>5.51195255173E12</v>
      </c>
      <c r="E3361" s="9" t="s">
        <v>75</v>
      </c>
      <c r="F3361" s="9"/>
      <c r="G3361" s="9" t="s">
        <v>60</v>
      </c>
      <c r="H3361" s="9" t="s">
        <v>87</v>
      </c>
      <c r="I3361" s="9" t="s">
        <v>78</v>
      </c>
      <c r="J3361" s="9" t="s">
        <v>47</v>
      </c>
      <c r="K3361" s="9" t="s">
        <v>47</v>
      </c>
      <c r="L3361" s="9" t="s">
        <v>47</v>
      </c>
      <c r="M3361" s="9" t="s">
        <v>47</v>
      </c>
      <c r="N3361" s="9" t="s">
        <v>63</v>
      </c>
      <c r="O3361" s="9" t="s">
        <v>64</v>
      </c>
      <c r="P3361" s="11" t="s">
        <v>51</v>
      </c>
      <c r="Q3361" s="11" t="s">
        <v>857</v>
      </c>
      <c r="R3361" s="11" t="s">
        <v>858</v>
      </c>
      <c r="S3361" s="11" t="s">
        <v>859</v>
      </c>
      <c r="T3361" s="11" t="s">
        <v>860</v>
      </c>
      <c r="U3361" s="11" t="s">
        <v>56</v>
      </c>
      <c r="V3361" s="11"/>
      <c r="W3361" s="11"/>
      <c r="X3361" s="11"/>
      <c r="Y3361" s="11"/>
      <c r="Z3361" s="11"/>
      <c r="AA3361" s="11"/>
      <c r="AB3361" s="11"/>
      <c r="AC3361" s="11"/>
      <c r="AD3361" s="11"/>
      <c r="AE3361" s="11"/>
      <c r="AF3361" s="12">
        <f>ROUNDUP(SUM(VLOOKUP(G3361,'Pontuação'!A$2:B$11,2,FALSE),VLOOKUP(E3361,'Pontuação'!C$2:D$11,2,FALSE),VLOOKUP(I3361,'Pontuação'!I$2:J$11,2,FALSE),VLOOKUP(K3361,'Pontuação'!G$2:H$11,2,FALSE),VLOOKUP(H3361,'Pontuação'!E$2:F$11,2,FALSE),VLOOKUP(M3361,'Pontuação'!K$2:L$11,2,FALSE)),0)</f>
        <v>994</v>
      </c>
      <c r="AG3361" s="12">
        <f t="shared" si="1"/>
        <v>99</v>
      </c>
      <c r="AH3361" s="12" t="str">
        <f t="array" ref="AH3361">IFERROR(INDEX('Pontuação'!G$13:G$191, MATCH(AG3361, 'Pontuação'!F$14:F$191, 0)), "Faixa Indefinida")</f>
        <v>C</v>
      </c>
      <c r="AI3361" s="12">
        <f t="shared" si="2"/>
        <v>0</v>
      </c>
      <c r="AJ3361" s="12">
        <f t="shared" si="3"/>
        <v>0</v>
      </c>
      <c r="AK3361" s="12">
        <f t="shared" si="4"/>
        <v>1</v>
      </c>
      <c r="AL3361" s="12">
        <f t="shared" si="5"/>
        <v>0</v>
      </c>
      <c r="AM3361" s="11"/>
      <c r="AN3361" s="13">
        <v>0.32089531360763535</v>
      </c>
      <c r="AO3361" s="11" t="s">
        <v>124</v>
      </c>
      <c r="AP3361" s="14">
        <v>45931.447850717595</v>
      </c>
    </row>
    <row r="3362">
      <c r="A3362" s="8">
        <v>45929.124247685184</v>
      </c>
      <c r="B3362" s="9" t="s">
        <v>6760</v>
      </c>
      <c r="C3362" s="9" t="s">
        <v>6761</v>
      </c>
      <c r="D3362" s="10">
        <v>5.511934972875E12</v>
      </c>
      <c r="E3362" s="9" t="s">
        <v>43</v>
      </c>
      <c r="F3362" s="9"/>
      <c r="G3362" s="9" t="s">
        <v>76</v>
      </c>
      <c r="H3362" s="9" t="s">
        <v>45</v>
      </c>
      <c r="I3362" s="9" t="s">
        <v>78</v>
      </c>
      <c r="J3362" s="9" t="s">
        <v>47</v>
      </c>
      <c r="K3362" s="9" t="s">
        <v>47</v>
      </c>
      <c r="L3362" s="9" t="s">
        <v>48</v>
      </c>
      <c r="M3362" s="9" t="s">
        <v>47</v>
      </c>
      <c r="N3362" s="9" t="s">
        <v>79</v>
      </c>
      <c r="O3362" s="9" t="s">
        <v>95</v>
      </c>
      <c r="P3362" s="11" t="s">
        <v>80</v>
      </c>
      <c r="Q3362" s="11" t="s">
        <v>81</v>
      </c>
      <c r="R3362" s="11" t="s">
        <v>82</v>
      </c>
      <c r="S3362" s="11">
        <v>7.50940275529E11</v>
      </c>
      <c r="T3362" s="11" t="s">
        <v>477</v>
      </c>
      <c r="U3362" s="11" t="s">
        <v>56</v>
      </c>
      <c r="V3362" s="11"/>
      <c r="W3362" s="11"/>
      <c r="X3362" s="11"/>
      <c r="Y3362" s="11"/>
      <c r="Z3362" s="11"/>
      <c r="AA3362" s="11"/>
      <c r="AB3362" s="11"/>
      <c r="AC3362" s="11"/>
      <c r="AD3362" s="11"/>
      <c r="AE3362" s="11"/>
      <c r="AF3362" s="12">
        <f>ROUNDUP(SUM(VLOOKUP(G3362,'Pontuação'!A$2:B$11,2,FALSE),VLOOKUP(E3362,'Pontuação'!C$2:D$11,2,FALSE),VLOOKUP(I3362,'Pontuação'!I$2:J$11,2,FALSE),VLOOKUP(K3362,'Pontuação'!G$2:H$11,2,FALSE),VLOOKUP(H3362,'Pontuação'!E$2:F$11,2,FALSE),VLOOKUP(M3362,'Pontuação'!K$2:L$11,2,FALSE)),0)</f>
        <v>1091</v>
      </c>
      <c r="AG3362" s="12">
        <f t="shared" si="1"/>
        <v>109</v>
      </c>
      <c r="AH3362" s="12" t="str">
        <f t="array" ref="AH3362">IFERROR(INDEX('Pontuação'!G$13:G$191, MATCH(AG3362, 'Pontuação'!F$14:F$191, 0)), "Faixa Indefinida")</f>
        <v>B</v>
      </c>
      <c r="AI3362" s="12">
        <f t="shared" si="2"/>
        <v>0</v>
      </c>
      <c r="AJ3362" s="12">
        <f t="shared" si="3"/>
        <v>1</v>
      </c>
      <c r="AK3362" s="12">
        <f t="shared" si="4"/>
        <v>0</v>
      </c>
      <c r="AL3362" s="12">
        <f t="shared" si="5"/>
        <v>0</v>
      </c>
      <c r="AM3362" s="11"/>
      <c r="AN3362" s="13">
        <v>0.3041441081090868</v>
      </c>
      <c r="AO3362" s="11" t="s">
        <v>91</v>
      </c>
      <c r="AP3362" s="14">
        <v>45931.447850717595</v>
      </c>
    </row>
    <row r="3363">
      <c r="A3363" s="8">
        <v>45929.124710648146</v>
      </c>
      <c r="B3363" s="9" t="s">
        <v>6762</v>
      </c>
      <c r="C3363" s="9" t="s">
        <v>6763</v>
      </c>
      <c r="D3363" s="10">
        <v>5.581982011549E12</v>
      </c>
      <c r="E3363" s="9" t="s">
        <v>43</v>
      </c>
      <c r="F3363" s="9"/>
      <c r="G3363" s="9" t="s">
        <v>60</v>
      </c>
      <c r="H3363" s="9" t="s">
        <v>45</v>
      </c>
      <c r="I3363" s="9" t="s">
        <v>78</v>
      </c>
      <c r="J3363" s="9" t="s">
        <v>48</v>
      </c>
      <c r="K3363" s="9" t="s">
        <v>48</v>
      </c>
      <c r="L3363" s="9" t="s">
        <v>48</v>
      </c>
      <c r="M3363" s="9" t="s">
        <v>47</v>
      </c>
      <c r="N3363" s="9" t="s">
        <v>79</v>
      </c>
      <c r="O3363" s="9" t="s">
        <v>64</v>
      </c>
      <c r="P3363" s="11" t="s">
        <v>51</v>
      </c>
      <c r="Q3363" s="11" t="s">
        <v>133</v>
      </c>
      <c r="R3363" s="11" t="s">
        <v>107</v>
      </c>
      <c r="S3363" s="11" t="s">
        <v>72</v>
      </c>
      <c r="T3363" s="11" t="s">
        <v>65</v>
      </c>
      <c r="U3363" s="11" t="s">
        <v>56</v>
      </c>
      <c r="V3363" s="11"/>
      <c r="W3363" s="11"/>
      <c r="X3363" s="11"/>
      <c r="Y3363" s="11"/>
      <c r="Z3363" s="11"/>
      <c r="AA3363" s="11"/>
      <c r="AB3363" s="11"/>
      <c r="AC3363" s="11"/>
      <c r="AD3363" s="11"/>
      <c r="AE3363" s="11"/>
      <c r="AF3363" s="12">
        <f>ROUNDUP(SUM(VLOOKUP(G3363,'Pontuação'!A$2:B$11,2,FALSE),VLOOKUP(E3363,'Pontuação'!C$2:D$11,2,FALSE),VLOOKUP(I3363,'Pontuação'!I$2:J$11,2,FALSE),VLOOKUP(K3363,'Pontuação'!G$2:H$11,2,FALSE),VLOOKUP(H3363,'Pontuação'!E$2:F$11,2,FALSE),VLOOKUP(M3363,'Pontuação'!K$2:L$11,2,FALSE)),0)</f>
        <v>1210</v>
      </c>
      <c r="AG3363" s="12">
        <f t="shared" si="1"/>
        <v>121</v>
      </c>
      <c r="AH3363" s="12" t="str">
        <f t="array" ref="AH3363">IFERROR(INDEX('Pontuação'!G$13:G$191, MATCH(AG3363, 'Pontuação'!F$14:F$191, 0)), "Faixa Indefinida")</f>
        <v>A</v>
      </c>
      <c r="AI3363" s="12">
        <f t="shared" si="2"/>
        <v>1</v>
      </c>
      <c r="AJ3363" s="12">
        <f t="shared" si="3"/>
        <v>0</v>
      </c>
      <c r="AK3363" s="12">
        <f t="shared" si="4"/>
        <v>0</v>
      </c>
      <c r="AL3363" s="12">
        <f t="shared" si="5"/>
        <v>0</v>
      </c>
      <c r="AM3363" s="11"/>
      <c r="AN3363" s="13">
        <v>0.42246441162799253</v>
      </c>
      <c r="AO3363" s="11" t="s">
        <v>134</v>
      </c>
      <c r="AP3363" s="14">
        <v>45931.447850717595</v>
      </c>
    </row>
    <row r="3364">
      <c r="A3364" s="8">
        <v>45929.12530092592</v>
      </c>
      <c r="B3364" s="9" t="s">
        <v>6764</v>
      </c>
      <c r="C3364" s="9" t="s">
        <v>6765</v>
      </c>
      <c r="D3364" s="10">
        <v>5.562993627919E12</v>
      </c>
      <c r="E3364" s="9" t="s">
        <v>43</v>
      </c>
      <c r="F3364" s="9"/>
      <c r="G3364" s="9" t="s">
        <v>60</v>
      </c>
      <c r="H3364" s="9" t="s">
        <v>61</v>
      </c>
      <c r="I3364" s="9" t="s">
        <v>106</v>
      </c>
      <c r="J3364" s="9" t="s">
        <v>48</v>
      </c>
      <c r="K3364" s="9" t="s">
        <v>47</v>
      </c>
      <c r="L3364" s="9" t="s">
        <v>48</v>
      </c>
      <c r="M3364" s="9" t="s">
        <v>47</v>
      </c>
      <c r="N3364" s="9" t="s">
        <v>79</v>
      </c>
      <c r="O3364" s="9" t="s">
        <v>50</v>
      </c>
      <c r="P3364" s="11" t="s">
        <v>51</v>
      </c>
      <c r="Q3364" s="11" t="s">
        <v>137</v>
      </c>
      <c r="R3364" s="11" t="s">
        <v>90</v>
      </c>
      <c r="S3364" s="11" t="s">
        <v>72</v>
      </c>
      <c r="T3364" s="11" t="s">
        <v>55</v>
      </c>
      <c r="U3364" s="11" t="s">
        <v>56</v>
      </c>
      <c r="V3364" s="11"/>
      <c r="W3364" s="11"/>
      <c r="X3364" s="11"/>
      <c r="Y3364" s="11"/>
      <c r="Z3364" s="11"/>
      <c r="AA3364" s="11"/>
      <c r="AB3364" s="11"/>
      <c r="AC3364" s="11"/>
      <c r="AD3364" s="11"/>
      <c r="AE3364" s="11"/>
      <c r="AF3364" s="12">
        <f>ROUNDUP(SUM(VLOOKUP(G3364,'Pontuação'!A$2:B$11,2,FALSE),VLOOKUP(E3364,'Pontuação'!C$2:D$11,2,FALSE),VLOOKUP(I3364,'Pontuação'!I$2:J$11,2,FALSE),VLOOKUP(K3364,'Pontuação'!G$2:H$11,2,FALSE),VLOOKUP(H3364,'Pontuação'!E$2:F$11,2,FALSE),VLOOKUP(M3364,'Pontuação'!K$2:L$11,2,FALSE)),0)</f>
        <v>984</v>
      </c>
      <c r="AG3364" s="12">
        <f t="shared" si="1"/>
        <v>98</v>
      </c>
      <c r="AH3364" s="12" t="str">
        <f t="array" ref="AH3364">IFERROR(INDEX('Pontuação'!G$13:G$191, MATCH(AG3364, 'Pontuação'!F$14:F$191, 0)), "Faixa Indefinida")</f>
        <v>C</v>
      </c>
      <c r="AI3364" s="12">
        <f t="shared" si="2"/>
        <v>0</v>
      </c>
      <c r="AJ3364" s="12">
        <f t="shared" si="3"/>
        <v>0</v>
      </c>
      <c r="AK3364" s="12">
        <f t="shared" si="4"/>
        <v>1</v>
      </c>
      <c r="AL3364" s="12">
        <f t="shared" si="5"/>
        <v>0</v>
      </c>
      <c r="AM3364" s="11"/>
      <c r="AN3364" s="13">
        <v>0.3601163494959204</v>
      </c>
      <c r="AO3364" s="11" t="s">
        <v>66</v>
      </c>
      <c r="AP3364" s="14">
        <v>45931.447850717595</v>
      </c>
    </row>
    <row r="3365">
      <c r="A3365" s="8">
        <v>45929.12568287037</v>
      </c>
      <c r="B3365" s="9" t="s">
        <v>6766</v>
      </c>
      <c r="C3365" s="9" t="s">
        <v>6767</v>
      </c>
      <c r="D3365" s="10">
        <v>5.562981859623E12</v>
      </c>
      <c r="E3365" s="9" t="s">
        <v>43</v>
      </c>
      <c r="F3365" s="9"/>
      <c r="G3365" s="9" t="s">
        <v>69</v>
      </c>
      <c r="H3365" s="9" t="s">
        <v>45</v>
      </c>
      <c r="I3365" s="9" t="s">
        <v>46</v>
      </c>
      <c r="J3365" s="9" t="s">
        <v>47</v>
      </c>
      <c r="K3365" s="9" t="s">
        <v>47</v>
      </c>
      <c r="L3365" s="9" t="s">
        <v>48</v>
      </c>
      <c r="M3365" s="9" t="s">
        <v>47</v>
      </c>
      <c r="N3365" s="9" t="s">
        <v>79</v>
      </c>
      <c r="O3365" s="9" t="s">
        <v>64</v>
      </c>
      <c r="P3365" s="11" t="s">
        <v>51</v>
      </c>
      <c r="Q3365" s="11" t="s">
        <v>154</v>
      </c>
      <c r="R3365" s="11" t="s">
        <v>107</v>
      </c>
      <c r="S3365" s="11" t="s">
        <v>72</v>
      </c>
      <c r="T3365" s="11" t="s">
        <v>65</v>
      </c>
      <c r="U3365" s="11" t="s">
        <v>56</v>
      </c>
      <c r="V3365" s="11"/>
      <c r="W3365" s="11"/>
      <c r="X3365" s="11"/>
      <c r="Y3365" s="11"/>
      <c r="Z3365" s="11"/>
      <c r="AA3365" s="11"/>
      <c r="AB3365" s="11"/>
      <c r="AC3365" s="11"/>
      <c r="AD3365" s="11"/>
      <c r="AE3365" s="11"/>
      <c r="AF3365" s="12">
        <v>1222.0</v>
      </c>
      <c r="AG3365" s="12">
        <f t="shared" si="1"/>
        <v>122</v>
      </c>
      <c r="AH3365" s="12" t="str">
        <f t="array" ref="AH3365">IFERROR(INDEX('Pontuação'!G$13:G$191, MATCH(AG3365, 'Pontuação'!F$14:F$191, 0)), "Faixa Indefinida")</f>
        <v>A</v>
      </c>
      <c r="AI3365" s="12">
        <f t="shared" si="2"/>
        <v>1</v>
      </c>
      <c r="AJ3365" s="12">
        <f t="shared" si="3"/>
        <v>0</v>
      </c>
      <c r="AK3365" s="12">
        <f t="shared" si="4"/>
        <v>0</v>
      </c>
      <c r="AL3365" s="12">
        <f t="shared" si="5"/>
        <v>0</v>
      </c>
      <c r="AM3365" s="11"/>
      <c r="AN3365" s="13">
        <v>0.3400989215917298</v>
      </c>
      <c r="AO3365" s="11" t="s">
        <v>124</v>
      </c>
      <c r="AP3365" s="14">
        <v>45931.447850717595</v>
      </c>
    </row>
    <row r="3366">
      <c r="A3366" s="8">
        <v>45929.12587962963</v>
      </c>
      <c r="B3366" s="9" t="s">
        <v>6768</v>
      </c>
      <c r="C3366" s="9" t="s">
        <v>6769</v>
      </c>
      <c r="D3366" s="10">
        <v>5.574991381339E12</v>
      </c>
      <c r="E3366" s="9" t="s">
        <v>43</v>
      </c>
      <c r="F3366" s="9"/>
      <c r="G3366" s="9" t="s">
        <v>76</v>
      </c>
      <c r="H3366" s="9" t="s">
        <v>45</v>
      </c>
      <c r="I3366" s="9" t="s">
        <v>78</v>
      </c>
      <c r="J3366" s="9" t="s">
        <v>47</v>
      </c>
      <c r="K3366" s="9" t="s">
        <v>48</v>
      </c>
      <c r="L3366" s="9" t="s">
        <v>48</v>
      </c>
      <c r="M3366" s="9" t="s">
        <v>47</v>
      </c>
      <c r="N3366" s="9" t="s">
        <v>49</v>
      </c>
      <c r="O3366" s="9" t="s">
        <v>98</v>
      </c>
      <c r="P3366" s="11" t="s">
        <v>51</v>
      </c>
      <c r="Q3366" s="11" t="s">
        <v>133</v>
      </c>
      <c r="R3366" s="11" t="s">
        <v>90</v>
      </c>
      <c r="S3366" s="11" t="s">
        <v>72</v>
      </c>
      <c r="T3366" s="11" t="s">
        <v>55</v>
      </c>
      <c r="U3366" s="11" t="s">
        <v>56</v>
      </c>
      <c r="V3366" s="11"/>
      <c r="W3366" s="11"/>
      <c r="X3366" s="11"/>
      <c r="Y3366" s="11"/>
      <c r="Z3366" s="11"/>
      <c r="AA3366" s="11"/>
      <c r="AB3366" s="11"/>
      <c r="AC3366" s="11"/>
      <c r="AD3366" s="11"/>
      <c r="AE3366" s="11"/>
      <c r="AF3366" s="12">
        <f>ROUNDUP(SUM(VLOOKUP(G3366,'Pontuação'!A$2:B$11,2,FALSE),VLOOKUP(E3366,'Pontuação'!C$2:D$11,2,FALSE),VLOOKUP(I3366,'Pontuação'!I$2:J$11,2,FALSE),VLOOKUP(K3366,'Pontuação'!G$2:H$11,2,FALSE),VLOOKUP(H3366,'Pontuação'!E$2:F$11,2,FALSE),VLOOKUP(M3366,'Pontuação'!K$2:L$11,2,FALSE)),0)</f>
        <v>1201</v>
      </c>
      <c r="AG3366" s="12">
        <f t="shared" si="1"/>
        <v>120</v>
      </c>
      <c r="AH3366" s="12" t="str">
        <f t="array" ref="AH3366">IFERROR(INDEX('Pontuação'!G$13:G$191, MATCH(AG3366, 'Pontuação'!F$14:F$191, 0)), "Faixa Indefinida")</f>
        <v>A</v>
      </c>
      <c r="AI3366" s="12">
        <f t="shared" si="2"/>
        <v>1</v>
      </c>
      <c r="AJ3366" s="12">
        <f t="shared" si="3"/>
        <v>0</v>
      </c>
      <c r="AK3366" s="12">
        <f t="shared" si="4"/>
        <v>0</v>
      </c>
      <c r="AL3366" s="12">
        <f t="shared" si="5"/>
        <v>0</v>
      </c>
      <c r="AM3366" s="11"/>
      <c r="AN3366" s="13">
        <v>0.18274629788782298</v>
      </c>
      <c r="AO3366" s="11" t="s">
        <v>162</v>
      </c>
      <c r="AP3366" s="14">
        <v>45931.447850717595</v>
      </c>
    </row>
    <row r="3367">
      <c r="A3367" s="8">
        <v>45929.12994212963</v>
      </c>
      <c r="B3367" s="9" t="s">
        <v>6770</v>
      </c>
      <c r="C3367" s="9" t="s">
        <v>6771</v>
      </c>
      <c r="D3367" s="10">
        <v>5.555119635908E12</v>
      </c>
      <c r="E3367" s="9" t="s">
        <v>75</v>
      </c>
      <c r="F3367" s="9"/>
      <c r="G3367" s="9" t="s">
        <v>76</v>
      </c>
      <c r="H3367" s="9" t="s">
        <v>45</v>
      </c>
      <c r="I3367" s="9" t="s">
        <v>78</v>
      </c>
      <c r="J3367" s="9" t="s">
        <v>48</v>
      </c>
      <c r="K3367" s="9" t="s">
        <v>47</v>
      </c>
      <c r="L3367" s="9" t="s">
        <v>48</v>
      </c>
      <c r="M3367" s="9" t="s">
        <v>47</v>
      </c>
      <c r="N3367" s="9" t="s">
        <v>118</v>
      </c>
      <c r="O3367" s="9" t="s">
        <v>64</v>
      </c>
      <c r="P3367" s="11" t="s">
        <v>51</v>
      </c>
      <c r="Q3367" s="11" t="s">
        <v>133</v>
      </c>
      <c r="R3367" s="11" t="s">
        <v>90</v>
      </c>
      <c r="S3367" s="11" t="s">
        <v>72</v>
      </c>
      <c r="T3367" s="11" t="s">
        <v>55</v>
      </c>
      <c r="U3367" s="11" t="s">
        <v>56</v>
      </c>
      <c r="V3367" s="11"/>
      <c r="W3367" s="11"/>
      <c r="X3367" s="11"/>
      <c r="Y3367" s="11"/>
      <c r="Z3367" s="11"/>
      <c r="AA3367" s="11"/>
      <c r="AB3367" s="11"/>
      <c r="AC3367" s="11"/>
      <c r="AD3367" s="11"/>
      <c r="AE3367" s="11"/>
      <c r="AF3367" s="12">
        <f>ROUNDUP(SUM(VLOOKUP(G3367,'Pontuação'!A$2:B$11,2,FALSE),VLOOKUP(E3367,'Pontuação'!C$2:D$11,2,FALSE),VLOOKUP(I3367,'Pontuação'!I$2:J$11,2,FALSE),VLOOKUP(K3367,'Pontuação'!G$2:H$11,2,FALSE),VLOOKUP(H3367,'Pontuação'!E$2:F$11,2,FALSE),VLOOKUP(M3367,'Pontuação'!K$2:L$11,2,FALSE)),0)</f>
        <v>1074</v>
      </c>
      <c r="AG3367" s="12">
        <f t="shared" si="1"/>
        <v>107</v>
      </c>
      <c r="AH3367" s="12" t="str">
        <f t="array" ref="AH3367">IFERROR(INDEX('Pontuação'!G$13:G$191, MATCH(AG3367, 'Pontuação'!F$14:F$191, 0)), "Faixa Indefinida")</f>
        <v>B</v>
      </c>
      <c r="AI3367" s="12">
        <f t="shared" si="2"/>
        <v>0</v>
      </c>
      <c r="AJ3367" s="12">
        <f t="shared" si="3"/>
        <v>1</v>
      </c>
      <c r="AK3367" s="12">
        <f t="shared" si="4"/>
        <v>0</v>
      </c>
      <c r="AL3367" s="12">
        <f t="shared" si="5"/>
        <v>0</v>
      </c>
      <c r="AM3367" s="11"/>
      <c r="AN3367" s="13">
        <v>0.2142681198349339</v>
      </c>
      <c r="AO3367" s="11" t="s">
        <v>162</v>
      </c>
      <c r="AP3367" s="14">
        <v>45931.447850717595</v>
      </c>
    </row>
    <row r="3368">
      <c r="A3368" s="8">
        <v>45929.13155092593</v>
      </c>
      <c r="B3368" s="9" t="s">
        <v>6772</v>
      </c>
      <c r="C3368" s="9" t="s">
        <v>6773</v>
      </c>
      <c r="D3368" s="10">
        <v>5.547992887627E12</v>
      </c>
      <c r="E3368" s="9" t="s">
        <v>43</v>
      </c>
      <c r="F3368" s="9"/>
      <c r="G3368" s="9" t="s">
        <v>60</v>
      </c>
      <c r="H3368" s="9" t="s">
        <v>45</v>
      </c>
      <c r="I3368" s="9" t="s">
        <v>106</v>
      </c>
      <c r="J3368" s="9" t="s">
        <v>48</v>
      </c>
      <c r="K3368" s="9" t="s">
        <v>47</v>
      </c>
      <c r="L3368" s="9" t="s">
        <v>48</v>
      </c>
      <c r="M3368" s="9" t="s">
        <v>48</v>
      </c>
      <c r="N3368" s="9" t="s">
        <v>79</v>
      </c>
      <c r="O3368" s="9" t="s">
        <v>64</v>
      </c>
      <c r="P3368" s="11" t="s">
        <v>51</v>
      </c>
      <c r="Q3368" s="11" t="s">
        <v>141</v>
      </c>
      <c r="R3368" s="11" t="s">
        <v>90</v>
      </c>
      <c r="S3368" s="11" t="s">
        <v>54</v>
      </c>
      <c r="T3368" s="11" t="s">
        <v>55</v>
      </c>
      <c r="U3368" s="11" t="s">
        <v>56</v>
      </c>
      <c r="V3368" s="11"/>
      <c r="W3368" s="11"/>
      <c r="X3368" s="11"/>
      <c r="Y3368" s="11"/>
      <c r="Z3368" s="11"/>
      <c r="AA3368" s="11"/>
      <c r="AB3368" s="11"/>
      <c r="AC3368" s="11"/>
      <c r="AD3368" s="11"/>
      <c r="AE3368" s="11"/>
      <c r="AF3368" s="12">
        <f>ROUNDUP(SUM(VLOOKUP(G3368,'Pontuação'!A$2:B$11,2,FALSE),VLOOKUP(E3368,'Pontuação'!C$2:D$11,2,FALSE),VLOOKUP(I3368,'Pontuação'!I$2:J$11,2,FALSE),VLOOKUP(K3368,'Pontuação'!G$2:H$11,2,FALSE),VLOOKUP(H3368,'Pontuação'!E$2:F$11,2,FALSE),VLOOKUP(M3368,'Pontuação'!K$2:L$11,2,FALSE)),0)</f>
        <v>1213</v>
      </c>
      <c r="AG3368" s="12">
        <f t="shared" si="1"/>
        <v>121</v>
      </c>
      <c r="AH3368" s="12" t="str">
        <f t="array" ref="AH3368">IFERROR(INDEX('Pontuação'!G$13:G$191, MATCH(AG3368, 'Pontuação'!F$14:F$191, 0)), "Faixa Indefinida")</f>
        <v>A</v>
      </c>
      <c r="AI3368" s="12">
        <f t="shared" si="2"/>
        <v>1</v>
      </c>
      <c r="AJ3368" s="12">
        <f t="shared" si="3"/>
        <v>0</v>
      </c>
      <c r="AK3368" s="12">
        <f t="shared" si="4"/>
        <v>0</v>
      </c>
      <c r="AL3368" s="12">
        <f t="shared" si="5"/>
        <v>0</v>
      </c>
      <c r="AM3368" s="11"/>
      <c r="AN3368" s="13">
        <v>0.28475387558212434</v>
      </c>
      <c r="AO3368" s="11" t="s">
        <v>91</v>
      </c>
      <c r="AP3368" s="14">
        <v>45931.447850717595</v>
      </c>
    </row>
    <row r="3369">
      <c r="A3369" s="8">
        <v>45929.13324074074</v>
      </c>
      <c r="B3369" s="9" t="s">
        <v>6774</v>
      </c>
      <c r="C3369" s="9" t="s">
        <v>6775</v>
      </c>
      <c r="D3369" s="10">
        <v>5.517991747492E12</v>
      </c>
      <c r="E3369" s="9" t="s">
        <v>43</v>
      </c>
      <c r="F3369" s="9"/>
      <c r="G3369" s="9" t="s">
        <v>69</v>
      </c>
      <c r="H3369" s="9" t="s">
        <v>45</v>
      </c>
      <c r="I3369" s="9" t="s">
        <v>62</v>
      </c>
      <c r="J3369" s="9" t="s">
        <v>48</v>
      </c>
      <c r="K3369" s="9" t="s">
        <v>47</v>
      </c>
      <c r="L3369" s="9" t="s">
        <v>47</v>
      </c>
      <c r="M3369" s="9" t="s">
        <v>47</v>
      </c>
      <c r="N3369" s="9" t="s">
        <v>94</v>
      </c>
      <c r="O3369" s="9" t="s">
        <v>95</v>
      </c>
      <c r="P3369" s="11" t="s">
        <v>51</v>
      </c>
      <c r="Q3369" s="11" t="s">
        <v>115</v>
      </c>
      <c r="R3369" s="11" t="s">
        <v>53</v>
      </c>
      <c r="S3369" s="11" t="s">
        <v>54</v>
      </c>
      <c r="T3369" s="11" t="s">
        <v>55</v>
      </c>
      <c r="U3369" s="11" t="s">
        <v>47</v>
      </c>
      <c r="V3369" s="11"/>
      <c r="W3369" s="11"/>
      <c r="X3369" s="11"/>
      <c r="Y3369" s="11"/>
      <c r="Z3369" s="11"/>
      <c r="AA3369" s="11"/>
      <c r="AB3369" s="11"/>
      <c r="AC3369" s="11"/>
      <c r="AD3369" s="11"/>
      <c r="AE3369" s="11"/>
      <c r="AF3369" s="12">
        <f>ROUNDUP(SUM(VLOOKUP(G3369,'Pontuação'!A$2:B$11,2,FALSE),VLOOKUP(E3369,'Pontuação'!C$2:D$11,2,FALSE),VLOOKUP(I3369,'Pontuação'!I$2:J$11,2,FALSE),VLOOKUP(K3369,'Pontuação'!G$2:H$11,2,FALSE),VLOOKUP(H3369,'Pontuação'!E$2:F$11,2,FALSE),VLOOKUP(M3369,'Pontuação'!K$2:L$11,2,FALSE)),0)</f>
        <v>910</v>
      </c>
      <c r="AG3369" s="12">
        <f t="shared" si="1"/>
        <v>91</v>
      </c>
      <c r="AH3369" s="12" t="str">
        <f t="array" ref="AH3369">IFERROR(INDEX('Pontuação'!G$13:G$191, MATCH(AG3369, 'Pontuação'!F$14:F$191, 0)), "Faixa Indefinida")</f>
        <v>C</v>
      </c>
      <c r="AI3369" s="12">
        <f t="shared" si="2"/>
        <v>0</v>
      </c>
      <c r="AJ3369" s="12">
        <f t="shared" si="3"/>
        <v>0</v>
      </c>
      <c r="AK3369" s="12">
        <f t="shared" si="4"/>
        <v>1</v>
      </c>
      <c r="AL3369" s="12">
        <f t="shared" si="5"/>
        <v>0</v>
      </c>
      <c r="AM3369" s="11"/>
      <c r="AN3369" s="13">
        <v>0.17758842024014118</v>
      </c>
      <c r="AO3369" s="11" t="s">
        <v>110</v>
      </c>
      <c r="AP3369" s="14">
        <v>45931.447850717595</v>
      </c>
    </row>
    <row r="3370">
      <c r="A3370" s="8">
        <v>45929.13396990741</v>
      </c>
      <c r="B3370" s="9" t="s">
        <v>6776</v>
      </c>
      <c r="C3370" s="9" t="s">
        <v>6777</v>
      </c>
      <c r="D3370" s="10">
        <v>5.51999643983E12</v>
      </c>
      <c r="E3370" s="9" t="s">
        <v>43</v>
      </c>
      <c r="F3370" s="9"/>
      <c r="G3370" s="9" t="s">
        <v>170</v>
      </c>
      <c r="H3370" s="9" t="s">
        <v>61</v>
      </c>
      <c r="I3370" s="9" t="s">
        <v>106</v>
      </c>
      <c r="J3370" s="9" t="s">
        <v>48</v>
      </c>
      <c r="K3370" s="9" t="s">
        <v>47</v>
      </c>
      <c r="L3370" s="9" t="s">
        <v>48</v>
      </c>
      <c r="M3370" s="9" t="s">
        <v>48</v>
      </c>
      <c r="N3370" s="9" t="s">
        <v>63</v>
      </c>
      <c r="O3370" s="9" t="s">
        <v>70</v>
      </c>
      <c r="P3370" s="11" t="s">
        <v>51</v>
      </c>
      <c r="Q3370" s="11" t="s">
        <v>89</v>
      </c>
      <c r="R3370" s="11" t="s">
        <v>90</v>
      </c>
      <c r="S3370" s="11" t="s">
        <v>54</v>
      </c>
      <c r="T3370" s="11" t="s">
        <v>65</v>
      </c>
      <c r="U3370" s="11" t="s">
        <v>56</v>
      </c>
      <c r="V3370" s="11"/>
      <c r="W3370" s="11"/>
      <c r="X3370" s="11"/>
      <c r="Y3370" s="11"/>
      <c r="Z3370" s="11"/>
      <c r="AA3370" s="11"/>
      <c r="AB3370" s="11"/>
      <c r="AC3370" s="11"/>
      <c r="AD3370" s="11"/>
      <c r="AE3370" s="11"/>
      <c r="AF3370" s="12">
        <f>ROUNDUP(SUM(VLOOKUP(G3370,'Pontuação'!A$2:B$11,2,FALSE),VLOOKUP(E3370,'Pontuação'!C$2:D$11,2,FALSE),VLOOKUP(I3370,'Pontuação'!I$2:J$11,2,FALSE),VLOOKUP(K3370,'Pontuação'!G$2:H$11,2,FALSE),VLOOKUP(H3370,'Pontuação'!E$2:F$11,2,FALSE),VLOOKUP(M3370,'Pontuação'!K$2:L$11,2,FALSE)),0)</f>
        <v>950</v>
      </c>
      <c r="AG3370" s="12">
        <f t="shared" si="1"/>
        <v>95</v>
      </c>
      <c r="AH3370" s="12" t="str">
        <f t="array" ref="AH3370">IFERROR(INDEX('Pontuação'!G$13:G$191, MATCH(AG3370, 'Pontuação'!F$14:F$191, 0)), "Faixa Indefinida")</f>
        <v>C</v>
      </c>
      <c r="AI3370" s="12">
        <f t="shared" si="2"/>
        <v>0</v>
      </c>
      <c r="AJ3370" s="12">
        <f t="shared" si="3"/>
        <v>0</v>
      </c>
      <c r="AK3370" s="12">
        <f t="shared" si="4"/>
        <v>1</v>
      </c>
      <c r="AL3370" s="12">
        <f t="shared" si="5"/>
        <v>0</v>
      </c>
      <c r="AM3370" s="11"/>
      <c r="AN3370" s="13">
        <v>0.18716499586872012</v>
      </c>
      <c r="AO3370" s="11" t="s">
        <v>162</v>
      </c>
      <c r="AP3370" s="14">
        <v>45931.447850717595</v>
      </c>
    </row>
    <row r="3371">
      <c r="A3371" s="8">
        <v>45929.13460648148</v>
      </c>
      <c r="B3371" s="9" t="s">
        <v>1189</v>
      </c>
      <c r="C3371" s="9" t="s">
        <v>6778</v>
      </c>
      <c r="D3371" s="10">
        <v>5.548991886317E12</v>
      </c>
      <c r="E3371" s="9" t="s">
        <v>43</v>
      </c>
      <c r="F3371" s="9"/>
      <c r="G3371" s="9" t="s">
        <v>69</v>
      </c>
      <c r="H3371" s="9" t="s">
        <v>87</v>
      </c>
      <c r="I3371" s="9" t="s">
        <v>88</v>
      </c>
      <c r="J3371" s="9" t="s">
        <v>47</v>
      </c>
      <c r="K3371" s="9" t="s">
        <v>47</v>
      </c>
      <c r="L3371" s="9" t="s">
        <v>48</v>
      </c>
      <c r="M3371" s="9" t="s">
        <v>48</v>
      </c>
      <c r="N3371" s="9" t="s">
        <v>79</v>
      </c>
      <c r="O3371" s="9" t="s">
        <v>50</v>
      </c>
      <c r="P3371" s="11" t="s">
        <v>51</v>
      </c>
      <c r="Q3371" s="11" t="s">
        <v>154</v>
      </c>
      <c r="R3371" s="11" t="s">
        <v>107</v>
      </c>
      <c r="S3371" s="11" t="s">
        <v>72</v>
      </c>
      <c r="T3371" s="11" t="s">
        <v>55</v>
      </c>
      <c r="U3371" s="11" t="s">
        <v>56</v>
      </c>
      <c r="V3371" s="11"/>
      <c r="W3371" s="11"/>
      <c r="X3371" s="11"/>
      <c r="Y3371" s="11"/>
      <c r="Z3371" s="11"/>
      <c r="AA3371" s="11"/>
      <c r="AB3371" s="11"/>
      <c r="AC3371" s="11"/>
      <c r="AD3371" s="11"/>
      <c r="AE3371" s="11"/>
      <c r="AF3371" s="12">
        <f>ROUNDUP(SUM(VLOOKUP(G3371,'Pontuação'!A$2:B$11,2,FALSE),VLOOKUP(E3371,'Pontuação'!C$2:D$11,2,FALSE),VLOOKUP(I3371,'Pontuação'!I$2:J$11,2,FALSE),VLOOKUP(K3371,'Pontuação'!G$2:H$11,2,FALSE),VLOOKUP(H3371,'Pontuação'!E$2:F$11,2,FALSE),VLOOKUP(M3371,'Pontuação'!K$2:L$11,2,FALSE)),0)</f>
        <v>947</v>
      </c>
      <c r="AG3371" s="12">
        <f t="shared" si="1"/>
        <v>95</v>
      </c>
      <c r="AH3371" s="12" t="str">
        <f t="array" ref="AH3371">IFERROR(INDEX('Pontuação'!G$13:G$191, MATCH(AG3371, 'Pontuação'!F$14:F$191, 0)), "Faixa Indefinida")</f>
        <v>C</v>
      </c>
      <c r="AI3371" s="12">
        <f t="shared" si="2"/>
        <v>0</v>
      </c>
      <c r="AJ3371" s="12">
        <f t="shared" si="3"/>
        <v>0</v>
      </c>
      <c r="AK3371" s="12">
        <f t="shared" si="4"/>
        <v>1</v>
      </c>
      <c r="AL3371" s="12">
        <f t="shared" si="5"/>
        <v>0</v>
      </c>
      <c r="AM3371" s="11"/>
      <c r="AN3371" s="13">
        <v>0.325263365517883</v>
      </c>
      <c r="AO3371" s="11" t="s">
        <v>124</v>
      </c>
      <c r="AP3371" s="14">
        <v>45931.447850717595</v>
      </c>
    </row>
    <row r="3372">
      <c r="A3372" s="8">
        <v>45929.13689814815</v>
      </c>
      <c r="B3372" s="9" t="s">
        <v>6779</v>
      </c>
      <c r="C3372" s="9" t="s">
        <v>6780</v>
      </c>
      <c r="D3372" s="10">
        <v>5.566984173019E12</v>
      </c>
      <c r="E3372" s="9" t="s">
        <v>43</v>
      </c>
      <c r="F3372" s="9"/>
      <c r="G3372" s="9" t="s">
        <v>76</v>
      </c>
      <c r="H3372" s="9" t="s">
        <v>45</v>
      </c>
      <c r="I3372" s="9" t="s">
        <v>78</v>
      </c>
      <c r="J3372" s="9" t="s">
        <v>48</v>
      </c>
      <c r="K3372" s="9" t="s">
        <v>48</v>
      </c>
      <c r="L3372" s="9" t="s">
        <v>48</v>
      </c>
      <c r="M3372" s="9" t="s">
        <v>48</v>
      </c>
      <c r="N3372" s="9" t="s">
        <v>79</v>
      </c>
      <c r="O3372" s="9" t="s">
        <v>64</v>
      </c>
      <c r="P3372" s="11" t="s">
        <v>51</v>
      </c>
      <c r="Q3372" s="11" t="s">
        <v>137</v>
      </c>
      <c r="R3372" s="11" t="s">
        <v>90</v>
      </c>
      <c r="S3372" s="11" t="s">
        <v>138</v>
      </c>
      <c r="T3372" s="11" t="s">
        <v>55</v>
      </c>
      <c r="U3372" s="11" t="s">
        <v>56</v>
      </c>
      <c r="V3372" s="11"/>
      <c r="W3372" s="11"/>
      <c r="X3372" s="11"/>
      <c r="Y3372" s="11"/>
      <c r="Z3372" s="11"/>
      <c r="AA3372" s="11"/>
      <c r="AB3372" s="11"/>
      <c r="AC3372" s="11"/>
      <c r="AD3372" s="11"/>
      <c r="AE3372" s="11"/>
      <c r="AF3372" s="12">
        <f>ROUNDUP(SUM(VLOOKUP(G3372,'Pontuação'!A$2:B$11,2,FALSE),VLOOKUP(E3372,'Pontuação'!C$2:D$11,2,FALSE),VLOOKUP(I3372,'Pontuação'!I$2:J$11,2,FALSE),VLOOKUP(K3372,'Pontuação'!G$2:H$11,2,FALSE),VLOOKUP(H3372,'Pontuação'!E$2:F$11,2,FALSE),VLOOKUP(M3372,'Pontuação'!K$2:L$11,2,FALSE)),0)</f>
        <v>1351</v>
      </c>
      <c r="AG3372" s="12">
        <f t="shared" si="1"/>
        <v>135</v>
      </c>
      <c r="AH3372" s="12" t="str">
        <f t="array" ref="AH3372">IFERROR(INDEX('Pontuação'!G$13:G$191, MATCH(AG3372, 'Pontuação'!F$14:F$191, 0)), "Faixa Indefinida")</f>
        <v>A</v>
      </c>
      <c r="AI3372" s="12">
        <f t="shared" si="2"/>
        <v>1</v>
      </c>
      <c r="AJ3372" s="12">
        <f t="shared" si="3"/>
        <v>0</v>
      </c>
      <c r="AK3372" s="12">
        <f t="shared" si="4"/>
        <v>0</v>
      </c>
      <c r="AL3372" s="12">
        <f t="shared" si="5"/>
        <v>0</v>
      </c>
      <c r="AM3372" s="11"/>
      <c r="AN3372" s="13">
        <v>0.24644399686672672</v>
      </c>
      <c r="AO3372" s="11" t="s">
        <v>84</v>
      </c>
      <c r="AP3372" s="14">
        <v>45931.447850717595</v>
      </c>
    </row>
    <row r="3373">
      <c r="A3373" s="8">
        <v>45929.14</v>
      </c>
      <c r="B3373" s="9" t="s">
        <v>6781</v>
      </c>
      <c r="C3373" s="9" t="s">
        <v>6782</v>
      </c>
      <c r="D3373" s="10">
        <v>5.555819858575E12</v>
      </c>
      <c r="E3373" s="9" t="s">
        <v>43</v>
      </c>
      <c r="F3373" s="9"/>
      <c r="G3373" s="9" t="s">
        <v>60</v>
      </c>
      <c r="H3373" s="9" t="s">
        <v>87</v>
      </c>
      <c r="I3373" s="9" t="s">
        <v>88</v>
      </c>
      <c r="J3373" s="9" t="s">
        <v>47</v>
      </c>
      <c r="K3373" s="9" t="s">
        <v>47</v>
      </c>
      <c r="L3373" s="9" t="s">
        <v>47</v>
      </c>
      <c r="M3373" s="9" t="s">
        <v>47</v>
      </c>
      <c r="N3373" s="9" t="s">
        <v>79</v>
      </c>
      <c r="O3373" s="9" t="s">
        <v>50</v>
      </c>
      <c r="P3373" s="11" t="s">
        <v>51</v>
      </c>
      <c r="Q3373" s="11" t="s">
        <v>133</v>
      </c>
      <c r="R3373" s="11" t="s">
        <v>90</v>
      </c>
      <c r="S3373" s="11" t="s">
        <v>72</v>
      </c>
      <c r="T3373" s="11" t="s">
        <v>55</v>
      </c>
      <c r="U3373" s="11" t="s">
        <v>56</v>
      </c>
      <c r="V3373" s="11"/>
      <c r="W3373" s="11"/>
      <c r="X3373" s="11"/>
      <c r="Y3373" s="11"/>
      <c r="Z3373" s="11"/>
      <c r="AA3373" s="11"/>
      <c r="AB3373" s="11"/>
      <c r="AC3373" s="11"/>
      <c r="AD3373" s="11"/>
      <c r="AE3373" s="11"/>
      <c r="AF3373" s="12">
        <f>ROUNDUP(SUM(VLOOKUP(G3373,'Pontuação'!A$2:B$11,2,FALSE),VLOOKUP(E3373,'Pontuação'!C$2:D$11,2,FALSE),VLOOKUP(I3373,'Pontuação'!I$2:J$11,2,FALSE),VLOOKUP(K3373,'Pontuação'!G$2:H$11,2,FALSE),VLOOKUP(H3373,'Pontuação'!E$2:F$11,2,FALSE),VLOOKUP(M3373,'Pontuação'!K$2:L$11,2,FALSE)),0)</f>
        <v>925</v>
      </c>
      <c r="AG3373" s="12">
        <f t="shared" si="1"/>
        <v>93</v>
      </c>
      <c r="AH3373" s="12" t="str">
        <f t="array" ref="AH3373">IFERROR(INDEX('Pontuação'!G$13:G$191, MATCH(AG3373, 'Pontuação'!F$14:F$191, 0)), "Faixa Indefinida")</f>
        <v>C</v>
      </c>
      <c r="AI3373" s="12">
        <f t="shared" si="2"/>
        <v>0</v>
      </c>
      <c r="AJ3373" s="12">
        <f t="shared" si="3"/>
        <v>0</v>
      </c>
      <c r="AK3373" s="12">
        <f t="shared" si="4"/>
        <v>1</v>
      </c>
      <c r="AL3373" s="12">
        <f t="shared" si="5"/>
        <v>0</v>
      </c>
      <c r="AM3373" s="11"/>
      <c r="AN3373" s="13">
        <v>0.17346564983133253</v>
      </c>
      <c r="AO3373" s="11" t="s">
        <v>110</v>
      </c>
      <c r="AP3373" s="14">
        <v>45931.447850717595</v>
      </c>
    </row>
    <row r="3374">
      <c r="A3374" s="8">
        <v>45929.14444444444</v>
      </c>
      <c r="B3374" s="9" t="s">
        <v>6783</v>
      </c>
      <c r="C3374" s="9" t="s">
        <v>6784</v>
      </c>
      <c r="D3374" s="10">
        <v>5.527992685491E12</v>
      </c>
      <c r="E3374" s="9" t="s">
        <v>75</v>
      </c>
      <c r="F3374" s="9"/>
      <c r="G3374" s="9" t="s">
        <v>60</v>
      </c>
      <c r="H3374" s="9" t="s">
        <v>87</v>
      </c>
      <c r="I3374" s="9" t="s">
        <v>88</v>
      </c>
      <c r="J3374" s="9" t="s">
        <v>47</v>
      </c>
      <c r="K3374" s="9" t="s">
        <v>47</v>
      </c>
      <c r="L3374" s="9" t="s">
        <v>48</v>
      </c>
      <c r="M3374" s="9" t="s">
        <v>48</v>
      </c>
      <c r="N3374" s="9" t="s">
        <v>49</v>
      </c>
      <c r="O3374" s="9" t="s">
        <v>50</v>
      </c>
      <c r="P3374" s="11" t="s">
        <v>51</v>
      </c>
      <c r="Q3374" s="11" t="s">
        <v>89</v>
      </c>
      <c r="R3374" s="11" t="s">
        <v>90</v>
      </c>
      <c r="S3374" s="11" t="s">
        <v>54</v>
      </c>
      <c r="T3374" s="11" t="s">
        <v>55</v>
      </c>
      <c r="U3374" s="11" t="s">
        <v>56</v>
      </c>
      <c r="V3374" s="11"/>
      <c r="W3374" s="11"/>
      <c r="X3374" s="11"/>
      <c r="Y3374" s="11"/>
      <c r="Z3374" s="11"/>
      <c r="AA3374" s="11"/>
      <c r="AB3374" s="11"/>
      <c r="AC3374" s="11"/>
      <c r="AD3374" s="11"/>
      <c r="AE3374" s="11"/>
      <c r="AF3374" s="12">
        <f>ROUNDUP(SUM(VLOOKUP(G3374,'Pontuação'!A$2:B$11,2,FALSE),VLOOKUP(E3374,'Pontuação'!C$2:D$11,2,FALSE),VLOOKUP(I3374,'Pontuação'!I$2:J$11,2,FALSE),VLOOKUP(K3374,'Pontuação'!G$2:H$11,2,FALSE),VLOOKUP(H3374,'Pontuação'!E$2:F$11,2,FALSE),VLOOKUP(M3374,'Pontuação'!K$2:L$11,2,FALSE)),0)</f>
        <v>1058</v>
      </c>
      <c r="AG3374" s="12">
        <f t="shared" si="1"/>
        <v>106</v>
      </c>
      <c r="AH3374" s="12" t="str">
        <f t="array" ref="AH3374">IFERROR(INDEX('Pontuação'!G$13:G$191, MATCH(AG3374, 'Pontuação'!F$14:F$191, 0)), "Faixa Indefinida")</f>
        <v>B</v>
      </c>
      <c r="AI3374" s="12">
        <f t="shared" si="2"/>
        <v>0</v>
      </c>
      <c r="AJ3374" s="12">
        <f t="shared" si="3"/>
        <v>1</v>
      </c>
      <c r="AK3374" s="12">
        <f t="shared" si="4"/>
        <v>0</v>
      </c>
      <c r="AL3374" s="12">
        <f t="shared" si="5"/>
        <v>0</v>
      </c>
      <c r="AM3374" s="11"/>
      <c r="AN3374" s="13">
        <v>0.22245428196008102</v>
      </c>
      <c r="AO3374" s="11" t="s">
        <v>84</v>
      </c>
      <c r="AP3374" s="14">
        <v>45931.447850717595</v>
      </c>
    </row>
    <row r="3375">
      <c r="A3375" s="8">
        <v>45929.148310185185</v>
      </c>
      <c r="B3375" s="9" t="s">
        <v>6785</v>
      </c>
      <c r="C3375" s="9" t="s">
        <v>6786</v>
      </c>
      <c r="D3375" s="10">
        <v>5.521980931809E12</v>
      </c>
      <c r="E3375" s="9" t="s">
        <v>43</v>
      </c>
      <c r="F3375" s="9"/>
      <c r="G3375" s="9" t="s">
        <v>170</v>
      </c>
      <c r="H3375" s="9" t="s">
        <v>61</v>
      </c>
      <c r="I3375" s="9" t="s">
        <v>78</v>
      </c>
      <c r="J3375" s="9" t="s">
        <v>47</v>
      </c>
      <c r="K3375" s="9" t="s">
        <v>47</v>
      </c>
      <c r="L3375" s="9" t="s">
        <v>47</v>
      </c>
      <c r="M3375" s="9" t="s">
        <v>48</v>
      </c>
      <c r="N3375" s="9" t="s">
        <v>94</v>
      </c>
      <c r="O3375" s="9" t="s">
        <v>70</v>
      </c>
      <c r="P3375" s="11" t="s">
        <v>51</v>
      </c>
      <c r="Q3375" s="11" t="s">
        <v>89</v>
      </c>
      <c r="R3375" s="11" t="s">
        <v>90</v>
      </c>
      <c r="S3375" s="11" t="s">
        <v>54</v>
      </c>
      <c r="T3375" s="11" t="s">
        <v>65</v>
      </c>
      <c r="U3375" s="11" t="s">
        <v>47</v>
      </c>
      <c r="V3375" s="11"/>
      <c r="W3375" s="11"/>
      <c r="X3375" s="11"/>
      <c r="Y3375" s="11"/>
      <c r="Z3375" s="11"/>
      <c r="AA3375" s="11"/>
      <c r="AB3375" s="11"/>
      <c r="AC3375" s="11"/>
      <c r="AD3375" s="11"/>
      <c r="AE3375" s="11"/>
      <c r="AF3375" s="12">
        <v>1187.0</v>
      </c>
      <c r="AG3375" s="12">
        <f t="shared" si="1"/>
        <v>119</v>
      </c>
      <c r="AH3375" s="12" t="str">
        <f t="array" ref="AH3375">IFERROR(INDEX('Pontuação'!G$13:G$191, MATCH(AG3375, 'Pontuação'!F$14:F$191, 0)), "Faixa Indefinida")</f>
        <v>A</v>
      </c>
      <c r="AI3375" s="12">
        <f t="shared" si="2"/>
        <v>1</v>
      </c>
      <c r="AJ3375" s="12">
        <f t="shared" si="3"/>
        <v>0</v>
      </c>
      <c r="AK3375" s="12">
        <f t="shared" si="4"/>
        <v>0</v>
      </c>
      <c r="AL3375" s="12">
        <f t="shared" si="5"/>
        <v>0</v>
      </c>
      <c r="AM3375" s="11"/>
      <c r="AN3375" s="13">
        <v>0.09605917033264497</v>
      </c>
      <c r="AO3375" s="11" t="s">
        <v>99</v>
      </c>
      <c r="AP3375" s="14">
        <v>45931.447850717595</v>
      </c>
    </row>
    <row r="3376">
      <c r="A3376" s="8">
        <v>45929.14863425926</v>
      </c>
      <c r="B3376" s="9" t="s">
        <v>6787</v>
      </c>
      <c r="C3376" s="9" t="s">
        <v>6788</v>
      </c>
      <c r="D3376" s="10">
        <v>5.541999188939E12</v>
      </c>
      <c r="E3376" s="9" t="s">
        <v>43</v>
      </c>
      <c r="F3376" s="9"/>
      <c r="G3376" s="9" t="s">
        <v>69</v>
      </c>
      <c r="H3376" s="9" t="s">
        <v>87</v>
      </c>
      <c r="I3376" s="9" t="s">
        <v>88</v>
      </c>
      <c r="J3376" s="9" t="s">
        <v>47</v>
      </c>
      <c r="K3376" s="9" t="s">
        <v>47</v>
      </c>
      <c r="L3376" s="9" t="s">
        <v>47</v>
      </c>
      <c r="M3376" s="9" t="s">
        <v>47</v>
      </c>
      <c r="N3376" s="9" t="s">
        <v>63</v>
      </c>
      <c r="O3376" s="9" t="s">
        <v>70</v>
      </c>
      <c r="P3376" s="11" t="s">
        <v>51</v>
      </c>
      <c r="Q3376" s="11" t="s">
        <v>133</v>
      </c>
      <c r="R3376" s="11" t="s">
        <v>90</v>
      </c>
      <c r="S3376" s="11" t="s">
        <v>72</v>
      </c>
      <c r="T3376" s="11" t="s">
        <v>55</v>
      </c>
      <c r="U3376" s="11" t="s">
        <v>47</v>
      </c>
      <c r="V3376" s="11"/>
      <c r="W3376" s="11"/>
      <c r="X3376" s="11"/>
      <c r="Y3376" s="11"/>
      <c r="Z3376" s="11"/>
      <c r="AA3376" s="11"/>
      <c r="AB3376" s="11"/>
      <c r="AC3376" s="11"/>
      <c r="AD3376" s="11"/>
      <c r="AE3376" s="11"/>
      <c r="AF3376" s="12">
        <f>ROUNDUP(SUM(VLOOKUP(G3376,'Pontuação'!A$2:B$11,2,FALSE),VLOOKUP(E3376,'Pontuação'!C$2:D$11,2,FALSE),VLOOKUP(I3376,'Pontuação'!I$2:J$11,2,FALSE),VLOOKUP(K3376,'Pontuação'!G$2:H$11,2,FALSE),VLOOKUP(H3376,'Pontuação'!E$2:F$11,2,FALSE),VLOOKUP(M3376,'Pontuação'!K$2:L$11,2,FALSE)),0)</f>
        <v>797</v>
      </c>
      <c r="AG3376" s="12">
        <f t="shared" si="1"/>
        <v>80</v>
      </c>
      <c r="AH3376" s="12" t="str">
        <f t="array" ref="AH3376">IFERROR(INDEX('Pontuação'!G$13:G$191, MATCH(AG3376, 'Pontuação'!F$14:F$191, 0)), "Faixa Indefinida")</f>
        <v>D</v>
      </c>
      <c r="AI3376" s="12">
        <f t="shared" si="2"/>
        <v>0</v>
      </c>
      <c r="AJ3376" s="12">
        <f t="shared" si="3"/>
        <v>0</v>
      </c>
      <c r="AK3376" s="12">
        <f t="shared" si="4"/>
        <v>0</v>
      </c>
      <c r="AL3376" s="12">
        <f t="shared" si="5"/>
        <v>1</v>
      </c>
      <c r="AM3376" s="11"/>
      <c r="AN3376" s="13">
        <v>0.0836696787013522</v>
      </c>
      <c r="AO3376" s="11" t="s">
        <v>99</v>
      </c>
      <c r="AP3376" s="14">
        <v>45931.447850717595</v>
      </c>
    </row>
    <row r="3377">
      <c r="A3377" s="8">
        <v>45929.15002314815</v>
      </c>
      <c r="B3377" s="9" t="s">
        <v>6789</v>
      </c>
      <c r="C3377" s="9" t="s">
        <v>6790</v>
      </c>
      <c r="D3377" s="10">
        <v>5.564993001779E12</v>
      </c>
      <c r="E3377" s="9" t="s">
        <v>43</v>
      </c>
      <c r="F3377" s="9"/>
      <c r="G3377" s="9" t="s">
        <v>44</v>
      </c>
      <c r="H3377" s="9" t="s">
        <v>45</v>
      </c>
      <c r="I3377" s="9" t="s">
        <v>62</v>
      </c>
      <c r="J3377" s="9" t="s">
        <v>48</v>
      </c>
      <c r="K3377" s="9" t="s">
        <v>48</v>
      </c>
      <c r="L3377" s="9" t="s">
        <v>48</v>
      </c>
      <c r="M3377" s="9" t="s">
        <v>48</v>
      </c>
      <c r="N3377" s="9" t="s">
        <v>79</v>
      </c>
      <c r="O3377" s="9" t="s">
        <v>64</v>
      </c>
      <c r="P3377" s="11" t="s">
        <v>51</v>
      </c>
      <c r="Q3377" s="11" t="s">
        <v>115</v>
      </c>
      <c r="R3377" s="11" t="s">
        <v>53</v>
      </c>
      <c r="S3377" s="11" t="s">
        <v>54</v>
      </c>
      <c r="T3377" s="11" t="s">
        <v>55</v>
      </c>
      <c r="U3377" s="11" t="s">
        <v>56</v>
      </c>
      <c r="V3377" s="11"/>
      <c r="W3377" s="11"/>
      <c r="X3377" s="11"/>
      <c r="Y3377" s="11"/>
      <c r="Z3377" s="11"/>
      <c r="AA3377" s="11"/>
      <c r="AB3377" s="11"/>
      <c r="AC3377" s="11"/>
      <c r="AD3377" s="11"/>
      <c r="AE3377" s="11"/>
      <c r="AF3377" s="12">
        <f>ROUNDUP(SUM(VLOOKUP(G3377,'Pontuação'!A$2:B$11,2,FALSE),VLOOKUP(E3377,'Pontuação'!C$2:D$11,2,FALSE),VLOOKUP(I3377,'Pontuação'!I$2:J$11,2,FALSE),VLOOKUP(K3377,'Pontuação'!G$2:H$11,2,FALSE),VLOOKUP(H3377,'Pontuação'!E$2:F$11,2,FALSE),VLOOKUP(M3377,'Pontuação'!K$2:L$11,2,FALSE)),0)</f>
        <v>1221</v>
      </c>
      <c r="AG3377" s="12">
        <f t="shared" si="1"/>
        <v>122</v>
      </c>
      <c r="AH3377" s="12" t="str">
        <f t="array" ref="AH3377">IFERROR(INDEX('Pontuação'!G$13:G$191, MATCH(AG3377, 'Pontuação'!F$14:F$191, 0)), "Faixa Indefinida")</f>
        <v>A</v>
      </c>
      <c r="AI3377" s="12">
        <f t="shared" si="2"/>
        <v>1</v>
      </c>
      <c r="AJ3377" s="12">
        <f t="shared" si="3"/>
        <v>0</v>
      </c>
      <c r="AK3377" s="12">
        <f t="shared" si="4"/>
        <v>0</v>
      </c>
      <c r="AL3377" s="12">
        <f t="shared" si="5"/>
        <v>0</v>
      </c>
      <c r="AM3377" s="11"/>
      <c r="AN3377" s="13">
        <v>0.4292829061310824</v>
      </c>
      <c r="AO3377" s="11" t="s">
        <v>134</v>
      </c>
      <c r="AP3377" s="14">
        <v>45931.447850717595</v>
      </c>
    </row>
    <row r="3378">
      <c r="A3378" s="8">
        <v>45929.15037037037</v>
      </c>
      <c r="B3378" s="9" t="s">
        <v>6791</v>
      </c>
      <c r="C3378" s="9" t="s">
        <v>6792</v>
      </c>
      <c r="D3378" s="10">
        <v>5.511981990717E12</v>
      </c>
      <c r="E3378" s="9" t="s">
        <v>43</v>
      </c>
      <c r="F3378" s="9"/>
      <c r="G3378" s="9" t="s">
        <v>69</v>
      </c>
      <c r="H3378" s="9" t="s">
        <v>61</v>
      </c>
      <c r="I3378" s="9" t="s">
        <v>106</v>
      </c>
      <c r="J3378" s="9" t="s">
        <v>47</v>
      </c>
      <c r="K3378" s="9" t="s">
        <v>47</v>
      </c>
      <c r="L3378" s="9" t="s">
        <v>48</v>
      </c>
      <c r="M3378" s="9" t="s">
        <v>48</v>
      </c>
      <c r="N3378" s="9" t="s">
        <v>63</v>
      </c>
      <c r="O3378" s="9" t="s">
        <v>50</v>
      </c>
      <c r="P3378" s="11" t="s">
        <v>51</v>
      </c>
      <c r="Q3378" s="11" t="s">
        <v>71</v>
      </c>
      <c r="R3378" s="11" t="s">
        <v>107</v>
      </c>
      <c r="S3378" s="11" t="s">
        <v>138</v>
      </c>
      <c r="T3378" s="11" t="s">
        <v>65</v>
      </c>
      <c r="U3378" s="11" t="s">
        <v>56</v>
      </c>
      <c r="V3378" s="11"/>
      <c r="W3378" s="11"/>
      <c r="X3378" s="11"/>
      <c r="Y3378" s="11"/>
      <c r="Z3378" s="11"/>
      <c r="AA3378" s="11"/>
      <c r="AB3378" s="11"/>
      <c r="AC3378" s="11"/>
      <c r="AD3378" s="11"/>
      <c r="AE3378" s="11"/>
      <c r="AF3378" s="12">
        <f>ROUNDUP(SUM(VLOOKUP(G3378,'Pontuação'!A$2:B$11,2,FALSE),VLOOKUP(E3378,'Pontuação'!C$2:D$11,2,FALSE),VLOOKUP(I3378,'Pontuação'!I$2:J$11,2,FALSE),VLOOKUP(K3378,'Pontuação'!G$2:H$11,2,FALSE),VLOOKUP(H3378,'Pontuação'!E$2:F$11,2,FALSE),VLOOKUP(M3378,'Pontuação'!K$2:L$11,2,FALSE)),0)</f>
        <v>1006</v>
      </c>
      <c r="AG3378" s="12">
        <f t="shared" si="1"/>
        <v>101</v>
      </c>
      <c r="AH3378" s="12" t="str">
        <f t="array" ref="AH3378">IFERROR(INDEX('Pontuação'!G$13:G$191, MATCH(AG3378, 'Pontuação'!F$14:F$191, 0)), "Faixa Indefinida")</f>
        <v>C</v>
      </c>
      <c r="AI3378" s="12">
        <f t="shared" si="2"/>
        <v>0</v>
      </c>
      <c r="AJ3378" s="12">
        <f t="shared" si="3"/>
        <v>0</v>
      </c>
      <c r="AK3378" s="12">
        <f t="shared" si="4"/>
        <v>1</v>
      </c>
      <c r="AL3378" s="12">
        <f t="shared" si="5"/>
        <v>0</v>
      </c>
      <c r="AM3378" s="11"/>
      <c r="AN3378" s="13">
        <v>0.5284768971729501</v>
      </c>
      <c r="AO3378" s="11" t="s">
        <v>151</v>
      </c>
      <c r="AP3378" s="14">
        <v>45931.447850717595</v>
      </c>
    </row>
    <row r="3379">
      <c r="A3379" s="8">
        <v>45929.15230324074</v>
      </c>
      <c r="B3379" s="9" t="s">
        <v>6793</v>
      </c>
      <c r="C3379" s="9" t="s">
        <v>6794</v>
      </c>
      <c r="D3379" s="10">
        <v>5.56298459759E12</v>
      </c>
      <c r="E3379" s="9" t="s">
        <v>43</v>
      </c>
      <c r="F3379" s="9"/>
      <c r="G3379" s="9" t="s">
        <v>76</v>
      </c>
      <c r="H3379" s="9" t="s">
        <v>45</v>
      </c>
      <c r="I3379" s="9" t="s">
        <v>78</v>
      </c>
      <c r="J3379" s="9" t="s">
        <v>48</v>
      </c>
      <c r="K3379" s="9" t="s">
        <v>47</v>
      </c>
      <c r="L3379" s="9" t="s">
        <v>47</v>
      </c>
      <c r="M3379" s="9" t="s">
        <v>48</v>
      </c>
      <c r="N3379" s="9" t="s">
        <v>79</v>
      </c>
      <c r="O3379" s="9" t="s">
        <v>50</v>
      </c>
      <c r="P3379" s="11" t="s">
        <v>51</v>
      </c>
      <c r="Q3379" s="11" t="s">
        <v>121</v>
      </c>
      <c r="R3379" s="11" t="s">
        <v>496</v>
      </c>
      <c r="S3379" s="11" t="s">
        <v>497</v>
      </c>
      <c r="T3379" s="11" t="s">
        <v>55</v>
      </c>
      <c r="U3379" s="11" t="s">
        <v>56</v>
      </c>
      <c r="V3379" s="11"/>
      <c r="W3379" s="11"/>
      <c r="X3379" s="11"/>
      <c r="Y3379" s="11"/>
      <c r="Z3379" s="11"/>
      <c r="AA3379" s="11"/>
      <c r="AB3379" s="11"/>
      <c r="AC3379" s="11"/>
      <c r="AD3379" s="11"/>
      <c r="AE3379" s="11"/>
      <c r="AF3379" s="12">
        <f>ROUNDUP(SUM(VLOOKUP(G3379,'Pontuação'!A$2:B$11,2,FALSE),VLOOKUP(E3379,'Pontuação'!C$2:D$11,2,FALSE),VLOOKUP(I3379,'Pontuação'!I$2:J$11,2,FALSE),VLOOKUP(K3379,'Pontuação'!G$2:H$11,2,FALSE),VLOOKUP(H3379,'Pontuação'!E$2:F$11,2,FALSE),VLOOKUP(M3379,'Pontuação'!K$2:L$11,2,FALSE)),0)</f>
        <v>1241</v>
      </c>
      <c r="AG3379" s="12">
        <f t="shared" si="1"/>
        <v>124</v>
      </c>
      <c r="AH3379" s="12" t="str">
        <f t="array" ref="AH3379">IFERROR(INDEX('Pontuação'!G$13:G$191, MATCH(AG3379, 'Pontuação'!F$14:F$191, 0)), "Faixa Indefinida")</f>
        <v>A</v>
      </c>
      <c r="AI3379" s="12">
        <f t="shared" si="2"/>
        <v>1</v>
      </c>
      <c r="AJ3379" s="12">
        <f t="shared" si="3"/>
        <v>0</v>
      </c>
      <c r="AK3379" s="12">
        <f t="shared" si="4"/>
        <v>0</v>
      </c>
      <c r="AL3379" s="12">
        <f t="shared" si="5"/>
        <v>0</v>
      </c>
      <c r="AM3379" s="11"/>
      <c r="AN3379" s="13">
        <v>0.3653311522893542</v>
      </c>
      <c r="AO3379" s="11" t="s">
        <v>66</v>
      </c>
      <c r="AP3379" s="14">
        <v>45931.447850717595</v>
      </c>
    </row>
    <row r="3380">
      <c r="A3380" s="8">
        <v>45929.15626157408</v>
      </c>
      <c r="B3380" s="9" t="s">
        <v>6795</v>
      </c>
      <c r="C3380" s="9" t="s">
        <v>6796</v>
      </c>
      <c r="D3380" s="10">
        <v>5.571988935112E12</v>
      </c>
      <c r="E3380" s="9" t="s">
        <v>43</v>
      </c>
      <c r="F3380" s="9"/>
      <c r="G3380" s="9" t="s">
        <v>69</v>
      </c>
      <c r="H3380" s="9" t="s">
        <v>45</v>
      </c>
      <c r="I3380" s="9" t="s">
        <v>78</v>
      </c>
      <c r="J3380" s="9" t="s">
        <v>47</v>
      </c>
      <c r="K3380" s="9" t="s">
        <v>47</v>
      </c>
      <c r="L3380" s="9" t="s">
        <v>47</v>
      </c>
      <c r="M3380" s="9" t="s">
        <v>47</v>
      </c>
      <c r="N3380" s="9" t="s">
        <v>63</v>
      </c>
      <c r="O3380" s="9" t="s">
        <v>95</v>
      </c>
      <c r="P3380" s="11" t="s">
        <v>51</v>
      </c>
      <c r="Q3380" s="11" t="s">
        <v>52</v>
      </c>
      <c r="R3380" s="11" t="s">
        <v>53</v>
      </c>
      <c r="S3380" s="11" t="s">
        <v>54</v>
      </c>
      <c r="T3380" s="11" t="s">
        <v>55</v>
      </c>
      <c r="U3380" s="11" t="s">
        <v>56</v>
      </c>
      <c r="V3380" s="11"/>
      <c r="W3380" s="11"/>
      <c r="X3380" s="11"/>
      <c r="Y3380" s="11"/>
      <c r="Z3380" s="11"/>
      <c r="AA3380" s="11"/>
      <c r="AB3380" s="11"/>
      <c r="AC3380" s="11"/>
      <c r="AD3380" s="11"/>
      <c r="AE3380" s="11"/>
      <c r="AF3380" s="12">
        <f>ROUNDUP(SUM(VLOOKUP(G3380,'Pontuação'!A$2:B$11,2,FALSE),VLOOKUP(E3380,'Pontuação'!C$2:D$11,2,FALSE),VLOOKUP(I3380,'Pontuação'!I$2:J$11,2,FALSE),VLOOKUP(K3380,'Pontuação'!G$2:H$11,2,FALSE),VLOOKUP(H3380,'Pontuação'!E$2:F$11,2,FALSE),VLOOKUP(M3380,'Pontuação'!K$2:L$11,2,FALSE)),0)</f>
        <v>972</v>
      </c>
      <c r="AG3380" s="12">
        <f t="shared" si="1"/>
        <v>97</v>
      </c>
      <c r="AH3380" s="12" t="str">
        <f t="array" ref="AH3380">IFERROR(INDEX('Pontuação'!G$13:G$191, MATCH(AG3380, 'Pontuação'!F$14:F$191, 0)), "Faixa Indefinida")</f>
        <v>C</v>
      </c>
      <c r="AI3380" s="12">
        <f t="shared" si="2"/>
        <v>0</v>
      </c>
      <c r="AJ3380" s="12">
        <f t="shared" si="3"/>
        <v>0</v>
      </c>
      <c r="AK3380" s="12">
        <f t="shared" si="4"/>
        <v>1</v>
      </c>
      <c r="AL3380" s="12">
        <f t="shared" si="5"/>
        <v>0</v>
      </c>
      <c r="AM3380" s="11"/>
      <c r="AN3380" s="13">
        <v>0.38394773569120155</v>
      </c>
      <c r="AO3380" s="11" t="s">
        <v>66</v>
      </c>
      <c r="AP3380" s="14">
        <v>45931.447850717595</v>
      </c>
    </row>
    <row r="3381">
      <c r="A3381" s="8">
        <v>45929.15657407408</v>
      </c>
      <c r="B3381" s="9" t="s">
        <v>6797</v>
      </c>
      <c r="C3381" s="9" t="s">
        <v>6798</v>
      </c>
      <c r="D3381" s="10">
        <v>5.565992271941E12</v>
      </c>
      <c r="E3381" s="9" t="s">
        <v>75</v>
      </c>
      <c r="F3381" s="9"/>
      <c r="G3381" s="9" t="s">
        <v>44</v>
      </c>
      <c r="H3381" s="9" t="s">
        <v>61</v>
      </c>
      <c r="I3381" s="9" t="s">
        <v>78</v>
      </c>
      <c r="J3381" s="9" t="s">
        <v>47</v>
      </c>
      <c r="K3381" s="9" t="s">
        <v>47</v>
      </c>
      <c r="L3381" s="9" t="s">
        <v>47</v>
      </c>
      <c r="M3381" s="9" t="s">
        <v>48</v>
      </c>
      <c r="N3381" s="9" t="s">
        <v>63</v>
      </c>
      <c r="O3381" s="9" t="s">
        <v>64</v>
      </c>
      <c r="P3381" s="11" t="s">
        <v>51</v>
      </c>
      <c r="Q3381" s="11" t="s">
        <v>115</v>
      </c>
      <c r="R3381" s="11" t="s">
        <v>53</v>
      </c>
      <c r="S3381" s="11" t="s">
        <v>54</v>
      </c>
      <c r="T3381" s="11" t="s">
        <v>55</v>
      </c>
      <c r="U3381" s="11" t="s">
        <v>56</v>
      </c>
      <c r="V3381" s="11"/>
      <c r="W3381" s="11"/>
      <c r="X3381" s="11"/>
      <c r="Y3381" s="11"/>
      <c r="Z3381" s="11"/>
      <c r="AA3381" s="11"/>
      <c r="AB3381" s="11"/>
      <c r="AC3381" s="11"/>
      <c r="AD3381" s="11"/>
      <c r="AE3381" s="11"/>
      <c r="AF3381" s="12">
        <f>ROUNDUP(SUM(VLOOKUP(G3381,'Pontuação'!A$2:B$11,2,FALSE),VLOOKUP(E3381,'Pontuação'!C$2:D$11,2,FALSE),VLOOKUP(I3381,'Pontuação'!I$2:J$11,2,FALSE),VLOOKUP(K3381,'Pontuação'!G$2:H$11,2,FALSE),VLOOKUP(H3381,'Pontuação'!E$2:F$11,2,FALSE),VLOOKUP(M3381,'Pontuação'!K$2:L$11,2,FALSE)),0)</f>
        <v>1077</v>
      </c>
      <c r="AG3381" s="12">
        <f t="shared" si="1"/>
        <v>108</v>
      </c>
      <c r="AH3381" s="12" t="str">
        <f t="array" ref="AH3381">IFERROR(INDEX('Pontuação'!G$13:G$191, MATCH(AG3381, 'Pontuação'!F$14:F$191, 0)), "Faixa Indefinida")</f>
        <v>B</v>
      </c>
      <c r="AI3381" s="12">
        <f t="shared" si="2"/>
        <v>0</v>
      </c>
      <c r="AJ3381" s="12">
        <f t="shared" si="3"/>
        <v>1</v>
      </c>
      <c r="AK3381" s="12">
        <f t="shared" si="4"/>
        <v>0</v>
      </c>
      <c r="AL3381" s="12">
        <f t="shared" si="5"/>
        <v>0</v>
      </c>
      <c r="AM3381" s="11"/>
      <c r="AN3381" s="13">
        <v>0.3761933930377054</v>
      </c>
      <c r="AO3381" s="11" t="s">
        <v>66</v>
      </c>
      <c r="AP3381" s="14">
        <v>45931.447850717595</v>
      </c>
    </row>
    <row r="3382">
      <c r="A3382" s="8">
        <v>45929.15903935185</v>
      </c>
      <c r="B3382" s="9" t="s">
        <v>6799</v>
      </c>
      <c r="C3382" s="9" t="s">
        <v>6800</v>
      </c>
      <c r="D3382" s="10">
        <v>5.561999144969E12</v>
      </c>
      <c r="E3382" s="9" t="s">
        <v>43</v>
      </c>
      <c r="F3382" s="9"/>
      <c r="G3382" s="9" t="s">
        <v>76</v>
      </c>
      <c r="H3382" s="9" t="s">
        <v>77</v>
      </c>
      <c r="I3382" s="9" t="s">
        <v>88</v>
      </c>
      <c r="J3382" s="9" t="s">
        <v>48</v>
      </c>
      <c r="K3382" s="9" t="s">
        <v>48</v>
      </c>
      <c r="L3382" s="9" t="s">
        <v>48</v>
      </c>
      <c r="M3382" s="9" t="s">
        <v>47</v>
      </c>
      <c r="N3382" s="9" t="s">
        <v>118</v>
      </c>
      <c r="O3382" s="9" t="s">
        <v>50</v>
      </c>
      <c r="P3382" s="11" t="s">
        <v>51</v>
      </c>
      <c r="Q3382" s="11" t="s">
        <v>121</v>
      </c>
      <c r="R3382" s="11" t="s">
        <v>238</v>
      </c>
      <c r="S3382" s="11" t="s">
        <v>239</v>
      </c>
      <c r="T3382" s="11" t="s">
        <v>55</v>
      </c>
      <c r="U3382" s="11" t="s">
        <v>56</v>
      </c>
      <c r="V3382" s="11"/>
      <c r="W3382" s="11"/>
      <c r="X3382" s="11"/>
      <c r="Y3382" s="11"/>
      <c r="Z3382" s="11"/>
      <c r="AA3382" s="11"/>
      <c r="AB3382" s="11"/>
      <c r="AC3382" s="11"/>
      <c r="AD3382" s="11"/>
      <c r="AE3382" s="11"/>
      <c r="AF3382" s="12">
        <f>ROUNDUP(SUM(VLOOKUP(G3382,'Pontuação'!A$2:B$11,2,FALSE),VLOOKUP(E3382,'Pontuação'!C$2:D$11,2,FALSE),VLOOKUP(I3382,'Pontuação'!I$2:J$11,2,FALSE),VLOOKUP(K3382,'Pontuação'!G$2:H$11,2,FALSE),VLOOKUP(H3382,'Pontuação'!E$2:F$11,2,FALSE),VLOOKUP(M3382,'Pontuação'!K$2:L$11,2,FALSE)),0)</f>
        <v>1061</v>
      </c>
      <c r="AG3382" s="12">
        <f t="shared" si="1"/>
        <v>106</v>
      </c>
      <c r="AH3382" s="12" t="str">
        <f t="array" ref="AH3382">IFERROR(INDEX('Pontuação'!G$13:G$191, MATCH(AG3382, 'Pontuação'!F$14:F$191, 0)), "Faixa Indefinida")</f>
        <v>B</v>
      </c>
      <c r="AI3382" s="12">
        <f t="shared" si="2"/>
        <v>0</v>
      </c>
      <c r="AJ3382" s="12">
        <f t="shared" si="3"/>
        <v>1</v>
      </c>
      <c r="AK3382" s="12">
        <f t="shared" si="4"/>
        <v>0</v>
      </c>
      <c r="AL3382" s="12">
        <f t="shared" si="5"/>
        <v>0</v>
      </c>
      <c r="AM3382" s="11"/>
      <c r="AN3382" s="13">
        <v>0.2513889442136607</v>
      </c>
      <c r="AO3382" s="11" t="s">
        <v>84</v>
      </c>
      <c r="AP3382" s="14">
        <v>45931.447850717595</v>
      </c>
    </row>
    <row r="3383">
      <c r="A3383" s="8">
        <v>45929.1641087963</v>
      </c>
      <c r="B3383" s="9" t="s">
        <v>6801</v>
      </c>
      <c r="C3383" s="9" t="s">
        <v>6802</v>
      </c>
      <c r="D3383" s="10">
        <v>5.531971500618E12</v>
      </c>
      <c r="E3383" s="9" t="s">
        <v>43</v>
      </c>
      <c r="F3383" s="9"/>
      <c r="G3383" s="9" t="s">
        <v>144</v>
      </c>
      <c r="H3383" s="9" t="s">
        <v>45</v>
      </c>
      <c r="I3383" s="9" t="s">
        <v>78</v>
      </c>
      <c r="J3383" s="9" t="s">
        <v>47</v>
      </c>
      <c r="K3383" s="9" t="s">
        <v>48</v>
      </c>
      <c r="L3383" s="9" t="s">
        <v>48</v>
      </c>
      <c r="M3383" s="9" t="s">
        <v>47</v>
      </c>
      <c r="N3383" s="9" t="s">
        <v>63</v>
      </c>
      <c r="O3383" s="9" t="s">
        <v>64</v>
      </c>
      <c r="P3383" s="11" t="s">
        <v>51</v>
      </c>
      <c r="Q3383" s="11" t="s">
        <v>52</v>
      </c>
      <c r="R3383" s="11" t="s">
        <v>53</v>
      </c>
      <c r="S3383" s="11" t="s">
        <v>54</v>
      </c>
      <c r="T3383" s="11" t="s">
        <v>55</v>
      </c>
      <c r="U3383" s="11" t="s">
        <v>56</v>
      </c>
      <c r="V3383" s="11"/>
      <c r="W3383" s="11"/>
      <c r="X3383" s="11"/>
      <c r="Y3383" s="11"/>
      <c r="Z3383" s="11"/>
      <c r="AA3383" s="11"/>
      <c r="AB3383" s="11"/>
      <c r="AC3383" s="11"/>
      <c r="AD3383" s="11"/>
      <c r="AE3383" s="11"/>
      <c r="AF3383" s="12">
        <f>ROUNDUP(SUM(VLOOKUP(G3383,'Pontuação'!A$2:B$11,2,FALSE),VLOOKUP(E3383,'Pontuação'!C$2:D$11,2,FALSE),VLOOKUP(I3383,'Pontuação'!I$2:J$11,2,FALSE),VLOOKUP(K3383,'Pontuação'!G$2:H$11,2,FALSE),VLOOKUP(H3383,'Pontuação'!E$2:F$11,2,FALSE),VLOOKUP(M3383,'Pontuação'!K$2:L$11,2,FALSE)),0)</f>
        <v>1124</v>
      </c>
      <c r="AG3383" s="12">
        <f t="shared" si="1"/>
        <v>112</v>
      </c>
      <c r="AH3383" s="12" t="str">
        <f t="array" ref="AH3383">IFERROR(INDEX('Pontuação'!G$13:G$191, MATCH(AG3383, 'Pontuação'!F$14:F$191, 0)), "Faixa Indefinida")</f>
        <v>B</v>
      </c>
      <c r="AI3383" s="12">
        <f t="shared" si="2"/>
        <v>0</v>
      </c>
      <c r="AJ3383" s="12">
        <f t="shared" si="3"/>
        <v>1</v>
      </c>
      <c r="AK3383" s="12">
        <f t="shared" si="4"/>
        <v>0</v>
      </c>
      <c r="AL3383" s="12">
        <f t="shared" si="5"/>
        <v>0</v>
      </c>
      <c r="AM3383" s="11"/>
      <c r="AN3383" s="13">
        <v>0.40639289938309714</v>
      </c>
      <c r="AO3383" s="11" t="s">
        <v>134</v>
      </c>
      <c r="AP3383" s="14">
        <v>45931.447850717595</v>
      </c>
    </row>
    <row r="3384">
      <c r="A3384" s="8">
        <v>45929.16767361111</v>
      </c>
      <c r="B3384" s="9" t="s">
        <v>6803</v>
      </c>
      <c r="C3384" s="9" t="s">
        <v>6804</v>
      </c>
      <c r="D3384" s="10">
        <v>5.516997717898E12</v>
      </c>
      <c r="E3384" s="9" t="s">
        <v>43</v>
      </c>
      <c r="F3384" s="9"/>
      <c r="G3384" s="9" t="s">
        <v>60</v>
      </c>
      <c r="H3384" s="9" t="s">
        <v>45</v>
      </c>
      <c r="I3384" s="9" t="s">
        <v>46</v>
      </c>
      <c r="J3384" s="9" t="s">
        <v>48</v>
      </c>
      <c r="K3384" s="9" t="s">
        <v>47</v>
      </c>
      <c r="L3384" s="9" t="s">
        <v>48</v>
      </c>
      <c r="M3384" s="9" t="s">
        <v>48</v>
      </c>
      <c r="N3384" s="9" t="s">
        <v>79</v>
      </c>
      <c r="O3384" s="9" t="s">
        <v>70</v>
      </c>
      <c r="P3384" s="11" t="s">
        <v>51</v>
      </c>
      <c r="Q3384" s="11" t="s">
        <v>133</v>
      </c>
      <c r="R3384" s="11" t="s">
        <v>90</v>
      </c>
      <c r="S3384" s="11" t="s">
        <v>72</v>
      </c>
      <c r="T3384" s="11" t="s">
        <v>55</v>
      </c>
      <c r="U3384" s="11" t="s">
        <v>56</v>
      </c>
      <c r="V3384" s="11"/>
      <c r="W3384" s="11"/>
      <c r="X3384" s="11"/>
      <c r="Y3384" s="11"/>
      <c r="Z3384" s="11"/>
      <c r="AA3384" s="11"/>
      <c r="AB3384" s="11"/>
      <c r="AC3384" s="11"/>
      <c r="AD3384" s="11"/>
      <c r="AE3384" s="11"/>
      <c r="AF3384" s="12">
        <f>ROUNDUP(SUM(VLOOKUP(G3384,'Pontuação'!A$2:B$11,2,FALSE),VLOOKUP(E3384,'Pontuação'!C$2:D$11,2,FALSE),VLOOKUP(I3384,'Pontuação'!I$2:J$11,2,FALSE),VLOOKUP(K3384,'Pontuação'!G$2:H$11,2,FALSE),VLOOKUP(H3384,'Pontuação'!E$2:F$11,2,FALSE),VLOOKUP(M3384,'Pontuação'!K$2:L$11,2,FALSE)),0)</f>
        <v>1300</v>
      </c>
      <c r="AG3384" s="12">
        <f t="shared" si="1"/>
        <v>130</v>
      </c>
      <c r="AH3384" s="12" t="str">
        <f t="array" ref="AH3384">IFERROR(INDEX('Pontuação'!G$13:G$191, MATCH(AG3384, 'Pontuação'!F$14:F$191, 0)), "Faixa Indefinida")</f>
        <v>A</v>
      </c>
      <c r="AI3384" s="12">
        <f t="shared" si="2"/>
        <v>1</v>
      </c>
      <c r="AJ3384" s="12">
        <f t="shared" si="3"/>
        <v>0</v>
      </c>
      <c r="AK3384" s="12">
        <f t="shared" si="4"/>
        <v>0</v>
      </c>
      <c r="AL3384" s="12">
        <f t="shared" si="5"/>
        <v>0</v>
      </c>
      <c r="AM3384" s="11"/>
      <c r="AN3384" s="13">
        <v>0.3112186016596392</v>
      </c>
      <c r="AO3384" s="11" t="s">
        <v>124</v>
      </c>
      <c r="AP3384" s="14">
        <v>45931.447850717595</v>
      </c>
    </row>
    <row r="3385">
      <c r="A3385" s="8">
        <v>45929.17146990741</v>
      </c>
      <c r="B3385" s="9" t="s">
        <v>6805</v>
      </c>
      <c r="C3385" s="9" t="s">
        <v>6806</v>
      </c>
      <c r="D3385" s="10">
        <v>5.511989980324E12</v>
      </c>
      <c r="E3385" s="9" t="s">
        <v>43</v>
      </c>
      <c r="F3385" s="9"/>
      <c r="G3385" s="9" t="s">
        <v>44</v>
      </c>
      <c r="H3385" s="9" t="s">
        <v>157</v>
      </c>
      <c r="I3385" s="9" t="s">
        <v>78</v>
      </c>
      <c r="J3385" s="9" t="s">
        <v>47</v>
      </c>
      <c r="K3385" s="9" t="s">
        <v>47</v>
      </c>
      <c r="L3385" s="9" t="s">
        <v>47</v>
      </c>
      <c r="M3385" s="9" t="s">
        <v>48</v>
      </c>
      <c r="N3385" s="9" t="s">
        <v>63</v>
      </c>
      <c r="O3385" s="9" t="s">
        <v>95</v>
      </c>
      <c r="P3385" s="11" t="s">
        <v>51</v>
      </c>
      <c r="Q3385" s="11" t="s">
        <v>115</v>
      </c>
      <c r="R3385" s="11" t="s">
        <v>90</v>
      </c>
      <c r="S3385" s="11" t="s">
        <v>254</v>
      </c>
      <c r="T3385" s="11" t="s">
        <v>65</v>
      </c>
      <c r="U3385" s="11" t="s">
        <v>47</v>
      </c>
      <c r="V3385" s="11"/>
      <c r="W3385" s="11"/>
      <c r="X3385" s="11"/>
      <c r="Y3385" s="11"/>
      <c r="Z3385" s="11"/>
      <c r="AA3385" s="11"/>
      <c r="AB3385" s="11"/>
      <c r="AC3385" s="11"/>
      <c r="AD3385" s="11"/>
      <c r="AE3385" s="11"/>
      <c r="AF3385" s="12">
        <f>ROUNDUP(SUM(VLOOKUP(G3385,'Pontuação'!A$2:B$11,2,FALSE),VLOOKUP(E3385,'Pontuação'!C$2:D$11,2,FALSE),VLOOKUP(I3385,'Pontuação'!I$2:J$11,2,FALSE),VLOOKUP(K3385,'Pontuação'!G$2:H$11,2,FALSE),VLOOKUP(H3385,'Pontuação'!E$2:F$11,2,FALSE),VLOOKUP(M3385,'Pontuação'!K$2:L$11,2,FALSE)),0)</f>
        <v>1084</v>
      </c>
      <c r="AG3385" s="12">
        <f t="shared" si="1"/>
        <v>108</v>
      </c>
      <c r="AH3385" s="12" t="str">
        <f t="array" ref="AH3385">IFERROR(INDEX('Pontuação'!G$13:G$191, MATCH(AG3385, 'Pontuação'!F$14:F$191, 0)), "Faixa Indefinida")</f>
        <v>B</v>
      </c>
      <c r="AI3385" s="12">
        <f t="shared" si="2"/>
        <v>0</v>
      </c>
      <c r="AJ3385" s="12">
        <f t="shared" si="3"/>
        <v>1</v>
      </c>
      <c r="AK3385" s="12">
        <f t="shared" si="4"/>
        <v>0</v>
      </c>
      <c r="AL3385" s="12">
        <f t="shared" si="5"/>
        <v>0</v>
      </c>
      <c r="AM3385" s="11"/>
      <c r="AN3385" s="13">
        <v>0.10119292427631735</v>
      </c>
      <c r="AO3385" s="11" t="s">
        <v>99</v>
      </c>
      <c r="AP3385" s="14">
        <v>45931.447850717595</v>
      </c>
    </row>
    <row r="3386">
      <c r="A3386" s="8">
        <v>45929.17162037037</v>
      </c>
      <c r="B3386" s="9" t="s">
        <v>6807</v>
      </c>
      <c r="C3386" s="9" t="s">
        <v>6808</v>
      </c>
      <c r="D3386" s="10">
        <v>5.555189962773E12</v>
      </c>
      <c r="E3386" s="9" t="s">
        <v>43</v>
      </c>
      <c r="F3386" s="9"/>
      <c r="G3386" s="9" t="s">
        <v>60</v>
      </c>
      <c r="H3386" s="9" t="s">
        <v>61</v>
      </c>
      <c r="I3386" s="9" t="s">
        <v>88</v>
      </c>
      <c r="J3386" s="9" t="s">
        <v>47</v>
      </c>
      <c r="K3386" s="9" t="s">
        <v>47</v>
      </c>
      <c r="L3386" s="9" t="s">
        <v>48</v>
      </c>
      <c r="M3386" s="9" t="s">
        <v>47</v>
      </c>
      <c r="N3386" s="9" t="s">
        <v>79</v>
      </c>
      <c r="O3386" s="9" t="s">
        <v>50</v>
      </c>
      <c r="P3386" s="11" t="s">
        <v>51</v>
      </c>
      <c r="Q3386" s="11" t="s">
        <v>141</v>
      </c>
      <c r="R3386" s="11" t="s">
        <v>90</v>
      </c>
      <c r="S3386" s="11" t="s">
        <v>54</v>
      </c>
      <c r="T3386" s="11" t="s">
        <v>55</v>
      </c>
      <c r="U3386" s="11" t="s">
        <v>56</v>
      </c>
      <c r="V3386" s="11"/>
      <c r="W3386" s="11"/>
      <c r="X3386" s="11"/>
      <c r="Y3386" s="11"/>
      <c r="Z3386" s="11"/>
      <c r="AA3386" s="11"/>
      <c r="AB3386" s="11"/>
      <c r="AC3386" s="11"/>
      <c r="AD3386" s="11"/>
      <c r="AE3386" s="11"/>
      <c r="AF3386" s="12">
        <f>ROUNDUP(SUM(VLOOKUP(G3386,'Pontuação'!A$2:B$11,2,FALSE),VLOOKUP(E3386,'Pontuação'!C$2:D$11,2,FALSE),VLOOKUP(I3386,'Pontuação'!I$2:J$11,2,FALSE),VLOOKUP(K3386,'Pontuação'!G$2:H$11,2,FALSE),VLOOKUP(H3386,'Pontuação'!E$2:F$11,2,FALSE),VLOOKUP(M3386,'Pontuação'!K$2:L$11,2,FALSE)),0)</f>
        <v>935</v>
      </c>
      <c r="AG3386" s="12">
        <f t="shared" si="1"/>
        <v>94</v>
      </c>
      <c r="AH3386" s="12" t="str">
        <f t="array" ref="AH3386">IFERROR(INDEX('Pontuação'!G$13:G$191, MATCH(AG3386, 'Pontuação'!F$14:F$191, 0)), "Faixa Indefinida")</f>
        <v>C</v>
      </c>
      <c r="AI3386" s="12">
        <f t="shared" si="2"/>
        <v>0</v>
      </c>
      <c r="AJ3386" s="12">
        <f t="shared" si="3"/>
        <v>0</v>
      </c>
      <c r="AK3386" s="12">
        <f t="shared" si="4"/>
        <v>1</v>
      </c>
      <c r="AL3386" s="12">
        <f t="shared" si="5"/>
        <v>0</v>
      </c>
      <c r="AM3386" s="11"/>
      <c r="AN3386" s="13">
        <v>0.2848442687660798</v>
      </c>
      <c r="AO3386" s="11" t="s">
        <v>91</v>
      </c>
      <c r="AP3386" s="14">
        <v>45931.447850717595</v>
      </c>
    </row>
    <row r="3387">
      <c r="A3387" s="8">
        <v>45929.171851851854</v>
      </c>
      <c r="B3387" s="9" t="s">
        <v>6809</v>
      </c>
      <c r="C3387" s="9" t="s">
        <v>6810</v>
      </c>
      <c r="D3387" s="10">
        <v>5.511966363569E12</v>
      </c>
      <c r="E3387" s="9" t="s">
        <v>43</v>
      </c>
      <c r="F3387" s="9"/>
      <c r="G3387" s="9" t="s">
        <v>44</v>
      </c>
      <c r="H3387" s="9" t="s">
        <v>45</v>
      </c>
      <c r="I3387" s="9" t="s">
        <v>46</v>
      </c>
      <c r="J3387" s="9" t="s">
        <v>47</v>
      </c>
      <c r="K3387" s="9" t="s">
        <v>47</v>
      </c>
      <c r="L3387" s="9" t="s">
        <v>48</v>
      </c>
      <c r="M3387" s="9" t="s">
        <v>48</v>
      </c>
      <c r="N3387" s="9" t="s">
        <v>49</v>
      </c>
      <c r="O3387" s="9" t="s">
        <v>95</v>
      </c>
      <c r="P3387" s="11" t="s">
        <v>51</v>
      </c>
      <c r="Q3387" s="11" t="s">
        <v>121</v>
      </c>
      <c r="R3387" s="11" t="s">
        <v>612</v>
      </c>
      <c r="S3387" s="11" t="s">
        <v>613</v>
      </c>
      <c r="T3387" s="11" t="s">
        <v>55</v>
      </c>
      <c r="U3387" s="11" t="s">
        <v>56</v>
      </c>
      <c r="V3387" s="11"/>
      <c r="W3387" s="11"/>
      <c r="X3387" s="11"/>
      <c r="Y3387" s="11"/>
      <c r="Z3387" s="11"/>
      <c r="AA3387" s="11"/>
      <c r="AB3387" s="11"/>
      <c r="AC3387" s="11"/>
      <c r="AD3387" s="11"/>
      <c r="AE3387" s="11"/>
      <c r="AF3387" s="12">
        <f>ROUNDUP(SUM(VLOOKUP(G3387,'Pontuação'!A$2:B$11,2,FALSE),VLOOKUP(E3387,'Pontuação'!C$2:D$11,2,FALSE),VLOOKUP(I3387,'Pontuação'!I$2:J$11,2,FALSE),VLOOKUP(K3387,'Pontuação'!G$2:H$11,2,FALSE),VLOOKUP(H3387,'Pontuação'!E$2:F$11,2,FALSE),VLOOKUP(M3387,'Pontuação'!K$2:L$11,2,FALSE)),0)</f>
        <v>1223</v>
      </c>
      <c r="AG3387" s="12">
        <f t="shared" si="1"/>
        <v>122</v>
      </c>
      <c r="AH3387" s="12" t="str">
        <f t="array" ref="AH3387">IFERROR(INDEX('Pontuação'!G$13:G$191, MATCH(AG3387, 'Pontuação'!F$14:F$191, 0)), "Faixa Indefinida")</f>
        <v>A</v>
      </c>
      <c r="AI3387" s="12">
        <f t="shared" si="2"/>
        <v>1</v>
      </c>
      <c r="AJ3387" s="12">
        <f t="shared" si="3"/>
        <v>0</v>
      </c>
      <c r="AK3387" s="12">
        <f t="shared" si="4"/>
        <v>0</v>
      </c>
      <c r="AL3387" s="12">
        <f t="shared" si="5"/>
        <v>0</v>
      </c>
      <c r="AM3387" s="11"/>
      <c r="AN3387" s="13">
        <v>0.5278008966907559</v>
      </c>
      <c r="AO3387" s="11" t="s">
        <v>151</v>
      </c>
      <c r="AP3387" s="14">
        <v>45931.447850717595</v>
      </c>
    </row>
    <row r="3388">
      <c r="A3388" s="8">
        <v>45929.17236111111</v>
      </c>
      <c r="B3388" s="9" t="s">
        <v>6811</v>
      </c>
      <c r="C3388" s="9" t="s">
        <v>6812</v>
      </c>
      <c r="D3388" s="10">
        <v>5.531993172292E12</v>
      </c>
      <c r="E3388" s="9" t="s">
        <v>75</v>
      </c>
      <c r="F3388" s="9"/>
      <c r="G3388" s="9" t="s">
        <v>44</v>
      </c>
      <c r="H3388" s="9" t="s">
        <v>61</v>
      </c>
      <c r="I3388" s="9" t="s">
        <v>88</v>
      </c>
      <c r="J3388" s="9" t="s">
        <v>47</v>
      </c>
      <c r="K3388" s="9" t="s">
        <v>47</v>
      </c>
      <c r="L3388" s="9" t="s">
        <v>48</v>
      </c>
      <c r="M3388" s="9" t="s">
        <v>48</v>
      </c>
      <c r="N3388" s="9" t="s">
        <v>63</v>
      </c>
      <c r="O3388" s="9" t="s">
        <v>64</v>
      </c>
      <c r="P3388" s="11" t="s">
        <v>51</v>
      </c>
      <c r="Q3388" s="11" t="s">
        <v>137</v>
      </c>
      <c r="R3388" s="11" t="s">
        <v>90</v>
      </c>
      <c r="S3388" s="11" t="s">
        <v>72</v>
      </c>
      <c r="T3388" s="11" t="s">
        <v>55</v>
      </c>
      <c r="U3388" s="11" t="s">
        <v>56</v>
      </c>
      <c r="V3388" s="11"/>
      <c r="W3388" s="11"/>
      <c r="X3388" s="11"/>
      <c r="Y3388" s="11"/>
      <c r="Z3388" s="11"/>
      <c r="AA3388" s="11"/>
      <c r="AB3388" s="11"/>
      <c r="AC3388" s="11"/>
      <c r="AD3388" s="11"/>
      <c r="AE3388" s="11"/>
      <c r="AF3388" s="12">
        <f>ROUNDUP(SUM(VLOOKUP(G3388,'Pontuação'!A$2:B$11,2,FALSE),VLOOKUP(E3388,'Pontuação'!C$2:D$11,2,FALSE),VLOOKUP(I3388,'Pontuação'!I$2:J$11,2,FALSE),VLOOKUP(K3388,'Pontuação'!G$2:H$11,2,FALSE),VLOOKUP(H3388,'Pontuação'!E$2:F$11,2,FALSE),VLOOKUP(M3388,'Pontuação'!K$2:L$11,2,FALSE)),0)</f>
        <v>991</v>
      </c>
      <c r="AG3388" s="12">
        <f t="shared" si="1"/>
        <v>99</v>
      </c>
      <c r="AH3388" s="12" t="str">
        <f t="array" ref="AH3388">IFERROR(INDEX('Pontuação'!G$13:G$191, MATCH(AG3388, 'Pontuação'!F$14:F$191, 0)), "Faixa Indefinida")</f>
        <v>C</v>
      </c>
      <c r="AI3388" s="12">
        <f t="shared" si="2"/>
        <v>0</v>
      </c>
      <c r="AJ3388" s="12">
        <f t="shared" si="3"/>
        <v>0</v>
      </c>
      <c r="AK3388" s="12">
        <f t="shared" si="4"/>
        <v>1</v>
      </c>
      <c r="AL3388" s="12">
        <f t="shared" si="5"/>
        <v>0</v>
      </c>
      <c r="AM3388" s="11"/>
      <c r="AN3388" s="13">
        <v>0.36871674407548155</v>
      </c>
      <c r="AO3388" s="11" t="s">
        <v>66</v>
      </c>
      <c r="AP3388" s="14">
        <v>45931.447850717595</v>
      </c>
    </row>
    <row r="3389">
      <c r="A3389" s="8">
        <v>45929.174155092594</v>
      </c>
      <c r="B3389" s="9" t="s">
        <v>6813</v>
      </c>
      <c r="C3389" s="9" t="s">
        <v>6814</v>
      </c>
      <c r="D3389" s="10">
        <v>5.555119882448E12</v>
      </c>
      <c r="E3389" s="9" t="s">
        <v>43</v>
      </c>
      <c r="F3389" s="9"/>
      <c r="G3389" s="9" t="s">
        <v>76</v>
      </c>
      <c r="H3389" s="9" t="s">
        <v>61</v>
      </c>
      <c r="I3389" s="9" t="s">
        <v>106</v>
      </c>
      <c r="J3389" s="9" t="s">
        <v>47</v>
      </c>
      <c r="K3389" s="9" t="s">
        <v>47</v>
      </c>
      <c r="L3389" s="9" t="s">
        <v>47</v>
      </c>
      <c r="M3389" s="9" t="s">
        <v>48</v>
      </c>
      <c r="N3389" s="9" t="s">
        <v>63</v>
      </c>
      <c r="O3389" s="9" t="s">
        <v>95</v>
      </c>
      <c r="P3389" s="11" t="s">
        <v>51</v>
      </c>
      <c r="Q3389" s="11" t="s">
        <v>137</v>
      </c>
      <c r="R3389" s="11" t="s">
        <v>90</v>
      </c>
      <c r="S3389" s="11" t="s">
        <v>72</v>
      </c>
      <c r="T3389" s="11" t="s">
        <v>65</v>
      </c>
      <c r="U3389" s="11" t="s">
        <v>56</v>
      </c>
      <c r="V3389" s="11"/>
      <c r="W3389" s="11"/>
      <c r="X3389" s="11"/>
      <c r="Y3389" s="11"/>
      <c r="Z3389" s="11"/>
      <c r="AA3389" s="11"/>
      <c r="AB3389" s="11"/>
      <c r="AC3389" s="11"/>
      <c r="AD3389" s="11"/>
      <c r="AE3389" s="11"/>
      <c r="AF3389" s="12">
        <f>ROUNDUP(SUM(VLOOKUP(G3389,'Pontuação'!A$2:B$11,2,FALSE),VLOOKUP(E3389,'Pontuação'!C$2:D$11,2,FALSE),VLOOKUP(I3389,'Pontuação'!I$2:J$11,2,FALSE),VLOOKUP(K3389,'Pontuação'!G$2:H$11,2,FALSE),VLOOKUP(H3389,'Pontuação'!E$2:F$11,2,FALSE),VLOOKUP(M3389,'Pontuação'!K$2:L$11,2,FALSE)),0)</f>
        <v>1125</v>
      </c>
      <c r="AG3389" s="12">
        <f t="shared" si="1"/>
        <v>113</v>
      </c>
      <c r="AH3389" s="12" t="str">
        <f t="array" ref="AH3389">IFERROR(INDEX('Pontuação'!G$13:G$191, MATCH(AG3389, 'Pontuação'!F$14:F$191, 0)), "Faixa Indefinida")</f>
        <v>B</v>
      </c>
      <c r="AI3389" s="12">
        <f t="shared" si="2"/>
        <v>0</v>
      </c>
      <c r="AJ3389" s="12">
        <f t="shared" si="3"/>
        <v>1</v>
      </c>
      <c r="AK3389" s="12">
        <f t="shared" si="4"/>
        <v>0</v>
      </c>
      <c r="AL3389" s="12">
        <f t="shared" si="5"/>
        <v>0</v>
      </c>
      <c r="AM3389" s="11"/>
      <c r="AN3389" s="13">
        <v>0.24190879478828578</v>
      </c>
      <c r="AO3389" s="11" t="s">
        <v>84</v>
      </c>
      <c r="AP3389" s="14">
        <v>45931.447850717595</v>
      </c>
    </row>
    <row r="3390">
      <c r="A3390" s="8">
        <v>45929.17482638889</v>
      </c>
      <c r="B3390" s="9" t="s">
        <v>6815</v>
      </c>
      <c r="C3390" s="9" t="s">
        <v>6816</v>
      </c>
      <c r="D3390" s="10">
        <v>5.511948020299E12</v>
      </c>
      <c r="E3390" s="9" t="s">
        <v>43</v>
      </c>
      <c r="F3390" s="9"/>
      <c r="G3390" s="9" t="s">
        <v>60</v>
      </c>
      <c r="H3390" s="9" t="s">
        <v>77</v>
      </c>
      <c r="I3390" s="9" t="s">
        <v>78</v>
      </c>
      <c r="J3390" s="9" t="s">
        <v>47</v>
      </c>
      <c r="K3390" s="9" t="s">
        <v>47</v>
      </c>
      <c r="L3390" s="9" t="s">
        <v>48</v>
      </c>
      <c r="M3390" s="9" t="s">
        <v>47</v>
      </c>
      <c r="N3390" s="9" t="s">
        <v>79</v>
      </c>
      <c r="O3390" s="9" t="s">
        <v>64</v>
      </c>
      <c r="P3390" s="11" t="s">
        <v>51</v>
      </c>
      <c r="Q3390" s="11" t="s">
        <v>52</v>
      </c>
      <c r="R3390" s="11" t="s">
        <v>53</v>
      </c>
      <c r="S3390" s="11" t="s">
        <v>72</v>
      </c>
      <c r="T3390" s="11" t="s">
        <v>55</v>
      </c>
      <c r="U3390" s="11" t="s">
        <v>56</v>
      </c>
      <c r="V3390" s="11"/>
      <c r="W3390" s="11"/>
      <c r="X3390" s="11"/>
      <c r="Y3390" s="11"/>
      <c r="Z3390" s="11"/>
      <c r="AA3390" s="11"/>
      <c r="AB3390" s="11"/>
      <c r="AC3390" s="11"/>
      <c r="AD3390" s="11"/>
      <c r="AE3390" s="11"/>
      <c r="AF3390" s="12">
        <f>ROUNDUP(SUM(VLOOKUP(G3390,'Pontuação'!A$2:B$11,2,FALSE),VLOOKUP(E3390,'Pontuação'!C$2:D$11,2,FALSE),VLOOKUP(I3390,'Pontuação'!I$2:J$11,2,FALSE),VLOOKUP(K3390,'Pontuação'!G$2:H$11,2,FALSE),VLOOKUP(H3390,'Pontuação'!E$2:F$11,2,FALSE),VLOOKUP(M3390,'Pontuação'!K$2:L$11,2,FALSE)),0)</f>
        <v>1046</v>
      </c>
      <c r="AG3390" s="12">
        <f t="shared" si="1"/>
        <v>105</v>
      </c>
      <c r="AH3390" s="12" t="str">
        <f t="array" ref="AH3390">IFERROR(INDEX('Pontuação'!G$13:G$191, MATCH(AG3390, 'Pontuação'!F$14:F$191, 0)), "Faixa Indefinida")</f>
        <v>B</v>
      </c>
      <c r="AI3390" s="12">
        <f t="shared" si="2"/>
        <v>0</v>
      </c>
      <c r="AJ3390" s="12">
        <f t="shared" si="3"/>
        <v>1</v>
      </c>
      <c r="AK3390" s="12">
        <f t="shared" si="4"/>
        <v>0</v>
      </c>
      <c r="AL3390" s="12">
        <f t="shared" si="5"/>
        <v>0</v>
      </c>
      <c r="AM3390" s="11"/>
      <c r="AN3390" s="13">
        <v>0.2741096245154903</v>
      </c>
      <c r="AO3390" s="11" t="s">
        <v>91</v>
      </c>
      <c r="AP3390" s="14">
        <v>45931.447850717595</v>
      </c>
    </row>
    <row r="3391">
      <c r="A3391" s="8">
        <v>45929.17574074074</v>
      </c>
      <c r="B3391" s="9" t="s">
        <v>6817</v>
      </c>
      <c r="C3391" s="9" t="s">
        <v>6818</v>
      </c>
      <c r="D3391" s="10">
        <v>5.555859890446E12</v>
      </c>
      <c r="E3391" s="9" t="s">
        <v>43</v>
      </c>
      <c r="F3391" s="9"/>
      <c r="G3391" s="9" t="s">
        <v>144</v>
      </c>
      <c r="H3391" s="9" t="s">
        <v>61</v>
      </c>
      <c r="I3391" s="9" t="s">
        <v>88</v>
      </c>
      <c r="J3391" s="9" t="s">
        <v>47</v>
      </c>
      <c r="K3391" s="9" t="s">
        <v>47</v>
      </c>
      <c r="L3391" s="9" t="s">
        <v>48</v>
      </c>
      <c r="M3391" s="9" t="s">
        <v>47</v>
      </c>
      <c r="N3391" s="9" t="s">
        <v>79</v>
      </c>
      <c r="O3391" s="9" t="s">
        <v>50</v>
      </c>
      <c r="P3391" s="11" t="s">
        <v>51</v>
      </c>
      <c r="Q3391" s="11" t="s">
        <v>137</v>
      </c>
      <c r="R3391" s="11" t="s">
        <v>90</v>
      </c>
      <c r="S3391" s="11" t="s">
        <v>138</v>
      </c>
      <c r="T3391" s="11" t="s">
        <v>55</v>
      </c>
      <c r="U3391" s="11" t="s">
        <v>47</v>
      </c>
      <c r="V3391" s="11"/>
      <c r="W3391" s="11"/>
      <c r="X3391" s="11"/>
      <c r="Y3391" s="11"/>
      <c r="Z3391" s="11"/>
      <c r="AA3391" s="11"/>
      <c r="AB3391" s="11"/>
      <c r="AC3391" s="11"/>
      <c r="AD3391" s="11"/>
      <c r="AE3391" s="11"/>
      <c r="AF3391" s="12">
        <f>ROUNDUP(SUM(VLOOKUP(G3391,'Pontuação'!A$2:B$11,2,FALSE),VLOOKUP(E3391,'Pontuação'!C$2:D$11,2,FALSE),VLOOKUP(I3391,'Pontuação'!I$2:J$11,2,FALSE),VLOOKUP(K3391,'Pontuação'!G$2:H$11,2,FALSE),VLOOKUP(H3391,'Pontuação'!E$2:F$11,2,FALSE),VLOOKUP(M3391,'Pontuação'!K$2:L$11,2,FALSE)),0)</f>
        <v>849</v>
      </c>
      <c r="AG3391" s="12">
        <f t="shared" si="1"/>
        <v>85</v>
      </c>
      <c r="AH3391" s="12" t="str">
        <f t="array" ref="AH3391">IFERROR(INDEX('Pontuação'!G$13:G$191, MATCH(AG3391, 'Pontuação'!F$14:F$191, 0)), "Faixa Indefinida")</f>
        <v>D</v>
      </c>
      <c r="AI3391" s="12">
        <f t="shared" si="2"/>
        <v>0</v>
      </c>
      <c r="AJ3391" s="12">
        <f t="shared" si="3"/>
        <v>0</v>
      </c>
      <c r="AK3391" s="12">
        <f t="shared" si="4"/>
        <v>0</v>
      </c>
      <c r="AL3391" s="12">
        <f t="shared" si="5"/>
        <v>1</v>
      </c>
      <c r="AM3391" s="11"/>
      <c r="AN3391" s="13">
        <v>0.10308363747736679</v>
      </c>
      <c r="AO3391" s="11" t="s">
        <v>99</v>
      </c>
      <c r="AP3391" s="14">
        <v>45931.447850717595</v>
      </c>
    </row>
    <row r="3392">
      <c r="A3392" s="8">
        <v>45929.17920138889</v>
      </c>
      <c r="B3392" s="9" t="s">
        <v>6811</v>
      </c>
      <c r="C3392" s="9" t="s">
        <v>6812</v>
      </c>
      <c r="D3392" s="10">
        <v>5.531993172292E12</v>
      </c>
      <c r="E3392" s="9" t="s">
        <v>75</v>
      </c>
      <c r="F3392" s="9"/>
      <c r="G3392" s="9" t="s">
        <v>44</v>
      </c>
      <c r="H3392" s="9" t="s">
        <v>77</v>
      </c>
      <c r="I3392" s="9" t="s">
        <v>88</v>
      </c>
      <c r="J3392" s="9" t="s">
        <v>47</v>
      </c>
      <c r="K3392" s="9" t="s">
        <v>47</v>
      </c>
      <c r="L3392" s="9" t="s">
        <v>48</v>
      </c>
      <c r="M3392" s="9" t="s">
        <v>48</v>
      </c>
      <c r="N3392" s="9" t="s">
        <v>63</v>
      </c>
      <c r="O3392" s="9" t="s">
        <v>50</v>
      </c>
      <c r="P3392" s="11" t="s">
        <v>51</v>
      </c>
      <c r="Q3392" s="11" t="s">
        <v>137</v>
      </c>
      <c r="R3392" s="11" t="s">
        <v>90</v>
      </c>
      <c r="S3392" s="11" t="s">
        <v>72</v>
      </c>
      <c r="T3392" s="11" t="s">
        <v>55</v>
      </c>
      <c r="U3392" s="11" t="s">
        <v>56</v>
      </c>
      <c r="V3392" s="11"/>
      <c r="W3392" s="11"/>
      <c r="X3392" s="11"/>
      <c r="Y3392" s="11"/>
      <c r="Z3392" s="11"/>
      <c r="AA3392" s="11"/>
      <c r="AB3392" s="11"/>
      <c r="AC3392" s="11"/>
      <c r="AD3392" s="11"/>
      <c r="AE3392" s="11"/>
      <c r="AF3392" s="12">
        <f>ROUNDUP(SUM(VLOOKUP(G3392,'Pontuação'!A$2:B$11,2,FALSE),VLOOKUP(E3392,'Pontuação'!C$2:D$11,2,FALSE),VLOOKUP(I3392,'Pontuação'!I$2:J$11,2,FALSE),VLOOKUP(K3392,'Pontuação'!G$2:H$11,2,FALSE),VLOOKUP(H3392,'Pontuação'!E$2:F$11,2,FALSE),VLOOKUP(M3392,'Pontuação'!K$2:L$11,2,FALSE)),0)</f>
        <v>1016</v>
      </c>
      <c r="AG3392" s="12">
        <f t="shared" si="1"/>
        <v>102</v>
      </c>
      <c r="AH3392" s="12" t="str">
        <f t="array" ref="AH3392">IFERROR(INDEX('Pontuação'!G$13:G$191, MATCH(AG3392, 'Pontuação'!F$14:F$191, 0)), "Faixa Indefinida")</f>
        <v>C</v>
      </c>
      <c r="AI3392" s="12">
        <f t="shared" si="2"/>
        <v>0</v>
      </c>
      <c r="AJ3392" s="12">
        <f t="shared" si="3"/>
        <v>0</v>
      </c>
      <c r="AK3392" s="12">
        <f t="shared" si="4"/>
        <v>1</v>
      </c>
      <c r="AL3392" s="12">
        <f t="shared" si="5"/>
        <v>0</v>
      </c>
      <c r="AM3392" s="11"/>
      <c r="AN3392" s="13">
        <v>0.27835969938663885</v>
      </c>
      <c r="AO3392" s="11" t="s">
        <v>91</v>
      </c>
      <c r="AP3392" s="14">
        <v>45931.447850717595</v>
      </c>
    </row>
    <row r="3393">
      <c r="A3393" s="8">
        <v>45929.18269675926</v>
      </c>
      <c r="B3393" s="9" t="s">
        <v>6819</v>
      </c>
      <c r="C3393" s="9" t="s">
        <v>6820</v>
      </c>
      <c r="D3393" s="10">
        <v>5.53299108063E12</v>
      </c>
      <c r="E3393" s="9" t="s">
        <v>43</v>
      </c>
      <c r="F3393" s="9"/>
      <c r="G3393" s="9" t="s">
        <v>60</v>
      </c>
      <c r="H3393" s="9" t="s">
        <v>45</v>
      </c>
      <c r="I3393" s="9" t="s">
        <v>78</v>
      </c>
      <c r="J3393" s="9" t="s">
        <v>47</v>
      </c>
      <c r="K3393" s="9" t="s">
        <v>47</v>
      </c>
      <c r="L3393" s="9" t="s">
        <v>48</v>
      </c>
      <c r="M3393" s="9" t="s">
        <v>47</v>
      </c>
      <c r="N3393" s="9" t="s">
        <v>63</v>
      </c>
      <c r="O3393" s="9" t="s">
        <v>50</v>
      </c>
      <c r="P3393" s="11" t="s">
        <v>51</v>
      </c>
      <c r="Q3393" s="11" t="s">
        <v>203</v>
      </c>
      <c r="R3393" s="11" t="s">
        <v>911</v>
      </c>
      <c r="S3393" s="11" t="s">
        <v>912</v>
      </c>
      <c r="T3393" s="11" t="s">
        <v>55</v>
      </c>
      <c r="U3393" s="11" t="s">
        <v>56</v>
      </c>
      <c r="V3393" s="11"/>
      <c r="W3393" s="11"/>
      <c r="X3393" s="11"/>
      <c r="Y3393" s="11"/>
      <c r="Z3393" s="11"/>
      <c r="AA3393" s="11"/>
      <c r="AB3393" s="11"/>
      <c r="AC3393" s="11"/>
      <c r="AD3393" s="11"/>
      <c r="AE3393" s="11"/>
      <c r="AF3393" s="12">
        <f>ROUNDUP(SUM(VLOOKUP(G3393,'Pontuação'!A$2:B$11,2,FALSE),VLOOKUP(E3393,'Pontuação'!C$2:D$11,2,FALSE),VLOOKUP(I3393,'Pontuação'!I$2:J$11,2,FALSE),VLOOKUP(K3393,'Pontuação'!G$2:H$11,2,FALSE),VLOOKUP(H3393,'Pontuação'!E$2:F$11,2,FALSE),VLOOKUP(M3393,'Pontuação'!K$2:L$11,2,FALSE)),0)</f>
        <v>1100</v>
      </c>
      <c r="AG3393" s="12">
        <f t="shared" si="1"/>
        <v>110</v>
      </c>
      <c r="AH3393" s="12" t="str">
        <f t="array" ref="AH3393">IFERROR(INDEX('Pontuação'!G$13:G$191, MATCH(AG3393, 'Pontuação'!F$14:F$191, 0)), "Faixa Indefinida")</f>
        <v>B</v>
      </c>
      <c r="AI3393" s="12">
        <f t="shared" si="2"/>
        <v>0</v>
      </c>
      <c r="AJ3393" s="12">
        <f t="shared" si="3"/>
        <v>1</v>
      </c>
      <c r="AK3393" s="12">
        <f t="shared" si="4"/>
        <v>0</v>
      </c>
      <c r="AL3393" s="12">
        <f t="shared" si="5"/>
        <v>0</v>
      </c>
      <c r="AM3393" s="11"/>
      <c r="AN3393" s="13">
        <v>0.6126880181899379</v>
      </c>
      <c r="AO3393" s="11" t="s">
        <v>57</v>
      </c>
      <c r="AP3393" s="14">
        <v>45931.447850717595</v>
      </c>
    </row>
    <row r="3394">
      <c r="A3394" s="8">
        <v>45929.18310185185</v>
      </c>
      <c r="B3394" s="9" t="s">
        <v>6821</v>
      </c>
      <c r="C3394" s="9" t="s">
        <v>6822</v>
      </c>
      <c r="D3394" s="10">
        <v>5.571981555792E12</v>
      </c>
      <c r="E3394" s="9" t="s">
        <v>43</v>
      </c>
      <c r="F3394" s="9"/>
      <c r="G3394" s="9" t="s">
        <v>76</v>
      </c>
      <c r="H3394" s="9" t="s">
        <v>77</v>
      </c>
      <c r="I3394" s="9" t="s">
        <v>88</v>
      </c>
      <c r="J3394" s="9" t="s">
        <v>47</v>
      </c>
      <c r="K3394" s="9" t="s">
        <v>47</v>
      </c>
      <c r="L3394" s="9" t="s">
        <v>48</v>
      </c>
      <c r="M3394" s="9" t="s">
        <v>48</v>
      </c>
      <c r="N3394" s="9" t="s">
        <v>79</v>
      </c>
      <c r="O3394" s="9" t="s">
        <v>98</v>
      </c>
      <c r="P3394" s="11" t="s">
        <v>51</v>
      </c>
      <c r="Q3394" s="11" t="s">
        <v>165</v>
      </c>
      <c r="R3394" s="11" t="s">
        <v>276</v>
      </c>
      <c r="S3394" s="11" t="s">
        <v>148</v>
      </c>
      <c r="T3394" s="11" t="s">
        <v>55</v>
      </c>
      <c r="U3394" s="11" t="s">
        <v>56</v>
      </c>
      <c r="V3394" s="11"/>
      <c r="W3394" s="11"/>
      <c r="X3394" s="11"/>
      <c r="Y3394" s="11"/>
      <c r="Z3394" s="11"/>
      <c r="AA3394" s="11"/>
      <c r="AB3394" s="11"/>
      <c r="AC3394" s="11"/>
      <c r="AD3394" s="11"/>
      <c r="AE3394" s="11"/>
      <c r="AF3394" s="12">
        <f>ROUNDUP(SUM(VLOOKUP(G3394,'Pontuação'!A$2:B$11,2,FALSE),VLOOKUP(E3394,'Pontuação'!C$2:D$11,2,FALSE),VLOOKUP(I3394,'Pontuação'!I$2:J$11,2,FALSE),VLOOKUP(K3394,'Pontuação'!G$2:H$11,2,FALSE),VLOOKUP(H3394,'Pontuação'!E$2:F$11,2,FALSE),VLOOKUP(M3394,'Pontuação'!K$2:L$11,2,FALSE)),0)</f>
        <v>1101</v>
      </c>
      <c r="AG3394" s="12">
        <f t="shared" si="1"/>
        <v>110</v>
      </c>
      <c r="AH3394" s="12" t="str">
        <f t="array" ref="AH3394">IFERROR(INDEX('Pontuação'!G$13:G$191, MATCH(AG3394, 'Pontuação'!F$14:F$191, 0)), "Faixa Indefinida")</f>
        <v>B</v>
      </c>
      <c r="AI3394" s="12">
        <f t="shared" si="2"/>
        <v>0</v>
      </c>
      <c r="AJ3394" s="12">
        <f t="shared" si="3"/>
        <v>1</v>
      </c>
      <c r="AK3394" s="12">
        <f t="shared" si="4"/>
        <v>0</v>
      </c>
      <c r="AL3394" s="12">
        <f t="shared" si="5"/>
        <v>0</v>
      </c>
      <c r="AM3394" s="11"/>
      <c r="AN3394" s="13">
        <v>0.19799236607800044</v>
      </c>
      <c r="AO3394" s="11" t="s">
        <v>162</v>
      </c>
      <c r="AP3394" s="14">
        <v>45931.447850717595</v>
      </c>
    </row>
    <row r="3395">
      <c r="A3395" s="8">
        <v>45929.18541666667</v>
      </c>
      <c r="B3395" s="9" t="s">
        <v>6823</v>
      </c>
      <c r="C3395" s="9" t="s">
        <v>6824</v>
      </c>
      <c r="D3395" s="10">
        <v>5.555992251009E12</v>
      </c>
      <c r="E3395" s="9" t="s">
        <v>43</v>
      </c>
      <c r="F3395" s="9"/>
      <c r="G3395" s="9" t="s">
        <v>60</v>
      </c>
      <c r="H3395" s="9" t="s">
        <v>45</v>
      </c>
      <c r="I3395" s="9" t="s">
        <v>78</v>
      </c>
      <c r="J3395" s="9" t="s">
        <v>48</v>
      </c>
      <c r="K3395" s="9" t="s">
        <v>47</v>
      </c>
      <c r="L3395" s="9" t="s">
        <v>48</v>
      </c>
      <c r="M3395" s="9" t="s">
        <v>47</v>
      </c>
      <c r="N3395" s="9" t="s">
        <v>63</v>
      </c>
      <c r="O3395" s="9" t="s">
        <v>50</v>
      </c>
      <c r="P3395" s="11" t="s">
        <v>51</v>
      </c>
      <c r="Q3395" s="11" t="s">
        <v>165</v>
      </c>
      <c r="R3395" s="11" t="s">
        <v>360</v>
      </c>
      <c r="S3395" s="11" t="s">
        <v>361</v>
      </c>
      <c r="T3395" s="11" t="s">
        <v>65</v>
      </c>
      <c r="U3395" s="11" t="s">
        <v>47</v>
      </c>
      <c r="V3395" s="11"/>
      <c r="W3395" s="11"/>
      <c r="X3395" s="11"/>
      <c r="Y3395" s="11"/>
      <c r="Z3395" s="11"/>
      <c r="AA3395" s="11"/>
      <c r="AB3395" s="11"/>
      <c r="AC3395" s="11"/>
      <c r="AD3395" s="11"/>
      <c r="AE3395" s="11"/>
      <c r="AF3395" s="12">
        <f>ROUNDUP(SUM(VLOOKUP(G3395,'Pontuação'!A$2:B$11,2,FALSE),VLOOKUP(E3395,'Pontuação'!C$2:D$11,2,FALSE),VLOOKUP(I3395,'Pontuação'!I$2:J$11,2,FALSE),VLOOKUP(K3395,'Pontuação'!G$2:H$11,2,FALSE),VLOOKUP(H3395,'Pontuação'!E$2:F$11,2,FALSE),VLOOKUP(M3395,'Pontuação'!K$2:L$11,2,FALSE)),0)</f>
        <v>1100</v>
      </c>
      <c r="AG3395" s="12">
        <f t="shared" si="1"/>
        <v>110</v>
      </c>
      <c r="AH3395" s="12" t="str">
        <f t="array" ref="AH3395">IFERROR(INDEX('Pontuação'!G$13:G$191, MATCH(AG3395, 'Pontuação'!F$14:F$191, 0)), "Faixa Indefinida")</f>
        <v>B</v>
      </c>
      <c r="AI3395" s="12">
        <f t="shared" si="2"/>
        <v>0</v>
      </c>
      <c r="AJ3395" s="12">
        <f t="shared" si="3"/>
        <v>1</v>
      </c>
      <c r="AK3395" s="12">
        <f t="shared" si="4"/>
        <v>0</v>
      </c>
      <c r="AL3395" s="12">
        <f t="shared" si="5"/>
        <v>0</v>
      </c>
      <c r="AM3395" s="11"/>
      <c r="AN3395" s="13">
        <v>0.3148228752312644</v>
      </c>
      <c r="AO3395" s="11" t="s">
        <v>124</v>
      </c>
      <c r="AP3395" s="14">
        <v>45931.447850717595</v>
      </c>
    </row>
    <row r="3396">
      <c r="A3396" s="8">
        <v>45929.18690972222</v>
      </c>
      <c r="B3396" s="9" t="s">
        <v>6825</v>
      </c>
      <c r="C3396" s="9" t="s">
        <v>6826</v>
      </c>
      <c r="D3396" s="10">
        <v>5.57599816933E12</v>
      </c>
      <c r="E3396" s="9" t="s">
        <v>43</v>
      </c>
      <c r="F3396" s="9"/>
      <c r="G3396" s="9" t="s">
        <v>69</v>
      </c>
      <c r="H3396" s="9" t="s">
        <v>45</v>
      </c>
      <c r="I3396" s="9" t="s">
        <v>78</v>
      </c>
      <c r="J3396" s="9" t="s">
        <v>47</v>
      </c>
      <c r="K3396" s="9" t="s">
        <v>47</v>
      </c>
      <c r="L3396" s="9" t="s">
        <v>47</v>
      </c>
      <c r="M3396" s="9" t="s">
        <v>47</v>
      </c>
      <c r="N3396" s="9" t="s">
        <v>79</v>
      </c>
      <c r="O3396" s="9" t="s">
        <v>64</v>
      </c>
      <c r="P3396" s="11" t="s">
        <v>51</v>
      </c>
      <c r="Q3396" s="11" t="s">
        <v>141</v>
      </c>
      <c r="R3396" s="11" t="s">
        <v>90</v>
      </c>
      <c r="S3396" s="11" t="s">
        <v>54</v>
      </c>
      <c r="T3396" s="11" t="s">
        <v>55</v>
      </c>
      <c r="U3396" s="11" t="s">
        <v>47</v>
      </c>
      <c r="V3396" s="11"/>
      <c r="W3396" s="11"/>
      <c r="X3396" s="11"/>
      <c r="Y3396" s="11"/>
      <c r="Z3396" s="11"/>
      <c r="AA3396" s="11"/>
      <c r="AB3396" s="11"/>
      <c r="AC3396" s="11"/>
      <c r="AD3396" s="11"/>
      <c r="AE3396" s="11"/>
      <c r="AF3396" s="12">
        <f>ROUNDUP(SUM(VLOOKUP(G3396,'Pontuação'!A$2:B$11,2,FALSE),VLOOKUP(E3396,'Pontuação'!C$2:D$11,2,FALSE),VLOOKUP(I3396,'Pontuação'!I$2:J$11,2,FALSE),VLOOKUP(K3396,'Pontuação'!G$2:H$11,2,FALSE),VLOOKUP(H3396,'Pontuação'!E$2:F$11,2,FALSE),VLOOKUP(M3396,'Pontuação'!K$2:L$11,2,FALSE)),0)</f>
        <v>972</v>
      </c>
      <c r="AG3396" s="12">
        <f t="shared" si="1"/>
        <v>97</v>
      </c>
      <c r="AH3396" s="12" t="str">
        <f t="array" ref="AH3396">IFERROR(INDEX('Pontuação'!G$13:G$191, MATCH(AG3396, 'Pontuação'!F$14:F$191, 0)), "Faixa Indefinida")</f>
        <v>C</v>
      </c>
      <c r="AI3396" s="12">
        <f t="shared" si="2"/>
        <v>0</v>
      </c>
      <c r="AJ3396" s="12">
        <f t="shared" si="3"/>
        <v>0</v>
      </c>
      <c r="AK3396" s="12">
        <f t="shared" si="4"/>
        <v>1</v>
      </c>
      <c r="AL3396" s="12">
        <f t="shared" si="5"/>
        <v>0</v>
      </c>
      <c r="AM3396" s="11"/>
      <c r="AN3396" s="13">
        <v>0.15918944302271795</v>
      </c>
      <c r="AO3396" s="11" t="s">
        <v>110</v>
      </c>
      <c r="AP3396" s="14">
        <v>45931.447850717595</v>
      </c>
    </row>
    <row r="3397">
      <c r="A3397" s="8">
        <v>45929.19201388889</v>
      </c>
      <c r="B3397" s="9" t="s">
        <v>6827</v>
      </c>
      <c r="C3397" s="9" t="s">
        <v>6828</v>
      </c>
      <c r="D3397" s="10">
        <v>5.521978598013E12</v>
      </c>
      <c r="E3397" s="9" t="s">
        <v>43</v>
      </c>
      <c r="F3397" s="9"/>
      <c r="G3397" s="9" t="s">
        <v>144</v>
      </c>
      <c r="H3397" s="9" t="s">
        <v>77</v>
      </c>
      <c r="I3397" s="9" t="s">
        <v>88</v>
      </c>
      <c r="J3397" s="9" t="s">
        <v>47</v>
      </c>
      <c r="K3397" s="9" t="s">
        <v>48</v>
      </c>
      <c r="L3397" s="9" t="s">
        <v>48</v>
      </c>
      <c r="M3397" s="9" t="s">
        <v>47</v>
      </c>
      <c r="N3397" s="9" t="s">
        <v>63</v>
      </c>
      <c r="O3397" s="9" t="s">
        <v>95</v>
      </c>
      <c r="P3397" s="11" t="s">
        <v>51</v>
      </c>
      <c r="Q3397" s="11" t="s">
        <v>203</v>
      </c>
      <c r="R3397" s="11" t="s">
        <v>593</v>
      </c>
      <c r="S3397" s="11" t="s">
        <v>380</v>
      </c>
      <c r="T3397" s="11" t="s">
        <v>55</v>
      </c>
      <c r="U3397" s="11" t="s">
        <v>56</v>
      </c>
      <c r="V3397" s="11"/>
      <c r="W3397" s="11"/>
      <c r="X3397" s="11"/>
      <c r="Y3397" s="11"/>
      <c r="Z3397" s="11"/>
      <c r="AA3397" s="11"/>
      <c r="AB3397" s="11"/>
      <c r="AC3397" s="11"/>
      <c r="AD3397" s="11"/>
      <c r="AE3397" s="11"/>
      <c r="AF3397" s="12">
        <f>ROUNDUP(SUM(VLOOKUP(G3397,'Pontuação'!A$2:B$11,2,FALSE),VLOOKUP(E3397,'Pontuação'!C$2:D$11,2,FALSE),VLOOKUP(I3397,'Pontuação'!I$2:J$11,2,FALSE),VLOOKUP(K3397,'Pontuação'!G$2:H$11,2,FALSE),VLOOKUP(H3397,'Pontuação'!E$2:F$11,2,FALSE),VLOOKUP(M3397,'Pontuação'!K$2:L$11,2,FALSE)),0)</f>
        <v>984</v>
      </c>
      <c r="AG3397" s="12">
        <f t="shared" si="1"/>
        <v>98</v>
      </c>
      <c r="AH3397" s="12" t="str">
        <f t="array" ref="AH3397">IFERROR(INDEX('Pontuação'!G$13:G$191, MATCH(AG3397, 'Pontuação'!F$14:F$191, 0)), "Faixa Indefinida")</f>
        <v>C</v>
      </c>
      <c r="AI3397" s="12">
        <f t="shared" si="2"/>
        <v>0</v>
      </c>
      <c r="AJ3397" s="12">
        <f t="shared" si="3"/>
        <v>0</v>
      </c>
      <c r="AK3397" s="12">
        <f t="shared" si="4"/>
        <v>1</v>
      </c>
      <c r="AL3397" s="12">
        <f t="shared" si="5"/>
        <v>0</v>
      </c>
      <c r="AM3397" s="11"/>
      <c r="AN3397" s="13">
        <v>0.12435317349477977</v>
      </c>
      <c r="AO3397" s="11" t="s">
        <v>110</v>
      </c>
      <c r="AP3397" s="14">
        <v>45931.447850717595</v>
      </c>
    </row>
    <row r="3398">
      <c r="A3398" s="8">
        <v>45929.194560185184</v>
      </c>
      <c r="B3398" s="9" t="s">
        <v>6829</v>
      </c>
      <c r="C3398" s="9" t="s">
        <v>6830</v>
      </c>
      <c r="D3398" s="10">
        <v>5.555999908668E12</v>
      </c>
      <c r="E3398" s="9" t="s">
        <v>43</v>
      </c>
      <c r="F3398" s="9"/>
      <c r="G3398" s="9" t="s">
        <v>76</v>
      </c>
      <c r="H3398" s="9" t="s">
        <v>87</v>
      </c>
      <c r="I3398" s="9" t="s">
        <v>88</v>
      </c>
      <c r="J3398" s="9" t="s">
        <v>47</v>
      </c>
      <c r="K3398" s="9" t="s">
        <v>47</v>
      </c>
      <c r="L3398" s="9" t="s">
        <v>47</v>
      </c>
      <c r="M3398" s="9" t="s">
        <v>47</v>
      </c>
      <c r="N3398" s="9" t="s">
        <v>94</v>
      </c>
      <c r="O3398" s="9" t="s">
        <v>95</v>
      </c>
      <c r="P3398" s="11" t="s">
        <v>51</v>
      </c>
      <c r="Q3398" s="11" t="s">
        <v>137</v>
      </c>
      <c r="R3398" s="11" t="s">
        <v>90</v>
      </c>
      <c r="S3398" s="11" t="s">
        <v>138</v>
      </c>
      <c r="T3398" s="11" t="s">
        <v>55</v>
      </c>
      <c r="U3398" s="11" t="s">
        <v>47</v>
      </c>
      <c r="V3398" s="11"/>
      <c r="W3398" s="11"/>
      <c r="X3398" s="11"/>
      <c r="Y3398" s="11"/>
      <c r="Z3398" s="11"/>
      <c r="AA3398" s="11"/>
      <c r="AB3398" s="11"/>
      <c r="AC3398" s="11"/>
      <c r="AD3398" s="11"/>
      <c r="AE3398" s="11"/>
      <c r="AF3398" s="12">
        <f>ROUNDUP(SUM(VLOOKUP(G3398,'Pontuação'!A$2:B$11,2,FALSE),VLOOKUP(E3398,'Pontuação'!C$2:D$11,2,FALSE),VLOOKUP(I3398,'Pontuação'!I$2:J$11,2,FALSE),VLOOKUP(K3398,'Pontuação'!G$2:H$11,2,FALSE),VLOOKUP(H3398,'Pontuação'!E$2:F$11,2,FALSE),VLOOKUP(M3398,'Pontuação'!K$2:L$11,2,FALSE)),0)</f>
        <v>916</v>
      </c>
      <c r="AG3398" s="12">
        <f t="shared" si="1"/>
        <v>92</v>
      </c>
      <c r="AH3398" s="12" t="str">
        <f t="array" ref="AH3398">IFERROR(INDEX('Pontuação'!G$13:G$191, MATCH(AG3398, 'Pontuação'!F$14:F$191, 0)), "Faixa Indefinida")</f>
        <v>C</v>
      </c>
      <c r="AI3398" s="12">
        <f t="shared" si="2"/>
        <v>0</v>
      </c>
      <c r="AJ3398" s="12">
        <f t="shared" si="3"/>
        <v>0</v>
      </c>
      <c r="AK3398" s="12">
        <f t="shared" si="4"/>
        <v>1</v>
      </c>
      <c r="AL3398" s="12">
        <f t="shared" si="5"/>
        <v>0</v>
      </c>
      <c r="AM3398" s="11"/>
      <c r="AN3398" s="13">
        <v>0.09361162381382243</v>
      </c>
      <c r="AO3398" s="11" t="s">
        <v>99</v>
      </c>
      <c r="AP3398" s="14">
        <v>45931.447850717595</v>
      </c>
    </row>
    <row r="3399">
      <c r="A3399" s="8">
        <v>45929.20539351852</v>
      </c>
      <c r="B3399" s="9" t="s">
        <v>6831</v>
      </c>
      <c r="C3399" s="9" t="s">
        <v>6832</v>
      </c>
      <c r="D3399" s="10">
        <v>5.59298565642E12</v>
      </c>
      <c r="E3399" s="9" t="s">
        <v>43</v>
      </c>
      <c r="F3399" s="9"/>
      <c r="G3399" s="9" t="s">
        <v>76</v>
      </c>
      <c r="H3399" s="9" t="s">
        <v>45</v>
      </c>
      <c r="I3399" s="9" t="s">
        <v>78</v>
      </c>
      <c r="J3399" s="9" t="s">
        <v>47</v>
      </c>
      <c r="K3399" s="9" t="s">
        <v>47</v>
      </c>
      <c r="L3399" s="9" t="s">
        <v>48</v>
      </c>
      <c r="M3399" s="9" t="s">
        <v>48</v>
      </c>
      <c r="N3399" s="9" t="s">
        <v>63</v>
      </c>
      <c r="O3399" s="9" t="s">
        <v>50</v>
      </c>
      <c r="P3399" s="11" t="s">
        <v>51</v>
      </c>
      <c r="Q3399" s="11" t="s">
        <v>121</v>
      </c>
      <c r="R3399" s="11" t="s">
        <v>238</v>
      </c>
      <c r="S3399" s="11" t="s">
        <v>239</v>
      </c>
      <c r="T3399" s="11" t="s">
        <v>65</v>
      </c>
      <c r="U3399" s="11" t="s">
        <v>56</v>
      </c>
      <c r="V3399" s="11"/>
      <c r="W3399" s="11"/>
      <c r="X3399" s="11"/>
      <c r="Y3399" s="11"/>
      <c r="Z3399" s="11"/>
      <c r="AA3399" s="11"/>
      <c r="AB3399" s="11"/>
      <c r="AC3399" s="11"/>
      <c r="AD3399" s="11"/>
      <c r="AE3399" s="11"/>
      <c r="AF3399" s="12">
        <f>ROUNDUP(SUM(VLOOKUP(G3399,'Pontuação'!A$2:B$11,2,FALSE),VLOOKUP(E3399,'Pontuação'!C$2:D$11,2,FALSE),VLOOKUP(I3399,'Pontuação'!I$2:J$11,2,FALSE),VLOOKUP(K3399,'Pontuação'!G$2:H$11,2,FALSE),VLOOKUP(H3399,'Pontuação'!E$2:F$11,2,FALSE),VLOOKUP(M3399,'Pontuação'!K$2:L$11,2,FALSE)),0)</f>
        <v>1241</v>
      </c>
      <c r="AG3399" s="12">
        <f t="shared" si="1"/>
        <v>124</v>
      </c>
      <c r="AH3399" s="12" t="str">
        <f t="array" ref="AH3399">IFERROR(INDEX('Pontuação'!G$13:G$191, MATCH(AG3399, 'Pontuação'!F$14:F$191, 0)), "Faixa Indefinida")</f>
        <v>A</v>
      </c>
      <c r="AI3399" s="12">
        <f t="shared" si="2"/>
        <v>1</v>
      </c>
      <c r="AJ3399" s="12">
        <f t="shared" si="3"/>
        <v>0</v>
      </c>
      <c r="AK3399" s="12">
        <f t="shared" si="4"/>
        <v>0</v>
      </c>
      <c r="AL3399" s="12">
        <f t="shared" si="5"/>
        <v>0</v>
      </c>
      <c r="AM3399" s="11"/>
      <c r="AN3399" s="13">
        <v>0.4955081789859143</v>
      </c>
      <c r="AO3399" s="11" t="s">
        <v>151</v>
      </c>
      <c r="AP3399" s="14">
        <v>45931.447850717595</v>
      </c>
    </row>
    <row r="3400">
      <c r="A3400" s="8">
        <v>45929.20793981481</v>
      </c>
      <c r="B3400" s="9" t="s">
        <v>6833</v>
      </c>
      <c r="C3400" s="9" t="s">
        <v>6834</v>
      </c>
      <c r="D3400" s="10">
        <v>5.567992428574E12</v>
      </c>
      <c r="E3400" s="9" t="s">
        <v>43</v>
      </c>
      <c r="F3400" s="9"/>
      <c r="G3400" s="9" t="s">
        <v>76</v>
      </c>
      <c r="H3400" s="9" t="s">
        <v>77</v>
      </c>
      <c r="I3400" s="9" t="s">
        <v>88</v>
      </c>
      <c r="J3400" s="9" t="s">
        <v>48</v>
      </c>
      <c r="K3400" s="9" t="s">
        <v>47</v>
      </c>
      <c r="L3400" s="9" t="s">
        <v>47</v>
      </c>
      <c r="M3400" s="9" t="s">
        <v>47</v>
      </c>
      <c r="N3400" s="9" t="s">
        <v>49</v>
      </c>
      <c r="O3400" s="9" t="s">
        <v>50</v>
      </c>
      <c r="P3400" s="11" t="s">
        <v>51</v>
      </c>
      <c r="Q3400" s="11" t="s">
        <v>71</v>
      </c>
      <c r="R3400" s="11" t="s">
        <v>90</v>
      </c>
      <c r="S3400" s="11" t="s">
        <v>254</v>
      </c>
      <c r="T3400" s="11" t="s">
        <v>55</v>
      </c>
      <c r="U3400" s="11" t="s">
        <v>56</v>
      </c>
      <c r="V3400" s="11"/>
      <c r="W3400" s="11"/>
      <c r="X3400" s="11"/>
      <c r="Y3400" s="11"/>
      <c r="Z3400" s="11"/>
      <c r="AA3400" s="11"/>
      <c r="AB3400" s="11"/>
      <c r="AC3400" s="11"/>
      <c r="AD3400" s="11"/>
      <c r="AE3400" s="11"/>
      <c r="AF3400" s="12">
        <f>ROUNDUP(SUM(VLOOKUP(G3400,'Pontuação'!A$2:B$11,2,FALSE),VLOOKUP(E3400,'Pontuação'!C$2:D$11,2,FALSE),VLOOKUP(I3400,'Pontuação'!I$2:J$11,2,FALSE),VLOOKUP(K3400,'Pontuação'!G$2:H$11,2,FALSE),VLOOKUP(H3400,'Pontuação'!E$2:F$11,2,FALSE),VLOOKUP(M3400,'Pontuação'!K$2:L$11,2,FALSE)),0)</f>
        <v>951</v>
      </c>
      <c r="AG3400" s="12">
        <f t="shared" si="1"/>
        <v>95</v>
      </c>
      <c r="AH3400" s="12" t="str">
        <f t="array" ref="AH3400">IFERROR(INDEX('Pontuação'!G$13:G$191, MATCH(AG3400, 'Pontuação'!F$14:F$191, 0)), "Faixa Indefinida")</f>
        <v>C</v>
      </c>
      <c r="AI3400" s="12">
        <f t="shared" si="2"/>
        <v>0</v>
      </c>
      <c r="AJ3400" s="12">
        <f t="shared" si="3"/>
        <v>0</v>
      </c>
      <c r="AK3400" s="12">
        <f t="shared" si="4"/>
        <v>1</v>
      </c>
      <c r="AL3400" s="12">
        <f t="shared" si="5"/>
        <v>0</v>
      </c>
      <c r="AM3400" s="11"/>
      <c r="AN3400" s="13">
        <v>0.0678063357344226</v>
      </c>
      <c r="AO3400" s="11" t="s">
        <v>99</v>
      </c>
      <c r="AP3400" s="14">
        <v>45931.447850717595</v>
      </c>
    </row>
    <row r="3401">
      <c r="A3401" s="8">
        <v>45929.21331018519</v>
      </c>
      <c r="B3401" s="9" t="s">
        <v>6835</v>
      </c>
      <c r="C3401" s="9" t="s">
        <v>6836</v>
      </c>
      <c r="D3401" s="10">
        <v>5.545991484807E12</v>
      </c>
      <c r="E3401" s="9" t="s">
        <v>43</v>
      </c>
      <c r="F3401" s="9"/>
      <c r="G3401" s="9" t="s">
        <v>60</v>
      </c>
      <c r="H3401" s="9" t="s">
        <v>45</v>
      </c>
      <c r="I3401" s="9" t="s">
        <v>78</v>
      </c>
      <c r="J3401" s="9" t="s">
        <v>47</v>
      </c>
      <c r="K3401" s="9" t="s">
        <v>47</v>
      </c>
      <c r="L3401" s="9" t="s">
        <v>47</v>
      </c>
      <c r="M3401" s="9" t="s">
        <v>47</v>
      </c>
      <c r="N3401" s="9" t="s">
        <v>63</v>
      </c>
      <c r="O3401" s="9" t="s">
        <v>50</v>
      </c>
      <c r="P3401" s="11" t="s">
        <v>51</v>
      </c>
      <c r="Q3401" s="11" t="s">
        <v>89</v>
      </c>
      <c r="R3401" s="11" t="s">
        <v>90</v>
      </c>
      <c r="S3401" s="11" t="s">
        <v>54</v>
      </c>
      <c r="T3401" s="11" t="s">
        <v>65</v>
      </c>
      <c r="U3401" s="11" t="s">
        <v>56</v>
      </c>
      <c r="V3401" s="11"/>
      <c r="W3401" s="11"/>
      <c r="X3401" s="11"/>
      <c r="Y3401" s="11"/>
      <c r="Z3401" s="11"/>
      <c r="AA3401" s="11"/>
      <c r="AB3401" s="11"/>
      <c r="AC3401" s="11"/>
      <c r="AD3401" s="11"/>
      <c r="AE3401" s="11"/>
      <c r="AF3401" s="12">
        <f>ROUNDUP(SUM(VLOOKUP(G3401,'Pontuação'!A$2:B$11,2,FALSE),VLOOKUP(E3401,'Pontuação'!C$2:D$11,2,FALSE),VLOOKUP(I3401,'Pontuação'!I$2:J$11,2,FALSE),VLOOKUP(K3401,'Pontuação'!G$2:H$11,2,FALSE),VLOOKUP(H3401,'Pontuação'!E$2:F$11,2,FALSE),VLOOKUP(M3401,'Pontuação'!K$2:L$11,2,FALSE)),0)</f>
        <v>1100</v>
      </c>
      <c r="AG3401" s="12">
        <f t="shared" si="1"/>
        <v>110</v>
      </c>
      <c r="AH3401" s="12" t="str">
        <f t="array" ref="AH3401">IFERROR(INDEX('Pontuação'!G$13:G$191, MATCH(AG3401, 'Pontuação'!F$14:F$191, 0)), "Faixa Indefinida")</f>
        <v>B</v>
      </c>
      <c r="AI3401" s="12">
        <f t="shared" si="2"/>
        <v>0</v>
      </c>
      <c r="AJ3401" s="12">
        <f t="shared" si="3"/>
        <v>1</v>
      </c>
      <c r="AK3401" s="12">
        <f t="shared" si="4"/>
        <v>0</v>
      </c>
      <c r="AL3401" s="12">
        <f t="shared" si="5"/>
        <v>0</v>
      </c>
      <c r="AM3401" s="11"/>
      <c r="AN3401" s="13">
        <v>0.32169744445363496</v>
      </c>
      <c r="AO3401" s="11" t="s">
        <v>124</v>
      </c>
      <c r="AP3401" s="14">
        <v>45931.447850717595</v>
      </c>
    </row>
    <row r="3402">
      <c r="A3402" s="8">
        <v>45929.216782407406</v>
      </c>
      <c r="B3402" s="9" t="s">
        <v>6837</v>
      </c>
      <c r="C3402" s="9" t="s">
        <v>6838</v>
      </c>
      <c r="D3402" s="10">
        <v>5.553991983204E12</v>
      </c>
      <c r="E3402" s="9" t="s">
        <v>43</v>
      </c>
      <c r="F3402" s="9"/>
      <c r="G3402" s="9" t="s">
        <v>60</v>
      </c>
      <c r="H3402" s="9" t="s">
        <v>45</v>
      </c>
      <c r="I3402" s="9" t="s">
        <v>88</v>
      </c>
      <c r="J3402" s="9" t="s">
        <v>47</v>
      </c>
      <c r="K3402" s="9" t="s">
        <v>47</v>
      </c>
      <c r="L3402" s="9" t="s">
        <v>48</v>
      </c>
      <c r="M3402" s="9" t="s">
        <v>47</v>
      </c>
      <c r="N3402" s="9" t="s">
        <v>118</v>
      </c>
      <c r="O3402" s="9" t="s">
        <v>98</v>
      </c>
      <c r="P3402" s="11" t="s">
        <v>51</v>
      </c>
      <c r="Q3402" s="11" t="s">
        <v>52</v>
      </c>
      <c r="R3402" s="11" t="s">
        <v>53</v>
      </c>
      <c r="S3402" s="11" t="s">
        <v>54</v>
      </c>
      <c r="T3402" s="11" t="s">
        <v>55</v>
      </c>
      <c r="U3402" s="11" t="s">
        <v>56</v>
      </c>
      <c r="V3402" s="11"/>
      <c r="W3402" s="11"/>
      <c r="X3402" s="11"/>
      <c r="Y3402" s="11"/>
      <c r="Z3402" s="11"/>
      <c r="AA3402" s="11"/>
      <c r="AB3402" s="11"/>
      <c r="AC3402" s="11"/>
      <c r="AD3402" s="11"/>
      <c r="AE3402" s="11"/>
      <c r="AF3402" s="12">
        <f>ROUNDUP(SUM(VLOOKUP(G3402,'Pontuação'!A$2:B$11,2,FALSE),VLOOKUP(E3402,'Pontuação'!C$2:D$11,2,FALSE),VLOOKUP(I3402,'Pontuação'!I$2:J$11,2,FALSE),VLOOKUP(K3402,'Pontuação'!G$2:H$11,2,FALSE),VLOOKUP(H3402,'Pontuação'!E$2:F$11,2,FALSE),VLOOKUP(M3402,'Pontuação'!K$2:L$11,2,FALSE)),0)</f>
        <v>1014</v>
      </c>
      <c r="AG3402" s="12">
        <f t="shared" si="1"/>
        <v>101</v>
      </c>
      <c r="AH3402" s="12" t="str">
        <f t="array" ref="AH3402">IFERROR(INDEX('Pontuação'!G$13:G$191, MATCH(AG3402, 'Pontuação'!F$14:F$191, 0)), "Faixa Indefinida")</f>
        <v>C</v>
      </c>
      <c r="AI3402" s="12">
        <f t="shared" si="2"/>
        <v>0</v>
      </c>
      <c r="AJ3402" s="12">
        <f t="shared" si="3"/>
        <v>0</v>
      </c>
      <c r="AK3402" s="12">
        <f t="shared" si="4"/>
        <v>1</v>
      </c>
      <c r="AL3402" s="12">
        <f t="shared" si="5"/>
        <v>0</v>
      </c>
      <c r="AM3402" s="11"/>
      <c r="AN3402" s="13">
        <v>0.32136376668038985</v>
      </c>
      <c r="AO3402" s="11" t="s">
        <v>124</v>
      </c>
      <c r="AP3402" s="14">
        <v>45931.447850717595</v>
      </c>
    </row>
    <row r="3403">
      <c r="A3403" s="8">
        <v>45929.21834490741</v>
      </c>
      <c r="B3403" s="9" t="s">
        <v>6839</v>
      </c>
      <c r="C3403" s="9" t="s">
        <v>6840</v>
      </c>
      <c r="D3403" s="10">
        <v>5.548999832484E12</v>
      </c>
      <c r="E3403" s="9" t="s">
        <v>43</v>
      </c>
      <c r="F3403" s="9"/>
      <c r="G3403" s="9" t="s">
        <v>44</v>
      </c>
      <c r="H3403" s="9" t="s">
        <v>61</v>
      </c>
      <c r="I3403" s="9" t="s">
        <v>62</v>
      </c>
      <c r="J3403" s="9" t="s">
        <v>48</v>
      </c>
      <c r="K3403" s="9" t="s">
        <v>47</v>
      </c>
      <c r="L3403" s="9" t="s">
        <v>48</v>
      </c>
      <c r="M3403" s="9" t="s">
        <v>48</v>
      </c>
      <c r="N3403" s="9" t="s">
        <v>79</v>
      </c>
      <c r="O3403" s="9" t="s">
        <v>95</v>
      </c>
      <c r="P3403" s="11" t="s">
        <v>51</v>
      </c>
      <c r="Q3403" s="11" t="s">
        <v>137</v>
      </c>
      <c r="R3403" s="11" t="s">
        <v>90</v>
      </c>
      <c r="S3403" s="11" t="s">
        <v>72</v>
      </c>
      <c r="T3403" s="11" t="s">
        <v>65</v>
      </c>
      <c r="U3403" s="11" t="s">
        <v>56</v>
      </c>
      <c r="V3403" s="11"/>
      <c r="W3403" s="11"/>
      <c r="X3403" s="11"/>
      <c r="Y3403" s="11"/>
      <c r="Z3403" s="11"/>
      <c r="AA3403" s="11"/>
      <c r="AB3403" s="11"/>
      <c r="AC3403" s="11"/>
      <c r="AD3403" s="11"/>
      <c r="AE3403" s="11"/>
      <c r="AF3403" s="12">
        <v>1232.0</v>
      </c>
      <c r="AG3403" s="12">
        <f t="shared" si="1"/>
        <v>123</v>
      </c>
      <c r="AH3403" s="12" t="str">
        <f t="array" ref="AH3403">IFERROR(INDEX('Pontuação'!G$13:G$191, MATCH(AG3403, 'Pontuação'!F$14:F$191, 0)), "Faixa Indefinida")</f>
        <v>A</v>
      </c>
      <c r="AI3403" s="12">
        <f t="shared" si="2"/>
        <v>1</v>
      </c>
      <c r="AJ3403" s="12">
        <f t="shared" si="3"/>
        <v>0</v>
      </c>
      <c r="AK3403" s="12">
        <f t="shared" si="4"/>
        <v>0</v>
      </c>
      <c r="AL3403" s="12">
        <f t="shared" si="5"/>
        <v>0</v>
      </c>
      <c r="AM3403" s="11"/>
      <c r="AN3403" s="13">
        <v>0.27849962524107835</v>
      </c>
      <c r="AO3403" s="11" t="s">
        <v>91</v>
      </c>
      <c r="AP3403" s="14">
        <v>45931.447850717595</v>
      </c>
    </row>
    <row r="3404">
      <c r="A3404" s="8">
        <v>45929.218518518515</v>
      </c>
      <c r="B3404" s="9" t="s">
        <v>6841</v>
      </c>
      <c r="C3404" s="9" t="s">
        <v>6842</v>
      </c>
      <c r="D3404" s="10">
        <v>5.592994046758E12</v>
      </c>
      <c r="E3404" s="9" t="s">
        <v>43</v>
      </c>
      <c r="F3404" s="9"/>
      <c r="G3404" s="9" t="s">
        <v>76</v>
      </c>
      <c r="H3404" s="9" t="s">
        <v>87</v>
      </c>
      <c r="I3404" s="9" t="s">
        <v>88</v>
      </c>
      <c r="J3404" s="9" t="s">
        <v>47</v>
      </c>
      <c r="K3404" s="9" t="s">
        <v>47</v>
      </c>
      <c r="L3404" s="9" t="s">
        <v>48</v>
      </c>
      <c r="M3404" s="9" t="s">
        <v>47</v>
      </c>
      <c r="N3404" s="9" t="s">
        <v>79</v>
      </c>
      <c r="O3404" s="9" t="s">
        <v>50</v>
      </c>
      <c r="P3404" s="11" t="s">
        <v>51</v>
      </c>
      <c r="Q3404" s="11" t="s">
        <v>137</v>
      </c>
      <c r="R3404" s="11" t="s">
        <v>90</v>
      </c>
      <c r="S3404" s="11" t="s">
        <v>214</v>
      </c>
      <c r="T3404" s="11" t="s">
        <v>55</v>
      </c>
      <c r="U3404" s="11" t="s">
        <v>56</v>
      </c>
      <c r="V3404" s="11"/>
      <c r="W3404" s="11"/>
      <c r="X3404" s="11"/>
      <c r="Y3404" s="11"/>
      <c r="Z3404" s="11"/>
      <c r="AA3404" s="11"/>
      <c r="AB3404" s="11"/>
      <c r="AC3404" s="11"/>
      <c r="AD3404" s="11"/>
      <c r="AE3404" s="11"/>
      <c r="AF3404" s="12">
        <f>ROUNDUP(SUM(VLOOKUP(G3404,'Pontuação'!A$2:B$11,2,FALSE),VLOOKUP(E3404,'Pontuação'!C$2:D$11,2,FALSE),VLOOKUP(I3404,'Pontuação'!I$2:J$11,2,FALSE),VLOOKUP(K3404,'Pontuação'!G$2:H$11,2,FALSE),VLOOKUP(H3404,'Pontuação'!E$2:F$11,2,FALSE),VLOOKUP(M3404,'Pontuação'!K$2:L$11,2,FALSE)),0)</f>
        <v>916</v>
      </c>
      <c r="AG3404" s="12">
        <f t="shared" si="1"/>
        <v>92</v>
      </c>
      <c r="AH3404" s="12" t="str">
        <f t="array" ref="AH3404">IFERROR(INDEX('Pontuação'!G$13:G$191, MATCH(AG3404, 'Pontuação'!F$14:F$191, 0)), "Faixa Indefinida")</f>
        <v>C</v>
      </c>
      <c r="AI3404" s="12">
        <f t="shared" si="2"/>
        <v>0</v>
      </c>
      <c r="AJ3404" s="12">
        <f t="shared" si="3"/>
        <v>0</v>
      </c>
      <c r="AK3404" s="12">
        <f t="shared" si="4"/>
        <v>1</v>
      </c>
      <c r="AL3404" s="12">
        <f t="shared" si="5"/>
        <v>0</v>
      </c>
      <c r="AM3404" s="11"/>
      <c r="AN3404" s="13">
        <v>0.12179213197666293</v>
      </c>
      <c r="AO3404" s="11" t="s">
        <v>110</v>
      </c>
      <c r="AP3404" s="14">
        <v>45931.447850717595</v>
      </c>
    </row>
    <row r="3405">
      <c r="A3405" s="8">
        <v>45929.222905092596</v>
      </c>
      <c r="B3405" s="9" t="s">
        <v>6843</v>
      </c>
      <c r="C3405" s="9" t="s">
        <v>6844</v>
      </c>
      <c r="D3405" s="10">
        <v>5.511945078234E12</v>
      </c>
      <c r="E3405" s="9" t="s">
        <v>43</v>
      </c>
      <c r="F3405" s="9"/>
      <c r="G3405" s="9" t="s">
        <v>44</v>
      </c>
      <c r="H3405" s="9" t="s">
        <v>61</v>
      </c>
      <c r="I3405" s="9" t="s">
        <v>106</v>
      </c>
      <c r="J3405" s="9" t="s">
        <v>48</v>
      </c>
      <c r="K3405" s="9" t="s">
        <v>48</v>
      </c>
      <c r="L3405" s="9" t="s">
        <v>48</v>
      </c>
      <c r="M3405" s="9" t="s">
        <v>47</v>
      </c>
      <c r="N3405" s="9" t="s">
        <v>94</v>
      </c>
      <c r="O3405" s="9" t="s">
        <v>64</v>
      </c>
      <c r="P3405" s="11" t="s">
        <v>51</v>
      </c>
      <c r="Q3405" s="11" t="s">
        <v>115</v>
      </c>
      <c r="R3405" s="11" t="s">
        <v>53</v>
      </c>
      <c r="S3405" s="11" t="s">
        <v>54</v>
      </c>
      <c r="T3405" s="11" t="s">
        <v>55</v>
      </c>
      <c r="U3405" s="11" t="s">
        <v>56</v>
      </c>
      <c r="V3405" s="11"/>
      <c r="W3405" s="11"/>
      <c r="X3405" s="11"/>
      <c r="Y3405" s="11"/>
      <c r="Z3405" s="11"/>
      <c r="AA3405" s="11"/>
      <c r="AB3405" s="11"/>
      <c r="AC3405" s="11"/>
      <c r="AD3405" s="11"/>
      <c r="AE3405" s="11"/>
      <c r="AF3405" s="12">
        <f>ROUNDUP(SUM(VLOOKUP(G3405,'Pontuação'!A$2:B$11,2,FALSE),VLOOKUP(E3405,'Pontuação'!C$2:D$11,2,FALSE),VLOOKUP(I3405,'Pontuação'!I$2:J$11,2,FALSE),VLOOKUP(K3405,'Pontuação'!G$2:H$11,2,FALSE),VLOOKUP(H3405,'Pontuação'!E$2:F$11,2,FALSE),VLOOKUP(M3405,'Pontuação'!K$2:L$11,2,FALSE)),0)</f>
        <v>1017</v>
      </c>
      <c r="AG3405" s="12">
        <f t="shared" si="1"/>
        <v>102</v>
      </c>
      <c r="AH3405" s="12" t="str">
        <f t="array" ref="AH3405">IFERROR(INDEX('Pontuação'!G$13:G$191, MATCH(AG3405, 'Pontuação'!F$14:F$191, 0)), "Faixa Indefinida")</f>
        <v>C</v>
      </c>
      <c r="AI3405" s="12">
        <f t="shared" si="2"/>
        <v>0</v>
      </c>
      <c r="AJ3405" s="12">
        <f t="shared" si="3"/>
        <v>0</v>
      </c>
      <c r="AK3405" s="12">
        <f t="shared" si="4"/>
        <v>1</v>
      </c>
      <c r="AL3405" s="12">
        <f t="shared" si="5"/>
        <v>0</v>
      </c>
      <c r="AM3405" s="11"/>
      <c r="AN3405" s="13">
        <v>0.4385699111157234</v>
      </c>
      <c r="AO3405" s="11" t="s">
        <v>134</v>
      </c>
      <c r="AP3405" s="14">
        <v>45931.447850717595</v>
      </c>
    </row>
    <row r="3406">
      <c r="A3406" s="8">
        <v>45929.22342592593</v>
      </c>
      <c r="B3406" s="9" t="s">
        <v>6845</v>
      </c>
      <c r="C3406" s="9" t="s">
        <v>6846</v>
      </c>
      <c r="D3406" s="10">
        <v>5.54298439071E12</v>
      </c>
      <c r="E3406" s="9" t="s">
        <v>43</v>
      </c>
      <c r="F3406" s="9"/>
      <c r="G3406" s="9" t="s">
        <v>44</v>
      </c>
      <c r="H3406" s="9" t="s">
        <v>45</v>
      </c>
      <c r="I3406" s="9" t="s">
        <v>46</v>
      </c>
      <c r="J3406" s="9" t="s">
        <v>47</v>
      </c>
      <c r="K3406" s="9" t="s">
        <v>47</v>
      </c>
      <c r="L3406" s="9" t="s">
        <v>48</v>
      </c>
      <c r="M3406" s="9" t="s">
        <v>47</v>
      </c>
      <c r="N3406" s="9" t="s">
        <v>49</v>
      </c>
      <c r="O3406" s="9" t="s">
        <v>95</v>
      </c>
      <c r="P3406" s="11" t="s">
        <v>51</v>
      </c>
      <c r="Q3406" s="11" t="s">
        <v>89</v>
      </c>
      <c r="R3406" s="11" t="s">
        <v>90</v>
      </c>
      <c r="S3406" s="11" t="s">
        <v>54</v>
      </c>
      <c r="T3406" s="11" t="s">
        <v>65</v>
      </c>
      <c r="U3406" s="11" t="s">
        <v>56</v>
      </c>
      <c r="V3406" s="11"/>
      <c r="W3406" s="11"/>
      <c r="X3406" s="11"/>
      <c r="Y3406" s="11"/>
      <c r="Z3406" s="11"/>
      <c r="AA3406" s="11"/>
      <c r="AB3406" s="11"/>
      <c r="AC3406" s="11"/>
      <c r="AD3406" s="11"/>
      <c r="AE3406" s="11"/>
      <c r="AF3406" s="12">
        <f>ROUNDUP(SUM(VLOOKUP(G3406,'Pontuação'!A$2:B$11,2,FALSE),VLOOKUP(E3406,'Pontuação'!C$2:D$11,2,FALSE),VLOOKUP(I3406,'Pontuação'!I$2:J$11,2,FALSE),VLOOKUP(K3406,'Pontuação'!G$2:H$11,2,FALSE),VLOOKUP(H3406,'Pontuação'!E$2:F$11,2,FALSE),VLOOKUP(M3406,'Pontuação'!K$2:L$11,2,FALSE)),0)</f>
        <v>1073</v>
      </c>
      <c r="AG3406" s="12">
        <f t="shared" si="1"/>
        <v>107</v>
      </c>
      <c r="AH3406" s="12" t="str">
        <f t="array" ref="AH3406">IFERROR(INDEX('Pontuação'!G$13:G$191, MATCH(AG3406, 'Pontuação'!F$14:F$191, 0)), "Faixa Indefinida")</f>
        <v>B</v>
      </c>
      <c r="AI3406" s="12">
        <f t="shared" si="2"/>
        <v>0</v>
      </c>
      <c r="AJ3406" s="12">
        <f t="shared" si="3"/>
        <v>1</v>
      </c>
      <c r="AK3406" s="12">
        <f t="shared" si="4"/>
        <v>0</v>
      </c>
      <c r="AL3406" s="12">
        <f t="shared" si="5"/>
        <v>0</v>
      </c>
      <c r="AM3406" s="11"/>
      <c r="AN3406" s="13">
        <v>0.1930095755048878</v>
      </c>
      <c r="AO3406" s="11" t="s">
        <v>162</v>
      </c>
      <c r="AP3406" s="14">
        <v>45931.447850717595</v>
      </c>
    </row>
    <row r="3407">
      <c r="A3407" s="8">
        <v>45929.22914351852</v>
      </c>
      <c r="B3407" s="9" t="s">
        <v>6847</v>
      </c>
      <c r="C3407" s="9" t="s">
        <v>6848</v>
      </c>
      <c r="D3407" s="10">
        <v>5.521983231839E12</v>
      </c>
      <c r="E3407" s="9" t="s">
        <v>43</v>
      </c>
      <c r="F3407" s="9"/>
      <c r="G3407" s="9" t="s">
        <v>76</v>
      </c>
      <c r="H3407" s="9" t="s">
        <v>77</v>
      </c>
      <c r="I3407" s="9" t="s">
        <v>88</v>
      </c>
      <c r="J3407" s="9" t="s">
        <v>47</v>
      </c>
      <c r="K3407" s="9" t="s">
        <v>47</v>
      </c>
      <c r="L3407" s="9" t="s">
        <v>47</v>
      </c>
      <c r="M3407" s="9" t="s">
        <v>47</v>
      </c>
      <c r="N3407" s="9" t="s">
        <v>49</v>
      </c>
      <c r="O3407" s="9" t="s">
        <v>50</v>
      </c>
      <c r="P3407" s="11" t="s">
        <v>51</v>
      </c>
      <c r="Q3407" s="11" t="s">
        <v>71</v>
      </c>
      <c r="R3407" s="11" t="s">
        <v>90</v>
      </c>
      <c r="S3407" s="11" t="s">
        <v>138</v>
      </c>
      <c r="T3407" s="11" t="s">
        <v>55</v>
      </c>
      <c r="U3407" s="11" t="s">
        <v>47</v>
      </c>
      <c r="V3407" s="11"/>
      <c r="W3407" s="11"/>
      <c r="X3407" s="11"/>
      <c r="Y3407" s="11"/>
      <c r="Z3407" s="11"/>
      <c r="AA3407" s="11"/>
      <c r="AB3407" s="11"/>
      <c r="AC3407" s="11"/>
      <c r="AD3407" s="11"/>
      <c r="AE3407" s="11"/>
      <c r="AF3407" s="12">
        <f>ROUNDUP(SUM(VLOOKUP(G3407,'Pontuação'!A$2:B$11,2,FALSE),VLOOKUP(E3407,'Pontuação'!C$2:D$11,2,FALSE),VLOOKUP(I3407,'Pontuação'!I$2:J$11,2,FALSE),VLOOKUP(K3407,'Pontuação'!G$2:H$11,2,FALSE),VLOOKUP(H3407,'Pontuação'!E$2:F$11,2,FALSE),VLOOKUP(M3407,'Pontuação'!K$2:L$11,2,FALSE)),0)</f>
        <v>951</v>
      </c>
      <c r="AG3407" s="12">
        <f t="shared" si="1"/>
        <v>95</v>
      </c>
      <c r="AH3407" s="12" t="str">
        <f t="array" ref="AH3407">IFERROR(INDEX('Pontuação'!G$13:G$191, MATCH(AG3407, 'Pontuação'!F$14:F$191, 0)), "Faixa Indefinida")</f>
        <v>C</v>
      </c>
      <c r="AI3407" s="12">
        <f t="shared" si="2"/>
        <v>0</v>
      </c>
      <c r="AJ3407" s="12">
        <f t="shared" si="3"/>
        <v>0</v>
      </c>
      <c r="AK3407" s="12">
        <f t="shared" si="4"/>
        <v>1</v>
      </c>
      <c r="AL3407" s="12">
        <f t="shared" si="5"/>
        <v>0</v>
      </c>
      <c r="AM3407" s="11"/>
      <c r="AN3407" s="13">
        <v>0.05504390890960144</v>
      </c>
      <c r="AO3407" s="11" t="s">
        <v>99</v>
      </c>
      <c r="AP3407" s="14">
        <v>45931.447850717595</v>
      </c>
    </row>
    <row r="3408">
      <c r="A3408" s="8">
        <v>45929.230208333334</v>
      </c>
      <c r="B3408" s="9" t="s">
        <v>6849</v>
      </c>
      <c r="C3408" s="9" t="s">
        <v>6850</v>
      </c>
      <c r="D3408" s="10">
        <v>5.551981825468E12</v>
      </c>
      <c r="E3408" s="9" t="s">
        <v>43</v>
      </c>
      <c r="F3408" s="9"/>
      <c r="G3408" s="9" t="s">
        <v>76</v>
      </c>
      <c r="H3408" s="9" t="s">
        <v>45</v>
      </c>
      <c r="I3408" s="9" t="s">
        <v>46</v>
      </c>
      <c r="J3408" s="9" t="s">
        <v>48</v>
      </c>
      <c r="K3408" s="9" t="s">
        <v>47</v>
      </c>
      <c r="L3408" s="9" t="s">
        <v>48</v>
      </c>
      <c r="M3408" s="9" t="s">
        <v>48</v>
      </c>
      <c r="N3408" s="9" t="s">
        <v>63</v>
      </c>
      <c r="O3408" s="9" t="s">
        <v>50</v>
      </c>
      <c r="P3408" s="11" t="s">
        <v>51</v>
      </c>
      <c r="Q3408" s="11" t="s">
        <v>52</v>
      </c>
      <c r="R3408" s="11" t="s">
        <v>53</v>
      </c>
      <c r="S3408" s="11" t="s">
        <v>54</v>
      </c>
      <c r="T3408" s="11" t="s">
        <v>55</v>
      </c>
      <c r="U3408" s="11" t="s">
        <v>47</v>
      </c>
      <c r="V3408" s="11"/>
      <c r="W3408" s="11"/>
      <c r="X3408" s="11"/>
      <c r="Y3408" s="11"/>
      <c r="Z3408" s="11"/>
      <c r="AA3408" s="11"/>
      <c r="AB3408" s="11"/>
      <c r="AC3408" s="11"/>
      <c r="AD3408" s="11"/>
      <c r="AE3408" s="11"/>
      <c r="AF3408" s="12">
        <f>ROUNDUP(SUM(VLOOKUP(G3408,'Pontuação'!A$2:B$11,2,FALSE),VLOOKUP(E3408,'Pontuação'!C$2:D$11,2,FALSE),VLOOKUP(I3408,'Pontuação'!I$2:J$11,2,FALSE),VLOOKUP(K3408,'Pontuação'!G$2:H$11,2,FALSE),VLOOKUP(H3408,'Pontuação'!E$2:F$11,2,FALSE),VLOOKUP(M3408,'Pontuação'!K$2:L$11,2,FALSE)),0)</f>
        <v>1291</v>
      </c>
      <c r="AG3408" s="12">
        <f t="shared" si="1"/>
        <v>129</v>
      </c>
      <c r="AH3408" s="12" t="str">
        <f t="array" ref="AH3408">IFERROR(INDEX('Pontuação'!G$13:G$191, MATCH(AG3408, 'Pontuação'!F$14:F$191, 0)), "Faixa Indefinida")</f>
        <v>A</v>
      </c>
      <c r="AI3408" s="12">
        <f t="shared" si="2"/>
        <v>1</v>
      </c>
      <c r="AJ3408" s="12">
        <f t="shared" si="3"/>
        <v>0</v>
      </c>
      <c r="AK3408" s="12">
        <f t="shared" si="4"/>
        <v>0</v>
      </c>
      <c r="AL3408" s="12">
        <f t="shared" si="5"/>
        <v>0</v>
      </c>
      <c r="AM3408" s="11"/>
      <c r="AN3408" s="13">
        <v>0.3949704448703433</v>
      </c>
      <c r="AO3408" s="11" t="s">
        <v>66</v>
      </c>
      <c r="AP3408" s="14">
        <v>45931.447850717595</v>
      </c>
    </row>
    <row r="3409">
      <c r="A3409" s="8">
        <v>45929.23134259259</v>
      </c>
      <c r="B3409" s="9" t="s">
        <v>6851</v>
      </c>
      <c r="C3409" s="9" t="s">
        <v>6852</v>
      </c>
      <c r="D3409" s="10">
        <v>5.527981224487E12</v>
      </c>
      <c r="E3409" s="9" t="s">
        <v>43</v>
      </c>
      <c r="F3409" s="9"/>
      <c r="G3409" s="9" t="s">
        <v>60</v>
      </c>
      <c r="H3409" s="9" t="s">
        <v>45</v>
      </c>
      <c r="I3409" s="9" t="s">
        <v>106</v>
      </c>
      <c r="J3409" s="9" t="s">
        <v>48</v>
      </c>
      <c r="K3409" s="9" t="s">
        <v>48</v>
      </c>
      <c r="L3409" s="9" t="s">
        <v>48</v>
      </c>
      <c r="M3409" s="9" t="s">
        <v>48</v>
      </c>
      <c r="N3409" s="9" t="s">
        <v>79</v>
      </c>
      <c r="O3409" s="9" t="s">
        <v>50</v>
      </c>
      <c r="P3409" s="11" t="s">
        <v>51</v>
      </c>
      <c r="Q3409" s="11" t="s">
        <v>52</v>
      </c>
      <c r="R3409" s="11" t="s">
        <v>53</v>
      </c>
      <c r="S3409" s="11" t="s">
        <v>54</v>
      </c>
      <c r="T3409" s="11" t="s">
        <v>55</v>
      </c>
      <c r="U3409" s="11" t="s">
        <v>56</v>
      </c>
      <c r="V3409" s="11"/>
      <c r="W3409" s="11"/>
      <c r="X3409" s="11"/>
      <c r="Y3409" s="11"/>
      <c r="Z3409" s="11"/>
      <c r="AA3409" s="11"/>
      <c r="AB3409" s="11"/>
      <c r="AC3409" s="11"/>
      <c r="AD3409" s="11"/>
      <c r="AE3409" s="11"/>
      <c r="AF3409" s="12">
        <f>ROUNDUP(SUM(VLOOKUP(G3409,'Pontuação'!A$2:B$11,2,FALSE),VLOOKUP(E3409,'Pontuação'!C$2:D$11,2,FALSE),VLOOKUP(I3409,'Pontuação'!I$2:J$11,2,FALSE),VLOOKUP(K3409,'Pontuação'!G$2:H$11,2,FALSE),VLOOKUP(H3409,'Pontuação'!E$2:F$11,2,FALSE),VLOOKUP(M3409,'Pontuação'!K$2:L$11,2,FALSE)),0)</f>
        <v>1323</v>
      </c>
      <c r="AG3409" s="12">
        <f t="shared" si="1"/>
        <v>132</v>
      </c>
      <c r="AH3409" s="12" t="str">
        <f t="array" ref="AH3409">IFERROR(INDEX('Pontuação'!G$13:G$191, MATCH(AG3409, 'Pontuação'!F$14:F$191, 0)), "Faixa Indefinida")</f>
        <v>A</v>
      </c>
      <c r="AI3409" s="12">
        <f t="shared" si="2"/>
        <v>1</v>
      </c>
      <c r="AJ3409" s="12">
        <f t="shared" si="3"/>
        <v>0</v>
      </c>
      <c r="AK3409" s="12">
        <f t="shared" si="4"/>
        <v>0</v>
      </c>
      <c r="AL3409" s="12">
        <f t="shared" si="5"/>
        <v>0</v>
      </c>
      <c r="AM3409" s="11"/>
      <c r="AN3409" s="13">
        <v>0.5616745227186997</v>
      </c>
      <c r="AO3409" s="11" t="s">
        <v>57</v>
      </c>
      <c r="AP3409" s="14">
        <v>45931.447850717595</v>
      </c>
    </row>
    <row r="3410">
      <c r="A3410" s="8">
        <v>45929.232407407406</v>
      </c>
      <c r="B3410" s="9" t="s">
        <v>6853</v>
      </c>
      <c r="C3410" s="9" t="s">
        <v>6854</v>
      </c>
      <c r="D3410" s="10">
        <v>5.554999198829E12</v>
      </c>
      <c r="E3410" s="9" t="s">
        <v>43</v>
      </c>
      <c r="F3410" s="9"/>
      <c r="G3410" s="9" t="s">
        <v>44</v>
      </c>
      <c r="H3410" s="9" t="s">
        <v>61</v>
      </c>
      <c r="I3410" s="9" t="s">
        <v>78</v>
      </c>
      <c r="J3410" s="9" t="s">
        <v>47</v>
      </c>
      <c r="K3410" s="9" t="s">
        <v>47</v>
      </c>
      <c r="L3410" s="9" t="s">
        <v>48</v>
      </c>
      <c r="M3410" s="9" t="s">
        <v>47</v>
      </c>
      <c r="N3410" s="9" t="s">
        <v>79</v>
      </c>
      <c r="O3410" s="9" t="s">
        <v>70</v>
      </c>
      <c r="P3410" s="11" t="s">
        <v>51</v>
      </c>
      <c r="Q3410" s="11" t="s">
        <v>141</v>
      </c>
      <c r="R3410" s="11" t="s">
        <v>90</v>
      </c>
      <c r="S3410" s="11" t="s">
        <v>54</v>
      </c>
      <c r="T3410" s="11" t="s">
        <v>65</v>
      </c>
      <c r="U3410" s="11" t="s">
        <v>56</v>
      </c>
      <c r="V3410" s="11"/>
      <c r="W3410" s="11"/>
      <c r="X3410" s="11"/>
      <c r="Y3410" s="11"/>
      <c r="Z3410" s="11"/>
      <c r="AA3410" s="11"/>
      <c r="AB3410" s="11"/>
      <c r="AC3410" s="11"/>
      <c r="AD3410" s="11"/>
      <c r="AE3410" s="11"/>
      <c r="AF3410" s="12">
        <f>ROUNDUP(SUM(VLOOKUP(G3410,'Pontuação'!A$2:B$11,2,FALSE),VLOOKUP(E3410,'Pontuação'!C$2:D$11,2,FALSE),VLOOKUP(I3410,'Pontuação'!I$2:J$11,2,FALSE),VLOOKUP(K3410,'Pontuação'!G$2:H$11,2,FALSE),VLOOKUP(H3410,'Pontuação'!E$2:F$11,2,FALSE),VLOOKUP(M3410,'Pontuação'!K$2:L$11,2,FALSE)),0)</f>
        <v>944</v>
      </c>
      <c r="AG3410" s="12">
        <f t="shared" si="1"/>
        <v>94</v>
      </c>
      <c r="AH3410" s="12" t="str">
        <f t="array" ref="AH3410">IFERROR(INDEX('Pontuação'!G$13:G$191, MATCH(AG3410, 'Pontuação'!F$14:F$191, 0)), "Faixa Indefinida")</f>
        <v>C</v>
      </c>
      <c r="AI3410" s="12">
        <f t="shared" si="2"/>
        <v>0</v>
      </c>
      <c r="AJ3410" s="12">
        <f t="shared" si="3"/>
        <v>0</v>
      </c>
      <c r="AK3410" s="12">
        <f t="shared" si="4"/>
        <v>1</v>
      </c>
      <c r="AL3410" s="12">
        <f t="shared" si="5"/>
        <v>0</v>
      </c>
      <c r="AM3410" s="11"/>
      <c r="AN3410" s="13">
        <v>0.1846322178909443</v>
      </c>
      <c r="AO3410" s="11" t="s">
        <v>162</v>
      </c>
      <c r="AP3410" s="14">
        <v>45931.447850717595</v>
      </c>
    </row>
    <row r="3411">
      <c r="A3411" s="8">
        <v>45929.233761574076</v>
      </c>
      <c r="B3411" s="9" t="s">
        <v>6855</v>
      </c>
      <c r="C3411" s="9" t="s">
        <v>6856</v>
      </c>
      <c r="D3411" s="10">
        <v>5.542998226831E12</v>
      </c>
      <c r="E3411" s="9" t="s">
        <v>43</v>
      </c>
      <c r="F3411" s="9"/>
      <c r="G3411" s="9" t="s">
        <v>60</v>
      </c>
      <c r="H3411" s="9" t="s">
        <v>87</v>
      </c>
      <c r="I3411" s="9" t="s">
        <v>88</v>
      </c>
      <c r="J3411" s="9" t="s">
        <v>47</v>
      </c>
      <c r="K3411" s="9" t="s">
        <v>47</v>
      </c>
      <c r="L3411" s="9" t="s">
        <v>47</v>
      </c>
      <c r="M3411" s="9" t="s">
        <v>48</v>
      </c>
      <c r="N3411" s="9" t="s">
        <v>79</v>
      </c>
      <c r="O3411" s="9" t="s">
        <v>95</v>
      </c>
      <c r="P3411" s="11" t="s">
        <v>51</v>
      </c>
      <c r="Q3411" s="11" t="s">
        <v>52</v>
      </c>
      <c r="R3411" s="11" t="s">
        <v>53</v>
      </c>
      <c r="S3411" s="11" t="s">
        <v>54</v>
      </c>
      <c r="T3411" s="11" t="s">
        <v>55</v>
      </c>
      <c r="U3411" s="11" t="s">
        <v>56</v>
      </c>
      <c r="V3411" s="11"/>
      <c r="W3411" s="11"/>
      <c r="X3411" s="11"/>
      <c r="Y3411" s="11"/>
      <c r="Z3411" s="11"/>
      <c r="AA3411" s="11"/>
      <c r="AB3411" s="11"/>
      <c r="AC3411" s="11"/>
      <c r="AD3411" s="11"/>
      <c r="AE3411" s="11"/>
      <c r="AF3411" s="12">
        <f>ROUNDUP(SUM(VLOOKUP(G3411,'Pontuação'!A$2:B$11,2,FALSE),VLOOKUP(E3411,'Pontuação'!C$2:D$11,2,FALSE),VLOOKUP(I3411,'Pontuação'!I$2:J$11,2,FALSE),VLOOKUP(K3411,'Pontuação'!G$2:H$11,2,FALSE),VLOOKUP(H3411,'Pontuação'!E$2:F$11,2,FALSE),VLOOKUP(M3411,'Pontuação'!K$2:L$11,2,FALSE)),0)</f>
        <v>1075</v>
      </c>
      <c r="AG3411" s="12">
        <f t="shared" si="1"/>
        <v>108</v>
      </c>
      <c r="AH3411" s="12" t="str">
        <f t="array" ref="AH3411">IFERROR(INDEX('Pontuação'!G$13:G$191, MATCH(AG3411, 'Pontuação'!F$14:F$191, 0)), "Faixa Indefinida")</f>
        <v>B</v>
      </c>
      <c r="AI3411" s="12">
        <f t="shared" si="2"/>
        <v>0</v>
      </c>
      <c r="AJ3411" s="12">
        <f t="shared" si="3"/>
        <v>1</v>
      </c>
      <c r="AK3411" s="12">
        <f t="shared" si="4"/>
        <v>0</v>
      </c>
      <c r="AL3411" s="12">
        <f t="shared" si="5"/>
        <v>0</v>
      </c>
      <c r="AM3411" s="11"/>
      <c r="AN3411" s="13">
        <v>0.18387565787688312</v>
      </c>
      <c r="AO3411" s="11" t="s">
        <v>162</v>
      </c>
      <c r="AP3411" s="14">
        <v>45931.447850717595</v>
      </c>
    </row>
    <row r="3412">
      <c r="A3412" s="8">
        <v>45929.236180555556</v>
      </c>
      <c r="B3412" s="9" t="s">
        <v>6857</v>
      </c>
      <c r="C3412" s="9" t="s">
        <v>6858</v>
      </c>
      <c r="D3412" s="10">
        <v>5.521986015123E12</v>
      </c>
      <c r="E3412" s="9" t="s">
        <v>43</v>
      </c>
      <c r="F3412" s="9"/>
      <c r="G3412" s="9" t="s">
        <v>76</v>
      </c>
      <c r="H3412" s="9" t="s">
        <v>61</v>
      </c>
      <c r="I3412" s="9" t="s">
        <v>46</v>
      </c>
      <c r="J3412" s="9" t="s">
        <v>47</v>
      </c>
      <c r="K3412" s="9" t="s">
        <v>47</v>
      </c>
      <c r="L3412" s="9" t="s">
        <v>48</v>
      </c>
      <c r="M3412" s="9" t="s">
        <v>47</v>
      </c>
      <c r="N3412" s="9" t="s">
        <v>49</v>
      </c>
      <c r="O3412" s="9" t="s">
        <v>50</v>
      </c>
      <c r="P3412" s="11" t="s">
        <v>51</v>
      </c>
      <c r="Q3412" s="11" t="s">
        <v>71</v>
      </c>
      <c r="R3412" s="11" t="s">
        <v>107</v>
      </c>
      <c r="S3412" s="11" t="s">
        <v>72</v>
      </c>
      <c r="T3412" s="11" t="s">
        <v>55</v>
      </c>
      <c r="U3412" s="11" t="s">
        <v>47</v>
      </c>
      <c r="V3412" s="11"/>
      <c r="W3412" s="11"/>
      <c r="X3412" s="11"/>
      <c r="Y3412" s="11"/>
      <c r="Z3412" s="11"/>
      <c r="AA3412" s="11"/>
      <c r="AB3412" s="11"/>
      <c r="AC3412" s="11"/>
      <c r="AD3412" s="11"/>
      <c r="AE3412" s="11"/>
      <c r="AF3412" s="12">
        <f>ROUNDUP(SUM(VLOOKUP(G3412,'Pontuação'!A$2:B$11,2,FALSE),VLOOKUP(E3412,'Pontuação'!C$2:D$11,2,FALSE),VLOOKUP(I3412,'Pontuação'!I$2:J$11,2,FALSE),VLOOKUP(K3412,'Pontuação'!G$2:H$11,2,FALSE),VLOOKUP(H3412,'Pontuação'!E$2:F$11,2,FALSE),VLOOKUP(M3412,'Pontuação'!K$2:L$11,2,FALSE)),0)</f>
        <v>1062</v>
      </c>
      <c r="AG3412" s="12">
        <f t="shared" si="1"/>
        <v>106</v>
      </c>
      <c r="AH3412" s="12" t="str">
        <f t="array" ref="AH3412">IFERROR(INDEX('Pontuação'!G$13:G$191, MATCH(AG3412, 'Pontuação'!F$14:F$191, 0)), "Faixa Indefinida")</f>
        <v>B</v>
      </c>
      <c r="AI3412" s="12">
        <f t="shared" si="2"/>
        <v>0</v>
      </c>
      <c r="AJ3412" s="12">
        <f t="shared" si="3"/>
        <v>1</v>
      </c>
      <c r="AK3412" s="12">
        <f t="shared" si="4"/>
        <v>0</v>
      </c>
      <c r="AL3412" s="12">
        <f t="shared" si="5"/>
        <v>0</v>
      </c>
      <c r="AM3412" s="11"/>
      <c r="AN3412" s="13">
        <v>0.23359703898749687</v>
      </c>
      <c r="AO3412" s="11" t="s">
        <v>84</v>
      </c>
      <c r="AP3412" s="14">
        <v>45931.447850717595</v>
      </c>
    </row>
    <row r="3413">
      <c r="A3413" s="8">
        <v>45929.24456018519</v>
      </c>
      <c r="B3413" s="9" t="s">
        <v>6859</v>
      </c>
      <c r="C3413" s="9" t="s">
        <v>6860</v>
      </c>
      <c r="D3413" s="10">
        <v>5.571992586057E12</v>
      </c>
      <c r="E3413" s="9" t="s">
        <v>43</v>
      </c>
      <c r="F3413" s="9"/>
      <c r="G3413" s="9" t="s">
        <v>44</v>
      </c>
      <c r="H3413" s="9" t="s">
        <v>45</v>
      </c>
      <c r="I3413" s="9" t="s">
        <v>46</v>
      </c>
      <c r="J3413" s="9" t="s">
        <v>47</v>
      </c>
      <c r="K3413" s="9" t="s">
        <v>47</v>
      </c>
      <c r="L3413" s="9" t="s">
        <v>47</v>
      </c>
      <c r="M3413" s="9" t="s">
        <v>48</v>
      </c>
      <c r="N3413" s="9" t="s">
        <v>63</v>
      </c>
      <c r="O3413" s="9" t="s">
        <v>64</v>
      </c>
      <c r="P3413" s="11" t="s">
        <v>51</v>
      </c>
      <c r="Q3413" s="11" t="s">
        <v>203</v>
      </c>
      <c r="R3413" s="11" t="s">
        <v>748</v>
      </c>
      <c r="S3413" s="11" t="s">
        <v>749</v>
      </c>
      <c r="T3413" s="11" t="s">
        <v>55</v>
      </c>
      <c r="U3413" s="11" t="s">
        <v>47</v>
      </c>
      <c r="V3413" s="11"/>
      <c r="W3413" s="11"/>
      <c r="X3413" s="11"/>
      <c r="Y3413" s="11"/>
      <c r="Z3413" s="11"/>
      <c r="AA3413" s="11"/>
      <c r="AB3413" s="11"/>
      <c r="AC3413" s="11"/>
      <c r="AD3413" s="11"/>
      <c r="AE3413" s="11"/>
      <c r="AF3413" s="12">
        <f>ROUNDUP(SUM(VLOOKUP(G3413,'Pontuação'!A$2:B$11,2,FALSE),VLOOKUP(E3413,'Pontuação'!C$2:D$11,2,FALSE),VLOOKUP(I3413,'Pontuação'!I$2:J$11,2,FALSE),VLOOKUP(K3413,'Pontuação'!G$2:H$11,2,FALSE),VLOOKUP(H3413,'Pontuação'!E$2:F$11,2,FALSE),VLOOKUP(M3413,'Pontuação'!K$2:L$11,2,FALSE)),0)</f>
        <v>1223</v>
      </c>
      <c r="AG3413" s="12">
        <f t="shared" si="1"/>
        <v>122</v>
      </c>
      <c r="AH3413" s="12" t="str">
        <f t="array" ref="AH3413">IFERROR(INDEX('Pontuação'!G$13:G$191, MATCH(AG3413, 'Pontuação'!F$14:F$191, 0)), "Faixa Indefinida")</f>
        <v>A</v>
      </c>
      <c r="AI3413" s="12">
        <f t="shared" si="2"/>
        <v>1</v>
      </c>
      <c r="AJ3413" s="12">
        <f t="shared" si="3"/>
        <v>0</v>
      </c>
      <c r="AK3413" s="12">
        <f t="shared" si="4"/>
        <v>0</v>
      </c>
      <c r="AL3413" s="12">
        <f t="shared" si="5"/>
        <v>0</v>
      </c>
      <c r="AM3413" s="11"/>
      <c r="AN3413" s="13">
        <v>0.31599682338672025</v>
      </c>
      <c r="AO3413" s="11" t="s">
        <v>124</v>
      </c>
      <c r="AP3413" s="14">
        <v>45931.447850717595</v>
      </c>
    </row>
    <row r="3414">
      <c r="A3414" s="8">
        <v>45929.24590277778</v>
      </c>
      <c r="B3414" s="9" t="s">
        <v>6861</v>
      </c>
      <c r="C3414" s="9" t="s">
        <v>6862</v>
      </c>
      <c r="D3414" s="10">
        <v>5.55198909348E12</v>
      </c>
      <c r="E3414" s="9" t="s">
        <v>43</v>
      </c>
      <c r="F3414" s="9"/>
      <c r="G3414" s="9" t="s">
        <v>69</v>
      </c>
      <c r="H3414" s="9" t="s">
        <v>45</v>
      </c>
      <c r="I3414" s="9" t="s">
        <v>46</v>
      </c>
      <c r="J3414" s="9" t="s">
        <v>48</v>
      </c>
      <c r="K3414" s="9" t="s">
        <v>48</v>
      </c>
      <c r="L3414" s="9" t="s">
        <v>48</v>
      </c>
      <c r="M3414" s="9" t="s">
        <v>47</v>
      </c>
      <c r="N3414" s="9" t="s">
        <v>79</v>
      </c>
      <c r="O3414" s="9" t="s">
        <v>50</v>
      </c>
      <c r="P3414" s="11" t="s">
        <v>51</v>
      </c>
      <c r="Q3414" s="11" t="s">
        <v>137</v>
      </c>
      <c r="R3414" s="11" t="s">
        <v>90</v>
      </c>
      <c r="S3414" s="11" t="s">
        <v>72</v>
      </c>
      <c r="T3414" s="11" t="s">
        <v>65</v>
      </c>
      <c r="U3414" s="11" t="s">
        <v>56</v>
      </c>
      <c r="V3414" s="11"/>
      <c r="W3414" s="11"/>
      <c r="X3414" s="11"/>
      <c r="Y3414" s="11"/>
      <c r="Z3414" s="11"/>
      <c r="AA3414" s="11"/>
      <c r="AB3414" s="11"/>
      <c r="AC3414" s="11"/>
      <c r="AD3414" s="11"/>
      <c r="AE3414" s="11"/>
      <c r="AF3414" s="12">
        <f>ROUNDUP(SUM(VLOOKUP(G3414,'Pontuação'!A$2:B$11,2,FALSE),VLOOKUP(E3414,'Pontuação'!C$2:D$11,2,FALSE),VLOOKUP(I3414,'Pontuação'!I$2:J$11,2,FALSE),VLOOKUP(K3414,'Pontuação'!G$2:H$11,2,FALSE),VLOOKUP(H3414,'Pontuação'!E$2:F$11,2,FALSE),VLOOKUP(M3414,'Pontuação'!K$2:L$11,2,FALSE)),0)</f>
        <v>1132</v>
      </c>
      <c r="AG3414" s="12">
        <f t="shared" si="1"/>
        <v>113</v>
      </c>
      <c r="AH3414" s="12" t="str">
        <f t="array" ref="AH3414">IFERROR(INDEX('Pontuação'!G$13:G$191, MATCH(AG3414, 'Pontuação'!F$14:F$191, 0)), "Faixa Indefinida")</f>
        <v>B</v>
      </c>
      <c r="AI3414" s="12">
        <f t="shared" si="2"/>
        <v>0</v>
      </c>
      <c r="AJ3414" s="12">
        <f t="shared" si="3"/>
        <v>1</v>
      </c>
      <c r="AK3414" s="12">
        <f t="shared" si="4"/>
        <v>0</v>
      </c>
      <c r="AL3414" s="12">
        <f t="shared" si="5"/>
        <v>0</v>
      </c>
      <c r="AM3414" s="11"/>
      <c r="AN3414" s="13">
        <v>0.29291109598582665</v>
      </c>
      <c r="AO3414" s="11" t="s">
        <v>91</v>
      </c>
      <c r="AP3414" s="14">
        <v>45931.447850717595</v>
      </c>
    </row>
    <row r="3415">
      <c r="A3415" s="8">
        <v>45929.248923611114</v>
      </c>
      <c r="B3415" s="9" t="s">
        <v>6863</v>
      </c>
      <c r="C3415" s="9" t="s">
        <v>6864</v>
      </c>
      <c r="D3415" s="10">
        <v>5.562991338588E12</v>
      </c>
      <c r="E3415" s="9" t="s">
        <v>75</v>
      </c>
      <c r="F3415" s="9"/>
      <c r="G3415" s="9" t="s">
        <v>60</v>
      </c>
      <c r="H3415" s="9" t="s">
        <v>61</v>
      </c>
      <c r="I3415" s="9" t="s">
        <v>46</v>
      </c>
      <c r="J3415" s="9" t="s">
        <v>47</v>
      </c>
      <c r="K3415" s="9" t="s">
        <v>47</v>
      </c>
      <c r="L3415" s="9" t="s">
        <v>48</v>
      </c>
      <c r="M3415" s="9" t="s">
        <v>48</v>
      </c>
      <c r="N3415" s="9" t="s">
        <v>79</v>
      </c>
      <c r="O3415" s="9" t="s">
        <v>50</v>
      </c>
      <c r="P3415" s="11" t="s">
        <v>51</v>
      </c>
      <c r="Q3415" s="11" t="s">
        <v>52</v>
      </c>
      <c r="R3415" s="11" t="s">
        <v>53</v>
      </c>
      <c r="S3415" s="11" t="s">
        <v>54</v>
      </c>
      <c r="T3415" s="11" t="s">
        <v>55</v>
      </c>
      <c r="U3415" s="11" t="s">
        <v>56</v>
      </c>
      <c r="V3415" s="11"/>
      <c r="W3415" s="11"/>
      <c r="X3415" s="11"/>
      <c r="Y3415" s="11"/>
      <c r="Z3415" s="11"/>
      <c r="AA3415" s="11"/>
      <c r="AB3415" s="11"/>
      <c r="AC3415" s="11"/>
      <c r="AD3415" s="11"/>
      <c r="AE3415" s="11"/>
      <c r="AF3415" s="12">
        <f>ROUNDUP(SUM(VLOOKUP(G3415,'Pontuação'!A$2:B$11,2,FALSE),VLOOKUP(E3415,'Pontuação'!C$2:D$11,2,FALSE),VLOOKUP(I3415,'Pontuação'!I$2:J$11,2,FALSE),VLOOKUP(K3415,'Pontuação'!G$2:H$11,2,FALSE),VLOOKUP(H3415,'Pontuação'!E$2:F$11,2,FALSE),VLOOKUP(M3415,'Pontuação'!K$2:L$11,2,FALSE)),0)</f>
        <v>1204</v>
      </c>
      <c r="AG3415" s="12">
        <f t="shared" si="1"/>
        <v>120</v>
      </c>
      <c r="AH3415" s="12" t="str">
        <f t="array" ref="AH3415">IFERROR(INDEX('Pontuação'!G$13:G$191, MATCH(AG3415, 'Pontuação'!F$14:F$191, 0)), "Faixa Indefinida")</f>
        <v>A</v>
      </c>
      <c r="AI3415" s="12">
        <f t="shared" si="2"/>
        <v>1</v>
      </c>
      <c r="AJ3415" s="12">
        <f t="shared" si="3"/>
        <v>0</v>
      </c>
      <c r="AK3415" s="12">
        <f t="shared" si="4"/>
        <v>0</v>
      </c>
      <c r="AL3415" s="12">
        <f t="shared" si="5"/>
        <v>0</v>
      </c>
      <c r="AM3415" s="11"/>
      <c r="AN3415" s="13">
        <v>0.5166394963129664</v>
      </c>
      <c r="AO3415" s="11" t="s">
        <v>151</v>
      </c>
      <c r="AP3415" s="14">
        <v>45931.447850717595</v>
      </c>
    </row>
    <row r="3416">
      <c r="A3416" s="8">
        <v>45929.25219907407</v>
      </c>
      <c r="B3416" s="9" t="s">
        <v>6865</v>
      </c>
      <c r="C3416" s="9" t="s">
        <v>6866</v>
      </c>
      <c r="D3416" s="10">
        <v>5.585991284535E12</v>
      </c>
      <c r="E3416" s="9" t="s">
        <v>43</v>
      </c>
      <c r="F3416" s="9"/>
      <c r="G3416" s="9" t="s">
        <v>60</v>
      </c>
      <c r="H3416" s="9" t="s">
        <v>45</v>
      </c>
      <c r="I3416" s="9" t="s">
        <v>78</v>
      </c>
      <c r="J3416" s="9" t="s">
        <v>47</v>
      </c>
      <c r="K3416" s="9" t="s">
        <v>47</v>
      </c>
      <c r="L3416" s="9" t="s">
        <v>48</v>
      </c>
      <c r="M3416" s="9" t="s">
        <v>47</v>
      </c>
      <c r="N3416" s="9" t="s">
        <v>79</v>
      </c>
      <c r="O3416" s="9" t="s">
        <v>98</v>
      </c>
      <c r="P3416" s="11" t="s">
        <v>51</v>
      </c>
      <c r="Q3416" s="11" t="s">
        <v>121</v>
      </c>
      <c r="R3416" s="11" t="s">
        <v>612</v>
      </c>
      <c r="S3416" s="11" t="s">
        <v>613</v>
      </c>
      <c r="T3416" s="11" t="s">
        <v>55</v>
      </c>
      <c r="U3416" s="11" t="s">
        <v>56</v>
      </c>
      <c r="V3416" s="11"/>
      <c r="W3416" s="11"/>
      <c r="X3416" s="11"/>
      <c r="Y3416" s="11"/>
      <c r="Z3416" s="11"/>
      <c r="AA3416" s="11"/>
      <c r="AB3416" s="11"/>
      <c r="AC3416" s="11"/>
      <c r="AD3416" s="11"/>
      <c r="AE3416" s="11"/>
      <c r="AF3416" s="12">
        <f>ROUNDUP(SUM(VLOOKUP(G3416,'Pontuação'!A$2:B$11,2,FALSE),VLOOKUP(E3416,'Pontuação'!C$2:D$11,2,FALSE),VLOOKUP(I3416,'Pontuação'!I$2:J$11,2,FALSE),VLOOKUP(K3416,'Pontuação'!G$2:H$11,2,FALSE),VLOOKUP(H3416,'Pontuação'!E$2:F$11,2,FALSE),VLOOKUP(M3416,'Pontuação'!K$2:L$11,2,FALSE)),0)</f>
        <v>1100</v>
      </c>
      <c r="AG3416" s="12">
        <f t="shared" si="1"/>
        <v>110</v>
      </c>
      <c r="AH3416" s="12" t="str">
        <f t="array" ref="AH3416">IFERROR(INDEX('Pontuação'!G$13:G$191, MATCH(AG3416, 'Pontuação'!F$14:F$191, 0)), "Faixa Indefinida")</f>
        <v>B</v>
      </c>
      <c r="AI3416" s="12">
        <f t="shared" si="2"/>
        <v>0</v>
      </c>
      <c r="AJ3416" s="12">
        <f t="shared" si="3"/>
        <v>1</v>
      </c>
      <c r="AK3416" s="12">
        <f t="shared" si="4"/>
        <v>0</v>
      </c>
      <c r="AL3416" s="12">
        <f t="shared" si="5"/>
        <v>0</v>
      </c>
      <c r="AM3416" s="11"/>
      <c r="AN3416" s="13">
        <v>0.5865519829003739</v>
      </c>
      <c r="AO3416" s="11" t="s">
        <v>57</v>
      </c>
      <c r="AP3416" s="14">
        <v>45931.447850717595</v>
      </c>
    </row>
    <row r="3417">
      <c r="A3417" s="8">
        <v>45929.26288194444</v>
      </c>
      <c r="B3417" s="9" t="s">
        <v>6867</v>
      </c>
      <c r="C3417" s="9" t="s">
        <v>6868</v>
      </c>
      <c r="D3417" s="10">
        <v>5.579988857261E12</v>
      </c>
      <c r="E3417" s="9" t="s">
        <v>43</v>
      </c>
      <c r="F3417" s="9"/>
      <c r="G3417" s="9" t="s">
        <v>60</v>
      </c>
      <c r="H3417" s="9" t="s">
        <v>87</v>
      </c>
      <c r="I3417" s="9" t="s">
        <v>88</v>
      </c>
      <c r="J3417" s="9" t="s">
        <v>47</v>
      </c>
      <c r="K3417" s="9" t="s">
        <v>48</v>
      </c>
      <c r="L3417" s="9" t="s">
        <v>48</v>
      </c>
      <c r="M3417" s="9" t="s">
        <v>47</v>
      </c>
      <c r="N3417" s="9" t="s">
        <v>79</v>
      </c>
      <c r="O3417" s="9" t="s">
        <v>64</v>
      </c>
      <c r="P3417" s="11" t="s">
        <v>51</v>
      </c>
      <c r="Q3417" s="11" t="s">
        <v>165</v>
      </c>
      <c r="R3417" s="11" t="s">
        <v>360</v>
      </c>
      <c r="S3417" s="11" t="s">
        <v>361</v>
      </c>
      <c r="T3417" s="11" t="s">
        <v>55</v>
      </c>
      <c r="U3417" s="11" t="s">
        <v>47</v>
      </c>
      <c r="V3417" s="11"/>
      <c r="W3417" s="11"/>
      <c r="X3417" s="11"/>
      <c r="Y3417" s="11"/>
      <c r="Z3417" s="11"/>
      <c r="AA3417" s="11"/>
      <c r="AB3417" s="11"/>
      <c r="AC3417" s="11"/>
      <c r="AD3417" s="11"/>
      <c r="AE3417" s="11"/>
      <c r="AF3417" s="12">
        <f>ROUNDUP(SUM(VLOOKUP(G3417,'Pontuação'!A$2:B$11,2,FALSE),VLOOKUP(E3417,'Pontuação'!C$2:D$11,2,FALSE),VLOOKUP(I3417,'Pontuação'!I$2:J$11,2,FALSE),VLOOKUP(K3417,'Pontuação'!G$2:H$11,2,FALSE),VLOOKUP(H3417,'Pontuação'!E$2:F$11,2,FALSE),VLOOKUP(M3417,'Pontuação'!K$2:L$11,2,FALSE)),0)</f>
        <v>1035</v>
      </c>
      <c r="AG3417" s="12">
        <f t="shared" si="1"/>
        <v>104</v>
      </c>
      <c r="AH3417" s="12" t="str">
        <f t="array" ref="AH3417">IFERROR(INDEX('Pontuação'!G$13:G$191, MATCH(AG3417, 'Pontuação'!F$14:F$191, 0)), "Faixa Indefinida")</f>
        <v>C</v>
      </c>
      <c r="AI3417" s="12">
        <f t="shared" si="2"/>
        <v>0</v>
      </c>
      <c r="AJ3417" s="12">
        <f t="shared" si="3"/>
        <v>0</v>
      </c>
      <c r="AK3417" s="12">
        <f t="shared" si="4"/>
        <v>1</v>
      </c>
      <c r="AL3417" s="12">
        <f t="shared" si="5"/>
        <v>0</v>
      </c>
      <c r="AM3417" s="11"/>
      <c r="AN3417" s="13">
        <v>0.21500196684837022</v>
      </c>
      <c r="AO3417" s="11" t="s">
        <v>162</v>
      </c>
      <c r="AP3417" s="14">
        <v>45931.447850717595</v>
      </c>
    </row>
    <row r="3418">
      <c r="A3418" s="8">
        <v>45929.26584490741</v>
      </c>
      <c r="B3418" s="9" t="s">
        <v>6869</v>
      </c>
      <c r="C3418" s="9" t="s">
        <v>6870</v>
      </c>
      <c r="D3418" s="10">
        <v>5.567991815856E12</v>
      </c>
      <c r="E3418" s="9" t="s">
        <v>43</v>
      </c>
      <c r="F3418" s="9"/>
      <c r="G3418" s="9" t="s">
        <v>44</v>
      </c>
      <c r="H3418" s="9" t="s">
        <v>45</v>
      </c>
      <c r="I3418" s="9" t="s">
        <v>78</v>
      </c>
      <c r="J3418" s="9" t="s">
        <v>47</v>
      </c>
      <c r="K3418" s="9" t="s">
        <v>47</v>
      </c>
      <c r="L3418" s="9" t="s">
        <v>47</v>
      </c>
      <c r="M3418" s="9" t="s">
        <v>47</v>
      </c>
      <c r="N3418" s="9" t="s">
        <v>79</v>
      </c>
      <c r="O3418" s="9" t="s">
        <v>70</v>
      </c>
      <c r="P3418" s="11" t="s">
        <v>51</v>
      </c>
      <c r="Q3418" s="11" t="s">
        <v>115</v>
      </c>
      <c r="R3418" s="11" t="s">
        <v>90</v>
      </c>
      <c r="S3418" s="11" t="s">
        <v>254</v>
      </c>
      <c r="T3418" s="11" t="s">
        <v>65</v>
      </c>
      <c r="U3418" s="11" t="s">
        <v>47</v>
      </c>
      <c r="V3418" s="11"/>
      <c r="W3418" s="11"/>
      <c r="X3418" s="11"/>
      <c r="Y3418" s="11"/>
      <c r="Z3418" s="11"/>
      <c r="AA3418" s="11"/>
      <c r="AB3418" s="11"/>
      <c r="AC3418" s="11"/>
      <c r="AD3418" s="11"/>
      <c r="AE3418" s="11"/>
      <c r="AF3418" s="12">
        <f>ROUNDUP(SUM(VLOOKUP(G3418,'Pontuação'!A$2:B$11,2,FALSE),VLOOKUP(E3418,'Pontuação'!C$2:D$11,2,FALSE),VLOOKUP(I3418,'Pontuação'!I$2:J$11,2,FALSE),VLOOKUP(K3418,'Pontuação'!G$2:H$11,2,FALSE),VLOOKUP(H3418,'Pontuação'!E$2:F$11,2,FALSE),VLOOKUP(M3418,'Pontuação'!K$2:L$11,2,FALSE)),0)</f>
        <v>1023</v>
      </c>
      <c r="AG3418" s="12">
        <f t="shared" si="1"/>
        <v>102</v>
      </c>
      <c r="AH3418" s="12" t="str">
        <f t="array" ref="AH3418">IFERROR(INDEX('Pontuação'!G$13:G$191, MATCH(AG3418, 'Pontuação'!F$14:F$191, 0)), "Faixa Indefinida")</f>
        <v>C</v>
      </c>
      <c r="AI3418" s="12">
        <f t="shared" si="2"/>
        <v>0</v>
      </c>
      <c r="AJ3418" s="12">
        <f t="shared" si="3"/>
        <v>0</v>
      </c>
      <c r="AK3418" s="12">
        <f t="shared" si="4"/>
        <v>1</v>
      </c>
      <c r="AL3418" s="12">
        <f t="shared" si="5"/>
        <v>0</v>
      </c>
      <c r="AM3418" s="11"/>
      <c r="AN3418" s="13">
        <v>0.14065124802914933</v>
      </c>
      <c r="AO3418" s="11" t="s">
        <v>110</v>
      </c>
      <c r="AP3418" s="14">
        <v>45931.447850717595</v>
      </c>
    </row>
    <row r="3419">
      <c r="A3419" s="8">
        <v>45929.27216435185</v>
      </c>
      <c r="B3419" s="9" t="s">
        <v>6871</v>
      </c>
      <c r="C3419" s="9" t="s">
        <v>6872</v>
      </c>
      <c r="D3419" s="10">
        <v>5.511958780948E12</v>
      </c>
      <c r="E3419" s="9" t="s">
        <v>75</v>
      </c>
      <c r="F3419" s="9"/>
      <c r="G3419" s="9" t="s">
        <v>60</v>
      </c>
      <c r="H3419" s="9" t="s">
        <v>87</v>
      </c>
      <c r="I3419" s="9" t="s">
        <v>88</v>
      </c>
      <c r="J3419" s="9" t="s">
        <v>47</v>
      </c>
      <c r="K3419" s="9" t="s">
        <v>47</v>
      </c>
      <c r="L3419" s="9" t="s">
        <v>48</v>
      </c>
      <c r="M3419" s="9" t="s">
        <v>47</v>
      </c>
      <c r="N3419" s="9" t="s">
        <v>63</v>
      </c>
      <c r="O3419" s="9" t="s">
        <v>50</v>
      </c>
      <c r="P3419" s="11" t="s">
        <v>51</v>
      </c>
      <c r="Q3419" s="11" t="s">
        <v>71</v>
      </c>
      <c r="R3419" s="11" t="s">
        <v>53</v>
      </c>
      <c r="S3419" s="11" t="s">
        <v>72</v>
      </c>
      <c r="T3419" s="11" t="s">
        <v>55</v>
      </c>
      <c r="U3419" s="11" t="s">
        <v>56</v>
      </c>
      <c r="V3419" s="11"/>
      <c r="W3419" s="11"/>
      <c r="X3419" s="11"/>
      <c r="Y3419" s="11"/>
      <c r="Z3419" s="11"/>
      <c r="AA3419" s="11"/>
      <c r="AB3419" s="11"/>
      <c r="AC3419" s="11"/>
      <c r="AD3419" s="11"/>
      <c r="AE3419" s="11"/>
      <c r="AF3419" s="12">
        <f>ROUNDUP(SUM(VLOOKUP(G3419,'Pontuação'!A$2:B$11,2,FALSE),VLOOKUP(E3419,'Pontuação'!C$2:D$11,2,FALSE),VLOOKUP(I3419,'Pontuação'!I$2:J$11,2,FALSE),VLOOKUP(K3419,'Pontuação'!G$2:H$11,2,FALSE),VLOOKUP(H3419,'Pontuação'!E$2:F$11,2,FALSE),VLOOKUP(M3419,'Pontuação'!K$2:L$11,2,FALSE)),0)</f>
        <v>908</v>
      </c>
      <c r="AG3419" s="12">
        <f t="shared" si="1"/>
        <v>91</v>
      </c>
      <c r="AH3419" s="12" t="str">
        <f t="array" ref="AH3419">IFERROR(INDEX('Pontuação'!G$13:G$191, MATCH(AG3419, 'Pontuação'!F$14:F$191, 0)), "Faixa Indefinida")</f>
        <v>C</v>
      </c>
      <c r="AI3419" s="12">
        <f t="shared" si="2"/>
        <v>0</v>
      </c>
      <c r="AJ3419" s="12">
        <f t="shared" si="3"/>
        <v>0</v>
      </c>
      <c r="AK3419" s="12">
        <f t="shared" si="4"/>
        <v>1</v>
      </c>
      <c r="AL3419" s="12">
        <f t="shared" si="5"/>
        <v>0</v>
      </c>
      <c r="AM3419" s="11"/>
      <c r="AN3419" s="13">
        <v>0.356117408934765</v>
      </c>
      <c r="AO3419" s="11" t="s">
        <v>124</v>
      </c>
      <c r="AP3419" s="14">
        <v>45931.447850717595</v>
      </c>
    </row>
    <row r="3420">
      <c r="A3420" s="8">
        <v>45929.28986111111</v>
      </c>
      <c r="B3420" s="9" t="s">
        <v>6873</v>
      </c>
      <c r="C3420" s="9" t="s">
        <v>6874</v>
      </c>
      <c r="D3420" s="10">
        <v>5.519981628563E12</v>
      </c>
      <c r="E3420" s="9" t="s">
        <v>75</v>
      </c>
      <c r="F3420" s="9"/>
      <c r="G3420" s="9" t="s">
        <v>144</v>
      </c>
      <c r="H3420" s="9" t="s">
        <v>77</v>
      </c>
      <c r="I3420" s="9" t="s">
        <v>78</v>
      </c>
      <c r="J3420" s="9" t="s">
        <v>48</v>
      </c>
      <c r="K3420" s="9" t="s">
        <v>47</v>
      </c>
      <c r="L3420" s="9" t="s">
        <v>47</v>
      </c>
      <c r="M3420" s="9" t="s">
        <v>47</v>
      </c>
      <c r="N3420" s="9" t="s">
        <v>49</v>
      </c>
      <c r="O3420" s="9" t="s">
        <v>64</v>
      </c>
      <c r="P3420" s="11" t="s">
        <v>51</v>
      </c>
      <c r="Q3420" s="11" t="s">
        <v>71</v>
      </c>
      <c r="R3420" s="11" t="s">
        <v>107</v>
      </c>
      <c r="S3420" s="11" t="s">
        <v>72</v>
      </c>
      <c r="T3420" s="11" t="s">
        <v>65</v>
      </c>
      <c r="U3420" s="11" t="s">
        <v>56</v>
      </c>
      <c r="V3420" s="11"/>
      <c r="W3420" s="11"/>
      <c r="X3420" s="11"/>
      <c r="Y3420" s="11"/>
      <c r="Z3420" s="11"/>
      <c r="AA3420" s="11"/>
      <c r="AB3420" s="11"/>
      <c r="AC3420" s="11"/>
      <c r="AD3420" s="11"/>
      <c r="AE3420" s="11"/>
      <c r="AF3420" s="12">
        <f>ROUNDUP(SUM(VLOOKUP(G3420,'Pontuação'!A$2:B$11,2,FALSE),VLOOKUP(E3420,'Pontuação'!C$2:D$11,2,FALSE),VLOOKUP(I3420,'Pontuação'!I$2:J$11,2,FALSE),VLOOKUP(K3420,'Pontuação'!G$2:H$11,2,FALSE),VLOOKUP(H3420,'Pontuação'!E$2:F$11,2,FALSE),VLOOKUP(M3420,'Pontuação'!K$2:L$11,2,FALSE)),0)</f>
        <v>943</v>
      </c>
      <c r="AG3420" s="12">
        <f t="shared" si="1"/>
        <v>94</v>
      </c>
      <c r="AH3420" s="12" t="str">
        <f t="array" ref="AH3420">IFERROR(INDEX('Pontuação'!G$13:G$191, MATCH(AG3420, 'Pontuação'!F$14:F$191, 0)), "Faixa Indefinida")</f>
        <v>C</v>
      </c>
      <c r="AI3420" s="12">
        <f t="shared" si="2"/>
        <v>0</v>
      </c>
      <c r="AJ3420" s="12">
        <f t="shared" si="3"/>
        <v>0</v>
      </c>
      <c r="AK3420" s="12">
        <f t="shared" si="4"/>
        <v>1</v>
      </c>
      <c r="AL3420" s="12">
        <f t="shared" si="5"/>
        <v>0</v>
      </c>
      <c r="AM3420" s="11"/>
      <c r="AN3420" s="13">
        <v>0.1392630911358534</v>
      </c>
      <c r="AO3420" s="11" t="s">
        <v>110</v>
      </c>
      <c r="AP3420" s="14">
        <v>45931.447850717595</v>
      </c>
    </row>
    <row r="3421">
      <c r="A3421" s="8">
        <v>45929.30498842592</v>
      </c>
      <c r="B3421" s="9" t="s">
        <v>6875</v>
      </c>
      <c r="C3421" s="9" t="s">
        <v>6876</v>
      </c>
      <c r="D3421" s="10">
        <v>5.561992818104E12</v>
      </c>
      <c r="E3421" s="9" t="s">
        <v>75</v>
      </c>
      <c r="F3421" s="9"/>
      <c r="G3421" s="9" t="s">
        <v>44</v>
      </c>
      <c r="H3421" s="9" t="s">
        <v>87</v>
      </c>
      <c r="I3421" s="9" t="s">
        <v>88</v>
      </c>
      <c r="J3421" s="9" t="s">
        <v>47</v>
      </c>
      <c r="K3421" s="9" t="s">
        <v>47</v>
      </c>
      <c r="L3421" s="9" t="s">
        <v>48</v>
      </c>
      <c r="M3421" s="9" t="s">
        <v>47</v>
      </c>
      <c r="N3421" s="9" t="s">
        <v>63</v>
      </c>
      <c r="O3421" s="9" t="s">
        <v>95</v>
      </c>
      <c r="P3421" s="11" t="s">
        <v>51</v>
      </c>
      <c r="Q3421" s="11" t="s">
        <v>133</v>
      </c>
      <c r="R3421" s="11" t="s">
        <v>90</v>
      </c>
      <c r="S3421" s="11" t="s">
        <v>72</v>
      </c>
      <c r="T3421" s="11" t="s">
        <v>55</v>
      </c>
      <c r="U3421" s="11" t="s">
        <v>47</v>
      </c>
      <c r="V3421" s="11"/>
      <c r="W3421" s="11"/>
      <c r="X3421" s="11"/>
      <c r="Y3421" s="11"/>
      <c r="Z3421" s="11"/>
      <c r="AA3421" s="11"/>
      <c r="AB3421" s="11"/>
      <c r="AC3421" s="11"/>
      <c r="AD3421" s="11"/>
      <c r="AE3421" s="11"/>
      <c r="AF3421" s="12">
        <f>ROUNDUP(SUM(VLOOKUP(G3421,'Pontuação'!A$2:B$11,2,FALSE),VLOOKUP(E3421,'Pontuação'!C$2:D$11,2,FALSE),VLOOKUP(I3421,'Pontuação'!I$2:J$11,2,FALSE),VLOOKUP(K3421,'Pontuação'!G$2:H$11,2,FALSE),VLOOKUP(H3421,'Pontuação'!E$2:F$11,2,FALSE),VLOOKUP(M3421,'Pontuação'!K$2:L$11,2,FALSE)),0)</f>
        <v>831</v>
      </c>
      <c r="AG3421" s="12">
        <f t="shared" si="1"/>
        <v>83</v>
      </c>
      <c r="AH3421" s="12" t="str">
        <f t="array" ref="AH3421">IFERROR(INDEX('Pontuação'!G$13:G$191, MATCH(AG3421, 'Pontuação'!F$14:F$191, 0)), "Faixa Indefinida")</f>
        <v>D</v>
      </c>
      <c r="AI3421" s="12">
        <f t="shared" si="2"/>
        <v>0</v>
      </c>
      <c r="AJ3421" s="12">
        <f t="shared" si="3"/>
        <v>0</v>
      </c>
      <c r="AK3421" s="12">
        <f t="shared" si="4"/>
        <v>0</v>
      </c>
      <c r="AL3421" s="12">
        <f t="shared" si="5"/>
        <v>1</v>
      </c>
      <c r="AM3421" s="11"/>
      <c r="AN3421" s="13">
        <v>0.16400377498560964</v>
      </c>
      <c r="AO3421" s="11" t="s">
        <v>110</v>
      </c>
      <c r="AP3421" s="14">
        <v>45931.447850717595</v>
      </c>
    </row>
    <row r="3422">
      <c r="A3422" s="8">
        <v>45929.310694444444</v>
      </c>
      <c r="B3422" s="9" t="s">
        <v>6877</v>
      </c>
      <c r="C3422" s="9" t="s">
        <v>6878</v>
      </c>
      <c r="D3422" s="10">
        <v>5.571991168862E12</v>
      </c>
      <c r="E3422" s="9" t="s">
        <v>43</v>
      </c>
      <c r="F3422" s="9"/>
      <c r="G3422" s="9" t="s">
        <v>60</v>
      </c>
      <c r="H3422" s="9" t="s">
        <v>45</v>
      </c>
      <c r="I3422" s="9" t="s">
        <v>46</v>
      </c>
      <c r="J3422" s="9" t="s">
        <v>47</v>
      </c>
      <c r="K3422" s="9" t="s">
        <v>48</v>
      </c>
      <c r="L3422" s="9" t="s">
        <v>48</v>
      </c>
      <c r="M3422" s="9" t="s">
        <v>48</v>
      </c>
      <c r="N3422" s="9" t="s">
        <v>118</v>
      </c>
      <c r="O3422" s="9" t="s">
        <v>95</v>
      </c>
      <c r="P3422" s="11" t="s">
        <v>51</v>
      </c>
      <c r="Q3422" s="11" t="s">
        <v>115</v>
      </c>
      <c r="R3422" s="11" t="s">
        <v>53</v>
      </c>
      <c r="S3422" s="11" t="s">
        <v>72</v>
      </c>
      <c r="T3422" s="11" t="s">
        <v>55</v>
      </c>
      <c r="U3422" s="11" t="s">
        <v>56</v>
      </c>
      <c r="V3422" s="11"/>
      <c r="W3422" s="11"/>
      <c r="X3422" s="11"/>
      <c r="Y3422" s="11"/>
      <c r="Z3422" s="11"/>
      <c r="AA3422" s="11"/>
      <c r="AB3422" s="11"/>
      <c r="AC3422" s="11"/>
      <c r="AD3422" s="11"/>
      <c r="AE3422" s="11"/>
      <c r="AF3422" s="12">
        <f>ROUNDUP(SUM(VLOOKUP(G3422,'Pontuação'!A$2:B$11,2,FALSE),VLOOKUP(E3422,'Pontuação'!C$2:D$11,2,FALSE),VLOOKUP(I3422,'Pontuação'!I$2:J$11,2,FALSE),VLOOKUP(K3422,'Pontuação'!G$2:H$11,2,FALSE),VLOOKUP(H3422,'Pontuação'!E$2:F$11,2,FALSE),VLOOKUP(M3422,'Pontuação'!K$2:L$11,2,FALSE)),0)</f>
        <v>1410</v>
      </c>
      <c r="AG3422" s="12">
        <f t="shared" si="1"/>
        <v>141</v>
      </c>
      <c r="AH3422" s="12" t="str">
        <f t="array" ref="AH3422">IFERROR(INDEX('Pontuação'!G$13:G$191, MATCH(AG3422, 'Pontuação'!F$14:F$191, 0)), "Faixa Indefinida")</f>
        <v>A</v>
      </c>
      <c r="AI3422" s="12">
        <f t="shared" si="2"/>
        <v>1</v>
      </c>
      <c r="AJ3422" s="12">
        <f t="shared" si="3"/>
        <v>0</v>
      </c>
      <c r="AK3422" s="12">
        <f t="shared" si="4"/>
        <v>0</v>
      </c>
      <c r="AL3422" s="12">
        <f t="shared" si="5"/>
        <v>0</v>
      </c>
      <c r="AM3422" s="11"/>
      <c r="AN3422" s="13">
        <v>0.4241163102155847</v>
      </c>
      <c r="AO3422" s="11" t="s">
        <v>134</v>
      </c>
      <c r="AP3422" s="14">
        <v>45931.447850717595</v>
      </c>
    </row>
    <row r="3423">
      <c r="A3423" s="8">
        <v>45929.31885416667</v>
      </c>
      <c r="B3423" s="9" t="s">
        <v>6879</v>
      </c>
      <c r="C3423" s="9" t="s">
        <v>6880</v>
      </c>
      <c r="D3423" s="10">
        <v>5.511931472785E12</v>
      </c>
      <c r="E3423" s="9" t="s">
        <v>43</v>
      </c>
      <c r="F3423" s="9"/>
      <c r="G3423" s="9" t="s">
        <v>44</v>
      </c>
      <c r="H3423" s="9" t="s">
        <v>61</v>
      </c>
      <c r="I3423" s="9" t="s">
        <v>106</v>
      </c>
      <c r="J3423" s="9" t="s">
        <v>47</v>
      </c>
      <c r="K3423" s="9" t="s">
        <v>47</v>
      </c>
      <c r="L3423" s="9" t="s">
        <v>48</v>
      </c>
      <c r="M3423" s="9" t="s">
        <v>47</v>
      </c>
      <c r="N3423" s="9" t="s">
        <v>63</v>
      </c>
      <c r="O3423" s="9" t="s">
        <v>64</v>
      </c>
      <c r="P3423" s="11" t="s">
        <v>51</v>
      </c>
      <c r="Q3423" s="11" t="s">
        <v>121</v>
      </c>
      <c r="R3423" s="11" t="s">
        <v>941</v>
      </c>
      <c r="S3423" s="11" t="s">
        <v>942</v>
      </c>
      <c r="T3423" s="11" t="s">
        <v>55</v>
      </c>
      <c r="U3423" s="11" t="s">
        <v>56</v>
      </c>
      <c r="V3423" s="11"/>
      <c r="W3423" s="11"/>
      <c r="X3423" s="11"/>
      <c r="Y3423" s="11"/>
      <c r="Z3423" s="11"/>
      <c r="AA3423" s="11"/>
      <c r="AB3423" s="11"/>
      <c r="AC3423" s="11"/>
      <c r="AD3423" s="11"/>
      <c r="AE3423" s="11"/>
      <c r="AF3423" s="12">
        <f>ROUNDUP(SUM(VLOOKUP(G3423,'Pontuação'!A$2:B$11,2,FALSE),VLOOKUP(E3423,'Pontuação'!C$2:D$11,2,FALSE),VLOOKUP(I3423,'Pontuação'!I$2:J$11,2,FALSE),VLOOKUP(K3423,'Pontuação'!G$2:H$11,2,FALSE),VLOOKUP(H3423,'Pontuação'!E$2:F$11,2,FALSE),VLOOKUP(M3423,'Pontuação'!K$2:L$11,2,FALSE)),0)</f>
        <v>907</v>
      </c>
      <c r="AG3423" s="12">
        <f t="shared" si="1"/>
        <v>91</v>
      </c>
      <c r="AH3423" s="12" t="str">
        <f t="array" ref="AH3423">IFERROR(INDEX('Pontuação'!G$13:G$191, MATCH(AG3423, 'Pontuação'!F$14:F$191, 0)), "Faixa Indefinida")</f>
        <v>C</v>
      </c>
      <c r="AI3423" s="12">
        <f t="shared" si="2"/>
        <v>0</v>
      </c>
      <c r="AJ3423" s="12">
        <f t="shared" si="3"/>
        <v>0</v>
      </c>
      <c r="AK3423" s="12">
        <f t="shared" si="4"/>
        <v>1</v>
      </c>
      <c r="AL3423" s="12">
        <f t="shared" si="5"/>
        <v>0</v>
      </c>
      <c r="AM3423" s="11"/>
      <c r="AN3423" s="13">
        <v>0.5113306872694746</v>
      </c>
      <c r="AO3423" s="11" t="s">
        <v>151</v>
      </c>
      <c r="AP3423" s="14">
        <v>45931.447850717595</v>
      </c>
    </row>
    <row r="3424">
      <c r="A3424" s="8">
        <v>45929.320555555554</v>
      </c>
      <c r="B3424" s="9" t="s">
        <v>6881</v>
      </c>
      <c r="C3424" s="9" t="s">
        <v>6882</v>
      </c>
      <c r="D3424" s="10">
        <v>5.574999156006E12</v>
      </c>
      <c r="E3424" s="9" t="s">
        <v>43</v>
      </c>
      <c r="F3424" s="9"/>
      <c r="G3424" s="9" t="s">
        <v>44</v>
      </c>
      <c r="H3424" s="9" t="s">
        <v>45</v>
      </c>
      <c r="I3424" s="9" t="s">
        <v>46</v>
      </c>
      <c r="J3424" s="9" t="s">
        <v>47</v>
      </c>
      <c r="K3424" s="9" t="s">
        <v>47</v>
      </c>
      <c r="L3424" s="9" t="s">
        <v>48</v>
      </c>
      <c r="M3424" s="9" t="s">
        <v>47</v>
      </c>
      <c r="N3424" s="9" t="s">
        <v>79</v>
      </c>
      <c r="O3424" s="9" t="s">
        <v>95</v>
      </c>
      <c r="P3424" s="11" t="s">
        <v>51</v>
      </c>
      <c r="Q3424" s="11" t="s">
        <v>203</v>
      </c>
      <c r="R3424" s="11" t="s">
        <v>204</v>
      </c>
      <c r="S3424" s="11" t="s">
        <v>205</v>
      </c>
      <c r="T3424" s="11" t="s">
        <v>65</v>
      </c>
      <c r="U3424" s="11" t="s">
        <v>56</v>
      </c>
      <c r="V3424" s="11"/>
      <c r="W3424" s="11"/>
      <c r="X3424" s="11"/>
      <c r="Y3424" s="11"/>
      <c r="Z3424" s="11"/>
      <c r="AA3424" s="11"/>
      <c r="AB3424" s="11"/>
      <c r="AC3424" s="11"/>
      <c r="AD3424" s="11"/>
      <c r="AE3424" s="11"/>
      <c r="AF3424" s="12">
        <f>ROUNDUP(SUM(VLOOKUP(G3424,'Pontuação'!A$2:B$11,2,FALSE),VLOOKUP(E3424,'Pontuação'!C$2:D$11,2,FALSE),VLOOKUP(I3424,'Pontuação'!I$2:J$11,2,FALSE),VLOOKUP(K3424,'Pontuação'!G$2:H$11,2,FALSE),VLOOKUP(H3424,'Pontuação'!E$2:F$11,2,FALSE),VLOOKUP(M3424,'Pontuação'!K$2:L$11,2,FALSE)),0)</f>
        <v>1073</v>
      </c>
      <c r="AG3424" s="12">
        <f t="shared" si="1"/>
        <v>107</v>
      </c>
      <c r="AH3424" s="12" t="str">
        <f t="array" ref="AH3424">IFERROR(INDEX('Pontuação'!G$13:G$191, MATCH(AG3424, 'Pontuação'!F$14:F$191, 0)), "Faixa Indefinida")</f>
        <v>B</v>
      </c>
      <c r="AI3424" s="12">
        <f t="shared" si="2"/>
        <v>0</v>
      </c>
      <c r="AJ3424" s="12">
        <f t="shared" si="3"/>
        <v>1</v>
      </c>
      <c r="AK3424" s="12">
        <f t="shared" si="4"/>
        <v>0</v>
      </c>
      <c r="AL3424" s="12">
        <f t="shared" si="5"/>
        <v>0</v>
      </c>
      <c r="AM3424" s="11"/>
      <c r="AN3424" s="13">
        <v>0.3453578869650177</v>
      </c>
      <c r="AO3424" s="11" t="s">
        <v>124</v>
      </c>
      <c r="AP3424" s="14">
        <v>45931.447850717595</v>
      </c>
    </row>
    <row r="3425">
      <c r="A3425" s="8">
        <v>45929.32587962963</v>
      </c>
      <c r="B3425" s="9" t="s">
        <v>6883</v>
      </c>
      <c r="C3425" s="9" t="s">
        <v>6884</v>
      </c>
      <c r="D3425" s="10">
        <v>5.531986051964E12</v>
      </c>
      <c r="E3425" s="9" t="s">
        <v>43</v>
      </c>
      <c r="F3425" s="9"/>
      <c r="G3425" s="9" t="s">
        <v>76</v>
      </c>
      <c r="H3425" s="9" t="s">
        <v>45</v>
      </c>
      <c r="I3425" s="9" t="s">
        <v>106</v>
      </c>
      <c r="J3425" s="9" t="s">
        <v>48</v>
      </c>
      <c r="K3425" s="9" t="s">
        <v>47</v>
      </c>
      <c r="L3425" s="9" t="s">
        <v>48</v>
      </c>
      <c r="M3425" s="9" t="s">
        <v>48</v>
      </c>
      <c r="N3425" s="9" t="s">
        <v>63</v>
      </c>
      <c r="O3425" s="9" t="s">
        <v>50</v>
      </c>
      <c r="P3425" s="11" t="s">
        <v>51</v>
      </c>
      <c r="Q3425" s="11" t="s">
        <v>203</v>
      </c>
      <c r="R3425" s="11" t="s">
        <v>311</v>
      </c>
      <c r="S3425" s="11" t="s">
        <v>54</v>
      </c>
      <c r="T3425" s="11" t="s">
        <v>55</v>
      </c>
      <c r="U3425" s="11" t="s">
        <v>56</v>
      </c>
      <c r="V3425" s="11"/>
      <c r="W3425" s="11"/>
      <c r="X3425" s="11"/>
      <c r="Y3425" s="11"/>
      <c r="Z3425" s="11"/>
      <c r="AA3425" s="11"/>
      <c r="AB3425" s="11"/>
      <c r="AC3425" s="11"/>
      <c r="AD3425" s="11"/>
      <c r="AE3425" s="11"/>
      <c r="AF3425" s="12">
        <f>ROUNDUP(SUM(VLOOKUP(G3425,'Pontuação'!A$2:B$11,2,FALSE),VLOOKUP(E3425,'Pontuação'!C$2:D$11,2,FALSE),VLOOKUP(I3425,'Pontuação'!I$2:J$11,2,FALSE),VLOOKUP(K3425,'Pontuação'!G$2:H$11,2,FALSE),VLOOKUP(H3425,'Pontuação'!E$2:F$11,2,FALSE),VLOOKUP(M3425,'Pontuação'!K$2:L$11,2,FALSE)),0)</f>
        <v>1204</v>
      </c>
      <c r="AG3425" s="12">
        <f t="shared" si="1"/>
        <v>120</v>
      </c>
      <c r="AH3425" s="12" t="str">
        <f t="array" ref="AH3425">IFERROR(INDEX('Pontuação'!G$13:G$191, MATCH(AG3425, 'Pontuação'!F$14:F$191, 0)), "Faixa Indefinida")</f>
        <v>A</v>
      </c>
      <c r="AI3425" s="12">
        <f t="shared" si="2"/>
        <v>1</v>
      </c>
      <c r="AJ3425" s="12">
        <f t="shared" si="3"/>
        <v>0</v>
      </c>
      <c r="AK3425" s="12">
        <f t="shared" si="4"/>
        <v>0</v>
      </c>
      <c r="AL3425" s="12">
        <f t="shared" si="5"/>
        <v>0</v>
      </c>
      <c r="AM3425" s="11"/>
      <c r="AN3425" s="13">
        <v>0.5629980077865021</v>
      </c>
      <c r="AO3425" s="11" t="s">
        <v>57</v>
      </c>
      <c r="AP3425" s="14">
        <v>45931.447850717595</v>
      </c>
    </row>
    <row r="3426">
      <c r="A3426" s="8">
        <v>45929.33490740741</v>
      </c>
      <c r="B3426" s="9" t="s">
        <v>6885</v>
      </c>
      <c r="C3426" s="9" t="s">
        <v>6886</v>
      </c>
      <c r="D3426" s="10">
        <v>5.566992321698E12</v>
      </c>
      <c r="E3426" s="9" t="s">
        <v>43</v>
      </c>
      <c r="F3426" s="9"/>
      <c r="G3426" s="9" t="s">
        <v>60</v>
      </c>
      <c r="H3426" s="9" t="s">
        <v>87</v>
      </c>
      <c r="I3426" s="9" t="s">
        <v>88</v>
      </c>
      <c r="J3426" s="9" t="s">
        <v>47</v>
      </c>
      <c r="K3426" s="9" t="s">
        <v>47</v>
      </c>
      <c r="L3426" s="9" t="s">
        <v>48</v>
      </c>
      <c r="M3426" s="9" t="s">
        <v>48</v>
      </c>
      <c r="N3426" s="9" t="s">
        <v>79</v>
      </c>
      <c r="O3426" s="9" t="s">
        <v>50</v>
      </c>
      <c r="P3426" s="11" t="s">
        <v>51</v>
      </c>
      <c r="Q3426" s="11" t="s">
        <v>133</v>
      </c>
      <c r="R3426" s="11" t="s">
        <v>107</v>
      </c>
      <c r="S3426" s="11" t="s">
        <v>138</v>
      </c>
      <c r="T3426" s="11" t="s">
        <v>55</v>
      </c>
      <c r="U3426" s="11" t="s">
        <v>47</v>
      </c>
      <c r="V3426" s="11"/>
      <c r="W3426" s="11"/>
      <c r="X3426" s="11"/>
      <c r="Y3426" s="11"/>
      <c r="Z3426" s="11"/>
      <c r="AA3426" s="11"/>
      <c r="AB3426" s="11"/>
      <c r="AC3426" s="11"/>
      <c r="AD3426" s="11"/>
      <c r="AE3426" s="11"/>
      <c r="AF3426" s="12">
        <f>ROUNDUP(SUM(VLOOKUP(G3426,'Pontuação'!A$2:B$11,2,FALSE),VLOOKUP(E3426,'Pontuação'!C$2:D$11,2,FALSE),VLOOKUP(I3426,'Pontuação'!I$2:J$11,2,FALSE),VLOOKUP(K3426,'Pontuação'!G$2:H$11,2,FALSE),VLOOKUP(H3426,'Pontuação'!E$2:F$11,2,FALSE),VLOOKUP(M3426,'Pontuação'!K$2:L$11,2,FALSE)),0)</f>
        <v>1075</v>
      </c>
      <c r="AG3426" s="12">
        <f t="shared" si="1"/>
        <v>108</v>
      </c>
      <c r="AH3426" s="12" t="str">
        <f t="array" ref="AH3426">IFERROR(INDEX('Pontuação'!G$13:G$191, MATCH(AG3426, 'Pontuação'!F$14:F$191, 0)), "Faixa Indefinida")</f>
        <v>B</v>
      </c>
      <c r="AI3426" s="12">
        <f t="shared" si="2"/>
        <v>0</v>
      </c>
      <c r="AJ3426" s="12">
        <f t="shared" si="3"/>
        <v>1</v>
      </c>
      <c r="AK3426" s="12">
        <f t="shared" si="4"/>
        <v>0</v>
      </c>
      <c r="AL3426" s="12">
        <f t="shared" si="5"/>
        <v>0</v>
      </c>
      <c r="AM3426" s="11"/>
      <c r="AN3426" s="13">
        <v>0.1553597876954025</v>
      </c>
      <c r="AO3426" s="11" t="s">
        <v>110</v>
      </c>
      <c r="AP3426" s="14">
        <v>45931.447850717595</v>
      </c>
    </row>
    <row r="3427">
      <c r="A3427" s="8">
        <v>45929.33608796296</v>
      </c>
      <c r="B3427" s="9" t="s">
        <v>6887</v>
      </c>
      <c r="C3427" s="9" t="s">
        <v>6888</v>
      </c>
      <c r="D3427" s="10">
        <v>5.535997646212E12</v>
      </c>
      <c r="E3427" s="9" t="s">
        <v>43</v>
      </c>
      <c r="F3427" s="9"/>
      <c r="G3427" s="9" t="s">
        <v>44</v>
      </c>
      <c r="H3427" s="9" t="s">
        <v>45</v>
      </c>
      <c r="I3427" s="9" t="s">
        <v>46</v>
      </c>
      <c r="J3427" s="9" t="s">
        <v>47</v>
      </c>
      <c r="K3427" s="9" t="s">
        <v>47</v>
      </c>
      <c r="L3427" s="9" t="s">
        <v>47</v>
      </c>
      <c r="M3427" s="9" t="s">
        <v>47</v>
      </c>
      <c r="N3427" s="9" t="s">
        <v>49</v>
      </c>
      <c r="O3427" s="9" t="s">
        <v>70</v>
      </c>
      <c r="P3427" s="11" t="s">
        <v>51</v>
      </c>
      <c r="Q3427" s="11" t="s">
        <v>121</v>
      </c>
      <c r="R3427" s="11" t="s">
        <v>612</v>
      </c>
      <c r="S3427" s="11" t="s">
        <v>613</v>
      </c>
      <c r="T3427" s="11" t="s">
        <v>65</v>
      </c>
      <c r="U3427" s="11" t="s">
        <v>56</v>
      </c>
      <c r="V3427" s="11"/>
      <c r="W3427" s="11"/>
      <c r="X3427" s="11"/>
      <c r="Y3427" s="11"/>
      <c r="Z3427" s="11"/>
      <c r="AA3427" s="11"/>
      <c r="AB3427" s="11"/>
      <c r="AC3427" s="11"/>
      <c r="AD3427" s="11"/>
      <c r="AE3427" s="11"/>
      <c r="AF3427" s="12">
        <f>ROUNDUP(SUM(VLOOKUP(G3427,'Pontuação'!A$2:B$11,2,FALSE),VLOOKUP(E3427,'Pontuação'!C$2:D$11,2,FALSE),VLOOKUP(I3427,'Pontuação'!I$2:J$11,2,FALSE),VLOOKUP(K3427,'Pontuação'!G$2:H$11,2,FALSE),VLOOKUP(H3427,'Pontuação'!E$2:F$11,2,FALSE),VLOOKUP(M3427,'Pontuação'!K$2:L$11,2,FALSE)),0)</f>
        <v>1073</v>
      </c>
      <c r="AG3427" s="12">
        <f t="shared" si="1"/>
        <v>107</v>
      </c>
      <c r="AH3427" s="12" t="str">
        <f t="array" ref="AH3427">IFERROR(INDEX('Pontuação'!G$13:G$191, MATCH(AG3427, 'Pontuação'!F$14:F$191, 0)), "Faixa Indefinida")</f>
        <v>B</v>
      </c>
      <c r="AI3427" s="12">
        <f t="shared" si="2"/>
        <v>0</v>
      </c>
      <c r="AJ3427" s="12">
        <f t="shared" si="3"/>
        <v>1</v>
      </c>
      <c r="AK3427" s="12">
        <f t="shared" si="4"/>
        <v>0</v>
      </c>
      <c r="AL3427" s="12">
        <f t="shared" si="5"/>
        <v>0</v>
      </c>
      <c r="AM3427" s="11"/>
      <c r="AN3427" s="13">
        <v>0.40360107582306926</v>
      </c>
      <c r="AO3427" s="11" t="s">
        <v>134</v>
      </c>
      <c r="AP3427" s="14">
        <v>45931.447850717595</v>
      </c>
    </row>
    <row r="3428">
      <c r="A3428" s="8">
        <v>45929.33802083333</v>
      </c>
      <c r="B3428" s="9" t="s">
        <v>6889</v>
      </c>
      <c r="C3428" s="9" t="s">
        <v>6890</v>
      </c>
      <c r="D3428" s="10">
        <v>5.511976525229E12</v>
      </c>
      <c r="E3428" s="9" t="s">
        <v>43</v>
      </c>
      <c r="F3428" s="9"/>
      <c r="G3428" s="9" t="s">
        <v>60</v>
      </c>
      <c r="H3428" s="9" t="s">
        <v>45</v>
      </c>
      <c r="I3428" s="9" t="s">
        <v>78</v>
      </c>
      <c r="J3428" s="9" t="s">
        <v>47</v>
      </c>
      <c r="K3428" s="9" t="s">
        <v>47</v>
      </c>
      <c r="L3428" s="9" t="s">
        <v>47</v>
      </c>
      <c r="M3428" s="9" t="s">
        <v>47</v>
      </c>
      <c r="N3428" s="9" t="s">
        <v>79</v>
      </c>
      <c r="O3428" s="9" t="s">
        <v>64</v>
      </c>
      <c r="P3428" s="11" t="s">
        <v>51</v>
      </c>
      <c r="Q3428" s="11" t="s">
        <v>115</v>
      </c>
      <c r="R3428" s="11" t="s">
        <v>53</v>
      </c>
      <c r="S3428" s="11" t="s">
        <v>54</v>
      </c>
      <c r="T3428" s="11" t="s">
        <v>55</v>
      </c>
      <c r="U3428" s="11" t="s">
        <v>47</v>
      </c>
      <c r="V3428" s="11"/>
      <c r="W3428" s="11"/>
      <c r="X3428" s="11"/>
      <c r="Y3428" s="11"/>
      <c r="Z3428" s="11"/>
      <c r="AA3428" s="11"/>
      <c r="AB3428" s="11"/>
      <c r="AC3428" s="11"/>
      <c r="AD3428" s="11"/>
      <c r="AE3428" s="11"/>
      <c r="AF3428" s="12">
        <f>ROUNDUP(SUM(VLOOKUP(G3428,'Pontuação'!A$2:B$11,2,FALSE),VLOOKUP(E3428,'Pontuação'!C$2:D$11,2,FALSE),VLOOKUP(I3428,'Pontuação'!I$2:J$11,2,FALSE),VLOOKUP(K3428,'Pontuação'!G$2:H$11,2,FALSE),VLOOKUP(H3428,'Pontuação'!E$2:F$11,2,FALSE),VLOOKUP(M3428,'Pontuação'!K$2:L$11,2,FALSE)),0)</f>
        <v>1100</v>
      </c>
      <c r="AG3428" s="12">
        <f t="shared" si="1"/>
        <v>110</v>
      </c>
      <c r="AH3428" s="12" t="str">
        <f t="array" ref="AH3428">IFERROR(INDEX('Pontuação'!G$13:G$191, MATCH(AG3428, 'Pontuação'!F$14:F$191, 0)), "Faixa Indefinida")</f>
        <v>B</v>
      </c>
      <c r="AI3428" s="12">
        <f t="shared" si="2"/>
        <v>0</v>
      </c>
      <c r="AJ3428" s="12">
        <f t="shared" si="3"/>
        <v>1</v>
      </c>
      <c r="AK3428" s="12">
        <f t="shared" si="4"/>
        <v>0</v>
      </c>
      <c r="AL3428" s="12">
        <f t="shared" si="5"/>
        <v>0</v>
      </c>
      <c r="AM3428" s="11"/>
      <c r="AN3428" s="13">
        <v>0.18646577701128564</v>
      </c>
      <c r="AO3428" s="11" t="s">
        <v>162</v>
      </c>
      <c r="AP3428" s="14">
        <v>45931.447850717595</v>
      </c>
    </row>
    <row r="3429">
      <c r="A3429" s="8">
        <v>45929.34326388889</v>
      </c>
      <c r="B3429" s="9" t="s">
        <v>6891</v>
      </c>
      <c r="C3429" s="9" t="s">
        <v>6892</v>
      </c>
      <c r="D3429" s="10">
        <v>5.593981241003E12</v>
      </c>
      <c r="E3429" s="9" t="s">
        <v>43</v>
      </c>
      <c r="F3429" s="9"/>
      <c r="G3429" s="9" t="s">
        <v>60</v>
      </c>
      <c r="H3429" s="9" t="s">
        <v>45</v>
      </c>
      <c r="I3429" s="9" t="s">
        <v>78</v>
      </c>
      <c r="J3429" s="9" t="s">
        <v>47</v>
      </c>
      <c r="K3429" s="9" t="s">
        <v>47</v>
      </c>
      <c r="L3429" s="9" t="s">
        <v>48</v>
      </c>
      <c r="M3429" s="9" t="s">
        <v>47</v>
      </c>
      <c r="N3429" s="9" t="s">
        <v>63</v>
      </c>
      <c r="O3429" s="9" t="s">
        <v>95</v>
      </c>
      <c r="P3429" s="11" t="s">
        <v>51</v>
      </c>
      <c r="Q3429" s="11" t="s">
        <v>165</v>
      </c>
      <c r="R3429" s="11" t="s">
        <v>276</v>
      </c>
      <c r="S3429" s="11" t="s">
        <v>148</v>
      </c>
      <c r="T3429" s="11" t="s">
        <v>55</v>
      </c>
      <c r="U3429" s="11" t="s">
        <v>56</v>
      </c>
      <c r="V3429" s="11"/>
      <c r="W3429" s="11"/>
      <c r="X3429" s="11"/>
      <c r="Y3429" s="11"/>
      <c r="Z3429" s="11"/>
      <c r="AA3429" s="11"/>
      <c r="AB3429" s="11"/>
      <c r="AC3429" s="11"/>
      <c r="AD3429" s="11"/>
      <c r="AE3429" s="11"/>
      <c r="AF3429" s="12">
        <f>ROUNDUP(SUM(VLOOKUP(G3429,'Pontuação'!A$2:B$11,2,FALSE),VLOOKUP(E3429,'Pontuação'!C$2:D$11,2,FALSE),VLOOKUP(I3429,'Pontuação'!I$2:J$11,2,FALSE),VLOOKUP(K3429,'Pontuação'!G$2:H$11,2,FALSE),VLOOKUP(H3429,'Pontuação'!E$2:F$11,2,FALSE),VLOOKUP(M3429,'Pontuação'!K$2:L$11,2,FALSE)),0)</f>
        <v>1100</v>
      </c>
      <c r="AG3429" s="12">
        <f t="shared" si="1"/>
        <v>110</v>
      </c>
      <c r="AH3429" s="12" t="str">
        <f t="array" ref="AH3429">IFERROR(INDEX('Pontuação'!G$13:G$191, MATCH(AG3429, 'Pontuação'!F$14:F$191, 0)), "Faixa Indefinida")</f>
        <v>B</v>
      </c>
      <c r="AI3429" s="12">
        <f t="shared" si="2"/>
        <v>0</v>
      </c>
      <c r="AJ3429" s="12">
        <f t="shared" si="3"/>
        <v>1</v>
      </c>
      <c r="AK3429" s="12">
        <f t="shared" si="4"/>
        <v>0</v>
      </c>
      <c r="AL3429" s="12">
        <f t="shared" si="5"/>
        <v>0</v>
      </c>
      <c r="AM3429" s="11"/>
      <c r="AN3429" s="13">
        <v>0.5617739426479625</v>
      </c>
      <c r="AO3429" s="11" t="s">
        <v>57</v>
      </c>
      <c r="AP3429" s="14">
        <v>45931.447850717595</v>
      </c>
    </row>
    <row r="3430">
      <c r="A3430" s="8">
        <v>45929.35125</v>
      </c>
      <c r="B3430" s="9" t="s">
        <v>6893</v>
      </c>
      <c r="C3430" s="9" t="s">
        <v>6894</v>
      </c>
      <c r="D3430" s="10">
        <v>5.555879962666E12</v>
      </c>
      <c r="E3430" s="9" t="s">
        <v>43</v>
      </c>
      <c r="F3430" s="9"/>
      <c r="G3430" s="9" t="s">
        <v>76</v>
      </c>
      <c r="H3430" s="9" t="s">
        <v>87</v>
      </c>
      <c r="I3430" s="9" t="s">
        <v>88</v>
      </c>
      <c r="J3430" s="9" t="s">
        <v>47</v>
      </c>
      <c r="K3430" s="9" t="s">
        <v>47</v>
      </c>
      <c r="L3430" s="9" t="s">
        <v>47</v>
      </c>
      <c r="M3430" s="9" t="s">
        <v>48</v>
      </c>
      <c r="N3430" s="9" t="s">
        <v>79</v>
      </c>
      <c r="O3430" s="9" t="s">
        <v>95</v>
      </c>
      <c r="P3430" s="11" t="s">
        <v>51</v>
      </c>
      <c r="Q3430" s="11" t="s">
        <v>137</v>
      </c>
      <c r="R3430" s="11" t="s">
        <v>90</v>
      </c>
      <c r="S3430" s="11" t="s">
        <v>138</v>
      </c>
      <c r="T3430" s="11" t="s">
        <v>55</v>
      </c>
      <c r="U3430" s="11" t="s">
        <v>47</v>
      </c>
      <c r="V3430" s="11"/>
      <c r="W3430" s="11"/>
      <c r="X3430" s="11"/>
      <c r="Y3430" s="11"/>
      <c r="Z3430" s="11"/>
      <c r="AA3430" s="11"/>
      <c r="AB3430" s="11"/>
      <c r="AC3430" s="11"/>
      <c r="AD3430" s="11"/>
      <c r="AE3430" s="11"/>
      <c r="AF3430" s="12">
        <f>ROUNDUP(SUM(VLOOKUP(G3430,'Pontuação'!A$2:B$11,2,FALSE),VLOOKUP(E3430,'Pontuação'!C$2:D$11,2,FALSE),VLOOKUP(I3430,'Pontuação'!I$2:J$11,2,FALSE),VLOOKUP(K3430,'Pontuação'!G$2:H$11,2,FALSE),VLOOKUP(H3430,'Pontuação'!E$2:F$11,2,FALSE),VLOOKUP(M3430,'Pontuação'!K$2:L$11,2,FALSE)),0)</f>
        <v>1066</v>
      </c>
      <c r="AG3430" s="12">
        <f t="shared" si="1"/>
        <v>107</v>
      </c>
      <c r="AH3430" s="12" t="str">
        <f t="array" ref="AH3430">IFERROR(INDEX('Pontuação'!G$13:G$191, MATCH(AG3430, 'Pontuação'!F$14:F$191, 0)), "Faixa Indefinida")</f>
        <v>B</v>
      </c>
      <c r="AI3430" s="12">
        <f t="shared" si="2"/>
        <v>0</v>
      </c>
      <c r="AJ3430" s="12">
        <f t="shared" si="3"/>
        <v>1</v>
      </c>
      <c r="AK3430" s="12">
        <f t="shared" si="4"/>
        <v>0</v>
      </c>
      <c r="AL3430" s="12">
        <f t="shared" si="5"/>
        <v>0</v>
      </c>
      <c r="AM3430" s="11"/>
      <c r="AN3430" s="13">
        <v>0.09888994115892027</v>
      </c>
      <c r="AO3430" s="11" t="s">
        <v>99</v>
      </c>
      <c r="AP3430" s="14">
        <v>45931.447850717595</v>
      </c>
    </row>
    <row r="3431">
      <c r="A3431" s="8">
        <v>45929.35417824074</v>
      </c>
      <c r="B3431" s="9" t="s">
        <v>6895</v>
      </c>
      <c r="C3431" s="9" t="s">
        <v>6896</v>
      </c>
      <c r="D3431" s="10">
        <v>5.548998434112E12</v>
      </c>
      <c r="E3431" s="9" t="s">
        <v>43</v>
      </c>
      <c r="F3431" s="9"/>
      <c r="G3431" s="9" t="s">
        <v>69</v>
      </c>
      <c r="H3431" s="9" t="s">
        <v>61</v>
      </c>
      <c r="I3431" s="9" t="s">
        <v>78</v>
      </c>
      <c r="J3431" s="9" t="s">
        <v>48</v>
      </c>
      <c r="K3431" s="9" t="s">
        <v>47</v>
      </c>
      <c r="L3431" s="9" t="s">
        <v>47</v>
      </c>
      <c r="M3431" s="9" t="s">
        <v>47</v>
      </c>
      <c r="N3431" s="9" t="s">
        <v>63</v>
      </c>
      <c r="O3431" s="9" t="s">
        <v>95</v>
      </c>
      <c r="P3431" s="11" t="s">
        <v>51</v>
      </c>
      <c r="Q3431" s="11" t="s">
        <v>71</v>
      </c>
      <c r="R3431" s="11" t="s">
        <v>107</v>
      </c>
      <c r="S3431" s="11" t="s">
        <v>72</v>
      </c>
      <c r="T3431" s="11" t="s">
        <v>55</v>
      </c>
      <c r="U3431" s="11" t="s">
        <v>47</v>
      </c>
      <c r="V3431" s="11"/>
      <c r="W3431" s="11"/>
      <c r="X3431" s="11"/>
      <c r="Y3431" s="11"/>
      <c r="Z3431" s="11"/>
      <c r="AA3431" s="11"/>
      <c r="AB3431" s="11"/>
      <c r="AC3431" s="11"/>
      <c r="AD3431" s="11"/>
      <c r="AE3431" s="11"/>
      <c r="AF3431" s="12">
        <f>ROUNDUP(SUM(VLOOKUP(G3431,'Pontuação'!A$2:B$11,2,FALSE),VLOOKUP(E3431,'Pontuação'!C$2:D$11,2,FALSE),VLOOKUP(I3431,'Pontuação'!I$2:J$11,2,FALSE),VLOOKUP(K3431,'Pontuação'!G$2:H$11,2,FALSE),VLOOKUP(H3431,'Pontuação'!E$2:F$11,2,FALSE),VLOOKUP(M3431,'Pontuação'!K$2:L$11,2,FALSE)),0)</f>
        <v>893</v>
      </c>
      <c r="AG3431" s="12">
        <f t="shared" si="1"/>
        <v>89</v>
      </c>
      <c r="AH3431" s="12" t="str">
        <f t="array" ref="AH3431">IFERROR(INDEX('Pontuação'!G$13:G$191, MATCH(AG3431, 'Pontuação'!F$14:F$191, 0)), "Faixa Indefinida")</f>
        <v>C</v>
      </c>
      <c r="AI3431" s="12">
        <f t="shared" si="2"/>
        <v>0</v>
      </c>
      <c r="AJ3431" s="12">
        <f t="shared" si="3"/>
        <v>0</v>
      </c>
      <c r="AK3431" s="12">
        <f t="shared" si="4"/>
        <v>1</v>
      </c>
      <c r="AL3431" s="12">
        <f t="shared" si="5"/>
        <v>0</v>
      </c>
      <c r="AM3431" s="11"/>
      <c r="AN3431" s="13">
        <v>0.22931742087783036</v>
      </c>
      <c r="AO3431" s="11" t="s">
        <v>84</v>
      </c>
      <c r="AP3431" s="14">
        <v>45931.447850717595</v>
      </c>
    </row>
    <row r="3432">
      <c r="A3432" s="8">
        <v>45929.35806712963</v>
      </c>
      <c r="B3432" s="9" t="s">
        <v>6897</v>
      </c>
      <c r="C3432" s="9" t="s">
        <v>6898</v>
      </c>
      <c r="D3432" s="10">
        <v>5.516991280808E12</v>
      </c>
      <c r="E3432" s="9" t="s">
        <v>43</v>
      </c>
      <c r="F3432" s="9"/>
      <c r="G3432" s="9" t="s">
        <v>44</v>
      </c>
      <c r="H3432" s="9" t="s">
        <v>61</v>
      </c>
      <c r="I3432" s="9" t="s">
        <v>106</v>
      </c>
      <c r="J3432" s="9" t="s">
        <v>47</v>
      </c>
      <c r="K3432" s="9" t="s">
        <v>47</v>
      </c>
      <c r="L3432" s="9" t="s">
        <v>48</v>
      </c>
      <c r="M3432" s="9" t="s">
        <v>47</v>
      </c>
      <c r="N3432" s="9" t="s">
        <v>63</v>
      </c>
      <c r="O3432" s="9" t="s">
        <v>50</v>
      </c>
      <c r="P3432" s="11" t="s">
        <v>51</v>
      </c>
      <c r="Q3432" s="11" t="s">
        <v>165</v>
      </c>
      <c r="R3432" s="11" t="s">
        <v>567</v>
      </c>
      <c r="S3432" s="11" t="s">
        <v>568</v>
      </c>
      <c r="T3432" s="11" t="s">
        <v>65</v>
      </c>
      <c r="U3432" s="11" t="s">
        <v>56</v>
      </c>
      <c r="V3432" s="11"/>
      <c r="W3432" s="11"/>
      <c r="X3432" s="11"/>
      <c r="Y3432" s="11"/>
      <c r="Z3432" s="11"/>
      <c r="AA3432" s="11"/>
      <c r="AB3432" s="11"/>
      <c r="AC3432" s="11"/>
      <c r="AD3432" s="11"/>
      <c r="AE3432" s="11"/>
      <c r="AF3432" s="12">
        <f>ROUNDUP(SUM(VLOOKUP(G3432,'Pontuação'!A$2:B$11,2,FALSE),VLOOKUP(E3432,'Pontuação'!C$2:D$11,2,FALSE),VLOOKUP(I3432,'Pontuação'!I$2:J$11,2,FALSE),VLOOKUP(K3432,'Pontuação'!G$2:H$11,2,FALSE),VLOOKUP(H3432,'Pontuação'!E$2:F$11,2,FALSE),VLOOKUP(M3432,'Pontuação'!K$2:L$11,2,FALSE)),0)</f>
        <v>907</v>
      </c>
      <c r="AG3432" s="12">
        <f t="shared" si="1"/>
        <v>91</v>
      </c>
      <c r="AH3432" s="12" t="str">
        <f t="array" ref="AH3432">IFERROR(INDEX('Pontuação'!G$13:G$191, MATCH(AG3432, 'Pontuação'!F$14:F$191, 0)), "Faixa Indefinida")</f>
        <v>C</v>
      </c>
      <c r="AI3432" s="12">
        <f t="shared" si="2"/>
        <v>0</v>
      </c>
      <c r="AJ3432" s="12">
        <f t="shared" si="3"/>
        <v>0</v>
      </c>
      <c r="AK3432" s="12">
        <f t="shared" si="4"/>
        <v>1</v>
      </c>
      <c r="AL3432" s="12">
        <f t="shared" si="5"/>
        <v>0</v>
      </c>
      <c r="AM3432" s="11"/>
      <c r="AN3432" s="13">
        <v>0.47837995572367586</v>
      </c>
      <c r="AO3432" s="11" t="s">
        <v>151</v>
      </c>
      <c r="AP3432" s="14">
        <v>45931.447850717595</v>
      </c>
    </row>
    <row r="3433">
      <c r="A3433" s="8">
        <v>45929.360185185185</v>
      </c>
      <c r="B3433" s="9" t="s">
        <v>6899</v>
      </c>
      <c r="C3433" s="9" t="s">
        <v>6900</v>
      </c>
      <c r="D3433" s="10">
        <v>5.511975960402E12</v>
      </c>
      <c r="E3433" s="9" t="s">
        <v>43</v>
      </c>
      <c r="F3433" s="9"/>
      <c r="G3433" s="9" t="s">
        <v>44</v>
      </c>
      <c r="H3433" s="9" t="s">
        <v>45</v>
      </c>
      <c r="I3433" s="9" t="s">
        <v>46</v>
      </c>
      <c r="J3433" s="9" t="s">
        <v>47</v>
      </c>
      <c r="K3433" s="9" t="s">
        <v>47</v>
      </c>
      <c r="L3433" s="9" t="s">
        <v>47</v>
      </c>
      <c r="M3433" s="9" t="s">
        <v>48</v>
      </c>
      <c r="N3433" s="9" t="s">
        <v>63</v>
      </c>
      <c r="O3433" s="9" t="s">
        <v>95</v>
      </c>
      <c r="P3433" s="11" t="s">
        <v>51</v>
      </c>
      <c r="Q3433" s="11" t="s">
        <v>203</v>
      </c>
      <c r="R3433" s="11" t="s">
        <v>748</v>
      </c>
      <c r="S3433" s="11" t="s">
        <v>749</v>
      </c>
      <c r="T3433" s="11" t="s">
        <v>55</v>
      </c>
      <c r="U3433" s="11" t="s">
        <v>56</v>
      </c>
      <c r="V3433" s="11"/>
      <c r="W3433" s="11"/>
      <c r="X3433" s="11"/>
      <c r="Y3433" s="11"/>
      <c r="Z3433" s="11"/>
      <c r="AA3433" s="11"/>
      <c r="AB3433" s="11"/>
      <c r="AC3433" s="11"/>
      <c r="AD3433" s="11"/>
      <c r="AE3433" s="11"/>
      <c r="AF3433" s="12">
        <f>ROUNDUP(SUM(VLOOKUP(G3433,'Pontuação'!A$2:B$11,2,FALSE),VLOOKUP(E3433,'Pontuação'!C$2:D$11,2,FALSE),VLOOKUP(I3433,'Pontuação'!I$2:J$11,2,FALSE),VLOOKUP(K3433,'Pontuação'!G$2:H$11,2,FALSE),VLOOKUP(H3433,'Pontuação'!E$2:F$11,2,FALSE),VLOOKUP(M3433,'Pontuação'!K$2:L$11,2,FALSE)),0)</f>
        <v>1223</v>
      </c>
      <c r="AG3433" s="12">
        <f t="shared" si="1"/>
        <v>122</v>
      </c>
      <c r="AH3433" s="12" t="str">
        <f t="array" ref="AH3433">IFERROR(INDEX('Pontuação'!G$13:G$191, MATCH(AG3433, 'Pontuação'!F$14:F$191, 0)), "Faixa Indefinida")</f>
        <v>A</v>
      </c>
      <c r="AI3433" s="12">
        <f t="shared" si="2"/>
        <v>1</v>
      </c>
      <c r="AJ3433" s="12">
        <f t="shared" si="3"/>
        <v>0</v>
      </c>
      <c r="AK3433" s="12">
        <f t="shared" si="4"/>
        <v>0</v>
      </c>
      <c r="AL3433" s="12">
        <f t="shared" si="5"/>
        <v>0</v>
      </c>
      <c r="AM3433" s="11"/>
      <c r="AN3433" s="13">
        <v>0.5932715084449603</v>
      </c>
      <c r="AO3433" s="11" t="s">
        <v>57</v>
      </c>
      <c r="AP3433" s="14">
        <v>45931.447850717595</v>
      </c>
    </row>
    <row r="3434">
      <c r="A3434" s="8">
        <v>45929.36116898148</v>
      </c>
      <c r="B3434" s="9" t="s">
        <v>6901</v>
      </c>
      <c r="C3434" s="9" t="s">
        <v>6902</v>
      </c>
      <c r="D3434" s="10">
        <v>5.511930216537E12</v>
      </c>
      <c r="E3434" s="9" t="s">
        <v>43</v>
      </c>
      <c r="F3434" s="9"/>
      <c r="G3434" s="9" t="s">
        <v>69</v>
      </c>
      <c r="H3434" s="9" t="s">
        <v>45</v>
      </c>
      <c r="I3434" s="9" t="s">
        <v>106</v>
      </c>
      <c r="J3434" s="9" t="s">
        <v>47</v>
      </c>
      <c r="K3434" s="9" t="s">
        <v>47</v>
      </c>
      <c r="L3434" s="9" t="s">
        <v>48</v>
      </c>
      <c r="M3434" s="9" t="s">
        <v>47</v>
      </c>
      <c r="N3434" s="9" t="s">
        <v>49</v>
      </c>
      <c r="O3434" s="9" t="s">
        <v>64</v>
      </c>
      <c r="P3434" s="11" t="s">
        <v>51</v>
      </c>
      <c r="Q3434" s="11" t="s">
        <v>203</v>
      </c>
      <c r="R3434" s="11" t="s">
        <v>748</v>
      </c>
      <c r="S3434" s="11" t="s">
        <v>749</v>
      </c>
      <c r="T3434" s="11" t="s">
        <v>55</v>
      </c>
      <c r="U3434" s="11" t="s">
        <v>56</v>
      </c>
      <c r="V3434" s="11"/>
      <c r="W3434" s="11"/>
      <c r="X3434" s="11"/>
      <c r="Y3434" s="11"/>
      <c r="Z3434" s="11"/>
      <c r="AA3434" s="11"/>
      <c r="AB3434" s="11"/>
      <c r="AC3434" s="11"/>
      <c r="AD3434" s="11"/>
      <c r="AE3434" s="11"/>
      <c r="AF3434" s="12">
        <f>ROUNDUP(SUM(VLOOKUP(G3434,'Pontuação'!A$2:B$11,2,FALSE),VLOOKUP(E3434,'Pontuação'!C$2:D$11,2,FALSE),VLOOKUP(I3434,'Pontuação'!I$2:J$11,2,FALSE),VLOOKUP(K3434,'Pontuação'!G$2:H$11,2,FALSE),VLOOKUP(H3434,'Pontuação'!E$2:F$11,2,FALSE),VLOOKUP(M3434,'Pontuação'!K$2:L$11,2,FALSE)),0)</f>
        <v>935</v>
      </c>
      <c r="AG3434" s="12">
        <f t="shared" si="1"/>
        <v>94</v>
      </c>
      <c r="AH3434" s="12" t="str">
        <f t="array" ref="AH3434">IFERROR(INDEX('Pontuação'!G$13:G$191, MATCH(AG3434, 'Pontuação'!F$14:F$191, 0)), "Faixa Indefinida")</f>
        <v>C</v>
      </c>
      <c r="AI3434" s="12">
        <f t="shared" si="2"/>
        <v>0</v>
      </c>
      <c r="AJ3434" s="12">
        <f t="shared" si="3"/>
        <v>0</v>
      </c>
      <c r="AK3434" s="12">
        <f t="shared" si="4"/>
        <v>1</v>
      </c>
      <c r="AL3434" s="12">
        <f t="shared" si="5"/>
        <v>0</v>
      </c>
      <c r="AM3434" s="11"/>
      <c r="AN3434" s="13">
        <v>0.428821356554238</v>
      </c>
      <c r="AO3434" s="11" t="s">
        <v>134</v>
      </c>
      <c r="AP3434" s="14">
        <v>45931.447850717595</v>
      </c>
    </row>
    <row r="3435">
      <c r="A3435" s="8">
        <v>45929.36138888889</v>
      </c>
      <c r="B3435" s="9" t="s">
        <v>6903</v>
      </c>
      <c r="C3435" s="9" t="s">
        <v>6904</v>
      </c>
      <c r="D3435" s="10">
        <v>5.541998067373E12</v>
      </c>
      <c r="E3435" s="9" t="s">
        <v>43</v>
      </c>
      <c r="F3435" s="9"/>
      <c r="G3435" s="9" t="s">
        <v>60</v>
      </c>
      <c r="H3435" s="9" t="s">
        <v>157</v>
      </c>
      <c r="I3435" s="9" t="s">
        <v>78</v>
      </c>
      <c r="J3435" s="9" t="s">
        <v>47</v>
      </c>
      <c r="K3435" s="9" t="s">
        <v>47</v>
      </c>
      <c r="L3435" s="9" t="s">
        <v>47</v>
      </c>
      <c r="M3435" s="9" t="s">
        <v>48</v>
      </c>
      <c r="N3435" s="9" t="s">
        <v>63</v>
      </c>
      <c r="O3435" s="9" t="s">
        <v>95</v>
      </c>
      <c r="P3435" s="11" t="s">
        <v>51</v>
      </c>
      <c r="Q3435" s="11" t="s">
        <v>133</v>
      </c>
      <c r="R3435" s="11" t="s">
        <v>90</v>
      </c>
      <c r="S3435" s="11" t="s">
        <v>72</v>
      </c>
      <c r="T3435" s="11" t="s">
        <v>65</v>
      </c>
      <c r="U3435" s="11" t="s">
        <v>56</v>
      </c>
      <c r="V3435" s="11"/>
      <c r="W3435" s="11"/>
      <c r="X3435" s="11"/>
      <c r="Y3435" s="11"/>
      <c r="Z3435" s="11"/>
      <c r="AA3435" s="11"/>
      <c r="AB3435" s="11"/>
      <c r="AC3435" s="11"/>
      <c r="AD3435" s="11"/>
      <c r="AE3435" s="11"/>
      <c r="AF3435" s="12">
        <f>ROUNDUP(SUM(VLOOKUP(G3435,'Pontuação'!A$2:B$11,2,FALSE),VLOOKUP(E3435,'Pontuação'!C$2:D$11,2,FALSE),VLOOKUP(I3435,'Pontuação'!I$2:J$11,2,FALSE),VLOOKUP(K3435,'Pontuação'!G$2:H$11,2,FALSE),VLOOKUP(H3435,'Pontuação'!E$2:F$11,2,FALSE),VLOOKUP(M3435,'Pontuação'!K$2:L$11,2,FALSE)),0)</f>
        <v>1161</v>
      </c>
      <c r="AG3435" s="12">
        <f t="shared" si="1"/>
        <v>116</v>
      </c>
      <c r="AH3435" s="12" t="str">
        <f t="array" ref="AH3435">IFERROR(INDEX('Pontuação'!G$13:G$191, MATCH(AG3435, 'Pontuação'!F$14:F$191, 0)), "Faixa Indefinida")</f>
        <v>B</v>
      </c>
      <c r="AI3435" s="12">
        <f t="shared" si="2"/>
        <v>0</v>
      </c>
      <c r="AJ3435" s="12">
        <f t="shared" si="3"/>
        <v>1</v>
      </c>
      <c r="AK3435" s="12">
        <f t="shared" si="4"/>
        <v>0</v>
      </c>
      <c r="AL3435" s="12">
        <f t="shared" si="5"/>
        <v>0</v>
      </c>
      <c r="AM3435" s="11"/>
      <c r="AN3435" s="13">
        <v>0.2618459863329784</v>
      </c>
      <c r="AO3435" s="11" t="s">
        <v>84</v>
      </c>
      <c r="AP3435" s="14">
        <v>45931.447850717595</v>
      </c>
    </row>
    <row r="3436">
      <c r="A3436" s="8">
        <v>45929.36204861111</v>
      </c>
      <c r="B3436" s="9" t="s">
        <v>6905</v>
      </c>
      <c r="C3436" s="9" t="s">
        <v>6906</v>
      </c>
      <c r="D3436" s="10">
        <v>5.567992434524E12</v>
      </c>
      <c r="E3436" s="9" t="s">
        <v>43</v>
      </c>
      <c r="F3436" s="9"/>
      <c r="G3436" s="9" t="s">
        <v>44</v>
      </c>
      <c r="H3436" s="9" t="s">
        <v>45</v>
      </c>
      <c r="I3436" s="9" t="s">
        <v>46</v>
      </c>
      <c r="J3436" s="9" t="s">
        <v>47</v>
      </c>
      <c r="K3436" s="9" t="s">
        <v>47</v>
      </c>
      <c r="L3436" s="9" t="s">
        <v>48</v>
      </c>
      <c r="M3436" s="9" t="s">
        <v>48</v>
      </c>
      <c r="N3436" s="9" t="s">
        <v>94</v>
      </c>
      <c r="O3436" s="9" t="s">
        <v>70</v>
      </c>
      <c r="P3436" s="11" t="s">
        <v>51</v>
      </c>
      <c r="Q3436" s="11" t="s">
        <v>203</v>
      </c>
      <c r="R3436" s="11" t="s">
        <v>415</v>
      </c>
      <c r="S3436" s="11" t="s">
        <v>416</v>
      </c>
      <c r="T3436" s="11" t="s">
        <v>55</v>
      </c>
      <c r="U3436" s="11" t="s">
        <v>56</v>
      </c>
      <c r="V3436" s="11"/>
      <c r="W3436" s="11"/>
      <c r="X3436" s="11"/>
      <c r="Y3436" s="11"/>
      <c r="Z3436" s="11"/>
      <c r="AA3436" s="11"/>
      <c r="AB3436" s="11"/>
      <c r="AC3436" s="11"/>
      <c r="AD3436" s="11"/>
      <c r="AE3436" s="11"/>
      <c r="AF3436" s="12">
        <f>ROUNDUP(SUM(VLOOKUP(G3436,'Pontuação'!A$2:B$11,2,FALSE),VLOOKUP(E3436,'Pontuação'!C$2:D$11,2,FALSE),VLOOKUP(I3436,'Pontuação'!I$2:J$11,2,FALSE),VLOOKUP(K3436,'Pontuação'!G$2:H$11,2,FALSE),VLOOKUP(H3436,'Pontuação'!E$2:F$11,2,FALSE),VLOOKUP(M3436,'Pontuação'!K$2:L$11,2,FALSE)),0)</f>
        <v>1223</v>
      </c>
      <c r="AG3436" s="12">
        <f t="shared" si="1"/>
        <v>122</v>
      </c>
      <c r="AH3436" s="12" t="str">
        <f t="array" ref="AH3436">IFERROR(INDEX('Pontuação'!G$13:G$191, MATCH(AG3436, 'Pontuação'!F$14:F$191, 0)), "Faixa Indefinida")</f>
        <v>A</v>
      </c>
      <c r="AI3436" s="12">
        <f t="shared" si="2"/>
        <v>1</v>
      </c>
      <c r="AJ3436" s="12">
        <f t="shared" si="3"/>
        <v>0</v>
      </c>
      <c r="AK3436" s="12">
        <f t="shared" si="4"/>
        <v>0</v>
      </c>
      <c r="AL3436" s="12">
        <f t="shared" si="5"/>
        <v>0</v>
      </c>
      <c r="AM3436" s="11"/>
      <c r="AN3436" s="13">
        <v>0.5358842132981096</v>
      </c>
      <c r="AO3436" s="11" t="s">
        <v>151</v>
      </c>
      <c r="AP3436" s="14">
        <v>45931.447850717595</v>
      </c>
    </row>
    <row r="3437">
      <c r="A3437" s="8">
        <v>45929.362604166665</v>
      </c>
      <c r="B3437" s="9" t="s">
        <v>6907</v>
      </c>
      <c r="C3437" s="9" t="s">
        <v>6908</v>
      </c>
      <c r="D3437" s="10">
        <v>5.527988824201E12</v>
      </c>
      <c r="E3437" s="9" t="s">
        <v>43</v>
      </c>
      <c r="F3437" s="9"/>
      <c r="G3437" s="9" t="s">
        <v>76</v>
      </c>
      <c r="H3437" s="9" t="s">
        <v>61</v>
      </c>
      <c r="I3437" s="9" t="s">
        <v>78</v>
      </c>
      <c r="J3437" s="9" t="s">
        <v>48</v>
      </c>
      <c r="K3437" s="9" t="s">
        <v>48</v>
      </c>
      <c r="L3437" s="9" t="s">
        <v>48</v>
      </c>
      <c r="M3437" s="9" t="s">
        <v>48</v>
      </c>
      <c r="N3437" s="9" t="s">
        <v>63</v>
      </c>
      <c r="O3437" s="9" t="s">
        <v>64</v>
      </c>
      <c r="P3437" s="11" t="s">
        <v>51</v>
      </c>
      <c r="Q3437" s="11" t="s">
        <v>52</v>
      </c>
      <c r="R3437" s="11" t="s">
        <v>53</v>
      </c>
      <c r="S3437" s="11" t="s">
        <v>54</v>
      </c>
      <c r="T3437" s="11" t="s">
        <v>55</v>
      </c>
      <c r="U3437" s="11" t="s">
        <v>56</v>
      </c>
      <c r="V3437" s="11"/>
      <c r="W3437" s="11"/>
      <c r="X3437" s="11"/>
      <c r="Y3437" s="11"/>
      <c r="Z3437" s="11"/>
      <c r="AA3437" s="11"/>
      <c r="AB3437" s="11"/>
      <c r="AC3437" s="11"/>
      <c r="AD3437" s="11"/>
      <c r="AE3437" s="11"/>
      <c r="AF3437" s="12">
        <f>ROUNDUP(SUM(VLOOKUP(G3437,'Pontuação'!A$2:B$11,2,FALSE),VLOOKUP(E3437,'Pontuação'!C$2:D$11,2,FALSE),VLOOKUP(I3437,'Pontuação'!I$2:J$11,2,FALSE),VLOOKUP(K3437,'Pontuação'!G$2:H$11,2,FALSE),VLOOKUP(H3437,'Pontuação'!E$2:F$11,2,FALSE),VLOOKUP(M3437,'Pontuação'!K$2:L$11,2,FALSE)),0)</f>
        <v>1272</v>
      </c>
      <c r="AG3437" s="12">
        <f t="shared" si="1"/>
        <v>127</v>
      </c>
      <c r="AH3437" s="12" t="str">
        <f t="array" ref="AH3437">IFERROR(INDEX('Pontuação'!G$13:G$191, MATCH(AG3437, 'Pontuação'!F$14:F$191, 0)), "Faixa Indefinida")</f>
        <v>A</v>
      </c>
      <c r="AI3437" s="12">
        <f t="shared" si="2"/>
        <v>1</v>
      </c>
      <c r="AJ3437" s="12">
        <f t="shared" si="3"/>
        <v>0</v>
      </c>
      <c r="AK3437" s="12">
        <f t="shared" si="4"/>
        <v>0</v>
      </c>
      <c r="AL3437" s="12">
        <f t="shared" si="5"/>
        <v>0</v>
      </c>
      <c r="AM3437" s="11"/>
      <c r="AN3437" s="13">
        <v>0.44874435181062305</v>
      </c>
      <c r="AO3437" s="11" t="s">
        <v>134</v>
      </c>
      <c r="AP3437" s="14">
        <v>45931.447850717595</v>
      </c>
    </row>
    <row r="3438">
      <c r="A3438" s="8">
        <v>45929.36603009259</v>
      </c>
      <c r="B3438" s="9" t="s">
        <v>6909</v>
      </c>
      <c r="C3438" s="9" t="s">
        <v>6910</v>
      </c>
      <c r="D3438" s="10">
        <v>5.53399362793E11</v>
      </c>
      <c r="E3438" s="9" t="s">
        <v>43</v>
      </c>
      <c r="F3438" s="9"/>
      <c r="G3438" s="9" t="s">
        <v>60</v>
      </c>
      <c r="H3438" s="9" t="s">
        <v>61</v>
      </c>
      <c r="I3438" s="9" t="s">
        <v>78</v>
      </c>
      <c r="J3438" s="9" t="s">
        <v>48</v>
      </c>
      <c r="K3438" s="9" t="s">
        <v>47</v>
      </c>
      <c r="L3438" s="9" t="s">
        <v>48</v>
      </c>
      <c r="M3438" s="9" t="s">
        <v>47</v>
      </c>
      <c r="N3438" s="9" t="s">
        <v>63</v>
      </c>
      <c r="O3438" s="9" t="s">
        <v>70</v>
      </c>
      <c r="P3438" s="11" t="s">
        <v>51</v>
      </c>
      <c r="Q3438" s="11" t="s">
        <v>165</v>
      </c>
      <c r="R3438" s="11" t="s">
        <v>276</v>
      </c>
      <c r="S3438" s="11" t="s">
        <v>148</v>
      </c>
      <c r="T3438" s="11" t="s">
        <v>55</v>
      </c>
      <c r="U3438" s="11" t="s">
        <v>56</v>
      </c>
      <c r="V3438" s="11"/>
      <c r="W3438" s="11"/>
      <c r="X3438" s="11"/>
      <c r="Y3438" s="11"/>
      <c r="Z3438" s="11"/>
      <c r="AA3438" s="11"/>
      <c r="AB3438" s="11"/>
      <c r="AC3438" s="11"/>
      <c r="AD3438" s="11"/>
      <c r="AE3438" s="11"/>
      <c r="AF3438" s="12">
        <f>ROUNDUP(SUM(VLOOKUP(G3438,'Pontuação'!A$2:B$11,2,FALSE),VLOOKUP(E3438,'Pontuação'!C$2:D$11,2,FALSE),VLOOKUP(I3438,'Pontuação'!I$2:J$11,2,FALSE),VLOOKUP(K3438,'Pontuação'!G$2:H$11,2,FALSE),VLOOKUP(H3438,'Pontuação'!E$2:F$11,2,FALSE),VLOOKUP(M3438,'Pontuação'!K$2:L$11,2,FALSE)),0)</f>
        <v>1021</v>
      </c>
      <c r="AG3438" s="12">
        <f t="shared" si="1"/>
        <v>102</v>
      </c>
      <c r="AH3438" s="12" t="str">
        <f t="array" ref="AH3438">IFERROR(INDEX('Pontuação'!G$13:G$191, MATCH(AG3438, 'Pontuação'!F$14:F$191, 0)), "Faixa Indefinida")</f>
        <v>C</v>
      </c>
      <c r="AI3438" s="12">
        <f t="shared" si="2"/>
        <v>0</v>
      </c>
      <c r="AJ3438" s="12">
        <f t="shared" si="3"/>
        <v>0</v>
      </c>
      <c r="AK3438" s="12">
        <f t="shared" si="4"/>
        <v>1</v>
      </c>
      <c r="AL3438" s="12">
        <f t="shared" si="5"/>
        <v>0</v>
      </c>
      <c r="AM3438" s="11"/>
      <c r="AN3438" s="13">
        <v>0.3866293417149599</v>
      </c>
      <c r="AO3438" s="11" t="s">
        <v>66</v>
      </c>
      <c r="AP3438" s="14">
        <v>45931.447850717595</v>
      </c>
    </row>
    <row r="3439">
      <c r="A3439" s="8">
        <v>45929.367372685185</v>
      </c>
      <c r="B3439" s="9" t="s">
        <v>6911</v>
      </c>
      <c r="C3439" s="9" t="s">
        <v>6912</v>
      </c>
      <c r="D3439" s="10">
        <v>5.535991091451E12</v>
      </c>
      <c r="E3439" s="9" t="s">
        <v>43</v>
      </c>
      <c r="F3439" s="9"/>
      <c r="G3439" s="9" t="s">
        <v>60</v>
      </c>
      <c r="H3439" s="9" t="s">
        <v>45</v>
      </c>
      <c r="I3439" s="9" t="s">
        <v>78</v>
      </c>
      <c r="J3439" s="9" t="s">
        <v>48</v>
      </c>
      <c r="K3439" s="9" t="s">
        <v>47</v>
      </c>
      <c r="L3439" s="9" t="s">
        <v>47</v>
      </c>
      <c r="M3439" s="9" t="s">
        <v>47</v>
      </c>
      <c r="N3439" s="9" t="s">
        <v>94</v>
      </c>
      <c r="O3439" s="9" t="s">
        <v>64</v>
      </c>
      <c r="P3439" s="11" t="s">
        <v>51</v>
      </c>
      <c r="Q3439" s="11" t="s">
        <v>165</v>
      </c>
      <c r="R3439" s="11" t="s">
        <v>520</v>
      </c>
      <c r="S3439" s="11" t="s">
        <v>521</v>
      </c>
      <c r="T3439" s="11" t="s">
        <v>65</v>
      </c>
      <c r="U3439" s="11" t="s">
        <v>56</v>
      </c>
      <c r="V3439" s="11"/>
      <c r="W3439" s="11"/>
      <c r="X3439" s="11"/>
      <c r="Y3439" s="11"/>
      <c r="Z3439" s="11"/>
      <c r="AA3439" s="11"/>
      <c r="AB3439" s="11"/>
      <c r="AC3439" s="11"/>
      <c r="AD3439" s="11"/>
      <c r="AE3439" s="11"/>
      <c r="AF3439" s="12">
        <f>ROUNDUP(SUM(VLOOKUP(G3439,'Pontuação'!A$2:B$11,2,FALSE),VLOOKUP(E3439,'Pontuação'!C$2:D$11,2,FALSE),VLOOKUP(I3439,'Pontuação'!I$2:J$11,2,FALSE),VLOOKUP(K3439,'Pontuação'!G$2:H$11,2,FALSE),VLOOKUP(H3439,'Pontuação'!E$2:F$11,2,FALSE),VLOOKUP(M3439,'Pontuação'!K$2:L$11,2,FALSE)),0)</f>
        <v>1100</v>
      </c>
      <c r="AG3439" s="12">
        <f t="shared" si="1"/>
        <v>110</v>
      </c>
      <c r="AH3439" s="12" t="str">
        <f t="array" ref="AH3439">IFERROR(INDEX('Pontuação'!G$13:G$191, MATCH(AG3439, 'Pontuação'!F$14:F$191, 0)), "Faixa Indefinida")</f>
        <v>B</v>
      </c>
      <c r="AI3439" s="12">
        <f t="shared" si="2"/>
        <v>0</v>
      </c>
      <c r="AJ3439" s="12">
        <f t="shared" si="3"/>
        <v>1</v>
      </c>
      <c r="AK3439" s="12">
        <f t="shared" si="4"/>
        <v>0</v>
      </c>
      <c r="AL3439" s="12">
        <f t="shared" si="5"/>
        <v>0</v>
      </c>
      <c r="AM3439" s="11"/>
      <c r="AN3439" s="13">
        <v>0.37362056907670543</v>
      </c>
      <c r="AO3439" s="11" t="s">
        <v>66</v>
      </c>
      <c r="AP3439" s="14">
        <v>45931.447850717595</v>
      </c>
    </row>
    <row r="3440">
      <c r="A3440" s="8">
        <v>45929.372766203705</v>
      </c>
      <c r="B3440" s="9" t="s">
        <v>6913</v>
      </c>
      <c r="C3440" s="9" t="s">
        <v>6914</v>
      </c>
      <c r="D3440" s="10">
        <v>5.532999709108E12</v>
      </c>
      <c r="E3440" s="9" t="s">
        <v>43</v>
      </c>
      <c r="F3440" s="9"/>
      <c r="G3440" s="9" t="s">
        <v>60</v>
      </c>
      <c r="H3440" s="9" t="s">
        <v>87</v>
      </c>
      <c r="I3440" s="9" t="s">
        <v>88</v>
      </c>
      <c r="J3440" s="9" t="s">
        <v>47</v>
      </c>
      <c r="K3440" s="9" t="s">
        <v>47</v>
      </c>
      <c r="L3440" s="9" t="s">
        <v>48</v>
      </c>
      <c r="M3440" s="9" t="s">
        <v>47</v>
      </c>
      <c r="N3440" s="9" t="s">
        <v>79</v>
      </c>
      <c r="O3440" s="9" t="s">
        <v>70</v>
      </c>
      <c r="P3440" s="11" t="s">
        <v>51</v>
      </c>
      <c r="Q3440" s="11" t="s">
        <v>71</v>
      </c>
      <c r="R3440" s="11" t="s">
        <v>107</v>
      </c>
      <c r="S3440" s="11" t="s">
        <v>72</v>
      </c>
      <c r="T3440" s="11" t="s">
        <v>65</v>
      </c>
      <c r="U3440" s="11" t="s">
        <v>47</v>
      </c>
      <c r="V3440" s="11"/>
      <c r="W3440" s="11"/>
      <c r="X3440" s="11"/>
      <c r="Y3440" s="11"/>
      <c r="Z3440" s="11"/>
      <c r="AA3440" s="11"/>
      <c r="AB3440" s="11"/>
      <c r="AC3440" s="11"/>
      <c r="AD3440" s="11"/>
      <c r="AE3440" s="11"/>
      <c r="AF3440" s="12">
        <f>ROUNDUP(SUM(VLOOKUP(G3440,'Pontuação'!A$2:B$11,2,FALSE),VLOOKUP(E3440,'Pontuação'!C$2:D$11,2,FALSE),VLOOKUP(I3440,'Pontuação'!I$2:J$11,2,FALSE),VLOOKUP(K3440,'Pontuação'!G$2:H$11,2,FALSE),VLOOKUP(H3440,'Pontuação'!E$2:F$11,2,FALSE),VLOOKUP(M3440,'Pontuação'!K$2:L$11,2,FALSE)),0)</f>
        <v>925</v>
      </c>
      <c r="AG3440" s="12">
        <f t="shared" si="1"/>
        <v>93</v>
      </c>
      <c r="AH3440" s="12" t="str">
        <f t="array" ref="AH3440">IFERROR(INDEX('Pontuação'!G$13:G$191, MATCH(AG3440, 'Pontuação'!F$14:F$191, 0)), "Faixa Indefinida")</f>
        <v>C</v>
      </c>
      <c r="AI3440" s="12">
        <f t="shared" si="2"/>
        <v>0</v>
      </c>
      <c r="AJ3440" s="12">
        <f t="shared" si="3"/>
        <v>0</v>
      </c>
      <c r="AK3440" s="12">
        <f t="shared" si="4"/>
        <v>1</v>
      </c>
      <c r="AL3440" s="12">
        <f t="shared" si="5"/>
        <v>0</v>
      </c>
      <c r="AM3440" s="11"/>
      <c r="AN3440" s="13">
        <v>0.1453621357461002</v>
      </c>
      <c r="AO3440" s="11" t="s">
        <v>110</v>
      </c>
      <c r="AP3440" s="14">
        <v>45931.447850717595</v>
      </c>
    </row>
    <row r="3441">
      <c r="A3441" s="8">
        <v>45929.37662037037</v>
      </c>
      <c r="B3441" s="9" t="s">
        <v>6915</v>
      </c>
      <c r="C3441" s="9" t="s">
        <v>6916</v>
      </c>
      <c r="D3441" s="10">
        <v>5.51191325419E12</v>
      </c>
      <c r="E3441" s="9" t="s">
        <v>43</v>
      </c>
      <c r="F3441" s="9"/>
      <c r="G3441" s="9" t="s">
        <v>69</v>
      </c>
      <c r="H3441" s="9" t="s">
        <v>61</v>
      </c>
      <c r="I3441" s="9" t="s">
        <v>106</v>
      </c>
      <c r="J3441" s="9" t="s">
        <v>47</v>
      </c>
      <c r="K3441" s="9" t="s">
        <v>47</v>
      </c>
      <c r="L3441" s="9" t="s">
        <v>48</v>
      </c>
      <c r="M3441" s="9" t="s">
        <v>47</v>
      </c>
      <c r="N3441" s="9" t="s">
        <v>63</v>
      </c>
      <c r="O3441" s="9" t="s">
        <v>95</v>
      </c>
      <c r="P3441" s="11" t="s">
        <v>51</v>
      </c>
      <c r="Q3441" s="11" t="s">
        <v>71</v>
      </c>
      <c r="R3441" s="11" t="s">
        <v>107</v>
      </c>
      <c r="S3441" s="11" t="s">
        <v>72</v>
      </c>
      <c r="T3441" s="11" t="s">
        <v>65</v>
      </c>
      <c r="U3441" s="11" t="s">
        <v>47</v>
      </c>
      <c r="V3441" s="11"/>
      <c r="W3441" s="11"/>
      <c r="X3441" s="11"/>
      <c r="Y3441" s="11"/>
      <c r="Z3441" s="11"/>
      <c r="AA3441" s="11"/>
      <c r="AB3441" s="11"/>
      <c r="AC3441" s="11"/>
      <c r="AD3441" s="11"/>
      <c r="AE3441" s="11"/>
      <c r="AF3441" s="12">
        <f>ROUNDUP(SUM(VLOOKUP(G3441,'Pontuação'!A$2:B$11,2,FALSE),VLOOKUP(E3441,'Pontuação'!C$2:D$11,2,FALSE),VLOOKUP(I3441,'Pontuação'!I$2:J$11,2,FALSE),VLOOKUP(K3441,'Pontuação'!G$2:H$11,2,FALSE),VLOOKUP(H3441,'Pontuação'!E$2:F$11,2,FALSE),VLOOKUP(M3441,'Pontuação'!K$2:L$11,2,FALSE)),0)</f>
        <v>856</v>
      </c>
      <c r="AG3441" s="12">
        <f t="shared" si="1"/>
        <v>86</v>
      </c>
      <c r="AH3441" s="12" t="str">
        <f t="array" ref="AH3441">IFERROR(INDEX('Pontuação'!G$13:G$191, MATCH(AG3441, 'Pontuação'!F$14:F$191, 0)), "Faixa Indefinida")</f>
        <v>D</v>
      </c>
      <c r="AI3441" s="12">
        <f t="shared" si="2"/>
        <v>0</v>
      </c>
      <c r="AJ3441" s="12">
        <f t="shared" si="3"/>
        <v>0</v>
      </c>
      <c r="AK3441" s="12">
        <f t="shared" si="4"/>
        <v>0</v>
      </c>
      <c r="AL3441" s="12">
        <f t="shared" si="5"/>
        <v>1</v>
      </c>
      <c r="AM3441" s="11"/>
      <c r="AN3441" s="13">
        <v>0.16103654009730872</v>
      </c>
      <c r="AO3441" s="11" t="s">
        <v>110</v>
      </c>
      <c r="AP3441" s="14">
        <v>45931.447850717595</v>
      </c>
    </row>
    <row r="3442">
      <c r="A3442" s="8">
        <v>45929.378067129626</v>
      </c>
      <c r="B3442" s="9" t="s">
        <v>6917</v>
      </c>
      <c r="C3442" s="9" t="s">
        <v>6918</v>
      </c>
      <c r="D3442" s="10">
        <v>5.573999400832E12</v>
      </c>
      <c r="E3442" s="9" t="s">
        <v>43</v>
      </c>
      <c r="F3442" s="9"/>
      <c r="G3442" s="9" t="s">
        <v>76</v>
      </c>
      <c r="H3442" s="9" t="s">
        <v>61</v>
      </c>
      <c r="I3442" s="9" t="s">
        <v>78</v>
      </c>
      <c r="J3442" s="9" t="s">
        <v>47</v>
      </c>
      <c r="K3442" s="9" t="s">
        <v>47</v>
      </c>
      <c r="L3442" s="9" t="s">
        <v>48</v>
      </c>
      <c r="M3442" s="9" t="s">
        <v>47</v>
      </c>
      <c r="N3442" s="9" t="s">
        <v>79</v>
      </c>
      <c r="O3442" s="9" t="s">
        <v>98</v>
      </c>
      <c r="P3442" s="11" t="s">
        <v>51</v>
      </c>
      <c r="Q3442" s="11" t="s">
        <v>133</v>
      </c>
      <c r="R3442" s="11" t="s">
        <v>90</v>
      </c>
      <c r="S3442" s="11" t="s">
        <v>72</v>
      </c>
      <c r="T3442" s="11" t="s">
        <v>55</v>
      </c>
      <c r="U3442" s="11" t="s">
        <v>47</v>
      </c>
      <c r="V3442" s="11"/>
      <c r="W3442" s="11"/>
      <c r="X3442" s="11"/>
      <c r="Y3442" s="11"/>
      <c r="Z3442" s="11"/>
      <c r="AA3442" s="11"/>
      <c r="AB3442" s="11"/>
      <c r="AC3442" s="11"/>
      <c r="AD3442" s="11"/>
      <c r="AE3442" s="11"/>
      <c r="AF3442" s="12">
        <f>ROUNDUP(SUM(VLOOKUP(G3442,'Pontuação'!A$2:B$11,2,FALSE),VLOOKUP(E3442,'Pontuação'!C$2:D$11,2,FALSE),VLOOKUP(I3442,'Pontuação'!I$2:J$11,2,FALSE),VLOOKUP(K3442,'Pontuação'!G$2:H$11,2,FALSE),VLOOKUP(H3442,'Pontuação'!E$2:F$11,2,FALSE),VLOOKUP(M3442,'Pontuação'!K$2:L$11,2,FALSE)),0)</f>
        <v>1012</v>
      </c>
      <c r="AG3442" s="12">
        <f t="shared" si="1"/>
        <v>101</v>
      </c>
      <c r="AH3442" s="12" t="str">
        <f t="array" ref="AH3442">IFERROR(INDEX('Pontuação'!G$13:G$191, MATCH(AG3442, 'Pontuação'!F$14:F$191, 0)), "Faixa Indefinida")</f>
        <v>C</v>
      </c>
      <c r="AI3442" s="12">
        <f t="shared" si="2"/>
        <v>0</v>
      </c>
      <c r="AJ3442" s="12">
        <f t="shared" si="3"/>
        <v>0</v>
      </c>
      <c r="AK3442" s="12">
        <f t="shared" si="4"/>
        <v>1</v>
      </c>
      <c r="AL3442" s="12">
        <f t="shared" si="5"/>
        <v>0</v>
      </c>
      <c r="AM3442" s="11"/>
      <c r="AN3442" s="13">
        <v>0.13656791929660583</v>
      </c>
      <c r="AO3442" s="11" t="s">
        <v>110</v>
      </c>
      <c r="AP3442" s="14">
        <v>45931.447850717595</v>
      </c>
    </row>
    <row r="3443">
      <c r="A3443" s="8">
        <v>45929.38123842593</v>
      </c>
      <c r="B3443" s="9" t="s">
        <v>6919</v>
      </c>
      <c r="C3443" s="9" t="s">
        <v>6920</v>
      </c>
      <c r="D3443" s="10">
        <v>5.527988692024E12</v>
      </c>
      <c r="E3443" s="9" t="s">
        <v>43</v>
      </c>
      <c r="F3443" s="9"/>
      <c r="G3443" s="9" t="s">
        <v>76</v>
      </c>
      <c r="H3443" s="9" t="s">
        <v>87</v>
      </c>
      <c r="I3443" s="9" t="s">
        <v>88</v>
      </c>
      <c r="J3443" s="9" t="s">
        <v>48</v>
      </c>
      <c r="K3443" s="9" t="s">
        <v>47</v>
      </c>
      <c r="L3443" s="9" t="s">
        <v>48</v>
      </c>
      <c r="M3443" s="9" t="s">
        <v>47</v>
      </c>
      <c r="N3443" s="9" t="s">
        <v>79</v>
      </c>
      <c r="O3443" s="9" t="s">
        <v>64</v>
      </c>
      <c r="P3443" s="11" t="s">
        <v>51</v>
      </c>
      <c r="Q3443" s="11" t="s">
        <v>133</v>
      </c>
      <c r="R3443" s="11" t="s">
        <v>90</v>
      </c>
      <c r="S3443" s="11" t="s">
        <v>72</v>
      </c>
      <c r="T3443" s="11" t="s">
        <v>65</v>
      </c>
      <c r="U3443" s="11" t="s">
        <v>56</v>
      </c>
      <c r="V3443" s="11"/>
      <c r="W3443" s="11"/>
      <c r="X3443" s="11"/>
      <c r="Y3443" s="11"/>
      <c r="Z3443" s="11"/>
      <c r="AA3443" s="11"/>
      <c r="AB3443" s="11"/>
      <c r="AC3443" s="11"/>
      <c r="AD3443" s="11"/>
      <c r="AE3443" s="11"/>
      <c r="AF3443" s="12">
        <f>ROUNDUP(SUM(VLOOKUP(G3443,'Pontuação'!A$2:B$11,2,FALSE),VLOOKUP(E3443,'Pontuação'!C$2:D$11,2,FALSE),VLOOKUP(I3443,'Pontuação'!I$2:J$11,2,FALSE),VLOOKUP(K3443,'Pontuação'!G$2:H$11,2,FALSE),VLOOKUP(H3443,'Pontuação'!E$2:F$11,2,FALSE),VLOOKUP(M3443,'Pontuação'!K$2:L$11,2,FALSE)),0)</f>
        <v>916</v>
      </c>
      <c r="AG3443" s="12">
        <f t="shared" si="1"/>
        <v>92</v>
      </c>
      <c r="AH3443" s="12" t="str">
        <f t="array" ref="AH3443">IFERROR(INDEX('Pontuação'!G$13:G$191, MATCH(AG3443, 'Pontuação'!F$14:F$191, 0)), "Faixa Indefinida")</f>
        <v>C</v>
      </c>
      <c r="AI3443" s="12">
        <f t="shared" si="2"/>
        <v>0</v>
      </c>
      <c r="AJ3443" s="12">
        <f t="shared" si="3"/>
        <v>0</v>
      </c>
      <c r="AK3443" s="12">
        <f t="shared" si="4"/>
        <v>1</v>
      </c>
      <c r="AL3443" s="12">
        <f t="shared" si="5"/>
        <v>0</v>
      </c>
      <c r="AM3443" s="11"/>
      <c r="AN3443" s="13">
        <v>0.12004752879145084</v>
      </c>
      <c r="AO3443" s="11" t="s">
        <v>99</v>
      </c>
      <c r="AP3443" s="14">
        <v>45931.447850717595</v>
      </c>
    </row>
    <row r="3444">
      <c r="A3444" s="8">
        <v>45929.38694444444</v>
      </c>
      <c r="B3444" s="9" t="s">
        <v>6921</v>
      </c>
      <c r="C3444" s="9" t="s">
        <v>6922</v>
      </c>
      <c r="D3444" s="10">
        <v>5.532998264794E12</v>
      </c>
      <c r="E3444" s="9" t="s">
        <v>43</v>
      </c>
      <c r="F3444" s="9"/>
      <c r="G3444" s="9" t="s">
        <v>44</v>
      </c>
      <c r="H3444" s="9" t="s">
        <v>45</v>
      </c>
      <c r="I3444" s="9" t="s">
        <v>78</v>
      </c>
      <c r="J3444" s="9" t="s">
        <v>47</v>
      </c>
      <c r="K3444" s="9" t="s">
        <v>47</v>
      </c>
      <c r="L3444" s="9" t="s">
        <v>48</v>
      </c>
      <c r="M3444" s="9" t="s">
        <v>48</v>
      </c>
      <c r="N3444" s="9" t="s">
        <v>63</v>
      </c>
      <c r="O3444" s="9" t="s">
        <v>64</v>
      </c>
      <c r="P3444" s="11" t="s">
        <v>51</v>
      </c>
      <c r="Q3444" s="11" t="s">
        <v>115</v>
      </c>
      <c r="R3444" s="11" t="s">
        <v>53</v>
      </c>
      <c r="S3444" s="11" t="s">
        <v>54</v>
      </c>
      <c r="T3444" s="11" t="s">
        <v>55</v>
      </c>
      <c r="U3444" s="11" t="s">
        <v>56</v>
      </c>
      <c r="V3444" s="11"/>
      <c r="W3444" s="11"/>
      <c r="X3444" s="11"/>
      <c r="Y3444" s="11"/>
      <c r="Z3444" s="11"/>
      <c r="AA3444" s="11"/>
      <c r="AB3444" s="11"/>
      <c r="AC3444" s="11"/>
      <c r="AD3444" s="11"/>
      <c r="AE3444" s="11"/>
      <c r="AF3444" s="12">
        <f>ROUNDUP(SUM(VLOOKUP(G3444,'Pontuação'!A$2:B$11,2,FALSE),VLOOKUP(E3444,'Pontuação'!C$2:D$11,2,FALSE),VLOOKUP(I3444,'Pontuação'!I$2:J$11,2,FALSE),VLOOKUP(K3444,'Pontuação'!G$2:H$11,2,FALSE),VLOOKUP(H3444,'Pontuação'!E$2:F$11,2,FALSE),VLOOKUP(M3444,'Pontuação'!K$2:L$11,2,FALSE)),0)</f>
        <v>1173</v>
      </c>
      <c r="AG3444" s="12">
        <f t="shared" si="1"/>
        <v>117</v>
      </c>
      <c r="AH3444" s="12" t="str">
        <f t="array" ref="AH3444">IFERROR(INDEX('Pontuação'!G$13:G$191, MATCH(AG3444, 'Pontuação'!F$14:F$191, 0)), "Faixa Indefinida")</f>
        <v>B</v>
      </c>
      <c r="AI3444" s="12">
        <f t="shared" si="2"/>
        <v>0</v>
      </c>
      <c r="AJ3444" s="12">
        <f t="shared" si="3"/>
        <v>1</v>
      </c>
      <c r="AK3444" s="12">
        <f t="shared" si="4"/>
        <v>0</v>
      </c>
      <c r="AL3444" s="12">
        <f t="shared" si="5"/>
        <v>0</v>
      </c>
      <c r="AM3444" s="11"/>
      <c r="AN3444" s="13">
        <v>0.5000942379582819</v>
      </c>
      <c r="AO3444" s="11" t="s">
        <v>151</v>
      </c>
      <c r="AP3444" s="14">
        <v>45931.447850717595</v>
      </c>
    </row>
    <row r="3445">
      <c r="A3445" s="8">
        <v>45929.38768518518</v>
      </c>
      <c r="B3445" s="9" t="s">
        <v>6923</v>
      </c>
      <c r="C3445" s="9" t="s">
        <v>6924</v>
      </c>
      <c r="D3445" s="10">
        <v>5.585982016491E12</v>
      </c>
      <c r="E3445" s="9" t="s">
        <v>43</v>
      </c>
      <c r="F3445" s="9"/>
      <c r="G3445" s="9" t="s">
        <v>60</v>
      </c>
      <c r="H3445" s="9" t="s">
        <v>61</v>
      </c>
      <c r="I3445" s="9" t="s">
        <v>46</v>
      </c>
      <c r="J3445" s="9" t="s">
        <v>47</v>
      </c>
      <c r="K3445" s="9" t="s">
        <v>47</v>
      </c>
      <c r="L3445" s="9" t="s">
        <v>47</v>
      </c>
      <c r="M3445" s="9" t="s">
        <v>48</v>
      </c>
      <c r="N3445" s="9" t="s">
        <v>79</v>
      </c>
      <c r="O3445" s="9" t="s">
        <v>50</v>
      </c>
      <c r="P3445" s="11" t="s">
        <v>51</v>
      </c>
      <c r="Q3445" s="11" t="s">
        <v>165</v>
      </c>
      <c r="R3445" s="11" t="s">
        <v>360</v>
      </c>
      <c r="S3445" s="11" t="s">
        <v>361</v>
      </c>
      <c r="T3445" s="11" t="s">
        <v>55</v>
      </c>
      <c r="U3445" s="11" t="s">
        <v>56</v>
      </c>
      <c r="V3445" s="11"/>
      <c r="W3445" s="11"/>
      <c r="X3445" s="11"/>
      <c r="Y3445" s="11"/>
      <c r="Z3445" s="11"/>
      <c r="AA3445" s="11"/>
      <c r="AB3445" s="11"/>
      <c r="AC3445" s="11"/>
      <c r="AD3445" s="11"/>
      <c r="AE3445" s="11"/>
      <c r="AF3445" s="12">
        <f>ROUNDUP(SUM(VLOOKUP(G3445,'Pontuação'!A$2:B$11,2,FALSE),VLOOKUP(E3445,'Pontuação'!C$2:D$11,2,FALSE),VLOOKUP(I3445,'Pontuação'!I$2:J$11,2,FALSE),VLOOKUP(K3445,'Pontuação'!G$2:H$11,2,FALSE),VLOOKUP(H3445,'Pontuação'!E$2:F$11,2,FALSE),VLOOKUP(M3445,'Pontuação'!K$2:L$11,2,FALSE)),0)</f>
        <v>1221</v>
      </c>
      <c r="AG3445" s="12">
        <f t="shared" si="1"/>
        <v>122</v>
      </c>
      <c r="AH3445" s="12" t="str">
        <f t="array" ref="AH3445">IFERROR(INDEX('Pontuação'!G$13:G$191, MATCH(AG3445, 'Pontuação'!F$14:F$191, 0)), "Faixa Indefinida")</f>
        <v>A</v>
      </c>
      <c r="AI3445" s="12">
        <f t="shared" si="2"/>
        <v>1</v>
      </c>
      <c r="AJ3445" s="12">
        <f t="shared" si="3"/>
        <v>0</v>
      </c>
      <c r="AK3445" s="12">
        <f t="shared" si="4"/>
        <v>0</v>
      </c>
      <c r="AL3445" s="12">
        <f t="shared" si="5"/>
        <v>0</v>
      </c>
      <c r="AM3445" s="11"/>
      <c r="AN3445" s="13">
        <v>0.5725330119783273</v>
      </c>
      <c r="AO3445" s="11" t="s">
        <v>57</v>
      </c>
      <c r="AP3445" s="14">
        <v>45931.447850717595</v>
      </c>
    </row>
    <row r="3446">
      <c r="A3446" s="8">
        <v>45929.39096064815</v>
      </c>
      <c r="B3446" s="9" t="s">
        <v>6925</v>
      </c>
      <c r="C3446" s="9" t="s">
        <v>6926</v>
      </c>
      <c r="D3446" s="10">
        <v>5.531999706225E12</v>
      </c>
      <c r="E3446" s="9" t="s">
        <v>43</v>
      </c>
      <c r="F3446" s="9"/>
      <c r="G3446" s="9" t="s">
        <v>60</v>
      </c>
      <c r="H3446" s="9" t="s">
        <v>61</v>
      </c>
      <c r="I3446" s="9" t="s">
        <v>46</v>
      </c>
      <c r="J3446" s="9" t="s">
        <v>47</v>
      </c>
      <c r="K3446" s="9" t="s">
        <v>47</v>
      </c>
      <c r="L3446" s="9" t="s">
        <v>47</v>
      </c>
      <c r="M3446" s="9" t="s">
        <v>47</v>
      </c>
      <c r="N3446" s="9" t="s">
        <v>63</v>
      </c>
      <c r="O3446" s="9" t="s">
        <v>70</v>
      </c>
      <c r="P3446" s="11" t="s">
        <v>51</v>
      </c>
      <c r="Q3446" s="11" t="s">
        <v>115</v>
      </c>
      <c r="R3446" s="11" t="s">
        <v>53</v>
      </c>
      <c r="S3446" s="11" t="s">
        <v>54</v>
      </c>
      <c r="T3446" s="11" t="s">
        <v>65</v>
      </c>
      <c r="U3446" s="11" t="s">
        <v>56</v>
      </c>
      <c r="V3446" s="11"/>
      <c r="W3446" s="11"/>
      <c r="X3446" s="11"/>
      <c r="Y3446" s="11"/>
      <c r="Z3446" s="11"/>
      <c r="AA3446" s="11"/>
      <c r="AB3446" s="11"/>
      <c r="AC3446" s="11"/>
      <c r="AD3446" s="11"/>
      <c r="AE3446" s="11"/>
      <c r="AF3446" s="12">
        <f>ROUNDUP(SUM(VLOOKUP(G3446,'Pontuação'!A$2:B$11,2,FALSE),VLOOKUP(E3446,'Pontuação'!C$2:D$11,2,FALSE),VLOOKUP(I3446,'Pontuação'!I$2:J$11,2,FALSE),VLOOKUP(K3446,'Pontuação'!G$2:H$11,2,FALSE),VLOOKUP(H3446,'Pontuação'!E$2:F$11,2,FALSE),VLOOKUP(M3446,'Pontuação'!K$2:L$11,2,FALSE)),0)</f>
        <v>1071</v>
      </c>
      <c r="AG3446" s="12">
        <f t="shared" si="1"/>
        <v>107</v>
      </c>
      <c r="AH3446" s="12" t="str">
        <f t="array" ref="AH3446">IFERROR(INDEX('Pontuação'!G$13:G$191, MATCH(AG3446, 'Pontuação'!F$14:F$191, 0)), "Faixa Indefinida")</f>
        <v>B</v>
      </c>
      <c r="AI3446" s="12">
        <f t="shared" si="2"/>
        <v>0</v>
      </c>
      <c r="AJ3446" s="12">
        <f t="shared" si="3"/>
        <v>1</v>
      </c>
      <c r="AK3446" s="12">
        <f t="shared" si="4"/>
        <v>0</v>
      </c>
      <c r="AL3446" s="12">
        <f t="shared" si="5"/>
        <v>0</v>
      </c>
      <c r="AM3446" s="11"/>
      <c r="AN3446" s="13">
        <v>0.34695047618712715</v>
      </c>
      <c r="AO3446" s="11" t="s">
        <v>124</v>
      </c>
      <c r="AP3446" s="14">
        <v>45931.447850717595</v>
      </c>
    </row>
    <row r="3447">
      <c r="A3447" s="8">
        <v>45929.395625</v>
      </c>
      <c r="B3447" s="9" t="s">
        <v>6927</v>
      </c>
      <c r="C3447" s="9" t="s">
        <v>6928</v>
      </c>
      <c r="D3447" s="10">
        <v>5.533991965014E12</v>
      </c>
      <c r="E3447" s="9" t="s">
        <v>43</v>
      </c>
      <c r="F3447" s="9"/>
      <c r="G3447" s="9" t="s">
        <v>144</v>
      </c>
      <c r="H3447" s="9" t="s">
        <v>45</v>
      </c>
      <c r="I3447" s="9" t="s">
        <v>78</v>
      </c>
      <c r="J3447" s="9" t="s">
        <v>47</v>
      </c>
      <c r="K3447" s="9" t="s">
        <v>47</v>
      </c>
      <c r="L3447" s="9" t="s">
        <v>48</v>
      </c>
      <c r="M3447" s="9" t="s">
        <v>47</v>
      </c>
      <c r="N3447" s="9" t="s">
        <v>118</v>
      </c>
      <c r="O3447" s="9" t="s">
        <v>50</v>
      </c>
      <c r="P3447" s="11" t="s">
        <v>51</v>
      </c>
      <c r="Q3447" s="11" t="s">
        <v>203</v>
      </c>
      <c r="R3447" s="11" t="s">
        <v>320</v>
      </c>
      <c r="S3447" s="11" t="s">
        <v>214</v>
      </c>
      <c r="T3447" s="11" t="s">
        <v>55</v>
      </c>
      <c r="U3447" s="11" t="s">
        <v>56</v>
      </c>
      <c r="V3447" s="11"/>
      <c r="W3447" s="11"/>
      <c r="X3447" s="11"/>
      <c r="Y3447" s="11"/>
      <c r="Z3447" s="11"/>
      <c r="AA3447" s="11"/>
      <c r="AB3447" s="11"/>
      <c r="AC3447" s="11"/>
      <c r="AD3447" s="11"/>
      <c r="AE3447" s="11"/>
      <c r="AF3447" s="12">
        <f>ROUNDUP(SUM(VLOOKUP(G3447,'Pontuação'!A$2:B$11,2,FALSE),VLOOKUP(E3447,'Pontuação'!C$2:D$11,2,FALSE),VLOOKUP(I3447,'Pontuação'!I$2:J$11,2,FALSE),VLOOKUP(K3447,'Pontuação'!G$2:H$11,2,FALSE),VLOOKUP(H3447,'Pontuação'!E$2:F$11,2,FALSE),VLOOKUP(M3447,'Pontuação'!K$2:L$11,2,FALSE)),0)</f>
        <v>1014</v>
      </c>
      <c r="AG3447" s="12">
        <f t="shared" si="1"/>
        <v>101</v>
      </c>
      <c r="AH3447" s="12" t="str">
        <f t="array" ref="AH3447">IFERROR(INDEX('Pontuação'!G$13:G$191, MATCH(AG3447, 'Pontuação'!F$14:F$191, 0)), "Faixa Indefinida")</f>
        <v>C</v>
      </c>
      <c r="AI3447" s="12">
        <f t="shared" si="2"/>
        <v>0</v>
      </c>
      <c r="AJ3447" s="12">
        <f t="shared" si="3"/>
        <v>0</v>
      </c>
      <c r="AK3447" s="12">
        <f t="shared" si="4"/>
        <v>1</v>
      </c>
      <c r="AL3447" s="12">
        <f t="shared" si="5"/>
        <v>0</v>
      </c>
      <c r="AM3447" s="11"/>
      <c r="AN3447" s="13">
        <v>0.4176594972609009</v>
      </c>
      <c r="AO3447" s="11" t="s">
        <v>134</v>
      </c>
      <c r="AP3447" s="14">
        <v>45931.447850717595</v>
      </c>
    </row>
    <row r="3448">
      <c r="A3448" s="8">
        <v>45929.395902777775</v>
      </c>
      <c r="B3448" s="9" t="s">
        <v>6929</v>
      </c>
      <c r="C3448" s="9" t="s">
        <v>6930</v>
      </c>
      <c r="D3448" s="10">
        <v>5.598984359371E12</v>
      </c>
      <c r="E3448" s="9" t="s">
        <v>43</v>
      </c>
      <c r="F3448" s="9"/>
      <c r="G3448" s="9" t="s">
        <v>76</v>
      </c>
      <c r="H3448" s="9" t="s">
        <v>77</v>
      </c>
      <c r="I3448" s="9" t="s">
        <v>88</v>
      </c>
      <c r="J3448" s="9" t="s">
        <v>48</v>
      </c>
      <c r="K3448" s="9" t="s">
        <v>48</v>
      </c>
      <c r="L3448" s="9" t="s">
        <v>47</v>
      </c>
      <c r="M3448" s="9" t="s">
        <v>47</v>
      </c>
      <c r="N3448" s="9" t="s">
        <v>49</v>
      </c>
      <c r="O3448" s="9" t="s">
        <v>64</v>
      </c>
      <c r="P3448" s="11" t="s">
        <v>51</v>
      </c>
      <c r="Q3448" s="11" t="s">
        <v>137</v>
      </c>
      <c r="R3448" s="11" t="s">
        <v>107</v>
      </c>
      <c r="S3448" s="11" t="s">
        <v>138</v>
      </c>
      <c r="T3448" s="11" t="s">
        <v>55</v>
      </c>
      <c r="U3448" s="11" t="s">
        <v>47</v>
      </c>
      <c r="V3448" s="11"/>
      <c r="W3448" s="11"/>
      <c r="X3448" s="11"/>
      <c r="Y3448" s="11"/>
      <c r="Z3448" s="11"/>
      <c r="AA3448" s="11"/>
      <c r="AB3448" s="11"/>
      <c r="AC3448" s="11"/>
      <c r="AD3448" s="11"/>
      <c r="AE3448" s="11"/>
      <c r="AF3448" s="12">
        <f>ROUNDUP(SUM(VLOOKUP(G3448,'Pontuação'!A$2:B$11,2,FALSE),VLOOKUP(E3448,'Pontuação'!C$2:D$11,2,FALSE),VLOOKUP(I3448,'Pontuação'!I$2:J$11,2,FALSE),VLOOKUP(K3448,'Pontuação'!G$2:H$11,2,FALSE),VLOOKUP(H3448,'Pontuação'!E$2:F$11,2,FALSE),VLOOKUP(M3448,'Pontuação'!K$2:L$11,2,FALSE)),0)</f>
        <v>1061</v>
      </c>
      <c r="AG3448" s="12">
        <f t="shared" si="1"/>
        <v>106</v>
      </c>
      <c r="AH3448" s="12" t="str">
        <f t="array" ref="AH3448">IFERROR(INDEX('Pontuação'!G$13:G$191, MATCH(AG3448, 'Pontuação'!F$14:F$191, 0)), "Faixa Indefinida")</f>
        <v>B</v>
      </c>
      <c r="AI3448" s="12">
        <f t="shared" si="2"/>
        <v>0</v>
      </c>
      <c r="AJ3448" s="12">
        <f t="shared" si="3"/>
        <v>1</v>
      </c>
      <c r="AK3448" s="12">
        <f t="shared" si="4"/>
        <v>0</v>
      </c>
      <c r="AL3448" s="12">
        <f t="shared" si="5"/>
        <v>0</v>
      </c>
      <c r="AM3448" s="11"/>
      <c r="AN3448" s="13">
        <v>0.1114034046399815</v>
      </c>
      <c r="AO3448" s="11" t="s">
        <v>99</v>
      </c>
      <c r="AP3448" s="14">
        <v>45931.447850717595</v>
      </c>
    </row>
    <row r="3449">
      <c r="A3449" s="8">
        <v>45929.39619212963</v>
      </c>
      <c r="B3449" s="9" t="s">
        <v>6931</v>
      </c>
      <c r="C3449" s="9" t="s">
        <v>6932</v>
      </c>
      <c r="D3449" s="10">
        <v>5.516997313776E12</v>
      </c>
      <c r="E3449" s="9" t="s">
        <v>43</v>
      </c>
      <c r="F3449" s="9"/>
      <c r="G3449" s="9" t="s">
        <v>60</v>
      </c>
      <c r="H3449" s="9" t="s">
        <v>45</v>
      </c>
      <c r="I3449" s="9" t="s">
        <v>106</v>
      </c>
      <c r="J3449" s="9" t="s">
        <v>48</v>
      </c>
      <c r="K3449" s="9" t="s">
        <v>48</v>
      </c>
      <c r="L3449" s="9" t="s">
        <v>48</v>
      </c>
      <c r="M3449" s="9" t="s">
        <v>47</v>
      </c>
      <c r="N3449" s="9" t="s">
        <v>79</v>
      </c>
      <c r="O3449" s="9" t="s">
        <v>64</v>
      </c>
      <c r="P3449" s="11" t="s">
        <v>51</v>
      </c>
      <c r="Q3449" s="11" t="s">
        <v>6933</v>
      </c>
      <c r="R3449" s="11" t="s">
        <v>496</v>
      </c>
      <c r="S3449" s="11" t="s">
        <v>497</v>
      </c>
      <c r="T3449" s="11" t="s">
        <v>55</v>
      </c>
      <c r="U3449" s="11" t="s">
        <v>56</v>
      </c>
      <c r="V3449" s="11"/>
      <c r="W3449" s="11"/>
      <c r="X3449" s="11"/>
      <c r="Y3449" s="11"/>
      <c r="Z3449" s="11"/>
      <c r="AA3449" s="11"/>
      <c r="AB3449" s="11"/>
      <c r="AC3449" s="11"/>
      <c r="AD3449" s="11"/>
      <c r="AE3449" s="11"/>
      <c r="AF3449" s="12">
        <f>ROUNDUP(SUM(VLOOKUP(G3449,'Pontuação'!A$2:B$11,2,FALSE),VLOOKUP(E3449,'Pontuação'!C$2:D$11,2,FALSE),VLOOKUP(I3449,'Pontuação'!I$2:J$11,2,FALSE),VLOOKUP(K3449,'Pontuação'!G$2:H$11,2,FALSE),VLOOKUP(H3449,'Pontuação'!E$2:F$11,2,FALSE),VLOOKUP(M3449,'Pontuação'!K$2:L$11,2,FALSE)),0)</f>
        <v>1173</v>
      </c>
      <c r="AG3449" s="12">
        <f t="shared" si="1"/>
        <v>117</v>
      </c>
      <c r="AH3449" s="12" t="str">
        <f t="array" ref="AH3449">IFERROR(INDEX('Pontuação'!G$13:G$191, MATCH(AG3449, 'Pontuação'!F$14:F$191, 0)), "Faixa Indefinida")</f>
        <v>B</v>
      </c>
      <c r="AI3449" s="12">
        <f t="shared" si="2"/>
        <v>0</v>
      </c>
      <c r="AJ3449" s="12">
        <f t="shared" si="3"/>
        <v>1</v>
      </c>
      <c r="AK3449" s="12">
        <f t="shared" si="4"/>
        <v>0</v>
      </c>
      <c r="AL3449" s="12">
        <f t="shared" si="5"/>
        <v>0</v>
      </c>
      <c r="AM3449" s="11"/>
      <c r="AN3449" s="13">
        <v>0.4185186200564126</v>
      </c>
      <c r="AO3449" s="11" t="s">
        <v>134</v>
      </c>
      <c r="AP3449" s="14">
        <v>45931.447850717595</v>
      </c>
    </row>
    <row r="3450">
      <c r="A3450" s="8">
        <v>45929.39797453704</v>
      </c>
      <c r="B3450" s="9" t="s">
        <v>6934</v>
      </c>
      <c r="C3450" s="9" t="s">
        <v>6935</v>
      </c>
      <c r="D3450" s="10">
        <v>5.561985847915E12</v>
      </c>
      <c r="E3450" s="9" t="s">
        <v>43</v>
      </c>
      <c r="F3450" s="9"/>
      <c r="G3450" s="9" t="s">
        <v>44</v>
      </c>
      <c r="H3450" s="9" t="s">
        <v>61</v>
      </c>
      <c r="I3450" s="9" t="s">
        <v>78</v>
      </c>
      <c r="J3450" s="9" t="s">
        <v>47</v>
      </c>
      <c r="K3450" s="9" t="s">
        <v>48</v>
      </c>
      <c r="L3450" s="9" t="s">
        <v>48</v>
      </c>
      <c r="M3450" s="9" t="s">
        <v>48</v>
      </c>
      <c r="N3450" s="9" t="s">
        <v>63</v>
      </c>
      <c r="O3450" s="9" t="s">
        <v>50</v>
      </c>
      <c r="P3450" s="11" t="s">
        <v>51</v>
      </c>
      <c r="Q3450" s="11" t="s">
        <v>203</v>
      </c>
      <c r="R3450" s="11" t="s">
        <v>204</v>
      </c>
      <c r="S3450" s="11" t="s">
        <v>205</v>
      </c>
      <c r="T3450" s="11" t="s">
        <v>55</v>
      </c>
      <c r="U3450" s="11" t="s">
        <v>56</v>
      </c>
      <c r="V3450" s="11"/>
      <c r="W3450" s="11"/>
      <c r="X3450" s="11"/>
      <c r="Y3450" s="11"/>
      <c r="Z3450" s="11"/>
      <c r="AA3450" s="11"/>
      <c r="AB3450" s="11"/>
      <c r="AC3450" s="11"/>
      <c r="AD3450" s="11"/>
      <c r="AE3450" s="11"/>
      <c r="AF3450" s="12">
        <f>ROUNDUP(SUM(VLOOKUP(G3450,'Pontuação'!A$2:B$11,2,FALSE),VLOOKUP(E3450,'Pontuação'!C$2:D$11,2,FALSE),VLOOKUP(I3450,'Pontuação'!I$2:J$11,2,FALSE),VLOOKUP(K3450,'Pontuação'!G$2:H$11,2,FALSE),VLOOKUP(H3450,'Pontuação'!E$2:F$11,2,FALSE),VLOOKUP(M3450,'Pontuação'!K$2:L$11,2,FALSE)),0)</f>
        <v>1204</v>
      </c>
      <c r="AG3450" s="12">
        <f t="shared" si="1"/>
        <v>120</v>
      </c>
      <c r="AH3450" s="12" t="str">
        <f t="array" ref="AH3450">IFERROR(INDEX('Pontuação'!G$13:G$191, MATCH(AG3450, 'Pontuação'!F$14:F$191, 0)), "Faixa Indefinida")</f>
        <v>A</v>
      </c>
      <c r="AI3450" s="12">
        <f t="shared" si="2"/>
        <v>1</v>
      </c>
      <c r="AJ3450" s="12">
        <f t="shared" si="3"/>
        <v>0</v>
      </c>
      <c r="AK3450" s="12">
        <f t="shared" si="4"/>
        <v>0</v>
      </c>
      <c r="AL3450" s="12">
        <f t="shared" si="5"/>
        <v>0</v>
      </c>
      <c r="AM3450" s="11"/>
      <c r="AN3450" s="13">
        <v>0.6723098218529827</v>
      </c>
      <c r="AO3450" s="11" t="s">
        <v>57</v>
      </c>
      <c r="AP3450" s="14">
        <v>45931.447850717595</v>
      </c>
    </row>
    <row r="3451">
      <c r="A3451" s="8">
        <v>45929.40207175926</v>
      </c>
      <c r="B3451" s="9" t="s">
        <v>6936</v>
      </c>
      <c r="C3451" s="9" t="s">
        <v>6937</v>
      </c>
      <c r="D3451" s="10">
        <v>5.575988073065E12</v>
      </c>
      <c r="E3451" s="9" t="s">
        <v>43</v>
      </c>
      <c r="F3451" s="9"/>
      <c r="G3451" s="9" t="s">
        <v>69</v>
      </c>
      <c r="H3451" s="9" t="s">
        <v>61</v>
      </c>
      <c r="I3451" s="9" t="s">
        <v>106</v>
      </c>
      <c r="J3451" s="9" t="s">
        <v>48</v>
      </c>
      <c r="K3451" s="9" t="s">
        <v>47</v>
      </c>
      <c r="L3451" s="9" t="s">
        <v>48</v>
      </c>
      <c r="M3451" s="9" t="s">
        <v>48</v>
      </c>
      <c r="N3451" s="9" t="s">
        <v>79</v>
      </c>
      <c r="O3451" s="9" t="s">
        <v>64</v>
      </c>
      <c r="P3451" s="11" t="s">
        <v>51</v>
      </c>
      <c r="Q3451" s="11" t="s">
        <v>52</v>
      </c>
      <c r="R3451" s="11" t="s">
        <v>53</v>
      </c>
      <c r="S3451" s="11" t="s">
        <v>54</v>
      </c>
      <c r="T3451" s="11" t="s">
        <v>55</v>
      </c>
      <c r="U3451" s="11" t="s">
        <v>56</v>
      </c>
      <c r="V3451" s="11"/>
      <c r="W3451" s="11"/>
      <c r="X3451" s="11"/>
      <c r="Y3451" s="11"/>
      <c r="Z3451" s="11"/>
      <c r="AA3451" s="11"/>
      <c r="AB3451" s="11"/>
      <c r="AC3451" s="11"/>
      <c r="AD3451" s="11"/>
      <c r="AE3451" s="11"/>
      <c r="AF3451" s="12">
        <f>ROUNDUP(SUM(VLOOKUP(G3451,'Pontuação'!A$2:B$11,2,FALSE),VLOOKUP(E3451,'Pontuação'!C$2:D$11,2,FALSE),VLOOKUP(I3451,'Pontuação'!I$2:J$11,2,FALSE),VLOOKUP(K3451,'Pontuação'!G$2:H$11,2,FALSE),VLOOKUP(H3451,'Pontuação'!E$2:F$11,2,FALSE),VLOOKUP(M3451,'Pontuação'!K$2:L$11,2,FALSE)),0)</f>
        <v>1006</v>
      </c>
      <c r="AG3451" s="12">
        <f t="shared" si="1"/>
        <v>101</v>
      </c>
      <c r="AH3451" s="12" t="str">
        <f t="array" ref="AH3451">IFERROR(INDEX('Pontuação'!G$13:G$191, MATCH(AG3451, 'Pontuação'!F$14:F$191, 0)), "Faixa Indefinida")</f>
        <v>C</v>
      </c>
      <c r="AI3451" s="12">
        <f t="shared" si="2"/>
        <v>0</v>
      </c>
      <c r="AJ3451" s="12">
        <f t="shared" si="3"/>
        <v>0</v>
      </c>
      <c r="AK3451" s="12">
        <f t="shared" si="4"/>
        <v>1</v>
      </c>
      <c r="AL3451" s="12">
        <f t="shared" si="5"/>
        <v>0</v>
      </c>
      <c r="AM3451" s="11"/>
      <c r="AN3451" s="13">
        <v>0.43515829427556396</v>
      </c>
      <c r="AO3451" s="11" t="s">
        <v>134</v>
      </c>
      <c r="AP3451" s="14">
        <v>45931.447850717595</v>
      </c>
    </row>
    <row r="3452">
      <c r="A3452" s="8">
        <v>45929.40454861111</v>
      </c>
      <c r="B3452" s="9" t="s">
        <v>6938</v>
      </c>
      <c r="C3452" s="9" t="s">
        <v>6939</v>
      </c>
      <c r="D3452" s="10">
        <v>5.584996479055E12</v>
      </c>
      <c r="E3452" s="9" t="s">
        <v>43</v>
      </c>
      <c r="F3452" s="9"/>
      <c r="G3452" s="9" t="s">
        <v>44</v>
      </c>
      <c r="H3452" s="9" t="s">
        <v>45</v>
      </c>
      <c r="I3452" s="9" t="s">
        <v>78</v>
      </c>
      <c r="J3452" s="9" t="s">
        <v>47</v>
      </c>
      <c r="K3452" s="9" t="s">
        <v>47</v>
      </c>
      <c r="L3452" s="9" t="s">
        <v>47</v>
      </c>
      <c r="M3452" s="9" t="s">
        <v>48</v>
      </c>
      <c r="N3452" s="9" t="s">
        <v>118</v>
      </c>
      <c r="O3452" s="9" t="s">
        <v>50</v>
      </c>
      <c r="P3452" s="11" t="s">
        <v>51</v>
      </c>
      <c r="Q3452" s="11" t="s">
        <v>121</v>
      </c>
      <c r="R3452" s="11" t="s">
        <v>496</v>
      </c>
      <c r="S3452" s="11" t="s">
        <v>497</v>
      </c>
      <c r="T3452" s="11" t="s">
        <v>55</v>
      </c>
      <c r="U3452" s="11" t="s">
        <v>56</v>
      </c>
      <c r="V3452" s="11"/>
      <c r="W3452" s="11"/>
      <c r="X3452" s="11"/>
      <c r="Y3452" s="11"/>
      <c r="Z3452" s="11"/>
      <c r="AA3452" s="11"/>
      <c r="AB3452" s="11"/>
      <c r="AC3452" s="11"/>
      <c r="AD3452" s="11"/>
      <c r="AE3452" s="11"/>
      <c r="AF3452" s="12">
        <f>ROUNDUP(SUM(VLOOKUP(G3452,'Pontuação'!A$2:B$11,2,FALSE),VLOOKUP(E3452,'Pontuação'!C$2:D$11,2,FALSE),VLOOKUP(I3452,'Pontuação'!I$2:J$11,2,FALSE),VLOOKUP(K3452,'Pontuação'!G$2:H$11,2,FALSE),VLOOKUP(H3452,'Pontuação'!E$2:F$11,2,FALSE),VLOOKUP(M3452,'Pontuação'!K$2:L$11,2,FALSE)),0)</f>
        <v>1173</v>
      </c>
      <c r="AG3452" s="12">
        <f t="shared" si="1"/>
        <v>117</v>
      </c>
      <c r="AH3452" s="12" t="str">
        <f t="array" ref="AH3452">IFERROR(INDEX('Pontuação'!G$13:G$191, MATCH(AG3452, 'Pontuação'!F$14:F$191, 0)), "Faixa Indefinida")</f>
        <v>B</v>
      </c>
      <c r="AI3452" s="12">
        <f t="shared" si="2"/>
        <v>0</v>
      </c>
      <c r="AJ3452" s="12">
        <f t="shared" si="3"/>
        <v>1</v>
      </c>
      <c r="AK3452" s="12">
        <f t="shared" si="4"/>
        <v>0</v>
      </c>
      <c r="AL3452" s="12">
        <f t="shared" si="5"/>
        <v>0</v>
      </c>
      <c r="AM3452" s="11"/>
      <c r="AN3452" s="13">
        <v>0.5745283264114958</v>
      </c>
      <c r="AO3452" s="11" t="s">
        <v>57</v>
      </c>
      <c r="AP3452" s="14">
        <v>45931.447850717595</v>
      </c>
    </row>
    <row r="3453">
      <c r="A3453" s="8">
        <v>45929.40677083333</v>
      </c>
      <c r="B3453" s="9" t="s">
        <v>6940</v>
      </c>
      <c r="C3453" s="9" t="s">
        <v>6941</v>
      </c>
      <c r="D3453" s="10">
        <v>5.521982576917E12</v>
      </c>
      <c r="E3453" s="9" t="s">
        <v>43</v>
      </c>
      <c r="F3453" s="9"/>
      <c r="G3453" s="9" t="s">
        <v>76</v>
      </c>
      <c r="H3453" s="9" t="s">
        <v>61</v>
      </c>
      <c r="I3453" s="9" t="s">
        <v>88</v>
      </c>
      <c r="J3453" s="9" t="s">
        <v>47</v>
      </c>
      <c r="K3453" s="9" t="s">
        <v>47</v>
      </c>
      <c r="L3453" s="9" t="s">
        <v>48</v>
      </c>
      <c r="M3453" s="9" t="s">
        <v>47</v>
      </c>
      <c r="N3453" s="9" t="s">
        <v>49</v>
      </c>
      <c r="O3453" s="9" t="s">
        <v>64</v>
      </c>
      <c r="P3453" s="11" t="s">
        <v>51</v>
      </c>
      <c r="Q3453" s="11" t="s">
        <v>121</v>
      </c>
      <c r="R3453" s="11" t="s">
        <v>612</v>
      </c>
      <c r="S3453" s="11" t="s">
        <v>613</v>
      </c>
      <c r="T3453" s="11" t="s">
        <v>55</v>
      </c>
      <c r="U3453" s="11" t="s">
        <v>47</v>
      </c>
      <c r="V3453" s="11"/>
      <c r="W3453" s="11"/>
      <c r="X3453" s="11"/>
      <c r="Y3453" s="11"/>
      <c r="Z3453" s="11"/>
      <c r="AA3453" s="11"/>
      <c r="AB3453" s="11"/>
      <c r="AC3453" s="11"/>
      <c r="AD3453" s="11"/>
      <c r="AE3453" s="11"/>
      <c r="AF3453" s="12">
        <f>ROUNDUP(SUM(VLOOKUP(G3453,'Pontuação'!A$2:B$11,2,FALSE),VLOOKUP(E3453,'Pontuação'!C$2:D$11,2,FALSE),VLOOKUP(I3453,'Pontuação'!I$2:J$11,2,FALSE),VLOOKUP(K3453,'Pontuação'!G$2:H$11,2,FALSE),VLOOKUP(H3453,'Pontuação'!E$2:F$11,2,FALSE),VLOOKUP(M3453,'Pontuação'!K$2:L$11,2,FALSE)),0)</f>
        <v>926</v>
      </c>
      <c r="AG3453" s="12">
        <f t="shared" si="1"/>
        <v>93</v>
      </c>
      <c r="AH3453" s="12" t="str">
        <f t="array" ref="AH3453">IFERROR(INDEX('Pontuação'!G$13:G$191, MATCH(AG3453, 'Pontuação'!F$14:F$191, 0)), "Faixa Indefinida")</f>
        <v>C</v>
      </c>
      <c r="AI3453" s="12">
        <f t="shared" si="2"/>
        <v>0</v>
      </c>
      <c r="AJ3453" s="12">
        <f t="shared" si="3"/>
        <v>0</v>
      </c>
      <c r="AK3453" s="12">
        <f t="shared" si="4"/>
        <v>1</v>
      </c>
      <c r="AL3453" s="12">
        <f t="shared" si="5"/>
        <v>0</v>
      </c>
      <c r="AM3453" s="11"/>
      <c r="AN3453" s="13">
        <v>0.18160188825966275</v>
      </c>
      <c r="AO3453" s="11" t="s">
        <v>110</v>
      </c>
      <c r="AP3453" s="14">
        <v>45931.447850717595</v>
      </c>
    </row>
    <row r="3454">
      <c r="A3454" s="8">
        <v>45929.40739583333</v>
      </c>
      <c r="B3454" s="9" t="s">
        <v>6942</v>
      </c>
      <c r="C3454" s="9" t="s">
        <v>6943</v>
      </c>
      <c r="D3454" s="10">
        <v>5.511950566746E12</v>
      </c>
      <c r="E3454" s="9" t="s">
        <v>43</v>
      </c>
      <c r="F3454" s="9"/>
      <c r="G3454" s="9" t="s">
        <v>69</v>
      </c>
      <c r="H3454" s="9" t="s">
        <v>61</v>
      </c>
      <c r="I3454" s="9" t="s">
        <v>46</v>
      </c>
      <c r="J3454" s="9" t="s">
        <v>47</v>
      </c>
      <c r="K3454" s="9" t="s">
        <v>47</v>
      </c>
      <c r="L3454" s="9" t="s">
        <v>48</v>
      </c>
      <c r="M3454" s="9" t="s">
        <v>48</v>
      </c>
      <c r="N3454" s="9" t="s">
        <v>63</v>
      </c>
      <c r="O3454" s="9" t="s">
        <v>64</v>
      </c>
      <c r="P3454" s="11" t="s">
        <v>51</v>
      </c>
      <c r="Q3454" s="11" t="s">
        <v>137</v>
      </c>
      <c r="R3454" s="11" t="s">
        <v>107</v>
      </c>
      <c r="S3454" s="11" t="s">
        <v>72</v>
      </c>
      <c r="T3454" s="11" t="s">
        <v>55</v>
      </c>
      <c r="U3454" s="11" t="s">
        <v>56</v>
      </c>
      <c r="V3454" s="11"/>
      <c r="W3454" s="11"/>
      <c r="X3454" s="11"/>
      <c r="Y3454" s="11"/>
      <c r="Z3454" s="11"/>
      <c r="AA3454" s="11"/>
      <c r="AB3454" s="11"/>
      <c r="AC3454" s="11"/>
      <c r="AD3454" s="11"/>
      <c r="AE3454" s="11"/>
      <c r="AF3454" s="12">
        <f>ROUNDUP(SUM(VLOOKUP(G3454,'Pontuação'!A$2:B$11,2,FALSE),VLOOKUP(E3454,'Pontuação'!C$2:D$11,2,FALSE),VLOOKUP(I3454,'Pontuação'!I$2:J$11,2,FALSE),VLOOKUP(K3454,'Pontuação'!G$2:H$11,2,FALSE),VLOOKUP(H3454,'Pontuação'!E$2:F$11,2,FALSE),VLOOKUP(M3454,'Pontuação'!K$2:L$11,2,FALSE)),0)</f>
        <v>1093</v>
      </c>
      <c r="AG3454" s="12">
        <f t="shared" si="1"/>
        <v>109</v>
      </c>
      <c r="AH3454" s="12" t="str">
        <f t="array" ref="AH3454">IFERROR(INDEX('Pontuação'!G$13:G$191, MATCH(AG3454, 'Pontuação'!F$14:F$191, 0)), "Faixa Indefinida")</f>
        <v>B</v>
      </c>
      <c r="AI3454" s="12">
        <f t="shared" si="2"/>
        <v>0</v>
      </c>
      <c r="AJ3454" s="12">
        <f t="shared" si="3"/>
        <v>1</v>
      </c>
      <c r="AK3454" s="12">
        <f t="shared" si="4"/>
        <v>0</v>
      </c>
      <c r="AL3454" s="12">
        <f t="shared" si="5"/>
        <v>0</v>
      </c>
      <c r="AM3454" s="11"/>
      <c r="AN3454" s="13">
        <v>0.5417543094884265</v>
      </c>
      <c r="AO3454" s="11" t="s">
        <v>151</v>
      </c>
      <c r="AP3454" s="14">
        <v>45931.447850717595</v>
      </c>
    </row>
    <row r="3455">
      <c r="A3455" s="8">
        <v>45929.408368055556</v>
      </c>
      <c r="B3455" s="9" t="s">
        <v>6944</v>
      </c>
      <c r="C3455" s="9" t="s">
        <v>6945</v>
      </c>
      <c r="D3455" s="10">
        <v>5.524988290256E12</v>
      </c>
      <c r="E3455" s="9" t="s">
        <v>75</v>
      </c>
      <c r="F3455" s="9"/>
      <c r="G3455" s="9" t="s">
        <v>69</v>
      </c>
      <c r="H3455" s="9" t="s">
        <v>45</v>
      </c>
      <c r="I3455" s="9" t="s">
        <v>46</v>
      </c>
      <c r="J3455" s="9" t="s">
        <v>48</v>
      </c>
      <c r="K3455" s="9" t="s">
        <v>48</v>
      </c>
      <c r="L3455" s="9" t="s">
        <v>48</v>
      </c>
      <c r="M3455" s="9" t="s">
        <v>47</v>
      </c>
      <c r="N3455" s="9" t="s">
        <v>79</v>
      </c>
      <c r="O3455" s="9" t="s">
        <v>64</v>
      </c>
      <c r="P3455" s="11" t="s">
        <v>51</v>
      </c>
      <c r="Q3455" s="11" t="s">
        <v>71</v>
      </c>
      <c r="R3455" s="11" t="s">
        <v>107</v>
      </c>
      <c r="S3455" s="11" t="s">
        <v>72</v>
      </c>
      <c r="T3455" s="11" t="s">
        <v>55</v>
      </c>
      <c r="U3455" s="11" t="s">
        <v>56</v>
      </c>
      <c r="V3455" s="11"/>
      <c r="W3455" s="11"/>
      <c r="X3455" s="11"/>
      <c r="Y3455" s="11"/>
      <c r="Z3455" s="11"/>
      <c r="AA3455" s="11"/>
      <c r="AB3455" s="11"/>
      <c r="AC3455" s="11"/>
      <c r="AD3455" s="11"/>
      <c r="AE3455" s="11"/>
      <c r="AF3455" s="12">
        <f>ROUNDUP(SUM(VLOOKUP(G3455,'Pontuação'!A$2:B$11,2,FALSE),VLOOKUP(E3455,'Pontuação'!C$2:D$11,2,FALSE),VLOOKUP(I3455,'Pontuação'!I$2:J$11,2,FALSE),VLOOKUP(K3455,'Pontuação'!G$2:H$11,2,FALSE),VLOOKUP(H3455,'Pontuação'!E$2:F$11,2,FALSE),VLOOKUP(M3455,'Pontuação'!K$2:L$11,2,FALSE)),0)</f>
        <v>1115</v>
      </c>
      <c r="AG3455" s="12">
        <f t="shared" si="1"/>
        <v>112</v>
      </c>
      <c r="AH3455" s="12" t="str">
        <f t="array" ref="AH3455">IFERROR(INDEX('Pontuação'!G$13:G$191, MATCH(AG3455, 'Pontuação'!F$14:F$191, 0)), "Faixa Indefinida")</f>
        <v>B</v>
      </c>
      <c r="AI3455" s="12">
        <f t="shared" si="2"/>
        <v>0</v>
      </c>
      <c r="AJ3455" s="12">
        <f t="shared" si="3"/>
        <v>1</v>
      </c>
      <c r="AK3455" s="12">
        <f t="shared" si="4"/>
        <v>0</v>
      </c>
      <c r="AL3455" s="12">
        <f t="shared" si="5"/>
        <v>0</v>
      </c>
      <c r="AM3455" s="11"/>
      <c r="AN3455" s="13">
        <v>0.31442404288319936</v>
      </c>
      <c r="AO3455" s="11" t="s">
        <v>124</v>
      </c>
      <c r="AP3455" s="14">
        <v>45931.447850717595</v>
      </c>
    </row>
    <row r="3456">
      <c r="A3456" s="8">
        <v>45929.41228009259</v>
      </c>
      <c r="B3456" s="9" t="s">
        <v>6946</v>
      </c>
      <c r="C3456" s="9" t="s">
        <v>6947</v>
      </c>
      <c r="D3456" s="10">
        <v>5.511985414603E12</v>
      </c>
      <c r="E3456" s="9" t="s">
        <v>43</v>
      </c>
      <c r="F3456" s="9"/>
      <c r="G3456" s="9" t="s">
        <v>44</v>
      </c>
      <c r="H3456" s="9" t="s">
        <v>61</v>
      </c>
      <c r="I3456" s="9" t="s">
        <v>46</v>
      </c>
      <c r="J3456" s="9" t="s">
        <v>47</v>
      </c>
      <c r="K3456" s="9" t="s">
        <v>48</v>
      </c>
      <c r="L3456" s="9" t="s">
        <v>48</v>
      </c>
      <c r="M3456" s="9" t="s">
        <v>48</v>
      </c>
      <c r="N3456" s="9" t="s">
        <v>63</v>
      </c>
      <c r="O3456" s="9" t="s">
        <v>50</v>
      </c>
      <c r="P3456" s="11" t="s">
        <v>51</v>
      </c>
      <c r="Q3456" s="11" t="s">
        <v>52</v>
      </c>
      <c r="R3456" s="11" t="s">
        <v>53</v>
      </c>
      <c r="S3456" s="11" t="s">
        <v>54</v>
      </c>
      <c r="T3456" s="11" t="s">
        <v>55</v>
      </c>
      <c r="U3456" s="11" t="s">
        <v>56</v>
      </c>
      <c r="V3456" s="11"/>
      <c r="W3456" s="11"/>
      <c r="X3456" s="11"/>
      <c r="Y3456" s="11"/>
      <c r="Z3456" s="11"/>
      <c r="AA3456" s="11"/>
      <c r="AB3456" s="11"/>
      <c r="AC3456" s="11"/>
      <c r="AD3456" s="11"/>
      <c r="AE3456" s="11"/>
      <c r="AF3456" s="12">
        <f>ROUNDUP(SUM(VLOOKUP(G3456,'Pontuação'!A$2:B$11,2,FALSE),VLOOKUP(E3456,'Pontuação'!C$2:D$11,2,FALSE),VLOOKUP(I3456,'Pontuação'!I$2:J$11,2,FALSE),VLOOKUP(K3456,'Pontuação'!G$2:H$11,2,FALSE),VLOOKUP(H3456,'Pontuação'!E$2:F$11,2,FALSE),VLOOKUP(M3456,'Pontuação'!K$2:L$11,2,FALSE)),0)</f>
        <v>1254</v>
      </c>
      <c r="AG3456" s="12">
        <f t="shared" si="1"/>
        <v>125</v>
      </c>
      <c r="AH3456" s="12" t="str">
        <f t="array" ref="AH3456">IFERROR(INDEX('Pontuação'!G$13:G$191, MATCH(AG3456, 'Pontuação'!F$14:F$191, 0)), "Faixa Indefinida")</f>
        <v>A</v>
      </c>
      <c r="AI3456" s="12">
        <f t="shared" si="2"/>
        <v>1</v>
      </c>
      <c r="AJ3456" s="12">
        <f t="shared" si="3"/>
        <v>0</v>
      </c>
      <c r="AK3456" s="12">
        <f t="shared" si="4"/>
        <v>0</v>
      </c>
      <c r="AL3456" s="12">
        <f t="shared" si="5"/>
        <v>0</v>
      </c>
      <c r="AM3456" s="11"/>
      <c r="AN3456" s="13">
        <v>0.514370307624485</v>
      </c>
      <c r="AO3456" s="11" t="s">
        <v>151</v>
      </c>
      <c r="AP3456" s="14">
        <v>45931.447850717595</v>
      </c>
    </row>
    <row r="3457">
      <c r="A3457" s="8">
        <v>45929.417025462964</v>
      </c>
      <c r="B3457" s="9" t="s">
        <v>6948</v>
      </c>
      <c r="C3457" s="9" t="s">
        <v>6949</v>
      </c>
      <c r="D3457" s="10">
        <v>5.555719879236E12</v>
      </c>
      <c r="E3457" s="9" t="s">
        <v>43</v>
      </c>
      <c r="F3457" s="9"/>
      <c r="G3457" s="9" t="s">
        <v>69</v>
      </c>
      <c r="H3457" s="9" t="s">
        <v>61</v>
      </c>
      <c r="I3457" s="9" t="s">
        <v>46</v>
      </c>
      <c r="J3457" s="9" t="s">
        <v>48</v>
      </c>
      <c r="K3457" s="9" t="s">
        <v>48</v>
      </c>
      <c r="L3457" s="9" t="s">
        <v>48</v>
      </c>
      <c r="M3457" s="9" t="s">
        <v>48</v>
      </c>
      <c r="N3457" s="9" t="s">
        <v>94</v>
      </c>
      <c r="O3457" s="9" t="s">
        <v>64</v>
      </c>
      <c r="P3457" s="11" t="s">
        <v>51</v>
      </c>
      <c r="Q3457" s="11" t="s">
        <v>89</v>
      </c>
      <c r="R3457" s="11" t="s">
        <v>90</v>
      </c>
      <c r="S3457" s="11" t="s">
        <v>54</v>
      </c>
      <c r="T3457" s="11" t="s">
        <v>65</v>
      </c>
      <c r="U3457" s="11" t="s">
        <v>56</v>
      </c>
      <c r="V3457" s="11"/>
      <c r="W3457" s="11"/>
      <c r="X3457" s="11"/>
      <c r="Y3457" s="11"/>
      <c r="Z3457" s="11"/>
      <c r="AA3457" s="11"/>
      <c r="AB3457" s="11"/>
      <c r="AC3457" s="11"/>
      <c r="AD3457" s="11"/>
      <c r="AE3457" s="11"/>
      <c r="AF3457" s="12">
        <f>ROUNDUP(SUM(VLOOKUP(G3457,'Pontuação'!A$2:B$11,2,FALSE),VLOOKUP(E3457,'Pontuação'!C$2:D$11,2,FALSE),VLOOKUP(I3457,'Pontuação'!I$2:J$11,2,FALSE),VLOOKUP(K3457,'Pontuação'!G$2:H$11,2,FALSE),VLOOKUP(H3457,'Pontuação'!E$2:F$11,2,FALSE),VLOOKUP(M3457,'Pontuação'!K$2:L$11,2,FALSE)),0)</f>
        <v>1203</v>
      </c>
      <c r="AG3457" s="12">
        <f t="shared" si="1"/>
        <v>120</v>
      </c>
      <c r="AH3457" s="12" t="str">
        <f t="array" ref="AH3457">IFERROR(INDEX('Pontuação'!G$13:G$191, MATCH(AG3457, 'Pontuação'!F$14:F$191, 0)), "Faixa Indefinida")</f>
        <v>A</v>
      </c>
      <c r="AI3457" s="12">
        <f t="shared" si="2"/>
        <v>1</v>
      </c>
      <c r="AJ3457" s="12">
        <f t="shared" si="3"/>
        <v>0</v>
      </c>
      <c r="AK3457" s="12">
        <f t="shared" si="4"/>
        <v>0</v>
      </c>
      <c r="AL3457" s="12">
        <f t="shared" si="5"/>
        <v>0</v>
      </c>
      <c r="AM3457" s="11"/>
      <c r="AN3457" s="13">
        <v>0.3314069296432912</v>
      </c>
      <c r="AO3457" s="11" t="s">
        <v>124</v>
      </c>
      <c r="AP3457" s="14">
        <v>45931.447850717595</v>
      </c>
    </row>
    <row r="3458">
      <c r="A3458" s="8">
        <v>45929.417916666665</v>
      </c>
      <c r="B3458" s="9" t="s">
        <v>6950</v>
      </c>
      <c r="C3458" s="9" t="s">
        <v>6951</v>
      </c>
      <c r="D3458" s="10">
        <v>5.541984399697E12</v>
      </c>
      <c r="E3458" s="9" t="s">
        <v>75</v>
      </c>
      <c r="F3458" s="9"/>
      <c r="G3458" s="9" t="s">
        <v>60</v>
      </c>
      <c r="H3458" s="9" t="s">
        <v>61</v>
      </c>
      <c r="I3458" s="9" t="s">
        <v>62</v>
      </c>
      <c r="J3458" s="9" t="s">
        <v>48</v>
      </c>
      <c r="K3458" s="9" t="s">
        <v>47</v>
      </c>
      <c r="L3458" s="9" t="s">
        <v>47</v>
      </c>
      <c r="M3458" s="9" t="s">
        <v>48</v>
      </c>
      <c r="N3458" s="9" t="s">
        <v>79</v>
      </c>
      <c r="O3458" s="9" t="s">
        <v>50</v>
      </c>
      <c r="P3458" s="11" t="s">
        <v>51</v>
      </c>
      <c r="Q3458" s="11" t="s">
        <v>137</v>
      </c>
      <c r="R3458" s="11" t="s">
        <v>90</v>
      </c>
      <c r="S3458" s="11" t="s">
        <v>72</v>
      </c>
      <c r="T3458" s="11" t="s">
        <v>55</v>
      </c>
      <c r="U3458" s="11" t="s">
        <v>56</v>
      </c>
      <c r="V3458" s="11"/>
      <c r="W3458" s="11"/>
      <c r="X3458" s="11"/>
      <c r="Y3458" s="11"/>
      <c r="Z3458" s="11"/>
      <c r="AA3458" s="11"/>
      <c r="AB3458" s="11"/>
      <c r="AC3458" s="11"/>
      <c r="AD3458" s="11"/>
      <c r="AE3458" s="11"/>
      <c r="AF3458" s="12">
        <f>ROUNDUP(SUM(VLOOKUP(G3458,'Pontuação'!A$2:B$11,2,FALSE),VLOOKUP(E3458,'Pontuação'!C$2:D$11,2,FALSE),VLOOKUP(I3458,'Pontuação'!I$2:J$11,2,FALSE),VLOOKUP(K3458,'Pontuação'!G$2:H$11,2,FALSE),VLOOKUP(H3458,'Pontuação'!E$2:F$11,2,FALSE),VLOOKUP(M3458,'Pontuação'!K$2:L$11,2,FALSE)),0)</f>
        <v>1092</v>
      </c>
      <c r="AG3458" s="12">
        <f t="shared" si="1"/>
        <v>109</v>
      </c>
      <c r="AH3458" s="12" t="str">
        <f t="array" ref="AH3458">IFERROR(INDEX('Pontuação'!G$13:G$191, MATCH(AG3458, 'Pontuação'!F$14:F$191, 0)), "Faixa Indefinida")</f>
        <v>B</v>
      </c>
      <c r="AI3458" s="12">
        <f t="shared" si="2"/>
        <v>0</v>
      </c>
      <c r="AJ3458" s="12">
        <f t="shared" si="3"/>
        <v>1</v>
      </c>
      <c r="AK3458" s="12">
        <f t="shared" si="4"/>
        <v>0</v>
      </c>
      <c r="AL3458" s="12">
        <f t="shared" si="5"/>
        <v>0</v>
      </c>
      <c r="AM3458" s="11"/>
      <c r="AN3458" s="13">
        <v>0.3283768452067577</v>
      </c>
      <c r="AO3458" s="11" t="s">
        <v>124</v>
      </c>
      <c r="AP3458" s="14">
        <v>45931.447850717595</v>
      </c>
    </row>
    <row r="3459">
      <c r="A3459" s="8">
        <v>45929.418912037036</v>
      </c>
      <c r="B3459" s="9" t="s">
        <v>6952</v>
      </c>
      <c r="C3459" s="9" t="s">
        <v>6953</v>
      </c>
      <c r="D3459" s="10">
        <v>5.596999724943E12</v>
      </c>
      <c r="E3459" s="9" t="s">
        <v>43</v>
      </c>
      <c r="F3459" s="9"/>
      <c r="G3459" s="9" t="s">
        <v>76</v>
      </c>
      <c r="H3459" s="9" t="s">
        <v>45</v>
      </c>
      <c r="I3459" s="9" t="s">
        <v>106</v>
      </c>
      <c r="J3459" s="9" t="s">
        <v>47</v>
      </c>
      <c r="K3459" s="9" t="s">
        <v>47</v>
      </c>
      <c r="L3459" s="9" t="s">
        <v>48</v>
      </c>
      <c r="M3459" s="9" t="s">
        <v>48</v>
      </c>
      <c r="N3459" s="9" t="s">
        <v>63</v>
      </c>
      <c r="O3459" s="9" t="s">
        <v>50</v>
      </c>
      <c r="P3459" s="11" t="s">
        <v>51</v>
      </c>
      <c r="Q3459" s="11" t="s">
        <v>71</v>
      </c>
      <c r="R3459" s="11" t="s">
        <v>53</v>
      </c>
      <c r="S3459" s="11" t="s">
        <v>72</v>
      </c>
      <c r="T3459" s="11" t="s">
        <v>65</v>
      </c>
      <c r="U3459" s="11" t="s">
        <v>47</v>
      </c>
      <c r="V3459" s="11"/>
      <c r="W3459" s="11"/>
      <c r="X3459" s="11"/>
      <c r="Y3459" s="11"/>
      <c r="Z3459" s="11"/>
      <c r="AA3459" s="11"/>
      <c r="AB3459" s="11"/>
      <c r="AC3459" s="11"/>
      <c r="AD3459" s="11"/>
      <c r="AE3459" s="11"/>
      <c r="AF3459" s="12">
        <f>ROUNDUP(SUM(VLOOKUP(G3459,'Pontuação'!A$2:B$11,2,FALSE),VLOOKUP(E3459,'Pontuação'!C$2:D$11,2,FALSE),VLOOKUP(I3459,'Pontuação'!I$2:J$11,2,FALSE),VLOOKUP(K3459,'Pontuação'!G$2:H$11,2,FALSE),VLOOKUP(H3459,'Pontuação'!E$2:F$11,2,FALSE),VLOOKUP(M3459,'Pontuação'!K$2:L$11,2,FALSE)),0)</f>
        <v>1204</v>
      </c>
      <c r="AG3459" s="12">
        <f t="shared" si="1"/>
        <v>120</v>
      </c>
      <c r="AH3459" s="12" t="str">
        <f t="array" ref="AH3459">IFERROR(INDEX('Pontuação'!G$13:G$191, MATCH(AG3459, 'Pontuação'!F$14:F$191, 0)), "Faixa Indefinida")</f>
        <v>A</v>
      </c>
      <c r="AI3459" s="12">
        <f t="shared" si="2"/>
        <v>1</v>
      </c>
      <c r="AJ3459" s="12">
        <f t="shared" si="3"/>
        <v>0</v>
      </c>
      <c r="AK3459" s="12">
        <f t="shared" si="4"/>
        <v>0</v>
      </c>
      <c r="AL3459" s="12">
        <f t="shared" si="5"/>
        <v>0</v>
      </c>
      <c r="AM3459" s="11"/>
      <c r="AN3459" s="13">
        <v>0.25037762935615404</v>
      </c>
      <c r="AO3459" s="11" t="s">
        <v>84</v>
      </c>
      <c r="AP3459" s="14">
        <v>45931.447850717595</v>
      </c>
    </row>
    <row r="3460">
      <c r="A3460" s="8">
        <v>45929.421851851854</v>
      </c>
      <c r="B3460" s="9" t="s">
        <v>6954</v>
      </c>
      <c r="C3460" s="9" t="s">
        <v>6955</v>
      </c>
      <c r="D3460" s="10">
        <v>5.514981592329E12</v>
      </c>
      <c r="E3460" s="9" t="s">
        <v>43</v>
      </c>
      <c r="F3460" s="9"/>
      <c r="G3460" s="9" t="s">
        <v>60</v>
      </c>
      <c r="H3460" s="9" t="s">
        <v>45</v>
      </c>
      <c r="I3460" s="9" t="s">
        <v>106</v>
      </c>
      <c r="J3460" s="9" t="s">
        <v>48</v>
      </c>
      <c r="K3460" s="9" t="s">
        <v>47</v>
      </c>
      <c r="L3460" s="9" t="s">
        <v>47</v>
      </c>
      <c r="M3460" s="9" t="s">
        <v>47</v>
      </c>
      <c r="N3460" s="9" t="s">
        <v>79</v>
      </c>
      <c r="O3460" s="9" t="s">
        <v>64</v>
      </c>
      <c r="P3460" s="11" t="s">
        <v>51</v>
      </c>
      <c r="Q3460" s="11" t="s">
        <v>165</v>
      </c>
      <c r="R3460" s="11" t="s">
        <v>567</v>
      </c>
      <c r="S3460" s="11" t="s">
        <v>568</v>
      </c>
      <c r="T3460" s="11" t="s">
        <v>55</v>
      </c>
      <c r="U3460" s="11" t="s">
        <v>47</v>
      </c>
      <c r="V3460" s="11"/>
      <c r="W3460" s="11"/>
      <c r="X3460" s="11"/>
      <c r="Y3460" s="11"/>
      <c r="Z3460" s="11"/>
      <c r="AA3460" s="11"/>
      <c r="AB3460" s="11"/>
      <c r="AC3460" s="11"/>
      <c r="AD3460" s="11"/>
      <c r="AE3460" s="11"/>
      <c r="AF3460" s="12">
        <f>ROUNDUP(SUM(VLOOKUP(G3460,'Pontuação'!A$2:B$11,2,FALSE),VLOOKUP(E3460,'Pontuação'!C$2:D$11,2,FALSE),VLOOKUP(I3460,'Pontuação'!I$2:J$11,2,FALSE),VLOOKUP(K3460,'Pontuação'!G$2:H$11,2,FALSE),VLOOKUP(H3460,'Pontuação'!E$2:F$11,2,FALSE),VLOOKUP(M3460,'Pontuação'!K$2:L$11,2,FALSE)),0)</f>
        <v>1063</v>
      </c>
      <c r="AG3460" s="12">
        <f t="shared" si="1"/>
        <v>106</v>
      </c>
      <c r="AH3460" s="12" t="str">
        <f t="array" ref="AH3460">IFERROR(INDEX('Pontuação'!G$13:G$191, MATCH(AG3460, 'Pontuação'!F$14:F$191, 0)), "Faixa Indefinida")</f>
        <v>B</v>
      </c>
      <c r="AI3460" s="12">
        <f t="shared" si="2"/>
        <v>0</v>
      </c>
      <c r="AJ3460" s="12">
        <f t="shared" si="3"/>
        <v>1</v>
      </c>
      <c r="AK3460" s="12">
        <f t="shared" si="4"/>
        <v>0</v>
      </c>
      <c r="AL3460" s="12">
        <f t="shared" si="5"/>
        <v>0</v>
      </c>
      <c r="AM3460" s="11"/>
      <c r="AN3460" s="13">
        <v>0.29259637522876997</v>
      </c>
      <c r="AO3460" s="11" t="s">
        <v>91</v>
      </c>
      <c r="AP3460" s="14">
        <v>45931.447850717595</v>
      </c>
    </row>
    <row r="3461">
      <c r="A3461" s="8">
        <v>45929.42271990741</v>
      </c>
      <c r="B3461" s="9" t="s">
        <v>6956</v>
      </c>
      <c r="C3461" s="9" t="s">
        <v>6957</v>
      </c>
      <c r="D3461" s="10">
        <v>5.569992531486E12</v>
      </c>
      <c r="E3461" s="9" t="s">
        <v>43</v>
      </c>
      <c r="F3461" s="9"/>
      <c r="G3461" s="9" t="s">
        <v>44</v>
      </c>
      <c r="H3461" s="9" t="s">
        <v>45</v>
      </c>
      <c r="I3461" s="9" t="s">
        <v>46</v>
      </c>
      <c r="J3461" s="9" t="s">
        <v>48</v>
      </c>
      <c r="K3461" s="9" t="s">
        <v>47</v>
      </c>
      <c r="L3461" s="9" t="s">
        <v>48</v>
      </c>
      <c r="M3461" s="9" t="s">
        <v>48</v>
      </c>
      <c r="N3461" s="9" t="s">
        <v>63</v>
      </c>
      <c r="O3461" s="9" t="s">
        <v>64</v>
      </c>
      <c r="P3461" s="11" t="s">
        <v>51</v>
      </c>
      <c r="Q3461" s="11" t="s">
        <v>52</v>
      </c>
      <c r="R3461" s="11" t="s">
        <v>53</v>
      </c>
      <c r="S3461" s="11" t="s">
        <v>54</v>
      </c>
      <c r="T3461" s="11" t="s">
        <v>55</v>
      </c>
      <c r="U3461" s="11" t="s">
        <v>56</v>
      </c>
      <c r="V3461" s="11"/>
      <c r="W3461" s="11"/>
      <c r="X3461" s="11"/>
      <c r="Y3461" s="11"/>
      <c r="Z3461" s="11"/>
      <c r="AA3461" s="11"/>
      <c r="AB3461" s="11"/>
      <c r="AC3461" s="11"/>
      <c r="AD3461" s="11"/>
      <c r="AE3461" s="11"/>
      <c r="AF3461" s="12">
        <f>ROUNDUP(SUM(VLOOKUP(G3461,'Pontuação'!A$2:B$11,2,FALSE),VLOOKUP(E3461,'Pontuação'!C$2:D$11,2,FALSE),VLOOKUP(I3461,'Pontuação'!I$2:J$11,2,FALSE),VLOOKUP(K3461,'Pontuação'!G$2:H$11,2,FALSE),VLOOKUP(H3461,'Pontuação'!E$2:F$11,2,FALSE),VLOOKUP(M3461,'Pontuação'!K$2:L$11,2,FALSE)),0)</f>
        <v>1223</v>
      </c>
      <c r="AG3461" s="12">
        <f t="shared" si="1"/>
        <v>122</v>
      </c>
      <c r="AH3461" s="12" t="str">
        <f t="array" ref="AH3461">IFERROR(INDEX('Pontuação'!G$13:G$191, MATCH(AG3461, 'Pontuação'!F$14:F$191, 0)), "Faixa Indefinida")</f>
        <v>A</v>
      </c>
      <c r="AI3461" s="12">
        <f t="shared" si="2"/>
        <v>1</v>
      </c>
      <c r="AJ3461" s="12">
        <f t="shared" si="3"/>
        <v>0</v>
      </c>
      <c r="AK3461" s="12">
        <f t="shared" si="4"/>
        <v>0</v>
      </c>
      <c r="AL3461" s="12">
        <f t="shared" si="5"/>
        <v>0</v>
      </c>
      <c r="AM3461" s="11"/>
      <c r="AN3461" s="13">
        <v>0.4503598287065397</v>
      </c>
      <c r="AO3461" s="11" t="s">
        <v>151</v>
      </c>
      <c r="AP3461" s="14">
        <v>45931.447850717595</v>
      </c>
    </row>
    <row r="3462">
      <c r="A3462" s="8">
        <v>45929.42513888889</v>
      </c>
      <c r="B3462" s="9" t="s">
        <v>6958</v>
      </c>
      <c r="C3462" s="9" t="s">
        <v>6959</v>
      </c>
      <c r="D3462" s="10">
        <v>5.575999752925E12</v>
      </c>
      <c r="E3462" s="9" t="s">
        <v>75</v>
      </c>
      <c r="F3462" s="9"/>
      <c r="G3462" s="9" t="s">
        <v>44</v>
      </c>
      <c r="H3462" s="9" t="s">
        <v>87</v>
      </c>
      <c r="I3462" s="9" t="s">
        <v>88</v>
      </c>
      <c r="J3462" s="9" t="s">
        <v>48</v>
      </c>
      <c r="K3462" s="9" t="s">
        <v>47</v>
      </c>
      <c r="L3462" s="9" t="s">
        <v>48</v>
      </c>
      <c r="M3462" s="9" t="s">
        <v>47</v>
      </c>
      <c r="N3462" s="9" t="s">
        <v>63</v>
      </c>
      <c r="O3462" s="9" t="s">
        <v>95</v>
      </c>
      <c r="P3462" s="11" t="s">
        <v>51</v>
      </c>
      <c r="Q3462" s="11" t="s">
        <v>141</v>
      </c>
      <c r="R3462" s="11" t="s">
        <v>90</v>
      </c>
      <c r="S3462" s="11" t="s">
        <v>54</v>
      </c>
      <c r="T3462" s="11" t="s">
        <v>55</v>
      </c>
      <c r="U3462" s="11" t="s">
        <v>47</v>
      </c>
      <c r="V3462" s="11"/>
      <c r="W3462" s="11"/>
      <c r="X3462" s="11"/>
      <c r="Y3462" s="11"/>
      <c r="Z3462" s="11"/>
      <c r="AA3462" s="11"/>
      <c r="AB3462" s="11"/>
      <c r="AC3462" s="11"/>
      <c r="AD3462" s="11"/>
      <c r="AE3462" s="11"/>
      <c r="AF3462" s="12">
        <f>ROUNDUP(SUM(VLOOKUP(G3462,'Pontuação'!A$2:B$11,2,FALSE),VLOOKUP(E3462,'Pontuação'!C$2:D$11,2,FALSE),VLOOKUP(I3462,'Pontuação'!I$2:J$11,2,FALSE),VLOOKUP(K3462,'Pontuação'!G$2:H$11,2,FALSE),VLOOKUP(H3462,'Pontuação'!E$2:F$11,2,FALSE),VLOOKUP(M3462,'Pontuação'!K$2:L$11,2,FALSE)),0)</f>
        <v>831</v>
      </c>
      <c r="AG3462" s="12">
        <f t="shared" si="1"/>
        <v>83</v>
      </c>
      <c r="AH3462" s="12" t="str">
        <f t="array" ref="AH3462">IFERROR(INDEX('Pontuação'!G$13:G$191, MATCH(AG3462, 'Pontuação'!F$14:F$191, 0)), "Faixa Indefinida")</f>
        <v>D</v>
      </c>
      <c r="AI3462" s="12">
        <f t="shared" si="2"/>
        <v>0</v>
      </c>
      <c r="AJ3462" s="12">
        <f t="shared" si="3"/>
        <v>0</v>
      </c>
      <c r="AK3462" s="12">
        <f t="shared" si="4"/>
        <v>0</v>
      </c>
      <c r="AL3462" s="12">
        <f t="shared" si="5"/>
        <v>1</v>
      </c>
      <c r="AM3462" s="11"/>
      <c r="AN3462" s="13">
        <v>0.17900762055378902</v>
      </c>
      <c r="AO3462" s="11" t="s">
        <v>110</v>
      </c>
      <c r="AP3462" s="14">
        <v>45931.447850717595</v>
      </c>
    </row>
    <row r="3463">
      <c r="A3463" s="8">
        <v>45929.426782407405</v>
      </c>
      <c r="B3463" s="9" t="s">
        <v>6960</v>
      </c>
      <c r="C3463" s="9" t="s">
        <v>6961</v>
      </c>
      <c r="D3463" s="10">
        <v>5.581999025802E12</v>
      </c>
      <c r="E3463" s="9" t="s">
        <v>43</v>
      </c>
      <c r="F3463" s="9"/>
      <c r="G3463" s="9" t="s">
        <v>60</v>
      </c>
      <c r="H3463" s="9" t="s">
        <v>45</v>
      </c>
      <c r="I3463" s="9" t="s">
        <v>78</v>
      </c>
      <c r="J3463" s="9" t="s">
        <v>47</v>
      </c>
      <c r="K3463" s="9" t="s">
        <v>48</v>
      </c>
      <c r="L3463" s="9" t="s">
        <v>47</v>
      </c>
      <c r="M3463" s="9" t="s">
        <v>48</v>
      </c>
      <c r="N3463" s="9" t="s">
        <v>79</v>
      </c>
      <c r="O3463" s="9" t="s">
        <v>64</v>
      </c>
      <c r="P3463" s="11" t="s">
        <v>51</v>
      </c>
      <c r="Q3463" s="11" t="s">
        <v>71</v>
      </c>
      <c r="R3463" s="11" t="s">
        <v>53</v>
      </c>
      <c r="S3463" s="11" t="s">
        <v>72</v>
      </c>
      <c r="T3463" s="11" t="s">
        <v>65</v>
      </c>
      <c r="U3463" s="11" t="s">
        <v>56</v>
      </c>
      <c r="V3463" s="11"/>
      <c r="W3463" s="11"/>
      <c r="X3463" s="11"/>
      <c r="Y3463" s="11"/>
      <c r="Z3463" s="11"/>
      <c r="AA3463" s="11"/>
      <c r="AB3463" s="11"/>
      <c r="AC3463" s="11"/>
      <c r="AD3463" s="11"/>
      <c r="AE3463" s="11"/>
      <c r="AF3463" s="12">
        <f>ROUNDUP(SUM(VLOOKUP(G3463,'Pontuação'!A$2:B$11,2,FALSE),VLOOKUP(E3463,'Pontuação'!C$2:D$11,2,FALSE),VLOOKUP(I3463,'Pontuação'!I$2:J$11,2,FALSE),VLOOKUP(K3463,'Pontuação'!G$2:H$11,2,FALSE),VLOOKUP(H3463,'Pontuação'!E$2:F$11,2,FALSE),VLOOKUP(M3463,'Pontuação'!K$2:L$11,2,FALSE)),0)</f>
        <v>1360</v>
      </c>
      <c r="AG3463" s="12">
        <f t="shared" si="1"/>
        <v>136</v>
      </c>
      <c r="AH3463" s="12" t="str">
        <f t="array" ref="AH3463">IFERROR(INDEX('Pontuação'!G$13:G$191, MATCH(AG3463, 'Pontuação'!F$14:F$191, 0)), "Faixa Indefinida")</f>
        <v>A</v>
      </c>
      <c r="AI3463" s="12">
        <f t="shared" si="2"/>
        <v>1</v>
      </c>
      <c r="AJ3463" s="12">
        <f t="shared" si="3"/>
        <v>0</v>
      </c>
      <c r="AK3463" s="12">
        <f t="shared" si="4"/>
        <v>0</v>
      </c>
      <c r="AL3463" s="12">
        <f t="shared" si="5"/>
        <v>0</v>
      </c>
      <c r="AM3463" s="11"/>
      <c r="AN3463" s="13">
        <v>0.3269635989498164</v>
      </c>
      <c r="AO3463" s="11" t="s">
        <v>124</v>
      </c>
      <c r="AP3463" s="14">
        <v>45931.447850717595</v>
      </c>
    </row>
    <row r="3464">
      <c r="A3464" s="8">
        <v>45929.42753472222</v>
      </c>
      <c r="B3464" s="9" t="s">
        <v>6962</v>
      </c>
      <c r="C3464" s="9" t="s">
        <v>6963</v>
      </c>
      <c r="D3464" s="10">
        <v>5.511954364048E12</v>
      </c>
      <c r="E3464" s="9" t="s">
        <v>43</v>
      </c>
      <c r="F3464" s="9"/>
      <c r="G3464" s="9" t="s">
        <v>60</v>
      </c>
      <c r="H3464" s="9" t="s">
        <v>61</v>
      </c>
      <c r="I3464" s="9" t="s">
        <v>106</v>
      </c>
      <c r="J3464" s="9" t="s">
        <v>47</v>
      </c>
      <c r="K3464" s="9" t="s">
        <v>48</v>
      </c>
      <c r="L3464" s="9" t="s">
        <v>48</v>
      </c>
      <c r="M3464" s="9" t="s">
        <v>48</v>
      </c>
      <c r="N3464" s="9" t="s">
        <v>79</v>
      </c>
      <c r="O3464" s="9" t="s">
        <v>64</v>
      </c>
      <c r="P3464" s="11" t="s">
        <v>51</v>
      </c>
      <c r="Q3464" s="11" t="s">
        <v>121</v>
      </c>
      <c r="R3464" s="11" t="s">
        <v>323</v>
      </c>
      <c r="S3464" s="11" t="s">
        <v>324</v>
      </c>
      <c r="T3464" s="11" t="s">
        <v>65</v>
      </c>
      <c r="U3464" s="11" t="s">
        <v>56</v>
      </c>
      <c r="V3464" s="11"/>
      <c r="W3464" s="11"/>
      <c r="X3464" s="11"/>
      <c r="Y3464" s="11"/>
      <c r="Z3464" s="11"/>
      <c r="AA3464" s="11"/>
      <c r="AB3464" s="11"/>
      <c r="AC3464" s="11"/>
      <c r="AD3464" s="11"/>
      <c r="AE3464" s="11"/>
      <c r="AF3464" s="12">
        <f>ROUNDUP(SUM(VLOOKUP(G3464,'Pontuação'!A$2:B$11,2,FALSE),VLOOKUP(E3464,'Pontuação'!C$2:D$11,2,FALSE),VLOOKUP(I3464,'Pontuação'!I$2:J$11,2,FALSE),VLOOKUP(K3464,'Pontuação'!G$2:H$11,2,FALSE),VLOOKUP(H3464,'Pontuação'!E$2:F$11,2,FALSE),VLOOKUP(M3464,'Pontuação'!K$2:L$11,2,FALSE)),0)</f>
        <v>1244</v>
      </c>
      <c r="AG3464" s="12">
        <f t="shared" si="1"/>
        <v>124</v>
      </c>
      <c r="AH3464" s="12" t="str">
        <f t="array" ref="AH3464">IFERROR(INDEX('Pontuação'!G$13:G$191, MATCH(AG3464, 'Pontuação'!F$14:F$191, 0)), "Faixa Indefinida")</f>
        <v>A</v>
      </c>
      <c r="AI3464" s="12">
        <f t="shared" si="2"/>
        <v>1</v>
      </c>
      <c r="AJ3464" s="12">
        <f t="shared" si="3"/>
        <v>0</v>
      </c>
      <c r="AK3464" s="12">
        <f t="shared" si="4"/>
        <v>0</v>
      </c>
      <c r="AL3464" s="12">
        <f t="shared" si="5"/>
        <v>0</v>
      </c>
      <c r="AM3464" s="11"/>
      <c r="AN3464" s="13">
        <v>0.41318933595509244</v>
      </c>
      <c r="AO3464" s="11" t="s">
        <v>134</v>
      </c>
      <c r="AP3464" s="14">
        <v>45931.447850717595</v>
      </c>
    </row>
    <row r="3465">
      <c r="A3465" s="8">
        <v>45929.4291087963</v>
      </c>
      <c r="B3465" s="9" t="s">
        <v>6964</v>
      </c>
      <c r="C3465" s="9" t="s">
        <v>6965</v>
      </c>
      <c r="D3465" s="10">
        <v>5.548985009431E12</v>
      </c>
      <c r="E3465" s="9" t="s">
        <v>75</v>
      </c>
      <c r="F3465" s="9"/>
      <c r="G3465" s="9" t="s">
        <v>60</v>
      </c>
      <c r="H3465" s="9" t="s">
        <v>45</v>
      </c>
      <c r="I3465" s="9" t="s">
        <v>78</v>
      </c>
      <c r="J3465" s="9" t="s">
        <v>47</v>
      </c>
      <c r="K3465" s="9" t="s">
        <v>47</v>
      </c>
      <c r="L3465" s="9" t="s">
        <v>48</v>
      </c>
      <c r="M3465" s="9" t="s">
        <v>47</v>
      </c>
      <c r="N3465" s="9" t="s">
        <v>79</v>
      </c>
      <c r="O3465" s="9" t="s">
        <v>95</v>
      </c>
      <c r="P3465" s="11" t="s">
        <v>51</v>
      </c>
      <c r="Q3465" s="11" t="s">
        <v>154</v>
      </c>
      <c r="R3465" s="11" t="s">
        <v>107</v>
      </c>
      <c r="S3465" s="11" t="s">
        <v>72</v>
      </c>
      <c r="T3465" s="11" t="s">
        <v>55</v>
      </c>
      <c r="U3465" s="11" t="s">
        <v>56</v>
      </c>
      <c r="V3465" s="11"/>
      <c r="W3465" s="11"/>
      <c r="X3465" s="11"/>
      <c r="Y3465" s="11"/>
      <c r="Z3465" s="11"/>
      <c r="AA3465" s="11"/>
      <c r="AB3465" s="11"/>
      <c r="AC3465" s="11"/>
      <c r="AD3465" s="11"/>
      <c r="AE3465" s="11"/>
      <c r="AF3465" s="12">
        <f>ROUNDUP(SUM(VLOOKUP(G3465,'Pontuação'!A$2:B$11,2,FALSE),VLOOKUP(E3465,'Pontuação'!C$2:D$11,2,FALSE),VLOOKUP(I3465,'Pontuação'!I$2:J$11,2,FALSE),VLOOKUP(K3465,'Pontuação'!G$2:H$11,2,FALSE),VLOOKUP(H3465,'Pontuação'!E$2:F$11,2,FALSE),VLOOKUP(M3465,'Pontuação'!K$2:L$11,2,FALSE)),0)</f>
        <v>1083</v>
      </c>
      <c r="AG3465" s="12">
        <f t="shared" si="1"/>
        <v>108</v>
      </c>
      <c r="AH3465" s="12" t="str">
        <f t="array" ref="AH3465">IFERROR(INDEX('Pontuação'!G$13:G$191, MATCH(AG3465, 'Pontuação'!F$14:F$191, 0)), "Faixa Indefinida")</f>
        <v>B</v>
      </c>
      <c r="AI3465" s="12">
        <f t="shared" si="2"/>
        <v>0</v>
      </c>
      <c r="AJ3465" s="12">
        <f t="shared" si="3"/>
        <v>1</v>
      </c>
      <c r="AK3465" s="12">
        <f t="shared" si="4"/>
        <v>0</v>
      </c>
      <c r="AL3465" s="12">
        <f t="shared" si="5"/>
        <v>0</v>
      </c>
      <c r="AM3465" s="11"/>
      <c r="AN3465" s="13">
        <v>0.3531259605862852</v>
      </c>
      <c r="AO3465" s="11" t="s">
        <v>124</v>
      </c>
      <c r="AP3465" s="14">
        <v>45931.447850717595</v>
      </c>
    </row>
    <row r="3466">
      <c r="A3466" s="8">
        <v>45929.43309027778</v>
      </c>
      <c r="B3466" s="9" t="s">
        <v>6966</v>
      </c>
      <c r="C3466" s="9" t="s">
        <v>6967</v>
      </c>
      <c r="D3466" s="10">
        <v>5.581991542073E12</v>
      </c>
      <c r="E3466" s="9" t="s">
        <v>43</v>
      </c>
      <c r="F3466" s="9"/>
      <c r="G3466" s="9" t="s">
        <v>44</v>
      </c>
      <c r="H3466" s="9" t="s">
        <v>45</v>
      </c>
      <c r="I3466" s="9" t="s">
        <v>88</v>
      </c>
      <c r="J3466" s="9" t="s">
        <v>48</v>
      </c>
      <c r="K3466" s="9" t="s">
        <v>47</v>
      </c>
      <c r="L3466" s="9" t="s">
        <v>48</v>
      </c>
      <c r="M3466" s="9" t="s">
        <v>47</v>
      </c>
      <c r="N3466" s="9" t="s">
        <v>79</v>
      </c>
      <c r="O3466" s="9" t="s">
        <v>64</v>
      </c>
      <c r="P3466" s="11" t="s">
        <v>51</v>
      </c>
      <c r="Q3466" s="11" t="s">
        <v>165</v>
      </c>
      <c r="R3466" s="11" t="s">
        <v>1107</v>
      </c>
      <c r="S3466" s="11" t="s">
        <v>1108</v>
      </c>
      <c r="T3466" s="11" t="s">
        <v>65</v>
      </c>
      <c r="U3466" s="11" t="s">
        <v>56</v>
      </c>
      <c r="V3466" s="11"/>
      <c r="W3466" s="11"/>
      <c r="X3466" s="11"/>
      <c r="Y3466" s="11"/>
      <c r="Z3466" s="11"/>
      <c r="AA3466" s="11"/>
      <c r="AB3466" s="11"/>
      <c r="AC3466" s="11"/>
      <c r="AD3466" s="11"/>
      <c r="AE3466" s="11"/>
      <c r="AF3466" s="12">
        <f>ROUNDUP(SUM(VLOOKUP(G3466,'Pontuação'!A$2:B$11,2,FALSE),VLOOKUP(E3466,'Pontuação'!C$2:D$11,2,FALSE),VLOOKUP(I3466,'Pontuação'!I$2:J$11,2,FALSE),VLOOKUP(K3466,'Pontuação'!G$2:H$11,2,FALSE),VLOOKUP(H3466,'Pontuação'!E$2:F$11,2,FALSE),VLOOKUP(M3466,'Pontuação'!K$2:L$11,2,FALSE)),0)</f>
        <v>937</v>
      </c>
      <c r="AG3466" s="12">
        <f t="shared" si="1"/>
        <v>94</v>
      </c>
      <c r="AH3466" s="12" t="str">
        <f t="array" ref="AH3466">IFERROR(INDEX('Pontuação'!G$13:G$191, MATCH(AG3466, 'Pontuação'!F$14:F$191, 0)), "Faixa Indefinida")</f>
        <v>C</v>
      </c>
      <c r="AI3466" s="12">
        <f t="shared" si="2"/>
        <v>0</v>
      </c>
      <c r="AJ3466" s="12">
        <f t="shared" si="3"/>
        <v>0</v>
      </c>
      <c r="AK3466" s="12">
        <f t="shared" si="4"/>
        <v>1</v>
      </c>
      <c r="AL3466" s="12">
        <f t="shared" si="5"/>
        <v>0</v>
      </c>
      <c r="AM3466" s="11"/>
      <c r="AN3466" s="13">
        <v>0.370343312679828</v>
      </c>
      <c r="AO3466" s="11" t="s">
        <v>66</v>
      </c>
      <c r="AP3466" s="14">
        <v>45931.447850717595</v>
      </c>
    </row>
    <row r="3467">
      <c r="A3467" s="8">
        <v>45929.43314814815</v>
      </c>
      <c r="B3467" s="9" t="s">
        <v>6968</v>
      </c>
      <c r="C3467" s="9" t="s">
        <v>6969</v>
      </c>
      <c r="D3467" s="10">
        <v>5.555919808017E12</v>
      </c>
      <c r="E3467" s="9" t="s">
        <v>75</v>
      </c>
      <c r="F3467" s="9"/>
      <c r="G3467" s="9" t="s">
        <v>76</v>
      </c>
      <c r="H3467" s="9" t="s">
        <v>87</v>
      </c>
      <c r="I3467" s="9" t="s">
        <v>88</v>
      </c>
      <c r="J3467" s="9" t="s">
        <v>48</v>
      </c>
      <c r="K3467" s="9" t="s">
        <v>47</v>
      </c>
      <c r="L3467" s="9" t="s">
        <v>48</v>
      </c>
      <c r="M3467" s="9" t="s">
        <v>47</v>
      </c>
      <c r="N3467" s="9" t="s">
        <v>63</v>
      </c>
      <c r="O3467" s="9" t="s">
        <v>70</v>
      </c>
      <c r="P3467" s="11" t="s">
        <v>51</v>
      </c>
      <c r="Q3467" s="11" t="s">
        <v>115</v>
      </c>
      <c r="R3467" s="11" t="s">
        <v>53</v>
      </c>
      <c r="S3467" s="11" t="s">
        <v>54</v>
      </c>
      <c r="T3467" s="11" t="s">
        <v>65</v>
      </c>
      <c r="U3467" s="11" t="s">
        <v>56</v>
      </c>
      <c r="V3467" s="11"/>
      <c r="W3467" s="11"/>
      <c r="X3467" s="11"/>
      <c r="Y3467" s="11"/>
      <c r="Z3467" s="11"/>
      <c r="AA3467" s="11"/>
      <c r="AB3467" s="11"/>
      <c r="AC3467" s="11"/>
      <c r="AD3467" s="11"/>
      <c r="AE3467" s="11"/>
      <c r="AF3467" s="12">
        <f>ROUNDUP(SUM(VLOOKUP(G3467,'Pontuação'!A$2:B$11,2,FALSE),VLOOKUP(E3467,'Pontuação'!C$2:D$11,2,FALSE),VLOOKUP(I3467,'Pontuação'!I$2:J$11,2,FALSE),VLOOKUP(K3467,'Pontuação'!G$2:H$11,2,FALSE),VLOOKUP(H3467,'Pontuação'!E$2:F$11,2,FALSE),VLOOKUP(M3467,'Pontuação'!K$2:L$11,2,FALSE)),0)</f>
        <v>899</v>
      </c>
      <c r="AG3467" s="12">
        <f t="shared" si="1"/>
        <v>90</v>
      </c>
      <c r="AH3467" s="12" t="str">
        <f t="array" ref="AH3467">IFERROR(INDEX('Pontuação'!G$13:G$191, MATCH(AG3467, 'Pontuação'!F$14:F$191, 0)), "Faixa Indefinida")</f>
        <v>C</v>
      </c>
      <c r="AI3467" s="12">
        <f t="shared" si="2"/>
        <v>0</v>
      </c>
      <c r="AJ3467" s="12">
        <f t="shared" si="3"/>
        <v>0</v>
      </c>
      <c r="AK3467" s="12">
        <f t="shared" si="4"/>
        <v>1</v>
      </c>
      <c r="AL3467" s="12">
        <f t="shared" si="5"/>
        <v>0</v>
      </c>
      <c r="AM3467" s="11"/>
      <c r="AN3467" s="13">
        <v>0.19011715185078798</v>
      </c>
      <c r="AO3467" s="11" t="s">
        <v>162</v>
      </c>
      <c r="AP3467" s="14">
        <v>45931.447850717595</v>
      </c>
    </row>
    <row r="3468">
      <c r="A3468" s="8">
        <v>45929.43325231481</v>
      </c>
      <c r="B3468" s="9" t="s">
        <v>6970</v>
      </c>
      <c r="C3468" s="9" t="s">
        <v>6971</v>
      </c>
      <c r="D3468" s="10">
        <v>5.579991575743E12</v>
      </c>
      <c r="E3468" s="9" t="s">
        <v>43</v>
      </c>
      <c r="F3468" s="9"/>
      <c r="G3468" s="9" t="s">
        <v>170</v>
      </c>
      <c r="H3468" s="9" t="s">
        <v>45</v>
      </c>
      <c r="I3468" s="9" t="s">
        <v>78</v>
      </c>
      <c r="J3468" s="9" t="s">
        <v>47</v>
      </c>
      <c r="K3468" s="9" t="s">
        <v>48</v>
      </c>
      <c r="L3468" s="9" t="s">
        <v>48</v>
      </c>
      <c r="M3468" s="9" t="s">
        <v>47</v>
      </c>
      <c r="N3468" s="9" t="s">
        <v>63</v>
      </c>
      <c r="O3468" s="9" t="s">
        <v>98</v>
      </c>
      <c r="P3468" s="11" t="s">
        <v>51</v>
      </c>
      <c r="Q3468" s="11" t="s">
        <v>89</v>
      </c>
      <c r="R3468" s="11" t="s">
        <v>90</v>
      </c>
      <c r="S3468" s="11" t="s">
        <v>54</v>
      </c>
      <c r="T3468" s="11" t="s">
        <v>55</v>
      </c>
      <c r="U3468" s="11" t="s">
        <v>56</v>
      </c>
      <c r="V3468" s="11"/>
      <c r="W3468" s="11"/>
      <c r="X3468" s="11"/>
      <c r="Y3468" s="11"/>
      <c r="Z3468" s="11"/>
      <c r="AA3468" s="11"/>
      <c r="AB3468" s="11"/>
      <c r="AC3468" s="11"/>
      <c r="AD3468" s="11"/>
      <c r="AE3468" s="11"/>
      <c r="AF3468" s="12">
        <v>1226.0</v>
      </c>
      <c r="AG3468" s="12">
        <f t="shared" si="1"/>
        <v>123</v>
      </c>
      <c r="AH3468" s="12" t="str">
        <f t="array" ref="AH3468">IFERROR(INDEX('Pontuação'!G$13:G$191, MATCH(AG3468, 'Pontuação'!F$14:F$191, 0)), "Faixa Indefinida")</f>
        <v>A</v>
      </c>
      <c r="AI3468" s="12">
        <f t="shared" si="2"/>
        <v>1</v>
      </c>
      <c r="AJ3468" s="12">
        <f t="shared" si="3"/>
        <v>0</v>
      </c>
      <c r="AK3468" s="12">
        <f t="shared" si="4"/>
        <v>0</v>
      </c>
      <c r="AL3468" s="12">
        <f t="shared" si="5"/>
        <v>0</v>
      </c>
      <c r="AM3468" s="11"/>
      <c r="AN3468" s="13">
        <v>0.27604653960794934</v>
      </c>
      <c r="AO3468" s="11" t="s">
        <v>91</v>
      </c>
      <c r="AP3468" s="14">
        <v>45931.447850717595</v>
      </c>
    </row>
    <row r="3469">
      <c r="A3469" s="8">
        <v>45929.435428240744</v>
      </c>
      <c r="B3469" s="9" t="s">
        <v>6972</v>
      </c>
      <c r="C3469" s="9" t="s">
        <v>6973</v>
      </c>
      <c r="D3469" s="10">
        <v>5.551985908987E12</v>
      </c>
      <c r="E3469" s="9" t="s">
        <v>43</v>
      </c>
      <c r="F3469" s="9"/>
      <c r="G3469" s="9" t="s">
        <v>69</v>
      </c>
      <c r="H3469" s="9" t="s">
        <v>45</v>
      </c>
      <c r="I3469" s="9" t="s">
        <v>46</v>
      </c>
      <c r="J3469" s="9" t="s">
        <v>47</v>
      </c>
      <c r="K3469" s="9" t="s">
        <v>47</v>
      </c>
      <c r="L3469" s="9" t="s">
        <v>47</v>
      </c>
      <c r="M3469" s="9" t="s">
        <v>48</v>
      </c>
      <c r="N3469" s="9" t="s">
        <v>79</v>
      </c>
      <c r="O3469" s="9" t="s">
        <v>98</v>
      </c>
      <c r="P3469" s="11" t="s">
        <v>51</v>
      </c>
      <c r="Q3469" s="11" t="s">
        <v>89</v>
      </c>
      <c r="R3469" s="11" t="s">
        <v>90</v>
      </c>
      <c r="S3469" s="11" t="s">
        <v>54</v>
      </c>
      <c r="T3469" s="11" t="s">
        <v>65</v>
      </c>
      <c r="U3469" s="11" t="s">
        <v>47</v>
      </c>
      <c r="V3469" s="11"/>
      <c r="W3469" s="11"/>
      <c r="X3469" s="11"/>
      <c r="Y3469" s="11"/>
      <c r="Z3469" s="11"/>
      <c r="AA3469" s="11"/>
      <c r="AB3469" s="11"/>
      <c r="AC3469" s="11"/>
      <c r="AD3469" s="11"/>
      <c r="AE3469" s="11"/>
      <c r="AF3469" s="12">
        <f>ROUNDUP(SUM(VLOOKUP(G3469,'Pontuação'!A$2:B$11,2,FALSE),VLOOKUP(E3469,'Pontuação'!C$2:D$11,2,FALSE),VLOOKUP(I3469,'Pontuação'!I$2:J$11,2,FALSE),VLOOKUP(K3469,'Pontuação'!G$2:H$11,2,FALSE),VLOOKUP(H3469,'Pontuação'!E$2:F$11,2,FALSE),VLOOKUP(M3469,'Pontuação'!K$2:L$11,2,FALSE)),0)</f>
        <v>1172</v>
      </c>
      <c r="AG3469" s="12">
        <f t="shared" si="1"/>
        <v>117</v>
      </c>
      <c r="AH3469" s="12" t="str">
        <f t="array" ref="AH3469">IFERROR(INDEX('Pontuação'!G$13:G$191, MATCH(AG3469, 'Pontuação'!F$14:F$191, 0)), "Faixa Indefinida")</f>
        <v>B</v>
      </c>
      <c r="AI3469" s="12">
        <f t="shared" si="2"/>
        <v>0</v>
      </c>
      <c r="AJ3469" s="12">
        <f t="shared" si="3"/>
        <v>1</v>
      </c>
      <c r="AK3469" s="12">
        <f t="shared" si="4"/>
        <v>0</v>
      </c>
      <c r="AL3469" s="12">
        <f t="shared" si="5"/>
        <v>0</v>
      </c>
      <c r="AM3469" s="11"/>
      <c r="AN3469" s="13">
        <v>0.1508478802499491</v>
      </c>
      <c r="AO3469" s="11" t="s">
        <v>110</v>
      </c>
      <c r="AP3469" s="14">
        <v>45931.447850717595</v>
      </c>
    </row>
    <row r="3470">
      <c r="A3470" s="8">
        <v>45929.43912037037</v>
      </c>
      <c r="B3470" s="9" t="s">
        <v>2884</v>
      </c>
      <c r="C3470" s="9" t="s">
        <v>6974</v>
      </c>
      <c r="D3470" s="10">
        <v>5.531992115215E12</v>
      </c>
      <c r="E3470" s="9" t="s">
        <v>43</v>
      </c>
      <c r="F3470" s="9"/>
      <c r="G3470" s="9" t="s">
        <v>60</v>
      </c>
      <c r="H3470" s="9" t="s">
        <v>45</v>
      </c>
      <c r="I3470" s="9" t="s">
        <v>106</v>
      </c>
      <c r="J3470" s="9" t="s">
        <v>48</v>
      </c>
      <c r="K3470" s="9" t="s">
        <v>47</v>
      </c>
      <c r="L3470" s="9" t="s">
        <v>48</v>
      </c>
      <c r="M3470" s="9" t="s">
        <v>48</v>
      </c>
      <c r="N3470" s="9" t="s">
        <v>79</v>
      </c>
      <c r="O3470" s="9" t="s">
        <v>64</v>
      </c>
      <c r="P3470" s="11" t="s">
        <v>51</v>
      </c>
      <c r="Q3470" s="11" t="s">
        <v>115</v>
      </c>
      <c r="R3470" s="11" t="s">
        <v>53</v>
      </c>
      <c r="S3470" s="11" t="s">
        <v>54</v>
      </c>
      <c r="T3470" s="11" t="s">
        <v>55</v>
      </c>
      <c r="U3470" s="11" t="s">
        <v>56</v>
      </c>
      <c r="V3470" s="11"/>
      <c r="W3470" s="11"/>
      <c r="X3470" s="11"/>
      <c r="Y3470" s="11"/>
      <c r="Z3470" s="11"/>
      <c r="AA3470" s="11"/>
      <c r="AB3470" s="11"/>
      <c r="AC3470" s="11"/>
      <c r="AD3470" s="11"/>
      <c r="AE3470" s="11"/>
      <c r="AF3470" s="12">
        <f>ROUNDUP(SUM(VLOOKUP(G3470,'Pontuação'!A$2:B$11,2,FALSE),VLOOKUP(E3470,'Pontuação'!C$2:D$11,2,FALSE),VLOOKUP(I3470,'Pontuação'!I$2:J$11,2,FALSE),VLOOKUP(K3470,'Pontuação'!G$2:H$11,2,FALSE),VLOOKUP(H3470,'Pontuação'!E$2:F$11,2,FALSE),VLOOKUP(M3470,'Pontuação'!K$2:L$11,2,FALSE)),0)</f>
        <v>1213</v>
      </c>
      <c r="AG3470" s="12">
        <f t="shared" si="1"/>
        <v>121</v>
      </c>
      <c r="AH3470" s="12" t="str">
        <f t="array" ref="AH3470">IFERROR(INDEX('Pontuação'!G$13:G$191, MATCH(AG3470, 'Pontuação'!F$14:F$191, 0)), "Faixa Indefinida")</f>
        <v>A</v>
      </c>
      <c r="AI3470" s="12">
        <f t="shared" si="2"/>
        <v>1</v>
      </c>
      <c r="AJ3470" s="12">
        <f t="shared" si="3"/>
        <v>0</v>
      </c>
      <c r="AK3470" s="12">
        <f t="shared" si="4"/>
        <v>0</v>
      </c>
      <c r="AL3470" s="12">
        <f t="shared" si="5"/>
        <v>0</v>
      </c>
      <c r="AM3470" s="11"/>
      <c r="AN3470" s="13">
        <v>0.3690919908050771</v>
      </c>
      <c r="AO3470" s="11" t="s">
        <v>66</v>
      </c>
      <c r="AP3470" s="14">
        <v>45931.447850717595</v>
      </c>
    </row>
    <row r="3471">
      <c r="A3471" s="8">
        <v>45929.43987268519</v>
      </c>
      <c r="B3471" s="9" t="s">
        <v>6975</v>
      </c>
      <c r="C3471" s="9" t="s">
        <v>6976</v>
      </c>
      <c r="D3471" s="10">
        <v>5.555819939127E12</v>
      </c>
      <c r="E3471" s="9" t="s">
        <v>43</v>
      </c>
      <c r="F3471" s="9"/>
      <c r="G3471" s="9" t="s">
        <v>60</v>
      </c>
      <c r="H3471" s="9" t="s">
        <v>61</v>
      </c>
      <c r="I3471" s="9" t="s">
        <v>46</v>
      </c>
      <c r="J3471" s="9" t="s">
        <v>47</v>
      </c>
      <c r="K3471" s="9" t="s">
        <v>48</v>
      </c>
      <c r="L3471" s="9" t="s">
        <v>47</v>
      </c>
      <c r="M3471" s="9" t="s">
        <v>48</v>
      </c>
      <c r="N3471" s="9" t="s">
        <v>63</v>
      </c>
      <c r="O3471" s="9" t="s">
        <v>64</v>
      </c>
      <c r="P3471" s="11" t="s">
        <v>51</v>
      </c>
      <c r="Q3471" s="11" t="s">
        <v>121</v>
      </c>
      <c r="R3471" s="11" t="s">
        <v>1977</v>
      </c>
      <c r="S3471" s="11" t="s">
        <v>1978</v>
      </c>
      <c r="T3471" s="11" t="s">
        <v>65</v>
      </c>
      <c r="U3471" s="11" t="s">
        <v>47</v>
      </c>
      <c r="V3471" s="11"/>
      <c r="W3471" s="11"/>
      <c r="X3471" s="11"/>
      <c r="Y3471" s="11"/>
      <c r="Z3471" s="11"/>
      <c r="AA3471" s="11"/>
      <c r="AB3471" s="11"/>
      <c r="AC3471" s="11"/>
      <c r="AD3471" s="11"/>
      <c r="AE3471" s="11"/>
      <c r="AF3471" s="12">
        <f>ROUNDUP(SUM(VLOOKUP(G3471,'Pontuação'!A$2:B$11,2,FALSE),VLOOKUP(E3471,'Pontuação'!C$2:D$11,2,FALSE),VLOOKUP(I3471,'Pontuação'!I$2:J$11,2,FALSE),VLOOKUP(K3471,'Pontuação'!G$2:H$11,2,FALSE),VLOOKUP(H3471,'Pontuação'!E$2:F$11,2,FALSE),VLOOKUP(M3471,'Pontuação'!K$2:L$11,2,FALSE)),0)</f>
        <v>1331</v>
      </c>
      <c r="AG3471" s="12">
        <f t="shared" si="1"/>
        <v>133</v>
      </c>
      <c r="AH3471" s="12" t="str">
        <f t="array" ref="AH3471">IFERROR(INDEX('Pontuação'!G$13:G$191, MATCH(AG3471, 'Pontuação'!F$14:F$191, 0)), "Faixa Indefinida")</f>
        <v>A</v>
      </c>
      <c r="AI3471" s="12">
        <f t="shared" si="2"/>
        <v>1</v>
      </c>
      <c r="AJ3471" s="12">
        <f t="shared" si="3"/>
        <v>0</v>
      </c>
      <c r="AK3471" s="12">
        <f t="shared" si="4"/>
        <v>0</v>
      </c>
      <c r="AL3471" s="12">
        <f t="shared" si="5"/>
        <v>0</v>
      </c>
      <c r="AM3471" s="11"/>
      <c r="AN3471" s="13">
        <v>0.20698224473573504</v>
      </c>
      <c r="AO3471" s="11" t="s">
        <v>162</v>
      </c>
      <c r="AP3471" s="14">
        <v>45931.447850717595</v>
      </c>
    </row>
    <row r="3472">
      <c r="A3472" s="8">
        <v>45929.44293981481</v>
      </c>
      <c r="B3472" s="9" t="s">
        <v>6977</v>
      </c>
      <c r="C3472" s="9" t="s">
        <v>6978</v>
      </c>
      <c r="D3472" s="10">
        <v>5.5119854842E12</v>
      </c>
      <c r="E3472" s="9" t="s">
        <v>43</v>
      </c>
      <c r="F3472" s="9"/>
      <c r="G3472" s="9" t="s">
        <v>44</v>
      </c>
      <c r="H3472" s="9" t="s">
        <v>45</v>
      </c>
      <c r="I3472" s="9" t="s">
        <v>62</v>
      </c>
      <c r="J3472" s="9" t="s">
        <v>47</v>
      </c>
      <c r="K3472" s="9" t="s">
        <v>48</v>
      </c>
      <c r="L3472" s="9" t="s">
        <v>48</v>
      </c>
      <c r="M3472" s="9" t="s">
        <v>47</v>
      </c>
      <c r="N3472" s="9" t="s">
        <v>79</v>
      </c>
      <c r="O3472" s="9" t="s">
        <v>70</v>
      </c>
      <c r="P3472" s="11" t="s">
        <v>80</v>
      </c>
      <c r="Q3472" s="11" t="s">
        <v>81</v>
      </c>
      <c r="R3472" s="11" t="s">
        <v>82</v>
      </c>
      <c r="S3472" s="11">
        <v>7.50940275538E11</v>
      </c>
      <c r="T3472" s="11" t="s">
        <v>83</v>
      </c>
      <c r="U3472" s="11" t="s">
        <v>56</v>
      </c>
      <c r="V3472" s="11"/>
      <c r="W3472" s="11"/>
      <c r="X3472" s="11"/>
      <c r="Y3472" s="11"/>
      <c r="Z3472" s="11"/>
      <c r="AA3472" s="11"/>
      <c r="AB3472" s="11"/>
      <c r="AC3472" s="11"/>
      <c r="AD3472" s="11"/>
      <c r="AE3472" s="11"/>
      <c r="AF3472" s="12">
        <f>ROUNDUP(SUM(VLOOKUP(G3472,'Pontuação'!A$2:B$11,2,FALSE),VLOOKUP(E3472,'Pontuação'!C$2:D$11,2,FALSE),VLOOKUP(I3472,'Pontuação'!I$2:J$11,2,FALSE),VLOOKUP(K3472,'Pontuação'!G$2:H$11,2,FALSE),VLOOKUP(H3472,'Pontuação'!E$2:F$11,2,FALSE),VLOOKUP(M3472,'Pontuação'!K$2:L$11,2,FALSE)),0)</f>
        <v>1071</v>
      </c>
      <c r="AG3472" s="12">
        <f t="shared" si="1"/>
        <v>107</v>
      </c>
      <c r="AH3472" s="12" t="str">
        <f t="array" ref="AH3472">IFERROR(INDEX('Pontuação'!G$13:G$191, MATCH(AG3472, 'Pontuação'!F$14:F$191, 0)), "Faixa Indefinida")</f>
        <v>B</v>
      </c>
      <c r="AI3472" s="12">
        <f t="shared" si="2"/>
        <v>0</v>
      </c>
      <c r="AJ3472" s="12">
        <f t="shared" si="3"/>
        <v>1</v>
      </c>
      <c r="AK3472" s="12">
        <f t="shared" si="4"/>
        <v>0</v>
      </c>
      <c r="AL3472" s="12">
        <f t="shared" si="5"/>
        <v>0</v>
      </c>
      <c r="AM3472" s="11"/>
      <c r="AN3472" s="13">
        <v>0.3106973639478635</v>
      </c>
      <c r="AO3472" s="11" t="s">
        <v>91</v>
      </c>
      <c r="AP3472" s="14">
        <v>45931.447850717595</v>
      </c>
    </row>
    <row r="3473">
      <c r="A3473" s="8">
        <v>45929.44436342592</v>
      </c>
      <c r="B3473" s="9" t="s">
        <v>6979</v>
      </c>
      <c r="C3473" s="9" t="s">
        <v>6980</v>
      </c>
      <c r="D3473" s="10">
        <v>5.521982879786E12</v>
      </c>
      <c r="E3473" s="9" t="s">
        <v>75</v>
      </c>
      <c r="F3473" s="9"/>
      <c r="G3473" s="9" t="s">
        <v>60</v>
      </c>
      <c r="H3473" s="9" t="s">
        <v>45</v>
      </c>
      <c r="I3473" s="9" t="s">
        <v>62</v>
      </c>
      <c r="J3473" s="9" t="s">
        <v>47</v>
      </c>
      <c r="K3473" s="9" t="s">
        <v>47</v>
      </c>
      <c r="L3473" s="9" t="s">
        <v>48</v>
      </c>
      <c r="M3473" s="9" t="s">
        <v>48</v>
      </c>
      <c r="N3473" s="9" t="s">
        <v>118</v>
      </c>
      <c r="O3473" s="9" t="s">
        <v>70</v>
      </c>
      <c r="P3473" s="11" t="s">
        <v>51</v>
      </c>
      <c r="Q3473" s="11" t="s">
        <v>115</v>
      </c>
      <c r="R3473" s="11" t="s">
        <v>90</v>
      </c>
      <c r="S3473" s="11" t="s">
        <v>254</v>
      </c>
      <c r="T3473" s="11" t="s">
        <v>55</v>
      </c>
      <c r="U3473" s="11" t="s">
        <v>56</v>
      </c>
      <c r="V3473" s="11"/>
      <c r="W3473" s="11"/>
      <c r="X3473" s="11"/>
      <c r="Y3473" s="11"/>
      <c r="Z3473" s="11"/>
      <c r="AA3473" s="11"/>
      <c r="AB3473" s="11"/>
      <c r="AC3473" s="11"/>
      <c r="AD3473" s="11"/>
      <c r="AE3473" s="11"/>
      <c r="AF3473" s="12">
        <f>ROUNDUP(SUM(VLOOKUP(G3473,'Pontuação'!A$2:B$11,2,FALSE),VLOOKUP(E3473,'Pontuação'!C$2:D$11,2,FALSE),VLOOKUP(I3473,'Pontuação'!I$2:J$11,2,FALSE),VLOOKUP(K3473,'Pontuação'!G$2:H$11,2,FALSE),VLOOKUP(H3473,'Pontuação'!E$2:F$11,2,FALSE),VLOOKUP(M3473,'Pontuação'!K$2:L$11,2,FALSE)),0)</f>
        <v>1171</v>
      </c>
      <c r="AG3473" s="12">
        <f t="shared" si="1"/>
        <v>117</v>
      </c>
      <c r="AH3473" s="12" t="str">
        <f t="array" ref="AH3473">IFERROR(INDEX('Pontuação'!G$13:G$191, MATCH(AG3473, 'Pontuação'!F$14:F$191, 0)), "Faixa Indefinida")</f>
        <v>B</v>
      </c>
      <c r="AI3473" s="12">
        <f t="shared" si="2"/>
        <v>0</v>
      </c>
      <c r="AJ3473" s="12">
        <f t="shared" si="3"/>
        <v>1</v>
      </c>
      <c r="AK3473" s="12">
        <f t="shared" si="4"/>
        <v>0</v>
      </c>
      <c r="AL3473" s="12">
        <f t="shared" si="5"/>
        <v>0</v>
      </c>
      <c r="AM3473" s="11"/>
      <c r="AN3473" s="13">
        <v>0.25722600193909306</v>
      </c>
      <c r="AO3473" s="11" t="s">
        <v>84</v>
      </c>
      <c r="AP3473" s="14">
        <v>45931.447850717595</v>
      </c>
    </row>
    <row r="3474">
      <c r="A3474" s="8">
        <v>45929.444918981484</v>
      </c>
      <c r="B3474" s="9" t="s">
        <v>6981</v>
      </c>
      <c r="C3474" s="9" t="s">
        <v>6982</v>
      </c>
      <c r="D3474" s="10">
        <v>5.563991074456E12</v>
      </c>
      <c r="E3474" s="9" t="s">
        <v>43</v>
      </c>
      <c r="F3474" s="9"/>
      <c r="G3474" s="9" t="s">
        <v>60</v>
      </c>
      <c r="H3474" s="9" t="s">
        <v>61</v>
      </c>
      <c r="I3474" s="9" t="s">
        <v>46</v>
      </c>
      <c r="J3474" s="9" t="s">
        <v>47</v>
      </c>
      <c r="K3474" s="9" t="s">
        <v>47</v>
      </c>
      <c r="L3474" s="9" t="s">
        <v>47</v>
      </c>
      <c r="M3474" s="9" t="s">
        <v>48</v>
      </c>
      <c r="N3474" s="9" t="s">
        <v>79</v>
      </c>
      <c r="O3474" s="9" t="s">
        <v>64</v>
      </c>
      <c r="P3474" s="11" t="s">
        <v>51</v>
      </c>
      <c r="Q3474" s="11" t="s">
        <v>52</v>
      </c>
      <c r="R3474" s="11" t="s">
        <v>53</v>
      </c>
      <c r="S3474" s="11" t="s">
        <v>54</v>
      </c>
      <c r="T3474" s="11" t="s">
        <v>55</v>
      </c>
      <c r="U3474" s="11" t="s">
        <v>56</v>
      </c>
      <c r="V3474" s="11"/>
      <c r="W3474" s="11"/>
      <c r="X3474" s="11"/>
      <c r="Y3474" s="11"/>
      <c r="Z3474" s="11"/>
      <c r="AA3474" s="11"/>
      <c r="AB3474" s="11"/>
      <c r="AC3474" s="11"/>
      <c r="AD3474" s="11"/>
      <c r="AE3474" s="11"/>
      <c r="AF3474" s="12">
        <f>ROUNDUP(SUM(VLOOKUP(G3474,'Pontuação'!A$2:B$11,2,FALSE),VLOOKUP(E3474,'Pontuação'!C$2:D$11,2,FALSE),VLOOKUP(I3474,'Pontuação'!I$2:J$11,2,FALSE),VLOOKUP(K3474,'Pontuação'!G$2:H$11,2,FALSE),VLOOKUP(H3474,'Pontuação'!E$2:F$11,2,FALSE),VLOOKUP(M3474,'Pontuação'!K$2:L$11,2,FALSE)),0)</f>
        <v>1221</v>
      </c>
      <c r="AG3474" s="12">
        <f t="shared" si="1"/>
        <v>122</v>
      </c>
      <c r="AH3474" s="12" t="str">
        <f t="array" ref="AH3474">IFERROR(INDEX('Pontuação'!G$13:G$191, MATCH(AG3474, 'Pontuação'!F$14:F$191, 0)), "Faixa Indefinida")</f>
        <v>A</v>
      </c>
      <c r="AI3474" s="12">
        <f t="shared" si="2"/>
        <v>1</v>
      </c>
      <c r="AJ3474" s="12">
        <f t="shared" si="3"/>
        <v>0</v>
      </c>
      <c r="AK3474" s="12">
        <f t="shared" si="4"/>
        <v>0</v>
      </c>
      <c r="AL3474" s="12">
        <f t="shared" si="5"/>
        <v>0</v>
      </c>
      <c r="AM3474" s="11"/>
      <c r="AN3474" s="13">
        <v>0.3351783099752072</v>
      </c>
      <c r="AO3474" s="11" t="s">
        <v>124</v>
      </c>
      <c r="AP3474" s="14">
        <v>45931.447850717595</v>
      </c>
    </row>
    <row r="3475">
      <c r="A3475" s="8">
        <v>45929.44509259259</v>
      </c>
      <c r="B3475" s="9" t="s">
        <v>6983</v>
      </c>
      <c r="C3475" s="9" t="s">
        <v>6984</v>
      </c>
      <c r="D3475" s="10">
        <v>5.543999120249E12</v>
      </c>
      <c r="E3475" s="9" t="s">
        <v>43</v>
      </c>
      <c r="F3475" s="9"/>
      <c r="G3475" s="9" t="s">
        <v>76</v>
      </c>
      <c r="H3475" s="9" t="s">
        <v>77</v>
      </c>
      <c r="I3475" s="9" t="s">
        <v>88</v>
      </c>
      <c r="J3475" s="9" t="s">
        <v>47</v>
      </c>
      <c r="K3475" s="9" t="s">
        <v>47</v>
      </c>
      <c r="L3475" s="9" t="s">
        <v>48</v>
      </c>
      <c r="M3475" s="9" t="s">
        <v>48</v>
      </c>
      <c r="N3475" s="9" t="s">
        <v>49</v>
      </c>
      <c r="O3475" s="9" t="s">
        <v>95</v>
      </c>
      <c r="P3475" s="11" t="s">
        <v>51</v>
      </c>
      <c r="Q3475" s="11" t="s">
        <v>203</v>
      </c>
      <c r="R3475" s="11" t="s">
        <v>357</v>
      </c>
      <c r="S3475" s="11" t="s">
        <v>72</v>
      </c>
      <c r="T3475" s="11" t="s">
        <v>55</v>
      </c>
      <c r="U3475" s="11" t="s">
        <v>56</v>
      </c>
      <c r="V3475" s="11"/>
      <c r="W3475" s="11"/>
      <c r="X3475" s="11"/>
      <c r="Y3475" s="11"/>
      <c r="Z3475" s="11"/>
      <c r="AA3475" s="11"/>
      <c r="AB3475" s="11"/>
      <c r="AC3475" s="11"/>
      <c r="AD3475" s="11"/>
      <c r="AE3475" s="11"/>
      <c r="AF3475" s="12">
        <f>ROUNDUP(SUM(VLOOKUP(G3475,'Pontuação'!A$2:B$11,2,FALSE),VLOOKUP(E3475,'Pontuação'!C$2:D$11,2,FALSE),VLOOKUP(I3475,'Pontuação'!I$2:J$11,2,FALSE),VLOOKUP(K3475,'Pontuação'!G$2:H$11,2,FALSE),VLOOKUP(H3475,'Pontuação'!E$2:F$11,2,FALSE),VLOOKUP(M3475,'Pontuação'!K$2:L$11,2,FALSE)),0)</f>
        <v>1101</v>
      </c>
      <c r="AG3475" s="12">
        <f t="shared" si="1"/>
        <v>110</v>
      </c>
      <c r="AH3475" s="12" t="str">
        <f t="array" ref="AH3475">IFERROR(INDEX('Pontuação'!G$13:G$191, MATCH(AG3475, 'Pontuação'!F$14:F$191, 0)), "Faixa Indefinida")</f>
        <v>B</v>
      </c>
      <c r="AI3475" s="12">
        <f t="shared" si="2"/>
        <v>0</v>
      </c>
      <c r="AJ3475" s="12">
        <f t="shared" si="3"/>
        <v>1</v>
      </c>
      <c r="AK3475" s="12">
        <f t="shared" si="4"/>
        <v>0</v>
      </c>
      <c r="AL3475" s="12">
        <f t="shared" si="5"/>
        <v>0</v>
      </c>
      <c r="AM3475" s="11"/>
      <c r="AN3475" s="13">
        <v>0.22431624746664586</v>
      </c>
      <c r="AO3475" s="11" t="s">
        <v>84</v>
      </c>
      <c r="AP3475" s="14">
        <v>45931.447850717595</v>
      </c>
    </row>
    <row r="3476">
      <c r="A3476" s="8">
        <v>45929.44625</v>
      </c>
      <c r="B3476" s="9" t="s">
        <v>6985</v>
      </c>
      <c r="C3476" s="9" t="s">
        <v>6986</v>
      </c>
      <c r="D3476" s="10">
        <v>5.571983991587E12</v>
      </c>
      <c r="E3476" s="9" t="s">
        <v>43</v>
      </c>
      <c r="F3476" s="9"/>
      <c r="G3476" s="9" t="s">
        <v>76</v>
      </c>
      <c r="H3476" s="9" t="s">
        <v>45</v>
      </c>
      <c r="I3476" s="9" t="s">
        <v>78</v>
      </c>
      <c r="J3476" s="9" t="s">
        <v>48</v>
      </c>
      <c r="K3476" s="9" t="s">
        <v>47</v>
      </c>
      <c r="L3476" s="9" t="s">
        <v>48</v>
      </c>
      <c r="M3476" s="9" t="s">
        <v>47</v>
      </c>
      <c r="N3476" s="9" t="s">
        <v>63</v>
      </c>
      <c r="O3476" s="9" t="s">
        <v>50</v>
      </c>
      <c r="P3476" s="11" t="s">
        <v>51</v>
      </c>
      <c r="Q3476" s="11" t="s">
        <v>137</v>
      </c>
      <c r="R3476" s="11" t="s">
        <v>107</v>
      </c>
      <c r="S3476" s="11" t="s">
        <v>72</v>
      </c>
      <c r="T3476" s="11" t="s">
        <v>55</v>
      </c>
      <c r="U3476" s="11" t="s">
        <v>47</v>
      </c>
      <c r="V3476" s="11"/>
      <c r="W3476" s="11"/>
      <c r="X3476" s="11"/>
      <c r="Y3476" s="11"/>
      <c r="Z3476" s="11"/>
      <c r="AA3476" s="11"/>
      <c r="AB3476" s="11"/>
      <c r="AC3476" s="11"/>
      <c r="AD3476" s="11"/>
      <c r="AE3476" s="11"/>
      <c r="AF3476" s="12">
        <f>ROUNDUP(SUM(VLOOKUP(G3476,'Pontuação'!A$2:B$11,2,FALSE),VLOOKUP(E3476,'Pontuação'!C$2:D$11,2,FALSE),VLOOKUP(I3476,'Pontuação'!I$2:J$11,2,FALSE),VLOOKUP(K3476,'Pontuação'!G$2:H$11,2,FALSE),VLOOKUP(H3476,'Pontuação'!E$2:F$11,2,FALSE),VLOOKUP(M3476,'Pontuação'!K$2:L$11,2,FALSE)),0)</f>
        <v>1091</v>
      </c>
      <c r="AG3476" s="12">
        <f t="shared" si="1"/>
        <v>109</v>
      </c>
      <c r="AH3476" s="12" t="str">
        <f t="array" ref="AH3476">IFERROR(INDEX('Pontuação'!G$13:G$191, MATCH(AG3476, 'Pontuação'!F$14:F$191, 0)), "Faixa Indefinida")</f>
        <v>B</v>
      </c>
      <c r="AI3476" s="12">
        <f t="shared" si="2"/>
        <v>0</v>
      </c>
      <c r="AJ3476" s="12">
        <f t="shared" si="3"/>
        <v>1</v>
      </c>
      <c r="AK3476" s="12">
        <f t="shared" si="4"/>
        <v>0</v>
      </c>
      <c r="AL3476" s="12">
        <f t="shared" si="5"/>
        <v>0</v>
      </c>
      <c r="AM3476" s="11"/>
      <c r="AN3476" s="13">
        <v>0.48193904250654734</v>
      </c>
      <c r="AO3476" s="11" t="s">
        <v>151</v>
      </c>
      <c r="AP3476" s="14">
        <v>45931.447850717595</v>
      </c>
    </row>
    <row r="3477">
      <c r="A3477" s="8">
        <v>45929.448125</v>
      </c>
      <c r="B3477" s="9" t="s">
        <v>6987</v>
      </c>
      <c r="C3477" s="9" t="s">
        <v>6988</v>
      </c>
      <c r="D3477" s="10">
        <v>5.511991717586E12</v>
      </c>
      <c r="E3477" s="9" t="s">
        <v>43</v>
      </c>
      <c r="F3477" s="9"/>
      <c r="G3477" s="9" t="s">
        <v>144</v>
      </c>
      <c r="H3477" s="9" t="s">
        <v>77</v>
      </c>
      <c r="I3477" s="9" t="s">
        <v>88</v>
      </c>
      <c r="J3477" s="9" t="s">
        <v>47</v>
      </c>
      <c r="K3477" s="9" t="s">
        <v>48</v>
      </c>
      <c r="L3477" s="9" t="s">
        <v>48</v>
      </c>
      <c r="M3477" s="9" t="s">
        <v>47</v>
      </c>
      <c r="N3477" s="9" t="s">
        <v>63</v>
      </c>
      <c r="O3477" s="9" t="s">
        <v>64</v>
      </c>
      <c r="P3477" s="11" t="s">
        <v>51</v>
      </c>
      <c r="Q3477" s="11" t="s">
        <v>133</v>
      </c>
      <c r="R3477" s="11" t="s">
        <v>90</v>
      </c>
      <c r="S3477" s="11" t="s">
        <v>72</v>
      </c>
      <c r="T3477" s="11" t="s">
        <v>55</v>
      </c>
      <c r="U3477" s="11" t="s">
        <v>56</v>
      </c>
      <c r="V3477" s="11"/>
      <c r="W3477" s="11"/>
      <c r="X3477" s="11"/>
      <c r="Y3477" s="11"/>
      <c r="Z3477" s="11"/>
      <c r="AA3477" s="11"/>
      <c r="AB3477" s="11"/>
      <c r="AC3477" s="11"/>
      <c r="AD3477" s="11"/>
      <c r="AE3477" s="11"/>
      <c r="AF3477" s="12">
        <f>ROUNDUP(SUM(VLOOKUP(G3477,'Pontuação'!A$2:B$11,2,FALSE),VLOOKUP(E3477,'Pontuação'!C$2:D$11,2,FALSE),VLOOKUP(I3477,'Pontuação'!I$2:J$11,2,FALSE),VLOOKUP(K3477,'Pontuação'!G$2:H$11,2,FALSE),VLOOKUP(H3477,'Pontuação'!E$2:F$11,2,FALSE),VLOOKUP(M3477,'Pontuação'!K$2:L$11,2,FALSE)),0)</f>
        <v>984</v>
      </c>
      <c r="AG3477" s="12">
        <f t="shared" si="1"/>
        <v>98</v>
      </c>
      <c r="AH3477" s="12" t="str">
        <f t="array" ref="AH3477">IFERROR(INDEX('Pontuação'!G$13:G$191, MATCH(AG3477, 'Pontuação'!F$14:F$191, 0)), "Faixa Indefinida")</f>
        <v>C</v>
      </c>
      <c r="AI3477" s="12">
        <f t="shared" si="2"/>
        <v>0</v>
      </c>
      <c r="AJ3477" s="12">
        <f t="shared" si="3"/>
        <v>0</v>
      </c>
      <c r="AK3477" s="12">
        <f t="shared" si="4"/>
        <v>1</v>
      </c>
      <c r="AL3477" s="12">
        <f t="shared" si="5"/>
        <v>0</v>
      </c>
      <c r="AM3477" s="11"/>
      <c r="AN3477" s="13">
        <v>0.10599408315427811</v>
      </c>
      <c r="AO3477" s="11" t="s">
        <v>99</v>
      </c>
      <c r="AP3477" s="14">
        <v>45931.447850717595</v>
      </c>
    </row>
    <row r="3478">
      <c r="A3478" s="8">
        <v>45929.44813657407</v>
      </c>
      <c r="B3478" s="9" t="s">
        <v>6989</v>
      </c>
      <c r="C3478" s="9" t="s">
        <v>6990</v>
      </c>
      <c r="D3478" s="10">
        <v>5.551992831521E12</v>
      </c>
      <c r="E3478" s="9" t="s">
        <v>43</v>
      </c>
      <c r="F3478" s="9"/>
      <c r="G3478" s="9" t="s">
        <v>76</v>
      </c>
      <c r="H3478" s="9" t="s">
        <v>45</v>
      </c>
      <c r="I3478" s="9" t="s">
        <v>62</v>
      </c>
      <c r="J3478" s="9" t="s">
        <v>47</v>
      </c>
      <c r="K3478" s="9" t="s">
        <v>47</v>
      </c>
      <c r="L3478" s="9" t="s">
        <v>48</v>
      </c>
      <c r="M3478" s="9" t="s">
        <v>47</v>
      </c>
      <c r="N3478" s="9" t="s">
        <v>63</v>
      </c>
      <c r="O3478" s="9" t="s">
        <v>95</v>
      </c>
      <c r="P3478" s="11" t="s">
        <v>51</v>
      </c>
      <c r="Q3478" s="11" t="s">
        <v>137</v>
      </c>
      <c r="R3478" s="11" t="s">
        <v>107</v>
      </c>
      <c r="S3478" s="11" t="s">
        <v>138</v>
      </c>
      <c r="T3478" s="11" t="s">
        <v>55</v>
      </c>
      <c r="U3478" s="11" t="s">
        <v>47</v>
      </c>
      <c r="V3478" s="11"/>
      <c r="W3478" s="11"/>
      <c r="X3478" s="11"/>
      <c r="Y3478" s="11"/>
      <c r="Z3478" s="11"/>
      <c r="AA3478" s="11"/>
      <c r="AB3478" s="11"/>
      <c r="AC3478" s="11"/>
      <c r="AD3478" s="11"/>
      <c r="AE3478" s="11"/>
      <c r="AF3478" s="12">
        <v>1229.0</v>
      </c>
      <c r="AG3478" s="12">
        <f t="shared" si="1"/>
        <v>123</v>
      </c>
      <c r="AH3478" s="12" t="str">
        <f t="array" ref="AH3478">IFERROR(INDEX('Pontuação'!G$13:G$191, MATCH(AG3478, 'Pontuação'!F$14:F$191, 0)), "Faixa Indefinida")</f>
        <v>A</v>
      </c>
      <c r="AI3478" s="12">
        <f t="shared" si="2"/>
        <v>1</v>
      </c>
      <c r="AJ3478" s="12">
        <f t="shared" si="3"/>
        <v>0</v>
      </c>
      <c r="AK3478" s="12">
        <f t="shared" si="4"/>
        <v>0</v>
      </c>
      <c r="AL3478" s="12">
        <f t="shared" si="5"/>
        <v>0</v>
      </c>
      <c r="AM3478" s="11"/>
      <c r="AN3478" s="13">
        <v>0.25883733041742024</v>
      </c>
      <c r="AO3478" s="11" t="s">
        <v>84</v>
      </c>
      <c r="AP3478" s="14">
        <v>45931.447850717595</v>
      </c>
    </row>
    <row r="3479">
      <c r="A3479" s="8">
        <v>45929.44997685185</v>
      </c>
      <c r="B3479" s="9" t="s">
        <v>6991</v>
      </c>
      <c r="C3479" s="9" t="s">
        <v>6992</v>
      </c>
      <c r="D3479" s="10">
        <v>5.534998336287E12</v>
      </c>
      <c r="E3479" s="9" t="s">
        <v>43</v>
      </c>
      <c r="F3479" s="9"/>
      <c r="G3479" s="9" t="s">
        <v>76</v>
      </c>
      <c r="H3479" s="9" t="s">
        <v>45</v>
      </c>
      <c r="I3479" s="9" t="s">
        <v>46</v>
      </c>
      <c r="J3479" s="9" t="s">
        <v>47</v>
      </c>
      <c r="K3479" s="9" t="s">
        <v>47</v>
      </c>
      <c r="L3479" s="9" t="s">
        <v>47</v>
      </c>
      <c r="M3479" s="9" t="s">
        <v>48</v>
      </c>
      <c r="N3479" s="9" t="s">
        <v>63</v>
      </c>
      <c r="O3479" s="9" t="s">
        <v>50</v>
      </c>
      <c r="P3479" s="11" t="s">
        <v>51</v>
      </c>
      <c r="Q3479" s="11" t="s">
        <v>71</v>
      </c>
      <c r="R3479" s="11" t="s">
        <v>107</v>
      </c>
      <c r="S3479" s="11" t="s">
        <v>72</v>
      </c>
      <c r="T3479" s="11" t="s">
        <v>55</v>
      </c>
      <c r="U3479" s="11" t="s">
        <v>56</v>
      </c>
      <c r="V3479" s="11"/>
      <c r="W3479" s="11"/>
      <c r="X3479" s="11"/>
      <c r="Y3479" s="11"/>
      <c r="Z3479" s="11"/>
      <c r="AA3479" s="11"/>
      <c r="AB3479" s="11"/>
      <c r="AC3479" s="11"/>
      <c r="AD3479" s="11"/>
      <c r="AE3479" s="11"/>
      <c r="AF3479" s="12">
        <f>ROUNDUP(SUM(VLOOKUP(G3479,'Pontuação'!A$2:B$11,2,FALSE),VLOOKUP(E3479,'Pontuação'!C$2:D$11,2,FALSE),VLOOKUP(I3479,'Pontuação'!I$2:J$11,2,FALSE),VLOOKUP(K3479,'Pontuação'!G$2:H$11,2,FALSE),VLOOKUP(H3479,'Pontuação'!E$2:F$11,2,FALSE),VLOOKUP(M3479,'Pontuação'!K$2:L$11,2,FALSE)),0)</f>
        <v>1291</v>
      </c>
      <c r="AG3479" s="12">
        <f t="shared" si="1"/>
        <v>129</v>
      </c>
      <c r="AH3479" s="12" t="str">
        <f t="array" ref="AH3479">IFERROR(INDEX('Pontuação'!G$13:G$191, MATCH(AG3479, 'Pontuação'!F$14:F$191, 0)), "Faixa Indefinida")</f>
        <v>A</v>
      </c>
      <c r="AI3479" s="12">
        <f t="shared" si="2"/>
        <v>1</v>
      </c>
      <c r="AJ3479" s="12">
        <f t="shared" si="3"/>
        <v>0</v>
      </c>
      <c r="AK3479" s="12">
        <f t="shared" si="4"/>
        <v>0</v>
      </c>
      <c r="AL3479" s="12">
        <f t="shared" si="5"/>
        <v>0</v>
      </c>
      <c r="AM3479" s="11"/>
      <c r="AN3479" s="13">
        <v>0.4324961233386718</v>
      </c>
      <c r="AO3479" s="11" t="s">
        <v>134</v>
      </c>
      <c r="AP3479" s="14">
        <v>45931.447850717595</v>
      </c>
    </row>
    <row r="3480">
      <c r="A3480" s="8">
        <v>45929.450208333335</v>
      </c>
      <c r="B3480" s="9" t="s">
        <v>6993</v>
      </c>
      <c r="C3480" s="9" t="s">
        <v>6994</v>
      </c>
      <c r="D3480" s="10">
        <v>5.511956183585E12</v>
      </c>
      <c r="E3480" s="9" t="s">
        <v>43</v>
      </c>
      <c r="F3480" s="9"/>
      <c r="G3480" s="9" t="s">
        <v>60</v>
      </c>
      <c r="H3480" s="9" t="s">
        <v>61</v>
      </c>
      <c r="I3480" s="9" t="s">
        <v>78</v>
      </c>
      <c r="J3480" s="9" t="s">
        <v>47</v>
      </c>
      <c r="K3480" s="9" t="s">
        <v>47</v>
      </c>
      <c r="L3480" s="9" t="s">
        <v>48</v>
      </c>
      <c r="M3480" s="9" t="s">
        <v>47</v>
      </c>
      <c r="N3480" s="9" t="s">
        <v>79</v>
      </c>
      <c r="O3480" s="9" t="s">
        <v>64</v>
      </c>
      <c r="P3480" s="11" t="s">
        <v>51</v>
      </c>
      <c r="Q3480" s="11" t="s">
        <v>165</v>
      </c>
      <c r="R3480" s="11" t="s">
        <v>287</v>
      </c>
      <c r="S3480" s="11" t="s">
        <v>288</v>
      </c>
      <c r="T3480" s="11" t="s">
        <v>55</v>
      </c>
      <c r="U3480" s="11" t="s">
        <v>56</v>
      </c>
      <c r="V3480" s="11"/>
      <c r="W3480" s="11"/>
      <c r="X3480" s="11"/>
      <c r="Y3480" s="11"/>
      <c r="Z3480" s="11"/>
      <c r="AA3480" s="11"/>
      <c r="AB3480" s="11"/>
      <c r="AC3480" s="11"/>
      <c r="AD3480" s="11"/>
      <c r="AE3480" s="11"/>
      <c r="AF3480" s="12">
        <f>ROUNDUP(SUM(VLOOKUP(G3480,'Pontuação'!A$2:B$11,2,FALSE),VLOOKUP(E3480,'Pontuação'!C$2:D$11,2,FALSE),VLOOKUP(I3480,'Pontuação'!I$2:J$11,2,FALSE),VLOOKUP(K3480,'Pontuação'!G$2:H$11,2,FALSE),VLOOKUP(H3480,'Pontuação'!E$2:F$11,2,FALSE),VLOOKUP(M3480,'Pontuação'!K$2:L$11,2,FALSE)),0)</f>
        <v>1021</v>
      </c>
      <c r="AG3480" s="12">
        <f t="shared" si="1"/>
        <v>102</v>
      </c>
      <c r="AH3480" s="12" t="str">
        <f t="array" ref="AH3480">IFERROR(INDEX('Pontuação'!G$13:G$191, MATCH(AG3480, 'Pontuação'!F$14:F$191, 0)), "Faixa Indefinida")</f>
        <v>C</v>
      </c>
      <c r="AI3480" s="12">
        <f t="shared" si="2"/>
        <v>0</v>
      </c>
      <c r="AJ3480" s="12">
        <f t="shared" si="3"/>
        <v>0</v>
      </c>
      <c r="AK3480" s="12">
        <f t="shared" si="4"/>
        <v>1</v>
      </c>
      <c r="AL3480" s="12">
        <f t="shared" si="5"/>
        <v>0</v>
      </c>
      <c r="AM3480" s="11"/>
      <c r="AN3480" s="13">
        <v>0.5273884926877372</v>
      </c>
      <c r="AO3480" s="11" t="s">
        <v>151</v>
      </c>
      <c r="AP3480" s="14">
        <v>45931.447850717595</v>
      </c>
    </row>
    <row r="3481">
      <c r="A3481" s="8">
        <v>45929.45111111111</v>
      </c>
      <c r="B3481" s="9" t="s">
        <v>6995</v>
      </c>
      <c r="C3481" s="9" t="s">
        <v>6996</v>
      </c>
      <c r="D3481" s="10">
        <v>5.58599121632E12</v>
      </c>
      <c r="E3481" s="9" t="s">
        <v>43</v>
      </c>
      <c r="F3481" s="9"/>
      <c r="G3481" s="9" t="s">
        <v>44</v>
      </c>
      <c r="H3481" s="9" t="s">
        <v>61</v>
      </c>
      <c r="I3481" s="9" t="s">
        <v>106</v>
      </c>
      <c r="J3481" s="9" t="s">
        <v>47</v>
      </c>
      <c r="K3481" s="9" t="s">
        <v>48</v>
      </c>
      <c r="L3481" s="9" t="s">
        <v>48</v>
      </c>
      <c r="M3481" s="9" t="s">
        <v>48</v>
      </c>
      <c r="N3481" s="9" t="s">
        <v>63</v>
      </c>
      <c r="O3481" s="9" t="s">
        <v>70</v>
      </c>
      <c r="P3481" s="11" t="s">
        <v>51</v>
      </c>
      <c r="Q3481" s="11" t="s">
        <v>141</v>
      </c>
      <c r="R3481" s="11" t="s">
        <v>90</v>
      </c>
      <c r="S3481" s="11" t="s">
        <v>54</v>
      </c>
      <c r="T3481" s="11" t="s">
        <v>65</v>
      </c>
      <c r="U3481" s="11" t="s">
        <v>56</v>
      </c>
      <c r="V3481" s="11"/>
      <c r="W3481" s="11"/>
      <c r="X3481" s="11"/>
      <c r="Y3481" s="11"/>
      <c r="Z3481" s="11"/>
      <c r="AA3481" s="11"/>
      <c r="AB3481" s="11"/>
      <c r="AC3481" s="11"/>
      <c r="AD3481" s="11"/>
      <c r="AE3481" s="11"/>
      <c r="AF3481" s="12">
        <f>ROUNDUP(SUM(VLOOKUP(G3481,'Pontuação'!A$2:B$11,2,FALSE),VLOOKUP(E3481,'Pontuação'!C$2:D$11,2,FALSE),VLOOKUP(I3481,'Pontuação'!I$2:J$11,2,FALSE),VLOOKUP(K3481,'Pontuação'!G$2:H$11,2,FALSE),VLOOKUP(H3481,'Pontuação'!E$2:F$11,2,FALSE),VLOOKUP(M3481,'Pontuação'!K$2:L$11,2,FALSE)),0)</f>
        <v>1167</v>
      </c>
      <c r="AG3481" s="12">
        <f t="shared" si="1"/>
        <v>117</v>
      </c>
      <c r="AH3481" s="12" t="str">
        <f t="array" ref="AH3481">IFERROR(INDEX('Pontuação'!G$13:G$191, MATCH(AG3481, 'Pontuação'!F$14:F$191, 0)), "Faixa Indefinida")</f>
        <v>B</v>
      </c>
      <c r="AI3481" s="12">
        <f t="shared" si="2"/>
        <v>0</v>
      </c>
      <c r="AJ3481" s="12">
        <f t="shared" si="3"/>
        <v>1</v>
      </c>
      <c r="AK3481" s="12">
        <f t="shared" si="4"/>
        <v>0</v>
      </c>
      <c r="AL3481" s="12">
        <f t="shared" si="5"/>
        <v>0</v>
      </c>
      <c r="AM3481" s="11"/>
      <c r="AN3481" s="13">
        <v>0.2960068207072061</v>
      </c>
      <c r="AO3481" s="11" t="s">
        <v>91</v>
      </c>
      <c r="AP3481" s="14">
        <v>45931.447850717595</v>
      </c>
    </row>
    <row r="3482">
      <c r="A3482" s="8">
        <v>45929.45549768519</v>
      </c>
      <c r="B3482" s="9" t="s">
        <v>6997</v>
      </c>
      <c r="C3482" s="9" t="s">
        <v>6998</v>
      </c>
      <c r="D3482" s="10">
        <v>5.561994250843E12</v>
      </c>
      <c r="E3482" s="9" t="s">
        <v>75</v>
      </c>
      <c r="F3482" s="9"/>
      <c r="G3482" s="9" t="s">
        <v>60</v>
      </c>
      <c r="H3482" s="9" t="s">
        <v>45</v>
      </c>
      <c r="I3482" s="9" t="s">
        <v>78</v>
      </c>
      <c r="J3482" s="9" t="s">
        <v>47</v>
      </c>
      <c r="K3482" s="9" t="s">
        <v>47</v>
      </c>
      <c r="L3482" s="9" t="s">
        <v>48</v>
      </c>
      <c r="M3482" s="9" t="s">
        <v>47</v>
      </c>
      <c r="N3482" s="9" t="s">
        <v>79</v>
      </c>
      <c r="O3482" s="9" t="s">
        <v>50</v>
      </c>
      <c r="P3482" s="11" t="s">
        <v>51</v>
      </c>
      <c r="Q3482" s="11" t="s">
        <v>165</v>
      </c>
      <c r="R3482" s="11" t="s">
        <v>166</v>
      </c>
      <c r="S3482" s="11" t="s">
        <v>167</v>
      </c>
      <c r="T3482" s="11" t="s">
        <v>55</v>
      </c>
      <c r="U3482" s="11" t="s">
        <v>56</v>
      </c>
      <c r="V3482" s="11"/>
      <c r="W3482" s="11"/>
      <c r="X3482" s="11"/>
      <c r="Y3482" s="11"/>
      <c r="Z3482" s="11"/>
      <c r="AA3482" s="11"/>
      <c r="AB3482" s="11"/>
      <c r="AC3482" s="11"/>
      <c r="AD3482" s="11"/>
      <c r="AE3482" s="11"/>
      <c r="AF3482" s="12">
        <f>ROUNDUP(SUM(VLOOKUP(G3482,'Pontuação'!A$2:B$11,2,FALSE),VLOOKUP(E3482,'Pontuação'!C$2:D$11,2,FALSE),VLOOKUP(I3482,'Pontuação'!I$2:J$11,2,FALSE),VLOOKUP(K3482,'Pontuação'!G$2:H$11,2,FALSE),VLOOKUP(H3482,'Pontuação'!E$2:F$11,2,FALSE),VLOOKUP(M3482,'Pontuação'!K$2:L$11,2,FALSE)),0)</f>
        <v>1083</v>
      </c>
      <c r="AG3482" s="12">
        <f t="shared" si="1"/>
        <v>108</v>
      </c>
      <c r="AH3482" s="12" t="str">
        <f t="array" ref="AH3482">IFERROR(INDEX('Pontuação'!G$13:G$191, MATCH(AG3482, 'Pontuação'!F$14:F$191, 0)), "Faixa Indefinida")</f>
        <v>B</v>
      </c>
      <c r="AI3482" s="12">
        <f t="shared" si="2"/>
        <v>0</v>
      </c>
      <c r="AJ3482" s="12">
        <f t="shared" si="3"/>
        <v>1</v>
      </c>
      <c r="AK3482" s="12">
        <f t="shared" si="4"/>
        <v>0</v>
      </c>
      <c r="AL3482" s="12">
        <f t="shared" si="5"/>
        <v>0</v>
      </c>
      <c r="AM3482" s="11"/>
      <c r="AN3482" s="13">
        <v>0.5824183119848599</v>
      </c>
      <c r="AO3482" s="11" t="s">
        <v>57</v>
      </c>
      <c r="AP3482" s="14">
        <v>45931.447850717595</v>
      </c>
    </row>
    <row r="3483">
      <c r="A3483" s="8">
        <v>45929.457337962966</v>
      </c>
      <c r="B3483" s="9" t="s">
        <v>6999</v>
      </c>
      <c r="C3483" s="9" t="s">
        <v>7000</v>
      </c>
      <c r="D3483" s="10">
        <v>5.582994011641E12</v>
      </c>
      <c r="E3483" s="9" t="s">
        <v>75</v>
      </c>
      <c r="F3483" s="9"/>
      <c r="G3483" s="9" t="s">
        <v>60</v>
      </c>
      <c r="H3483" s="9" t="s">
        <v>45</v>
      </c>
      <c r="I3483" s="9" t="s">
        <v>106</v>
      </c>
      <c r="J3483" s="9" t="s">
        <v>48</v>
      </c>
      <c r="K3483" s="9" t="s">
        <v>48</v>
      </c>
      <c r="L3483" s="9" t="s">
        <v>48</v>
      </c>
      <c r="M3483" s="9" t="s">
        <v>47</v>
      </c>
      <c r="N3483" s="9" t="s">
        <v>79</v>
      </c>
      <c r="O3483" s="9" t="s">
        <v>98</v>
      </c>
      <c r="P3483" s="11" t="s">
        <v>51</v>
      </c>
      <c r="Q3483" s="11" t="s">
        <v>165</v>
      </c>
      <c r="R3483" s="11" t="s">
        <v>567</v>
      </c>
      <c r="S3483" s="11" t="s">
        <v>568</v>
      </c>
      <c r="T3483" s="11" t="s">
        <v>55</v>
      </c>
      <c r="U3483" s="11" t="s">
        <v>56</v>
      </c>
      <c r="V3483" s="11"/>
      <c r="W3483" s="11"/>
      <c r="X3483" s="11"/>
      <c r="Y3483" s="11"/>
      <c r="Z3483" s="11"/>
      <c r="AA3483" s="11"/>
      <c r="AB3483" s="11"/>
      <c r="AC3483" s="11"/>
      <c r="AD3483" s="11"/>
      <c r="AE3483" s="11"/>
      <c r="AF3483" s="12">
        <f>ROUNDUP(SUM(VLOOKUP(G3483,'Pontuação'!A$2:B$11,2,FALSE),VLOOKUP(E3483,'Pontuação'!C$2:D$11,2,FALSE),VLOOKUP(I3483,'Pontuação'!I$2:J$11,2,FALSE),VLOOKUP(K3483,'Pontuação'!G$2:H$11,2,FALSE),VLOOKUP(H3483,'Pontuação'!E$2:F$11,2,FALSE),VLOOKUP(M3483,'Pontuação'!K$2:L$11,2,FALSE)),0)</f>
        <v>1156</v>
      </c>
      <c r="AG3483" s="12">
        <f t="shared" si="1"/>
        <v>116</v>
      </c>
      <c r="AH3483" s="12" t="str">
        <f t="array" ref="AH3483">IFERROR(INDEX('Pontuação'!G$13:G$191, MATCH(AG3483, 'Pontuação'!F$14:F$191, 0)), "Faixa Indefinida")</f>
        <v>B</v>
      </c>
      <c r="AI3483" s="12">
        <f t="shared" si="2"/>
        <v>0</v>
      </c>
      <c r="AJ3483" s="12">
        <f t="shared" si="3"/>
        <v>1</v>
      </c>
      <c r="AK3483" s="12">
        <f t="shared" si="4"/>
        <v>0</v>
      </c>
      <c r="AL3483" s="12">
        <f t="shared" si="5"/>
        <v>0</v>
      </c>
      <c r="AM3483" s="11"/>
      <c r="AN3483" s="13">
        <v>0.5724042511547546</v>
      </c>
      <c r="AO3483" s="11" t="s">
        <v>57</v>
      </c>
      <c r="AP3483" s="14">
        <v>45931.447850717595</v>
      </c>
    </row>
    <row r="3484">
      <c r="A3484" s="8">
        <v>45929.4584837963</v>
      </c>
      <c r="B3484" s="9" t="s">
        <v>7001</v>
      </c>
      <c r="C3484" s="9" t="s">
        <v>7002</v>
      </c>
      <c r="D3484" s="10">
        <v>5.511994451043E12</v>
      </c>
      <c r="E3484" s="9" t="s">
        <v>43</v>
      </c>
      <c r="F3484" s="9"/>
      <c r="G3484" s="9" t="s">
        <v>60</v>
      </c>
      <c r="H3484" s="9" t="s">
        <v>45</v>
      </c>
      <c r="I3484" s="9" t="s">
        <v>46</v>
      </c>
      <c r="J3484" s="9" t="s">
        <v>47</v>
      </c>
      <c r="K3484" s="9" t="s">
        <v>48</v>
      </c>
      <c r="L3484" s="9" t="s">
        <v>48</v>
      </c>
      <c r="M3484" s="9" t="s">
        <v>48</v>
      </c>
      <c r="N3484" s="9" t="s">
        <v>63</v>
      </c>
      <c r="O3484" s="9" t="s">
        <v>95</v>
      </c>
      <c r="P3484" s="11" t="s">
        <v>51</v>
      </c>
      <c r="Q3484" s="11" t="s">
        <v>203</v>
      </c>
      <c r="R3484" s="11" t="s">
        <v>748</v>
      </c>
      <c r="S3484" s="11" t="s">
        <v>749</v>
      </c>
      <c r="T3484" s="11" t="s">
        <v>55</v>
      </c>
      <c r="U3484" s="11" t="s">
        <v>56</v>
      </c>
      <c r="V3484" s="11"/>
      <c r="W3484" s="11"/>
      <c r="X3484" s="11"/>
      <c r="Y3484" s="11"/>
      <c r="Z3484" s="11"/>
      <c r="AA3484" s="11"/>
      <c r="AB3484" s="11"/>
      <c r="AC3484" s="11"/>
      <c r="AD3484" s="11"/>
      <c r="AE3484" s="11"/>
      <c r="AF3484" s="12">
        <f>ROUNDUP(SUM(VLOOKUP(G3484,'Pontuação'!A$2:B$11,2,FALSE),VLOOKUP(E3484,'Pontuação'!C$2:D$11,2,FALSE),VLOOKUP(I3484,'Pontuação'!I$2:J$11,2,FALSE),VLOOKUP(K3484,'Pontuação'!G$2:H$11,2,FALSE),VLOOKUP(H3484,'Pontuação'!E$2:F$11,2,FALSE),VLOOKUP(M3484,'Pontuação'!K$2:L$11,2,FALSE)),0)</f>
        <v>1410</v>
      </c>
      <c r="AG3484" s="12">
        <f t="shared" si="1"/>
        <v>141</v>
      </c>
      <c r="AH3484" s="12" t="str">
        <f t="array" ref="AH3484">IFERROR(INDEX('Pontuação'!G$13:G$191, MATCH(AG3484, 'Pontuação'!F$14:F$191, 0)), "Faixa Indefinida")</f>
        <v>A</v>
      </c>
      <c r="AI3484" s="12">
        <f t="shared" si="2"/>
        <v>1</v>
      </c>
      <c r="AJ3484" s="12">
        <f t="shared" si="3"/>
        <v>0</v>
      </c>
      <c r="AK3484" s="12">
        <f t="shared" si="4"/>
        <v>0</v>
      </c>
      <c r="AL3484" s="12">
        <f t="shared" si="5"/>
        <v>0</v>
      </c>
      <c r="AM3484" s="11"/>
      <c r="AN3484" s="13">
        <v>0.554968283782003</v>
      </c>
      <c r="AO3484" s="11" t="s">
        <v>57</v>
      </c>
      <c r="AP3484" s="14">
        <v>45931.447850717595</v>
      </c>
    </row>
    <row r="3485">
      <c r="A3485" s="8">
        <v>45929.46146990741</v>
      </c>
      <c r="B3485" s="9" t="s">
        <v>7003</v>
      </c>
      <c r="C3485" s="9" t="s">
        <v>7004</v>
      </c>
      <c r="D3485" s="10">
        <v>5.549991477103E12</v>
      </c>
      <c r="E3485" s="9" t="s">
        <v>43</v>
      </c>
      <c r="F3485" s="9"/>
      <c r="G3485" s="9" t="s">
        <v>76</v>
      </c>
      <c r="H3485" s="9" t="s">
        <v>45</v>
      </c>
      <c r="I3485" s="9" t="s">
        <v>78</v>
      </c>
      <c r="J3485" s="9" t="s">
        <v>47</v>
      </c>
      <c r="K3485" s="9" t="s">
        <v>48</v>
      </c>
      <c r="L3485" s="9" t="s">
        <v>48</v>
      </c>
      <c r="M3485" s="9" t="s">
        <v>48</v>
      </c>
      <c r="N3485" s="9" t="s">
        <v>79</v>
      </c>
      <c r="O3485" s="9" t="s">
        <v>50</v>
      </c>
      <c r="P3485" s="11" t="s">
        <v>51</v>
      </c>
      <c r="Q3485" s="11" t="s">
        <v>203</v>
      </c>
      <c r="R3485" s="11" t="s">
        <v>528</v>
      </c>
      <c r="S3485" s="11" t="s">
        <v>529</v>
      </c>
      <c r="T3485" s="11" t="s">
        <v>55</v>
      </c>
      <c r="U3485" s="11" t="s">
        <v>56</v>
      </c>
      <c r="V3485" s="11"/>
      <c r="W3485" s="11"/>
      <c r="X3485" s="11"/>
      <c r="Y3485" s="11"/>
      <c r="Z3485" s="11"/>
      <c r="AA3485" s="11"/>
      <c r="AB3485" s="11"/>
      <c r="AC3485" s="11"/>
      <c r="AD3485" s="11"/>
      <c r="AE3485" s="11"/>
      <c r="AF3485" s="12">
        <f>ROUNDUP(SUM(VLOOKUP(G3485,'Pontuação'!A$2:B$11,2,FALSE),VLOOKUP(E3485,'Pontuação'!C$2:D$11,2,FALSE),VLOOKUP(I3485,'Pontuação'!I$2:J$11,2,FALSE),VLOOKUP(K3485,'Pontuação'!G$2:H$11,2,FALSE),VLOOKUP(H3485,'Pontuação'!E$2:F$11,2,FALSE),VLOOKUP(M3485,'Pontuação'!K$2:L$11,2,FALSE)),0)</f>
        <v>1351</v>
      </c>
      <c r="AG3485" s="12">
        <f t="shared" si="1"/>
        <v>135</v>
      </c>
      <c r="AH3485" s="12" t="str">
        <f t="array" ref="AH3485">IFERROR(INDEX('Pontuação'!G$13:G$191, MATCH(AG3485, 'Pontuação'!F$14:F$191, 0)), "Faixa Indefinida")</f>
        <v>A</v>
      </c>
      <c r="AI3485" s="12">
        <f t="shared" si="2"/>
        <v>1</v>
      </c>
      <c r="AJ3485" s="12">
        <f t="shared" si="3"/>
        <v>0</v>
      </c>
      <c r="AK3485" s="12">
        <f t="shared" si="4"/>
        <v>0</v>
      </c>
      <c r="AL3485" s="12">
        <f t="shared" si="5"/>
        <v>0</v>
      </c>
      <c r="AM3485" s="11"/>
      <c r="AN3485" s="13">
        <v>0.614601260373034</v>
      </c>
      <c r="AO3485" s="11" t="s">
        <v>57</v>
      </c>
      <c r="AP3485" s="14">
        <v>45931.447850717595</v>
      </c>
    </row>
    <row r="3486">
      <c r="A3486" s="8">
        <v>45929.46372685185</v>
      </c>
      <c r="B3486" s="9" t="s">
        <v>7005</v>
      </c>
      <c r="C3486" s="9" t="s">
        <v>7006</v>
      </c>
      <c r="D3486" s="10">
        <v>5.511966737931E12</v>
      </c>
      <c r="E3486" s="9" t="s">
        <v>43</v>
      </c>
      <c r="F3486" s="9"/>
      <c r="G3486" s="9" t="s">
        <v>170</v>
      </c>
      <c r="H3486" s="9" t="s">
        <v>61</v>
      </c>
      <c r="I3486" s="9" t="s">
        <v>46</v>
      </c>
      <c r="J3486" s="9" t="s">
        <v>47</v>
      </c>
      <c r="K3486" s="9" t="s">
        <v>47</v>
      </c>
      <c r="L3486" s="9" t="s">
        <v>48</v>
      </c>
      <c r="M3486" s="9" t="s">
        <v>47</v>
      </c>
      <c r="N3486" s="9" t="s">
        <v>63</v>
      </c>
      <c r="O3486" s="9" t="s">
        <v>50</v>
      </c>
      <c r="P3486" s="11" t="s">
        <v>51</v>
      </c>
      <c r="Q3486" s="11" t="s">
        <v>171</v>
      </c>
      <c r="R3486" s="11" t="s">
        <v>107</v>
      </c>
      <c r="S3486" s="11" t="s">
        <v>172</v>
      </c>
      <c r="T3486" s="11" t="s">
        <v>55</v>
      </c>
      <c r="U3486" s="11" t="s">
        <v>47</v>
      </c>
      <c r="V3486" s="11"/>
      <c r="W3486" s="11"/>
      <c r="X3486" s="11"/>
      <c r="Y3486" s="11"/>
      <c r="Z3486" s="11"/>
      <c r="AA3486" s="11"/>
      <c r="AB3486" s="11"/>
      <c r="AC3486" s="11"/>
      <c r="AD3486" s="11"/>
      <c r="AE3486" s="11"/>
      <c r="AF3486" s="12">
        <f>ROUNDUP(SUM(VLOOKUP(G3486,'Pontuação'!A$2:B$11,2,FALSE),VLOOKUP(E3486,'Pontuação'!C$2:D$11,2,FALSE),VLOOKUP(I3486,'Pontuação'!I$2:J$11,2,FALSE),VLOOKUP(K3486,'Pontuação'!G$2:H$11,2,FALSE),VLOOKUP(H3486,'Pontuação'!E$2:F$11,2,FALSE),VLOOKUP(M3486,'Pontuação'!K$2:L$11,2,FALSE)),0)</f>
        <v>887</v>
      </c>
      <c r="AG3486" s="12">
        <f t="shared" si="1"/>
        <v>89</v>
      </c>
      <c r="AH3486" s="12" t="str">
        <f t="array" ref="AH3486">IFERROR(INDEX('Pontuação'!G$13:G$191, MATCH(AG3486, 'Pontuação'!F$14:F$191, 0)), "Faixa Indefinida")</f>
        <v>C</v>
      </c>
      <c r="AI3486" s="12">
        <f t="shared" si="2"/>
        <v>0</v>
      </c>
      <c r="AJ3486" s="12">
        <f t="shared" si="3"/>
        <v>0</v>
      </c>
      <c r="AK3486" s="12">
        <f t="shared" si="4"/>
        <v>1</v>
      </c>
      <c r="AL3486" s="12">
        <f t="shared" si="5"/>
        <v>0</v>
      </c>
      <c r="AM3486" s="11"/>
      <c r="AN3486" s="13">
        <v>0.21282244186749463</v>
      </c>
      <c r="AO3486" s="11" t="s">
        <v>162</v>
      </c>
      <c r="AP3486" s="14">
        <v>45931.447850717595</v>
      </c>
    </row>
    <row r="3487">
      <c r="A3487" s="8">
        <v>45929.46430555556</v>
      </c>
      <c r="B3487" s="9" t="s">
        <v>7007</v>
      </c>
      <c r="C3487" s="9" t="s">
        <v>7008</v>
      </c>
      <c r="D3487" s="10">
        <v>5.511948161321E12</v>
      </c>
      <c r="E3487" s="9" t="s">
        <v>43</v>
      </c>
      <c r="F3487" s="9"/>
      <c r="G3487" s="9" t="s">
        <v>76</v>
      </c>
      <c r="H3487" s="9" t="s">
        <v>45</v>
      </c>
      <c r="I3487" s="9" t="s">
        <v>78</v>
      </c>
      <c r="J3487" s="9" t="s">
        <v>48</v>
      </c>
      <c r="K3487" s="9" t="s">
        <v>47</v>
      </c>
      <c r="L3487" s="9" t="s">
        <v>48</v>
      </c>
      <c r="M3487" s="9" t="s">
        <v>48</v>
      </c>
      <c r="N3487" s="9" t="s">
        <v>79</v>
      </c>
      <c r="O3487" s="9" t="s">
        <v>64</v>
      </c>
      <c r="P3487" s="11" t="s">
        <v>51</v>
      </c>
      <c r="Q3487" s="11" t="s">
        <v>52</v>
      </c>
      <c r="R3487" s="11" t="s">
        <v>53</v>
      </c>
      <c r="S3487" s="11" t="s">
        <v>54</v>
      </c>
      <c r="T3487" s="11" t="s">
        <v>55</v>
      </c>
      <c r="U3487" s="11" t="s">
        <v>56</v>
      </c>
      <c r="V3487" s="11"/>
      <c r="W3487" s="11"/>
      <c r="X3487" s="11"/>
      <c r="Y3487" s="11"/>
      <c r="Z3487" s="11"/>
      <c r="AA3487" s="11"/>
      <c r="AB3487" s="11"/>
      <c r="AC3487" s="11"/>
      <c r="AD3487" s="11"/>
      <c r="AE3487" s="11"/>
      <c r="AF3487" s="12">
        <f>ROUNDUP(SUM(VLOOKUP(G3487,'Pontuação'!A$2:B$11,2,FALSE),VLOOKUP(E3487,'Pontuação'!C$2:D$11,2,FALSE),VLOOKUP(I3487,'Pontuação'!I$2:J$11,2,FALSE),VLOOKUP(K3487,'Pontuação'!G$2:H$11,2,FALSE),VLOOKUP(H3487,'Pontuação'!E$2:F$11,2,FALSE),VLOOKUP(M3487,'Pontuação'!K$2:L$11,2,FALSE)),0)</f>
        <v>1241</v>
      </c>
      <c r="AG3487" s="12">
        <f t="shared" si="1"/>
        <v>124</v>
      </c>
      <c r="AH3487" s="12" t="str">
        <f t="array" ref="AH3487">IFERROR(INDEX('Pontuação'!G$13:G$191, MATCH(AG3487, 'Pontuação'!F$14:F$191, 0)), "Faixa Indefinida")</f>
        <v>A</v>
      </c>
      <c r="AI3487" s="12">
        <f t="shared" si="2"/>
        <v>1</v>
      </c>
      <c r="AJ3487" s="12">
        <f t="shared" si="3"/>
        <v>0</v>
      </c>
      <c r="AK3487" s="12">
        <f t="shared" si="4"/>
        <v>0</v>
      </c>
      <c r="AL3487" s="12">
        <f t="shared" si="5"/>
        <v>0</v>
      </c>
      <c r="AM3487" s="11"/>
      <c r="AN3487" s="13">
        <v>0.2777095186470504</v>
      </c>
      <c r="AO3487" s="11" t="s">
        <v>91</v>
      </c>
      <c r="AP3487" s="14">
        <v>45931.447850717595</v>
      </c>
    </row>
    <row r="3488">
      <c r="A3488" s="8">
        <v>45929.465162037035</v>
      </c>
      <c r="B3488" s="9" t="s">
        <v>7009</v>
      </c>
      <c r="C3488" s="9" t="s">
        <v>7010</v>
      </c>
      <c r="D3488" s="10">
        <v>5.511913533212E12</v>
      </c>
      <c r="E3488" s="9" t="s">
        <v>43</v>
      </c>
      <c r="F3488" s="9"/>
      <c r="G3488" s="9" t="s">
        <v>69</v>
      </c>
      <c r="H3488" s="9" t="s">
        <v>77</v>
      </c>
      <c r="I3488" s="9" t="s">
        <v>88</v>
      </c>
      <c r="J3488" s="9" t="s">
        <v>47</v>
      </c>
      <c r="K3488" s="9" t="s">
        <v>48</v>
      </c>
      <c r="L3488" s="9" t="s">
        <v>48</v>
      </c>
      <c r="M3488" s="9" t="s">
        <v>47</v>
      </c>
      <c r="N3488" s="9" t="s">
        <v>79</v>
      </c>
      <c r="O3488" s="9" t="s">
        <v>95</v>
      </c>
      <c r="P3488" s="11" t="s">
        <v>51</v>
      </c>
      <c r="Q3488" s="11" t="s">
        <v>133</v>
      </c>
      <c r="R3488" s="11" t="s">
        <v>107</v>
      </c>
      <c r="S3488" s="11" t="s">
        <v>72</v>
      </c>
      <c r="T3488" s="11" t="s">
        <v>65</v>
      </c>
      <c r="U3488" s="11" t="s">
        <v>56</v>
      </c>
      <c r="V3488" s="11"/>
      <c r="W3488" s="11"/>
      <c r="X3488" s="11"/>
      <c r="Y3488" s="11"/>
      <c r="Z3488" s="11"/>
      <c r="AA3488" s="11"/>
      <c r="AB3488" s="11"/>
      <c r="AC3488" s="11"/>
      <c r="AD3488" s="11"/>
      <c r="AE3488" s="11"/>
      <c r="AF3488" s="12">
        <f>ROUNDUP(SUM(VLOOKUP(G3488,'Pontuação'!A$2:B$11,2,FALSE),VLOOKUP(E3488,'Pontuação'!C$2:D$11,2,FALSE),VLOOKUP(I3488,'Pontuação'!I$2:J$11,2,FALSE),VLOOKUP(K3488,'Pontuação'!G$2:H$11,2,FALSE),VLOOKUP(H3488,'Pontuação'!E$2:F$11,2,FALSE),VLOOKUP(M3488,'Pontuação'!K$2:L$11,2,FALSE)),0)</f>
        <v>942</v>
      </c>
      <c r="AG3488" s="12">
        <f t="shared" si="1"/>
        <v>94</v>
      </c>
      <c r="AH3488" s="12" t="str">
        <f t="array" ref="AH3488">IFERROR(INDEX('Pontuação'!G$13:G$191, MATCH(AG3488, 'Pontuação'!F$14:F$191, 0)), "Faixa Indefinida")</f>
        <v>C</v>
      </c>
      <c r="AI3488" s="12">
        <f t="shared" si="2"/>
        <v>0</v>
      </c>
      <c r="AJ3488" s="12">
        <f t="shared" si="3"/>
        <v>0</v>
      </c>
      <c r="AK3488" s="12">
        <f t="shared" si="4"/>
        <v>1</v>
      </c>
      <c r="AL3488" s="12">
        <f t="shared" si="5"/>
        <v>0</v>
      </c>
      <c r="AM3488" s="11"/>
      <c r="AN3488" s="13">
        <v>0.15742741038085925</v>
      </c>
      <c r="AO3488" s="11" t="s">
        <v>110</v>
      </c>
      <c r="AP3488" s="14">
        <v>45931.447850717595</v>
      </c>
    </row>
    <row r="3489">
      <c r="A3489" s="8">
        <v>45929.46744212963</v>
      </c>
      <c r="B3489" s="9" t="s">
        <v>7011</v>
      </c>
      <c r="C3489" s="9" t="s">
        <v>7012</v>
      </c>
      <c r="D3489" s="10">
        <v>5.579981076112E12</v>
      </c>
      <c r="E3489" s="9" t="s">
        <v>43</v>
      </c>
      <c r="F3489" s="9"/>
      <c r="G3489" s="9" t="s">
        <v>60</v>
      </c>
      <c r="H3489" s="9" t="s">
        <v>77</v>
      </c>
      <c r="I3489" s="9" t="s">
        <v>62</v>
      </c>
      <c r="J3489" s="9" t="s">
        <v>47</v>
      </c>
      <c r="K3489" s="9" t="s">
        <v>47</v>
      </c>
      <c r="L3489" s="9" t="s">
        <v>47</v>
      </c>
      <c r="M3489" s="9" t="s">
        <v>47</v>
      </c>
      <c r="N3489" s="9" t="s">
        <v>79</v>
      </c>
      <c r="O3489" s="9" t="s">
        <v>50</v>
      </c>
      <c r="P3489" s="11" t="s">
        <v>80</v>
      </c>
      <c r="Q3489" s="11" t="s">
        <v>81</v>
      </c>
      <c r="R3489" s="11" t="s">
        <v>82</v>
      </c>
      <c r="S3489" s="11">
        <v>7.50940275538E11</v>
      </c>
      <c r="T3489" s="11" t="s">
        <v>83</v>
      </c>
      <c r="U3489" s="11" t="s">
        <v>56</v>
      </c>
      <c r="V3489" s="11"/>
      <c r="W3489" s="11"/>
      <c r="X3489" s="11"/>
      <c r="Y3489" s="11"/>
      <c r="Z3489" s="11"/>
      <c r="AA3489" s="11"/>
      <c r="AB3489" s="11"/>
      <c r="AC3489" s="11"/>
      <c r="AD3489" s="11"/>
      <c r="AE3489" s="11"/>
      <c r="AF3489" s="12">
        <f>ROUNDUP(SUM(VLOOKUP(G3489,'Pontuação'!A$2:B$11,2,FALSE),VLOOKUP(E3489,'Pontuação'!C$2:D$11,2,FALSE),VLOOKUP(I3489,'Pontuação'!I$2:J$11,2,FALSE),VLOOKUP(K3489,'Pontuação'!G$2:H$11,2,FALSE),VLOOKUP(H3489,'Pontuação'!E$2:F$11,2,FALSE),VLOOKUP(M3489,'Pontuação'!K$2:L$11,2,FALSE)),0)</f>
        <v>984</v>
      </c>
      <c r="AG3489" s="12">
        <f t="shared" si="1"/>
        <v>98</v>
      </c>
      <c r="AH3489" s="12" t="str">
        <f t="array" ref="AH3489">IFERROR(INDEX('Pontuação'!G$13:G$191, MATCH(AG3489, 'Pontuação'!F$14:F$191, 0)), "Faixa Indefinida")</f>
        <v>C</v>
      </c>
      <c r="AI3489" s="12">
        <f t="shared" si="2"/>
        <v>0</v>
      </c>
      <c r="AJ3489" s="12">
        <f t="shared" si="3"/>
        <v>0</v>
      </c>
      <c r="AK3489" s="12">
        <f t="shared" si="4"/>
        <v>1</v>
      </c>
      <c r="AL3489" s="12">
        <f t="shared" si="5"/>
        <v>0</v>
      </c>
      <c r="AM3489" s="11"/>
      <c r="AN3489" s="13">
        <v>0.20788576049655802</v>
      </c>
      <c r="AO3489" s="11" t="s">
        <v>162</v>
      </c>
      <c r="AP3489" s="14">
        <v>45931.447850717595</v>
      </c>
    </row>
    <row r="3490">
      <c r="A3490" s="8">
        <v>45929.46806712963</v>
      </c>
      <c r="B3490" s="9" t="s">
        <v>7013</v>
      </c>
      <c r="C3490" s="9" t="s">
        <v>7014</v>
      </c>
      <c r="D3490" s="10">
        <v>5.531997230727E12</v>
      </c>
      <c r="E3490" s="9" t="s">
        <v>75</v>
      </c>
      <c r="F3490" s="9"/>
      <c r="G3490" s="9" t="s">
        <v>69</v>
      </c>
      <c r="H3490" s="9" t="s">
        <v>87</v>
      </c>
      <c r="I3490" s="9" t="s">
        <v>88</v>
      </c>
      <c r="J3490" s="9" t="s">
        <v>47</v>
      </c>
      <c r="K3490" s="9" t="s">
        <v>47</v>
      </c>
      <c r="L3490" s="9" t="s">
        <v>48</v>
      </c>
      <c r="M3490" s="9" t="s">
        <v>47</v>
      </c>
      <c r="N3490" s="9" t="s">
        <v>63</v>
      </c>
      <c r="O3490" s="9" t="s">
        <v>50</v>
      </c>
      <c r="P3490" s="11" t="s">
        <v>51</v>
      </c>
      <c r="Q3490" s="11" t="s">
        <v>89</v>
      </c>
      <c r="R3490" s="11" t="s">
        <v>90</v>
      </c>
      <c r="S3490" s="11" t="s">
        <v>54</v>
      </c>
      <c r="T3490" s="11" t="s">
        <v>65</v>
      </c>
      <c r="U3490" s="11" t="s">
        <v>56</v>
      </c>
      <c r="V3490" s="11"/>
      <c r="W3490" s="11"/>
      <c r="X3490" s="11"/>
      <c r="Y3490" s="11"/>
      <c r="Z3490" s="11"/>
      <c r="AA3490" s="11"/>
      <c r="AB3490" s="11"/>
      <c r="AC3490" s="11"/>
      <c r="AD3490" s="11"/>
      <c r="AE3490" s="11"/>
      <c r="AF3490" s="12">
        <f>ROUNDUP(SUM(VLOOKUP(G3490,'Pontuação'!A$2:B$11,2,FALSE),VLOOKUP(E3490,'Pontuação'!C$2:D$11,2,FALSE),VLOOKUP(I3490,'Pontuação'!I$2:J$11,2,FALSE),VLOOKUP(K3490,'Pontuação'!G$2:H$11,2,FALSE),VLOOKUP(H3490,'Pontuação'!E$2:F$11,2,FALSE),VLOOKUP(M3490,'Pontuação'!K$2:L$11,2,FALSE)),0)</f>
        <v>780</v>
      </c>
      <c r="AG3490" s="12">
        <f t="shared" si="1"/>
        <v>78</v>
      </c>
      <c r="AH3490" s="12" t="str">
        <f t="array" ref="AH3490">IFERROR(INDEX('Pontuação'!G$13:G$191, MATCH(AG3490, 'Pontuação'!F$14:F$191, 0)), "Faixa Indefinida")</f>
        <v>D</v>
      </c>
      <c r="AI3490" s="12">
        <f t="shared" si="2"/>
        <v>0</v>
      </c>
      <c r="AJ3490" s="12">
        <f t="shared" si="3"/>
        <v>0</v>
      </c>
      <c r="AK3490" s="12">
        <f t="shared" si="4"/>
        <v>0</v>
      </c>
      <c r="AL3490" s="12">
        <f t="shared" si="5"/>
        <v>1</v>
      </c>
      <c r="AM3490" s="11"/>
      <c r="AN3490" s="13">
        <v>0.19815263153685467</v>
      </c>
      <c r="AO3490" s="11" t="s">
        <v>162</v>
      </c>
      <c r="AP3490" s="14">
        <v>45931.447850717595</v>
      </c>
    </row>
    <row r="3491">
      <c r="A3491" s="8">
        <v>45929.46854166667</v>
      </c>
      <c r="B3491" s="9" t="s">
        <v>7015</v>
      </c>
      <c r="C3491" s="9" t="s">
        <v>7016</v>
      </c>
      <c r="D3491" s="10">
        <v>5.551995754356E12</v>
      </c>
      <c r="E3491" s="9" t="s">
        <v>43</v>
      </c>
      <c r="F3491" s="9"/>
      <c r="G3491" s="9" t="s">
        <v>44</v>
      </c>
      <c r="H3491" s="9" t="s">
        <v>61</v>
      </c>
      <c r="I3491" s="9" t="s">
        <v>62</v>
      </c>
      <c r="J3491" s="9" t="s">
        <v>47</v>
      </c>
      <c r="K3491" s="9" t="s">
        <v>48</v>
      </c>
      <c r="L3491" s="9" t="s">
        <v>48</v>
      </c>
      <c r="M3491" s="9" t="s">
        <v>48</v>
      </c>
      <c r="N3491" s="9" t="s">
        <v>79</v>
      </c>
      <c r="O3491" s="9" t="s">
        <v>64</v>
      </c>
      <c r="P3491" s="11" t="s">
        <v>80</v>
      </c>
      <c r="Q3491" s="11" t="s">
        <v>81</v>
      </c>
      <c r="R3491" s="11" t="s">
        <v>82</v>
      </c>
      <c r="S3491" s="11">
        <v>7.50940275538E11</v>
      </c>
      <c r="T3491" s="11" t="s">
        <v>83</v>
      </c>
      <c r="U3491" s="11" t="s">
        <v>56</v>
      </c>
      <c r="V3491" s="11"/>
      <c r="W3491" s="11"/>
      <c r="X3491" s="11"/>
      <c r="Y3491" s="11"/>
      <c r="Z3491" s="11"/>
      <c r="AA3491" s="11"/>
      <c r="AB3491" s="11"/>
      <c r="AC3491" s="11"/>
      <c r="AD3491" s="11"/>
      <c r="AE3491" s="11"/>
      <c r="AF3491" s="12">
        <f>ROUNDUP(SUM(VLOOKUP(G3491,'Pontuação'!A$2:B$11,2,FALSE),VLOOKUP(E3491,'Pontuação'!C$2:D$11,2,FALSE),VLOOKUP(I3491,'Pontuação'!I$2:J$11,2,FALSE),VLOOKUP(K3491,'Pontuação'!G$2:H$11,2,FALSE),VLOOKUP(H3491,'Pontuação'!E$2:F$11,2,FALSE),VLOOKUP(M3491,'Pontuação'!K$2:L$11,2,FALSE)),0)</f>
        <v>1142</v>
      </c>
      <c r="AG3491" s="12">
        <f t="shared" si="1"/>
        <v>114</v>
      </c>
      <c r="AH3491" s="12" t="str">
        <f t="array" ref="AH3491">IFERROR(INDEX('Pontuação'!G$13:G$191, MATCH(AG3491, 'Pontuação'!F$14:F$191, 0)), "Faixa Indefinida")</f>
        <v>B</v>
      </c>
      <c r="AI3491" s="12">
        <f t="shared" si="2"/>
        <v>0</v>
      </c>
      <c r="AJ3491" s="12">
        <f t="shared" si="3"/>
        <v>1</v>
      </c>
      <c r="AK3491" s="12">
        <f t="shared" si="4"/>
        <v>0</v>
      </c>
      <c r="AL3491" s="12">
        <f t="shared" si="5"/>
        <v>0</v>
      </c>
      <c r="AM3491" s="11"/>
      <c r="AN3491" s="13">
        <v>0.4191706311136698</v>
      </c>
      <c r="AO3491" s="11" t="s">
        <v>134</v>
      </c>
      <c r="AP3491" s="14">
        <v>45931.447850717595</v>
      </c>
    </row>
    <row r="3492">
      <c r="A3492" s="8">
        <v>45929.46905092592</v>
      </c>
      <c r="B3492" s="9" t="s">
        <v>7017</v>
      </c>
      <c r="C3492" s="9" t="s">
        <v>7018</v>
      </c>
      <c r="D3492" s="10">
        <v>5.5859860825E12</v>
      </c>
      <c r="E3492" s="9" t="s">
        <v>43</v>
      </c>
      <c r="F3492" s="9"/>
      <c r="G3492" s="9" t="s">
        <v>44</v>
      </c>
      <c r="H3492" s="9" t="s">
        <v>45</v>
      </c>
      <c r="I3492" s="9" t="s">
        <v>46</v>
      </c>
      <c r="J3492" s="9" t="s">
        <v>48</v>
      </c>
      <c r="K3492" s="9" t="s">
        <v>47</v>
      </c>
      <c r="L3492" s="9" t="s">
        <v>48</v>
      </c>
      <c r="M3492" s="9" t="s">
        <v>47</v>
      </c>
      <c r="N3492" s="9" t="s">
        <v>79</v>
      </c>
      <c r="O3492" s="9" t="s">
        <v>50</v>
      </c>
      <c r="P3492" s="11" t="s">
        <v>51</v>
      </c>
      <c r="Q3492" s="11" t="s">
        <v>171</v>
      </c>
      <c r="R3492" s="11" t="s">
        <v>107</v>
      </c>
      <c r="S3492" s="11" t="s">
        <v>172</v>
      </c>
      <c r="T3492" s="11" t="s">
        <v>55</v>
      </c>
      <c r="U3492" s="11" t="s">
        <v>56</v>
      </c>
      <c r="V3492" s="11"/>
      <c r="W3492" s="11"/>
      <c r="X3492" s="11"/>
      <c r="Y3492" s="11"/>
      <c r="Z3492" s="11"/>
      <c r="AA3492" s="11"/>
      <c r="AB3492" s="11"/>
      <c r="AC3492" s="11"/>
      <c r="AD3492" s="11"/>
      <c r="AE3492" s="11"/>
      <c r="AF3492" s="12">
        <f>ROUNDUP(SUM(VLOOKUP(G3492,'Pontuação'!A$2:B$11,2,FALSE),VLOOKUP(E3492,'Pontuação'!C$2:D$11,2,FALSE),VLOOKUP(I3492,'Pontuação'!I$2:J$11,2,FALSE),VLOOKUP(K3492,'Pontuação'!G$2:H$11,2,FALSE),VLOOKUP(H3492,'Pontuação'!E$2:F$11,2,FALSE),VLOOKUP(M3492,'Pontuação'!K$2:L$11,2,FALSE)),0)</f>
        <v>1073</v>
      </c>
      <c r="AG3492" s="12">
        <f t="shared" si="1"/>
        <v>107</v>
      </c>
      <c r="AH3492" s="12" t="str">
        <f t="array" ref="AH3492">IFERROR(INDEX('Pontuação'!G$13:G$191, MATCH(AG3492, 'Pontuação'!F$14:F$191, 0)), "Faixa Indefinida")</f>
        <v>B</v>
      </c>
      <c r="AI3492" s="12">
        <f t="shared" si="2"/>
        <v>0</v>
      </c>
      <c r="AJ3492" s="12">
        <f t="shared" si="3"/>
        <v>1</v>
      </c>
      <c r="AK3492" s="12">
        <f t="shared" si="4"/>
        <v>0</v>
      </c>
      <c r="AL3492" s="12">
        <f t="shared" si="5"/>
        <v>0</v>
      </c>
      <c r="AM3492" s="11"/>
      <c r="AN3492" s="13">
        <v>0.597758071986406</v>
      </c>
      <c r="AO3492" s="11" t="s">
        <v>57</v>
      </c>
      <c r="AP3492" s="14">
        <v>45931.447850717595</v>
      </c>
    </row>
    <row r="3493">
      <c r="A3493" s="8">
        <v>45929.4690625</v>
      </c>
      <c r="B3493" s="9" t="s">
        <v>7019</v>
      </c>
      <c r="C3493" s="9" t="s">
        <v>7020</v>
      </c>
      <c r="D3493" s="10">
        <v>5.567992953282E12</v>
      </c>
      <c r="E3493" s="9" t="s">
        <v>43</v>
      </c>
      <c r="F3493" s="9"/>
      <c r="G3493" s="9" t="s">
        <v>60</v>
      </c>
      <c r="H3493" s="9" t="s">
        <v>45</v>
      </c>
      <c r="I3493" s="9" t="s">
        <v>106</v>
      </c>
      <c r="J3493" s="9" t="s">
        <v>48</v>
      </c>
      <c r="K3493" s="9" t="s">
        <v>48</v>
      </c>
      <c r="L3493" s="9" t="s">
        <v>48</v>
      </c>
      <c r="M3493" s="9" t="s">
        <v>47</v>
      </c>
      <c r="N3493" s="9" t="s">
        <v>79</v>
      </c>
      <c r="O3493" s="9" t="s">
        <v>50</v>
      </c>
      <c r="P3493" s="11" t="s">
        <v>51</v>
      </c>
      <c r="Q3493" s="11" t="s">
        <v>71</v>
      </c>
      <c r="R3493" s="11" t="s">
        <v>107</v>
      </c>
      <c r="S3493" s="11" t="s">
        <v>72</v>
      </c>
      <c r="T3493" s="11" t="s">
        <v>55</v>
      </c>
      <c r="U3493" s="11" t="s">
        <v>56</v>
      </c>
      <c r="V3493" s="11"/>
      <c r="W3493" s="11"/>
      <c r="X3493" s="11"/>
      <c r="Y3493" s="11"/>
      <c r="Z3493" s="11"/>
      <c r="AA3493" s="11"/>
      <c r="AB3493" s="11"/>
      <c r="AC3493" s="11"/>
      <c r="AD3493" s="11"/>
      <c r="AE3493" s="11"/>
      <c r="AF3493" s="12">
        <f>ROUNDUP(SUM(VLOOKUP(G3493,'Pontuação'!A$2:B$11,2,FALSE),VLOOKUP(E3493,'Pontuação'!C$2:D$11,2,FALSE),VLOOKUP(I3493,'Pontuação'!I$2:J$11,2,FALSE),VLOOKUP(K3493,'Pontuação'!G$2:H$11,2,FALSE),VLOOKUP(H3493,'Pontuação'!E$2:F$11,2,FALSE),VLOOKUP(M3493,'Pontuação'!K$2:L$11,2,FALSE)),0)</f>
        <v>1173</v>
      </c>
      <c r="AG3493" s="12">
        <f t="shared" si="1"/>
        <v>117</v>
      </c>
      <c r="AH3493" s="12" t="str">
        <f t="array" ref="AH3493">IFERROR(INDEX('Pontuação'!G$13:G$191, MATCH(AG3493, 'Pontuação'!F$14:F$191, 0)), "Faixa Indefinida")</f>
        <v>B</v>
      </c>
      <c r="AI3493" s="12">
        <f t="shared" si="2"/>
        <v>0</v>
      </c>
      <c r="AJ3493" s="12">
        <f t="shared" si="3"/>
        <v>1</v>
      </c>
      <c r="AK3493" s="12">
        <f t="shared" si="4"/>
        <v>0</v>
      </c>
      <c r="AL3493" s="12">
        <f t="shared" si="5"/>
        <v>0</v>
      </c>
      <c r="AM3493" s="11"/>
      <c r="AN3493" s="13">
        <v>0.5932922832483422</v>
      </c>
      <c r="AO3493" s="11" t="s">
        <v>57</v>
      </c>
      <c r="AP3493" s="14">
        <v>45931.447850717595</v>
      </c>
    </row>
    <row r="3494">
      <c r="A3494" s="8">
        <v>45929.46908564815</v>
      </c>
      <c r="B3494" s="9" t="s">
        <v>7021</v>
      </c>
      <c r="C3494" s="9" t="s">
        <v>7022</v>
      </c>
      <c r="D3494" s="10">
        <v>5.519987691256E12</v>
      </c>
      <c r="E3494" s="9" t="s">
        <v>43</v>
      </c>
      <c r="F3494" s="9"/>
      <c r="G3494" s="9" t="s">
        <v>60</v>
      </c>
      <c r="H3494" s="9" t="s">
        <v>45</v>
      </c>
      <c r="I3494" s="9" t="s">
        <v>46</v>
      </c>
      <c r="J3494" s="9" t="s">
        <v>48</v>
      </c>
      <c r="K3494" s="9" t="s">
        <v>48</v>
      </c>
      <c r="L3494" s="9" t="s">
        <v>48</v>
      </c>
      <c r="M3494" s="9" t="s">
        <v>47</v>
      </c>
      <c r="N3494" s="9" t="s">
        <v>79</v>
      </c>
      <c r="O3494" s="9" t="s">
        <v>64</v>
      </c>
      <c r="P3494" s="11" t="s">
        <v>51</v>
      </c>
      <c r="Q3494" s="11" t="s">
        <v>52</v>
      </c>
      <c r="R3494" s="11" t="s">
        <v>53</v>
      </c>
      <c r="S3494" s="11" t="s">
        <v>54</v>
      </c>
      <c r="T3494" s="11" t="s">
        <v>55</v>
      </c>
      <c r="U3494" s="11" t="s">
        <v>56</v>
      </c>
      <c r="V3494" s="11"/>
      <c r="W3494" s="11"/>
      <c r="X3494" s="11"/>
      <c r="Y3494" s="11"/>
      <c r="Z3494" s="11"/>
      <c r="AA3494" s="11"/>
      <c r="AB3494" s="11"/>
      <c r="AC3494" s="11"/>
      <c r="AD3494" s="11"/>
      <c r="AE3494" s="11"/>
      <c r="AF3494" s="12">
        <f>ROUNDUP(SUM(VLOOKUP(G3494,'Pontuação'!A$2:B$11,2,FALSE),VLOOKUP(E3494,'Pontuação'!C$2:D$11,2,FALSE),VLOOKUP(I3494,'Pontuação'!I$2:J$11,2,FALSE),VLOOKUP(K3494,'Pontuação'!G$2:H$11,2,FALSE),VLOOKUP(H3494,'Pontuação'!E$2:F$11,2,FALSE),VLOOKUP(M3494,'Pontuação'!K$2:L$11,2,FALSE)),0)</f>
        <v>1260</v>
      </c>
      <c r="AG3494" s="12">
        <f t="shared" si="1"/>
        <v>126</v>
      </c>
      <c r="AH3494" s="12" t="str">
        <f t="array" ref="AH3494">IFERROR(INDEX('Pontuação'!G$13:G$191, MATCH(AG3494, 'Pontuação'!F$14:F$191, 0)), "Faixa Indefinida")</f>
        <v>A</v>
      </c>
      <c r="AI3494" s="12">
        <f t="shared" si="2"/>
        <v>1</v>
      </c>
      <c r="AJ3494" s="12">
        <f t="shared" si="3"/>
        <v>0</v>
      </c>
      <c r="AK3494" s="12">
        <f t="shared" si="4"/>
        <v>0</v>
      </c>
      <c r="AL3494" s="12">
        <f t="shared" si="5"/>
        <v>0</v>
      </c>
      <c r="AM3494" s="11"/>
      <c r="AN3494" s="13">
        <v>0.42033416846943644</v>
      </c>
      <c r="AO3494" s="11" t="s">
        <v>134</v>
      </c>
      <c r="AP3494" s="14">
        <v>45931.447850717595</v>
      </c>
    </row>
    <row r="3495">
      <c r="A3495" s="8">
        <v>45929.46986111111</v>
      </c>
      <c r="B3495" s="9" t="s">
        <v>7023</v>
      </c>
      <c r="C3495" s="9" t="s">
        <v>7024</v>
      </c>
      <c r="D3495" s="10">
        <v>5.54198735338E12</v>
      </c>
      <c r="E3495" s="9" t="s">
        <v>43</v>
      </c>
      <c r="F3495" s="9"/>
      <c r="G3495" s="9" t="s">
        <v>69</v>
      </c>
      <c r="H3495" s="9" t="s">
        <v>61</v>
      </c>
      <c r="I3495" s="9" t="s">
        <v>106</v>
      </c>
      <c r="J3495" s="9" t="s">
        <v>47</v>
      </c>
      <c r="K3495" s="9" t="s">
        <v>48</v>
      </c>
      <c r="L3495" s="9" t="s">
        <v>48</v>
      </c>
      <c r="M3495" s="9" t="s">
        <v>48</v>
      </c>
      <c r="N3495" s="9" t="s">
        <v>63</v>
      </c>
      <c r="O3495" s="9" t="s">
        <v>64</v>
      </c>
      <c r="P3495" s="11" t="s">
        <v>51</v>
      </c>
      <c r="Q3495" s="11" t="s">
        <v>141</v>
      </c>
      <c r="R3495" s="11" t="s">
        <v>90</v>
      </c>
      <c r="S3495" s="11" t="s">
        <v>54</v>
      </c>
      <c r="T3495" s="11" t="s">
        <v>65</v>
      </c>
      <c r="U3495" s="11" t="s">
        <v>56</v>
      </c>
      <c r="V3495" s="11"/>
      <c r="W3495" s="11"/>
      <c r="X3495" s="11"/>
      <c r="Y3495" s="11"/>
      <c r="Z3495" s="11"/>
      <c r="AA3495" s="11"/>
      <c r="AB3495" s="11"/>
      <c r="AC3495" s="11"/>
      <c r="AD3495" s="11"/>
      <c r="AE3495" s="11"/>
      <c r="AF3495" s="12">
        <f>ROUNDUP(SUM(VLOOKUP(G3495,'Pontuação'!A$2:B$11,2,FALSE),VLOOKUP(E3495,'Pontuação'!C$2:D$11,2,FALSE),VLOOKUP(I3495,'Pontuação'!I$2:J$11,2,FALSE),VLOOKUP(K3495,'Pontuação'!G$2:H$11,2,FALSE),VLOOKUP(H3495,'Pontuação'!E$2:F$11,2,FALSE),VLOOKUP(M3495,'Pontuação'!K$2:L$11,2,FALSE)),0)</f>
        <v>1116</v>
      </c>
      <c r="AG3495" s="12">
        <f t="shared" si="1"/>
        <v>112</v>
      </c>
      <c r="AH3495" s="12" t="str">
        <f t="array" ref="AH3495">IFERROR(INDEX('Pontuação'!G$13:G$191, MATCH(AG3495, 'Pontuação'!F$14:F$191, 0)), "Faixa Indefinida")</f>
        <v>B</v>
      </c>
      <c r="AI3495" s="12">
        <f t="shared" si="2"/>
        <v>0</v>
      </c>
      <c r="AJ3495" s="12">
        <f t="shared" si="3"/>
        <v>1</v>
      </c>
      <c r="AK3495" s="12">
        <f t="shared" si="4"/>
        <v>0</v>
      </c>
      <c r="AL3495" s="12">
        <f t="shared" si="5"/>
        <v>0</v>
      </c>
      <c r="AM3495" s="11"/>
      <c r="AN3495" s="13">
        <v>0.38467350923234633</v>
      </c>
      <c r="AO3495" s="11" t="s">
        <v>66</v>
      </c>
      <c r="AP3495" s="14">
        <v>45931.447850717595</v>
      </c>
    </row>
    <row r="3496">
      <c r="A3496" s="8">
        <v>45929.47021990741</v>
      </c>
      <c r="B3496" s="9" t="s">
        <v>7025</v>
      </c>
      <c r="C3496" s="9" t="s">
        <v>7026</v>
      </c>
      <c r="D3496" s="10">
        <v>5.574999457736E12</v>
      </c>
      <c r="E3496" s="9" t="s">
        <v>43</v>
      </c>
      <c r="F3496" s="9"/>
      <c r="G3496" s="9" t="s">
        <v>60</v>
      </c>
      <c r="H3496" s="9" t="s">
        <v>77</v>
      </c>
      <c r="I3496" s="9" t="s">
        <v>88</v>
      </c>
      <c r="J3496" s="9" t="s">
        <v>47</v>
      </c>
      <c r="K3496" s="9" t="s">
        <v>48</v>
      </c>
      <c r="L3496" s="9" t="s">
        <v>48</v>
      </c>
      <c r="M3496" s="9" t="s">
        <v>47</v>
      </c>
      <c r="N3496" s="9" t="s">
        <v>94</v>
      </c>
      <c r="O3496" s="9" t="s">
        <v>64</v>
      </c>
      <c r="P3496" s="11" t="s">
        <v>51</v>
      </c>
      <c r="Q3496" s="11" t="s">
        <v>71</v>
      </c>
      <c r="R3496" s="11" t="s">
        <v>90</v>
      </c>
      <c r="S3496" s="11" t="s">
        <v>138</v>
      </c>
      <c r="T3496" s="11" t="s">
        <v>55</v>
      </c>
      <c r="U3496" s="11" t="s">
        <v>56</v>
      </c>
      <c r="V3496" s="11"/>
      <c r="W3496" s="11"/>
      <c r="X3496" s="11"/>
      <c r="Y3496" s="11"/>
      <c r="Z3496" s="11"/>
      <c r="AA3496" s="11"/>
      <c r="AB3496" s="11"/>
      <c r="AC3496" s="11"/>
      <c r="AD3496" s="11"/>
      <c r="AE3496" s="11"/>
      <c r="AF3496" s="12">
        <f>ROUNDUP(SUM(VLOOKUP(G3496,'Pontuação'!A$2:B$11,2,FALSE),VLOOKUP(E3496,'Pontuação'!C$2:D$11,2,FALSE),VLOOKUP(I3496,'Pontuação'!I$2:J$11,2,FALSE),VLOOKUP(K3496,'Pontuação'!G$2:H$11,2,FALSE),VLOOKUP(H3496,'Pontuação'!E$2:F$11,2,FALSE),VLOOKUP(M3496,'Pontuação'!K$2:L$11,2,FALSE)),0)</f>
        <v>1070</v>
      </c>
      <c r="AG3496" s="12">
        <f t="shared" si="1"/>
        <v>107</v>
      </c>
      <c r="AH3496" s="12" t="str">
        <f t="array" ref="AH3496">IFERROR(INDEX('Pontuação'!G$13:G$191, MATCH(AG3496, 'Pontuação'!F$14:F$191, 0)), "Faixa Indefinida")</f>
        <v>B</v>
      </c>
      <c r="AI3496" s="12">
        <f t="shared" si="2"/>
        <v>0</v>
      </c>
      <c r="AJ3496" s="12">
        <f t="shared" si="3"/>
        <v>1</v>
      </c>
      <c r="AK3496" s="12">
        <f t="shared" si="4"/>
        <v>0</v>
      </c>
      <c r="AL3496" s="12">
        <f t="shared" si="5"/>
        <v>0</v>
      </c>
      <c r="AM3496" s="11"/>
      <c r="AN3496" s="13">
        <v>0.13085786878945446</v>
      </c>
      <c r="AO3496" s="11" t="s">
        <v>110</v>
      </c>
      <c r="AP3496" s="14">
        <v>45931.447850717595</v>
      </c>
    </row>
    <row r="3497">
      <c r="A3497" s="8">
        <v>45929.471921296295</v>
      </c>
      <c r="B3497" s="9" t="s">
        <v>7027</v>
      </c>
      <c r="C3497" s="9" t="s">
        <v>7028</v>
      </c>
      <c r="D3497" s="10">
        <v>5.532999009538E12</v>
      </c>
      <c r="E3497" s="9" t="s">
        <v>75</v>
      </c>
      <c r="F3497" s="9"/>
      <c r="G3497" s="9" t="s">
        <v>60</v>
      </c>
      <c r="H3497" s="9" t="s">
        <v>45</v>
      </c>
      <c r="I3497" s="9" t="s">
        <v>78</v>
      </c>
      <c r="J3497" s="9" t="s">
        <v>48</v>
      </c>
      <c r="K3497" s="9" t="s">
        <v>47</v>
      </c>
      <c r="L3497" s="9" t="s">
        <v>47</v>
      </c>
      <c r="M3497" s="9" t="s">
        <v>47</v>
      </c>
      <c r="N3497" s="9" t="s">
        <v>94</v>
      </c>
      <c r="O3497" s="9" t="s">
        <v>50</v>
      </c>
      <c r="P3497" s="11" t="s">
        <v>51</v>
      </c>
      <c r="Q3497" s="11" t="s">
        <v>147</v>
      </c>
      <c r="R3497" s="11" t="s">
        <v>107</v>
      </c>
      <c r="S3497" s="11" t="s">
        <v>148</v>
      </c>
      <c r="T3497" s="11" t="s">
        <v>65</v>
      </c>
      <c r="U3497" s="11" t="s">
        <v>47</v>
      </c>
      <c r="V3497" s="11"/>
      <c r="W3497" s="11"/>
      <c r="X3497" s="11"/>
      <c r="Y3497" s="11"/>
      <c r="Z3497" s="11"/>
      <c r="AA3497" s="11"/>
      <c r="AB3497" s="11"/>
      <c r="AC3497" s="11"/>
      <c r="AD3497" s="11"/>
      <c r="AE3497" s="11"/>
      <c r="AF3497" s="12">
        <f>ROUNDUP(SUM(VLOOKUP(G3497,'Pontuação'!A$2:B$11,2,FALSE),VLOOKUP(E3497,'Pontuação'!C$2:D$11,2,FALSE),VLOOKUP(I3497,'Pontuação'!I$2:J$11,2,FALSE),VLOOKUP(K3497,'Pontuação'!G$2:H$11,2,FALSE),VLOOKUP(H3497,'Pontuação'!E$2:F$11,2,FALSE),VLOOKUP(M3497,'Pontuação'!K$2:L$11,2,FALSE)),0)</f>
        <v>1083</v>
      </c>
      <c r="AG3497" s="12">
        <f t="shared" si="1"/>
        <v>108</v>
      </c>
      <c r="AH3497" s="12" t="str">
        <f t="array" ref="AH3497">IFERROR(INDEX('Pontuação'!G$13:G$191, MATCH(AG3497, 'Pontuação'!F$14:F$191, 0)), "Faixa Indefinida")</f>
        <v>B</v>
      </c>
      <c r="AI3497" s="12">
        <f t="shared" si="2"/>
        <v>0</v>
      </c>
      <c r="AJ3497" s="12">
        <f t="shared" si="3"/>
        <v>1</v>
      </c>
      <c r="AK3497" s="12">
        <f t="shared" si="4"/>
        <v>0</v>
      </c>
      <c r="AL3497" s="12">
        <f t="shared" si="5"/>
        <v>0</v>
      </c>
      <c r="AM3497" s="11"/>
      <c r="AN3497" s="13">
        <v>0.3085360737837984</v>
      </c>
      <c r="AO3497" s="11" t="s">
        <v>91</v>
      </c>
      <c r="AP3497" s="14">
        <v>45931.447850717595</v>
      </c>
    </row>
    <row r="3498">
      <c r="A3498" s="8">
        <v>45929.47400462963</v>
      </c>
      <c r="B3498" s="9" t="s">
        <v>7029</v>
      </c>
      <c r="C3498" s="9" t="s">
        <v>7030</v>
      </c>
      <c r="D3498" s="10">
        <v>5.511946141813E12</v>
      </c>
      <c r="E3498" s="9" t="s">
        <v>43</v>
      </c>
      <c r="F3498" s="9"/>
      <c r="G3498" s="9" t="s">
        <v>44</v>
      </c>
      <c r="H3498" s="9" t="s">
        <v>45</v>
      </c>
      <c r="I3498" s="9" t="s">
        <v>78</v>
      </c>
      <c r="J3498" s="9" t="s">
        <v>47</v>
      </c>
      <c r="K3498" s="9" t="s">
        <v>47</v>
      </c>
      <c r="L3498" s="9" t="s">
        <v>48</v>
      </c>
      <c r="M3498" s="9" t="s">
        <v>48</v>
      </c>
      <c r="N3498" s="9" t="s">
        <v>118</v>
      </c>
      <c r="O3498" s="9" t="s">
        <v>98</v>
      </c>
      <c r="P3498" s="11" t="s">
        <v>51</v>
      </c>
      <c r="Q3498" s="11" t="s">
        <v>115</v>
      </c>
      <c r="R3498" s="11" t="s">
        <v>53</v>
      </c>
      <c r="S3498" s="11" t="s">
        <v>54</v>
      </c>
      <c r="T3498" s="11" t="s">
        <v>55</v>
      </c>
      <c r="U3498" s="11" t="s">
        <v>56</v>
      </c>
      <c r="V3498" s="11"/>
      <c r="W3498" s="11"/>
      <c r="X3498" s="11"/>
      <c r="Y3498" s="11"/>
      <c r="Z3498" s="11"/>
      <c r="AA3498" s="11"/>
      <c r="AB3498" s="11"/>
      <c r="AC3498" s="11"/>
      <c r="AD3498" s="11"/>
      <c r="AE3498" s="11"/>
      <c r="AF3498" s="12">
        <f>ROUNDUP(SUM(VLOOKUP(G3498,'Pontuação'!A$2:B$11,2,FALSE),VLOOKUP(E3498,'Pontuação'!C$2:D$11,2,FALSE),VLOOKUP(I3498,'Pontuação'!I$2:J$11,2,FALSE),VLOOKUP(K3498,'Pontuação'!G$2:H$11,2,FALSE),VLOOKUP(H3498,'Pontuação'!E$2:F$11,2,FALSE),VLOOKUP(M3498,'Pontuação'!K$2:L$11,2,FALSE)),0)</f>
        <v>1173</v>
      </c>
      <c r="AG3498" s="12">
        <f t="shared" si="1"/>
        <v>117</v>
      </c>
      <c r="AH3498" s="12" t="str">
        <f t="array" ref="AH3498">IFERROR(INDEX('Pontuação'!G$13:G$191, MATCH(AG3498, 'Pontuação'!F$14:F$191, 0)), "Faixa Indefinida")</f>
        <v>B</v>
      </c>
      <c r="AI3498" s="12">
        <f t="shared" si="2"/>
        <v>0</v>
      </c>
      <c r="AJ3498" s="12">
        <f t="shared" si="3"/>
        <v>1</v>
      </c>
      <c r="AK3498" s="12">
        <f t="shared" si="4"/>
        <v>0</v>
      </c>
      <c r="AL3498" s="12">
        <f t="shared" si="5"/>
        <v>0</v>
      </c>
      <c r="AM3498" s="11"/>
      <c r="AN3498" s="13">
        <v>0.5100252813647327</v>
      </c>
      <c r="AO3498" s="11" t="s">
        <v>151</v>
      </c>
      <c r="AP3498" s="14">
        <v>45931.447850717595</v>
      </c>
    </row>
    <row r="3499">
      <c r="A3499" s="8">
        <v>45929.47439814815</v>
      </c>
      <c r="B3499" s="9" t="s">
        <v>7031</v>
      </c>
      <c r="C3499" s="9" t="s">
        <v>7032</v>
      </c>
      <c r="D3499" s="10">
        <v>5.511948133403E12</v>
      </c>
      <c r="E3499" s="9" t="s">
        <v>43</v>
      </c>
      <c r="F3499" s="9"/>
      <c r="G3499" s="9" t="s">
        <v>60</v>
      </c>
      <c r="H3499" s="9" t="s">
        <v>61</v>
      </c>
      <c r="I3499" s="9" t="s">
        <v>106</v>
      </c>
      <c r="J3499" s="9" t="s">
        <v>47</v>
      </c>
      <c r="K3499" s="9" t="s">
        <v>47</v>
      </c>
      <c r="L3499" s="9" t="s">
        <v>47</v>
      </c>
      <c r="M3499" s="9" t="s">
        <v>47</v>
      </c>
      <c r="N3499" s="9" t="s">
        <v>63</v>
      </c>
      <c r="O3499" s="9" t="s">
        <v>95</v>
      </c>
      <c r="P3499" s="11" t="s">
        <v>51</v>
      </c>
      <c r="Q3499" s="11" t="s">
        <v>89</v>
      </c>
      <c r="R3499" s="11" t="s">
        <v>90</v>
      </c>
      <c r="S3499" s="11" t="s">
        <v>54</v>
      </c>
      <c r="T3499" s="11" t="s">
        <v>55</v>
      </c>
      <c r="U3499" s="11" t="s">
        <v>56</v>
      </c>
      <c r="V3499" s="11"/>
      <c r="W3499" s="11"/>
      <c r="X3499" s="11"/>
      <c r="Y3499" s="11"/>
      <c r="Z3499" s="11"/>
      <c r="AA3499" s="11"/>
      <c r="AB3499" s="11"/>
      <c r="AC3499" s="11"/>
      <c r="AD3499" s="11"/>
      <c r="AE3499" s="11"/>
      <c r="AF3499" s="12">
        <f>ROUNDUP(SUM(VLOOKUP(G3499,'Pontuação'!A$2:B$11,2,FALSE),VLOOKUP(E3499,'Pontuação'!C$2:D$11,2,FALSE),VLOOKUP(I3499,'Pontuação'!I$2:J$11,2,FALSE),VLOOKUP(K3499,'Pontuação'!G$2:H$11,2,FALSE),VLOOKUP(H3499,'Pontuação'!E$2:F$11,2,FALSE),VLOOKUP(M3499,'Pontuação'!K$2:L$11,2,FALSE)),0)</f>
        <v>984</v>
      </c>
      <c r="AG3499" s="12">
        <f t="shared" si="1"/>
        <v>98</v>
      </c>
      <c r="AH3499" s="12" t="str">
        <f t="array" ref="AH3499">IFERROR(INDEX('Pontuação'!G$13:G$191, MATCH(AG3499, 'Pontuação'!F$14:F$191, 0)), "Faixa Indefinida")</f>
        <v>C</v>
      </c>
      <c r="AI3499" s="12">
        <f t="shared" si="2"/>
        <v>0</v>
      </c>
      <c r="AJ3499" s="12">
        <f t="shared" si="3"/>
        <v>0</v>
      </c>
      <c r="AK3499" s="12">
        <f t="shared" si="4"/>
        <v>1</v>
      </c>
      <c r="AL3499" s="12">
        <f t="shared" si="5"/>
        <v>0</v>
      </c>
      <c r="AM3499" s="11"/>
      <c r="AN3499" s="13">
        <v>0.3272105609662878</v>
      </c>
      <c r="AO3499" s="11" t="s">
        <v>124</v>
      </c>
      <c r="AP3499" s="14">
        <v>45931.447850717595</v>
      </c>
    </row>
    <row r="3500">
      <c r="A3500" s="8">
        <v>45929.476006944446</v>
      </c>
      <c r="B3500" s="9" t="s">
        <v>7033</v>
      </c>
      <c r="C3500" s="9" t="s">
        <v>7034</v>
      </c>
      <c r="D3500" s="10">
        <v>5.567991780139E12</v>
      </c>
      <c r="E3500" s="9" t="s">
        <v>43</v>
      </c>
      <c r="F3500" s="9"/>
      <c r="G3500" s="9" t="s">
        <v>60</v>
      </c>
      <c r="H3500" s="9" t="s">
        <v>45</v>
      </c>
      <c r="I3500" s="9" t="s">
        <v>46</v>
      </c>
      <c r="J3500" s="9" t="s">
        <v>47</v>
      </c>
      <c r="K3500" s="9" t="s">
        <v>47</v>
      </c>
      <c r="L3500" s="9" t="s">
        <v>48</v>
      </c>
      <c r="M3500" s="9" t="s">
        <v>48</v>
      </c>
      <c r="N3500" s="9" t="s">
        <v>79</v>
      </c>
      <c r="O3500" s="9" t="s">
        <v>50</v>
      </c>
      <c r="P3500" s="11" t="s">
        <v>51</v>
      </c>
      <c r="Q3500" s="11" t="s">
        <v>71</v>
      </c>
      <c r="R3500" s="11" t="s">
        <v>53</v>
      </c>
      <c r="S3500" s="11" t="s">
        <v>72</v>
      </c>
      <c r="T3500" s="11" t="s">
        <v>55</v>
      </c>
      <c r="U3500" s="11" t="s">
        <v>56</v>
      </c>
      <c r="V3500" s="11"/>
      <c r="W3500" s="11"/>
      <c r="X3500" s="11"/>
      <c r="Y3500" s="11"/>
      <c r="Z3500" s="11"/>
      <c r="AA3500" s="11"/>
      <c r="AB3500" s="11"/>
      <c r="AC3500" s="11"/>
      <c r="AD3500" s="11"/>
      <c r="AE3500" s="11"/>
      <c r="AF3500" s="12">
        <f>ROUNDUP(SUM(VLOOKUP(G3500,'Pontuação'!A$2:B$11,2,FALSE),VLOOKUP(E3500,'Pontuação'!C$2:D$11,2,FALSE),VLOOKUP(I3500,'Pontuação'!I$2:J$11,2,FALSE),VLOOKUP(K3500,'Pontuação'!G$2:H$11,2,FALSE),VLOOKUP(H3500,'Pontuação'!E$2:F$11,2,FALSE),VLOOKUP(M3500,'Pontuação'!K$2:L$11,2,FALSE)),0)</f>
        <v>1300</v>
      </c>
      <c r="AG3500" s="12">
        <f t="shared" si="1"/>
        <v>130</v>
      </c>
      <c r="AH3500" s="12" t="str">
        <f t="array" ref="AH3500">IFERROR(INDEX('Pontuação'!G$13:G$191, MATCH(AG3500, 'Pontuação'!F$14:F$191, 0)), "Faixa Indefinida")</f>
        <v>A</v>
      </c>
      <c r="AI3500" s="12">
        <f t="shared" si="2"/>
        <v>1</v>
      </c>
      <c r="AJ3500" s="12">
        <f t="shared" si="3"/>
        <v>0</v>
      </c>
      <c r="AK3500" s="12">
        <f t="shared" si="4"/>
        <v>0</v>
      </c>
      <c r="AL3500" s="12">
        <f t="shared" si="5"/>
        <v>0</v>
      </c>
      <c r="AM3500" s="11"/>
      <c r="AN3500" s="13">
        <v>0.5517194275878369</v>
      </c>
      <c r="AO3500" s="11" t="s">
        <v>57</v>
      </c>
      <c r="AP3500" s="14">
        <v>45931.447850717595</v>
      </c>
    </row>
    <row r="3501">
      <c r="A3501" s="8">
        <v>45929.47777777778</v>
      </c>
      <c r="B3501" s="9" t="s">
        <v>7035</v>
      </c>
      <c r="C3501" s="9" t="s">
        <v>7036</v>
      </c>
      <c r="D3501" s="10">
        <v>5.548988452757E12</v>
      </c>
      <c r="E3501" s="9" t="s">
        <v>75</v>
      </c>
      <c r="F3501" s="9"/>
      <c r="G3501" s="9" t="s">
        <v>44</v>
      </c>
      <c r="H3501" s="9" t="s">
        <v>61</v>
      </c>
      <c r="I3501" s="9" t="s">
        <v>88</v>
      </c>
      <c r="J3501" s="9" t="s">
        <v>47</v>
      </c>
      <c r="K3501" s="9" t="s">
        <v>48</v>
      </c>
      <c r="L3501" s="9" t="s">
        <v>48</v>
      </c>
      <c r="M3501" s="9" t="s">
        <v>47</v>
      </c>
      <c r="N3501" s="9" t="s">
        <v>94</v>
      </c>
      <c r="O3501" s="9" t="s">
        <v>50</v>
      </c>
      <c r="P3501" s="11" t="s">
        <v>51</v>
      </c>
      <c r="Q3501" s="11" t="s">
        <v>203</v>
      </c>
      <c r="R3501" s="11" t="s">
        <v>311</v>
      </c>
      <c r="S3501" s="11" t="s">
        <v>54</v>
      </c>
      <c r="T3501" s="11" t="s">
        <v>65</v>
      </c>
      <c r="U3501" s="11" t="s">
        <v>47</v>
      </c>
      <c r="V3501" s="11"/>
      <c r="W3501" s="11"/>
      <c r="X3501" s="11"/>
      <c r="Y3501" s="11"/>
      <c r="Z3501" s="11"/>
      <c r="AA3501" s="11"/>
      <c r="AB3501" s="11"/>
      <c r="AC3501" s="11"/>
      <c r="AD3501" s="11"/>
      <c r="AE3501" s="11"/>
      <c r="AF3501" s="12">
        <f>ROUNDUP(SUM(VLOOKUP(G3501,'Pontuação'!A$2:B$11,2,FALSE),VLOOKUP(E3501,'Pontuação'!C$2:D$11,2,FALSE),VLOOKUP(I3501,'Pontuação'!I$2:J$11,2,FALSE),VLOOKUP(K3501,'Pontuação'!G$2:H$11,2,FALSE),VLOOKUP(H3501,'Pontuação'!E$2:F$11,2,FALSE),VLOOKUP(M3501,'Pontuação'!K$2:L$11,2,FALSE)),0)</f>
        <v>951</v>
      </c>
      <c r="AG3501" s="12">
        <f t="shared" si="1"/>
        <v>95</v>
      </c>
      <c r="AH3501" s="12" t="str">
        <f t="array" ref="AH3501">IFERROR(INDEX('Pontuação'!G$13:G$191, MATCH(AG3501, 'Pontuação'!F$14:F$191, 0)), "Faixa Indefinida")</f>
        <v>C</v>
      </c>
      <c r="AI3501" s="12">
        <f t="shared" si="2"/>
        <v>0</v>
      </c>
      <c r="AJ3501" s="12">
        <f t="shared" si="3"/>
        <v>0</v>
      </c>
      <c r="AK3501" s="12">
        <f t="shared" si="4"/>
        <v>1</v>
      </c>
      <c r="AL3501" s="12">
        <f t="shared" si="5"/>
        <v>0</v>
      </c>
      <c r="AM3501" s="11"/>
      <c r="AN3501" s="13">
        <v>0.1462994349697494</v>
      </c>
      <c r="AO3501" s="11" t="s">
        <v>110</v>
      </c>
      <c r="AP3501" s="14">
        <v>45931.447850717595</v>
      </c>
    </row>
    <row r="3502">
      <c r="A3502" s="8">
        <v>45929.47788194445</v>
      </c>
      <c r="B3502" s="9" t="s">
        <v>7037</v>
      </c>
      <c r="C3502" s="9" t="s">
        <v>7038</v>
      </c>
      <c r="D3502" s="10">
        <v>5.511955562901E12</v>
      </c>
      <c r="E3502" s="9" t="s">
        <v>43</v>
      </c>
      <c r="F3502" s="9"/>
      <c r="G3502" s="9" t="s">
        <v>60</v>
      </c>
      <c r="H3502" s="9" t="s">
        <v>61</v>
      </c>
      <c r="I3502" s="9" t="s">
        <v>46</v>
      </c>
      <c r="J3502" s="9" t="s">
        <v>47</v>
      </c>
      <c r="K3502" s="9" t="s">
        <v>47</v>
      </c>
      <c r="L3502" s="9" t="s">
        <v>47</v>
      </c>
      <c r="M3502" s="9" t="s">
        <v>47</v>
      </c>
      <c r="N3502" s="9" t="s">
        <v>79</v>
      </c>
      <c r="O3502" s="9" t="s">
        <v>64</v>
      </c>
      <c r="P3502" s="11" t="s">
        <v>51</v>
      </c>
      <c r="Q3502" s="11" t="s">
        <v>52</v>
      </c>
      <c r="R3502" s="11" t="s">
        <v>53</v>
      </c>
      <c r="S3502" s="11" t="s">
        <v>54</v>
      </c>
      <c r="T3502" s="11" t="s">
        <v>55</v>
      </c>
      <c r="U3502" s="11" t="s">
        <v>56</v>
      </c>
      <c r="V3502" s="11"/>
      <c r="W3502" s="11"/>
      <c r="X3502" s="11"/>
      <c r="Y3502" s="11"/>
      <c r="Z3502" s="11"/>
      <c r="AA3502" s="11"/>
      <c r="AB3502" s="11"/>
      <c r="AC3502" s="11"/>
      <c r="AD3502" s="11"/>
      <c r="AE3502" s="11"/>
      <c r="AF3502" s="12">
        <f>ROUNDUP(SUM(VLOOKUP(G3502,'Pontuação'!A$2:B$11,2,FALSE),VLOOKUP(E3502,'Pontuação'!C$2:D$11,2,FALSE),VLOOKUP(I3502,'Pontuação'!I$2:J$11,2,FALSE),VLOOKUP(K3502,'Pontuação'!G$2:H$11,2,FALSE),VLOOKUP(H3502,'Pontuação'!E$2:F$11,2,FALSE),VLOOKUP(M3502,'Pontuação'!K$2:L$11,2,FALSE)),0)</f>
        <v>1071</v>
      </c>
      <c r="AG3502" s="12">
        <f t="shared" si="1"/>
        <v>107</v>
      </c>
      <c r="AH3502" s="12" t="str">
        <f t="array" ref="AH3502">IFERROR(INDEX('Pontuação'!G$13:G$191, MATCH(AG3502, 'Pontuação'!F$14:F$191, 0)), "Faixa Indefinida")</f>
        <v>B</v>
      </c>
      <c r="AI3502" s="12">
        <f t="shared" si="2"/>
        <v>0</v>
      </c>
      <c r="AJ3502" s="12">
        <f t="shared" si="3"/>
        <v>1</v>
      </c>
      <c r="AK3502" s="12">
        <f t="shared" si="4"/>
        <v>0</v>
      </c>
      <c r="AL3502" s="12">
        <f t="shared" si="5"/>
        <v>0</v>
      </c>
      <c r="AM3502" s="11"/>
      <c r="AN3502" s="13">
        <v>0.356445194212354</v>
      </c>
      <c r="AO3502" s="11" t="s">
        <v>66</v>
      </c>
      <c r="AP3502" s="14">
        <v>45931.447850717595</v>
      </c>
    </row>
    <row r="3503">
      <c r="A3503" s="8">
        <v>45929.47891203704</v>
      </c>
      <c r="B3503" s="9" t="s">
        <v>7039</v>
      </c>
      <c r="C3503" s="9" t="s">
        <v>7040</v>
      </c>
      <c r="D3503" s="10">
        <v>5.588981389834E12</v>
      </c>
      <c r="E3503" s="9" t="s">
        <v>75</v>
      </c>
      <c r="F3503" s="9"/>
      <c r="G3503" s="9" t="s">
        <v>76</v>
      </c>
      <c r="H3503" s="9" t="s">
        <v>77</v>
      </c>
      <c r="I3503" s="9" t="s">
        <v>88</v>
      </c>
      <c r="J3503" s="9" t="s">
        <v>48</v>
      </c>
      <c r="K3503" s="9" t="s">
        <v>47</v>
      </c>
      <c r="L3503" s="9" t="s">
        <v>48</v>
      </c>
      <c r="M3503" s="9" t="s">
        <v>48</v>
      </c>
      <c r="N3503" s="9" t="s">
        <v>63</v>
      </c>
      <c r="O3503" s="9" t="s">
        <v>50</v>
      </c>
      <c r="P3503" s="11" t="s">
        <v>51</v>
      </c>
      <c r="Q3503" s="11" t="s">
        <v>133</v>
      </c>
      <c r="R3503" s="11" t="s">
        <v>90</v>
      </c>
      <c r="S3503" s="11" t="s">
        <v>72</v>
      </c>
      <c r="T3503" s="11" t="s">
        <v>55</v>
      </c>
      <c r="U3503" s="11" t="s">
        <v>56</v>
      </c>
      <c r="V3503" s="11"/>
      <c r="W3503" s="11"/>
      <c r="X3503" s="11"/>
      <c r="Y3503" s="11"/>
      <c r="Z3503" s="11"/>
      <c r="AA3503" s="11"/>
      <c r="AB3503" s="11"/>
      <c r="AC3503" s="11"/>
      <c r="AD3503" s="11"/>
      <c r="AE3503" s="11"/>
      <c r="AF3503" s="12">
        <f>ROUNDUP(SUM(VLOOKUP(G3503,'Pontuação'!A$2:B$11,2,FALSE),VLOOKUP(E3503,'Pontuação'!C$2:D$11,2,FALSE),VLOOKUP(I3503,'Pontuação'!I$2:J$11,2,FALSE),VLOOKUP(K3503,'Pontuação'!G$2:H$11,2,FALSE),VLOOKUP(H3503,'Pontuação'!E$2:F$11,2,FALSE),VLOOKUP(M3503,'Pontuação'!K$2:L$11,2,FALSE)),0)</f>
        <v>1084</v>
      </c>
      <c r="AG3503" s="12">
        <f t="shared" si="1"/>
        <v>108</v>
      </c>
      <c r="AH3503" s="12" t="str">
        <f t="array" ref="AH3503">IFERROR(INDEX('Pontuação'!G$13:G$191, MATCH(AG3503, 'Pontuação'!F$14:F$191, 0)), "Faixa Indefinida")</f>
        <v>B</v>
      </c>
      <c r="AI3503" s="12">
        <f t="shared" si="2"/>
        <v>0</v>
      </c>
      <c r="AJ3503" s="12">
        <f t="shared" si="3"/>
        <v>1</v>
      </c>
      <c r="AK3503" s="12">
        <f t="shared" si="4"/>
        <v>0</v>
      </c>
      <c r="AL3503" s="12">
        <f t="shared" si="5"/>
        <v>0</v>
      </c>
      <c r="AM3503" s="11"/>
      <c r="AN3503" s="13">
        <v>0.09935862305631264</v>
      </c>
      <c r="AO3503" s="11" t="s">
        <v>99</v>
      </c>
      <c r="AP3503" s="14">
        <v>45931.447850717595</v>
      </c>
    </row>
    <row r="3504">
      <c r="A3504" s="8">
        <v>45929.48090277778</v>
      </c>
      <c r="B3504" s="9" t="s">
        <v>7041</v>
      </c>
      <c r="C3504" s="9" t="s">
        <v>7042</v>
      </c>
      <c r="D3504" s="10">
        <v>5.562995598095E12</v>
      </c>
      <c r="E3504" s="9" t="s">
        <v>43</v>
      </c>
      <c r="F3504" s="9"/>
      <c r="G3504" s="9" t="s">
        <v>60</v>
      </c>
      <c r="H3504" s="9" t="s">
        <v>45</v>
      </c>
      <c r="I3504" s="9" t="s">
        <v>78</v>
      </c>
      <c r="J3504" s="9" t="s">
        <v>47</v>
      </c>
      <c r="K3504" s="9" t="s">
        <v>47</v>
      </c>
      <c r="L3504" s="9" t="s">
        <v>47</v>
      </c>
      <c r="M3504" s="9" t="s">
        <v>48</v>
      </c>
      <c r="N3504" s="9" t="s">
        <v>94</v>
      </c>
      <c r="O3504" s="9" t="s">
        <v>64</v>
      </c>
      <c r="P3504" s="11" t="s">
        <v>51</v>
      </c>
      <c r="Q3504" s="11" t="s">
        <v>121</v>
      </c>
      <c r="R3504" s="11" t="s">
        <v>941</v>
      </c>
      <c r="S3504" s="11" t="s">
        <v>942</v>
      </c>
      <c r="T3504" s="11" t="s">
        <v>55</v>
      </c>
      <c r="U3504" s="11" t="s">
        <v>56</v>
      </c>
      <c r="V3504" s="11"/>
      <c r="W3504" s="11"/>
      <c r="X3504" s="11"/>
      <c r="Y3504" s="11"/>
      <c r="Z3504" s="11"/>
      <c r="AA3504" s="11"/>
      <c r="AB3504" s="11"/>
      <c r="AC3504" s="11"/>
      <c r="AD3504" s="11"/>
      <c r="AE3504" s="11"/>
      <c r="AF3504" s="12">
        <f>ROUNDUP(SUM(VLOOKUP(G3504,'Pontuação'!A$2:B$11,2,FALSE),VLOOKUP(E3504,'Pontuação'!C$2:D$11,2,FALSE),VLOOKUP(I3504,'Pontuação'!I$2:J$11,2,FALSE),VLOOKUP(K3504,'Pontuação'!G$2:H$11,2,FALSE),VLOOKUP(H3504,'Pontuação'!E$2:F$11,2,FALSE),VLOOKUP(M3504,'Pontuação'!K$2:L$11,2,FALSE)),0)</f>
        <v>1250</v>
      </c>
      <c r="AG3504" s="12">
        <f t="shared" si="1"/>
        <v>125</v>
      </c>
      <c r="AH3504" s="12" t="str">
        <f t="array" ref="AH3504">IFERROR(INDEX('Pontuação'!G$13:G$191, MATCH(AG3504, 'Pontuação'!F$14:F$191, 0)), "Faixa Indefinida")</f>
        <v>A</v>
      </c>
      <c r="AI3504" s="12">
        <f t="shared" si="2"/>
        <v>1</v>
      </c>
      <c r="AJ3504" s="12">
        <f t="shared" si="3"/>
        <v>0</v>
      </c>
      <c r="AK3504" s="12">
        <f t="shared" si="4"/>
        <v>0</v>
      </c>
      <c r="AL3504" s="12">
        <f t="shared" si="5"/>
        <v>0</v>
      </c>
      <c r="AM3504" s="11"/>
      <c r="AN3504" s="13">
        <v>0.5751225917275243</v>
      </c>
      <c r="AO3504" s="11" t="s">
        <v>57</v>
      </c>
      <c r="AP3504" s="14">
        <v>45931.447850717595</v>
      </c>
    </row>
    <row r="3505">
      <c r="A3505" s="8">
        <v>45929.48170138889</v>
      </c>
      <c r="B3505" s="9" t="s">
        <v>7043</v>
      </c>
      <c r="C3505" s="9" t="s">
        <v>7044</v>
      </c>
      <c r="D3505" s="10">
        <v>5.548998292126E12</v>
      </c>
      <c r="E3505" s="9" t="s">
        <v>43</v>
      </c>
      <c r="F3505" s="9"/>
      <c r="G3505" s="9" t="s">
        <v>60</v>
      </c>
      <c r="H3505" s="9" t="s">
        <v>45</v>
      </c>
      <c r="I3505" s="9" t="s">
        <v>46</v>
      </c>
      <c r="J3505" s="9" t="s">
        <v>48</v>
      </c>
      <c r="K3505" s="9" t="s">
        <v>47</v>
      </c>
      <c r="L3505" s="9" t="s">
        <v>48</v>
      </c>
      <c r="M3505" s="9" t="s">
        <v>47</v>
      </c>
      <c r="N3505" s="9" t="s">
        <v>63</v>
      </c>
      <c r="O3505" s="9" t="s">
        <v>64</v>
      </c>
      <c r="P3505" s="11" t="s">
        <v>51</v>
      </c>
      <c r="Q3505" s="11" t="s">
        <v>165</v>
      </c>
      <c r="R3505" s="11" t="s">
        <v>276</v>
      </c>
      <c r="S3505" s="11" t="s">
        <v>148</v>
      </c>
      <c r="T3505" s="11" t="s">
        <v>55</v>
      </c>
      <c r="U3505" s="11" t="s">
        <v>56</v>
      </c>
      <c r="V3505" s="11"/>
      <c r="W3505" s="11"/>
      <c r="X3505" s="11"/>
      <c r="Y3505" s="11"/>
      <c r="Z3505" s="11"/>
      <c r="AA3505" s="11"/>
      <c r="AB3505" s="11"/>
      <c r="AC3505" s="11"/>
      <c r="AD3505" s="11"/>
      <c r="AE3505" s="11"/>
      <c r="AF3505" s="12">
        <f>ROUNDUP(SUM(VLOOKUP(G3505,'Pontuação'!A$2:B$11,2,FALSE),VLOOKUP(E3505,'Pontuação'!C$2:D$11,2,FALSE),VLOOKUP(I3505,'Pontuação'!I$2:J$11,2,FALSE),VLOOKUP(K3505,'Pontuação'!G$2:H$11,2,FALSE),VLOOKUP(H3505,'Pontuação'!E$2:F$11,2,FALSE),VLOOKUP(M3505,'Pontuação'!K$2:L$11,2,FALSE)),0)</f>
        <v>1150</v>
      </c>
      <c r="AG3505" s="12">
        <f t="shared" si="1"/>
        <v>115</v>
      </c>
      <c r="AH3505" s="12" t="str">
        <f t="array" ref="AH3505">IFERROR(INDEX('Pontuação'!G$13:G$191, MATCH(AG3505, 'Pontuação'!F$14:F$191, 0)), "Faixa Indefinida")</f>
        <v>B</v>
      </c>
      <c r="AI3505" s="12">
        <f t="shared" si="2"/>
        <v>0</v>
      </c>
      <c r="AJ3505" s="12">
        <f t="shared" si="3"/>
        <v>1</v>
      </c>
      <c r="AK3505" s="12">
        <f t="shared" si="4"/>
        <v>0</v>
      </c>
      <c r="AL3505" s="12">
        <f t="shared" si="5"/>
        <v>0</v>
      </c>
      <c r="AM3505" s="11"/>
      <c r="AN3505" s="13">
        <v>0.5911205972226269</v>
      </c>
      <c r="AO3505" s="11" t="s">
        <v>57</v>
      </c>
      <c r="AP3505" s="14">
        <v>45931.447850717595</v>
      </c>
    </row>
    <row r="3506">
      <c r="A3506" s="8">
        <v>45929.484768518516</v>
      </c>
      <c r="B3506" s="9" t="s">
        <v>7045</v>
      </c>
      <c r="C3506" s="9" t="s">
        <v>7046</v>
      </c>
      <c r="D3506" s="10">
        <v>5.544999941259E12</v>
      </c>
      <c r="E3506" s="9" t="s">
        <v>43</v>
      </c>
      <c r="F3506" s="9"/>
      <c r="G3506" s="9" t="s">
        <v>144</v>
      </c>
      <c r="H3506" s="9" t="s">
        <v>77</v>
      </c>
      <c r="I3506" s="9" t="s">
        <v>88</v>
      </c>
      <c r="J3506" s="9" t="s">
        <v>47</v>
      </c>
      <c r="K3506" s="9" t="s">
        <v>47</v>
      </c>
      <c r="L3506" s="9" t="s">
        <v>48</v>
      </c>
      <c r="M3506" s="9" t="s">
        <v>48</v>
      </c>
      <c r="N3506" s="9" t="s">
        <v>118</v>
      </c>
      <c r="O3506" s="9" t="s">
        <v>50</v>
      </c>
      <c r="P3506" s="11" t="s">
        <v>80</v>
      </c>
      <c r="Q3506" s="11" t="s">
        <v>81</v>
      </c>
      <c r="R3506" s="11" t="s">
        <v>82</v>
      </c>
      <c r="S3506" s="11">
        <v>7.50940275529E11</v>
      </c>
      <c r="T3506" s="11" t="s">
        <v>477</v>
      </c>
      <c r="U3506" s="11" t="s">
        <v>47</v>
      </c>
      <c r="V3506" s="11"/>
      <c r="W3506" s="11"/>
      <c r="X3506" s="11"/>
      <c r="Y3506" s="11"/>
      <c r="Z3506" s="11"/>
      <c r="AA3506" s="11"/>
      <c r="AB3506" s="11"/>
      <c r="AC3506" s="11"/>
      <c r="AD3506" s="11"/>
      <c r="AE3506" s="11"/>
      <c r="AF3506" s="12">
        <f>ROUNDUP(SUM(VLOOKUP(G3506,'Pontuação'!A$2:B$11,2,FALSE),VLOOKUP(E3506,'Pontuação'!C$2:D$11,2,FALSE),VLOOKUP(I3506,'Pontuação'!I$2:J$11,2,FALSE),VLOOKUP(K3506,'Pontuação'!G$2:H$11,2,FALSE),VLOOKUP(H3506,'Pontuação'!E$2:F$11,2,FALSE),VLOOKUP(M3506,'Pontuação'!K$2:L$11,2,FALSE)),0)</f>
        <v>1024</v>
      </c>
      <c r="AG3506" s="12">
        <f t="shared" si="1"/>
        <v>102</v>
      </c>
      <c r="AH3506" s="12" t="str">
        <f t="array" ref="AH3506">IFERROR(INDEX('Pontuação'!G$13:G$191, MATCH(AG3506, 'Pontuação'!F$14:F$191, 0)), "Faixa Indefinida")</f>
        <v>C</v>
      </c>
      <c r="AI3506" s="12">
        <f t="shared" si="2"/>
        <v>0</v>
      </c>
      <c r="AJ3506" s="12">
        <f t="shared" si="3"/>
        <v>0</v>
      </c>
      <c r="AK3506" s="12">
        <f t="shared" si="4"/>
        <v>1</v>
      </c>
      <c r="AL3506" s="12">
        <f t="shared" si="5"/>
        <v>0</v>
      </c>
      <c r="AM3506" s="11"/>
      <c r="AN3506" s="13">
        <v>0.057009693969268936</v>
      </c>
      <c r="AO3506" s="11" t="s">
        <v>99</v>
      </c>
      <c r="AP3506" s="14">
        <v>45931.447850717595</v>
      </c>
    </row>
    <row r="3507">
      <c r="A3507" s="8">
        <v>45929.48519675926</v>
      </c>
      <c r="B3507" s="9" t="s">
        <v>7047</v>
      </c>
      <c r="C3507" s="9" t="s">
        <v>7048</v>
      </c>
      <c r="D3507" s="10">
        <v>5.54793505126E12</v>
      </c>
      <c r="E3507" s="9" t="s">
        <v>43</v>
      </c>
      <c r="F3507" s="9"/>
      <c r="G3507" s="9" t="s">
        <v>76</v>
      </c>
      <c r="H3507" s="9" t="s">
        <v>87</v>
      </c>
      <c r="I3507" s="9" t="s">
        <v>88</v>
      </c>
      <c r="J3507" s="9" t="s">
        <v>47</v>
      </c>
      <c r="K3507" s="9" t="s">
        <v>47</v>
      </c>
      <c r="L3507" s="9" t="s">
        <v>47</v>
      </c>
      <c r="M3507" s="9" t="s">
        <v>47</v>
      </c>
      <c r="N3507" s="9" t="s">
        <v>94</v>
      </c>
      <c r="O3507" s="9" t="s">
        <v>64</v>
      </c>
      <c r="P3507" s="11" t="s">
        <v>51</v>
      </c>
      <c r="Q3507" s="11" t="s">
        <v>133</v>
      </c>
      <c r="R3507" s="11" t="s">
        <v>90</v>
      </c>
      <c r="S3507" s="11" t="s">
        <v>72</v>
      </c>
      <c r="T3507" s="11" t="s">
        <v>55</v>
      </c>
      <c r="U3507" s="11" t="s">
        <v>47</v>
      </c>
      <c r="V3507" s="11"/>
      <c r="W3507" s="11"/>
      <c r="X3507" s="11"/>
      <c r="Y3507" s="11"/>
      <c r="Z3507" s="11"/>
      <c r="AA3507" s="11"/>
      <c r="AB3507" s="11"/>
      <c r="AC3507" s="11"/>
      <c r="AD3507" s="11"/>
      <c r="AE3507" s="11"/>
      <c r="AF3507" s="12">
        <f>ROUNDUP(SUM(VLOOKUP(G3507,'Pontuação'!A$2:B$11,2,FALSE),VLOOKUP(E3507,'Pontuação'!C$2:D$11,2,FALSE),VLOOKUP(I3507,'Pontuação'!I$2:J$11,2,FALSE),VLOOKUP(K3507,'Pontuação'!G$2:H$11,2,FALSE),VLOOKUP(H3507,'Pontuação'!E$2:F$11,2,FALSE),VLOOKUP(M3507,'Pontuação'!K$2:L$11,2,FALSE)),0)</f>
        <v>916</v>
      </c>
      <c r="AG3507" s="12">
        <f t="shared" si="1"/>
        <v>92</v>
      </c>
      <c r="AH3507" s="12" t="str">
        <f t="array" ref="AH3507">IFERROR(INDEX('Pontuação'!G$13:G$191, MATCH(AG3507, 'Pontuação'!F$14:F$191, 0)), "Faixa Indefinida")</f>
        <v>C</v>
      </c>
      <c r="AI3507" s="12">
        <f t="shared" si="2"/>
        <v>0</v>
      </c>
      <c r="AJ3507" s="12">
        <f t="shared" si="3"/>
        <v>0</v>
      </c>
      <c r="AK3507" s="12">
        <f t="shared" si="4"/>
        <v>1</v>
      </c>
      <c r="AL3507" s="12">
        <f t="shared" si="5"/>
        <v>0</v>
      </c>
      <c r="AM3507" s="11"/>
      <c r="AN3507" s="13">
        <v>0.09662621910372572</v>
      </c>
      <c r="AO3507" s="11" t="s">
        <v>99</v>
      </c>
      <c r="AP3507" s="14">
        <v>45931.447850717595</v>
      </c>
    </row>
    <row r="3508">
      <c r="A3508" s="8">
        <v>45929.48583333333</v>
      </c>
      <c r="B3508" s="9" t="s">
        <v>7049</v>
      </c>
      <c r="C3508" s="9" t="s">
        <v>7050</v>
      </c>
      <c r="D3508" s="10">
        <v>5.519982792726E12</v>
      </c>
      <c r="E3508" s="9" t="s">
        <v>43</v>
      </c>
      <c r="F3508" s="9"/>
      <c r="G3508" s="9" t="s">
        <v>76</v>
      </c>
      <c r="H3508" s="9" t="s">
        <v>45</v>
      </c>
      <c r="I3508" s="9" t="s">
        <v>78</v>
      </c>
      <c r="J3508" s="9" t="s">
        <v>47</v>
      </c>
      <c r="K3508" s="9" t="s">
        <v>47</v>
      </c>
      <c r="L3508" s="9" t="s">
        <v>48</v>
      </c>
      <c r="M3508" s="9" t="s">
        <v>48</v>
      </c>
      <c r="N3508" s="9" t="s">
        <v>79</v>
      </c>
      <c r="O3508" s="9" t="s">
        <v>64</v>
      </c>
      <c r="P3508" s="11" t="s">
        <v>80</v>
      </c>
      <c r="Q3508" s="11" t="s">
        <v>81</v>
      </c>
      <c r="R3508" s="11" t="s">
        <v>82</v>
      </c>
      <c r="S3508" s="11">
        <v>7.50940275538E11</v>
      </c>
      <c r="T3508" s="11" t="s">
        <v>83</v>
      </c>
      <c r="U3508" s="11" t="s">
        <v>56</v>
      </c>
      <c r="V3508" s="11"/>
      <c r="W3508" s="11"/>
      <c r="X3508" s="11"/>
      <c r="Y3508" s="11"/>
      <c r="Z3508" s="11"/>
      <c r="AA3508" s="11"/>
      <c r="AB3508" s="11"/>
      <c r="AC3508" s="11"/>
      <c r="AD3508" s="11"/>
      <c r="AE3508" s="11"/>
      <c r="AF3508" s="12">
        <f>ROUNDUP(SUM(VLOOKUP(G3508,'Pontuação'!A$2:B$11,2,FALSE),VLOOKUP(E3508,'Pontuação'!C$2:D$11,2,FALSE),VLOOKUP(I3508,'Pontuação'!I$2:J$11,2,FALSE),VLOOKUP(K3508,'Pontuação'!G$2:H$11,2,FALSE),VLOOKUP(H3508,'Pontuação'!E$2:F$11,2,FALSE),VLOOKUP(M3508,'Pontuação'!K$2:L$11,2,FALSE)),0)</f>
        <v>1241</v>
      </c>
      <c r="AG3508" s="12">
        <f t="shared" si="1"/>
        <v>124</v>
      </c>
      <c r="AH3508" s="12" t="str">
        <f t="array" ref="AH3508">IFERROR(INDEX('Pontuação'!G$13:G$191, MATCH(AG3508, 'Pontuação'!F$14:F$191, 0)), "Faixa Indefinida")</f>
        <v>A</v>
      </c>
      <c r="AI3508" s="12">
        <f t="shared" si="2"/>
        <v>1</v>
      </c>
      <c r="AJ3508" s="12">
        <f t="shared" si="3"/>
        <v>0</v>
      </c>
      <c r="AK3508" s="12">
        <f t="shared" si="4"/>
        <v>0</v>
      </c>
      <c r="AL3508" s="12">
        <f t="shared" si="5"/>
        <v>0</v>
      </c>
      <c r="AM3508" s="11"/>
      <c r="AN3508" s="13">
        <v>0.3386278255849996</v>
      </c>
      <c r="AO3508" s="11" t="s">
        <v>124</v>
      </c>
      <c r="AP3508" s="14">
        <v>45931.447850717595</v>
      </c>
    </row>
    <row r="3509">
      <c r="A3509" s="8">
        <v>45929.48609953704</v>
      </c>
      <c r="B3509" s="9" t="s">
        <v>7051</v>
      </c>
      <c r="C3509" s="9" t="s">
        <v>7052</v>
      </c>
      <c r="D3509" s="10">
        <v>5.599984184694E12</v>
      </c>
      <c r="E3509" s="9" t="s">
        <v>43</v>
      </c>
      <c r="F3509" s="9"/>
      <c r="G3509" s="9" t="s">
        <v>76</v>
      </c>
      <c r="H3509" s="9" t="s">
        <v>45</v>
      </c>
      <c r="I3509" s="9" t="s">
        <v>78</v>
      </c>
      <c r="J3509" s="9" t="s">
        <v>47</v>
      </c>
      <c r="K3509" s="9" t="s">
        <v>47</v>
      </c>
      <c r="L3509" s="9" t="s">
        <v>48</v>
      </c>
      <c r="M3509" s="9" t="s">
        <v>47</v>
      </c>
      <c r="N3509" s="9" t="s">
        <v>94</v>
      </c>
      <c r="O3509" s="9" t="s">
        <v>50</v>
      </c>
      <c r="P3509" s="11" t="s">
        <v>80</v>
      </c>
      <c r="Q3509" s="11" t="s">
        <v>81</v>
      </c>
      <c r="R3509" s="11" t="s">
        <v>82</v>
      </c>
      <c r="S3509" s="11">
        <v>7.50940275538E11</v>
      </c>
      <c r="T3509" s="11" t="s">
        <v>83</v>
      </c>
      <c r="U3509" s="11" t="s">
        <v>56</v>
      </c>
      <c r="V3509" s="11"/>
      <c r="W3509" s="11"/>
      <c r="X3509" s="11"/>
      <c r="Y3509" s="11"/>
      <c r="Z3509" s="11"/>
      <c r="AA3509" s="11"/>
      <c r="AB3509" s="11"/>
      <c r="AC3509" s="11"/>
      <c r="AD3509" s="11"/>
      <c r="AE3509" s="11"/>
      <c r="AF3509" s="12">
        <f>ROUNDUP(SUM(VLOOKUP(G3509,'Pontuação'!A$2:B$11,2,FALSE),VLOOKUP(E3509,'Pontuação'!C$2:D$11,2,FALSE),VLOOKUP(I3509,'Pontuação'!I$2:J$11,2,FALSE),VLOOKUP(K3509,'Pontuação'!G$2:H$11,2,FALSE),VLOOKUP(H3509,'Pontuação'!E$2:F$11,2,FALSE),VLOOKUP(M3509,'Pontuação'!K$2:L$11,2,FALSE)),0)</f>
        <v>1091</v>
      </c>
      <c r="AG3509" s="12">
        <f t="shared" si="1"/>
        <v>109</v>
      </c>
      <c r="AH3509" s="12" t="str">
        <f t="array" ref="AH3509">IFERROR(INDEX('Pontuação'!G$13:G$191, MATCH(AG3509, 'Pontuação'!F$14:F$191, 0)), "Faixa Indefinida")</f>
        <v>B</v>
      </c>
      <c r="AI3509" s="12">
        <f t="shared" si="2"/>
        <v>0</v>
      </c>
      <c r="AJ3509" s="12">
        <f t="shared" si="3"/>
        <v>1</v>
      </c>
      <c r="AK3509" s="12">
        <f t="shared" si="4"/>
        <v>0</v>
      </c>
      <c r="AL3509" s="12">
        <f t="shared" si="5"/>
        <v>0</v>
      </c>
      <c r="AM3509" s="11"/>
      <c r="AN3509" s="13">
        <v>0.28341986072266523</v>
      </c>
      <c r="AO3509" s="11" t="s">
        <v>91</v>
      </c>
      <c r="AP3509" s="14">
        <v>45931.447850717595</v>
      </c>
    </row>
    <row r="3510">
      <c r="A3510" s="8">
        <v>45929.487974537034</v>
      </c>
      <c r="B3510" s="9" t="s">
        <v>7053</v>
      </c>
      <c r="C3510" s="9" t="s">
        <v>7054</v>
      </c>
      <c r="D3510" s="10">
        <v>5.531993277626E12</v>
      </c>
      <c r="E3510" s="9" t="s">
        <v>43</v>
      </c>
      <c r="F3510" s="9"/>
      <c r="G3510" s="9" t="s">
        <v>60</v>
      </c>
      <c r="H3510" s="9" t="s">
        <v>45</v>
      </c>
      <c r="I3510" s="9" t="s">
        <v>78</v>
      </c>
      <c r="J3510" s="9" t="s">
        <v>47</v>
      </c>
      <c r="K3510" s="9" t="s">
        <v>47</v>
      </c>
      <c r="L3510" s="9" t="s">
        <v>48</v>
      </c>
      <c r="M3510" s="9" t="s">
        <v>47</v>
      </c>
      <c r="N3510" s="9" t="s">
        <v>49</v>
      </c>
      <c r="O3510" s="9" t="s">
        <v>50</v>
      </c>
      <c r="P3510" s="11" t="s">
        <v>51</v>
      </c>
      <c r="Q3510" s="11" t="s">
        <v>52</v>
      </c>
      <c r="R3510" s="11" t="s">
        <v>53</v>
      </c>
      <c r="S3510" s="11" t="s">
        <v>54</v>
      </c>
      <c r="T3510" s="11" t="s">
        <v>55</v>
      </c>
      <c r="U3510" s="11" t="s">
        <v>47</v>
      </c>
      <c r="V3510" s="11"/>
      <c r="W3510" s="11"/>
      <c r="X3510" s="11"/>
      <c r="Y3510" s="11"/>
      <c r="Z3510" s="11"/>
      <c r="AA3510" s="11"/>
      <c r="AB3510" s="11"/>
      <c r="AC3510" s="11"/>
      <c r="AD3510" s="11"/>
      <c r="AE3510" s="11"/>
      <c r="AF3510" s="12">
        <f>ROUNDUP(SUM(VLOOKUP(G3510,'Pontuação'!A$2:B$11,2,FALSE),VLOOKUP(E3510,'Pontuação'!C$2:D$11,2,FALSE),VLOOKUP(I3510,'Pontuação'!I$2:J$11,2,FALSE),VLOOKUP(K3510,'Pontuação'!G$2:H$11,2,FALSE),VLOOKUP(H3510,'Pontuação'!E$2:F$11,2,FALSE),VLOOKUP(M3510,'Pontuação'!K$2:L$11,2,FALSE)),0)</f>
        <v>1100</v>
      </c>
      <c r="AG3510" s="12">
        <f t="shared" si="1"/>
        <v>110</v>
      </c>
      <c r="AH3510" s="12" t="str">
        <f t="array" ref="AH3510">IFERROR(INDEX('Pontuação'!G$13:G$191, MATCH(AG3510, 'Pontuação'!F$14:F$191, 0)), "Faixa Indefinida")</f>
        <v>B</v>
      </c>
      <c r="AI3510" s="12">
        <f t="shared" si="2"/>
        <v>0</v>
      </c>
      <c r="AJ3510" s="12">
        <f t="shared" si="3"/>
        <v>1</v>
      </c>
      <c r="AK3510" s="12">
        <f t="shared" si="4"/>
        <v>0</v>
      </c>
      <c r="AL3510" s="12">
        <f t="shared" si="5"/>
        <v>0</v>
      </c>
      <c r="AM3510" s="11"/>
      <c r="AN3510" s="13">
        <v>0.289087313867387</v>
      </c>
      <c r="AO3510" s="11" t="s">
        <v>91</v>
      </c>
      <c r="AP3510" s="14">
        <v>45931.447850717595</v>
      </c>
    </row>
    <row r="3511">
      <c r="A3511" s="8">
        <v>45929.48956018518</v>
      </c>
      <c r="B3511" s="9" t="s">
        <v>7055</v>
      </c>
      <c r="C3511" s="9" t="s">
        <v>7056</v>
      </c>
      <c r="D3511" s="10">
        <v>5.554997156574E12</v>
      </c>
      <c r="E3511" s="9" t="s">
        <v>75</v>
      </c>
      <c r="F3511" s="9"/>
      <c r="G3511" s="9" t="s">
        <v>60</v>
      </c>
      <c r="H3511" s="9" t="s">
        <v>61</v>
      </c>
      <c r="I3511" s="9" t="s">
        <v>78</v>
      </c>
      <c r="J3511" s="9" t="s">
        <v>47</v>
      </c>
      <c r="K3511" s="9" t="s">
        <v>48</v>
      </c>
      <c r="L3511" s="9" t="s">
        <v>48</v>
      </c>
      <c r="M3511" s="9" t="s">
        <v>48</v>
      </c>
      <c r="N3511" s="9" t="s">
        <v>118</v>
      </c>
      <c r="O3511" s="9" t="s">
        <v>70</v>
      </c>
      <c r="P3511" s="11" t="s">
        <v>80</v>
      </c>
      <c r="Q3511" s="11" t="s">
        <v>81</v>
      </c>
      <c r="R3511" s="11" t="s">
        <v>82</v>
      </c>
      <c r="S3511" s="11">
        <v>7.50940275538E11</v>
      </c>
      <c r="T3511" s="11" t="s">
        <v>83</v>
      </c>
      <c r="U3511" s="11" t="s">
        <v>56</v>
      </c>
      <c r="V3511" s="11"/>
      <c r="W3511" s="11"/>
      <c r="X3511" s="11"/>
      <c r="Y3511" s="11"/>
      <c r="Z3511" s="11"/>
      <c r="AA3511" s="11"/>
      <c r="AB3511" s="11"/>
      <c r="AC3511" s="11"/>
      <c r="AD3511" s="11"/>
      <c r="AE3511" s="11"/>
      <c r="AF3511" s="12">
        <f>ROUNDUP(SUM(VLOOKUP(G3511,'Pontuação'!A$2:B$11,2,FALSE),VLOOKUP(E3511,'Pontuação'!C$2:D$11,2,FALSE),VLOOKUP(I3511,'Pontuação'!I$2:J$11,2,FALSE),VLOOKUP(K3511,'Pontuação'!G$2:H$11,2,FALSE),VLOOKUP(H3511,'Pontuação'!E$2:F$11,2,FALSE),VLOOKUP(M3511,'Pontuação'!K$2:L$11,2,FALSE)),0)</f>
        <v>1264</v>
      </c>
      <c r="AG3511" s="12">
        <f t="shared" si="1"/>
        <v>126</v>
      </c>
      <c r="AH3511" s="12" t="str">
        <f t="array" ref="AH3511">IFERROR(INDEX('Pontuação'!G$13:G$191, MATCH(AG3511, 'Pontuação'!F$14:F$191, 0)), "Faixa Indefinida")</f>
        <v>A</v>
      </c>
      <c r="AI3511" s="12">
        <f t="shared" si="2"/>
        <v>1</v>
      </c>
      <c r="AJ3511" s="12">
        <f t="shared" si="3"/>
        <v>0</v>
      </c>
      <c r="AK3511" s="12">
        <f t="shared" si="4"/>
        <v>0</v>
      </c>
      <c r="AL3511" s="12">
        <f t="shared" si="5"/>
        <v>0</v>
      </c>
      <c r="AM3511" s="11"/>
      <c r="AN3511" s="13">
        <v>0.37266787308597976</v>
      </c>
      <c r="AO3511" s="11" t="s">
        <v>66</v>
      </c>
      <c r="AP3511" s="14">
        <v>45931.447850717595</v>
      </c>
    </row>
    <row r="3512">
      <c r="A3512" s="8">
        <v>45929.492581018516</v>
      </c>
      <c r="B3512" s="9" t="s">
        <v>7057</v>
      </c>
      <c r="C3512" s="9" t="s">
        <v>7058</v>
      </c>
      <c r="D3512" s="10">
        <v>5.52198141562E12</v>
      </c>
      <c r="E3512" s="9" t="s">
        <v>43</v>
      </c>
      <c r="F3512" s="9"/>
      <c r="G3512" s="9" t="s">
        <v>60</v>
      </c>
      <c r="H3512" s="9" t="s">
        <v>45</v>
      </c>
      <c r="I3512" s="9" t="s">
        <v>106</v>
      </c>
      <c r="J3512" s="9" t="s">
        <v>47</v>
      </c>
      <c r="K3512" s="9" t="s">
        <v>48</v>
      </c>
      <c r="L3512" s="9" t="s">
        <v>48</v>
      </c>
      <c r="M3512" s="9" t="s">
        <v>48</v>
      </c>
      <c r="N3512" s="9" t="s">
        <v>63</v>
      </c>
      <c r="O3512" s="9" t="s">
        <v>50</v>
      </c>
      <c r="P3512" s="11" t="s">
        <v>51</v>
      </c>
      <c r="Q3512" s="11" t="s">
        <v>52</v>
      </c>
      <c r="R3512" s="11" t="s">
        <v>53</v>
      </c>
      <c r="S3512" s="11" t="s">
        <v>54</v>
      </c>
      <c r="T3512" s="11" t="s">
        <v>55</v>
      </c>
      <c r="U3512" s="11" t="s">
        <v>56</v>
      </c>
      <c r="V3512" s="11"/>
      <c r="W3512" s="11"/>
      <c r="X3512" s="11"/>
      <c r="Y3512" s="11"/>
      <c r="Z3512" s="11"/>
      <c r="AA3512" s="11"/>
      <c r="AB3512" s="11"/>
      <c r="AC3512" s="11"/>
      <c r="AD3512" s="11"/>
      <c r="AE3512" s="11"/>
      <c r="AF3512" s="12">
        <f>ROUNDUP(SUM(VLOOKUP(G3512,'Pontuação'!A$2:B$11,2,FALSE),VLOOKUP(E3512,'Pontuação'!C$2:D$11,2,FALSE),VLOOKUP(I3512,'Pontuação'!I$2:J$11,2,FALSE),VLOOKUP(K3512,'Pontuação'!G$2:H$11,2,FALSE),VLOOKUP(H3512,'Pontuação'!E$2:F$11,2,FALSE),VLOOKUP(M3512,'Pontuação'!K$2:L$11,2,FALSE)),0)</f>
        <v>1323</v>
      </c>
      <c r="AG3512" s="12">
        <f t="shared" si="1"/>
        <v>132</v>
      </c>
      <c r="AH3512" s="12" t="str">
        <f t="array" ref="AH3512">IFERROR(INDEX('Pontuação'!G$13:G$191, MATCH(AG3512, 'Pontuação'!F$14:F$191, 0)), "Faixa Indefinida")</f>
        <v>A</v>
      </c>
      <c r="AI3512" s="12">
        <f t="shared" si="2"/>
        <v>1</v>
      </c>
      <c r="AJ3512" s="12">
        <f t="shared" si="3"/>
        <v>0</v>
      </c>
      <c r="AK3512" s="12">
        <f t="shared" si="4"/>
        <v>0</v>
      </c>
      <c r="AL3512" s="12">
        <f t="shared" si="5"/>
        <v>0</v>
      </c>
      <c r="AM3512" s="11"/>
      <c r="AN3512" s="13">
        <v>0.6256931261018641</v>
      </c>
      <c r="AO3512" s="11" t="s">
        <v>57</v>
      </c>
      <c r="AP3512" s="14">
        <v>45931.447850717595</v>
      </c>
    </row>
    <row r="3513">
      <c r="A3513" s="8">
        <v>45929.49391203704</v>
      </c>
      <c r="B3513" s="9" t="s">
        <v>7059</v>
      </c>
      <c r="C3513" s="9" t="s">
        <v>7060</v>
      </c>
      <c r="D3513" s="10">
        <v>5.511977195294E12</v>
      </c>
      <c r="E3513" s="9" t="s">
        <v>75</v>
      </c>
      <c r="F3513" s="9"/>
      <c r="G3513" s="9" t="s">
        <v>76</v>
      </c>
      <c r="H3513" s="9" t="s">
        <v>87</v>
      </c>
      <c r="I3513" s="9" t="s">
        <v>88</v>
      </c>
      <c r="J3513" s="9" t="s">
        <v>47</v>
      </c>
      <c r="K3513" s="9" t="s">
        <v>47</v>
      </c>
      <c r="L3513" s="9" t="s">
        <v>48</v>
      </c>
      <c r="M3513" s="9" t="s">
        <v>47</v>
      </c>
      <c r="N3513" s="9" t="s">
        <v>49</v>
      </c>
      <c r="O3513" s="9" t="s">
        <v>95</v>
      </c>
      <c r="P3513" s="11" t="s">
        <v>51</v>
      </c>
      <c r="Q3513" s="11" t="s">
        <v>203</v>
      </c>
      <c r="R3513" s="11" t="s">
        <v>311</v>
      </c>
      <c r="S3513" s="11" t="s">
        <v>54</v>
      </c>
      <c r="T3513" s="11" t="s">
        <v>55</v>
      </c>
      <c r="U3513" s="11" t="s">
        <v>56</v>
      </c>
      <c r="V3513" s="11"/>
      <c r="W3513" s="11"/>
      <c r="X3513" s="11"/>
      <c r="Y3513" s="11"/>
      <c r="Z3513" s="11"/>
      <c r="AA3513" s="11"/>
      <c r="AB3513" s="11"/>
      <c r="AC3513" s="11"/>
      <c r="AD3513" s="11"/>
      <c r="AE3513" s="11"/>
      <c r="AF3513" s="12">
        <f>ROUNDUP(SUM(VLOOKUP(G3513,'Pontuação'!A$2:B$11,2,FALSE),VLOOKUP(E3513,'Pontuação'!C$2:D$11,2,FALSE),VLOOKUP(I3513,'Pontuação'!I$2:J$11,2,FALSE),VLOOKUP(K3513,'Pontuação'!G$2:H$11,2,FALSE),VLOOKUP(H3513,'Pontuação'!E$2:F$11,2,FALSE),VLOOKUP(M3513,'Pontuação'!K$2:L$11,2,FALSE)),0)</f>
        <v>899</v>
      </c>
      <c r="AG3513" s="12">
        <f t="shared" si="1"/>
        <v>90</v>
      </c>
      <c r="AH3513" s="12" t="str">
        <f t="array" ref="AH3513">IFERROR(INDEX('Pontuação'!G$13:G$191, MATCH(AG3513, 'Pontuação'!F$14:F$191, 0)), "Faixa Indefinida")</f>
        <v>C</v>
      </c>
      <c r="AI3513" s="12">
        <f t="shared" si="2"/>
        <v>0</v>
      </c>
      <c r="AJ3513" s="12">
        <f t="shared" si="3"/>
        <v>0</v>
      </c>
      <c r="AK3513" s="12">
        <f t="shared" si="4"/>
        <v>1</v>
      </c>
      <c r="AL3513" s="12">
        <f t="shared" si="5"/>
        <v>0</v>
      </c>
      <c r="AM3513" s="11"/>
      <c r="AN3513" s="13">
        <v>0.21391280603983606</v>
      </c>
      <c r="AO3513" s="11" t="s">
        <v>162</v>
      </c>
      <c r="AP3513" s="14">
        <v>45931.447850717595</v>
      </c>
    </row>
    <row r="3514">
      <c r="A3514" s="8">
        <v>45929.49568287037</v>
      </c>
      <c r="B3514" s="9" t="s">
        <v>7061</v>
      </c>
      <c r="C3514" s="9" t="s">
        <v>7062</v>
      </c>
      <c r="D3514" s="10">
        <v>5.511989126115E12</v>
      </c>
      <c r="E3514" s="9" t="s">
        <v>43</v>
      </c>
      <c r="F3514" s="9"/>
      <c r="G3514" s="9" t="s">
        <v>60</v>
      </c>
      <c r="H3514" s="9" t="s">
        <v>45</v>
      </c>
      <c r="I3514" s="9" t="s">
        <v>78</v>
      </c>
      <c r="J3514" s="9" t="s">
        <v>48</v>
      </c>
      <c r="K3514" s="9" t="s">
        <v>48</v>
      </c>
      <c r="L3514" s="9" t="s">
        <v>48</v>
      </c>
      <c r="M3514" s="9" t="s">
        <v>48</v>
      </c>
      <c r="N3514" s="9" t="s">
        <v>63</v>
      </c>
      <c r="O3514" s="9" t="s">
        <v>50</v>
      </c>
      <c r="P3514" s="11" t="s">
        <v>51</v>
      </c>
      <c r="Q3514" s="11" t="s">
        <v>115</v>
      </c>
      <c r="R3514" s="11" t="s">
        <v>90</v>
      </c>
      <c r="S3514" s="11" t="s">
        <v>254</v>
      </c>
      <c r="T3514" s="11" t="s">
        <v>55</v>
      </c>
      <c r="U3514" s="11" t="s">
        <v>56</v>
      </c>
      <c r="V3514" s="11"/>
      <c r="W3514" s="11"/>
      <c r="X3514" s="11"/>
      <c r="Y3514" s="11"/>
      <c r="Z3514" s="11"/>
      <c r="AA3514" s="11"/>
      <c r="AB3514" s="11"/>
      <c r="AC3514" s="11"/>
      <c r="AD3514" s="11"/>
      <c r="AE3514" s="11"/>
      <c r="AF3514" s="12">
        <f>ROUNDUP(SUM(VLOOKUP(G3514,'Pontuação'!A$2:B$11,2,FALSE),VLOOKUP(E3514,'Pontuação'!C$2:D$11,2,FALSE),VLOOKUP(I3514,'Pontuação'!I$2:J$11,2,FALSE),VLOOKUP(K3514,'Pontuação'!G$2:H$11,2,FALSE),VLOOKUP(H3514,'Pontuação'!E$2:F$11,2,FALSE),VLOOKUP(M3514,'Pontuação'!K$2:L$11,2,FALSE)),0)</f>
        <v>1360</v>
      </c>
      <c r="AG3514" s="12">
        <f t="shared" si="1"/>
        <v>136</v>
      </c>
      <c r="AH3514" s="12" t="str">
        <f t="array" ref="AH3514">IFERROR(INDEX('Pontuação'!G$13:G$191, MATCH(AG3514, 'Pontuação'!F$14:F$191, 0)), "Faixa Indefinida")</f>
        <v>A</v>
      </c>
      <c r="AI3514" s="12">
        <f t="shared" si="2"/>
        <v>1</v>
      </c>
      <c r="AJ3514" s="12">
        <f t="shared" si="3"/>
        <v>0</v>
      </c>
      <c r="AK3514" s="12">
        <f t="shared" si="4"/>
        <v>0</v>
      </c>
      <c r="AL3514" s="12">
        <f t="shared" si="5"/>
        <v>0</v>
      </c>
      <c r="AM3514" s="11"/>
      <c r="AN3514" s="13">
        <v>0.46488853205676406</v>
      </c>
      <c r="AO3514" s="11" t="s">
        <v>151</v>
      </c>
      <c r="AP3514" s="14">
        <v>45931.447850717595</v>
      </c>
    </row>
    <row r="3515">
      <c r="A3515" s="8">
        <v>45929.49601851852</v>
      </c>
      <c r="B3515" s="9" t="s">
        <v>7063</v>
      </c>
      <c r="C3515" s="9" t="s">
        <v>7064</v>
      </c>
      <c r="D3515" s="10">
        <v>5.517981135937E12</v>
      </c>
      <c r="E3515" s="9" t="s">
        <v>75</v>
      </c>
      <c r="F3515" s="9"/>
      <c r="G3515" s="9" t="s">
        <v>69</v>
      </c>
      <c r="H3515" s="9" t="s">
        <v>61</v>
      </c>
      <c r="I3515" s="9" t="s">
        <v>78</v>
      </c>
      <c r="J3515" s="9" t="s">
        <v>47</v>
      </c>
      <c r="K3515" s="9" t="s">
        <v>47</v>
      </c>
      <c r="L3515" s="9" t="s">
        <v>47</v>
      </c>
      <c r="M3515" s="9" t="s">
        <v>48</v>
      </c>
      <c r="N3515" s="9" t="s">
        <v>94</v>
      </c>
      <c r="O3515" s="9" t="s">
        <v>70</v>
      </c>
      <c r="P3515" s="11" t="s">
        <v>51</v>
      </c>
      <c r="Q3515" s="11" t="s">
        <v>89</v>
      </c>
      <c r="R3515" s="11" t="s">
        <v>90</v>
      </c>
      <c r="S3515" s="11" t="s">
        <v>54</v>
      </c>
      <c r="T3515" s="11" t="s">
        <v>55</v>
      </c>
      <c r="U3515" s="11" t="s">
        <v>56</v>
      </c>
      <c r="V3515" s="11"/>
      <c r="W3515" s="11"/>
      <c r="X3515" s="11"/>
      <c r="Y3515" s="11"/>
      <c r="Z3515" s="11"/>
      <c r="AA3515" s="11"/>
      <c r="AB3515" s="11"/>
      <c r="AC3515" s="11"/>
      <c r="AD3515" s="11"/>
      <c r="AE3515" s="11"/>
      <c r="AF3515" s="12">
        <v>1226.0</v>
      </c>
      <c r="AG3515" s="12">
        <f t="shared" si="1"/>
        <v>123</v>
      </c>
      <c r="AH3515" s="12" t="str">
        <f t="array" ref="AH3515">IFERROR(INDEX('Pontuação'!G$13:G$191, MATCH(AG3515, 'Pontuação'!F$14:F$191, 0)), "Faixa Indefinida")</f>
        <v>A</v>
      </c>
      <c r="AI3515" s="12">
        <f t="shared" si="2"/>
        <v>1</v>
      </c>
      <c r="AJ3515" s="12">
        <f t="shared" si="3"/>
        <v>0</v>
      </c>
      <c r="AK3515" s="12">
        <f t="shared" si="4"/>
        <v>0</v>
      </c>
      <c r="AL3515" s="12">
        <f t="shared" si="5"/>
        <v>0</v>
      </c>
      <c r="AM3515" s="11"/>
      <c r="AN3515" s="13">
        <v>0.1804627829274612</v>
      </c>
      <c r="AO3515" s="11" t="s">
        <v>110</v>
      </c>
      <c r="AP3515" s="14">
        <v>45931.447850717595</v>
      </c>
    </row>
    <row r="3516">
      <c r="A3516" s="8">
        <v>45929.50146990741</v>
      </c>
      <c r="B3516" s="9" t="s">
        <v>7065</v>
      </c>
      <c r="C3516" s="9" t="s">
        <v>7066</v>
      </c>
      <c r="D3516" s="10">
        <v>5.513997467179E12</v>
      </c>
      <c r="E3516" s="9" t="s">
        <v>43</v>
      </c>
      <c r="F3516" s="9"/>
      <c r="G3516" s="9" t="s">
        <v>44</v>
      </c>
      <c r="H3516" s="9" t="s">
        <v>45</v>
      </c>
      <c r="I3516" s="9" t="s">
        <v>46</v>
      </c>
      <c r="J3516" s="9" t="s">
        <v>47</v>
      </c>
      <c r="K3516" s="9" t="s">
        <v>47</v>
      </c>
      <c r="L3516" s="9" t="s">
        <v>48</v>
      </c>
      <c r="M3516" s="9" t="s">
        <v>47</v>
      </c>
      <c r="N3516" s="9" t="s">
        <v>63</v>
      </c>
      <c r="O3516" s="9" t="s">
        <v>64</v>
      </c>
      <c r="P3516" s="11" t="s">
        <v>80</v>
      </c>
      <c r="Q3516" s="11" t="s">
        <v>81</v>
      </c>
      <c r="R3516" s="11" t="s">
        <v>82</v>
      </c>
      <c r="S3516" s="11">
        <v>7.50940275529E11</v>
      </c>
      <c r="T3516" s="11" t="s">
        <v>477</v>
      </c>
      <c r="U3516" s="11" t="s">
        <v>56</v>
      </c>
      <c r="V3516" s="11"/>
      <c r="W3516" s="11"/>
      <c r="X3516" s="11"/>
      <c r="Y3516" s="11"/>
      <c r="Z3516" s="11"/>
      <c r="AA3516" s="11"/>
      <c r="AB3516" s="11"/>
      <c r="AC3516" s="11"/>
      <c r="AD3516" s="11"/>
      <c r="AE3516" s="11"/>
      <c r="AF3516" s="12">
        <f>ROUNDUP(SUM(VLOOKUP(G3516,'Pontuação'!A$2:B$11,2,FALSE),VLOOKUP(E3516,'Pontuação'!C$2:D$11,2,FALSE),VLOOKUP(I3516,'Pontuação'!I$2:J$11,2,FALSE),VLOOKUP(K3516,'Pontuação'!G$2:H$11,2,FALSE),VLOOKUP(H3516,'Pontuação'!E$2:F$11,2,FALSE),VLOOKUP(M3516,'Pontuação'!K$2:L$11,2,FALSE)),0)</f>
        <v>1073</v>
      </c>
      <c r="AG3516" s="12">
        <f t="shared" si="1"/>
        <v>107</v>
      </c>
      <c r="AH3516" s="12" t="str">
        <f t="array" ref="AH3516">IFERROR(INDEX('Pontuação'!G$13:G$191, MATCH(AG3516, 'Pontuação'!F$14:F$191, 0)), "Faixa Indefinida")</f>
        <v>B</v>
      </c>
      <c r="AI3516" s="12">
        <f t="shared" si="2"/>
        <v>0</v>
      </c>
      <c r="AJ3516" s="12">
        <f t="shared" si="3"/>
        <v>1</v>
      </c>
      <c r="AK3516" s="12">
        <f t="shared" si="4"/>
        <v>0</v>
      </c>
      <c r="AL3516" s="12">
        <f t="shared" si="5"/>
        <v>0</v>
      </c>
      <c r="AM3516" s="11"/>
      <c r="AN3516" s="13">
        <v>0.41712674437225766</v>
      </c>
      <c r="AO3516" s="11" t="s">
        <v>134</v>
      </c>
      <c r="AP3516" s="14">
        <v>45931.447850717595</v>
      </c>
    </row>
    <row r="3517">
      <c r="A3517" s="8">
        <v>45929.503229166665</v>
      </c>
      <c r="B3517" s="9" t="s">
        <v>7067</v>
      </c>
      <c r="C3517" s="9" t="s">
        <v>7068</v>
      </c>
      <c r="D3517" s="10">
        <v>5.524999317121E12</v>
      </c>
      <c r="E3517" s="9" t="s">
        <v>43</v>
      </c>
      <c r="F3517" s="9"/>
      <c r="G3517" s="9" t="s">
        <v>60</v>
      </c>
      <c r="H3517" s="9" t="s">
        <v>87</v>
      </c>
      <c r="I3517" s="9" t="s">
        <v>88</v>
      </c>
      <c r="J3517" s="9" t="s">
        <v>47</v>
      </c>
      <c r="K3517" s="9" t="s">
        <v>47</v>
      </c>
      <c r="L3517" s="9" t="s">
        <v>48</v>
      </c>
      <c r="M3517" s="9" t="s">
        <v>47</v>
      </c>
      <c r="N3517" s="9" t="s">
        <v>79</v>
      </c>
      <c r="O3517" s="9" t="s">
        <v>98</v>
      </c>
      <c r="P3517" s="11" t="s">
        <v>51</v>
      </c>
      <c r="Q3517" s="11" t="s">
        <v>89</v>
      </c>
      <c r="R3517" s="11" t="s">
        <v>90</v>
      </c>
      <c r="S3517" s="11" t="s">
        <v>54</v>
      </c>
      <c r="T3517" s="11" t="s">
        <v>65</v>
      </c>
      <c r="U3517" s="11" t="s">
        <v>56</v>
      </c>
      <c r="V3517" s="11"/>
      <c r="W3517" s="11"/>
      <c r="X3517" s="11"/>
      <c r="Y3517" s="11"/>
      <c r="Z3517" s="11"/>
      <c r="AA3517" s="11"/>
      <c r="AB3517" s="11"/>
      <c r="AC3517" s="11"/>
      <c r="AD3517" s="11"/>
      <c r="AE3517" s="11"/>
      <c r="AF3517" s="12">
        <f>ROUNDUP(SUM(VLOOKUP(G3517,'Pontuação'!A$2:B$11,2,FALSE),VLOOKUP(E3517,'Pontuação'!C$2:D$11,2,FALSE),VLOOKUP(I3517,'Pontuação'!I$2:J$11,2,FALSE),VLOOKUP(K3517,'Pontuação'!G$2:H$11,2,FALSE),VLOOKUP(H3517,'Pontuação'!E$2:F$11,2,FALSE),VLOOKUP(M3517,'Pontuação'!K$2:L$11,2,FALSE)),0)</f>
        <v>925</v>
      </c>
      <c r="AG3517" s="12">
        <f t="shared" si="1"/>
        <v>93</v>
      </c>
      <c r="AH3517" s="12" t="str">
        <f t="array" ref="AH3517">IFERROR(INDEX('Pontuação'!G$13:G$191, MATCH(AG3517, 'Pontuação'!F$14:F$191, 0)), "Faixa Indefinida")</f>
        <v>C</v>
      </c>
      <c r="AI3517" s="12">
        <f t="shared" si="2"/>
        <v>0</v>
      </c>
      <c r="AJ3517" s="12">
        <f t="shared" si="3"/>
        <v>0</v>
      </c>
      <c r="AK3517" s="12">
        <f t="shared" si="4"/>
        <v>1</v>
      </c>
      <c r="AL3517" s="12">
        <f t="shared" si="5"/>
        <v>0</v>
      </c>
      <c r="AM3517" s="11"/>
      <c r="AN3517" s="13">
        <v>0.16101358636147922</v>
      </c>
      <c r="AO3517" s="11" t="s">
        <v>110</v>
      </c>
      <c r="AP3517" s="14">
        <v>45931.447850717595</v>
      </c>
    </row>
    <row r="3518">
      <c r="A3518" s="8">
        <v>45929.50876157408</v>
      </c>
      <c r="B3518" s="9" t="s">
        <v>7069</v>
      </c>
      <c r="C3518" s="9" t="s">
        <v>7070</v>
      </c>
      <c r="D3518" s="10">
        <v>5.531995447267E12</v>
      </c>
      <c r="E3518" s="9" t="s">
        <v>75</v>
      </c>
      <c r="F3518" s="9"/>
      <c r="G3518" s="9" t="s">
        <v>60</v>
      </c>
      <c r="H3518" s="9" t="s">
        <v>77</v>
      </c>
      <c r="I3518" s="9" t="s">
        <v>78</v>
      </c>
      <c r="J3518" s="9" t="s">
        <v>48</v>
      </c>
      <c r="K3518" s="9" t="s">
        <v>48</v>
      </c>
      <c r="L3518" s="9" t="s">
        <v>48</v>
      </c>
      <c r="M3518" s="9" t="s">
        <v>47</v>
      </c>
      <c r="N3518" s="9" t="s">
        <v>49</v>
      </c>
      <c r="O3518" s="9" t="s">
        <v>70</v>
      </c>
      <c r="P3518" s="11" t="s">
        <v>51</v>
      </c>
      <c r="Q3518" s="11" t="s">
        <v>203</v>
      </c>
      <c r="R3518" s="11" t="s">
        <v>357</v>
      </c>
      <c r="S3518" s="11" t="s">
        <v>72</v>
      </c>
      <c r="T3518" s="11" t="s">
        <v>55</v>
      </c>
      <c r="U3518" s="11" t="s">
        <v>56</v>
      </c>
      <c r="V3518" s="11"/>
      <c r="W3518" s="11"/>
      <c r="X3518" s="11"/>
      <c r="Y3518" s="11"/>
      <c r="Z3518" s="11"/>
      <c r="AA3518" s="11"/>
      <c r="AB3518" s="11"/>
      <c r="AC3518" s="11"/>
      <c r="AD3518" s="11"/>
      <c r="AE3518" s="11"/>
      <c r="AF3518" s="12">
        <f>ROUNDUP(SUM(VLOOKUP(G3518,'Pontuação'!A$2:B$11,2,FALSE),VLOOKUP(E3518,'Pontuação'!C$2:D$11,2,FALSE),VLOOKUP(I3518,'Pontuação'!I$2:J$11,2,FALSE),VLOOKUP(K3518,'Pontuação'!G$2:H$11,2,FALSE),VLOOKUP(H3518,'Pontuação'!E$2:F$11,2,FALSE),VLOOKUP(M3518,'Pontuação'!K$2:L$11,2,FALSE)),0)</f>
        <v>1139</v>
      </c>
      <c r="AG3518" s="12">
        <f t="shared" si="1"/>
        <v>114</v>
      </c>
      <c r="AH3518" s="12" t="str">
        <f t="array" ref="AH3518">IFERROR(INDEX('Pontuação'!G$13:G$191, MATCH(AG3518, 'Pontuação'!F$14:F$191, 0)), "Faixa Indefinida")</f>
        <v>B</v>
      </c>
      <c r="AI3518" s="12">
        <f t="shared" si="2"/>
        <v>0</v>
      </c>
      <c r="AJ3518" s="12">
        <f t="shared" si="3"/>
        <v>1</v>
      </c>
      <c r="AK3518" s="12">
        <f t="shared" si="4"/>
        <v>0</v>
      </c>
      <c r="AL3518" s="12">
        <f t="shared" si="5"/>
        <v>0</v>
      </c>
      <c r="AM3518" s="11"/>
      <c r="AN3518" s="13">
        <v>0.2516335360260944</v>
      </c>
      <c r="AO3518" s="11" t="s">
        <v>84</v>
      </c>
      <c r="AP3518" s="14">
        <v>45931.447850717595</v>
      </c>
    </row>
    <row r="3519">
      <c r="A3519" s="8">
        <v>45929.50884259259</v>
      </c>
      <c r="B3519" s="9" t="s">
        <v>7071</v>
      </c>
      <c r="C3519" s="9" t="s">
        <v>7072</v>
      </c>
      <c r="D3519" s="10">
        <v>5.551983044835E12</v>
      </c>
      <c r="E3519" s="9" t="s">
        <v>43</v>
      </c>
      <c r="F3519" s="9"/>
      <c r="G3519" s="9" t="s">
        <v>60</v>
      </c>
      <c r="H3519" s="9" t="s">
        <v>61</v>
      </c>
      <c r="I3519" s="9" t="s">
        <v>46</v>
      </c>
      <c r="J3519" s="9" t="s">
        <v>48</v>
      </c>
      <c r="K3519" s="9" t="s">
        <v>47</v>
      </c>
      <c r="L3519" s="9" t="s">
        <v>47</v>
      </c>
      <c r="M3519" s="9" t="s">
        <v>48</v>
      </c>
      <c r="N3519" s="9" t="s">
        <v>118</v>
      </c>
      <c r="O3519" s="9" t="s">
        <v>50</v>
      </c>
      <c r="P3519" s="11" t="s">
        <v>51</v>
      </c>
      <c r="Q3519" s="11" t="s">
        <v>52</v>
      </c>
      <c r="R3519" s="11" t="s">
        <v>53</v>
      </c>
      <c r="S3519" s="11" t="s">
        <v>54</v>
      </c>
      <c r="T3519" s="11" t="s">
        <v>55</v>
      </c>
      <c r="U3519" s="11" t="s">
        <v>56</v>
      </c>
      <c r="V3519" s="11"/>
      <c r="W3519" s="11"/>
      <c r="X3519" s="11"/>
      <c r="Y3519" s="11"/>
      <c r="Z3519" s="11"/>
      <c r="AA3519" s="11"/>
      <c r="AB3519" s="11"/>
      <c r="AC3519" s="11"/>
      <c r="AD3519" s="11"/>
      <c r="AE3519" s="11"/>
      <c r="AF3519" s="12">
        <f>ROUNDUP(SUM(VLOOKUP(G3519,'Pontuação'!A$2:B$11,2,FALSE),VLOOKUP(E3519,'Pontuação'!C$2:D$11,2,FALSE),VLOOKUP(I3519,'Pontuação'!I$2:J$11,2,FALSE),VLOOKUP(K3519,'Pontuação'!G$2:H$11,2,FALSE),VLOOKUP(H3519,'Pontuação'!E$2:F$11,2,FALSE),VLOOKUP(M3519,'Pontuação'!K$2:L$11,2,FALSE)),0)</f>
        <v>1221</v>
      </c>
      <c r="AG3519" s="12">
        <f t="shared" si="1"/>
        <v>122</v>
      </c>
      <c r="AH3519" s="12" t="str">
        <f t="array" ref="AH3519">IFERROR(INDEX('Pontuação'!G$13:G$191, MATCH(AG3519, 'Pontuação'!F$14:F$191, 0)), "Faixa Indefinida")</f>
        <v>A</v>
      </c>
      <c r="AI3519" s="12">
        <f t="shared" si="2"/>
        <v>1</v>
      </c>
      <c r="AJ3519" s="12">
        <f t="shared" si="3"/>
        <v>0</v>
      </c>
      <c r="AK3519" s="12">
        <f t="shared" si="4"/>
        <v>0</v>
      </c>
      <c r="AL3519" s="12">
        <f t="shared" si="5"/>
        <v>0</v>
      </c>
      <c r="AM3519" s="11"/>
      <c r="AN3519" s="13">
        <v>0.5071194010049163</v>
      </c>
      <c r="AO3519" s="11" t="s">
        <v>151</v>
      </c>
      <c r="AP3519" s="14">
        <v>45931.447850717595</v>
      </c>
    </row>
    <row r="3520">
      <c r="A3520" s="8">
        <v>45929.50982638889</v>
      </c>
      <c r="B3520" s="9" t="s">
        <v>805</v>
      </c>
      <c r="C3520" s="9" t="s">
        <v>7073</v>
      </c>
      <c r="D3520" s="10">
        <v>5.518996791662E12</v>
      </c>
      <c r="E3520" s="9" t="s">
        <v>43</v>
      </c>
      <c r="F3520" s="9"/>
      <c r="G3520" s="9" t="s">
        <v>60</v>
      </c>
      <c r="H3520" s="9" t="s">
        <v>61</v>
      </c>
      <c r="I3520" s="9" t="s">
        <v>78</v>
      </c>
      <c r="J3520" s="9" t="s">
        <v>47</v>
      </c>
      <c r="K3520" s="9" t="s">
        <v>48</v>
      </c>
      <c r="L3520" s="9" t="s">
        <v>48</v>
      </c>
      <c r="M3520" s="9" t="s">
        <v>48</v>
      </c>
      <c r="N3520" s="9" t="s">
        <v>118</v>
      </c>
      <c r="O3520" s="9" t="s">
        <v>50</v>
      </c>
      <c r="P3520" s="11" t="s">
        <v>51</v>
      </c>
      <c r="Q3520" s="11" t="s">
        <v>52</v>
      </c>
      <c r="R3520" s="11" t="s">
        <v>53</v>
      </c>
      <c r="S3520" s="11" t="s">
        <v>54</v>
      </c>
      <c r="T3520" s="11" t="s">
        <v>55</v>
      </c>
      <c r="U3520" s="11" t="s">
        <v>56</v>
      </c>
      <c r="V3520" s="11"/>
      <c r="W3520" s="11"/>
      <c r="X3520" s="11"/>
      <c r="Y3520" s="11"/>
      <c r="Z3520" s="11"/>
      <c r="AA3520" s="11"/>
      <c r="AB3520" s="11"/>
      <c r="AC3520" s="11"/>
      <c r="AD3520" s="11"/>
      <c r="AE3520" s="11"/>
      <c r="AF3520" s="12">
        <f>ROUNDUP(SUM(VLOOKUP(G3520,'Pontuação'!A$2:B$11,2,FALSE),VLOOKUP(E3520,'Pontuação'!C$2:D$11,2,FALSE),VLOOKUP(I3520,'Pontuação'!I$2:J$11,2,FALSE),VLOOKUP(K3520,'Pontuação'!G$2:H$11,2,FALSE),VLOOKUP(H3520,'Pontuação'!E$2:F$11,2,FALSE),VLOOKUP(M3520,'Pontuação'!K$2:L$11,2,FALSE)),0)</f>
        <v>1281</v>
      </c>
      <c r="AG3520" s="12">
        <f t="shared" si="1"/>
        <v>128</v>
      </c>
      <c r="AH3520" s="12" t="str">
        <f t="array" ref="AH3520">IFERROR(INDEX('Pontuação'!G$13:G$191, MATCH(AG3520, 'Pontuação'!F$14:F$191, 0)), "Faixa Indefinida")</f>
        <v>A</v>
      </c>
      <c r="AI3520" s="12">
        <f t="shared" si="2"/>
        <v>1</v>
      </c>
      <c r="AJ3520" s="12">
        <f t="shared" si="3"/>
        <v>0</v>
      </c>
      <c r="AK3520" s="12">
        <f t="shared" si="4"/>
        <v>0</v>
      </c>
      <c r="AL3520" s="12">
        <f t="shared" si="5"/>
        <v>0</v>
      </c>
      <c r="AM3520" s="11"/>
      <c r="AN3520" s="13">
        <v>0.565922609695879</v>
      </c>
      <c r="AO3520" s="11" t="s">
        <v>57</v>
      </c>
      <c r="AP3520" s="14">
        <v>45931.447850717595</v>
      </c>
    </row>
    <row r="3521">
      <c r="A3521" s="8">
        <v>45929.51086805556</v>
      </c>
      <c r="B3521" s="9" t="s">
        <v>7074</v>
      </c>
      <c r="C3521" s="9" t="s">
        <v>7075</v>
      </c>
      <c r="D3521" s="10">
        <v>5.56899206182E12</v>
      </c>
      <c r="E3521" s="9" t="s">
        <v>43</v>
      </c>
      <c r="F3521" s="9"/>
      <c r="G3521" s="9" t="s">
        <v>44</v>
      </c>
      <c r="H3521" s="9" t="s">
        <v>87</v>
      </c>
      <c r="I3521" s="9" t="s">
        <v>88</v>
      </c>
      <c r="J3521" s="9" t="s">
        <v>47</v>
      </c>
      <c r="K3521" s="9" t="s">
        <v>47</v>
      </c>
      <c r="L3521" s="9" t="s">
        <v>48</v>
      </c>
      <c r="M3521" s="9" t="s">
        <v>47</v>
      </c>
      <c r="N3521" s="9" t="s">
        <v>79</v>
      </c>
      <c r="O3521" s="9" t="s">
        <v>64</v>
      </c>
      <c r="P3521" s="11" t="s">
        <v>51</v>
      </c>
      <c r="Q3521" s="11" t="s">
        <v>165</v>
      </c>
      <c r="R3521" s="11" t="s">
        <v>360</v>
      </c>
      <c r="S3521" s="11" t="s">
        <v>361</v>
      </c>
      <c r="T3521" s="11" t="s">
        <v>55</v>
      </c>
      <c r="U3521" s="11" t="s">
        <v>56</v>
      </c>
      <c r="V3521" s="11"/>
      <c r="W3521" s="11"/>
      <c r="X3521" s="11"/>
      <c r="Y3521" s="11"/>
      <c r="Z3521" s="11"/>
      <c r="AA3521" s="11"/>
      <c r="AB3521" s="11"/>
      <c r="AC3521" s="11"/>
      <c r="AD3521" s="11"/>
      <c r="AE3521" s="11"/>
      <c r="AF3521" s="12">
        <f>ROUNDUP(SUM(VLOOKUP(G3521,'Pontuação'!A$2:B$11,2,FALSE),VLOOKUP(E3521,'Pontuação'!C$2:D$11,2,FALSE),VLOOKUP(I3521,'Pontuação'!I$2:J$11,2,FALSE),VLOOKUP(K3521,'Pontuação'!G$2:H$11,2,FALSE),VLOOKUP(H3521,'Pontuação'!E$2:F$11,2,FALSE),VLOOKUP(M3521,'Pontuação'!K$2:L$11,2,FALSE)),0)</f>
        <v>848</v>
      </c>
      <c r="AG3521" s="12">
        <f t="shared" si="1"/>
        <v>85</v>
      </c>
      <c r="AH3521" s="12" t="str">
        <f t="array" ref="AH3521">IFERROR(INDEX('Pontuação'!G$13:G$191, MATCH(AG3521, 'Pontuação'!F$14:F$191, 0)), "Faixa Indefinida")</f>
        <v>D</v>
      </c>
      <c r="AI3521" s="12">
        <f t="shared" si="2"/>
        <v>0</v>
      </c>
      <c r="AJ3521" s="12">
        <f t="shared" si="3"/>
        <v>0</v>
      </c>
      <c r="AK3521" s="12">
        <f t="shared" si="4"/>
        <v>0</v>
      </c>
      <c r="AL3521" s="12">
        <f t="shared" si="5"/>
        <v>1</v>
      </c>
      <c r="AM3521" s="11"/>
      <c r="AN3521" s="13">
        <v>0.358526747982892</v>
      </c>
      <c r="AO3521" s="11" t="s">
        <v>66</v>
      </c>
      <c r="AP3521" s="14">
        <v>45931.447850717595</v>
      </c>
    </row>
    <row r="3522">
      <c r="A3522" s="8">
        <v>45929.513090277775</v>
      </c>
      <c r="B3522" s="9" t="s">
        <v>7076</v>
      </c>
      <c r="C3522" s="9" t="s">
        <v>7077</v>
      </c>
      <c r="D3522" s="10">
        <v>5.555989922104E12</v>
      </c>
      <c r="E3522" s="9" t="s">
        <v>43</v>
      </c>
      <c r="F3522" s="9"/>
      <c r="G3522" s="9" t="s">
        <v>144</v>
      </c>
      <c r="H3522" s="9" t="s">
        <v>77</v>
      </c>
      <c r="I3522" s="9" t="s">
        <v>88</v>
      </c>
      <c r="J3522" s="9" t="s">
        <v>47</v>
      </c>
      <c r="K3522" s="9" t="s">
        <v>47</v>
      </c>
      <c r="L3522" s="9" t="s">
        <v>48</v>
      </c>
      <c r="M3522" s="9" t="s">
        <v>48</v>
      </c>
      <c r="N3522" s="9" t="s">
        <v>49</v>
      </c>
      <c r="O3522" s="9" t="s">
        <v>95</v>
      </c>
      <c r="P3522" s="11" t="s">
        <v>51</v>
      </c>
      <c r="Q3522" s="11" t="s">
        <v>137</v>
      </c>
      <c r="R3522" s="11" t="s">
        <v>90</v>
      </c>
      <c r="S3522" s="11" t="s">
        <v>72</v>
      </c>
      <c r="T3522" s="11" t="s">
        <v>55</v>
      </c>
      <c r="U3522" s="11" t="s">
        <v>47</v>
      </c>
      <c r="V3522" s="11"/>
      <c r="W3522" s="11"/>
      <c r="X3522" s="11"/>
      <c r="Y3522" s="11"/>
      <c r="Z3522" s="11"/>
      <c r="AA3522" s="11"/>
      <c r="AB3522" s="11"/>
      <c r="AC3522" s="11"/>
      <c r="AD3522" s="11"/>
      <c r="AE3522" s="11"/>
      <c r="AF3522" s="12">
        <v>1224.0</v>
      </c>
      <c r="AG3522" s="12">
        <f t="shared" si="1"/>
        <v>122</v>
      </c>
      <c r="AH3522" s="12" t="str">
        <f t="array" ref="AH3522">IFERROR(INDEX('Pontuação'!G$13:G$191, MATCH(AG3522, 'Pontuação'!F$14:F$191, 0)), "Faixa Indefinida")</f>
        <v>A</v>
      </c>
      <c r="AI3522" s="12">
        <f t="shared" si="2"/>
        <v>1</v>
      </c>
      <c r="AJ3522" s="12">
        <f t="shared" si="3"/>
        <v>0</v>
      </c>
      <c r="AK3522" s="12">
        <f t="shared" si="4"/>
        <v>0</v>
      </c>
      <c r="AL3522" s="12">
        <f t="shared" si="5"/>
        <v>0</v>
      </c>
      <c r="AM3522" s="11"/>
      <c r="AN3522" s="13">
        <v>0.0951661128444819</v>
      </c>
      <c r="AO3522" s="11" t="s">
        <v>99</v>
      </c>
      <c r="AP3522" s="14">
        <v>45931.447850717595</v>
      </c>
    </row>
    <row r="3523">
      <c r="A3523" s="8">
        <v>45929.513333333336</v>
      </c>
      <c r="B3523" s="9" t="s">
        <v>7078</v>
      </c>
      <c r="C3523" s="9" t="s">
        <v>7079</v>
      </c>
      <c r="D3523" s="10">
        <v>5.544999016404E12</v>
      </c>
      <c r="E3523" s="9" t="s">
        <v>43</v>
      </c>
      <c r="F3523" s="9"/>
      <c r="G3523" s="9" t="s">
        <v>44</v>
      </c>
      <c r="H3523" s="9" t="s">
        <v>61</v>
      </c>
      <c r="I3523" s="9" t="s">
        <v>46</v>
      </c>
      <c r="J3523" s="9" t="s">
        <v>48</v>
      </c>
      <c r="K3523" s="9" t="s">
        <v>47</v>
      </c>
      <c r="L3523" s="9" t="s">
        <v>48</v>
      </c>
      <c r="M3523" s="9" t="s">
        <v>47</v>
      </c>
      <c r="N3523" s="9" t="s">
        <v>63</v>
      </c>
      <c r="O3523" s="9" t="s">
        <v>50</v>
      </c>
      <c r="P3523" s="11" t="s">
        <v>51</v>
      </c>
      <c r="Q3523" s="11" t="s">
        <v>52</v>
      </c>
      <c r="R3523" s="11" t="s">
        <v>53</v>
      </c>
      <c r="S3523" s="11" t="s">
        <v>54</v>
      </c>
      <c r="T3523" s="11" t="s">
        <v>55</v>
      </c>
      <c r="U3523" s="11" t="s">
        <v>56</v>
      </c>
      <c r="V3523" s="11"/>
      <c r="W3523" s="11"/>
      <c r="X3523" s="11"/>
      <c r="Y3523" s="11"/>
      <c r="Z3523" s="11"/>
      <c r="AA3523" s="11"/>
      <c r="AB3523" s="11"/>
      <c r="AC3523" s="11"/>
      <c r="AD3523" s="11"/>
      <c r="AE3523" s="11"/>
      <c r="AF3523" s="12">
        <f>ROUNDUP(SUM(VLOOKUP(G3523,'Pontuação'!A$2:B$11,2,FALSE),VLOOKUP(E3523,'Pontuação'!C$2:D$11,2,FALSE),VLOOKUP(I3523,'Pontuação'!I$2:J$11,2,FALSE),VLOOKUP(K3523,'Pontuação'!G$2:H$11,2,FALSE),VLOOKUP(H3523,'Pontuação'!E$2:F$11,2,FALSE),VLOOKUP(M3523,'Pontuação'!K$2:L$11,2,FALSE)),0)</f>
        <v>994</v>
      </c>
      <c r="AG3523" s="12">
        <f t="shared" si="1"/>
        <v>99</v>
      </c>
      <c r="AH3523" s="12" t="str">
        <f t="array" ref="AH3523">IFERROR(INDEX('Pontuação'!G$13:G$191, MATCH(AG3523, 'Pontuação'!F$14:F$191, 0)), "Faixa Indefinida")</f>
        <v>C</v>
      </c>
      <c r="AI3523" s="12">
        <f t="shared" si="2"/>
        <v>0</v>
      </c>
      <c r="AJ3523" s="12">
        <f t="shared" si="3"/>
        <v>0</v>
      </c>
      <c r="AK3523" s="12">
        <f t="shared" si="4"/>
        <v>1</v>
      </c>
      <c r="AL3523" s="12">
        <f t="shared" si="5"/>
        <v>0</v>
      </c>
      <c r="AM3523" s="11"/>
      <c r="AN3523" s="13">
        <v>0.5798633870434362</v>
      </c>
      <c r="AO3523" s="11" t="s">
        <v>57</v>
      </c>
      <c r="AP3523" s="14">
        <v>45931.447850717595</v>
      </c>
    </row>
    <row r="3524">
      <c r="A3524" s="8">
        <v>45929.514340277776</v>
      </c>
      <c r="B3524" s="9" t="s">
        <v>7080</v>
      </c>
      <c r="C3524" s="9" t="s">
        <v>7081</v>
      </c>
      <c r="D3524" s="10">
        <v>5.545999017034E12</v>
      </c>
      <c r="E3524" s="9" t="s">
        <v>75</v>
      </c>
      <c r="F3524" s="9"/>
      <c r="G3524" s="9" t="s">
        <v>60</v>
      </c>
      <c r="H3524" s="9" t="s">
        <v>61</v>
      </c>
      <c r="I3524" s="9" t="s">
        <v>46</v>
      </c>
      <c r="J3524" s="9" t="s">
        <v>47</v>
      </c>
      <c r="K3524" s="9" t="s">
        <v>47</v>
      </c>
      <c r="L3524" s="9" t="s">
        <v>48</v>
      </c>
      <c r="M3524" s="9" t="s">
        <v>47</v>
      </c>
      <c r="N3524" s="9" t="s">
        <v>79</v>
      </c>
      <c r="O3524" s="9" t="s">
        <v>50</v>
      </c>
      <c r="P3524" s="11" t="s">
        <v>51</v>
      </c>
      <c r="Q3524" s="11" t="s">
        <v>121</v>
      </c>
      <c r="R3524" s="11" t="s">
        <v>122</v>
      </c>
      <c r="S3524" s="11" t="s">
        <v>123</v>
      </c>
      <c r="T3524" s="11" t="s">
        <v>55</v>
      </c>
      <c r="U3524" s="11" t="s">
        <v>47</v>
      </c>
      <c r="V3524" s="11"/>
      <c r="W3524" s="11"/>
      <c r="X3524" s="11"/>
      <c r="Y3524" s="11"/>
      <c r="Z3524" s="11"/>
      <c r="AA3524" s="11"/>
      <c r="AB3524" s="11"/>
      <c r="AC3524" s="11"/>
      <c r="AD3524" s="11"/>
      <c r="AE3524" s="11"/>
      <c r="AF3524" s="12">
        <f>ROUNDUP(SUM(VLOOKUP(G3524,'Pontuação'!A$2:B$11,2,FALSE),VLOOKUP(E3524,'Pontuação'!C$2:D$11,2,FALSE),VLOOKUP(I3524,'Pontuação'!I$2:J$11,2,FALSE),VLOOKUP(K3524,'Pontuação'!G$2:H$11,2,FALSE),VLOOKUP(H3524,'Pontuação'!E$2:F$11,2,FALSE),VLOOKUP(M3524,'Pontuação'!K$2:L$11,2,FALSE)),0)</f>
        <v>1054</v>
      </c>
      <c r="AG3524" s="12">
        <f t="shared" si="1"/>
        <v>105</v>
      </c>
      <c r="AH3524" s="12" t="str">
        <f t="array" ref="AH3524">IFERROR(INDEX('Pontuação'!G$13:G$191, MATCH(AG3524, 'Pontuação'!F$14:F$191, 0)), "Faixa Indefinida")</f>
        <v>B</v>
      </c>
      <c r="AI3524" s="12">
        <f t="shared" si="2"/>
        <v>0</v>
      </c>
      <c r="AJ3524" s="12">
        <f t="shared" si="3"/>
        <v>1</v>
      </c>
      <c r="AK3524" s="12">
        <f t="shared" si="4"/>
        <v>0</v>
      </c>
      <c r="AL3524" s="12">
        <f t="shared" si="5"/>
        <v>0</v>
      </c>
      <c r="AM3524" s="11"/>
      <c r="AN3524" s="13">
        <v>0.2751516583023334</v>
      </c>
      <c r="AO3524" s="11" t="s">
        <v>91</v>
      </c>
      <c r="AP3524" s="14">
        <v>45931.447850717595</v>
      </c>
    </row>
    <row r="3525">
      <c r="A3525" s="8">
        <v>45929.514502314814</v>
      </c>
      <c r="B3525" s="9" t="s">
        <v>7082</v>
      </c>
      <c r="C3525" s="9" t="s">
        <v>7083</v>
      </c>
      <c r="D3525" s="10">
        <v>5.534991493267E12</v>
      </c>
      <c r="E3525" s="9" t="s">
        <v>75</v>
      </c>
      <c r="F3525" s="9"/>
      <c r="G3525" s="9" t="s">
        <v>69</v>
      </c>
      <c r="H3525" s="9" t="s">
        <v>45</v>
      </c>
      <c r="I3525" s="9" t="s">
        <v>46</v>
      </c>
      <c r="J3525" s="9" t="s">
        <v>47</v>
      </c>
      <c r="K3525" s="9" t="s">
        <v>47</v>
      </c>
      <c r="L3525" s="9" t="s">
        <v>47</v>
      </c>
      <c r="M3525" s="9" t="s">
        <v>48</v>
      </c>
      <c r="N3525" s="9" t="s">
        <v>63</v>
      </c>
      <c r="O3525" s="9" t="s">
        <v>50</v>
      </c>
      <c r="P3525" s="11" t="s">
        <v>51</v>
      </c>
      <c r="Q3525" s="11" t="s">
        <v>171</v>
      </c>
      <c r="R3525" s="11" t="s">
        <v>107</v>
      </c>
      <c r="S3525" s="11" t="s">
        <v>172</v>
      </c>
      <c r="T3525" s="11" t="s">
        <v>55</v>
      </c>
      <c r="U3525" s="11" t="s">
        <v>47</v>
      </c>
      <c r="V3525" s="11"/>
      <c r="W3525" s="11"/>
      <c r="X3525" s="11"/>
      <c r="Y3525" s="11"/>
      <c r="Z3525" s="11"/>
      <c r="AA3525" s="11"/>
      <c r="AB3525" s="11"/>
      <c r="AC3525" s="11"/>
      <c r="AD3525" s="11"/>
      <c r="AE3525" s="11"/>
      <c r="AF3525" s="12">
        <f>ROUNDUP(SUM(VLOOKUP(G3525,'Pontuação'!A$2:B$11,2,FALSE),VLOOKUP(E3525,'Pontuação'!C$2:D$11,2,FALSE),VLOOKUP(I3525,'Pontuação'!I$2:J$11,2,FALSE),VLOOKUP(K3525,'Pontuação'!G$2:H$11,2,FALSE),VLOOKUP(H3525,'Pontuação'!E$2:F$11,2,FALSE),VLOOKUP(M3525,'Pontuação'!K$2:L$11,2,FALSE)),0)</f>
        <v>1155</v>
      </c>
      <c r="AG3525" s="12">
        <f t="shared" si="1"/>
        <v>116</v>
      </c>
      <c r="AH3525" s="12" t="str">
        <f t="array" ref="AH3525">IFERROR(INDEX('Pontuação'!G$13:G$191, MATCH(AG3525, 'Pontuação'!F$14:F$191, 0)), "Faixa Indefinida")</f>
        <v>B</v>
      </c>
      <c r="AI3525" s="12">
        <f t="shared" si="2"/>
        <v>0</v>
      </c>
      <c r="AJ3525" s="12">
        <f t="shared" si="3"/>
        <v>1</v>
      </c>
      <c r="AK3525" s="12">
        <f t="shared" si="4"/>
        <v>0</v>
      </c>
      <c r="AL3525" s="12">
        <f t="shared" si="5"/>
        <v>0</v>
      </c>
      <c r="AM3525" s="11"/>
      <c r="AN3525" s="13">
        <v>0.2805480587868529</v>
      </c>
      <c r="AO3525" s="11" t="s">
        <v>91</v>
      </c>
      <c r="AP3525" s="14">
        <v>45931.447850717595</v>
      </c>
    </row>
    <row r="3526">
      <c r="A3526" s="8">
        <v>45929.51505787037</v>
      </c>
      <c r="B3526" s="9" t="s">
        <v>7084</v>
      </c>
      <c r="C3526" s="9" t="s">
        <v>7085</v>
      </c>
      <c r="D3526" s="10">
        <v>5.561981743779E12</v>
      </c>
      <c r="E3526" s="9" t="s">
        <v>43</v>
      </c>
      <c r="F3526" s="9"/>
      <c r="G3526" s="9" t="s">
        <v>76</v>
      </c>
      <c r="H3526" s="9" t="s">
        <v>45</v>
      </c>
      <c r="I3526" s="9" t="s">
        <v>78</v>
      </c>
      <c r="J3526" s="9" t="s">
        <v>48</v>
      </c>
      <c r="K3526" s="9" t="s">
        <v>48</v>
      </c>
      <c r="L3526" s="9" t="s">
        <v>48</v>
      </c>
      <c r="M3526" s="9" t="s">
        <v>47</v>
      </c>
      <c r="N3526" s="9" t="s">
        <v>63</v>
      </c>
      <c r="O3526" s="9" t="s">
        <v>50</v>
      </c>
      <c r="P3526" s="11" t="s">
        <v>51</v>
      </c>
      <c r="Q3526" s="11" t="s">
        <v>203</v>
      </c>
      <c r="R3526" s="11" t="s">
        <v>311</v>
      </c>
      <c r="S3526" s="11" t="s">
        <v>54</v>
      </c>
      <c r="T3526" s="11" t="s">
        <v>55</v>
      </c>
      <c r="U3526" s="11" t="s">
        <v>47</v>
      </c>
      <c r="V3526" s="11"/>
      <c r="W3526" s="11"/>
      <c r="X3526" s="11"/>
      <c r="Y3526" s="11"/>
      <c r="Z3526" s="11"/>
      <c r="AA3526" s="11"/>
      <c r="AB3526" s="11"/>
      <c r="AC3526" s="11"/>
      <c r="AD3526" s="11"/>
      <c r="AE3526" s="11"/>
      <c r="AF3526" s="12">
        <f>ROUNDUP(SUM(VLOOKUP(G3526,'Pontuação'!A$2:B$11,2,FALSE),VLOOKUP(E3526,'Pontuação'!C$2:D$11,2,FALSE),VLOOKUP(I3526,'Pontuação'!I$2:J$11,2,FALSE),VLOOKUP(K3526,'Pontuação'!G$2:H$11,2,FALSE),VLOOKUP(H3526,'Pontuação'!E$2:F$11,2,FALSE),VLOOKUP(M3526,'Pontuação'!K$2:L$11,2,FALSE)),0)</f>
        <v>1201</v>
      </c>
      <c r="AG3526" s="12">
        <f t="shared" si="1"/>
        <v>120</v>
      </c>
      <c r="AH3526" s="12" t="str">
        <f t="array" ref="AH3526">IFERROR(INDEX('Pontuação'!G$13:G$191, MATCH(AG3526, 'Pontuação'!F$14:F$191, 0)), "Faixa Indefinida")</f>
        <v>A</v>
      </c>
      <c r="AI3526" s="12">
        <f t="shared" si="2"/>
        <v>1</v>
      </c>
      <c r="AJ3526" s="12">
        <f t="shared" si="3"/>
        <v>0</v>
      </c>
      <c r="AK3526" s="12">
        <f t="shared" si="4"/>
        <v>0</v>
      </c>
      <c r="AL3526" s="12">
        <f t="shared" si="5"/>
        <v>0</v>
      </c>
      <c r="AM3526" s="11"/>
      <c r="AN3526" s="13">
        <v>0.3493140846907331</v>
      </c>
      <c r="AO3526" s="11" t="s">
        <v>124</v>
      </c>
      <c r="AP3526" s="14">
        <v>45931.447850717595</v>
      </c>
    </row>
    <row r="3527">
      <c r="A3527" s="8">
        <v>45929.518217592595</v>
      </c>
      <c r="B3527" s="9" t="s">
        <v>7086</v>
      </c>
      <c r="C3527" s="9" t="s">
        <v>7087</v>
      </c>
      <c r="D3527" s="10">
        <v>5.524988174398E12</v>
      </c>
      <c r="E3527" s="9" t="s">
        <v>43</v>
      </c>
      <c r="F3527" s="9"/>
      <c r="G3527" s="9" t="s">
        <v>69</v>
      </c>
      <c r="H3527" s="9" t="s">
        <v>45</v>
      </c>
      <c r="I3527" s="9" t="s">
        <v>62</v>
      </c>
      <c r="J3527" s="9" t="s">
        <v>48</v>
      </c>
      <c r="K3527" s="9" t="s">
        <v>48</v>
      </c>
      <c r="L3527" s="9" t="s">
        <v>48</v>
      </c>
      <c r="M3527" s="9" t="s">
        <v>47</v>
      </c>
      <c r="N3527" s="9" t="s">
        <v>118</v>
      </c>
      <c r="O3527" s="9" t="s">
        <v>50</v>
      </c>
      <c r="P3527" s="11" t="s">
        <v>51</v>
      </c>
      <c r="Q3527" s="11" t="s">
        <v>171</v>
      </c>
      <c r="R3527" s="11" t="s">
        <v>107</v>
      </c>
      <c r="S3527" s="11" t="s">
        <v>172</v>
      </c>
      <c r="T3527" s="11" t="s">
        <v>65</v>
      </c>
      <c r="U3527" s="11" t="s">
        <v>56</v>
      </c>
      <c r="V3527" s="11"/>
      <c r="W3527" s="11"/>
      <c r="X3527" s="11"/>
      <c r="Y3527" s="11"/>
      <c r="Z3527" s="11"/>
      <c r="AA3527" s="11"/>
      <c r="AB3527" s="11"/>
      <c r="AC3527" s="11"/>
      <c r="AD3527" s="11"/>
      <c r="AE3527" s="11"/>
      <c r="AF3527" s="12">
        <f>ROUNDUP(SUM(VLOOKUP(G3527,'Pontuação'!A$2:B$11,2,FALSE),VLOOKUP(E3527,'Pontuação'!C$2:D$11,2,FALSE),VLOOKUP(I3527,'Pontuação'!I$2:J$11,2,FALSE),VLOOKUP(K3527,'Pontuação'!G$2:H$11,2,FALSE),VLOOKUP(H3527,'Pontuação'!E$2:F$11,2,FALSE),VLOOKUP(M3527,'Pontuação'!K$2:L$11,2,FALSE)),0)</f>
        <v>1020</v>
      </c>
      <c r="AG3527" s="12">
        <f t="shared" si="1"/>
        <v>102</v>
      </c>
      <c r="AH3527" s="12" t="str">
        <f t="array" ref="AH3527">IFERROR(INDEX('Pontuação'!G$13:G$191, MATCH(AG3527, 'Pontuação'!F$14:F$191, 0)), "Faixa Indefinida")</f>
        <v>C</v>
      </c>
      <c r="AI3527" s="12">
        <f t="shared" si="2"/>
        <v>0</v>
      </c>
      <c r="AJ3527" s="12">
        <f t="shared" si="3"/>
        <v>0</v>
      </c>
      <c r="AK3527" s="12">
        <f t="shared" si="4"/>
        <v>1</v>
      </c>
      <c r="AL3527" s="12">
        <f t="shared" si="5"/>
        <v>0</v>
      </c>
      <c r="AM3527" s="11"/>
      <c r="AN3527" s="13">
        <v>0.4845371856120551</v>
      </c>
      <c r="AO3527" s="11" t="s">
        <v>151</v>
      </c>
      <c r="AP3527" s="14">
        <v>45931.447850717595</v>
      </c>
    </row>
    <row r="3528">
      <c r="A3528" s="8">
        <v>45929.51899305556</v>
      </c>
      <c r="B3528" s="9" t="s">
        <v>7088</v>
      </c>
      <c r="C3528" s="9" t="s">
        <v>7089</v>
      </c>
      <c r="D3528" s="10">
        <v>5.569993237234E12</v>
      </c>
      <c r="E3528" s="9" t="s">
        <v>75</v>
      </c>
      <c r="F3528" s="9"/>
      <c r="G3528" s="9" t="s">
        <v>60</v>
      </c>
      <c r="H3528" s="9" t="s">
        <v>45</v>
      </c>
      <c r="I3528" s="9" t="s">
        <v>78</v>
      </c>
      <c r="J3528" s="9" t="s">
        <v>48</v>
      </c>
      <c r="K3528" s="9" t="s">
        <v>48</v>
      </c>
      <c r="L3528" s="9" t="s">
        <v>48</v>
      </c>
      <c r="M3528" s="9" t="s">
        <v>48</v>
      </c>
      <c r="N3528" s="9" t="s">
        <v>49</v>
      </c>
      <c r="O3528" s="9" t="s">
        <v>50</v>
      </c>
      <c r="P3528" s="11" t="s">
        <v>51</v>
      </c>
      <c r="Q3528" s="11" t="s">
        <v>121</v>
      </c>
      <c r="R3528" s="11" t="s">
        <v>122</v>
      </c>
      <c r="S3528" s="11" t="s">
        <v>123</v>
      </c>
      <c r="T3528" s="11" t="s">
        <v>55</v>
      </c>
      <c r="U3528" s="11" t="s">
        <v>56</v>
      </c>
      <c r="V3528" s="11"/>
      <c r="W3528" s="11"/>
      <c r="X3528" s="11"/>
      <c r="Y3528" s="11"/>
      <c r="Z3528" s="11"/>
      <c r="AA3528" s="11"/>
      <c r="AB3528" s="11"/>
      <c r="AC3528" s="11"/>
      <c r="AD3528" s="11"/>
      <c r="AE3528" s="11"/>
      <c r="AF3528" s="12">
        <f>ROUNDUP(SUM(VLOOKUP(G3528,'Pontuação'!A$2:B$11,2,FALSE),VLOOKUP(E3528,'Pontuação'!C$2:D$11,2,FALSE),VLOOKUP(I3528,'Pontuação'!I$2:J$11,2,FALSE),VLOOKUP(K3528,'Pontuação'!G$2:H$11,2,FALSE),VLOOKUP(H3528,'Pontuação'!E$2:F$11,2,FALSE),VLOOKUP(M3528,'Pontuação'!K$2:L$11,2,FALSE)),0)</f>
        <v>1343</v>
      </c>
      <c r="AG3528" s="12">
        <f t="shared" si="1"/>
        <v>134</v>
      </c>
      <c r="AH3528" s="12" t="str">
        <f t="array" ref="AH3528">IFERROR(INDEX('Pontuação'!G$13:G$191, MATCH(AG3528, 'Pontuação'!F$14:F$191, 0)), "Faixa Indefinida")</f>
        <v>A</v>
      </c>
      <c r="AI3528" s="12">
        <f t="shared" si="2"/>
        <v>1</v>
      </c>
      <c r="AJ3528" s="12">
        <f t="shared" si="3"/>
        <v>0</v>
      </c>
      <c r="AK3528" s="12">
        <f t="shared" si="4"/>
        <v>0</v>
      </c>
      <c r="AL3528" s="12">
        <f t="shared" si="5"/>
        <v>0</v>
      </c>
      <c r="AM3528" s="11"/>
      <c r="AN3528" s="13">
        <v>0.5826102331649726</v>
      </c>
      <c r="AO3528" s="11" t="s">
        <v>57</v>
      </c>
      <c r="AP3528" s="14">
        <v>45931.447850717595</v>
      </c>
    </row>
    <row r="3529">
      <c r="A3529" s="8">
        <v>45929.52278935185</v>
      </c>
      <c r="B3529" s="9" t="s">
        <v>7090</v>
      </c>
      <c r="C3529" s="9" t="s">
        <v>7091</v>
      </c>
      <c r="D3529" s="10">
        <v>5.548996262427E12</v>
      </c>
      <c r="E3529" s="9" t="s">
        <v>43</v>
      </c>
      <c r="F3529" s="9"/>
      <c r="G3529" s="9" t="s">
        <v>60</v>
      </c>
      <c r="H3529" s="9" t="s">
        <v>45</v>
      </c>
      <c r="I3529" s="9" t="s">
        <v>88</v>
      </c>
      <c r="J3529" s="9" t="s">
        <v>48</v>
      </c>
      <c r="K3529" s="9" t="s">
        <v>48</v>
      </c>
      <c r="L3529" s="9" t="s">
        <v>47</v>
      </c>
      <c r="M3529" s="9" t="s">
        <v>47</v>
      </c>
      <c r="N3529" s="9" t="s">
        <v>79</v>
      </c>
      <c r="O3529" s="9" t="s">
        <v>50</v>
      </c>
      <c r="P3529" s="11" t="s">
        <v>51</v>
      </c>
      <c r="Q3529" s="11" t="s">
        <v>171</v>
      </c>
      <c r="R3529" s="11" t="s">
        <v>107</v>
      </c>
      <c r="S3529" s="11" t="s">
        <v>172</v>
      </c>
      <c r="T3529" s="11" t="s">
        <v>55</v>
      </c>
      <c r="U3529" s="11" t="s">
        <v>56</v>
      </c>
      <c r="V3529" s="11"/>
      <c r="W3529" s="11"/>
      <c r="X3529" s="11"/>
      <c r="Y3529" s="11"/>
      <c r="Z3529" s="11"/>
      <c r="AA3529" s="11"/>
      <c r="AB3529" s="11"/>
      <c r="AC3529" s="11"/>
      <c r="AD3529" s="11"/>
      <c r="AE3529" s="11"/>
      <c r="AF3529" s="12">
        <f>ROUNDUP(SUM(VLOOKUP(G3529,'Pontuação'!A$2:B$11,2,FALSE),VLOOKUP(E3529,'Pontuação'!C$2:D$11,2,FALSE),VLOOKUP(I3529,'Pontuação'!I$2:J$11,2,FALSE),VLOOKUP(K3529,'Pontuação'!G$2:H$11,2,FALSE),VLOOKUP(H3529,'Pontuação'!E$2:F$11,2,FALSE),VLOOKUP(M3529,'Pontuação'!K$2:L$11,2,FALSE)),0)</f>
        <v>1124</v>
      </c>
      <c r="AG3529" s="12">
        <f t="shared" si="1"/>
        <v>112</v>
      </c>
      <c r="AH3529" s="12" t="str">
        <f t="array" ref="AH3529">IFERROR(INDEX('Pontuação'!G$13:G$191, MATCH(AG3529, 'Pontuação'!F$14:F$191, 0)), "Faixa Indefinida")</f>
        <v>B</v>
      </c>
      <c r="AI3529" s="12">
        <f t="shared" si="2"/>
        <v>0</v>
      </c>
      <c r="AJ3529" s="12">
        <f t="shared" si="3"/>
        <v>1</v>
      </c>
      <c r="AK3529" s="12">
        <f t="shared" si="4"/>
        <v>0</v>
      </c>
      <c r="AL3529" s="12">
        <f t="shared" si="5"/>
        <v>0</v>
      </c>
      <c r="AM3529" s="11"/>
      <c r="AN3529" s="13">
        <v>0.4329217342271782</v>
      </c>
      <c r="AO3529" s="11" t="s">
        <v>134</v>
      </c>
      <c r="AP3529" s="14">
        <v>45931.447850717595</v>
      </c>
    </row>
    <row r="3530">
      <c r="A3530" s="8">
        <v>45929.522824074076</v>
      </c>
      <c r="B3530" s="9" t="s">
        <v>7092</v>
      </c>
      <c r="C3530" s="9" t="s">
        <v>7093</v>
      </c>
      <c r="D3530" s="10">
        <v>5.551998090939E12</v>
      </c>
      <c r="E3530" s="9" t="s">
        <v>43</v>
      </c>
      <c r="F3530" s="9"/>
      <c r="G3530" s="9" t="s">
        <v>69</v>
      </c>
      <c r="H3530" s="9" t="s">
        <v>61</v>
      </c>
      <c r="I3530" s="9" t="s">
        <v>46</v>
      </c>
      <c r="J3530" s="9" t="s">
        <v>47</v>
      </c>
      <c r="K3530" s="9" t="s">
        <v>47</v>
      </c>
      <c r="L3530" s="9" t="s">
        <v>48</v>
      </c>
      <c r="M3530" s="9" t="s">
        <v>48</v>
      </c>
      <c r="N3530" s="9" t="s">
        <v>63</v>
      </c>
      <c r="O3530" s="9" t="s">
        <v>95</v>
      </c>
      <c r="P3530" s="11" t="s">
        <v>51</v>
      </c>
      <c r="Q3530" s="11" t="s">
        <v>154</v>
      </c>
      <c r="R3530" s="11" t="s">
        <v>107</v>
      </c>
      <c r="S3530" s="11" t="s">
        <v>214</v>
      </c>
      <c r="T3530" s="11" t="s">
        <v>55</v>
      </c>
      <c r="U3530" s="11" t="s">
        <v>56</v>
      </c>
      <c r="V3530" s="11"/>
      <c r="W3530" s="11"/>
      <c r="X3530" s="11"/>
      <c r="Y3530" s="11"/>
      <c r="Z3530" s="11"/>
      <c r="AA3530" s="11"/>
      <c r="AB3530" s="11"/>
      <c r="AC3530" s="11"/>
      <c r="AD3530" s="11"/>
      <c r="AE3530" s="11"/>
      <c r="AF3530" s="12">
        <f>ROUNDUP(SUM(VLOOKUP(G3530,'Pontuação'!A$2:B$11,2,FALSE),VLOOKUP(E3530,'Pontuação'!C$2:D$11,2,FALSE),VLOOKUP(I3530,'Pontuação'!I$2:J$11,2,FALSE),VLOOKUP(K3530,'Pontuação'!G$2:H$11,2,FALSE),VLOOKUP(H3530,'Pontuação'!E$2:F$11,2,FALSE),VLOOKUP(M3530,'Pontuação'!K$2:L$11,2,FALSE)),0)</f>
        <v>1093</v>
      </c>
      <c r="AG3530" s="12">
        <f t="shared" si="1"/>
        <v>109</v>
      </c>
      <c r="AH3530" s="12" t="str">
        <f t="array" ref="AH3530">IFERROR(INDEX('Pontuação'!G$13:G$191, MATCH(AG3530, 'Pontuação'!F$14:F$191, 0)), "Faixa Indefinida")</f>
        <v>B</v>
      </c>
      <c r="AI3530" s="12">
        <f t="shared" si="2"/>
        <v>0</v>
      </c>
      <c r="AJ3530" s="12">
        <f t="shared" si="3"/>
        <v>1</v>
      </c>
      <c r="AK3530" s="12">
        <f t="shared" si="4"/>
        <v>0</v>
      </c>
      <c r="AL3530" s="12">
        <f t="shared" si="5"/>
        <v>0</v>
      </c>
      <c r="AM3530" s="11"/>
      <c r="AN3530" s="13">
        <v>0.498433400840038</v>
      </c>
      <c r="AO3530" s="11" t="s">
        <v>151</v>
      </c>
      <c r="AP3530" s="14">
        <v>45931.447850717595</v>
      </c>
    </row>
    <row r="3531">
      <c r="A3531" s="8">
        <v>45929.522835648146</v>
      </c>
      <c r="B3531" s="9" t="s">
        <v>7094</v>
      </c>
      <c r="C3531" s="9" t="s">
        <v>7095</v>
      </c>
      <c r="D3531" s="10">
        <v>5.531989452765E12</v>
      </c>
      <c r="E3531" s="9" t="s">
        <v>43</v>
      </c>
      <c r="F3531" s="9"/>
      <c r="G3531" s="9" t="s">
        <v>76</v>
      </c>
      <c r="H3531" s="9" t="s">
        <v>45</v>
      </c>
      <c r="I3531" s="9" t="s">
        <v>78</v>
      </c>
      <c r="J3531" s="9" t="s">
        <v>47</v>
      </c>
      <c r="K3531" s="9" t="s">
        <v>47</v>
      </c>
      <c r="L3531" s="9" t="s">
        <v>47</v>
      </c>
      <c r="M3531" s="9" t="s">
        <v>48</v>
      </c>
      <c r="N3531" s="9" t="s">
        <v>118</v>
      </c>
      <c r="O3531" s="9" t="s">
        <v>50</v>
      </c>
      <c r="P3531" s="11" t="s">
        <v>51</v>
      </c>
      <c r="Q3531" s="11" t="s">
        <v>71</v>
      </c>
      <c r="R3531" s="11" t="s">
        <v>107</v>
      </c>
      <c r="S3531" s="11" t="s">
        <v>72</v>
      </c>
      <c r="T3531" s="11" t="s">
        <v>55</v>
      </c>
      <c r="U3531" s="11" t="s">
        <v>56</v>
      </c>
      <c r="V3531" s="11"/>
      <c r="W3531" s="11"/>
      <c r="X3531" s="11"/>
      <c r="Y3531" s="11"/>
      <c r="Z3531" s="11"/>
      <c r="AA3531" s="11"/>
      <c r="AB3531" s="11"/>
      <c r="AC3531" s="11"/>
      <c r="AD3531" s="11"/>
      <c r="AE3531" s="11"/>
      <c r="AF3531" s="12">
        <f>ROUNDUP(SUM(VLOOKUP(G3531,'Pontuação'!A$2:B$11,2,FALSE),VLOOKUP(E3531,'Pontuação'!C$2:D$11,2,FALSE),VLOOKUP(I3531,'Pontuação'!I$2:J$11,2,FALSE),VLOOKUP(K3531,'Pontuação'!G$2:H$11,2,FALSE),VLOOKUP(H3531,'Pontuação'!E$2:F$11,2,FALSE),VLOOKUP(M3531,'Pontuação'!K$2:L$11,2,FALSE)),0)</f>
        <v>1241</v>
      </c>
      <c r="AG3531" s="12">
        <f t="shared" si="1"/>
        <v>124</v>
      </c>
      <c r="AH3531" s="12" t="str">
        <f t="array" ref="AH3531">IFERROR(INDEX('Pontuação'!G$13:G$191, MATCH(AG3531, 'Pontuação'!F$14:F$191, 0)), "Faixa Indefinida")</f>
        <v>A</v>
      </c>
      <c r="AI3531" s="12">
        <f t="shared" si="2"/>
        <v>1</v>
      </c>
      <c r="AJ3531" s="12">
        <f t="shared" si="3"/>
        <v>0</v>
      </c>
      <c r="AK3531" s="12">
        <f t="shared" si="4"/>
        <v>0</v>
      </c>
      <c r="AL3531" s="12">
        <f t="shared" si="5"/>
        <v>0</v>
      </c>
      <c r="AM3531" s="11"/>
      <c r="AN3531" s="13">
        <v>0.4397693259554045</v>
      </c>
      <c r="AO3531" s="11" t="s">
        <v>134</v>
      </c>
      <c r="AP3531" s="14">
        <v>45931.447850717595</v>
      </c>
    </row>
    <row r="3532">
      <c r="A3532" s="8">
        <v>45929.52626157407</v>
      </c>
      <c r="B3532" s="9" t="s">
        <v>7096</v>
      </c>
      <c r="C3532" s="9" t="s">
        <v>7097</v>
      </c>
      <c r="D3532" s="10">
        <v>5.511953585253E12</v>
      </c>
      <c r="E3532" s="9" t="s">
        <v>43</v>
      </c>
      <c r="F3532" s="9"/>
      <c r="G3532" s="9" t="s">
        <v>60</v>
      </c>
      <c r="H3532" s="9" t="s">
        <v>61</v>
      </c>
      <c r="I3532" s="9" t="s">
        <v>106</v>
      </c>
      <c r="J3532" s="9" t="s">
        <v>48</v>
      </c>
      <c r="K3532" s="9" t="s">
        <v>47</v>
      </c>
      <c r="L3532" s="9" t="s">
        <v>47</v>
      </c>
      <c r="M3532" s="9" t="s">
        <v>48</v>
      </c>
      <c r="N3532" s="9" t="s">
        <v>63</v>
      </c>
      <c r="O3532" s="9" t="s">
        <v>95</v>
      </c>
      <c r="P3532" s="11" t="s">
        <v>51</v>
      </c>
      <c r="Q3532" s="11" t="s">
        <v>203</v>
      </c>
      <c r="R3532" s="11" t="s">
        <v>311</v>
      </c>
      <c r="S3532" s="11" t="s">
        <v>54</v>
      </c>
      <c r="T3532" s="11" t="s">
        <v>55</v>
      </c>
      <c r="U3532" s="11" t="s">
        <v>56</v>
      </c>
      <c r="V3532" s="11"/>
      <c r="W3532" s="11"/>
      <c r="X3532" s="11"/>
      <c r="Y3532" s="11"/>
      <c r="Z3532" s="11"/>
      <c r="AA3532" s="11"/>
      <c r="AB3532" s="11"/>
      <c r="AC3532" s="11"/>
      <c r="AD3532" s="11"/>
      <c r="AE3532" s="11"/>
      <c r="AF3532" s="12">
        <f>ROUNDUP(SUM(VLOOKUP(G3532,'Pontuação'!A$2:B$11,2,FALSE),VLOOKUP(E3532,'Pontuação'!C$2:D$11,2,FALSE),VLOOKUP(I3532,'Pontuação'!I$2:J$11,2,FALSE),VLOOKUP(K3532,'Pontuação'!G$2:H$11,2,FALSE),VLOOKUP(H3532,'Pontuação'!E$2:F$11,2,FALSE),VLOOKUP(M3532,'Pontuação'!K$2:L$11,2,FALSE)),0)</f>
        <v>1134</v>
      </c>
      <c r="AG3532" s="12">
        <f t="shared" si="1"/>
        <v>113</v>
      </c>
      <c r="AH3532" s="12" t="str">
        <f t="array" ref="AH3532">IFERROR(INDEX('Pontuação'!G$13:G$191, MATCH(AG3532, 'Pontuação'!F$14:F$191, 0)), "Faixa Indefinida")</f>
        <v>B</v>
      </c>
      <c r="AI3532" s="12">
        <f t="shared" si="2"/>
        <v>0</v>
      </c>
      <c r="AJ3532" s="12">
        <f t="shared" si="3"/>
        <v>1</v>
      </c>
      <c r="AK3532" s="12">
        <f t="shared" si="4"/>
        <v>0</v>
      </c>
      <c r="AL3532" s="12">
        <f t="shared" si="5"/>
        <v>0</v>
      </c>
      <c r="AM3532" s="11"/>
      <c r="AN3532" s="13">
        <v>0.5963553025404096</v>
      </c>
      <c r="AO3532" s="11" t="s">
        <v>57</v>
      </c>
      <c r="AP3532" s="14">
        <v>45931.447850717595</v>
      </c>
    </row>
    <row r="3533">
      <c r="A3533" s="8">
        <v>45929.532685185186</v>
      </c>
      <c r="B3533" s="9" t="s">
        <v>7098</v>
      </c>
      <c r="C3533" s="9" t="s">
        <v>7099</v>
      </c>
      <c r="D3533" s="10">
        <v>5.562994200908E12</v>
      </c>
      <c r="E3533" s="9" t="s">
        <v>75</v>
      </c>
      <c r="F3533" s="9"/>
      <c r="G3533" s="9" t="s">
        <v>60</v>
      </c>
      <c r="H3533" s="9" t="s">
        <v>45</v>
      </c>
      <c r="I3533" s="9" t="s">
        <v>78</v>
      </c>
      <c r="J3533" s="9" t="s">
        <v>47</v>
      </c>
      <c r="K3533" s="9" t="s">
        <v>47</v>
      </c>
      <c r="L3533" s="9" t="s">
        <v>48</v>
      </c>
      <c r="M3533" s="9" t="s">
        <v>48</v>
      </c>
      <c r="N3533" s="9" t="s">
        <v>79</v>
      </c>
      <c r="O3533" s="9" t="s">
        <v>95</v>
      </c>
      <c r="P3533" s="11" t="s">
        <v>51</v>
      </c>
      <c r="Q3533" s="11" t="s">
        <v>52</v>
      </c>
      <c r="R3533" s="11" t="s">
        <v>53</v>
      </c>
      <c r="S3533" s="11" t="s">
        <v>54</v>
      </c>
      <c r="T3533" s="11" t="s">
        <v>55</v>
      </c>
      <c r="U3533" s="11" t="s">
        <v>56</v>
      </c>
      <c r="V3533" s="11"/>
      <c r="W3533" s="11"/>
      <c r="X3533" s="11"/>
      <c r="Y3533" s="11"/>
      <c r="Z3533" s="11"/>
      <c r="AA3533" s="11"/>
      <c r="AB3533" s="11"/>
      <c r="AC3533" s="11"/>
      <c r="AD3533" s="11"/>
      <c r="AE3533" s="11"/>
      <c r="AF3533" s="12">
        <f>ROUNDUP(SUM(VLOOKUP(G3533,'Pontuação'!A$2:B$11,2,FALSE),VLOOKUP(E3533,'Pontuação'!C$2:D$11,2,FALSE),VLOOKUP(I3533,'Pontuação'!I$2:J$11,2,FALSE),VLOOKUP(K3533,'Pontuação'!G$2:H$11,2,FALSE),VLOOKUP(H3533,'Pontuação'!E$2:F$11,2,FALSE),VLOOKUP(M3533,'Pontuação'!K$2:L$11,2,FALSE)),0)</f>
        <v>1233</v>
      </c>
      <c r="AG3533" s="12">
        <f t="shared" si="1"/>
        <v>123</v>
      </c>
      <c r="AH3533" s="12" t="str">
        <f t="array" ref="AH3533">IFERROR(INDEX('Pontuação'!G$13:G$191, MATCH(AG3533, 'Pontuação'!F$14:F$191, 0)), "Faixa Indefinida")</f>
        <v>A</v>
      </c>
      <c r="AI3533" s="12">
        <f t="shared" si="2"/>
        <v>1</v>
      </c>
      <c r="AJ3533" s="12">
        <f t="shared" si="3"/>
        <v>0</v>
      </c>
      <c r="AK3533" s="12">
        <f t="shared" si="4"/>
        <v>0</v>
      </c>
      <c r="AL3533" s="12">
        <f t="shared" si="5"/>
        <v>0</v>
      </c>
      <c r="AM3533" s="11"/>
      <c r="AN3533" s="13">
        <v>0.39483700039988084</v>
      </c>
      <c r="AO3533" s="11" t="s">
        <v>66</v>
      </c>
      <c r="AP3533" s="14">
        <v>45931.447850717595</v>
      </c>
    </row>
    <row r="3534">
      <c r="A3534" s="8">
        <v>45929.533101851855</v>
      </c>
      <c r="B3534" s="9" t="s">
        <v>7100</v>
      </c>
      <c r="C3534" s="9" t="s">
        <v>7101</v>
      </c>
      <c r="D3534" s="10">
        <v>5.561982892002E12</v>
      </c>
      <c r="E3534" s="9" t="s">
        <v>75</v>
      </c>
      <c r="F3534" s="9"/>
      <c r="G3534" s="9" t="s">
        <v>170</v>
      </c>
      <c r="H3534" s="9" t="s">
        <v>45</v>
      </c>
      <c r="I3534" s="9" t="s">
        <v>78</v>
      </c>
      <c r="J3534" s="9" t="s">
        <v>47</v>
      </c>
      <c r="K3534" s="9" t="s">
        <v>47</v>
      </c>
      <c r="L3534" s="9" t="s">
        <v>47</v>
      </c>
      <c r="M3534" s="9" t="s">
        <v>47</v>
      </c>
      <c r="N3534" s="9" t="s">
        <v>94</v>
      </c>
      <c r="O3534" s="9" t="s">
        <v>95</v>
      </c>
      <c r="P3534" s="11" t="s">
        <v>51</v>
      </c>
      <c r="Q3534" s="11" t="s">
        <v>133</v>
      </c>
      <c r="R3534" s="11" t="s">
        <v>107</v>
      </c>
      <c r="S3534" s="11" t="s">
        <v>254</v>
      </c>
      <c r="T3534" s="11" t="s">
        <v>65</v>
      </c>
      <c r="U3534" s="11" t="s">
        <v>56</v>
      </c>
      <c r="V3534" s="11"/>
      <c r="W3534" s="11"/>
      <c r="X3534" s="11"/>
      <c r="Y3534" s="11"/>
      <c r="Z3534" s="11"/>
      <c r="AA3534" s="11"/>
      <c r="AB3534" s="11"/>
      <c r="AC3534" s="11"/>
      <c r="AD3534" s="11"/>
      <c r="AE3534" s="11"/>
      <c r="AF3534" s="12">
        <f>ROUNDUP(SUM(VLOOKUP(G3534,'Pontuação'!A$2:B$11,2,FALSE),VLOOKUP(E3534,'Pontuação'!C$2:D$11,2,FALSE),VLOOKUP(I3534,'Pontuação'!I$2:J$11,2,FALSE),VLOOKUP(K3534,'Pontuação'!G$2:H$11,2,FALSE),VLOOKUP(H3534,'Pontuação'!E$2:F$11,2,FALSE),VLOOKUP(M3534,'Pontuação'!K$2:L$11,2,FALSE)),0)</f>
        <v>899</v>
      </c>
      <c r="AG3534" s="12">
        <f t="shared" si="1"/>
        <v>90</v>
      </c>
      <c r="AH3534" s="12" t="str">
        <f t="array" ref="AH3534">IFERROR(INDEX('Pontuação'!G$13:G$191, MATCH(AG3534, 'Pontuação'!F$14:F$191, 0)), "Faixa Indefinida")</f>
        <v>C</v>
      </c>
      <c r="AI3534" s="12">
        <f t="shared" si="2"/>
        <v>0</v>
      </c>
      <c r="AJ3534" s="12">
        <f t="shared" si="3"/>
        <v>0</v>
      </c>
      <c r="AK3534" s="12">
        <f t="shared" si="4"/>
        <v>1</v>
      </c>
      <c r="AL3534" s="12">
        <f t="shared" si="5"/>
        <v>0</v>
      </c>
      <c r="AM3534" s="11"/>
      <c r="AN3534" s="13">
        <v>0.2483264421429677</v>
      </c>
      <c r="AO3534" s="11" t="s">
        <v>84</v>
      </c>
      <c r="AP3534" s="14">
        <v>45931.447850717595</v>
      </c>
    </row>
    <row r="3535">
      <c r="A3535" s="8">
        <v>45929.534537037034</v>
      </c>
      <c r="B3535" s="9" t="s">
        <v>7102</v>
      </c>
      <c r="C3535" s="9" t="s">
        <v>7103</v>
      </c>
      <c r="D3535" s="10">
        <v>5.527999347521E12</v>
      </c>
      <c r="E3535" s="9" t="s">
        <v>43</v>
      </c>
      <c r="F3535" s="9"/>
      <c r="G3535" s="9" t="s">
        <v>44</v>
      </c>
      <c r="H3535" s="9" t="s">
        <v>61</v>
      </c>
      <c r="I3535" s="9" t="s">
        <v>62</v>
      </c>
      <c r="J3535" s="9" t="s">
        <v>47</v>
      </c>
      <c r="K3535" s="9" t="s">
        <v>47</v>
      </c>
      <c r="L3535" s="9" t="s">
        <v>47</v>
      </c>
      <c r="M3535" s="9" t="s">
        <v>47</v>
      </c>
      <c r="N3535" s="9" t="s">
        <v>49</v>
      </c>
      <c r="O3535" s="9" t="s">
        <v>70</v>
      </c>
      <c r="P3535" s="11" t="s">
        <v>51</v>
      </c>
      <c r="Q3535" s="11" t="s">
        <v>141</v>
      </c>
      <c r="R3535" s="11" t="s">
        <v>90</v>
      </c>
      <c r="S3535" s="11" t="s">
        <v>54</v>
      </c>
      <c r="T3535" s="11" t="s">
        <v>55</v>
      </c>
      <c r="U3535" s="11" t="s">
        <v>47</v>
      </c>
      <c r="V3535" s="11"/>
      <c r="W3535" s="11"/>
      <c r="X3535" s="11"/>
      <c r="Y3535" s="11"/>
      <c r="Z3535" s="11"/>
      <c r="AA3535" s="11"/>
      <c r="AB3535" s="11"/>
      <c r="AC3535" s="11"/>
      <c r="AD3535" s="11"/>
      <c r="AE3535" s="11"/>
      <c r="AF3535" s="12">
        <f>ROUNDUP(SUM(VLOOKUP(G3535,'Pontuação'!A$2:B$11,2,FALSE),VLOOKUP(E3535,'Pontuação'!C$2:D$11,2,FALSE),VLOOKUP(I3535,'Pontuação'!I$2:J$11,2,FALSE),VLOOKUP(K3535,'Pontuação'!G$2:H$11,2,FALSE),VLOOKUP(H3535,'Pontuação'!E$2:F$11,2,FALSE),VLOOKUP(M3535,'Pontuação'!K$2:L$11,2,FALSE)),0)</f>
        <v>882</v>
      </c>
      <c r="AG3535" s="12">
        <f t="shared" si="1"/>
        <v>88</v>
      </c>
      <c r="AH3535" s="12" t="str">
        <f t="array" ref="AH3535">IFERROR(INDEX('Pontuação'!G$13:G$191, MATCH(AG3535, 'Pontuação'!F$14:F$191, 0)), "Faixa Indefinida")</f>
        <v>C</v>
      </c>
      <c r="AI3535" s="12">
        <f t="shared" si="2"/>
        <v>0</v>
      </c>
      <c r="AJ3535" s="12">
        <f t="shared" si="3"/>
        <v>0</v>
      </c>
      <c r="AK3535" s="12">
        <f t="shared" si="4"/>
        <v>1</v>
      </c>
      <c r="AL3535" s="12">
        <f t="shared" si="5"/>
        <v>0</v>
      </c>
      <c r="AM3535" s="11"/>
      <c r="AN3535" s="13">
        <v>0.13564467270263791</v>
      </c>
      <c r="AO3535" s="11" t="s">
        <v>110</v>
      </c>
      <c r="AP3535" s="14">
        <v>45931.447850717595</v>
      </c>
    </row>
    <row r="3536">
      <c r="A3536" s="8">
        <v>45929.53480324074</v>
      </c>
      <c r="B3536" s="9" t="s">
        <v>7104</v>
      </c>
      <c r="C3536" s="9" t="s">
        <v>7105</v>
      </c>
      <c r="D3536" s="10">
        <v>5.59299327227E12</v>
      </c>
      <c r="E3536" s="9" t="s">
        <v>43</v>
      </c>
      <c r="F3536" s="9"/>
      <c r="G3536" s="9" t="s">
        <v>76</v>
      </c>
      <c r="H3536" s="9" t="s">
        <v>77</v>
      </c>
      <c r="I3536" s="9" t="s">
        <v>78</v>
      </c>
      <c r="J3536" s="9" t="s">
        <v>48</v>
      </c>
      <c r="K3536" s="9" t="s">
        <v>48</v>
      </c>
      <c r="L3536" s="9" t="s">
        <v>48</v>
      </c>
      <c r="M3536" s="9" t="s">
        <v>47</v>
      </c>
      <c r="N3536" s="9" t="s">
        <v>79</v>
      </c>
      <c r="O3536" s="9" t="s">
        <v>50</v>
      </c>
      <c r="P3536" s="11" t="s">
        <v>51</v>
      </c>
      <c r="Q3536" s="11" t="s">
        <v>71</v>
      </c>
      <c r="R3536" s="11" t="s">
        <v>53</v>
      </c>
      <c r="S3536" s="11" t="s">
        <v>72</v>
      </c>
      <c r="T3536" s="11" t="s">
        <v>55</v>
      </c>
      <c r="U3536" s="11" t="s">
        <v>56</v>
      </c>
      <c r="V3536" s="11"/>
      <c r="W3536" s="11"/>
      <c r="X3536" s="11"/>
      <c r="Y3536" s="11"/>
      <c r="Z3536" s="11"/>
      <c r="AA3536" s="11"/>
      <c r="AB3536" s="11"/>
      <c r="AC3536" s="11"/>
      <c r="AD3536" s="11"/>
      <c r="AE3536" s="11"/>
      <c r="AF3536" s="12">
        <f>ROUNDUP(SUM(VLOOKUP(G3536,'Pontuação'!A$2:B$11,2,FALSE),VLOOKUP(E3536,'Pontuação'!C$2:D$11,2,FALSE),VLOOKUP(I3536,'Pontuação'!I$2:J$11,2,FALSE),VLOOKUP(K3536,'Pontuação'!G$2:H$11,2,FALSE),VLOOKUP(H3536,'Pontuação'!E$2:F$11,2,FALSE),VLOOKUP(M3536,'Pontuação'!K$2:L$11,2,FALSE)),0)</f>
        <v>1147</v>
      </c>
      <c r="AG3536" s="12">
        <f t="shared" si="1"/>
        <v>115</v>
      </c>
      <c r="AH3536" s="12" t="str">
        <f t="array" ref="AH3536">IFERROR(INDEX('Pontuação'!G$13:G$191, MATCH(AG3536, 'Pontuação'!F$14:F$191, 0)), "Faixa Indefinida")</f>
        <v>B</v>
      </c>
      <c r="AI3536" s="12">
        <f t="shared" si="2"/>
        <v>0</v>
      </c>
      <c r="AJ3536" s="12">
        <f t="shared" si="3"/>
        <v>1</v>
      </c>
      <c r="AK3536" s="12">
        <f t="shared" si="4"/>
        <v>0</v>
      </c>
      <c r="AL3536" s="12">
        <f t="shared" si="5"/>
        <v>0</v>
      </c>
      <c r="AM3536" s="11"/>
      <c r="AN3536" s="13">
        <v>0.28039855488167614</v>
      </c>
      <c r="AO3536" s="11" t="s">
        <v>91</v>
      </c>
      <c r="AP3536" s="14">
        <v>45931.447850717595</v>
      </c>
    </row>
    <row r="3537">
      <c r="A3537" s="8">
        <v>45929.53703703704</v>
      </c>
      <c r="B3537" s="9" t="s">
        <v>1286</v>
      </c>
      <c r="C3537" s="9" t="s">
        <v>7106</v>
      </c>
      <c r="D3537" s="10">
        <v>5.579999208469E12</v>
      </c>
      <c r="E3537" s="9" t="s">
        <v>43</v>
      </c>
      <c r="F3537" s="9"/>
      <c r="G3537" s="9" t="s">
        <v>44</v>
      </c>
      <c r="H3537" s="9" t="s">
        <v>45</v>
      </c>
      <c r="I3537" s="9" t="s">
        <v>106</v>
      </c>
      <c r="J3537" s="9" t="s">
        <v>48</v>
      </c>
      <c r="K3537" s="9" t="s">
        <v>47</v>
      </c>
      <c r="L3537" s="9" t="s">
        <v>48</v>
      </c>
      <c r="M3537" s="9" t="s">
        <v>48</v>
      </c>
      <c r="N3537" s="9" t="s">
        <v>63</v>
      </c>
      <c r="O3537" s="9" t="s">
        <v>95</v>
      </c>
      <c r="P3537" s="11" t="s">
        <v>80</v>
      </c>
      <c r="Q3537" s="11" t="s">
        <v>81</v>
      </c>
      <c r="R3537" s="11" t="s">
        <v>82</v>
      </c>
      <c r="S3537" s="11">
        <v>7.50940275532E11</v>
      </c>
      <c r="T3537" s="11" t="s">
        <v>229</v>
      </c>
      <c r="U3537" s="11" t="s">
        <v>56</v>
      </c>
      <c r="V3537" s="11"/>
      <c r="W3537" s="11"/>
      <c r="X3537" s="11"/>
      <c r="Y3537" s="11"/>
      <c r="Z3537" s="11"/>
      <c r="AA3537" s="11"/>
      <c r="AB3537" s="11"/>
      <c r="AC3537" s="11"/>
      <c r="AD3537" s="11"/>
      <c r="AE3537" s="11"/>
      <c r="AF3537" s="12">
        <f>ROUNDUP(SUM(VLOOKUP(G3537,'Pontuação'!A$2:B$11,2,FALSE),VLOOKUP(E3537,'Pontuação'!C$2:D$11,2,FALSE),VLOOKUP(I3537,'Pontuação'!I$2:J$11,2,FALSE),VLOOKUP(K3537,'Pontuação'!G$2:H$11,2,FALSE),VLOOKUP(H3537,'Pontuação'!E$2:F$11,2,FALSE),VLOOKUP(M3537,'Pontuação'!K$2:L$11,2,FALSE)),0)</f>
        <v>1136</v>
      </c>
      <c r="AG3537" s="12">
        <f t="shared" si="1"/>
        <v>114</v>
      </c>
      <c r="AH3537" s="12" t="str">
        <f t="array" ref="AH3537">IFERROR(INDEX('Pontuação'!G$13:G$191, MATCH(AG3537, 'Pontuação'!F$14:F$191, 0)), "Faixa Indefinida")</f>
        <v>B</v>
      </c>
      <c r="AI3537" s="12">
        <f t="shared" si="2"/>
        <v>0</v>
      </c>
      <c r="AJ3537" s="12">
        <f t="shared" si="3"/>
        <v>1</v>
      </c>
      <c r="AK3537" s="12">
        <f t="shared" si="4"/>
        <v>0</v>
      </c>
      <c r="AL3537" s="12">
        <f t="shared" si="5"/>
        <v>0</v>
      </c>
      <c r="AM3537" s="11"/>
      <c r="AN3537" s="13">
        <v>0.48026281923779535</v>
      </c>
      <c r="AO3537" s="11" t="s">
        <v>151</v>
      </c>
      <c r="AP3537" s="14">
        <v>45931.447850717595</v>
      </c>
    </row>
    <row r="3538">
      <c r="A3538" s="8">
        <v>45929.53796296296</v>
      </c>
      <c r="B3538" s="9" t="s">
        <v>7107</v>
      </c>
      <c r="C3538" s="9" t="s">
        <v>7108</v>
      </c>
      <c r="D3538" s="10">
        <v>5.547997780276E12</v>
      </c>
      <c r="E3538" s="9" t="s">
        <v>43</v>
      </c>
      <c r="F3538" s="9"/>
      <c r="G3538" s="9" t="s">
        <v>60</v>
      </c>
      <c r="H3538" s="9" t="s">
        <v>45</v>
      </c>
      <c r="I3538" s="9" t="s">
        <v>78</v>
      </c>
      <c r="J3538" s="9" t="s">
        <v>47</v>
      </c>
      <c r="K3538" s="9" t="s">
        <v>48</v>
      </c>
      <c r="L3538" s="9" t="s">
        <v>48</v>
      </c>
      <c r="M3538" s="9" t="s">
        <v>48</v>
      </c>
      <c r="N3538" s="9" t="s">
        <v>79</v>
      </c>
      <c r="O3538" s="9" t="s">
        <v>98</v>
      </c>
      <c r="P3538" s="11" t="s">
        <v>51</v>
      </c>
      <c r="Q3538" s="11" t="s">
        <v>165</v>
      </c>
      <c r="R3538" s="11" t="s">
        <v>360</v>
      </c>
      <c r="S3538" s="11" t="s">
        <v>361</v>
      </c>
      <c r="T3538" s="11" t="s">
        <v>55</v>
      </c>
      <c r="U3538" s="11" t="s">
        <v>56</v>
      </c>
      <c r="V3538" s="11"/>
      <c r="W3538" s="11"/>
      <c r="X3538" s="11"/>
      <c r="Y3538" s="11"/>
      <c r="Z3538" s="11"/>
      <c r="AA3538" s="11"/>
      <c r="AB3538" s="11"/>
      <c r="AC3538" s="11"/>
      <c r="AD3538" s="11"/>
      <c r="AE3538" s="11"/>
      <c r="AF3538" s="12">
        <f>ROUNDUP(SUM(VLOOKUP(G3538,'Pontuação'!A$2:B$11,2,FALSE),VLOOKUP(E3538,'Pontuação'!C$2:D$11,2,FALSE),VLOOKUP(I3538,'Pontuação'!I$2:J$11,2,FALSE),VLOOKUP(K3538,'Pontuação'!G$2:H$11,2,FALSE),VLOOKUP(H3538,'Pontuação'!E$2:F$11,2,FALSE),VLOOKUP(M3538,'Pontuação'!K$2:L$11,2,FALSE)),0)</f>
        <v>1360</v>
      </c>
      <c r="AG3538" s="12">
        <f t="shared" si="1"/>
        <v>136</v>
      </c>
      <c r="AH3538" s="12" t="str">
        <f t="array" ref="AH3538">IFERROR(INDEX('Pontuação'!G$13:G$191, MATCH(AG3538, 'Pontuação'!F$14:F$191, 0)), "Faixa Indefinida")</f>
        <v>A</v>
      </c>
      <c r="AI3538" s="12">
        <f t="shared" si="2"/>
        <v>1</v>
      </c>
      <c r="AJ3538" s="12">
        <f t="shared" si="3"/>
        <v>0</v>
      </c>
      <c r="AK3538" s="12">
        <f t="shared" si="4"/>
        <v>0</v>
      </c>
      <c r="AL3538" s="12">
        <f t="shared" si="5"/>
        <v>0</v>
      </c>
      <c r="AM3538" s="11"/>
      <c r="AN3538" s="13">
        <v>0.6001724360960732</v>
      </c>
      <c r="AO3538" s="11" t="s">
        <v>57</v>
      </c>
      <c r="AP3538" s="14">
        <v>45931.447850717595</v>
      </c>
    </row>
    <row r="3539">
      <c r="A3539" s="8">
        <v>45929.53928240741</v>
      </c>
      <c r="B3539" s="9" t="s">
        <v>7109</v>
      </c>
      <c r="C3539" s="9" t="s">
        <v>7110</v>
      </c>
      <c r="D3539" s="10">
        <v>5.561995669692E12</v>
      </c>
      <c r="E3539" s="9" t="s">
        <v>43</v>
      </c>
      <c r="F3539" s="9"/>
      <c r="G3539" s="9" t="s">
        <v>60</v>
      </c>
      <c r="H3539" s="9" t="s">
        <v>87</v>
      </c>
      <c r="I3539" s="9" t="s">
        <v>88</v>
      </c>
      <c r="J3539" s="9" t="s">
        <v>47</v>
      </c>
      <c r="K3539" s="9" t="s">
        <v>47</v>
      </c>
      <c r="L3539" s="9" t="s">
        <v>48</v>
      </c>
      <c r="M3539" s="9" t="s">
        <v>47</v>
      </c>
      <c r="N3539" s="9" t="s">
        <v>79</v>
      </c>
      <c r="O3539" s="9" t="s">
        <v>64</v>
      </c>
      <c r="P3539" s="11" t="s">
        <v>51</v>
      </c>
      <c r="Q3539" s="11" t="s">
        <v>137</v>
      </c>
      <c r="R3539" s="11" t="s">
        <v>90</v>
      </c>
      <c r="S3539" s="11" t="s">
        <v>72</v>
      </c>
      <c r="T3539" s="11" t="s">
        <v>55</v>
      </c>
      <c r="U3539" s="11" t="s">
        <v>56</v>
      </c>
      <c r="V3539" s="11"/>
      <c r="W3539" s="11"/>
      <c r="X3539" s="11"/>
      <c r="Y3539" s="11"/>
      <c r="Z3539" s="11"/>
      <c r="AA3539" s="11"/>
      <c r="AB3539" s="11"/>
      <c r="AC3539" s="11"/>
      <c r="AD3539" s="11"/>
      <c r="AE3539" s="11"/>
      <c r="AF3539" s="12">
        <f>ROUNDUP(SUM(VLOOKUP(G3539,'Pontuação'!A$2:B$11,2,FALSE),VLOOKUP(E3539,'Pontuação'!C$2:D$11,2,FALSE),VLOOKUP(I3539,'Pontuação'!I$2:J$11,2,FALSE),VLOOKUP(K3539,'Pontuação'!G$2:H$11,2,FALSE),VLOOKUP(H3539,'Pontuação'!E$2:F$11,2,FALSE),VLOOKUP(M3539,'Pontuação'!K$2:L$11,2,FALSE)),0)</f>
        <v>925</v>
      </c>
      <c r="AG3539" s="12">
        <f t="shared" si="1"/>
        <v>93</v>
      </c>
      <c r="AH3539" s="12" t="str">
        <f t="array" ref="AH3539">IFERROR(INDEX('Pontuação'!G$13:G$191, MATCH(AG3539, 'Pontuação'!F$14:F$191, 0)), "Faixa Indefinida")</f>
        <v>C</v>
      </c>
      <c r="AI3539" s="12">
        <f t="shared" si="2"/>
        <v>0</v>
      </c>
      <c r="AJ3539" s="12">
        <f t="shared" si="3"/>
        <v>0</v>
      </c>
      <c r="AK3539" s="12">
        <f t="shared" si="4"/>
        <v>1</v>
      </c>
      <c r="AL3539" s="12">
        <f t="shared" si="5"/>
        <v>0</v>
      </c>
      <c r="AM3539" s="11"/>
      <c r="AN3539" s="13">
        <v>0.15384611425073083</v>
      </c>
      <c r="AO3539" s="11" t="s">
        <v>110</v>
      </c>
      <c r="AP3539" s="14">
        <v>45931.447850717595</v>
      </c>
    </row>
    <row r="3540">
      <c r="A3540" s="8">
        <v>45929.53979166667</v>
      </c>
      <c r="B3540" s="9" t="s">
        <v>7111</v>
      </c>
      <c r="C3540" s="9" t="s">
        <v>7112</v>
      </c>
      <c r="D3540" s="10">
        <v>5.57499905342E12</v>
      </c>
      <c r="E3540" s="9" t="s">
        <v>43</v>
      </c>
      <c r="F3540" s="9"/>
      <c r="G3540" s="9" t="s">
        <v>60</v>
      </c>
      <c r="H3540" s="9" t="s">
        <v>87</v>
      </c>
      <c r="I3540" s="9" t="s">
        <v>88</v>
      </c>
      <c r="J3540" s="9" t="s">
        <v>47</v>
      </c>
      <c r="K3540" s="9" t="s">
        <v>47</v>
      </c>
      <c r="L3540" s="9" t="s">
        <v>48</v>
      </c>
      <c r="M3540" s="9" t="s">
        <v>47</v>
      </c>
      <c r="N3540" s="9" t="s">
        <v>49</v>
      </c>
      <c r="O3540" s="9" t="s">
        <v>50</v>
      </c>
      <c r="P3540" s="11" t="s">
        <v>51</v>
      </c>
      <c r="Q3540" s="11" t="s">
        <v>115</v>
      </c>
      <c r="R3540" s="11" t="s">
        <v>53</v>
      </c>
      <c r="S3540" s="11" t="s">
        <v>54</v>
      </c>
      <c r="T3540" s="11" t="s">
        <v>65</v>
      </c>
      <c r="U3540" s="11" t="s">
        <v>56</v>
      </c>
      <c r="V3540" s="11"/>
      <c r="W3540" s="11"/>
      <c r="X3540" s="11"/>
      <c r="Y3540" s="11"/>
      <c r="Z3540" s="11"/>
      <c r="AA3540" s="11"/>
      <c r="AB3540" s="11"/>
      <c r="AC3540" s="11"/>
      <c r="AD3540" s="11"/>
      <c r="AE3540" s="11"/>
      <c r="AF3540" s="12">
        <f>ROUNDUP(SUM(VLOOKUP(G3540,'Pontuação'!A$2:B$11,2,FALSE),VLOOKUP(E3540,'Pontuação'!C$2:D$11,2,FALSE),VLOOKUP(I3540,'Pontuação'!I$2:J$11,2,FALSE),VLOOKUP(K3540,'Pontuação'!G$2:H$11,2,FALSE),VLOOKUP(H3540,'Pontuação'!E$2:F$11,2,FALSE),VLOOKUP(M3540,'Pontuação'!K$2:L$11,2,FALSE)),0)</f>
        <v>925</v>
      </c>
      <c r="AG3540" s="12">
        <f t="shared" si="1"/>
        <v>93</v>
      </c>
      <c r="AH3540" s="12" t="str">
        <f t="array" ref="AH3540">IFERROR(INDEX('Pontuação'!G$13:G$191, MATCH(AG3540, 'Pontuação'!F$14:F$191, 0)), "Faixa Indefinida")</f>
        <v>C</v>
      </c>
      <c r="AI3540" s="12">
        <f t="shared" si="2"/>
        <v>0</v>
      </c>
      <c r="AJ3540" s="12">
        <f t="shared" si="3"/>
        <v>0</v>
      </c>
      <c r="AK3540" s="12">
        <f t="shared" si="4"/>
        <v>1</v>
      </c>
      <c r="AL3540" s="12">
        <f t="shared" si="5"/>
        <v>0</v>
      </c>
      <c r="AM3540" s="11"/>
      <c r="AN3540" s="13">
        <v>0.2583347211770243</v>
      </c>
      <c r="AO3540" s="11" t="s">
        <v>84</v>
      </c>
      <c r="AP3540" s="14">
        <v>45931.447850717595</v>
      </c>
    </row>
    <row r="3541">
      <c r="A3541" s="8">
        <v>45929.54130787037</v>
      </c>
      <c r="B3541" s="9" t="s">
        <v>7113</v>
      </c>
      <c r="C3541" s="9" t="s">
        <v>7114</v>
      </c>
      <c r="D3541" s="10">
        <v>5.581993236699E12</v>
      </c>
      <c r="E3541" s="9" t="s">
        <v>43</v>
      </c>
      <c r="F3541" s="9"/>
      <c r="G3541" s="9" t="s">
        <v>60</v>
      </c>
      <c r="H3541" s="9" t="s">
        <v>61</v>
      </c>
      <c r="I3541" s="9" t="s">
        <v>88</v>
      </c>
      <c r="J3541" s="9" t="s">
        <v>48</v>
      </c>
      <c r="K3541" s="9" t="s">
        <v>47</v>
      </c>
      <c r="L3541" s="9" t="s">
        <v>48</v>
      </c>
      <c r="M3541" s="9" t="s">
        <v>47</v>
      </c>
      <c r="N3541" s="9" t="s">
        <v>63</v>
      </c>
      <c r="O3541" s="9" t="s">
        <v>95</v>
      </c>
      <c r="P3541" s="11" t="s">
        <v>51</v>
      </c>
      <c r="Q3541" s="11" t="s">
        <v>133</v>
      </c>
      <c r="R3541" s="11" t="s">
        <v>107</v>
      </c>
      <c r="S3541" s="11" t="s">
        <v>72</v>
      </c>
      <c r="T3541" s="11" t="s">
        <v>65</v>
      </c>
      <c r="U3541" s="11" t="s">
        <v>47</v>
      </c>
      <c r="V3541" s="11"/>
      <c r="W3541" s="11"/>
      <c r="X3541" s="11"/>
      <c r="Y3541" s="11"/>
      <c r="Z3541" s="11"/>
      <c r="AA3541" s="11"/>
      <c r="AB3541" s="11"/>
      <c r="AC3541" s="11"/>
      <c r="AD3541" s="11"/>
      <c r="AE3541" s="11"/>
      <c r="AF3541" s="12">
        <f>ROUNDUP(SUM(VLOOKUP(G3541,'Pontuação'!A$2:B$11,2,FALSE),VLOOKUP(E3541,'Pontuação'!C$2:D$11,2,FALSE),VLOOKUP(I3541,'Pontuação'!I$2:J$11,2,FALSE),VLOOKUP(K3541,'Pontuação'!G$2:H$11,2,FALSE),VLOOKUP(H3541,'Pontuação'!E$2:F$11,2,FALSE),VLOOKUP(M3541,'Pontuação'!K$2:L$11,2,FALSE)),0)</f>
        <v>935</v>
      </c>
      <c r="AG3541" s="12">
        <f t="shared" si="1"/>
        <v>94</v>
      </c>
      <c r="AH3541" s="12" t="str">
        <f t="array" ref="AH3541">IFERROR(INDEX('Pontuação'!G$13:G$191, MATCH(AG3541, 'Pontuação'!F$14:F$191, 0)), "Faixa Indefinida")</f>
        <v>C</v>
      </c>
      <c r="AI3541" s="12">
        <f t="shared" si="2"/>
        <v>0</v>
      </c>
      <c r="AJ3541" s="12">
        <f t="shared" si="3"/>
        <v>0</v>
      </c>
      <c r="AK3541" s="12">
        <f t="shared" si="4"/>
        <v>1</v>
      </c>
      <c r="AL3541" s="12">
        <f t="shared" si="5"/>
        <v>0</v>
      </c>
      <c r="AM3541" s="11"/>
      <c r="AN3541" s="13">
        <v>0.2398560014633972</v>
      </c>
      <c r="AO3541" s="11" t="s">
        <v>84</v>
      </c>
      <c r="AP3541" s="14">
        <v>45931.447850717595</v>
      </c>
    </row>
    <row r="3542">
      <c r="A3542" s="8">
        <v>45929.54344907407</v>
      </c>
      <c r="B3542" s="9" t="s">
        <v>7115</v>
      </c>
      <c r="C3542" s="9" t="s">
        <v>7116</v>
      </c>
      <c r="D3542" s="10">
        <v>5.515996273356E12</v>
      </c>
      <c r="E3542" s="9" t="s">
        <v>43</v>
      </c>
      <c r="F3542" s="9"/>
      <c r="G3542" s="9" t="s">
        <v>60</v>
      </c>
      <c r="H3542" s="9" t="s">
        <v>45</v>
      </c>
      <c r="I3542" s="9" t="s">
        <v>46</v>
      </c>
      <c r="J3542" s="9" t="s">
        <v>48</v>
      </c>
      <c r="K3542" s="9" t="s">
        <v>48</v>
      </c>
      <c r="L3542" s="9" t="s">
        <v>47</v>
      </c>
      <c r="M3542" s="9" t="s">
        <v>47</v>
      </c>
      <c r="N3542" s="9" t="s">
        <v>79</v>
      </c>
      <c r="O3542" s="9" t="s">
        <v>64</v>
      </c>
      <c r="P3542" s="11" t="s">
        <v>51</v>
      </c>
      <c r="Q3542" s="11" t="s">
        <v>165</v>
      </c>
      <c r="R3542" s="11" t="s">
        <v>1107</v>
      </c>
      <c r="S3542" s="11" t="s">
        <v>1108</v>
      </c>
      <c r="T3542" s="11" t="s">
        <v>55</v>
      </c>
      <c r="U3542" s="11" t="s">
        <v>56</v>
      </c>
      <c r="V3542" s="11"/>
      <c r="W3542" s="11"/>
      <c r="X3542" s="11"/>
      <c r="Y3542" s="11"/>
      <c r="Z3542" s="11"/>
      <c r="AA3542" s="11"/>
      <c r="AB3542" s="11"/>
      <c r="AC3542" s="11"/>
      <c r="AD3542" s="11"/>
      <c r="AE3542" s="11"/>
      <c r="AF3542" s="12">
        <f>ROUNDUP(SUM(VLOOKUP(G3542,'Pontuação'!A$2:B$11,2,FALSE),VLOOKUP(E3542,'Pontuação'!C$2:D$11,2,FALSE),VLOOKUP(I3542,'Pontuação'!I$2:J$11,2,FALSE),VLOOKUP(K3542,'Pontuação'!G$2:H$11,2,FALSE),VLOOKUP(H3542,'Pontuação'!E$2:F$11,2,FALSE),VLOOKUP(M3542,'Pontuação'!K$2:L$11,2,FALSE)),0)</f>
        <v>1260</v>
      </c>
      <c r="AG3542" s="12">
        <f t="shared" si="1"/>
        <v>126</v>
      </c>
      <c r="AH3542" s="12" t="str">
        <f t="array" ref="AH3542">IFERROR(INDEX('Pontuação'!G$13:G$191, MATCH(AG3542, 'Pontuação'!F$14:F$191, 0)), "Faixa Indefinida")</f>
        <v>A</v>
      </c>
      <c r="AI3542" s="12">
        <f t="shared" si="2"/>
        <v>1</v>
      </c>
      <c r="AJ3542" s="12">
        <f t="shared" si="3"/>
        <v>0</v>
      </c>
      <c r="AK3542" s="12">
        <f t="shared" si="4"/>
        <v>0</v>
      </c>
      <c r="AL3542" s="12">
        <f t="shared" si="5"/>
        <v>0</v>
      </c>
      <c r="AM3542" s="11"/>
      <c r="AN3542" s="13">
        <v>0.4933218588593897</v>
      </c>
      <c r="AO3542" s="11" t="s">
        <v>151</v>
      </c>
      <c r="AP3542" s="14">
        <v>45931.447850717595</v>
      </c>
    </row>
    <row r="3543">
      <c r="A3543" s="8">
        <v>45929.543541666666</v>
      </c>
      <c r="B3543" s="9" t="s">
        <v>7117</v>
      </c>
      <c r="C3543" s="9" t="s">
        <v>7118</v>
      </c>
      <c r="D3543" s="10">
        <v>5.521987129107E12</v>
      </c>
      <c r="E3543" s="9" t="s">
        <v>43</v>
      </c>
      <c r="F3543" s="9"/>
      <c r="G3543" s="9" t="s">
        <v>60</v>
      </c>
      <c r="H3543" s="9" t="s">
        <v>45</v>
      </c>
      <c r="I3543" s="9" t="s">
        <v>106</v>
      </c>
      <c r="J3543" s="9" t="s">
        <v>47</v>
      </c>
      <c r="K3543" s="9" t="s">
        <v>48</v>
      </c>
      <c r="L3543" s="9" t="s">
        <v>48</v>
      </c>
      <c r="M3543" s="9" t="s">
        <v>47</v>
      </c>
      <c r="N3543" s="9" t="s">
        <v>118</v>
      </c>
      <c r="O3543" s="9" t="s">
        <v>64</v>
      </c>
      <c r="P3543" s="11" t="s">
        <v>51</v>
      </c>
      <c r="Q3543" s="11" t="s">
        <v>154</v>
      </c>
      <c r="R3543" s="11" t="s">
        <v>107</v>
      </c>
      <c r="S3543" s="11" t="s">
        <v>72</v>
      </c>
      <c r="T3543" s="11" t="s">
        <v>55</v>
      </c>
      <c r="U3543" s="11" t="s">
        <v>47</v>
      </c>
      <c r="V3543" s="11"/>
      <c r="W3543" s="11"/>
      <c r="X3543" s="11"/>
      <c r="Y3543" s="11"/>
      <c r="Z3543" s="11"/>
      <c r="AA3543" s="11"/>
      <c r="AB3543" s="11"/>
      <c r="AC3543" s="11"/>
      <c r="AD3543" s="11"/>
      <c r="AE3543" s="11"/>
      <c r="AF3543" s="12">
        <f>ROUNDUP(SUM(VLOOKUP(G3543,'Pontuação'!A$2:B$11,2,FALSE),VLOOKUP(E3543,'Pontuação'!C$2:D$11,2,FALSE),VLOOKUP(I3543,'Pontuação'!I$2:J$11,2,FALSE),VLOOKUP(K3543,'Pontuação'!G$2:H$11,2,FALSE),VLOOKUP(H3543,'Pontuação'!E$2:F$11,2,FALSE),VLOOKUP(M3543,'Pontuação'!K$2:L$11,2,FALSE)),0)</f>
        <v>1173</v>
      </c>
      <c r="AG3543" s="12">
        <f t="shared" si="1"/>
        <v>117</v>
      </c>
      <c r="AH3543" s="12" t="str">
        <f t="array" ref="AH3543">IFERROR(INDEX('Pontuação'!G$13:G$191, MATCH(AG3543, 'Pontuação'!F$14:F$191, 0)), "Faixa Indefinida")</f>
        <v>B</v>
      </c>
      <c r="AI3543" s="12">
        <f t="shared" si="2"/>
        <v>0</v>
      </c>
      <c r="AJ3543" s="12">
        <f t="shared" si="3"/>
        <v>1</v>
      </c>
      <c r="AK3543" s="12">
        <f t="shared" si="4"/>
        <v>0</v>
      </c>
      <c r="AL3543" s="12">
        <f t="shared" si="5"/>
        <v>0</v>
      </c>
      <c r="AM3543" s="11"/>
      <c r="AN3543" s="13">
        <v>0.20410338625275826</v>
      </c>
      <c r="AO3543" s="11" t="s">
        <v>162</v>
      </c>
      <c r="AP3543" s="14">
        <v>45931.447850717595</v>
      </c>
    </row>
    <row r="3544">
      <c r="A3544" s="8">
        <v>45929.54549768518</v>
      </c>
      <c r="B3544" s="9" t="s">
        <v>7119</v>
      </c>
      <c r="C3544" s="9" t="s">
        <v>7120</v>
      </c>
      <c r="D3544" s="10">
        <v>5.583996563864E12</v>
      </c>
      <c r="E3544" s="9" t="s">
        <v>43</v>
      </c>
      <c r="F3544" s="9"/>
      <c r="G3544" s="9" t="s">
        <v>170</v>
      </c>
      <c r="H3544" s="9" t="s">
        <v>61</v>
      </c>
      <c r="I3544" s="9" t="s">
        <v>106</v>
      </c>
      <c r="J3544" s="9" t="s">
        <v>48</v>
      </c>
      <c r="K3544" s="9" t="s">
        <v>47</v>
      </c>
      <c r="L3544" s="9" t="s">
        <v>48</v>
      </c>
      <c r="M3544" s="9" t="s">
        <v>48</v>
      </c>
      <c r="N3544" s="9" t="s">
        <v>63</v>
      </c>
      <c r="O3544" s="9" t="s">
        <v>64</v>
      </c>
      <c r="P3544" s="11" t="s">
        <v>51</v>
      </c>
      <c r="Q3544" s="11" t="s">
        <v>71</v>
      </c>
      <c r="R3544" s="11" t="s">
        <v>53</v>
      </c>
      <c r="S3544" s="11" t="s">
        <v>72</v>
      </c>
      <c r="T3544" s="11" t="s">
        <v>55</v>
      </c>
      <c r="U3544" s="11" t="s">
        <v>56</v>
      </c>
      <c r="V3544" s="11"/>
      <c r="W3544" s="11"/>
      <c r="X3544" s="11"/>
      <c r="Y3544" s="11"/>
      <c r="Z3544" s="11"/>
      <c r="AA3544" s="11"/>
      <c r="AB3544" s="11"/>
      <c r="AC3544" s="11"/>
      <c r="AD3544" s="11"/>
      <c r="AE3544" s="11"/>
      <c r="AF3544" s="12">
        <f>ROUNDUP(SUM(VLOOKUP(G3544,'Pontuação'!A$2:B$11,2,FALSE),VLOOKUP(E3544,'Pontuação'!C$2:D$11,2,FALSE),VLOOKUP(I3544,'Pontuação'!I$2:J$11,2,FALSE),VLOOKUP(K3544,'Pontuação'!G$2:H$11,2,FALSE),VLOOKUP(H3544,'Pontuação'!E$2:F$11,2,FALSE),VLOOKUP(M3544,'Pontuação'!K$2:L$11,2,FALSE)),0)</f>
        <v>950</v>
      </c>
      <c r="AG3544" s="12">
        <f t="shared" si="1"/>
        <v>95</v>
      </c>
      <c r="AH3544" s="12" t="str">
        <f t="array" ref="AH3544">IFERROR(INDEX('Pontuação'!G$13:G$191, MATCH(AG3544, 'Pontuação'!F$14:F$191, 0)), "Faixa Indefinida")</f>
        <v>C</v>
      </c>
      <c r="AI3544" s="12">
        <f t="shared" si="2"/>
        <v>0</v>
      </c>
      <c r="AJ3544" s="12">
        <f t="shared" si="3"/>
        <v>0</v>
      </c>
      <c r="AK3544" s="12">
        <f t="shared" si="4"/>
        <v>1</v>
      </c>
      <c r="AL3544" s="12">
        <f t="shared" si="5"/>
        <v>0</v>
      </c>
      <c r="AM3544" s="11"/>
      <c r="AN3544" s="13">
        <v>0.28697943464055486</v>
      </c>
      <c r="AO3544" s="11" t="s">
        <v>91</v>
      </c>
      <c r="AP3544" s="14">
        <v>45931.447850717595</v>
      </c>
    </row>
    <row r="3545">
      <c r="A3545" s="8">
        <v>45929.55059027778</v>
      </c>
      <c r="B3545" s="9" t="s">
        <v>7121</v>
      </c>
      <c r="C3545" s="9" t="s">
        <v>7122</v>
      </c>
      <c r="D3545" s="10">
        <v>5.56199465449E12</v>
      </c>
      <c r="E3545" s="9" t="s">
        <v>43</v>
      </c>
      <c r="F3545" s="9"/>
      <c r="G3545" s="9" t="s">
        <v>44</v>
      </c>
      <c r="H3545" s="9" t="s">
        <v>61</v>
      </c>
      <c r="I3545" s="9" t="s">
        <v>78</v>
      </c>
      <c r="J3545" s="9" t="s">
        <v>47</v>
      </c>
      <c r="K3545" s="9" t="s">
        <v>47</v>
      </c>
      <c r="L3545" s="9" t="s">
        <v>47</v>
      </c>
      <c r="M3545" s="9" t="s">
        <v>48</v>
      </c>
      <c r="N3545" s="9" t="s">
        <v>79</v>
      </c>
      <c r="O3545" s="9" t="s">
        <v>70</v>
      </c>
      <c r="P3545" s="11" t="s">
        <v>51</v>
      </c>
      <c r="Q3545" s="11" t="s">
        <v>52</v>
      </c>
      <c r="R3545" s="11" t="s">
        <v>53</v>
      </c>
      <c r="S3545" s="11" t="s">
        <v>54</v>
      </c>
      <c r="T3545" s="11" t="s">
        <v>65</v>
      </c>
      <c r="U3545" s="11" t="s">
        <v>56</v>
      </c>
      <c r="V3545" s="11"/>
      <c r="W3545" s="11"/>
      <c r="X3545" s="11"/>
      <c r="Y3545" s="11"/>
      <c r="Z3545" s="11"/>
      <c r="AA3545" s="11"/>
      <c r="AB3545" s="11"/>
      <c r="AC3545" s="11"/>
      <c r="AD3545" s="11"/>
      <c r="AE3545" s="11"/>
      <c r="AF3545" s="12">
        <f>ROUNDUP(SUM(VLOOKUP(G3545,'Pontuação'!A$2:B$11,2,FALSE),VLOOKUP(E3545,'Pontuação'!C$2:D$11,2,FALSE),VLOOKUP(I3545,'Pontuação'!I$2:J$11,2,FALSE),VLOOKUP(K3545,'Pontuação'!G$2:H$11,2,FALSE),VLOOKUP(H3545,'Pontuação'!E$2:F$11,2,FALSE),VLOOKUP(M3545,'Pontuação'!K$2:L$11,2,FALSE)),0)</f>
        <v>1094</v>
      </c>
      <c r="AG3545" s="12">
        <f t="shared" si="1"/>
        <v>109</v>
      </c>
      <c r="AH3545" s="12" t="str">
        <f t="array" ref="AH3545">IFERROR(INDEX('Pontuação'!G$13:G$191, MATCH(AG3545, 'Pontuação'!F$14:F$191, 0)), "Faixa Indefinida")</f>
        <v>B</v>
      </c>
      <c r="AI3545" s="12">
        <f t="shared" si="2"/>
        <v>0</v>
      </c>
      <c r="AJ3545" s="12">
        <f t="shared" si="3"/>
        <v>1</v>
      </c>
      <c r="AK3545" s="12">
        <f t="shared" si="4"/>
        <v>0</v>
      </c>
      <c r="AL3545" s="12">
        <f t="shared" si="5"/>
        <v>0</v>
      </c>
      <c r="AM3545" s="11"/>
      <c r="AN3545" s="13">
        <v>0.29528020392724413</v>
      </c>
      <c r="AO3545" s="11" t="s">
        <v>91</v>
      </c>
      <c r="AP3545" s="14">
        <v>45931.447850717595</v>
      </c>
    </row>
    <row r="3546">
      <c r="A3546" s="8">
        <v>45929.55059027778</v>
      </c>
      <c r="B3546" s="9" t="s">
        <v>7123</v>
      </c>
      <c r="C3546" s="9" t="s">
        <v>7124</v>
      </c>
      <c r="D3546" s="10">
        <v>5.555539995527E12</v>
      </c>
      <c r="E3546" s="9" t="s">
        <v>43</v>
      </c>
      <c r="F3546" s="9"/>
      <c r="G3546" s="9" t="s">
        <v>69</v>
      </c>
      <c r="H3546" s="9" t="s">
        <v>87</v>
      </c>
      <c r="I3546" s="9" t="s">
        <v>106</v>
      </c>
      <c r="J3546" s="9" t="s">
        <v>47</v>
      </c>
      <c r="K3546" s="9" t="s">
        <v>47</v>
      </c>
      <c r="L3546" s="9" t="s">
        <v>48</v>
      </c>
      <c r="M3546" s="9" t="s">
        <v>47</v>
      </c>
      <c r="N3546" s="9" t="s">
        <v>63</v>
      </c>
      <c r="O3546" s="9" t="s">
        <v>50</v>
      </c>
      <c r="P3546" s="11" t="s">
        <v>51</v>
      </c>
      <c r="Q3546" s="11" t="s">
        <v>89</v>
      </c>
      <c r="R3546" s="11" t="s">
        <v>90</v>
      </c>
      <c r="S3546" s="11" t="s">
        <v>54</v>
      </c>
      <c r="T3546" s="11" t="s">
        <v>65</v>
      </c>
      <c r="U3546" s="11" t="s">
        <v>47</v>
      </c>
      <c r="V3546" s="11"/>
      <c r="W3546" s="11"/>
      <c r="X3546" s="11"/>
      <c r="Y3546" s="11"/>
      <c r="Z3546" s="11"/>
      <c r="AA3546" s="11"/>
      <c r="AB3546" s="11"/>
      <c r="AC3546" s="11"/>
      <c r="AD3546" s="11"/>
      <c r="AE3546" s="11"/>
      <c r="AF3546" s="12">
        <f>ROUNDUP(SUM(VLOOKUP(G3546,'Pontuação'!A$2:B$11,2,FALSE),VLOOKUP(E3546,'Pontuação'!C$2:D$11,2,FALSE),VLOOKUP(I3546,'Pontuação'!I$2:J$11,2,FALSE),VLOOKUP(K3546,'Pontuação'!G$2:H$11,2,FALSE),VLOOKUP(H3546,'Pontuação'!E$2:F$11,2,FALSE),VLOOKUP(M3546,'Pontuação'!K$2:L$11,2,FALSE)),0)</f>
        <v>846</v>
      </c>
      <c r="AG3546" s="12">
        <f t="shared" si="1"/>
        <v>85</v>
      </c>
      <c r="AH3546" s="12" t="str">
        <f t="array" ref="AH3546">IFERROR(INDEX('Pontuação'!G$13:G$191, MATCH(AG3546, 'Pontuação'!F$14:F$191, 0)), "Faixa Indefinida")</f>
        <v>D</v>
      </c>
      <c r="AI3546" s="12">
        <f t="shared" si="2"/>
        <v>0</v>
      </c>
      <c r="AJ3546" s="12">
        <f t="shared" si="3"/>
        <v>0</v>
      </c>
      <c r="AK3546" s="12">
        <f t="shared" si="4"/>
        <v>0</v>
      </c>
      <c r="AL3546" s="12">
        <f t="shared" si="5"/>
        <v>1</v>
      </c>
      <c r="AM3546" s="11"/>
      <c r="AN3546" s="13">
        <v>0.19796409352317437</v>
      </c>
      <c r="AO3546" s="11" t="s">
        <v>162</v>
      </c>
      <c r="AP3546" s="14">
        <v>45931.447850717595</v>
      </c>
    </row>
    <row r="3547">
      <c r="A3547" s="8">
        <v>45929.55296296296</v>
      </c>
      <c r="B3547" s="9" t="s">
        <v>7125</v>
      </c>
      <c r="C3547" s="9" t="s">
        <v>7126</v>
      </c>
      <c r="D3547" s="10">
        <v>5.583996665E12</v>
      </c>
      <c r="E3547" s="9" t="s">
        <v>43</v>
      </c>
      <c r="F3547" s="9"/>
      <c r="G3547" s="9" t="s">
        <v>44</v>
      </c>
      <c r="H3547" s="9" t="s">
        <v>45</v>
      </c>
      <c r="I3547" s="9" t="s">
        <v>106</v>
      </c>
      <c r="J3547" s="9" t="s">
        <v>48</v>
      </c>
      <c r="K3547" s="9" t="s">
        <v>47</v>
      </c>
      <c r="L3547" s="9" t="s">
        <v>48</v>
      </c>
      <c r="M3547" s="9" t="s">
        <v>48</v>
      </c>
      <c r="N3547" s="9" t="s">
        <v>49</v>
      </c>
      <c r="O3547" s="9" t="s">
        <v>70</v>
      </c>
      <c r="P3547" s="11" t="s">
        <v>51</v>
      </c>
      <c r="Q3547" s="11" t="s">
        <v>115</v>
      </c>
      <c r="R3547" s="11" t="s">
        <v>53</v>
      </c>
      <c r="S3547" s="11" t="s">
        <v>54</v>
      </c>
      <c r="T3547" s="11" t="s">
        <v>55</v>
      </c>
      <c r="U3547" s="11" t="s">
        <v>56</v>
      </c>
      <c r="V3547" s="11"/>
      <c r="W3547" s="11"/>
      <c r="X3547" s="11"/>
      <c r="Y3547" s="11"/>
      <c r="Z3547" s="11"/>
      <c r="AA3547" s="11"/>
      <c r="AB3547" s="11"/>
      <c r="AC3547" s="11"/>
      <c r="AD3547" s="11"/>
      <c r="AE3547" s="11"/>
      <c r="AF3547" s="12">
        <f>ROUNDUP(SUM(VLOOKUP(G3547,'Pontuação'!A$2:B$11,2,FALSE),VLOOKUP(E3547,'Pontuação'!C$2:D$11,2,FALSE),VLOOKUP(I3547,'Pontuação'!I$2:J$11,2,FALSE),VLOOKUP(K3547,'Pontuação'!G$2:H$11,2,FALSE),VLOOKUP(H3547,'Pontuação'!E$2:F$11,2,FALSE),VLOOKUP(M3547,'Pontuação'!K$2:L$11,2,FALSE)),0)</f>
        <v>1136</v>
      </c>
      <c r="AG3547" s="12">
        <f t="shared" si="1"/>
        <v>114</v>
      </c>
      <c r="AH3547" s="12" t="str">
        <f t="array" ref="AH3547">IFERROR(INDEX('Pontuação'!G$13:G$191, MATCH(AG3547, 'Pontuação'!F$14:F$191, 0)), "Faixa Indefinida")</f>
        <v>B</v>
      </c>
      <c r="AI3547" s="12">
        <f t="shared" si="2"/>
        <v>0</v>
      </c>
      <c r="AJ3547" s="12">
        <f t="shared" si="3"/>
        <v>1</v>
      </c>
      <c r="AK3547" s="12">
        <f t="shared" si="4"/>
        <v>0</v>
      </c>
      <c r="AL3547" s="12">
        <f t="shared" si="5"/>
        <v>0</v>
      </c>
      <c r="AM3547" s="11"/>
      <c r="AN3547" s="13">
        <v>0.40235945927774014</v>
      </c>
      <c r="AO3547" s="11" t="s">
        <v>134</v>
      </c>
      <c r="AP3547" s="14">
        <v>45931.447850717595</v>
      </c>
    </row>
    <row r="3548">
      <c r="A3548" s="8">
        <v>45929.553402777776</v>
      </c>
      <c r="B3548" s="9" t="s">
        <v>7127</v>
      </c>
      <c r="C3548" s="9" t="s">
        <v>7128</v>
      </c>
      <c r="D3548" s="10">
        <v>5.519998081558E12</v>
      </c>
      <c r="E3548" s="9" t="s">
        <v>43</v>
      </c>
      <c r="F3548" s="9"/>
      <c r="G3548" s="9" t="s">
        <v>60</v>
      </c>
      <c r="H3548" s="9" t="s">
        <v>45</v>
      </c>
      <c r="I3548" s="9" t="s">
        <v>78</v>
      </c>
      <c r="J3548" s="9" t="s">
        <v>47</v>
      </c>
      <c r="K3548" s="9" t="s">
        <v>47</v>
      </c>
      <c r="L3548" s="9" t="s">
        <v>47</v>
      </c>
      <c r="M3548" s="9" t="s">
        <v>47</v>
      </c>
      <c r="N3548" s="9" t="s">
        <v>79</v>
      </c>
      <c r="O3548" s="9" t="s">
        <v>98</v>
      </c>
      <c r="P3548" s="11" t="s">
        <v>51</v>
      </c>
      <c r="Q3548" s="11" t="s">
        <v>52</v>
      </c>
      <c r="R3548" s="11" t="s">
        <v>53</v>
      </c>
      <c r="S3548" s="11" t="s">
        <v>54</v>
      </c>
      <c r="T3548" s="11" t="s">
        <v>55</v>
      </c>
      <c r="U3548" s="11" t="s">
        <v>56</v>
      </c>
      <c r="V3548" s="11"/>
      <c r="W3548" s="11"/>
      <c r="X3548" s="11"/>
      <c r="Y3548" s="11"/>
      <c r="Z3548" s="11"/>
      <c r="AA3548" s="11"/>
      <c r="AB3548" s="11"/>
      <c r="AC3548" s="11"/>
      <c r="AD3548" s="11"/>
      <c r="AE3548" s="11"/>
      <c r="AF3548" s="12">
        <f>ROUNDUP(SUM(VLOOKUP(G3548,'Pontuação'!A$2:B$11,2,FALSE),VLOOKUP(E3548,'Pontuação'!C$2:D$11,2,FALSE),VLOOKUP(I3548,'Pontuação'!I$2:J$11,2,FALSE),VLOOKUP(K3548,'Pontuação'!G$2:H$11,2,FALSE),VLOOKUP(H3548,'Pontuação'!E$2:F$11,2,FALSE),VLOOKUP(M3548,'Pontuação'!K$2:L$11,2,FALSE)),0)</f>
        <v>1100</v>
      </c>
      <c r="AG3548" s="12">
        <f t="shared" si="1"/>
        <v>110</v>
      </c>
      <c r="AH3548" s="12" t="str">
        <f t="array" ref="AH3548">IFERROR(INDEX('Pontuação'!G$13:G$191, MATCH(AG3548, 'Pontuação'!F$14:F$191, 0)), "Faixa Indefinida")</f>
        <v>B</v>
      </c>
      <c r="AI3548" s="12">
        <f t="shared" si="2"/>
        <v>0</v>
      </c>
      <c r="AJ3548" s="12">
        <f t="shared" si="3"/>
        <v>1</v>
      </c>
      <c r="AK3548" s="12">
        <f t="shared" si="4"/>
        <v>0</v>
      </c>
      <c r="AL3548" s="12">
        <f t="shared" si="5"/>
        <v>0</v>
      </c>
      <c r="AM3548" s="11"/>
      <c r="AN3548" s="13">
        <v>0.34504677862715893</v>
      </c>
      <c r="AO3548" s="11" t="s">
        <v>124</v>
      </c>
      <c r="AP3548" s="14">
        <v>45931.447850717595</v>
      </c>
    </row>
    <row r="3549">
      <c r="A3549" s="8">
        <v>45929.55375</v>
      </c>
      <c r="B3549" s="9" t="s">
        <v>7129</v>
      </c>
      <c r="C3549" s="9" t="s">
        <v>7130</v>
      </c>
      <c r="D3549" s="10">
        <v>5.534997634812E12</v>
      </c>
      <c r="E3549" s="9" t="s">
        <v>43</v>
      </c>
      <c r="F3549" s="9"/>
      <c r="G3549" s="9" t="s">
        <v>44</v>
      </c>
      <c r="H3549" s="9" t="s">
        <v>61</v>
      </c>
      <c r="I3549" s="9" t="s">
        <v>46</v>
      </c>
      <c r="J3549" s="9" t="s">
        <v>47</v>
      </c>
      <c r="K3549" s="9" t="s">
        <v>47</v>
      </c>
      <c r="L3549" s="9" t="s">
        <v>47</v>
      </c>
      <c r="M3549" s="9" t="s">
        <v>48</v>
      </c>
      <c r="N3549" s="9" t="s">
        <v>63</v>
      </c>
      <c r="O3549" s="9" t="s">
        <v>50</v>
      </c>
      <c r="P3549" s="11" t="s">
        <v>51</v>
      </c>
      <c r="Q3549" s="11" t="s">
        <v>203</v>
      </c>
      <c r="R3549" s="11" t="s">
        <v>204</v>
      </c>
      <c r="S3549" s="11" t="s">
        <v>205</v>
      </c>
      <c r="T3549" s="11" t="s">
        <v>65</v>
      </c>
      <c r="U3549" s="11" t="s">
        <v>56</v>
      </c>
      <c r="V3549" s="11"/>
      <c r="W3549" s="11"/>
      <c r="X3549" s="11"/>
      <c r="Y3549" s="11"/>
      <c r="Z3549" s="11"/>
      <c r="AA3549" s="11"/>
      <c r="AB3549" s="11"/>
      <c r="AC3549" s="11"/>
      <c r="AD3549" s="11"/>
      <c r="AE3549" s="11"/>
      <c r="AF3549" s="12">
        <f>ROUNDUP(SUM(VLOOKUP(G3549,'Pontuação'!A$2:B$11,2,FALSE),VLOOKUP(E3549,'Pontuação'!C$2:D$11,2,FALSE),VLOOKUP(I3549,'Pontuação'!I$2:J$11,2,FALSE),VLOOKUP(K3549,'Pontuação'!G$2:H$11,2,FALSE),VLOOKUP(H3549,'Pontuação'!E$2:F$11,2,FALSE),VLOOKUP(M3549,'Pontuação'!K$2:L$11,2,FALSE)),0)</f>
        <v>1144</v>
      </c>
      <c r="AG3549" s="12">
        <f t="shared" si="1"/>
        <v>114</v>
      </c>
      <c r="AH3549" s="12" t="str">
        <f t="array" ref="AH3549">IFERROR(INDEX('Pontuação'!G$13:G$191, MATCH(AG3549, 'Pontuação'!F$14:F$191, 0)), "Faixa Indefinida")</f>
        <v>B</v>
      </c>
      <c r="AI3549" s="12">
        <f t="shared" si="2"/>
        <v>0</v>
      </c>
      <c r="AJ3549" s="12">
        <f t="shared" si="3"/>
        <v>1</v>
      </c>
      <c r="AK3549" s="12">
        <f t="shared" si="4"/>
        <v>0</v>
      </c>
      <c r="AL3549" s="12">
        <f t="shared" si="5"/>
        <v>0</v>
      </c>
      <c r="AM3549" s="11"/>
      <c r="AN3549" s="13">
        <v>0.5688137638217127</v>
      </c>
      <c r="AO3549" s="11" t="s">
        <v>57</v>
      </c>
      <c r="AP3549" s="14">
        <v>45931.447850717595</v>
      </c>
    </row>
    <row r="3550">
      <c r="A3550" s="8">
        <v>45929.56077546296</v>
      </c>
      <c r="B3550" s="9" t="s">
        <v>7131</v>
      </c>
      <c r="C3550" s="9" t="s">
        <v>7132</v>
      </c>
      <c r="D3550" s="10">
        <v>5.594996677604E12</v>
      </c>
      <c r="E3550" s="9" t="s">
        <v>43</v>
      </c>
      <c r="F3550" s="9"/>
      <c r="G3550" s="9" t="s">
        <v>44</v>
      </c>
      <c r="H3550" s="9" t="s">
        <v>87</v>
      </c>
      <c r="I3550" s="9" t="s">
        <v>46</v>
      </c>
      <c r="J3550" s="9" t="s">
        <v>48</v>
      </c>
      <c r="K3550" s="9" t="s">
        <v>47</v>
      </c>
      <c r="L3550" s="9" t="s">
        <v>48</v>
      </c>
      <c r="M3550" s="9" t="s">
        <v>47</v>
      </c>
      <c r="N3550" s="9" t="s">
        <v>49</v>
      </c>
      <c r="O3550" s="9" t="s">
        <v>64</v>
      </c>
      <c r="P3550" s="11" t="s">
        <v>51</v>
      </c>
      <c r="Q3550" s="11" t="s">
        <v>52</v>
      </c>
      <c r="R3550" s="11" t="s">
        <v>53</v>
      </c>
      <c r="S3550" s="11" t="s">
        <v>54</v>
      </c>
      <c r="T3550" s="11" t="s">
        <v>55</v>
      </c>
      <c r="U3550" s="11" t="s">
        <v>56</v>
      </c>
      <c r="V3550" s="11"/>
      <c r="W3550" s="11"/>
      <c r="X3550" s="11"/>
      <c r="Y3550" s="11"/>
      <c r="Z3550" s="11"/>
      <c r="AA3550" s="11"/>
      <c r="AB3550" s="11"/>
      <c r="AC3550" s="11"/>
      <c r="AD3550" s="11"/>
      <c r="AE3550" s="11"/>
      <c r="AF3550" s="12">
        <f>ROUNDUP(SUM(VLOOKUP(G3550,'Pontuação'!A$2:B$11,2,FALSE),VLOOKUP(E3550,'Pontuação'!C$2:D$11,2,FALSE),VLOOKUP(I3550,'Pontuação'!I$2:J$11,2,FALSE),VLOOKUP(K3550,'Pontuação'!G$2:H$11,2,FALSE),VLOOKUP(H3550,'Pontuação'!E$2:F$11,2,FALSE),VLOOKUP(M3550,'Pontuação'!K$2:L$11,2,FALSE)),0)</f>
        <v>984</v>
      </c>
      <c r="AG3550" s="12">
        <f t="shared" si="1"/>
        <v>98</v>
      </c>
      <c r="AH3550" s="12" t="str">
        <f t="array" ref="AH3550">IFERROR(INDEX('Pontuação'!G$13:G$191, MATCH(AG3550, 'Pontuação'!F$14:F$191, 0)), "Faixa Indefinida")</f>
        <v>C</v>
      </c>
      <c r="AI3550" s="12">
        <f t="shared" si="2"/>
        <v>0</v>
      </c>
      <c r="AJ3550" s="12">
        <f t="shared" si="3"/>
        <v>0</v>
      </c>
      <c r="AK3550" s="12">
        <f t="shared" si="4"/>
        <v>1</v>
      </c>
      <c r="AL3550" s="12">
        <f t="shared" si="5"/>
        <v>0</v>
      </c>
      <c r="AM3550" s="11"/>
      <c r="AN3550" s="13">
        <v>0.4011634788014635</v>
      </c>
      <c r="AO3550" s="11" t="s">
        <v>134</v>
      </c>
      <c r="AP3550" s="14">
        <v>45931.447850717595</v>
      </c>
    </row>
    <row r="3551">
      <c r="A3551" s="8">
        <v>45929.562627314815</v>
      </c>
      <c r="B3551" s="9" t="s">
        <v>7133</v>
      </c>
      <c r="C3551" s="9" t="s">
        <v>7134</v>
      </c>
      <c r="D3551" s="10">
        <v>5.511940532389E12</v>
      </c>
      <c r="E3551" s="9" t="s">
        <v>43</v>
      </c>
      <c r="F3551" s="9"/>
      <c r="G3551" s="9" t="s">
        <v>144</v>
      </c>
      <c r="H3551" s="9" t="s">
        <v>77</v>
      </c>
      <c r="I3551" s="9" t="s">
        <v>88</v>
      </c>
      <c r="J3551" s="9" t="s">
        <v>47</v>
      </c>
      <c r="K3551" s="9" t="s">
        <v>47</v>
      </c>
      <c r="L3551" s="9" t="s">
        <v>48</v>
      </c>
      <c r="M3551" s="9" t="s">
        <v>48</v>
      </c>
      <c r="N3551" s="9" t="s">
        <v>63</v>
      </c>
      <c r="O3551" s="9" t="s">
        <v>50</v>
      </c>
      <c r="P3551" s="11" t="s">
        <v>51</v>
      </c>
      <c r="Q3551" s="11" t="s">
        <v>137</v>
      </c>
      <c r="R3551" s="11" t="s">
        <v>90</v>
      </c>
      <c r="S3551" s="11" t="s">
        <v>72</v>
      </c>
      <c r="T3551" s="11" t="s">
        <v>55</v>
      </c>
      <c r="U3551" s="11" t="s">
        <v>47</v>
      </c>
      <c r="V3551" s="11"/>
      <c r="W3551" s="11"/>
      <c r="X3551" s="11"/>
      <c r="Y3551" s="11"/>
      <c r="Z3551" s="11"/>
      <c r="AA3551" s="11"/>
      <c r="AB3551" s="11"/>
      <c r="AC3551" s="11"/>
      <c r="AD3551" s="11"/>
      <c r="AE3551" s="11"/>
      <c r="AF3551" s="12">
        <v>1224.0</v>
      </c>
      <c r="AG3551" s="12">
        <f t="shared" si="1"/>
        <v>122</v>
      </c>
      <c r="AH3551" s="12" t="str">
        <f t="array" ref="AH3551">IFERROR(INDEX('Pontuação'!G$13:G$191, MATCH(AG3551, 'Pontuação'!F$14:F$191, 0)), "Faixa Indefinida")</f>
        <v>A</v>
      </c>
      <c r="AI3551" s="12">
        <f t="shared" si="2"/>
        <v>1</v>
      </c>
      <c r="AJ3551" s="12">
        <f t="shared" si="3"/>
        <v>0</v>
      </c>
      <c r="AK3551" s="12">
        <f t="shared" si="4"/>
        <v>0</v>
      </c>
      <c r="AL3551" s="12">
        <f t="shared" si="5"/>
        <v>0</v>
      </c>
      <c r="AM3551" s="11"/>
      <c r="AN3551" s="13">
        <v>0.07467440387092954</v>
      </c>
      <c r="AO3551" s="11" t="s">
        <v>99</v>
      </c>
      <c r="AP3551" s="14">
        <v>45931.447850717595</v>
      </c>
    </row>
    <row r="3552">
      <c r="A3552" s="8">
        <v>45929.564305555556</v>
      </c>
      <c r="B3552" s="9" t="s">
        <v>7135</v>
      </c>
      <c r="C3552" s="9" t="s">
        <v>7136</v>
      </c>
      <c r="D3552" s="10">
        <v>5.56199553341E12</v>
      </c>
      <c r="E3552" s="9" t="s">
        <v>43</v>
      </c>
      <c r="F3552" s="9"/>
      <c r="G3552" s="9" t="s">
        <v>76</v>
      </c>
      <c r="H3552" s="9" t="s">
        <v>45</v>
      </c>
      <c r="I3552" s="9" t="s">
        <v>78</v>
      </c>
      <c r="J3552" s="9" t="s">
        <v>47</v>
      </c>
      <c r="K3552" s="9" t="s">
        <v>48</v>
      </c>
      <c r="L3552" s="9" t="s">
        <v>48</v>
      </c>
      <c r="M3552" s="9" t="s">
        <v>47</v>
      </c>
      <c r="N3552" s="9" t="s">
        <v>79</v>
      </c>
      <c r="O3552" s="9" t="s">
        <v>50</v>
      </c>
      <c r="P3552" s="11" t="s">
        <v>51</v>
      </c>
      <c r="Q3552" s="11" t="s">
        <v>133</v>
      </c>
      <c r="R3552" s="11" t="s">
        <v>107</v>
      </c>
      <c r="S3552" s="11" t="s">
        <v>380</v>
      </c>
      <c r="T3552" s="11" t="s">
        <v>55</v>
      </c>
      <c r="U3552" s="11" t="s">
        <v>56</v>
      </c>
      <c r="V3552" s="11"/>
      <c r="W3552" s="11"/>
      <c r="X3552" s="11"/>
      <c r="Y3552" s="11"/>
      <c r="Z3552" s="11"/>
      <c r="AA3552" s="11"/>
      <c r="AB3552" s="11"/>
      <c r="AC3552" s="11"/>
      <c r="AD3552" s="11"/>
      <c r="AE3552" s="11"/>
      <c r="AF3552" s="12">
        <f>ROUNDUP(SUM(VLOOKUP(G3552,'Pontuação'!A$2:B$11,2,FALSE),VLOOKUP(E3552,'Pontuação'!C$2:D$11,2,FALSE),VLOOKUP(I3552,'Pontuação'!I$2:J$11,2,FALSE),VLOOKUP(K3552,'Pontuação'!G$2:H$11,2,FALSE),VLOOKUP(H3552,'Pontuação'!E$2:F$11,2,FALSE),VLOOKUP(M3552,'Pontuação'!K$2:L$11,2,FALSE)),0)</f>
        <v>1201</v>
      </c>
      <c r="AG3552" s="12">
        <f t="shared" si="1"/>
        <v>120</v>
      </c>
      <c r="AH3552" s="12" t="str">
        <f t="array" ref="AH3552">IFERROR(INDEX('Pontuação'!G$13:G$191, MATCH(AG3552, 'Pontuação'!F$14:F$191, 0)), "Faixa Indefinida")</f>
        <v>A</v>
      </c>
      <c r="AI3552" s="12">
        <f t="shared" si="2"/>
        <v>1</v>
      </c>
      <c r="AJ3552" s="12">
        <f t="shared" si="3"/>
        <v>0</v>
      </c>
      <c r="AK3552" s="12">
        <f t="shared" si="4"/>
        <v>0</v>
      </c>
      <c r="AL3552" s="12">
        <f t="shared" si="5"/>
        <v>0</v>
      </c>
      <c r="AM3552" s="11"/>
      <c r="AN3552" s="13">
        <v>0.5710504180546764</v>
      </c>
      <c r="AO3552" s="11" t="s">
        <v>57</v>
      </c>
      <c r="AP3552" s="14">
        <v>45931.447850717595</v>
      </c>
    </row>
    <row r="3553">
      <c r="A3553" s="8">
        <v>45929.566828703704</v>
      </c>
      <c r="B3553" s="9" t="s">
        <v>7137</v>
      </c>
      <c r="C3553" s="9" t="s">
        <v>7138</v>
      </c>
      <c r="D3553" s="10">
        <v>5.511947397113E12</v>
      </c>
      <c r="E3553" s="9" t="s">
        <v>75</v>
      </c>
      <c r="F3553" s="9"/>
      <c r="G3553" s="9" t="s">
        <v>69</v>
      </c>
      <c r="H3553" s="9" t="s">
        <v>45</v>
      </c>
      <c r="I3553" s="9" t="s">
        <v>46</v>
      </c>
      <c r="J3553" s="9" t="s">
        <v>47</v>
      </c>
      <c r="K3553" s="9" t="s">
        <v>47</v>
      </c>
      <c r="L3553" s="9" t="s">
        <v>48</v>
      </c>
      <c r="M3553" s="9" t="s">
        <v>48</v>
      </c>
      <c r="N3553" s="9" t="s">
        <v>79</v>
      </c>
      <c r="O3553" s="9" t="s">
        <v>98</v>
      </c>
      <c r="P3553" s="11" t="s">
        <v>51</v>
      </c>
      <c r="Q3553" s="11" t="s">
        <v>171</v>
      </c>
      <c r="R3553" s="11" t="s">
        <v>107</v>
      </c>
      <c r="S3553" s="11" t="s">
        <v>172</v>
      </c>
      <c r="T3553" s="11" t="s">
        <v>55</v>
      </c>
      <c r="U3553" s="11" t="s">
        <v>56</v>
      </c>
      <c r="V3553" s="11"/>
      <c r="W3553" s="11"/>
      <c r="X3553" s="11"/>
      <c r="Y3553" s="11"/>
      <c r="Z3553" s="11"/>
      <c r="AA3553" s="11"/>
      <c r="AB3553" s="11"/>
      <c r="AC3553" s="11"/>
      <c r="AD3553" s="11"/>
      <c r="AE3553" s="11"/>
      <c r="AF3553" s="12">
        <f>ROUNDUP(SUM(VLOOKUP(G3553,'Pontuação'!A$2:B$11,2,FALSE),VLOOKUP(E3553,'Pontuação'!C$2:D$11,2,FALSE),VLOOKUP(I3553,'Pontuação'!I$2:J$11,2,FALSE),VLOOKUP(K3553,'Pontuação'!G$2:H$11,2,FALSE),VLOOKUP(H3553,'Pontuação'!E$2:F$11,2,FALSE),VLOOKUP(M3553,'Pontuação'!K$2:L$11,2,FALSE)),0)</f>
        <v>1155</v>
      </c>
      <c r="AG3553" s="12">
        <f t="shared" si="1"/>
        <v>116</v>
      </c>
      <c r="AH3553" s="12" t="str">
        <f t="array" ref="AH3553">IFERROR(INDEX('Pontuação'!G$13:G$191, MATCH(AG3553, 'Pontuação'!F$14:F$191, 0)), "Faixa Indefinida")</f>
        <v>B</v>
      </c>
      <c r="AI3553" s="12">
        <f t="shared" si="2"/>
        <v>0</v>
      </c>
      <c r="AJ3553" s="12">
        <f t="shared" si="3"/>
        <v>1</v>
      </c>
      <c r="AK3553" s="12">
        <f t="shared" si="4"/>
        <v>0</v>
      </c>
      <c r="AL3553" s="12">
        <f t="shared" si="5"/>
        <v>0</v>
      </c>
      <c r="AM3553" s="11"/>
      <c r="AN3553" s="13">
        <v>0.4356724237352797</v>
      </c>
      <c r="AO3553" s="11" t="s">
        <v>134</v>
      </c>
      <c r="AP3553" s="14">
        <v>45931.447850717595</v>
      </c>
    </row>
    <row r="3554">
      <c r="A3554" s="8">
        <v>45929.567094907405</v>
      </c>
      <c r="B3554" s="9" t="s">
        <v>7139</v>
      </c>
      <c r="C3554" s="9" t="s">
        <v>7140</v>
      </c>
      <c r="D3554" s="10">
        <v>5.531992664796E12</v>
      </c>
      <c r="E3554" s="9" t="s">
        <v>43</v>
      </c>
      <c r="F3554" s="9"/>
      <c r="G3554" s="9" t="s">
        <v>60</v>
      </c>
      <c r="H3554" s="9" t="s">
        <v>45</v>
      </c>
      <c r="I3554" s="9" t="s">
        <v>78</v>
      </c>
      <c r="J3554" s="9" t="s">
        <v>48</v>
      </c>
      <c r="K3554" s="9" t="s">
        <v>47</v>
      </c>
      <c r="L3554" s="9" t="s">
        <v>48</v>
      </c>
      <c r="M3554" s="9" t="s">
        <v>47</v>
      </c>
      <c r="N3554" s="9" t="s">
        <v>79</v>
      </c>
      <c r="O3554" s="9" t="s">
        <v>50</v>
      </c>
      <c r="P3554" s="11" t="s">
        <v>51</v>
      </c>
      <c r="Q3554" s="11" t="s">
        <v>121</v>
      </c>
      <c r="R3554" s="11" t="s">
        <v>496</v>
      </c>
      <c r="S3554" s="11" t="s">
        <v>497</v>
      </c>
      <c r="T3554" s="11" t="s">
        <v>55</v>
      </c>
      <c r="U3554" s="11" t="s">
        <v>56</v>
      </c>
      <c r="V3554" s="11"/>
      <c r="W3554" s="11"/>
      <c r="X3554" s="11"/>
      <c r="Y3554" s="11"/>
      <c r="Z3554" s="11"/>
      <c r="AA3554" s="11"/>
      <c r="AB3554" s="11"/>
      <c r="AC3554" s="11"/>
      <c r="AD3554" s="11"/>
      <c r="AE3554" s="11"/>
      <c r="AF3554" s="12">
        <f>ROUNDUP(SUM(VLOOKUP(G3554,'Pontuação'!A$2:B$11,2,FALSE),VLOOKUP(E3554,'Pontuação'!C$2:D$11,2,FALSE),VLOOKUP(I3554,'Pontuação'!I$2:J$11,2,FALSE),VLOOKUP(K3554,'Pontuação'!G$2:H$11,2,FALSE),VLOOKUP(H3554,'Pontuação'!E$2:F$11,2,FALSE),VLOOKUP(M3554,'Pontuação'!K$2:L$11,2,FALSE)),0)</f>
        <v>1100</v>
      </c>
      <c r="AG3554" s="12">
        <f t="shared" si="1"/>
        <v>110</v>
      </c>
      <c r="AH3554" s="12" t="str">
        <f t="array" ref="AH3554">IFERROR(INDEX('Pontuação'!G$13:G$191, MATCH(AG3554, 'Pontuação'!F$14:F$191, 0)), "Faixa Indefinida")</f>
        <v>B</v>
      </c>
      <c r="AI3554" s="12">
        <f t="shared" si="2"/>
        <v>0</v>
      </c>
      <c r="AJ3554" s="12">
        <f t="shared" si="3"/>
        <v>1</v>
      </c>
      <c r="AK3554" s="12">
        <f t="shared" si="4"/>
        <v>0</v>
      </c>
      <c r="AL3554" s="12">
        <f t="shared" si="5"/>
        <v>0</v>
      </c>
      <c r="AM3554" s="11"/>
      <c r="AN3554" s="13">
        <v>0.6263244652354287</v>
      </c>
      <c r="AO3554" s="11" t="s">
        <v>57</v>
      </c>
      <c r="AP3554" s="14">
        <v>45931.447850717595</v>
      </c>
    </row>
    <row r="3555">
      <c r="A3555" s="8">
        <v>45929.56737268518</v>
      </c>
      <c r="B3555" s="9" t="s">
        <v>7141</v>
      </c>
      <c r="C3555" s="9" t="s">
        <v>7142</v>
      </c>
      <c r="D3555" s="10">
        <v>5.51698817813E12</v>
      </c>
      <c r="E3555" s="9" t="s">
        <v>43</v>
      </c>
      <c r="F3555" s="9"/>
      <c r="G3555" s="9" t="s">
        <v>76</v>
      </c>
      <c r="H3555" s="9" t="s">
        <v>77</v>
      </c>
      <c r="I3555" s="9" t="s">
        <v>88</v>
      </c>
      <c r="J3555" s="9" t="s">
        <v>47</v>
      </c>
      <c r="K3555" s="9" t="s">
        <v>47</v>
      </c>
      <c r="L3555" s="9" t="s">
        <v>48</v>
      </c>
      <c r="M3555" s="9" t="s">
        <v>47</v>
      </c>
      <c r="N3555" s="9" t="s">
        <v>118</v>
      </c>
      <c r="O3555" s="9" t="s">
        <v>70</v>
      </c>
      <c r="P3555" s="11" t="s">
        <v>51</v>
      </c>
      <c r="Q3555" s="11" t="s">
        <v>137</v>
      </c>
      <c r="R3555" s="11" t="s">
        <v>90</v>
      </c>
      <c r="S3555" s="11" t="s">
        <v>72</v>
      </c>
      <c r="T3555" s="11" t="s">
        <v>55</v>
      </c>
      <c r="U3555" s="11" t="s">
        <v>56</v>
      </c>
      <c r="V3555" s="11"/>
      <c r="W3555" s="11"/>
      <c r="X3555" s="11"/>
      <c r="Y3555" s="11"/>
      <c r="Z3555" s="11"/>
      <c r="AA3555" s="11"/>
      <c r="AB3555" s="11"/>
      <c r="AC3555" s="11"/>
      <c r="AD3555" s="11"/>
      <c r="AE3555" s="11"/>
      <c r="AF3555" s="12">
        <f>ROUNDUP(SUM(VLOOKUP(G3555,'Pontuação'!A$2:B$11,2,FALSE),VLOOKUP(E3555,'Pontuação'!C$2:D$11,2,FALSE),VLOOKUP(I3555,'Pontuação'!I$2:J$11,2,FALSE),VLOOKUP(K3555,'Pontuação'!G$2:H$11,2,FALSE),VLOOKUP(H3555,'Pontuação'!E$2:F$11,2,FALSE),VLOOKUP(M3555,'Pontuação'!K$2:L$11,2,FALSE)),0)</f>
        <v>951</v>
      </c>
      <c r="AG3555" s="12">
        <f t="shared" si="1"/>
        <v>95</v>
      </c>
      <c r="AH3555" s="12" t="str">
        <f t="array" ref="AH3555">IFERROR(INDEX('Pontuação'!G$13:G$191, MATCH(AG3555, 'Pontuação'!F$14:F$191, 0)), "Faixa Indefinida")</f>
        <v>C</v>
      </c>
      <c r="AI3555" s="12">
        <f t="shared" si="2"/>
        <v>0</v>
      </c>
      <c r="AJ3555" s="12">
        <f t="shared" si="3"/>
        <v>0</v>
      </c>
      <c r="AK3555" s="12">
        <f t="shared" si="4"/>
        <v>1</v>
      </c>
      <c r="AL3555" s="12">
        <f t="shared" si="5"/>
        <v>0</v>
      </c>
      <c r="AM3555" s="11"/>
      <c r="AN3555" s="13">
        <v>0.06856860517788245</v>
      </c>
      <c r="AO3555" s="11" t="s">
        <v>99</v>
      </c>
      <c r="AP3555" s="14">
        <v>45931.447850717595</v>
      </c>
    </row>
    <row r="3556">
      <c r="A3556" s="8">
        <v>45929.56984953704</v>
      </c>
      <c r="B3556" s="9" t="s">
        <v>7143</v>
      </c>
      <c r="C3556" s="9" t="s">
        <v>7144</v>
      </c>
      <c r="D3556" s="10">
        <v>5.519989918978E12</v>
      </c>
      <c r="E3556" s="9" t="s">
        <v>43</v>
      </c>
      <c r="F3556" s="9"/>
      <c r="G3556" s="9" t="s">
        <v>76</v>
      </c>
      <c r="H3556" s="9" t="s">
        <v>61</v>
      </c>
      <c r="I3556" s="9" t="s">
        <v>46</v>
      </c>
      <c r="J3556" s="9" t="s">
        <v>48</v>
      </c>
      <c r="K3556" s="9" t="s">
        <v>48</v>
      </c>
      <c r="L3556" s="9" t="s">
        <v>48</v>
      </c>
      <c r="M3556" s="9" t="s">
        <v>48</v>
      </c>
      <c r="N3556" s="9" t="s">
        <v>63</v>
      </c>
      <c r="O3556" s="9" t="s">
        <v>50</v>
      </c>
      <c r="P3556" s="11" t="s">
        <v>51</v>
      </c>
      <c r="Q3556" s="11" t="s">
        <v>137</v>
      </c>
      <c r="R3556" s="11" t="s">
        <v>90</v>
      </c>
      <c r="S3556" s="11" t="s">
        <v>72</v>
      </c>
      <c r="T3556" s="11" t="s">
        <v>65</v>
      </c>
      <c r="U3556" s="11" t="s">
        <v>56</v>
      </c>
      <c r="V3556" s="11"/>
      <c r="W3556" s="11"/>
      <c r="X3556" s="11"/>
      <c r="Y3556" s="11"/>
      <c r="Z3556" s="11"/>
      <c r="AA3556" s="11"/>
      <c r="AB3556" s="11"/>
      <c r="AC3556" s="11"/>
      <c r="AD3556" s="11"/>
      <c r="AE3556" s="11"/>
      <c r="AF3556" s="12">
        <f>ROUNDUP(SUM(VLOOKUP(G3556,'Pontuação'!A$2:B$11,2,FALSE),VLOOKUP(E3556,'Pontuação'!C$2:D$11,2,FALSE),VLOOKUP(I3556,'Pontuação'!I$2:J$11,2,FALSE),VLOOKUP(K3556,'Pontuação'!G$2:H$11,2,FALSE),VLOOKUP(H3556,'Pontuação'!E$2:F$11,2,FALSE),VLOOKUP(M3556,'Pontuação'!K$2:L$11,2,FALSE)),0)</f>
        <v>1322</v>
      </c>
      <c r="AG3556" s="12">
        <f t="shared" si="1"/>
        <v>132</v>
      </c>
      <c r="AH3556" s="12" t="str">
        <f t="array" ref="AH3556">IFERROR(INDEX('Pontuação'!G$13:G$191, MATCH(AG3556, 'Pontuação'!F$14:F$191, 0)), "Faixa Indefinida")</f>
        <v>A</v>
      </c>
      <c r="AI3556" s="12">
        <f t="shared" si="2"/>
        <v>1</v>
      </c>
      <c r="AJ3556" s="12">
        <f t="shared" si="3"/>
        <v>0</v>
      </c>
      <c r="AK3556" s="12">
        <f t="shared" si="4"/>
        <v>0</v>
      </c>
      <c r="AL3556" s="12">
        <f t="shared" si="5"/>
        <v>0</v>
      </c>
      <c r="AM3556" s="11"/>
      <c r="AN3556" s="13">
        <v>0.42014273041589034</v>
      </c>
      <c r="AO3556" s="11" t="s">
        <v>134</v>
      </c>
      <c r="AP3556" s="14">
        <v>45931.447850717595</v>
      </c>
    </row>
    <row r="3557">
      <c r="A3557" s="8">
        <v>45929.57195601852</v>
      </c>
      <c r="B3557" s="9" t="s">
        <v>7145</v>
      </c>
      <c r="C3557" s="9" t="s">
        <v>7146</v>
      </c>
      <c r="D3557" s="10">
        <v>5.521974188477E12</v>
      </c>
      <c r="E3557" s="9" t="s">
        <v>43</v>
      </c>
      <c r="F3557" s="9"/>
      <c r="G3557" s="9" t="s">
        <v>44</v>
      </c>
      <c r="H3557" s="9" t="s">
        <v>45</v>
      </c>
      <c r="I3557" s="9" t="s">
        <v>78</v>
      </c>
      <c r="J3557" s="9" t="s">
        <v>47</v>
      </c>
      <c r="K3557" s="9" t="s">
        <v>47</v>
      </c>
      <c r="L3557" s="9" t="s">
        <v>48</v>
      </c>
      <c r="M3557" s="9" t="s">
        <v>47</v>
      </c>
      <c r="N3557" s="9" t="s">
        <v>79</v>
      </c>
      <c r="O3557" s="9" t="s">
        <v>64</v>
      </c>
      <c r="P3557" s="11" t="s">
        <v>51</v>
      </c>
      <c r="Q3557" s="11" t="s">
        <v>203</v>
      </c>
      <c r="R3557" s="11" t="s">
        <v>311</v>
      </c>
      <c r="S3557" s="11" t="s">
        <v>54</v>
      </c>
      <c r="T3557" s="11" t="s">
        <v>55</v>
      </c>
      <c r="U3557" s="11" t="s">
        <v>56</v>
      </c>
      <c r="V3557" s="11"/>
      <c r="W3557" s="11"/>
      <c r="X3557" s="11"/>
      <c r="Y3557" s="11"/>
      <c r="Z3557" s="11"/>
      <c r="AA3557" s="11"/>
      <c r="AB3557" s="11"/>
      <c r="AC3557" s="11"/>
      <c r="AD3557" s="11"/>
      <c r="AE3557" s="11"/>
      <c r="AF3557" s="12">
        <f>ROUNDUP(SUM(VLOOKUP(G3557,'Pontuação'!A$2:B$11,2,FALSE),VLOOKUP(E3557,'Pontuação'!C$2:D$11,2,FALSE),VLOOKUP(I3557,'Pontuação'!I$2:J$11,2,FALSE),VLOOKUP(K3557,'Pontuação'!G$2:H$11,2,FALSE),VLOOKUP(H3557,'Pontuação'!E$2:F$11,2,FALSE),VLOOKUP(M3557,'Pontuação'!K$2:L$11,2,FALSE)),0)</f>
        <v>1023</v>
      </c>
      <c r="AG3557" s="12">
        <f t="shared" si="1"/>
        <v>102</v>
      </c>
      <c r="AH3557" s="12" t="str">
        <f t="array" ref="AH3557">IFERROR(INDEX('Pontuação'!G$13:G$191, MATCH(AG3557, 'Pontuação'!F$14:F$191, 0)), "Faixa Indefinida")</f>
        <v>C</v>
      </c>
      <c r="AI3557" s="12">
        <f t="shared" si="2"/>
        <v>0</v>
      </c>
      <c r="AJ3557" s="12">
        <f t="shared" si="3"/>
        <v>0</v>
      </c>
      <c r="AK3557" s="12">
        <f t="shared" si="4"/>
        <v>1</v>
      </c>
      <c r="AL3557" s="12">
        <f t="shared" si="5"/>
        <v>0</v>
      </c>
      <c r="AM3557" s="11"/>
      <c r="AN3557" s="13">
        <v>0.5163732431165253</v>
      </c>
      <c r="AO3557" s="11" t="s">
        <v>151</v>
      </c>
      <c r="AP3557" s="14">
        <v>45931.447850717595</v>
      </c>
    </row>
    <row r="3558">
      <c r="A3558" s="8">
        <v>45929.57387731481</v>
      </c>
      <c r="B3558" s="9" t="s">
        <v>7147</v>
      </c>
      <c r="C3558" s="9" t="s">
        <v>7148</v>
      </c>
      <c r="D3558" s="10">
        <v>5.575997163627E12</v>
      </c>
      <c r="E3558" s="9" t="s">
        <v>43</v>
      </c>
      <c r="F3558" s="9"/>
      <c r="G3558" s="9" t="s">
        <v>60</v>
      </c>
      <c r="H3558" s="9" t="s">
        <v>45</v>
      </c>
      <c r="I3558" s="9" t="s">
        <v>78</v>
      </c>
      <c r="J3558" s="9" t="s">
        <v>47</v>
      </c>
      <c r="K3558" s="9" t="s">
        <v>47</v>
      </c>
      <c r="L3558" s="9" t="s">
        <v>47</v>
      </c>
      <c r="M3558" s="9" t="s">
        <v>47</v>
      </c>
      <c r="N3558" s="9" t="s">
        <v>63</v>
      </c>
      <c r="O3558" s="9" t="s">
        <v>50</v>
      </c>
      <c r="P3558" s="11" t="s">
        <v>51</v>
      </c>
      <c r="Q3558" s="11" t="s">
        <v>203</v>
      </c>
      <c r="R3558" s="11" t="s">
        <v>748</v>
      </c>
      <c r="S3558" s="11" t="s">
        <v>749</v>
      </c>
      <c r="T3558" s="11" t="s">
        <v>55</v>
      </c>
      <c r="U3558" s="11" t="s">
        <v>56</v>
      </c>
      <c r="V3558" s="11"/>
      <c r="W3558" s="11"/>
      <c r="X3558" s="11"/>
      <c r="Y3558" s="11"/>
      <c r="Z3558" s="11"/>
      <c r="AA3558" s="11"/>
      <c r="AB3558" s="11"/>
      <c r="AC3558" s="11"/>
      <c r="AD3558" s="11"/>
      <c r="AE3558" s="11"/>
      <c r="AF3558" s="12">
        <f>ROUNDUP(SUM(VLOOKUP(G3558,'Pontuação'!A$2:B$11,2,FALSE),VLOOKUP(E3558,'Pontuação'!C$2:D$11,2,FALSE),VLOOKUP(I3558,'Pontuação'!I$2:J$11,2,FALSE),VLOOKUP(K3558,'Pontuação'!G$2:H$11,2,FALSE),VLOOKUP(H3558,'Pontuação'!E$2:F$11,2,FALSE),VLOOKUP(M3558,'Pontuação'!K$2:L$11,2,FALSE)),0)</f>
        <v>1100</v>
      </c>
      <c r="AG3558" s="12">
        <f t="shared" si="1"/>
        <v>110</v>
      </c>
      <c r="AH3558" s="12" t="str">
        <f t="array" ref="AH3558">IFERROR(INDEX('Pontuação'!G$13:G$191, MATCH(AG3558, 'Pontuação'!F$14:F$191, 0)), "Faixa Indefinida")</f>
        <v>B</v>
      </c>
      <c r="AI3558" s="12">
        <f t="shared" si="2"/>
        <v>0</v>
      </c>
      <c r="AJ3558" s="12">
        <f t="shared" si="3"/>
        <v>1</v>
      </c>
      <c r="AK3558" s="12">
        <f t="shared" si="4"/>
        <v>0</v>
      </c>
      <c r="AL3558" s="12">
        <f t="shared" si="5"/>
        <v>0</v>
      </c>
      <c r="AM3558" s="11"/>
      <c r="AN3558" s="13">
        <v>0.5957431208274173</v>
      </c>
      <c r="AO3558" s="11" t="s">
        <v>57</v>
      </c>
      <c r="AP3558" s="14">
        <v>45931.447850717595</v>
      </c>
    </row>
    <row r="3559">
      <c r="A3559" s="8">
        <v>45929.574212962965</v>
      </c>
      <c r="B3559" s="9" t="s">
        <v>7149</v>
      </c>
      <c r="C3559" s="9" t="s">
        <v>7150</v>
      </c>
      <c r="D3559" s="10">
        <v>5.563992242323E12</v>
      </c>
      <c r="E3559" s="9" t="s">
        <v>75</v>
      </c>
      <c r="F3559" s="9"/>
      <c r="G3559" s="9" t="s">
        <v>60</v>
      </c>
      <c r="H3559" s="9" t="s">
        <v>87</v>
      </c>
      <c r="I3559" s="9" t="s">
        <v>88</v>
      </c>
      <c r="J3559" s="9" t="s">
        <v>48</v>
      </c>
      <c r="K3559" s="9" t="s">
        <v>47</v>
      </c>
      <c r="L3559" s="9" t="s">
        <v>48</v>
      </c>
      <c r="M3559" s="9" t="s">
        <v>48</v>
      </c>
      <c r="N3559" s="9" t="s">
        <v>79</v>
      </c>
      <c r="O3559" s="9" t="s">
        <v>70</v>
      </c>
      <c r="P3559" s="11" t="s">
        <v>51</v>
      </c>
      <c r="Q3559" s="11" t="s">
        <v>115</v>
      </c>
      <c r="R3559" s="11" t="s">
        <v>53</v>
      </c>
      <c r="S3559" s="11" t="s">
        <v>54</v>
      </c>
      <c r="T3559" s="11" t="s">
        <v>55</v>
      </c>
      <c r="U3559" s="11" t="s">
        <v>47</v>
      </c>
      <c r="V3559" s="11"/>
      <c r="W3559" s="11"/>
      <c r="X3559" s="11"/>
      <c r="Y3559" s="11"/>
      <c r="Z3559" s="11"/>
      <c r="AA3559" s="11"/>
      <c r="AB3559" s="11"/>
      <c r="AC3559" s="11"/>
      <c r="AD3559" s="11"/>
      <c r="AE3559" s="11"/>
      <c r="AF3559" s="12">
        <f>ROUNDUP(SUM(VLOOKUP(G3559,'Pontuação'!A$2:B$11,2,FALSE),VLOOKUP(E3559,'Pontuação'!C$2:D$11,2,FALSE),VLOOKUP(I3559,'Pontuação'!I$2:J$11,2,FALSE),VLOOKUP(K3559,'Pontuação'!G$2:H$11,2,FALSE),VLOOKUP(H3559,'Pontuação'!E$2:F$11,2,FALSE),VLOOKUP(M3559,'Pontuação'!K$2:L$11,2,FALSE)),0)</f>
        <v>1058</v>
      </c>
      <c r="AG3559" s="12">
        <f t="shared" si="1"/>
        <v>106</v>
      </c>
      <c r="AH3559" s="12" t="str">
        <f t="array" ref="AH3559">IFERROR(INDEX('Pontuação'!G$13:G$191, MATCH(AG3559, 'Pontuação'!F$14:F$191, 0)), "Faixa Indefinida")</f>
        <v>B</v>
      </c>
      <c r="AI3559" s="12">
        <f t="shared" si="2"/>
        <v>0</v>
      </c>
      <c r="AJ3559" s="12">
        <f t="shared" si="3"/>
        <v>1</v>
      </c>
      <c r="AK3559" s="12">
        <f t="shared" si="4"/>
        <v>0</v>
      </c>
      <c r="AL3559" s="12">
        <f t="shared" si="5"/>
        <v>0</v>
      </c>
      <c r="AM3559" s="11"/>
      <c r="AN3559" s="13">
        <v>0.08537114163501487</v>
      </c>
      <c r="AO3559" s="11" t="s">
        <v>99</v>
      </c>
      <c r="AP3559" s="14">
        <v>45931.447850717595</v>
      </c>
    </row>
    <row r="3560">
      <c r="A3560" s="8">
        <v>45929.57519675926</v>
      </c>
      <c r="B3560" s="9" t="s">
        <v>7151</v>
      </c>
      <c r="C3560" s="9" t="s">
        <v>7152</v>
      </c>
      <c r="D3560" s="10">
        <v>5.511986345012E12</v>
      </c>
      <c r="E3560" s="9" t="s">
        <v>43</v>
      </c>
      <c r="F3560" s="9"/>
      <c r="G3560" s="9" t="s">
        <v>69</v>
      </c>
      <c r="H3560" s="9" t="s">
        <v>45</v>
      </c>
      <c r="I3560" s="9" t="s">
        <v>78</v>
      </c>
      <c r="J3560" s="9" t="s">
        <v>47</v>
      </c>
      <c r="K3560" s="9" t="s">
        <v>47</v>
      </c>
      <c r="L3560" s="9" t="s">
        <v>48</v>
      </c>
      <c r="M3560" s="9" t="s">
        <v>47</v>
      </c>
      <c r="N3560" s="9" t="s">
        <v>79</v>
      </c>
      <c r="O3560" s="9" t="s">
        <v>64</v>
      </c>
      <c r="P3560" s="11" t="s">
        <v>51</v>
      </c>
      <c r="Q3560" s="11" t="s">
        <v>52</v>
      </c>
      <c r="R3560" s="11" t="s">
        <v>53</v>
      </c>
      <c r="S3560" s="11" t="s">
        <v>54</v>
      </c>
      <c r="T3560" s="11" t="s">
        <v>65</v>
      </c>
      <c r="U3560" s="11" t="s">
        <v>56</v>
      </c>
      <c r="V3560" s="11"/>
      <c r="W3560" s="11"/>
      <c r="X3560" s="11"/>
      <c r="Y3560" s="11"/>
      <c r="Z3560" s="11"/>
      <c r="AA3560" s="11"/>
      <c r="AB3560" s="11"/>
      <c r="AC3560" s="11"/>
      <c r="AD3560" s="11"/>
      <c r="AE3560" s="11"/>
      <c r="AF3560" s="12">
        <f>ROUNDUP(SUM(VLOOKUP(G3560,'Pontuação'!A$2:B$11,2,FALSE),VLOOKUP(E3560,'Pontuação'!C$2:D$11,2,FALSE),VLOOKUP(I3560,'Pontuação'!I$2:J$11,2,FALSE),VLOOKUP(K3560,'Pontuação'!G$2:H$11,2,FALSE),VLOOKUP(H3560,'Pontuação'!E$2:F$11,2,FALSE),VLOOKUP(M3560,'Pontuação'!K$2:L$11,2,FALSE)),0)</f>
        <v>972</v>
      </c>
      <c r="AG3560" s="12">
        <f t="shared" si="1"/>
        <v>97</v>
      </c>
      <c r="AH3560" s="12" t="str">
        <f t="array" ref="AH3560">IFERROR(INDEX('Pontuação'!G$13:G$191, MATCH(AG3560, 'Pontuação'!F$14:F$191, 0)), "Faixa Indefinida")</f>
        <v>C</v>
      </c>
      <c r="AI3560" s="12">
        <f t="shared" si="2"/>
        <v>0</v>
      </c>
      <c r="AJ3560" s="12">
        <f t="shared" si="3"/>
        <v>0</v>
      </c>
      <c r="AK3560" s="12">
        <f t="shared" si="4"/>
        <v>1</v>
      </c>
      <c r="AL3560" s="12">
        <f t="shared" si="5"/>
        <v>0</v>
      </c>
      <c r="AM3560" s="11"/>
      <c r="AN3560" s="13">
        <v>0.3060046817739422</v>
      </c>
      <c r="AO3560" s="11" t="s">
        <v>91</v>
      </c>
      <c r="AP3560" s="14">
        <v>45931.447850717595</v>
      </c>
    </row>
    <row r="3561">
      <c r="A3561" s="8">
        <v>45929.576145833336</v>
      </c>
      <c r="B3561" s="9" t="s">
        <v>7153</v>
      </c>
      <c r="C3561" s="9" t="s">
        <v>7154</v>
      </c>
      <c r="D3561" s="10">
        <v>5.521996329325E12</v>
      </c>
      <c r="E3561" s="9" t="s">
        <v>43</v>
      </c>
      <c r="F3561" s="9"/>
      <c r="G3561" s="9" t="s">
        <v>76</v>
      </c>
      <c r="H3561" s="9" t="s">
        <v>61</v>
      </c>
      <c r="I3561" s="9" t="s">
        <v>88</v>
      </c>
      <c r="J3561" s="9" t="s">
        <v>47</v>
      </c>
      <c r="K3561" s="9" t="s">
        <v>47</v>
      </c>
      <c r="L3561" s="9" t="s">
        <v>48</v>
      </c>
      <c r="M3561" s="9" t="s">
        <v>47</v>
      </c>
      <c r="N3561" s="9" t="s">
        <v>79</v>
      </c>
      <c r="O3561" s="9" t="s">
        <v>50</v>
      </c>
      <c r="P3561" s="11" t="s">
        <v>51</v>
      </c>
      <c r="Q3561" s="11" t="s">
        <v>137</v>
      </c>
      <c r="R3561" s="11" t="s">
        <v>90</v>
      </c>
      <c r="S3561" s="11" t="s">
        <v>72</v>
      </c>
      <c r="T3561" s="11" t="s">
        <v>55</v>
      </c>
      <c r="U3561" s="11" t="s">
        <v>56</v>
      </c>
      <c r="V3561" s="11"/>
      <c r="W3561" s="11"/>
      <c r="X3561" s="11"/>
      <c r="Y3561" s="11"/>
      <c r="Z3561" s="11"/>
      <c r="AA3561" s="11"/>
      <c r="AB3561" s="11"/>
      <c r="AC3561" s="11"/>
      <c r="AD3561" s="11"/>
      <c r="AE3561" s="11"/>
      <c r="AF3561" s="12">
        <f>ROUNDUP(SUM(VLOOKUP(G3561,'Pontuação'!A$2:B$11,2,FALSE),VLOOKUP(E3561,'Pontuação'!C$2:D$11,2,FALSE),VLOOKUP(I3561,'Pontuação'!I$2:J$11,2,FALSE),VLOOKUP(K3561,'Pontuação'!G$2:H$11,2,FALSE),VLOOKUP(H3561,'Pontuação'!E$2:F$11,2,FALSE),VLOOKUP(M3561,'Pontuação'!K$2:L$11,2,FALSE)),0)</f>
        <v>926</v>
      </c>
      <c r="AG3561" s="12">
        <f t="shared" si="1"/>
        <v>93</v>
      </c>
      <c r="AH3561" s="12" t="str">
        <f t="array" ref="AH3561">IFERROR(INDEX('Pontuação'!G$13:G$191, MATCH(AG3561, 'Pontuação'!F$14:F$191, 0)), "Faixa Indefinida")</f>
        <v>C</v>
      </c>
      <c r="AI3561" s="12">
        <f t="shared" si="2"/>
        <v>0</v>
      </c>
      <c r="AJ3561" s="12">
        <f t="shared" si="3"/>
        <v>0</v>
      </c>
      <c r="AK3561" s="12">
        <f t="shared" si="4"/>
        <v>1</v>
      </c>
      <c r="AL3561" s="12">
        <f t="shared" si="5"/>
        <v>0</v>
      </c>
      <c r="AM3561" s="11"/>
      <c r="AN3561" s="13">
        <v>0.1807061591500245</v>
      </c>
      <c r="AO3561" s="11" t="s">
        <v>110</v>
      </c>
      <c r="AP3561" s="14">
        <v>45931.447850717595</v>
      </c>
    </row>
    <row r="3562">
      <c r="A3562" s="8">
        <v>45929.57643518518</v>
      </c>
      <c r="B3562" s="9" t="s">
        <v>7155</v>
      </c>
      <c r="C3562" s="9" t="s">
        <v>7156</v>
      </c>
      <c r="D3562" s="10">
        <v>5.512981797906E12</v>
      </c>
      <c r="E3562" s="9" t="s">
        <v>43</v>
      </c>
      <c r="F3562" s="9"/>
      <c r="G3562" s="9" t="s">
        <v>144</v>
      </c>
      <c r="H3562" s="9" t="s">
        <v>77</v>
      </c>
      <c r="I3562" s="9" t="s">
        <v>88</v>
      </c>
      <c r="J3562" s="9" t="s">
        <v>47</v>
      </c>
      <c r="K3562" s="9" t="s">
        <v>48</v>
      </c>
      <c r="L3562" s="9" t="s">
        <v>47</v>
      </c>
      <c r="M3562" s="9" t="s">
        <v>47</v>
      </c>
      <c r="N3562" s="9" t="s">
        <v>63</v>
      </c>
      <c r="O3562" s="9" t="s">
        <v>70</v>
      </c>
      <c r="P3562" s="11" t="s">
        <v>80</v>
      </c>
      <c r="Q3562" s="11" t="s">
        <v>81</v>
      </c>
      <c r="R3562" s="11" t="s">
        <v>82</v>
      </c>
      <c r="S3562" s="11">
        <v>7.50940275538E11</v>
      </c>
      <c r="T3562" s="11" t="s">
        <v>83</v>
      </c>
      <c r="U3562" s="11" t="s">
        <v>56</v>
      </c>
      <c r="V3562" s="11"/>
      <c r="W3562" s="11"/>
      <c r="X3562" s="11"/>
      <c r="Y3562" s="11"/>
      <c r="Z3562" s="11"/>
      <c r="AA3562" s="11"/>
      <c r="AB3562" s="11"/>
      <c r="AC3562" s="11"/>
      <c r="AD3562" s="11"/>
      <c r="AE3562" s="11"/>
      <c r="AF3562" s="12">
        <f>ROUNDUP(SUM(VLOOKUP(G3562,'Pontuação'!A$2:B$11,2,FALSE),VLOOKUP(E3562,'Pontuação'!C$2:D$11,2,FALSE),VLOOKUP(I3562,'Pontuação'!I$2:J$11,2,FALSE),VLOOKUP(K3562,'Pontuação'!G$2:H$11,2,FALSE),VLOOKUP(H3562,'Pontuação'!E$2:F$11,2,FALSE),VLOOKUP(M3562,'Pontuação'!K$2:L$11,2,FALSE)),0)</f>
        <v>984</v>
      </c>
      <c r="AG3562" s="12">
        <f t="shared" si="1"/>
        <v>98</v>
      </c>
      <c r="AH3562" s="12" t="str">
        <f t="array" ref="AH3562">IFERROR(INDEX('Pontuação'!G$13:G$191, MATCH(AG3562, 'Pontuação'!F$14:F$191, 0)), "Faixa Indefinida")</f>
        <v>C</v>
      </c>
      <c r="AI3562" s="12">
        <f t="shared" si="2"/>
        <v>0</v>
      </c>
      <c r="AJ3562" s="12">
        <f t="shared" si="3"/>
        <v>0</v>
      </c>
      <c r="AK3562" s="12">
        <f t="shared" si="4"/>
        <v>1</v>
      </c>
      <c r="AL3562" s="12">
        <f t="shared" si="5"/>
        <v>0</v>
      </c>
      <c r="AM3562" s="11"/>
      <c r="AN3562" s="13">
        <v>0.07147373653945575</v>
      </c>
      <c r="AO3562" s="11" t="s">
        <v>99</v>
      </c>
      <c r="AP3562" s="14">
        <v>45931.447850717595</v>
      </c>
    </row>
    <row r="3563">
      <c r="A3563" s="8">
        <v>45929.57681712963</v>
      </c>
      <c r="B3563" s="9" t="s">
        <v>7157</v>
      </c>
      <c r="C3563" s="9" t="s">
        <v>7158</v>
      </c>
      <c r="D3563" s="10">
        <v>5.581999920449E12</v>
      </c>
      <c r="E3563" s="9" t="s">
        <v>75</v>
      </c>
      <c r="F3563" s="9"/>
      <c r="G3563" s="9" t="s">
        <v>69</v>
      </c>
      <c r="H3563" s="9" t="s">
        <v>45</v>
      </c>
      <c r="I3563" s="9" t="s">
        <v>46</v>
      </c>
      <c r="J3563" s="9" t="s">
        <v>48</v>
      </c>
      <c r="K3563" s="9" t="s">
        <v>47</v>
      </c>
      <c r="L3563" s="9" t="s">
        <v>48</v>
      </c>
      <c r="M3563" s="9" t="s">
        <v>47</v>
      </c>
      <c r="N3563" s="9" t="s">
        <v>79</v>
      </c>
      <c r="O3563" s="9" t="s">
        <v>50</v>
      </c>
      <c r="P3563" s="11" t="s">
        <v>51</v>
      </c>
      <c r="Q3563" s="11" t="s">
        <v>141</v>
      </c>
      <c r="R3563" s="11" t="s">
        <v>90</v>
      </c>
      <c r="S3563" s="11" t="s">
        <v>54</v>
      </c>
      <c r="T3563" s="11" t="s">
        <v>55</v>
      </c>
      <c r="U3563" s="11" t="s">
        <v>56</v>
      </c>
      <c r="V3563" s="11"/>
      <c r="W3563" s="11"/>
      <c r="X3563" s="11"/>
      <c r="Y3563" s="11"/>
      <c r="Z3563" s="11"/>
      <c r="AA3563" s="11"/>
      <c r="AB3563" s="11"/>
      <c r="AC3563" s="11"/>
      <c r="AD3563" s="11"/>
      <c r="AE3563" s="11"/>
      <c r="AF3563" s="12">
        <v>1205.0</v>
      </c>
      <c r="AG3563" s="12">
        <f t="shared" si="1"/>
        <v>121</v>
      </c>
      <c r="AH3563" s="12" t="str">
        <f t="array" ref="AH3563">IFERROR(INDEX('Pontuação'!G$13:G$191, MATCH(AG3563, 'Pontuação'!F$14:F$191, 0)), "Faixa Indefinida")</f>
        <v>A</v>
      </c>
      <c r="AI3563" s="12">
        <f t="shared" si="2"/>
        <v>1</v>
      </c>
      <c r="AJ3563" s="12">
        <f t="shared" si="3"/>
        <v>0</v>
      </c>
      <c r="AK3563" s="12">
        <f t="shared" si="4"/>
        <v>0</v>
      </c>
      <c r="AL3563" s="12">
        <f t="shared" si="5"/>
        <v>0</v>
      </c>
      <c r="AM3563" s="11"/>
      <c r="AN3563" s="13">
        <v>0.29994270414332674</v>
      </c>
      <c r="AO3563" s="11" t="s">
        <v>91</v>
      </c>
      <c r="AP3563" s="14">
        <v>45931.447850717595</v>
      </c>
    </row>
    <row r="3564">
      <c r="A3564" s="8">
        <v>45929.57927083333</v>
      </c>
      <c r="B3564" s="9" t="s">
        <v>7159</v>
      </c>
      <c r="C3564" s="9" t="s">
        <v>7160</v>
      </c>
      <c r="D3564" s="10">
        <v>5.52197492002E12</v>
      </c>
      <c r="E3564" s="9" t="s">
        <v>43</v>
      </c>
      <c r="F3564" s="9"/>
      <c r="G3564" s="9" t="s">
        <v>44</v>
      </c>
      <c r="H3564" s="9" t="s">
        <v>45</v>
      </c>
      <c r="I3564" s="9" t="s">
        <v>78</v>
      </c>
      <c r="J3564" s="9" t="s">
        <v>48</v>
      </c>
      <c r="K3564" s="9" t="s">
        <v>48</v>
      </c>
      <c r="L3564" s="9" t="s">
        <v>48</v>
      </c>
      <c r="M3564" s="9" t="s">
        <v>48</v>
      </c>
      <c r="N3564" s="9" t="s">
        <v>49</v>
      </c>
      <c r="O3564" s="9" t="s">
        <v>64</v>
      </c>
      <c r="P3564" s="11" t="s">
        <v>51</v>
      </c>
      <c r="Q3564" s="11" t="s">
        <v>121</v>
      </c>
      <c r="R3564" s="11" t="s">
        <v>496</v>
      </c>
      <c r="S3564" s="11" t="s">
        <v>497</v>
      </c>
      <c r="T3564" s="11" t="s">
        <v>65</v>
      </c>
      <c r="U3564" s="11" t="s">
        <v>56</v>
      </c>
      <c r="V3564" s="11"/>
      <c r="W3564" s="11"/>
      <c r="X3564" s="11"/>
      <c r="Y3564" s="11"/>
      <c r="Z3564" s="11"/>
      <c r="AA3564" s="11"/>
      <c r="AB3564" s="11"/>
      <c r="AC3564" s="11"/>
      <c r="AD3564" s="11"/>
      <c r="AE3564" s="11"/>
      <c r="AF3564" s="12">
        <f>ROUNDUP(SUM(VLOOKUP(G3564,'Pontuação'!A$2:B$11,2,FALSE),VLOOKUP(E3564,'Pontuação'!C$2:D$11,2,FALSE),VLOOKUP(I3564,'Pontuação'!I$2:J$11,2,FALSE),VLOOKUP(K3564,'Pontuação'!G$2:H$11,2,FALSE),VLOOKUP(H3564,'Pontuação'!E$2:F$11,2,FALSE),VLOOKUP(M3564,'Pontuação'!K$2:L$11,2,FALSE)),0)</f>
        <v>1283</v>
      </c>
      <c r="AG3564" s="12">
        <f t="shared" si="1"/>
        <v>128</v>
      </c>
      <c r="AH3564" s="12" t="str">
        <f t="array" ref="AH3564">IFERROR(INDEX('Pontuação'!G$13:G$191, MATCH(AG3564, 'Pontuação'!F$14:F$191, 0)), "Faixa Indefinida")</f>
        <v>A</v>
      </c>
      <c r="AI3564" s="12">
        <f t="shared" si="2"/>
        <v>1</v>
      </c>
      <c r="AJ3564" s="12">
        <f t="shared" si="3"/>
        <v>0</v>
      </c>
      <c r="AK3564" s="12">
        <f t="shared" si="4"/>
        <v>0</v>
      </c>
      <c r="AL3564" s="12">
        <f t="shared" si="5"/>
        <v>0</v>
      </c>
      <c r="AM3564" s="11"/>
      <c r="AN3564" s="13">
        <v>0.42353359548940905</v>
      </c>
      <c r="AO3564" s="11" t="s">
        <v>134</v>
      </c>
      <c r="AP3564" s="14">
        <v>45931.447850717595</v>
      </c>
    </row>
    <row r="3565">
      <c r="A3565" s="8">
        <v>45929.57947916666</v>
      </c>
      <c r="B3565" s="9" t="s">
        <v>7161</v>
      </c>
      <c r="C3565" s="9" t="s">
        <v>7162</v>
      </c>
      <c r="D3565" s="10">
        <v>5.59299361153E11</v>
      </c>
      <c r="E3565" s="9" t="s">
        <v>43</v>
      </c>
      <c r="F3565" s="9"/>
      <c r="G3565" s="9" t="s">
        <v>144</v>
      </c>
      <c r="H3565" s="9" t="s">
        <v>45</v>
      </c>
      <c r="I3565" s="9" t="s">
        <v>78</v>
      </c>
      <c r="J3565" s="9" t="s">
        <v>47</v>
      </c>
      <c r="K3565" s="9" t="s">
        <v>48</v>
      </c>
      <c r="L3565" s="9" t="s">
        <v>48</v>
      </c>
      <c r="M3565" s="9" t="s">
        <v>48</v>
      </c>
      <c r="N3565" s="9" t="s">
        <v>94</v>
      </c>
      <c r="O3565" s="9" t="s">
        <v>95</v>
      </c>
      <c r="P3565" s="11" t="s">
        <v>51</v>
      </c>
      <c r="Q3565" s="11" t="s">
        <v>137</v>
      </c>
      <c r="R3565" s="11" t="s">
        <v>90</v>
      </c>
      <c r="S3565" s="11" t="s">
        <v>138</v>
      </c>
      <c r="T3565" s="11" t="s">
        <v>55</v>
      </c>
      <c r="U3565" s="11" t="s">
        <v>56</v>
      </c>
      <c r="V3565" s="11"/>
      <c r="W3565" s="11"/>
      <c r="X3565" s="11"/>
      <c r="Y3565" s="11"/>
      <c r="Z3565" s="11"/>
      <c r="AA3565" s="11"/>
      <c r="AB3565" s="11"/>
      <c r="AC3565" s="11"/>
      <c r="AD3565" s="11"/>
      <c r="AE3565" s="11"/>
      <c r="AF3565" s="12">
        <f>ROUNDUP(SUM(VLOOKUP(G3565,'Pontuação'!A$2:B$11,2,FALSE),VLOOKUP(E3565,'Pontuação'!C$2:D$11,2,FALSE),VLOOKUP(I3565,'Pontuação'!I$2:J$11,2,FALSE),VLOOKUP(K3565,'Pontuação'!G$2:H$11,2,FALSE),VLOOKUP(H3565,'Pontuação'!E$2:F$11,2,FALSE),VLOOKUP(M3565,'Pontuação'!K$2:L$11,2,FALSE)),0)</f>
        <v>1274</v>
      </c>
      <c r="AG3565" s="12">
        <f t="shared" si="1"/>
        <v>127</v>
      </c>
      <c r="AH3565" s="12" t="str">
        <f t="array" ref="AH3565">IFERROR(INDEX('Pontuação'!G$13:G$191, MATCH(AG3565, 'Pontuação'!F$14:F$191, 0)), "Faixa Indefinida")</f>
        <v>A</v>
      </c>
      <c r="AI3565" s="12">
        <f t="shared" si="2"/>
        <v>1</v>
      </c>
      <c r="AJ3565" s="12">
        <f t="shared" si="3"/>
        <v>0</v>
      </c>
      <c r="AK3565" s="12">
        <f t="shared" si="4"/>
        <v>0</v>
      </c>
      <c r="AL3565" s="12">
        <f t="shared" si="5"/>
        <v>0</v>
      </c>
      <c r="AM3565" s="11"/>
      <c r="AN3565" s="13">
        <v>0.19650628234545484</v>
      </c>
      <c r="AO3565" s="11" t="s">
        <v>162</v>
      </c>
      <c r="AP3565" s="14">
        <v>45931.447850717595</v>
      </c>
    </row>
    <row r="3566">
      <c r="A3566" s="8">
        <v>45929.581458333334</v>
      </c>
      <c r="B3566" s="9" t="s">
        <v>7163</v>
      </c>
      <c r="C3566" s="9" t="s">
        <v>7164</v>
      </c>
      <c r="D3566" s="10">
        <v>5.54899944722E12</v>
      </c>
      <c r="E3566" s="9" t="s">
        <v>75</v>
      </c>
      <c r="F3566" s="9"/>
      <c r="G3566" s="9" t="s">
        <v>69</v>
      </c>
      <c r="H3566" s="9" t="s">
        <v>87</v>
      </c>
      <c r="I3566" s="9" t="s">
        <v>88</v>
      </c>
      <c r="J3566" s="9" t="s">
        <v>47</v>
      </c>
      <c r="K3566" s="9" t="s">
        <v>47</v>
      </c>
      <c r="L3566" s="9" t="s">
        <v>48</v>
      </c>
      <c r="M3566" s="9" t="s">
        <v>47</v>
      </c>
      <c r="N3566" s="9" t="s">
        <v>79</v>
      </c>
      <c r="O3566" s="9" t="s">
        <v>95</v>
      </c>
      <c r="P3566" s="11" t="s">
        <v>51</v>
      </c>
      <c r="Q3566" s="11" t="s">
        <v>147</v>
      </c>
      <c r="R3566" s="11" t="s">
        <v>107</v>
      </c>
      <c r="S3566" s="11" t="s">
        <v>148</v>
      </c>
      <c r="T3566" s="11" t="s">
        <v>65</v>
      </c>
      <c r="U3566" s="11" t="s">
        <v>47</v>
      </c>
      <c r="V3566" s="11"/>
      <c r="W3566" s="11"/>
      <c r="X3566" s="11"/>
      <c r="Y3566" s="11"/>
      <c r="Z3566" s="11"/>
      <c r="AA3566" s="11"/>
      <c r="AB3566" s="11"/>
      <c r="AC3566" s="11"/>
      <c r="AD3566" s="11"/>
      <c r="AE3566" s="11"/>
      <c r="AF3566" s="12">
        <f>ROUNDUP(SUM(VLOOKUP(G3566,'Pontuação'!A$2:B$11,2,FALSE),VLOOKUP(E3566,'Pontuação'!C$2:D$11,2,FALSE),VLOOKUP(I3566,'Pontuação'!I$2:J$11,2,FALSE),VLOOKUP(K3566,'Pontuação'!G$2:H$11,2,FALSE),VLOOKUP(H3566,'Pontuação'!E$2:F$11,2,FALSE),VLOOKUP(M3566,'Pontuação'!K$2:L$11,2,FALSE)),0)</f>
        <v>780</v>
      </c>
      <c r="AG3566" s="12">
        <f t="shared" si="1"/>
        <v>78</v>
      </c>
      <c r="AH3566" s="12" t="str">
        <f t="array" ref="AH3566">IFERROR(INDEX('Pontuação'!G$13:G$191, MATCH(AG3566, 'Pontuação'!F$14:F$191, 0)), "Faixa Indefinida")</f>
        <v>D</v>
      </c>
      <c r="AI3566" s="12">
        <f t="shared" si="2"/>
        <v>0</v>
      </c>
      <c r="AJ3566" s="12">
        <f t="shared" si="3"/>
        <v>0</v>
      </c>
      <c r="AK3566" s="12">
        <f t="shared" si="4"/>
        <v>0</v>
      </c>
      <c r="AL3566" s="12">
        <f t="shared" si="5"/>
        <v>1</v>
      </c>
      <c r="AM3566" s="11"/>
      <c r="AN3566" s="13">
        <v>0.17757937890375491</v>
      </c>
      <c r="AO3566" s="11" t="s">
        <v>110</v>
      </c>
      <c r="AP3566" s="14">
        <v>45931.447850717595</v>
      </c>
    </row>
    <row r="3567">
      <c r="A3567" s="8">
        <v>45929.58456018518</v>
      </c>
      <c r="B3567" s="9" t="s">
        <v>7165</v>
      </c>
      <c r="C3567" s="9" t="s">
        <v>7166</v>
      </c>
      <c r="D3567" s="10">
        <v>5.519984458237E12</v>
      </c>
      <c r="E3567" s="9" t="s">
        <v>75</v>
      </c>
      <c r="F3567" s="9"/>
      <c r="G3567" s="9" t="s">
        <v>44</v>
      </c>
      <c r="H3567" s="9" t="s">
        <v>61</v>
      </c>
      <c r="I3567" s="9" t="s">
        <v>106</v>
      </c>
      <c r="J3567" s="9" t="s">
        <v>48</v>
      </c>
      <c r="K3567" s="9" t="s">
        <v>47</v>
      </c>
      <c r="L3567" s="9" t="s">
        <v>48</v>
      </c>
      <c r="M3567" s="9" t="s">
        <v>47</v>
      </c>
      <c r="N3567" s="9" t="s">
        <v>63</v>
      </c>
      <c r="O3567" s="9" t="s">
        <v>64</v>
      </c>
      <c r="P3567" s="11" t="s">
        <v>51</v>
      </c>
      <c r="Q3567" s="11" t="s">
        <v>89</v>
      </c>
      <c r="R3567" s="11" t="s">
        <v>90</v>
      </c>
      <c r="S3567" s="11" t="s">
        <v>54</v>
      </c>
      <c r="T3567" s="11" t="s">
        <v>65</v>
      </c>
      <c r="U3567" s="11" t="s">
        <v>56</v>
      </c>
      <c r="V3567" s="11"/>
      <c r="W3567" s="11"/>
      <c r="X3567" s="11"/>
      <c r="Y3567" s="11"/>
      <c r="Z3567" s="11"/>
      <c r="AA3567" s="11"/>
      <c r="AB3567" s="11"/>
      <c r="AC3567" s="11"/>
      <c r="AD3567" s="11"/>
      <c r="AE3567" s="11"/>
      <c r="AF3567" s="12">
        <f>ROUNDUP(SUM(VLOOKUP(G3567,'Pontuação'!A$2:B$11,2,FALSE),VLOOKUP(E3567,'Pontuação'!C$2:D$11,2,FALSE),VLOOKUP(I3567,'Pontuação'!I$2:J$11,2,FALSE),VLOOKUP(K3567,'Pontuação'!G$2:H$11,2,FALSE),VLOOKUP(H3567,'Pontuação'!E$2:F$11,2,FALSE),VLOOKUP(M3567,'Pontuação'!K$2:L$11,2,FALSE)),0)</f>
        <v>890</v>
      </c>
      <c r="AG3567" s="12">
        <f t="shared" si="1"/>
        <v>89</v>
      </c>
      <c r="AH3567" s="12" t="str">
        <f t="array" ref="AH3567">IFERROR(INDEX('Pontuação'!G$13:G$191, MATCH(AG3567, 'Pontuação'!F$14:F$191, 0)), "Faixa Indefinida")</f>
        <v>C</v>
      </c>
      <c r="AI3567" s="12">
        <f t="shared" si="2"/>
        <v>0</v>
      </c>
      <c r="AJ3567" s="12">
        <f t="shared" si="3"/>
        <v>0</v>
      </c>
      <c r="AK3567" s="12">
        <f t="shared" si="4"/>
        <v>1</v>
      </c>
      <c r="AL3567" s="12">
        <f t="shared" si="5"/>
        <v>0</v>
      </c>
      <c r="AM3567" s="11"/>
      <c r="AN3567" s="13">
        <v>0.2562752127114804</v>
      </c>
      <c r="AO3567" s="11" t="s">
        <v>84</v>
      </c>
      <c r="AP3567" s="14">
        <v>45931.447850717595</v>
      </c>
    </row>
    <row r="3568">
      <c r="A3568" s="8">
        <v>45929.58627314815</v>
      </c>
      <c r="B3568" s="9" t="s">
        <v>7167</v>
      </c>
      <c r="C3568" s="9" t="s">
        <v>7168</v>
      </c>
      <c r="D3568" s="10">
        <v>5.511963904153E12</v>
      </c>
      <c r="E3568" s="9" t="s">
        <v>75</v>
      </c>
      <c r="F3568" s="9"/>
      <c r="G3568" s="9" t="s">
        <v>69</v>
      </c>
      <c r="H3568" s="9" t="s">
        <v>45</v>
      </c>
      <c r="I3568" s="9" t="s">
        <v>78</v>
      </c>
      <c r="J3568" s="9" t="s">
        <v>47</v>
      </c>
      <c r="K3568" s="9" t="s">
        <v>47</v>
      </c>
      <c r="L3568" s="9" t="s">
        <v>48</v>
      </c>
      <c r="M3568" s="9" t="s">
        <v>48</v>
      </c>
      <c r="N3568" s="9" t="s">
        <v>79</v>
      </c>
      <c r="O3568" s="9" t="s">
        <v>70</v>
      </c>
      <c r="P3568" s="11" t="s">
        <v>51</v>
      </c>
      <c r="Q3568" s="11" t="s">
        <v>857</v>
      </c>
      <c r="R3568" s="11" t="s">
        <v>858</v>
      </c>
      <c r="S3568" s="11" t="s">
        <v>859</v>
      </c>
      <c r="T3568" s="11" t="s">
        <v>860</v>
      </c>
      <c r="U3568" s="11" t="s">
        <v>56</v>
      </c>
      <c r="V3568" s="11"/>
      <c r="W3568" s="11"/>
      <c r="X3568" s="11"/>
      <c r="Y3568" s="11"/>
      <c r="Z3568" s="11"/>
      <c r="AA3568" s="11"/>
      <c r="AB3568" s="11"/>
      <c r="AC3568" s="11"/>
      <c r="AD3568" s="11"/>
      <c r="AE3568" s="11"/>
      <c r="AF3568" s="12">
        <f>ROUNDUP(SUM(VLOOKUP(G3568,'Pontuação'!A$2:B$11,2,FALSE),VLOOKUP(E3568,'Pontuação'!C$2:D$11,2,FALSE),VLOOKUP(I3568,'Pontuação'!I$2:J$11,2,FALSE),VLOOKUP(K3568,'Pontuação'!G$2:H$11,2,FALSE),VLOOKUP(H3568,'Pontuação'!E$2:F$11,2,FALSE),VLOOKUP(M3568,'Pontuação'!K$2:L$11,2,FALSE)),0)</f>
        <v>1105</v>
      </c>
      <c r="AG3568" s="12">
        <f t="shared" si="1"/>
        <v>111</v>
      </c>
      <c r="AH3568" s="12" t="str">
        <f t="array" ref="AH3568">IFERROR(INDEX('Pontuação'!G$13:G$191, MATCH(AG3568, 'Pontuação'!F$14:F$191, 0)), "Faixa Indefinida")</f>
        <v>B</v>
      </c>
      <c r="AI3568" s="12">
        <f t="shared" si="2"/>
        <v>0</v>
      </c>
      <c r="AJ3568" s="12">
        <f t="shared" si="3"/>
        <v>1</v>
      </c>
      <c r="AK3568" s="12">
        <f t="shared" si="4"/>
        <v>0</v>
      </c>
      <c r="AL3568" s="12">
        <f t="shared" si="5"/>
        <v>0</v>
      </c>
      <c r="AM3568" s="11"/>
      <c r="AN3568" s="13">
        <v>0.36346934283924204</v>
      </c>
      <c r="AO3568" s="11" t="s">
        <v>66</v>
      </c>
      <c r="AP3568" s="14">
        <v>45931.447850717595</v>
      </c>
    </row>
    <row r="3569">
      <c r="A3569" s="8">
        <v>45929.586377314816</v>
      </c>
      <c r="B3569" s="9" t="s">
        <v>7169</v>
      </c>
      <c r="C3569" s="9" t="s">
        <v>7170</v>
      </c>
      <c r="D3569" s="10">
        <v>5.513974279096E12</v>
      </c>
      <c r="E3569" s="9" t="s">
        <v>43</v>
      </c>
      <c r="F3569" s="9"/>
      <c r="G3569" s="9" t="s">
        <v>60</v>
      </c>
      <c r="H3569" s="9" t="s">
        <v>61</v>
      </c>
      <c r="I3569" s="9" t="s">
        <v>88</v>
      </c>
      <c r="J3569" s="9" t="s">
        <v>47</v>
      </c>
      <c r="K3569" s="9" t="s">
        <v>47</v>
      </c>
      <c r="L3569" s="9" t="s">
        <v>47</v>
      </c>
      <c r="M3569" s="9" t="s">
        <v>47</v>
      </c>
      <c r="N3569" s="9" t="s">
        <v>79</v>
      </c>
      <c r="O3569" s="9" t="s">
        <v>70</v>
      </c>
      <c r="P3569" s="11" t="s">
        <v>51</v>
      </c>
      <c r="Q3569" s="11" t="s">
        <v>52</v>
      </c>
      <c r="R3569" s="11" t="s">
        <v>53</v>
      </c>
      <c r="S3569" s="11" t="s">
        <v>54</v>
      </c>
      <c r="T3569" s="11" t="s">
        <v>55</v>
      </c>
      <c r="U3569" s="11" t="s">
        <v>56</v>
      </c>
      <c r="V3569" s="11"/>
      <c r="W3569" s="11"/>
      <c r="X3569" s="11"/>
      <c r="Y3569" s="11"/>
      <c r="Z3569" s="11"/>
      <c r="AA3569" s="11"/>
      <c r="AB3569" s="11"/>
      <c r="AC3569" s="11"/>
      <c r="AD3569" s="11"/>
      <c r="AE3569" s="11"/>
      <c r="AF3569" s="12">
        <f>ROUNDUP(SUM(VLOOKUP(G3569,'Pontuação'!A$2:B$11,2,FALSE),VLOOKUP(E3569,'Pontuação'!C$2:D$11,2,FALSE),VLOOKUP(I3569,'Pontuação'!I$2:J$11,2,FALSE),VLOOKUP(K3569,'Pontuação'!G$2:H$11,2,FALSE),VLOOKUP(H3569,'Pontuação'!E$2:F$11,2,FALSE),VLOOKUP(M3569,'Pontuação'!K$2:L$11,2,FALSE)),0)</f>
        <v>935</v>
      </c>
      <c r="AG3569" s="12">
        <f t="shared" si="1"/>
        <v>94</v>
      </c>
      <c r="AH3569" s="12" t="str">
        <f t="array" ref="AH3569">IFERROR(INDEX('Pontuação'!G$13:G$191, MATCH(AG3569, 'Pontuação'!F$14:F$191, 0)), "Faixa Indefinida")</f>
        <v>C</v>
      </c>
      <c r="AI3569" s="12">
        <f t="shared" si="2"/>
        <v>0</v>
      </c>
      <c r="AJ3569" s="12">
        <f t="shared" si="3"/>
        <v>0</v>
      </c>
      <c r="AK3569" s="12">
        <f t="shared" si="4"/>
        <v>1</v>
      </c>
      <c r="AL3569" s="12">
        <f t="shared" si="5"/>
        <v>0</v>
      </c>
      <c r="AM3569" s="11"/>
      <c r="AN3569" s="13">
        <v>0.24266039181966248</v>
      </c>
      <c r="AO3569" s="11" t="s">
        <v>84</v>
      </c>
      <c r="AP3569" s="14">
        <v>45931.447850717595</v>
      </c>
    </row>
    <row r="3570">
      <c r="A3570" s="8">
        <v>45929.58773148148</v>
      </c>
      <c r="B3570" s="9" t="s">
        <v>7171</v>
      </c>
      <c r="C3570" s="9" t="s">
        <v>7172</v>
      </c>
      <c r="D3570" s="10">
        <v>5.589981044487E12</v>
      </c>
      <c r="E3570" s="9" t="s">
        <v>43</v>
      </c>
      <c r="F3570" s="9"/>
      <c r="G3570" s="9" t="s">
        <v>69</v>
      </c>
      <c r="H3570" s="9" t="s">
        <v>61</v>
      </c>
      <c r="I3570" s="9" t="s">
        <v>106</v>
      </c>
      <c r="J3570" s="9" t="s">
        <v>47</v>
      </c>
      <c r="K3570" s="9" t="s">
        <v>47</v>
      </c>
      <c r="L3570" s="9" t="s">
        <v>48</v>
      </c>
      <c r="M3570" s="9" t="s">
        <v>48</v>
      </c>
      <c r="N3570" s="9" t="s">
        <v>63</v>
      </c>
      <c r="O3570" s="9" t="s">
        <v>95</v>
      </c>
      <c r="P3570" s="11" t="s">
        <v>51</v>
      </c>
      <c r="Q3570" s="11" t="s">
        <v>171</v>
      </c>
      <c r="R3570" s="11" t="s">
        <v>107</v>
      </c>
      <c r="S3570" s="11" t="s">
        <v>172</v>
      </c>
      <c r="T3570" s="11" t="s">
        <v>65</v>
      </c>
      <c r="U3570" s="11" t="s">
        <v>56</v>
      </c>
      <c r="V3570" s="11"/>
      <c r="W3570" s="11"/>
      <c r="X3570" s="11"/>
      <c r="Y3570" s="11"/>
      <c r="Z3570" s="11"/>
      <c r="AA3570" s="11"/>
      <c r="AB3570" s="11"/>
      <c r="AC3570" s="11"/>
      <c r="AD3570" s="11"/>
      <c r="AE3570" s="11"/>
      <c r="AF3570" s="12">
        <f>ROUNDUP(SUM(VLOOKUP(G3570,'Pontuação'!A$2:B$11,2,FALSE),VLOOKUP(E3570,'Pontuação'!C$2:D$11,2,FALSE),VLOOKUP(I3570,'Pontuação'!I$2:J$11,2,FALSE),VLOOKUP(K3570,'Pontuação'!G$2:H$11,2,FALSE),VLOOKUP(H3570,'Pontuação'!E$2:F$11,2,FALSE),VLOOKUP(M3570,'Pontuação'!K$2:L$11,2,FALSE)),0)</f>
        <v>1006</v>
      </c>
      <c r="AG3570" s="12">
        <f t="shared" si="1"/>
        <v>101</v>
      </c>
      <c r="AH3570" s="12" t="str">
        <f t="array" ref="AH3570">IFERROR(INDEX('Pontuação'!G$13:G$191, MATCH(AG3570, 'Pontuação'!F$14:F$191, 0)), "Faixa Indefinida")</f>
        <v>C</v>
      </c>
      <c r="AI3570" s="12">
        <f t="shared" si="2"/>
        <v>0</v>
      </c>
      <c r="AJ3570" s="12">
        <f t="shared" si="3"/>
        <v>0</v>
      </c>
      <c r="AK3570" s="12">
        <f t="shared" si="4"/>
        <v>1</v>
      </c>
      <c r="AL3570" s="12">
        <f t="shared" si="5"/>
        <v>0</v>
      </c>
      <c r="AM3570" s="11"/>
      <c r="AN3570" s="13">
        <v>0.39725093994006533</v>
      </c>
      <c r="AO3570" s="11" t="s">
        <v>66</v>
      </c>
      <c r="AP3570" s="14">
        <v>45931.447850717595</v>
      </c>
    </row>
    <row r="3571">
      <c r="A3571" s="8">
        <v>45929.5880787037</v>
      </c>
      <c r="B3571" s="9" t="s">
        <v>7173</v>
      </c>
      <c r="C3571" s="9" t="s">
        <v>7174</v>
      </c>
      <c r="D3571" s="10">
        <v>5.571999930715E12</v>
      </c>
      <c r="E3571" s="9" t="s">
        <v>43</v>
      </c>
      <c r="F3571" s="9"/>
      <c r="G3571" s="9" t="s">
        <v>144</v>
      </c>
      <c r="H3571" s="9" t="s">
        <v>77</v>
      </c>
      <c r="I3571" s="9" t="s">
        <v>88</v>
      </c>
      <c r="J3571" s="9" t="s">
        <v>47</v>
      </c>
      <c r="K3571" s="9" t="s">
        <v>47</v>
      </c>
      <c r="L3571" s="9" t="s">
        <v>47</v>
      </c>
      <c r="M3571" s="9" t="s">
        <v>47</v>
      </c>
      <c r="N3571" s="9" t="s">
        <v>63</v>
      </c>
      <c r="O3571" s="9" t="s">
        <v>95</v>
      </c>
      <c r="P3571" s="11" t="s">
        <v>51</v>
      </c>
      <c r="Q3571" s="11" t="s">
        <v>89</v>
      </c>
      <c r="R3571" s="11" t="s">
        <v>90</v>
      </c>
      <c r="S3571" s="11" t="s">
        <v>54</v>
      </c>
      <c r="T3571" s="11" t="s">
        <v>55</v>
      </c>
      <c r="U3571" s="11" t="s">
        <v>56</v>
      </c>
      <c r="V3571" s="11"/>
      <c r="W3571" s="11"/>
      <c r="X3571" s="11"/>
      <c r="Y3571" s="11"/>
      <c r="Z3571" s="11"/>
      <c r="AA3571" s="11"/>
      <c r="AB3571" s="11"/>
      <c r="AC3571" s="11"/>
      <c r="AD3571" s="11"/>
      <c r="AE3571" s="11"/>
      <c r="AF3571" s="12">
        <f>ROUNDUP(SUM(VLOOKUP(G3571,'Pontuação'!A$2:B$11,2,FALSE),VLOOKUP(E3571,'Pontuação'!C$2:D$11,2,FALSE),VLOOKUP(I3571,'Pontuação'!I$2:J$11,2,FALSE),VLOOKUP(K3571,'Pontuação'!G$2:H$11,2,FALSE),VLOOKUP(H3571,'Pontuação'!E$2:F$11,2,FALSE),VLOOKUP(M3571,'Pontuação'!K$2:L$11,2,FALSE)),0)</f>
        <v>874</v>
      </c>
      <c r="AG3571" s="12">
        <f t="shared" si="1"/>
        <v>87</v>
      </c>
      <c r="AH3571" s="12" t="str">
        <f t="array" ref="AH3571">IFERROR(INDEX('Pontuação'!G$13:G$191, MATCH(AG3571, 'Pontuação'!F$14:F$191, 0)), "Faixa Indefinida")</f>
        <v>D</v>
      </c>
      <c r="AI3571" s="12">
        <f t="shared" si="2"/>
        <v>0</v>
      </c>
      <c r="AJ3571" s="12">
        <f t="shared" si="3"/>
        <v>0</v>
      </c>
      <c r="AK3571" s="12">
        <f t="shared" si="4"/>
        <v>0</v>
      </c>
      <c r="AL3571" s="12">
        <f t="shared" si="5"/>
        <v>1</v>
      </c>
      <c r="AM3571" s="11"/>
      <c r="AN3571" s="13">
        <v>0.06863397522206056</v>
      </c>
      <c r="AO3571" s="11" t="s">
        <v>99</v>
      </c>
      <c r="AP3571" s="14">
        <v>45931.447850717595</v>
      </c>
    </row>
    <row r="3572">
      <c r="A3572" s="8">
        <v>45929.58833333333</v>
      </c>
      <c r="B3572" s="9" t="s">
        <v>2583</v>
      </c>
      <c r="C3572" s="9" t="s">
        <v>7175</v>
      </c>
      <c r="D3572" s="10">
        <v>5.56798418102E12</v>
      </c>
      <c r="E3572" s="9" t="s">
        <v>43</v>
      </c>
      <c r="F3572" s="9"/>
      <c r="G3572" s="9" t="s">
        <v>60</v>
      </c>
      <c r="H3572" s="9" t="s">
        <v>45</v>
      </c>
      <c r="I3572" s="9" t="s">
        <v>106</v>
      </c>
      <c r="J3572" s="9" t="s">
        <v>47</v>
      </c>
      <c r="K3572" s="9" t="s">
        <v>47</v>
      </c>
      <c r="L3572" s="9" t="s">
        <v>47</v>
      </c>
      <c r="M3572" s="9" t="s">
        <v>47</v>
      </c>
      <c r="N3572" s="9" t="s">
        <v>94</v>
      </c>
      <c r="O3572" s="9" t="s">
        <v>95</v>
      </c>
      <c r="P3572" s="11" t="s">
        <v>51</v>
      </c>
      <c r="Q3572" s="11" t="s">
        <v>89</v>
      </c>
      <c r="R3572" s="11" t="s">
        <v>90</v>
      </c>
      <c r="S3572" s="11" t="s">
        <v>54</v>
      </c>
      <c r="T3572" s="11" t="s">
        <v>55</v>
      </c>
      <c r="U3572" s="11" t="s">
        <v>56</v>
      </c>
      <c r="V3572" s="11"/>
      <c r="W3572" s="11"/>
      <c r="X3572" s="11"/>
      <c r="Y3572" s="11"/>
      <c r="Z3572" s="11"/>
      <c r="AA3572" s="11"/>
      <c r="AB3572" s="11"/>
      <c r="AC3572" s="11"/>
      <c r="AD3572" s="11"/>
      <c r="AE3572" s="11"/>
      <c r="AF3572" s="12">
        <f>ROUNDUP(SUM(VLOOKUP(G3572,'Pontuação'!A$2:B$11,2,FALSE),VLOOKUP(E3572,'Pontuação'!C$2:D$11,2,FALSE),VLOOKUP(I3572,'Pontuação'!I$2:J$11,2,FALSE),VLOOKUP(K3572,'Pontuação'!G$2:H$11,2,FALSE),VLOOKUP(H3572,'Pontuação'!E$2:F$11,2,FALSE),VLOOKUP(M3572,'Pontuação'!K$2:L$11,2,FALSE)),0)</f>
        <v>1063</v>
      </c>
      <c r="AG3572" s="12">
        <f t="shared" si="1"/>
        <v>106</v>
      </c>
      <c r="AH3572" s="12" t="str">
        <f t="array" ref="AH3572">IFERROR(INDEX('Pontuação'!G$13:G$191, MATCH(AG3572, 'Pontuação'!F$14:F$191, 0)), "Faixa Indefinida")</f>
        <v>B</v>
      </c>
      <c r="AI3572" s="12">
        <f t="shared" si="2"/>
        <v>0</v>
      </c>
      <c r="AJ3572" s="12">
        <f t="shared" si="3"/>
        <v>1</v>
      </c>
      <c r="AK3572" s="12">
        <f t="shared" si="4"/>
        <v>0</v>
      </c>
      <c r="AL3572" s="12">
        <f t="shared" si="5"/>
        <v>0</v>
      </c>
      <c r="AM3572" s="11"/>
      <c r="AN3572" s="13">
        <v>0.28473567801427463</v>
      </c>
      <c r="AO3572" s="11" t="s">
        <v>91</v>
      </c>
      <c r="AP3572" s="14">
        <v>45931.447850717595</v>
      </c>
    </row>
    <row r="3573">
      <c r="A3573" s="8">
        <v>45929.59203703704</v>
      </c>
      <c r="B3573" s="9" t="s">
        <v>7176</v>
      </c>
      <c r="C3573" s="9" t="s">
        <v>7177</v>
      </c>
      <c r="D3573" s="10">
        <v>5.511999084009E12</v>
      </c>
      <c r="E3573" s="9" t="s">
        <v>43</v>
      </c>
      <c r="F3573" s="9"/>
      <c r="G3573" s="9" t="s">
        <v>170</v>
      </c>
      <c r="H3573" s="9" t="s">
        <v>61</v>
      </c>
      <c r="I3573" s="9" t="s">
        <v>88</v>
      </c>
      <c r="J3573" s="9" t="s">
        <v>48</v>
      </c>
      <c r="K3573" s="9" t="s">
        <v>48</v>
      </c>
      <c r="L3573" s="9" t="s">
        <v>48</v>
      </c>
      <c r="M3573" s="9" t="s">
        <v>48</v>
      </c>
      <c r="N3573" s="9" t="s">
        <v>79</v>
      </c>
      <c r="O3573" s="9" t="s">
        <v>70</v>
      </c>
      <c r="P3573" s="11" t="s">
        <v>51</v>
      </c>
      <c r="Q3573" s="11" t="s">
        <v>171</v>
      </c>
      <c r="R3573" s="11" t="s">
        <v>107</v>
      </c>
      <c r="S3573" s="11" t="s">
        <v>254</v>
      </c>
      <c r="T3573" s="11" t="s">
        <v>65</v>
      </c>
      <c r="U3573" s="11" t="s">
        <v>56</v>
      </c>
      <c r="V3573" s="11"/>
      <c r="W3573" s="11"/>
      <c r="X3573" s="11"/>
      <c r="Y3573" s="11"/>
      <c r="Z3573" s="11"/>
      <c r="AA3573" s="11"/>
      <c r="AB3573" s="11"/>
      <c r="AC3573" s="11"/>
      <c r="AD3573" s="11"/>
      <c r="AE3573" s="11"/>
      <c r="AF3573" s="12">
        <f>ROUNDUP(SUM(VLOOKUP(G3573,'Pontuação'!A$2:B$11,2,FALSE),VLOOKUP(E3573,'Pontuação'!C$2:D$11,2,FALSE),VLOOKUP(I3573,'Pontuação'!I$2:J$11,2,FALSE),VLOOKUP(K3573,'Pontuação'!G$2:H$11,2,FALSE),VLOOKUP(H3573,'Pontuação'!E$2:F$11,2,FALSE),VLOOKUP(M3573,'Pontuação'!K$2:L$11,2,FALSE)),0)</f>
        <v>1011</v>
      </c>
      <c r="AG3573" s="12">
        <f t="shared" si="1"/>
        <v>101</v>
      </c>
      <c r="AH3573" s="12" t="str">
        <f t="array" ref="AH3573">IFERROR(INDEX('Pontuação'!G$13:G$191, MATCH(AG3573, 'Pontuação'!F$14:F$191, 0)), "Faixa Indefinida")</f>
        <v>C</v>
      </c>
      <c r="AI3573" s="12">
        <f t="shared" si="2"/>
        <v>0</v>
      </c>
      <c r="AJ3573" s="12">
        <f t="shared" si="3"/>
        <v>0</v>
      </c>
      <c r="AK3573" s="12">
        <f t="shared" si="4"/>
        <v>1</v>
      </c>
      <c r="AL3573" s="12">
        <f t="shared" si="5"/>
        <v>0</v>
      </c>
      <c r="AM3573" s="11"/>
      <c r="AN3573" s="13">
        <v>0.20551865573568084</v>
      </c>
      <c r="AO3573" s="11" t="s">
        <v>162</v>
      </c>
      <c r="AP3573" s="14">
        <v>45931.447850717595</v>
      </c>
    </row>
    <row r="3574">
      <c r="A3574" s="8">
        <v>45929.59407407408</v>
      </c>
      <c r="B3574" s="9" t="s">
        <v>7178</v>
      </c>
      <c r="C3574" s="9" t="s">
        <v>7179</v>
      </c>
      <c r="D3574" s="10">
        <v>5.58499969051E12</v>
      </c>
      <c r="E3574" s="9" t="s">
        <v>43</v>
      </c>
      <c r="F3574" s="9"/>
      <c r="G3574" s="9" t="s">
        <v>170</v>
      </c>
      <c r="H3574" s="9" t="s">
        <v>87</v>
      </c>
      <c r="I3574" s="9" t="s">
        <v>88</v>
      </c>
      <c r="J3574" s="9" t="s">
        <v>47</v>
      </c>
      <c r="K3574" s="9" t="s">
        <v>47</v>
      </c>
      <c r="L3574" s="9" t="s">
        <v>48</v>
      </c>
      <c r="M3574" s="9" t="s">
        <v>47</v>
      </c>
      <c r="N3574" s="9" t="s">
        <v>63</v>
      </c>
      <c r="O3574" s="9" t="s">
        <v>98</v>
      </c>
      <c r="P3574" s="11" t="s">
        <v>51</v>
      </c>
      <c r="Q3574" s="11" t="s">
        <v>89</v>
      </c>
      <c r="R3574" s="11" t="s">
        <v>90</v>
      </c>
      <c r="S3574" s="11" t="s">
        <v>54</v>
      </c>
      <c r="T3574" s="11" t="s">
        <v>55</v>
      </c>
      <c r="U3574" s="11" t="s">
        <v>47</v>
      </c>
      <c r="V3574" s="11"/>
      <c r="W3574" s="11"/>
      <c r="X3574" s="11"/>
      <c r="Y3574" s="11"/>
      <c r="Z3574" s="11"/>
      <c r="AA3574" s="11"/>
      <c r="AB3574" s="11"/>
      <c r="AC3574" s="11"/>
      <c r="AD3574" s="11"/>
      <c r="AE3574" s="11"/>
      <c r="AF3574" s="12">
        <f>ROUNDUP(SUM(VLOOKUP(G3574,'Pontuação'!A$2:B$11,2,FALSE),VLOOKUP(E3574,'Pontuação'!C$2:D$11,2,FALSE),VLOOKUP(I3574,'Pontuação'!I$2:J$11,2,FALSE),VLOOKUP(K3574,'Pontuação'!G$2:H$11,2,FALSE),VLOOKUP(H3574,'Pontuação'!E$2:F$11,2,FALSE),VLOOKUP(M3574,'Pontuação'!K$2:L$11,2,FALSE)),0)</f>
        <v>741</v>
      </c>
      <c r="AG3574" s="12">
        <f t="shared" si="1"/>
        <v>74</v>
      </c>
      <c r="AH3574" s="12" t="str">
        <f t="array" ref="AH3574">IFERROR(INDEX('Pontuação'!G$13:G$191, MATCH(AG3574, 'Pontuação'!F$14:F$191, 0)), "Faixa Indefinida")</f>
        <v>D</v>
      </c>
      <c r="AI3574" s="12">
        <f t="shared" si="2"/>
        <v>0</v>
      </c>
      <c r="AJ3574" s="12">
        <f t="shared" si="3"/>
        <v>0</v>
      </c>
      <c r="AK3574" s="12">
        <f t="shared" si="4"/>
        <v>0</v>
      </c>
      <c r="AL3574" s="12">
        <f t="shared" si="5"/>
        <v>1</v>
      </c>
      <c r="AM3574" s="11"/>
      <c r="AN3574" s="13">
        <v>0.1418729581220219</v>
      </c>
      <c r="AO3574" s="11" t="s">
        <v>110</v>
      </c>
      <c r="AP3574" s="14">
        <v>45931.447850717595</v>
      </c>
    </row>
    <row r="3575">
      <c r="A3575" s="8">
        <v>45929.59548611111</v>
      </c>
      <c r="B3575" s="9" t="s">
        <v>7180</v>
      </c>
      <c r="C3575" s="9" t="s">
        <v>7181</v>
      </c>
      <c r="D3575" s="10">
        <v>5.561996015913E12</v>
      </c>
      <c r="E3575" s="9" t="s">
        <v>43</v>
      </c>
      <c r="F3575" s="9"/>
      <c r="G3575" s="9" t="s">
        <v>170</v>
      </c>
      <c r="H3575" s="9" t="s">
        <v>157</v>
      </c>
      <c r="I3575" s="9" t="s">
        <v>78</v>
      </c>
      <c r="J3575" s="9" t="s">
        <v>47</v>
      </c>
      <c r="K3575" s="9" t="s">
        <v>48</v>
      </c>
      <c r="L3575" s="9" t="s">
        <v>48</v>
      </c>
      <c r="M3575" s="9" t="s">
        <v>47</v>
      </c>
      <c r="N3575" s="9" t="s">
        <v>79</v>
      </c>
      <c r="O3575" s="9" t="s">
        <v>70</v>
      </c>
      <c r="P3575" s="11" t="s">
        <v>51</v>
      </c>
      <c r="Q3575" s="11" t="s">
        <v>141</v>
      </c>
      <c r="R3575" s="11" t="s">
        <v>90</v>
      </c>
      <c r="S3575" s="11" t="s">
        <v>54</v>
      </c>
      <c r="T3575" s="11" t="s">
        <v>65</v>
      </c>
      <c r="U3575" s="11" t="s">
        <v>56</v>
      </c>
      <c r="V3575" s="11"/>
      <c r="W3575" s="11"/>
      <c r="X3575" s="11"/>
      <c r="Y3575" s="11"/>
      <c r="Z3575" s="11"/>
      <c r="AA3575" s="11"/>
      <c r="AB3575" s="11"/>
      <c r="AC3575" s="11"/>
      <c r="AD3575" s="11"/>
      <c r="AE3575" s="11"/>
      <c r="AF3575" s="12">
        <f>ROUNDUP(SUM(VLOOKUP(G3575,'Pontuação'!A$2:B$11,2,FALSE),VLOOKUP(E3575,'Pontuação'!C$2:D$11,2,FALSE),VLOOKUP(I3575,'Pontuação'!I$2:J$11,2,FALSE),VLOOKUP(K3575,'Pontuação'!G$2:H$11,2,FALSE),VLOOKUP(H3575,'Pontuação'!E$2:F$11,2,FALSE),VLOOKUP(M3575,'Pontuação'!K$2:L$11,2,FALSE)),0)</f>
        <v>937</v>
      </c>
      <c r="AG3575" s="12">
        <f t="shared" si="1"/>
        <v>94</v>
      </c>
      <c r="AH3575" s="12" t="str">
        <f t="array" ref="AH3575">IFERROR(INDEX('Pontuação'!G$13:G$191, MATCH(AG3575, 'Pontuação'!F$14:F$191, 0)), "Faixa Indefinida")</f>
        <v>C</v>
      </c>
      <c r="AI3575" s="12">
        <f t="shared" si="2"/>
        <v>0</v>
      </c>
      <c r="AJ3575" s="12">
        <f t="shared" si="3"/>
        <v>0</v>
      </c>
      <c r="AK3575" s="12">
        <f t="shared" si="4"/>
        <v>1</v>
      </c>
      <c r="AL3575" s="12">
        <f t="shared" si="5"/>
        <v>0</v>
      </c>
      <c r="AM3575" s="11"/>
      <c r="AN3575" s="13">
        <v>0.18250367186406785</v>
      </c>
      <c r="AO3575" s="11" t="s">
        <v>110</v>
      </c>
      <c r="AP3575" s="14">
        <v>45931.447850717595</v>
      </c>
    </row>
    <row r="3576">
      <c r="A3576" s="8">
        <v>45929.59641203703</v>
      </c>
      <c r="B3576" s="9" t="s">
        <v>7182</v>
      </c>
      <c r="C3576" s="9" t="s">
        <v>7183</v>
      </c>
      <c r="D3576" s="10">
        <v>5.511985222673E12</v>
      </c>
      <c r="E3576" s="9" t="s">
        <v>43</v>
      </c>
      <c r="F3576" s="9"/>
      <c r="G3576" s="9" t="s">
        <v>69</v>
      </c>
      <c r="H3576" s="9" t="s">
        <v>61</v>
      </c>
      <c r="I3576" s="9" t="s">
        <v>106</v>
      </c>
      <c r="J3576" s="9" t="s">
        <v>47</v>
      </c>
      <c r="K3576" s="9" t="s">
        <v>48</v>
      </c>
      <c r="L3576" s="9" t="s">
        <v>48</v>
      </c>
      <c r="M3576" s="9" t="s">
        <v>47</v>
      </c>
      <c r="N3576" s="9" t="s">
        <v>49</v>
      </c>
      <c r="O3576" s="9" t="s">
        <v>50</v>
      </c>
      <c r="P3576" s="11" t="s">
        <v>51</v>
      </c>
      <c r="Q3576" s="11" t="s">
        <v>52</v>
      </c>
      <c r="R3576" s="11" t="s">
        <v>53</v>
      </c>
      <c r="S3576" s="11" t="s">
        <v>54</v>
      </c>
      <c r="T3576" s="11" t="s">
        <v>55</v>
      </c>
      <c r="U3576" s="11" t="s">
        <v>56</v>
      </c>
      <c r="V3576" s="11"/>
      <c r="W3576" s="11"/>
      <c r="X3576" s="11"/>
      <c r="Y3576" s="11"/>
      <c r="Z3576" s="11"/>
      <c r="AA3576" s="11"/>
      <c r="AB3576" s="11"/>
      <c r="AC3576" s="11"/>
      <c r="AD3576" s="11"/>
      <c r="AE3576" s="11"/>
      <c r="AF3576" s="12">
        <f>ROUNDUP(SUM(VLOOKUP(G3576,'Pontuação'!A$2:B$11,2,FALSE),VLOOKUP(E3576,'Pontuação'!C$2:D$11,2,FALSE),VLOOKUP(I3576,'Pontuação'!I$2:J$11,2,FALSE),VLOOKUP(K3576,'Pontuação'!G$2:H$11,2,FALSE),VLOOKUP(H3576,'Pontuação'!E$2:F$11,2,FALSE),VLOOKUP(M3576,'Pontuação'!K$2:L$11,2,FALSE)),0)</f>
        <v>966</v>
      </c>
      <c r="AG3576" s="12">
        <f t="shared" si="1"/>
        <v>97</v>
      </c>
      <c r="AH3576" s="12" t="str">
        <f t="array" ref="AH3576">IFERROR(INDEX('Pontuação'!G$13:G$191, MATCH(AG3576, 'Pontuação'!F$14:F$191, 0)), "Faixa Indefinida")</f>
        <v>C</v>
      </c>
      <c r="AI3576" s="12">
        <f t="shared" si="2"/>
        <v>0</v>
      </c>
      <c r="AJ3576" s="12">
        <f t="shared" si="3"/>
        <v>0</v>
      </c>
      <c r="AK3576" s="12">
        <f t="shared" si="4"/>
        <v>1</v>
      </c>
      <c r="AL3576" s="12">
        <f t="shared" si="5"/>
        <v>0</v>
      </c>
      <c r="AM3576" s="11"/>
      <c r="AN3576" s="13">
        <v>0.4404941040699149</v>
      </c>
      <c r="AO3576" s="11" t="s">
        <v>134</v>
      </c>
      <c r="AP3576" s="14">
        <v>45931.447850717595</v>
      </c>
    </row>
    <row r="3577">
      <c r="A3577" s="8">
        <v>45929.59814814815</v>
      </c>
      <c r="B3577" s="9" t="s">
        <v>7184</v>
      </c>
      <c r="C3577" s="9" t="s">
        <v>7185</v>
      </c>
      <c r="D3577" s="10">
        <v>5.53199887787E12</v>
      </c>
      <c r="E3577" s="9" t="s">
        <v>43</v>
      </c>
      <c r="F3577" s="9"/>
      <c r="G3577" s="9" t="s">
        <v>44</v>
      </c>
      <c r="H3577" s="9" t="s">
        <v>61</v>
      </c>
      <c r="I3577" s="9" t="s">
        <v>106</v>
      </c>
      <c r="J3577" s="9" t="s">
        <v>47</v>
      </c>
      <c r="K3577" s="9" t="s">
        <v>47</v>
      </c>
      <c r="L3577" s="9" t="s">
        <v>47</v>
      </c>
      <c r="M3577" s="9" t="s">
        <v>47</v>
      </c>
      <c r="N3577" s="9" t="s">
        <v>79</v>
      </c>
      <c r="O3577" s="9" t="s">
        <v>64</v>
      </c>
      <c r="P3577" s="11" t="s">
        <v>51</v>
      </c>
      <c r="Q3577" s="11" t="s">
        <v>89</v>
      </c>
      <c r="R3577" s="11" t="s">
        <v>90</v>
      </c>
      <c r="S3577" s="11" t="s">
        <v>54</v>
      </c>
      <c r="T3577" s="11" t="s">
        <v>55</v>
      </c>
      <c r="U3577" s="11" t="s">
        <v>47</v>
      </c>
      <c r="V3577" s="11"/>
      <c r="W3577" s="11"/>
      <c r="X3577" s="11"/>
      <c r="Y3577" s="11"/>
      <c r="Z3577" s="11"/>
      <c r="AA3577" s="11"/>
      <c r="AB3577" s="11"/>
      <c r="AC3577" s="11"/>
      <c r="AD3577" s="11"/>
      <c r="AE3577" s="11"/>
      <c r="AF3577" s="12">
        <f>ROUNDUP(SUM(VLOOKUP(G3577,'Pontuação'!A$2:B$11,2,FALSE),VLOOKUP(E3577,'Pontuação'!C$2:D$11,2,FALSE),VLOOKUP(I3577,'Pontuação'!I$2:J$11,2,FALSE),VLOOKUP(K3577,'Pontuação'!G$2:H$11,2,FALSE),VLOOKUP(H3577,'Pontuação'!E$2:F$11,2,FALSE),VLOOKUP(M3577,'Pontuação'!K$2:L$11,2,FALSE)),0)</f>
        <v>907</v>
      </c>
      <c r="AG3577" s="12">
        <f t="shared" si="1"/>
        <v>91</v>
      </c>
      <c r="AH3577" s="12" t="str">
        <f t="array" ref="AH3577">IFERROR(INDEX('Pontuação'!G$13:G$191, MATCH(AG3577, 'Pontuação'!F$14:F$191, 0)), "Faixa Indefinida")</f>
        <v>C</v>
      </c>
      <c r="AI3577" s="12">
        <f t="shared" si="2"/>
        <v>0</v>
      </c>
      <c r="AJ3577" s="12">
        <f t="shared" si="3"/>
        <v>0</v>
      </c>
      <c r="AK3577" s="12">
        <f t="shared" si="4"/>
        <v>1</v>
      </c>
      <c r="AL3577" s="12">
        <f t="shared" si="5"/>
        <v>0</v>
      </c>
      <c r="AM3577" s="11"/>
      <c r="AN3577" s="13">
        <v>0.11527721371064142</v>
      </c>
      <c r="AO3577" s="11" t="s">
        <v>99</v>
      </c>
      <c r="AP3577" s="14">
        <v>45931.447850717595</v>
      </c>
    </row>
    <row r="3578">
      <c r="A3578" s="8">
        <v>45929.60196759259</v>
      </c>
      <c r="B3578" s="9" t="s">
        <v>7186</v>
      </c>
      <c r="C3578" s="9" t="s">
        <v>7187</v>
      </c>
      <c r="D3578" s="10">
        <v>5.511980433608E12</v>
      </c>
      <c r="E3578" s="9" t="s">
        <v>43</v>
      </c>
      <c r="F3578" s="9"/>
      <c r="G3578" s="9" t="s">
        <v>144</v>
      </c>
      <c r="H3578" s="9" t="s">
        <v>77</v>
      </c>
      <c r="I3578" s="9" t="s">
        <v>88</v>
      </c>
      <c r="J3578" s="9" t="s">
        <v>47</v>
      </c>
      <c r="K3578" s="9" t="s">
        <v>47</v>
      </c>
      <c r="L3578" s="9" t="s">
        <v>48</v>
      </c>
      <c r="M3578" s="9" t="s">
        <v>47</v>
      </c>
      <c r="N3578" s="9" t="s">
        <v>63</v>
      </c>
      <c r="O3578" s="9" t="s">
        <v>64</v>
      </c>
      <c r="P3578" s="11" t="s">
        <v>51</v>
      </c>
      <c r="Q3578" s="11" t="s">
        <v>89</v>
      </c>
      <c r="R3578" s="11" t="s">
        <v>90</v>
      </c>
      <c r="S3578" s="11" t="s">
        <v>54</v>
      </c>
      <c r="T3578" s="11" t="s">
        <v>55</v>
      </c>
      <c r="U3578" s="11" t="s">
        <v>56</v>
      </c>
      <c r="V3578" s="11"/>
      <c r="W3578" s="11"/>
      <c r="X3578" s="11"/>
      <c r="Y3578" s="11"/>
      <c r="Z3578" s="11"/>
      <c r="AA3578" s="11"/>
      <c r="AB3578" s="11"/>
      <c r="AC3578" s="11"/>
      <c r="AD3578" s="11"/>
      <c r="AE3578" s="11"/>
      <c r="AF3578" s="12">
        <f>ROUNDUP(SUM(VLOOKUP(G3578,'Pontuação'!A$2:B$11,2,FALSE),VLOOKUP(E3578,'Pontuação'!C$2:D$11,2,FALSE),VLOOKUP(I3578,'Pontuação'!I$2:J$11,2,FALSE),VLOOKUP(K3578,'Pontuação'!G$2:H$11,2,FALSE),VLOOKUP(H3578,'Pontuação'!E$2:F$11,2,FALSE),VLOOKUP(M3578,'Pontuação'!K$2:L$11,2,FALSE)),0)</f>
        <v>874</v>
      </c>
      <c r="AG3578" s="12">
        <f t="shared" si="1"/>
        <v>87</v>
      </c>
      <c r="AH3578" s="12" t="str">
        <f t="array" ref="AH3578">IFERROR(INDEX('Pontuação'!G$13:G$191, MATCH(AG3578, 'Pontuação'!F$14:F$191, 0)), "Faixa Indefinida")</f>
        <v>D</v>
      </c>
      <c r="AI3578" s="12">
        <f t="shared" si="2"/>
        <v>0</v>
      </c>
      <c r="AJ3578" s="12">
        <f t="shared" si="3"/>
        <v>0</v>
      </c>
      <c r="AK3578" s="12">
        <f t="shared" si="4"/>
        <v>0</v>
      </c>
      <c r="AL3578" s="12">
        <f t="shared" si="5"/>
        <v>1</v>
      </c>
      <c r="AM3578" s="11"/>
      <c r="AN3578" s="13">
        <v>0.03924484519830076</v>
      </c>
      <c r="AO3578" s="11" t="s">
        <v>99</v>
      </c>
      <c r="AP3578" s="14">
        <v>45931.447850717595</v>
      </c>
    </row>
    <row r="3579">
      <c r="A3579" s="8">
        <v>45929.602314814816</v>
      </c>
      <c r="B3579" s="9" t="s">
        <v>7188</v>
      </c>
      <c r="C3579" s="9" t="s">
        <v>7189</v>
      </c>
      <c r="D3579" s="10">
        <v>5.562998393903E12</v>
      </c>
      <c r="E3579" s="9" t="s">
        <v>43</v>
      </c>
      <c r="F3579" s="9"/>
      <c r="G3579" s="9" t="s">
        <v>76</v>
      </c>
      <c r="H3579" s="9" t="s">
        <v>45</v>
      </c>
      <c r="I3579" s="9" t="s">
        <v>78</v>
      </c>
      <c r="J3579" s="9" t="s">
        <v>48</v>
      </c>
      <c r="K3579" s="9" t="s">
        <v>47</v>
      </c>
      <c r="L3579" s="9" t="s">
        <v>47</v>
      </c>
      <c r="M3579" s="9" t="s">
        <v>47</v>
      </c>
      <c r="N3579" s="9" t="s">
        <v>63</v>
      </c>
      <c r="O3579" s="9" t="s">
        <v>95</v>
      </c>
      <c r="P3579" s="11" t="s">
        <v>80</v>
      </c>
      <c r="Q3579" s="11" t="s">
        <v>81</v>
      </c>
      <c r="R3579" s="11" t="s">
        <v>82</v>
      </c>
      <c r="S3579" s="11">
        <v>7.50940275538E11</v>
      </c>
      <c r="T3579" s="11" t="s">
        <v>83</v>
      </c>
      <c r="U3579" s="11" t="s">
        <v>56</v>
      </c>
      <c r="V3579" s="11"/>
      <c r="W3579" s="11"/>
      <c r="X3579" s="11"/>
      <c r="Y3579" s="11"/>
      <c r="Z3579" s="11"/>
      <c r="AA3579" s="11"/>
      <c r="AB3579" s="11"/>
      <c r="AC3579" s="11"/>
      <c r="AD3579" s="11"/>
      <c r="AE3579" s="11"/>
      <c r="AF3579" s="12">
        <f>ROUNDUP(SUM(VLOOKUP(G3579,'Pontuação'!A$2:B$11,2,FALSE),VLOOKUP(E3579,'Pontuação'!C$2:D$11,2,FALSE),VLOOKUP(I3579,'Pontuação'!I$2:J$11,2,FALSE),VLOOKUP(K3579,'Pontuação'!G$2:H$11,2,FALSE),VLOOKUP(H3579,'Pontuação'!E$2:F$11,2,FALSE),VLOOKUP(M3579,'Pontuação'!K$2:L$11,2,FALSE)),0)</f>
        <v>1091</v>
      </c>
      <c r="AG3579" s="12">
        <f t="shared" si="1"/>
        <v>109</v>
      </c>
      <c r="AH3579" s="12" t="str">
        <f t="array" ref="AH3579">IFERROR(INDEX('Pontuação'!G$13:G$191, MATCH(AG3579, 'Pontuação'!F$14:F$191, 0)), "Faixa Indefinida")</f>
        <v>B</v>
      </c>
      <c r="AI3579" s="12">
        <f t="shared" si="2"/>
        <v>0</v>
      </c>
      <c r="AJ3579" s="12">
        <f t="shared" si="3"/>
        <v>1</v>
      </c>
      <c r="AK3579" s="12">
        <f t="shared" si="4"/>
        <v>0</v>
      </c>
      <c r="AL3579" s="12">
        <f t="shared" si="5"/>
        <v>0</v>
      </c>
      <c r="AM3579" s="11"/>
      <c r="AN3579" s="13">
        <v>0.39393726074932656</v>
      </c>
      <c r="AO3579" s="11" t="s">
        <v>66</v>
      </c>
      <c r="AP3579" s="14">
        <v>45931.447850717595</v>
      </c>
    </row>
    <row r="3580">
      <c r="A3580" s="8">
        <v>45929.60234953704</v>
      </c>
      <c r="B3580" s="9" t="s">
        <v>7190</v>
      </c>
      <c r="C3580" s="9" t="s">
        <v>7191</v>
      </c>
      <c r="D3580" s="10">
        <v>5.535998141258E12</v>
      </c>
      <c r="E3580" s="9" t="s">
        <v>43</v>
      </c>
      <c r="F3580" s="9"/>
      <c r="G3580" s="9" t="s">
        <v>60</v>
      </c>
      <c r="H3580" s="9" t="s">
        <v>61</v>
      </c>
      <c r="I3580" s="9" t="s">
        <v>106</v>
      </c>
      <c r="J3580" s="9" t="s">
        <v>48</v>
      </c>
      <c r="K3580" s="9" t="s">
        <v>47</v>
      </c>
      <c r="L3580" s="9" t="s">
        <v>47</v>
      </c>
      <c r="M3580" s="9" t="s">
        <v>48</v>
      </c>
      <c r="N3580" s="9" t="s">
        <v>79</v>
      </c>
      <c r="O3580" s="9" t="s">
        <v>70</v>
      </c>
      <c r="P3580" s="11" t="s">
        <v>51</v>
      </c>
      <c r="Q3580" s="11" t="s">
        <v>115</v>
      </c>
      <c r="R3580" s="11" t="s">
        <v>53</v>
      </c>
      <c r="S3580" s="11" t="s">
        <v>54</v>
      </c>
      <c r="T3580" s="11" t="s">
        <v>55</v>
      </c>
      <c r="U3580" s="11" t="s">
        <v>47</v>
      </c>
      <c r="V3580" s="11"/>
      <c r="W3580" s="11"/>
      <c r="X3580" s="11"/>
      <c r="Y3580" s="11"/>
      <c r="Z3580" s="11"/>
      <c r="AA3580" s="11"/>
      <c r="AB3580" s="11"/>
      <c r="AC3580" s="11"/>
      <c r="AD3580" s="11"/>
      <c r="AE3580" s="11"/>
      <c r="AF3580" s="12">
        <f>ROUNDUP(SUM(VLOOKUP(G3580,'Pontuação'!A$2:B$11,2,FALSE),VLOOKUP(E3580,'Pontuação'!C$2:D$11,2,FALSE),VLOOKUP(I3580,'Pontuação'!I$2:J$11,2,FALSE),VLOOKUP(K3580,'Pontuação'!G$2:H$11,2,FALSE),VLOOKUP(H3580,'Pontuação'!E$2:F$11,2,FALSE),VLOOKUP(M3580,'Pontuação'!K$2:L$11,2,FALSE)),0)</f>
        <v>1134</v>
      </c>
      <c r="AG3580" s="12">
        <f t="shared" si="1"/>
        <v>113</v>
      </c>
      <c r="AH3580" s="12" t="str">
        <f t="array" ref="AH3580">IFERROR(INDEX('Pontuação'!G$13:G$191, MATCH(AG3580, 'Pontuação'!F$14:F$191, 0)), "Faixa Indefinida")</f>
        <v>B</v>
      </c>
      <c r="AI3580" s="12">
        <f t="shared" si="2"/>
        <v>0</v>
      </c>
      <c r="AJ3580" s="12">
        <f t="shared" si="3"/>
        <v>1</v>
      </c>
      <c r="AK3580" s="12">
        <f t="shared" si="4"/>
        <v>0</v>
      </c>
      <c r="AL3580" s="12">
        <f t="shared" si="5"/>
        <v>0</v>
      </c>
      <c r="AM3580" s="11"/>
      <c r="AN3580" s="13">
        <v>0.2103992363695919</v>
      </c>
      <c r="AO3580" s="11" t="s">
        <v>162</v>
      </c>
      <c r="AP3580" s="14">
        <v>45931.447850717595</v>
      </c>
    </row>
    <row r="3581">
      <c r="A3581" s="8">
        <v>45929.60271990741</v>
      </c>
      <c r="B3581" s="9" t="s">
        <v>494</v>
      </c>
      <c r="C3581" s="9" t="s">
        <v>495</v>
      </c>
      <c r="D3581" s="10">
        <v>5.537999689401E12</v>
      </c>
      <c r="E3581" s="9" t="s">
        <v>43</v>
      </c>
      <c r="F3581" s="9"/>
      <c r="G3581" s="9" t="s">
        <v>44</v>
      </c>
      <c r="H3581" s="9" t="s">
        <v>45</v>
      </c>
      <c r="I3581" s="9" t="s">
        <v>88</v>
      </c>
      <c r="J3581" s="9" t="s">
        <v>47</v>
      </c>
      <c r="K3581" s="9" t="s">
        <v>47</v>
      </c>
      <c r="L3581" s="9" t="s">
        <v>48</v>
      </c>
      <c r="M3581" s="9" t="s">
        <v>47</v>
      </c>
      <c r="N3581" s="9" t="s">
        <v>79</v>
      </c>
      <c r="O3581" s="9" t="s">
        <v>98</v>
      </c>
      <c r="P3581" s="11" t="s">
        <v>51</v>
      </c>
      <c r="Q3581" s="11" t="s">
        <v>171</v>
      </c>
      <c r="R3581" s="11" t="s">
        <v>107</v>
      </c>
      <c r="S3581" s="11" t="s">
        <v>172</v>
      </c>
      <c r="T3581" s="11" t="s">
        <v>65</v>
      </c>
      <c r="U3581" s="11" t="s">
        <v>47</v>
      </c>
      <c r="V3581" s="11"/>
      <c r="W3581" s="11"/>
      <c r="X3581" s="11"/>
      <c r="Y3581" s="11"/>
      <c r="Z3581" s="11"/>
      <c r="AA3581" s="11"/>
      <c r="AB3581" s="11"/>
      <c r="AC3581" s="11"/>
      <c r="AD3581" s="11"/>
      <c r="AE3581" s="11"/>
      <c r="AF3581" s="12">
        <f>ROUNDUP(SUM(VLOOKUP(G3581,'Pontuação'!A$2:B$11,2,FALSE),VLOOKUP(E3581,'Pontuação'!C$2:D$11,2,FALSE),VLOOKUP(I3581,'Pontuação'!I$2:J$11,2,FALSE),VLOOKUP(K3581,'Pontuação'!G$2:H$11,2,FALSE),VLOOKUP(H3581,'Pontuação'!E$2:F$11,2,FALSE),VLOOKUP(M3581,'Pontuação'!K$2:L$11,2,FALSE)),0)</f>
        <v>937</v>
      </c>
      <c r="AG3581" s="12">
        <f t="shared" si="1"/>
        <v>94</v>
      </c>
      <c r="AH3581" s="12" t="str">
        <f t="array" ref="AH3581">IFERROR(INDEX('Pontuação'!G$13:G$191, MATCH(AG3581, 'Pontuação'!F$14:F$191, 0)), "Faixa Indefinida")</f>
        <v>C</v>
      </c>
      <c r="AI3581" s="12">
        <f t="shared" si="2"/>
        <v>0</v>
      </c>
      <c r="AJ3581" s="12">
        <f t="shared" si="3"/>
        <v>0</v>
      </c>
      <c r="AK3581" s="12">
        <f t="shared" si="4"/>
        <v>1</v>
      </c>
      <c r="AL3581" s="12">
        <f t="shared" si="5"/>
        <v>0</v>
      </c>
      <c r="AM3581" s="11"/>
      <c r="AN3581" s="13">
        <v>0.18473055166248833</v>
      </c>
      <c r="AO3581" s="11" t="s">
        <v>162</v>
      </c>
      <c r="AP3581" s="14">
        <v>45931.447850717595</v>
      </c>
    </row>
    <row r="3582">
      <c r="A3582" s="8">
        <v>45929.603634259256</v>
      </c>
      <c r="B3582" s="9" t="s">
        <v>7192</v>
      </c>
      <c r="C3582" s="9" t="s">
        <v>7193</v>
      </c>
      <c r="D3582" s="10">
        <v>5.534988924575E12</v>
      </c>
      <c r="E3582" s="9" t="s">
        <v>43</v>
      </c>
      <c r="F3582" s="9"/>
      <c r="G3582" s="9" t="s">
        <v>76</v>
      </c>
      <c r="H3582" s="9" t="s">
        <v>45</v>
      </c>
      <c r="I3582" s="9" t="s">
        <v>78</v>
      </c>
      <c r="J3582" s="9" t="s">
        <v>48</v>
      </c>
      <c r="K3582" s="9" t="s">
        <v>48</v>
      </c>
      <c r="L3582" s="9" t="s">
        <v>48</v>
      </c>
      <c r="M3582" s="9" t="s">
        <v>48</v>
      </c>
      <c r="N3582" s="9" t="s">
        <v>49</v>
      </c>
      <c r="O3582" s="9" t="s">
        <v>50</v>
      </c>
      <c r="P3582" s="11" t="s">
        <v>80</v>
      </c>
      <c r="Q3582" s="11" t="s">
        <v>81</v>
      </c>
      <c r="R3582" s="11" t="s">
        <v>82</v>
      </c>
      <c r="S3582" s="11">
        <v>7.50940275538E11</v>
      </c>
      <c r="T3582" s="11" t="s">
        <v>83</v>
      </c>
      <c r="U3582" s="11" t="s">
        <v>56</v>
      </c>
      <c r="V3582" s="11"/>
      <c r="W3582" s="11"/>
      <c r="X3582" s="11"/>
      <c r="Y3582" s="11"/>
      <c r="Z3582" s="11"/>
      <c r="AA3582" s="11"/>
      <c r="AB3582" s="11"/>
      <c r="AC3582" s="11"/>
      <c r="AD3582" s="11"/>
      <c r="AE3582" s="11"/>
      <c r="AF3582" s="12">
        <f>ROUNDUP(SUM(VLOOKUP(G3582,'Pontuação'!A$2:B$11,2,FALSE),VLOOKUP(E3582,'Pontuação'!C$2:D$11,2,FALSE),VLOOKUP(I3582,'Pontuação'!I$2:J$11,2,FALSE),VLOOKUP(K3582,'Pontuação'!G$2:H$11,2,FALSE),VLOOKUP(H3582,'Pontuação'!E$2:F$11,2,FALSE),VLOOKUP(M3582,'Pontuação'!K$2:L$11,2,FALSE)),0)</f>
        <v>1351</v>
      </c>
      <c r="AG3582" s="12">
        <f t="shared" si="1"/>
        <v>135</v>
      </c>
      <c r="AH3582" s="12" t="str">
        <f t="array" ref="AH3582">IFERROR(INDEX('Pontuação'!G$13:G$191, MATCH(AG3582, 'Pontuação'!F$14:F$191, 0)), "Faixa Indefinida")</f>
        <v>A</v>
      </c>
      <c r="AI3582" s="12">
        <f t="shared" si="2"/>
        <v>1</v>
      </c>
      <c r="AJ3582" s="12">
        <f t="shared" si="3"/>
        <v>0</v>
      </c>
      <c r="AK3582" s="12">
        <f t="shared" si="4"/>
        <v>0</v>
      </c>
      <c r="AL3582" s="12">
        <f t="shared" si="5"/>
        <v>0</v>
      </c>
      <c r="AM3582" s="11"/>
      <c r="AN3582" s="13">
        <v>0.5260068574970496</v>
      </c>
      <c r="AO3582" s="11" t="s">
        <v>151</v>
      </c>
      <c r="AP3582" s="14">
        <v>45931.447850717595</v>
      </c>
    </row>
    <row r="3583">
      <c r="A3583" s="8">
        <v>45929.60420138889</v>
      </c>
      <c r="B3583" s="9" t="s">
        <v>7194</v>
      </c>
      <c r="C3583" s="9" t="s">
        <v>7195</v>
      </c>
      <c r="D3583" s="10">
        <v>5.555499911244E12</v>
      </c>
      <c r="E3583" s="9" t="s">
        <v>75</v>
      </c>
      <c r="F3583" s="9"/>
      <c r="G3583" s="9" t="s">
        <v>44</v>
      </c>
      <c r="H3583" s="9" t="s">
        <v>61</v>
      </c>
      <c r="I3583" s="9" t="s">
        <v>46</v>
      </c>
      <c r="J3583" s="9" t="s">
        <v>48</v>
      </c>
      <c r="K3583" s="9" t="s">
        <v>47</v>
      </c>
      <c r="L3583" s="9" t="s">
        <v>48</v>
      </c>
      <c r="M3583" s="9" t="s">
        <v>48</v>
      </c>
      <c r="N3583" s="9" t="s">
        <v>63</v>
      </c>
      <c r="O3583" s="9" t="s">
        <v>50</v>
      </c>
      <c r="P3583" s="11" t="s">
        <v>51</v>
      </c>
      <c r="Q3583" s="11" t="s">
        <v>165</v>
      </c>
      <c r="R3583" s="11" t="s">
        <v>166</v>
      </c>
      <c r="S3583" s="11" t="s">
        <v>167</v>
      </c>
      <c r="T3583" s="11" t="s">
        <v>55</v>
      </c>
      <c r="U3583" s="11" t="s">
        <v>56</v>
      </c>
      <c r="V3583" s="11"/>
      <c r="W3583" s="11"/>
      <c r="X3583" s="11"/>
      <c r="Y3583" s="11"/>
      <c r="Z3583" s="11"/>
      <c r="AA3583" s="11"/>
      <c r="AB3583" s="11"/>
      <c r="AC3583" s="11"/>
      <c r="AD3583" s="11"/>
      <c r="AE3583" s="11"/>
      <c r="AF3583" s="12">
        <f>ROUNDUP(SUM(VLOOKUP(G3583,'Pontuação'!A$2:B$11,2,FALSE),VLOOKUP(E3583,'Pontuação'!C$2:D$11,2,FALSE),VLOOKUP(I3583,'Pontuação'!I$2:J$11,2,FALSE),VLOOKUP(K3583,'Pontuação'!G$2:H$11,2,FALSE),VLOOKUP(H3583,'Pontuação'!E$2:F$11,2,FALSE),VLOOKUP(M3583,'Pontuação'!K$2:L$11,2,FALSE)),0)</f>
        <v>1127</v>
      </c>
      <c r="AG3583" s="12">
        <f t="shared" si="1"/>
        <v>113</v>
      </c>
      <c r="AH3583" s="12" t="str">
        <f t="array" ref="AH3583">IFERROR(INDEX('Pontuação'!G$13:G$191, MATCH(AG3583, 'Pontuação'!F$14:F$191, 0)), "Faixa Indefinida")</f>
        <v>B</v>
      </c>
      <c r="AI3583" s="12">
        <f t="shared" si="2"/>
        <v>0</v>
      </c>
      <c r="AJ3583" s="12">
        <f t="shared" si="3"/>
        <v>1</v>
      </c>
      <c r="AK3583" s="12">
        <f t="shared" si="4"/>
        <v>0</v>
      </c>
      <c r="AL3583" s="12">
        <f t="shared" si="5"/>
        <v>0</v>
      </c>
      <c r="AM3583" s="11"/>
      <c r="AN3583" s="13">
        <v>0.6102745250739826</v>
      </c>
      <c r="AO3583" s="11" t="s">
        <v>57</v>
      </c>
      <c r="AP3583" s="14">
        <v>45931.447850717595</v>
      </c>
    </row>
    <row r="3584">
      <c r="A3584" s="8">
        <v>45929.61765046296</v>
      </c>
      <c r="B3584" s="9" t="s">
        <v>7196</v>
      </c>
      <c r="C3584" s="9" t="s">
        <v>7197</v>
      </c>
      <c r="D3584" s="10">
        <v>5.541988141143E12</v>
      </c>
      <c r="E3584" s="9" t="s">
        <v>43</v>
      </c>
      <c r="F3584" s="9"/>
      <c r="G3584" s="9" t="s">
        <v>144</v>
      </c>
      <c r="H3584" s="9" t="s">
        <v>77</v>
      </c>
      <c r="I3584" s="9" t="s">
        <v>88</v>
      </c>
      <c r="J3584" s="9" t="s">
        <v>47</v>
      </c>
      <c r="K3584" s="9" t="s">
        <v>48</v>
      </c>
      <c r="L3584" s="9" t="s">
        <v>48</v>
      </c>
      <c r="M3584" s="9" t="s">
        <v>48</v>
      </c>
      <c r="N3584" s="9" t="s">
        <v>118</v>
      </c>
      <c r="O3584" s="9" t="s">
        <v>50</v>
      </c>
      <c r="P3584" s="11" t="s">
        <v>51</v>
      </c>
      <c r="Q3584" s="11" t="s">
        <v>133</v>
      </c>
      <c r="R3584" s="11" t="s">
        <v>107</v>
      </c>
      <c r="S3584" s="11" t="s">
        <v>380</v>
      </c>
      <c r="T3584" s="11" t="s">
        <v>55</v>
      </c>
      <c r="U3584" s="11" t="s">
        <v>56</v>
      </c>
      <c r="V3584" s="11"/>
      <c r="W3584" s="11"/>
      <c r="X3584" s="11"/>
      <c r="Y3584" s="11"/>
      <c r="Z3584" s="11"/>
      <c r="AA3584" s="11"/>
      <c r="AB3584" s="11"/>
      <c r="AC3584" s="11"/>
      <c r="AD3584" s="11"/>
      <c r="AE3584" s="11"/>
      <c r="AF3584" s="12">
        <f>ROUNDUP(SUM(VLOOKUP(G3584,'Pontuação'!A$2:B$11,2,FALSE),VLOOKUP(E3584,'Pontuação'!C$2:D$11,2,FALSE),VLOOKUP(I3584,'Pontuação'!I$2:J$11,2,FALSE),VLOOKUP(K3584,'Pontuação'!G$2:H$11,2,FALSE),VLOOKUP(H3584,'Pontuação'!E$2:F$11,2,FALSE),VLOOKUP(M3584,'Pontuação'!K$2:L$11,2,FALSE)),0)</f>
        <v>1134</v>
      </c>
      <c r="AG3584" s="12">
        <f t="shared" si="1"/>
        <v>113</v>
      </c>
      <c r="AH3584" s="12" t="str">
        <f t="array" ref="AH3584">IFERROR(INDEX('Pontuação'!G$13:G$191, MATCH(AG3584, 'Pontuação'!F$14:F$191, 0)), "Faixa Indefinida")</f>
        <v>B</v>
      </c>
      <c r="AI3584" s="12">
        <f t="shared" si="2"/>
        <v>0</v>
      </c>
      <c r="AJ3584" s="12">
        <f t="shared" si="3"/>
        <v>1</v>
      </c>
      <c r="AK3584" s="12">
        <f t="shared" si="4"/>
        <v>0</v>
      </c>
      <c r="AL3584" s="12">
        <f t="shared" si="5"/>
        <v>0</v>
      </c>
      <c r="AM3584" s="11"/>
      <c r="AN3584" s="13">
        <v>0.24607412230631945</v>
      </c>
      <c r="AO3584" s="11" t="s">
        <v>84</v>
      </c>
      <c r="AP3584" s="14">
        <v>45931.447850717595</v>
      </c>
    </row>
    <row r="3585">
      <c r="A3585" s="8">
        <v>45929.62069444444</v>
      </c>
      <c r="B3585" s="9" t="s">
        <v>7198</v>
      </c>
      <c r="C3585" s="9" t="s">
        <v>7199</v>
      </c>
      <c r="D3585" s="10">
        <v>5.551995366655E12</v>
      </c>
      <c r="E3585" s="9" t="s">
        <v>43</v>
      </c>
      <c r="F3585" s="9"/>
      <c r="G3585" s="9" t="s">
        <v>144</v>
      </c>
      <c r="H3585" s="9" t="s">
        <v>77</v>
      </c>
      <c r="I3585" s="9" t="s">
        <v>88</v>
      </c>
      <c r="J3585" s="9" t="s">
        <v>47</v>
      </c>
      <c r="K3585" s="9" t="s">
        <v>47</v>
      </c>
      <c r="L3585" s="9" t="s">
        <v>48</v>
      </c>
      <c r="M3585" s="9" t="s">
        <v>48</v>
      </c>
      <c r="N3585" s="9" t="s">
        <v>63</v>
      </c>
      <c r="O3585" s="9" t="s">
        <v>64</v>
      </c>
      <c r="P3585" s="11" t="s">
        <v>51</v>
      </c>
      <c r="Q3585" s="11" t="s">
        <v>115</v>
      </c>
      <c r="R3585" s="11" t="s">
        <v>53</v>
      </c>
      <c r="S3585" s="11" t="s">
        <v>54</v>
      </c>
      <c r="T3585" s="11" t="s">
        <v>55</v>
      </c>
      <c r="U3585" s="11" t="s">
        <v>56</v>
      </c>
      <c r="V3585" s="11"/>
      <c r="W3585" s="11"/>
      <c r="X3585" s="11"/>
      <c r="Y3585" s="11"/>
      <c r="Z3585" s="11"/>
      <c r="AA3585" s="11"/>
      <c r="AB3585" s="11"/>
      <c r="AC3585" s="11"/>
      <c r="AD3585" s="11"/>
      <c r="AE3585" s="11"/>
      <c r="AF3585" s="12">
        <f>ROUNDUP(SUM(VLOOKUP(G3585,'Pontuação'!A$2:B$11,2,FALSE),VLOOKUP(E3585,'Pontuação'!C$2:D$11,2,FALSE),VLOOKUP(I3585,'Pontuação'!I$2:J$11,2,FALSE),VLOOKUP(K3585,'Pontuação'!G$2:H$11,2,FALSE),VLOOKUP(H3585,'Pontuação'!E$2:F$11,2,FALSE),VLOOKUP(M3585,'Pontuação'!K$2:L$11,2,FALSE)),0)</f>
        <v>1024</v>
      </c>
      <c r="AG3585" s="12">
        <f t="shared" si="1"/>
        <v>102</v>
      </c>
      <c r="AH3585" s="12" t="str">
        <f t="array" ref="AH3585">IFERROR(INDEX('Pontuação'!G$13:G$191, MATCH(AG3585, 'Pontuação'!F$14:F$191, 0)), "Faixa Indefinida")</f>
        <v>C</v>
      </c>
      <c r="AI3585" s="12">
        <f t="shared" si="2"/>
        <v>0</v>
      </c>
      <c r="AJ3585" s="12">
        <f t="shared" si="3"/>
        <v>0</v>
      </c>
      <c r="AK3585" s="12">
        <f t="shared" si="4"/>
        <v>1</v>
      </c>
      <c r="AL3585" s="12">
        <f t="shared" si="5"/>
        <v>0</v>
      </c>
      <c r="AM3585" s="11"/>
      <c r="AN3585" s="13">
        <v>0.17006799214678459</v>
      </c>
      <c r="AO3585" s="11" t="s">
        <v>110</v>
      </c>
      <c r="AP3585" s="14">
        <v>45931.447850717595</v>
      </c>
    </row>
    <row r="3586">
      <c r="A3586" s="8">
        <v>45929.62079861111</v>
      </c>
      <c r="B3586" s="9" t="s">
        <v>7200</v>
      </c>
      <c r="C3586" s="9" t="s">
        <v>864</v>
      </c>
      <c r="D3586" s="10">
        <v>5.514991290215E12</v>
      </c>
      <c r="E3586" s="9" t="s">
        <v>75</v>
      </c>
      <c r="F3586" s="9"/>
      <c r="G3586" s="9" t="s">
        <v>44</v>
      </c>
      <c r="H3586" s="9" t="s">
        <v>45</v>
      </c>
      <c r="I3586" s="9" t="s">
        <v>88</v>
      </c>
      <c r="J3586" s="9" t="s">
        <v>47</v>
      </c>
      <c r="K3586" s="9" t="s">
        <v>47</v>
      </c>
      <c r="L3586" s="9" t="s">
        <v>48</v>
      </c>
      <c r="M3586" s="9" t="s">
        <v>47</v>
      </c>
      <c r="N3586" s="9" t="s">
        <v>118</v>
      </c>
      <c r="O3586" s="9" t="s">
        <v>50</v>
      </c>
      <c r="P3586" s="11" t="s">
        <v>51</v>
      </c>
      <c r="Q3586" s="11" t="s">
        <v>121</v>
      </c>
      <c r="R3586" s="11" t="s">
        <v>831</v>
      </c>
      <c r="S3586" s="11" t="s">
        <v>832</v>
      </c>
      <c r="T3586" s="11" t="s">
        <v>65</v>
      </c>
      <c r="U3586" s="11" t="s">
        <v>56</v>
      </c>
      <c r="V3586" s="11"/>
      <c r="W3586" s="11"/>
      <c r="X3586" s="11"/>
      <c r="Y3586" s="11"/>
      <c r="Z3586" s="11"/>
      <c r="AA3586" s="11"/>
      <c r="AB3586" s="11"/>
      <c r="AC3586" s="11"/>
      <c r="AD3586" s="11"/>
      <c r="AE3586" s="11"/>
      <c r="AF3586" s="12">
        <f>ROUNDUP(SUM(VLOOKUP(G3586,'Pontuação'!A$2:B$11,2,FALSE),VLOOKUP(E3586,'Pontuação'!C$2:D$11,2,FALSE),VLOOKUP(I3586,'Pontuação'!I$2:J$11,2,FALSE),VLOOKUP(K3586,'Pontuação'!G$2:H$11,2,FALSE),VLOOKUP(H3586,'Pontuação'!E$2:F$11,2,FALSE),VLOOKUP(M3586,'Pontuação'!K$2:L$11,2,FALSE)),0)</f>
        <v>920</v>
      </c>
      <c r="AG3586" s="12">
        <f t="shared" si="1"/>
        <v>92</v>
      </c>
      <c r="AH3586" s="12" t="str">
        <f t="array" ref="AH3586">IFERROR(INDEX('Pontuação'!G$13:G$191, MATCH(AG3586, 'Pontuação'!F$14:F$191, 0)), "Faixa Indefinida")</f>
        <v>C</v>
      </c>
      <c r="AI3586" s="12">
        <f t="shared" si="2"/>
        <v>0</v>
      </c>
      <c r="AJ3586" s="12">
        <f t="shared" si="3"/>
        <v>0</v>
      </c>
      <c r="AK3586" s="12">
        <f t="shared" si="4"/>
        <v>1</v>
      </c>
      <c r="AL3586" s="12">
        <f t="shared" si="5"/>
        <v>0</v>
      </c>
      <c r="AM3586" s="11"/>
      <c r="AN3586" s="13">
        <v>0.33307857104610356</v>
      </c>
      <c r="AO3586" s="11" t="s">
        <v>124</v>
      </c>
      <c r="AP3586" s="14">
        <v>45931.447850717595</v>
      </c>
    </row>
    <row r="3587">
      <c r="A3587" s="8">
        <v>45929.62097222222</v>
      </c>
      <c r="B3587" s="9" t="s">
        <v>7201</v>
      </c>
      <c r="C3587" s="9" t="s">
        <v>7202</v>
      </c>
      <c r="D3587" s="10">
        <v>5.564981509756E12</v>
      </c>
      <c r="E3587" s="9" t="s">
        <v>43</v>
      </c>
      <c r="F3587" s="9"/>
      <c r="G3587" s="9" t="s">
        <v>69</v>
      </c>
      <c r="H3587" s="9" t="s">
        <v>45</v>
      </c>
      <c r="I3587" s="9" t="s">
        <v>62</v>
      </c>
      <c r="J3587" s="9" t="s">
        <v>48</v>
      </c>
      <c r="K3587" s="9" t="s">
        <v>47</v>
      </c>
      <c r="L3587" s="9" t="s">
        <v>48</v>
      </c>
      <c r="M3587" s="9" t="s">
        <v>47</v>
      </c>
      <c r="N3587" s="9" t="s">
        <v>118</v>
      </c>
      <c r="O3587" s="9" t="s">
        <v>95</v>
      </c>
      <c r="P3587" s="11" t="s">
        <v>51</v>
      </c>
      <c r="Q3587" s="11" t="s">
        <v>154</v>
      </c>
      <c r="R3587" s="11" t="s">
        <v>107</v>
      </c>
      <c r="S3587" s="11" t="s">
        <v>72</v>
      </c>
      <c r="T3587" s="11" t="s">
        <v>65</v>
      </c>
      <c r="U3587" s="11" t="s">
        <v>56</v>
      </c>
      <c r="V3587" s="11"/>
      <c r="W3587" s="11"/>
      <c r="X3587" s="11"/>
      <c r="Y3587" s="11"/>
      <c r="Z3587" s="11"/>
      <c r="AA3587" s="11"/>
      <c r="AB3587" s="11"/>
      <c r="AC3587" s="11"/>
      <c r="AD3587" s="11"/>
      <c r="AE3587" s="11"/>
      <c r="AF3587" s="12">
        <f>ROUNDUP(SUM(VLOOKUP(G3587,'Pontuação'!A$2:B$11,2,FALSE),VLOOKUP(E3587,'Pontuação'!C$2:D$11,2,FALSE),VLOOKUP(I3587,'Pontuação'!I$2:J$11,2,FALSE),VLOOKUP(K3587,'Pontuação'!G$2:H$11,2,FALSE),VLOOKUP(H3587,'Pontuação'!E$2:F$11,2,FALSE),VLOOKUP(M3587,'Pontuação'!K$2:L$11,2,FALSE)),0)</f>
        <v>910</v>
      </c>
      <c r="AG3587" s="12">
        <f t="shared" si="1"/>
        <v>91</v>
      </c>
      <c r="AH3587" s="12" t="str">
        <f t="array" ref="AH3587">IFERROR(INDEX('Pontuação'!G$13:G$191, MATCH(AG3587, 'Pontuação'!F$14:F$191, 0)), "Faixa Indefinida")</f>
        <v>C</v>
      </c>
      <c r="AI3587" s="12">
        <f t="shared" si="2"/>
        <v>0</v>
      </c>
      <c r="AJ3587" s="12">
        <f t="shared" si="3"/>
        <v>0</v>
      </c>
      <c r="AK3587" s="12">
        <f t="shared" si="4"/>
        <v>1</v>
      </c>
      <c r="AL3587" s="12">
        <f t="shared" si="5"/>
        <v>0</v>
      </c>
      <c r="AM3587" s="11"/>
      <c r="AN3587" s="13">
        <v>0.36139575173097876</v>
      </c>
      <c r="AO3587" s="11" t="s">
        <v>66</v>
      </c>
      <c r="AP3587" s="14">
        <v>45931.447850717595</v>
      </c>
    </row>
    <row r="3588">
      <c r="A3588" s="8">
        <v>45929.621782407405</v>
      </c>
      <c r="B3588" s="9" t="s">
        <v>7203</v>
      </c>
      <c r="C3588" s="9" t="s">
        <v>7204</v>
      </c>
      <c r="D3588" s="10">
        <v>5.511980706051E12</v>
      </c>
      <c r="E3588" s="9" t="s">
        <v>43</v>
      </c>
      <c r="F3588" s="9"/>
      <c r="G3588" s="9" t="s">
        <v>44</v>
      </c>
      <c r="H3588" s="9" t="s">
        <v>45</v>
      </c>
      <c r="I3588" s="9" t="s">
        <v>46</v>
      </c>
      <c r="J3588" s="9" t="s">
        <v>47</v>
      </c>
      <c r="K3588" s="9" t="s">
        <v>47</v>
      </c>
      <c r="L3588" s="9" t="s">
        <v>48</v>
      </c>
      <c r="M3588" s="9" t="s">
        <v>47</v>
      </c>
      <c r="N3588" s="9" t="s">
        <v>49</v>
      </c>
      <c r="O3588" s="9" t="s">
        <v>64</v>
      </c>
      <c r="P3588" s="11" t="s">
        <v>51</v>
      </c>
      <c r="Q3588" s="11" t="s">
        <v>154</v>
      </c>
      <c r="R3588" s="11" t="s">
        <v>107</v>
      </c>
      <c r="S3588" s="11" t="s">
        <v>72</v>
      </c>
      <c r="T3588" s="11" t="s">
        <v>55</v>
      </c>
      <c r="U3588" s="11" t="s">
        <v>56</v>
      </c>
      <c r="V3588" s="11"/>
      <c r="W3588" s="11"/>
      <c r="X3588" s="11"/>
      <c r="Y3588" s="11"/>
      <c r="Z3588" s="11"/>
      <c r="AA3588" s="11"/>
      <c r="AB3588" s="11"/>
      <c r="AC3588" s="11"/>
      <c r="AD3588" s="11"/>
      <c r="AE3588" s="11"/>
      <c r="AF3588" s="12">
        <f>ROUNDUP(SUM(VLOOKUP(G3588,'Pontuação'!A$2:B$11,2,FALSE),VLOOKUP(E3588,'Pontuação'!C$2:D$11,2,FALSE),VLOOKUP(I3588,'Pontuação'!I$2:J$11,2,FALSE),VLOOKUP(K3588,'Pontuação'!G$2:H$11,2,FALSE),VLOOKUP(H3588,'Pontuação'!E$2:F$11,2,FALSE),VLOOKUP(M3588,'Pontuação'!K$2:L$11,2,FALSE)),0)</f>
        <v>1073</v>
      </c>
      <c r="AG3588" s="12">
        <f t="shared" si="1"/>
        <v>107</v>
      </c>
      <c r="AH3588" s="12" t="str">
        <f t="array" ref="AH3588">IFERROR(INDEX('Pontuação'!G$13:G$191, MATCH(AG3588, 'Pontuação'!F$14:F$191, 0)), "Faixa Indefinida")</f>
        <v>B</v>
      </c>
      <c r="AI3588" s="12">
        <f t="shared" si="2"/>
        <v>0</v>
      </c>
      <c r="AJ3588" s="12">
        <f t="shared" si="3"/>
        <v>1</v>
      </c>
      <c r="AK3588" s="12">
        <f t="shared" si="4"/>
        <v>0</v>
      </c>
      <c r="AL3588" s="12">
        <f t="shared" si="5"/>
        <v>0</v>
      </c>
      <c r="AM3588" s="11"/>
      <c r="AN3588" s="13">
        <v>0.4283591898894572</v>
      </c>
      <c r="AO3588" s="11" t="s">
        <v>134</v>
      </c>
      <c r="AP3588" s="14">
        <v>45931.449405844905</v>
      </c>
    </row>
    <row r="3589">
      <c r="A3589" s="8">
        <v>45929.624236111114</v>
      </c>
      <c r="B3589" s="9" t="s">
        <v>7205</v>
      </c>
      <c r="C3589" s="9" t="s">
        <v>7206</v>
      </c>
      <c r="D3589" s="10">
        <v>5.511970403095E12</v>
      </c>
      <c r="E3589" s="9" t="s">
        <v>75</v>
      </c>
      <c r="F3589" s="9"/>
      <c r="G3589" s="9" t="s">
        <v>60</v>
      </c>
      <c r="H3589" s="9" t="s">
        <v>87</v>
      </c>
      <c r="I3589" s="9" t="s">
        <v>78</v>
      </c>
      <c r="J3589" s="9" t="s">
        <v>48</v>
      </c>
      <c r="K3589" s="9" t="s">
        <v>47</v>
      </c>
      <c r="L3589" s="9" t="s">
        <v>48</v>
      </c>
      <c r="M3589" s="9" t="s">
        <v>47</v>
      </c>
      <c r="N3589" s="9" t="s">
        <v>63</v>
      </c>
      <c r="O3589" s="9" t="s">
        <v>50</v>
      </c>
      <c r="P3589" s="11" t="s">
        <v>51</v>
      </c>
      <c r="Q3589" s="11" t="s">
        <v>71</v>
      </c>
      <c r="R3589" s="11" t="s">
        <v>90</v>
      </c>
      <c r="S3589" s="11" t="s">
        <v>138</v>
      </c>
      <c r="T3589" s="11" t="s">
        <v>55</v>
      </c>
      <c r="U3589" s="11" t="s">
        <v>56</v>
      </c>
      <c r="V3589" s="11"/>
      <c r="W3589" s="11"/>
      <c r="X3589" s="11"/>
      <c r="Y3589" s="11"/>
      <c r="Z3589" s="11"/>
      <c r="AA3589" s="11"/>
      <c r="AB3589" s="11"/>
      <c r="AC3589" s="11"/>
      <c r="AD3589" s="11"/>
      <c r="AE3589" s="11"/>
      <c r="AF3589" s="12">
        <f>ROUNDUP(SUM(VLOOKUP(G3589,'Pontuação'!A$2:B$11,2,FALSE),VLOOKUP(E3589,'Pontuação'!C$2:D$11,2,FALSE),VLOOKUP(I3589,'Pontuação'!I$2:J$11,2,FALSE),VLOOKUP(K3589,'Pontuação'!G$2:H$11,2,FALSE),VLOOKUP(H3589,'Pontuação'!E$2:F$11,2,FALSE),VLOOKUP(M3589,'Pontuação'!K$2:L$11,2,FALSE)),0)</f>
        <v>994</v>
      </c>
      <c r="AG3589" s="12">
        <f t="shared" si="1"/>
        <v>99</v>
      </c>
      <c r="AH3589" s="12" t="str">
        <f t="array" ref="AH3589">IFERROR(INDEX('Pontuação'!G$13:G$191, MATCH(AG3589, 'Pontuação'!F$14:F$191, 0)), "Faixa Indefinida")</f>
        <v>C</v>
      </c>
      <c r="AI3589" s="12">
        <f t="shared" si="2"/>
        <v>0</v>
      </c>
      <c r="AJ3589" s="12">
        <f t="shared" si="3"/>
        <v>0</v>
      </c>
      <c r="AK3589" s="12">
        <f t="shared" si="4"/>
        <v>1</v>
      </c>
      <c r="AL3589" s="12">
        <f t="shared" si="5"/>
        <v>0</v>
      </c>
      <c r="AM3589" s="11"/>
      <c r="AN3589" s="13">
        <v>0.2645500089912181</v>
      </c>
      <c r="AO3589" s="11" t="s">
        <v>84</v>
      </c>
      <c r="AP3589" s="14">
        <v>45931.449405844905</v>
      </c>
    </row>
    <row r="3590">
      <c r="A3590" s="8">
        <v>45929.62908564815</v>
      </c>
      <c r="B3590" s="9" t="s">
        <v>7207</v>
      </c>
      <c r="C3590" s="9" t="s">
        <v>7208</v>
      </c>
      <c r="D3590" s="10">
        <v>5.545984221321E12</v>
      </c>
      <c r="E3590" s="9" t="s">
        <v>43</v>
      </c>
      <c r="F3590" s="9"/>
      <c r="G3590" s="9" t="s">
        <v>60</v>
      </c>
      <c r="H3590" s="9" t="s">
        <v>45</v>
      </c>
      <c r="I3590" s="9" t="s">
        <v>78</v>
      </c>
      <c r="J3590" s="9" t="s">
        <v>47</v>
      </c>
      <c r="K3590" s="9" t="s">
        <v>47</v>
      </c>
      <c r="L3590" s="9" t="s">
        <v>47</v>
      </c>
      <c r="M3590" s="9" t="s">
        <v>47</v>
      </c>
      <c r="N3590" s="9" t="s">
        <v>49</v>
      </c>
      <c r="O3590" s="9" t="s">
        <v>70</v>
      </c>
      <c r="P3590" s="11" t="s">
        <v>51</v>
      </c>
      <c r="Q3590" s="11" t="s">
        <v>147</v>
      </c>
      <c r="R3590" s="11" t="s">
        <v>107</v>
      </c>
      <c r="S3590" s="11" t="s">
        <v>148</v>
      </c>
      <c r="T3590" s="11" t="s">
        <v>65</v>
      </c>
      <c r="U3590" s="11" t="s">
        <v>47</v>
      </c>
      <c r="V3590" s="11"/>
      <c r="W3590" s="11"/>
      <c r="X3590" s="11"/>
      <c r="Y3590" s="11"/>
      <c r="Z3590" s="11"/>
      <c r="AA3590" s="11"/>
      <c r="AB3590" s="11"/>
      <c r="AC3590" s="11"/>
      <c r="AD3590" s="11"/>
      <c r="AE3590" s="11"/>
      <c r="AF3590" s="12">
        <f>ROUNDUP(SUM(VLOOKUP(G3590,'Pontuação'!A$2:B$11,2,FALSE),VLOOKUP(E3590,'Pontuação'!C$2:D$11,2,FALSE),VLOOKUP(I3590,'Pontuação'!I$2:J$11,2,FALSE),VLOOKUP(K3590,'Pontuação'!G$2:H$11,2,FALSE),VLOOKUP(H3590,'Pontuação'!E$2:F$11,2,FALSE),VLOOKUP(M3590,'Pontuação'!K$2:L$11,2,FALSE)),0)</f>
        <v>1100</v>
      </c>
      <c r="AG3590" s="12">
        <f t="shared" si="1"/>
        <v>110</v>
      </c>
      <c r="AH3590" s="12" t="str">
        <f t="array" ref="AH3590">IFERROR(INDEX('Pontuação'!G$13:G$191, MATCH(AG3590, 'Pontuação'!F$14:F$191, 0)), "Faixa Indefinida")</f>
        <v>B</v>
      </c>
      <c r="AI3590" s="12">
        <f t="shared" si="2"/>
        <v>0</v>
      </c>
      <c r="AJ3590" s="12">
        <f t="shared" si="3"/>
        <v>1</v>
      </c>
      <c r="AK3590" s="12">
        <f t="shared" si="4"/>
        <v>0</v>
      </c>
      <c r="AL3590" s="12">
        <f t="shared" si="5"/>
        <v>0</v>
      </c>
      <c r="AM3590" s="11"/>
      <c r="AN3590" s="13">
        <v>0.2150754752710375</v>
      </c>
      <c r="AO3590" s="11" t="s">
        <v>162</v>
      </c>
      <c r="AP3590" s="14">
        <v>45931.449405844905</v>
      </c>
    </row>
    <row r="3591">
      <c r="A3591" s="8">
        <v>45929.63555555556</v>
      </c>
      <c r="B3591" s="9" t="s">
        <v>7209</v>
      </c>
      <c r="C3591" s="9" t="s">
        <v>7210</v>
      </c>
      <c r="D3591" s="10">
        <v>5.554996193898E12</v>
      </c>
      <c r="E3591" s="9" t="s">
        <v>43</v>
      </c>
      <c r="F3591" s="9"/>
      <c r="G3591" s="9" t="s">
        <v>76</v>
      </c>
      <c r="H3591" s="9" t="s">
        <v>45</v>
      </c>
      <c r="I3591" s="9" t="s">
        <v>78</v>
      </c>
      <c r="J3591" s="9" t="s">
        <v>47</v>
      </c>
      <c r="K3591" s="9" t="s">
        <v>47</v>
      </c>
      <c r="L3591" s="9" t="s">
        <v>48</v>
      </c>
      <c r="M3591" s="9" t="s">
        <v>48</v>
      </c>
      <c r="N3591" s="9" t="s">
        <v>79</v>
      </c>
      <c r="O3591" s="9" t="s">
        <v>64</v>
      </c>
      <c r="P3591" s="11" t="s">
        <v>80</v>
      </c>
      <c r="Q3591" s="11" t="s">
        <v>81</v>
      </c>
      <c r="R3591" s="11" t="s">
        <v>82</v>
      </c>
      <c r="S3591" s="11">
        <v>7.50940275529E11</v>
      </c>
      <c r="T3591" s="11" t="s">
        <v>477</v>
      </c>
      <c r="U3591" s="11" t="s">
        <v>56</v>
      </c>
      <c r="V3591" s="11"/>
      <c r="W3591" s="11"/>
      <c r="X3591" s="11"/>
      <c r="Y3591" s="11"/>
      <c r="Z3591" s="11"/>
      <c r="AA3591" s="11"/>
      <c r="AB3591" s="11"/>
      <c r="AC3591" s="11"/>
      <c r="AD3591" s="11"/>
      <c r="AE3591" s="11"/>
      <c r="AF3591" s="12">
        <f>ROUNDUP(SUM(VLOOKUP(G3591,'Pontuação'!A$2:B$11,2,FALSE),VLOOKUP(E3591,'Pontuação'!C$2:D$11,2,FALSE),VLOOKUP(I3591,'Pontuação'!I$2:J$11,2,FALSE),VLOOKUP(K3591,'Pontuação'!G$2:H$11,2,FALSE),VLOOKUP(H3591,'Pontuação'!E$2:F$11,2,FALSE),VLOOKUP(M3591,'Pontuação'!K$2:L$11,2,FALSE)),0)</f>
        <v>1241</v>
      </c>
      <c r="AG3591" s="12">
        <f t="shared" si="1"/>
        <v>124</v>
      </c>
      <c r="AH3591" s="12" t="str">
        <f t="array" ref="AH3591">IFERROR(INDEX('Pontuação'!G$13:G$191, MATCH(AG3591, 'Pontuação'!F$14:F$191, 0)), "Faixa Indefinida")</f>
        <v>A</v>
      </c>
      <c r="AI3591" s="12">
        <f t="shared" si="2"/>
        <v>1</v>
      </c>
      <c r="AJ3591" s="12">
        <f t="shared" si="3"/>
        <v>0</v>
      </c>
      <c r="AK3591" s="12">
        <f t="shared" si="4"/>
        <v>0</v>
      </c>
      <c r="AL3591" s="12">
        <f t="shared" si="5"/>
        <v>0</v>
      </c>
      <c r="AM3591" s="11"/>
      <c r="AN3591" s="13">
        <v>0.33544426547199</v>
      </c>
      <c r="AO3591" s="11" t="s">
        <v>124</v>
      </c>
      <c r="AP3591" s="14">
        <v>45931.449405844905</v>
      </c>
    </row>
    <row r="3592">
      <c r="A3592" s="8">
        <v>45929.63611111111</v>
      </c>
      <c r="B3592" s="9" t="s">
        <v>7211</v>
      </c>
      <c r="C3592" s="9" t="s">
        <v>7212</v>
      </c>
      <c r="D3592" s="10">
        <v>5.592981413457E12</v>
      </c>
      <c r="E3592" s="9" t="s">
        <v>43</v>
      </c>
      <c r="F3592" s="9"/>
      <c r="G3592" s="9" t="s">
        <v>60</v>
      </c>
      <c r="H3592" s="9" t="s">
        <v>61</v>
      </c>
      <c r="I3592" s="9" t="s">
        <v>106</v>
      </c>
      <c r="J3592" s="9" t="s">
        <v>47</v>
      </c>
      <c r="K3592" s="9" t="s">
        <v>47</v>
      </c>
      <c r="L3592" s="9" t="s">
        <v>48</v>
      </c>
      <c r="M3592" s="9" t="s">
        <v>47</v>
      </c>
      <c r="N3592" s="9" t="s">
        <v>94</v>
      </c>
      <c r="O3592" s="9" t="s">
        <v>50</v>
      </c>
      <c r="P3592" s="11" t="s">
        <v>51</v>
      </c>
      <c r="Q3592" s="11" t="s">
        <v>133</v>
      </c>
      <c r="R3592" s="11" t="s">
        <v>90</v>
      </c>
      <c r="S3592" s="11" t="s">
        <v>72</v>
      </c>
      <c r="T3592" s="11" t="s">
        <v>65</v>
      </c>
      <c r="U3592" s="11" t="s">
        <v>56</v>
      </c>
      <c r="V3592" s="11"/>
      <c r="W3592" s="11"/>
      <c r="X3592" s="11"/>
      <c r="Y3592" s="11"/>
      <c r="Z3592" s="11"/>
      <c r="AA3592" s="11"/>
      <c r="AB3592" s="11"/>
      <c r="AC3592" s="11"/>
      <c r="AD3592" s="11"/>
      <c r="AE3592" s="11"/>
      <c r="AF3592" s="12">
        <f>ROUNDUP(SUM(VLOOKUP(G3592,'Pontuação'!A$2:B$11,2,FALSE),VLOOKUP(E3592,'Pontuação'!C$2:D$11,2,FALSE),VLOOKUP(I3592,'Pontuação'!I$2:J$11,2,FALSE),VLOOKUP(K3592,'Pontuação'!G$2:H$11,2,FALSE),VLOOKUP(H3592,'Pontuação'!E$2:F$11,2,FALSE),VLOOKUP(M3592,'Pontuação'!K$2:L$11,2,FALSE)),0)</f>
        <v>984</v>
      </c>
      <c r="AG3592" s="12">
        <f t="shared" si="1"/>
        <v>98</v>
      </c>
      <c r="AH3592" s="12" t="str">
        <f t="array" ref="AH3592">IFERROR(INDEX('Pontuação'!G$13:G$191, MATCH(AG3592, 'Pontuação'!F$14:F$191, 0)), "Faixa Indefinida")</f>
        <v>C</v>
      </c>
      <c r="AI3592" s="12">
        <f t="shared" si="2"/>
        <v>0</v>
      </c>
      <c r="AJ3592" s="12">
        <f t="shared" si="3"/>
        <v>0</v>
      </c>
      <c r="AK3592" s="12">
        <f t="shared" si="4"/>
        <v>1</v>
      </c>
      <c r="AL3592" s="12">
        <f t="shared" si="5"/>
        <v>0</v>
      </c>
      <c r="AM3592" s="11"/>
      <c r="AN3592" s="13">
        <v>0.33714429706091825</v>
      </c>
      <c r="AO3592" s="11" t="s">
        <v>124</v>
      </c>
      <c r="AP3592" s="14">
        <v>45931.449405844905</v>
      </c>
    </row>
    <row r="3593">
      <c r="A3593" s="8">
        <v>45929.638391203705</v>
      </c>
      <c r="B3593" s="9" t="s">
        <v>6059</v>
      </c>
      <c r="C3593" s="9" t="s">
        <v>7213</v>
      </c>
      <c r="D3593" s="10">
        <v>5.551991558878E12</v>
      </c>
      <c r="E3593" s="9" t="s">
        <v>43</v>
      </c>
      <c r="F3593" s="9"/>
      <c r="G3593" s="9" t="s">
        <v>44</v>
      </c>
      <c r="H3593" s="9" t="s">
        <v>61</v>
      </c>
      <c r="I3593" s="9" t="s">
        <v>78</v>
      </c>
      <c r="J3593" s="9" t="s">
        <v>48</v>
      </c>
      <c r="K3593" s="9" t="s">
        <v>47</v>
      </c>
      <c r="L3593" s="9" t="s">
        <v>47</v>
      </c>
      <c r="M3593" s="9" t="s">
        <v>48</v>
      </c>
      <c r="N3593" s="9" t="s">
        <v>63</v>
      </c>
      <c r="O3593" s="9" t="s">
        <v>70</v>
      </c>
      <c r="P3593" s="11" t="s">
        <v>51</v>
      </c>
      <c r="Q3593" s="11" t="s">
        <v>89</v>
      </c>
      <c r="R3593" s="11" t="s">
        <v>90</v>
      </c>
      <c r="S3593" s="11" t="s">
        <v>54</v>
      </c>
      <c r="T3593" s="11" t="s">
        <v>65</v>
      </c>
      <c r="U3593" s="11" t="s">
        <v>56</v>
      </c>
      <c r="V3593" s="11"/>
      <c r="W3593" s="11"/>
      <c r="X3593" s="11"/>
      <c r="Y3593" s="11"/>
      <c r="Z3593" s="11"/>
      <c r="AA3593" s="11"/>
      <c r="AB3593" s="11"/>
      <c r="AC3593" s="11"/>
      <c r="AD3593" s="11"/>
      <c r="AE3593" s="11"/>
      <c r="AF3593" s="12">
        <f>ROUNDUP(SUM(VLOOKUP(G3593,'Pontuação'!A$2:B$11,2,FALSE),VLOOKUP(E3593,'Pontuação'!C$2:D$11,2,FALSE),VLOOKUP(I3593,'Pontuação'!I$2:J$11,2,FALSE),VLOOKUP(K3593,'Pontuação'!G$2:H$11,2,FALSE),VLOOKUP(H3593,'Pontuação'!E$2:F$11,2,FALSE),VLOOKUP(M3593,'Pontuação'!K$2:L$11,2,FALSE)),0)</f>
        <v>1094</v>
      </c>
      <c r="AG3593" s="12">
        <f t="shared" si="1"/>
        <v>109</v>
      </c>
      <c r="AH3593" s="12" t="str">
        <f t="array" ref="AH3593">IFERROR(INDEX('Pontuação'!G$13:G$191, MATCH(AG3593, 'Pontuação'!F$14:F$191, 0)), "Faixa Indefinida")</f>
        <v>B</v>
      </c>
      <c r="AI3593" s="12">
        <f t="shared" si="2"/>
        <v>0</v>
      </c>
      <c r="AJ3593" s="12">
        <f t="shared" si="3"/>
        <v>1</v>
      </c>
      <c r="AK3593" s="12">
        <f t="shared" si="4"/>
        <v>0</v>
      </c>
      <c r="AL3593" s="12">
        <f t="shared" si="5"/>
        <v>0</v>
      </c>
      <c r="AM3593" s="11"/>
      <c r="AN3593" s="13">
        <v>0.24627447283891024</v>
      </c>
      <c r="AO3593" s="11" t="s">
        <v>84</v>
      </c>
      <c r="AP3593" s="14">
        <v>45931.449405844905</v>
      </c>
    </row>
    <row r="3594">
      <c r="A3594" s="8">
        <v>45929.64241898148</v>
      </c>
      <c r="B3594" s="9" t="s">
        <v>7214</v>
      </c>
      <c r="C3594" s="9" t="s">
        <v>7215</v>
      </c>
      <c r="D3594" s="10">
        <v>5.569999830905E12</v>
      </c>
      <c r="E3594" s="9" t="s">
        <v>43</v>
      </c>
      <c r="F3594" s="9"/>
      <c r="G3594" s="9" t="s">
        <v>170</v>
      </c>
      <c r="H3594" s="9" t="s">
        <v>61</v>
      </c>
      <c r="I3594" s="9" t="s">
        <v>106</v>
      </c>
      <c r="J3594" s="9" t="s">
        <v>47</v>
      </c>
      <c r="K3594" s="9" t="s">
        <v>47</v>
      </c>
      <c r="L3594" s="9" t="s">
        <v>48</v>
      </c>
      <c r="M3594" s="9" t="s">
        <v>47</v>
      </c>
      <c r="N3594" s="9" t="s">
        <v>63</v>
      </c>
      <c r="O3594" s="9" t="s">
        <v>70</v>
      </c>
      <c r="P3594" s="11" t="s">
        <v>51</v>
      </c>
      <c r="Q3594" s="11" t="s">
        <v>171</v>
      </c>
      <c r="R3594" s="11" t="s">
        <v>107</v>
      </c>
      <c r="S3594" s="11" t="s">
        <v>172</v>
      </c>
      <c r="T3594" s="11" t="s">
        <v>65</v>
      </c>
      <c r="U3594" s="11" t="s">
        <v>56</v>
      </c>
      <c r="V3594" s="11"/>
      <c r="W3594" s="11"/>
      <c r="X3594" s="11"/>
      <c r="Y3594" s="11"/>
      <c r="Z3594" s="11"/>
      <c r="AA3594" s="11"/>
      <c r="AB3594" s="11"/>
      <c r="AC3594" s="11"/>
      <c r="AD3594" s="11"/>
      <c r="AE3594" s="11"/>
      <c r="AF3594" s="12">
        <f>ROUNDUP(SUM(VLOOKUP(G3594,'Pontuação'!A$2:B$11,2,FALSE),VLOOKUP(E3594,'Pontuação'!C$2:D$11,2,FALSE),VLOOKUP(I3594,'Pontuação'!I$2:J$11,2,FALSE),VLOOKUP(K3594,'Pontuação'!G$2:H$11,2,FALSE),VLOOKUP(H3594,'Pontuação'!E$2:F$11,2,FALSE),VLOOKUP(M3594,'Pontuação'!K$2:L$11,2,FALSE)),0)</f>
        <v>800</v>
      </c>
      <c r="AG3594" s="12">
        <f t="shared" si="1"/>
        <v>80</v>
      </c>
      <c r="AH3594" s="12" t="str">
        <f t="array" ref="AH3594">IFERROR(INDEX('Pontuação'!G$13:G$191, MATCH(AG3594, 'Pontuação'!F$14:F$191, 0)), "Faixa Indefinida")</f>
        <v>D</v>
      </c>
      <c r="AI3594" s="12">
        <f t="shared" si="2"/>
        <v>0</v>
      </c>
      <c r="AJ3594" s="12">
        <f t="shared" si="3"/>
        <v>0</v>
      </c>
      <c r="AK3594" s="12">
        <f t="shared" si="4"/>
        <v>0</v>
      </c>
      <c r="AL3594" s="12">
        <f t="shared" si="5"/>
        <v>1</v>
      </c>
      <c r="AM3594" s="11"/>
      <c r="AN3594" s="13">
        <v>0.2864829190435212</v>
      </c>
      <c r="AO3594" s="11" t="s">
        <v>91</v>
      </c>
      <c r="AP3594" s="14">
        <v>45931.449405844905</v>
      </c>
    </row>
    <row r="3595">
      <c r="A3595" s="8">
        <v>45929.64251157407</v>
      </c>
      <c r="B3595" s="9" t="s">
        <v>7216</v>
      </c>
      <c r="C3595" s="9" t="s">
        <v>7217</v>
      </c>
      <c r="D3595" s="10">
        <v>5.555739998295E12</v>
      </c>
      <c r="E3595" s="9" t="s">
        <v>75</v>
      </c>
      <c r="F3595" s="9"/>
      <c r="G3595" s="9" t="s">
        <v>60</v>
      </c>
      <c r="H3595" s="9" t="s">
        <v>87</v>
      </c>
      <c r="I3595" s="9" t="s">
        <v>78</v>
      </c>
      <c r="J3595" s="9" t="s">
        <v>47</v>
      </c>
      <c r="K3595" s="9" t="s">
        <v>47</v>
      </c>
      <c r="L3595" s="9" t="s">
        <v>48</v>
      </c>
      <c r="M3595" s="9" t="s">
        <v>48</v>
      </c>
      <c r="N3595" s="9" t="s">
        <v>118</v>
      </c>
      <c r="O3595" s="9" t="s">
        <v>70</v>
      </c>
      <c r="P3595" s="11" t="s">
        <v>51</v>
      </c>
      <c r="Q3595" s="11" t="s">
        <v>203</v>
      </c>
      <c r="R3595" s="11" t="s">
        <v>320</v>
      </c>
      <c r="S3595" s="11" t="s">
        <v>214</v>
      </c>
      <c r="T3595" s="11" t="s">
        <v>65</v>
      </c>
      <c r="U3595" s="11" t="s">
        <v>56</v>
      </c>
      <c r="V3595" s="11"/>
      <c r="W3595" s="11"/>
      <c r="X3595" s="11"/>
      <c r="Y3595" s="11"/>
      <c r="Z3595" s="11"/>
      <c r="AA3595" s="11"/>
      <c r="AB3595" s="11"/>
      <c r="AC3595" s="11"/>
      <c r="AD3595" s="11"/>
      <c r="AE3595" s="11"/>
      <c r="AF3595" s="12">
        <f>ROUNDUP(SUM(VLOOKUP(G3595,'Pontuação'!A$2:B$11,2,FALSE),VLOOKUP(E3595,'Pontuação'!C$2:D$11,2,FALSE),VLOOKUP(I3595,'Pontuação'!I$2:J$11,2,FALSE),VLOOKUP(K3595,'Pontuação'!G$2:H$11,2,FALSE),VLOOKUP(H3595,'Pontuação'!E$2:F$11,2,FALSE),VLOOKUP(M3595,'Pontuação'!K$2:L$11,2,FALSE)),0)</f>
        <v>1144</v>
      </c>
      <c r="AG3595" s="12">
        <f t="shared" si="1"/>
        <v>114</v>
      </c>
      <c r="AH3595" s="12" t="str">
        <f t="array" ref="AH3595">IFERROR(INDEX('Pontuação'!G$13:G$191, MATCH(AG3595, 'Pontuação'!F$14:F$191, 0)), "Faixa Indefinida")</f>
        <v>B</v>
      </c>
      <c r="AI3595" s="12">
        <f t="shared" si="2"/>
        <v>0</v>
      </c>
      <c r="AJ3595" s="12">
        <f t="shared" si="3"/>
        <v>1</v>
      </c>
      <c r="AK3595" s="12">
        <f t="shared" si="4"/>
        <v>0</v>
      </c>
      <c r="AL3595" s="12">
        <f t="shared" si="5"/>
        <v>0</v>
      </c>
      <c r="AM3595" s="11"/>
      <c r="AN3595" s="13">
        <v>0.4227678724214928</v>
      </c>
      <c r="AO3595" s="11" t="s">
        <v>134</v>
      </c>
      <c r="AP3595" s="14">
        <v>45931.449405844905</v>
      </c>
    </row>
    <row r="3596">
      <c r="A3596" s="8">
        <v>45929.64469907407</v>
      </c>
      <c r="B3596" s="9" t="s">
        <v>7218</v>
      </c>
      <c r="C3596" s="9" t="s">
        <v>7219</v>
      </c>
      <c r="D3596" s="10">
        <v>5.521982483258E12</v>
      </c>
      <c r="E3596" s="9" t="s">
        <v>43</v>
      </c>
      <c r="F3596" s="9"/>
      <c r="G3596" s="9" t="s">
        <v>60</v>
      </c>
      <c r="H3596" s="9" t="s">
        <v>87</v>
      </c>
      <c r="I3596" s="9" t="s">
        <v>88</v>
      </c>
      <c r="J3596" s="9" t="s">
        <v>48</v>
      </c>
      <c r="K3596" s="9" t="s">
        <v>47</v>
      </c>
      <c r="L3596" s="9" t="s">
        <v>47</v>
      </c>
      <c r="M3596" s="9" t="s">
        <v>47</v>
      </c>
      <c r="N3596" s="9" t="s">
        <v>63</v>
      </c>
      <c r="O3596" s="9" t="s">
        <v>95</v>
      </c>
      <c r="P3596" s="11" t="s">
        <v>51</v>
      </c>
      <c r="Q3596" s="11" t="s">
        <v>203</v>
      </c>
      <c r="R3596" s="11" t="s">
        <v>204</v>
      </c>
      <c r="S3596" s="11" t="s">
        <v>205</v>
      </c>
      <c r="T3596" s="11" t="s">
        <v>65</v>
      </c>
      <c r="U3596" s="11" t="s">
        <v>56</v>
      </c>
      <c r="V3596" s="11"/>
      <c r="W3596" s="11"/>
      <c r="X3596" s="11"/>
      <c r="Y3596" s="11"/>
      <c r="Z3596" s="11"/>
      <c r="AA3596" s="11"/>
      <c r="AB3596" s="11"/>
      <c r="AC3596" s="11"/>
      <c r="AD3596" s="11"/>
      <c r="AE3596" s="11"/>
      <c r="AF3596" s="12">
        <f>ROUNDUP(SUM(VLOOKUP(G3596,'Pontuação'!A$2:B$11,2,FALSE),VLOOKUP(E3596,'Pontuação'!C$2:D$11,2,FALSE),VLOOKUP(I3596,'Pontuação'!I$2:J$11,2,FALSE),VLOOKUP(K3596,'Pontuação'!G$2:H$11,2,FALSE),VLOOKUP(H3596,'Pontuação'!E$2:F$11,2,FALSE),VLOOKUP(M3596,'Pontuação'!K$2:L$11,2,FALSE)),0)</f>
        <v>925</v>
      </c>
      <c r="AG3596" s="12">
        <f t="shared" si="1"/>
        <v>93</v>
      </c>
      <c r="AH3596" s="12" t="str">
        <f t="array" ref="AH3596">IFERROR(INDEX('Pontuação'!G$13:G$191, MATCH(AG3596, 'Pontuação'!F$14:F$191, 0)), "Faixa Indefinida")</f>
        <v>C</v>
      </c>
      <c r="AI3596" s="12">
        <f t="shared" si="2"/>
        <v>0</v>
      </c>
      <c r="AJ3596" s="12">
        <f t="shared" si="3"/>
        <v>0</v>
      </c>
      <c r="AK3596" s="12">
        <f t="shared" si="4"/>
        <v>1</v>
      </c>
      <c r="AL3596" s="12">
        <f t="shared" si="5"/>
        <v>0</v>
      </c>
      <c r="AM3596" s="11"/>
      <c r="AN3596" s="13">
        <v>0.4023845860160957</v>
      </c>
      <c r="AO3596" s="11" t="s">
        <v>134</v>
      </c>
      <c r="AP3596" s="14">
        <v>45931.449405844905</v>
      </c>
    </row>
    <row r="3597">
      <c r="A3597" s="8">
        <v>45929.644895833335</v>
      </c>
      <c r="B3597" s="9" t="s">
        <v>7220</v>
      </c>
      <c r="C3597" s="9" t="s">
        <v>7221</v>
      </c>
      <c r="D3597" s="10">
        <v>5.517997682967E12</v>
      </c>
      <c r="E3597" s="9" t="s">
        <v>43</v>
      </c>
      <c r="F3597" s="9"/>
      <c r="G3597" s="9" t="s">
        <v>76</v>
      </c>
      <c r="H3597" s="9" t="s">
        <v>45</v>
      </c>
      <c r="I3597" s="9" t="s">
        <v>46</v>
      </c>
      <c r="J3597" s="9" t="s">
        <v>48</v>
      </c>
      <c r="K3597" s="9" t="s">
        <v>47</v>
      </c>
      <c r="L3597" s="9" t="s">
        <v>48</v>
      </c>
      <c r="M3597" s="9" t="s">
        <v>48</v>
      </c>
      <c r="N3597" s="9" t="s">
        <v>79</v>
      </c>
      <c r="O3597" s="9" t="s">
        <v>50</v>
      </c>
      <c r="P3597" s="11" t="s">
        <v>51</v>
      </c>
      <c r="Q3597" s="11" t="s">
        <v>71</v>
      </c>
      <c r="R3597" s="11" t="s">
        <v>107</v>
      </c>
      <c r="S3597" s="11" t="s">
        <v>72</v>
      </c>
      <c r="T3597" s="11" t="s">
        <v>55</v>
      </c>
      <c r="U3597" s="11" t="s">
        <v>56</v>
      </c>
      <c r="V3597" s="11"/>
      <c r="W3597" s="11"/>
      <c r="X3597" s="11"/>
      <c r="Y3597" s="11"/>
      <c r="Z3597" s="11"/>
      <c r="AA3597" s="11"/>
      <c r="AB3597" s="11"/>
      <c r="AC3597" s="11"/>
      <c r="AD3597" s="11"/>
      <c r="AE3597" s="11"/>
      <c r="AF3597" s="12">
        <f>ROUNDUP(SUM(VLOOKUP(G3597,'Pontuação'!A$2:B$11,2,FALSE),VLOOKUP(E3597,'Pontuação'!C$2:D$11,2,FALSE),VLOOKUP(I3597,'Pontuação'!I$2:J$11,2,FALSE),VLOOKUP(K3597,'Pontuação'!G$2:H$11,2,FALSE),VLOOKUP(H3597,'Pontuação'!E$2:F$11,2,FALSE),VLOOKUP(M3597,'Pontuação'!K$2:L$11,2,FALSE)),0)</f>
        <v>1291</v>
      </c>
      <c r="AG3597" s="12">
        <f t="shared" si="1"/>
        <v>129</v>
      </c>
      <c r="AH3597" s="12" t="str">
        <f t="array" ref="AH3597">IFERROR(INDEX('Pontuação'!G$13:G$191, MATCH(AG3597, 'Pontuação'!F$14:F$191, 0)), "Faixa Indefinida")</f>
        <v>A</v>
      </c>
      <c r="AI3597" s="12">
        <f t="shared" si="2"/>
        <v>1</v>
      </c>
      <c r="AJ3597" s="12">
        <f t="shared" si="3"/>
        <v>0</v>
      </c>
      <c r="AK3597" s="12">
        <f t="shared" si="4"/>
        <v>0</v>
      </c>
      <c r="AL3597" s="12">
        <f t="shared" si="5"/>
        <v>0</v>
      </c>
      <c r="AM3597" s="11"/>
      <c r="AN3597" s="13">
        <v>0.4517718376729738</v>
      </c>
      <c r="AO3597" s="11" t="s">
        <v>151</v>
      </c>
      <c r="AP3597" s="14">
        <v>45931.449405844905</v>
      </c>
    </row>
    <row r="3598">
      <c r="A3598" s="8">
        <v>45929.64592592593</v>
      </c>
      <c r="B3598" s="9" t="s">
        <v>7222</v>
      </c>
      <c r="C3598" s="9" t="s">
        <v>7223</v>
      </c>
      <c r="D3598" s="10">
        <v>5.571993925149E12</v>
      </c>
      <c r="E3598" s="9" t="s">
        <v>43</v>
      </c>
      <c r="F3598" s="9"/>
      <c r="G3598" s="9" t="s">
        <v>69</v>
      </c>
      <c r="H3598" s="9" t="s">
        <v>45</v>
      </c>
      <c r="I3598" s="9" t="s">
        <v>46</v>
      </c>
      <c r="J3598" s="9" t="s">
        <v>47</v>
      </c>
      <c r="K3598" s="9" t="s">
        <v>47</v>
      </c>
      <c r="L3598" s="9" t="s">
        <v>48</v>
      </c>
      <c r="M3598" s="9" t="s">
        <v>47</v>
      </c>
      <c r="N3598" s="9" t="s">
        <v>63</v>
      </c>
      <c r="O3598" s="9" t="s">
        <v>95</v>
      </c>
      <c r="P3598" s="11" t="s">
        <v>51</v>
      </c>
      <c r="Q3598" s="11" t="s">
        <v>89</v>
      </c>
      <c r="R3598" s="11" t="s">
        <v>90</v>
      </c>
      <c r="S3598" s="11" t="s">
        <v>54</v>
      </c>
      <c r="T3598" s="11" t="s">
        <v>55</v>
      </c>
      <c r="U3598" s="11" t="s">
        <v>56</v>
      </c>
      <c r="V3598" s="11"/>
      <c r="W3598" s="11"/>
      <c r="X3598" s="11"/>
      <c r="Y3598" s="11"/>
      <c r="Z3598" s="11"/>
      <c r="AA3598" s="11"/>
      <c r="AB3598" s="11"/>
      <c r="AC3598" s="11"/>
      <c r="AD3598" s="11"/>
      <c r="AE3598" s="11"/>
      <c r="AF3598" s="12">
        <v>1222.0</v>
      </c>
      <c r="AG3598" s="12">
        <f t="shared" si="1"/>
        <v>122</v>
      </c>
      <c r="AH3598" s="12" t="str">
        <f t="array" ref="AH3598">IFERROR(INDEX('Pontuação'!G$13:G$191, MATCH(AG3598, 'Pontuação'!F$14:F$191, 0)), "Faixa Indefinida")</f>
        <v>A</v>
      </c>
      <c r="AI3598" s="12">
        <f t="shared" si="2"/>
        <v>1</v>
      </c>
      <c r="AJ3598" s="12">
        <f t="shared" si="3"/>
        <v>0</v>
      </c>
      <c r="AK3598" s="12">
        <f t="shared" si="4"/>
        <v>0</v>
      </c>
      <c r="AL3598" s="12">
        <f t="shared" si="5"/>
        <v>0</v>
      </c>
      <c r="AM3598" s="11"/>
      <c r="AN3598" s="13">
        <v>0.29334303492599084</v>
      </c>
      <c r="AO3598" s="11" t="s">
        <v>91</v>
      </c>
      <c r="AP3598" s="14">
        <v>45931.449405844905</v>
      </c>
    </row>
    <row r="3599">
      <c r="A3599" s="8">
        <v>45929.6478125</v>
      </c>
      <c r="B3599" s="9" t="s">
        <v>7224</v>
      </c>
      <c r="C3599" s="9" t="s">
        <v>7225</v>
      </c>
      <c r="D3599" s="10">
        <v>5.511991103569E12</v>
      </c>
      <c r="E3599" s="9" t="s">
        <v>43</v>
      </c>
      <c r="F3599" s="9"/>
      <c r="G3599" s="9" t="s">
        <v>60</v>
      </c>
      <c r="H3599" s="9" t="s">
        <v>45</v>
      </c>
      <c r="I3599" s="9" t="s">
        <v>46</v>
      </c>
      <c r="J3599" s="9" t="s">
        <v>47</v>
      </c>
      <c r="K3599" s="9" t="s">
        <v>47</v>
      </c>
      <c r="L3599" s="9" t="s">
        <v>48</v>
      </c>
      <c r="M3599" s="9" t="s">
        <v>48</v>
      </c>
      <c r="N3599" s="9" t="s">
        <v>79</v>
      </c>
      <c r="O3599" s="9" t="s">
        <v>64</v>
      </c>
      <c r="P3599" s="11" t="s">
        <v>51</v>
      </c>
      <c r="Q3599" s="11" t="s">
        <v>89</v>
      </c>
      <c r="R3599" s="11" t="s">
        <v>90</v>
      </c>
      <c r="S3599" s="11" t="s">
        <v>54</v>
      </c>
      <c r="T3599" s="11" t="s">
        <v>55</v>
      </c>
      <c r="U3599" s="11" t="s">
        <v>47</v>
      </c>
      <c r="V3599" s="11"/>
      <c r="W3599" s="11"/>
      <c r="X3599" s="11"/>
      <c r="Y3599" s="11"/>
      <c r="Z3599" s="11"/>
      <c r="AA3599" s="11"/>
      <c r="AB3599" s="11"/>
      <c r="AC3599" s="11"/>
      <c r="AD3599" s="11"/>
      <c r="AE3599" s="11"/>
      <c r="AF3599" s="12">
        <f>ROUNDUP(SUM(VLOOKUP(G3599,'Pontuação'!A$2:B$11,2,FALSE),VLOOKUP(E3599,'Pontuação'!C$2:D$11,2,FALSE),VLOOKUP(I3599,'Pontuação'!I$2:J$11,2,FALSE),VLOOKUP(K3599,'Pontuação'!G$2:H$11,2,FALSE),VLOOKUP(H3599,'Pontuação'!E$2:F$11,2,FALSE),VLOOKUP(M3599,'Pontuação'!K$2:L$11,2,FALSE)),0)</f>
        <v>1300</v>
      </c>
      <c r="AG3599" s="12">
        <f t="shared" si="1"/>
        <v>130</v>
      </c>
      <c r="AH3599" s="12" t="str">
        <f t="array" ref="AH3599">IFERROR(INDEX('Pontuação'!G$13:G$191, MATCH(AG3599, 'Pontuação'!F$14:F$191, 0)), "Faixa Indefinida")</f>
        <v>A</v>
      </c>
      <c r="AI3599" s="12">
        <f t="shared" si="2"/>
        <v>1</v>
      </c>
      <c r="AJ3599" s="12">
        <f t="shared" si="3"/>
        <v>0</v>
      </c>
      <c r="AK3599" s="12">
        <f t="shared" si="4"/>
        <v>0</v>
      </c>
      <c r="AL3599" s="12">
        <f t="shared" si="5"/>
        <v>0</v>
      </c>
      <c r="AM3599" s="11"/>
      <c r="AN3599" s="13">
        <v>0.14842833868689148</v>
      </c>
      <c r="AO3599" s="11" t="s">
        <v>110</v>
      </c>
      <c r="AP3599" s="14">
        <v>45931.449405844905</v>
      </c>
    </row>
    <row r="3600">
      <c r="A3600" s="8">
        <v>45929.64800925926</v>
      </c>
      <c r="B3600" s="9" t="s">
        <v>7226</v>
      </c>
      <c r="C3600" s="9" t="s">
        <v>7227</v>
      </c>
      <c r="D3600" s="10">
        <v>5.516991882672E12</v>
      </c>
      <c r="E3600" s="9" t="s">
        <v>43</v>
      </c>
      <c r="F3600" s="9"/>
      <c r="G3600" s="9" t="s">
        <v>60</v>
      </c>
      <c r="H3600" s="9" t="s">
        <v>45</v>
      </c>
      <c r="I3600" s="9" t="s">
        <v>46</v>
      </c>
      <c r="J3600" s="9" t="s">
        <v>47</v>
      </c>
      <c r="K3600" s="9" t="s">
        <v>48</v>
      </c>
      <c r="L3600" s="9" t="s">
        <v>48</v>
      </c>
      <c r="M3600" s="9" t="s">
        <v>47</v>
      </c>
      <c r="N3600" s="9" t="s">
        <v>63</v>
      </c>
      <c r="O3600" s="9" t="s">
        <v>95</v>
      </c>
      <c r="P3600" s="11" t="s">
        <v>80</v>
      </c>
      <c r="Q3600" s="11" t="s">
        <v>81</v>
      </c>
      <c r="R3600" s="11" t="s">
        <v>82</v>
      </c>
      <c r="S3600" s="11">
        <v>7.50940275538E11</v>
      </c>
      <c r="T3600" s="11" t="s">
        <v>83</v>
      </c>
      <c r="U3600" s="11" t="s">
        <v>56</v>
      </c>
      <c r="V3600" s="11"/>
      <c r="W3600" s="11"/>
      <c r="X3600" s="11"/>
      <c r="Y3600" s="11"/>
      <c r="Z3600" s="11"/>
      <c r="AA3600" s="11"/>
      <c r="AB3600" s="11"/>
      <c r="AC3600" s="11"/>
      <c r="AD3600" s="11"/>
      <c r="AE3600" s="11"/>
      <c r="AF3600" s="12">
        <f>ROUNDUP(SUM(VLOOKUP(G3600,'Pontuação'!A$2:B$11,2,FALSE),VLOOKUP(E3600,'Pontuação'!C$2:D$11,2,FALSE),VLOOKUP(I3600,'Pontuação'!I$2:J$11,2,FALSE),VLOOKUP(K3600,'Pontuação'!G$2:H$11,2,FALSE),VLOOKUP(H3600,'Pontuação'!E$2:F$11,2,FALSE),VLOOKUP(M3600,'Pontuação'!K$2:L$11,2,FALSE)),0)</f>
        <v>1260</v>
      </c>
      <c r="AG3600" s="12">
        <f t="shared" si="1"/>
        <v>126</v>
      </c>
      <c r="AH3600" s="12" t="str">
        <f t="array" ref="AH3600">IFERROR(INDEX('Pontuação'!G$13:G$191, MATCH(AG3600, 'Pontuação'!F$14:F$191, 0)), "Faixa Indefinida")</f>
        <v>A</v>
      </c>
      <c r="AI3600" s="12">
        <f t="shared" si="2"/>
        <v>1</v>
      </c>
      <c r="AJ3600" s="12">
        <f t="shared" si="3"/>
        <v>0</v>
      </c>
      <c r="AK3600" s="12">
        <f t="shared" si="4"/>
        <v>0</v>
      </c>
      <c r="AL3600" s="12">
        <f t="shared" si="5"/>
        <v>0</v>
      </c>
      <c r="AM3600" s="11"/>
      <c r="AN3600" s="13">
        <v>0.31869471718342024</v>
      </c>
      <c r="AO3600" s="11" t="s">
        <v>91</v>
      </c>
      <c r="AP3600" s="14">
        <v>45931.449405844905</v>
      </c>
    </row>
    <row r="3601">
      <c r="A3601" s="8">
        <v>45929.64810185185</v>
      </c>
      <c r="B3601" s="9" t="s">
        <v>7228</v>
      </c>
      <c r="C3601" s="9" t="s">
        <v>7229</v>
      </c>
      <c r="D3601" s="10">
        <v>5.531990651748E12</v>
      </c>
      <c r="E3601" s="9" t="s">
        <v>43</v>
      </c>
      <c r="F3601" s="9"/>
      <c r="G3601" s="9" t="s">
        <v>69</v>
      </c>
      <c r="H3601" s="9" t="s">
        <v>87</v>
      </c>
      <c r="I3601" s="9" t="s">
        <v>78</v>
      </c>
      <c r="J3601" s="9" t="s">
        <v>47</v>
      </c>
      <c r="K3601" s="9" t="s">
        <v>47</v>
      </c>
      <c r="L3601" s="9" t="s">
        <v>47</v>
      </c>
      <c r="M3601" s="9" t="s">
        <v>47</v>
      </c>
      <c r="N3601" s="9" t="s">
        <v>49</v>
      </c>
      <c r="O3601" s="9" t="s">
        <v>95</v>
      </c>
      <c r="P3601" s="11" t="s">
        <v>51</v>
      </c>
      <c r="Q3601" s="11" t="s">
        <v>133</v>
      </c>
      <c r="R3601" s="11" t="s">
        <v>107</v>
      </c>
      <c r="S3601" s="11" t="s">
        <v>72</v>
      </c>
      <c r="T3601" s="11" t="s">
        <v>65</v>
      </c>
      <c r="U3601" s="11" t="s">
        <v>56</v>
      </c>
      <c r="V3601" s="11"/>
      <c r="W3601" s="11"/>
      <c r="X3601" s="11"/>
      <c r="Y3601" s="11"/>
      <c r="Z3601" s="11"/>
      <c r="AA3601" s="11"/>
      <c r="AB3601" s="11"/>
      <c r="AC3601" s="11"/>
      <c r="AD3601" s="11"/>
      <c r="AE3601" s="11"/>
      <c r="AF3601" s="12">
        <f>ROUNDUP(SUM(VLOOKUP(G3601,'Pontuação'!A$2:B$11,2,FALSE),VLOOKUP(E3601,'Pontuação'!C$2:D$11,2,FALSE),VLOOKUP(I3601,'Pontuação'!I$2:J$11,2,FALSE),VLOOKUP(K3601,'Pontuação'!G$2:H$11,2,FALSE),VLOOKUP(H3601,'Pontuação'!E$2:F$11,2,FALSE),VLOOKUP(M3601,'Pontuação'!K$2:L$11,2,FALSE)),0)</f>
        <v>883</v>
      </c>
      <c r="AG3601" s="12">
        <f t="shared" si="1"/>
        <v>88</v>
      </c>
      <c r="AH3601" s="12" t="str">
        <f t="array" ref="AH3601">IFERROR(INDEX('Pontuação'!G$13:G$191, MATCH(AG3601, 'Pontuação'!F$14:F$191, 0)), "Faixa Indefinida")</f>
        <v>C</v>
      </c>
      <c r="AI3601" s="12">
        <f t="shared" si="2"/>
        <v>0</v>
      </c>
      <c r="AJ3601" s="12">
        <f t="shared" si="3"/>
        <v>0</v>
      </c>
      <c r="AK3601" s="12">
        <f t="shared" si="4"/>
        <v>1</v>
      </c>
      <c r="AL3601" s="12">
        <f t="shared" si="5"/>
        <v>0</v>
      </c>
      <c r="AM3601" s="11"/>
      <c r="AN3601" s="13">
        <v>0.2751499889138579</v>
      </c>
      <c r="AO3601" s="11" t="s">
        <v>84</v>
      </c>
      <c r="AP3601" s="14">
        <v>45931.449405844905</v>
      </c>
    </row>
    <row r="3602">
      <c r="A3602" s="8">
        <v>45929.649930555555</v>
      </c>
      <c r="B3602" s="9" t="s">
        <v>7230</v>
      </c>
      <c r="C3602" s="9" t="s">
        <v>7231</v>
      </c>
      <c r="D3602" s="10">
        <v>5.563981186355E12</v>
      </c>
      <c r="E3602" s="9" t="s">
        <v>43</v>
      </c>
      <c r="F3602" s="9"/>
      <c r="G3602" s="9" t="s">
        <v>144</v>
      </c>
      <c r="H3602" s="9" t="s">
        <v>77</v>
      </c>
      <c r="I3602" s="9" t="s">
        <v>88</v>
      </c>
      <c r="J3602" s="9" t="s">
        <v>47</v>
      </c>
      <c r="K3602" s="9" t="s">
        <v>48</v>
      </c>
      <c r="L3602" s="9" t="s">
        <v>48</v>
      </c>
      <c r="M3602" s="9" t="s">
        <v>47</v>
      </c>
      <c r="N3602" s="9" t="s">
        <v>63</v>
      </c>
      <c r="O3602" s="9" t="s">
        <v>50</v>
      </c>
      <c r="P3602" s="11" t="s">
        <v>80</v>
      </c>
      <c r="Q3602" s="11" t="s">
        <v>81</v>
      </c>
      <c r="R3602" s="11" t="s">
        <v>82</v>
      </c>
      <c r="S3602" s="11">
        <v>7.50940275529E11</v>
      </c>
      <c r="T3602" s="11" t="s">
        <v>477</v>
      </c>
      <c r="U3602" s="11" t="s">
        <v>47</v>
      </c>
      <c r="V3602" s="11"/>
      <c r="W3602" s="11"/>
      <c r="X3602" s="11"/>
      <c r="Y3602" s="11"/>
      <c r="Z3602" s="11"/>
      <c r="AA3602" s="11"/>
      <c r="AB3602" s="11"/>
      <c r="AC3602" s="11"/>
      <c r="AD3602" s="11"/>
      <c r="AE3602" s="11"/>
      <c r="AF3602" s="12">
        <f>ROUNDUP(SUM(VLOOKUP(G3602,'Pontuação'!A$2:B$11,2,FALSE),VLOOKUP(E3602,'Pontuação'!C$2:D$11,2,FALSE),VLOOKUP(I3602,'Pontuação'!I$2:J$11,2,FALSE),VLOOKUP(K3602,'Pontuação'!G$2:H$11,2,FALSE),VLOOKUP(H3602,'Pontuação'!E$2:F$11,2,FALSE),VLOOKUP(M3602,'Pontuação'!K$2:L$11,2,FALSE)),0)</f>
        <v>984</v>
      </c>
      <c r="AG3602" s="12">
        <f t="shared" si="1"/>
        <v>98</v>
      </c>
      <c r="AH3602" s="12" t="str">
        <f t="array" ref="AH3602">IFERROR(INDEX('Pontuação'!G$13:G$191, MATCH(AG3602, 'Pontuação'!F$14:F$191, 0)), "Faixa Indefinida")</f>
        <v>C</v>
      </c>
      <c r="AI3602" s="12">
        <f t="shared" si="2"/>
        <v>0</v>
      </c>
      <c r="AJ3602" s="12">
        <f t="shared" si="3"/>
        <v>0</v>
      </c>
      <c r="AK3602" s="12">
        <f t="shared" si="4"/>
        <v>1</v>
      </c>
      <c r="AL3602" s="12">
        <f t="shared" si="5"/>
        <v>0</v>
      </c>
      <c r="AM3602" s="11"/>
      <c r="AN3602" s="13">
        <v>0.10668828755056993</v>
      </c>
      <c r="AO3602" s="11" t="s">
        <v>99</v>
      </c>
      <c r="AP3602" s="14">
        <v>45931.449405844905</v>
      </c>
    </row>
    <row r="3603">
      <c r="A3603" s="8">
        <v>45929.65016203704</v>
      </c>
      <c r="B3603" s="9" t="s">
        <v>7232</v>
      </c>
      <c r="C3603" s="9" t="s">
        <v>7233</v>
      </c>
      <c r="D3603" s="10">
        <v>5.531972187914E12</v>
      </c>
      <c r="E3603" s="9" t="s">
        <v>43</v>
      </c>
      <c r="F3603" s="9"/>
      <c r="G3603" s="9" t="s">
        <v>144</v>
      </c>
      <c r="H3603" s="9" t="s">
        <v>77</v>
      </c>
      <c r="I3603" s="9" t="s">
        <v>88</v>
      </c>
      <c r="J3603" s="9" t="s">
        <v>47</v>
      </c>
      <c r="K3603" s="9" t="s">
        <v>47</v>
      </c>
      <c r="L3603" s="9" t="s">
        <v>48</v>
      </c>
      <c r="M3603" s="9" t="s">
        <v>47</v>
      </c>
      <c r="N3603" s="9" t="s">
        <v>79</v>
      </c>
      <c r="O3603" s="9" t="s">
        <v>64</v>
      </c>
      <c r="P3603" s="11" t="s">
        <v>51</v>
      </c>
      <c r="Q3603" s="11" t="s">
        <v>121</v>
      </c>
      <c r="R3603" s="11" t="s">
        <v>122</v>
      </c>
      <c r="S3603" s="11" t="s">
        <v>123</v>
      </c>
      <c r="T3603" s="11" t="s">
        <v>55</v>
      </c>
      <c r="U3603" s="11" t="s">
        <v>47</v>
      </c>
      <c r="V3603" s="11"/>
      <c r="W3603" s="11"/>
      <c r="X3603" s="11"/>
      <c r="Y3603" s="11"/>
      <c r="Z3603" s="11"/>
      <c r="AA3603" s="11"/>
      <c r="AB3603" s="11"/>
      <c r="AC3603" s="11"/>
      <c r="AD3603" s="11"/>
      <c r="AE3603" s="11"/>
      <c r="AF3603" s="12">
        <f>ROUNDUP(SUM(VLOOKUP(G3603,'Pontuação'!A$2:B$11,2,FALSE),VLOOKUP(E3603,'Pontuação'!C$2:D$11,2,FALSE),VLOOKUP(I3603,'Pontuação'!I$2:J$11,2,FALSE),VLOOKUP(K3603,'Pontuação'!G$2:H$11,2,FALSE),VLOOKUP(H3603,'Pontuação'!E$2:F$11,2,FALSE),VLOOKUP(M3603,'Pontuação'!K$2:L$11,2,FALSE)),0)</f>
        <v>874</v>
      </c>
      <c r="AG3603" s="12">
        <f t="shared" si="1"/>
        <v>87</v>
      </c>
      <c r="AH3603" s="12" t="str">
        <f t="array" ref="AH3603">IFERROR(INDEX('Pontuação'!G$13:G$191, MATCH(AG3603, 'Pontuação'!F$14:F$191, 0)), "Faixa Indefinida")</f>
        <v>D</v>
      </c>
      <c r="AI3603" s="12">
        <f t="shared" si="2"/>
        <v>0</v>
      </c>
      <c r="AJ3603" s="12">
        <f t="shared" si="3"/>
        <v>0</v>
      </c>
      <c r="AK3603" s="12">
        <f t="shared" si="4"/>
        <v>0</v>
      </c>
      <c r="AL3603" s="12">
        <f t="shared" si="5"/>
        <v>1</v>
      </c>
      <c r="AM3603" s="11"/>
      <c r="AN3603" s="13">
        <v>0.05933656918507133</v>
      </c>
      <c r="AO3603" s="11" t="s">
        <v>99</v>
      </c>
      <c r="AP3603" s="14">
        <v>45931.449405844905</v>
      </c>
    </row>
    <row r="3604">
      <c r="A3604" s="8">
        <v>45929.65252314815</v>
      </c>
      <c r="B3604" s="9" t="s">
        <v>7234</v>
      </c>
      <c r="C3604" s="9" t="s">
        <v>7235</v>
      </c>
      <c r="D3604" s="10">
        <v>5.522981099924E12</v>
      </c>
      <c r="E3604" s="9" t="s">
        <v>75</v>
      </c>
      <c r="F3604" s="9"/>
      <c r="G3604" s="9" t="s">
        <v>60</v>
      </c>
      <c r="H3604" s="9" t="s">
        <v>61</v>
      </c>
      <c r="I3604" s="9" t="s">
        <v>88</v>
      </c>
      <c r="J3604" s="9" t="s">
        <v>47</v>
      </c>
      <c r="K3604" s="9" t="s">
        <v>47</v>
      </c>
      <c r="L3604" s="9" t="s">
        <v>48</v>
      </c>
      <c r="M3604" s="9" t="s">
        <v>48</v>
      </c>
      <c r="N3604" s="9" t="s">
        <v>79</v>
      </c>
      <c r="O3604" s="9" t="s">
        <v>50</v>
      </c>
      <c r="P3604" s="11" t="s">
        <v>51</v>
      </c>
      <c r="Q3604" s="11" t="s">
        <v>137</v>
      </c>
      <c r="R3604" s="11" t="s">
        <v>90</v>
      </c>
      <c r="S3604" s="11" t="s">
        <v>72</v>
      </c>
      <c r="T3604" s="11" t="s">
        <v>65</v>
      </c>
      <c r="U3604" s="11" t="s">
        <v>56</v>
      </c>
      <c r="V3604" s="11"/>
      <c r="W3604" s="11"/>
      <c r="X3604" s="11"/>
      <c r="Y3604" s="11"/>
      <c r="Z3604" s="11"/>
      <c r="AA3604" s="11"/>
      <c r="AB3604" s="11"/>
      <c r="AC3604" s="11"/>
      <c r="AD3604" s="11"/>
      <c r="AE3604" s="11"/>
      <c r="AF3604" s="12">
        <f>ROUNDUP(SUM(VLOOKUP(G3604,'Pontuação'!A$2:B$11,2,FALSE),VLOOKUP(E3604,'Pontuação'!C$2:D$11,2,FALSE),VLOOKUP(I3604,'Pontuação'!I$2:J$11,2,FALSE),VLOOKUP(K3604,'Pontuação'!G$2:H$11,2,FALSE),VLOOKUP(H3604,'Pontuação'!E$2:F$11,2,FALSE),VLOOKUP(M3604,'Pontuação'!K$2:L$11,2,FALSE)),0)</f>
        <v>1068</v>
      </c>
      <c r="AG3604" s="12">
        <f t="shared" si="1"/>
        <v>107</v>
      </c>
      <c r="AH3604" s="12" t="str">
        <f t="array" ref="AH3604">IFERROR(INDEX('Pontuação'!G$13:G$191, MATCH(AG3604, 'Pontuação'!F$14:F$191, 0)), "Faixa Indefinida")</f>
        <v>B</v>
      </c>
      <c r="AI3604" s="12">
        <f t="shared" si="2"/>
        <v>0</v>
      </c>
      <c r="AJ3604" s="12">
        <f t="shared" si="3"/>
        <v>1</v>
      </c>
      <c r="AK3604" s="12">
        <f t="shared" si="4"/>
        <v>0</v>
      </c>
      <c r="AL3604" s="12">
        <f t="shared" si="5"/>
        <v>0</v>
      </c>
      <c r="AM3604" s="11"/>
      <c r="AN3604" s="13">
        <v>0.25636044194161994</v>
      </c>
      <c r="AO3604" s="11" t="s">
        <v>84</v>
      </c>
      <c r="AP3604" s="14">
        <v>45931.449405844905</v>
      </c>
    </row>
    <row r="3605">
      <c r="A3605" s="8">
        <v>45929.655486111114</v>
      </c>
      <c r="B3605" s="9" t="s">
        <v>7236</v>
      </c>
      <c r="C3605" s="9" t="s">
        <v>7237</v>
      </c>
      <c r="D3605" s="10">
        <v>5.589994551658E12</v>
      </c>
      <c r="E3605" s="9" t="s">
        <v>43</v>
      </c>
      <c r="F3605" s="9"/>
      <c r="G3605" s="9" t="s">
        <v>76</v>
      </c>
      <c r="H3605" s="9" t="s">
        <v>45</v>
      </c>
      <c r="I3605" s="9" t="s">
        <v>46</v>
      </c>
      <c r="J3605" s="9" t="s">
        <v>47</v>
      </c>
      <c r="K3605" s="9" t="s">
        <v>47</v>
      </c>
      <c r="L3605" s="9" t="s">
        <v>48</v>
      </c>
      <c r="M3605" s="9" t="s">
        <v>47</v>
      </c>
      <c r="N3605" s="9" t="s">
        <v>63</v>
      </c>
      <c r="O3605" s="9" t="s">
        <v>50</v>
      </c>
      <c r="P3605" s="11" t="s">
        <v>51</v>
      </c>
      <c r="Q3605" s="11" t="s">
        <v>133</v>
      </c>
      <c r="R3605" s="11" t="s">
        <v>90</v>
      </c>
      <c r="S3605" s="11" t="s">
        <v>72</v>
      </c>
      <c r="T3605" s="11" t="s">
        <v>55</v>
      </c>
      <c r="U3605" s="11" t="s">
        <v>47</v>
      </c>
      <c r="V3605" s="11"/>
      <c r="W3605" s="11"/>
      <c r="X3605" s="11"/>
      <c r="Y3605" s="11"/>
      <c r="Z3605" s="11"/>
      <c r="AA3605" s="11"/>
      <c r="AB3605" s="11"/>
      <c r="AC3605" s="11"/>
      <c r="AD3605" s="11"/>
      <c r="AE3605" s="11"/>
      <c r="AF3605" s="12">
        <f>ROUNDUP(SUM(VLOOKUP(G3605,'Pontuação'!A$2:B$11,2,FALSE),VLOOKUP(E3605,'Pontuação'!C$2:D$11,2,FALSE),VLOOKUP(I3605,'Pontuação'!I$2:J$11,2,FALSE),VLOOKUP(K3605,'Pontuação'!G$2:H$11,2,FALSE),VLOOKUP(H3605,'Pontuação'!E$2:F$11,2,FALSE),VLOOKUP(M3605,'Pontuação'!K$2:L$11,2,FALSE)),0)</f>
        <v>1141</v>
      </c>
      <c r="AG3605" s="12">
        <f t="shared" si="1"/>
        <v>114</v>
      </c>
      <c r="AH3605" s="12" t="str">
        <f t="array" ref="AH3605">IFERROR(INDEX('Pontuação'!G$13:G$191, MATCH(AG3605, 'Pontuação'!F$14:F$191, 0)), "Faixa Indefinida")</f>
        <v>B</v>
      </c>
      <c r="AI3605" s="12">
        <f t="shared" si="2"/>
        <v>0</v>
      </c>
      <c r="AJ3605" s="12">
        <f t="shared" si="3"/>
        <v>1</v>
      </c>
      <c r="AK3605" s="12">
        <f t="shared" si="4"/>
        <v>0</v>
      </c>
      <c r="AL3605" s="12">
        <f t="shared" si="5"/>
        <v>0</v>
      </c>
      <c r="AM3605" s="11"/>
      <c r="AN3605" s="13">
        <v>0.19583563687691252</v>
      </c>
      <c r="AO3605" s="11" t="s">
        <v>162</v>
      </c>
      <c r="AP3605" s="14">
        <v>45931.449405844905</v>
      </c>
    </row>
    <row r="3606">
      <c r="A3606" s="8">
        <v>45929.657546296294</v>
      </c>
      <c r="B3606" s="9" t="s">
        <v>7238</v>
      </c>
      <c r="C3606" s="9" t="s">
        <v>7239</v>
      </c>
      <c r="D3606" s="10">
        <v>5.56799632319E12</v>
      </c>
      <c r="E3606" s="9" t="s">
        <v>43</v>
      </c>
      <c r="F3606" s="9"/>
      <c r="G3606" s="9" t="s">
        <v>60</v>
      </c>
      <c r="H3606" s="9" t="s">
        <v>87</v>
      </c>
      <c r="I3606" s="9" t="s">
        <v>88</v>
      </c>
      <c r="J3606" s="9" t="s">
        <v>48</v>
      </c>
      <c r="K3606" s="9" t="s">
        <v>47</v>
      </c>
      <c r="L3606" s="9" t="s">
        <v>47</v>
      </c>
      <c r="M3606" s="9" t="s">
        <v>47</v>
      </c>
      <c r="N3606" s="9" t="s">
        <v>49</v>
      </c>
      <c r="O3606" s="9" t="s">
        <v>50</v>
      </c>
      <c r="P3606" s="11" t="s">
        <v>51</v>
      </c>
      <c r="Q3606" s="11" t="s">
        <v>137</v>
      </c>
      <c r="R3606" s="11" t="s">
        <v>90</v>
      </c>
      <c r="S3606" s="11" t="s">
        <v>138</v>
      </c>
      <c r="T3606" s="11" t="s">
        <v>55</v>
      </c>
      <c r="U3606" s="11" t="s">
        <v>47</v>
      </c>
      <c r="V3606" s="11"/>
      <c r="W3606" s="11"/>
      <c r="X3606" s="11"/>
      <c r="Y3606" s="11"/>
      <c r="Z3606" s="11"/>
      <c r="AA3606" s="11"/>
      <c r="AB3606" s="11"/>
      <c r="AC3606" s="11"/>
      <c r="AD3606" s="11"/>
      <c r="AE3606" s="11"/>
      <c r="AF3606" s="12">
        <f>ROUNDUP(SUM(VLOOKUP(G3606,'Pontuação'!A$2:B$11,2,FALSE),VLOOKUP(E3606,'Pontuação'!C$2:D$11,2,FALSE),VLOOKUP(I3606,'Pontuação'!I$2:J$11,2,FALSE),VLOOKUP(K3606,'Pontuação'!G$2:H$11,2,FALSE),VLOOKUP(H3606,'Pontuação'!E$2:F$11,2,FALSE),VLOOKUP(M3606,'Pontuação'!K$2:L$11,2,FALSE)),0)</f>
        <v>925</v>
      </c>
      <c r="AG3606" s="12">
        <f t="shared" si="1"/>
        <v>93</v>
      </c>
      <c r="AH3606" s="12" t="str">
        <f t="array" ref="AH3606">IFERROR(INDEX('Pontuação'!G$13:G$191, MATCH(AG3606, 'Pontuação'!F$14:F$191, 0)), "Faixa Indefinida")</f>
        <v>C</v>
      </c>
      <c r="AI3606" s="12">
        <f t="shared" si="2"/>
        <v>0</v>
      </c>
      <c r="AJ3606" s="12">
        <f t="shared" si="3"/>
        <v>0</v>
      </c>
      <c r="AK3606" s="12">
        <f t="shared" si="4"/>
        <v>1</v>
      </c>
      <c r="AL3606" s="12">
        <f t="shared" si="5"/>
        <v>0</v>
      </c>
      <c r="AM3606" s="11"/>
      <c r="AN3606" s="13">
        <v>0.18839038127575553</v>
      </c>
      <c r="AO3606" s="11" t="s">
        <v>162</v>
      </c>
      <c r="AP3606" s="14">
        <v>45931.449405844905</v>
      </c>
    </row>
    <row r="3607">
      <c r="A3607" s="8">
        <v>45929.662083333336</v>
      </c>
      <c r="B3607" s="9" t="s">
        <v>1105</v>
      </c>
      <c r="C3607" s="9" t="s">
        <v>7240</v>
      </c>
      <c r="D3607" s="10">
        <v>5.567981539618E12</v>
      </c>
      <c r="E3607" s="9" t="s">
        <v>43</v>
      </c>
      <c r="F3607" s="9"/>
      <c r="G3607" s="9" t="s">
        <v>144</v>
      </c>
      <c r="H3607" s="9" t="s">
        <v>77</v>
      </c>
      <c r="I3607" s="9" t="s">
        <v>88</v>
      </c>
      <c r="J3607" s="9" t="s">
        <v>47</v>
      </c>
      <c r="K3607" s="9" t="s">
        <v>47</v>
      </c>
      <c r="L3607" s="9" t="s">
        <v>48</v>
      </c>
      <c r="M3607" s="9" t="s">
        <v>47</v>
      </c>
      <c r="N3607" s="9" t="s">
        <v>63</v>
      </c>
      <c r="O3607" s="9" t="s">
        <v>50</v>
      </c>
      <c r="P3607" s="11" t="s">
        <v>51</v>
      </c>
      <c r="Q3607" s="11" t="s">
        <v>137</v>
      </c>
      <c r="R3607" s="11" t="s">
        <v>90</v>
      </c>
      <c r="S3607" s="11" t="s">
        <v>138</v>
      </c>
      <c r="T3607" s="11" t="s">
        <v>55</v>
      </c>
      <c r="U3607" s="11" t="s">
        <v>47</v>
      </c>
      <c r="V3607" s="11"/>
      <c r="W3607" s="11"/>
      <c r="X3607" s="11"/>
      <c r="Y3607" s="11"/>
      <c r="Z3607" s="11"/>
      <c r="AA3607" s="11"/>
      <c r="AB3607" s="11"/>
      <c r="AC3607" s="11"/>
      <c r="AD3607" s="11"/>
      <c r="AE3607" s="11"/>
      <c r="AF3607" s="12">
        <f>ROUNDUP(SUM(VLOOKUP(G3607,'Pontuação'!A$2:B$11,2,FALSE),VLOOKUP(E3607,'Pontuação'!C$2:D$11,2,FALSE),VLOOKUP(I3607,'Pontuação'!I$2:J$11,2,FALSE),VLOOKUP(K3607,'Pontuação'!G$2:H$11,2,FALSE),VLOOKUP(H3607,'Pontuação'!E$2:F$11,2,FALSE),VLOOKUP(M3607,'Pontuação'!K$2:L$11,2,FALSE)),0)</f>
        <v>874</v>
      </c>
      <c r="AG3607" s="12">
        <f t="shared" si="1"/>
        <v>87</v>
      </c>
      <c r="AH3607" s="12" t="str">
        <f t="array" ref="AH3607">IFERROR(INDEX('Pontuação'!G$13:G$191, MATCH(AG3607, 'Pontuação'!F$14:F$191, 0)), "Faixa Indefinida")</f>
        <v>D</v>
      </c>
      <c r="AI3607" s="12">
        <f t="shared" si="2"/>
        <v>0</v>
      </c>
      <c r="AJ3607" s="12">
        <f t="shared" si="3"/>
        <v>0</v>
      </c>
      <c r="AK3607" s="12">
        <f t="shared" si="4"/>
        <v>0</v>
      </c>
      <c r="AL3607" s="12">
        <f t="shared" si="5"/>
        <v>1</v>
      </c>
      <c r="AM3607" s="11"/>
      <c r="AN3607" s="13">
        <v>0.0465121071201554</v>
      </c>
      <c r="AO3607" s="11" t="s">
        <v>99</v>
      </c>
      <c r="AP3607" s="14">
        <v>45931.449405844905</v>
      </c>
    </row>
    <row r="3608">
      <c r="A3608" s="8">
        <v>45929.66504629629</v>
      </c>
      <c r="B3608" s="9" t="s">
        <v>7241</v>
      </c>
      <c r="C3608" s="9" t="s">
        <v>7242</v>
      </c>
      <c r="D3608" s="10">
        <v>5.511970607776E12</v>
      </c>
      <c r="E3608" s="9" t="s">
        <v>43</v>
      </c>
      <c r="F3608" s="9"/>
      <c r="G3608" s="9" t="s">
        <v>170</v>
      </c>
      <c r="H3608" s="9" t="s">
        <v>45</v>
      </c>
      <c r="I3608" s="9" t="s">
        <v>46</v>
      </c>
      <c r="J3608" s="9" t="s">
        <v>48</v>
      </c>
      <c r="K3608" s="9" t="s">
        <v>47</v>
      </c>
      <c r="L3608" s="9" t="s">
        <v>47</v>
      </c>
      <c r="M3608" s="9" t="s">
        <v>47</v>
      </c>
      <c r="N3608" s="9" t="s">
        <v>94</v>
      </c>
      <c r="O3608" s="9" t="s">
        <v>64</v>
      </c>
      <c r="P3608" s="11" t="s">
        <v>51</v>
      </c>
      <c r="Q3608" s="11" t="s">
        <v>52</v>
      </c>
      <c r="R3608" s="11" t="s">
        <v>53</v>
      </c>
      <c r="S3608" s="11" t="s">
        <v>54</v>
      </c>
      <c r="T3608" s="11" t="s">
        <v>55</v>
      </c>
      <c r="U3608" s="11" t="s">
        <v>56</v>
      </c>
      <c r="V3608" s="11"/>
      <c r="W3608" s="11"/>
      <c r="X3608" s="11"/>
      <c r="Y3608" s="11"/>
      <c r="Z3608" s="11"/>
      <c r="AA3608" s="11"/>
      <c r="AB3608" s="11"/>
      <c r="AC3608" s="11"/>
      <c r="AD3608" s="11"/>
      <c r="AE3608" s="11"/>
      <c r="AF3608" s="12">
        <f>ROUNDUP(SUM(VLOOKUP(G3608,'Pontuação'!A$2:B$11,2,FALSE),VLOOKUP(E3608,'Pontuação'!C$2:D$11,2,FALSE),VLOOKUP(I3608,'Pontuação'!I$2:J$11,2,FALSE),VLOOKUP(K3608,'Pontuação'!G$2:H$11,2,FALSE),VLOOKUP(H3608,'Pontuação'!E$2:F$11,2,FALSE),VLOOKUP(M3608,'Pontuação'!K$2:L$11,2,FALSE)),0)</f>
        <v>966</v>
      </c>
      <c r="AG3608" s="12">
        <f t="shared" si="1"/>
        <v>97</v>
      </c>
      <c r="AH3608" s="12" t="str">
        <f t="array" ref="AH3608">IFERROR(INDEX('Pontuação'!G$13:G$191, MATCH(AG3608, 'Pontuação'!F$14:F$191, 0)), "Faixa Indefinida")</f>
        <v>C</v>
      </c>
      <c r="AI3608" s="12">
        <f t="shared" si="2"/>
        <v>0</v>
      </c>
      <c r="AJ3608" s="12">
        <f t="shared" si="3"/>
        <v>0</v>
      </c>
      <c r="AK3608" s="12">
        <f t="shared" si="4"/>
        <v>1</v>
      </c>
      <c r="AL3608" s="12">
        <f t="shared" si="5"/>
        <v>0</v>
      </c>
      <c r="AM3608" s="11"/>
      <c r="AN3608" s="13">
        <v>0.33289163789186105</v>
      </c>
      <c r="AO3608" s="11" t="s">
        <v>124</v>
      </c>
      <c r="AP3608" s="14">
        <v>45931.449405844905</v>
      </c>
    </row>
    <row r="3609">
      <c r="A3609" s="8">
        <v>45929.667349537034</v>
      </c>
      <c r="B3609" s="9" t="s">
        <v>7243</v>
      </c>
      <c r="C3609" s="9" t="s">
        <v>7244</v>
      </c>
      <c r="D3609" s="10">
        <v>5.567981034019E12</v>
      </c>
      <c r="E3609" s="9" t="s">
        <v>43</v>
      </c>
      <c r="F3609" s="9"/>
      <c r="G3609" s="9" t="s">
        <v>76</v>
      </c>
      <c r="H3609" s="9" t="s">
        <v>45</v>
      </c>
      <c r="I3609" s="9" t="s">
        <v>78</v>
      </c>
      <c r="J3609" s="9" t="s">
        <v>47</v>
      </c>
      <c r="K3609" s="9" t="s">
        <v>47</v>
      </c>
      <c r="L3609" s="9" t="s">
        <v>48</v>
      </c>
      <c r="M3609" s="9" t="s">
        <v>48</v>
      </c>
      <c r="N3609" s="9" t="s">
        <v>63</v>
      </c>
      <c r="O3609" s="9" t="s">
        <v>64</v>
      </c>
      <c r="P3609" s="11" t="s">
        <v>51</v>
      </c>
      <c r="Q3609" s="11" t="s">
        <v>71</v>
      </c>
      <c r="R3609" s="11" t="s">
        <v>90</v>
      </c>
      <c r="S3609" s="11" t="s">
        <v>214</v>
      </c>
      <c r="T3609" s="11" t="s">
        <v>55</v>
      </c>
      <c r="U3609" s="11" t="s">
        <v>56</v>
      </c>
      <c r="V3609" s="11"/>
      <c r="W3609" s="11"/>
      <c r="X3609" s="11"/>
      <c r="Y3609" s="11"/>
      <c r="Z3609" s="11"/>
      <c r="AA3609" s="11"/>
      <c r="AB3609" s="11"/>
      <c r="AC3609" s="11"/>
      <c r="AD3609" s="11"/>
      <c r="AE3609" s="11"/>
      <c r="AF3609" s="12">
        <f>ROUNDUP(SUM(VLOOKUP(G3609,'Pontuação'!A$2:B$11,2,FALSE),VLOOKUP(E3609,'Pontuação'!C$2:D$11,2,FALSE),VLOOKUP(I3609,'Pontuação'!I$2:J$11,2,FALSE),VLOOKUP(K3609,'Pontuação'!G$2:H$11,2,FALSE),VLOOKUP(H3609,'Pontuação'!E$2:F$11,2,FALSE),VLOOKUP(M3609,'Pontuação'!K$2:L$11,2,FALSE)),0)</f>
        <v>1241</v>
      </c>
      <c r="AG3609" s="12">
        <f t="shared" si="1"/>
        <v>124</v>
      </c>
      <c r="AH3609" s="12" t="str">
        <f t="array" ref="AH3609">IFERROR(INDEX('Pontuação'!G$13:G$191, MATCH(AG3609, 'Pontuação'!F$14:F$191, 0)), "Faixa Indefinida")</f>
        <v>A</v>
      </c>
      <c r="AI3609" s="12">
        <f t="shared" si="2"/>
        <v>1</v>
      </c>
      <c r="AJ3609" s="12">
        <f t="shared" si="3"/>
        <v>0</v>
      </c>
      <c r="AK3609" s="12">
        <f t="shared" si="4"/>
        <v>0</v>
      </c>
      <c r="AL3609" s="12">
        <f t="shared" si="5"/>
        <v>0</v>
      </c>
      <c r="AM3609" s="11"/>
      <c r="AN3609" s="13">
        <v>0.39773517576244527</v>
      </c>
      <c r="AO3609" s="11" t="s">
        <v>134</v>
      </c>
      <c r="AP3609" s="14">
        <v>45931.449405844905</v>
      </c>
    </row>
    <row r="3610">
      <c r="A3610" s="8">
        <v>45929.672060185185</v>
      </c>
      <c r="B3610" s="9" t="s">
        <v>7245</v>
      </c>
      <c r="C3610" s="9" t="s">
        <v>7246</v>
      </c>
      <c r="D3610" s="10">
        <v>5.553981063374E12</v>
      </c>
      <c r="E3610" s="9" t="s">
        <v>43</v>
      </c>
      <c r="F3610" s="9"/>
      <c r="G3610" s="9" t="s">
        <v>44</v>
      </c>
      <c r="H3610" s="9" t="s">
        <v>45</v>
      </c>
      <c r="I3610" s="9" t="s">
        <v>106</v>
      </c>
      <c r="J3610" s="9" t="s">
        <v>48</v>
      </c>
      <c r="K3610" s="9" t="s">
        <v>47</v>
      </c>
      <c r="L3610" s="9" t="s">
        <v>48</v>
      </c>
      <c r="M3610" s="9" t="s">
        <v>47</v>
      </c>
      <c r="N3610" s="9" t="s">
        <v>63</v>
      </c>
      <c r="O3610" s="9" t="s">
        <v>50</v>
      </c>
      <c r="P3610" s="11"/>
      <c r="Q3610" s="11"/>
      <c r="R3610" s="11"/>
      <c r="S3610" s="11"/>
      <c r="T3610" s="11"/>
      <c r="U3610" s="11" t="s">
        <v>56</v>
      </c>
      <c r="V3610" s="11"/>
      <c r="W3610" s="11"/>
      <c r="X3610" s="11"/>
      <c r="Y3610" s="11"/>
      <c r="Z3610" s="11"/>
      <c r="AA3610" s="11"/>
      <c r="AB3610" s="11"/>
      <c r="AC3610" s="11"/>
      <c r="AD3610" s="11"/>
      <c r="AE3610" s="11"/>
      <c r="AF3610" s="12">
        <f>ROUNDUP(SUM(VLOOKUP(G3610,'Pontuação'!A$2:B$11,2,FALSE),VLOOKUP(E3610,'Pontuação'!C$2:D$11,2,FALSE),VLOOKUP(I3610,'Pontuação'!I$2:J$11,2,FALSE),VLOOKUP(K3610,'Pontuação'!G$2:H$11,2,FALSE),VLOOKUP(H3610,'Pontuação'!E$2:F$11,2,FALSE),VLOOKUP(M3610,'Pontuação'!K$2:L$11,2,FALSE)),0)</f>
        <v>986</v>
      </c>
      <c r="AG3610" s="12">
        <f t="shared" si="1"/>
        <v>99</v>
      </c>
      <c r="AH3610" s="12" t="str">
        <f t="array" ref="AH3610">IFERROR(INDEX('Pontuação'!G$13:G$191, MATCH(AG3610, 'Pontuação'!F$14:F$191, 0)), "Faixa Indefinida")</f>
        <v>C</v>
      </c>
      <c r="AI3610" s="12">
        <f t="shared" si="2"/>
        <v>0</v>
      </c>
      <c r="AJ3610" s="12">
        <f t="shared" si="3"/>
        <v>0</v>
      </c>
      <c r="AK3610" s="12">
        <f t="shared" si="4"/>
        <v>1</v>
      </c>
      <c r="AL3610" s="12">
        <f t="shared" si="5"/>
        <v>0</v>
      </c>
      <c r="AM3610" s="11"/>
      <c r="AN3610" s="13">
        <v>0.5419988087401055</v>
      </c>
      <c r="AO3610" s="11" t="s">
        <v>57</v>
      </c>
      <c r="AP3610" s="14">
        <v>45931.449405844905</v>
      </c>
    </row>
    <row r="3611">
      <c r="A3611" s="8">
        <v>45929.67324074074</v>
      </c>
      <c r="B3611" s="9" t="s">
        <v>7247</v>
      </c>
      <c r="C3611" s="9" t="s">
        <v>7248</v>
      </c>
      <c r="D3611" s="10">
        <v>5.569992637829E12</v>
      </c>
      <c r="E3611" s="9" t="s">
        <v>43</v>
      </c>
      <c r="F3611" s="9"/>
      <c r="G3611" s="9" t="s">
        <v>60</v>
      </c>
      <c r="H3611" s="9" t="s">
        <v>87</v>
      </c>
      <c r="I3611" s="9" t="s">
        <v>78</v>
      </c>
      <c r="J3611" s="9" t="s">
        <v>47</v>
      </c>
      <c r="K3611" s="9" t="s">
        <v>47</v>
      </c>
      <c r="L3611" s="9" t="s">
        <v>47</v>
      </c>
      <c r="M3611" s="9" t="s">
        <v>48</v>
      </c>
      <c r="N3611" s="9" t="s">
        <v>94</v>
      </c>
      <c r="O3611" s="9" t="s">
        <v>50</v>
      </c>
      <c r="P3611" s="11" t="s">
        <v>51</v>
      </c>
      <c r="Q3611" s="11" t="s">
        <v>137</v>
      </c>
      <c r="R3611" s="11" t="s">
        <v>90</v>
      </c>
      <c r="S3611" s="11" t="s">
        <v>138</v>
      </c>
      <c r="T3611" s="11" t="s">
        <v>55</v>
      </c>
      <c r="U3611" s="11" t="s">
        <v>47</v>
      </c>
      <c r="V3611" s="11"/>
      <c r="W3611" s="11"/>
      <c r="X3611" s="11"/>
      <c r="Y3611" s="11"/>
      <c r="Z3611" s="11"/>
      <c r="AA3611" s="11"/>
      <c r="AB3611" s="11"/>
      <c r="AC3611" s="11"/>
      <c r="AD3611" s="11"/>
      <c r="AE3611" s="11"/>
      <c r="AF3611" s="12">
        <f>ROUNDUP(SUM(VLOOKUP(G3611,'Pontuação'!A$2:B$11,2,FALSE),VLOOKUP(E3611,'Pontuação'!C$2:D$11,2,FALSE),VLOOKUP(I3611,'Pontuação'!I$2:J$11,2,FALSE),VLOOKUP(K3611,'Pontuação'!G$2:H$11,2,FALSE),VLOOKUP(H3611,'Pontuação'!E$2:F$11,2,FALSE),VLOOKUP(M3611,'Pontuação'!K$2:L$11,2,FALSE)),0)</f>
        <v>1161</v>
      </c>
      <c r="AG3611" s="12">
        <f t="shared" si="1"/>
        <v>116</v>
      </c>
      <c r="AH3611" s="12" t="str">
        <f t="array" ref="AH3611">IFERROR(INDEX('Pontuação'!G$13:G$191, MATCH(AG3611, 'Pontuação'!F$14:F$191, 0)), "Faixa Indefinida")</f>
        <v>B</v>
      </c>
      <c r="AI3611" s="12">
        <f t="shared" si="2"/>
        <v>0</v>
      </c>
      <c r="AJ3611" s="12">
        <f t="shared" si="3"/>
        <v>1</v>
      </c>
      <c r="AK3611" s="12">
        <f t="shared" si="4"/>
        <v>0</v>
      </c>
      <c r="AL3611" s="12">
        <f t="shared" si="5"/>
        <v>0</v>
      </c>
      <c r="AM3611" s="11"/>
      <c r="AN3611" s="13">
        <v>0.14130384621741082</v>
      </c>
      <c r="AO3611" s="11" t="s">
        <v>110</v>
      </c>
      <c r="AP3611" s="14">
        <v>45931.449405844905</v>
      </c>
    </row>
    <row r="3612">
      <c r="A3612" s="8">
        <v>45929.6746875</v>
      </c>
      <c r="B3612" s="9" t="s">
        <v>7249</v>
      </c>
      <c r="C3612" s="9" t="s">
        <v>7250</v>
      </c>
      <c r="D3612" s="10">
        <v>5.577991017016E12</v>
      </c>
      <c r="E3612" s="9" t="s">
        <v>43</v>
      </c>
      <c r="F3612" s="9"/>
      <c r="G3612" s="9" t="s">
        <v>76</v>
      </c>
      <c r="H3612" s="9" t="s">
        <v>61</v>
      </c>
      <c r="I3612" s="9" t="s">
        <v>78</v>
      </c>
      <c r="J3612" s="9" t="s">
        <v>47</v>
      </c>
      <c r="K3612" s="9" t="s">
        <v>48</v>
      </c>
      <c r="L3612" s="9" t="s">
        <v>48</v>
      </c>
      <c r="M3612" s="9" t="s">
        <v>48</v>
      </c>
      <c r="N3612" s="9" t="s">
        <v>49</v>
      </c>
      <c r="O3612" s="9" t="s">
        <v>50</v>
      </c>
      <c r="P3612" s="11" t="s">
        <v>51</v>
      </c>
      <c r="Q3612" s="11" t="s">
        <v>71</v>
      </c>
      <c r="R3612" s="11" t="s">
        <v>53</v>
      </c>
      <c r="S3612" s="11" t="s">
        <v>72</v>
      </c>
      <c r="T3612" s="11" t="s">
        <v>55</v>
      </c>
      <c r="U3612" s="11" t="s">
        <v>47</v>
      </c>
      <c r="V3612" s="11"/>
      <c r="W3612" s="11"/>
      <c r="X3612" s="11"/>
      <c r="Y3612" s="11"/>
      <c r="Z3612" s="11"/>
      <c r="AA3612" s="11"/>
      <c r="AB3612" s="11"/>
      <c r="AC3612" s="11"/>
      <c r="AD3612" s="11"/>
      <c r="AE3612" s="11"/>
      <c r="AF3612" s="12">
        <f>ROUNDUP(SUM(VLOOKUP(G3612,'Pontuação'!A$2:B$11,2,FALSE),VLOOKUP(E3612,'Pontuação'!C$2:D$11,2,FALSE),VLOOKUP(I3612,'Pontuação'!I$2:J$11,2,FALSE),VLOOKUP(K3612,'Pontuação'!G$2:H$11,2,FALSE),VLOOKUP(H3612,'Pontuação'!E$2:F$11,2,FALSE),VLOOKUP(M3612,'Pontuação'!K$2:L$11,2,FALSE)),0)</f>
        <v>1272</v>
      </c>
      <c r="AG3612" s="12">
        <f t="shared" si="1"/>
        <v>127</v>
      </c>
      <c r="AH3612" s="12" t="str">
        <f t="array" ref="AH3612">IFERROR(INDEX('Pontuação'!G$13:G$191, MATCH(AG3612, 'Pontuação'!F$14:F$191, 0)), "Faixa Indefinida")</f>
        <v>A</v>
      </c>
      <c r="AI3612" s="12">
        <f t="shared" si="2"/>
        <v>1</v>
      </c>
      <c r="AJ3612" s="12">
        <f t="shared" si="3"/>
        <v>0</v>
      </c>
      <c r="AK3612" s="12">
        <f t="shared" si="4"/>
        <v>0</v>
      </c>
      <c r="AL3612" s="12">
        <f t="shared" si="5"/>
        <v>0</v>
      </c>
      <c r="AM3612" s="11"/>
      <c r="AN3612" s="13">
        <v>0.26274344715279396</v>
      </c>
      <c r="AO3612" s="11" t="s">
        <v>84</v>
      </c>
      <c r="AP3612" s="14">
        <v>45931.449405844905</v>
      </c>
    </row>
    <row r="3613">
      <c r="A3613" s="8">
        <v>45929.676203703704</v>
      </c>
      <c r="B3613" s="9" t="s">
        <v>7251</v>
      </c>
      <c r="C3613" s="9" t="s">
        <v>7252</v>
      </c>
      <c r="D3613" s="10">
        <v>5.514997397693E12</v>
      </c>
      <c r="E3613" s="9" t="s">
        <v>43</v>
      </c>
      <c r="F3613" s="9"/>
      <c r="G3613" s="9" t="s">
        <v>44</v>
      </c>
      <c r="H3613" s="9" t="s">
        <v>61</v>
      </c>
      <c r="I3613" s="9" t="s">
        <v>106</v>
      </c>
      <c r="J3613" s="9" t="s">
        <v>47</v>
      </c>
      <c r="K3613" s="9" t="s">
        <v>47</v>
      </c>
      <c r="L3613" s="9" t="s">
        <v>48</v>
      </c>
      <c r="M3613" s="9" t="s">
        <v>48</v>
      </c>
      <c r="N3613" s="9" t="s">
        <v>118</v>
      </c>
      <c r="O3613" s="9" t="s">
        <v>50</v>
      </c>
      <c r="P3613" s="11" t="s">
        <v>51</v>
      </c>
      <c r="Q3613" s="11" t="s">
        <v>115</v>
      </c>
      <c r="R3613" s="11" t="s">
        <v>53</v>
      </c>
      <c r="S3613" s="11" t="s">
        <v>72</v>
      </c>
      <c r="T3613" s="11" t="s">
        <v>55</v>
      </c>
      <c r="U3613" s="11" t="s">
        <v>47</v>
      </c>
      <c r="V3613" s="11"/>
      <c r="W3613" s="11"/>
      <c r="X3613" s="11"/>
      <c r="Y3613" s="11"/>
      <c r="Z3613" s="11"/>
      <c r="AA3613" s="11"/>
      <c r="AB3613" s="11"/>
      <c r="AC3613" s="11"/>
      <c r="AD3613" s="11"/>
      <c r="AE3613" s="11"/>
      <c r="AF3613" s="12">
        <f>ROUNDUP(SUM(VLOOKUP(G3613,'Pontuação'!A$2:B$11,2,FALSE),VLOOKUP(E3613,'Pontuação'!C$2:D$11,2,FALSE),VLOOKUP(I3613,'Pontuação'!I$2:J$11,2,FALSE),VLOOKUP(K3613,'Pontuação'!G$2:H$11,2,FALSE),VLOOKUP(H3613,'Pontuação'!E$2:F$11,2,FALSE),VLOOKUP(M3613,'Pontuação'!K$2:L$11,2,FALSE)),0)</f>
        <v>1057</v>
      </c>
      <c r="AG3613" s="12">
        <f t="shared" si="1"/>
        <v>106</v>
      </c>
      <c r="AH3613" s="12" t="str">
        <f t="array" ref="AH3613">IFERROR(INDEX('Pontuação'!G$13:G$191, MATCH(AG3613, 'Pontuação'!F$14:F$191, 0)), "Faixa Indefinida")</f>
        <v>B</v>
      </c>
      <c r="AI3613" s="12">
        <f t="shared" si="2"/>
        <v>0</v>
      </c>
      <c r="AJ3613" s="12">
        <f t="shared" si="3"/>
        <v>1</v>
      </c>
      <c r="AK3613" s="12">
        <f t="shared" si="4"/>
        <v>0</v>
      </c>
      <c r="AL3613" s="12">
        <f t="shared" si="5"/>
        <v>0</v>
      </c>
      <c r="AM3613" s="11"/>
      <c r="AN3613" s="13">
        <v>0.21597255910831553</v>
      </c>
      <c r="AO3613" s="11" t="s">
        <v>162</v>
      </c>
      <c r="AP3613" s="14">
        <v>45931.449405844905</v>
      </c>
    </row>
    <row r="3614">
      <c r="A3614" s="8">
        <v>45929.67625</v>
      </c>
      <c r="B3614" s="9" t="s">
        <v>7253</v>
      </c>
      <c r="C3614" s="9" t="s">
        <v>7254</v>
      </c>
      <c r="D3614" s="10">
        <v>5.515996545744E12</v>
      </c>
      <c r="E3614" s="9" t="s">
        <v>43</v>
      </c>
      <c r="F3614" s="9"/>
      <c r="G3614" s="9" t="s">
        <v>76</v>
      </c>
      <c r="H3614" s="9" t="s">
        <v>77</v>
      </c>
      <c r="I3614" s="9" t="s">
        <v>88</v>
      </c>
      <c r="J3614" s="9" t="s">
        <v>48</v>
      </c>
      <c r="K3614" s="9" t="s">
        <v>47</v>
      </c>
      <c r="L3614" s="9" t="s">
        <v>47</v>
      </c>
      <c r="M3614" s="9" t="s">
        <v>47</v>
      </c>
      <c r="N3614" s="9" t="s">
        <v>63</v>
      </c>
      <c r="O3614" s="9" t="s">
        <v>70</v>
      </c>
      <c r="P3614" s="11" t="s">
        <v>51</v>
      </c>
      <c r="Q3614" s="11" t="s">
        <v>137</v>
      </c>
      <c r="R3614" s="11" t="s">
        <v>90</v>
      </c>
      <c r="S3614" s="11" t="s">
        <v>138</v>
      </c>
      <c r="T3614" s="11" t="s">
        <v>55</v>
      </c>
      <c r="U3614" s="11" t="s">
        <v>47</v>
      </c>
      <c r="V3614" s="11"/>
      <c r="W3614" s="11"/>
      <c r="X3614" s="11"/>
      <c r="Y3614" s="11"/>
      <c r="Z3614" s="11"/>
      <c r="AA3614" s="11"/>
      <c r="AB3614" s="11"/>
      <c r="AC3614" s="11"/>
      <c r="AD3614" s="11"/>
      <c r="AE3614" s="11"/>
      <c r="AF3614" s="12">
        <f>ROUNDUP(SUM(VLOOKUP(G3614,'Pontuação'!A$2:B$11,2,FALSE),VLOOKUP(E3614,'Pontuação'!C$2:D$11,2,FALSE),VLOOKUP(I3614,'Pontuação'!I$2:J$11,2,FALSE),VLOOKUP(K3614,'Pontuação'!G$2:H$11,2,FALSE),VLOOKUP(H3614,'Pontuação'!E$2:F$11,2,FALSE),VLOOKUP(M3614,'Pontuação'!K$2:L$11,2,FALSE)),0)</f>
        <v>951</v>
      </c>
      <c r="AG3614" s="12">
        <f t="shared" si="1"/>
        <v>95</v>
      </c>
      <c r="AH3614" s="12" t="str">
        <f t="array" ref="AH3614">IFERROR(INDEX('Pontuação'!G$13:G$191, MATCH(AG3614, 'Pontuação'!F$14:F$191, 0)), "Faixa Indefinida")</f>
        <v>C</v>
      </c>
      <c r="AI3614" s="12">
        <f t="shared" si="2"/>
        <v>0</v>
      </c>
      <c r="AJ3614" s="12">
        <f t="shared" si="3"/>
        <v>0</v>
      </c>
      <c r="AK3614" s="12">
        <f t="shared" si="4"/>
        <v>1</v>
      </c>
      <c r="AL3614" s="12">
        <f t="shared" si="5"/>
        <v>0</v>
      </c>
      <c r="AM3614" s="11"/>
      <c r="AN3614" s="13">
        <v>0.02091027121783546</v>
      </c>
      <c r="AO3614" s="11" t="s">
        <v>99</v>
      </c>
      <c r="AP3614" s="14">
        <v>45931.449405844905</v>
      </c>
    </row>
    <row r="3615">
      <c r="A3615" s="8">
        <v>45929.67675925926</v>
      </c>
      <c r="B3615" s="9" t="s">
        <v>7255</v>
      </c>
      <c r="C3615" s="9" t="s">
        <v>7256</v>
      </c>
      <c r="D3615" s="10">
        <v>5.567999855219E12</v>
      </c>
      <c r="E3615" s="9" t="s">
        <v>75</v>
      </c>
      <c r="F3615" s="9"/>
      <c r="G3615" s="9" t="s">
        <v>144</v>
      </c>
      <c r="H3615" s="9" t="s">
        <v>87</v>
      </c>
      <c r="I3615" s="9" t="s">
        <v>88</v>
      </c>
      <c r="J3615" s="9" t="s">
        <v>47</v>
      </c>
      <c r="K3615" s="9" t="s">
        <v>47</v>
      </c>
      <c r="L3615" s="9" t="s">
        <v>48</v>
      </c>
      <c r="M3615" s="9" t="s">
        <v>48</v>
      </c>
      <c r="N3615" s="9" t="s">
        <v>63</v>
      </c>
      <c r="O3615" s="9" t="s">
        <v>95</v>
      </c>
      <c r="P3615" s="11" t="s">
        <v>51</v>
      </c>
      <c r="Q3615" s="11" t="s">
        <v>133</v>
      </c>
      <c r="R3615" s="11" t="s">
        <v>90</v>
      </c>
      <c r="S3615" s="11" t="s">
        <v>72</v>
      </c>
      <c r="T3615" s="11" t="s">
        <v>55</v>
      </c>
      <c r="U3615" s="11" t="s">
        <v>56</v>
      </c>
      <c r="V3615" s="11"/>
      <c r="W3615" s="11"/>
      <c r="X3615" s="11"/>
      <c r="Y3615" s="11"/>
      <c r="Z3615" s="11"/>
      <c r="AA3615" s="11"/>
      <c r="AB3615" s="11"/>
      <c r="AC3615" s="11"/>
      <c r="AD3615" s="11"/>
      <c r="AE3615" s="11"/>
      <c r="AF3615" s="12">
        <f>ROUNDUP(SUM(VLOOKUP(G3615,'Pontuação'!A$2:B$11,2,FALSE),VLOOKUP(E3615,'Pontuação'!C$2:D$11,2,FALSE),VLOOKUP(I3615,'Pontuação'!I$2:J$11,2,FALSE),VLOOKUP(K3615,'Pontuação'!G$2:H$11,2,FALSE),VLOOKUP(H3615,'Pontuação'!E$2:F$11,2,FALSE),VLOOKUP(M3615,'Pontuação'!K$2:L$11,2,FALSE)),0)</f>
        <v>972</v>
      </c>
      <c r="AG3615" s="12">
        <f t="shared" si="1"/>
        <v>97</v>
      </c>
      <c r="AH3615" s="12" t="str">
        <f t="array" ref="AH3615">IFERROR(INDEX('Pontuação'!G$13:G$191, MATCH(AG3615, 'Pontuação'!F$14:F$191, 0)), "Faixa Indefinida")</f>
        <v>C</v>
      </c>
      <c r="AI3615" s="12">
        <f t="shared" si="2"/>
        <v>0</v>
      </c>
      <c r="AJ3615" s="12">
        <f t="shared" si="3"/>
        <v>0</v>
      </c>
      <c r="AK3615" s="12">
        <f t="shared" si="4"/>
        <v>1</v>
      </c>
      <c r="AL3615" s="12">
        <f t="shared" si="5"/>
        <v>0</v>
      </c>
      <c r="AM3615" s="11"/>
      <c r="AN3615" s="13">
        <v>0.1678823167868584</v>
      </c>
      <c r="AO3615" s="11" t="s">
        <v>110</v>
      </c>
      <c r="AP3615" s="14">
        <v>45931.449405844905</v>
      </c>
    </row>
    <row r="3616">
      <c r="A3616" s="8">
        <v>45929.67804398148</v>
      </c>
      <c r="B3616" s="9" t="s">
        <v>7257</v>
      </c>
      <c r="C3616" s="9" t="s">
        <v>7258</v>
      </c>
      <c r="D3616" s="10">
        <v>5.531992797162E12</v>
      </c>
      <c r="E3616" s="9" t="s">
        <v>43</v>
      </c>
      <c r="F3616" s="9"/>
      <c r="G3616" s="9" t="s">
        <v>69</v>
      </c>
      <c r="H3616" s="9" t="s">
        <v>61</v>
      </c>
      <c r="I3616" s="9" t="s">
        <v>106</v>
      </c>
      <c r="J3616" s="9" t="s">
        <v>47</v>
      </c>
      <c r="K3616" s="9" t="s">
        <v>48</v>
      </c>
      <c r="L3616" s="9" t="s">
        <v>48</v>
      </c>
      <c r="M3616" s="9" t="s">
        <v>47</v>
      </c>
      <c r="N3616" s="9" t="s">
        <v>63</v>
      </c>
      <c r="O3616" s="9" t="s">
        <v>50</v>
      </c>
      <c r="P3616" s="11" t="s">
        <v>51</v>
      </c>
      <c r="Q3616" s="11" t="s">
        <v>137</v>
      </c>
      <c r="R3616" s="11" t="s">
        <v>90</v>
      </c>
      <c r="S3616" s="11" t="s">
        <v>72</v>
      </c>
      <c r="T3616" s="11" t="s">
        <v>55</v>
      </c>
      <c r="U3616" s="11" t="s">
        <v>56</v>
      </c>
      <c r="V3616" s="11"/>
      <c r="W3616" s="11"/>
      <c r="X3616" s="11"/>
      <c r="Y3616" s="11"/>
      <c r="Z3616" s="11"/>
      <c r="AA3616" s="11"/>
      <c r="AB3616" s="11"/>
      <c r="AC3616" s="11"/>
      <c r="AD3616" s="11"/>
      <c r="AE3616" s="11"/>
      <c r="AF3616" s="12">
        <f>ROUNDUP(SUM(VLOOKUP(G3616,'Pontuação'!A$2:B$11,2,FALSE),VLOOKUP(E3616,'Pontuação'!C$2:D$11,2,FALSE),VLOOKUP(I3616,'Pontuação'!I$2:J$11,2,FALSE),VLOOKUP(K3616,'Pontuação'!G$2:H$11,2,FALSE),VLOOKUP(H3616,'Pontuação'!E$2:F$11,2,FALSE),VLOOKUP(M3616,'Pontuação'!K$2:L$11,2,FALSE)),0)</f>
        <v>966</v>
      </c>
      <c r="AG3616" s="12">
        <f t="shared" si="1"/>
        <v>97</v>
      </c>
      <c r="AH3616" s="12" t="str">
        <f t="array" ref="AH3616">IFERROR(INDEX('Pontuação'!G$13:G$191, MATCH(AG3616, 'Pontuação'!F$14:F$191, 0)), "Faixa Indefinida")</f>
        <v>C</v>
      </c>
      <c r="AI3616" s="12">
        <f t="shared" si="2"/>
        <v>0</v>
      </c>
      <c r="AJ3616" s="12">
        <f t="shared" si="3"/>
        <v>0</v>
      </c>
      <c r="AK3616" s="12">
        <f t="shared" si="4"/>
        <v>1</v>
      </c>
      <c r="AL3616" s="12">
        <f t="shared" si="5"/>
        <v>0</v>
      </c>
      <c r="AM3616" s="11"/>
      <c r="AN3616" s="13">
        <v>0.37115371887876303</v>
      </c>
      <c r="AO3616" s="11" t="s">
        <v>66</v>
      </c>
      <c r="AP3616" s="14">
        <v>45931.449405844905</v>
      </c>
    </row>
    <row r="3617">
      <c r="A3617" s="8">
        <v>45929.67900462963</v>
      </c>
      <c r="B3617" s="9" t="s">
        <v>1346</v>
      </c>
      <c r="C3617" s="9" t="s">
        <v>7259</v>
      </c>
      <c r="D3617" s="10">
        <v>5.511944769888E12</v>
      </c>
      <c r="E3617" s="9" t="s">
        <v>43</v>
      </c>
      <c r="F3617" s="9"/>
      <c r="G3617" s="9" t="s">
        <v>60</v>
      </c>
      <c r="H3617" s="9" t="s">
        <v>45</v>
      </c>
      <c r="I3617" s="9" t="s">
        <v>106</v>
      </c>
      <c r="J3617" s="9" t="s">
        <v>47</v>
      </c>
      <c r="K3617" s="9" t="s">
        <v>47</v>
      </c>
      <c r="L3617" s="9" t="s">
        <v>48</v>
      </c>
      <c r="M3617" s="9" t="s">
        <v>48</v>
      </c>
      <c r="N3617" s="9" t="s">
        <v>79</v>
      </c>
      <c r="O3617" s="9" t="s">
        <v>64</v>
      </c>
      <c r="P3617" s="11" t="s">
        <v>51</v>
      </c>
      <c r="Q3617" s="11" t="s">
        <v>133</v>
      </c>
      <c r="R3617" s="11" t="s">
        <v>90</v>
      </c>
      <c r="S3617" s="11" t="s">
        <v>72</v>
      </c>
      <c r="T3617" s="11" t="s">
        <v>55</v>
      </c>
      <c r="U3617" s="11" t="s">
        <v>56</v>
      </c>
      <c r="V3617" s="11"/>
      <c r="W3617" s="11"/>
      <c r="X3617" s="11"/>
      <c r="Y3617" s="11"/>
      <c r="Z3617" s="11"/>
      <c r="AA3617" s="11"/>
      <c r="AB3617" s="11"/>
      <c r="AC3617" s="11"/>
      <c r="AD3617" s="11"/>
      <c r="AE3617" s="11"/>
      <c r="AF3617" s="12">
        <f>ROUNDUP(SUM(VLOOKUP(G3617,'Pontuação'!A$2:B$11,2,FALSE),VLOOKUP(E3617,'Pontuação'!C$2:D$11,2,FALSE),VLOOKUP(I3617,'Pontuação'!I$2:J$11,2,FALSE),VLOOKUP(K3617,'Pontuação'!G$2:H$11,2,FALSE),VLOOKUP(H3617,'Pontuação'!E$2:F$11,2,FALSE),VLOOKUP(M3617,'Pontuação'!K$2:L$11,2,FALSE)),0)</f>
        <v>1213</v>
      </c>
      <c r="AG3617" s="12">
        <f t="shared" si="1"/>
        <v>121</v>
      </c>
      <c r="AH3617" s="12" t="str">
        <f t="array" ref="AH3617">IFERROR(INDEX('Pontuação'!G$13:G$191, MATCH(AG3617, 'Pontuação'!F$14:F$191, 0)), "Faixa Indefinida")</f>
        <v>A</v>
      </c>
      <c r="AI3617" s="12">
        <f t="shared" si="2"/>
        <v>1</v>
      </c>
      <c r="AJ3617" s="12">
        <f t="shared" si="3"/>
        <v>0</v>
      </c>
      <c r="AK3617" s="12">
        <f t="shared" si="4"/>
        <v>0</v>
      </c>
      <c r="AL3617" s="12">
        <f t="shared" si="5"/>
        <v>0</v>
      </c>
      <c r="AM3617" s="11"/>
      <c r="AN3617" s="13">
        <v>0.2905885636706528</v>
      </c>
      <c r="AO3617" s="11" t="s">
        <v>91</v>
      </c>
      <c r="AP3617" s="14">
        <v>45931.449405844905</v>
      </c>
    </row>
    <row r="3618">
      <c r="A3618" s="8">
        <v>45929.68415509259</v>
      </c>
      <c r="B3618" s="9" t="s">
        <v>289</v>
      </c>
      <c r="C3618" s="9" t="s">
        <v>7260</v>
      </c>
      <c r="D3618" s="10">
        <v>5.54399652899E12</v>
      </c>
      <c r="E3618" s="9" t="s">
        <v>43</v>
      </c>
      <c r="F3618" s="9"/>
      <c r="G3618" s="9" t="s">
        <v>44</v>
      </c>
      <c r="H3618" s="9" t="s">
        <v>61</v>
      </c>
      <c r="I3618" s="9" t="s">
        <v>46</v>
      </c>
      <c r="J3618" s="9" t="s">
        <v>47</v>
      </c>
      <c r="K3618" s="9" t="s">
        <v>47</v>
      </c>
      <c r="L3618" s="9" t="s">
        <v>48</v>
      </c>
      <c r="M3618" s="9" t="s">
        <v>48</v>
      </c>
      <c r="N3618" s="9" t="s">
        <v>79</v>
      </c>
      <c r="O3618" s="9" t="s">
        <v>50</v>
      </c>
      <c r="P3618" s="11" t="s">
        <v>51</v>
      </c>
      <c r="Q3618" s="11" t="s">
        <v>89</v>
      </c>
      <c r="R3618" s="11" t="s">
        <v>90</v>
      </c>
      <c r="S3618" s="11" t="s">
        <v>54</v>
      </c>
      <c r="T3618" s="11" t="s">
        <v>55</v>
      </c>
      <c r="U3618" s="11" t="s">
        <v>56</v>
      </c>
      <c r="V3618" s="11"/>
      <c r="W3618" s="11"/>
      <c r="X3618" s="11"/>
      <c r="Y3618" s="11"/>
      <c r="Z3618" s="11"/>
      <c r="AA3618" s="11"/>
      <c r="AB3618" s="11"/>
      <c r="AC3618" s="11"/>
      <c r="AD3618" s="11"/>
      <c r="AE3618" s="11"/>
      <c r="AF3618" s="12">
        <f>ROUNDUP(SUM(VLOOKUP(G3618,'Pontuação'!A$2:B$11,2,FALSE),VLOOKUP(E3618,'Pontuação'!C$2:D$11,2,FALSE),VLOOKUP(I3618,'Pontuação'!I$2:J$11,2,FALSE),VLOOKUP(K3618,'Pontuação'!G$2:H$11,2,FALSE),VLOOKUP(H3618,'Pontuação'!E$2:F$11,2,FALSE),VLOOKUP(M3618,'Pontuação'!K$2:L$11,2,FALSE)),0)</f>
        <v>1144</v>
      </c>
      <c r="AG3618" s="12">
        <f t="shared" si="1"/>
        <v>114</v>
      </c>
      <c r="AH3618" s="12" t="str">
        <f t="array" ref="AH3618">IFERROR(INDEX('Pontuação'!G$13:G$191, MATCH(AG3618, 'Pontuação'!F$14:F$191, 0)), "Faixa Indefinida")</f>
        <v>B</v>
      </c>
      <c r="AI3618" s="12">
        <f t="shared" si="2"/>
        <v>0</v>
      </c>
      <c r="AJ3618" s="12">
        <f t="shared" si="3"/>
        <v>1</v>
      </c>
      <c r="AK3618" s="12">
        <f t="shared" si="4"/>
        <v>0</v>
      </c>
      <c r="AL3618" s="12">
        <f t="shared" si="5"/>
        <v>0</v>
      </c>
      <c r="AM3618" s="11"/>
      <c r="AN3618" s="13">
        <v>0.397129838089772</v>
      </c>
      <c r="AO3618" s="11" t="s">
        <v>134</v>
      </c>
      <c r="AP3618" s="14">
        <v>45931.449405844905</v>
      </c>
    </row>
    <row r="3619">
      <c r="A3619" s="8">
        <v>45929.68638888889</v>
      </c>
      <c r="B3619" s="9" t="s">
        <v>7261</v>
      </c>
      <c r="C3619" s="9" t="s">
        <v>7262</v>
      </c>
      <c r="D3619" s="10">
        <v>5.565996751876E12</v>
      </c>
      <c r="E3619" s="9" t="s">
        <v>43</v>
      </c>
      <c r="F3619" s="9"/>
      <c r="G3619" s="9" t="s">
        <v>44</v>
      </c>
      <c r="H3619" s="9" t="s">
        <v>45</v>
      </c>
      <c r="I3619" s="9" t="s">
        <v>106</v>
      </c>
      <c r="J3619" s="9" t="s">
        <v>47</v>
      </c>
      <c r="K3619" s="9" t="s">
        <v>47</v>
      </c>
      <c r="L3619" s="9" t="s">
        <v>48</v>
      </c>
      <c r="M3619" s="9" t="s">
        <v>47</v>
      </c>
      <c r="N3619" s="9" t="s">
        <v>94</v>
      </c>
      <c r="O3619" s="9" t="s">
        <v>95</v>
      </c>
      <c r="P3619" s="11" t="s">
        <v>51</v>
      </c>
      <c r="Q3619" s="11" t="s">
        <v>171</v>
      </c>
      <c r="R3619" s="11" t="s">
        <v>107</v>
      </c>
      <c r="S3619" s="11" t="s">
        <v>172</v>
      </c>
      <c r="T3619" s="11" t="s">
        <v>65</v>
      </c>
      <c r="U3619" s="11" t="s">
        <v>56</v>
      </c>
      <c r="V3619" s="11"/>
      <c r="W3619" s="11"/>
      <c r="X3619" s="11"/>
      <c r="Y3619" s="11"/>
      <c r="Z3619" s="11"/>
      <c r="AA3619" s="11"/>
      <c r="AB3619" s="11"/>
      <c r="AC3619" s="11"/>
      <c r="AD3619" s="11"/>
      <c r="AE3619" s="11"/>
      <c r="AF3619" s="12">
        <f>ROUNDUP(SUM(VLOOKUP(G3619,'Pontuação'!A$2:B$11,2,FALSE),VLOOKUP(E3619,'Pontuação'!C$2:D$11,2,FALSE),VLOOKUP(I3619,'Pontuação'!I$2:J$11,2,FALSE),VLOOKUP(K3619,'Pontuação'!G$2:H$11,2,FALSE),VLOOKUP(H3619,'Pontuação'!E$2:F$11,2,FALSE),VLOOKUP(M3619,'Pontuação'!K$2:L$11,2,FALSE)),0)</f>
        <v>986</v>
      </c>
      <c r="AG3619" s="12">
        <f t="shared" si="1"/>
        <v>99</v>
      </c>
      <c r="AH3619" s="12" t="str">
        <f t="array" ref="AH3619">IFERROR(INDEX('Pontuação'!G$13:G$191, MATCH(AG3619, 'Pontuação'!F$14:F$191, 0)), "Faixa Indefinida")</f>
        <v>C</v>
      </c>
      <c r="AI3619" s="12">
        <f t="shared" si="2"/>
        <v>0</v>
      </c>
      <c r="AJ3619" s="12">
        <f t="shared" si="3"/>
        <v>0</v>
      </c>
      <c r="AK3619" s="12">
        <f t="shared" si="4"/>
        <v>1</v>
      </c>
      <c r="AL3619" s="12">
        <f t="shared" si="5"/>
        <v>0</v>
      </c>
      <c r="AM3619" s="11"/>
      <c r="AN3619" s="13">
        <v>0.37329216441001123</v>
      </c>
      <c r="AO3619" s="11" t="s">
        <v>66</v>
      </c>
      <c r="AP3619" s="14">
        <v>45931.449405844905</v>
      </c>
    </row>
    <row r="3620">
      <c r="A3620" s="8">
        <v>45929.68719907408</v>
      </c>
      <c r="B3620" s="9" t="s">
        <v>7263</v>
      </c>
      <c r="C3620" s="9" t="s">
        <v>7264</v>
      </c>
      <c r="D3620" s="10">
        <v>5.531982159238E12</v>
      </c>
      <c r="E3620" s="9" t="s">
        <v>43</v>
      </c>
      <c r="F3620" s="9"/>
      <c r="G3620" s="9" t="s">
        <v>76</v>
      </c>
      <c r="H3620" s="9" t="s">
        <v>77</v>
      </c>
      <c r="I3620" s="9" t="s">
        <v>78</v>
      </c>
      <c r="J3620" s="9" t="s">
        <v>47</v>
      </c>
      <c r="K3620" s="9" t="s">
        <v>47</v>
      </c>
      <c r="L3620" s="9" t="s">
        <v>48</v>
      </c>
      <c r="M3620" s="9" t="s">
        <v>47</v>
      </c>
      <c r="N3620" s="9" t="s">
        <v>79</v>
      </c>
      <c r="O3620" s="9" t="s">
        <v>98</v>
      </c>
      <c r="P3620" s="11" t="s">
        <v>51</v>
      </c>
      <c r="Q3620" s="11" t="s">
        <v>133</v>
      </c>
      <c r="R3620" s="11" t="s">
        <v>107</v>
      </c>
      <c r="S3620" s="11" t="s">
        <v>254</v>
      </c>
      <c r="T3620" s="11" t="s">
        <v>55</v>
      </c>
      <c r="U3620" s="11" t="s">
        <v>56</v>
      </c>
      <c r="V3620" s="11"/>
      <c r="W3620" s="11"/>
      <c r="X3620" s="11"/>
      <c r="Y3620" s="11"/>
      <c r="Z3620" s="11"/>
      <c r="AA3620" s="11"/>
      <c r="AB3620" s="11"/>
      <c r="AC3620" s="11"/>
      <c r="AD3620" s="11"/>
      <c r="AE3620" s="11"/>
      <c r="AF3620" s="12">
        <v>1237.0</v>
      </c>
      <c r="AG3620" s="12">
        <f t="shared" si="1"/>
        <v>124</v>
      </c>
      <c r="AH3620" s="12" t="str">
        <f t="array" ref="AH3620">IFERROR(INDEX('Pontuação'!G$13:G$191, MATCH(AG3620, 'Pontuação'!F$14:F$191, 0)), "Faixa Indefinida")</f>
        <v>A</v>
      </c>
      <c r="AI3620" s="12">
        <f t="shared" si="2"/>
        <v>1</v>
      </c>
      <c r="AJ3620" s="12">
        <f t="shared" si="3"/>
        <v>0</v>
      </c>
      <c r="AK3620" s="12">
        <f t="shared" si="4"/>
        <v>0</v>
      </c>
      <c r="AL3620" s="12">
        <f t="shared" si="5"/>
        <v>0</v>
      </c>
      <c r="AM3620" s="11"/>
      <c r="AN3620" s="13">
        <v>0.21598482115872933</v>
      </c>
      <c r="AO3620" s="11" t="s">
        <v>162</v>
      </c>
      <c r="AP3620" s="14">
        <v>45931.449405844905</v>
      </c>
    </row>
    <row r="3621">
      <c r="A3621" s="8">
        <v>45929.68834490741</v>
      </c>
      <c r="B3621" s="9" t="s">
        <v>7265</v>
      </c>
      <c r="C3621" s="9" t="s">
        <v>7266</v>
      </c>
      <c r="D3621" s="10">
        <v>5.521971996505E12</v>
      </c>
      <c r="E3621" s="9" t="s">
        <v>43</v>
      </c>
      <c r="F3621" s="9"/>
      <c r="G3621" s="9" t="s">
        <v>60</v>
      </c>
      <c r="H3621" s="9" t="s">
        <v>61</v>
      </c>
      <c r="I3621" s="9" t="s">
        <v>106</v>
      </c>
      <c r="J3621" s="9" t="s">
        <v>48</v>
      </c>
      <c r="K3621" s="9" t="s">
        <v>47</v>
      </c>
      <c r="L3621" s="9" t="s">
        <v>48</v>
      </c>
      <c r="M3621" s="9" t="s">
        <v>48</v>
      </c>
      <c r="N3621" s="9" t="s">
        <v>79</v>
      </c>
      <c r="O3621" s="9" t="s">
        <v>50</v>
      </c>
      <c r="P3621" s="11" t="s">
        <v>51</v>
      </c>
      <c r="Q3621" s="11" t="s">
        <v>71</v>
      </c>
      <c r="R3621" s="11" t="s">
        <v>107</v>
      </c>
      <c r="S3621" s="11" t="s">
        <v>138</v>
      </c>
      <c r="T3621" s="11" t="s">
        <v>65</v>
      </c>
      <c r="U3621" s="11" t="s">
        <v>56</v>
      </c>
      <c r="V3621" s="11"/>
      <c r="W3621" s="11"/>
      <c r="X3621" s="11"/>
      <c r="Y3621" s="11"/>
      <c r="Z3621" s="11"/>
      <c r="AA3621" s="11"/>
      <c r="AB3621" s="11"/>
      <c r="AC3621" s="11"/>
      <c r="AD3621" s="11"/>
      <c r="AE3621" s="11"/>
      <c r="AF3621" s="12">
        <f>ROUNDUP(SUM(VLOOKUP(G3621,'Pontuação'!A$2:B$11,2,FALSE),VLOOKUP(E3621,'Pontuação'!C$2:D$11,2,FALSE),VLOOKUP(I3621,'Pontuação'!I$2:J$11,2,FALSE),VLOOKUP(K3621,'Pontuação'!G$2:H$11,2,FALSE),VLOOKUP(H3621,'Pontuação'!E$2:F$11,2,FALSE),VLOOKUP(M3621,'Pontuação'!K$2:L$11,2,FALSE)),0)</f>
        <v>1134</v>
      </c>
      <c r="AG3621" s="12">
        <f t="shared" si="1"/>
        <v>113</v>
      </c>
      <c r="AH3621" s="12" t="str">
        <f t="array" ref="AH3621">IFERROR(INDEX('Pontuação'!G$13:G$191, MATCH(AG3621, 'Pontuação'!F$14:F$191, 0)), "Faixa Indefinida")</f>
        <v>B</v>
      </c>
      <c r="AI3621" s="12">
        <f t="shared" si="2"/>
        <v>0</v>
      </c>
      <c r="AJ3621" s="12">
        <f t="shared" si="3"/>
        <v>1</v>
      </c>
      <c r="AK3621" s="12">
        <f t="shared" si="4"/>
        <v>0</v>
      </c>
      <c r="AL3621" s="12">
        <f t="shared" si="5"/>
        <v>0</v>
      </c>
      <c r="AM3621" s="11"/>
      <c r="AN3621" s="13">
        <v>0.5155325079510397</v>
      </c>
      <c r="AO3621" s="11" t="s">
        <v>57</v>
      </c>
      <c r="AP3621" s="14">
        <v>45931.449405844905</v>
      </c>
    </row>
    <row r="3622">
      <c r="A3622" s="8">
        <v>45929.68869212963</v>
      </c>
      <c r="B3622" s="9" t="s">
        <v>7267</v>
      </c>
      <c r="C3622" s="9" t="s">
        <v>7268</v>
      </c>
      <c r="D3622" s="10">
        <v>5.53299146202E12</v>
      </c>
      <c r="E3622" s="9" t="s">
        <v>43</v>
      </c>
      <c r="F3622" s="9"/>
      <c r="G3622" s="9" t="s">
        <v>69</v>
      </c>
      <c r="H3622" s="9" t="s">
        <v>45</v>
      </c>
      <c r="I3622" s="9" t="s">
        <v>46</v>
      </c>
      <c r="J3622" s="9" t="s">
        <v>48</v>
      </c>
      <c r="K3622" s="9" t="s">
        <v>47</v>
      </c>
      <c r="L3622" s="9" t="s">
        <v>47</v>
      </c>
      <c r="M3622" s="9" t="s">
        <v>48</v>
      </c>
      <c r="N3622" s="9" t="s">
        <v>63</v>
      </c>
      <c r="O3622" s="9" t="s">
        <v>95</v>
      </c>
      <c r="P3622" s="11" t="s">
        <v>51</v>
      </c>
      <c r="Q3622" s="11" t="s">
        <v>137</v>
      </c>
      <c r="R3622" s="11" t="s">
        <v>107</v>
      </c>
      <c r="S3622" s="11" t="s">
        <v>254</v>
      </c>
      <c r="T3622" s="11" t="s">
        <v>65</v>
      </c>
      <c r="U3622" s="11" t="s">
        <v>47</v>
      </c>
      <c r="V3622" s="11"/>
      <c r="W3622" s="11"/>
      <c r="X3622" s="11"/>
      <c r="Y3622" s="11"/>
      <c r="Z3622" s="11"/>
      <c r="AA3622" s="11"/>
      <c r="AB3622" s="11"/>
      <c r="AC3622" s="11"/>
      <c r="AD3622" s="11"/>
      <c r="AE3622" s="11"/>
      <c r="AF3622" s="12">
        <f>ROUNDUP(SUM(VLOOKUP(G3622,'Pontuação'!A$2:B$11,2,FALSE),VLOOKUP(E3622,'Pontuação'!C$2:D$11,2,FALSE),VLOOKUP(I3622,'Pontuação'!I$2:J$11,2,FALSE),VLOOKUP(K3622,'Pontuação'!G$2:H$11,2,FALSE),VLOOKUP(H3622,'Pontuação'!E$2:F$11,2,FALSE),VLOOKUP(M3622,'Pontuação'!K$2:L$11,2,FALSE)),0)</f>
        <v>1172</v>
      </c>
      <c r="AG3622" s="12">
        <f t="shared" si="1"/>
        <v>117</v>
      </c>
      <c r="AH3622" s="12" t="str">
        <f t="array" ref="AH3622">IFERROR(INDEX('Pontuação'!G$13:G$191, MATCH(AG3622, 'Pontuação'!F$14:F$191, 0)), "Faixa Indefinida")</f>
        <v>B</v>
      </c>
      <c r="AI3622" s="12">
        <f t="shared" si="2"/>
        <v>0</v>
      </c>
      <c r="AJ3622" s="12">
        <f t="shared" si="3"/>
        <v>1</v>
      </c>
      <c r="AK3622" s="12">
        <f t="shared" si="4"/>
        <v>0</v>
      </c>
      <c r="AL3622" s="12">
        <f t="shared" si="5"/>
        <v>0</v>
      </c>
      <c r="AM3622" s="11"/>
      <c r="AN3622" s="13">
        <v>0.24780478606066594</v>
      </c>
      <c r="AO3622" s="11" t="s">
        <v>84</v>
      </c>
      <c r="AP3622" s="14">
        <v>45931.449405844905</v>
      </c>
    </row>
    <row r="3623">
      <c r="A3623" s="8">
        <v>45929.688796296294</v>
      </c>
      <c r="B3623" s="9" t="s">
        <v>7269</v>
      </c>
      <c r="C3623" s="9" t="s">
        <v>7270</v>
      </c>
      <c r="D3623" s="10">
        <v>5.516993037052E12</v>
      </c>
      <c r="E3623" s="9" t="s">
        <v>43</v>
      </c>
      <c r="F3623" s="9"/>
      <c r="G3623" s="9" t="s">
        <v>44</v>
      </c>
      <c r="H3623" s="9" t="s">
        <v>45</v>
      </c>
      <c r="I3623" s="9" t="s">
        <v>46</v>
      </c>
      <c r="J3623" s="9" t="s">
        <v>47</v>
      </c>
      <c r="K3623" s="9" t="s">
        <v>47</v>
      </c>
      <c r="L3623" s="9" t="s">
        <v>47</v>
      </c>
      <c r="M3623" s="9" t="s">
        <v>47</v>
      </c>
      <c r="N3623" s="9" t="s">
        <v>79</v>
      </c>
      <c r="O3623" s="9" t="s">
        <v>64</v>
      </c>
      <c r="P3623" s="11"/>
      <c r="Q3623" s="11"/>
      <c r="R3623" s="11"/>
      <c r="S3623" s="11"/>
      <c r="T3623" s="11"/>
      <c r="U3623" s="11" t="s">
        <v>56</v>
      </c>
      <c r="V3623" s="11"/>
      <c r="W3623" s="11"/>
      <c r="X3623" s="11"/>
      <c r="Y3623" s="11"/>
      <c r="Z3623" s="11"/>
      <c r="AA3623" s="11"/>
      <c r="AB3623" s="11"/>
      <c r="AC3623" s="11"/>
      <c r="AD3623" s="11"/>
      <c r="AE3623" s="11"/>
      <c r="AF3623" s="12">
        <f>ROUNDUP(SUM(VLOOKUP(G3623,'Pontuação'!A$2:B$11,2,FALSE),VLOOKUP(E3623,'Pontuação'!C$2:D$11,2,FALSE),VLOOKUP(I3623,'Pontuação'!I$2:J$11,2,FALSE),VLOOKUP(K3623,'Pontuação'!G$2:H$11,2,FALSE),VLOOKUP(H3623,'Pontuação'!E$2:F$11,2,FALSE),VLOOKUP(M3623,'Pontuação'!K$2:L$11,2,FALSE)),0)</f>
        <v>1073</v>
      </c>
      <c r="AG3623" s="12">
        <f t="shared" si="1"/>
        <v>107</v>
      </c>
      <c r="AH3623" s="12" t="str">
        <f t="array" ref="AH3623">IFERROR(INDEX('Pontuação'!G$13:G$191, MATCH(AG3623, 'Pontuação'!F$14:F$191, 0)), "Faixa Indefinida")</f>
        <v>B</v>
      </c>
      <c r="AI3623" s="12">
        <f t="shared" si="2"/>
        <v>0</v>
      </c>
      <c r="AJ3623" s="12">
        <f t="shared" si="3"/>
        <v>1</v>
      </c>
      <c r="AK3623" s="12">
        <f t="shared" si="4"/>
        <v>0</v>
      </c>
      <c r="AL3623" s="12">
        <f t="shared" si="5"/>
        <v>0</v>
      </c>
      <c r="AM3623" s="11"/>
      <c r="AN3623" s="13">
        <v>0.39073625745210305</v>
      </c>
      <c r="AO3623" s="11" t="s">
        <v>66</v>
      </c>
      <c r="AP3623" s="14">
        <v>45931.449405844905</v>
      </c>
    </row>
    <row r="3624">
      <c r="A3624" s="8">
        <v>45929.68962962963</v>
      </c>
      <c r="B3624" s="9" t="s">
        <v>7271</v>
      </c>
      <c r="C3624" s="9" t="s">
        <v>7272</v>
      </c>
      <c r="D3624" s="10">
        <v>5.541996500852E12</v>
      </c>
      <c r="E3624" s="9" t="s">
        <v>75</v>
      </c>
      <c r="F3624" s="9"/>
      <c r="G3624" s="9" t="s">
        <v>76</v>
      </c>
      <c r="H3624" s="9" t="s">
        <v>45</v>
      </c>
      <c r="I3624" s="9" t="s">
        <v>78</v>
      </c>
      <c r="J3624" s="9" t="s">
        <v>47</v>
      </c>
      <c r="K3624" s="9" t="s">
        <v>47</v>
      </c>
      <c r="L3624" s="9" t="s">
        <v>48</v>
      </c>
      <c r="M3624" s="9" t="s">
        <v>47</v>
      </c>
      <c r="N3624" s="9" t="s">
        <v>63</v>
      </c>
      <c r="O3624" s="9" t="s">
        <v>50</v>
      </c>
      <c r="P3624" s="11" t="s">
        <v>51</v>
      </c>
      <c r="Q3624" s="11" t="s">
        <v>133</v>
      </c>
      <c r="R3624" s="11" t="s">
        <v>107</v>
      </c>
      <c r="S3624" s="11" t="s">
        <v>72</v>
      </c>
      <c r="T3624" s="11" t="s">
        <v>55</v>
      </c>
      <c r="U3624" s="11" t="s">
        <v>47</v>
      </c>
      <c r="V3624" s="11"/>
      <c r="W3624" s="11"/>
      <c r="X3624" s="11"/>
      <c r="Y3624" s="11"/>
      <c r="Z3624" s="11"/>
      <c r="AA3624" s="11"/>
      <c r="AB3624" s="11"/>
      <c r="AC3624" s="11"/>
      <c r="AD3624" s="11"/>
      <c r="AE3624" s="11"/>
      <c r="AF3624" s="12">
        <f>ROUNDUP(SUM(VLOOKUP(G3624,'Pontuação'!A$2:B$11,2,FALSE),VLOOKUP(E3624,'Pontuação'!C$2:D$11,2,FALSE),VLOOKUP(I3624,'Pontuação'!I$2:J$11,2,FALSE),VLOOKUP(K3624,'Pontuação'!G$2:H$11,2,FALSE),VLOOKUP(H3624,'Pontuação'!E$2:F$11,2,FALSE),VLOOKUP(M3624,'Pontuação'!K$2:L$11,2,FALSE)),0)</f>
        <v>1074</v>
      </c>
      <c r="AG3624" s="12">
        <f t="shared" si="1"/>
        <v>107</v>
      </c>
      <c r="AH3624" s="12" t="str">
        <f t="array" ref="AH3624">IFERROR(INDEX('Pontuação'!G$13:G$191, MATCH(AG3624, 'Pontuação'!F$14:F$191, 0)), "Faixa Indefinida")</f>
        <v>B</v>
      </c>
      <c r="AI3624" s="12">
        <f t="shared" si="2"/>
        <v>0</v>
      </c>
      <c r="AJ3624" s="12">
        <f t="shared" si="3"/>
        <v>1</v>
      </c>
      <c r="AK3624" s="12">
        <f t="shared" si="4"/>
        <v>0</v>
      </c>
      <c r="AL3624" s="12">
        <f t="shared" si="5"/>
        <v>0</v>
      </c>
      <c r="AM3624" s="11"/>
      <c r="AN3624" s="13">
        <v>0.23819787055020844</v>
      </c>
      <c r="AO3624" s="11" t="s">
        <v>84</v>
      </c>
      <c r="AP3624" s="14">
        <v>45931.449405844905</v>
      </c>
    </row>
    <row r="3625">
      <c r="A3625" s="8">
        <v>45929.689675925925</v>
      </c>
      <c r="B3625" s="9" t="s">
        <v>7273</v>
      </c>
      <c r="C3625" s="9" t="s">
        <v>7274</v>
      </c>
      <c r="D3625" s="10">
        <v>5.515996741935E12</v>
      </c>
      <c r="E3625" s="9" t="s">
        <v>43</v>
      </c>
      <c r="F3625" s="9"/>
      <c r="G3625" s="9" t="s">
        <v>60</v>
      </c>
      <c r="H3625" s="9" t="s">
        <v>45</v>
      </c>
      <c r="I3625" s="9" t="s">
        <v>46</v>
      </c>
      <c r="J3625" s="9" t="s">
        <v>47</v>
      </c>
      <c r="K3625" s="9" t="s">
        <v>48</v>
      </c>
      <c r="L3625" s="9" t="s">
        <v>48</v>
      </c>
      <c r="M3625" s="9" t="s">
        <v>48</v>
      </c>
      <c r="N3625" s="9" t="s">
        <v>63</v>
      </c>
      <c r="O3625" s="9" t="s">
        <v>70</v>
      </c>
      <c r="P3625" s="11" t="s">
        <v>51</v>
      </c>
      <c r="Q3625" s="11" t="s">
        <v>165</v>
      </c>
      <c r="R3625" s="11" t="s">
        <v>520</v>
      </c>
      <c r="S3625" s="11" t="s">
        <v>521</v>
      </c>
      <c r="T3625" s="11" t="s">
        <v>55</v>
      </c>
      <c r="U3625" s="11" t="s">
        <v>56</v>
      </c>
      <c r="V3625" s="11"/>
      <c r="W3625" s="11"/>
      <c r="X3625" s="11"/>
      <c r="Y3625" s="11"/>
      <c r="Z3625" s="11"/>
      <c r="AA3625" s="11"/>
      <c r="AB3625" s="11"/>
      <c r="AC3625" s="11"/>
      <c r="AD3625" s="11"/>
      <c r="AE3625" s="11"/>
      <c r="AF3625" s="12">
        <f>ROUNDUP(SUM(VLOOKUP(G3625,'Pontuação'!A$2:B$11,2,FALSE),VLOOKUP(E3625,'Pontuação'!C$2:D$11,2,FALSE),VLOOKUP(I3625,'Pontuação'!I$2:J$11,2,FALSE),VLOOKUP(K3625,'Pontuação'!G$2:H$11,2,FALSE),VLOOKUP(H3625,'Pontuação'!E$2:F$11,2,FALSE),VLOOKUP(M3625,'Pontuação'!K$2:L$11,2,FALSE)),0)</f>
        <v>1410</v>
      </c>
      <c r="AG3625" s="12">
        <f t="shared" si="1"/>
        <v>141</v>
      </c>
      <c r="AH3625" s="12" t="str">
        <f t="array" ref="AH3625">IFERROR(INDEX('Pontuação'!G$13:G$191, MATCH(AG3625, 'Pontuação'!F$14:F$191, 0)), "Faixa Indefinida")</f>
        <v>A</v>
      </c>
      <c r="AI3625" s="12">
        <f t="shared" si="2"/>
        <v>1</v>
      </c>
      <c r="AJ3625" s="12">
        <f t="shared" si="3"/>
        <v>0</v>
      </c>
      <c r="AK3625" s="12">
        <f t="shared" si="4"/>
        <v>0</v>
      </c>
      <c r="AL3625" s="12">
        <f t="shared" si="5"/>
        <v>0</v>
      </c>
      <c r="AM3625" s="11"/>
      <c r="AN3625" s="13">
        <v>0.5812930521639207</v>
      </c>
      <c r="AO3625" s="11" t="s">
        <v>57</v>
      </c>
      <c r="AP3625" s="14">
        <v>45931.449405844905</v>
      </c>
    </row>
    <row r="3626">
      <c r="A3626" s="8">
        <v>45929.69038194444</v>
      </c>
      <c r="B3626" s="9" t="s">
        <v>7275</v>
      </c>
      <c r="C3626" s="9" t="s">
        <v>7276</v>
      </c>
      <c r="D3626" s="10">
        <v>5.524988019259E12</v>
      </c>
      <c r="E3626" s="9" t="s">
        <v>75</v>
      </c>
      <c r="F3626" s="9"/>
      <c r="G3626" s="9" t="s">
        <v>170</v>
      </c>
      <c r="H3626" s="9" t="s">
        <v>157</v>
      </c>
      <c r="I3626" s="9" t="s">
        <v>78</v>
      </c>
      <c r="J3626" s="9" t="s">
        <v>48</v>
      </c>
      <c r="K3626" s="9" t="s">
        <v>47</v>
      </c>
      <c r="L3626" s="9" t="s">
        <v>48</v>
      </c>
      <c r="M3626" s="9" t="s">
        <v>47</v>
      </c>
      <c r="N3626" s="9" t="s">
        <v>63</v>
      </c>
      <c r="O3626" s="9" t="s">
        <v>50</v>
      </c>
      <c r="P3626" s="11" t="s">
        <v>51</v>
      </c>
      <c r="Q3626" s="11" t="s">
        <v>71</v>
      </c>
      <c r="R3626" s="11" t="s">
        <v>53</v>
      </c>
      <c r="S3626" s="11" t="s">
        <v>72</v>
      </c>
      <c r="T3626" s="11" t="s">
        <v>65</v>
      </c>
      <c r="U3626" s="11" t="s">
        <v>56</v>
      </c>
      <c r="V3626" s="11"/>
      <c r="W3626" s="11"/>
      <c r="X3626" s="11"/>
      <c r="Y3626" s="11"/>
      <c r="Z3626" s="11"/>
      <c r="AA3626" s="11"/>
      <c r="AB3626" s="11"/>
      <c r="AC3626" s="11"/>
      <c r="AD3626" s="11"/>
      <c r="AE3626" s="11"/>
      <c r="AF3626" s="12">
        <f>ROUNDUP(SUM(VLOOKUP(G3626,'Pontuação'!A$2:B$11,2,FALSE),VLOOKUP(E3626,'Pontuação'!C$2:D$11,2,FALSE),VLOOKUP(I3626,'Pontuação'!I$2:J$11,2,FALSE),VLOOKUP(K3626,'Pontuação'!G$2:H$11,2,FALSE),VLOOKUP(H3626,'Pontuação'!E$2:F$11,2,FALSE),VLOOKUP(M3626,'Pontuação'!K$2:L$11,2,FALSE)),0)</f>
        <v>810</v>
      </c>
      <c r="AG3626" s="12">
        <f t="shared" si="1"/>
        <v>81</v>
      </c>
      <c r="AH3626" s="12" t="str">
        <f t="array" ref="AH3626">IFERROR(INDEX('Pontuação'!G$13:G$191, MATCH(AG3626, 'Pontuação'!F$14:F$191, 0)), "Faixa Indefinida")</f>
        <v>D</v>
      </c>
      <c r="AI3626" s="12">
        <f t="shared" si="2"/>
        <v>0</v>
      </c>
      <c r="AJ3626" s="12">
        <f t="shared" si="3"/>
        <v>0</v>
      </c>
      <c r="AK3626" s="12">
        <f t="shared" si="4"/>
        <v>0</v>
      </c>
      <c r="AL3626" s="12">
        <f t="shared" si="5"/>
        <v>1</v>
      </c>
      <c r="AM3626" s="11"/>
      <c r="AN3626" s="13">
        <v>0.2232460562540307</v>
      </c>
      <c r="AO3626" s="11" t="s">
        <v>162</v>
      </c>
      <c r="AP3626" s="14">
        <v>45931.449405844905</v>
      </c>
    </row>
    <row r="3627">
      <c r="A3627" s="8">
        <v>45929.69050925926</v>
      </c>
      <c r="B3627" s="9" t="s">
        <v>7277</v>
      </c>
      <c r="C3627" s="9" t="s">
        <v>7278</v>
      </c>
      <c r="D3627" s="10">
        <v>5.519982272638E12</v>
      </c>
      <c r="E3627" s="9" t="s">
        <v>75</v>
      </c>
      <c r="F3627" s="9"/>
      <c r="G3627" s="9" t="s">
        <v>60</v>
      </c>
      <c r="H3627" s="9" t="s">
        <v>45</v>
      </c>
      <c r="I3627" s="9" t="s">
        <v>78</v>
      </c>
      <c r="J3627" s="9" t="s">
        <v>47</v>
      </c>
      <c r="K3627" s="9" t="s">
        <v>47</v>
      </c>
      <c r="L3627" s="9" t="s">
        <v>47</v>
      </c>
      <c r="M3627" s="9" t="s">
        <v>47</v>
      </c>
      <c r="N3627" s="9" t="s">
        <v>49</v>
      </c>
      <c r="O3627" s="9" t="s">
        <v>95</v>
      </c>
      <c r="P3627" s="11" t="s">
        <v>51</v>
      </c>
      <c r="Q3627" s="11" t="s">
        <v>89</v>
      </c>
      <c r="R3627" s="11" t="s">
        <v>90</v>
      </c>
      <c r="S3627" s="11" t="s">
        <v>54</v>
      </c>
      <c r="T3627" s="11" t="s">
        <v>55</v>
      </c>
      <c r="U3627" s="11" t="s">
        <v>47</v>
      </c>
      <c r="V3627" s="11"/>
      <c r="W3627" s="11"/>
      <c r="X3627" s="11"/>
      <c r="Y3627" s="11"/>
      <c r="Z3627" s="11"/>
      <c r="AA3627" s="11"/>
      <c r="AB3627" s="11"/>
      <c r="AC3627" s="11"/>
      <c r="AD3627" s="11"/>
      <c r="AE3627" s="11"/>
      <c r="AF3627" s="12">
        <f>ROUNDUP(SUM(VLOOKUP(G3627,'Pontuação'!A$2:B$11,2,FALSE),VLOOKUP(E3627,'Pontuação'!C$2:D$11,2,FALSE),VLOOKUP(I3627,'Pontuação'!I$2:J$11,2,FALSE),VLOOKUP(K3627,'Pontuação'!G$2:H$11,2,FALSE),VLOOKUP(H3627,'Pontuação'!E$2:F$11,2,FALSE),VLOOKUP(M3627,'Pontuação'!K$2:L$11,2,FALSE)),0)</f>
        <v>1083</v>
      </c>
      <c r="AG3627" s="12">
        <f t="shared" si="1"/>
        <v>108</v>
      </c>
      <c r="AH3627" s="12" t="str">
        <f t="array" ref="AH3627">IFERROR(INDEX('Pontuação'!G$13:G$191, MATCH(AG3627, 'Pontuação'!F$14:F$191, 0)), "Faixa Indefinida")</f>
        <v>B</v>
      </c>
      <c r="AI3627" s="12">
        <f t="shared" si="2"/>
        <v>0</v>
      </c>
      <c r="AJ3627" s="12">
        <f t="shared" si="3"/>
        <v>1</v>
      </c>
      <c r="AK3627" s="12">
        <f t="shared" si="4"/>
        <v>0</v>
      </c>
      <c r="AL3627" s="12">
        <f t="shared" si="5"/>
        <v>0</v>
      </c>
      <c r="AM3627" s="11"/>
      <c r="AN3627" s="13">
        <v>0.12103852851372418</v>
      </c>
      <c r="AO3627" s="11" t="s">
        <v>110</v>
      </c>
      <c r="AP3627" s="14">
        <v>45931.449405844905</v>
      </c>
    </row>
    <row r="3628">
      <c r="A3628" s="8">
        <v>45929.69336805555</v>
      </c>
      <c r="B3628" s="9" t="s">
        <v>7279</v>
      </c>
      <c r="C3628" s="9" t="s">
        <v>7280</v>
      </c>
      <c r="D3628" s="10">
        <v>5.581988465405E12</v>
      </c>
      <c r="E3628" s="9" t="s">
        <v>43</v>
      </c>
      <c r="F3628" s="9"/>
      <c r="G3628" s="9" t="s">
        <v>76</v>
      </c>
      <c r="H3628" s="9" t="s">
        <v>45</v>
      </c>
      <c r="I3628" s="9" t="s">
        <v>78</v>
      </c>
      <c r="J3628" s="9" t="s">
        <v>47</v>
      </c>
      <c r="K3628" s="9" t="s">
        <v>47</v>
      </c>
      <c r="L3628" s="9" t="s">
        <v>48</v>
      </c>
      <c r="M3628" s="9" t="s">
        <v>47</v>
      </c>
      <c r="N3628" s="9" t="s">
        <v>79</v>
      </c>
      <c r="O3628" s="9" t="s">
        <v>70</v>
      </c>
      <c r="P3628" s="11" t="s">
        <v>80</v>
      </c>
      <c r="Q3628" s="11" t="s">
        <v>81</v>
      </c>
      <c r="R3628" s="11" t="s">
        <v>82</v>
      </c>
      <c r="S3628" s="11">
        <v>7.50940275538E11</v>
      </c>
      <c r="T3628" s="11" t="s">
        <v>83</v>
      </c>
      <c r="U3628" s="11" t="s">
        <v>56</v>
      </c>
      <c r="V3628" s="11"/>
      <c r="W3628" s="11"/>
      <c r="X3628" s="11"/>
      <c r="Y3628" s="11"/>
      <c r="Z3628" s="11"/>
      <c r="AA3628" s="11"/>
      <c r="AB3628" s="11"/>
      <c r="AC3628" s="11"/>
      <c r="AD3628" s="11"/>
      <c r="AE3628" s="11"/>
      <c r="AF3628" s="12">
        <f>ROUNDUP(SUM(VLOOKUP(G3628,'Pontuação'!A$2:B$11,2,FALSE),VLOOKUP(E3628,'Pontuação'!C$2:D$11,2,FALSE),VLOOKUP(I3628,'Pontuação'!I$2:J$11,2,FALSE),VLOOKUP(K3628,'Pontuação'!G$2:H$11,2,FALSE),VLOOKUP(H3628,'Pontuação'!E$2:F$11,2,FALSE),VLOOKUP(M3628,'Pontuação'!K$2:L$11,2,FALSE)),0)</f>
        <v>1091</v>
      </c>
      <c r="AG3628" s="12">
        <f t="shared" si="1"/>
        <v>109</v>
      </c>
      <c r="AH3628" s="12" t="str">
        <f t="array" ref="AH3628">IFERROR(INDEX('Pontuação'!G$13:G$191, MATCH(AG3628, 'Pontuação'!F$14:F$191, 0)), "Faixa Indefinida")</f>
        <v>B</v>
      </c>
      <c r="AI3628" s="12">
        <f t="shared" si="2"/>
        <v>0</v>
      </c>
      <c r="AJ3628" s="12">
        <f t="shared" si="3"/>
        <v>1</v>
      </c>
      <c r="AK3628" s="12">
        <f t="shared" si="4"/>
        <v>0</v>
      </c>
      <c r="AL3628" s="12">
        <f t="shared" si="5"/>
        <v>0</v>
      </c>
      <c r="AM3628" s="11"/>
      <c r="AN3628" s="13">
        <v>0.3037995065620891</v>
      </c>
      <c r="AO3628" s="11" t="s">
        <v>91</v>
      </c>
      <c r="AP3628" s="14">
        <v>45931.449405844905</v>
      </c>
    </row>
    <row r="3629">
      <c r="A3629" s="8">
        <v>45929.69395833334</v>
      </c>
      <c r="B3629" s="9" t="s">
        <v>7281</v>
      </c>
      <c r="C3629" s="9" t="s">
        <v>7282</v>
      </c>
      <c r="D3629" s="10">
        <v>5.513996983011E12</v>
      </c>
      <c r="E3629" s="9" t="s">
        <v>43</v>
      </c>
      <c r="F3629" s="9"/>
      <c r="G3629" s="9" t="s">
        <v>144</v>
      </c>
      <c r="H3629" s="9" t="s">
        <v>77</v>
      </c>
      <c r="I3629" s="9" t="s">
        <v>88</v>
      </c>
      <c r="J3629" s="9" t="s">
        <v>47</v>
      </c>
      <c r="K3629" s="9" t="s">
        <v>47</v>
      </c>
      <c r="L3629" s="9" t="s">
        <v>48</v>
      </c>
      <c r="M3629" s="9" t="s">
        <v>47</v>
      </c>
      <c r="N3629" s="9" t="s">
        <v>63</v>
      </c>
      <c r="O3629" s="9" t="s">
        <v>50</v>
      </c>
      <c r="P3629" s="11" t="s">
        <v>51</v>
      </c>
      <c r="Q3629" s="11" t="s">
        <v>89</v>
      </c>
      <c r="R3629" s="11" t="s">
        <v>90</v>
      </c>
      <c r="S3629" s="11" t="s">
        <v>54</v>
      </c>
      <c r="T3629" s="11" t="s">
        <v>55</v>
      </c>
      <c r="U3629" s="11" t="s">
        <v>56</v>
      </c>
      <c r="V3629" s="11"/>
      <c r="W3629" s="11"/>
      <c r="X3629" s="11"/>
      <c r="Y3629" s="11"/>
      <c r="Z3629" s="11"/>
      <c r="AA3629" s="11"/>
      <c r="AB3629" s="11"/>
      <c r="AC3629" s="11"/>
      <c r="AD3629" s="11"/>
      <c r="AE3629" s="11"/>
      <c r="AF3629" s="12">
        <f>ROUNDUP(SUM(VLOOKUP(G3629,'Pontuação'!A$2:B$11,2,FALSE),VLOOKUP(E3629,'Pontuação'!C$2:D$11,2,FALSE),VLOOKUP(I3629,'Pontuação'!I$2:J$11,2,FALSE),VLOOKUP(K3629,'Pontuação'!G$2:H$11,2,FALSE),VLOOKUP(H3629,'Pontuação'!E$2:F$11,2,FALSE),VLOOKUP(M3629,'Pontuação'!K$2:L$11,2,FALSE)),0)</f>
        <v>874</v>
      </c>
      <c r="AG3629" s="12">
        <f t="shared" si="1"/>
        <v>87</v>
      </c>
      <c r="AH3629" s="12" t="str">
        <f t="array" ref="AH3629">IFERROR(INDEX('Pontuação'!G$13:G$191, MATCH(AG3629, 'Pontuação'!F$14:F$191, 0)), "Faixa Indefinida")</f>
        <v>D</v>
      </c>
      <c r="AI3629" s="12">
        <f t="shared" si="2"/>
        <v>0</v>
      </c>
      <c r="AJ3629" s="12">
        <f t="shared" si="3"/>
        <v>0</v>
      </c>
      <c r="AK3629" s="12">
        <f t="shared" si="4"/>
        <v>0</v>
      </c>
      <c r="AL3629" s="12">
        <f t="shared" si="5"/>
        <v>1</v>
      </c>
      <c r="AM3629" s="11"/>
      <c r="AN3629" s="13">
        <v>0.06604487237530753</v>
      </c>
      <c r="AO3629" s="11" t="s">
        <v>99</v>
      </c>
      <c r="AP3629" s="14">
        <v>45931.449405844905</v>
      </c>
    </row>
    <row r="3630">
      <c r="A3630" s="8">
        <v>45929.69809027778</v>
      </c>
      <c r="B3630" s="9" t="s">
        <v>7283</v>
      </c>
      <c r="C3630" s="9" t="s">
        <v>7284</v>
      </c>
      <c r="D3630" s="10">
        <v>5.541988878117E12</v>
      </c>
      <c r="E3630" s="9" t="s">
        <v>43</v>
      </c>
      <c r="F3630" s="9"/>
      <c r="G3630" s="9" t="s">
        <v>60</v>
      </c>
      <c r="H3630" s="9" t="s">
        <v>45</v>
      </c>
      <c r="I3630" s="9" t="s">
        <v>106</v>
      </c>
      <c r="J3630" s="9" t="s">
        <v>47</v>
      </c>
      <c r="K3630" s="9" t="s">
        <v>47</v>
      </c>
      <c r="L3630" s="9" t="s">
        <v>48</v>
      </c>
      <c r="M3630" s="9" t="s">
        <v>48</v>
      </c>
      <c r="N3630" s="9" t="s">
        <v>118</v>
      </c>
      <c r="O3630" s="9" t="s">
        <v>50</v>
      </c>
      <c r="P3630" s="11" t="s">
        <v>51</v>
      </c>
      <c r="Q3630" s="11" t="s">
        <v>115</v>
      </c>
      <c r="R3630" s="11" t="s">
        <v>53</v>
      </c>
      <c r="S3630" s="11" t="s">
        <v>54</v>
      </c>
      <c r="T3630" s="11" t="s">
        <v>55</v>
      </c>
      <c r="U3630" s="11" t="s">
        <v>56</v>
      </c>
      <c r="V3630" s="11"/>
      <c r="W3630" s="11"/>
      <c r="X3630" s="11"/>
      <c r="Y3630" s="11"/>
      <c r="Z3630" s="11"/>
      <c r="AA3630" s="11"/>
      <c r="AB3630" s="11"/>
      <c r="AC3630" s="11"/>
      <c r="AD3630" s="11"/>
      <c r="AE3630" s="11"/>
      <c r="AF3630" s="12">
        <f>ROUNDUP(SUM(VLOOKUP(G3630,'Pontuação'!A$2:B$11,2,FALSE),VLOOKUP(E3630,'Pontuação'!C$2:D$11,2,FALSE),VLOOKUP(I3630,'Pontuação'!I$2:J$11,2,FALSE),VLOOKUP(K3630,'Pontuação'!G$2:H$11,2,FALSE),VLOOKUP(H3630,'Pontuação'!E$2:F$11,2,FALSE),VLOOKUP(M3630,'Pontuação'!K$2:L$11,2,FALSE)),0)</f>
        <v>1213</v>
      </c>
      <c r="AG3630" s="12">
        <f t="shared" si="1"/>
        <v>121</v>
      </c>
      <c r="AH3630" s="12" t="str">
        <f t="array" ref="AH3630">IFERROR(INDEX('Pontuação'!G$13:G$191, MATCH(AG3630, 'Pontuação'!F$14:F$191, 0)), "Faixa Indefinida")</f>
        <v>A</v>
      </c>
      <c r="AI3630" s="12">
        <f t="shared" si="2"/>
        <v>1</v>
      </c>
      <c r="AJ3630" s="12">
        <f t="shared" si="3"/>
        <v>0</v>
      </c>
      <c r="AK3630" s="12">
        <f t="shared" si="4"/>
        <v>0</v>
      </c>
      <c r="AL3630" s="12">
        <f t="shared" si="5"/>
        <v>0</v>
      </c>
      <c r="AM3630" s="11"/>
      <c r="AN3630" s="13">
        <v>0.49237146086201067</v>
      </c>
      <c r="AO3630" s="11" t="s">
        <v>151</v>
      </c>
      <c r="AP3630" s="14">
        <v>45931.449405844905</v>
      </c>
    </row>
    <row r="3631">
      <c r="A3631" s="8">
        <v>45929.69956018519</v>
      </c>
      <c r="B3631" s="9" t="s">
        <v>7285</v>
      </c>
      <c r="C3631" s="9" t="s">
        <v>7286</v>
      </c>
      <c r="D3631" s="10">
        <v>5.544984165239E12</v>
      </c>
      <c r="E3631" s="9" t="s">
        <v>43</v>
      </c>
      <c r="F3631" s="9"/>
      <c r="G3631" s="9" t="s">
        <v>44</v>
      </c>
      <c r="H3631" s="9" t="s">
        <v>87</v>
      </c>
      <c r="I3631" s="9" t="s">
        <v>88</v>
      </c>
      <c r="J3631" s="9" t="s">
        <v>48</v>
      </c>
      <c r="K3631" s="9" t="s">
        <v>47</v>
      </c>
      <c r="L3631" s="9" t="s">
        <v>48</v>
      </c>
      <c r="M3631" s="9" t="s">
        <v>47</v>
      </c>
      <c r="N3631" s="9" t="s">
        <v>94</v>
      </c>
      <c r="O3631" s="9" t="s">
        <v>64</v>
      </c>
      <c r="P3631" s="11" t="s">
        <v>51</v>
      </c>
      <c r="Q3631" s="11" t="s">
        <v>171</v>
      </c>
      <c r="R3631" s="11" t="s">
        <v>107</v>
      </c>
      <c r="S3631" s="11" t="s">
        <v>172</v>
      </c>
      <c r="T3631" s="11" t="s">
        <v>65</v>
      </c>
      <c r="U3631" s="11" t="s">
        <v>56</v>
      </c>
      <c r="V3631" s="11"/>
      <c r="W3631" s="11"/>
      <c r="X3631" s="11"/>
      <c r="Y3631" s="11"/>
      <c r="Z3631" s="11"/>
      <c r="AA3631" s="11"/>
      <c r="AB3631" s="11"/>
      <c r="AC3631" s="11"/>
      <c r="AD3631" s="11"/>
      <c r="AE3631" s="11"/>
      <c r="AF3631" s="12">
        <f>ROUNDUP(SUM(VLOOKUP(G3631,'Pontuação'!A$2:B$11,2,FALSE),VLOOKUP(E3631,'Pontuação'!C$2:D$11,2,FALSE),VLOOKUP(I3631,'Pontuação'!I$2:J$11,2,FALSE),VLOOKUP(K3631,'Pontuação'!G$2:H$11,2,FALSE),VLOOKUP(H3631,'Pontuação'!E$2:F$11,2,FALSE),VLOOKUP(M3631,'Pontuação'!K$2:L$11,2,FALSE)),0)</f>
        <v>848</v>
      </c>
      <c r="AG3631" s="12">
        <f t="shared" si="1"/>
        <v>85</v>
      </c>
      <c r="AH3631" s="12" t="str">
        <f t="array" ref="AH3631">IFERROR(INDEX('Pontuação'!G$13:G$191, MATCH(AG3631, 'Pontuação'!F$14:F$191, 0)), "Faixa Indefinida")</f>
        <v>D</v>
      </c>
      <c r="AI3631" s="12">
        <f t="shared" si="2"/>
        <v>0</v>
      </c>
      <c r="AJ3631" s="12">
        <f t="shared" si="3"/>
        <v>0</v>
      </c>
      <c r="AK3631" s="12">
        <f t="shared" si="4"/>
        <v>0</v>
      </c>
      <c r="AL3631" s="12">
        <f t="shared" si="5"/>
        <v>1</v>
      </c>
      <c r="AM3631" s="11"/>
      <c r="AN3631" s="13">
        <v>0.3295231589137068</v>
      </c>
      <c r="AO3631" s="11" t="s">
        <v>124</v>
      </c>
      <c r="AP3631" s="14">
        <v>45931.449405844905</v>
      </c>
    </row>
    <row r="3632">
      <c r="A3632" s="8">
        <v>45929.699895833335</v>
      </c>
      <c r="B3632" s="9" t="s">
        <v>7287</v>
      </c>
      <c r="C3632" s="9" t="s">
        <v>7288</v>
      </c>
      <c r="D3632" s="10">
        <v>5.555119961066E12</v>
      </c>
      <c r="E3632" s="9" t="s">
        <v>75</v>
      </c>
      <c r="F3632" s="9"/>
      <c r="G3632" s="9" t="s">
        <v>69</v>
      </c>
      <c r="H3632" s="9" t="s">
        <v>87</v>
      </c>
      <c r="I3632" s="9" t="s">
        <v>88</v>
      </c>
      <c r="J3632" s="9" t="s">
        <v>48</v>
      </c>
      <c r="K3632" s="9" t="s">
        <v>48</v>
      </c>
      <c r="L3632" s="9" t="s">
        <v>48</v>
      </c>
      <c r="M3632" s="9" t="s">
        <v>48</v>
      </c>
      <c r="N3632" s="9" t="s">
        <v>79</v>
      </c>
      <c r="O3632" s="9" t="s">
        <v>50</v>
      </c>
      <c r="P3632" s="11" t="s">
        <v>51</v>
      </c>
      <c r="Q3632" s="11" t="s">
        <v>71</v>
      </c>
      <c r="R3632" s="11" t="s">
        <v>53</v>
      </c>
      <c r="S3632" s="11" t="s">
        <v>138</v>
      </c>
      <c r="T3632" s="11" t="s">
        <v>65</v>
      </c>
      <c r="U3632" s="11" t="s">
        <v>56</v>
      </c>
      <c r="V3632" s="11"/>
      <c r="W3632" s="11"/>
      <c r="X3632" s="11"/>
      <c r="Y3632" s="11"/>
      <c r="Z3632" s="11"/>
      <c r="AA3632" s="11"/>
      <c r="AB3632" s="11"/>
      <c r="AC3632" s="11"/>
      <c r="AD3632" s="11"/>
      <c r="AE3632" s="11"/>
      <c r="AF3632" s="12">
        <v>1240.0</v>
      </c>
      <c r="AG3632" s="12">
        <f t="shared" si="1"/>
        <v>124</v>
      </c>
      <c r="AH3632" s="12" t="str">
        <f t="array" ref="AH3632">IFERROR(INDEX('Pontuação'!G$13:G$191, MATCH(AG3632, 'Pontuação'!F$14:F$191, 0)), "Faixa Indefinida")</f>
        <v>A</v>
      </c>
      <c r="AI3632" s="12">
        <f t="shared" si="2"/>
        <v>1</v>
      </c>
      <c r="AJ3632" s="12">
        <f t="shared" si="3"/>
        <v>0</v>
      </c>
      <c r="AK3632" s="12">
        <f t="shared" si="4"/>
        <v>0</v>
      </c>
      <c r="AL3632" s="12">
        <f t="shared" si="5"/>
        <v>0</v>
      </c>
      <c r="AM3632" s="11"/>
      <c r="AN3632" s="13">
        <v>0.32222193786663544</v>
      </c>
      <c r="AO3632" s="11" t="s">
        <v>124</v>
      </c>
      <c r="AP3632" s="14">
        <v>45931.449405844905</v>
      </c>
    </row>
    <row r="3633">
      <c r="A3633" s="8">
        <v>45929.70108796296</v>
      </c>
      <c r="B3633" s="9" t="s">
        <v>7289</v>
      </c>
      <c r="C3633" s="9" t="s">
        <v>7290</v>
      </c>
      <c r="D3633" s="10">
        <v>5.521976597696E12</v>
      </c>
      <c r="E3633" s="9" t="s">
        <v>43</v>
      </c>
      <c r="F3633" s="9"/>
      <c r="G3633" s="9" t="s">
        <v>60</v>
      </c>
      <c r="H3633" s="9" t="s">
        <v>61</v>
      </c>
      <c r="I3633" s="9" t="s">
        <v>106</v>
      </c>
      <c r="J3633" s="9" t="s">
        <v>47</v>
      </c>
      <c r="K3633" s="9" t="s">
        <v>47</v>
      </c>
      <c r="L3633" s="9" t="s">
        <v>47</v>
      </c>
      <c r="M3633" s="9" t="s">
        <v>47</v>
      </c>
      <c r="N3633" s="9" t="s">
        <v>49</v>
      </c>
      <c r="O3633" s="9" t="s">
        <v>64</v>
      </c>
      <c r="P3633" s="11" t="s">
        <v>80</v>
      </c>
      <c r="Q3633" s="11" t="s">
        <v>81</v>
      </c>
      <c r="R3633" s="11" t="s">
        <v>82</v>
      </c>
      <c r="S3633" s="11">
        <v>7.50940275529E11</v>
      </c>
      <c r="T3633" s="11" t="s">
        <v>477</v>
      </c>
      <c r="U3633" s="11" t="s">
        <v>56</v>
      </c>
      <c r="V3633" s="11"/>
      <c r="W3633" s="11"/>
      <c r="X3633" s="11"/>
      <c r="Y3633" s="11"/>
      <c r="Z3633" s="11"/>
      <c r="AA3633" s="11"/>
      <c r="AB3633" s="11"/>
      <c r="AC3633" s="11"/>
      <c r="AD3633" s="11"/>
      <c r="AE3633" s="11"/>
      <c r="AF3633" s="12">
        <f>ROUNDUP(SUM(VLOOKUP(G3633,'Pontuação'!A$2:B$11,2,FALSE),VLOOKUP(E3633,'Pontuação'!C$2:D$11,2,FALSE),VLOOKUP(I3633,'Pontuação'!I$2:J$11,2,FALSE),VLOOKUP(K3633,'Pontuação'!G$2:H$11,2,FALSE),VLOOKUP(H3633,'Pontuação'!E$2:F$11,2,FALSE),VLOOKUP(M3633,'Pontuação'!K$2:L$11,2,FALSE)),0)</f>
        <v>984</v>
      </c>
      <c r="AG3633" s="12">
        <f t="shared" si="1"/>
        <v>98</v>
      </c>
      <c r="AH3633" s="12" t="str">
        <f t="array" ref="AH3633">IFERROR(INDEX('Pontuação'!G$13:G$191, MATCH(AG3633, 'Pontuação'!F$14:F$191, 0)), "Faixa Indefinida")</f>
        <v>C</v>
      </c>
      <c r="AI3633" s="12">
        <f t="shared" si="2"/>
        <v>0</v>
      </c>
      <c r="AJ3633" s="12">
        <f t="shared" si="3"/>
        <v>0</v>
      </c>
      <c r="AK3633" s="12">
        <f t="shared" si="4"/>
        <v>1</v>
      </c>
      <c r="AL3633" s="12">
        <f t="shared" si="5"/>
        <v>0</v>
      </c>
      <c r="AM3633" s="11"/>
      <c r="AN3633" s="13">
        <v>0.31187998282226526</v>
      </c>
      <c r="AO3633" s="11" t="s">
        <v>91</v>
      </c>
      <c r="AP3633" s="14">
        <v>45931.449405844905</v>
      </c>
    </row>
    <row r="3634">
      <c r="A3634" s="8">
        <v>45929.70259259259</v>
      </c>
      <c r="B3634" s="9" t="s">
        <v>7291</v>
      </c>
      <c r="C3634" s="9" t="s">
        <v>7292</v>
      </c>
      <c r="D3634" s="10">
        <v>5.588999709966E12</v>
      </c>
      <c r="E3634" s="9" t="s">
        <v>75</v>
      </c>
      <c r="F3634" s="9"/>
      <c r="G3634" s="9" t="s">
        <v>60</v>
      </c>
      <c r="H3634" s="9" t="s">
        <v>87</v>
      </c>
      <c r="I3634" s="9" t="s">
        <v>62</v>
      </c>
      <c r="J3634" s="9" t="s">
        <v>47</v>
      </c>
      <c r="K3634" s="9" t="s">
        <v>47</v>
      </c>
      <c r="L3634" s="9" t="s">
        <v>48</v>
      </c>
      <c r="M3634" s="9" t="s">
        <v>47</v>
      </c>
      <c r="N3634" s="9" t="s">
        <v>63</v>
      </c>
      <c r="O3634" s="9" t="s">
        <v>95</v>
      </c>
      <c r="P3634" s="11" t="s">
        <v>51</v>
      </c>
      <c r="Q3634" s="11" t="s">
        <v>141</v>
      </c>
      <c r="R3634" s="11" t="s">
        <v>90</v>
      </c>
      <c r="S3634" s="11" t="s">
        <v>54</v>
      </c>
      <c r="T3634" s="11" t="s">
        <v>55</v>
      </c>
      <c r="U3634" s="11" t="s">
        <v>56</v>
      </c>
      <c r="V3634" s="11"/>
      <c r="W3634" s="11"/>
      <c r="X3634" s="11"/>
      <c r="Y3634" s="11"/>
      <c r="Z3634" s="11"/>
      <c r="AA3634" s="11"/>
      <c r="AB3634" s="11"/>
      <c r="AC3634" s="11"/>
      <c r="AD3634" s="11"/>
      <c r="AE3634" s="11"/>
      <c r="AF3634" s="12">
        <f>ROUNDUP(SUM(VLOOKUP(G3634,'Pontuação'!A$2:B$11,2,FALSE),VLOOKUP(E3634,'Pontuação'!C$2:D$11,2,FALSE),VLOOKUP(I3634,'Pontuação'!I$2:J$11,2,FALSE),VLOOKUP(K3634,'Pontuação'!G$2:H$11,2,FALSE),VLOOKUP(H3634,'Pontuação'!E$2:F$11,2,FALSE),VLOOKUP(M3634,'Pontuação'!K$2:L$11,2,FALSE)),0)</f>
        <v>932</v>
      </c>
      <c r="AG3634" s="12">
        <f t="shared" si="1"/>
        <v>93</v>
      </c>
      <c r="AH3634" s="12" t="str">
        <f t="array" ref="AH3634">IFERROR(INDEX('Pontuação'!G$13:G$191, MATCH(AG3634, 'Pontuação'!F$14:F$191, 0)), "Faixa Indefinida")</f>
        <v>C</v>
      </c>
      <c r="AI3634" s="12">
        <f t="shared" si="2"/>
        <v>0</v>
      </c>
      <c r="AJ3634" s="12">
        <f t="shared" si="3"/>
        <v>0</v>
      </c>
      <c r="AK3634" s="12">
        <f t="shared" si="4"/>
        <v>1</v>
      </c>
      <c r="AL3634" s="12">
        <f t="shared" si="5"/>
        <v>0</v>
      </c>
      <c r="AM3634" s="11"/>
      <c r="AN3634" s="13">
        <v>0.20292113246073992</v>
      </c>
      <c r="AO3634" s="11" t="s">
        <v>162</v>
      </c>
      <c r="AP3634" s="14">
        <v>45931.449405844905</v>
      </c>
    </row>
    <row r="3635">
      <c r="A3635" s="8">
        <v>45929.70831018518</v>
      </c>
      <c r="B3635" s="9" t="s">
        <v>7293</v>
      </c>
      <c r="C3635" s="9" t="s">
        <v>7294</v>
      </c>
      <c r="D3635" s="10">
        <v>5.598989194928E12</v>
      </c>
      <c r="E3635" s="9" t="s">
        <v>43</v>
      </c>
      <c r="F3635" s="9"/>
      <c r="G3635" s="9" t="s">
        <v>69</v>
      </c>
      <c r="H3635" s="9" t="s">
        <v>87</v>
      </c>
      <c r="I3635" s="9" t="s">
        <v>88</v>
      </c>
      <c r="J3635" s="9" t="s">
        <v>47</v>
      </c>
      <c r="K3635" s="9" t="s">
        <v>48</v>
      </c>
      <c r="L3635" s="9" t="s">
        <v>48</v>
      </c>
      <c r="M3635" s="9" t="s">
        <v>48</v>
      </c>
      <c r="N3635" s="9" t="s">
        <v>79</v>
      </c>
      <c r="O3635" s="9" t="s">
        <v>50</v>
      </c>
      <c r="P3635" s="11" t="s">
        <v>51</v>
      </c>
      <c r="Q3635" s="11" t="s">
        <v>52</v>
      </c>
      <c r="R3635" s="11" t="s">
        <v>53</v>
      </c>
      <c r="S3635" s="11" t="s">
        <v>54</v>
      </c>
      <c r="T3635" s="11" t="s">
        <v>55</v>
      </c>
      <c r="U3635" s="11" t="s">
        <v>56</v>
      </c>
      <c r="V3635" s="11"/>
      <c r="W3635" s="11"/>
      <c r="X3635" s="11"/>
      <c r="Y3635" s="11"/>
      <c r="Z3635" s="11"/>
      <c r="AA3635" s="11"/>
      <c r="AB3635" s="11"/>
      <c r="AC3635" s="11"/>
      <c r="AD3635" s="11"/>
      <c r="AE3635" s="11"/>
      <c r="AF3635" s="12">
        <f>ROUNDUP(SUM(VLOOKUP(G3635,'Pontuação'!A$2:B$11,2,FALSE),VLOOKUP(E3635,'Pontuação'!C$2:D$11,2,FALSE),VLOOKUP(I3635,'Pontuação'!I$2:J$11,2,FALSE),VLOOKUP(K3635,'Pontuação'!G$2:H$11,2,FALSE),VLOOKUP(H3635,'Pontuação'!E$2:F$11,2,FALSE),VLOOKUP(M3635,'Pontuação'!K$2:L$11,2,FALSE)),0)</f>
        <v>1057</v>
      </c>
      <c r="AG3635" s="12">
        <f t="shared" si="1"/>
        <v>106</v>
      </c>
      <c r="AH3635" s="12" t="str">
        <f t="array" ref="AH3635">IFERROR(INDEX('Pontuação'!G$13:G$191, MATCH(AG3635, 'Pontuação'!F$14:F$191, 0)), "Faixa Indefinida")</f>
        <v>B</v>
      </c>
      <c r="AI3635" s="12">
        <f t="shared" si="2"/>
        <v>0</v>
      </c>
      <c r="AJ3635" s="12">
        <f t="shared" si="3"/>
        <v>1</v>
      </c>
      <c r="AK3635" s="12">
        <f t="shared" si="4"/>
        <v>0</v>
      </c>
      <c r="AL3635" s="12">
        <f t="shared" si="5"/>
        <v>0</v>
      </c>
      <c r="AM3635" s="11"/>
      <c r="AN3635" s="13">
        <v>0.4521362744099972</v>
      </c>
      <c r="AO3635" s="11" t="s">
        <v>151</v>
      </c>
      <c r="AP3635" s="14">
        <v>45931.449405844905</v>
      </c>
    </row>
    <row r="3636">
      <c r="A3636" s="8">
        <v>45929.70877314815</v>
      </c>
      <c r="B3636" s="9" t="s">
        <v>923</v>
      </c>
      <c r="C3636" s="9" t="s">
        <v>7295</v>
      </c>
      <c r="D3636" s="10">
        <v>5.521990235731E12</v>
      </c>
      <c r="E3636" s="9" t="s">
        <v>43</v>
      </c>
      <c r="F3636" s="9"/>
      <c r="G3636" s="9" t="s">
        <v>76</v>
      </c>
      <c r="H3636" s="9" t="s">
        <v>45</v>
      </c>
      <c r="I3636" s="9" t="s">
        <v>78</v>
      </c>
      <c r="J3636" s="9" t="s">
        <v>48</v>
      </c>
      <c r="K3636" s="9" t="s">
        <v>47</v>
      </c>
      <c r="L3636" s="9" t="s">
        <v>48</v>
      </c>
      <c r="M3636" s="9" t="s">
        <v>47</v>
      </c>
      <c r="N3636" s="9" t="s">
        <v>49</v>
      </c>
      <c r="O3636" s="9" t="s">
        <v>50</v>
      </c>
      <c r="P3636" s="11" t="s">
        <v>80</v>
      </c>
      <c r="Q3636" s="11" t="s">
        <v>81</v>
      </c>
      <c r="R3636" s="11" t="s">
        <v>82</v>
      </c>
      <c r="S3636" s="11">
        <v>7.50940275529E11</v>
      </c>
      <c r="T3636" s="11" t="s">
        <v>477</v>
      </c>
      <c r="U3636" s="11" t="s">
        <v>56</v>
      </c>
      <c r="V3636" s="11"/>
      <c r="W3636" s="11"/>
      <c r="X3636" s="11"/>
      <c r="Y3636" s="11"/>
      <c r="Z3636" s="11"/>
      <c r="AA3636" s="11"/>
      <c r="AB3636" s="11"/>
      <c r="AC3636" s="11"/>
      <c r="AD3636" s="11"/>
      <c r="AE3636" s="11"/>
      <c r="AF3636" s="12">
        <f>ROUNDUP(SUM(VLOOKUP(G3636,'Pontuação'!A$2:B$11,2,FALSE),VLOOKUP(E3636,'Pontuação'!C$2:D$11,2,FALSE),VLOOKUP(I3636,'Pontuação'!I$2:J$11,2,FALSE),VLOOKUP(K3636,'Pontuação'!G$2:H$11,2,FALSE),VLOOKUP(H3636,'Pontuação'!E$2:F$11,2,FALSE),VLOOKUP(M3636,'Pontuação'!K$2:L$11,2,FALSE)),0)</f>
        <v>1091</v>
      </c>
      <c r="AG3636" s="12">
        <f t="shared" si="1"/>
        <v>109</v>
      </c>
      <c r="AH3636" s="12" t="str">
        <f t="array" ref="AH3636">IFERROR(INDEX('Pontuação'!G$13:G$191, MATCH(AG3636, 'Pontuação'!F$14:F$191, 0)), "Faixa Indefinida")</f>
        <v>B</v>
      </c>
      <c r="AI3636" s="12">
        <f t="shared" si="2"/>
        <v>0</v>
      </c>
      <c r="AJ3636" s="12">
        <f t="shared" si="3"/>
        <v>1</v>
      </c>
      <c r="AK3636" s="12">
        <f t="shared" si="4"/>
        <v>0</v>
      </c>
      <c r="AL3636" s="12">
        <f t="shared" si="5"/>
        <v>0</v>
      </c>
      <c r="AM3636" s="11"/>
      <c r="AN3636" s="13">
        <v>0.30550410897013897</v>
      </c>
      <c r="AO3636" s="11" t="s">
        <v>91</v>
      </c>
      <c r="AP3636" s="14">
        <v>45931.449405844905</v>
      </c>
    </row>
    <row r="3637">
      <c r="A3637" s="8">
        <v>45929.709340277775</v>
      </c>
      <c r="B3637" s="9" t="s">
        <v>2447</v>
      </c>
      <c r="C3637" s="9" t="s">
        <v>7296</v>
      </c>
      <c r="D3637" s="10">
        <v>5.599999019829E12</v>
      </c>
      <c r="E3637" s="9" t="s">
        <v>43</v>
      </c>
      <c r="F3637" s="9"/>
      <c r="G3637" s="9" t="s">
        <v>60</v>
      </c>
      <c r="H3637" s="9" t="s">
        <v>87</v>
      </c>
      <c r="I3637" s="9" t="s">
        <v>46</v>
      </c>
      <c r="J3637" s="9" t="s">
        <v>47</v>
      </c>
      <c r="K3637" s="9" t="s">
        <v>47</v>
      </c>
      <c r="L3637" s="9" t="s">
        <v>47</v>
      </c>
      <c r="M3637" s="9" t="s">
        <v>47</v>
      </c>
      <c r="N3637" s="9" t="s">
        <v>49</v>
      </c>
      <c r="O3637" s="9" t="s">
        <v>95</v>
      </c>
      <c r="P3637" s="11" t="s">
        <v>51</v>
      </c>
      <c r="Q3637" s="11" t="s">
        <v>52</v>
      </c>
      <c r="R3637" s="11" t="s">
        <v>53</v>
      </c>
      <c r="S3637" s="11" t="s">
        <v>54</v>
      </c>
      <c r="T3637" s="11" t="s">
        <v>65</v>
      </c>
      <c r="U3637" s="11" t="s">
        <v>56</v>
      </c>
      <c r="V3637" s="11"/>
      <c r="W3637" s="11"/>
      <c r="X3637" s="11"/>
      <c r="Y3637" s="11"/>
      <c r="Z3637" s="11"/>
      <c r="AA3637" s="11"/>
      <c r="AB3637" s="11"/>
      <c r="AC3637" s="11"/>
      <c r="AD3637" s="11"/>
      <c r="AE3637" s="11"/>
      <c r="AF3637" s="12">
        <f>ROUNDUP(SUM(VLOOKUP(G3637,'Pontuação'!A$2:B$11,2,FALSE),VLOOKUP(E3637,'Pontuação'!C$2:D$11,2,FALSE),VLOOKUP(I3637,'Pontuação'!I$2:J$11,2,FALSE),VLOOKUP(K3637,'Pontuação'!G$2:H$11,2,FALSE),VLOOKUP(H3637,'Pontuação'!E$2:F$11,2,FALSE),VLOOKUP(M3637,'Pontuação'!K$2:L$11,2,FALSE)),0)</f>
        <v>1061</v>
      </c>
      <c r="AG3637" s="12">
        <f t="shared" si="1"/>
        <v>106</v>
      </c>
      <c r="AH3637" s="12" t="str">
        <f t="array" ref="AH3637">IFERROR(INDEX('Pontuação'!G$13:G$191, MATCH(AG3637, 'Pontuação'!F$14:F$191, 0)), "Faixa Indefinida")</f>
        <v>B</v>
      </c>
      <c r="AI3637" s="12">
        <f t="shared" si="2"/>
        <v>0</v>
      </c>
      <c r="AJ3637" s="12">
        <f t="shared" si="3"/>
        <v>1</v>
      </c>
      <c r="AK3637" s="12">
        <f t="shared" si="4"/>
        <v>0</v>
      </c>
      <c r="AL3637" s="12">
        <f t="shared" si="5"/>
        <v>0</v>
      </c>
      <c r="AM3637" s="11"/>
      <c r="AN3637" s="13">
        <v>0.24200328343187988</v>
      </c>
      <c r="AO3637" s="11" t="s">
        <v>84</v>
      </c>
      <c r="AP3637" s="14">
        <v>45931.449405844905</v>
      </c>
    </row>
    <row r="3638">
      <c r="A3638" s="8">
        <v>45929.711747685185</v>
      </c>
      <c r="B3638" s="9" t="s">
        <v>7297</v>
      </c>
      <c r="C3638" s="9" t="s">
        <v>7298</v>
      </c>
      <c r="D3638" s="10">
        <v>5.52199201635E12</v>
      </c>
      <c r="E3638" s="9" t="s">
        <v>75</v>
      </c>
      <c r="F3638" s="9"/>
      <c r="G3638" s="9" t="s">
        <v>60</v>
      </c>
      <c r="H3638" s="9" t="s">
        <v>87</v>
      </c>
      <c r="I3638" s="9" t="s">
        <v>88</v>
      </c>
      <c r="J3638" s="9" t="s">
        <v>47</v>
      </c>
      <c r="K3638" s="9" t="s">
        <v>47</v>
      </c>
      <c r="L3638" s="9" t="s">
        <v>48</v>
      </c>
      <c r="M3638" s="9" t="s">
        <v>47</v>
      </c>
      <c r="N3638" s="9" t="s">
        <v>49</v>
      </c>
      <c r="O3638" s="9" t="s">
        <v>50</v>
      </c>
      <c r="P3638" s="11" t="s">
        <v>51</v>
      </c>
      <c r="Q3638" s="11" t="s">
        <v>203</v>
      </c>
      <c r="R3638" s="11" t="s">
        <v>204</v>
      </c>
      <c r="S3638" s="11" t="s">
        <v>205</v>
      </c>
      <c r="T3638" s="11" t="s">
        <v>55</v>
      </c>
      <c r="U3638" s="11" t="s">
        <v>56</v>
      </c>
      <c r="V3638" s="11"/>
      <c r="W3638" s="11"/>
      <c r="X3638" s="11"/>
      <c r="Y3638" s="11"/>
      <c r="Z3638" s="11"/>
      <c r="AA3638" s="11"/>
      <c r="AB3638" s="11"/>
      <c r="AC3638" s="11"/>
      <c r="AD3638" s="11"/>
      <c r="AE3638" s="11"/>
      <c r="AF3638" s="12">
        <f>ROUNDUP(SUM(VLOOKUP(G3638,'Pontuação'!A$2:B$11,2,FALSE),VLOOKUP(E3638,'Pontuação'!C$2:D$11,2,FALSE),VLOOKUP(I3638,'Pontuação'!I$2:J$11,2,FALSE),VLOOKUP(K3638,'Pontuação'!G$2:H$11,2,FALSE),VLOOKUP(H3638,'Pontuação'!E$2:F$11,2,FALSE),VLOOKUP(M3638,'Pontuação'!K$2:L$11,2,FALSE)),0)</f>
        <v>908</v>
      </c>
      <c r="AG3638" s="12">
        <f t="shared" si="1"/>
        <v>91</v>
      </c>
      <c r="AH3638" s="12" t="str">
        <f t="array" ref="AH3638">IFERROR(INDEX('Pontuação'!G$13:G$191, MATCH(AG3638, 'Pontuação'!F$14:F$191, 0)), "Faixa Indefinida")</f>
        <v>C</v>
      </c>
      <c r="AI3638" s="12">
        <f t="shared" si="2"/>
        <v>0</v>
      </c>
      <c r="AJ3638" s="12">
        <f t="shared" si="3"/>
        <v>0</v>
      </c>
      <c r="AK3638" s="12">
        <f t="shared" si="4"/>
        <v>1</v>
      </c>
      <c r="AL3638" s="12">
        <f t="shared" si="5"/>
        <v>0</v>
      </c>
      <c r="AM3638" s="11"/>
      <c r="AN3638" s="13">
        <v>0.3652789375416489</v>
      </c>
      <c r="AO3638" s="11" t="s">
        <v>124</v>
      </c>
      <c r="AP3638" s="14">
        <v>45931.449405844905</v>
      </c>
    </row>
    <row r="3639">
      <c r="A3639" s="8">
        <v>45929.7153125</v>
      </c>
      <c r="B3639" s="9" t="s">
        <v>7299</v>
      </c>
      <c r="C3639" s="9" t="s">
        <v>7300</v>
      </c>
      <c r="D3639" s="10">
        <v>5.569992538977E12</v>
      </c>
      <c r="E3639" s="9" t="s">
        <v>43</v>
      </c>
      <c r="F3639" s="9"/>
      <c r="G3639" s="9" t="s">
        <v>76</v>
      </c>
      <c r="H3639" s="9" t="s">
        <v>45</v>
      </c>
      <c r="I3639" s="9" t="s">
        <v>78</v>
      </c>
      <c r="J3639" s="9" t="s">
        <v>48</v>
      </c>
      <c r="K3639" s="9" t="s">
        <v>47</v>
      </c>
      <c r="L3639" s="9" t="s">
        <v>47</v>
      </c>
      <c r="M3639" s="9" t="s">
        <v>47</v>
      </c>
      <c r="N3639" s="9" t="s">
        <v>79</v>
      </c>
      <c r="O3639" s="9" t="s">
        <v>64</v>
      </c>
      <c r="P3639" s="11" t="s">
        <v>51</v>
      </c>
      <c r="Q3639" s="11" t="s">
        <v>115</v>
      </c>
      <c r="R3639" s="11" t="s">
        <v>90</v>
      </c>
      <c r="S3639" s="11" t="s">
        <v>380</v>
      </c>
      <c r="T3639" s="11" t="s">
        <v>55</v>
      </c>
      <c r="U3639" s="11" t="s">
        <v>56</v>
      </c>
      <c r="V3639" s="11"/>
      <c r="W3639" s="11"/>
      <c r="X3639" s="11"/>
      <c r="Y3639" s="11"/>
      <c r="Z3639" s="11"/>
      <c r="AA3639" s="11"/>
      <c r="AB3639" s="11"/>
      <c r="AC3639" s="11"/>
      <c r="AD3639" s="11"/>
      <c r="AE3639" s="11"/>
      <c r="AF3639" s="12">
        <f>ROUNDUP(SUM(VLOOKUP(G3639,'Pontuação'!A$2:B$11,2,FALSE),VLOOKUP(E3639,'Pontuação'!C$2:D$11,2,FALSE),VLOOKUP(I3639,'Pontuação'!I$2:J$11,2,FALSE),VLOOKUP(K3639,'Pontuação'!G$2:H$11,2,FALSE),VLOOKUP(H3639,'Pontuação'!E$2:F$11,2,FALSE),VLOOKUP(M3639,'Pontuação'!K$2:L$11,2,FALSE)),0)</f>
        <v>1091</v>
      </c>
      <c r="AG3639" s="12">
        <f t="shared" si="1"/>
        <v>109</v>
      </c>
      <c r="AH3639" s="12" t="str">
        <f t="array" ref="AH3639">IFERROR(INDEX('Pontuação'!G$13:G$191, MATCH(AG3639, 'Pontuação'!F$14:F$191, 0)), "Faixa Indefinida")</f>
        <v>B</v>
      </c>
      <c r="AI3639" s="12">
        <f t="shared" si="2"/>
        <v>0</v>
      </c>
      <c r="AJ3639" s="12">
        <f t="shared" si="3"/>
        <v>1</v>
      </c>
      <c r="AK3639" s="12">
        <f t="shared" si="4"/>
        <v>0</v>
      </c>
      <c r="AL3639" s="12">
        <f t="shared" si="5"/>
        <v>0</v>
      </c>
      <c r="AM3639" s="11"/>
      <c r="AN3639" s="13">
        <v>0.18270583378343222</v>
      </c>
      <c r="AO3639" s="11" t="s">
        <v>110</v>
      </c>
      <c r="AP3639" s="14">
        <v>45931.449405844905</v>
      </c>
    </row>
    <row r="3640">
      <c r="A3640" s="8">
        <v>45929.71635416667</v>
      </c>
      <c r="B3640" s="9" t="s">
        <v>289</v>
      </c>
      <c r="C3640" s="9" t="s">
        <v>7301</v>
      </c>
      <c r="D3640" s="10">
        <v>5.521964424605E12</v>
      </c>
      <c r="E3640" s="9" t="s">
        <v>43</v>
      </c>
      <c r="F3640" s="9"/>
      <c r="G3640" s="9" t="s">
        <v>69</v>
      </c>
      <c r="H3640" s="9" t="s">
        <v>61</v>
      </c>
      <c r="I3640" s="9" t="s">
        <v>46</v>
      </c>
      <c r="J3640" s="9" t="s">
        <v>48</v>
      </c>
      <c r="K3640" s="9" t="s">
        <v>47</v>
      </c>
      <c r="L3640" s="9" t="s">
        <v>48</v>
      </c>
      <c r="M3640" s="9" t="s">
        <v>48</v>
      </c>
      <c r="N3640" s="9" t="s">
        <v>79</v>
      </c>
      <c r="O3640" s="9" t="s">
        <v>50</v>
      </c>
      <c r="P3640" s="11" t="s">
        <v>51</v>
      </c>
      <c r="Q3640" s="11" t="s">
        <v>171</v>
      </c>
      <c r="R3640" s="11" t="s">
        <v>107</v>
      </c>
      <c r="S3640" s="11" t="s">
        <v>172</v>
      </c>
      <c r="T3640" s="11" t="s">
        <v>65</v>
      </c>
      <c r="U3640" s="11" t="s">
        <v>56</v>
      </c>
      <c r="V3640" s="11"/>
      <c r="W3640" s="11"/>
      <c r="X3640" s="11"/>
      <c r="Y3640" s="11"/>
      <c r="Z3640" s="11"/>
      <c r="AA3640" s="11"/>
      <c r="AB3640" s="11"/>
      <c r="AC3640" s="11"/>
      <c r="AD3640" s="11"/>
      <c r="AE3640" s="11"/>
      <c r="AF3640" s="12">
        <f>ROUNDUP(SUM(VLOOKUP(G3640,'Pontuação'!A$2:B$11,2,FALSE),VLOOKUP(E3640,'Pontuação'!C$2:D$11,2,FALSE),VLOOKUP(I3640,'Pontuação'!I$2:J$11,2,FALSE),VLOOKUP(K3640,'Pontuação'!G$2:H$11,2,FALSE),VLOOKUP(H3640,'Pontuação'!E$2:F$11,2,FALSE),VLOOKUP(M3640,'Pontuação'!K$2:L$11,2,FALSE)),0)</f>
        <v>1093</v>
      </c>
      <c r="AG3640" s="12">
        <f t="shared" si="1"/>
        <v>109</v>
      </c>
      <c r="AH3640" s="12" t="str">
        <f t="array" ref="AH3640">IFERROR(INDEX('Pontuação'!G$13:G$191, MATCH(AG3640, 'Pontuação'!F$14:F$191, 0)), "Faixa Indefinida")</f>
        <v>B</v>
      </c>
      <c r="AI3640" s="12">
        <f t="shared" si="2"/>
        <v>0</v>
      </c>
      <c r="AJ3640" s="12">
        <f t="shared" si="3"/>
        <v>1</v>
      </c>
      <c r="AK3640" s="12">
        <f t="shared" si="4"/>
        <v>0</v>
      </c>
      <c r="AL3640" s="12">
        <f t="shared" si="5"/>
        <v>0</v>
      </c>
      <c r="AM3640" s="11"/>
      <c r="AN3640" s="13">
        <v>0.5000233938251817</v>
      </c>
      <c r="AO3640" s="11" t="s">
        <v>151</v>
      </c>
      <c r="AP3640" s="14">
        <v>45931.449405844905</v>
      </c>
    </row>
    <row r="3641">
      <c r="A3641" s="8">
        <v>45929.71675925926</v>
      </c>
      <c r="B3641" s="9" t="s">
        <v>7302</v>
      </c>
      <c r="C3641" s="9" t="s">
        <v>7303</v>
      </c>
      <c r="D3641" s="10">
        <v>5.583993682841E12</v>
      </c>
      <c r="E3641" s="9" t="s">
        <v>43</v>
      </c>
      <c r="F3641" s="9"/>
      <c r="G3641" s="9" t="s">
        <v>60</v>
      </c>
      <c r="H3641" s="9" t="s">
        <v>61</v>
      </c>
      <c r="I3641" s="9" t="s">
        <v>78</v>
      </c>
      <c r="J3641" s="9" t="s">
        <v>48</v>
      </c>
      <c r="K3641" s="9" t="s">
        <v>47</v>
      </c>
      <c r="L3641" s="9" t="s">
        <v>48</v>
      </c>
      <c r="M3641" s="9" t="s">
        <v>47</v>
      </c>
      <c r="N3641" s="9" t="s">
        <v>79</v>
      </c>
      <c r="O3641" s="9" t="s">
        <v>95</v>
      </c>
      <c r="P3641" s="11" t="s">
        <v>51</v>
      </c>
      <c r="Q3641" s="11" t="s">
        <v>52</v>
      </c>
      <c r="R3641" s="11" t="s">
        <v>53</v>
      </c>
      <c r="S3641" s="11" t="s">
        <v>54</v>
      </c>
      <c r="T3641" s="11" t="s">
        <v>55</v>
      </c>
      <c r="U3641" s="11" t="s">
        <v>56</v>
      </c>
      <c r="V3641" s="11"/>
      <c r="W3641" s="11"/>
      <c r="X3641" s="11"/>
      <c r="Y3641" s="11"/>
      <c r="Z3641" s="11"/>
      <c r="AA3641" s="11"/>
      <c r="AB3641" s="11"/>
      <c r="AC3641" s="11"/>
      <c r="AD3641" s="11"/>
      <c r="AE3641" s="11"/>
      <c r="AF3641" s="12">
        <f>ROUNDUP(SUM(VLOOKUP(G3641,'Pontuação'!A$2:B$11,2,FALSE),VLOOKUP(E3641,'Pontuação'!C$2:D$11,2,FALSE),VLOOKUP(I3641,'Pontuação'!I$2:J$11,2,FALSE),VLOOKUP(K3641,'Pontuação'!G$2:H$11,2,FALSE),VLOOKUP(H3641,'Pontuação'!E$2:F$11,2,FALSE),VLOOKUP(M3641,'Pontuação'!K$2:L$11,2,FALSE)),0)</f>
        <v>1021</v>
      </c>
      <c r="AG3641" s="12">
        <f t="shared" si="1"/>
        <v>102</v>
      </c>
      <c r="AH3641" s="12" t="str">
        <f t="array" ref="AH3641">IFERROR(INDEX('Pontuação'!G$13:G$191, MATCH(AG3641, 'Pontuação'!F$14:F$191, 0)), "Faixa Indefinida")</f>
        <v>C</v>
      </c>
      <c r="AI3641" s="12">
        <f t="shared" si="2"/>
        <v>0</v>
      </c>
      <c r="AJ3641" s="12">
        <f t="shared" si="3"/>
        <v>0</v>
      </c>
      <c r="AK3641" s="12">
        <f t="shared" si="4"/>
        <v>1</v>
      </c>
      <c r="AL3641" s="12">
        <f t="shared" si="5"/>
        <v>0</v>
      </c>
      <c r="AM3641" s="11"/>
      <c r="AN3641" s="13">
        <v>0.41250039894167</v>
      </c>
      <c r="AO3641" s="11" t="s">
        <v>134</v>
      </c>
      <c r="AP3641" s="14">
        <v>45931.449405844905</v>
      </c>
    </row>
    <row r="3642">
      <c r="A3642" s="8">
        <v>45929.718564814815</v>
      </c>
      <c r="B3642" s="9" t="s">
        <v>7304</v>
      </c>
      <c r="C3642" s="9" t="s">
        <v>7305</v>
      </c>
      <c r="D3642" s="10">
        <v>5.566981075351E12</v>
      </c>
      <c r="E3642" s="9" t="s">
        <v>43</v>
      </c>
      <c r="F3642" s="9"/>
      <c r="G3642" s="9" t="s">
        <v>76</v>
      </c>
      <c r="H3642" s="9" t="s">
        <v>45</v>
      </c>
      <c r="I3642" s="9" t="s">
        <v>46</v>
      </c>
      <c r="J3642" s="9" t="s">
        <v>47</v>
      </c>
      <c r="K3642" s="9" t="s">
        <v>47</v>
      </c>
      <c r="L3642" s="9" t="s">
        <v>47</v>
      </c>
      <c r="M3642" s="9" t="s">
        <v>47</v>
      </c>
      <c r="N3642" s="9" t="s">
        <v>79</v>
      </c>
      <c r="O3642" s="9" t="s">
        <v>64</v>
      </c>
      <c r="P3642" s="11" t="s">
        <v>51</v>
      </c>
      <c r="Q3642" s="11" t="s">
        <v>203</v>
      </c>
      <c r="R3642" s="11" t="s">
        <v>311</v>
      </c>
      <c r="S3642" s="11" t="s">
        <v>54</v>
      </c>
      <c r="T3642" s="11" t="s">
        <v>55</v>
      </c>
      <c r="U3642" s="11" t="s">
        <v>56</v>
      </c>
      <c r="V3642" s="11"/>
      <c r="W3642" s="11"/>
      <c r="X3642" s="11"/>
      <c r="Y3642" s="11"/>
      <c r="Z3642" s="11"/>
      <c r="AA3642" s="11"/>
      <c r="AB3642" s="11"/>
      <c r="AC3642" s="11"/>
      <c r="AD3642" s="11"/>
      <c r="AE3642" s="11"/>
      <c r="AF3642" s="12">
        <f>ROUNDUP(SUM(VLOOKUP(G3642,'Pontuação'!A$2:B$11,2,FALSE),VLOOKUP(E3642,'Pontuação'!C$2:D$11,2,FALSE),VLOOKUP(I3642,'Pontuação'!I$2:J$11,2,FALSE),VLOOKUP(K3642,'Pontuação'!G$2:H$11,2,FALSE),VLOOKUP(H3642,'Pontuação'!E$2:F$11,2,FALSE),VLOOKUP(M3642,'Pontuação'!K$2:L$11,2,FALSE)),0)</f>
        <v>1141</v>
      </c>
      <c r="AG3642" s="12">
        <f t="shared" si="1"/>
        <v>114</v>
      </c>
      <c r="AH3642" s="12" t="str">
        <f t="array" ref="AH3642">IFERROR(INDEX('Pontuação'!G$13:G$191, MATCH(AG3642, 'Pontuação'!F$14:F$191, 0)), "Faixa Indefinida")</f>
        <v>B</v>
      </c>
      <c r="AI3642" s="12">
        <f t="shared" si="2"/>
        <v>0</v>
      </c>
      <c r="AJ3642" s="12">
        <f t="shared" si="3"/>
        <v>1</v>
      </c>
      <c r="AK3642" s="12">
        <f t="shared" si="4"/>
        <v>0</v>
      </c>
      <c r="AL3642" s="12">
        <f t="shared" si="5"/>
        <v>0</v>
      </c>
      <c r="AM3642" s="11"/>
      <c r="AN3642" s="13">
        <v>0.4114767772812716</v>
      </c>
      <c r="AO3642" s="11" t="s">
        <v>134</v>
      </c>
      <c r="AP3642" s="14">
        <v>45931.449405844905</v>
      </c>
    </row>
    <row r="3643">
      <c r="A3643" s="8">
        <v>45929.71864583333</v>
      </c>
      <c r="B3643" s="9" t="s">
        <v>7306</v>
      </c>
      <c r="C3643" s="9" t="s">
        <v>7307</v>
      </c>
      <c r="D3643" s="10">
        <v>5.535999679051E12</v>
      </c>
      <c r="E3643" s="9" t="s">
        <v>75</v>
      </c>
      <c r="F3643" s="9"/>
      <c r="G3643" s="9" t="s">
        <v>60</v>
      </c>
      <c r="H3643" s="9" t="s">
        <v>87</v>
      </c>
      <c r="I3643" s="9" t="s">
        <v>62</v>
      </c>
      <c r="J3643" s="9" t="s">
        <v>48</v>
      </c>
      <c r="K3643" s="9" t="s">
        <v>47</v>
      </c>
      <c r="L3643" s="9" t="s">
        <v>47</v>
      </c>
      <c r="M3643" s="9" t="s">
        <v>48</v>
      </c>
      <c r="N3643" s="9" t="s">
        <v>49</v>
      </c>
      <c r="O3643" s="9" t="s">
        <v>98</v>
      </c>
      <c r="P3643" s="11" t="s">
        <v>51</v>
      </c>
      <c r="Q3643" s="11" t="s">
        <v>121</v>
      </c>
      <c r="R3643" s="11" t="s">
        <v>686</v>
      </c>
      <c r="S3643" s="11" t="s">
        <v>687</v>
      </c>
      <c r="T3643" s="11" t="s">
        <v>55</v>
      </c>
      <c r="U3643" s="11" t="s">
        <v>56</v>
      </c>
      <c r="V3643" s="11"/>
      <c r="W3643" s="11"/>
      <c r="X3643" s="11"/>
      <c r="Y3643" s="11"/>
      <c r="Z3643" s="11"/>
      <c r="AA3643" s="11"/>
      <c r="AB3643" s="11"/>
      <c r="AC3643" s="11"/>
      <c r="AD3643" s="11"/>
      <c r="AE3643" s="11"/>
      <c r="AF3643" s="12">
        <f>ROUNDUP(SUM(VLOOKUP(G3643,'Pontuação'!A$2:B$11,2,FALSE),VLOOKUP(E3643,'Pontuação'!C$2:D$11,2,FALSE),VLOOKUP(I3643,'Pontuação'!I$2:J$11,2,FALSE),VLOOKUP(K3643,'Pontuação'!G$2:H$11,2,FALSE),VLOOKUP(H3643,'Pontuação'!E$2:F$11,2,FALSE),VLOOKUP(M3643,'Pontuação'!K$2:L$11,2,FALSE)),0)</f>
        <v>1082</v>
      </c>
      <c r="AG3643" s="12">
        <f t="shared" si="1"/>
        <v>108</v>
      </c>
      <c r="AH3643" s="12" t="str">
        <f t="array" ref="AH3643">IFERROR(INDEX('Pontuação'!G$13:G$191, MATCH(AG3643, 'Pontuação'!F$14:F$191, 0)), "Faixa Indefinida")</f>
        <v>B</v>
      </c>
      <c r="AI3643" s="12">
        <f t="shared" si="2"/>
        <v>0</v>
      </c>
      <c r="AJ3643" s="12">
        <f t="shared" si="3"/>
        <v>1</v>
      </c>
      <c r="AK3643" s="12">
        <f t="shared" si="4"/>
        <v>0</v>
      </c>
      <c r="AL3643" s="12">
        <f t="shared" si="5"/>
        <v>0</v>
      </c>
      <c r="AM3643" s="11"/>
      <c r="AN3643" s="13">
        <v>0.35671063622392135</v>
      </c>
      <c r="AO3643" s="11" t="s">
        <v>124</v>
      </c>
      <c r="AP3643" s="14">
        <v>45931.449405844905</v>
      </c>
    </row>
    <row r="3644">
      <c r="A3644" s="8">
        <v>45929.719143518516</v>
      </c>
      <c r="B3644" s="9" t="s">
        <v>1439</v>
      </c>
      <c r="C3644" s="9" t="s">
        <v>7308</v>
      </c>
      <c r="D3644" s="10">
        <v>5.547999611866E12</v>
      </c>
      <c r="E3644" s="9" t="s">
        <v>75</v>
      </c>
      <c r="F3644" s="9"/>
      <c r="G3644" s="9" t="s">
        <v>69</v>
      </c>
      <c r="H3644" s="9" t="s">
        <v>157</v>
      </c>
      <c r="I3644" s="9" t="s">
        <v>106</v>
      </c>
      <c r="J3644" s="9" t="s">
        <v>48</v>
      </c>
      <c r="K3644" s="9" t="s">
        <v>48</v>
      </c>
      <c r="L3644" s="9" t="s">
        <v>47</v>
      </c>
      <c r="M3644" s="9" t="s">
        <v>47</v>
      </c>
      <c r="N3644" s="9" t="s">
        <v>94</v>
      </c>
      <c r="O3644" s="9" t="s">
        <v>50</v>
      </c>
      <c r="P3644" s="11" t="s">
        <v>51</v>
      </c>
      <c r="Q3644" s="11" t="s">
        <v>171</v>
      </c>
      <c r="R3644" s="11" t="s">
        <v>107</v>
      </c>
      <c r="S3644" s="11" t="s">
        <v>172</v>
      </c>
      <c r="T3644" s="11" t="s">
        <v>65</v>
      </c>
      <c r="U3644" s="11" t="s">
        <v>56</v>
      </c>
      <c r="V3644" s="11"/>
      <c r="W3644" s="11"/>
      <c r="X3644" s="11"/>
      <c r="Y3644" s="11"/>
      <c r="Z3644" s="11"/>
      <c r="AA3644" s="11"/>
      <c r="AB3644" s="11"/>
      <c r="AC3644" s="11"/>
      <c r="AD3644" s="11"/>
      <c r="AE3644" s="11"/>
      <c r="AF3644" s="12">
        <f>ROUNDUP(SUM(VLOOKUP(G3644,'Pontuação'!A$2:B$11,2,FALSE),VLOOKUP(E3644,'Pontuação'!C$2:D$11,2,FALSE),VLOOKUP(I3644,'Pontuação'!I$2:J$11,2,FALSE),VLOOKUP(K3644,'Pontuação'!G$2:H$11,2,FALSE),VLOOKUP(H3644,'Pontuação'!E$2:F$11,2,FALSE),VLOOKUP(M3644,'Pontuação'!K$2:L$11,2,FALSE)),0)</f>
        <v>939</v>
      </c>
      <c r="AG3644" s="12">
        <f t="shared" si="1"/>
        <v>94</v>
      </c>
      <c r="AH3644" s="12" t="str">
        <f t="array" ref="AH3644">IFERROR(INDEX('Pontuação'!G$13:G$191, MATCH(AG3644, 'Pontuação'!F$14:F$191, 0)), "Faixa Indefinida")</f>
        <v>C</v>
      </c>
      <c r="AI3644" s="12">
        <f t="shared" si="2"/>
        <v>0</v>
      </c>
      <c r="AJ3644" s="12">
        <f t="shared" si="3"/>
        <v>0</v>
      </c>
      <c r="AK3644" s="12">
        <f t="shared" si="4"/>
        <v>1</v>
      </c>
      <c r="AL3644" s="12">
        <f t="shared" si="5"/>
        <v>0</v>
      </c>
      <c r="AM3644" s="11"/>
      <c r="AN3644" s="13">
        <v>0.2936273067329082</v>
      </c>
      <c r="AO3644" s="11" t="s">
        <v>91</v>
      </c>
      <c r="AP3644" s="14">
        <v>45931.449405844905</v>
      </c>
    </row>
    <row r="3645">
      <c r="A3645" s="8">
        <v>45929.7237962963</v>
      </c>
      <c r="B3645" s="9" t="s">
        <v>7309</v>
      </c>
      <c r="C3645" s="9" t="s">
        <v>7310</v>
      </c>
      <c r="D3645" s="10">
        <v>5.592985942617E12</v>
      </c>
      <c r="E3645" s="9" t="s">
        <v>75</v>
      </c>
      <c r="F3645" s="9"/>
      <c r="G3645" s="9" t="s">
        <v>69</v>
      </c>
      <c r="H3645" s="9" t="s">
        <v>77</v>
      </c>
      <c r="I3645" s="9" t="s">
        <v>78</v>
      </c>
      <c r="J3645" s="9" t="s">
        <v>48</v>
      </c>
      <c r="K3645" s="9" t="s">
        <v>47</v>
      </c>
      <c r="L3645" s="9" t="s">
        <v>48</v>
      </c>
      <c r="M3645" s="9" t="s">
        <v>47</v>
      </c>
      <c r="N3645" s="9" t="s">
        <v>79</v>
      </c>
      <c r="O3645" s="9" t="s">
        <v>70</v>
      </c>
      <c r="P3645" s="11" t="s">
        <v>51</v>
      </c>
      <c r="Q3645" s="11" t="s">
        <v>89</v>
      </c>
      <c r="R3645" s="11" t="s">
        <v>90</v>
      </c>
      <c r="S3645" s="11" t="s">
        <v>54</v>
      </c>
      <c r="T3645" s="11" t="s">
        <v>55</v>
      </c>
      <c r="U3645" s="11" t="s">
        <v>56</v>
      </c>
      <c r="V3645" s="11"/>
      <c r="W3645" s="11"/>
      <c r="X3645" s="11"/>
      <c r="Y3645" s="11"/>
      <c r="Z3645" s="11"/>
      <c r="AA3645" s="11"/>
      <c r="AB3645" s="11"/>
      <c r="AC3645" s="11"/>
      <c r="AD3645" s="11"/>
      <c r="AE3645" s="11"/>
      <c r="AF3645" s="12">
        <f>ROUNDUP(SUM(VLOOKUP(G3645,'Pontuação'!A$2:B$11,2,FALSE),VLOOKUP(E3645,'Pontuação'!C$2:D$11,2,FALSE),VLOOKUP(I3645,'Pontuação'!I$2:J$11,2,FALSE),VLOOKUP(K3645,'Pontuação'!G$2:H$11,2,FALSE),VLOOKUP(H3645,'Pontuação'!E$2:F$11,2,FALSE),VLOOKUP(M3645,'Pontuação'!K$2:L$11,2,FALSE)),0)</f>
        <v>901</v>
      </c>
      <c r="AG3645" s="12">
        <f t="shared" si="1"/>
        <v>90</v>
      </c>
      <c r="AH3645" s="12" t="str">
        <f t="array" ref="AH3645">IFERROR(INDEX('Pontuação'!G$13:G$191, MATCH(AG3645, 'Pontuação'!F$14:F$191, 0)), "Faixa Indefinida")</f>
        <v>C</v>
      </c>
      <c r="AI3645" s="12">
        <f t="shared" si="2"/>
        <v>0</v>
      </c>
      <c r="AJ3645" s="12">
        <f t="shared" si="3"/>
        <v>0</v>
      </c>
      <c r="AK3645" s="12">
        <f t="shared" si="4"/>
        <v>1</v>
      </c>
      <c r="AL3645" s="12">
        <f t="shared" si="5"/>
        <v>0</v>
      </c>
      <c r="AM3645" s="11"/>
      <c r="AN3645" s="13">
        <v>0.10709691601388878</v>
      </c>
      <c r="AO3645" s="11" t="s">
        <v>99</v>
      </c>
      <c r="AP3645" s="14">
        <v>45931.449405844905</v>
      </c>
    </row>
    <row r="3646">
      <c r="A3646" s="8">
        <v>45929.72692129629</v>
      </c>
      <c r="B3646" s="9" t="s">
        <v>7311</v>
      </c>
      <c r="C3646" s="9" t="s">
        <v>7312</v>
      </c>
      <c r="D3646" s="10">
        <v>5.516996377708E12</v>
      </c>
      <c r="E3646" s="9" t="s">
        <v>43</v>
      </c>
      <c r="F3646" s="9"/>
      <c r="G3646" s="9" t="s">
        <v>44</v>
      </c>
      <c r="H3646" s="9" t="s">
        <v>45</v>
      </c>
      <c r="I3646" s="9" t="s">
        <v>46</v>
      </c>
      <c r="J3646" s="9" t="s">
        <v>47</v>
      </c>
      <c r="K3646" s="9" t="s">
        <v>47</v>
      </c>
      <c r="L3646" s="9" t="s">
        <v>47</v>
      </c>
      <c r="M3646" s="9" t="s">
        <v>47</v>
      </c>
      <c r="N3646" s="9" t="s">
        <v>94</v>
      </c>
      <c r="O3646" s="9" t="s">
        <v>98</v>
      </c>
      <c r="P3646" s="11" t="s">
        <v>51</v>
      </c>
      <c r="Q3646" s="11" t="s">
        <v>52</v>
      </c>
      <c r="R3646" s="11" t="s">
        <v>53</v>
      </c>
      <c r="S3646" s="11" t="s">
        <v>54</v>
      </c>
      <c r="T3646" s="11" t="s">
        <v>65</v>
      </c>
      <c r="U3646" s="11" t="s">
        <v>56</v>
      </c>
      <c r="V3646" s="11"/>
      <c r="W3646" s="11"/>
      <c r="X3646" s="11"/>
      <c r="Y3646" s="11"/>
      <c r="Z3646" s="11"/>
      <c r="AA3646" s="11"/>
      <c r="AB3646" s="11"/>
      <c r="AC3646" s="11"/>
      <c r="AD3646" s="11"/>
      <c r="AE3646" s="11"/>
      <c r="AF3646" s="12">
        <f>ROUNDUP(SUM(VLOOKUP(G3646,'Pontuação'!A$2:B$11,2,FALSE),VLOOKUP(E3646,'Pontuação'!C$2:D$11,2,FALSE),VLOOKUP(I3646,'Pontuação'!I$2:J$11,2,FALSE),VLOOKUP(K3646,'Pontuação'!G$2:H$11,2,FALSE),VLOOKUP(H3646,'Pontuação'!E$2:F$11,2,FALSE),VLOOKUP(M3646,'Pontuação'!K$2:L$11,2,FALSE)),0)</f>
        <v>1073</v>
      </c>
      <c r="AG3646" s="12">
        <f t="shared" si="1"/>
        <v>107</v>
      </c>
      <c r="AH3646" s="12" t="str">
        <f t="array" ref="AH3646">IFERROR(INDEX('Pontuação'!G$13:G$191, MATCH(AG3646, 'Pontuação'!F$14:F$191, 0)), "Faixa Indefinida")</f>
        <v>B</v>
      </c>
      <c r="AI3646" s="12">
        <f t="shared" si="2"/>
        <v>0</v>
      </c>
      <c r="AJ3646" s="12">
        <f t="shared" si="3"/>
        <v>1</v>
      </c>
      <c r="AK3646" s="12">
        <f t="shared" si="4"/>
        <v>0</v>
      </c>
      <c r="AL3646" s="12">
        <f t="shared" si="5"/>
        <v>0</v>
      </c>
      <c r="AM3646" s="11"/>
      <c r="AN3646" s="13">
        <v>0.331594715095982</v>
      </c>
      <c r="AO3646" s="11" t="s">
        <v>124</v>
      </c>
      <c r="AP3646" s="14">
        <v>45931.449405844905</v>
      </c>
    </row>
    <row r="3647">
      <c r="A3647" s="8">
        <v>45929.72730324074</v>
      </c>
      <c r="B3647" s="9" t="s">
        <v>7313</v>
      </c>
      <c r="C3647" s="9" t="s">
        <v>7314</v>
      </c>
      <c r="D3647" s="10">
        <v>5.515998451684E12</v>
      </c>
      <c r="E3647" s="9" t="s">
        <v>43</v>
      </c>
      <c r="F3647" s="9"/>
      <c r="G3647" s="9" t="s">
        <v>60</v>
      </c>
      <c r="H3647" s="9" t="s">
        <v>77</v>
      </c>
      <c r="I3647" s="9" t="s">
        <v>88</v>
      </c>
      <c r="J3647" s="9" t="s">
        <v>48</v>
      </c>
      <c r="K3647" s="9" t="s">
        <v>48</v>
      </c>
      <c r="L3647" s="9" t="s">
        <v>48</v>
      </c>
      <c r="M3647" s="9" t="s">
        <v>47</v>
      </c>
      <c r="N3647" s="9" t="s">
        <v>118</v>
      </c>
      <c r="O3647" s="9" t="s">
        <v>64</v>
      </c>
      <c r="P3647" s="11" t="s">
        <v>51</v>
      </c>
      <c r="Q3647" s="11" t="s">
        <v>133</v>
      </c>
      <c r="R3647" s="11" t="s">
        <v>107</v>
      </c>
      <c r="S3647" s="11" t="s">
        <v>254</v>
      </c>
      <c r="T3647" s="11" t="s">
        <v>55</v>
      </c>
      <c r="U3647" s="11" t="s">
        <v>56</v>
      </c>
      <c r="V3647" s="11"/>
      <c r="W3647" s="11"/>
      <c r="X3647" s="11"/>
      <c r="Y3647" s="11"/>
      <c r="Z3647" s="11"/>
      <c r="AA3647" s="11"/>
      <c r="AB3647" s="11"/>
      <c r="AC3647" s="11"/>
      <c r="AD3647" s="11"/>
      <c r="AE3647" s="11"/>
      <c r="AF3647" s="12">
        <f>ROUNDUP(SUM(VLOOKUP(G3647,'Pontuação'!A$2:B$11,2,FALSE),VLOOKUP(E3647,'Pontuação'!C$2:D$11,2,FALSE),VLOOKUP(I3647,'Pontuação'!I$2:J$11,2,FALSE),VLOOKUP(K3647,'Pontuação'!G$2:H$11,2,FALSE),VLOOKUP(H3647,'Pontuação'!E$2:F$11,2,FALSE),VLOOKUP(M3647,'Pontuação'!K$2:L$11,2,FALSE)),0)</f>
        <v>1070</v>
      </c>
      <c r="AG3647" s="12">
        <f t="shared" si="1"/>
        <v>107</v>
      </c>
      <c r="AH3647" s="12" t="str">
        <f t="array" ref="AH3647">IFERROR(INDEX('Pontuação'!G$13:G$191, MATCH(AG3647, 'Pontuação'!F$14:F$191, 0)), "Faixa Indefinida")</f>
        <v>B</v>
      </c>
      <c r="AI3647" s="12">
        <f t="shared" si="2"/>
        <v>0</v>
      </c>
      <c r="AJ3647" s="12">
        <f t="shared" si="3"/>
        <v>1</v>
      </c>
      <c r="AK3647" s="12">
        <f t="shared" si="4"/>
        <v>0</v>
      </c>
      <c r="AL3647" s="12">
        <f t="shared" si="5"/>
        <v>0</v>
      </c>
      <c r="AM3647" s="11"/>
      <c r="AN3647" s="13">
        <v>0.3013750058928147</v>
      </c>
      <c r="AO3647" s="11" t="s">
        <v>91</v>
      </c>
      <c r="AP3647" s="14">
        <v>45931.449405844905</v>
      </c>
    </row>
    <row r="3648">
      <c r="A3648" s="8">
        <v>45929.72789351852</v>
      </c>
      <c r="B3648" s="9" t="s">
        <v>7315</v>
      </c>
      <c r="C3648" s="9" t="s">
        <v>7316</v>
      </c>
      <c r="D3648" s="10">
        <v>5.517991645183E12</v>
      </c>
      <c r="E3648" s="9" t="s">
        <v>75</v>
      </c>
      <c r="F3648" s="9"/>
      <c r="G3648" s="9" t="s">
        <v>69</v>
      </c>
      <c r="H3648" s="9" t="s">
        <v>87</v>
      </c>
      <c r="I3648" s="9" t="s">
        <v>88</v>
      </c>
      <c r="J3648" s="9" t="s">
        <v>47</v>
      </c>
      <c r="K3648" s="9" t="s">
        <v>48</v>
      </c>
      <c r="L3648" s="9" t="s">
        <v>48</v>
      </c>
      <c r="M3648" s="9" t="s">
        <v>47</v>
      </c>
      <c r="N3648" s="9" t="s">
        <v>63</v>
      </c>
      <c r="O3648" s="9" t="s">
        <v>95</v>
      </c>
      <c r="P3648" s="11" t="s">
        <v>51</v>
      </c>
      <c r="Q3648" s="11" t="s">
        <v>52</v>
      </c>
      <c r="R3648" s="11" t="s">
        <v>53</v>
      </c>
      <c r="S3648" s="11" t="s">
        <v>54</v>
      </c>
      <c r="T3648" s="11" t="s">
        <v>55</v>
      </c>
      <c r="U3648" s="11" t="s">
        <v>56</v>
      </c>
      <c r="V3648" s="11"/>
      <c r="W3648" s="11"/>
      <c r="X3648" s="11"/>
      <c r="Y3648" s="11"/>
      <c r="Z3648" s="11"/>
      <c r="AA3648" s="11"/>
      <c r="AB3648" s="11"/>
      <c r="AC3648" s="11"/>
      <c r="AD3648" s="11"/>
      <c r="AE3648" s="11"/>
      <c r="AF3648" s="12">
        <f>ROUNDUP(SUM(VLOOKUP(G3648,'Pontuação'!A$2:B$11,2,FALSE),VLOOKUP(E3648,'Pontuação'!C$2:D$11,2,FALSE),VLOOKUP(I3648,'Pontuação'!I$2:J$11,2,FALSE),VLOOKUP(K3648,'Pontuação'!G$2:H$11,2,FALSE),VLOOKUP(H3648,'Pontuação'!E$2:F$11,2,FALSE),VLOOKUP(M3648,'Pontuação'!K$2:L$11,2,FALSE)),0)</f>
        <v>890</v>
      </c>
      <c r="AG3648" s="12">
        <f t="shared" si="1"/>
        <v>89</v>
      </c>
      <c r="AH3648" s="12" t="str">
        <f t="array" ref="AH3648">IFERROR(INDEX('Pontuação'!G$13:G$191, MATCH(AG3648, 'Pontuação'!F$14:F$191, 0)), "Faixa Indefinida")</f>
        <v>C</v>
      </c>
      <c r="AI3648" s="12">
        <f t="shared" si="2"/>
        <v>0</v>
      </c>
      <c r="AJ3648" s="12">
        <f t="shared" si="3"/>
        <v>0</v>
      </c>
      <c r="AK3648" s="12">
        <f t="shared" si="4"/>
        <v>1</v>
      </c>
      <c r="AL3648" s="12">
        <f t="shared" si="5"/>
        <v>0</v>
      </c>
      <c r="AM3648" s="11"/>
      <c r="AN3648" s="13">
        <v>0.2409360800770242</v>
      </c>
      <c r="AO3648" s="11" t="s">
        <v>84</v>
      </c>
      <c r="AP3648" s="14">
        <v>45931.449405844905</v>
      </c>
    </row>
    <row r="3649">
      <c r="A3649" s="8">
        <v>45929.7284375</v>
      </c>
      <c r="B3649" s="9" t="s">
        <v>7311</v>
      </c>
      <c r="C3649" s="9" t="s">
        <v>7312</v>
      </c>
      <c r="D3649" s="10">
        <v>5.516996377708E12</v>
      </c>
      <c r="E3649" s="9" t="s">
        <v>43</v>
      </c>
      <c r="F3649" s="9"/>
      <c r="G3649" s="9" t="s">
        <v>44</v>
      </c>
      <c r="H3649" s="9" t="s">
        <v>45</v>
      </c>
      <c r="I3649" s="9" t="s">
        <v>46</v>
      </c>
      <c r="J3649" s="9" t="s">
        <v>47</v>
      </c>
      <c r="K3649" s="9" t="s">
        <v>47</v>
      </c>
      <c r="L3649" s="9" t="s">
        <v>47</v>
      </c>
      <c r="M3649" s="9" t="s">
        <v>47</v>
      </c>
      <c r="N3649" s="9" t="s">
        <v>63</v>
      </c>
      <c r="O3649" s="9" t="s">
        <v>70</v>
      </c>
      <c r="P3649" s="11" t="s">
        <v>51</v>
      </c>
      <c r="Q3649" s="11" t="s">
        <v>52</v>
      </c>
      <c r="R3649" s="11" t="s">
        <v>53</v>
      </c>
      <c r="S3649" s="11" t="s">
        <v>54</v>
      </c>
      <c r="T3649" s="11" t="s">
        <v>65</v>
      </c>
      <c r="U3649" s="11" t="s">
        <v>56</v>
      </c>
      <c r="V3649" s="11"/>
      <c r="W3649" s="11"/>
      <c r="X3649" s="11"/>
      <c r="Y3649" s="11"/>
      <c r="Z3649" s="11"/>
      <c r="AA3649" s="11"/>
      <c r="AB3649" s="11"/>
      <c r="AC3649" s="11"/>
      <c r="AD3649" s="11"/>
      <c r="AE3649" s="11"/>
      <c r="AF3649" s="12">
        <f>ROUNDUP(SUM(VLOOKUP(G3649,'Pontuação'!A$2:B$11,2,FALSE),VLOOKUP(E3649,'Pontuação'!C$2:D$11,2,FALSE),VLOOKUP(I3649,'Pontuação'!I$2:J$11,2,FALSE),VLOOKUP(K3649,'Pontuação'!G$2:H$11,2,FALSE),VLOOKUP(H3649,'Pontuação'!E$2:F$11,2,FALSE),VLOOKUP(M3649,'Pontuação'!K$2:L$11,2,FALSE)),0)</f>
        <v>1073</v>
      </c>
      <c r="AG3649" s="12">
        <f t="shared" si="1"/>
        <v>107</v>
      </c>
      <c r="AH3649" s="12" t="str">
        <f t="array" ref="AH3649">IFERROR(INDEX('Pontuação'!G$13:G$191, MATCH(AG3649, 'Pontuação'!F$14:F$191, 0)), "Faixa Indefinida")</f>
        <v>B</v>
      </c>
      <c r="AI3649" s="12">
        <f t="shared" si="2"/>
        <v>0</v>
      </c>
      <c r="AJ3649" s="12">
        <f t="shared" si="3"/>
        <v>1</v>
      </c>
      <c r="AK3649" s="12">
        <f t="shared" si="4"/>
        <v>0</v>
      </c>
      <c r="AL3649" s="12">
        <f t="shared" si="5"/>
        <v>0</v>
      </c>
      <c r="AM3649" s="11"/>
      <c r="AN3649" s="13">
        <v>0.36411733041931316</v>
      </c>
      <c r="AO3649" s="11" t="s">
        <v>124</v>
      </c>
      <c r="AP3649" s="14">
        <v>45931.449405844905</v>
      </c>
    </row>
    <row r="3650">
      <c r="A3650" s="8">
        <v>45929.73030092593</v>
      </c>
      <c r="B3650" s="9" t="s">
        <v>7317</v>
      </c>
      <c r="C3650" s="9" t="s">
        <v>7318</v>
      </c>
      <c r="D3650" s="10">
        <v>5.548999685758E12</v>
      </c>
      <c r="E3650" s="9" t="s">
        <v>75</v>
      </c>
      <c r="F3650" s="9"/>
      <c r="G3650" s="9" t="s">
        <v>69</v>
      </c>
      <c r="H3650" s="9" t="s">
        <v>87</v>
      </c>
      <c r="I3650" s="9" t="s">
        <v>78</v>
      </c>
      <c r="J3650" s="9" t="s">
        <v>47</v>
      </c>
      <c r="K3650" s="9" t="s">
        <v>47</v>
      </c>
      <c r="L3650" s="9" t="s">
        <v>47</v>
      </c>
      <c r="M3650" s="9" t="s">
        <v>47</v>
      </c>
      <c r="N3650" s="9" t="s">
        <v>79</v>
      </c>
      <c r="O3650" s="9" t="s">
        <v>64</v>
      </c>
      <c r="P3650" s="11" t="s">
        <v>51</v>
      </c>
      <c r="Q3650" s="11" t="s">
        <v>115</v>
      </c>
      <c r="R3650" s="11" t="s">
        <v>53</v>
      </c>
      <c r="S3650" s="11" t="s">
        <v>54</v>
      </c>
      <c r="T3650" s="11" t="s">
        <v>55</v>
      </c>
      <c r="U3650" s="11" t="s">
        <v>56</v>
      </c>
      <c r="V3650" s="11"/>
      <c r="W3650" s="11"/>
      <c r="X3650" s="11"/>
      <c r="Y3650" s="11"/>
      <c r="Z3650" s="11"/>
      <c r="AA3650" s="11"/>
      <c r="AB3650" s="11"/>
      <c r="AC3650" s="11"/>
      <c r="AD3650" s="11"/>
      <c r="AE3650" s="11"/>
      <c r="AF3650" s="12">
        <f>ROUNDUP(SUM(VLOOKUP(G3650,'Pontuação'!A$2:B$11,2,FALSE),VLOOKUP(E3650,'Pontuação'!C$2:D$11,2,FALSE),VLOOKUP(I3650,'Pontuação'!I$2:J$11,2,FALSE),VLOOKUP(K3650,'Pontuação'!G$2:H$11,2,FALSE),VLOOKUP(H3650,'Pontuação'!E$2:F$11,2,FALSE),VLOOKUP(M3650,'Pontuação'!K$2:L$11,2,FALSE)),0)</f>
        <v>866</v>
      </c>
      <c r="AG3650" s="12">
        <f t="shared" si="1"/>
        <v>87</v>
      </c>
      <c r="AH3650" s="12" t="str">
        <f t="array" ref="AH3650">IFERROR(INDEX('Pontuação'!G$13:G$191, MATCH(AG3650, 'Pontuação'!F$14:F$191, 0)), "Faixa Indefinida")</f>
        <v>D</v>
      </c>
      <c r="AI3650" s="12">
        <f t="shared" si="2"/>
        <v>0</v>
      </c>
      <c r="AJ3650" s="12">
        <f t="shared" si="3"/>
        <v>0</v>
      </c>
      <c r="AK3650" s="12">
        <f t="shared" si="4"/>
        <v>0</v>
      </c>
      <c r="AL3650" s="12">
        <f t="shared" si="5"/>
        <v>1</v>
      </c>
      <c r="AM3650" s="11"/>
      <c r="AN3650" s="13">
        <v>0.26126963023387667</v>
      </c>
      <c r="AO3650" s="11" t="s">
        <v>84</v>
      </c>
      <c r="AP3650" s="14">
        <v>45931.449405844905</v>
      </c>
    </row>
    <row r="3651">
      <c r="A3651" s="8">
        <v>45929.73049768519</v>
      </c>
      <c r="B3651" s="9" t="s">
        <v>7319</v>
      </c>
      <c r="C3651" s="9" t="s">
        <v>7320</v>
      </c>
      <c r="D3651" s="10">
        <v>5.599984368255E12</v>
      </c>
      <c r="E3651" s="9" t="s">
        <v>75</v>
      </c>
      <c r="F3651" s="9"/>
      <c r="G3651" s="9" t="s">
        <v>60</v>
      </c>
      <c r="H3651" s="9" t="s">
        <v>87</v>
      </c>
      <c r="I3651" s="9" t="s">
        <v>88</v>
      </c>
      <c r="J3651" s="9" t="s">
        <v>48</v>
      </c>
      <c r="K3651" s="9" t="s">
        <v>48</v>
      </c>
      <c r="L3651" s="9" t="s">
        <v>48</v>
      </c>
      <c r="M3651" s="9" t="s">
        <v>48</v>
      </c>
      <c r="N3651" s="9" t="s">
        <v>63</v>
      </c>
      <c r="O3651" s="9" t="s">
        <v>50</v>
      </c>
      <c r="P3651" s="11" t="s">
        <v>51</v>
      </c>
      <c r="Q3651" s="11" t="s">
        <v>115</v>
      </c>
      <c r="R3651" s="11" t="s">
        <v>53</v>
      </c>
      <c r="S3651" s="11" t="s">
        <v>54</v>
      </c>
      <c r="T3651" s="11" t="s">
        <v>55</v>
      </c>
      <c r="U3651" s="11" t="s">
        <v>56</v>
      </c>
      <c r="V3651" s="11"/>
      <c r="W3651" s="11"/>
      <c r="X3651" s="11"/>
      <c r="Y3651" s="11"/>
      <c r="Z3651" s="11"/>
      <c r="AA3651" s="11"/>
      <c r="AB3651" s="11"/>
      <c r="AC3651" s="11"/>
      <c r="AD3651" s="11"/>
      <c r="AE3651" s="11"/>
      <c r="AF3651" s="12">
        <f>ROUNDUP(SUM(VLOOKUP(G3651,'Pontuação'!A$2:B$11,2,FALSE),VLOOKUP(E3651,'Pontuação'!C$2:D$11,2,FALSE),VLOOKUP(I3651,'Pontuação'!I$2:J$11,2,FALSE),VLOOKUP(K3651,'Pontuação'!G$2:H$11,2,FALSE),VLOOKUP(H3651,'Pontuação'!E$2:F$11,2,FALSE),VLOOKUP(M3651,'Pontuação'!K$2:L$11,2,FALSE)),0)</f>
        <v>1168</v>
      </c>
      <c r="AG3651" s="12">
        <f t="shared" si="1"/>
        <v>117</v>
      </c>
      <c r="AH3651" s="12" t="str">
        <f t="array" ref="AH3651">IFERROR(INDEX('Pontuação'!G$13:G$191, MATCH(AG3651, 'Pontuação'!F$14:F$191, 0)), "Faixa Indefinida")</f>
        <v>B</v>
      </c>
      <c r="AI3651" s="12">
        <f t="shared" si="2"/>
        <v>0</v>
      </c>
      <c r="AJ3651" s="12">
        <f t="shared" si="3"/>
        <v>1</v>
      </c>
      <c r="AK3651" s="12">
        <f t="shared" si="4"/>
        <v>0</v>
      </c>
      <c r="AL3651" s="12">
        <f t="shared" si="5"/>
        <v>0</v>
      </c>
      <c r="AM3651" s="11"/>
      <c r="AN3651" s="13">
        <v>0.3981423460938064</v>
      </c>
      <c r="AO3651" s="11" t="s">
        <v>134</v>
      </c>
      <c r="AP3651" s="14">
        <v>45931.449405844905</v>
      </c>
    </row>
    <row r="3652">
      <c r="A3652" s="8">
        <v>45929.7325462963</v>
      </c>
      <c r="B3652" s="9" t="s">
        <v>7321</v>
      </c>
      <c r="C3652" s="9" t="s">
        <v>7322</v>
      </c>
      <c r="D3652" s="10">
        <v>5.592993199029E12</v>
      </c>
      <c r="E3652" s="9" t="s">
        <v>43</v>
      </c>
      <c r="F3652" s="9"/>
      <c r="G3652" s="9" t="s">
        <v>76</v>
      </c>
      <c r="H3652" s="9" t="s">
        <v>45</v>
      </c>
      <c r="I3652" s="9" t="s">
        <v>78</v>
      </c>
      <c r="J3652" s="9" t="s">
        <v>47</v>
      </c>
      <c r="K3652" s="9" t="s">
        <v>47</v>
      </c>
      <c r="L3652" s="9" t="s">
        <v>48</v>
      </c>
      <c r="M3652" s="9" t="s">
        <v>48</v>
      </c>
      <c r="N3652" s="9" t="s">
        <v>79</v>
      </c>
      <c r="O3652" s="9" t="s">
        <v>50</v>
      </c>
      <c r="P3652" s="11" t="s">
        <v>51</v>
      </c>
      <c r="Q3652" s="11" t="s">
        <v>133</v>
      </c>
      <c r="R3652" s="11" t="s">
        <v>90</v>
      </c>
      <c r="S3652" s="11" t="s">
        <v>72</v>
      </c>
      <c r="T3652" s="11" t="s">
        <v>55</v>
      </c>
      <c r="U3652" s="11" t="s">
        <v>47</v>
      </c>
      <c r="V3652" s="11"/>
      <c r="W3652" s="11"/>
      <c r="X3652" s="11"/>
      <c r="Y3652" s="11"/>
      <c r="Z3652" s="11"/>
      <c r="AA3652" s="11"/>
      <c r="AB3652" s="11"/>
      <c r="AC3652" s="11"/>
      <c r="AD3652" s="11"/>
      <c r="AE3652" s="11"/>
      <c r="AF3652" s="12">
        <f>ROUNDUP(SUM(VLOOKUP(G3652,'Pontuação'!A$2:B$11,2,FALSE),VLOOKUP(E3652,'Pontuação'!C$2:D$11,2,FALSE),VLOOKUP(I3652,'Pontuação'!I$2:J$11,2,FALSE),VLOOKUP(K3652,'Pontuação'!G$2:H$11,2,FALSE),VLOOKUP(H3652,'Pontuação'!E$2:F$11,2,FALSE),VLOOKUP(M3652,'Pontuação'!K$2:L$11,2,FALSE)),0)</f>
        <v>1241</v>
      </c>
      <c r="AG3652" s="12">
        <f t="shared" si="1"/>
        <v>124</v>
      </c>
      <c r="AH3652" s="12" t="str">
        <f t="array" ref="AH3652">IFERROR(INDEX('Pontuação'!G$13:G$191, MATCH(AG3652, 'Pontuação'!F$14:F$191, 0)), "Faixa Indefinida")</f>
        <v>A</v>
      </c>
      <c r="AI3652" s="12">
        <f t="shared" si="2"/>
        <v>1</v>
      </c>
      <c r="AJ3652" s="12">
        <f t="shared" si="3"/>
        <v>0</v>
      </c>
      <c r="AK3652" s="12">
        <f t="shared" si="4"/>
        <v>0</v>
      </c>
      <c r="AL3652" s="12">
        <f t="shared" si="5"/>
        <v>0</v>
      </c>
      <c r="AM3652" s="11"/>
      <c r="AN3652" s="13">
        <v>0.17246735774670835</v>
      </c>
      <c r="AO3652" s="11" t="s">
        <v>110</v>
      </c>
      <c r="AP3652" s="14">
        <v>45931.449405844905</v>
      </c>
    </row>
    <row r="3653">
      <c r="A3653" s="8">
        <v>45929.734375</v>
      </c>
      <c r="B3653" s="9" t="s">
        <v>7323</v>
      </c>
      <c r="C3653" s="9" t="s">
        <v>7324</v>
      </c>
      <c r="D3653" s="10">
        <v>5.511980467766E12</v>
      </c>
      <c r="E3653" s="9" t="s">
        <v>75</v>
      </c>
      <c r="F3653" s="9"/>
      <c r="G3653" s="9" t="s">
        <v>170</v>
      </c>
      <c r="H3653" s="9" t="s">
        <v>157</v>
      </c>
      <c r="I3653" s="9" t="s">
        <v>46</v>
      </c>
      <c r="J3653" s="9" t="s">
        <v>47</v>
      </c>
      <c r="K3653" s="9" t="s">
        <v>47</v>
      </c>
      <c r="L3653" s="9" t="s">
        <v>48</v>
      </c>
      <c r="M3653" s="9" t="s">
        <v>47</v>
      </c>
      <c r="N3653" s="9" t="s">
        <v>79</v>
      </c>
      <c r="O3653" s="9" t="s">
        <v>95</v>
      </c>
      <c r="P3653" s="11" t="s">
        <v>51</v>
      </c>
      <c r="Q3653" s="11" t="s">
        <v>137</v>
      </c>
      <c r="R3653" s="11" t="s">
        <v>90</v>
      </c>
      <c r="S3653" s="11" t="s">
        <v>72</v>
      </c>
      <c r="T3653" s="11" t="s">
        <v>55</v>
      </c>
      <c r="U3653" s="11" t="s">
        <v>56</v>
      </c>
      <c r="V3653" s="11"/>
      <c r="W3653" s="11"/>
      <c r="X3653" s="11"/>
      <c r="Y3653" s="11"/>
      <c r="Z3653" s="11"/>
      <c r="AA3653" s="11"/>
      <c r="AB3653" s="11"/>
      <c r="AC3653" s="11"/>
      <c r="AD3653" s="11"/>
      <c r="AE3653" s="11"/>
      <c r="AF3653" s="12">
        <f>ROUNDUP(SUM(VLOOKUP(G3653,'Pontuação'!A$2:B$11,2,FALSE),VLOOKUP(E3653,'Pontuação'!C$2:D$11,2,FALSE),VLOOKUP(I3653,'Pontuação'!I$2:J$11,2,FALSE),VLOOKUP(K3653,'Pontuação'!G$2:H$11,2,FALSE),VLOOKUP(H3653,'Pontuação'!E$2:F$11,2,FALSE),VLOOKUP(M3653,'Pontuação'!K$2:L$11,2,FALSE)),0)</f>
        <v>860</v>
      </c>
      <c r="AG3653" s="12">
        <f t="shared" si="1"/>
        <v>86</v>
      </c>
      <c r="AH3653" s="12" t="str">
        <f t="array" ref="AH3653">IFERROR(INDEX('Pontuação'!G$13:G$191, MATCH(AG3653, 'Pontuação'!F$14:F$191, 0)), "Faixa Indefinida")</f>
        <v>D</v>
      </c>
      <c r="AI3653" s="12">
        <f t="shared" si="2"/>
        <v>0</v>
      </c>
      <c r="AJ3653" s="12">
        <f t="shared" si="3"/>
        <v>0</v>
      </c>
      <c r="AK3653" s="12">
        <f t="shared" si="4"/>
        <v>0</v>
      </c>
      <c r="AL3653" s="12">
        <f t="shared" si="5"/>
        <v>1</v>
      </c>
      <c r="AM3653" s="11"/>
      <c r="AN3653" s="13">
        <v>0.15004091723830115</v>
      </c>
      <c r="AO3653" s="11" t="s">
        <v>110</v>
      </c>
      <c r="AP3653" s="14">
        <v>45931.449405844905</v>
      </c>
    </row>
    <row r="3654">
      <c r="A3654" s="8">
        <v>45929.734375</v>
      </c>
      <c r="B3654" s="9" t="s">
        <v>7325</v>
      </c>
      <c r="C3654" s="9" t="s">
        <v>7326</v>
      </c>
      <c r="D3654" s="10">
        <v>5.547996359104E12</v>
      </c>
      <c r="E3654" s="9" t="s">
        <v>43</v>
      </c>
      <c r="F3654" s="9"/>
      <c r="G3654" s="9" t="s">
        <v>44</v>
      </c>
      <c r="H3654" s="9" t="s">
        <v>45</v>
      </c>
      <c r="I3654" s="9" t="s">
        <v>78</v>
      </c>
      <c r="J3654" s="9" t="s">
        <v>48</v>
      </c>
      <c r="K3654" s="9" t="s">
        <v>47</v>
      </c>
      <c r="L3654" s="9" t="s">
        <v>48</v>
      </c>
      <c r="M3654" s="9" t="s">
        <v>48</v>
      </c>
      <c r="N3654" s="9" t="s">
        <v>63</v>
      </c>
      <c r="O3654" s="9" t="s">
        <v>50</v>
      </c>
      <c r="P3654" s="11" t="s">
        <v>51</v>
      </c>
      <c r="Q3654" s="11" t="s">
        <v>52</v>
      </c>
      <c r="R3654" s="11" t="s">
        <v>53</v>
      </c>
      <c r="S3654" s="11" t="s">
        <v>54</v>
      </c>
      <c r="T3654" s="11" t="s">
        <v>55</v>
      </c>
      <c r="U3654" s="11" t="s">
        <v>56</v>
      </c>
      <c r="V3654" s="11"/>
      <c r="W3654" s="11"/>
      <c r="X3654" s="11"/>
      <c r="Y3654" s="11"/>
      <c r="Z3654" s="11"/>
      <c r="AA3654" s="11"/>
      <c r="AB3654" s="11"/>
      <c r="AC3654" s="11"/>
      <c r="AD3654" s="11"/>
      <c r="AE3654" s="11"/>
      <c r="AF3654" s="12">
        <f>ROUNDUP(SUM(VLOOKUP(G3654,'Pontuação'!A$2:B$11,2,FALSE),VLOOKUP(E3654,'Pontuação'!C$2:D$11,2,FALSE),VLOOKUP(I3654,'Pontuação'!I$2:J$11,2,FALSE),VLOOKUP(K3654,'Pontuação'!G$2:H$11,2,FALSE),VLOOKUP(H3654,'Pontuação'!E$2:F$11,2,FALSE),VLOOKUP(M3654,'Pontuação'!K$2:L$11,2,FALSE)),0)</f>
        <v>1173</v>
      </c>
      <c r="AG3654" s="12">
        <f t="shared" si="1"/>
        <v>117</v>
      </c>
      <c r="AH3654" s="12" t="str">
        <f t="array" ref="AH3654">IFERROR(INDEX('Pontuação'!G$13:G$191, MATCH(AG3654, 'Pontuação'!F$14:F$191, 0)), "Faixa Indefinida")</f>
        <v>B</v>
      </c>
      <c r="AI3654" s="12">
        <f t="shared" si="2"/>
        <v>0</v>
      </c>
      <c r="AJ3654" s="12">
        <f t="shared" si="3"/>
        <v>1</v>
      </c>
      <c r="AK3654" s="12">
        <f t="shared" si="4"/>
        <v>0</v>
      </c>
      <c r="AL3654" s="12">
        <f t="shared" si="5"/>
        <v>0</v>
      </c>
      <c r="AM3654" s="11"/>
      <c r="AN3654" s="13">
        <v>0.5573184399221826</v>
      </c>
      <c r="AO3654" s="11" t="s">
        <v>57</v>
      </c>
      <c r="AP3654" s="14">
        <v>45931.449405844905</v>
      </c>
    </row>
    <row r="3655">
      <c r="A3655" s="8">
        <v>45929.735034722224</v>
      </c>
      <c r="B3655" s="9" t="s">
        <v>7327</v>
      </c>
      <c r="C3655" s="9" t="s">
        <v>7328</v>
      </c>
      <c r="D3655" s="10">
        <v>5.511983288702E12</v>
      </c>
      <c r="E3655" s="9" t="s">
        <v>43</v>
      </c>
      <c r="F3655" s="9"/>
      <c r="G3655" s="9" t="s">
        <v>44</v>
      </c>
      <c r="H3655" s="9" t="s">
        <v>61</v>
      </c>
      <c r="I3655" s="9" t="s">
        <v>78</v>
      </c>
      <c r="J3655" s="9" t="s">
        <v>47</v>
      </c>
      <c r="K3655" s="9" t="s">
        <v>48</v>
      </c>
      <c r="L3655" s="9" t="s">
        <v>48</v>
      </c>
      <c r="M3655" s="9" t="s">
        <v>47</v>
      </c>
      <c r="N3655" s="9" t="s">
        <v>79</v>
      </c>
      <c r="O3655" s="9" t="s">
        <v>50</v>
      </c>
      <c r="P3655" s="11" t="s">
        <v>51</v>
      </c>
      <c r="Q3655" s="11" t="s">
        <v>115</v>
      </c>
      <c r="R3655" s="11" t="s">
        <v>90</v>
      </c>
      <c r="S3655" s="11" t="s">
        <v>380</v>
      </c>
      <c r="T3655" s="11" t="s">
        <v>55</v>
      </c>
      <c r="U3655" s="11" t="s">
        <v>56</v>
      </c>
      <c r="V3655" s="11"/>
      <c r="W3655" s="11"/>
      <c r="X3655" s="11"/>
      <c r="Y3655" s="11"/>
      <c r="Z3655" s="11"/>
      <c r="AA3655" s="11"/>
      <c r="AB3655" s="11"/>
      <c r="AC3655" s="11"/>
      <c r="AD3655" s="11"/>
      <c r="AE3655" s="11"/>
      <c r="AF3655" s="12">
        <f>ROUNDUP(SUM(VLOOKUP(G3655,'Pontuação'!A$2:B$11,2,FALSE),VLOOKUP(E3655,'Pontuação'!C$2:D$11,2,FALSE),VLOOKUP(I3655,'Pontuação'!I$2:J$11,2,FALSE),VLOOKUP(K3655,'Pontuação'!G$2:H$11,2,FALSE),VLOOKUP(H3655,'Pontuação'!E$2:F$11,2,FALSE),VLOOKUP(M3655,'Pontuação'!K$2:L$11,2,FALSE)),0)</f>
        <v>1054</v>
      </c>
      <c r="AG3655" s="12">
        <f t="shared" si="1"/>
        <v>105</v>
      </c>
      <c r="AH3655" s="12" t="str">
        <f t="array" ref="AH3655">IFERROR(INDEX('Pontuação'!G$13:G$191, MATCH(AG3655, 'Pontuação'!F$14:F$191, 0)), "Faixa Indefinida")</f>
        <v>B</v>
      </c>
      <c r="AI3655" s="12">
        <f t="shared" si="2"/>
        <v>0</v>
      </c>
      <c r="AJ3655" s="12">
        <f t="shared" si="3"/>
        <v>1</v>
      </c>
      <c r="AK3655" s="12">
        <f t="shared" si="4"/>
        <v>0</v>
      </c>
      <c r="AL3655" s="12">
        <f t="shared" si="5"/>
        <v>0</v>
      </c>
      <c r="AM3655" s="11"/>
      <c r="AN3655" s="13">
        <v>0.36346202141214645</v>
      </c>
      <c r="AO3655" s="11" t="s">
        <v>124</v>
      </c>
      <c r="AP3655" s="14">
        <v>45931.449405844905</v>
      </c>
    </row>
    <row r="3656">
      <c r="A3656" s="8">
        <v>45929.73646990741</v>
      </c>
      <c r="B3656" s="9" t="s">
        <v>7329</v>
      </c>
      <c r="C3656" s="9" t="s">
        <v>7330</v>
      </c>
      <c r="D3656" s="10">
        <v>5.591984810455E12</v>
      </c>
      <c r="E3656" s="9" t="s">
        <v>43</v>
      </c>
      <c r="F3656" s="9"/>
      <c r="G3656" s="9" t="s">
        <v>170</v>
      </c>
      <c r="H3656" s="9" t="s">
        <v>45</v>
      </c>
      <c r="I3656" s="9" t="s">
        <v>78</v>
      </c>
      <c r="J3656" s="9" t="s">
        <v>47</v>
      </c>
      <c r="K3656" s="9" t="s">
        <v>47</v>
      </c>
      <c r="L3656" s="9" t="s">
        <v>48</v>
      </c>
      <c r="M3656" s="9" t="s">
        <v>48</v>
      </c>
      <c r="N3656" s="9" t="s">
        <v>94</v>
      </c>
      <c r="O3656" s="9" t="s">
        <v>95</v>
      </c>
      <c r="P3656" s="11" t="s">
        <v>51</v>
      </c>
      <c r="Q3656" s="11" t="s">
        <v>147</v>
      </c>
      <c r="R3656" s="11" t="s">
        <v>107</v>
      </c>
      <c r="S3656" s="11" t="s">
        <v>148</v>
      </c>
      <c r="T3656" s="11" t="s">
        <v>65</v>
      </c>
      <c r="U3656" s="11" t="s">
        <v>56</v>
      </c>
      <c r="V3656" s="11"/>
      <c r="W3656" s="11"/>
      <c r="X3656" s="11"/>
      <c r="Y3656" s="11"/>
      <c r="Z3656" s="11"/>
      <c r="AA3656" s="11"/>
      <c r="AB3656" s="11"/>
      <c r="AC3656" s="11"/>
      <c r="AD3656" s="11"/>
      <c r="AE3656" s="11"/>
      <c r="AF3656" s="12">
        <f>ROUNDUP(SUM(VLOOKUP(G3656,'Pontuação'!A$2:B$11,2,FALSE),VLOOKUP(E3656,'Pontuação'!C$2:D$11,2,FALSE),VLOOKUP(I3656,'Pontuação'!I$2:J$11,2,FALSE),VLOOKUP(K3656,'Pontuação'!G$2:H$11,2,FALSE),VLOOKUP(H3656,'Pontuação'!E$2:F$11,2,FALSE),VLOOKUP(M3656,'Pontuação'!K$2:L$11,2,FALSE)),0)</f>
        <v>1066</v>
      </c>
      <c r="AG3656" s="12">
        <f t="shared" si="1"/>
        <v>107</v>
      </c>
      <c r="AH3656" s="12" t="str">
        <f t="array" ref="AH3656">IFERROR(INDEX('Pontuação'!G$13:G$191, MATCH(AG3656, 'Pontuação'!F$14:F$191, 0)), "Faixa Indefinida")</f>
        <v>B</v>
      </c>
      <c r="AI3656" s="12">
        <f t="shared" si="2"/>
        <v>0</v>
      </c>
      <c r="AJ3656" s="12">
        <f t="shared" si="3"/>
        <v>1</v>
      </c>
      <c r="AK3656" s="12">
        <f t="shared" si="4"/>
        <v>0</v>
      </c>
      <c r="AL3656" s="12">
        <f t="shared" si="5"/>
        <v>0</v>
      </c>
      <c r="AM3656" s="11"/>
      <c r="AN3656" s="13">
        <v>0.2939872142481114</v>
      </c>
      <c r="AO3656" s="11" t="s">
        <v>91</v>
      </c>
      <c r="AP3656" s="14">
        <v>45931.449405844905</v>
      </c>
    </row>
    <row r="3657">
      <c r="A3657" s="8">
        <v>45929.737650462965</v>
      </c>
      <c r="B3657" s="9" t="s">
        <v>7331</v>
      </c>
      <c r="C3657" s="9" t="s">
        <v>7332</v>
      </c>
      <c r="D3657" s="10">
        <v>5.561942288853E12</v>
      </c>
      <c r="E3657" s="9" t="s">
        <v>43</v>
      </c>
      <c r="F3657" s="9"/>
      <c r="G3657" s="9" t="s">
        <v>44</v>
      </c>
      <c r="H3657" s="9" t="s">
        <v>157</v>
      </c>
      <c r="I3657" s="9" t="s">
        <v>106</v>
      </c>
      <c r="J3657" s="9" t="s">
        <v>48</v>
      </c>
      <c r="K3657" s="9" t="s">
        <v>48</v>
      </c>
      <c r="L3657" s="9" t="s">
        <v>48</v>
      </c>
      <c r="M3657" s="9" t="s">
        <v>48</v>
      </c>
      <c r="N3657" s="9" t="s">
        <v>49</v>
      </c>
      <c r="O3657" s="9" t="s">
        <v>98</v>
      </c>
      <c r="P3657" s="11" t="s">
        <v>51</v>
      </c>
      <c r="Q3657" s="11" t="s">
        <v>133</v>
      </c>
      <c r="R3657" s="11" t="s">
        <v>90</v>
      </c>
      <c r="S3657" s="11" t="s">
        <v>72</v>
      </c>
      <c r="T3657" s="11" t="s">
        <v>65</v>
      </c>
      <c r="U3657" s="11" t="s">
        <v>56</v>
      </c>
      <c r="V3657" s="11"/>
      <c r="W3657" s="11"/>
      <c r="X3657" s="11"/>
      <c r="Y3657" s="11"/>
      <c r="Z3657" s="11"/>
      <c r="AA3657" s="11"/>
      <c r="AB3657" s="11"/>
      <c r="AC3657" s="11"/>
      <c r="AD3657" s="11"/>
      <c r="AE3657" s="11"/>
      <c r="AF3657" s="12">
        <f>ROUNDUP(SUM(VLOOKUP(G3657,'Pontuação'!A$2:B$11,2,FALSE),VLOOKUP(E3657,'Pontuação'!C$2:D$11,2,FALSE),VLOOKUP(I3657,'Pontuação'!I$2:J$11,2,FALSE),VLOOKUP(K3657,'Pontuação'!G$2:H$11,2,FALSE),VLOOKUP(H3657,'Pontuação'!E$2:F$11,2,FALSE),VLOOKUP(M3657,'Pontuação'!K$2:L$11,2,FALSE)),0)</f>
        <v>1157</v>
      </c>
      <c r="AG3657" s="12">
        <f t="shared" si="1"/>
        <v>116</v>
      </c>
      <c r="AH3657" s="12" t="str">
        <f t="array" ref="AH3657">IFERROR(INDEX('Pontuação'!G$13:G$191, MATCH(AG3657, 'Pontuação'!F$14:F$191, 0)), "Faixa Indefinida")</f>
        <v>B</v>
      </c>
      <c r="AI3657" s="12">
        <f t="shared" si="2"/>
        <v>0</v>
      </c>
      <c r="AJ3657" s="12">
        <f t="shared" si="3"/>
        <v>1</v>
      </c>
      <c r="AK3657" s="12">
        <f t="shared" si="4"/>
        <v>0</v>
      </c>
      <c r="AL3657" s="12">
        <f t="shared" si="5"/>
        <v>0</v>
      </c>
      <c r="AM3657" s="11"/>
      <c r="AN3657" s="13">
        <v>0.24194280267059512</v>
      </c>
      <c r="AO3657" s="11" t="s">
        <v>84</v>
      </c>
      <c r="AP3657" s="14">
        <v>45931.449405844905</v>
      </c>
    </row>
    <row r="3658">
      <c r="A3658" s="8">
        <v>45929.73815972222</v>
      </c>
      <c r="B3658" s="9" t="s">
        <v>7333</v>
      </c>
      <c r="C3658" s="9" t="s">
        <v>7334</v>
      </c>
      <c r="D3658" s="10">
        <v>5.511969794883E12</v>
      </c>
      <c r="E3658" s="9" t="s">
        <v>75</v>
      </c>
      <c r="F3658" s="9"/>
      <c r="G3658" s="9" t="s">
        <v>44</v>
      </c>
      <c r="H3658" s="9" t="s">
        <v>45</v>
      </c>
      <c r="I3658" s="9" t="s">
        <v>46</v>
      </c>
      <c r="J3658" s="9" t="s">
        <v>47</v>
      </c>
      <c r="K3658" s="9" t="s">
        <v>48</v>
      </c>
      <c r="L3658" s="9" t="s">
        <v>48</v>
      </c>
      <c r="M3658" s="9" t="s">
        <v>47</v>
      </c>
      <c r="N3658" s="9" t="s">
        <v>63</v>
      </c>
      <c r="O3658" s="9" t="s">
        <v>64</v>
      </c>
      <c r="P3658" s="11" t="s">
        <v>51</v>
      </c>
      <c r="Q3658" s="11" t="s">
        <v>171</v>
      </c>
      <c r="R3658" s="11" t="s">
        <v>107</v>
      </c>
      <c r="S3658" s="11" t="s">
        <v>172</v>
      </c>
      <c r="T3658" s="11" t="s">
        <v>55</v>
      </c>
      <c r="U3658" s="11" t="s">
        <v>56</v>
      </c>
      <c r="V3658" s="11"/>
      <c r="W3658" s="11"/>
      <c r="X3658" s="11"/>
      <c r="Y3658" s="11"/>
      <c r="Z3658" s="11"/>
      <c r="AA3658" s="11"/>
      <c r="AB3658" s="11"/>
      <c r="AC3658" s="11"/>
      <c r="AD3658" s="11"/>
      <c r="AE3658" s="11"/>
      <c r="AF3658" s="12">
        <f>ROUNDUP(SUM(VLOOKUP(G3658,'Pontuação'!A$2:B$11,2,FALSE),VLOOKUP(E3658,'Pontuação'!C$2:D$11,2,FALSE),VLOOKUP(I3658,'Pontuação'!I$2:J$11,2,FALSE),VLOOKUP(K3658,'Pontuação'!G$2:H$11,2,FALSE),VLOOKUP(H3658,'Pontuação'!E$2:F$11,2,FALSE),VLOOKUP(M3658,'Pontuação'!K$2:L$11,2,FALSE)),0)</f>
        <v>1166</v>
      </c>
      <c r="AG3658" s="12">
        <f t="shared" si="1"/>
        <v>117</v>
      </c>
      <c r="AH3658" s="12" t="str">
        <f t="array" ref="AH3658">IFERROR(INDEX('Pontuação'!G$13:G$191, MATCH(AG3658, 'Pontuação'!F$14:F$191, 0)), "Faixa Indefinida")</f>
        <v>B</v>
      </c>
      <c r="AI3658" s="12">
        <f t="shared" si="2"/>
        <v>0</v>
      </c>
      <c r="AJ3658" s="12">
        <f t="shared" si="3"/>
        <v>1</v>
      </c>
      <c r="AK3658" s="12">
        <f t="shared" si="4"/>
        <v>0</v>
      </c>
      <c r="AL3658" s="12">
        <f t="shared" si="5"/>
        <v>0</v>
      </c>
      <c r="AM3658" s="11"/>
      <c r="AN3658" s="13">
        <v>0.38346380010476394</v>
      </c>
      <c r="AO3658" s="11" t="s">
        <v>66</v>
      </c>
      <c r="AP3658" s="14">
        <v>45931.449405844905</v>
      </c>
    </row>
    <row r="3659">
      <c r="A3659" s="8">
        <v>45929.74663194444</v>
      </c>
      <c r="B3659" s="9" t="s">
        <v>7335</v>
      </c>
      <c r="C3659" s="9" t="s">
        <v>7336</v>
      </c>
      <c r="D3659" s="10">
        <v>5.545999855419E12</v>
      </c>
      <c r="E3659" s="9" t="s">
        <v>43</v>
      </c>
      <c r="F3659" s="9"/>
      <c r="G3659" s="9" t="s">
        <v>69</v>
      </c>
      <c r="H3659" s="9" t="s">
        <v>61</v>
      </c>
      <c r="I3659" s="9" t="s">
        <v>46</v>
      </c>
      <c r="J3659" s="9" t="s">
        <v>47</v>
      </c>
      <c r="K3659" s="9" t="s">
        <v>48</v>
      </c>
      <c r="L3659" s="9" t="s">
        <v>48</v>
      </c>
      <c r="M3659" s="9" t="s">
        <v>47</v>
      </c>
      <c r="N3659" s="9" t="s">
        <v>63</v>
      </c>
      <c r="O3659" s="9" t="s">
        <v>70</v>
      </c>
      <c r="P3659" s="11" t="s">
        <v>51</v>
      </c>
      <c r="Q3659" s="11" t="s">
        <v>71</v>
      </c>
      <c r="R3659" s="11" t="s">
        <v>53</v>
      </c>
      <c r="S3659" s="11" t="s">
        <v>72</v>
      </c>
      <c r="T3659" s="11" t="s">
        <v>55</v>
      </c>
      <c r="U3659" s="11" t="s">
        <v>56</v>
      </c>
      <c r="V3659" s="11"/>
      <c r="W3659" s="11"/>
      <c r="X3659" s="11"/>
      <c r="Y3659" s="11"/>
      <c r="Z3659" s="11"/>
      <c r="AA3659" s="11"/>
      <c r="AB3659" s="11"/>
      <c r="AC3659" s="11"/>
      <c r="AD3659" s="11"/>
      <c r="AE3659" s="11"/>
      <c r="AF3659" s="12">
        <f>ROUNDUP(SUM(VLOOKUP(G3659,'Pontuação'!A$2:B$11,2,FALSE),VLOOKUP(E3659,'Pontuação'!C$2:D$11,2,FALSE),VLOOKUP(I3659,'Pontuação'!I$2:J$11,2,FALSE),VLOOKUP(K3659,'Pontuação'!G$2:H$11,2,FALSE),VLOOKUP(H3659,'Pontuação'!E$2:F$11,2,FALSE),VLOOKUP(M3659,'Pontuação'!K$2:L$11,2,FALSE)),0)</f>
        <v>1053</v>
      </c>
      <c r="AG3659" s="12">
        <f t="shared" si="1"/>
        <v>105</v>
      </c>
      <c r="AH3659" s="12" t="str">
        <f t="array" ref="AH3659">IFERROR(INDEX('Pontuação'!G$13:G$191, MATCH(AG3659, 'Pontuação'!F$14:F$191, 0)), "Faixa Indefinida")</f>
        <v>B</v>
      </c>
      <c r="AI3659" s="12">
        <f t="shared" si="2"/>
        <v>0</v>
      </c>
      <c r="AJ3659" s="12">
        <f t="shared" si="3"/>
        <v>1</v>
      </c>
      <c r="AK3659" s="12">
        <f t="shared" si="4"/>
        <v>0</v>
      </c>
      <c r="AL3659" s="12">
        <f t="shared" si="5"/>
        <v>0</v>
      </c>
      <c r="AM3659" s="11"/>
      <c r="AN3659" s="13">
        <v>0.46163768353609896</v>
      </c>
      <c r="AO3659" s="11" t="s">
        <v>151</v>
      </c>
      <c r="AP3659" s="14">
        <v>45931.449405844905</v>
      </c>
    </row>
    <row r="3660">
      <c r="A3660" s="8">
        <v>45929.74686342593</v>
      </c>
      <c r="B3660" s="9" t="s">
        <v>1189</v>
      </c>
      <c r="C3660" s="9" t="s">
        <v>7337</v>
      </c>
      <c r="D3660" s="10">
        <v>5.514996340058E12</v>
      </c>
      <c r="E3660" s="9" t="s">
        <v>43</v>
      </c>
      <c r="F3660" s="9"/>
      <c r="G3660" s="9" t="s">
        <v>60</v>
      </c>
      <c r="H3660" s="9" t="s">
        <v>61</v>
      </c>
      <c r="I3660" s="9" t="s">
        <v>46</v>
      </c>
      <c r="J3660" s="9" t="s">
        <v>47</v>
      </c>
      <c r="K3660" s="9" t="s">
        <v>47</v>
      </c>
      <c r="L3660" s="9" t="s">
        <v>47</v>
      </c>
      <c r="M3660" s="9" t="s">
        <v>48</v>
      </c>
      <c r="N3660" s="9" t="s">
        <v>49</v>
      </c>
      <c r="O3660" s="9" t="s">
        <v>50</v>
      </c>
      <c r="P3660" s="11" t="s">
        <v>51</v>
      </c>
      <c r="Q3660" s="11" t="s">
        <v>115</v>
      </c>
      <c r="R3660" s="11" t="s">
        <v>53</v>
      </c>
      <c r="S3660" s="11" t="s">
        <v>54</v>
      </c>
      <c r="T3660" s="11" t="s">
        <v>55</v>
      </c>
      <c r="U3660" s="11" t="s">
        <v>56</v>
      </c>
      <c r="V3660" s="11"/>
      <c r="W3660" s="11"/>
      <c r="X3660" s="11"/>
      <c r="Y3660" s="11"/>
      <c r="Z3660" s="11"/>
      <c r="AA3660" s="11"/>
      <c r="AB3660" s="11"/>
      <c r="AC3660" s="11"/>
      <c r="AD3660" s="11"/>
      <c r="AE3660" s="11"/>
      <c r="AF3660" s="12">
        <f>ROUNDUP(SUM(VLOOKUP(G3660,'Pontuação'!A$2:B$11,2,FALSE),VLOOKUP(E3660,'Pontuação'!C$2:D$11,2,FALSE),VLOOKUP(I3660,'Pontuação'!I$2:J$11,2,FALSE),VLOOKUP(K3660,'Pontuação'!G$2:H$11,2,FALSE),VLOOKUP(H3660,'Pontuação'!E$2:F$11,2,FALSE),VLOOKUP(M3660,'Pontuação'!K$2:L$11,2,FALSE)),0)</f>
        <v>1221</v>
      </c>
      <c r="AG3660" s="12">
        <f t="shared" si="1"/>
        <v>122</v>
      </c>
      <c r="AH3660" s="12" t="str">
        <f t="array" ref="AH3660">IFERROR(INDEX('Pontuação'!G$13:G$191, MATCH(AG3660, 'Pontuação'!F$14:F$191, 0)), "Faixa Indefinida")</f>
        <v>A</v>
      </c>
      <c r="AI3660" s="12">
        <f t="shared" si="2"/>
        <v>1</v>
      </c>
      <c r="AJ3660" s="12">
        <f t="shared" si="3"/>
        <v>0</v>
      </c>
      <c r="AK3660" s="12">
        <f t="shared" si="4"/>
        <v>0</v>
      </c>
      <c r="AL3660" s="12">
        <f t="shared" si="5"/>
        <v>0</v>
      </c>
      <c r="AM3660" s="11"/>
      <c r="AN3660" s="13">
        <v>0.4755677237206378</v>
      </c>
      <c r="AO3660" s="11" t="s">
        <v>151</v>
      </c>
      <c r="AP3660" s="14">
        <v>45931.449405844905</v>
      </c>
    </row>
    <row r="3661">
      <c r="A3661" s="8">
        <v>45929.74696759259</v>
      </c>
      <c r="B3661" s="9" t="s">
        <v>7338</v>
      </c>
      <c r="C3661" s="9" t="s">
        <v>7339</v>
      </c>
      <c r="D3661" s="10">
        <v>5.514998313225E12</v>
      </c>
      <c r="E3661" s="9" t="s">
        <v>43</v>
      </c>
      <c r="F3661" s="9"/>
      <c r="G3661" s="9" t="s">
        <v>60</v>
      </c>
      <c r="H3661" s="9" t="s">
        <v>45</v>
      </c>
      <c r="I3661" s="9" t="s">
        <v>78</v>
      </c>
      <c r="J3661" s="9" t="s">
        <v>48</v>
      </c>
      <c r="K3661" s="9" t="s">
        <v>48</v>
      </c>
      <c r="L3661" s="9" t="s">
        <v>47</v>
      </c>
      <c r="M3661" s="9" t="s">
        <v>48</v>
      </c>
      <c r="N3661" s="9" t="s">
        <v>79</v>
      </c>
      <c r="O3661" s="9" t="s">
        <v>64</v>
      </c>
      <c r="P3661" s="11" t="s">
        <v>51</v>
      </c>
      <c r="Q3661" s="11" t="s">
        <v>133</v>
      </c>
      <c r="R3661" s="11" t="s">
        <v>90</v>
      </c>
      <c r="S3661" s="11" t="s">
        <v>72</v>
      </c>
      <c r="T3661" s="11" t="s">
        <v>55</v>
      </c>
      <c r="U3661" s="11" t="s">
        <v>56</v>
      </c>
      <c r="V3661" s="11"/>
      <c r="W3661" s="11"/>
      <c r="X3661" s="11"/>
      <c r="Y3661" s="11"/>
      <c r="Z3661" s="11"/>
      <c r="AA3661" s="11"/>
      <c r="AB3661" s="11"/>
      <c r="AC3661" s="11"/>
      <c r="AD3661" s="11"/>
      <c r="AE3661" s="11"/>
      <c r="AF3661" s="12">
        <f>ROUNDUP(SUM(VLOOKUP(G3661,'Pontuação'!A$2:B$11,2,FALSE),VLOOKUP(E3661,'Pontuação'!C$2:D$11,2,FALSE),VLOOKUP(I3661,'Pontuação'!I$2:J$11,2,FALSE),VLOOKUP(K3661,'Pontuação'!G$2:H$11,2,FALSE),VLOOKUP(H3661,'Pontuação'!E$2:F$11,2,FALSE),VLOOKUP(M3661,'Pontuação'!K$2:L$11,2,FALSE)),0)</f>
        <v>1360</v>
      </c>
      <c r="AG3661" s="12">
        <f t="shared" si="1"/>
        <v>136</v>
      </c>
      <c r="AH3661" s="12" t="str">
        <f t="array" ref="AH3661">IFERROR(INDEX('Pontuação'!G$13:G$191, MATCH(AG3661, 'Pontuação'!F$14:F$191, 0)), "Faixa Indefinida")</f>
        <v>A</v>
      </c>
      <c r="AI3661" s="12">
        <f t="shared" si="2"/>
        <v>1</v>
      </c>
      <c r="AJ3661" s="12">
        <f t="shared" si="3"/>
        <v>0</v>
      </c>
      <c r="AK3661" s="12">
        <f t="shared" si="4"/>
        <v>0</v>
      </c>
      <c r="AL3661" s="12">
        <f t="shared" si="5"/>
        <v>0</v>
      </c>
      <c r="AM3661" s="11"/>
      <c r="AN3661" s="13">
        <v>0.26681099851443646</v>
      </c>
      <c r="AO3661" s="11" t="s">
        <v>84</v>
      </c>
      <c r="AP3661" s="14">
        <v>45931.449405844905</v>
      </c>
    </row>
    <row r="3662">
      <c r="A3662" s="8">
        <v>45929.74704861111</v>
      </c>
      <c r="B3662" s="9" t="s">
        <v>7340</v>
      </c>
      <c r="C3662" s="9" t="s">
        <v>7341</v>
      </c>
      <c r="D3662" s="10">
        <v>5.561993022758E12</v>
      </c>
      <c r="E3662" s="9" t="s">
        <v>43</v>
      </c>
      <c r="F3662" s="9"/>
      <c r="G3662" s="9" t="s">
        <v>76</v>
      </c>
      <c r="H3662" s="9" t="s">
        <v>87</v>
      </c>
      <c r="I3662" s="9" t="s">
        <v>78</v>
      </c>
      <c r="J3662" s="9" t="s">
        <v>48</v>
      </c>
      <c r="K3662" s="9" t="s">
        <v>47</v>
      </c>
      <c r="L3662" s="9" t="s">
        <v>47</v>
      </c>
      <c r="M3662" s="9" t="s">
        <v>48</v>
      </c>
      <c r="N3662" s="9" t="s">
        <v>79</v>
      </c>
      <c r="O3662" s="9" t="s">
        <v>95</v>
      </c>
      <c r="P3662" s="11" t="s">
        <v>51</v>
      </c>
      <c r="Q3662" s="11" t="s">
        <v>71</v>
      </c>
      <c r="R3662" s="11" t="s">
        <v>90</v>
      </c>
      <c r="S3662" s="11" t="s">
        <v>138</v>
      </c>
      <c r="T3662" s="11" t="s">
        <v>55</v>
      </c>
      <c r="U3662" s="11" t="s">
        <v>47</v>
      </c>
      <c r="V3662" s="11"/>
      <c r="W3662" s="11"/>
      <c r="X3662" s="11"/>
      <c r="Y3662" s="11"/>
      <c r="Z3662" s="11"/>
      <c r="AA3662" s="11"/>
      <c r="AB3662" s="11"/>
      <c r="AC3662" s="11"/>
      <c r="AD3662" s="11"/>
      <c r="AE3662" s="11"/>
      <c r="AF3662" s="12">
        <f>ROUNDUP(SUM(VLOOKUP(G3662,'Pontuação'!A$2:B$11,2,FALSE),VLOOKUP(E3662,'Pontuação'!C$2:D$11,2,FALSE),VLOOKUP(I3662,'Pontuação'!I$2:J$11,2,FALSE),VLOOKUP(K3662,'Pontuação'!G$2:H$11,2,FALSE),VLOOKUP(H3662,'Pontuação'!E$2:F$11,2,FALSE),VLOOKUP(M3662,'Pontuação'!K$2:L$11,2,FALSE)),0)</f>
        <v>1152</v>
      </c>
      <c r="AG3662" s="12">
        <f t="shared" si="1"/>
        <v>115</v>
      </c>
      <c r="AH3662" s="12" t="str">
        <f t="array" ref="AH3662">IFERROR(INDEX('Pontuação'!G$13:G$191, MATCH(AG3662, 'Pontuação'!F$14:F$191, 0)), "Faixa Indefinida")</f>
        <v>B</v>
      </c>
      <c r="AI3662" s="12">
        <f t="shared" si="2"/>
        <v>0</v>
      </c>
      <c r="AJ3662" s="12">
        <f t="shared" si="3"/>
        <v>1</v>
      </c>
      <c r="AK3662" s="12">
        <f t="shared" si="4"/>
        <v>0</v>
      </c>
      <c r="AL3662" s="12">
        <f t="shared" si="5"/>
        <v>0</v>
      </c>
      <c r="AM3662" s="11"/>
      <c r="AN3662" s="13">
        <v>0.14412515107453727</v>
      </c>
      <c r="AO3662" s="11" t="s">
        <v>110</v>
      </c>
      <c r="AP3662" s="14">
        <v>45931.449405844905</v>
      </c>
    </row>
    <row r="3663">
      <c r="A3663" s="8">
        <v>45929.74765046296</v>
      </c>
      <c r="B3663" s="9" t="s">
        <v>7342</v>
      </c>
      <c r="C3663" s="9" t="s">
        <v>7343</v>
      </c>
      <c r="D3663" s="10">
        <v>5.511982528238E12</v>
      </c>
      <c r="E3663" s="9" t="s">
        <v>43</v>
      </c>
      <c r="F3663" s="9"/>
      <c r="G3663" s="9" t="s">
        <v>76</v>
      </c>
      <c r="H3663" s="9" t="s">
        <v>45</v>
      </c>
      <c r="I3663" s="9" t="s">
        <v>78</v>
      </c>
      <c r="J3663" s="9" t="s">
        <v>47</v>
      </c>
      <c r="K3663" s="9" t="s">
        <v>48</v>
      </c>
      <c r="L3663" s="9" t="s">
        <v>48</v>
      </c>
      <c r="M3663" s="9" t="s">
        <v>47</v>
      </c>
      <c r="N3663" s="9" t="s">
        <v>79</v>
      </c>
      <c r="O3663" s="9" t="s">
        <v>64</v>
      </c>
      <c r="P3663" s="11" t="s">
        <v>51</v>
      </c>
      <c r="Q3663" s="11" t="s">
        <v>71</v>
      </c>
      <c r="R3663" s="11" t="s">
        <v>53</v>
      </c>
      <c r="S3663" s="11" t="s">
        <v>72</v>
      </c>
      <c r="T3663" s="11" t="s">
        <v>55</v>
      </c>
      <c r="U3663" s="11" t="s">
        <v>56</v>
      </c>
      <c r="V3663" s="11"/>
      <c r="W3663" s="11"/>
      <c r="X3663" s="11"/>
      <c r="Y3663" s="11"/>
      <c r="Z3663" s="11"/>
      <c r="AA3663" s="11"/>
      <c r="AB3663" s="11"/>
      <c r="AC3663" s="11"/>
      <c r="AD3663" s="11"/>
      <c r="AE3663" s="11"/>
      <c r="AF3663" s="12">
        <f>ROUNDUP(SUM(VLOOKUP(G3663,'Pontuação'!A$2:B$11,2,FALSE),VLOOKUP(E3663,'Pontuação'!C$2:D$11,2,FALSE),VLOOKUP(I3663,'Pontuação'!I$2:J$11,2,FALSE),VLOOKUP(K3663,'Pontuação'!G$2:H$11,2,FALSE),VLOOKUP(H3663,'Pontuação'!E$2:F$11,2,FALSE),VLOOKUP(M3663,'Pontuação'!K$2:L$11,2,FALSE)),0)</f>
        <v>1201</v>
      </c>
      <c r="AG3663" s="12">
        <f t="shared" si="1"/>
        <v>120</v>
      </c>
      <c r="AH3663" s="12" t="str">
        <f t="array" ref="AH3663">IFERROR(INDEX('Pontuação'!G$13:G$191, MATCH(AG3663, 'Pontuação'!F$14:F$191, 0)), "Faixa Indefinida")</f>
        <v>A</v>
      </c>
      <c r="AI3663" s="12">
        <f t="shared" si="2"/>
        <v>1</v>
      </c>
      <c r="AJ3663" s="12">
        <f t="shared" si="3"/>
        <v>0</v>
      </c>
      <c r="AK3663" s="12">
        <f t="shared" si="4"/>
        <v>0</v>
      </c>
      <c r="AL3663" s="12">
        <f t="shared" si="5"/>
        <v>0</v>
      </c>
      <c r="AM3663" s="11"/>
      <c r="AN3663" s="13">
        <v>0.39087576624673565</v>
      </c>
      <c r="AO3663" s="11" t="s">
        <v>66</v>
      </c>
      <c r="AP3663" s="14">
        <v>45931.449405844905</v>
      </c>
    </row>
    <row r="3664">
      <c r="A3664" s="8">
        <v>45929.7484837963</v>
      </c>
      <c r="B3664" s="9" t="s">
        <v>7344</v>
      </c>
      <c r="C3664" s="9" t="s">
        <v>7345</v>
      </c>
      <c r="D3664" s="10">
        <v>5.598985656363E12</v>
      </c>
      <c r="E3664" s="9" t="s">
        <v>43</v>
      </c>
      <c r="F3664" s="9"/>
      <c r="G3664" s="9" t="s">
        <v>69</v>
      </c>
      <c r="H3664" s="9" t="s">
        <v>45</v>
      </c>
      <c r="I3664" s="9" t="s">
        <v>106</v>
      </c>
      <c r="J3664" s="9" t="s">
        <v>47</v>
      </c>
      <c r="K3664" s="9" t="s">
        <v>48</v>
      </c>
      <c r="L3664" s="9" t="s">
        <v>48</v>
      </c>
      <c r="M3664" s="9" t="s">
        <v>47</v>
      </c>
      <c r="N3664" s="9" t="s">
        <v>63</v>
      </c>
      <c r="O3664" s="9" t="s">
        <v>95</v>
      </c>
      <c r="P3664" s="11" t="s">
        <v>51</v>
      </c>
      <c r="Q3664" s="11" t="s">
        <v>141</v>
      </c>
      <c r="R3664" s="11" t="s">
        <v>90</v>
      </c>
      <c r="S3664" s="11" t="s">
        <v>54</v>
      </c>
      <c r="T3664" s="11" t="s">
        <v>65</v>
      </c>
      <c r="U3664" s="11" t="s">
        <v>56</v>
      </c>
      <c r="V3664" s="11"/>
      <c r="W3664" s="11"/>
      <c r="X3664" s="11"/>
      <c r="Y3664" s="11"/>
      <c r="Z3664" s="11"/>
      <c r="AA3664" s="11"/>
      <c r="AB3664" s="11"/>
      <c r="AC3664" s="11"/>
      <c r="AD3664" s="11"/>
      <c r="AE3664" s="11"/>
      <c r="AF3664" s="12">
        <f>ROUNDUP(SUM(VLOOKUP(G3664,'Pontuação'!A$2:B$11,2,FALSE),VLOOKUP(E3664,'Pontuação'!C$2:D$11,2,FALSE),VLOOKUP(I3664,'Pontuação'!I$2:J$11,2,FALSE),VLOOKUP(K3664,'Pontuação'!G$2:H$11,2,FALSE),VLOOKUP(H3664,'Pontuação'!E$2:F$11,2,FALSE),VLOOKUP(M3664,'Pontuação'!K$2:L$11,2,FALSE)),0)</f>
        <v>1045</v>
      </c>
      <c r="AG3664" s="12">
        <f t="shared" si="1"/>
        <v>105</v>
      </c>
      <c r="AH3664" s="12" t="str">
        <f t="array" ref="AH3664">IFERROR(INDEX('Pontuação'!G$13:G$191, MATCH(AG3664, 'Pontuação'!F$14:F$191, 0)), "Faixa Indefinida")</f>
        <v>B</v>
      </c>
      <c r="AI3664" s="12">
        <f t="shared" si="2"/>
        <v>0</v>
      </c>
      <c r="AJ3664" s="12">
        <f t="shared" si="3"/>
        <v>1</v>
      </c>
      <c r="AK3664" s="12">
        <f t="shared" si="4"/>
        <v>0</v>
      </c>
      <c r="AL3664" s="12">
        <f t="shared" si="5"/>
        <v>0</v>
      </c>
      <c r="AM3664" s="11"/>
      <c r="AN3664" s="13">
        <v>0.24247636798442362</v>
      </c>
      <c r="AO3664" s="11" t="s">
        <v>84</v>
      </c>
      <c r="AP3664" s="14">
        <v>45931.449405844905</v>
      </c>
    </row>
    <row r="3665">
      <c r="A3665" s="8">
        <v>45929.755266203705</v>
      </c>
      <c r="B3665" s="9" t="s">
        <v>7346</v>
      </c>
      <c r="C3665" s="9" t="s">
        <v>7347</v>
      </c>
      <c r="D3665" s="10">
        <v>5.531985966696E12</v>
      </c>
      <c r="E3665" s="9" t="s">
        <v>43</v>
      </c>
      <c r="F3665" s="9"/>
      <c r="G3665" s="9" t="s">
        <v>44</v>
      </c>
      <c r="H3665" s="9" t="s">
        <v>61</v>
      </c>
      <c r="I3665" s="9" t="s">
        <v>106</v>
      </c>
      <c r="J3665" s="9" t="s">
        <v>48</v>
      </c>
      <c r="K3665" s="9" t="s">
        <v>47</v>
      </c>
      <c r="L3665" s="9" t="s">
        <v>48</v>
      </c>
      <c r="M3665" s="9" t="s">
        <v>47</v>
      </c>
      <c r="N3665" s="9" t="s">
        <v>63</v>
      </c>
      <c r="O3665" s="9" t="s">
        <v>50</v>
      </c>
      <c r="P3665" s="11" t="s">
        <v>51</v>
      </c>
      <c r="Q3665" s="11" t="s">
        <v>171</v>
      </c>
      <c r="R3665" s="11" t="s">
        <v>107</v>
      </c>
      <c r="S3665" s="11" t="s">
        <v>172</v>
      </c>
      <c r="T3665" s="11" t="s">
        <v>55</v>
      </c>
      <c r="U3665" s="11" t="s">
        <v>56</v>
      </c>
      <c r="V3665" s="11"/>
      <c r="W3665" s="11"/>
      <c r="X3665" s="11"/>
      <c r="Y3665" s="11"/>
      <c r="Z3665" s="11"/>
      <c r="AA3665" s="11"/>
      <c r="AB3665" s="11"/>
      <c r="AC3665" s="11"/>
      <c r="AD3665" s="11"/>
      <c r="AE3665" s="11"/>
      <c r="AF3665" s="12">
        <f>ROUNDUP(SUM(VLOOKUP(G3665,'Pontuação'!A$2:B$11,2,FALSE),VLOOKUP(E3665,'Pontuação'!C$2:D$11,2,FALSE),VLOOKUP(I3665,'Pontuação'!I$2:J$11,2,FALSE),VLOOKUP(K3665,'Pontuação'!G$2:H$11,2,FALSE),VLOOKUP(H3665,'Pontuação'!E$2:F$11,2,FALSE),VLOOKUP(M3665,'Pontuação'!K$2:L$11,2,FALSE)),0)</f>
        <v>907</v>
      </c>
      <c r="AG3665" s="12">
        <f t="shared" si="1"/>
        <v>91</v>
      </c>
      <c r="AH3665" s="12" t="str">
        <f t="array" ref="AH3665">IFERROR(INDEX('Pontuação'!G$13:G$191, MATCH(AG3665, 'Pontuação'!F$14:F$191, 0)), "Faixa Indefinida")</f>
        <v>C</v>
      </c>
      <c r="AI3665" s="12">
        <f t="shared" si="2"/>
        <v>0</v>
      </c>
      <c r="AJ3665" s="12">
        <f t="shared" si="3"/>
        <v>0</v>
      </c>
      <c r="AK3665" s="12">
        <f t="shared" si="4"/>
        <v>1</v>
      </c>
      <c r="AL3665" s="12">
        <f t="shared" si="5"/>
        <v>0</v>
      </c>
      <c r="AM3665" s="11"/>
      <c r="AN3665" s="13">
        <v>0.6466140399776874</v>
      </c>
      <c r="AO3665" s="11" t="s">
        <v>57</v>
      </c>
      <c r="AP3665" s="14">
        <v>45931.449405844905</v>
      </c>
    </row>
    <row r="3666">
      <c r="A3666" s="8">
        <v>45929.757581018515</v>
      </c>
      <c r="B3666" s="9" t="s">
        <v>7348</v>
      </c>
      <c r="C3666" s="9" t="s">
        <v>7349</v>
      </c>
      <c r="D3666" s="10">
        <v>5.571987598751E12</v>
      </c>
      <c r="E3666" s="9" t="s">
        <v>43</v>
      </c>
      <c r="F3666" s="9"/>
      <c r="G3666" s="9" t="s">
        <v>76</v>
      </c>
      <c r="H3666" s="9" t="s">
        <v>77</v>
      </c>
      <c r="I3666" s="9" t="s">
        <v>78</v>
      </c>
      <c r="J3666" s="9" t="s">
        <v>48</v>
      </c>
      <c r="K3666" s="9" t="s">
        <v>48</v>
      </c>
      <c r="L3666" s="9" t="s">
        <v>48</v>
      </c>
      <c r="M3666" s="9" t="s">
        <v>47</v>
      </c>
      <c r="N3666" s="9" t="s">
        <v>79</v>
      </c>
      <c r="O3666" s="9" t="s">
        <v>98</v>
      </c>
      <c r="P3666" s="11" t="s">
        <v>51</v>
      </c>
      <c r="Q3666" s="11" t="s">
        <v>133</v>
      </c>
      <c r="R3666" s="11" t="s">
        <v>90</v>
      </c>
      <c r="S3666" s="11" t="s">
        <v>72</v>
      </c>
      <c r="T3666" s="11" t="s">
        <v>55</v>
      </c>
      <c r="U3666" s="11" t="s">
        <v>56</v>
      </c>
      <c r="V3666" s="11"/>
      <c r="W3666" s="11"/>
      <c r="X3666" s="11"/>
      <c r="Y3666" s="11"/>
      <c r="Z3666" s="11"/>
      <c r="AA3666" s="11"/>
      <c r="AB3666" s="11"/>
      <c r="AC3666" s="11"/>
      <c r="AD3666" s="11"/>
      <c r="AE3666" s="11"/>
      <c r="AF3666" s="12">
        <f>ROUNDUP(SUM(VLOOKUP(G3666,'Pontuação'!A$2:B$11,2,FALSE),VLOOKUP(E3666,'Pontuação'!C$2:D$11,2,FALSE),VLOOKUP(I3666,'Pontuação'!I$2:J$11,2,FALSE),VLOOKUP(K3666,'Pontuação'!G$2:H$11,2,FALSE),VLOOKUP(H3666,'Pontuação'!E$2:F$11,2,FALSE),VLOOKUP(M3666,'Pontuação'!K$2:L$11,2,FALSE)),0)</f>
        <v>1147</v>
      </c>
      <c r="AG3666" s="12">
        <f t="shared" si="1"/>
        <v>115</v>
      </c>
      <c r="AH3666" s="12" t="str">
        <f t="array" ref="AH3666">IFERROR(INDEX('Pontuação'!G$13:G$191, MATCH(AG3666, 'Pontuação'!F$14:F$191, 0)), "Faixa Indefinida")</f>
        <v>B</v>
      </c>
      <c r="AI3666" s="12">
        <f t="shared" si="2"/>
        <v>0</v>
      </c>
      <c r="AJ3666" s="12">
        <f t="shared" si="3"/>
        <v>1</v>
      </c>
      <c r="AK3666" s="12">
        <f t="shared" si="4"/>
        <v>0</v>
      </c>
      <c r="AL3666" s="12">
        <f t="shared" si="5"/>
        <v>0</v>
      </c>
      <c r="AM3666" s="11"/>
      <c r="AN3666" s="13">
        <v>0.12288977671780751</v>
      </c>
      <c r="AO3666" s="11" t="s">
        <v>110</v>
      </c>
      <c r="AP3666" s="14">
        <v>45931.449405844905</v>
      </c>
    </row>
    <row r="3667">
      <c r="A3667" s="8">
        <v>45929.75767361111</v>
      </c>
      <c r="B3667" s="9" t="s">
        <v>7350</v>
      </c>
      <c r="C3667" s="9" t="s">
        <v>7351</v>
      </c>
      <c r="D3667" s="10">
        <v>5.511987972476E12</v>
      </c>
      <c r="E3667" s="9" t="s">
        <v>43</v>
      </c>
      <c r="F3667" s="9"/>
      <c r="G3667" s="9" t="s">
        <v>60</v>
      </c>
      <c r="H3667" s="9" t="s">
        <v>61</v>
      </c>
      <c r="I3667" s="9" t="s">
        <v>88</v>
      </c>
      <c r="J3667" s="9" t="s">
        <v>47</v>
      </c>
      <c r="K3667" s="9" t="s">
        <v>47</v>
      </c>
      <c r="L3667" s="9" t="s">
        <v>48</v>
      </c>
      <c r="M3667" s="9" t="s">
        <v>47</v>
      </c>
      <c r="N3667" s="9" t="s">
        <v>79</v>
      </c>
      <c r="O3667" s="9" t="s">
        <v>50</v>
      </c>
      <c r="P3667" s="11" t="s">
        <v>51</v>
      </c>
      <c r="Q3667" s="11" t="s">
        <v>133</v>
      </c>
      <c r="R3667" s="11" t="s">
        <v>90</v>
      </c>
      <c r="S3667" s="11" t="s">
        <v>72</v>
      </c>
      <c r="T3667" s="11" t="s">
        <v>65</v>
      </c>
      <c r="U3667" s="11" t="s">
        <v>47</v>
      </c>
      <c r="V3667" s="11"/>
      <c r="W3667" s="11"/>
      <c r="X3667" s="11"/>
      <c r="Y3667" s="11"/>
      <c r="Z3667" s="11"/>
      <c r="AA3667" s="11"/>
      <c r="AB3667" s="11"/>
      <c r="AC3667" s="11"/>
      <c r="AD3667" s="11"/>
      <c r="AE3667" s="11"/>
      <c r="AF3667" s="12">
        <f>ROUNDUP(SUM(VLOOKUP(G3667,'Pontuação'!A$2:B$11,2,FALSE),VLOOKUP(E3667,'Pontuação'!C$2:D$11,2,FALSE),VLOOKUP(I3667,'Pontuação'!I$2:J$11,2,FALSE),VLOOKUP(K3667,'Pontuação'!G$2:H$11,2,FALSE),VLOOKUP(H3667,'Pontuação'!E$2:F$11,2,FALSE),VLOOKUP(M3667,'Pontuação'!K$2:L$11,2,FALSE)),0)</f>
        <v>935</v>
      </c>
      <c r="AG3667" s="12">
        <f t="shared" si="1"/>
        <v>94</v>
      </c>
      <c r="AH3667" s="12" t="str">
        <f t="array" ref="AH3667">IFERROR(INDEX('Pontuação'!G$13:G$191, MATCH(AG3667, 'Pontuação'!F$14:F$191, 0)), "Faixa Indefinida")</f>
        <v>C</v>
      </c>
      <c r="AI3667" s="12">
        <f t="shared" si="2"/>
        <v>0</v>
      </c>
      <c r="AJ3667" s="12">
        <f t="shared" si="3"/>
        <v>0</v>
      </c>
      <c r="AK3667" s="12">
        <f t="shared" si="4"/>
        <v>1</v>
      </c>
      <c r="AL3667" s="12">
        <f t="shared" si="5"/>
        <v>0</v>
      </c>
      <c r="AM3667" s="11"/>
      <c r="AN3667" s="13">
        <v>0.11799927833262384</v>
      </c>
      <c r="AO3667" s="11" t="s">
        <v>99</v>
      </c>
      <c r="AP3667" s="14">
        <v>45931.449405844905</v>
      </c>
    </row>
    <row r="3668">
      <c r="A3668" s="8">
        <v>45929.75821759259</v>
      </c>
      <c r="B3668" s="9" t="s">
        <v>7352</v>
      </c>
      <c r="C3668" s="9" t="s">
        <v>7353</v>
      </c>
      <c r="D3668" s="10">
        <v>5.582988584032E12</v>
      </c>
      <c r="E3668" s="9" t="s">
        <v>43</v>
      </c>
      <c r="F3668" s="9"/>
      <c r="G3668" s="9" t="s">
        <v>44</v>
      </c>
      <c r="H3668" s="9" t="s">
        <v>45</v>
      </c>
      <c r="I3668" s="9" t="s">
        <v>46</v>
      </c>
      <c r="J3668" s="9" t="s">
        <v>48</v>
      </c>
      <c r="K3668" s="9" t="s">
        <v>47</v>
      </c>
      <c r="L3668" s="9" t="s">
        <v>47</v>
      </c>
      <c r="M3668" s="9" t="s">
        <v>47</v>
      </c>
      <c r="N3668" s="9" t="s">
        <v>49</v>
      </c>
      <c r="O3668" s="9" t="s">
        <v>50</v>
      </c>
      <c r="P3668" s="11" t="s">
        <v>51</v>
      </c>
      <c r="Q3668" s="11" t="s">
        <v>89</v>
      </c>
      <c r="R3668" s="11" t="s">
        <v>90</v>
      </c>
      <c r="S3668" s="11" t="s">
        <v>54</v>
      </c>
      <c r="T3668" s="11" t="s">
        <v>55</v>
      </c>
      <c r="U3668" s="11" t="s">
        <v>56</v>
      </c>
      <c r="V3668" s="11"/>
      <c r="W3668" s="11"/>
      <c r="X3668" s="11"/>
      <c r="Y3668" s="11"/>
      <c r="Z3668" s="11"/>
      <c r="AA3668" s="11"/>
      <c r="AB3668" s="11"/>
      <c r="AC3668" s="11"/>
      <c r="AD3668" s="11"/>
      <c r="AE3668" s="11"/>
      <c r="AF3668" s="12">
        <f>ROUNDUP(SUM(VLOOKUP(G3668,'Pontuação'!A$2:B$11,2,FALSE),VLOOKUP(E3668,'Pontuação'!C$2:D$11,2,FALSE),VLOOKUP(I3668,'Pontuação'!I$2:J$11,2,FALSE),VLOOKUP(K3668,'Pontuação'!G$2:H$11,2,FALSE),VLOOKUP(H3668,'Pontuação'!E$2:F$11,2,FALSE),VLOOKUP(M3668,'Pontuação'!K$2:L$11,2,FALSE)),0)</f>
        <v>1073</v>
      </c>
      <c r="AG3668" s="12">
        <f t="shared" si="1"/>
        <v>107</v>
      </c>
      <c r="AH3668" s="12" t="str">
        <f t="array" ref="AH3668">IFERROR(INDEX('Pontuação'!G$13:G$191, MATCH(AG3668, 'Pontuação'!F$14:F$191, 0)), "Faixa Indefinida")</f>
        <v>B</v>
      </c>
      <c r="AI3668" s="12">
        <f t="shared" si="2"/>
        <v>0</v>
      </c>
      <c r="AJ3668" s="12">
        <f t="shared" si="3"/>
        <v>1</v>
      </c>
      <c r="AK3668" s="12">
        <f t="shared" si="4"/>
        <v>0</v>
      </c>
      <c r="AL3668" s="12">
        <f t="shared" si="5"/>
        <v>0</v>
      </c>
      <c r="AM3668" s="11"/>
      <c r="AN3668" s="13">
        <v>0.3307818598394591</v>
      </c>
      <c r="AO3668" s="11" t="s">
        <v>124</v>
      </c>
      <c r="AP3668" s="14">
        <v>45931.449405844905</v>
      </c>
    </row>
    <row r="3669">
      <c r="A3669" s="8">
        <v>45929.75994212963</v>
      </c>
      <c r="B3669" s="9" t="s">
        <v>7354</v>
      </c>
      <c r="C3669" s="9" t="s">
        <v>7355</v>
      </c>
      <c r="D3669" s="10">
        <v>5.522999375022E12</v>
      </c>
      <c r="E3669" s="9" t="s">
        <v>43</v>
      </c>
      <c r="F3669" s="9"/>
      <c r="G3669" s="9" t="s">
        <v>44</v>
      </c>
      <c r="H3669" s="9" t="s">
        <v>61</v>
      </c>
      <c r="I3669" s="9" t="s">
        <v>106</v>
      </c>
      <c r="J3669" s="9" t="s">
        <v>47</v>
      </c>
      <c r="K3669" s="9" t="s">
        <v>48</v>
      </c>
      <c r="L3669" s="9" t="s">
        <v>48</v>
      </c>
      <c r="M3669" s="9" t="s">
        <v>48</v>
      </c>
      <c r="N3669" s="9" t="s">
        <v>63</v>
      </c>
      <c r="O3669" s="9" t="s">
        <v>64</v>
      </c>
      <c r="P3669" s="11" t="s">
        <v>51</v>
      </c>
      <c r="Q3669" s="11" t="s">
        <v>115</v>
      </c>
      <c r="R3669" s="11" t="s">
        <v>53</v>
      </c>
      <c r="S3669" s="11" t="s">
        <v>54</v>
      </c>
      <c r="T3669" s="11" t="s">
        <v>55</v>
      </c>
      <c r="U3669" s="11" t="s">
        <v>56</v>
      </c>
      <c r="V3669" s="11"/>
      <c r="W3669" s="11"/>
      <c r="X3669" s="11"/>
      <c r="Y3669" s="11"/>
      <c r="Z3669" s="11"/>
      <c r="AA3669" s="11"/>
      <c r="AB3669" s="11"/>
      <c r="AC3669" s="11"/>
      <c r="AD3669" s="11"/>
      <c r="AE3669" s="11"/>
      <c r="AF3669" s="12">
        <f>ROUNDUP(SUM(VLOOKUP(G3669,'Pontuação'!A$2:B$11,2,FALSE),VLOOKUP(E3669,'Pontuação'!C$2:D$11,2,FALSE),VLOOKUP(I3669,'Pontuação'!I$2:J$11,2,FALSE),VLOOKUP(K3669,'Pontuação'!G$2:H$11,2,FALSE),VLOOKUP(H3669,'Pontuação'!E$2:F$11,2,FALSE),VLOOKUP(M3669,'Pontuação'!K$2:L$11,2,FALSE)),0)</f>
        <v>1167</v>
      </c>
      <c r="AG3669" s="12">
        <f t="shared" si="1"/>
        <v>117</v>
      </c>
      <c r="AH3669" s="12" t="str">
        <f t="array" ref="AH3669">IFERROR(INDEX('Pontuação'!G$13:G$191, MATCH(AG3669, 'Pontuação'!F$14:F$191, 0)), "Faixa Indefinida")</f>
        <v>B</v>
      </c>
      <c r="AI3669" s="12">
        <f t="shared" si="2"/>
        <v>0</v>
      </c>
      <c r="AJ3669" s="12">
        <f t="shared" si="3"/>
        <v>1</v>
      </c>
      <c r="AK3669" s="12">
        <f t="shared" si="4"/>
        <v>0</v>
      </c>
      <c r="AL3669" s="12">
        <f t="shared" si="5"/>
        <v>0</v>
      </c>
      <c r="AM3669" s="11"/>
      <c r="AN3669" s="13">
        <v>0.4790700219567139</v>
      </c>
      <c r="AO3669" s="11" t="s">
        <v>151</v>
      </c>
      <c r="AP3669" s="14">
        <v>45931.449405844905</v>
      </c>
    </row>
    <row r="3670">
      <c r="A3670" s="8">
        <v>45929.762037037035</v>
      </c>
      <c r="B3670" s="9" t="s">
        <v>7356</v>
      </c>
      <c r="C3670" s="9" t="s">
        <v>7357</v>
      </c>
      <c r="D3670" s="10">
        <v>5.599991306942E12</v>
      </c>
      <c r="E3670" s="9" t="s">
        <v>43</v>
      </c>
      <c r="F3670" s="9"/>
      <c r="G3670" s="9" t="s">
        <v>60</v>
      </c>
      <c r="H3670" s="9" t="s">
        <v>61</v>
      </c>
      <c r="I3670" s="9" t="s">
        <v>62</v>
      </c>
      <c r="J3670" s="9" t="s">
        <v>47</v>
      </c>
      <c r="K3670" s="9" t="s">
        <v>48</v>
      </c>
      <c r="L3670" s="9" t="s">
        <v>48</v>
      </c>
      <c r="M3670" s="9" t="s">
        <v>47</v>
      </c>
      <c r="N3670" s="9" t="s">
        <v>79</v>
      </c>
      <c r="O3670" s="9" t="s">
        <v>98</v>
      </c>
      <c r="P3670" s="11" t="s">
        <v>51</v>
      </c>
      <c r="Q3670" s="11" t="s">
        <v>89</v>
      </c>
      <c r="R3670" s="11" t="s">
        <v>90</v>
      </c>
      <c r="S3670" s="11" t="s">
        <v>54</v>
      </c>
      <c r="T3670" s="11" t="s">
        <v>65</v>
      </c>
      <c r="U3670" s="11" t="s">
        <v>56</v>
      </c>
      <c r="V3670" s="11"/>
      <c r="W3670" s="11"/>
      <c r="X3670" s="11"/>
      <c r="Y3670" s="11"/>
      <c r="Z3670" s="11"/>
      <c r="AA3670" s="11"/>
      <c r="AB3670" s="11"/>
      <c r="AC3670" s="11"/>
      <c r="AD3670" s="11"/>
      <c r="AE3670" s="11"/>
      <c r="AF3670" s="12">
        <f>ROUNDUP(SUM(VLOOKUP(G3670,'Pontuação'!A$2:B$11,2,FALSE),VLOOKUP(E3670,'Pontuação'!C$2:D$11,2,FALSE),VLOOKUP(I3670,'Pontuação'!I$2:J$11,2,FALSE),VLOOKUP(K3670,'Pontuação'!G$2:H$11,2,FALSE),VLOOKUP(H3670,'Pontuação'!E$2:F$11,2,FALSE),VLOOKUP(M3670,'Pontuação'!K$2:L$11,2,FALSE)),0)</f>
        <v>1069</v>
      </c>
      <c r="AG3670" s="12">
        <f t="shared" si="1"/>
        <v>107</v>
      </c>
      <c r="AH3670" s="12" t="str">
        <f t="array" ref="AH3670">IFERROR(INDEX('Pontuação'!G$13:G$191, MATCH(AG3670, 'Pontuação'!F$14:F$191, 0)), "Faixa Indefinida")</f>
        <v>B</v>
      </c>
      <c r="AI3670" s="12">
        <f t="shared" si="2"/>
        <v>0</v>
      </c>
      <c r="AJ3670" s="12">
        <f t="shared" si="3"/>
        <v>1</v>
      </c>
      <c r="AK3670" s="12">
        <f t="shared" si="4"/>
        <v>0</v>
      </c>
      <c r="AL3670" s="12">
        <f t="shared" si="5"/>
        <v>0</v>
      </c>
      <c r="AM3670" s="11"/>
      <c r="AN3670" s="13">
        <v>0.247777885278648</v>
      </c>
      <c r="AO3670" s="11" t="s">
        <v>84</v>
      </c>
      <c r="AP3670" s="14">
        <v>45931.449405844905</v>
      </c>
    </row>
    <row r="3671">
      <c r="A3671" s="8">
        <v>45929.76384259259</v>
      </c>
      <c r="B3671" s="9" t="s">
        <v>7358</v>
      </c>
      <c r="C3671" s="9" t="s">
        <v>7359</v>
      </c>
      <c r="D3671" s="10">
        <v>5.592984181434E12</v>
      </c>
      <c r="E3671" s="9" t="s">
        <v>43</v>
      </c>
      <c r="F3671" s="9"/>
      <c r="G3671" s="9" t="s">
        <v>76</v>
      </c>
      <c r="H3671" s="9" t="s">
        <v>77</v>
      </c>
      <c r="I3671" s="9" t="s">
        <v>88</v>
      </c>
      <c r="J3671" s="9" t="s">
        <v>47</v>
      </c>
      <c r="K3671" s="9" t="s">
        <v>48</v>
      </c>
      <c r="L3671" s="9" t="s">
        <v>48</v>
      </c>
      <c r="M3671" s="9" t="s">
        <v>47</v>
      </c>
      <c r="N3671" s="9" t="s">
        <v>63</v>
      </c>
      <c r="O3671" s="9" t="s">
        <v>50</v>
      </c>
      <c r="P3671" s="11" t="s">
        <v>51</v>
      </c>
      <c r="Q3671" s="11" t="s">
        <v>71</v>
      </c>
      <c r="R3671" s="11" t="s">
        <v>53</v>
      </c>
      <c r="S3671" s="11" t="s">
        <v>72</v>
      </c>
      <c r="T3671" s="11" t="s">
        <v>55</v>
      </c>
      <c r="U3671" s="11" t="s">
        <v>56</v>
      </c>
      <c r="V3671" s="11"/>
      <c r="W3671" s="11"/>
      <c r="X3671" s="11"/>
      <c r="Y3671" s="11"/>
      <c r="Z3671" s="11"/>
      <c r="AA3671" s="11"/>
      <c r="AB3671" s="11"/>
      <c r="AC3671" s="11"/>
      <c r="AD3671" s="11"/>
      <c r="AE3671" s="11"/>
      <c r="AF3671" s="12">
        <f>ROUNDUP(SUM(VLOOKUP(G3671,'Pontuação'!A$2:B$11,2,FALSE),VLOOKUP(E3671,'Pontuação'!C$2:D$11,2,FALSE),VLOOKUP(I3671,'Pontuação'!I$2:J$11,2,FALSE),VLOOKUP(K3671,'Pontuação'!G$2:H$11,2,FALSE),VLOOKUP(H3671,'Pontuação'!E$2:F$11,2,FALSE),VLOOKUP(M3671,'Pontuação'!K$2:L$11,2,FALSE)),0)</f>
        <v>1061</v>
      </c>
      <c r="AG3671" s="12">
        <f t="shared" si="1"/>
        <v>106</v>
      </c>
      <c r="AH3671" s="12" t="str">
        <f t="array" ref="AH3671">IFERROR(INDEX('Pontuação'!G$13:G$191, MATCH(AG3671, 'Pontuação'!F$14:F$191, 0)), "Faixa Indefinida")</f>
        <v>B</v>
      </c>
      <c r="AI3671" s="12">
        <f t="shared" si="2"/>
        <v>0</v>
      </c>
      <c r="AJ3671" s="12">
        <f t="shared" si="3"/>
        <v>1</v>
      </c>
      <c r="AK3671" s="12">
        <f t="shared" si="4"/>
        <v>0</v>
      </c>
      <c r="AL3671" s="12">
        <f t="shared" si="5"/>
        <v>0</v>
      </c>
      <c r="AM3671" s="11"/>
      <c r="AN3671" s="13">
        <v>0.29233713253007654</v>
      </c>
      <c r="AO3671" s="11" t="s">
        <v>91</v>
      </c>
      <c r="AP3671" s="14">
        <v>45931.449405844905</v>
      </c>
    </row>
    <row r="3672">
      <c r="A3672" s="8">
        <v>45929.76395833334</v>
      </c>
      <c r="B3672" s="9" t="s">
        <v>7360</v>
      </c>
      <c r="C3672" s="9" t="s">
        <v>7361</v>
      </c>
      <c r="D3672" s="10">
        <v>5.555919886555E12</v>
      </c>
      <c r="E3672" s="9" t="s">
        <v>43</v>
      </c>
      <c r="F3672" s="9"/>
      <c r="G3672" s="9" t="s">
        <v>44</v>
      </c>
      <c r="H3672" s="9" t="s">
        <v>61</v>
      </c>
      <c r="I3672" s="9" t="s">
        <v>62</v>
      </c>
      <c r="J3672" s="9" t="s">
        <v>47</v>
      </c>
      <c r="K3672" s="9" t="s">
        <v>48</v>
      </c>
      <c r="L3672" s="9" t="s">
        <v>48</v>
      </c>
      <c r="M3672" s="9" t="s">
        <v>48</v>
      </c>
      <c r="N3672" s="9" t="s">
        <v>118</v>
      </c>
      <c r="O3672" s="9" t="s">
        <v>50</v>
      </c>
      <c r="P3672" s="11" t="s">
        <v>51</v>
      </c>
      <c r="Q3672" s="11" t="s">
        <v>115</v>
      </c>
      <c r="R3672" s="11" t="s">
        <v>90</v>
      </c>
      <c r="S3672" s="11" t="s">
        <v>254</v>
      </c>
      <c r="T3672" s="11" t="s">
        <v>55</v>
      </c>
      <c r="U3672" s="11" t="s">
        <v>56</v>
      </c>
      <c r="V3672" s="11"/>
      <c r="W3672" s="11"/>
      <c r="X3672" s="11"/>
      <c r="Y3672" s="11"/>
      <c r="Z3672" s="11"/>
      <c r="AA3672" s="11"/>
      <c r="AB3672" s="11"/>
      <c r="AC3672" s="11"/>
      <c r="AD3672" s="11"/>
      <c r="AE3672" s="11"/>
      <c r="AF3672" s="12">
        <f>ROUNDUP(SUM(VLOOKUP(G3672,'Pontuação'!A$2:B$11,2,FALSE),VLOOKUP(E3672,'Pontuação'!C$2:D$11,2,FALSE),VLOOKUP(I3672,'Pontuação'!I$2:J$11,2,FALSE),VLOOKUP(K3672,'Pontuação'!G$2:H$11,2,FALSE),VLOOKUP(H3672,'Pontuação'!E$2:F$11,2,FALSE),VLOOKUP(M3672,'Pontuação'!K$2:L$11,2,FALSE)),0)</f>
        <v>1142</v>
      </c>
      <c r="AG3672" s="12">
        <f t="shared" si="1"/>
        <v>114</v>
      </c>
      <c r="AH3672" s="12" t="str">
        <f t="array" ref="AH3672">IFERROR(INDEX('Pontuação'!G$13:G$191, MATCH(AG3672, 'Pontuação'!F$14:F$191, 0)), "Faixa Indefinida")</f>
        <v>B</v>
      </c>
      <c r="AI3672" s="12">
        <f t="shared" si="2"/>
        <v>0</v>
      </c>
      <c r="AJ3672" s="12">
        <f t="shared" si="3"/>
        <v>1</v>
      </c>
      <c r="AK3672" s="12">
        <f t="shared" si="4"/>
        <v>0</v>
      </c>
      <c r="AL3672" s="12">
        <f t="shared" si="5"/>
        <v>0</v>
      </c>
      <c r="AM3672" s="11"/>
      <c r="AN3672" s="13">
        <v>0.4099064502334667</v>
      </c>
      <c r="AO3672" s="11" t="s">
        <v>134</v>
      </c>
      <c r="AP3672" s="14">
        <v>45931.449405844905</v>
      </c>
    </row>
    <row r="3673">
      <c r="A3673" s="8">
        <v>45929.764710648145</v>
      </c>
      <c r="B3673" s="9" t="s">
        <v>7362</v>
      </c>
      <c r="C3673" s="9" t="s">
        <v>7363</v>
      </c>
      <c r="D3673" s="10">
        <v>5.5619859378E12</v>
      </c>
      <c r="E3673" s="9" t="s">
        <v>43</v>
      </c>
      <c r="F3673" s="9"/>
      <c r="G3673" s="9" t="s">
        <v>44</v>
      </c>
      <c r="H3673" s="9" t="s">
        <v>45</v>
      </c>
      <c r="I3673" s="9" t="s">
        <v>78</v>
      </c>
      <c r="J3673" s="9" t="s">
        <v>47</v>
      </c>
      <c r="K3673" s="9" t="s">
        <v>47</v>
      </c>
      <c r="L3673" s="9" t="s">
        <v>48</v>
      </c>
      <c r="M3673" s="9" t="s">
        <v>47</v>
      </c>
      <c r="N3673" s="9" t="s">
        <v>63</v>
      </c>
      <c r="O3673" s="9" t="s">
        <v>50</v>
      </c>
      <c r="P3673" s="11" t="s">
        <v>51</v>
      </c>
      <c r="Q3673" s="11" t="s">
        <v>52</v>
      </c>
      <c r="R3673" s="11" t="s">
        <v>53</v>
      </c>
      <c r="S3673" s="11" t="s">
        <v>54</v>
      </c>
      <c r="T3673" s="11" t="s">
        <v>55</v>
      </c>
      <c r="U3673" s="11" t="s">
        <v>56</v>
      </c>
      <c r="V3673" s="11"/>
      <c r="W3673" s="11"/>
      <c r="X3673" s="11"/>
      <c r="Y3673" s="11"/>
      <c r="Z3673" s="11"/>
      <c r="AA3673" s="11"/>
      <c r="AB3673" s="11"/>
      <c r="AC3673" s="11"/>
      <c r="AD3673" s="11"/>
      <c r="AE3673" s="11"/>
      <c r="AF3673" s="12">
        <f>ROUNDUP(SUM(VLOOKUP(G3673,'Pontuação'!A$2:B$11,2,FALSE),VLOOKUP(E3673,'Pontuação'!C$2:D$11,2,FALSE),VLOOKUP(I3673,'Pontuação'!I$2:J$11,2,FALSE),VLOOKUP(K3673,'Pontuação'!G$2:H$11,2,FALSE),VLOOKUP(H3673,'Pontuação'!E$2:F$11,2,FALSE),VLOOKUP(M3673,'Pontuação'!K$2:L$11,2,FALSE)),0)</f>
        <v>1023</v>
      </c>
      <c r="AG3673" s="12">
        <f t="shared" si="1"/>
        <v>102</v>
      </c>
      <c r="AH3673" s="12" t="str">
        <f t="array" ref="AH3673">IFERROR(INDEX('Pontuação'!G$13:G$191, MATCH(AG3673, 'Pontuação'!F$14:F$191, 0)), "Faixa Indefinida")</f>
        <v>C</v>
      </c>
      <c r="AI3673" s="12">
        <f t="shared" si="2"/>
        <v>0</v>
      </c>
      <c r="AJ3673" s="12">
        <f t="shared" si="3"/>
        <v>0</v>
      </c>
      <c r="AK3673" s="12">
        <f t="shared" si="4"/>
        <v>1</v>
      </c>
      <c r="AL3673" s="12">
        <f t="shared" si="5"/>
        <v>0</v>
      </c>
      <c r="AM3673" s="11"/>
      <c r="AN3673" s="13">
        <v>0.5568822123240783</v>
      </c>
      <c r="AO3673" s="11" t="s">
        <v>57</v>
      </c>
      <c r="AP3673" s="14">
        <v>45931.449405844905</v>
      </c>
    </row>
    <row r="3674">
      <c r="A3674" s="8">
        <v>45929.76489583333</v>
      </c>
      <c r="B3674" s="9" t="s">
        <v>7364</v>
      </c>
      <c r="C3674" s="9" t="s">
        <v>7365</v>
      </c>
      <c r="D3674" s="10">
        <v>5.561998641992E12</v>
      </c>
      <c r="E3674" s="9" t="s">
        <v>43</v>
      </c>
      <c r="F3674" s="9"/>
      <c r="G3674" s="9" t="s">
        <v>60</v>
      </c>
      <c r="H3674" s="9" t="s">
        <v>45</v>
      </c>
      <c r="I3674" s="9" t="s">
        <v>106</v>
      </c>
      <c r="J3674" s="9" t="s">
        <v>47</v>
      </c>
      <c r="K3674" s="9" t="s">
        <v>48</v>
      </c>
      <c r="L3674" s="9" t="s">
        <v>48</v>
      </c>
      <c r="M3674" s="9" t="s">
        <v>47</v>
      </c>
      <c r="N3674" s="9" t="s">
        <v>79</v>
      </c>
      <c r="O3674" s="9" t="s">
        <v>64</v>
      </c>
      <c r="P3674" s="11" t="s">
        <v>51</v>
      </c>
      <c r="Q3674" s="11" t="s">
        <v>115</v>
      </c>
      <c r="R3674" s="11" t="s">
        <v>53</v>
      </c>
      <c r="S3674" s="11" t="s">
        <v>54</v>
      </c>
      <c r="T3674" s="11" t="s">
        <v>55</v>
      </c>
      <c r="U3674" s="11" t="s">
        <v>56</v>
      </c>
      <c r="V3674" s="11"/>
      <c r="W3674" s="11"/>
      <c r="X3674" s="11"/>
      <c r="Y3674" s="11"/>
      <c r="Z3674" s="11"/>
      <c r="AA3674" s="11"/>
      <c r="AB3674" s="11"/>
      <c r="AC3674" s="11"/>
      <c r="AD3674" s="11"/>
      <c r="AE3674" s="11"/>
      <c r="AF3674" s="12">
        <f>ROUNDUP(SUM(VLOOKUP(G3674,'Pontuação'!A$2:B$11,2,FALSE),VLOOKUP(E3674,'Pontuação'!C$2:D$11,2,FALSE),VLOOKUP(I3674,'Pontuação'!I$2:J$11,2,FALSE),VLOOKUP(K3674,'Pontuação'!G$2:H$11,2,FALSE),VLOOKUP(H3674,'Pontuação'!E$2:F$11,2,FALSE),VLOOKUP(M3674,'Pontuação'!K$2:L$11,2,FALSE)),0)</f>
        <v>1173</v>
      </c>
      <c r="AG3674" s="12">
        <f t="shared" si="1"/>
        <v>117</v>
      </c>
      <c r="AH3674" s="12" t="str">
        <f t="array" ref="AH3674">IFERROR(INDEX('Pontuação'!G$13:G$191, MATCH(AG3674, 'Pontuação'!F$14:F$191, 0)), "Faixa Indefinida")</f>
        <v>B</v>
      </c>
      <c r="AI3674" s="12">
        <f t="shared" si="2"/>
        <v>0</v>
      </c>
      <c r="AJ3674" s="12">
        <f t="shared" si="3"/>
        <v>1</v>
      </c>
      <c r="AK3674" s="12">
        <f t="shared" si="4"/>
        <v>0</v>
      </c>
      <c r="AL3674" s="12">
        <f t="shared" si="5"/>
        <v>0</v>
      </c>
      <c r="AM3674" s="11"/>
      <c r="AN3674" s="13">
        <v>0.3888729604462754</v>
      </c>
      <c r="AO3674" s="11" t="s">
        <v>66</v>
      </c>
      <c r="AP3674" s="14">
        <v>45931.449405844905</v>
      </c>
    </row>
    <row r="3675">
      <c r="A3675" s="8">
        <v>45929.765810185185</v>
      </c>
      <c r="B3675" s="9" t="s">
        <v>7366</v>
      </c>
      <c r="C3675" s="9" t="s">
        <v>7367</v>
      </c>
      <c r="D3675" s="10">
        <v>5.535992000691E12</v>
      </c>
      <c r="E3675" s="9" t="s">
        <v>43</v>
      </c>
      <c r="F3675" s="9"/>
      <c r="G3675" s="9" t="s">
        <v>69</v>
      </c>
      <c r="H3675" s="9" t="s">
        <v>61</v>
      </c>
      <c r="I3675" s="9" t="s">
        <v>78</v>
      </c>
      <c r="J3675" s="9" t="s">
        <v>47</v>
      </c>
      <c r="K3675" s="9" t="s">
        <v>47</v>
      </c>
      <c r="L3675" s="9" t="s">
        <v>47</v>
      </c>
      <c r="M3675" s="9" t="s">
        <v>47</v>
      </c>
      <c r="N3675" s="9" t="s">
        <v>79</v>
      </c>
      <c r="O3675" s="9" t="s">
        <v>64</v>
      </c>
      <c r="P3675" s="11" t="s">
        <v>51</v>
      </c>
      <c r="Q3675" s="11" t="s">
        <v>141</v>
      </c>
      <c r="R3675" s="11" t="s">
        <v>90</v>
      </c>
      <c r="S3675" s="11" t="s">
        <v>54</v>
      </c>
      <c r="T3675" s="11" t="s">
        <v>65</v>
      </c>
      <c r="U3675" s="11" t="s">
        <v>56</v>
      </c>
      <c r="V3675" s="11"/>
      <c r="W3675" s="11"/>
      <c r="X3675" s="11"/>
      <c r="Y3675" s="11"/>
      <c r="Z3675" s="11"/>
      <c r="AA3675" s="11"/>
      <c r="AB3675" s="11"/>
      <c r="AC3675" s="11"/>
      <c r="AD3675" s="11"/>
      <c r="AE3675" s="11"/>
      <c r="AF3675" s="12">
        <f>ROUNDUP(SUM(VLOOKUP(G3675,'Pontuação'!A$2:B$11,2,FALSE),VLOOKUP(E3675,'Pontuação'!C$2:D$11,2,FALSE),VLOOKUP(I3675,'Pontuação'!I$2:J$11,2,FALSE),VLOOKUP(K3675,'Pontuação'!G$2:H$11,2,FALSE),VLOOKUP(H3675,'Pontuação'!E$2:F$11,2,FALSE),VLOOKUP(M3675,'Pontuação'!K$2:L$11,2,FALSE)),0)</f>
        <v>893</v>
      </c>
      <c r="AG3675" s="12">
        <f t="shared" si="1"/>
        <v>89</v>
      </c>
      <c r="AH3675" s="12" t="str">
        <f t="array" ref="AH3675">IFERROR(INDEX('Pontuação'!G$13:G$191, MATCH(AG3675, 'Pontuação'!F$14:F$191, 0)), "Faixa Indefinida")</f>
        <v>C</v>
      </c>
      <c r="AI3675" s="12">
        <f t="shared" si="2"/>
        <v>0</v>
      </c>
      <c r="AJ3675" s="12">
        <f t="shared" si="3"/>
        <v>0</v>
      </c>
      <c r="AK3675" s="12">
        <f t="shared" si="4"/>
        <v>1</v>
      </c>
      <c r="AL3675" s="12">
        <f t="shared" si="5"/>
        <v>0</v>
      </c>
      <c r="AM3675" s="11"/>
      <c r="AN3675" s="13">
        <v>0.1931773297895124</v>
      </c>
      <c r="AO3675" s="11" t="s">
        <v>162</v>
      </c>
      <c r="AP3675" s="14">
        <v>45931.449405844905</v>
      </c>
    </row>
    <row r="3676">
      <c r="A3676" s="8">
        <v>45929.77074074074</v>
      </c>
      <c r="B3676" s="9" t="s">
        <v>7368</v>
      </c>
      <c r="C3676" s="9" t="s">
        <v>7369</v>
      </c>
      <c r="D3676" s="10">
        <v>5.595981038398E12</v>
      </c>
      <c r="E3676" s="9" t="s">
        <v>43</v>
      </c>
      <c r="F3676" s="9"/>
      <c r="G3676" s="9" t="s">
        <v>44</v>
      </c>
      <c r="H3676" s="9" t="s">
        <v>61</v>
      </c>
      <c r="I3676" s="9" t="s">
        <v>88</v>
      </c>
      <c r="J3676" s="9" t="s">
        <v>47</v>
      </c>
      <c r="K3676" s="9" t="s">
        <v>47</v>
      </c>
      <c r="L3676" s="9" t="s">
        <v>47</v>
      </c>
      <c r="M3676" s="9" t="s">
        <v>48</v>
      </c>
      <c r="N3676" s="9" t="s">
        <v>79</v>
      </c>
      <c r="O3676" s="9" t="s">
        <v>98</v>
      </c>
      <c r="P3676" s="11" t="s">
        <v>51</v>
      </c>
      <c r="Q3676" s="11" t="s">
        <v>141</v>
      </c>
      <c r="R3676" s="11" t="s">
        <v>90</v>
      </c>
      <c r="S3676" s="11" t="s">
        <v>54</v>
      </c>
      <c r="T3676" s="11" t="s">
        <v>65</v>
      </c>
      <c r="U3676" s="11" t="s">
        <v>56</v>
      </c>
      <c r="V3676" s="11"/>
      <c r="W3676" s="11"/>
      <c r="X3676" s="11"/>
      <c r="Y3676" s="11"/>
      <c r="Z3676" s="11"/>
      <c r="AA3676" s="11"/>
      <c r="AB3676" s="11"/>
      <c r="AC3676" s="11"/>
      <c r="AD3676" s="11"/>
      <c r="AE3676" s="11"/>
      <c r="AF3676" s="12">
        <v>1208.0</v>
      </c>
      <c r="AG3676" s="12">
        <f t="shared" si="1"/>
        <v>121</v>
      </c>
      <c r="AH3676" s="12" t="str">
        <f t="array" ref="AH3676">IFERROR(INDEX('Pontuação'!G$13:G$191, MATCH(AG3676, 'Pontuação'!F$14:F$191, 0)), "Faixa Indefinida")</f>
        <v>A</v>
      </c>
      <c r="AI3676" s="12">
        <f t="shared" si="2"/>
        <v>1</v>
      </c>
      <c r="AJ3676" s="12">
        <f t="shared" si="3"/>
        <v>0</v>
      </c>
      <c r="AK3676" s="12">
        <f t="shared" si="4"/>
        <v>0</v>
      </c>
      <c r="AL3676" s="12">
        <f t="shared" si="5"/>
        <v>0</v>
      </c>
      <c r="AM3676" s="11"/>
      <c r="AN3676" s="13">
        <v>0.19219586363407695</v>
      </c>
      <c r="AO3676" s="11" t="s">
        <v>162</v>
      </c>
      <c r="AP3676" s="14">
        <v>45931.449405844905</v>
      </c>
    </row>
    <row r="3677">
      <c r="A3677" s="8">
        <v>45929.77128472222</v>
      </c>
      <c r="B3677" s="9" t="s">
        <v>7370</v>
      </c>
      <c r="C3677" s="9" t="s">
        <v>7371</v>
      </c>
      <c r="D3677" s="10">
        <v>5.521996978627E12</v>
      </c>
      <c r="E3677" s="9" t="s">
        <v>43</v>
      </c>
      <c r="F3677" s="9"/>
      <c r="G3677" s="9" t="s">
        <v>60</v>
      </c>
      <c r="H3677" s="9" t="s">
        <v>61</v>
      </c>
      <c r="I3677" s="9" t="s">
        <v>78</v>
      </c>
      <c r="J3677" s="9" t="s">
        <v>48</v>
      </c>
      <c r="K3677" s="9" t="s">
        <v>47</v>
      </c>
      <c r="L3677" s="9" t="s">
        <v>48</v>
      </c>
      <c r="M3677" s="9" t="s">
        <v>48</v>
      </c>
      <c r="N3677" s="9" t="s">
        <v>63</v>
      </c>
      <c r="O3677" s="9" t="s">
        <v>95</v>
      </c>
      <c r="P3677" s="11" t="s">
        <v>51</v>
      </c>
      <c r="Q3677" s="11" t="s">
        <v>52</v>
      </c>
      <c r="R3677" s="11" t="s">
        <v>53</v>
      </c>
      <c r="S3677" s="11" t="s">
        <v>54</v>
      </c>
      <c r="T3677" s="11" t="s">
        <v>55</v>
      </c>
      <c r="U3677" s="11" t="s">
        <v>47</v>
      </c>
      <c r="V3677" s="11"/>
      <c r="W3677" s="11"/>
      <c r="X3677" s="11"/>
      <c r="Y3677" s="11"/>
      <c r="Z3677" s="11"/>
      <c r="AA3677" s="11"/>
      <c r="AB3677" s="11"/>
      <c r="AC3677" s="11"/>
      <c r="AD3677" s="11"/>
      <c r="AE3677" s="11"/>
      <c r="AF3677" s="12">
        <f>ROUNDUP(SUM(VLOOKUP(G3677,'Pontuação'!A$2:B$11,2,FALSE),VLOOKUP(E3677,'Pontuação'!C$2:D$11,2,FALSE),VLOOKUP(I3677,'Pontuação'!I$2:J$11,2,FALSE),VLOOKUP(K3677,'Pontuação'!G$2:H$11,2,FALSE),VLOOKUP(H3677,'Pontuação'!E$2:F$11,2,FALSE),VLOOKUP(M3677,'Pontuação'!K$2:L$11,2,FALSE)),0)</f>
        <v>1171</v>
      </c>
      <c r="AG3677" s="12">
        <f t="shared" si="1"/>
        <v>117</v>
      </c>
      <c r="AH3677" s="12" t="str">
        <f t="array" ref="AH3677">IFERROR(INDEX('Pontuação'!G$13:G$191, MATCH(AG3677, 'Pontuação'!F$14:F$191, 0)), "Faixa Indefinida")</f>
        <v>B</v>
      </c>
      <c r="AI3677" s="12">
        <f t="shared" si="2"/>
        <v>0</v>
      </c>
      <c r="AJ3677" s="12">
        <f t="shared" si="3"/>
        <v>1</v>
      </c>
      <c r="AK3677" s="12">
        <f t="shared" si="4"/>
        <v>0</v>
      </c>
      <c r="AL3677" s="12">
        <f t="shared" si="5"/>
        <v>0</v>
      </c>
      <c r="AM3677" s="11"/>
      <c r="AN3677" s="13">
        <v>0.26457549138681835</v>
      </c>
      <c r="AO3677" s="11" t="s">
        <v>84</v>
      </c>
      <c r="AP3677" s="14">
        <v>45931.449405844905</v>
      </c>
    </row>
    <row r="3678">
      <c r="A3678" s="8">
        <v>45929.773310185185</v>
      </c>
      <c r="B3678" s="9" t="s">
        <v>7372</v>
      </c>
      <c r="C3678" s="9" t="s">
        <v>7373</v>
      </c>
      <c r="D3678" s="10">
        <v>5.573988766772E12</v>
      </c>
      <c r="E3678" s="9" t="s">
        <v>43</v>
      </c>
      <c r="F3678" s="9"/>
      <c r="G3678" s="9" t="s">
        <v>44</v>
      </c>
      <c r="H3678" s="9" t="s">
        <v>61</v>
      </c>
      <c r="I3678" s="9" t="s">
        <v>46</v>
      </c>
      <c r="J3678" s="9" t="s">
        <v>47</v>
      </c>
      <c r="K3678" s="9" t="s">
        <v>47</v>
      </c>
      <c r="L3678" s="9" t="s">
        <v>47</v>
      </c>
      <c r="M3678" s="9" t="s">
        <v>47</v>
      </c>
      <c r="N3678" s="9" t="s">
        <v>63</v>
      </c>
      <c r="O3678" s="9" t="s">
        <v>50</v>
      </c>
      <c r="P3678" s="11" t="s">
        <v>51</v>
      </c>
      <c r="Q3678" s="11" t="s">
        <v>147</v>
      </c>
      <c r="R3678" s="11" t="s">
        <v>107</v>
      </c>
      <c r="S3678" s="11" t="s">
        <v>148</v>
      </c>
      <c r="T3678" s="11" t="s">
        <v>65</v>
      </c>
      <c r="U3678" s="11" t="s">
        <v>56</v>
      </c>
      <c r="V3678" s="11"/>
      <c r="W3678" s="11"/>
      <c r="X3678" s="11"/>
      <c r="Y3678" s="11"/>
      <c r="Z3678" s="11"/>
      <c r="AA3678" s="11"/>
      <c r="AB3678" s="11"/>
      <c r="AC3678" s="11"/>
      <c r="AD3678" s="11"/>
      <c r="AE3678" s="11"/>
      <c r="AF3678" s="12">
        <f>ROUNDUP(SUM(VLOOKUP(G3678,'Pontuação'!A$2:B$11,2,FALSE),VLOOKUP(E3678,'Pontuação'!C$2:D$11,2,FALSE),VLOOKUP(I3678,'Pontuação'!I$2:J$11,2,FALSE),VLOOKUP(K3678,'Pontuação'!G$2:H$11,2,FALSE),VLOOKUP(H3678,'Pontuação'!E$2:F$11,2,FALSE),VLOOKUP(M3678,'Pontuação'!K$2:L$11,2,FALSE)),0)</f>
        <v>994</v>
      </c>
      <c r="AG3678" s="12">
        <f t="shared" si="1"/>
        <v>99</v>
      </c>
      <c r="AH3678" s="12" t="str">
        <f t="array" ref="AH3678">IFERROR(INDEX('Pontuação'!G$13:G$191, MATCH(AG3678, 'Pontuação'!F$14:F$191, 0)), "Faixa Indefinida")</f>
        <v>C</v>
      </c>
      <c r="AI3678" s="12">
        <f t="shared" si="2"/>
        <v>0</v>
      </c>
      <c r="AJ3678" s="12">
        <f t="shared" si="3"/>
        <v>0</v>
      </c>
      <c r="AK3678" s="12">
        <f t="shared" si="4"/>
        <v>1</v>
      </c>
      <c r="AL3678" s="12">
        <f t="shared" si="5"/>
        <v>0</v>
      </c>
      <c r="AM3678" s="11"/>
      <c r="AN3678" s="13">
        <v>0.5401230615404438</v>
      </c>
      <c r="AO3678" s="11" t="s">
        <v>57</v>
      </c>
      <c r="AP3678" s="14">
        <v>45931.449405844905</v>
      </c>
    </row>
    <row r="3679">
      <c r="A3679" s="8">
        <v>45929.77579861111</v>
      </c>
      <c r="B3679" s="9" t="s">
        <v>7374</v>
      </c>
      <c r="C3679" s="9" t="s">
        <v>7375</v>
      </c>
      <c r="D3679" s="10">
        <v>5.541985113775E12</v>
      </c>
      <c r="E3679" s="9" t="s">
        <v>43</v>
      </c>
      <c r="F3679" s="9"/>
      <c r="G3679" s="9" t="s">
        <v>60</v>
      </c>
      <c r="H3679" s="9" t="s">
        <v>61</v>
      </c>
      <c r="I3679" s="9" t="s">
        <v>88</v>
      </c>
      <c r="J3679" s="9" t="s">
        <v>47</v>
      </c>
      <c r="K3679" s="9" t="s">
        <v>48</v>
      </c>
      <c r="L3679" s="9" t="s">
        <v>48</v>
      </c>
      <c r="M3679" s="9" t="s">
        <v>47</v>
      </c>
      <c r="N3679" s="9" t="s">
        <v>63</v>
      </c>
      <c r="O3679" s="9" t="s">
        <v>50</v>
      </c>
      <c r="P3679" s="11" t="s">
        <v>51</v>
      </c>
      <c r="Q3679" s="11" t="s">
        <v>52</v>
      </c>
      <c r="R3679" s="11" t="s">
        <v>53</v>
      </c>
      <c r="S3679" s="11" t="s">
        <v>54</v>
      </c>
      <c r="T3679" s="11" t="s">
        <v>55</v>
      </c>
      <c r="U3679" s="11" t="s">
        <v>56</v>
      </c>
      <c r="V3679" s="11"/>
      <c r="W3679" s="11"/>
      <c r="X3679" s="11"/>
      <c r="Y3679" s="11"/>
      <c r="Z3679" s="11"/>
      <c r="AA3679" s="11"/>
      <c r="AB3679" s="11"/>
      <c r="AC3679" s="11"/>
      <c r="AD3679" s="11"/>
      <c r="AE3679" s="11"/>
      <c r="AF3679" s="12">
        <f>ROUNDUP(SUM(VLOOKUP(G3679,'Pontuação'!A$2:B$11,2,FALSE),VLOOKUP(E3679,'Pontuação'!C$2:D$11,2,FALSE),VLOOKUP(I3679,'Pontuação'!I$2:J$11,2,FALSE),VLOOKUP(K3679,'Pontuação'!G$2:H$11,2,FALSE),VLOOKUP(H3679,'Pontuação'!E$2:F$11,2,FALSE),VLOOKUP(M3679,'Pontuação'!K$2:L$11,2,FALSE)),0)</f>
        <v>1045</v>
      </c>
      <c r="AG3679" s="12">
        <f t="shared" si="1"/>
        <v>105</v>
      </c>
      <c r="AH3679" s="12" t="str">
        <f t="array" ref="AH3679">IFERROR(INDEX('Pontuação'!G$13:G$191, MATCH(AG3679, 'Pontuação'!F$14:F$191, 0)), "Faixa Indefinida")</f>
        <v>B</v>
      </c>
      <c r="AI3679" s="12">
        <f t="shared" si="2"/>
        <v>0</v>
      </c>
      <c r="AJ3679" s="12">
        <f t="shared" si="3"/>
        <v>1</v>
      </c>
      <c r="AK3679" s="12">
        <f t="shared" si="4"/>
        <v>0</v>
      </c>
      <c r="AL3679" s="12">
        <f t="shared" si="5"/>
        <v>0</v>
      </c>
      <c r="AM3679" s="11"/>
      <c r="AN3679" s="13">
        <v>0.4483135441446518</v>
      </c>
      <c r="AO3679" s="11" t="s">
        <v>134</v>
      </c>
      <c r="AP3679" s="14">
        <v>45931.449405844905</v>
      </c>
    </row>
    <row r="3680">
      <c r="A3680" s="8">
        <v>45929.778287037036</v>
      </c>
      <c r="B3680" s="9" t="s">
        <v>7376</v>
      </c>
      <c r="C3680" s="9" t="s">
        <v>7377</v>
      </c>
      <c r="D3680" s="10">
        <v>5.592984692055E12</v>
      </c>
      <c r="E3680" s="9" t="s">
        <v>75</v>
      </c>
      <c r="F3680" s="9"/>
      <c r="G3680" s="9" t="s">
        <v>76</v>
      </c>
      <c r="H3680" s="9" t="s">
        <v>77</v>
      </c>
      <c r="I3680" s="9" t="s">
        <v>88</v>
      </c>
      <c r="J3680" s="9" t="s">
        <v>47</v>
      </c>
      <c r="K3680" s="9" t="s">
        <v>47</v>
      </c>
      <c r="L3680" s="9" t="s">
        <v>48</v>
      </c>
      <c r="M3680" s="9" t="s">
        <v>47</v>
      </c>
      <c r="N3680" s="9" t="s">
        <v>49</v>
      </c>
      <c r="O3680" s="9" t="s">
        <v>50</v>
      </c>
      <c r="P3680" s="11" t="s">
        <v>80</v>
      </c>
      <c r="Q3680" s="11" t="s">
        <v>81</v>
      </c>
      <c r="R3680" s="11" t="s">
        <v>82</v>
      </c>
      <c r="S3680" s="11">
        <v>7.50940275532E11</v>
      </c>
      <c r="T3680" s="11" t="s">
        <v>229</v>
      </c>
      <c r="U3680" s="11" t="s">
        <v>56</v>
      </c>
      <c r="V3680" s="11"/>
      <c r="W3680" s="11"/>
      <c r="X3680" s="11"/>
      <c r="Y3680" s="11"/>
      <c r="Z3680" s="11"/>
      <c r="AA3680" s="11"/>
      <c r="AB3680" s="11"/>
      <c r="AC3680" s="11"/>
      <c r="AD3680" s="11"/>
      <c r="AE3680" s="11"/>
      <c r="AF3680" s="12">
        <f>ROUNDUP(SUM(VLOOKUP(G3680,'Pontuação'!A$2:B$11,2,FALSE),VLOOKUP(E3680,'Pontuação'!C$2:D$11,2,FALSE),VLOOKUP(I3680,'Pontuação'!I$2:J$11,2,FALSE),VLOOKUP(K3680,'Pontuação'!G$2:H$11,2,FALSE),VLOOKUP(H3680,'Pontuação'!E$2:F$11,2,FALSE),VLOOKUP(M3680,'Pontuação'!K$2:L$11,2,FALSE)),0)</f>
        <v>934</v>
      </c>
      <c r="AG3680" s="12">
        <f t="shared" si="1"/>
        <v>93</v>
      </c>
      <c r="AH3680" s="12" t="str">
        <f t="array" ref="AH3680">IFERROR(INDEX('Pontuação'!G$13:G$191, MATCH(AG3680, 'Pontuação'!F$14:F$191, 0)), "Faixa Indefinida")</f>
        <v>C</v>
      </c>
      <c r="AI3680" s="12">
        <f t="shared" si="2"/>
        <v>0</v>
      </c>
      <c r="AJ3680" s="12">
        <f t="shared" si="3"/>
        <v>0</v>
      </c>
      <c r="AK3680" s="12">
        <f t="shared" si="4"/>
        <v>1</v>
      </c>
      <c r="AL3680" s="12">
        <f t="shared" si="5"/>
        <v>0</v>
      </c>
      <c r="AM3680" s="11"/>
      <c r="AN3680" s="13">
        <v>0.046079177358913495</v>
      </c>
      <c r="AO3680" s="11" t="s">
        <v>99</v>
      </c>
      <c r="AP3680" s="14">
        <v>45931.449405844905</v>
      </c>
    </row>
    <row r="3681">
      <c r="A3681" s="8">
        <v>45929.78388888889</v>
      </c>
      <c r="B3681" s="9" t="s">
        <v>7378</v>
      </c>
      <c r="C3681" s="9" t="s">
        <v>7379</v>
      </c>
      <c r="D3681" s="10">
        <v>5.581999116957E12</v>
      </c>
      <c r="E3681" s="9" t="s">
        <v>43</v>
      </c>
      <c r="F3681" s="9"/>
      <c r="G3681" s="9" t="s">
        <v>76</v>
      </c>
      <c r="H3681" s="9" t="s">
        <v>87</v>
      </c>
      <c r="I3681" s="9" t="s">
        <v>88</v>
      </c>
      <c r="J3681" s="9" t="s">
        <v>48</v>
      </c>
      <c r="K3681" s="9" t="s">
        <v>48</v>
      </c>
      <c r="L3681" s="9" t="s">
        <v>48</v>
      </c>
      <c r="M3681" s="9" t="s">
        <v>47</v>
      </c>
      <c r="N3681" s="9" t="s">
        <v>63</v>
      </c>
      <c r="O3681" s="9" t="s">
        <v>95</v>
      </c>
      <c r="P3681" s="11" t="s">
        <v>80</v>
      </c>
      <c r="Q3681" s="11" t="s">
        <v>81</v>
      </c>
      <c r="R3681" s="11" t="s">
        <v>82</v>
      </c>
      <c r="S3681" s="11">
        <v>7.50940275532E11</v>
      </c>
      <c r="T3681" s="11" t="s">
        <v>229</v>
      </c>
      <c r="U3681" s="11" t="s">
        <v>56</v>
      </c>
      <c r="V3681" s="11"/>
      <c r="W3681" s="11"/>
      <c r="X3681" s="11"/>
      <c r="Y3681" s="11"/>
      <c r="Z3681" s="11"/>
      <c r="AA3681" s="11"/>
      <c r="AB3681" s="11"/>
      <c r="AC3681" s="11"/>
      <c r="AD3681" s="11"/>
      <c r="AE3681" s="11"/>
      <c r="AF3681" s="12">
        <f>ROUNDUP(SUM(VLOOKUP(G3681,'Pontuação'!A$2:B$11,2,FALSE),VLOOKUP(E3681,'Pontuação'!C$2:D$11,2,FALSE),VLOOKUP(I3681,'Pontuação'!I$2:J$11,2,FALSE),VLOOKUP(K3681,'Pontuação'!G$2:H$11,2,FALSE),VLOOKUP(H3681,'Pontuação'!E$2:F$11,2,FALSE),VLOOKUP(M3681,'Pontuação'!K$2:L$11,2,FALSE)),0)</f>
        <v>1026</v>
      </c>
      <c r="AG3681" s="12">
        <f t="shared" si="1"/>
        <v>103</v>
      </c>
      <c r="AH3681" s="12" t="str">
        <f t="array" ref="AH3681">IFERROR(INDEX('Pontuação'!G$13:G$191, MATCH(AG3681, 'Pontuação'!F$14:F$191, 0)), "Faixa Indefinida")</f>
        <v>C</v>
      </c>
      <c r="AI3681" s="12">
        <f t="shared" si="2"/>
        <v>0</v>
      </c>
      <c r="AJ3681" s="12">
        <f t="shared" si="3"/>
        <v>0</v>
      </c>
      <c r="AK3681" s="12">
        <f t="shared" si="4"/>
        <v>1</v>
      </c>
      <c r="AL3681" s="12">
        <f t="shared" si="5"/>
        <v>0</v>
      </c>
      <c r="AM3681" s="11"/>
      <c r="AN3681" s="13">
        <v>0.40426047487550176</v>
      </c>
      <c r="AO3681" s="11" t="s">
        <v>134</v>
      </c>
      <c r="AP3681" s="14">
        <v>45931.449405844905</v>
      </c>
    </row>
    <row r="3682">
      <c r="A3682" s="8">
        <v>45929.78444444444</v>
      </c>
      <c r="B3682" s="9" t="s">
        <v>7380</v>
      </c>
      <c r="C3682" s="9" t="s">
        <v>7381</v>
      </c>
      <c r="D3682" s="10">
        <v>5.531972055221E12</v>
      </c>
      <c r="E3682" s="9" t="s">
        <v>43</v>
      </c>
      <c r="F3682" s="9"/>
      <c r="G3682" s="9" t="s">
        <v>60</v>
      </c>
      <c r="H3682" s="9" t="s">
        <v>45</v>
      </c>
      <c r="I3682" s="9" t="s">
        <v>78</v>
      </c>
      <c r="J3682" s="9" t="s">
        <v>47</v>
      </c>
      <c r="K3682" s="9" t="s">
        <v>47</v>
      </c>
      <c r="L3682" s="9" t="s">
        <v>47</v>
      </c>
      <c r="M3682" s="9" t="s">
        <v>48</v>
      </c>
      <c r="N3682" s="9" t="s">
        <v>63</v>
      </c>
      <c r="O3682" s="9" t="s">
        <v>95</v>
      </c>
      <c r="P3682" s="11" t="s">
        <v>51</v>
      </c>
      <c r="Q3682" s="11" t="s">
        <v>115</v>
      </c>
      <c r="R3682" s="11" t="s">
        <v>53</v>
      </c>
      <c r="S3682" s="11" t="s">
        <v>54</v>
      </c>
      <c r="T3682" s="11" t="s">
        <v>55</v>
      </c>
      <c r="U3682" s="11" t="s">
        <v>56</v>
      </c>
      <c r="V3682" s="11"/>
      <c r="W3682" s="11"/>
      <c r="X3682" s="11"/>
      <c r="Y3682" s="11"/>
      <c r="Z3682" s="11"/>
      <c r="AA3682" s="11"/>
      <c r="AB3682" s="11"/>
      <c r="AC3682" s="11"/>
      <c r="AD3682" s="11"/>
      <c r="AE3682" s="11"/>
      <c r="AF3682" s="12">
        <f>ROUNDUP(SUM(VLOOKUP(G3682,'Pontuação'!A$2:B$11,2,FALSE),VLOOKUP(E3682,'Pontuação'!C$2:D$11,2,FALSE),VLOOKUP(I3682,'Pontuação'!I$2:J$11,2,FALSE),VLOOKUP(K3682,'Pontuação'!G$2:H$11,2,FALSE),VLOOKUP(H3682,'Pontuação'!E$2:F$11,2,FALSE),VLOOKUP(M3682,'Pontuação'!K$2:L$11,2,FALSE)),0)</f>
        <v>1250</v>
      </c>
      <c r="AG3682" s="12">
        <f t="shared" si="1"/>
        <v>125</v>
      </c>
      <c r="AH3682" s="12" t="str">
        <f t="array" ref="AH3682">IFERROR(INDEX('Pontuação'!G$13:G$191, MATCH(AG3682, 'Pontuação'!F$14:F$191, 0)), "Faixa Indefinida")</f>
        <v>A</v>
      </c>
      <c r="AI3682" s="12">
        <f t="shared" si="2"/>
        <v>1</v>
      </c>
      <c r="AJ3682" s="12">
        <f t="shared" si="3"/>
        <v>0</v>
      </c>
      <c r="AK3682" s="12">
        <f t="shared" si="4"/>
        <v>0</v>
      </c>
      <c r="AL3682" s="12">
        <f t="shared" si="5"/>
        <v>0</v>
      </c>
      <c r="AM3682" s="11"/>
      <c r="AN3682" s="13">
        <v>0.43536442000957637</v>
      </c>
      <c r="AO3682" s="11" t="s">
        <v>134</v>
      </c>
      <c r="AP3682" s="14">
        <v>45931.449405844905</v>
      </c>
    </row>
    <row r="3683">
      <c r="A3683" s="8">
        <v>45929.78491898148</v>
      </c>
      <c r="B3683" s="9" t="s">
        <v>7382</v>
      </c>
      <c r="C3683" s="9" t="s">
        <v>7383</v>
      </c>
      <c r="D3683" s="10">
        <v>5.534999655996E12</v>
      </c>
      <c r="E3683" s="9" t="s">
        <v>43</v>
      </c>
      <c r="F3683" s="9"/>
      <c r="G3683" s="9" t="s">
        <v>44</v>
      </c>
      <c r="H3683" s="9" t="s">
        <v>87</v>
      </c>
      <c r="I3683" s="9" t="s">
        <v>88</v>
      </c>
      <c r="J3683" s="9" t="s">
        <v>47</v>
      </c>
      <c r="K3683" s="9" t="s">
        <v>47</v>
      </c>
      <c r="L3683" s="9" t="s">
        <v>48</v>
      </c>
      <c r="M3683" s="9" t="s">
        <v>47</v>
      </c>
      <c r="N3683" s="9" t="s">
        <v>63</v>
      </c>
      <c r="O3683" s="9" t="s">
        <v>50</v>
      </c>
      <c r="P3683" s="11" t="s">
        <v>51</v>
      </c>
      <c r="Q3683" s="11" t="s">
        <v>89</v>
      </c>
      <c r="R3683" s="11" t="s">
        <v>90</v>
      </c>
      <c r="S3683" s="11" t="s">
        <v>54</v>
      </c>
      <c r="T3683" s="11" t="s">
        <v>55</v>
      </c>
      <c r="U3683" s="11" t="s">
        <v>47</v>
      </c>
      <c r="V3683" s="11"/>
      <c r="W3683" s="11"/>
      <c r="X3683" s="11"/>
      <c r="Y3683" s="11"/>
      <c r="Z3683" s="11"/>
      <c r="AA3683" s="11"/>
      <c r="AB3683" s="11"/>
      <c r="AC3683" s="11"/>
      <c r="AD3683" s="11"/>
      <c r="AE3683" s="11"/>
      <c r="AF3683" s="12">
        <f>ROUNDUP(SUM(VLOOKUP(G3683,'Pontuação'!A$2:B$11,2,FALSE),VLOOKUP(E3683,'Pontuação'!C$2:D$11,2,FALSE),VLOOKUP(I3683,'Pontuação'!I$2:J$11,2,FALSE),VLOOKUP(K3683,'Pontuação'!G$2:H$11,2,FALSE),VLOOKUP(H3683,'Pontuação'!E$2:F$11,2,FALSE),VLOOKUP(M3683,'Pontuação'!K$2:L$11,2,FALSE)),0)</f>
        <v>848</v>
      </c>
      <c r="AG3683" s="12">
        <f t="shared" si="1"/>
        <v>85</v>
      </c>
      <c r="AH3683" s="12" t="str">
        <f t="array" ref="AH3683">IFERROR(INDEX('Pontuação'!G$13:G$191, MATCH(AG3683, 'Pontuação'!F$14:F$191, 0)), "Faixa Indefinida")</f>
        <v>D</v>
      </c>
      <c r="AI3683" s="12">
        <f t="shared" si="2"/>
        <v>0</v>
      </c>
      <c r="AJ3683" s="12">
        <f t="shared" si="3"/>
        <v>0</v>
      </c>
      <c r="AK3683" s="12">
        <f t="shared" si="4"/>
        <v>0</v>
      </c>
      <c r="AL3683" s="12">
        <f t="shared" si="5"/>
        <v>1</v>
      </c>
      <c r="AM3683" s="11"/>
      <c r="AN3683" s="13">
        <v>0.2218750395326799</v>
      </c>
      <c r="AO3683" s="11" t="s">
        <v>162</v>
      </c>
      <c r="AP3683" s="14">
        <v>45931.449405844905</v>
      </c>
    </row>
    <row r="3684">
      <c r="A3684" s="8">
        <v>45929.78664351852</v>
      </c>
      <c r="B3684" s="9" t="s">
        <v>7384</v>
      </c>
      <c r="C3684" s="9" t="s">
        <v>7385</v>
      </c>
      <c r="D3684" s="10">
        <v>5.565981491588E12</v>
      </c>
      <c r="E3684" s="9" t="s">
        <v>43</v>
      </c>
      <c r="F3684" s="9"/>
      <c r="G3684" s="9" t="s">
        <v>60</v>
      </c>
      <c r="H3684" s="9" t="s">
        <v>61</v>
      </c>
      <c r="I3684" s="9" t="s">
        <v>106</v>
      </c>
      <c r="J3684" s="9" t="s">
        <v>47</v>
      </c>
      <c r="K3684" s="9" t="s">
        <v>47</v>
      </c>
      <c r="L3684" s="9" t="s">
        <v>48</v>
      </c>
      <c r="M3684" s="9" t="s">
        <v>47</v>
      </c>
      <c r="N3684" s="9" t="s">
        <v>63</v>
      </c>
      <c r="O3684" s="9" t="s">
        <v>64</v>
      </c>
      <c r="P3684" s="11" t="s">
        <v>51</v>
      </c>
      <c r="Q3684" s="11" t="s">
        <v>141</v>
      </c>
      <c r="R3684" s="11" t="s">
        <v>90</v>
      </c>
      <c r="S3684" s="11" t="s">
        <v>54</v>
      </c>
      <c r="T3684" s="11" t="s">
        <v>55</v>
      </c>
      <c r="U3684" s="11" t="s">
        <v>47</v>
      </c>
      <c r="V3684" s="11"/>
      <c r="W3684" s="11"/>
      <c r="X3684" s="11"/>
      <c r="Y3684" s="11"/>
      <c r="Z3684" s="11"/>
      <c r="AA3684" s="11"/>
      <c r="AB3684" s="11"/>
      <c r="AC3684" s="11"/>
      <c r="AD3684" s="11"/>
      <c r="AE3684" s="11"/>
      <c r="AF3684" s="12">
        <f>ROUNDUP(SUM(VLOOKUP(G3684,'Pontuação'!A$2:B$11,2,FALSE),VLOOKUP(E3684,'Pontuação'!C$2:D$11,2,FALSE),VLOOKUP(I3684,'Pontuação'!I$2:J$11,2,FALSE),VLOOKUP(K3684,'Pontuação'!G$2:H$11,2,FALSE),VLOOKUP(H3684,'Pontuação'!E$2:F$11,2,FALSE),VLOOKUP(M3684,'Pontuação'!K$2:L$11,2,FALSE)),0)</f>
        <v>984</v>
      </c>
      <c r="AG3684" s="12">
        <f t="shared" si="1"/>
        <v>98</v>
      </c>
      <c r="AH3684" s="12" t="str">
        <f t="array" ref="AH3684">IFERROR(INDEX('Pontuação'!G$13:G$191, MATCH(AG3684, 'Pontuação'!F$14:F$191, 0)), "Faixa Indefinida")</f>
        <v>C</v>
      </c>
      <c r="AI3684" s="12">
        <f t="shared" si="2"/>
        <v>0</v>
      </c>
      <c r="AJ3684" s="12">
        <f t="shared" si="3"/>
        <v>0</v>
      </c>
      <c r="AK3684" s="12">
        <f t="shared" si="4"/>
        <v>1</v>
      </c>
      <c r="AL3684" s="12">
        <f t="shared" si="5"/>
        <v>0</v>
      </c>
      <c r="AM3684" s="11"/>
      <c r="AN3684" s="13">
        <v>0.20106178548406017</v>
      </c>
      <c r="AO3684" s="11" t="s">
        <v>162</v>
      </c>
      <c r="AP3684" s="14">
        <v>45931.449405844905</v>
      </c>
    </row>
    <row r="3685">
      <c r="A3685" s="8">
        <v>45929.78701388889</v>
      </c>
      <c r="B3685" s="9" t="s">
        <v>7386</v>
      </c>
      <c r="C3685" s="9" t="s">
        <v>7387</v>
      </c>
      <c r="D3685" s="10">
        <v>5.581984237981E12</v>
      </c>
      <c r="E3685" s="9" t="s">
        <v>43</v>
      </c>
      <c r="F3685" s="9"/>
      <c r="G3685" s="9" t="s">
        <v>60</v>
      </c>
      <c r="H3685" s="9" t="s">
        <v>45</v>
      </c>
      <c r="I3685" s="9" t="s">
        <v>46</v>
      </c>
      <c r="J3685" s="9" t="s">
        <v>48</v>
      </c>
      <c r="K3685" s="9" t="s">
        <v>47</v>
      </c>
      <c r="L3685" s="9" t="s">
        <v>48</v>
      </c>
      <c r="M3685" s="9" t="s">
        <v>48</v>
      </c>
      <c r="N3685" s="9" t="s">
        <v>79</v>
      </c>
      <c r="O3685" s="9" t="s">
        <v>50</v>
      </c>
      <c r="P3685" s="11" t="s">
        <v>80</v>
      </c>
      <c r="Q3685" s="11" t="s">
        <v>81</v>
      </c>
      <c r="R3685" s="11" t="s">
        <v>82</v>
      </c>
      <c r="S3685" s="11">
        <v>7.50940275529E11</v>
      </c>
      <c r="T3685" s="11" t="s">
        <v>477</v>
      </c>
      <c r="U3685" s="11" t="s">
        <v>56</v>
      </c>
      <c r="V3685" s="11"/>
      <c r="W3685" s="11"/>
      <c r="X3685" s="11"/>
      <c r="Y3685" s="11"/>
      <c r="Z3685" s="11"/>
      <c r="AA3685" s="11"/>
      <c r="AB3685" s="11"/>
      <c r="AC3685" s="11"/>
      <c r="AD3685" s="11"/>
      <c r="AE3685" s="11"/>
      <c r="AF3685" s="12">
        <f>ROUNDUP(SUM(VLOOKUP(G3685,'Pontuação'!A$2:B$11,2,FALSE),VLOOKUP(E3685,'Pontuação'!C$2:D$11,2,FALSE),VLOOKUP(I3685,'Pontuação'!I$2:J$11,2,FALSE),VLOOKUP(K3685,'Pontuação'!G$2:H$11,2,FALSE),VLOOKUP(H3685,'Pontuação'!E$2:F$11,2,FALSE),VLOOKUP(M3685,'Pontuação'!K$2:L$11,2,FALSE)),0)</f>
        <v>1300</v>
      </c>
      <c r="AG3685" s="12">
        <f t="shared" si="1"/>
        <v>130</v>
      </c>
      <c r="AH3685" s="12" t="str">
        <f t="array" ref="AH3685">IFERROR(INDEX('Pontuação'!G$13:G$191, MATCH(AG3685, 'Pontuação'!F$14:F$191, 0)), "Faixa Indefinida")</f>
        <v>A</v>
      </c>
      <c r="AI3685" s="12">
        <f t="shared" si="2"/>
        <v>1</v>
      </c>
      <c r="AJ3685" s="12">
        <f t="shared" si="3"/>
        <v>0</v>
      </c>
      <c r="AK3685" s="12">
        <f t="shared" si="4"/>
        <v>0</v>
      </c>
      <c r="AL3685" s="12">
        <f t="shared" si="5"/>
        <v>0</v>
      </c>
      <c r="AM3685" s="11"/>
      <c r="AN3685" s="13">
        <v>0.45887709091131507</v>
      </c>
      <c r="AO3685" s="11" t="s">
        <v>151</v>
      </c>
      <c r="AP3685" s="14">
        <v>45931.449405844905</v>
      </c>
    </row>
    <row r="3686">
      <c r="A3686" s="8">
        <v>45929.78916666667</v>
      </c>
      <c r="B3686" s="9" t="s">
        <v>7388</v>
      </c>
      <c r="C3686" s="9" t="s">
        <v>7389</v>
      </c>
      <c r="D3686" s="10">
        <v>5.555984532078E12</v>
      </c>
      <c r="E3686" s="9" t="s">
        <v>75</v>
      </c>
      <c r="F3686" s="9"/>
      <c r="G3686" s="9" t="s">
        <v>44</v>
      </c>
      <c r="H3686" s="9" t="s">
        <v>77</v>
      </c>
      <c r="I3686" s="9" t="s">
        <v>88</v>
      </c>
      <c r="J3686" s="9" t="s">
        <v>48</v>
      </c>
      <c r="K3686" s="9" t="s">
        <v>47</v>
      </c>
      <c r="L3686" s="9" t="s">
        <v>48</v>
      </c>
      <c r="M3686" s="9" t="s">
        <v>47</v>
      </c>
      <c r="N3686" s="9" t="s">
        <v>79</v>
      </c>
      <c r="O3686" s="9" t="s">
        <v>95</v>
      </c>
      <c r="P3686" s="11" t="s">
        <v>51</v>
      </c>
      <c r="Q3686" s="11" t="s">
        <v>89</v>
      </c>
      <c r="R3686" s="11" t="s">
        <v>90</v>
      </c>
      <c r="S3686" s="11" t="s">
        <v>54</v>
      </c>
      <c r="T3686" s="11" t="s">
        <v>55</v>
      </c>
      <c r="U3686" s="11" t="s">
        <v>56</v>
      </c>
      <c r="V3686" s="11"/>
      <c r="W3686" s="11"/>
      <c r="X3686" s="11"/>
      <c r="Y3686" s="11"/>
      <c r="Z3686" s="11"/>
      <c r="AA3686" s="11"/>
      <c r="AB3686" s="11"/>
      <c r="AC3686" s="11"/>
      <c r="AD3686" s="11"/>
      <c r="AE3686" s="11"/>
      <c r="AF3686" s="12">
        <f>ROUNDUP(SUM(VLOOKUP(G3686,'Pontuação'!A$2:B$11,2,FALSE),VLOOKUP(E3686,'Pontuação'!C$2:D$11,2,FALSE),VLOOKUP(I3686,'Pontuação'!I$2:J$11,2,FALSE),VLOOKUP(K3686,'Pontuação'!G$2:H$11,2,FALSE),VLOOKUP(H3686,'Pontuação'!E$2:F$11,2,FALSE),VLOOKUP(M3686,'Pontuação'!K$2:L$11,2,FALSE)),0)</f>
        <v>866</v>
      </c>
      <c r="AG3686" s="12">
        <f t="shared" si="1"/>
        <v>87</v>
      </c>
      <c r="AH3686" s="12" t="str">
        <f t="array" ref="AH3686">IFERROR(INDEX('Pontuação'!G$13:G$191, MATCH(AG3686, 'Pontuação'!F$14:F$191, 0)), "Faixa Indefinida")</f>
        <v>D</v>
      </c>
      <c r="AI3686" s="12">
        <f t="shared" si="2"/>
        <v>0</v>
      </c>
      <c r="AJ3686" s="12">
        <f t="shared" si="3"/>
        <v>0</v>
      </c>
      <c r="AK3686" s="12">
        <f t="shared" si="4"/>
        <v>0</v>
      </c>
      <c r="AL3686" s="12">
        <f t="shared" si="5"/>
        <v>1</v>
      </c>
      <c r="AM3686" s="11"/>
      <c r="AN3686" s="13">
        <v>0.13590314044061733</v>
      </c>
      <c r="AO3686" s="11" t="s">
        <v>110</v>
      </c>
      <c r="AP3686" s="14">
        <v>45931.449405844905</v>
      </c>
    </row>
    <row r="3687">
      <c r="A3687" s="8">
        <v>45929.78920138889</v>
      </c>
      <c r="B3687" s="9" t="s">
        <v>7390</v>
      </c>
      <c r="C3687" s="9" t="s">
        <v>7391</v>
      </c>
      <c r="D3687" s="10">
        <v>5.534991309908E12</v>
      </c>
      <c r="E3687" s="9" t="s">
        <v>43</v>
      </c>
      <c r="F3687" s="9"/>
      <c r="G3687" s="9" t="s">
        <v>76</v>
      </c>
      <c r="H3687" s="9" t="s">
        <v>45</v>
      </c>
      <c r="I3687" s="9" t="s">
        <v>78</v>
      </c>
      <c r="J3687" s="9" t="s">
        <v>47</v>
      </c>
      <c r="K3687" s="9" t="s">
        <v>47</v>
      </c>
      <c r="L3687" s="9" t="s">
        <v>48</v>
      </c>
      <c r="M3687" s="9" t="s">
        <v>48</v>
      </c>
      <c r="N3687" s="9" t="s">
        <v>79</v>
      </c>
      <c r="O3687" s="9" t="s">
        <v>64</v>
      </c>
      <c r="P3687" s="11" t="s">
        <v>51</v>
      </c>
      <c r="Q3687" s="11" t="s">
        <v>137</v>
      </c>
      <c r="R3687" s="11" t="s">
        <v>107</v>
      </c>
      <c r="S3687" s="11" t="s">
        <v>138</v>
      </c>
      <c r="T3687" s="11" t="s">
        <v>55</v>
      </c>
      <c r="U3687" s="11" t="s">
        <v>47</v>
      </c>
      <c r="V3687" s="11"/>
      <c r="W3687" s="11"/>
      <c r="X3687" s="11"/>
      <c r="Y3687" s="11"/>
      <c r="Z3687" s="11"/>
      <c r="AA3687" s="11"/>
      <c r="AB3687" s="11"/>
      <c r="AC3687" s="11"/>
      <c r="AD3687" s="11"/>
      <c r="AE3687" s="11"/>
      <c r="AF3687" s="12">
        <f>ROUNDUP(SUM(VLOOKUP(G3687,'Pontuação'!A$2:B$11,2,FALSE),VLOOKUP(E3687,'Pontuação'!C$2:D$11,2,FALSE),VLOOKUP(I3687,'Pontuação'!I$2:J$11,2,FALSE),VLOOKUP(K3687,'Pontuação'!G$2:H$11,2,FALSE),VLOOKUP(H3687,'Pontuação'!E$2:F$11,2,FALSE),VLOOKUP(M3687,'Pontuação'!K$2:L$11,2,FALSE)),0)</f>
        <v>1241</v>
      </c>
      <c r="AG3687" s="12">
        <f t="shared" si="1"/>
        <v>124</v>
      </c>
      <c r="AH3687" s="12" t="str">
        <f t="array" ref="AH3687">IFERROR(INDEX('Pontuação'!G$13:G$191, MATCH(AG3687, 'Pontuação'!F$14:F$191, 0)), "Faixa Indefinida")</f>
        <v>A</v>
      </c>
      <c r="AI3687" s="12">
        <f t="shared" si="2"/>
        <v>1</v>
      </c>
      <c r="AJ3687" s="12">
        <f t="shared" si="3"/>
        <v>0</v>
      </c>
      <c r="AK3687" s="12">
        <f t="shared" si="4"/>
        <v>0</v>
      </c>
      <c r="AL3687" s="12">
        <f t="shared" si="5"/>
        <v>0</v>
      </c>
      <c r="AM3687" s="11"/>
      <c r="AN3687" s="13">
        <v>0.20820331132757539</v>
      </c>
      <c r="AO3687" s="11" t="s">
        <v>162</v>
      </c>
      <c r="AP3687" s="14">
        <v>45931.449405844905</v>
      </c>
    </row>
    <row r="3688">
      <c r="A3688" s="8">
        <v>45929.78980324074</v>
      </c>
      <c r="B3688" s="9" t="s">
        <v>7392</v>
      </c>
      <c r="C3688" s="9" t="s">
        <v>7393</v>
      </c>
      <c r="D3688" s="10">
        <v>5.532988184046E12</v>
      </c>
      <c r="E3688" s="9" t="s">
        <v>43</v>
      </c>
      <c r="F3688" s="9"/>
      <c r="G3688" s="9" t="s">
        <v>69</v>
      </c>
      <c r="H3688" s="9" t="s">
        <v>87</v>
      </c>
      <c r="I3688" s="9" t="s">
        <v>88</v>
      </c>
      <c r="J3688" s="9" t="s">
        <v>48</v>
      </c>
      <c r="K3688" s="9" t="s">
        <v>47</v>
      </c>
      <c r="L3688" s="9" t="s">
        <v>47</v>
      </c>
      <c r="M3688" s="9" t="s">
        <v>47</v>
      </c>
      <c r="N3688" s="9" t="s">
        <v>94</v>
      </c>
      <c r="O3688" s="9" t="s">
        <v>95</v>
      </c>
      <c r="P3688" s="11" t="s">
        <v>51</v>
      </c>
      <c r="Q3688" s="11" t="s">
        <v>171</v>
      </c>
      <c r="R3688" s="11" t="s">
        <v>107</v>
      </c>
      <c r="S3688" s="11" t="s">
        <v>172</v>
      </c>
      <c r="T3688" s="11" t="s">
        <v>65</v>
      </c>
      <c r="U3688" s="11" t="s">
        <v>56</v>
      </c>
      <c r="V3688" s="11"/>
      <c r="W3688" s="11"/>
      <c r="X3688" s="11"/>
      <c r="Y3688" s="11"/>
      <c r="Z3688" s="11"/>
      <c r="AA3688" s="11"/>
      <c r="AB3688" s="11"/>
      <c r="AC3688" s="11"/>
      <c r="AD3688" s="11"/>
      <c r="AE3688" s="11"/>
      <c r="AF3688" s="12">
        <f>ROUNDUP(SUM(VLOOKUP(G3688,'Pontuação'!A$2:B$11,2,FALSE),VLOOKUP(E3688,'Pontuação'!C$2:D$11,2,FALSE),VLOOKUP(I3688,'Pontuação'!I$2:J$11,2,FALSE),VLOOKUP(K3688,'Pontuação'!G$2:H$11,2,FALSE),VLOOKUP(H3688,'Pontuação'!E$2:F$11,2,FALSE),VLOOKUP(M3688,'Pontuação'!K$2:L$11,2,FALSE)),0)</f>
        <v>797</v>
      </c>
      <c r="AG3688" s="12">
        <f t="shared" si="1"/>
        <v>80</v>
      </c>
      <c r="AH3688" s="12" t="str">
        <f t="array" ref="AH3688">IFERROR(INDEX('Pontuação'!G$13:G$191, MATCH(AG3688, 'Pontuação'!F$14:F$191, 0)), "Faixa Indefinida")</f>
        <v>D</v>
      </c>
      <c r="AI3688" s="12">
        <f t="shared" si="2"/>
        <v>0</v>
      </c>
      <c r="AJ3688" s="12">
        <f t="shared" si="3"/>
        <v>0</v>
      </c>
      <c r="AK3688" s="12">
        <f t="shared" si="4"/>
        <v>0</v>
      </c>
      <c r="AL3688" s="12">
        <f t="shared" si="5"/>
        <v>1</v>
      </c>
      <c r="AM3688" s="11"/>
      <c r="AN3688" s="13">
        <v>0.29924038931134356</v>
      </c>
      <c r="AO3688" s="11" t="s">
        <v>91</v>
      </c>
      <c r="AP3688" s="14">
        <v>45931.449405844905</v>
      </c>
    </row>
    <row r="3689">
      <c r="A3689" s="8">
        <v>45929.79016203704</v>
      </c>
      <c r="B3689" s="9" t="s">
        <v>7394</v>
      </c>
      <c r="C3689" s="9" t="s">
        <v>7395</v>
      </c>
      <c r="D3689" s="10">
        <v>5.511988080049E12</v>
      </c>
      <c r="E3689" s="9" t="s">
        <v>43</v>
      </c>
      <c r="F3689" s="9"/>
      <c r="G3689" s="9" t="s">
        <v>144</v>
      </c>
      <c r="H3689" s="9" t="s">
        <v>77</v>
      </c>
      <c r="I3689" s="9" t="s">
        <v>88</v>
      </c>
      <c r="J3689" s="9" t="s">
        <v>47</v>
      </c>
      <c r="K3689" s="9" t="s">
        <v>48</v>
      </c>
      <c r="L3689" s="9" t="s">
        <v>48</v>
      </c>
      <c r="M3689" s="9" t="s">
        <v>47</v>
      </c>
      <c r="N3689" s="9" t="s">
        <v>118</v>
      </c>
      <c r="O3689" s="9" t="s">
        <v>70</v>
      </c>
      <c r="P3689" s="11" t="s">
        <v>51</v>
      </c>
      <c r="Q3689" s="11" t="s">
        <v>115</v>
      </c>
      <c r="R3689" s="11" t="s">
        <v>53</v>
      </c>
      <c r="S3689" s="11" t="s">
        <v>54</v>
      </c>
      <c r="T3689" s="11" t="s">
        <v>55</v>
      </c>
      <c r="U3689" s="11" t="s">
        <v>56</v>
      </c>
      <c r="V3689" s="11"/>
      <c r="W3689" s="11"/>
      <c r="X3689" s="11"/>
      <c r="Y3689" s="11"/>
      <c r="Z3689" s="11"/>
      <c r="AA3689" s="11"/>
      <c r="AB3689" s="11"/>
      <c r="AC3689" s="11"/>
      <c r="AD3689" s="11"/>
      <c r="AE3689" s="11"/>
      <c r="AF3689" s="12">
        <f>ROUNDUP(SUM(VLOOKUP(G3689,'Pontuação'!A$2:B$11,2,FALSE),VLOOKUP(E3689,'Pontuação'!C$2:D$11,2,FALSE),VLOOKUP(I3689,'Pontuação'!I$2:J$11,2,FALSE),VLOOKUP(K3689,'Pontuação'!G$2:H$11,2,FALSE),VLOOKUP(H3689,'Pontuação'!E$2:F$11,2,FALSE),VLOOKUP(M3689,'Pontuação'!K$2:L$11,2,FALSE)),0)</f>
        <v>984</v>
      </c>
      <c r="AG3689" s="12">
        <f t="shared" si="1"/>
        <v>98</v>
      </c>
      <c r="AH3689" s="12" t="str">
        <f t="array" ref="AH3689">IFERROR(INDEX('Pontuação'!G$13:G$191, MATCH(AG3689, 'Pontuação'!F$14:F$191, 0)), "Faixa Indefinida")</f>
        <v>C</v>
      </c>
      <c r="AI3689" s="12">
        <f t="shared" si="2"/>
        <v>0</v>
      </c>
      <c r="AJ3689" s="12">
        <f t="shared" si="3"/>
        <v>0</v>
      </c>
      <c r="AK3689" s="12">
        <f t="shared" si="4"/>
        <v>1</v>
      </c>
      <c r="AL3689" s="12">
        <f t="shared" si="5"/>
        <v>0</v>
      </c>
      <c r="AM3689" s="11"/>
      <c r="AN3689" s="13">
        <v>0.052874430527153723</v>
      </c>
      <c r="AO3689" s="11" t="s">
        <v>99</v>
      </c>
      <c r="AP3689" s="14">
        <v>45931.449405844905</v>
      </c>
    </row>
    <row r="3690">
      <c r="A3690" s="8">
        <v>45929.790289351855</v>
      </c>
      <c r="B3690" s="9" t="s">
        <v>7396</v>
      </c>
      <c r="C3690" s="9" t="s">
        <v>7397</v>
      </c>
      <c r="D3690" s="10">
        <v>5.581994733807E12</v>
      </c>
      <c r="E3690" s="9" t="s">
        <v>43</v>
      </c>
      <c r="F3690" s="9"/>
      <c r="G3690" s="9" t="s">
        <v>60</v>
      </c>
      <c r="H3690" s="9" t="s">
        <v>45</v>
      </c>
      <c r="I3690" s="9" t="s">
        <v>106</v>
      </c>
      <c r="J3690" s="9" t="s">
        <v>48</v>
      </c>
      <c r="K3690" s="9" t="s">
        <v>47</v>
      </c>
      <c r="L3690" s="9" t="s">
        <v>48</v>
      </c>
      <c r="M3690" s="9" t="s">
        <v>48</v>
      </c>
      <c r="N3690" s="9" t="s">
        <v>49</v>
      </c>
      <c r="O3690" s="9" t="s">
        <v>95</v>
      </c>
      <c r="P3690" s="11" t="s">
        <v>51</v>
      </c>
      <c r="Q3690" s="11" t="s">
        <v>133</v>
      </c>
      <c r="R3690" s="11" t="s">
        <v>90</v>
      </c>
      <c r="S3690" s="11" t="s">
        <v>72</v>
      </c>
      <c r="T3690" s="11" t="s">
        <v>55</v>
      </c>
      <c r="U3690" s="11" t="s">
        <v>56</v>
      </c>
      <c r="V3690" s="11"/>
      <c r="W3690" s="11"/>
      <c r="X3690" s="11"/>
      <c r="Y3690" s="11"/>
      <c r="Z3690" s="11"/>
      <c r="AA3690" s="11"/>
      <c r="AB3690" s="11"/>
      <c r="AC3690" s="11"/>
      <c r="AD3690" s="11"/>
      <c r="AE3690" s="11"/>
      <c r="AF3690" s="12">
        <f>ROUNDUP(SUM(VLOOKUP(G3690,'Pontuação'!A$2:B$11,2,FALSE),VLOOKUP(E3690,'Pontuação'!C$2:D$11,2,FALSE),VLOOKUP(I3690,'Pontuação'!I$2:J$11,2,FALSE),VLOOKUP(K3690,'Pontuação'!G$2:H$11,2,FALSE),VLOOKUP(H3690,'Pontuação'!E$2:F$11,2,FALSE),VLOOKUP(M3690,'Pontuação'!K$2:L$11,2,FALSE)),0)</f>
        <v>1213</v>
      </c>
      <c r="AG3690" s="12">
        <f t="shared" si="1"/>
        <v>121</v>
      </c>
      <c r="AH3690" s="12" t="str">
        <f t="array" ref="AH3690">IFERROR(INDEX('Pontuação'!G$13:G$191, MATCH(AG3690, 'Pontuação'!F$14:F$191, 0)), "Faixa Indefinida")</f>
        <v>A</v>
      </c>
      <c r="AI3690" s="12">
        <f t="shared" si="2"/>
        <v>1</v>
      </c>
      <c r="AJ3690" s="12">
        <f t="shared" si="3"/>
        <v>0</v>
      </c>
      <c r="AK3690" s="12">
        <f t="shared" si="4"/>
        <v>0</v>
      </c>
      <c r="AL3690" s="12">
        <f t="shared" si="5"/>
        <v>0</v>
      </c>
      <c r="AM3690" s="11"/>
      <c r="AN3690" s="13">
        <v>0.31375054240674854</v>
      </c>
      <c r="AO3690" s="11" t="s">
        <v>91</v>
      </c>
      <c r="AP3690" s="14">
        <v>45931.449405844905</v>
      </c>
    </row>
    <row r="3691">
      <c r="A3691" s="8">
        <v>45929.790717592594</v>
      </c>
      <c r="B3691" s="9" t="s">
        <v>7398</v>
      </c>
      <c r="C3691" s="9" t="s">
        <v>7399</v>
      </c>
      <c r="D3691" s="10">
        <v>5.538999069095E12</v>
      </c>
      <c r="E3691" s="9" t="s">
        <v>43</v>
      </c>
      <c r="F3691" s="9"/>
      <c r="G3691" s="9" t="s">
        <v>60</v>
      </c>
      <c r="H3691" s="9" t="s">
        <v>45</v>
      </c>
      <c r="I3691" s="9" t="s">
        <v>78</v>
      </c>
      <c r="J3691" s="9" t="s">
        <v>47</v>
      </c>
      <c r="K3691" s="9" t="s">
        <v>47</v>
      </c>
      <c r="L3691" s="9" t="s">
        <v>47</v>
      </c>
      <c r="M3691" s="9" t="s">
        <v>47</v>
      </c>
      <c r="N3691" s="9" t="s">
        <v>79</v>
      </c>
      <c r="O3691" s="9" t="s">
        <v>50</v>
      </c>
      <c r="P3691" s="11" t="s">
        <v>51</v>
      </c>
      <c r="Q3691" s="11" t="s">
        <v>165</v>
      </c>
      <c r="R3691" s="11" t="s">
        <v>276</v>
      </c>
      <c r="S3691" s="11" t="s">
        <v>148</v>
      </c>
      <c r="T3691" s="11" t="s">
        <v>65</v>
      </c>
      <c r="U3691" s="11" t="s">
        <v>56</v>
      </c>
      <c r="V3691" s="11"/>
      <c r="W3691" s="11"/>
      <c r="X3691" s="11"/>
      <c r="Y3691" s="11"/>
      <c r="Z3691" s="11"/>
      <c r="AA3691" s="11"/>
      <c r="AB3691" s="11"/>
      <c r="AC3691" s="11"/>
      <c r="AD3691" s="11"/>
      <c r="AE3691" s="11"/>
      <c r="AF3691" s="12">
        <f>ROUNDUP(SUM(VLOOKUP(G3691,'Pontuação'!A$2:B$11,2,FALSE),VLOOKUP(E3691,'Pontuação'!C$2:D$11,2,FALSE),VLOOKUP(I3691,'Pontuação'!I$2:J$11,2,FALSE),VLOOKUP(K3691,'Pontuação'!G$2:H$11,2,FALSE),VLOOKUP(H3691,'Pontuação'!E$2:F$11,2,FALSE),VLOOKUP(M3691,'Pontuação'!K$2:L$11,2,FALSE)),0)</f>
        <v>1100</v>
      </c>
      <c r="AG3691" s="12">
        <f t="shared" si="1"/>
        <v>110</v>
      </c>
      <c r="AH3691" s="12" t="str">
        <f t="array" ref="AH3691">IFERROR(INDEX('Pontuação'!G$13:G$191, MATCH(AG3691, 'Pontuação'!F$14:F$191, 0)), "Faixa Indefinida")</f>
        <v>B</v>
      </c>
      <c r="AI3691" s="12">
        <f t="shared" si="2"/>
        <v>0</v>
      </c>
      <c r="AJ3691" s="12">
        <f t="shared" si="3"/>
        <v>1</v>
      </c>
      <c r="AK3691" s="12">
        <f t="shared" si="4"/>
        <v>0</v>
      </c>
      <c r="AL3691" s="12">
        <f t="shared" si="5"/>
        <v>0</v>
      </c>
      <c r="AM3691" s="11"/>
      <c r="AN3691" s="13">
        <v>0.4073405962381256</v>
      </c>
      <c r="AO3691" s="11" t="s">
        <v>134</v>
      </c>
      <c r="AP3691" s="14">
        <v>45931.449405844905</v>
      </c>
    </row>
    <row r="3692">
      <c r="A3692" s="8">
        <v>45929.79299768519</v>
      </c>
      <c r="B3692" s="9" t="s">
        <v>7400</v>
      </c>
      <c r="C3692" s="9" t="s">
        <v>7401</v>
      </c>
      <c r="D3692" s="10">
        <v>5.513991575764E12</v>
      </c>
      <c r="E3692" s="9" t="s">
        <v>75</v>
      </c>
      <c r="F3692" s="9"/>
      <c r="G3692" s="9" t="s">
        <v>44</v>
      </c>
      <c r="H3692" s="9" t="s">
        <v>87</v>
      </c>
      <c r="I3692" s="9" t="s">
        <v>88</v>
      </c>
      <c r="J3692" s="9" t="s">
        <v>47</v>
      </c>
      <c r="K3692" s="9" t="s">
        <v>47</v>
      </c>
      <c r="L3692" s="9" t="s">
        <v>48</v>
      </c>
      <c r="M3692" s="9" t="s">
        <v>47</v>
      </c>
      <c r="N3692" s="9" t="s">
        <v>94</v>
      </c>
      <c r="O3692" s="9" t="s">
        <v>70</v>
      </c>
      <c r="P3692" s="11" t="s">
        <v>51</v>
      </c>
      <c r="Q3692" s="11" t="s">
        <v>137</v>
      </c>
      <c r="R3692" s="11" t="s">
        <v>107</v>
      </c>
      <c r="S3692" s="11" t="s">
        <v>138</v>
      </c>
      <c r="T3692" s="11" t="s">
        <v>55</v>
      </c>
      <c r="U3692" s="11" t="s">
        <v>56</v>
      </c>
      <c r="V3692" s="11"/>
      <c r="W3692" s="11"/>
      <c r="X3692" s="11"/>
      <c r="Y3692" s="11"/>
      <c r="Z3692" s="11"/>
      <c r="AA3692" s="11"/>
      <c r="AB3692" s="11"/>
      <c r="AC3692" s="11"/>
      <c r="AD3692" s="11"/>
      <c r="AE3692" s="11"/>
      <c r="AF3692" s="12">
        <f>ROUNDUP(SUM(VLOOKUP(G3692,'Pontuação'!A$2:B$11,2,FALSE),VLOOKUP(E3692,'Pontuação'!C$2:D$11,2,FALSE),VLOOKUP(I3692,'Pontuação'!I$2:J$11,2,FALSE),VLOOKUP(K3692,'Pontuação'!G$2:H$11,2,FALSE),VLOOKUP(H3692,'Pontuação'!E$2:F$11,2,FALSE),VLOOKUP(M3692,'Pontuação'!K$2:L$11,2,FALSE)),0)</f>
        <v>831</v>
      </c>
      <c r="AG3692" s="12">
        <f t="shared" si="1"/>
        <v>83</v>
      </c>
      <c r="AH3692" s="12" t="str">
        <f t="array" ref="AH3692">IFERROR(INDEX('Pontuação'!G$13:G$191, MATCH(AG3692, 'Pontuação'!F$14:F$191, 0)), "Faixa Indefinida")</f>
        <v>D</v>
      </c>
      <c r="AI3692" s="12">
        <f t="shared" si="2"/>
        <v>0</v>
      </c>
      <c r="AJ3692" s="12">
        <f t="shared" si="3"/>
        <v>0</v>
      </c>
      <c r="AK3692" s="12">
        <f t="shared" si="4"/>
        <v>0</v>
      </c>
      <c r="AL3692" s="12">
        <f t="shared" si="5"/>
        <v>1</v>
      </c>
      <c r="AM3692" s="11"/>
      <c r="AN3692" s="13">
        <v>0.1976605231489366</v>
      </c>
      <c r="AO3692" s="11" t="s">
        <v>162</v>
      </c>
      <c r="AP3692" s="14">
        <v>45931.449405844905</v>
      </c>
    </row>
    <row r="3693">
      <c r="A3693" s="8">
        <v>45929.79299768519</v>
      </c>
      <c r="B3693" s="9" t="s">
        <v>7402</v>
      </c>
      <c r="C3693" s="9" t="s">
        <v>7403</v>
      </c>
      <c r="D3693" s="10">
        <v>5.577988226531E12</v>
      </c>
      <c r="E3693" s="9" t="s">
        <v>43</v>
      </c>
      <c r="F3693" s="9"/>
      <c r="G3693" s="9" t="s">
        <v>60</v>
      </c>
      <c r="H3693" s="9" t="s">
        <v>45</v>
      </c>
      <c r="I3693" s="9" t="s">
        <v>106</v>
      </c>
      <c r="J3693" s="9" t="s">
        <v>48</v>
      </c>
      <c r="K3693" s="9" t="s">
        <v>47</v>
      </c>
      <c r="L3693" s="9" t="s">
        <v>48</v>
      </c>
      <c r="M3693" s="9" t="s">
        <v>47</v>
      </c>
      <c r="N3693" s="9" t="s">
        <v>63</v>
      </c>
      <c r="O3693" s="9" t="s">
        <v>95</v>
      </c>
      <c r="P3693" s="11" t="s">
        <v>80</v>
      </c>
      <c r="Q3693" s="11" t="s">
        <v>81</v>
      </c>
      <c r="R3693" s="11" t="s">
        <v>82</v>
      </c>
      <c r="S3693" s="11">
        <v>7.50940275538E11</v>
      </c>
      <c r="T3693" s="11" t="s">
        <v>83</v>
      </c>
      <c r="U3693" s="11" t="s">
        <v>56</v>
      </c>
      <c r="V3693" s="11"/>
      <c r="W3693" s="11"/>
      <c r="X3693" s="11"/>
      <c r="Y3693" s="11"/>
      <c r="Z3693" s="11"/>
      <c r="AA3693" s="11"/>
      <c r="AB3693" s="11"/>
      <c r="AC3693" s="11"/>
      <c r="AD3693" s="11"/>
      <c r="AE3693" s="11"/>
      <c r="AF3693" s="12">
        <f>ROUNDUP(SUM(VLOOKUP(G3693,'Pontuação'!A$2:B$11,2,FALSE),VLOOKUP(E3693,'Pontuação'!C$2:D$11,2,FALSE),VLOOKUP(I3693,'Pontuação'!I$2:J$11,2,FALSE),VLOOKUP(K3693,'Pontuação'!G$2:H$11,2,FALSE),VLOOKUP(H3693,'Pontuação'!E$2:F$11,2,FALSE),VLOOKUP(M3693,'Pontuação'!K$2:L$11,2,FALSE)),0)</f>
        <v>1063</v>
      </c>
      <c r="AG3693" s="12">
        <f t="shared" si="1"/>
        <v>106</v>
      </c>
      <c r="AH3693" s="12" t="str">
        <f t="array" ref="AH3693">IFERROR(INDEX('Pontuação'!G$13:G$191, MATCH(AG3693, 'Pontuação'!F$14:F$191, 0)), "Faixa Indefinida")</f>
        <v>B</v>
      </c>
      <c r="AI3693" s="12">
        <f t="shared" si="2"/>
        <v>0</v>
      </c>
      <c r="AJ3693" s="12">
        <f t="shared" si="3"/>
        <v>1</v>
      </c>
      <c r="AK3693" s="12">
        <f t="shared" si="4"/>
        <v>0</v>
      </c>
      <c r="AL3693" s="12">
        <f t="shared" si="5"/>
        <v>0</v>
      </c>
      <c r="AM3693" s="11"/>
      <c r="AN3693" s="13">
        <v>0.41853958765535537</v>
      </c>
      <c r="AO3693" s="11" t="s">
        <v>134</v>
      </c>
      <c r="AP3693" s="14">
        <v>45931.449405844905</v>
      </c>
    </row>
    <row r="3694">
      <c r="A3694" s="8">
        <v>45929.79394675926</v>
      </c>
      <c r="B3694" s="9" t="s">
        <v>7404</v>
      </c>
      <c r="C3694" s="9" t="s">
        <v>7405</v>
      </c>
      <c r="D3694" s="10">
        <v>5.594991452953E12</v>
      </c>
      <c r="E3694" s="9" t="s">
        <v>43</v>
      </c>
      <c r="F3694" s="9"/>
      <c r="G3694" s="9" t="s">
        <v>76</v>
      </c>
      <c r="H3694" s="9" t="s">
        <v>77</v>
      </c>
      <c r="I3694" s="9" t="s">
        <v>78</v>
      </c>
      <c r="J3694" s="9" t="s">
        <v>47</v>
      </c>
      <c r="K3694" s="9" t="s">
        <v>47</v>
      </c>
      <c r="L3694" s="9" t="s">
        <v>47</v>
      </c>
      <c r="M3694" s="9" t="s">
        <v>48</v>
      </c>
      <c r="N3694" s="9" t="s">
        <v>79</v>
      </c>
      <c r="O3694" s="9" t="s">
        <v>70</v>
      </c>
      <c r="P3694" s="11" t="s">
        <v>51</v>
      </c>
      <c r="Q3694" s="11" t="s">
        <v>137</v>
      </c>
      <c r="R3694" s="11" t="s">
        <v>90</v>
      </c>
      <c r="S3694" s="11" t="s">
        <v>138</v>
      </c>
      <c r="T3694" s="11" t="s">
        <v>55</v>
      </c>
      <c r="U3694" s="11" t="s">
        <v>47</v>
      </c>
      <c r="V3694" s="11"/>
      <c r="W3694" s="11"/>
      <c r="X3694" s="11"/>
      <c r="Y3694" s="11"/>
      <c r="Z3694" s="11"/>
      <c r="AA3694" s="11"/>
      <c r="AB3694" s="11"/>
      <c r="AC3694" s="11"/>
      <c r="AD3694" s="11"/>
      <c r="AE3694" s="11"/>
      <c r="AF3694" s="12">
        <f>ROUNDUP(SUM(VLOOKUP(G3694,'Pontuação'!A$2:B$11,2,FALSE),VLOOKUP(E3694,'Pontuação'!C$2:D$11,2,FALSE),VLOOKUP(I3694,'Pontuação'!I$2:J$11,2,FALSE),VLOOKUP(K3694,'Pontuação'!G$2:H$11,2,FALSE),VLOOKUP(H3694,'Pontuação'!E$2:F$11,2,FALSE),VLOOKUP(M3694,'Pontuação'!K$2:L$11,2,FALSE)),0)</f>
        <v>1187</v>
      </c>
      <c r="AG3694" s="12">
        <f t="shared" si="1"/>
        <v>119</v>
      </c>
      <c r="AH3694" s="12" t="str">
        <f t="array" ref="AH3694">IFERROR(INDEX('Pontuação'!G$13:G$191, MATCH(AG3694, 'Pontuação'!F$14:F$191, 0)), "Faixa Indefinida")</f>
        <v>A</v>
      </c>
      <c r="AI3694" s="12">
        <f t="shared" si="2"/>
        <v>1</v>
      </c>
      <c r="AJ3694" s="12">
        <f t="shared" si="3"/>
        <v>0</v>
      </c>
      <c r="AK3694" s="12">
        <f t="shared" si="4"/>
        <v>0</v>
      </c>
      <c r="AL3694" s="12">
        <f t="shared" si="5"/>
        <v>0</v>
      </c>
      <c r="AM3694" s="11"/>
      <c r="AN3694" s="13">
        <v>0.06184295228132241</v>
      </c>
      <c r="AO3694" s="11" t="s">
        <v>99</v>
      </c>
      <c r="AP3694" s="14">
        <v>45931.449405844905</v>
      </c>
    </row>
    <row r="3695">
      <c r="A3695" s="8">
        <v>45929.79887731482</v>
      </c>
      <c r="B3695" s="9" t="s">
        <v>7406</v>
      </c>
      <c r="C3695" s="9" t="s">
        <v>7407</v>
      </c>
      <c r="D3695" s="10">
        <v>5.549999389343E12</v>
      </c>
      <c r="E3695" s="9" t="s">
        <v>75</v>
      </c>
      <c r="F3695" s="9"/>
      <c r="G3695" s="9" t="s">
        <v>60</v>
      </c>
      <c r="H3695" s="9" t="s">
        <v>45</v>
      </c>
      <c r="I3695" s="9" t="s">
        <v>106</v>
      </c>
      <c r="J3695" s="9" t="s">
        <v>47</v>
      </c>
      <c r="K3695" s="9" t="s">
        <v>48</v>
      </c>
      <c r="L3695" s="9" t="s">
        <v>48</v>
      </c>
      <c r="M3695" s="9" t="s">
        <v>47</v>
      </c>
      <c r="N3695" s="9" t="s">
        <v>79</v>
      </c>
      <c r="O3695" s="9" t="s">
        <v>70</v>
      </c>
      <c r="P3695" s="11" t="s">
        <v>51</v>
      </c>
      <c r="Q3695" s="11" t="s">
        <v>52</v>
      </c>
      <c r="R3695" s="11" t="s">
        <v>53</v>
      </c>
      <c r="S3695" s="11" t="s">
        <v>54</v>
      </c>
      <c r="T3695" s="11" t="s">
        <v>55</v>
      </c>
      <c r="U3695" s="11" t="s">
        <v>56</v>
      </c>
      <c r="V3695" s="11"/>
      <c r="W3695" s="11"/>
      <c r="X3695" s="11"/>
      <c r="Y3695" s="11"/>
      <c r="Z3695" s="11"/>
      <c r="AA3695" s="11"/>
      <c r="AB3695" s="11"/>
      <c r="AC3695" s="11"/>
      <c r="AD3695" s="11"/>
      <c r="AE3695" s="11"/>
      <c r="AF3695" s="12">
        <f>ROUNDUP(SUM(VLOOKUP(G3695,'Pontuação'!A$2:B$11,2,FALSE),VLOOKUP(E3695,'Pontuação'!C$2:D$11,2,FALSE),VLOOKUP(I3695,'Pontuação'!I$2:J$11,2,FALSE),VLOOKUP(K3695,'Pontuação'!G$2:H$11,2,FALSE),VLOOKUP(H3695,'Pontuação'!E$2:F$11,2,FALSE),VLOOKUP(M3695,'Pontuação'!K$2:L$11,2,FALSE)),0)</f>
        <v>1156</v>
      </c>
      <c r="AG3695" s="12">
        <f t="shared" si="1"/>
        <v>116</v>
      </c>
      <c r="AH3695" s="12" t="str">
        <f t="array" ref="AH3695">IFERROR(INDEX('Pontuação'!G$13:G$191, MATCH(AG3695, 'Pontuação'!F$14:F$191, 0)), "Faixa Indefinida")</f>
        <v>B</v>
      </c>
      <c r="AI3695" s="12">
        <f t="shared" si="2"/>
        <v>0</v>
      </c>
      <c r="AJ3695" s="12">
        <f t="shared" si="3"/>
        <v>1</v>
      </c>
      <c r="AK3695" s="12">
        <f t="shared" si="4"/>
        <v>0</v>
      </c>
      <c r="AL3695" s="12">
        <f t="shared" si="5"/>
        <v>0</v>
      </c>
      <c r="AM3695" s="11"/>
      <c r="AN3695" s="13">
        <v>0.34311064220960824</v>
      </c>
      <c r="AO3695" s="11" t="s">
        <v>124</v>
      </c>
      <c r="AP3695" s="14">
        <v>45931.449405844905</v>
      </c>
    </row>
    <row r="3696">
      <c r="A3696" s="8">
        <v>45929.79896990741</v>
      </c>
      <c r="B3696" s="9" t="s">
        <v>7408</v>
      </c>
      <c r="C3696" s="9" t="s">
        <v>7409</v>
      </c>
      <c r="D3696" s="10">
        <v>5.519998567878E12</v>
      </c>
      <c r="E3696" s="9" t="s">
        <v>43</v>
      </c>
      <c r="F3696" s="9"/>
      <c r="G3696" s="9" t="s">
        <v>60</v>
      </c>
      <c r="H3696" s="9" t="s">
        <v>45</v>
      </c>
      <c r="I3696" s="9" t="s">
        <v>46</v>
      </c>
      <c r="J3696" s="9" t="s">
        <v>47</v>
      </c>
      <c r="K3696" s="9" t="s">
        <v>47</v>
      </c>
      <c r="L3696" s="9" t="s">
        <v>47</v>
      </c>
      <c r="M3696" s="9" t="s">
        <v>47</v>
      </c>
      <c r="N3696" s="9" t="s">
        <v>79</v>
      </c>
      <c r="O3696" s="9" t="s">
        <v>50</v>
      </c>
      <c r="P3696" s="11" t="s">
        <v>51</v>
      </c>
      <c r="Q3696" s="11" t="s">
        <v>121</v>
      </c>
      <c r="R3696" s="11" t="s">
        <v>680</v>
      </c>
      <c r="S3696" s="11" t="s">
        <v>681</v>
      </c>
      <c r="T3696" s="11" t="s">
        <v>65</v>
      </c>
      <c r="U3696" s="11" t="s">
        <v>47</v>
      </c>
      <c r="V3696" s="11"/>
      <c r="W3696" s="11"/>
      <c r="X3696" s="11"/>
      <c r="Y3696" s="11"/>
      <c r="Z3696" s="11"/>
      <c r="AA3696" s="11"/>
      <c r="AB3696" s="11"/>
      <c r="AC3696" s="11"/>
      <c r="AD3696" s="11"/>
      <c r="AE3696" s="11"/>
      <c r="AF3696" s="12">
        <f>ROUNDUP(SUM(VLOOKUP(G3696,'Pontuação'!A$2:B$11,2,FALSE),VLOOKUP(E3696,'Pontuação'!C$2:D$11,2,FALSE),VLOOKUP(I3696,'Pontuação'!I$2:J$11,2,FALSE),VLOOKUP(K3696,'Pontuação'!G$2:H$11,2,FALSE),VLOOKUP(H3696,'Pontuação'!E$2:F$11,2,FALSE),VLOOKUP(M3696,'Pontuação'!K$2:L$11,2,FALSE)),0)</f>
        <v>1150</v>
      </c>
      <c r="AG3696" s="12">
        <f t="shared" si="1"/>
        <v>115</v>
      </c>
      <c r="AH3696" s="12" t="str">
        <f t="array" ref="AH3696">IFERROR(INDEX('Pontuação'!G$13:G$191, MATCH(AG3696, 'Pontuação'!F$14:F$191, 0)), "Faixa Indefinida")</f>
        <v>B</v>
      </c>
      <c r="AI3696" s="12">
        <f t="shared" si="2"/>
        <v>0</v>
      </c>
      <c r="AJ3696" s="12">
        <f t="shared" si="3"/>
        <v>1</v>
      </c>
      <c r="AK3696" s="12">
        <f t="shared" si="4"/>
        <v>0</v>
      </c>
      <c r="AL3696" s="12">
        <f t="shared" si="5"/>
        <v>0</v>
      </c>
      <c r="AM3696" s="11"/>
      <c r="AN3696" s="13">
        <v>0.2023012607640216</v>
      </c>
      <c r="AO3696" s="11" t="s">
        <v>162</v>
      </c>
      <c r="AP3696" s="14">
        <v>45931.449405844905</v>
      </c>
    </row>
    <row r="3697">
      <c r="A3697" s="8">
        <v>45929.7996875</v>
      </c>
      <c r="B3697" s="9" t="s">
        <v>7410</v>
      </c>
      <c r="C3697" s="9" t="s">
        <v>7411</v>
      </c>
      <c r="D3697" s="10">
        <v>5.511983361326E12</v>
      </c>
      <c r="E3697" s="9" t="s">
        <v>43</v>
      </c>
      <c r="F3697" s="9"/>
      <c r="G3697" s="9" t="s">
        <v>44</v>
      </c>
      <c r="H3697" s="9" t="s">
        <v>45</v>
      </c>
      <c r="I3697" s="9" t="s">
        <v>46</v>
      </c>
      <c r="J3697" s="9" t="s">
        <v>47</v>
      </c>
      <c r="K3697" s="9" t="s">
        <v>47</v>
      </c>
      <c r="L3697" s="9" t="s">
        <v>48</v>
      </c>
      <c r="M3697" s="9" t="s">
        <v>47</v>
      </c>
      <c r="N3697" s="9" t="s">
        <v>79</v>
      </c>
      <c r="O3697" s="9" t="s">
        <v>70</v>
      </c>
      <c r="P3697" s="11" t="s">
        <v>51</v>
      </c>
      <c r="Q3697" s="11" t="s">
        <v>141</v>
      </c>
      <c r="R3697" s="11" t="s">
        <v>90</v>
      </c>
      <c r="S3697" s="11" t="s">
        <v>54</v>
      </c>
      <c r="T3697" s="11" t="s">
        <v>65</v>
      </c>
      <c r="U3697" s="11" t="s">
        <v>56</v>
      </c>
      <c r="V3697" s="11"/>
      <c r="W3697" s="11"/>
      <c r="X3697" s="11"/>
      <c r="Y3697" s="11"/>
      <c r="Z3697" s="11"/>
      <c r="AA3697" s="11"/>
      <c r="AB3697" s="11"/>
      <c r="AC3697" s="11"/>
      <c r="AD3697" s="11"/>
      <c r="AE3697" s="11"/>
      <c r="AF3697" s="12">
        <f>ROUNDUP(SUM(VLOOKUP(G3697,'Pontuação'!A$2:B$11,2,FALSE),VLOOKUP(E3697,'Pontuação'!C$2:D$11,2,FALSE),VLOOKUP(I3697,'Pontuação'!I$2:J$11,2,FALSE),VLOOKUP(K3697,'Pontuação'!G$2:H$11,2,FALSE),VLOOKUP(H3697,'Pontuação'!E$2:F$11,2,FALSE),VLOOKUP(M3697,'Pontuação'!K$2:L$11,2,FALSE)),0)</f>
        <v>1073</v>
      </c>
      <c r="AG3697" s="12">
        <f t="shared" si="1"/>
        <v>107</v>
      </c>
      <c r="AH3697" s="12" t="str">
        <f t="array" ref="AH3697">IFERROR(INDEX('Pontuação'!G$13:G$191, MATCH(AG3697, 'Pontuação'!F$14:F$191, 0)), "Faixa Indefinida")</f>
        <v>B</v>
      </c>
      <c r="AI3697" s="12">
        <f t="shared" si="2"/>
        <v>0</v>
      </c>
      <c r="AJ3697" s="12">
        <f t="shared" si="3"/>
        <v>1</v>
      </c>
      <c r="AK3697" s="12">
        <f t="shared" si="4"/>
        <v>0</v>
      </c>
      <c r="AL3697" s="12">
        <f t="shared" si="5"/>
        <v>0</v>
      </c>
      <c r="AM3697" s="11"/>
      <c r="AN3697" s="13">
        <v>0.22439291784902093</v>
      </c>
      <c r="AO3697" s="11" t="s">
        <v>162</v>
      </c>
      <c r="AP3697" s="14">
        <v>45931.449405844905</v>
      </c>
    </row>
    <row r="3698">
      <c r="A3698" s="8">
        <v>45929.80568287037</v>
      </c>
      <c r="B3698" s="9" t="s">
        <v>7412</v>
      </c>
      <c r="C3698" s="9" t="s">
        <v>7413</v>
      </c>
      <c r="D3698" s="10">
        <v>5.555359971017E12</v>
      </c>
      <c r="E3698" s="9" t="s">
        <v>43</v>
      </c>
      <c r="F3698" s="9"/>
      <c r="G3698" s="9" t="s">
        <v>44</v>
      </c>
      <c r="H3698" s="9" t="s">
        <v>45</v>
      </c>
      <c r="I3698" s="9" t="s">
        <v>46</v>
      </c>
      <c r="J3698" s="9" t="s">
        <v>48</v>
      </c>
      <c r="K3698" s="9" t="s">
        <v>47</v>
      </c>
      <c r="L3698" s="9" t="s">
        <v>47</v>
      </c>
      <c r="M3698" s="9" t="s">
        <v>47</v>
      </c>
      <c r="N3698" s="9" t="s">
        <v>118</v>
      </c>
      <c r="O3698" s="9" t="s">
        <v>50</v>
      </c>
      <c r="P3698" s="11" t="s">
        <v>51</v>
      </c>
      <c r="Q3698" s="11" t="s">
        <v>115</v>
      </c>
      <c r="R3698" s="11" t="s">
        <v>53</v>
      </c>
      <c r="S3698" s="11" t="s">
        <v>54</v>
      </c>
      <c r="T3698" s="11" t="s">
        <v>65</v>
      </c>
      <c r="U3698" s="11" t="s">
        <v>56</v>
      </c>
      <c r="V3698" s="11"/>
      <c r="W3698" s="11"/>
      <c r="X3698" s="11"/>
      <c r="Y3698" s="11"/>
      <c r="Z3698" s="11"/>
      <c r="AA3698" s="11"/>
      <c r="AB3698" s="11"/>
      <c r="AC3698" s="11"/>
      <c r="AD3698" s="11"/>
      <c r="AE3698" s="11"/>
      <c r="AF3698" s="12">
        <f>ROUNDUP(SUM(VLOOKUP(G3698,'Pontuação'!A$2:B$11,2,FALSE),VLOOKUP(E3698,'Pontuação'!C$2:D$11,2,FALSE),VLOOKUP(I3698,'Pontuação'!I$2:J$11,2,FALSE),VLOOKUP(K3698,'Pontuação'!G$2:H$11,2,FALSE),VLOOKUP(H3698,'Pontuação'!E$2:F$11,2,FALSE),VLOOKUP(M3698,'Pontuação'!K$2:L$11,2,FALSE)),0)</f>
        <v>1073</v>
      </c>
      <c r="AG3698" s="12">
        <f t="shared" si="1"/>
        <v>107</v>
      </c>
      <c r="AH3698" s="12" t="str">
        <f t="array" ref="AH3698">IFERROR(INDEX('Pontuação'!G$13:G$191, MATCH(AG3698, 'Pontuação'!F$14:F$191, 0)), "Faixa Indefinida")</f>
        <v>B</v>
      </c>
      <c r="AI3698" s="12">
        <f t="shared" si="2"/>
        <v>0</v>
      </c>
      <c r="AJ3698" s="12">
        <f t="shared" si="3"/>
        <v>1</v>
      </c>
      <c r="AK3698" s="12">
        <f t="shared" si="4"/>
        <v>0</v>
      </c>
      <c r="AL3698" s="12">
        <f t="shared" si="5"/>
        <v>0</v>
      </c>
      <c r="AM3698" s="11"/>
      <c r="AN3698" s="13">
        <v>0.3880527680902069</v>
      </c>
      <c r="AO3698" s="11" t="s">
        <v>66</v>
      </c>
      <c r="AP3698" s="14">
        <v>45931.449405844905</v>
      </c>
    </row>
    <row r="3699">
      <c r="A3699" s="8">
        <v>45929.8065625</v>
      </c>
      <c r="B3699" s="9" t="s">
        <v>7414</v>
      </c>
      <c r="C3699" s="9" t="s">
        <v>7415</v>
      </c>
      <c r="D3699" s="10">
        <v>5.58799146758E12</v>
      </c>
      <c r="E3699" s="9" t="s">
        <v>43</v>
      </c>
      <c r="F3699" s="9"/>
      <c r="G3699" s="9" t="s">
        <v>144</v>
      </c>
      <c r="H3699" s="9" t="s">
        <v>77</v>
      </c>
      <c r="I3699" s="9" t="s">
        <v>88</v>
      </c>
      <c r="J3699" s="9" t="s">
        <v>47</v>
      </c>
      <c r="K3699" s="9" t="s">
        <v>48</v>
      </c>
      <c r="L3699" s="9" t="s">
        <v>48</v>
      </c>
      <c r="M3699" s="9" t="s">
        <v>47</v>
      </c>
      <c r="N3699" s="9" t="s">
        <v>63</v>
      </c>
      <c r="O3699" s="9" t="s">
        <v>70</v>
      </c>
      <c r="P3699" s="11" t="s">
        <v>51</v>
      </c>
      <c r="Q3699" s="11" t="s">
        <v>203</v>
      </c>
      <c r="R3699" s="11" t="s">
        <v>593</v>
      </c>
      <c r="S3699" s="11" t="s">
        <v>380</v>
      </c>
      <c r="T3699" s="11" t="s">
        <v>55</v>
      </c>
      <c r="U3699" s="11" t="s">
        <v>47</v>
      </c>
      <c r="V3699" s="11"/>
      <c r="W3699" s="11"/>
      <c r="X3699" s="11"/>
      <c r="Y3699" s="11"/>
      <c r="Z3699" s="11"/>
      <c r="AA3699" s="11"/>
      <c r="AB3699" s="11"/>
      <c r="AC3699" s="11"/>
      <c r="AD3699" s="11"/>
      <c r="AE3699" s="11"/>
      <c r="AF3699" s="12">
        <f>ROUNDUP(SUM(VLOOKUP(G3699,'Pontuação'!A$2:B$11,2,FALSE),VLOOKUP(E3699,'Pontuação'!C$2:D$11,2,FALSE),VLOOKUP(I3699,'Pontuação'!I$2:J$11,2,FALSE),VLOOKUP(K3699,'Pontuação'!G$2:H$11,2,FALSE),VLOOKUP(H3699,'Pontuação'!E$2:F$11,2,FALSE),VLOOKUP(M3699,'Pontuação'!K$2:L$11,2,FALSE)),0)</f>
        <v>984</v>
      </c>
      <c r="AG3699" s="12">
        <f t="shared" si="1"/>
        <v>98</v>
      </c>
      <c r="AH3699" s="12" t="str">
        <f t="array" ref="AH3699">IFERROR(INDEX('Pontuação'!G$13:G$191, MATCH(AG3699, 'Pontuação'!F$14:F$191, 0)), "Faixa Indefinida")</f>
        <v>C</v>
      </c>
      <c r="AI3699" s="12">
        <f t="shared" si="2"/>
        <v>0</v>
      </c>
      <c r="AJ3699" s="12">
        <f t="shared" si="3"/>
        <v>0</v>
      </c>
      <c r="AK3699" s="12">
        <f t="shared" si="4"/>
        <v>1</v>
      </c>
      <c r="AL3699" s="12">
        <f t="shared" si="5"/>
        <v>0</v>
      </c>
      <c r="AM3699" s="11"/>
      <c r="AN3699" s="13">
        <v>0.08998756910180347</v>
      </c>
      <c r="AO3699" s="11" t="s">
        <v>99</v>
      </c>
      <c r="AP3699" s="14">
        <v>45931.449405844905</v>
      </c>
    </row>
    <row r="3700">
      <c r="A3700" s="8">
        <v>45929.80831018519</v>
      </c>
      <c r="B3700" s="9" t="s">
        <v>7416</v>
      </c>
      <c r="C3700" s="9" t="s">
        <v>7417</v>
      </c>
      <c r="D3700" s="10">
        <v>5.554991448182E12</v>
      </c>
      <c r="E3700" s="9" t="s">
        <v>43</v>
      </c>
      <c r="F3700" s="9"/>
      <c r="G3700" s="9" t="s">
        <v>60</v>
      </c>
      <c r="H3700" s="9" t="s">
        <v>45</v>
      </c>
      <c r="I3700" s="9" t="s">
        <v>106</v>
      </c>
      <c r="J3700" s="9" t="s">
        <v>48</v>
      </c>
      <c r="K3700" s="9" t="s">
        <v>47</v>
      </c>
      <c r="L3700" s="9" t="s">
        <v>48</v>
      </c>
      <c r="M3700" s="9" t="s">
        <v>47</v>
      </c>
      <c r="N3700" s="9" t="s">
        <v>79</v>
      </c>
      <c r="O3700" s="9" t="s">
        <v>50</v>
      </c>
      <c r="P3700" s="11" t="s">
        <v>51</v>
      </c>
      <c r="Q3700" s="11" t="s">
        <v>89</v>
      </c>
      <c r="R3700" s="11" t="s">
        <v>90</v>
      </c>
      <c r="S3700" s="11" t="s">
        <v>54</v>
      </c>
      <c r="T3700" s="11" t="s">
        <v>55</v>
      </c>
      <c r="U3700" s="11" t="s">
        <v>56</v>
      </c>
      <c r="V3700" s="11"/>
      <c r="W3700" s="11"/>
      <c r="X3700" s="11"/>
      <c r="Y3700" s="11"/>
      <c r="Z3700" s="11"/>
      <c r="AA3700" s="11"/>
      <c r="AB3700" s="11"/>
      <c r="AC3700" s="11"/>
      <c r="AD3700" s="11"/>
      <c r="AE3700" s="11"/>
      <c r="AF3700" s="12">
        <f>ROUNDUP(SUM(VLOOKUP(G3700,'Pontuação'!A$2:B$11,2,FALSE),VLOOKUP(E3700,'Pontuação'!C$2:D$11,2,FALSE),VLOOKUP(I3700,'Pontuação'!I$2:J$11,2,FALSE),VLOOKUP(K3700,'Pontuação'!G$2:H$11,2,FALSE),VLOOKUP(H3700,'Pontuação'!E$2:F$11,2,FALSE),VLOOKUP(M3700,'Pontuação'!K$2:L$11,2,FALSE)),0)</f>
        <v>1063</v>
      </c>
      <c r="AG3700" s="12">
        <f t="shared" si="1"/>
        <v>106</v>
      </c>
      <c r="AH3700" s="12" t="str">
        <f t="array" ref="AH3700">IFERROR(INDEX('Pontuação'!G$13:G$191, MATCH(AG3700, 'Pontuação'!F$14:F$191, 0)), "Faixa Indefinida")</f>
        <v>B</v>
      </c>
      <c r="AI3700" s="12">
        <f t="shared" si="2"/>
        <v>0</v>
      </c>
      <c r="AJ3700" s="12">
        <f t="shared" si="3"/>
        <v>1</v>
      </c>
      <c r="AK3700" s="12">
        <f t="shared" si="4"/>
        <v>0</v>
      </c>
      <c r="AL3700" s="12">
        <f t="shared" si="5"/>
        <v>0</v>
      </c>
      <c r="AM3700" s="11"/>
      <c r="AN3700" s="13">
        <v>0.3850425947177649</v>
      </c>
      <c r="AO3700" s="11" t="s">
        <v>66</v>
      </c>
      <c r="AP3700" s="14">
        <v>45931.449405844905</v>
      </c>
    </row>
    <row r="3701">
      <c r="A3701" s="8">
        <v>45929.808344907404</v>
      </c>
      <c r="B3701" s="9" t="s">
        <v>7418</v>
      </c>
      <c r="C3701" s="9" t="s">
        <v>7419</v>
      </c>
      <c r="D3701" s="10">
        <v>5.514998970905E12</v>
      </c>
      <c r="E3701" s="9" t="s">
        <v>43</v>
      </c>
      <c r="F3701" s="9"/>
      <c r="G3701" s="9" t="s">
        <v>44</v>
      </c>
      <c r="H3701" s="9" t="s">
        <v>61</v>
      </c>
      <c r="I3701" s="9" t="s">
        <v>78</v>
      </c>
      <c r="J3701" s="9" t="s">
        <v>47</v>
      </c>
      <c r="K3701" s="9" t="s">
        <v>47</v>
      </c>
      <c r="L3701" s="9" t="s">
        <v>47</v>
      </c>
      <c r="M3701" s="9" t="s">
        <v>47</v>
      </c>
      <c r="N3701" s="9" t="s">
        <v>79</v>
      </c>
      <c r="O3701" s="9" t="s">
        <v>64</v>
      </c>
      <c r="P3701" s="11" t="s">
        <v>51</v>
      </c>
      <c r="Q3701" s="11" t="s">
        <v>121</v>
      </c>
      <c r="R3701" s="11" t="s">
        <v>941</v>
      </c>
      <c r="S3701" s="11" t="s">
        <v>942</v>
      </c>
      <c r="T3701" s="11" t="s">
        <v>65</v>
      </c>
      <c r="U3701" s="11" t="s">
        <v>56</v>
      </c>
      <c r="V3701" s="11"/>
      <c r="W3701" s="11"/>
      <c r="X3701" s="11"/>
      <c r="Y3701" s="11"/>
      <c r="Z3701" s="11"/>
      <c r="AA3701" s="11"/>
      <c r="AB3701" s="11"/>
      <c r="AC3701" s="11"/>
      <c r="AD3701" s="11"/>
      <c r="AE3701" s="11"/>
      <c r="AF3701" s="12">
        <f>ROUNDUP(SUM(VLOOKUP(G3701,'Pontuação'!A$2:B$11,2,FALSE),VLOOKUP(E3701,'Pontuação'!C$2:D$11,2,FALSE),VLOOKUP(I3701,'Pontuação'!I$2:J$11,2,FALSE),VLOOKUP(K3701,'Pontuação'!G$2:H$11,2,FALSE),VLOOKUP(H3701,'Pontuação'!E$2:F$11,2,FALSE),VLOOKUP(M3701,'Pontuação'!K$2:L$11,2,FALSE)),0)</f>
        <v>944</v>
      </c>
      <c r="AG3701" s="12">
        <f t="shared" si="1"/>
        <v>94</v>
      </c>
      <c r="AH3701" s="12" t="str">
        <f t="array" ref="AH3701">IFERROR(INDEX('Pontuação'!G$13:G$191, MATCH(AG3701, 'Pontuação'!F$14:F$191, 0)), "Faixa Indefinida")</f>
        <v>C</v>
      </c>
      <c r="AI3701" s="12">
        <f t="shared" si="2"/>
        <v>0</v>
      </c>
      <c r="AJ3701" s="12">
        <f t="shared" si="3"/>
        <v>0</v>
      </c>
      <c r="AK3701" s="12">
        <f t="shared" si="4"/>
        <v>1</v>
      </c>
      <c r="AL3701" s="12">
        <f t="shared" si="5"/>
        <v>0</v>
      </c>
      <c r="AM3701" s="11"/>
      <c r="AN3701" s="13">
        <v>0.34211399056082464</v>
      </c>
      <c r="AO3701" s="11" t="s">
        <v>124</v>
      </c>
      <c r="AP3701" s="14">
        <v>45931.449405844905</v>
      </c>
    </row>
    <row r="3702">
      <c r="A3702" s="8">
        <v>45929.80939814815</v>
      </c>
      <c r="B3702" s="9" t="s">
        <v>7420</v>
      </c>
      <c r="C3702" s="9" t="s">
        <v>7421</v>
      </c>
      <c r="D3702" s="10">
        <v>5.585997531251E12</v>
      </c>
      <c r="E3702" s="9" t="s">
        <v>43</v>
      </c>
      <c r="F3702" s="9"/>
      <c r="G3702" s="9" t="s">
        <v>69</v>
      </c>
      <c r="H3702" s="9" t="s">
        <v>61</v>
      </c>
      <c r="I3702" s="9" t="s">
        <v>106</v>
      </c>
      <c r="J3702" s="9" t="s">
        <v>48</v>
      </c>
      <c r="K3702" s="9" t="s">
        <v>47</v>
      </c>
      <c r="L3702" s="9" t="s">
        <v>48</v>
      </c>
      <c r="M3702" s="9" t="s">
        <v>48</v>
      </c>
      <c r="N3702" s="9" t="s">
        <v>79</v>
      </c>
      <c r="O3702" s="9" t="s">
        <v>50</v>
      </c>
      <c r="P3702" s="11" t="s">
        <v>51</v>
      </c>
      <c r="Q3702" s="11" t="s">
        <v>133</v>
      </c>
      <c r="R3702" s="11" t="s">
        <v>107</v>
      </c>
      <c r="S3702" s="11" t="s">
        <v>254</v>
      </c>
      <c r="T3702" s="11" t="s">
        <v>55</v>
      </c>
      <c r="U3702" s="11" t="s">
        <v>56</v>
      </c>
      <c r="V3702" s="11"/>
      <c r="W3702" s="11"/>
      <c r="X3702" s="11"/>
      <c r="Y3702" s="11"/>
      <c r="Z3702" s="11"/>
      <c r="AA3702" s="11"/>
      <c r="AB3702" s="11"/>
      <c r="AC3702" s="11"/>
      <c r="AD3702" s="11"/>
      <c r="AE3702" s="11"/>
      <c r="AF3702" s="12">
        <f>ROUNDUP(SUM(VLOOKUP(G3702,'Pontuação'!A$2:B$11,2,FALSE),VLOOKUP(E3702,'Pontuação'!C$2:D$11,2,FALSE),VLOOKUP(I3702,'Pontuação'!I$2:J$11,2,FALSE),VLOOKUP(K3702,'Pontuação'!G$2:H$11,2,FALSE),VLOOKUP(H3702,'Pontuação'!E$2:F$11,2,FALSE),VLOOKUP(M3702,'Pontuação'!K$2:L$11,2,FALSE)),0)</f>
        <v>1006</v>
      </c>
      <c r="AG3702" s="12">
        <f t="shared" si="1"/>
        <v>101</v>
      </c>
      <c r="AH3702" s="12" t="str">
        <f t="array" ref="AH3702">IFERROR(INDEX('Pontuação'!G$13:G$191, MATCH(AG3702, 'Pontuação'!F$14:F$191, 0)), "Faixa Indefinida")</f>
        <v>C</v>
      </c>
      <c r="AI3702" s="12">
        <f t="shared" si="2"/>
        <v>0</v>
      </c>
      <c r="AJ3702" s="12">
        <f t="shared" si="3"/>
        <v>0</v>
      </c>
      <c r="AK3702" s="12">
        <f t="shared" si="4"/>
        <v>1</v>
      </c>
      <c r="AL3702" s="12">
        <f t="shared" si="5"/>
        <v>0</v>
      </c>
      <c r="AM3702" s="11"/>
      <c r="AN3702" s="13">
        <v>0.5426592859650172</v>
      </c>
      <c r="AO3702" s="11" t="s">
        <v>57</v>
      </c>
      <c r="AP3702" s="14">
        <v>45931.449405844905</v>
      </c>
    </row>
    <row r="3703">
      <c r="A3703" s="8">
        <v>45929.8097337963</v>
      </c>
      <c r="B3703" s="9" t="s">
        <v>7422</v>
      </c>
      <c r="C3703" s="9" t="s">
        <v>7423</v>
      </c>
      <c r="D3703" s="10">
        <v>5.582981204113E12</v>
      </c>
      <c r="E3703" s="9" t="s">
        <v>75</v>
      </c>
      <c r="F3703" s="9"/>
      <c r="G3703" s="9" t="s">
        <v>76</v>
      </c>
      <c r="H3703" s="9" t="s">
        <v>45</v>
      </c>
      <c r="I3703" s="9" t="s">
        <v>78</v>
      </c>
      <c r="J3703" s="9" t="s">
        <v>48</v>
      </c>
      <c r="K3703" s="9" t="s">
        <v>47</v>
      </c>
      <c r="L3703" s="9" t="s">
        <v>47</v>
      </c>
      <c r="M3703" s="9" t="s">
        <v>48</v>
      </c>
      <c r="N3703" s="9" t="s">
        <v>63</v>
      </c>
      <c r="O3703" s="9" t="s">
        <v>50</v>
      </c>
      <c r="P3703" s="11" t="s">
        <v>51</v>
      </c>
      <c r="Q3703" s="11" t="s">
        <v>137</v>
      </c>
      <c r="R3703" s="11" t="s">
        <v>107</v>
      </c>
      <c r="S3703" s="11" t="s">
        <v>254</v>
      </c>
      <c r="T3703" s="11" t="s">
        <v>55</v>
      </c>
      <c r="U3703" s="11" t="s">
        <v>56</v>
      </c>
      <c r="V3703" s="11"/>
      <c r="W3703" s="11"/>
      <c r="X3703" s="11"/>
      <c r="Y3703" s="11"/>
      <c r="Z3703" s="11"/>
      <c r="AA3703" s="11"/>
      <c r="AB3703" s="11"/>
      <c r="AC3703" s="11"/>
      <c r="AD3703" s="11"/>
      <c r="AE3703" s="11"/>
      <c r="AF3703" s="12">
        <f>ROUNDUP(SUM(VLOOKUP(G3703,'Pontuação'!A$2:B$11,2,FALSE),VLOOKUP(E3703,'Pontuação'!C$2:D$11,2,FALSE),VLOOKUP(I3703,'Pontuação'!I$2:J$11,2,FALSE),VLOOKUP(K3703,'Pontuação'!G$2:H$11,2,FALSE),VLOOKUP(H3703,'Pontuação'!E$2:F$11,2,FALSE),VLOOKUP(M3703,'Pontuação'!K$2:L$11,2,FALSE)),0)</f>
        <v>1224</v>
      </c>
      <c r="AG3703" s="12">
        <f t="shared" si="1"/>
        <v>122</v>
      </c>
      <c r="AH3703" s="12" t="str">
        <f t="array" ref="AH3703">IFERROR(INDEX('Pontuação'!G$13:G$191, MATCH(AG3703, 'Pontuação'!F$14:F$191, 0)), "Faixa Indefinida")</f>
        <v>A</v>
      </c>
      <c r="AI3703" s="12">
        <f t="shared" si="2"/>
        <v>1</v>
      </c>
      <c r="AJ3703" s="12">
        <f t="shared" si="3"/>
        <v>0</v>
      </c>
      <c r="AK3703" s="12">
        <f t="shared" si="4"/>
        <v>0</v>
      </c>
      <c r="AL3703" s="12">
        <f t="shared" si="5"/>
        <v>0</v>
      </c>
      <c r="AM3703" s="11"/>
      <c r="AN3703" s="13">
        <v>0.41553635696649344</v>
      </c>
      <c r="AO3703" s="11" t="s">
        <v>134</v>
      </c>
      <c r="AP3703" s="14">
        <v>45931.449405844905</v>
      </c>
    </row>
    <row r="3704">
      <c r="A3704" s="8">
        <v>45929.811574074076</v>
      </c>
      <c r="B3704" s="9" t="s">
        <v>7424</v>
      </c>
      <c r="C3704" s="9" t="s">
        <v>7425</v>
      </c>
      <c r="D3704" s="10">
        <v>5.591980866414E12</v>
      </c>
      <c r="E3704" s="9" t="s">
        <v>43</v>
      </c>
      <c r="F3704" s="9"/>
      <c r="G3704" s="9" t="s">
        <v>60</v>
      </c>
      <c r="H3704" s="9" t="s">
        <v>45</v>
      </c>
      <c r="I3704" s="9" t="s">
        <v>62</v>
      </c>
      <c r="J3704" s="9" t="s">
        <v>48</v>
      </c>
      <c r="K3704" s="9" t="s">
        <v>47</v>
      </c>
      <c r="L3704" s="9" t="s">
        <v>48</v>
      </c>
      <c r="M3704" s="9" t="s">
        <v>47</v>
      </c>
      <c r="N3704" s="9" t="s">
        <v>79</v>
      </c>
      <c r="O3704" s="9" t="s">
        <v>70</v>
      </c>
      <c r="P3704" s="11" t="s">
        <v>51</v>
      </c>
      <c r="Q3704" s="11" t="s">
        <v>154</v>
      </c>
      <c r="R3704" s="11" t="s">
        <v>107</v>
      </c>
      <c r="S3704" s="11" t="s">
        <v>72</v>
      </c>
      <c r="T3704" s="11" t="s">
        <v>55</v>
      </c>
      <c r="U3704" s="11" t="s">
        <v>56</v>
      </c>
      <c r="V3704" s="11"/>
      <c r="W3704" s="11"/>
      <c r="X3704" s="11"/>
      <c r="Y3704" s="11"/>
      <c r="Z3704" s="11"/>
      <c r="AA3704" s="11"/>
      <c r="AB3704" s="11"/>
      <c r="AC3704" s="11"/>
      <c r="AD3704" s="11"/>
      <c r="AE3704" s="11"/>
      <c r="AF3704" s="12">
        <v>1238.0</v>
      </c>
      <c r="AG3704" s="12">
        <f t="shared" si="1"/>
        <v>124</v>
      </c>
      <c r="AH3704" s="12" t="str">
        <f t="array" ref="AH3704">IFERROR(INDEX('Pontuação'!G$13:G$191, MATCH(AG3704, 'Pontuação'!F$14:F$191, 0)), "Faixa Indefinida")</f>
        <v>A</v>
      </c>
      <c r="AI3704" s="12">
        <f t="shared" si="2"/>
        <v>1</v>
      </c>
      <c r="AJ3704" s="12">
        <f t="shared" si="3"/>
        <v>0</v>
      </c>
      <c r="AK3704" s="12">
        <f t="shared" si="4"/>
        <v>0</v>
      </c>
      <c r="AL3704" s="12">
        <f t="shared" si="5"/>
        <v>0</v>
      </c>
      <c r="AM3704" s="11"/>
      <c r="AN3704" s="13">
        <v>0.44481494711571473</v>
      </c>
      <c r="AO3704" s="11" t="s">
        <v>134</v>
      </c>
      <c r="AP3704" s="14">
        <v>45931.449405844905</v>
      </c>
    </row>
    <row r="3705">
      <c r="A3705" s="8">
        <v>45929.812372685185</v>
      </c>
      <c r="B3705" s="9" t="s">
        <v>7426</v>
      </c>
      <c r="C3705" s="9" t="s">
        <v>7427</v>
      </c>
      <c r="D3705" s="10">
        <v>5.511913408183E12</v>
      </c>
      <c r="E3705" s="9" t="s">
        <v>75</v>
      </c>
      <c r="F3705" s="9"/>
      <c r="G3705" s="9" t="s">
        <v>44</v>
      </c>
      <c r="H3705" s="9" t="s">
        <v>77</v>
      </c>
      <c r="I3705" s="9" t="s">
        <v>78</v>
      </c>
      <c r="J3705" s="9" t="s">
        <v>48</v>
      </c>
      <c r="K3705" s="9" t="s">
        <v>47</v>
      </c>
      <c r="L3705" s="9" t="s">
        <v>48</v>
      </c>
      <c r="M3705" s="9" t="s">
        <v>48</v>
      </c>
      <c r="N3705" s="9" t="s">
        <v>79</v>
      </c>
      <c r="O3705" s="9" t="s">
        <v>64</v>
      </c>
      <c r="P3705" s="11" t="s">
        <v>51</v>
      </c>
      <c r="Q3705" s="11" t="s">
        <v>137</v>
      </c>
      <c r="R3705" s="11" t="s">
        <v>107</v>
      </c>
      <c r="S3705" s="11" t="s">
        <v>72</v>
      </c>
      <c r="T3705" s="11" t="s">
        <v>55</v>
      </c>
      <c r="U3705" s="11" t="s">
        <v>56</v>
      </c>
      <c r="V3705" s="11"/>
      <c r="W3705" s="11"/>
      <c r="X3705" s="11"/>
      <c r="Y3705" s="11"/>
      <c r="Z3705" s="11"/>
      <c r="AA3705" s="11"/>
      <c r="AB3705" s="11"/>
      <c r="AC3705" s="11"/>
      <c r="AD3705" s="11"/>
      <c r="AE3705" s="11"/>
      <c r="AF3705" s="12">
        <f>ROUNDUP(SUM(VLOOKUP(G3705,'Pontuação'!A$2:B$11,2,FALSE),VLOOKUP(E3705,'Pontuação'!C$2:D$11,2,FALSE),VLOOKUP(I3705,'Pontuação'!I$2:J$11,2,FALSE),VLOOKUP(K3705,'Pontuação'!G$2:H$11,2,FALSE),VLOOKUP(H3705,'Pontuação'!E$2:F$11,2,FALSE),VLOOKUP(M3705,'Pontuação'!K$2:L$11,2,FALSE)),0)</f>
        <v>1102</v>
      </c>
      <c r="AG3705" s="12">
        <f t="shared" si="1"/>
        <v>110</v>
      </c>
      <c r="AH3705" s="12" t="str">
        <f t="array" ref="AH3705">IFERROR(INDEX('Pontuação'!G$13:G$191, MATCH(AG3705, 'Pontuação'!F$14:F$191, 0)), "Faixa Indefinida")</f>
        <v>B</v>
      </c>
      <c r="AI3705" s="12">
        <f t="shared" si="2"/>
        <v>0</v>
      </c>
      <c r="AJ3705" s="12">
        <f t="shared" si="3"/>
        <v>1</v>
      </c>
      <c r="AK3705" s="12">
        <f t="shared" si="4"/>
        <v>0</v>
      </c>
      <c r="AL3705" s="12">
        <f t="shared" si="5"/>
        <v>0</v>
      </c>
      <c r="AM3705" s="11"/>
      <c r="AN3705" s="13">
        <v>0.3211066544206883</v>
      </c>
      <c r="AO3705" s="11" t="s">
        <v>124</v>
      </c>
      <c r="AP3705" s="14">
        <v>45931.449405844905</v>
      </c>
    </row>
    <row r="3706">
      <c r="A3706" s="8">
        <v>45929.814733796295</v>
      </c>
      <c r="B3706" s="9" t="s">
        <v>7428</v>
      </c>
      <c r="C3706" s="9" t="s">
        <v>7429</v>
      </c>
      <c r="D3706" s="10">
        <v>5.586994281435E12</v>
      </c>
      <c r="E3706" s="9" t="s">
        <v>43</v>
      </c>
      <c r="F3706" s="9"/>
      <c r="G3706" s="9" t="s">
        <v>69</v>
      </c>
      <c r="H3706" s="9" t="s">
        <v>45</v>
      </c>
      <c r="I3706" s="9" t="s">
        <v>78</v>
      </c>
      <c r="J3706" s="9" t="s">
        <v>47</v>
      </c>
      <c r="K3706" s="9" t="s">
        <v>48</v>
      </c>
      <c r="L3706" s="9" t="s">
        <v>48</v>
      </c>
      <c r="M3706" s="9" t="s">
        <v>47</v>
      </c>
      <c r="N3706" s="9" t="s">
        <v>79</v>
      </c>
      <c r="O3706" s="9" t="s">
        <v>64</v>
      </c>
      <c r="P3706" s="11" t="s">
        <v>51</v>
      </c>
      <c r="Q3706" s="11" t="s">
        <v>154</v>
      </c>
      <c r="R3706" s="11" t="s">
        <v>107</v>
      </c>
      <c r="S3706" s="11" t="s">
        <v>72</v>
      </c>
      <c r="T3706" s="11" t="s">
        <v>55</v>
      </c>
      <c r="U3706" s="11" t="s">
        <v>56</v>
      </c>
      <c r="V3706" s="11"/>
      <c r="W3706" s="11"/>
      <c r="X3706" s="11"/>
      <c r="Y3706" s="11"/>
      <c r="Z3706" s="11"/>
      <c r="AA3706" s="11"/>
      <c r="AB3706" s="11"/>
      <c r="AC3706" s="11"/>
      <c r="AD3706" s="11"/>
      <c r="AE3706" s="11"/>
      <c r="AF3706" s="12">
        <f>ROUNDUP(SUM(VLOOKUP(G3706,'Pontuação'!A$2:B$11,2,FALSE),VLOOKUP(E3706,'Pontuação'!C$2:D$11,2,FALSE),VLOOKUP(I3706,'Pontuação'!I$2:J$11,2,FALSE),VLOOKUP(K3706,'Pontuação'!G$2:H$11,2,FALSE),VLOOKUP(H3706,'Pontuação'!E$2:F$11,2,FALSE),VLOOKUP(M3706,'Pontuação'!K$2:L$11,2,FALSE)),0)</f>
        <v>1082</v>
      </c>
      <c r="AG3706" s="12">
        <f t="shared" si="1"/>
        <v>108</v>
      </c>
      <c r="AH3706" s="12" t="str">
        <f t="array" ref="AH3706">IFERROR(INDEX('Pontuação'!G$13:G$191, MATCH(AG3706, 'Pontuação'!F$14:F$191, 0)), "Faixa Indefinida")</f>
        <v>B</v>
      </c>
      <c r="AI3706" s="12">
        <f t="shared" si="2"/>
        <v>0</v>
      </c>
      <c r="AJ3706" s="12">
        <f t="shared" si="3"/>
        <v>1</v>
      </c>
      <c r="AK3706" s="12">
        <f t="shared" si="4"/>
        <v>0</v>
      </c>
      <c r="AL3706" s="12">
        <f t="shared" si="5"/>
        <v>0</v>
      </c>
      <c r="AM3706" s="11"/>
      <c r="AN3706" s="13">
        <v>0.4912410856642369</v>
      </c>
      <c r="AO3706" s="11" t="s">
        <v>151</v>
      </c>
      <c r="AP3706" s="14">
        <v>45931.449405844905</v>
      </c>
    </row>
    <row r="3707">
      <c r="A3707" s="8">
        <v>45929.81731481481</v>
      </c>
      <c r="B3707" s="9" t="s">
        <v>7430</v>
      </c>
      <c r="C3707" s="9" t="s">
        <v>7431</v>
      </c>
      <c r="D3707" s="10">
        <v>5.543999387284E12</v>
      </c>
      <c r="E3707" s="9" t="s">
        <v>75</v>
      </c>
      <c r="F3707" s="9"/>
      <c r="G3707" s="9" t="s">
        <v>60</v>
      </c>
      <c r="H3707" s="9" t="s">
        <v>45</v>
      </c>
      <c r="I3707" s="9" t="s">
        <v>78</v>
      </c>
      <c r="J3707" s="9" t="s">
        <v>48</v>
      </c>
      <c r="K3707" s="9" t="s">
        <v>47</v>
      </c>
      <c r="L3707" s="9" t="s">
        <v>47</v>
      </c>
      <c r="M3707" s="9" t="s">
        <v>47</v>
      </c>
      <c r="N3707" s="9" t="s">
        <v>118</v>
      </c>
      <c r="O3707" s="9" t="s">
        <v>70</v>
      </c>
      <c r="P3707" s="11" t="s">
        <v>51</v>
      </c>
      <c r="Q3707" s="11" t="s">
        <v>89</v>
      </c>
      <c r="R3707" s="11" t="s">
        <v>90</v>
      </c>
      <c r="S3707" s="11" t="s">
        <v>54</v>
      </c>
      <c r="T3707" s="11" t="s">
        <v>65</v>
      </c>
      <c r="U3707" s="11" t="s">
        <v>56</v>
      </c>
      <c r="V3707" s="11"/>
      <c r="W3707" s="11"/>
      <c r="X3707" s="11"/>
      <c r="Y3707" s="11"/>
      <c r="Z3707" s="11"/>
      <c r="AA3707" s="11"/>
      <c r="AB3707" s="11"/>
      <c r="AC3707" s="11"/>
      <c r="AD3707" s="11"/>
      <c r="AE3707" s="11"/>
      <c r="AF3707" s="12">
        <f>ROUNDUP(SUM(VLOOKUP(G3707,'Pontuação'!A$2:B$11,2,FALSE),VLOOKUP(E3707,'Pontuação'!C$2:D$11,2,FALSE),VLOOKUP(I3707,'Pontuação'!I$2:J$11,2,FALSE),VLOOKUP(K3707,'Pontuação'!G$2:H$11,2,FALSE),VLOOKUP(H3707,'Pontuação'!E$2:F$11,2,FALSE),VLOOKUP(M3707,'Pontuação'!K$2:L$11,2,FALSE)),0)</f>
        <v>1083</v>
      </c>
      <c r="AG3707" s="12">
        <f t="shared" si="1"/>
        <v>108</v>
      </c>
      <c r="AH3707" s="12" t="str">
        <f t="array" ref="AH3707">IFERROR(INDEX('Pontuação'!G$13:G$191, MATCH(AG3707, 'Pontuação'!F$14:F$191, 0)), "Faixa Indefinida")</f>
        <v>B</v>
      </c>
      <c r="AI3707" s="12">
        <f t="shared" si="2"/>
        <v>0</v>
      </c>
      <c r="AJ3707" s="12">
        <f t="shared" si="3"/>
        <v>1</v>
      </c>
      <c r="AK3707" s="12">
        <f t="shared" si="4"/>
        <v>0</v>
      </c>
      <c r="AL3707" s="12">
        <f t="shared" si="5"/>
        <v>0</v>
      </c>
      <c r="AM3707" s="11"/>
      <c r="AN3707" s="13">
        <v>0.1755678861891904</v>
      </c>
      <c r="AO3707" s="11" t="s">
        <v>110</v>
      </c>
      <c r="AP3707" s="14">
        <v>45931.449405844905</v>
      </c>
    </row>
    <row r="3708">
      <c r="A3708" s="8">
        <v>45929.818240740744</v>
      </c>
      <c r="B3708" s="9" t="s">
        <v>7432</v>
      </c>
      <c r="C3708" s="9" t="s">
        <v>7433</v>
      </c>
      <c r="D3708" s="10">
        <v>5.585998345629E12</v>
      </c>
      <c r="E3708" s="9" t="s">
        <v>43</v>
      </c>
      <c r="F3708" s="9"/>
      <c r="G3708" s="9" t="s">
        <v>60</v>
      </c>
      <c r="H3708" s="9" t="s">
        <v>45</v>
      </c>
      <c r="I3708" s="9" t="s">
        <v>46</v>
      </c>
      <c r="J3708" s="9" t="s">
        <v>48</v>
      </c>
      <c r="K3708" s="9" t="s">
        <v>48</v>
      </c>
      <c r="L3708" s="9" t="s">
        <v>48</v>
      </c>
      <c r="M3708" s="9" t="s">
        <v>47</v>
      </c>
      <c r="N3708" s="9" t="s">
        <v>49</v>
      </c>
      <c r="O3708" s="9" t="s">
        <v>64</v>
      </c>
      <c r="P3708" s="11" t="s">
        <v>51</v>
      </c>
      <c r="Q3708" s="11" t="s">
        <v>154</v>
      </c>
      <c r="R3708" s="11" t="s">
        <v>107</v>
      </c>
      <c r="S3708" s="11" t="s">
        <v>72</v>
      </c>
      <c r="T3708" s="11" t="s">
        <v>55</v>
      </c>
      <c r="U3708" s="11" t="s">
        <v>47</v>
      </c>
      <c r="V3708" s="11"/>
      <c r="W3708" s="11"/>
      <c r="X3708" s="11"/>
      <c r="Y3708" s="11"/>
      <c r="Z3708" s="11"/>
      <c r="AA3708" s="11"/>
      <c r="AB3708" s="11"/>
      <c r="AC3708" s="11"/>
      <c r="AD3708" s="11"/>
      <c r="AE3708" s="11"/>
      <c r="AF3708" s="12">
        <f>ROUNDUP(SUM(VLOOKUP(G3708,'Pontuação'!A$2:B$11,2,FALSE),VLOOKUP(E3708,'Pontuação'!C$2:D$11,2,FALSE),VLOOKUP(I3708,'Pontuação'!I$2:J$11,2,FALSE),VLOOKUP(K3708,'Pontuação'!G$2:H$11,2,FALSE),VLOOKUP(H3708,'Pontuação'!E$2:F$11,2,FALSE),VLOOKUP(M3708,'Pontuação'!K$2:L$11,2,FALSE)),0)</f>
        <v>1260</v>
      </c>
      <c r="AG3708" s="12">
        <f t="shared" si="1"/>
        <v>126</v>
      </c>
      <c r="AH3708" s="12" t="str">
        <f t="array" ref="AH3708">IFERROR(INDEX('Pontuação'!G$13:G$191, MATCH(AG3708, 'Pontuação'!F$14:F$191, 0)), "Faixa Indefinida")</f>
        <v>A</v>
      </c>
      <c r="AI3708" s="12">
        <f t="shared" si="2"/>
        <v>1</v>
      </c>
      <c r="AJ3708" s="12">
        <f t="shared" si="3"/>
        <v>0</v>
      </c>
      <c r="AK3708" s="12">
        <f t="shared" si="4"/>
        <v>0</v>
      </c>
      <c r="AL3708" s="12">
        <f t="shared" si="5"/>
        <v>0</v>
      </c>
      <c r="AM3708" s="11"/>
      <c r="AN3708" s="13">
        <v>0.3407094774796077</v>
      </c>
      <c r="AO3708" s="11" t="s">
        <v>124</v>
      </c>
      <c r="AP3708" s="14">
        <v>45931.449405844905</v>
      </c>
    </row>
    <row r="3709">
      <c r="A3709" s="8">
        <v>45929.81841435185</v>
      </c>
      <c r="B3709" s="9" t="s">
        <v>7434</v>
      </c>
      <c r="C3709" s="9" t="s">
        <v>7435</v>
      </c>
      <c r="D3709" s="10">
        <v>5.519991092747E12</v>
      </c>
      <c r="E3709" s="9" t="s">
        <v>75</v>
      </c>
      <c r="F3709" s="9"/>
      <c r="G3709" s="9" t="s">
        <v>69</v>
      </c>
      <c r="H3709" s="9" t="s">
        <v>45</v>
      </c>
      <c r="I3709" s="9" t="s">
        <v>106</v>
      </c>
      <c r="J3709" s="9" t="s">
        <v>47</v>
      </c>
      <c r="K3709" s="9" t="s">
        <v>47</v>
      </c>
      <c r="L3709" s="9" t="s">
        <v>48</v>
      </c>
      <c r="M3709" s="9" t="s">
        <v>47</v>
      </c>
      <c r="N3709" s="9" t="s">
        <v>79</v>
      </c>
      <c r="O3709" s="9" t="s">
        <v>64</v>
      </c>
      <c r="P3709" s="11" t="s">
        <v>51</v>
      </c>
      <c r="Q3709" s="11" t="s">
        <v>141</v>
      </c>
      <c r="R3709" s="11" t="s">
        <v>90</v>
      </c>
      <c r="S3709" s="11" t="s">
        <v>54</v>
      </c>
      <c r="T3709" s="11" t="s">
        <v>55</v>
      </c>
      <c r="U3709" s="11" t="s">
        <v>56</v>
      </c>
      <c r="V3709" s="11"/>
      <c r="W3709" s="11"/>
      <c r="X3709" s="11"/>
      <c r="Y3709" s="11"/>
      <c r="Z3709" s="11"/>
      <c r="AA3709" s="11"/>
      <c r="AB3709" s="11"/>
      <c r="AC3709" s="11"/>
      <c r="AD3709" s="11"/>
      <c r="AE3709" s="11"/>
      <c r="AF3709" s="12">
        <f>ROUNDUP(SUM(VLOOKUP(G3709,'Pontuação'!A$2:B$11,2,FALSE),VLOOKUP(E3709,'Pontuação'!C$2:D$11,2,FALSE),VLOOKUP(I3709,'Pontuação'!I$2:J$11,2,FALSE),VLOOKUP(K3709,'Pontuação'!G$2:H$11,2,FALSE),VLOOKUP(H3709,'Pontuação'!E$2:F$11,2,FALSE),VLOOKUP(M3709,'Pontuação'!K$2:L$11,2,FALSE)),0)</f>
        <v>918</v>
      </c>
      <c r="AG3709" s="12">
        <f t="shared" si="1"/>
        <v>92</v>
      </c>
      <c r="AH3709" s="12" t="str">
        <f t="array" ref="AH3709">IFERROR(INDEX('Pontuação'!G$13:G$191, MATCH(AG3709, 'Pontuação'!F$14:F$191, 0)), "Faixa Indefinida")</f>
        <v>C</v>
      </c>
      <c r="AI3709" s="12">
        <f t="shared" si="2"/>
        <v>0</v>
      </c>
      <c r="AJ3709" s="12">
        <f t="shared" si="3"/>
        <v>0</v>
      </c>
      <c r="AK3709" s="12">
        <f t="shared" si="4"/>
        <v>1</v>
      </c>
      <c r="AL3709" s="12">
        <f t="shared" si="5"/>
        <v>0</v>
      </c>
      <c r="AM3709" s="11"/>
      <c r="AN3709" s="13">
        <v>0.19492493260499053</v>
      </c>
      <c r="AO3709" s="11" t="s">
        <v>162</v>
      </c>
      <c r="AP3709" s="14">
        <v>45931.449405844905</v>
      </c>
    </row>
    <row r="3710">
      <c r="A3710" s="8">
        <v>45929.8187962963</v>
      </c>
      <c r="B3710" s="9" t="s">
        <v>7436</v>
      </c>
      <c r="C3710" s="9" t="s">
        <v>7437</v>
      </c>
      <c r="D3710" s="10">
        <v>5.56598117141E12</v>
      </c>
      <c r="E3710" s="9" t="s">
        <v>43</v>
      </c>
      <c r="F3710" s="9"/>
      <c r="G3710" s="9" t="s">
        <v>144</v>
      </c>
      <c r="H3710" s="9" t="s">
        <v>77</v>
      </c>
      <c r="I3710" s="9" t="s">
        <v>88</v>
      </c>
      <c r="J3710" s="9" t="s">
        <v>47</v>
      </c>
      <c r="K3710" s="9" t="s">
        <v>48</v>
      </c>
      <c r="L3710" s="9" t="s">
        <v>48</v>
      </c>
      <c r="M3710" s="9" t="s">
        <v>47</v>
      </c>
      <c r="N3710" s="9" t="s">
        <v>118</v>
      </c>
      <c r="O3710" s="9" t="s">
        <v>64</v>
      </c>
      <c r="P3710" s="11" t="s">
        <v>80</v>
      </c>
      <c r="Q3710" s="11" t="s">
        <v>81</v>
      </c>
      <c r="R3710" s="11" t="s">
        <v>82</v>
      </c>
      <c r="S3710" s="11">
        <v>7.50940275529E11</v>
      </c>
      <c r="T3710" s="11" t="s">
        <v>477</v>
      </c>
      <c r="U3710" s="11" t="s">
        <v>56</v>
      </c>
      <c r="V3710" s="11"/>
      <c r="W3710" s="11"/>
      <c r="X3710" s="11"/>
      <c r="Y3710" s="11"/>
      <c r="Z3710" s="11"/>
      <c r="AA3710" s="11"/>
      <c r="AB3710" s="11"/>
      <c r="AC3710" s="11"/>
      <c r="AD3710" s="11"/>
      <c r="AE3710" s="11"/>
      <c r="AF3710" s="12">
        <f>ROUNDUP(SUM(VLOOKUP(G3710,'Pontuação'!A$2:B$11,2,FALSE),VLOOKUP(E3710,'Pontuação'!C$2:D$11,2,FALSE),VLOOKUP(I3710,'Pontuação'!I$2:J$11,2,FALSE),VLOOKUP(K3710,'Pontuação'!G$2:H$11,2,FALSE),VLOOKUP(H3710,'Pontuação'!E$2:F$11,2,FALSE),VLOOKUP(M3710,'Pontuação'!K$2:L$11,2,FALSE)),0)</f>
        <v>984</v>
      </c>
      <c r="AG3710" s="12">
        <f t="shared" si="1"/>
        <v>98</v>
      </c>
      <c r="AH3710" s="12" t="str">
        <f t="array" ref="AH3710">IFERROR(INDEX('Pontuação'!G$13:G$191, MATCH(AG3710, 'Pontuação'!F$14:F$191, 0)), "Faixa Indefinida")</f>
        <v>C</v>
      </c>
      <c r="AI3710" s="12">
        <f t="shared" si="2"/>
        <v>0</v>
      </c>
      <c r="AJ3710" s="12">
        <f t="shared" si="3"/>
        <v>0</v>
      </c>
      <c r="AK3710" s="12">
        <f t="shared" si="4"/>
        <v>1</v>
      </c>
      <c r="AL3710" s="12">
        <f t="shared" si="5"/>
        <v>0</v>
      </c>
      <c r="AM3710" s="11"/>
      <c r="AN3710" s="13">
        <v>0.09162425947467963</v>
      </c>
      <c r="AO3710" s="11" t="s">
        <v>99</v>
      </c>
      <c r="AP3710" s="14">
        <v>45931.449405844905</v>
      </c>
    </row>
    <row r="3711">
      <c r="A3711" s="8">
        <v>45929.819756944446</v>
      </c>
      <c r="B3711" s="9" t="s">
        <v>7438</v>
      </c>
      <c r="C3711" s="9" t="s">
        <v>7439</v>
      </c>
      <c r="D3711" s="10">
        <v>5.581989443498E12</v>
      </c>
      <c r="E3711" s="9" t="s">
        <v>43</v>
      </c>
      <c r="F3711" s="9"/>
      <c r="G3711" s="9" t="s">
        <v>60</v>
      </c>
      <c r="H3711" s="9" t="s">
        <v>61</v>
      </c>
      <c r="I3711" s="9" t="s">
        <v>62</v>
      </c>
      <c r="J3711" s="9" t="s">
        <v>47</v>
      </c>
      <c r="K3711" s="9" t="s">
        <v>47</v>
      </c>
      <c r="L3711" s="9" t="s">
        <v>48</v>
      </c>
      <c r="M3711" s="9" t="s">
        <v>47</v>
      </c>
      <c r="N3711" s="9" t="s">
        <v>79</v>
      </c>
      <c r="O3711" s="9" t="s">
        <v>64</v>
      </c>
      <c r="P3711" s="11" t="s">
        <v>51</v>
      </c>
      <c r="Q3711" s="11" t="s">
        <v>137</v>
      </c>
      <c r="R3711" s="11" t="s">
        <v>90</v>
      </c>
      <c r="S3711" s="11" t="s">
        <v>138</v>
      </c>
      <c r="T3711" s="11" t="s">
        <v>55</v>
      </c>
      <c r="U3711" s="11" t="s">
        <v>47</v>
      </c>
      <c r="V3711" s="11"/>
      <c r="W3711" s="11"/>
      <c r="X3711" s="11"/>
      <c r="Y3711" s="11"/>
      <c r="Z3711" s="11"/>
      <c r="AA3711" s="11"/>
      <c r="AB3711" s="11"/>
      <c r="AC3711" s="11"/>
      <c r="AD3711" s="11"/>
      <c r="AE3711" s="11"/>
      <c r="AF3711" s="12">
        <f>ROUNDUP(SUM(VLOOKUP(G3711,'Pontuação'!A$2:B$11,2,FALSE),VLOOKUP(E3711,'Pontuação'!C$2:D$11,2,FALSE),VLOOKUP(I3711,'Pontuação'!I$2:J$11,2,FALSE),VLOOKUP(K3711,'Pontuação'!G$2:H$11,2,FALSE),VLOOKUP(H3711,'Pontuação'!E$2:F$11,2,FALSE),VLOOKUP(M3711,'Pontuação'!K$2:L$11,2,FALSE)),0)</f>
        <v>959</v>
      </c>
      <c r="AG3711" s="12">
        <f t="shared" si="1"/>
        <v>96</v>
      </c>
      <c r="AH3711" s="12" t="str">
        <f t="array" ref="AH3711">IFERROR(INDEX('Pontuação'!G$13:G$191, MATCH(AG3711, 'Pontuação'!F$14:F$191, 0)), "Faixa Indefinida")</f>
        <v>C</v>
      </c>
      <c r="AI3711" s="12">
        <f t="shared" si="2"/>
        <v>0</v>
      </c>
      <c r="AJ3711" s="12">
        <f t="shared" si="3"/>
        <v>0</v>
      </c>
      <c r="AK3711" s="12">
        <f t="shared" si="4"/>
        <v>1</v>
      </c>
      <c r="AL3711" s="12">
        <f t="shared" si="5"/>
        <v>0</v>
      </c>
      <c r="AM3711" s="11"/>
      <c r="AN3711" s="13">
        <v>0.1368804567072068</v>
      </c>
      <c r="AO3711" s="11" t="s">
        <v>110</v>
      </c>
      <c r="AP3711" s="14">
        <v>45931.449405844905</v>
      </c>
    </row>
    <row r="3712">
      <c r="A3712" s="8">
        <v>45929.820972222224</v>
      </c>
      <c r="B3712" s="9" t="s">
        <v>7440</v>
      </c>
      <c r="C3712" s="9" t="s">
        <v>7441</v>
      </c>
      <c r="D3712" s="10">
        <v>5.585986763944E12</v>
      </c>
      <c r="E3712" s="9" t="s">
        <v>75</v>
      </c>
      <c r="F3712" s="9"/>
      <c r="G3712" s="9" t="s">
        <v>60</v>
      </c>
      <c r="H3712" s="9" t="s">
        <v>77</v>
      </c>
      <c r="I3712" s="9" t="s">
        <v>88</v>
      </c>
      <c r="J3712" s="9" t="s">
        <v>47</v>
      </c>
      <c r="K3712" s="9" t="s">
        <v>48</v>
      </c>
      <c r="L3712" s="9" t="s">
        <v>48</v>
      </c>
      <c r="M3712" s="9" t="s">
        <v>48</v>
      </c>
      <c r="N3712" s="9" t="s">
        <v>94</v>
      </c>
      <c r="O3712" s="9" t="s">
        <v>50</v>
      </c>
      <c r="P3712" s="11" t="s">
        <v>51</v>
      </c>
      <c r="Q3712" s="11" t="s">
        <v>171</v>
      </c>
      <c r="R3712" s="11" t="s">
        <v>107</v>
      </c>
      <c r="S3712" s="11" t="s">
        <v>172</v>
      </c>
      <c r="T3712" s="11" t="s">
        <v>65</v>
      </c>
      <c r="U3712" s="11" t="s">
        <v>56</v>
      </c>
      <c r="V3712" s="11"/>
      <c r="W3712" s="11"/>
      <c r="X3712" s="11"/>
      <c r="Y3712" s="11"/>
      <c r="Z3712" s="11"/>
      <c r="AA3712" s="11"/>
      <c r="AB3712" s="11"/>
      <c r="AC3712" s="11"/>
      <c r="AD3712" s="11"/>
      <c r="AE3712" s="11"/>
      <c r="AF3712" s="12">
        <f>ROUNDUP(SUM(VLOOKUP(G3712,'Pontuação'!A$2:B$11,2,FALSE),VLOOKUP(E3712,'Pontuação'!C$2:D$11,2,FALSE),VLOOKUP(I3712,'Pontuação'!I$2:J$11,2,FALSE),VLOOKUP(K3712,'Pontuação'!G$2:H$11,2,FALSE),VLOOKUP(H3712,'Pontuação'!E$2:F$11,2,FALSE),VLOOKUP(M3712,'Pontuação'!K$2:L$11,2,FALSE)),0)</f>
        <v>1203</v>
      </c>
      <c r="AG3712" s="12">
        <f t="shared" si="1"/>
        <v>120</v>
      </c>
      <c r="AH3712" s="12" t="str">
        <f t="array" ref="AH3712">IFERROR(INDEX('Pontuação'!G$13:G$191, MATCH(AG3712, 'Pontuação'!F$14:F$191, 0)), "Faixa Indefinida")</f>
        <v>A</v>
      </c>
      <c r="AI3712" s="12">
        <f t="shared" si="2"/>
        <v>1</v>
      </c>
      <c r="AJ3712" s="12">
        <f t="shared" si="3"/>
        <v>0</v>
      </c>
      <c r="AK3712" s="12">
        <f t="shared" si="4"/>
        <v>0</v>
      </c>
      <c r="AL3712" s="12">
        <f t="shared" si="5"/>
        <v>0</v>
      </c>
      <c r="AM3712" s="11"/>
      <c r="AN3712" s="13">
        <v>0.20899928212013255</v>
      </c>
      <c r="AO3712" s="11" t="s">
        <v>162</v>
      </c>
      <c r="AP3712" s="14">
        <v>45931.449405844905</v>
      </c>
    </row>
    <row r="3713">
      <c r="A3713" s="8">
        <v>45929.821018518516</v>
      </c>
      <c r="B3713" s="9" t="s">
        <v>7442</v>
      </c>
      <c r="C3713" s="9" t="s">
        <v>7443</v>
      </c>
      <c r="D3713" s="10">
        <v>5.555659961052E12</v>
      </c>
      <c r="E3713" s="9" t="s">
        <v>43</v>
      </c>
      <c r="F3713" s="9"/>
      <c r="G3713" s="9" t="s">
        <v>60</v>
      </c>
      <c r="H3713" s="9" t="s">
        <v>87</v>
      </c>
      <c r="I3713" s="9" t="s">
        <v>106</v>
      </c>
      <c r="J3713" s="9" t="s">
        <v>48</v>
      </c>
      <c r="K3713" s="9" t="s">
        <v>47</v>
      </c>
      <c r="L3713" s="9" t="s">
        <v>47</v>
      </c>
      <c r="M3713" s="9" t="s">
        <v>48</v>
      </c>
      <c r="N3713" s="9" t="s">
        <v>63</v>
      </c>
      <c r="O3713" s="9" t="s">
        <v>50</v>
      </c>
      <c r="P3713" s="11" t="s">
        <v>51</v>
      </c>
      <c r="Q3713" s="11" t="s">
        <v>154</v>
      </c>
      <c r="R3713" s="11" t="s">
        <v>107</v>
      </c>
      <c r="S3713" s="11" t="s">
        <v>72</v>
      </c>
      <c r="T3713" s="11" t="s">
        <v>65</v>
      </c>
      <c r="U3713" s="11" t="s">
        <v>56</v>
      </c>
      <c r="V3713" s="11"/>
      <c r="W3713" s="11"/>
      <c r="X3713" s="11"/>
      <c r="Y3713" s="11"/>
      <c r="Z3713" s="11"/>
      <c r="AA3713" s="11"/>
      <c r="AB3713" s="11"/>
      <c r="AC3713" s="11"/>
      <c r="AD3713" s="11"/>
      <c r="AE3713" s="11"/>
      <c r="AF3713" s="12">
        <f>ROUNDUP(SUM(VLOOKUP(G3713,'Pontuação'!A$2:B$11,2,FALSE),VLOOKUP(E3713,'Pontuação'!C$2:D$11,2,FALSE),VLOOKUP(I3713,'Pontuação'!I$2:J$11,2,FALSE),VLOOKUP(K3713,'Pontuação'!G$2:H$11,2,FALSE),VLOOKUP(H3713,'Pontuação'!E$2:F$11,2,FALSE),VLOOKUP(M3713,'Pontuação'!K$2:L$11,2,FALSE)),0)</f>
        <v>1124</v>
      </c>
      <c r="AG3713" s="12">
        <f t="shared" si="1"/>
        <v>112</v>
      </c>
      <c r="AH3713" s="12" t="str">
        <f t="array" ref="AH3713">IFERROR(INDEX('Pontuação'!G$13:G$191, MATCH(AG3713, 'Pontuação'!F$14:F$191, 0)), "Faixa Indefinida")</f>
        <v>B</v>
      </c>
      <c r="AI3713" s="12">
        <f t="shared" si="2"/>
        <v>0</v>
      </c>
      <c r="AJ3713" s="12">
        <f t="shared" si="3"/>
        <v>1</v>
      </c>
      <c r="AK3713" s="12">
        <f t="shared" si="4"/>
        <v>0</v>
      </c>
      <c r="AL3713" s="12">
        <f t="shared" si="5"/>
        <v>0</v>
      </c>
      <c r="AM3713" s="11"/>
      <c r="AN3713" s="13">
        <v>0.4954397324400236</v>
      </c>
      <c r="AO3713" s="11" t="s">
        <v>151</v>
      </c>
      <c r="AP3713" s="14">
        <v>45931.449405844905</v>
      </c>
    </row>
    <row r="3714">
      <c r="A3714" s="8">
        <v>45929.8215162037</v>
      </c>
      <c r="B3714" s="9" t="s">
        <v>7444</v>
      </c>
      <c r="C3714" s="9" t="s">
        <v>7445</v>
      </c>
      <c r="D3714" s="10">
        <v>5.531992637169E12</v>
      </c>
      <c r="E3714" s="9" t="s">
        <v>43</v>
      </c>
      <c r="F3714" s="9"/>
      <c r="G3714" s="9" t="s">
        <v>44</v>
      </c>
      <c r="H3714" s="9" t="s">
        <v>77</v>
      </c>
      <c r="I3714" s="9" t="s">
        <v>78</v>
      </c>
      <c r="J3714" s="9" t="s">
        <v>48</v>
      </c>
      <c r="K3714" s="9" t="s">
        <v>47</v>
      </c>
      <c r="L3714" s="9" t="s">
        <v>48</v>
      </c>
      <c r="M3714" s="9" t="s">
        <v>48</v>
      </c>
      <c r="N3714" s="9" t="s">
        <v>79</v>
      </c>
      <c r="O3714" s="9" t="s">
        <v>95</v>
      </c>
      <c r="P3714" s="11" t="s">
        <v>51</v>
      </c>
      <c r="Q3714" s="11" t="s">
        <v>137</v>
      </c>
      <c r="R3714" s="11" t="s">
        <v>90</v>
      </c>
      <c r="S3714" s="11" t="s">
        <v>72</v>
      </c>
      <c r="T3714" s="11" t="s">
        <v>55</v>
      </c>
      <c r="U3714" s="11" t="s">
        <v>56</v>
      </c>
      <c r="V3714" s="11"/>
      <c r="W3714" s="11"/>
      <c r="X3714" s="11"/>
      <c r="Y3714" s="11"/>
      <c r="Z3714" s="11"/>
      <c r="AA3714" s="11"/>
      <c r="AB3714" s="11"/>
      <c r="AC3714" s="11"/>
      <c r="AD3714" s="11"/>
      <c r="AE3714" s="11"/>
      <c r="AF3714" s="12">
        <f>ROUNDUP(SUM(VLOOKUP(G3714,'Pontuação'!A$2:B$11,2,FALSE),VLOOKUP(E3714,'Pontuação'!C$2:D$11,2,FALSE),VLOOKUP(I3714,'Pontuação'!I$2:J$11,2,FALSE),VLOOKUP(K3714,'Pontuação'!G$2:H$11,2,FALSE),VLOOKUP(H3714,'Pontuação'!E$2:F$11,2,FALSE),VLOOKUP(M3714,'Pontuação'!K$2:L$11,2,FALSE)),0)</f>
        <v>1119</v>
      </c>
      <c r="AG3714" s="12">
        <f t="shared" si="1"/>
        <v>112</v>
      </c>
      <c r="AH3714" s="12" t="str">
        <f t="array" ref="AH3714">IFERROR(INDEX('Pontuação'!G$13:G$191, MATCH(AG3714, 'Pontuação'!F$14:F$191, 0)), "Faixa Indefinida")</f>
        <v>B</v>
      </c>
      <c r="AI3714" s="12">
        <f t="shared" si="2"/>
        <v>0</v>
      </c>
      <c r="AJ3714" s="12">
        <f t="shared" si="3"/>
        <v>1</v>
      </c>
      <c r="AK3714" s="12">
        <f t="shared" si="4"/>
        <v>0</v>
      </c>
      <c r="AL3714" s="12">
        <f t="shared" si="5"/>
        <v>0</v>
      </c>
      <c r="AM3714" s="11"/>
      <c r="AN3714" s="13">
        <v>0.2716392596317686</v>
      </c>
      <c r="AO3714" s="11" t="s">
        <v>84</v>
      </c>
      <c r="AP3714" s="14">
        <v>45931.449405844905</v>
      </c>
    </row>
    <row r="3715">
      <c r="A3715" s="8">
        <v>45929.82336805556</v>
      </c>
      <c r="B3715" s="9" t="s">
        <v>7446</v>
      </c>
      <c r="C3715" s="9" t="s">
        <v>7447</v>
      </c>
      <c r="D3715" s="10">
        <v>5.581973053789E12</v>
      </c>
      <c r="E3715" s="9" t="s">
        <v>43</v>
      </c>
      <c r="F3715" s="9"/>
      <c r="G3715" s="9" t="s">
        <v>76</v>
      </c>
      <c r="H3715" s="9" t="s">
        <v>45</v>
      </c>
      <c r="I3715" s="9" t="s">
        <v>88</v>
      </c>
      <c r="J3715" s="9" t="s">
        <v>48</v>
      </c>
      <c r="K3715" s="9" t="s">
        <v>48</v>
      </c>
      <c r="L3715" s="9" t="s">
        <v>48</v>
      </c>
      <c r="M3715" s="9" t="s">
        <v>47</v>
      </c>
      <c r="N3715" s="9" t="s">
        <v>79</v>
      </c>
      <c r="O3715" s="9" t="s">
        <v>95</v>
      </c>
      <c r="P3715" s="11" t="s">
        <v>51</v>
      </c>
      <c r="Q3715" s="11" t="s">
        <v>52</v>
      </c>
      <c r="R3715" s="11" t="s">
        <v>53</v>
      </c>
      <c r="S3715" s="11" t="s">
        <v>54</v>
      </c>
      <c r="T3715" s="11" t="s">
        <v>55</v>
      </c>
      <c r="U3715" s="11" t="s">
        <v>56</v>
      </c>
      <c r="V3715" s="11"/>
      <c r="W3715" s="11"/>
      <c r="X3715" s="11"/>
      <c r="Y3715" s="11"/>
      <c r="Z3715" s="11"/>
      <c r="AA3715" s="11"/>
      <c r="AB3715" s="11"/>
      <c r="AC3715" s="11"/>
      <c r="AD3715" s="11"/>
      <c r="AE3715" s="11"/>
      <c r="AF3715" s="12">
        <f>ROUNDUP(SUM(VLOOKUP(G3715,'Pontuação'!A$2:B$11,2,FALSE),VLOOKUP(E3715,'Pontuação'!C$2:D$11,2,FALSE),VLOOKUP(I3715,'Pontuação'!I$2:J$11,2,FALSE),VLOOKUP(K3715,'Pontuação'!G$2:H$11,2,FALSE),VLOOKUP(H3715,'Pontuação'!E$2:F$11,2,FALSE),VLOOKUP(M3715,'Pontuação'!K$2:L$11,2,FALSE)),0)</f>
        <v>1115</v>
      </c>
      <c r="AG3715" s="12">
        <f t="shared" si="1"/>
        <v>112</v>
      </c>
      <c r="AH3715" s="12" t="str">
        <f t="array" ref="AH3715">IFERROR(INDEX('Pontuação'!G$13:G$191, MATCH(AG3715, 'Pontuação'!F$14:F$191, 0)), "Faixa Indefinida")</f>
        <v>B</v>
      </c>
      <c r="AI3715" s="12">
        <f t="shared" si="2"/>
        <v>0</v>
      </c>
      <c r="AJ3715" s="12">
        <f t="shared" si="3"/>
        <v>1</v>
      </c>
      <c r="AK3715" s="12">
        <f t="shared" si="4"/>
        <v>0</v>
      </c>
      <c r="AL3715" s="12">
        <f t="shared" si="5"/>
        <v>0</v>
      </c>
      <c r="AM3715" s="11"/>
      <c r="AN3715" s="13">
        <v>0.33739855570786514</v>
      </c>
      <c r="AO3715" s="11" t="s">
        <v>124</v>
      </c>
      <c r="AP3715" s="14">
        <v>45931.449405844905</v>
      </c>
    </row>
    <row r="3716">
      <c r="A3716" s="8">
        <v>45929.82672453704</v>
      </c>
      <c r="B3716" s="9" t="s">
        <v>7448</v>
      </c>
      <c r="C3716" s="9" t="s">
        <v>7449</v>
      </c>
      <c r="D3716" s="10">
        <v>5.598985696989E12</v>
      </c>
      <c r="E3716" s="9" t="s">
        <v>43</v>
      </c>
      <c r="F3716" s="9"/>
      <c r="G3716" s="9" t="s">
        <v>60</v>
      </c>
      <c r="H3716" s="9" t="s">
        <v>61</v>
      </c>
      <c r="I3716" s="9" t="s">
        <v>78</v>
      </c>
      <c r="J3716" s="9" t="s">
        <v>47</v>
      </c>
      <c r="K3716" s="9" t="s">
        <v>47</v>
      </c>
      <c r="L3716" s="9" t="s">
        <v>47</v>
      </c>
      <c r="M3716" s="9" t="s">
        <v>47</v>
      </c>
      <c r="N3716" s="9" t="s">
        <v>79</v>
      </c>
      <c r="O3716" s="9" t="s">
        <v>64</v>
      </c>
      <c r="P3716" s="11" t="s">
        <v>51</v>
      </c>
      <c r="Q3716" s="11" t="s">
        <v>115</v>
      </c>
      <c r="R3716" s="11" t="s">
        <v>53</v>
      </c>
      <c r="S3716" s="11" t="s">
        <v>54</v>
      </c>
      <c r="T3716" s="11" t="s">
        <v>55</v>
      </c>
      <c r="U3716" s="11" t="s">
        <v>56</v>
      </c>
      <c r="V3716" s="11"/>
      <c r="W3716" s="11"/>
      <c r="X3716" s="11"/>
      <c r="Y3716" s="11"/>
      <c r="Z3716" s="11"/>
      <c r="AA3716" s="11"/>
      <c r="AB3716" s="11"/>
      <c r="AC3716" s="11"/>
      <c r="AD3716" s="11"/>
      <c r="AE3716" s="11"/>
      <c r="AF3716" s="12">
        <f>ROUNDUP(SUM(VLOOKUP(G3716,'Pontuação'!A$2:B$11,2,FALSE),VLOOKUP(E3716,'Pontuação'!C$2:D$11,2,FALSE),VLOOKUP(I3716,'Pontuação'!I$2:J$11,2,FALSE),VLOOKUP(K3716,'Pontuação'!G$2:H$11,2,FALSE),VLOOKUP(H3716,'Pontuação'!E$2:F$11,2,FALSE),VLOOKUP(M3716,'Pontuação'!K$2:L$11,2,FALSE)),0)</f>
        <v>1021</v>
      </c>
      <c r="AG3716" s="12">
        <f t="shared" si="1"/>
        <v>102</v>
      </c>
      <c r="AH3716" s="12" t="str">
        <f t="array" ref="AH3716">IFERROR(INDEX('Pontuação'!G$13:G$191, MATCH(AG3716, 'Pontuação'!F$14:F$191, 0)), "Faixa Indefinida")</f>
        <v>C</v>
      </c>
      <c r="AI3716" s="12">
        <f t="shared" si="2"/>
        <v>0</v>
      </c>
      <c r="AJ3716" s="12">
        <f t="shared" si="3"/>
        <v>0</v>
      </c>
      <c r="AK3716" s="12">
        <f t="shared" si="4"/>
        <v>1</v>
      </c>
      <c r="AL3716" s="12">
        <f t="shared" si="5"/>
        <v>0</v>
      </c>
      <c r="AM3716" s="11"/>
      <c r="AN3716" s="13">
        <v>0.37129160568508923</v>
      </c>
      <c r="AO3716" s="11" t="s">
        <v>66</v>
      </c>
      <c r="AP3716" s="14">
        <v>45931.449405844905</v>
      </c>
    </row>
    <row r="3717">
      <c r="A3717" s="8">
        <v>45929.82770833333</v>
      </c>
      <c r="B3717" s="9" t="s">
        <v>7450</v>
      </c>
      <c r="C3717" s="9" t="s">
        <v>7451</v>
      </c>
      <c r="D3717" s="10">
        <v>5.581993110101E12</v>
      </c>
      <c r="E3717" s="9" t="s">
        <v>75</v>
      </c>
      <c r="F3717" s="9"/>
      <c r="G3717" s="9" t="s">
        <v>76</v>
      </c>
      <c r="H3717" s="9" t="s">
        <v>77</v>
      </c>
      <c r="I3717" s="9" t="s">
        <v>88</v>
      </c>
      <c r="J3717" s="9" t="s">
        <v>47</v>
      </c>
      <c r="K3717" s="9" t="s">
        <v>48</v>
      </c>
      <c r="L3717" s="9" t="s">
        <v>48</v>
      </c>
      <c r="M3717" s="9" t="s">
        <v>47</v>
      </c>
      <c r="N3717" s="9" t="s">
        <v>79</v>
      </c>
      <c r="O3717" s="9" t="s">
        <v>64</v>
      </c>
      <c r="P3717" s="11" t="s">
        <v>80</v>
      </c>
      <c r="Q3717" s="11" t="s">
        <v>81</v>
      </c>
      <c r="R3717" s="11" t="s">
        <v>82</v>
      </c>
      <c r="S3717" s="11">
        <v>7.50940275538E11</v>
      </c>
      <c r="T3717" s="11" t="s">
        <v>83</v>
      </c>
      <c r="U3717" s="11" t="s">
        <v>56</v>
      </c>
      <c r="V3717" s="11"/>
      <c r="W3717" s="11"/>
      <c r="X3717" s="11"/>
      <c r="Y3717" s="11"/>
      <c r="Z3717" s="11"/>
      <c r="AA3717" s="11"/>
      <c r="AB3717" s="11"/>
      <c r="AC3717" s="11"/>
      <c r="AD3717" s="11"/>
      <c r="AE3717" s="11"/>
      <c r="AF3717" s="12">
        <f>ROUNDUP(SUM(VLOOKUP(G3717,'Pontuação'!A$2:B$11,2,FALSE),VLOOKUP(E3717,'Pontuação'!C$2:D$11,2,FALSE),VLOOKUP(I3717,'Pontuação'!I$2:J$11,2,FALSE),VLOOKUP(K3717,'Pontuação'!G$2:H$11,2,FALSE),VLOOKUP(H3717,'Pontuação'!E$2:F$11,2,FALSE),VLOOKUP(M3717,'Pontuação'!K$2:L$11,2,FALSE)),0)</f>
        <v>1044</v>
      </c>
      <c r="AG3717" s="12">
        <f t="shared" si="1"/>
        <v>104</v>
      </c>
      <c r="AH3717" s="12" t="str">
        <f t="array" ref="AH3717">IFERROR(INDEX('Pontuação'!G$13:G$191, MATCH(AG3717, 'Pontuação'!F$14:F$191, 0)), "Faixa Indefinida")</f>
        <v>C</v>
      </c>
      <c r="AI3717" s="12">
        <f t="shared" si="2"/>
        <v>0</v>
      </c>
      <c r="AJ3717" s="12">
        <f t="shared" si="3"/>
        <v>0</v>
      </c>
      <c r="AK3717" s="12">
        <f t="shared" si="4"/>
        <v>1</v>
      </c>
      <c r="AL3717" s="12">
        <f t="shared" si="5"/>
        <v>0</v>
      </c>
      <c r="AM3717" s="11"/>
      <c r="AN3717" s="13">
        <v>0.06696404445982275</v>
      </c>
      <c r="AO3717" s="11" t="s">
        <v>99</v>
      </c>
      <c r="AP3717" s="14">
        <v>45931.449405844905</v>
      </c>
    </row>
    <row r="3718">
      <c r="A3718" s="8">
        <v>45929.830300925925</v>
      </c>
      <c r="B3718" s="9" t="s">
        <v>7452</v>
      </c>
      <c r="C3718" s="9" t="s">
        <v>7453</v>
      </c>
      <c r="D3718" s="10">
        <v>5.571993019587E12</v>
      </c>
      <c r="E3718" s="9" t="s">
        <v>43</v>
      </c>
      <c r="F3718" s="9"/>
      <c r="G3718" s="9" t="s">
        <v>44</v>
      </c>
      <c r="H3718" s="9" t="s">
        <v>45</v>
      </c>
      <c r="I3718" s="9" t="s">
        <v>78</v>
      </c>
      <c r="J3718" s="9" t="s">
        <v>48</v>
      </c>
      <c r="K3718" s="9" t="s">
        <v>47</v>
      </c>
      <c r="L3718" s="9" t="s">
        <v>48</v>
      </c>
      <c r="M3718" s="9" t="s">
        <v>47</v>
      </c>
      <c r="N3718" s="9" t="s">
        <v>79</v>
      </c>
      <c r="O3718" s="9" t="s">
        <v>95</v>
      </c>
      <c r="P3718" s="11" t="s">
        <v>51</v>
      </c>
      <c r="Q3718" s="11" t="s">
        <v>203</v>
      </c>
      <c r="R3718" s="11" t="s">
        <v>415</v>
      </c>
      <c r="S3718" s="11" t="s">
        <v>416</v>
      </c>
      <c r="T3718" s="11" t="s">
        <v>55</v>
      </c>
      <c r="U3718" s="11" t="s">
        <v>56</v>
      </c>
      <c r="V3718" s="11"/>
      <c r="W3718" s="11"/>
      <c r="X3718" s="11"/>
      <c r="Y3718" s="11"/>
      <c r="Z3718" s="11"/>
      <c r="AA3718" s="11"/>
      <c r="AB3718" s="11"/>
      <c r="AC3718" s="11"/>
      <c r="AD3718" s="11"/>
      <c r="AE3718" s="11"/>
      <c r="AF3718" s="12">
        <f>ROUNDUP(SUM(VLOOKUP(G3718,'Pontuação'!A$2:B$11,2,FALSE),VLOOKUP(E3718,'Pontuação'!C$2:D$11,2,FALSE),VLOOKUP(I3718,'Pontuação'!I$2:J$11,2,FALSE),VLOOKUP(K3718,'Pontuação'!G$2:H$11,2,FALSE),VLOOKUP(H3718,'Pontuação'!E$2:F$11,2,FALSE),VLOOKUP(M3718,'Pontuação'!K$2:L$11,2,FALSE)),0)</f>
        <v>1023</v>
      </c>
      <c r="AG3718" s="12">
        <f t="shared" si="1"/>
        <v>102</v>
      </c>
      <c r="AH3718" s="12" t="str">
        <f t="array" ref="AH3718">IFERROR(INDEX('Pontuação'!G$13:G$191, MATCH(AG3718, 'Pontuação'!F$14:F$191, 0)), "Faixa Indefinida")</f>
        <v>C</v>
      </c>
      <c r="AI3718" s="12">
        <f t="shared" si="2"/>
        <v>0</v>
      </c>
      <c r="AJ3718" s="12">
        <f t="shared" si="3"/>
        <v>0</v>
      </c>
      <c r="AK3718" s="12">
        <f t="shared" si="4"/>
        <v>1</v>
      </c>
      <c r="AL3718" s="12">
        <f t="shared" si="5"/>
        <v>0</v>
      </c>
      <c r="AM3718" s="11"/>
      <c r="AN3718" s="13">
        <v>0.5325773115277997</v>
      </c>
      <c r="AO3718" s="11" t="s">
        <v>57</v>
      </c>
      <c r="AP3718" s="14">
        <v>45931.449405844905</v>
      </c>
    </row>
    <row r="3719">
      <c r="A3719" s="8">
        <v>45929.834027777775</v>
      </c>
      <c r="B3719" s="9" t="s">
        <v>7454</v>
      </c>
      <c r="C3719" s="9" t="s">
        <v>7455</v>
      </c>
      <c r="D3719" s="10">
        <v>5.581987406546E12</v>
      </c>
      <c r="E3719" s="9" t="s">
        <v>43</v>
      </c>
      <c r="F3719" s="9"/>
      <c r="G3719" s="9" t="s">
        <v>44</v>
      </c>
      <c r="H3719" s="9" t="s">
        <v>61</v>
      </c>
      <c r="I3719" s="9" t="s">
        <v>46</v>
      </c>
      <c r="J3719" s="9" t="s">
        <v>47</v>
      </c>
      <c r="K3719" s="9" t="s">
        <v>47</v>
      </c>
      <c r="L3719" s="9" t="s">
        <v>47</v>
      </c>
      <c r="M3719" s="9" t="s">
        <v>47</v>
      </c>
      <c r="N3719" s="9" t="s">
        <v>63</v>
      </c>
      <c r="O3719" s="9" t="s">
        <v>95</v>
      </c>
      <c r="P3719" s="11" t="s">
        <v>51</v>
      </c>
      <c r="Q3719" s="11" t="s">
        <v>89</v>
      </c>
      <c r="R3719" s="11" t="s">
        <v>90</v>
      </c>
      <c r="S3719" s="11" t="s">
        <v>54</v>
      </c>
      <c r="T3719" s="11" t="s">
        <v>65</v>
      </c>
      <c r="U3719" s="11" t="s">
        <v>56</v>
      </c>
      <c r="V3719" s="11"/>
      <c r="W3719" s="11"/>
      <c r="X3719" s="11"/>
      <c r="Y3719" s="11"/>
      <c r="Z3719" s="11"/>
      <c r="AA3719" s="11"/>
      <c r="AB3719" s="11"/>
      <c r="AC3719" s="11"/>
      <c r="AD3719" s="11"/>
      <c r="AE3719" s="11"/>
      <c r="AF3719" s="12">
        <v>1194.0</v>
      </c>
      <c r="AG3719" s="12">
        <f t="shared" si="1"/>
        <v>119</v>
      </c>
      <c r="AH3719" s="12" t="str">
        <f t="array" ref="AH3719">IFERROR(INDEX('Pontuação'!G$13:G$191, MATCH(AG3719, 'Pontuação'!F$14:F$191, 0)), "Faixa Indefinida")</f>
        <v>A</v>
      </c>
      <c r="AI3719" s="12">
        <f t="shared" si="2"/>
        <v>1</v>
      </c>
      <c r="AJ3719" s="12">
        <f t="shared" si="3"/>
        <v>0</v>
      </c>
      <c r="AK3719" s="12">
        <f t="shared" si="4"/>
        <v>0</v>
      </c>
      <c r="AL3719" s="12">
        <f t="shared" si="5"/>
        <v>0</v>
      </c>
      <c r="AM3719" s="11"/>
      <c r="AN3719" s="13">
        <v>0.2718996231867793</v>
      </c>
      <c r="AO3719" s="11" t="s">
        <v>84</v>
      </c>
      <c r="AP3719" s="14">
        <v>45931.449405844905</v>
      </c>
    </row>
    <row r="3720">
      <c r="A3720" s="8">
        <v>45929.835277777776</v>
      </c>
      <c r="B3720" s="9" t="s">
        <v>7456</v>
      </c>
      <c r="C3720" s="9" t="s">
        <v>7457</v>
      </c>
      <c r="D3720" s="10">
        <v>5.527992739533E12</v>
      </c>
      <c r="E3720" s="9" t="s">
        <v>43</v>
      </c>
      <c r="F3720" s="9"/>
      <c r="G3720" s="9" t="s">
        <v>76</v>
      </c>
      <c r="H3720" s="9" t="s">
        <v>87</v>
      </c>
      <c r="I3720" s="9" t="s">
        <v>78</v>
      </c>
      <c r="J3720" s="9" t="s">
        <v>48</v>
      </c>
      <c r="K3720" s="9" t="s">
        <v>48</v>
      </c>
      <c r="L3720" s="9" t="s">
        <v>47</v>
      </c>
      <c r="M3720" s="9" t="s">
        <v>47</v>
      </c>
      <c r="N3720" s="9" t="s">
        <v>118</v>
      </c>
      <c r="O3720" s="9" t="s">
        <v>64</v>
      </c>
      <c r="P3720" s="11" t="s">
        <v>51</v>
      </c>
      <c r="Q3720" s="11" t="s">
        <v>137</v>
      </c>
      <c r="R3720" s="11" t="s">
        <v>107</v>
      </c>
      <c r="S3720" s="11" t="s">
        <v>72</v>
      </c>
      <c r="T3720" s="11" t="s">
        <v>55</v>
      </c>
      <c r="U3720" s="11" t="s">
        <v>56</v>
      </c>
      <c r="V3720" s="11"/>
      <c r="W3720" s="11"/>
      <c r="X3720" s="11"/>
      <c r="Y3720" s="11"/>
      <c r="Z3720" s="11"/>
      <c r="AA3720" s="11"/>
      <c r="AB3720" s="11"/>
      <c r="AC3720" s="11"/>
      <c r="AD3720" s="11"/>
      <c r="AE3720" s="11"/>
      <c r="AF3720" s="12">
        <f>ROUNDUP(SUM(VLOOKUP(G3720,'Pontuação'!A$2:B$11,2,FALSE),VLOOKUP(E3720,'Pontuação'!C$2:D$11,2,FALSE),VLOOKUP(I3720,'Pontuação'!I$2:J$11,2,FALSE),VLOOKUP(K3720,'Pontuação'!G$2:H$11,2,FALSE),VLOOKUP(H3720,'Pontuação'!E$2:F$11,2,FALSE),VLOOKUP(M3720,'Pontuação'!K$2:L$11,2,FALSE)),0)</f>
        <v>1112</v>
      </c>
      <c r="AG3720" s="12">
        <f t="shared" si="1"/>
        <v>111</v>
      </c>
      <c r="AH3720" s="12" t="str">
        <f t="array" ref="AH3720">IFERROR(INDEX('Pontuação'!G$13:G$191, MATCH(AG3720, 'Pontuação'!F$14:F$191, 0)), "Faixa Indefinida")</f>
        <v>B</v>
      </c>
      <c r="AI3720" s="12">
        <f t="shared" si="2"/>
        <v>0</v>
      </c>
      <c r="AJ3720" s="12">
        <f t="shared" si="3"/>
        <v>1</v>
      </c>
      <c r="AK3720" s="12">
        <f t="shared" si="4"/>
        <v>0</v>
      </c>
      <c r="AL3720" s="12">
        <f t="shared" si="5"/>
        <v>0</v>
      </c>
      <c r="AM3720" s="11"/>
      <c r="AN3720" s="13">
        <v>0.44989259793183833</v>
      </c>
      <c r="AO3720" s="11" t="s">
        <v>134</v>
      </c>
      <c r="AP3720" s="14">
        <v>45931.449405844905</v>
      </c>
    </row>
    <row r="3721">
      <c r="A3721" s="8">
        <v>45929.836875</v>
      </c>
      <c r="B3721" s="9" t="s">
        <v>7458</v>
      </c>
      <c r="C3721" s="9" t="s">
        <v>7459</v>
      </c>
      <c r="D3721" s="10">
        <v>5.521984648958E12</v>
      </c>
      <c r="E3721" s="9" t="s">
        <v>75</v>
      </c>
      <c r="F3721" s="9"/>
      <c r="G3721" s="9" t="s">
        <v>60</v>
      </c>
      <c r="H3721" s="9" t="s">
        <v>77</v>
      </c>
      <c r="I3721" s="9" t="s">
        <v>88</v>
      </c>
      <c r="J3721" s="9" t="s">
        <v>47</v>
      </c>
      <c r="K3721" s="9" t="s">
        <v>47</v>
      </c>
      <c r="L3721" s="9" t="s">
        <v>48</v>
      </c>
      <c r="M3721" s="9" t="s">
        <v>47</v>
      </c>
      <c r="N3721" s="9" t="s">
        <v>79</v>
      </c>
      <c r="O3721" s="9" t="s">
        <v>70</v>
      </c>
      <c r="P3721" s="11" t="s">
        <v>80</v>
      </c>
      <c r="Q3721" s="11" t="s">
        <v>81</v>
      </c>
      <c r="R3721" s="11" t="s">
        <v>82</v>
      </c>
      <c r="S3721" s="11">
        <v>7.50940275538E11</v>
      </c>
      <c r="T3721" s="11" t="s">
        <v>83</v>
      </c>
      <c r="U3721" s="11" t="s">
        <v>56</v>
      </c>
      <c r="V3721" s="11"/>
      <c r="W3721" s="11"/>
      <c r="X3721" s="11"/>
      <c r="Y3721" s="11"/>
      <c r="Z3721" s="11"/>
      <c r="AA3721" s="11"/>
      <c r="AB3721" s="11"/>
      <c r="AC3721" s="11"/>
      <c r="AD3721" s="11"/>
      <c r="AE3721" s="11"/>
      <c r="AF3721" s="12">
        <f>ROUNDUP(SUM(VLOOKUP(G3721,'Pontuação'!A$2:B$11,2,FALSE),VLOOKUP(E3721,'Pontuação'!C$2:D$11,2,FALSE),VLOOKUP(I3721,'Pontuação'!I$2:J$11,2,FALSE),VLOOKUP(K3721,'Pontuação'!G$2:H$11,2,FALSE),VLOOKUP(H3721,'Pontuação'!E$2:F$11,2,FALSE),VLOOKUP(M3721,'Pontuação'!K$2:L$11,2,FALSE)),0)</f>
        <v>943</v>
      </c>
      <c r="AG3721" s="12">
        <f t="shared" si="1"/>
        <v>94</v>
      </c>
      <c r="AH3721" s="12" t="str">
        <f t="array" ref="AH3721">IFERROR(INDEX('Pontuação'!G$13:G$191, MATCH(AG3721, 'Pontuação'!F$14:F$191, 0)), "Faixa Indefinida")</f>
        <v>C</v>
      </c>
      <c r="AI3721" s="12">
        <f t="shared" si="2"/>
        <v>0</v>
      </c>
      <c r="AJ3721" s="12">
        <f t="shared" si="3"/>
        <v>0</v>
      </c>
      <c r="AK3721" s="12">
        <f t="shared" si="4"/>
        <v>1</v>
      </c>
      <c r="AL3721" s="12">
        <f t="shared" si="5"/>
        <v>0</v>
      </c>
      <c r="AM3721" s="11"/>
      <c r="AN3721" s="13">
        <v>0.11290218155637718</v>
      </c>
      <c r="AO3721" s="11" t="s">
        <v>99</v>
      </c>
      <c r="AP3721" s="14">
        <v>45931.449405844905</v>
      </c>
    </row>
    <row r="3722">
      <c r="A3722" s="8">
        <v>45929.83862268519</v>
      </c>
      <c r="B3722" s="9" t="s">
        <v>7460</v>
      </c>
      <c r="C3722" s="9" t="s">
        <v>7461</v>
      </c>
      <c r="D3722" s="10">
        <v>5.53198105103E12</v>
      </c>
      <c r="E3722" s="9" t="s">
        <v>43</v>
      </c>
      <c r="F3722" s="9"/>
      <c r="G3722" s="9" t="s">
        <v>76</v>
      </c>
      <c r="H3722" s="9" t="s">
        <v>77</v>
      </c>
      <c r="I3722" s="9" t="s">
        <v>78</v>
      </c>
      <c r="J3722" s="9" t="s">
        <v>47</v>
      </c>
      <c r="K3722" s="9" t="s">
        <v>48</v>
      </c>
      <c r="L3722" s="9" t="s">
        <v>48</v>
      </c>
      <c r="M3722" s="9" t="s">
        <v>48</v>
      </c>
      <c r="N3722" s="9" t="s">
        <v>63</v>
      </c>
      <c r="O3722" s="9" t="s">
        <v>64</v>
      </c>
      <c r="P3722" s="11" t="s">
        <v>51</v>
      </c>
      <c r="Q3722" s="11" t="s">
        <v>203</v>
      </c>
      <c r="R3722" s="11" t="s">
        <v>311</v>
      </c>
      <c r="S3722" s="11" t="s">
        <v>54</v>
      </c>
      <c r="T3722" s="11" t="s">
        <v>55</v>
      </c>
      <c r="U3722" s="11" t="s">
        <v>56</v>
      </c>
      <c r="V3722" s="11"/>
      <c r="W3722" s="11"/>
      <c r="X3722" s="11"/>
      <c r="Y3722" s="11"/>
      <c r="Z3722" s="11"/>
      <c r="AA3722" s="11"/>
      <c r="AB3722" s="11"/>
      <c r="AC3722" s="11"/>
      <c r="AD3722" s="11"/>
      <c r="AE3722" s="11"/>
      <c r="AF3722" s="12">
        <f>ROUNDUP(SUM(VLOOKUP(G3722,'Pontuação'!A$2:B$11,2,FALSE),VLOOKUP(E3722,'Pontuação'!C$2:D$11,2,FALSE),VLOOKUP(I3722,'Pontuação'!I$2:J$11,2,FALSE),VLOOKUP(K3722,'Pontuação'!G$2:H$11,2,FALSE),VLOOKUP(H3722,'Pontuação'!E$2:F$11,2,FALSE),VLOOKUP(M3722,'Pontuação'!K$2:L$11,2,FALSE)),0)</f>
        <v>1297</v>
      </c>
      <c r="AG3722" s="12">
        <f t="shared" si="1"/>
        <v>130</v>
      </c>
      <c r="AH3722" s="12" t="str">
        <f t="array" ref="AH3722">IFERROR(INDEX('Pontuação'!G$13:G$191, MATCH(AG3722, 'Pontuação'!F$14:F$191, 0)), "Faixa Indefinida")</f>
        <v>A</v>
      </c>
      <c r="AI3722" s="12">
        <f t="shared" si="2"/>
        <v>1</v>
      </c>
      <c r="AJ3722" s="12">
        <f t="shared" si="3"/>
        <v>0</v>
      </c>
      <c r="AK3722" s="12">
        <f t="shared" si="4"/>
        <v>0</v>
      </c>
      <c r="AL3722" s="12">
        <f t="shared" si="5"/>
        <v>0</v>
      </c>
      <c r="AM3722" s="11"/>
      <c r="AN3722" s="13">
        <v>0.3196683601077977</v>
      </c>
      <c r="AO3722" s="11" t="s">
        <v>91</v>
      </c>
      <c r="AP3722" s="14">
        <v>45931.449405844905</v>
      </c>
    </row>
    <row r="3723">
      <c r="A3723" s="8">
        <v>45929.839212962965</v>
      </c>
      <c r="B3723" s="9" t="s">
        <v>7462</v>
      </c>
      <c r="C3723" s="9" t="s">
        <v>7463</v>
      </c>
      <c r="D3723" s="10">
        <v>5.565992322077E12</v>
      </c>
      <c r="E3723" s="9" t="s">
        <v>43</v>
      </c>
      <c r="F3723" s="9"/>
      <c r="G3723" s="9" t="s">
        <v>60</v>
      </c>
      <c r="H3723" s="9" t="s">
        <v>45</v>
      </c>
      <c r="I3723" s="9" t="s">
        <v>62</v>
      </c>
      <c r="J3723" s="9" t="s">
        <v>48</v>
      </c>
      <c r="K3723" s="9" t="s">
        <v>47</v>
      </c>
      <c r="L3723" s="9" t="s">
        <v>48</v>
      </c>
      <c r="M3723" s="9" t="s">
        <v>48</v>
      </c>
      <c r="N3723" s="9" t="s">
        <v>79</v>
      </c>
      <c r="O3723" s="9" t="s">
        <v>95</v>
      </c>
      <c r="P3723" s="11" t="s">
        <v>51</v>
      </c>
      <c r="Q3723" s="11" t="s">
        <v>203</v>
      </c>
      <c r="R3723" s="11" t="s">
        <v>748</v>
      </c>
      <c r="S3723" s="11" t="s">
        <v>749</v>
      </c>
      <c r="T3723" s="11" t="s">
        <v>55</v>
      </c>
      <c r="U3723" s="11" t="s">
        <v>56</v>
      </c>
      <c r="V3723" s="11"/>
      <c r="W3723" s="11"/>
      <c r="X3723" s="11"/>
      <c r="Y3723" s="11"/>
      <c r="Z3723" s="11"/>
      <c r="AA3723" s="11"/>
      <c r="AB3723" s="11"/>
      <c r="AC3723" s="11"/>
      <c r="AD3723" s="11"/>
      <c r="AE3723" s="11"/>
      <c r="AF3723" s="12">
        <f>ROUNDUP(SUM(VLOOKUP(G3723,'Pontuação'!A$2:B$11,2,FALSE),VLOOKUP(E3723,'Pontuação'!C$2:D$11,2,FALSE),VLOOKUP(I3723,'Pontuação'!I$2:J$11,2,FALSE),VLOOKUP(K3723,'Pontuação'!G$2:H$11,2,FALSE),VLOOKUP(H3723,'Pontuação'!E$2:F$11,2,FALSE),VLOOKUP(M3723,'Pontuação'!K$2:L$11,2,FALSE)),0)</f>
        <v>1188</v>
      </c>
      <c r="AG3723" s="12">
        <f t="shared" si="1"/>
        <v>119</v>
      </c>
      <c r="AH3723" s="12" t="str">
        <f t="array" ref="AH3723">IFERROR(INDEX('Pontuação'!G$13:G$191, MATCH(AG3723, 'Pontuação'!F$14:F$191, 0)), "Faixa Indefinida")</f>
        <v>A</v>
      </c>
      <c r="AI3723" s="12">
        <f t="shared" si="2"/>
        <v>1</v>
      </c>
      <c r="AJ3723" s="12">
        <f t="shared" si="3"/>
        <v>0</v>
      </c>
      <c r="AK3723" s="12">
        <f t="shared" si="4"/>
        <v>0</v>
      </c>
      <c r="AL3723" s="12">
        <f t="shared" si="5"/>
        <v>0</v>
      </c>
      <c r="AM3723" s="11"/>
      <c r="AN3723" s="13">
        <v>0.5488384817375427</v>
      </c>
      <c r="AO3723" s="11" t="s">
        <v>57</v>
      </c>
      <c r="AP3723" s="14">
        <v>45931.449405844905</v>
      </c>
    </row>
    <row r="3724">
      <c r="A3724" s="8">
        <v>45929.84032407407</v>
      </c>
      <c r="B3724" s="9" t="s">
        <v>7464</v>
      </c>
      <c r="C3724" s="9" t="s">
        <v>7465</v>
      </c>
      <c r="D3724" s="10">
        <v>5.519998386733E12</v>
      </c>
      <c r="E3724" s="9" t="s">
        <v>43</v>
      </c>
      <c r="F3724" s="9"/>
      <c r="G3724" s="9" t="s">
        <v>76</v>
      </c>
      <c r="H3724" s="9" t="s">
        <v>45</v>
      </c>
      <c r="I3724" s="9" t="s">
        <v>78</v>
      </c>
      <c r="J3724" s="9" t="s">
        <v>48</v>
      </c>
      <c r="K3724" s="9" t="s">
        <v>48</v>
      </c>
      <c r="L3724" s="9" t="s">
        <v>48</v>
      </c>
      <c r="M3724" s="9" t="s">
        <v>47</v>
      </c>
      <c r="N3724" s="9" t="s">
        <v>118</v>
      </c>
      <c r="O3724" s="9" t="s">
        <v>50</v>
      </c>
      <c r="P3724" s="11" t="s">
        <v>80</v>
      </c>
      <c r="Q3724" s="11" t="s">
        <v>81</v>
      </c>
      <c r="R3724" s="11" t="s">
        <v>82</v>
      </c>
      <c r="S3724" s="11">
        <v>7.50940275538E11</v>
      </c>
      <c r="T3724" s="11" t="s">
        <v>83</v>
      </c>
      <c r="U3724" s="11" t="s">
        <v>56</v>
      </c>
      <c r="V3724" s="11"/>
      <c r="W3724" s="11"/>
      <c r="X3724" s="11"/>
      <c r="Y3724" s="11"/>
      <c r="Z3724" s="11"/>
      <c r="AA3724" s="11"/>
      <c r="AB3724" s="11"/>
      <c r="AC3724" s="11"/>
      <c r="AD3724" s="11"/>
      <c r="AE3724" s="11"/>
      <c r="AF3724" s="12">
        <f>ROUNDUP(SUM(VLOOKUP(G3724,'Pontuação'!A$2:B$11,2,FALSE),VLOOKUP(E3724,'Pontuação'!C$2:D$11,2,FALSE),VLOOKUP(I3724,'Pontuação'!I$2:J$11,2,FALSE),VLOOKUP(K3724,'Pontuação'!G$2:H$11,2,FALSE),VLOOKUP(H3724,'Pontuação'!E$2:F$11,2,FALSE),VLOOKUP(M3724,'Pontuação'!K$2:L$11,2,FALSE)),0)</f>
        <v>1201</v>
      </c>
      <c r="AG3724" s="12">
        <f t="shared" si="1"/>
        <v>120</v>
      </c>
      <c r="AH3724" s="12" t="str">
        <f t="array" ref="AH3724">IFERROR(INDEX('Pontuação'!G$13:G$191, MATCH(AG3724, 'Pontuação'!F$14:F$191, 0)), "Faixa Indefinida")</f>
        <v>A</v>
      </c>
      <c r="AI3724" s="12">
        <f t="shared" si="2"/>
        <v>1</v>
      </c>
      <c r="AJ3724" s="12">
        <f t="shared" si="3"/>
        <v>0</v>
      </c>
      <c r="AK3724" s="12">
        <f t="shared" si="4"/>
        <v>0</v>
      </c>
      <c r="AL3724" s="12">
        <f t="shared" si="5"/>
        <v>0</v>
      </c>
      <c r="AM3724" s="11"/>
      <c r="AN3724" s="13">
        <v>0.3499772600124368</v>
      </c>
      <c r="AO3724" s="11" t="s">
        <v>124</v>
      </c>
      <c r="AP3724" s="14">
        <v>45931.449405844905</v>
      </c>
    </row>
    <row r="3725">
      <c r="A3725" s="8">
        <v>45929.84168981481</v>
      </c>
      <c r="B3725" s="9" t="s">
        <v>7466</v>
      </c>
      <c r="C3725" s="9" t="s">
        <v>7467</v>
      </c>
      <c r="D3725" s="10">
        <v>5.56199868822E12</v>
      </c>
      <c r="E3725" s="9" t="s">
        <v>43</v>
      </c>
      <c r="F3725" s="9"/>
      <c r="G3725" s="9" t="s">
        <v>76</v>
      </c>
      <c r="H3725" s="9" t="s">
        <v>45</v>
      </c>
      <c r="I3725" s="9" t="s">
        <v>78</v>
      </c>
      <c r="J3725" s="9" t="s">
        <v>48</v>
      </c>
      <c r="K3725" s="9" t="s">
        <v>47</v>
      </c>
      <c r="L3725" s="9" t="s">
        <v>48</v>
      </c>
      <c r="M3725" s="9" t="s">
        <v>48</v>
      </c>
      <c r="N3725" s="9" t="s">
        <v>79</v>
      </c>
      <c r="O3725" s="9" t="s">
        <v>50</v>
      </c>
      <c r="P3725" s="11" t="s">
        <v>51</v>
      </c>
      <c r="Q3725" s="11" t="s">
        <v>137</v>
      </c>
      <c r="R3725" s="11" t="s">
        <v>90</v>
      </c>
      <c r="S3725" s="11" t="s">
        <v>214</v>
      </c>
      <c r="T3725" s="11" t="s">
        <v>55</v>
      </c>
      <c r="U3725" s="11" t="s">
        <v>56</v>
      </c>
      <c r="V3725" s="11"/>
      <c r="W3725" s="11"/>
      <c r="X3725" s="11"/>
      <c r="Y3725" s="11"/>
      <c r="Z3725" s="11"/>
      <c r="AA3725" s="11"/>
      <c r="AB3725" s="11"/>
      <c r="AC3725" s="11"/>
      <c r="AD3725" s="11"/>
      <c r="AE3725" s="11"/>
      <c r="AF3725" s="12">
        <f>ROUNDUP(SUM(VLOOKUP(G3725,'Pontuação'!A$2:B$11,2,FALSE),VLOOKUP(E3725,'Pontuação'!C$2:D$11,2,FALSE),VLOOKUP(I3725,'Pontuação'!I$2:J$11,2,FALSE),VLOOKUP(K3725,'Pontuação'!G$2:H$11,2,FALSE),VLOOKUP(H3725,'Pontuação'!E$2:F$11,2,FALSE),VLOOKUP(M3725,'Pontuação'!K$2:L$11,2,FALSE)),0)</f>
        <v>1241</v>
      </c>
      <c r="AG3725" s="12">
        <f t="shared" si="1"/>
        <v>124</v>
      </c>
      <c r="AH3725" s="12" t="str">
        <f t="array" ref="AH3725">IFERROR(INDEX('Pontuação'!G$13:G$191, MATCH(AG3725, 'Pontuação'!F$14:F$191, 0)), "Faixa Indefinida")</f>
        <v>A</v>
      </c>
      <c r="AI3725" s="12">
        <f t="shared" si="2"/>
        <v>1</v>
      </c>
      <c r="AJ3725" s="12">
        <f t="shared" si="3"/>
        <v>0</v>
      </c>
      <c r="AK3725" s="12">
        <f t="shared" si="4"/>
        <v>0</v>
      </c>
      <c r="AL3725" s="12">
        <f t="shared" si="5"/>
        <v>0</v>
      </c>
      <c r="AM3725" s="11"/>
      <c r="AN3725" s="13">
        <v>0.3085658531879826</v>
      </c>
      <c r="AO3725" s="11" t="s">
        <v>91</v>
      </c>
      <c r="AP3725" s="14">
        <v>45931.449405844905</v>
      </c>
    </row>
    <row r="3726">
      <c r="A3726" s="8">
        <v>45929.84208333334</v>
      </c>
      <c r="B3726" s="9" t="s">
        <v>7468</v>
      </c>
      <c r="C3726" s="9" t="s">
        <v>7469</v>
      </c>
      <c r="D3726" s="10">
        <v>5.516992410587E12</v>
      </c>
      <c r="E3726" s="9" t="s">
        <v>43</v>
      </c>
      <c r="F3726" s="9"/>
      <c r="G3726" s="9" t="s">
        <v>44</v>
      </c>
      <c r="H3726" s="9" t="s">
        <v>45</v>
      </c>
      <c r="I3726" s="9" t="s">
        <v>88</v>
      </c>
      <c r="J3726" s="9" t="s">
        <v>47</v>
      </c>
      <c r="K3726" s="9" t="s">
        <v>47</v>
      </c>
      <c r="L3726" s="9" t="s">
        <v>47</v>
      </c>
      <c r="M3726" s="9" t="s">
        <v>47</v>
      </c>
      <c r="N3726" s="9" t="s">
        <v>79</v>
      </c>
      <c r="O3726" s="9" t="s">
        <v>70</v>
      </c>
      <c r="P3726" s="11" t="s">
        <v>51</v>
      </c>
      <c r="Q3726" s="11" t="s">
        <v>52</v>
      </c>
      <c r="R3726" s="11" t="s">
        <v>53</v>
      </c>
      <c r="S3726" s="11" t="s">
        <v>54</v>
      </c>
      <c r="T3726" s="11" t="s">
        <v>65</v>
      </c>
      <c r="U3726" s="11" t="s">
        <v>47</v>
      </c>
      <c r="V3726" s="11"/>
      <c r="W3726" s="11"/>
      <c r="X3726" s="11"/>
      <c r="Y3726" s="11"/>
      <c r="Z3726" s="11"/>
      <c r="AA3726" s="11"/>
      <c r="AB3726" s="11"/>
      <c r="AC3726" s="11"/>
      <c r="AD3726" s="11"/>
      <c r="AE3726" s="11"/>
      <c r="AF3726" s="12">
        <f>ROUNDUP(SUM(VLOOKUP(G3726,'Pontuação'!A$2:B$11,2,FALSE),VLOOKUP(E3726,'Pontuação'!C$2:D$11,2,FALSE),VLOOKUP(I3726,'Pontuação'!I$2:J$11,2,FALSE),VLOOKUP(K3726,'Pontuação'!G$2:H$11,2,FALSE),VLOOKUP(H3726,'Pontuação'!E$2:F$11,2,FALSE),VLOOKUP(M3726,'Pontuação'!K$2:L$11,2,FALSE)),0)</f>
        <v>937</v>
      </c>
      <c r="AG3726" s="12">
        <f t="shared" si="1"/>
        <v>94</v>
      </c>
      <c r="AH3726" s="12" t="str">
        <f t="array" ref="AH3726">IFERROR(INDEX('Pontuação'!G$13:G$191, MATCH(AG3726, 'Pontuação'!F$14:F$191, 0)), "Faixa Indefinida")</f>
        <v>C</v>
      </c>
      <c r="AI3726" s="12">
        <f t="shared" si="2"/>
        <v>0</v>
      </c>
      <c r="AJ3726" s="12">
        <f t="shared" si="3"/>
        <v>0</v>
      </c>
      <c r="AK3726" s="12">
        <f t="shared" si="4"/>
        <v>1</v>
      </c>
      <c r="AL3726" s="12">
        <f t="shared" si="5"/>
        <v>0</v>
      </c>
      <c r="AM3726" s="11"/>
      <c r="AN3726" s="13">
        <v>0.09330875624857522</v>
      </c>
      <c r="AO3726" s="11" t="s">
        <v>99</v>
      </c>
      <c r="AP3726" s="14">
        <v>45931.449405844905</v>
      </c>
    </row>
    <row r="3727">
      <c r="A3727" s="8">
        <v>45929.84222222222</v>
      </c>
      <c r="B3727" s="9" t="s">
        <v>7470</v>
      </c>
      <c r="C3727" s="9" t="s">
        <v>7471</v>
      </c>
      <c r="D3727" s="10">
        <v>5.51298858217E12</v>
      </c>
      <c r="E3727" s="9" t="s">
        <v>43</v>
      </c>
      <c r="F3727" s="9"/>
      <c r="G3727" s="9" t="s">
        <v>60</v>
      </c>
      <c r="H3727" s="9" t="s">
        <v>61</v>
      </c>
      <c r="I3727" s="9" t="s">
        <v>62</v>
      </c>
      <c r="J3727" s="9" t="s">
        <v>48</v>
      </c>
      <c r="K3727" s="9" t="s">
        <v>48</v>
      </c>
      <c r="L3727" s="9" t="s">
        <v>48</v>
      </c>
      <c r="M3727" s="9" t="s">
        <v>48</v>
      </c>
      <c r="N3727" s="9" t="s">
        <v>49</v>
      </c>
      <c r="O3727" s="9" t="s">
        <v>64</v>
      </c>
      <c r="P3727" s="11" t="s">
        <v>51</v>
      </c>
      <c r="Q3727" s="11" t="s">
        <v>71</v>
      </c>
      <c r="R3727" s="11" t="s">
        <v>107</v>
      </c>
      <c r="S3727" s="11" t="s">
        <v>72</v>
      </c>
      <c r="T3727" s="11" t="s">
        <v>55</v>
      </c>
      <c r="U3727" s="11" t="s">
        <v>56</v>
      </c>
      <c r="V3727" s="11"/>
      <c r="W3727" s="11"/>
      <c r="X3727" s="11"/>
      <c r="Y3727" s="11"/>
      <c r="Z3727" s="11"/>
      <c r="AA3727" s="11"/>
      <c r="AB3727" s="11"/>
      <c r="AC3727" s="11"/>
      <c r="AD3727" s="11"/>
      <c r="AE3727" s="11"/>
      <c r="AF3727" s="12">
        <f>ROUNDUP(SUM(VLOOKUP(G3727,'Pontuação'!A$2:B$11,2,FALSE),VLOOKUP(E3727,'Pontuação'!C$2:D$11,2,FALSE),VLOOKUP(I3727,'Pontuação'!I$2:J$11,2,FALSE),VLOOKUP(K3727,'Pontuação'!G$2:H$11,2,FALSE),VLOOKUP(H3727,'Pontuação'!E$2:F$11,2,FALSE),VLOOKUP(M3727,'Pontuação'!K$2:L$11,2,FALSE)),0)</f>
        <v>1219</v>
      </c>
      <c r="AG3727" s="12">
        <f t="shared" si="1"/>
        <v>122</v>
      </c>
      <c r="AH3727" s="12" t="str">
        <f t="array" ref="AH3727">IFERROR(INDEX('Pontuação'!G$13:G$191, MATCH(AG3727, 'Pontuação'!F$14:F$191, 0)), "Faixa Indefinida")</f>
        <v>A</v>
      </c>
      <c r="AI3727" s="12">
        <f t="shared" si="2"/>
        <v>1</v>
      </c>
      <c r="AJ3727" s="12">
        <f t="shared" si="3"/>
        <v>0</v>
      </c>
      <c r="AK3727" s="12">
        <f t="shared" si="4"/>
        <v>0</v>
      </c>
      <c r="AL3727" s="12">
        <f t="shared" si="5"/>
        <v>0</v>
      </c>
      <c r="AM3727" s="11"/>
      <c r="AN3727" s="13">
        <v>0.6018069162834354</v>
      </c>
      <c r="AO3727" s="11" t="s">
        <v>57</v>
      </c>
      <c r="AP3727" s="14">
        <v>45931.449405844905</v>
      </c>
    </row>
    <row r="3728">
      <c r="A3728" s="8">
        <v>45929.84263888889</v>
      </c>
      <c r="B3728" s="9" t="s">
        <v>7472</v>
      </c>
      <c r="C3728" s="9" t="s">
        <v>7473</v>
      </c>
      <c r="D3728" s="10">
        <v>5.586995594315E12</v>
      </c>
      <c r="E3728" s="9" t="s">
        <v>43</v>
      </c>
      <c r="F3728" s="9"/>
      <c r="G3728" s="9" t="s">
        <v>144</v>
      </c>
      <c r="H3728" s="9" t="s">
        <v>77</v>
      </c>
      <c r="I3728" s="9" t="s">
        <v>88</v>
      </c>
      <c r="J3728" s="9" t="s">
        <v>47</v>
      </c>
      <c r="K3728" s="9" t="s">
        <v>47</v>
      </c>
      <c r="L3728" s="9" t="s">
        <v>47</v>
      </c>
      <c r="M3728" s="9" t="s">
        <v>47</v>
      </c>
      <c r="N3728" s="9" t="s">
        <v>63</v>
      </c>
      <c r="O3728" s="9" t="s">
        <v>50</v>
      </c>
      <c r="P3728" s="11" t="s">
        <v>51</v>
      </c>
      <c r="Q3728" s="11" t="s">
        <v>115</v>
      </c>
      <c r="R3728" s="11" t="s">
        <v>53</v>
      </c>
      <c r="S3728" s="11" t="s">
        <v>54</v>
      </c>
      <c r="T3728" s="11" t="s">
        <v>55</v>
      </c>
      <c r="U3728" s="11" t="s">
        <v>56</v>
      </c>
      <c r="V3728" s="11"/>
      <c r="W3728" s="11"/>
      <c r="X3728" s="11"/>
      <c r="Y3728" s="11"/>
      <c r="Z3728" s="11"/>
      <c r="AA3728" s="11"/>
      <c r="AB3728" s="11"/>
      <c r="AC3728" s="11"/>
      <c r="AD3728" s="11"/>
      <c r="AE3728" s="11"/>
      <c r="AF3728" s="12">
        <f>ROUNDUP(SUM(VLOOKUP(G3728,'Pontuação'!A$2:B$11,2,FALSE),VLOOKUP(E3728,'Pontuação'!C$2:D$11,2,FALSE),VLOOKUP(I3728,'Pontuação'!I$2:J$11,2,FALSE),VLOOKUP(K3728,'Pontuação'!G$2:H$11,2,FALSE),VLOOKUP(H3728,'Pontuação'!E$2:F$11,2,FALSE),VLOOKUP(M3728,'Pontuação'!K$2:L$11,2,FALSE)),0)</f>
        <v>874</v>
      </c>
      <c r="AG3728" s="12">
        <f t="shared" si="1"/>
        <v>87</v>
      </c>
      <c r="AH3728" s="12" t="str">
        <f t="array" ref="AH3728">IFERROR(INDEX('Pontuação'!G$13:G$191, MATCH(AG3728, 'Pontuação'!F$14:F$191, 0)), "Faixa Indefinida")</f>
        <v>D</v>
      </c>
      <c r="AI3728" s="12">
        <f t="shared" si="2"/>
        <v>0</v>
      </c>
      <c r="AJ3728" s="12">
        <f t="shared" si="3"/>
        <v>0</v>
      </c>
      <c r="AK3728" s="12">
        <f t="shared" si="4"/>
        <v>0</v>
      </c>
      <c r="AL3728" s="12">
        <f t="shared" si="5"/>
        <v>1</v>
      </c>
      <c r="AM3728" s="11"/>
      <c r="AN3728" s="13">
        <v>0.10504398900757612</v>
      </c>
      <c r="AO3728" s="11" t="s">
        <v>99</v>
      </c>
      <c r="AP3728" s="14">
        <v>45931.449405844905</v>
      </c>
    </row>
    <row r="3729">
      <c r="A3729" s="8">
        <v>45929.843206018515</v>
      </c>
      <c r="B3729" s="9" t="s">
        <v>7474</v>
      </c>
      <c r="C3729" s="9" t="s">
        <v>7475</v>
      </c>
      <c r="D3729" s="10">
        <v>5.585999644444E12</v>
      </c>
      <c r="E3729" s="9" t="s">
        <v>43</v>
      </c>
      <c r="F3729" s="9"/>
      <c r="G3729" s="9" t="s">
        <v>76</v>
      </c>
      <c r="H3729" s="9" t="s">
        <v>77</v>
      </c>
      <c r="I3729" s="9" t="s">
        <v>88</v>
      </c>
      <c r="J3729" s="9" t="s">
        <v>48</v>
      </c>
      <c r="K3729" s="9" t="s">
        <v>48</v>
      </c>
      <c r="L3729" s="9" t="s">
        <v>48</v>
      </c>
      <c r="M3729" s="9" t="s">
        <v>48</v>
      </c>
      <c r="N3729" s="9" t="s">
        <v>94</v>
      </c>
      <c r="O3729" s="9" t="s">
        <v>64</v>
      </c>
      <c r="P3729" s="11" t="s">
        <v>80</v>
      </c>
      <c r="Q3729" s="11" t="s">
        <v>81</v>
      </c>
      <c r="R3729" s="11" t="s">
        <v>82</v>
      </c>
      <c r="S3729" s="11">
        <v>7.50940275538E11</v>
      </c>
      <c r="T3729" s="11" t="s">
        <v>83</v>
      </c>
      <c r="U3729" s="11" t="s">
        <v>56</v>
      </c>
      <c r="V3729" s="11"/>
      <c r="W3729" s="11"/>
      <c r="X3729" s="11"/>
      <c r="Y3729" s="11"/>
      <c r="Z3729" s="11"/>
      <c r="AA3729" s="11"/>
      <c r="AB3729" s="11"/>
      <c r="AC3729" s="11"/>
      <c r="AD3729" s="11"/>
      <c r="AE3729" s="11"/>
      <c r="AF3729" s="12">
        <f>ROUNDUP(SUM(VLOOKUP(G3729,'Pontuação'!A$2:B$11,2,FALSE),VLOOKUP(E3729,'Pontuação'!C$2:D$11,2,FALSE),VLOOKUP(I3729,'Pontuação'!I$2:J$11,2,FALSE),VLOOKUP(K3729,'Pontuação'!G$2:H$11,2,FALSE),VLOOKUP(H3729,'Pontuação'!E$2:F$11,2,FALSE),VLOOKUP(M3729,'Pontuação'!K$2:L$11,2,FALSE)),0)</f>
        <v>1211</v>
      </c>
      <c r="AG3729" s="12">
        <f t="shared" si="1"/>
        <v>121</v>
      </c>
      <c r="AH3729" s="12" t="str">
        <f t="array" ref="AH3729">IFERROR(INDEX('Pontuação'!G$13:G$191, MATCH(AG3729, 'Pontuação'!F$14:F$191, 0)), "Faixa Indefinida")</f>
        <v>A</v>
      </c>
      <c r="AI3729" s="12">
        <f t="shared" si="2"/>
        <v>1</v>
      </c>
      <c r="AJ3729" s="12">
        <f t="shared" si="3"/>
        <v>0</v>
      </c>
      <c r="AK3729" s="12">
        <f t="shared" si="4"/>
        <v>0</v>
      </c>
      <c r="AL3729" s="12">
        <f t="shared" si="5"/>
        <v>0</v>
      </c>
      <c r="AM3729" s="11"/>
      <c r="AN3729" s="13">
        <v>0.1874015895575387</v>
      </c>
      <c r="AO3729" s="11" t="s">
        <v>162</v>
      </c>
      <c r="AP3729" s="14">
        <v>45931.449405844905</v>
      </c>
    </row>
    <row r="3730">
      <c r="A3730" s="8">
        <v>45929.846712962964</v>
      </c>
      <c r="B3730" s="9" t="s">
        <v>7476</v>
      </c>
      <c r="C3730" s="9" t="s">
        <v>7477</v>
      </c>
      <c r="D3730" s="10">
        <v>5.527997635976E12</v>
      </c>
      <c r="E3730" s="9" t="s">
        <v>75</v>
      </c>
      <c r="F3730" s="9"/>
      <c r="G3730" s="9" t="s">
        <v>60</v>
      </c>
      <c r="H3730" s="9" t="s">
        <v>61</v>
      </c>
      <c r="I3730" s="9" t="s">
        <v>46</v>
      </c>
      <c r="J3730" s="9" t="s">
        <v>47</v>
      </c>
      <c r="K3730" s="9" t="s">
        <v>48</v>
      </c>
      <c r="L3730" s="9" t="s">
        <v>48</v>
      </c>
      <c r="M3730" s="9" t="s">
        <v>47</v>
      </c>
      <c r="N3730" s="9" t="s">
        <v>63</v>
      </c>
      <c r="O3730" s="9" t="s">
        <v>50</v>
      </c>
      <c r="P3730" s="11" t="s">
        <v>51</v>
      </c>
      <c r="Q3730" s="11" t="s">
        <v>165</v>
      </c>
      <c r="R3730" s="11" t="s">
        <v>166</v>
      </c>
      <c r="S3730" s="11" t="s">
        <v>167</v>
      </c>
      <c r="T3730" s="11" t="s">
        <v>55</v>
      </c>
      <c r="U3730" s="11" t="s">
        <v>56</v>
      </c>
      <c r="V3730" s="11"/>
      <c r="W3730" s="11"/>
      <c r="X3730" s="11"/>
      <c r="Y3730" s="11"/>
      <c r="Z3730" s="11"/>
      <c r="AA3730" s="11"/>
      <c r="AB3730" s="11"/>
      <c r="AC3730" s="11"/>
      <c r="AD3730" s="11"/>
      <c r="AE3730" s="11"/>
      <c r="AF3730" s="12">
        <f>ROUNDUP(SUM(VLOOKUP(G3730,'Pontuação'!A$2:B$11,2,FALSE),VLOOKUP(E3730,'Pontuação'!C$2:D$11,2,FALSE),VLOOKUP(I3730,'Pontuação'!I$2:J$11,2,FALSE),VLOOKUP(K3730,'Pontuação'!G$2:H$11,2,FALSE),VLOOKUP(H3730,'Pontuação'!E$2:F$11,2,FALSE),VLOOKUP(M3730,'Pontuação'!K$2:L$11,2,FALSE)),0)</f>
        <v>1164</v>
      </c>
      <c r="AG3730" s="12">
        <f t="shared" si="1"/>
        <v>116</v>
      </c>
      <c r="AH3730" s="12" t="str">
        <f t="array" ref="AH3730">IFERROR(INDEX('Pontuação'!G$13:G$191, MATCH(AG3730, 'Pontuação'!F$14:F$191, 0)), "Faixa Indefinida")</f>
        <v>B</v>
      </c>
      <c r="AI3730" s="12">
        <f t="shared" si="2"/>
        <v>0</v>
      </c>
      <c r="AJ3730" s="12">
        <f t="shared" si="3"/>
        <v>1</v>
      </c>
      <c r="AK3730" s="12">
        <f t="shared" si="4"/>
        <v>0</v>
      </c>
      <c r="AL3730" s="12">
        <f t="shared" si="5"/>
        <v>0</v>
      </c>
      <c r="AM3730" s="11"/>
      <c r="AN3730" s="13">
        <v>0.6126806492417196</v>
      </c>
      <c r="AO3730" s="11" t="s">
        <v>57</v>
      </c>
      <c r="AP3730" s="14">
        <v>45931.449405844905</v>
      </c>
    </row>
    <row r="3731">
      <c r="A3731" s="8">
        <v>45929.84747685185</v>
      </c>
      <c r="B3731" s="9" t="s">
        <v>7478</v>
      </c>
      <c r="C3731" s="9" t="s">
        <v>7479</v>
      </c>
      <c r="D3731" s="10">
        <v>5.551995797016E12</v>
      </c>
      <c r="E3731" s="9" t="s">
        <v>75</v>
      </c>
      <c r="F3731" s="9"/>
      <c r="G3731" s="9" t="s">
        <v>44</v>
      </c>
      <c r="H3731" s="9" t="s">
        <v>61</v>
      </c>
      <c r="I3731" s="9" t="s">
        <v>88</v>
      </c>
      <c r="J3731" s="9" t="s">
        <v>47</v>
      </c>
      <c r="K3731" s="9" t="s">
        <v>47</v>
      </c>
      <c r="L3731" s="9" t="s">
        <v>48</v>
      </c>
      <c r="M3731" s="9" t="s">
        <v>47</v>
      </c>
      <c r="N3731" s="9" t="s">
        <v>63</v>
      </c>
      <c r="O3731" s="9" t="s">
        <v>70</v>
      </c>
      <c r="P3731" s="11" t="s">
        <v>51</v>
      </c>
      <c r="Q3731" s="11" t="s">
        <v>171</v>
      </c>
      <c r="R3731" s="11" t="s">
        <v>107</v>
      </c>
      <c r="S3731" s="11" t="s">
        <v>172</v>
      </c>
      <c r="T3731" s="11" t="s">
        <v>65</v>
      </c>
      <c r="U3731" s="11" t="s">
        <v>56</v>
      </c>
      <c r="V3731" s="11"/>
      <c r="W3731" s="11"/>
      <c r="X3731" s="11"/>
      <c r="Y3731" s="11"/>
      <c r="Z3731" s="11"/>
      <c r="AA3731" s="11"/>
      <c r="AB3731" s="11"/>
      <c r="AC3731" s="11"/>
      <c r="AD3731" s="11"/>
      <c r="AE3731" s="11"/>
      <c r="AF3731" s="12">
        <f>ROUNDUP(SUM(VLOOKUP(G3731,'Pontuação'!A$2:B$11,2,FALSE),VLOOKUP(E3731,'Pontuação'!C$2:D$11,2,FALSE),VLOOKUP(I3731,'Pontuação'!I$2:J$11,2,FALSE),VLOOKUP(K3731,'Pontuação'!G$2:H$11,2,FALSE),VLOOKUP(H3731,'Pontuação'!E$2:F$11,2,FALSE),VLOOKUP(M3731,'Pontuação'!K$2:L$11,2,FALSE)),0)</f>
        <v>841</v>
      </c>
      <c r="AG3731" s="12">
        <f t="shared" si="1"/>
        <v>84</v>
      </c>
      <c r="AH3731" s="12" t="str">
        <f t="array" ref="AH3731">IFERROR(INDEX('Pontuação'!G$13:G$191, MATCH(AG3731, 'Pontuação'!F$14:F$191, 0)), "Faixa Indefinida")</f>
        <v>D</v>
      </c>
      <c r="AI3731" s="12">
        <f t="shared" si="2"/>
        <v>0</v>
      </c>
      <c r="AJ3731" s="12">
        <f t="shared" si="3"/>
        <v>0</v>
      </c>
      <c r="AK3731" s="12">
        <f t="shared" si="4"/>
        <v>0</v>
      </c>
      <c r="AL3731" s="12">
        <f t="shared" si="5"/>
        <v>1</v>
      </c>
      <c r="AM3731" s="11"/>
      <c r="AN3731" s="13">
        <v>0.24343976501277736</v>
      </c>
      <c r="AO3731" s="11" t="s">
        <v>84</v>
      </c>
      <c r="AP3731" s="14">
        <v>45931.449405844905</v>
      </c>
    </row>
    <row r="3732">
      <c r="A3732" s="8">
        <v>45929.84768518519</v>
      </c>
      <c r="B3732" s="9" t="s">
        <v>7480</v>
      </c>
      <c r="C3732" s="9" t="s">
        <v>7481</v>
      </c>
      <c r="D3732" s="10">
        <v>5.588999954661E12</v>
      </c>
      <c r="E3732" s="9" t="s">
        <v>43</v>
      </c>
      <c r="F3732" s="9"/>
      <c r="G3732" s="9" t="s">
        <v>44</v>
      </c>
      <c r="H3732" s="9" t="s">
        <v>61</v>
      </c>
      <c r="I3732" s="9" t="s">
        <v>78</v>
      </c>
      <c r="J3732" s="9" t="s">
        <v>48</v>
      </c>
      <c r="K3732" s="9" t="s">
        <v>47</v>
      </c>
      <c r="L3732" s="9" t="s">
        <v>47</v>
      </c>
      <c r="M3732" s="9" t="s">
        <v>47</v>
      </c>
      <c r="N3732" s="9" t="s">
        <v>63</v>
      </c>
      <c r="O3732" s="9" t="s">
        <v>70</v>
      </c>
      <c r="P3732" s="11" t="s">
        <v>51</v>
      </c>
      <c r="Q3732" s="11" t="s">
        <v>89</v>
      </c>
      <c r="R3732" s="11" t="s">
        <v>90</v>
      </c>
      <c r="S3732" s="11" t="s">
        <v>54</v>
      </c>
      <c r="T3732" s="11" t="s">
        <v>55</v>
      </c>
      <c r="U3732" s="11" t="s">
        <v>47</v>
      </c>
      <c r="V3732" s="11"/>
      <c r="W3732" s="11"/>
      <c r="X3732" s="11"/>
      <c r="Y3732" s="11"/>
      <c r="Z3732" s="11"/>
      <c r="AA3732" s="11"/>
      <c r="AB3732" s="11"/>
      <c r="AC3732" s="11"/>
      <c r="AD3732" s="11"/>
      <c r="AE3732" s="11"/>
      <c r="AF3732" s="12">
        <f>ROUNDUP(SUM(VLOOKUP(G3732,'Pontuação'!A$2:B$11,2,FALSE),VLOOKUP(E3732,'Pontuação'!C$2:D$11,2,FALSE),VLOOKUP(I3732,'Pontuação'!I$2:J$11,2,FALSE),VLOOKUP(K3732,'Pontuação'!G$2:H$11,2,FALSE),VLOOKUP(H3732,'Pontuação'!E$2:F$11,2,FALSE),VLOOKUP(M3732,'Pontuação'!K$2:L$11,2,FALSE)),0)</f>
        <v>944</v>
      </c>
      <c r="AG3732" s="12">
        <f t="shared" si="1"/>
        <v>94</v>
      </c>
      <c r="AH3732" s="12" t="str">
        <f t="array" ref="AH3732">IFERROR(INDEX('Pontuação'!G$13:G$191, MATCH(AG3732, 'Pontuação'!F$14:F$191, 0)), "Faixa Indefinida")</f>
        <v>C</v>
      </c>
      <c r="AI3732" s="12">
        <f t="shared" si="2"/>
        <v>0</v>
      </c>
      <c r="AJ3732" s="12">
        <f t="shared" si="3"/>
        <v>0</v>
      </c>
      <c r="AK3732" s="12">
        <f t="shared" si="4"/>
        <v>1</v>
      </c>
      <c r="AL3732" s="12">
        <f t="shared" si="5"/>
        <v>0</v>
      </c>
      <c r="AM3732" s="11"/>
      <c r="AN3732" s="13">
        <v>0.23023537335447705</v>
      </c>
      <c r="AO3732" s="11" t="s">
        <v>84</v>
      </c>
      <c r="AP3732" s="14">
        <v>45931.449405844905</v>
      </c>
    </row>
    <row r="3733">
      <c r="A3733" s="8">
        <v>45929.849016203705</v>
      </c>
      <c r="B3733" s="9" t="s">
        <v>7482</v>
      </c>
      <c r="C3733" s="9" t="s">
        <v>7483</v>
      </c>
      <c r="D3733" s="10">
        <v>5.51699154541E12</v>
      </c>
      <c r="E3733" s="9" t="s">
        <v>43</v>
      </c>
      <c r="F3733" s="9"/>
      <c r="G3733" s="9" t="s">
        <v>170</v>
      </c>
      <c r="H3733" s="9" t="s">
        <v>61</v>
      </c>
      <c r="I3733" s="9" t="s">
        <v>78</v>
      </c>
      <c r="J3733" s="9" t="s">
        <v>47</v>
      </c>
      <c r="K3733" s="9" t="s">
        <v>47</v>
      </c>
      <c r="L3733" s="9" t="s">
        <v>47</v>
      </c>
      <c r="M3733" s="9" t="s">
        <v>47</v>
      </c>
      <c r="N3733" s="9" t="s">
        <v>63</v>
      </c>
      <c r="O3733" s="9" t="s">
        <v>95</v>
      </c>
      <c r="P3733" s="11" t="s">
        <v>51</v>
      </c>
      <c r="Q3733" s="11" t="s">
        <v>171</v>
      </c>
      <c r="R3733" s="11" t="s">
        <v>107</v>
      </c>
      <c r="S3733" s="11" t="s">
        <v>172</v>
      </c>
      <c r="T3733" s="11" t="s">
        <v>65</v>
      </c>
      <c r="U3733" s="11" t="s">
        <v>47</v>
      </c>
      <c r="V3733" s="11"/>
      <c r="W3733" s="11"/>
      <c r="X3733" s="11"/>
      <c r="Y3733" s="11"/>
      <c r="Z3733" s="11"/>
      <c r="AA3733" s="11"/>
      <c r="AB3733" s="11"/>
      <c r="AC3733" s="11"/>
      <c r="AD3733" s="11"/>
      <c r="AE3733" s="11"/>
      <c r="AF3733" s="12">
        <f>ROUNDUP(SUM(VLOOKUP(G3733,'Pontuação'!A$2:B$11,2,FALSE),VLOOKUP(E3733,'Pontuação'!C$2:D$11,2,FALSE),VLOOKUP(I3733,'Pontuação'!I$2:J$11,2,FALSE),VLOOKUP(K3733,'Pontuação'!G$2:H$11,2,FALSE),VLOOKUP(H3733,'Pontuação'!E$2:F$11,2,FALSE),VLOOKUP(M3733,'Pontuação'!K$2:L$11,2,FALSE)),0)</f>
        <v>837</v>
      </c>
      <c r="AG3733" s="12">
        <f t="shared" si="1"/>
        <v>84</v>
      </c>
      <c r="AH3733" s="12" t="str">
        <f t="array" ref="AH3733">IFERROR(INDEX('Pontuação'!G$13:G$191, MATCH(AG3733, 'Pontuação'!F$14:F$191, 0)), "Faixa Indefinida")</f>
        <v>D</v>
      </c>
      <c r="AI3733" s="12">
        <f t="shared" si="2"/>
        <v>0</v>
      </c>
      <c r="AJ3733" s="12">
        <f t="shared" si="3"/>
        <v>0</v>
      </c>
      <c r="AK3733" s="12">
        <f t="shared" si="4"/>
        <v>0</v>
      </c>
      <c r="AL3733" s="12">
        <f t="shared" si="5"/>
        <v>1</v>
      </c>
      <c r="AM3733" s="11"/>
      <c r="AN3733" s="13">
        <v>0.1241583737768339</v>
      </c>
      <c r="AO3733" s="11" t="s">
        <v>110</v>
      </c>
      <c r="AP3733" s="14">
        <v>45931.449405844905</v>
      </c>
    </row>
    <row r="3734">
      <c r="A3734" s="8">
        <v>45929.84972222222</v>
      </c>
      <c r="B3734" s="9" t="s">
        <v>7360</v>
      </c>
      <c r="C3734" s="9" t="s">
        <v>7361</v>
      </c>
      <c r="D3734" s="10">
        <v>5.555919886555E12</v>
      </c>
      <c r="E3734" s="9" t="s">
        <v>43</v>
      </c>
      <c r="F3734" s="9"/>
      <c r="G3734" s="9" t="s">
        <v>44</v>
      </c>
      <c r="H3734" s="9" t="s">
        <v>61</v>
      </c>
      <c r="I3734" s="9" t="s">
        <v>78</v>
      </c>
      <c r="J3734" s="9" t="s">
        <v>47</v>
      </c>
      <c r="K3734" s="9" t="s">
        <v>47</v>
      </c>
      <c r="L3734" s="9" t="s">
        <v>48</v>
      </c>
      <c r="M3734" s="9" t="s">
        <v>47</v>
      </c>
      <c r="N3734" s="9" t="s">
        <v>63</v>
      </c>
      <c r="O3734" s="9" t="s">
        <v>50</v>
      </c>
      <c r="P3734" s="11" t="s">
        <v>51</v>
      </c>
      <c r="Q3734" s="11" t="s">
        <v>121</v>
      </c>
      <c r="R3734" s="11" t="s">
        <v>496</v>
      </c>
      <c r="S3734" s="11" t="s">
        <v>497</v>
      </c>
      <c r="T3734" s="11" t="s">
        <v>55</v>
      </c>
      <c r="U3734" s="11" t="s">
        <v>56</v>
      </c>
      <c r="V3734" s="11"/>
      <c r="W3734" s="11"/>
      <c r="X3734" s="11"/>
      <c r="Y3734" s="11"/>
      <c r="Z3734" s="11"/>
      <c r="AA3734" s="11"/>
      <c r="AB3734" s="11"/>
      <c r="AC3734" s="11"/>
      <c r="AD3734" s="11"/>
      <c r="AE3734" s="11"/>
      <c r="AF3734" s="12">
        <f>ROUNDUP(SUM(VLOOKUP(G3734,'Pontuação'!A$2:B$11,2,FALSE),VLOOKUP(E3734,'Pontuação'!C$2:D$11,2,FALSE),VLOOKUP(I3734,'Pontuação'!I$2:J$11,2,FALSE),VLOOKUP(K3734,'Pontuação'!G$2:H$11,2,FALSE),VLOOKUP(H3734,'Pontuação'!E$2:F$11,2,FALSE),VLOOKUP(M3734,'Pontuação'!K$2:L$11,2,FALSE)),0)</f>
        <v>944</v>
      </c>
      <c r="AG3734" s="12">
        <f t="shared" si="1"/>
        <v>94</v>
      </c>
      <c r="AH3734" s="12" t="str">
        <f t="array" ref="AH3734">IFERROR(INDEX('Pontuação'!G$13:G$191, MATCH(AG3734, 'Pontuação'!F$14:F$191, 0)), "Faixa Indefinida")</f>
        <v>C</v>
      </c>
      <c r="AI3734" s="12">
        <f t="shared" si="2"/>
        <v>0</v>
      </c>
      <c r="AJ3734" s="12">
        <f t="shared" si="3"/>
        <v>0</v>
      </c>
      <c r="AK3734" s="12">
        <f t="shared" si="4"/>
        <v>1</v>
      </c>
      <c r="AL3734" s="12">
        <f t="shared" si="5"/>
        <v>0</v>
      </c>
      <c r="AM3734" s="11"/>
      <c r="AN3734" s="13">
        <v>0.5812812467728965</v>
      </c>
      <c r="AO3734" s="11" t="s">
        <v>57</v>
      </c>
      <c r="AP3734" s="14">
        <v>45931.449405844905</v>
      </c>
    </row>
    <row r="3735">
      <c r="A3735" s="8">
        <v>45929.85193287037</v>
      </c>
      <c r="B3735" s="9" t="s">
        <v>7478</v>
      </c>
      <c r="C3735" s="9" t="s">
        <v>7479</v>
      </c>
      <c r="D3735" s="10">
        <v>5.551995797016E12</v>
      </c>
      <c r="E3735" s="9" t="s">
        <v>75</v>
      </c>
      <c r="F3735" s="9"/>
      <c r="G3735" s="9" t="s">
        <v>44</v>
      </c>
      <c r="H3735" s="9" t="s">
        <v>61</v>
      </c>
      <c r="I3735" s="9" t="s">
        <v>88</v>
      </c>
      <c r="J3735" s="9" t="s">
        <v>47</v>
      </c>
      <c r="K3735" s="9" t="s">
        <v>47</v>
      </c>
      <c r="L3735" s="9" t="s">
        <v>48</v>
      </c>
      <c r="M3735" s="9" t="s">
        <v>47</v>
      </c>
      <c r="N3735" s="9" t="s">
        <v>63</v>
      </c>
      <c r="O3735" s="9" t="s">
        <v>70</v>
      </c>
      <c r="P3735" s="11" t="s">
        <v>51</v>
      </c>
      <c r="Q3735" s="11" t="s">
        <v>171</v>
      </c>
      <c r="R3735" s="11" t="s">
        <v>107</v>
      </c>
      <c r="S3735" s="11" t="s">
        <v>172</v>
      </c>
      <c r="T3735" s="11" t="s">
        <v>65</v>
      </c>
      <c r="U3735" s="11" t="s">
        <v>56</v>
      </c>
      <c r="V3735" s="11"/>
      <c r="W3735" s="11"/>
      <c r="X3735" s="11"/>
      <c r="Y3735" s="11"/>
      <c r="Z3735" s="11"/>
      <c r="AA3735" s="11"/>
      <c r="AB3735" s="11"/>
      <c r="AC3735" s="11"/>
      <c r="AD3735" s="11"/>
      <c r="AE3735" s="11"/>
      <c r="AF3735" s="12">
        <f>ROUNDUP(SUM(VLOOKUP(G3735,'Pontuação'!A$2:B$11,2,FALSE),VLOOKUP(E3735,'Pontuação'!C$2:D$11,2,FALSE),VLOOKUP(I3735,'Pontuação'!I$2:J$11,2,FALSE),VLOOKUP(K3735,'Pontuação'!G$2:H$11,2,FALSE),VLOOKUP(H3735,'Pontuação'!E$2:F$11,2,FALSE),VLOOKUP(M3735,'Pontuação'!K$2:L$11,2,FALSE)),0)</f>
        <v>841</v>
      </c>
      <c r="AG3735" s="12">
        <f t="shared" si="1"/>
        <v>84</v>
      </c>
      <c r="AH3735" s="12" t="str">
        <f t="array" ref="AH3735">IFERROR(INDEX('Pontuação'!G$13:G$191, MATCH(AG3735, 'Pontuação'!F$14:F$191, 0)), "Faixa Indefinida")</f>
        <v>D</v>
      </c>
      <c r="AI3735" s="12">
        <f t="shared" si="2"/>
        <v>0</v>
      </c>
      <c r="AJ3735" s="12">
        <f t="shared" si="3"/>
        <v>0</v>
      </c>
      <c r="AK3735" s="12">
        <f t="shared" si="4"/>
        <v>0</v>
      </c>
      <c r="AL3735" s="12">
        <f t="shared" si="5"/>
        <v>1</v>
      </c>
      <c r="AM3735" s="11"/>
      <c r="AN3735" s="13">
        <v>0.24343976501277736</v>
      </c>
      <c r="AO3735" s="11" t="s">
        <v>84</v>
      </c>
      <c r="AP3735" s="14">
        <v>45931.449405844905</v>
      </c>
    </row>
    <row r="3736">
      <c r="A3736" s="8">
        <v>45929.853993055556</v>
      </c>
      <c r="B3736" s="9" t="s">
        <v>7484</v>
      </c>
      <c r="C3736" s="9" t="s">
        <v>7485</v>
      </c>
      <c r="D3736" s="10">
        <v>5.571981313594E12</v>
      </c>
      <c r="E3736" s="9" t="s">
        <v>43</v>
      </c>
      <c r="F3736" s="9"/>
      <c r="G3736" s="9" t="s">
        <v>44</v>
      </c>
      <c r="H3736" s="9" t="s">
        <v>45</v>
      </c>
      <c r="I3736" s="9" t="s">
        <v>106</v>
      </c>
      <c r="J3736" s="9" t="s">
        <v>47</v>
      </c>
      <c r="K3736" s="9" t="s">
        <v>48</v>
      </c>
      <c r="L3736" s="9" t="s">
        <v>47</v>
      </c>
      <c r="M3736" s="9" t="s">
        <v>48</v>
      </c>
      <c r="N3736" s="9" t="s">
        <v>79</v>
      </c>
      <c r="O3736" s="9" t="s">
        <v>50</v>
      </c>
      <c r="P3736" s="11" t="s">
        <v>51</v>
      </c>
      <c r="Q3736" s="11" t="s">
        <v>71</v>
      </c>
      <c r="R3736" s="11" t="s">
        <v>107</v>
      </c>
      <c r="S3736" s="11" t="s">
        <v>72</v>
      </c>
      <c r="T3736" s="11" t="s">
        <v>55</v>
      </c>
      <c r="U3736" s="11" t="s">
        <v>56</v>
      </c>
      <c r="V3736" s="11"/>
      <c r="W3736" s="11"/>
      <c r="X3736" s="11"/>
      <c r="Y3736" s="11"/>
      <c r="Z3736" s="11"/>
      <c r="AA3736" s="11"/>
      <c r="AB3736" s="11"/>
      <c r="AC3736" s="11"/>
      <c r="AD3736" s="11"/>
      <c r="AE3736" s="11"/>
      <c r="AF3736" s="12">
        <f>ROUNDUP(SUM(VLOOKUP(G3736,'Pontuação'!A$2:B$11,2,FALSE),VLOOKUP(E3736,'Pontuação'!C$2:D$11,2,FALSE),VLOOKUP(I3736,'Pontuação'!I$2:J$11,2,FALSE),VLOOKUP(K3736,'Pontuação'!G$2:H$11,2,FALSE),VLOOKUP(H3736,'Pontuação'!E$2:F$11,2,FALSE),VLOOKUP(M3736,'Pontuação'!K$2:L$11,2,FALSE)),0)</f>
        <v>1246</v>
      </c>
      <c r="AG3736" s="12">
        <f t="shared" si="1"/>
        <v>125</v>
      </c>
      <c r="AH3736" s="12" t="str">
        <f t="array" ref="AH3736">IFERROR(INDEX('Pontuação'!G$13:G$191, MATCH(AG3736, 'Pontuação'!F$14:F$191, 0)), "Faixa Indefinida")</f>
        <v>A</v>
      </c>
      <c r="AI3736" s="12">
        <f t="shared" si="2"/>
        <v>1</v>
      </c>
      <c r="AJ3736" s="12">
        <f t="shared" si="3"/>
        <v>0</v>
      </c>
      <c r="AK3736" s="12">
        <f t="shared" si="4"/>
        <v>0</v>
      </c>
      <c r="AL3736" s="12">
        <f t="shared" si="5"/>
        <v>0</v>
      </c>
      <c r="AM3736" s="11"/>
      <c r="AN3736" s="13">
        <v>0.5469766807096135</v>
      </c>
      <c r="AO3736" s="11" t="s">
        <v>57</v>
      </c>
      <c r="AP3736" s="14">
        <v>45931.449405844905</v>
      </c>
    </row>
    <row r="3737">
      <c r="A3737" s="8">
        <v>45929.85418981482</v>
      </c>
      <c r="B3737" s="9" t="s">
        <v>5051</v>
      </c>
      <c r="C3737" s="9" t="s">
        <v>7486</v>
      </c>
      <c r="D3737" s="10">
        <v>5.555119436884E12</v>
      </c>
      <c r="E3737" s="9" t="s">
        <v>43</v>
      </c>
      <c r="F3737" s="9"/>
      <c r="G3737" s="9" t="s">
        <v>60</v>
      </c>
      <c r="H3737" s="9" t="s">
        <v>45</v>
      </c>
      <c r="I3737" s="9" t="s">
        <v>78</v>
      </c>
      <c r="J3737" s="9" t="s">
        <v>47</v>
      </c>
      <c r="K3737" s="9" t="s">
        <v>47</v>
      </c>
      <c r="L3737" s="9" t="s">
        <v>47</v>
      </c>
      <c r="M3737" s="9" t="s">
        <v>48</v>
      </c>
      <c r="N3737" s="9" t="s">
        <v>79</v>
      </c>
      <c r="O3737" s="9" t="s">
        <v>64</v>
      </c>
      <c r="P3737" s="11" t="s">
        <v>51</v>
      </c>
      <c r="Q3737" s="11" t="s">
        <v>121</v>
      </c>
      <c r="R3737" s="11" t="s">
        <v>1977</v>
      </c>
      <c r="S3737" s="11" t="s">
        <v>1978</v>
      </c>
      <c r="T3737" s="11" t="s">
        <v>65</v>
      </c>
      <c r="U3737" s="11" t="s">
        <v>56</v>
      </c>
      <c r="V3737" s="11"/>
      <c r="W3737" s="11"/>
      <c r="X3737" s="11"/>
      <c r="Y3737" s="11"/>
      <c r="Z3737" s="11"/>
      <c r="AA3737" s="11"/>
      <c r="AB3737" s="11"/>
      <c r="AC3737" s="11"/>
      <c r="AD3737" s="11"/>
      <c r="AE3737" s="11"/>
      <c r="AF3737" s="12">
        <f>ROUNDUP(SUM(VLOOKUP(G3737,'Pontuação'!A$2:B$11,2,FALSE),VLOOKUP(E3737,'Pontuação'!C$2:D$11,2,FALSE),VLOOKUP(I3737,'Pontuação'!I$2:J$11,2,FALSE),VLOOKUP(K3737,'Pontuação'!G$2:H$11,2,FALSE),VLOOKUP(H3737,'Pontuação'!E$2:F$11,2,FALSE),VLOOKUP(M3737,'Pontuação'!K$2:L$11,2,FALSE)),0)</f>
        <v>1250</v>
      </c>
      <c r="AG3737" s="12">
        <f t="shared" si="1"/>
        <v>125</v>
      </c>
      <c r="AH3737" s="12" t="str">
        <f t="array" ref="AH3737">IFERROR(INDEX('Pontuação'!G$13:G$191, MATCH(AG3737, 'Pontuação'!F$14:F$191, 0)), "Faixa Indefinida")</f>
        <v>A</v>
      </c>
      <c r="AI3737" s="12">
        <f t="shared" si="2"/>
        <v>1</v>
      </c>
      <c r="AJ3737" s="12">
        <f t="shared" si="3"/>
        <v>0</v>
      </c>
      <c r="AK3737" s="12">
        <f t="shared" si="4"/>
        <v>0</v>
      </c>
      <c r="AL3737" s="12">
        <f t="shared" si="5"/>
        <v>0</v>
      </c>
      <c r="AM3737" s="11"/>
      <c r="AN3737" s="13">
        <v>0.5053238805874112</v>
      </c>
      <c r="AO3737" s="11" t="s">
        <v>57</v>
      </c>
      <c r="AP3737" s="14">
        <v>45931.449405844905</v>
      </c>
    </row>
    <row r="3738">
      <c r="A3738" s="8">
        <v>45929.85543981481</v>
      </c>
      <c r="B3738" s="9" t="s">
        <v>7487</v>
      </c>
      <c r="C3738" s="9" t="s">
        <v>7488</v>
      </c>
      <c r="D3738" s="10">
        <v>5.511959636807E12</v>
      </c>
      <c r="E3738" s="9" t="s">
        <v>43</v>
      </c>
      <c r="F3738" s="9"/>
      <c r="G3738" s="9" t="s">
        <v>69</v>
      </c>
      <c r="H3738" s="9" t="s">
        <v>61</v>
      </c>
      <c r="I3738" s="9" t="s">
        <v>62</v>
      </c>
      <c r="J3738" s="9" t="s">
        <v>47</v>
      </c>
      <c r="K3738" s="9" t="s">
        <v>47</v>
      </c>
      <c r="L3738" s="9" t="s">
        <v>47</v>
      </c>
      <c r="M3738" s="9" t="s">
        <v>47</v>
      </c>
      <c r="N3738" s="9" t="s">
        <v>118</v>
      </c>
      <c r="O3738" s="9" t="s">
        <v>95</v>
      </c>
      <c r="P3738" s="11" t="s">
        <v>51</v>
      </c>
      <c r="Q3738" s="11" t="s">
        <v>89</v>
      </c>
      <c r="R3738" s="11" t="s">
        <v>90</v>
      </c>
      <c r="S3738" s="11" t="s">
        <v>54</v>
      </c>
      <c r="T3738" s="11" t="s">
        <v>65</v>
      </c>
      <c r="U3738" s="11" t="s">
        <v>47</v>
      </c>
      <c r="V3738" s="11"/>
      <c r="W3738" s="11"/>
      <c r="X3738" s="11"/>
      <c r="Y3738" s="11"/>
      <c r="Z3738" s="11"/>
      <c r="AA3738" s="11"/>
      <c r="AB3738" s="11"/>
      <c r="AC3738" s="11"/>
      <c r="AD3738" s="11"/>
      <c r="AE3738" s="11"/>
      <c r="AF3738" s="12">
        <f>ROUNDUP(SUM(VLOOKUP(G3738,'Pontuação'!A$2:B$11,2,FALSE),VLOOKUP(E3738,'Pontuação'!C$2:D$11,2,FALSE),VLOOKUP(I3738,'Pontuação'!I$2:J$11,2,FALSE),VLOOKUP(K3738,'Pontuação'!G$2:H$11,2,FALSE),VLOOKUP(H3738,'Pontuação'!E$2:F$11,2,FALSE),VLOOKUP(M3738,'Pontuação'!K$2:L$11,2,FALSE)),0)</f>
        <v>831</v>
      </c>
      <c r="AG3738" s="12">
        <f t="shared" si="1"/>
        <v>83</v>
      </c>
      <c r="AH3738" s="12" t="str">
        <f t="array" ref="AH3738">IFERROR(INDEX('Pontuação'!G$13:G$191, MATCH(AG3738, 'Pontuação'!F$14:F$191, 0)), "Faixa Indefinida")</f>
        <v>D</v>
      </c>
      <c r="AI3738" s="12">
        <f t="shared" si="2"/>
        <v>0</v>
      </c>
      <c r="AJ3738" s="12">
        <f t="shared" si="3"/>
        <v>0</v>
      </c>
      <c r="AK3738" s="12">
        <f t="shared" si="4"/>
        <v>0</v>
      </c>
      <c r="AL3738" s="12">
        <f t="shared" si="5"/>
        <v>1</v>
      </c>
      <c r="AM3738" s="11"/>
      <c r="AN3738" s="13">
        <v>0.07267211004762633</v>
      </c>
      <c r="AO3738" s="11" t="s">
        <v>99</v>
      </c>
      <c r="AP3738" s="14">
        <v>45931.449405844905</v>
      </c>
    </row>
    <row r="3739">
      <c r="A3739" s="8">
        <v>45929.85869212963</v>
      </c>
      <c r="B3739" s="9" t="s">
        <v>7489</v>
      </c>
      <c r="C3739" s="9" t="s">
        <v>7490</v>
      </c>
      <c r="D3739" s="10">
        <v>5.581991962677E12</v>
      </c>
      <c r="E3739" s="9" t="s">
        <v>75</v>
      </c>
      <c r="F3739" s="9"/>
      <c r="G3739" s="9" t="s">
        <v>60</v>
      </c>
      <c r="H3739" s="9" t="s">
        <v>45</v>
      </c>
      <c r="I3739" s="9" t="s">
        <v>78</v>
      </c>
      <c r="J3739" s="9" t="s">
        <v>48</v>
      </c>
      <c r="K3739" s="9" t="s">
        <v>47</v>
      </c>
      <c r="L3739" s="9" t="s">
        <v>48</v>
      </c>
      <c r="M3739" s="9" t="s">
        <v>47</v>
      </c>
      <c r="N3739" s="9" t="s">
        <v>118</v>
      </c>
      <c r="O3739" s="9" t="s">
        <v>70</v>
      </c>
      <c r="P3739" s="11" t="s">
        <v>51</v>
      </c>
      <c r="Q3739" s="11" t="s">
        <v>121</v>
      </c>
      <c r="R3739" s="11" t="s">
        <v>238</v>
      </c>
      <c r="S3739" s="11" t="s">
        <v>239</v>
      </c>
      <c r="T3739" s="11" t="s">
        <v>55</v>
      </c>
      <c r="U3739" s="11" t="s">
        <v>56</v>
      </c>
      <c r="V3739" s="11"/>
      <c r="W3739" s="11"/>
      <c r="X3739" s="11"/>
      <c r="Y3739" s="11"/>
      <c r="Z3739" s="11"/>
      <c r="AA3739" s="11"/>
      <c r="AB3739" s="11"/>
      <c r="AC3739" s="11"/>
      <c r="AD3739" s="11"/>
      <c r="AE3739" s="11"/>
      <c r="AF3739" s="12">
        <f>ROUNDUP(SUM(VLOOKUP(G3739,'Pontuação'!A$2:B$11,2,FALSE),VLOOKUP(E3739,'Pontuação'!C$2:D$11,2,FALSE),VLOOKUP(I3739,'Pontuação'!I$2:J$11,2,FALSE),VLOOKUP(K3739,'Pontuação'!G$2:H$11,2,FALSE),VLOOKUP(H3739,'Pontuação'!E$2:F$11,2,FALSE),VLOOKUP(M3739,'Pontuação'!K$2:L$11,2,FALSE)),0)</f>
        <v>1083</v>
      </c>
      <c r="AG3739" s="12">
        <f t="shared" si="1"/>
        <v>108</v>
      </c>
      <c r="AH3739" s="12" t="str">
        <f t="array" ref="AH3739">IFERROR(INDEX('Pontuação'!G$13:G$191, MATCH(AG3739, 'Pontuação'!F$14:F$191, 0)), "Faixa Indefinida")</f>
        <v>B</v>
      </c>
      <c r="AI3739" s="12">
        <f t="shared" si="2"/>
        <v>0</v>
      </c>
      <c r="AJ3739" s="12">
        <f t="shared" si="3"/>
        <v>1</v>
      </c>
      <c r="AK3739" s="12">
        <f t="shared" si="4"/>
        <v>0</v>
      </c>
      <c r="AL3739" s="12">
        <f t="shared" si="5"/>
        <v>0</v>
      </c>
      <c r="AM3739" s="11"/>
      <c r="AN3739" s="13">
        <v>0.4168250500155598</v>
      </c>
      <c r="AO3739" s="11" t="s">
        <v>134</v>
      </c>
      <c r="AP3739" s="14">
        <v>45931.449405844905</v>
      </c>
    </row>
    <row r="3740">
      <c r="A3740" s="8">
        <v>45929.859664351854</v>
      </c>
      <c r="B3740" s="9" t="s">
        <v>7491</v>
      </c>
      <c r="C3740" s="9" t="s">
        <v>7492</v>
      </c>
      <c r="D3740" s="10">
        <v>5.585984222276E12</v>
      </c>
      <c r="E3740" s="9" t="s">
        <v>43</v>
      </c>
      <c r="F3740" s="9"/>
      <c r="G3740" s="9" t="s">
        <v>69</v>
      </c>
      <c r="H3740" s="9" t="s">
        <v>87</v>
      </c>
      <c r="I3740" s="9" t="s">
        <v>88</v>
      </c>
      <c r="J3740" s="9" t="s">
        <v>47</v>
      </c>
      <c r="K3740" s="9" t="s">
        <v>48</v>
      </c>
      <c r="L3740" s="9" t="s">
        <v>48</v>
      </c>
      <c r="M3740" s="9" t="s">
        <v>47</v>
      </c>
      <c r="N3740" s="9" t="s">
        <v>79</v>
      </c>
      <c r="O3740" s="9" t="s">
        <v>50</v>
      </c>
      <c r="P3740" s="11" t="s">
        <v>51</v>
      </c>
      <c r="Q3740" s="11" t="s">
        <v>137</v>
      </c>
      <c r="R3740" s="11" t="s">
        <v>107</v>
      </c>
      <c r="S3740" s="11" t="s">
        <v>72</v>
      </c>
      <c r="T3740" s="11" t="s">
        <v>55</v>
      </c>
      <c r="U3740" s="11" t="s">
        <v>56</v>
      </c>
      <c r="V3740" s="11"/>
      <c r="W3740" s="11"/>
      <c r="X3740" s="11"/>
      <c r="Y3740" s="11"/>
      <c r="Z3740" s="11"/>
      <c r="AA3740" s="11"/>
      <c r="AB3740" s="11"/>
      <c r="AC3740" s="11"/>
      <c r="AD3740" s="11"/>
      <c r="AE3740" s="11"/>
      <c r="AF3740" s="12">
        <f>ROUNDUP(SUM(VLOOKUP(G3740,'Pontuação'!A$2:B$11,2,FALSE),VLOOKUP(E3740,'Pontuação'!C$2:D$11,2,FALSE),VLOOKUP(I3740,'Pontuação'!I$2:J$11,2,FALSE),VLOOKUP(K3740,'Pontuação'!G$2:H$11,2,FALSE),VLOOKUP(H3740,'Pontuação'!E$2:F$11,2,FALSE),VLOOKUP(M3740,'Pontuação'!K$2:L$11,2,FALSE)),0)</f>
        <v>907</v>
      </c>
      <c r="AG3740" s="12">
        <f t="shared" si="1"/>
        <v>91</v>
      </c>
      <c r="AH3740" s="12" t="str">
        <f t="array" ref="AH3740">IFERROR(INDEX('Pontuação'!G$13:G$191, MATCH(AG3740, 'Pontuação'!F$14:F$191, 0)), "Faixa Indefinida")</f>
        <v>C</v>
      </c>
      <c r="AI3740" s="12">
        <f t="shared" si="2"/>
        <v>0</v>
      </c>
      <c r="AJ3740" s="12">
        <f t="shared" si="3"/>
        <v>0</v>
      </c>
      <c r="AK3740" s="12">
        <f t="shared" si="4"/>
        <v>1</v>
      </c>
      <c r="AL3740" s="12">
        <f t="shared" si="5"/>
        <v>0</v>
      </c>
      <c r="AM3740" s="11"/>
      <c r="AN3740" s="13">
        <v>0.3906649293270357</v>
      </c>
      <c r="AO3740" s="11" t="s">
        <v>66</v>
      </c>
      <c r="AP3740" s="14">
        <v>45931.449405844905</v>
      </c>
    </row>
    <row r="3741">
      <c r="A3741" s="8">
        <v>45929.86019675926</v>
      </c>
      <c r="B3741" s="9" t="s">
        <v>7493</v>
      </c>
      <c r="C3741" s="9" t="s">
        <v>7494</v>
      </c>
      <c r="D3741" s="10">
        <v>5.583986074299E12</v>
      </c>
      <c r="E3741" s="9" t="s">
        <v>43</v>
      </c>
      <c r="F3741" s="9"/>
      <c r="G3741" s="9" t="s">
        <v>60</v>
      </c>
      <c r="H3741" s="9" t="s">
        <v>45</v>
      </c>
      <c r="I3741" s="9" t="s">
        <v>78</v>
      </c>
      <c r="J3741" s="9" t="s">
        <v>47</v>
      </c>
      <c r="K3741" s="9" t="s">
        <v>48</v>
      </c>
      <c r="L3741" s="9" t="s">
        <v>48</v>
      </c>
      <c r="M3741" s="9" t="s">
        <v>48</v>
      </c>
      <c r="N3741" s="9" t="s">
        <v>63</v>
      </c>
      <c r="O3741" s="9" t="s">
        <v>50</v>
      </c>
      <c r="P3741" s="11" t="s">
        <v>51</v>
      </c>
      <c r="Q3741" s="11" t="s">
        <v>115</v>
      </c>
      <c r="R3741" s="11" t="s">
        <v>53</v>
      </c>
      <c r="S3741" s="11" t="s">
        <v>54</v>
      </c>
      <c r="T3741" s="11" t="s">
        <v>55</v>
      </c>
      <c r="U3741" s="11" t="s">
        <v>56</v>
      </c>
      <c r="V3741" s="11"/>
      <c r="W3741" s="11"/>
      <c r="X3741" s="11"/>
      <c r="Y3741" s="11"/>
      <c r="Z3741" s="11"/>
      <c r="AA3741" s="11"/>
      <c r="AB3741" s="11"/>
      <c r="AC3741" s="11"/>
      <c r="AD3741" s="11"/>
      <c r="AE3741" s="11"/>
      <c r="AF3741" s="12">
        <f>ROUNDUP(SUM(VLOOKUP(G3741,'Pontuação'!A$2:B$11,2,FALSE),VLOOKUP(E3741,'Pontuação'!C$2:D$11,2,FALSE),VLOOKUP(I3741,'Pontuação'!I$2:J$11,2,FALSE),VLOOKUP(K3741,'Pontuação'!G$2:H$11,2,FALSE),VLOOKUP(H3741,'Pontuação'!E$2:F$11,2,FALSE),VLOOKUP(M3741,'Pontuação'!K$2:L$11,2,FALSE)),0)</f>
        <v>1360</v>
      </c>
      <c r="AG3741" s="12">
        <f t="shared" si="1"/>
        <v>136</v>
      </c>
      <c r="AH3741" s="12" t="str">
        <f t="array" ref="AH3741">IFERROR(INDEX('Pontuação'!G$13:G$191, MATCH(AG3741, 'Pontuação'!F$14:F$191, 0)), "Faixa Indefinida")</f>
        <v>A</v>
      </c>
      <c r="AI3741" s="12">
        <f t="shared" si="2"/>
        <v>1</v>
      </c>
      <c r="AJ3741" s="12">
        <f t="shared" si="3"/>
        <v>0</v>
      </c>
      <c r="AK3741" s="12">
        <f t="shared" si="4"/>
        <v>0</v>
      </c>
      <c r="AL3741" s="12">
        <f t="shared" si="5"/>
        <v>0</v>
      </c>
      <c r="AM3741" s="11"/>
      <c r="AN3741" s="13">
        <v>0.6195814230172437</v>
      </c>
      <c r="AO3741" s="11" t="s">
        <v>57</v>
      </c>
      <c r="AP3741" s="14">
        <v>45931.449405844905</v>
      </c>
    </row>
    <row r="3742">
      <c r="A3742" s="8">
        <v>45929.86104166666</v>
      </c>
      <c r="B3742" s="9" t="s">
        <v>7495</v>
      </c>
      <c r="C3742" s="9" t="s">
        <v>7496</v>
      </c>
      <c r="D3742" s="10">
        <v>5.571996079677E12</v>
      </c>
      <c r="E3742" s="9" t="s">
        <v>43</v>
      </c>
      <c r="F3742" s="9"/>
      <c r="G3742" s="9" t="s">
        <v>69</v>
      </c>
      <c r="H3742" s="9" t="s">
        <v>61</v>
      </c>
      <c r="I3742" s="9" t="s">
        <v>78</v>
      </c>
      <c r="J3742" s="9" t="s">
        <v>47</v>
      </c>
      <c r="K3742" s="9" t="s">
        <v>48</v>
      </c>
      <c r="L3742" s="9" t="s">
        <v>48</v>
      </c>
      <c r="M3742" s="9" t="s">
        <v>47</v>
      </c>
      <c r="N3742" s="9" t="s">
        <v>63</v>
      </c>
      <c r="O3742" s="9" t="s">
        <v>50</v>
      </c>
      <c r="P3742" s="11" t="s">
        <v>51</v>
      </c>
      <c r="Q3742" s="11" t="s">
        <v>203</v>
      </c>
      <c r="R3742" s="11" t="s">
        <v>311</v>
      </c>
      <c r="S3742" s="11" t="s">
        <v>54</v>
      </c>
      <c r="T3742" s="11" t="s">
        <v>55</v>
      </c>
      <c r="U3742" s="11" t="s">
        <v>56</v>
      </c>
      <c r="V3742" s="11"/>
      <c r="W3742" s="11"/>
      <c r="X3742" s="11"/>
      <c r="Y3742" s="11"/>
      <c r="Z3742" s="11"/>
      <c r="AA3742" s="11"/>
      <c r="AB3742" s="11"/>
      <c r="AC3742" s="11"/>
      <c r="AD3742" s="11"/>
      <c r="AE3742" s="11"/>
      <c r="AF3742" s="12">
        <f>ROUNDUP(SUM(VLOOKUP(G3742,'Pontuação'!A$2:B$11,2,FALSE),VLOOKUP(E3742,'Pontuação'!C$2:D$11,2,FALSE),VLOOKUP(I3742,'Pontuação'!I$2:J$11,2,FALSE),VLOOKUP(K3742,'Pontuação'!G$2:H$11,2,FALSE),VLOOKUP(H3742,'Pontuação'!E$2:F$11,2,FALSE),VLOOKUP(M3742,'Pontuação'!K$2:L$11,2,FALSE)),0)</f>
        <v>1003</v>
      </c>
      <c r="AG3742" s="12">
        <f t="shared" si="1"/>
        <v>100</v>
      </c>
      <c r="AH3742" s="12" t="str">
        <f t="array" ref="AH3742">IFERROR(INDEX('Pontuação'!G$13:G$191, MATCH(AG3742, 'Pontuação'!F$14:F$191, 0)), "Faixa Indefinida")</f>
        <v>C</v>
      </c>
      <c r="AI3742" s="12">
        <f t="shared" si="2"/>
        <v>0</v>
      </c>
      <c r="AJ3742" s="12">
        <f t="shared" si="3"/>
        <v>0</v>
      </c>
      <c r="AK3742" s="12">
        <f t="shared" si="4"/>
        <v>1</v>
      </c>
      <c r="AL3742" s="12">
        <f t="shared" si="5"/>
        <v>0</v>
      </c>
      <c r="AM3742" s="11"/>
      <c r="AN3742" s="13">
        <v>0.5914969535957475</v>
      </c>
      <c r="AO3742" s="11" t="s">
        <v>57</v>
      </c>
      <c r="AP3742" s="14">
        <v>45931.449405844905</v>
      </c>
    </row>
    <row r="3743">
      <c r="A3743" s="8">
        <v>45929.86164351852</v>
      </c>
      <c r="B3743" s="9" t="s">
        <v>7497</v>
      </c>
      <c r="C3743" s="9" t="s">
        <v>7498</v>
      </c>
      <c r="D3743" s="10">
        <v>5.512991069369E12</v>
      </c>
      <c r="E3743" s="9" t="s">
        <v>43</v>
      </c>
      <c r="F3743" s="9"/>
      <c r="G3743" s="9" t="s">
        <v>170</v>
      </c>
      <c r="H3743" s="9" t="s">
        <v>45</v>
      </c>
      <c r="I3743" s="9" t="s">
        <v>62</v>
      </c>
      <c r="J3743" s="9" t="s">
        <v>48</v>
      </c>
      <c r="K3743" s="9" t="s">
        <v>48</v>
      </c>
      <c r="L3743" s="9" t="s">
        <v>48</v>
      </c>
      <c r="M3743" s="9" t="s">
        <v>47</v>
      </c>
      <c r="N3743" s="9" t="s">
        <v>63</v>
      </c>
      <c r="O3743" s="9" t="s">
        <v>95</v>
      </c>
      <c r="P3743" s="11" t="s">
        <v>51</v>
      </c>
      <c r="Q3743" s="11" t="s">
        <v>133</v>
      </c>
      <c r="R3743" s="11" t="s">
        <v>90</v>
      </c>
      <c r="S3743" s="11" t="s">
        <v>72</v>
      </c>
      <c r="T3743" s="11" t="s">
        <v>55</v>
      </c>
      <c r="U3743" s="11" t="s">
        <v>56</v>
      </c>
      <c r="V3743" s="11"/>
      <c r="W3743" s="11"/>
      <c r="X3743" s="11"/>
      <c r="Y3743" s="11"/>
      <c r="Z3743" s="11"/>
      <c r="AA3743" s="11"/>
      <c r="AB3743" s="11"/>
      <c r="AC3743" s="11"/>
      <c r="AD3743" s="11"/>
      <c r="AE3743" s="11"/>
      <c r="AF3743" s="12">
        <f>ROUNDUP(SUM(VLOOKUP(G3743,'Pontuação'!A$2:B$11,2,FALSE),VLOOKUP(E3743,'Pontuação'!C$2:D$11,2,FALSE),VLOOKUP(I3743,'Pontuação'!I$2:J$11,2,FALSE),VLOOKUP(K3743,'Pontuação'!G$2:H$11,2,FALSE),VLOOKUP(H3743,'Pontuação'!E$2:F$11,2,FALSE),VLOOKUP(M3743,'Pontuação'!K$2:L$11,2,FALSE)),0)</f>
        <v>964</v>
      </c>
      <c r="AG3743" s="12">
        <f t="shared" si="1"/>
        <v>96</v>
      </c>
      <c r="AH3743" s="12" t="str">
        <f t="array" ref="AH3743">IFERROR(INDEX('Pontuação'!G$13:G$191, MATCH(AG3743, 'Pontuação'!F$14:F$191, 0)), "Faixa Indefinida")</f>
        <v>C</v>
      </c>
      <c r="AI3743" s="12">
        <f t="shared" si="2"/>
        <v>0</v>
      </c>
      <c r="AJ3743" s="12">
        <f t="shared" si="3"/>
        <v>0</v>
      </c>
      <c r="AK3743" s="12">
        <f t="shared" si="4"/>
        <v>1</v>
      </c>
      <c r="AL3743" s="12">
        <f t="shared" si="5"/>
        <v>0</v>
      </c>
      <c r="AM3743" s="11"/>
      <c r="AN3743" s="13">
        <v>0.2297729270621912</v>
      </c>
      <c r="AO3743" s="11" t="s">
        <v>84</v>
      </c>
      <c r="AP3743" s="14">
        <v>45931.449405844905</v>
      </c>
    </row>
    <row r="3744">
      <c r="A3744" s="8">
        <v>45929.86524305555</v>
      </c>
      <c r="B3744" s="9" t="s">
        <v>7499</v>
      </c>
      <c r="C3744" s="9" t="s">
        <v>7500</v>
      </c>
      <c r="D3744" s="10">
        <v>5.547991021409E12</v>
      </c>
      <c r="E3744" s="9" t="s">
        <v>43</v>
      </c>
      <c r="F3744" s="9"/>
      <c r="G3744" s="9" t="s">
        <v>60</v>
      </c>
      <c r="H3744" s="9" t="s">
        <v>61</v>
      </c>
      <c r="I3744" s="9" t="s">
        <v>78</v>
      </c>
      <c r="J3744" s="9" t="s">
        <v>48</v>
      </c>
      <c r="K3744" s="9" t="s">
        <v>48</v>
      </c>
      <c r="L3744" s="9" t="s">
        <v>48</v>
      </c>
      <c r="M3744" s="9" t="s">
        <v>48</v>
      </c>
      <c r="N3744" s="9" t="s">
        <v>79</v>
      </c>
      <c r="O3744" s="9" t="s">
        <v>95</v>
      </c>
      <c r="P3744" s="11" t="s">
        <v>51</v>
      </c>
      <c r="Q3744" s="11" t="s">
        <v>115</v>
      </c>
      <c r="R3744" s="11" t="s">
        <v>53</v>
      </c>
      <c r="S3744" s="11" t="s">
        <v>54</v>
      </c>
      <c r="T3744" s="11" t="s">
        <v>55</v>
      </c>
      <c r="U3744" s="11" t="s">
        <v>56</v>
      </c>
      <c r="V3744" s="11"/>
      <c r="W3744" s="11"/>
      <c r="X3744" s="11"/>
      <c r="Y3744" s="11"/>
      <c r="Z3744" s="11"/>
      <c r="AA3744" s="11"/>
      <c r="AB3744" s="11"/>
      <c r="AC3744" s="11"/>
      <c r="AD3744" s="11"/>
      <c r="AE3744" s="11"/>
      <c r="AF3744" s="12">
        <f>ROUNDUP(SUM(VLOOKUP(G3744,'Pontuação'!A$2:B$11,2,FALSE),VLOOKUP(E3744,'Pontuação'!C$2:D$11,2,FALSE),VLOOKUP(I3744,'Pontuação'!I$2:J$11,2,FALSE),VLOOKUP(K3744,'Pontuação'!G$2:H$11,2,FALSE),VLOOKUP(H3744,'Pontuação'!E$2:F$11,2,FALSE),VLOOKUP(M3744,'Pontuação'!K$2:L$11,2,FALSE)),0)</f>
        <v>1281</v>
      </c>
      <c r="AG3744" s="12">
        <f t="shared" si="1"/>
        <v>128</v>
      </c>
      <c r="AH3744" s="12" t="str">
        <f t="array" ref="AH3744">IFERROR(INDEX('Pontuação'!G$13:G$191, MATCH(AG3744, 'Pontuação'!F$14:F$191, 0)), "Faixa Indefinida")</f>
        <v>A</v>
      </c>
      <c r="AI3744" s="12">
        <f t="shared" si="2"/>
        <v>1</v>
      </c>
      <c r="AJ3744" s="12">
        <f t="shared" si="3"/>
        <v>0</v>
      </c>
      <c r="AK3744" s="12">
        <f t="shared" si="4"/>
        <v>0</v>
      </c>
      <c r="AL3744" s="12">
        <f t="shared" si="5"/>
        <v>0</v>
      </c>
      <c r="AM3744" s="11"/>
      <c r="AN3744" s="13">
        <v>0.4366709509884825</v>
      </c>
      <c r="AO3744" s="11" t="s">
        <v>134</v>
      </c>
      <c r="AP3744" s="14">
        <v>45931.449405844905</v>
      </c>
    </row>
    <row r="3745">
      <c r="A3745" s="8">
        <v>45929.8683912037</v>
      </c>
      <c r="B3745" s="9" t="s">
        <v>7501</v>
      </c>
      <c r="C3745" s="9" t="s">
        <v>7502</v>
      </c>
      <c r="D3745" s="10">
        <v>5.554999560672E12</v>
      </c>
      <c r="E3745" s="9" t="s">
        <v>43</v>
      </c>
      <c r="F3745" s="9"/>
      <c r="G3745" s="9" t="s">
        <v>170</v>
      </c>
      <c r="H3745" s="9" t="s">
        <v>61</v>
      </c>
      <c r="I3745" s="9" t="s">
        <v>106</v>
      </c>
      <c r="J3745" s="9" t="s">
        <v>47</v>
      </c>
      <c r="K3745" s="9" t="s">
        <v>47</v>
      </c>
      <c r="L3745" s="9" t="s">
        <v>48</v>
      </c>
      <c r="M3745" s="9" t="s">
        <v>47</v>
      </c>
      <c r="N3745" s="9" t="s">
        <v>79</v>
      </c>
      <c r="O3745" s="9" t="s">
        <v>70</v>
      </c>
      <c r="P3745" s="11" t="s">
        <v>65</v>
      </c>
      <c r="Q3745" s="11" t="s">
        <v>7503</v>
      </c>
      <c r="R3745" s="11" t="s">
        <v>128</v>
      </c>
      <c r="S3745" s="11" t="s">
        <v>7504</v>
      </c>
      <c r="T3745" s="11" t="s">
        <v>7505</v>
      </c>
      <c r="U3745" s="11" t="s">
        <v>56</v>
      </c>
      <c r="V3745" s="11"/>
      <c r="W3745" s="11"/>
      <c r="X3745" s="11"/>
      <c r="Y3745" s="11"/>
      <c r="Z3745" s="11"/>
      <c r="AA3745" s="11"/>
      <c r="AB3745" s="11"/>
      <c r="AC3745" s="11"/>
      <c r="AD3745" s="11"/>
      <c r="AE3745" s="11"/>
      <c r="AF3745" s="12">
        <f>ROUNDUP(SUM(VLOOKUP(G3745,'Pontuação'!A$2:B$11,2,FALSE),VLOOKUP(E3745,'Pontuação'!C$2:D$11,2,FALSE),VLOOKUP(I3745,'Pontuação'!I$2:J$11,2,FALSE),VLOOKUP(K3745,'Pontuação'!G$2:H$11,2,FALSE),VLOOKUP(H3745,'Pontuação'!E$2:F$11,2,FALSE),VLOOKUP(M3745,'Pontuação'!K$2:L$11,2,FALSE)),0)</f>
        <v>800</v>
      </c>
      <c r="AG3745" s="12">
        <f t="shared" si="1"/>
        <v>80</v>
      </c>
      <c r="AH3745" s="12" t="str">
        <f t="array" ref="AH3745">IFERROR(INDEX('Pontuação'!G$13:G$191, MATCH(AG3745, 'Pontuação'!F$14:F$191, 0)), "Faixa Indefinida")</f>
        <v>D</v>
      </c>
      <c r="AI3745" s="12">
        <f t="shared" si="2"/>
        <v>0</v>
      </c>
      <c r="AJ3745" s="12">
        <f t="shared" si="3"/>
        <v>0</v>
      </c>
      <c r="AK3745" s="12">
        <f t="shared" si="4"/>
        <v>0</v>
      </c>
      <c r="AL3745" s="12">
        <f t="shared" si="5"/>
        <v>1</v>
      </c>
      <c r="AM3745" s="11"/>
      <c r="AN3745" s="13">
        <v>0.2975195339684689</v>
      </c>
      <c r="AO3745" s="11" t="s">
        <v>91</v>
      </c>
      <c r="AP3745" s="14">
        <v>45931.449405844905</v>
      </c>
    </row>
    <row r="3746">
      <c r="A3746" s="8">
        <v>45929.871087962965</v>
      </c>
      <c r="B3746" s="9" t="s">
        <v>7506</v>
      </c>
      <c r="C3746" s="9" t="s">
        <v>7507</v>
      </c>
      <c r="D3746" s="10">
        <v>5.587991967776E12</v>
      </c>
      <c r="E3746" s="9" t="s">
        <v>43</v>
      </c>
      <c r="F3746" s="9"/>
      <c r="G3746" s="9" t="s">
        <v>69</v>
      </c>
      <c r="H3746" s="9" t="s">
        <v>61</v>
      </c>
      <c r="I3746" s="9" t="s">
        <v>62</v>
      </c>
      <c r="J3746" s="9" t="s">
        <v>48</v>
      </c>
      <c r="K3746" s="9" t="s">
        <v>48</v>
      </c>
      <c r="L3746" s="9" t="s">
        <v>48</v>
      </c>
      <c r="M3746" s="9" t="s">
        <v>48</v>
      </c>
      <c r="N3746" s="9" t="s">
        <v>63</v>
      </c>
      <c r="O3746" s="9" t="s">
        <v>70</v>
      </c>
      <c r="P3746" s="11" t="s">
        <v>51</v>
      </c>
      <c r="Q3746" s="11" t="s">
        <v>71</v>
      </c>
      <c r="R3746" s="11" t="s">
        <v>107</v>
      </c>
      <c r="S3746" s="11" t="s">
        <v>72</v>
      </c>
      <c r="T3746" s="11" t="s">
        <v>65</v>
      </c>
      <c r="U3746" s="11" t="s">
        <v>56</v>
      </c>
      <c r="V3746" s="11"/>
      <c r="W3746" s="11"/>
      <c r="X3746" s="11"/>
      <c r="Y3746" s="11"/>
      <c r="Z3746" s="11"/>
      <c r="AA3746" s="11"/>
      <c r="AB3746" s="11"/>
      <c r="AC3746" s="11"/>
      <c r="AD3746" s="11"/>
      <c r="AE3746" s="11"/>
      <c r="AF3746" s="12">
        <f>ROUNDUP(SUM(VLOOKUP(G3746,'Pontuação'!A$2:B$11,2,FALSE),VLOOKUP(E3746,'Pontuação'!C$2:D$11,2,FALSE),VLOOKUP(I3746,'Pontuação'!I$2:J$11,2,FALSE),VLOOKUP(K3746,'Pontuação'!G$2:H$11,2,FALSE),VLOOKUP(H3746,'Pontuação'!E$2:F$11,2,FALSE),VLOOKUP(M3746,'Pontuação'!K$2:L$11,2,FALSE)),0)</f>
        <v>1091</v>
      </c>
      <c r="AG3746" s="12">
        <f t="shared" si="1"/>
        <v>109</v>
      </c>
      <c r="AH3746" s="12" t="str">
        <f t="array" ref="AH3746">IFERROR(INDEX('Pontuação'!G$13:G$191, MATCH(AG3746, 'Pontuação'!F$14:F$191, 0)), "Faixa Indefinida")</f>
        <v>B</v>
      </c>
      <c r="AI3746" s="12">
        <f t="shared" si="2"/>
        <v>0</v>
      </c>
      <c r="AJ3746" s="12">
        <f t="shared" si="3"/>
        <v>1</v>
      </c>
      <c r="AK3746" s="12">
        <f t="shared" si="4"/>
        <v>0</v>
      </c>
      <c r="AL3746" s="12">
        <f t="shared" si="5"/>
        <v>0</v>
      </c>
      <c r="AM3746" s="11"/>
      <c r="AN3746" s="13">
        <v>0.41635040829731096</v>
      </c>
      <c r="AO3746" s="11" t="s">
        <v>134</v>
      </c>
      <c r="AP3746" s="14">
        <v>45931.449405844905</v>
      </c>
    </row>
    <row r="3747">
      <c r="A3747" s="8">
        <v>45929.871099537035</v>
      </c>
      <c r="B3747" s="9" t="s">
        <v>7508</v>
      </c>
      <c r="C3747" s="9" t="s">
        <v>7509</v>
      </c>
      <c r="D3747" s="10">
        <v>5.547988162142E12</v>
      </c>
      <c r="E3747" s="9" t="s">
        <v>43</v>
      </c>
      <c r="F3747" s="9"/>
      <c r="G3747" s="9" t="s">
        <v>170</v>
      </c>
      <c r="H3747" s="9" t="s">
        <v>157</v>
      </c>
      <c r="I3747" s="9" t="s">
        <v>62</v>
      </c>
      <c r="J3747" s="9" t="s">
        <v>48</v>
      </c>
      <c r="K3747" s="9" t="s">
        <v>47</v>
      </c>
      <c r="L3747" s="9" t="s">
        <v>47</v>
      </c>
      <c r="M3747" s="9" t="s">
        <v>48</v>
      </c>
      <c r="N3747" s="9" t="s">
        <v>63</v>
      </c>
      <c r="O3747" s="9" t="s">
        <v>70</v>
      </c>
      <c r="P3747" s="11" t="s">
        <v>51</v>
      </c>
      <c r="Q3747" s="11" t="s">
        <v>141</v>
      </c>
      <c r="R3747" s="11" t="s">
        <v>90</v>
      </c>
      <c r="S3747" s="11" t="s">
        <v>54</v>
      </c>
      <c r="T3747" s="11" t="s">
        <v>55</v>
      </c>
      <c r="U3747" s="11" t="s">
        <v>56</v>
      </c>
      <c r="V3747" s="11"/>
      <c r="W3747" s="11"/>
      <c r="X3747" s="11"/>
      <c r="Y3747" s="11"/>
      <c r="Z3747" s="11"/>
      <c r="AA3747" s="11"/>
      <c r="AB3747" s="11"/>
      <c r="AC3747" s="11"/>
      <c r="AD3747" s="11"/>
      <c r="AE3747" s="11"/>
      <c r="AF3747" s="12">
        <f>ROUNDUP(SUM(VLOOKUP(G3747,'Pontuação'!A$2:B$11,2,FALSE),VLOOKUP(E3747,'Pontuação'!C$2:D$11,2,FALSE),VLOOKUP(I3747,'Pontuação'!I$2:J$11,2,FALSE),VLOOKUP(K3747,'Pontuação'!G$2:H$11,2,FALSE),VLOOKUP(H3747,'Pontuação'!E$2:F$11,2,FALSE),VLOOKUP(M3747,'Pontuação'!K$2:L$11,2,FALSE)),0)</f>
        <v>915</v>
      </c>
      <c r="AG3747" s="12">
        <f t="shared" si="1"/>
        <v>92</v>
      </c>
      <c r="AH3747" s="12" t="str">
        <f t="array" ref="AH3747">IFERROR(INDEX('Pontuação'!G$13:G$191, MATCH(AG3747, 'Pontuação'!F$14:F$191, 0)), "Faixa Indefinida")</f>
        <v>C</v>
      </c>
      <c r="AI3747" s="12">
        <f t="shared" si="2"/>
        <v>0</v>
      </c>
      <c r="AJ3747" s="12">
        <f t="shared" si="3"/>
        <v>0</v>
      </c>
      <c r="AK3747" s="12">
        <f t="shared" si="4"/>
        <v>1</v>
      </c>
      <c r="AL3747" s="12">
        <f t="shared" si="5"/>
        <v>0</v>
      </c>
      <c r="AM3747" s="11"/>
      <c r="AN3747" s="13">
        <v>0.14342993849121055</v>
      </c>
      <c r="AO3747" s="11" t="s">
        <v>110</v>
      </c>
      <c r="AP3747" s="14">
        <v>45931.449405844905</v>
      </c>
    </row>
    <row r="3748">
      <c r="A3748" s="8">
        <v>45929.87194444444</v>
      </c>
      <c r="B3748" s="9" t="s">
        <v>1189</v>
      </c>
      <c r="C3748" s="9" t="s">
        <v>7510</v>
      </c>
      <c r="D3748" s="10">
        <v>5.531994382105E12</v>
      </c>
      <c r="E3748" s="9" t="s">
        <v>43</v>
      </c>
      <c r="F3748" s="9"/>
      <c r="G3748" s="9" t="s">
        <v>170</v>
      </c>
      <c r="H3748" s="9" t="s">
        <v>45</v>
      </c>
      <c r="I3748" s="9" t="s">
        <v>88</v>
      </c>
      <c r="J3748" s="9" t="s">
        <v>47</v>
      </c>
      <c r="K3748" s="9" t="s">
        <v>47</v>
      </c>
      <c r="L3748" s="9" t="s">
        <v>48</v>
      </c>
      <c r="M3748" s="9" t="s">
        <v>47</v>
      </c>
      <c r="N3748" s="9" t="s">
        <v>79</v>
      </c>
      <c r="O3748" s="9" t="s">
        <v>64</v>
      </c>
      <c r="P3748" s="11" t="s">
        <v>51</v>
      </c>
      <c r="Q3748" s="11" t="s">
        <v>171</v>
      </c>
      <c r="R3748" s="11" t="s">
        <v>107</v>
      </c>
      <c r="S3748" s="11" t="s">
        <v>172</v>
      </c>
      <c r="T3748" s="11" t="s">
        <v>65</v>
      </c>
      <c r="U3748" s="11" t="s">
        <v>56</v>
      </c>
      <c r="V3748" s="11"/>
      <c r="W3748" s="11"/>
      <c r="X3748" s="11"/>
      <c r="Y3748" s="11"/>
      <c r="Z3748" s="11"/>
      <c r="AA3748" s="11"/>
      <c r="AB3748" s="11"/>
      <c r="AC3748" s="11"/>
      <c r="AD3748" s="11"/>
      <c r="AE3748" s="11"/>
      <c r="AF3748" s="12">
        <f>ROUNDUP(SUM(VLOOKUP(G3748,'Pontuação'!A$2:B$11,2,FALSE),VLOOKUP(E3748,'Pontuação'!C$2:D$11,2,FALSE),VLOOKUP(I3748,'Pontuação'!I$2:J$11,2,FALSE),VLOOKUP(K3748,'Pontuação'!G$2:H$11,2,FALSE),VLOOKUP(H3748,'Pontuação'!E$2:F$11,2,FALSE),VLOOKUP(M3748,'Pontuação'!K$2:L$11,2,FALSE)),0)</f>
        <v>830</v>
      </c>
      <c r="AG3748" s="12">
        <f t="shared" si="1"/>
        <v>83</v>
      </c>
      <c r="AH3748" s="12" t="str">
        <f t="array" ref="AH3748">IFERROR(INDEX('Pontuação'!G$13:G$191, MATCH(AG3748, 'Pontuação'!F$14:F$191, 0)), "Faixa Indefinida")</f>
        <v>D</v>
      </c>
      <c r="AI3748" s="12">
        <f t="shared" si="2"/>
        <v>0</v>
      </c>
      <c r="AJ3748" s="12">
        <f t="shared" si="3"/>
        <v>0</v>
      </c>
      <c r="AK3748" s="12">
        <f t="shared" si="4"/>
        <v>0</v>
      </c>
      <c r="AL3748" s="12">
        <f t="shared" si="5"/>
        <v>1</v>
      </c>
      <c r="AM3748" s="11"/>
      <c r="AN3748" s="13">
        <v>0.19878932992519985</v>
      </c>
      <c r="AO3748" s="11" t="s">
        <v>162</v>
      </c>
      <c r="AP3748" s="14">
        <v>45931.449405844905</v>
      </c>
    </row>
    <row r="3749">
      <c r="A3749" s="8">
        <v>45929.87297453704</v>
      </c>
      <c r="B3749" s="9" t="s">
        <v>7511</v>
      </c>
      <c r="C3749" s="9" t="s">
        <v>7512</v>
      </c>
      <c r="D3749" s="10">
        <v>5.543998108328E12</v>
      </c>
      <c r="E3749" s="9" t="s">
        <v>43</v>
      </c>
      <c r="F3749" s="9"/>
      <c r="G3749" s="9" t="s">
        <v>76</v>
      </c>
      <c r="H3749" s="9" t="s">
        <v>45</v>
      </c>
      <c r="I3749" s="9" t="s">
        <v>46</v>
      </c>
      <c r="J3749" s="9" t="s">
        <v>48</v>
      </c>
      <c r="K3749" s="9" t="s">
        <v>48</v>
      </c>
      <c r="L3749" s="9" t="s">
        <v>48</v>
      </c>
      <c r="M3749" s="9" t="s">
        <v>47</v>
      </c>
      <c r="N3749" s="9" t="s">
        <v>118</v>
      </c>
      <c r="O3749" s="9" t="s">
        <v>64</v>
      </c>
      <c r="P3749" s="11" t="s">
        <v>51</v>
      </c>
      <c r="Q3749" s="11" t="s">
        <v>71</v>
      </c>
      <c r="R3749" s="11" t="s">
        <v>90</v>
      </c>
      <c r="S3749" s="11" t="s">
        <v>254</v>
      </c>
      <c r="T3749" s="11" t="s">
        <v>55</v>
      </c>
      <c r="U3749" s="11" t="s">
        <v>56</v>
      </c>
      <c r="V3749" s="11"/>
      <c r="W3749" s="11"/>
      <c r="X3749" s="11"/>
      <c r="Y3749" s="11"/>
      <c r="Z3749" s="11"/>
      <c r="AA3749" s="11"/>
      <c r="AB3749" s="11"/>
      <c r="AC3749" s="11"/>
      <c r="AD3749" s="11"/>
      <c r="AE3749" s="11"/>
      <c r="AF3749" s="12">
        <f>ROUNDUP(SUM(VLOOKUP(G3749,'Pontuação'!A$2:B$11,2,FALSE),VLOOKUP(E3749,'Pontuação'!C$2:D$11,2,FALSE),VLOOKUP(I3749,'Pontuação'!I$2:J$11,2,FALSE),VLOOKUP(K3749,'Pontuação'!G$2:H$11,2,FALSE),VLOOKUP(H3749,'Pontuação'!E$2:F$11,2,FALSE),VLOOKUP(M3749,'Pontuação'!K$2:L$11,2,FALSE)),0)</f>
        <v>1251</v>
      </c>
      <c r="AG3749" s="12">
        <f t="shared" si="1"/>
        <v>125</v>
      </c>
      <c r="AH3749" s="12" t="str">
        <f t="array" ref="AH3749">IFERROR(INDEX('Pontuação'!G$13:G$191, MATCH(AG3749, 'Pontuação'!F$14:F$191, 0)), "Faixa Indefinida")</f>
        <v>A</v>
      </c>
      <c r="AI3749" s="12">
        <f t="shared" si="2"/>
        <v>1</v>
      </c>
      <c r="AJ3749" s="12">
        <f t="shared" si="3"/>
        <v>0</v>
      </c>
      <c r="AK3749" s="12">
        <f t="shared" si="4"/>
        <v>0</v>
      </c>
      <c r="AL3749" s="12">
        <f t="shared" si="5"/>
        <v>0</v>
      </c>
      <c r="AM3749" s="11"/>
      <c r="AN3749" s="13">
        <v>0.285478633767386</v>
      </c>
      <c r="AO3749" s="11" t="s">
        <v>91</v>
      </c>
      <c r="AP3749" s="14">
        <v>45931.449405844905</v>
      </c>
    </row>
    <row r="3750">
      <c r="A3750" s="8">
        <v>45929.87368055555</v>
      </c>
      <c r="B3750" s="9" t="s">
        <v>7513</v>
      </c>
      <c r="C3750" s="9" t="s">
        <v>7514</v>
      </c>
      <c r="D3750" s="10">
        <v>5.521997969657E12</v>
      </c>
      <c r="E3750" s="9" t="s">
        <v>43</v>
      </c>
      <c r="F3750" s="9"/>
      <c r="G3750" s="9" t="s">
        <v>44</v>
      </c>
      <c r="H3750" s="9" t="s">
        <v>61</v>
      </c>
      <c r="I3750" s="9" t="s">
        <v>46</v>
      </c>
      <c r="J3750" s="9" t="s">
        <v>47</v>
      </c>
      <c r="K3750" s="9" t="s">
        <v>47</v>
      </c>
      <c r="L3750" s="9" t="s">
        <v>48</v>
      </c>
      <c r="M3750" s="9" t="s">
        <v>48</v>
      </c>
      <c r="N3750" s="9" t="s">
        <v>63</v>
      </c>
      <c r="O3750" s="9" t="s">
        <v>50</v>
      </c>
      <c r="P3750" s="11" t="s">
        <v>51</v>
      </c>
      <c r="Q3750" s="11" t="s">
        <v>89</v>
      </c>
      <c r="R3750" s="11" t="s">
        <v>90</v>
      </c>
      <c r="S3750" s="11" t="s">
        <v>54</v>
      </c>
      <c r="T3750" s="11" t="s">
        <v>65</v>
      </c>
      <c r="U3750" s="11" t="s">
        <v>47</v>
      </c>
      <c r="V3750" s="11"/>
      <c r="W3750" s="11"/>
      <c r="X3750" s="11"/>
      <c r="Y3750" s="11"/>
      <c r="Z3750" s="11"/>
      <c r="AA3750" s="11"/>
      <c r="AB3750" s="11"/>
      <c r="AC3750" s="11"/>
      <c r="AD3750" s="11"/>
      <c r="AE3750" s="11"/>
      <c r="AF3750" s="12">
        <f>ROUNDUP(SUM(VLOOKUP(G3750,'Pontuação'!A$2:B$11,2,FALSE),VLOOKUP(E3750,'Pontuação'!C$2:D$11,2,FALSE),VLOOKUP(I3750,'Pontuação'!I$2:J$11,2,FALSE),VLOOKUP(K3750,'Pontuação'!G$2:H$11,2,FALSE),VLOOKUP(H3750,'Pontuação'!E$2:F$11,2,FALSE),VLOOKUP(M3750,'Pontuação'!K$2:L$11,2,FALSE)),0)</f>
        <v>1144</v>
      </c>
      <c r="AG3750" s="12">
        <f t="shared" si="1"/>
        <v>114</v>
      </c>
      <c r="AH3750" s="12" t="str">
        <f t="array" ref="AH3750">IFERROR(INDEX('Pontuação'!G$13:G$191, MATCH(AG3750, 'Pontuação'!F$14:F$191, 0)), "Faixa Indefinida")</f>
        <v>B</v>
      </c>
      <c r="AI3750" s="12">
        <f t="shared" si="2"/>
        <v>0</v>
      </c>
      <c r="AJ3750" s="12">
        <f t="shared" si="3"/>
        <v>1</v>
      </c>
      <c r="AK3750" s="12">
        <f t="shared" si="4"/>
        <v>0</v>
      </c>
      <c r="AL3750" s="12">
        <f t="shared" si="5"/>
        <v>0</v>
      </c>
      <c r="AM3750" s="11"/>
      <c r="AN3750" s="13">
        <v>0.2761625133602663</v>
      </c>
      <c r="AO3750" s="11" t="s">
        <v>84</v>
      </c>
      <c r="AP3750" s="14">
        <v>45931.449405844905</v>
      </c>
    </row>
    <row r="3751">
      <c r="A3751" s="8">
        <v>45929.87369212963</v>
      </c>
      <c r="B3751" s="9" t="s">
        <v>7515</v>
      </c>
      <c r="C3751" s="9" t="s">
        <v>7516</v>
      </c>
      <c r="D3751" s="10">
        <v>5.59591516962E11</v>
      </c>
      <c r="E3751" s="9" t="s">
        <v>43</v>
      </c>
      <c r="F3751" s="9"/>
      <c r="G3751" s="9" t="s">
        <v>144</v>
      </c>
      <c r="H3751" s="9" t="s">
        <v>77</v>
      </c>
      <c r="I3751" s="9" t="s">
        <v>88</v>
      </c>
      <c r="J3751" s="9" t="s">
        <v>47</v>
      </c>
      <c r="K3751" s="9" t="s">
        <v>48</v>
      </c>
      <c r="L3751" s="9" t="s">
        <v>48</v>
      </c>
      <c r="M3751" s="9" t="s">
        <v>47</v>
      </c>
      <c r="N3751" s="9" t="s">
        <v>94</v>
      </c>
      <c r="O3751" s="9" t="s">
        <v>95</v>
      </c>
      <c r="P3751" s="11" t="s">
        <v>80</v>
      </c>
      <c r="Q3751" s="11" t="s">
        <v>81</v>
      </c>
      <c r="R3751" s="11" t="s">
        <v>82</v>
      </c>
      <c r="S3751" s="11">
        <v>7.50940275538E11</v>
      </c>
      <c r="T3751" s="11" t="s">
        <v>83</v>
      </c>
      <c r="U3751" s="11" t="s">
        <v>56</v>
      </c>
      <c r="V3751" s="11"/>
      <c r="W3751" s="11"/>
      <c r="X3751" s="11"/>
      <c r="Y3751" s="11"/>
      <c r="Z3751" s="11"/>
      <c r="AA3751" s="11"/>
      <c r="AB3751" s="11"/>
      <c r="AC3751" s="11"/>
      <c r="AD3751" s="11"/>
      <c r="AE3751" s="11"/>
      <c r="AF3751" s="12">
        <f>ROUNDUP(SUM(VLOOKUP(G3751,'Pontuação'!A$2:B$11,2,FALSE),VLOOKUP(E3751,'Pontuação'!C$2:D$11,2,FALSE),VLOOKUP(I3751,'Pontuação'!I$2:J$11,2,FALSE),VLOOKUP(K3751,'Pontuação'!G$2:H$11,2,FALSE),VLOOKUP(H3751,'Pontuação'!E$2:F$11,2,FALSE),VLOOKUP(M3751,'Pontuação'!K$2:L$11,2,FALSE)),0)</f>
        <v>984</v>
      </c>
      <c r="AG3751" s="12">
        <f t="shared" si="1"/>
        <v>98</v>
      </c>
      <c r="AH3751" s="12" t="str">
        <f t="array" ref="AH3751">IFERROR(INDEX('Pontuação'!G$13:G$191, MATCH(AG3751, 'Pontuação'!F$14:F$191, 0)), "Faixa Indefinida")</f>
        <v>C</v>
      </c>
      <c r="AI3751" s="12">
        <f t="shared" si="2"/>
        <v>0</v>
      </c>
      <c r="AJ3751" s="12">
        <f t="shared" si="3"/>
        <v>0</v>
      </c>
      <c r="AK3751" s="12">
        <f t="shared" si="4"/>
        <v>1</v>
      </c>
      <c r="AL3751" s="12">
        <f t="shared" si="5"/>
        <v>0</v>
      </c>
      <c r="AM3751" s="11"/>
      <c r="AN3751" s="13">
        <v>0.06916230064320025</v>
      </c>
      <c r="AO3751" s="11" t="s">
        <v>99</v>
      </c>
      <c r="AP3751" s="14">
        <v>45931.449405844905</v>
      </c>
    </row>
    <row r="3752">
      <c r="A3752" s="8">
        <v>45929.87412037037</v>
      </c>
      <c r="B3752" s="9" t="s">
        <v>7517</v>
      </c>
      <c r="C3752" s="9" t="s">
        <v>7518</v>
      </c>
      <c r="D3752" s="10">
        <v>5.561991919032E12</v>
      </c>
      <c r="E3752" s="9" t="s">
        <v>43</v>
      </c>
      <c r="F3752" s="9"/>
      <c r="G3752" s="9" t="s">
        <v>60</v>
      </c>
      <c r="H3752" s="9" t="s">
        <v>45</v>
      </c>
      <c r="I3752" s="9" t="s">
        <v>78</v>
      </c>
      <c r="J3752" s="9" t="s">
        <v>47</v>
      </c>
      <c r="K3752" s="9" t="s">
        <v>47</v>
      </c>
      <c r="L3752" s="9" t="s">
        <v>48</v>
      </c>
      <c r="M3752" s="9" t="s">
        <v>47</v>
      </c>
      <c r="N3752" s="9" t="s">
        <v>79</v>
      </c>
      <c r="O3752" s="9" t="s">
        <v>98</v>
      </c>
      <c r="P3752" s="11" t="s">
        <v>51</v>
      </c>
      <c r="Q3752" s="11" t="s">
        <v>115</v>
      </c>
      <c r="R3752" s="11" t="s">
        <v>53</v>
      </c>
      <c r="S3752" s="11" t="s">
        <v>54</v>
      </c>
      <c r="T3752" s="11" t="s">
        <v>55</v>
      </c>
      <c r="U3752" s="11" t="s">
        <v>56</v>
      </c>
      <c r="V3752" s="11"/>
      <c r="W3752" s="11"/>
      <c r="X3752" s="11"/>
      <c r="Y3752" s="11"/>
      <c r="Z3752" s="11"/>
      <c r="AA3752" s="11"/>
      <c r="AB3752" s="11"/>
      <c r="AC3752" s="11"/>
      <c r="AD3752" s="11"/>
      <c r="AE3752" s="11"/>
      <c r="AF3752" s="12">
        <f>ROUNDUP(SUM(VLOOKUP(G3752,'Pontuação'!A$2:B$11,2,FALSE),VLOOKUP(E3752,'Pontuação'!C$2:D$11,2,FALSE),VLOOKUP(I3752,'Pontuação'!I$2:J$11,2,FALSE),VLOOKUP(K3752,'Pontuação'!G$2:H$11,2,FALSE),VLOOKUP(H3752,'Pontuação'!E$2:F$11,2,FALSE),VLOOKUP(M3752,'Pontuação'!K$2:L$11,2,FALSE)),0)</f>
        <v>1100</v>
      </c>
      <c r="AG3752" s="12">
        <f t="shared" si="1"/>
        <v>110</v>
      </c>
      <c r="AH3752" s="12" t="str">
        <f t="array" ref="AH3752">IFERROR(INDEX('Pontuação'!G$13:G$191, MATCH(AG3752, 'Pontuação'!F$14:F$191, 0)), "Faixa Indefinida")</f>
        <v>B</v>
      </c>
      <c r="AI3752" s="12">
        <f t="shared" si="2"/>
        <v>0</v>
      </c>
      <c r="AJ3752" s="12">
        <f t="shared" si="3"/>
        <v>1</v>
      </c>
      <c r="AK3752" s="12">
        <f t="shared" si="4"/>
        <v>0</v>
      </c>
      <c r="AL3752" s="12">
        <f t="shared" si="5"/>
        <v>0</v>
      </c>
      <c r="AM3752" s="11"/>
      <c r="AN3752" s="13">
        <v>0.3932576290452743</v>
      </c>
      <c r="AO3752" s="11" t="s">
        <v>66</v>
      </c>
      <c r="AP3752" s="14">
        <v>45931.449405844905</v>
      </c>
    </row>
    <row r="3753">
      <c r="A3753" s="8">
        <v>45929.876655092594</v>
      </c>
      <c r="B3753" s="9" t="s">
        <v>7519</v>
      </c>
      <c r="C3753" s="9" t="s">
        <v>7520</v>
      </c>
      <c r="D3753" s="10">
        <v>5.535997309347E12</v>
      </c>
      <c r="E3753" s="9" t="s">
        <v>43</v>
      </c>
      <c r="F3753" s="9"/>
      <c r="G3753" s="9" t="s">
        <v>60</v>
      </c>
      <c r="H3753" s="9" t="s">
        <v>45</v>
      </c>
      <c r="I3753" s="9" t="s">
        <v>106</v>
      </c>
      <c r="J3753" s="9" t="s">
        <v>48</v>
      </c>
      <c r="K3753" s="9" t="s">
        <v>48</v>
      </c>
      <c r="L3753" s="9" t="s">
        <v>48</v>
      </c>
      <c r="M3753" s="9" t="s">
        <v>48</v>
      </c>
      <c r="N3753" s="9" t="s">
        <v>63</v>
      </c>
      <c r="O3753" s="9" t="s">
        <v>70</v>
      </c>
      <c r="P3753" s="11" t="s">
        <v>51</v>
      </c>
      <c r="Q3753" s="11" t="s">
        <v>141</v>
      </c>
      <c r="R3753" s="11" t="s">
        <v>90</v>
      </c>
      <c r="S3753" s="11" t="s">
        <v>54</v>
      </c>
      <c r="T3753" s="11" t="s">
        <v>55</v>
      </c>
      <c r="U3753" s="11" t="s">
        <v>56</v>
      </c>
      <c r="V3753" s="11"/>
      <c r="W3753" s="11"/>
      <c r="X3753" s="11"/>
      <c r="Y3753" s="11"/>
      <c r="Z3753" s="11"/>
      <c r="AA3753" s="11"/>
      <c r="AB3753" s="11"/>
      <c r="AC3753" s="11"/>
      <c r="AD3753" s="11"/>
      <c r="AE3753" s="11"/>
      <c r="AF3753" s="12">
        <f>ROUNDUP(SUM(VLOOKUP(G3753,'Pontuação'!A$2:B$11,2,FALSE),VLOOKUP(E3753,'Pontuação'!C$2:D$11,2,FALSE),VLOOKUP(I3753,'Pontuação'!I$2:J$11,2,FALSE),VLOOKUP(K3753,'Pontuação'!G$2:H$11,2,FALSE),VLOOKUP(H3753,'Pontuação'!E$2:F$11,2,FALSE),VLOOKUP(M3753,'Pontuação'!K$2:L$11,2,FALSE)),0)</f>
        <v>1323</v>
      </c>
      <c r="AG3753" s="12">
        <f t="shared" si="1"/>
        <v>132</v>
      </c>
      <c r="AH3753" s="12" t="str">
        <f t="array" ref="AH3753">IFERROR(INDEX('Pontuação'!G$13:G$191, MATCH(AG3753, 'Pontuação'!F$14:F$191, 0)), "Faixa Indefinida")</f>
        <v>A</v>
      </c>
      <c r="AI3753" s="12">
        <f t="shared" si="2"/>
        <v>1</v>
      </c>
      <c r="AJ3753" s="12">
        <f t="shared" si="3"/>
        <v>0</v>
      </c>
      <c r="AK3753" s="12">
        <f t="shared" si="4"/>
        <v>0</v>
      </c>
      <c r="AL3753" s="12">
        <f t="shared" si="5"/>
        <v>0</v>
      </c>
      <c r="AM3753" s="11"/>
      <c r="AN3753" s="13">
        <v>0.39142807562342313</v>
      </c>
      <c r="AO3753" s="11" t="s">
        <v>66</v>
      </c>
      <c r="AP3753" s="14">
        <v>45931.449405844905</v>
      </c>
    </row>
    <row r="3754">
      <c r="A3754" s="8">
        <v>45929.882835648146</v>
      </c>
      <c r="B3754" s="9" t="s">
        <v>7521</v>
      </c>
      <c r="C3754" s="9" t="s">
        <v>7522</v>
      </c>
      <c r="D3754" s="10">
        <v>5.534991745537E12</v>
      </c>
      <c r="E3754" s="9" t="s">
        <v>75</v>
      </c>
      <c r="F3754" s="9"/>
      <c r="G3754" s="9" t="s">
        <v>60</v>
      </c>
      <c r="H3754" s="9" t="s">
        <v>61</v>
      </c>
      <c r="I3754" s="9" t="s">
        <v>106</v>
      </c>
      <c r="J3754" s="9" t="s">
        <v>47</v>
      </c>
      <c r="K3754" s="9" t="s">
        <v>47</v>
      </c>
      <c r="L3754" s="9" t="s">
        <v>47</v>
      </c>
      <c r="M3754" s="9" t="s">
        <v>48</v>
      </c>
      <c r="N3754" s="9" t="s">
        <v>63</v>
      </c>
      <c r="O3754" s="9" t="s">
        <v>95</v>
      </c>
      <c r="P3754" s="11" t="s">
        <v>51</v>
      </c>
      <c r="Q3754" s="11" t="s">
        <v>115</v>
      </c>
      <c r="R3754" s="11" t="s">
        <v>53</v>
      </c>
      <c r="S3754" s="11" t="s">
        <v>72</v>
      </c>
      <c r="T3754" s="11" t="s">
        <v>55</v>
      </c>
      <c r="U3754" s="11" t="s">
        <v>56</v>
      </c>
      <c r="V3754" s="11"/>
      <c r="W3754" s="11"/>
      <c r="X3754" s="11"/>
      <c r="Y3754" s="11"/>
      <c r="Z3754" s="11"/>
      <c r="AA3754" s="11"/>
      <c r="AB3754" s="11"/>
      <c r="AC3754" s="11"/>
      <c r="AD3754" s="11"/>
      <c r="AE3754" s="11"/>
      <c r="AF3754" s="12">
        <f>ROUNDUP(SUM(VLOOKUP(G3754,'Pontuação'!A$2:B$11,2,FALSE),VLOOKUP(E3754,'Pontuação'!C$2:D$11,2,FALSE),VLOOKUP(I3754,'Pontuação'!I$2:J$11,2,FALSE),VLOOKUP(K3754,'Pontuação'!G$2:H$11,2,FALSE),VLOOKUP(H3754,'Pontuação'!E$2:F$11,2,FALSE),VLOOKUP(M3754,'Pontuação'!K$2:L$11,2,FALSE)),0)</f>
        <v>1117</v>
      </c>
      <c r="AG3754" s="12">
        <f t="shared" si="1"/>
        <v>112</v>
      </c>
      <c r="AH3754" s="12" t="str">
        <f t="array" ref="AH3754">IFERROR(INDEX('Pontuação'!G$13:G$191, MATCH(AG3754, 'Pontuação'!F$14:F$191, 0)), "Faixa Indefinida")</f>
        <v>B</v>
      </c>
      <c r="AI3754" s="12">
        <f t="shared" si="2"/>
        <v>0</v>
      </c>
      <c r="AJ3754" s="12">
        <f t="shared" si="3"/>
        <v>1</v>
      </c>
      <c r="AK3754" s="12">
        <f t="shared" si="4"/>
        <v>0</v>
      </c>
      <c r="AL3754" s="12">
        <f t="shared" si="5"/>
        <v>0</v>
      </c>
      <c r="AM3754" s="11"/>
      <c r="AN3754" s="13">
        <v>0.40763270813243024</v>
      </c>
      <c r="AO3754" s="11" t="s">
        <v>134</v>
      </c>
      <c r="AP3754" s="14">
        <v>45931.449405844905</v>
      </c>
    </row>
    <row r="3755">
      <c r="A3755" s="8">
        <v>45929.8840162037</v>
      </c>
      <c r="B3755" s="9" t="s">
        <v>7523</v>
      </c>
      <c r="C3755" s="9" t="s">
        <v>7524</v>
      </c>
      <c r="D3755" s="10">
        <v>5.585985226186E12</v>
      </c>
      <c r="E3755" s="9" t="s">
        <v>43</v>
      </c>
      <c r="F3755" s="9"/>
      <c r="G3755" s="9" t="s">
        <v>60</v>
      </c>
      <c r="H3755" s="9" t="s">
        <v>45</v>
      </c>
      <c r="I3755" s="9" t="s">
        <v>78</v>
      </c>
      <c r="J3755" s="9" t="s">
        <v>47</v>
      </c>
      <c r="K3755" s="9" t="s">
        <v>47</v>
      </c>
      <c r="L3755" s="9" t="s">
        <v>48</v>
      </c>
      <c r="M3755" s="9" t="s">
        <v>47</v>
      </c>
      <c r="N3755" s="9" t="s">
        <v>79</v>
      </c>
      <c r="O3755" s="9" t="s">
        <v>50</v>
      </c>
      <c r="P3755" s="11" t="s">
        <v>51</v>
      </c>
      <c r="Q3755" s="11" t="s">
        <v>203</v>
      </c>
      <c r="R3755" s="11" t="s">
        <v>911</v>
      </c>
      <c r="S3755" s="11" t="s">
        <v>912</v>
      </c>
      <c r="T3755" s="11" t="s">
        <v>55</v>
      </c>
      <c r="U3755" s="11" t="s">
        <v>56</v>
      </c>
      <c r="V3755" s="11"/>
      <c r="W3755" s="11"/>
      <c r="X3755" s="11"/>
      <c r="Y3755" s="11"/>
      <c r="Z3755" s="11"/>
      <c r="AA3755" s="11"/>
      <c r="AB3755" s="11"/>
      <c r="AC3755" s="11"/>
      <c r="AD3755" s="11"/>
      <c r="AE3755" s="11"/>
      <c r="AF3755" s="12">
        <f>ROUNDUP(SUM(VLOOKUP(G3755,'Pontuação'!A$2:B$11,2,FALSE),VLOOKUP(E3755,'Pontuação'!C$2:D$11,2,FALSE),VLOOKUP(I3755,'Pontuação'!I$2:J$11,2,FALSE),VLOOKUP(K3755,'Pontuação'!G$2:H$11,2,FALSE),VLOOKUP(H3755,'Pontuação'!E$2:F$11,2,FALSE),VLOOKUP(M3755,'Pontuação'!K$2:L$11,2,FALSE)),0)</f>
        <v>1100</v>
      </c>
      <c r="AG3755" s="12">
        <f t="shared" si="1"/>
        <v>110</v>
      </c>
      <c r="AH3755" s="12" t="str">
        <f t="array" ref="AH3755">IFERROR(INDEX('Pontuação'!G$13:G$191, MATCH(AG3755, 'Pontuação'!F$14:F$191, 0)), "Faixa Indefinida")</f>
        <v>B</v>
      </c>
      <c r="AI3755" s="12">
        <f t="shared" si="2"/>
        <v>0</v>
      </c>
      <c r="AJ3755" s="12">
        <f t="shared" si="3"/>
        <v>1</v>
      </c>
      <c r="AK3755" s="12">
        <f t="shared" si="4"/>
        <v>0</v>
      </c>
      <c r="AL3755" s="12">
        <f t="shared" si="5"/>
        <v>0</v>
      </c>
      <c r="AM3755" s="11"/>
      <c r="AN3755" s="13">
        <v>0.5749898892431493</v>
      </c>
      <c r="AO3755" s="11" t="s">
        <v>57</v>
      </c>
      <c r="AP3755" s="14">
        <v>45931.449405844905</v>
      </c>
    </row>
    <row r="3756">
      <c r="A3756" s="8">
        <v>45929.88686342593</v>
      </c>
      <c r="B3756" s="9" t="s">
        <v>7525</v>
      </c>
      <c r="C3756" s="9" t="s">
        <v>7526</v>
      </c>
      <c r="D3756" s="10">
        <v>5.511988238669E12</v>
      </c>
      <c r="E3756" s="9" t="s">
        <v>43</v>
      </c>
      <c r="F3756" s="9"/>
      <c r="G3756" s="9" t="s">
        <v>44</v>
      </c>
      <c r="H3756" s="9" t="s">
        <v>61</v>
      </c>
      <c r="I3756" s="9" t="s">
        <v>88</v>
      </c>
      <c r="J3756" s="9" t="s">
        <v>47</v>
      </c>
      <c r="K3756" s="9" t="s">
        <v>47</v>
      </c>
      <c r="L3756" s="9" t="s">
        <v>48</v>
      </c>
      <c r="M3756" s="9" t="s">
        <v>48</v>
      </c>
      <c r="N3756" s="9" t="s">
        <v>63</v>
      </c>
      <c r="O3756" s="9" t="s">
        <v>64</v>
      </c>
      <c r="P3756" s="11" t="s">
        <v>51</v>
      </c>
      <c r="Q3756" s="11" t="s">
        <v>52</v>
      </c>
      <c r="R3756" s="11" t="s">
        <v>53</v>
      </c>
      <c r="S3756" s="11" t="s">
        <v>54</v>
      </c>
      <c r="T3756" s="11" t="s">
        <v>55</v>
      </c>
      <c r="U3756" s="11" t="s">
        <v>56</v>
      </c>
      <c r="V3756" s="11"/>
      <c r="W3756" s="11"/>
      <c r="X3756" s="11"/>
      <c r="Y3756" s="11"/>
      <c r="Z3756" s="11"/>
      <c r="AA3756" s="11"/>
      <c r="AB3756" s="11"/>
      <c r="AC3756" s="11"/>
      <c r="AD3756" s="11"/>
      <c r="AE3756" s="11"/>
      <c r="AF3756" s="12">
        <f>ROUNDUP(SUM(VLOOKUP(G3756,'Pontuação'!A$2:B$11,2,FALSE),VLOOKUP(E3756,'Pontuação'!C$2:D$11,2,FALSE),VLOOKUP(I3756,'Pontuação'!I$2:J$11,2,FALSE),VLOOKUP(K3756,'Pontuação'!G$2:H$11,2,FALSE),VLOOKUP(H3756,'Pontuação'!E$2:F$11,2,FALSE),VLOOKUP(M3756,'Pontuação'!K$2:L$11,2,FALSE)),0)</f>
        <v>1008</v>
      </c>
      <c r="AG3756" s="12">
        <f t="shared" si="1"/>
        <v>101</v>
      </c>
      <c r="AH3756" s="12" t="str">
        <f t="array" ref="AH3756">IFERROR(INDEX('Pontuação'!G$13:G$191, MATCH(AG3756, 'Pontuação'!F$14:F$191, 0)), "Faixa Indefinida")</f>
        <v>C</v>
      </c>
      <c r="AI3756" s="12">
        <f t="shared" si="2"/>
        <v>0</v>
      </c>
      <c r="AJ3756" s="12">
        <f t="shared" si="3"/>
        <v>0</v>
      </c>
      <c r="AK3756" s="12">
        <f t="shared" si="4"/>
        <v>1</v>
      </c>
      <c r="AL3756" s="12">
        <f t="shared" si="5"/>
        <v>0</v>
      </c>
      <c r="AM3756" s="11"/>
      <c r="AN3756" s="13">
        <v>0.3813458685157059</v>
      </c>
      <c r="AO3756" s="11" t="s">
        <v>66</v>
      </c>
      <c r="AP3756" s="14">
        <v>45931.449405844905</v>
      </c>
    </row>
    <row r="3757">
      <c r="A3757" s="8">
        <v>45929.88748842593</v>
      </c>
      <c r="B3757" s="9" t="s">
        <v>7527</v>
      </c>
      <c r="C3757" s="9" t="s">
        <v>7528</v>
      </c>
      <c r="D3757" s="10">
        <v>5.581994958925E12</v>
      </c>
      <c r="E3757" s="9" t="s">
        <v>75</v>
      </c>
      <c r="F3757" s="9"/>
      <c r="G3757" s="9" t="s">
        <v>170</v>
      </c>
      <c r="H3757" s="9" t="s">
        <v>157</v>
      </c>
      <c r="I3757" s="9" t="s">
        <v>78</v>
      </c>
      <c r="J3757" s="9" t="s">
        <v>48</v>
      </c>
      <c r="K3757" s="9" t="s">
        <v>48</v>
      </c>
      <c r="L3757" s="9" t="s">
        <v>47</v>
      </c>
      <c r="M3757" s="9" t="s">
        <v>47</v>
      </c>
      <c r="N3757" s="9" t="s">
        <v>118</v>
      </c>
      <c r="O3757" s="9" t="s">
        <v>64</v>
      </c>
      <c r="P3757" s="11" t="s">
        <v>51</v>
      </c>
      <c r="Q3757" s="11" t="s">
        <v>171</v>
      </c>
      <c r="R3757" s="11" t="s">
        <v>107</v>
      </c>
      <c r="S3757" s="11" t="s">
        <v>172</v>
      </c>
      <c r="T3757" s="11" t="s">
        <v>55</v>
      </c>
      <c r="U3757" s="11" t="s">
        <v>47</v>
      </c>
      <c r="V3757" s="11"/>
      <c r="W3757" s="11"/>
      <c r="X3757" s="11"/>
      <c r="Y3757" s="11"/>
      <c r="Z3757" s="11"/>
      <c r="AA3757" s="11"/>
      <c r="AB3757" s="11"/>
      <c r="AC3757" s="11"/>
      <c r="AD3757" s="11"/>
      <c r="AE3757" s="11"/>
      <c r="AF3757" s="12">
        <f>ROUNDUP(SUM(VLOOKUP(G3757,'Pontuação'!A$2:B$11,2,FALSE),VLOOKUP(E3757,'Pontuação'!C$2:D$11,2,FALSE),VLOOKUP(I3757,'Pontuação'!I$2:J$11,2,FALSE),VLOOKUP(K3757,'Pontuação'!G$2:H$11,2,FALSE),VLOOKUP(H3757,'Pontuação'!E$2:F$11,2,FALSE),VLOOKUP(M3757,'Pontuação'!K$2:L$11,2,FALSE)),0)</f>
        <v>920</v>
      </c>
      <c r="AG3757" s="12">
        <f t="shared" si="1"/>
        <v>92</v>
      </c>
      <c r="AH3757" s="12" t="str">
        <f t="array" ref="AH3757">IFERROR(INDEX('Pontuação'!G$13:G$191, MATCH(AG3757, 'Pontuação'!F$14:F$191, 0)), "Faixa Indefinida")</f>
        <v>C</v>
      </c>
      <c r="AI3757" s="12">
        <f t="shared" si="2"/>
        <v>0</v>
      </c>
      <c r="AJ3757" s="12">
        <f t="shared" si="3"/>
        <v>0</v>
      </c>
      <c r="AK3757" s="12">
        <f t="shared" si="4"/>
        <v>1</v>
      </c>
      <c r="AL3757" s="12">
        <f t="shared" si="5"/>
        <v>0</v>
      </c>
      <c r="AM3757" s="11"/>
      <c r="AN3757" s="13">
        <v>0.13603949020968953</v>
      </c>
      <c r="AO3757" s="11" t="s">
        <v>110</v>
      </c>
      <c r="AP3757" s="14">
        <v>45931.449405844905</v>
      </c>
    </row>
    <row r="3758">
      <c r="A3758" s="8">
        <v>45929.88753472222</v>
      </c>
      <c r="B3758" s="9" t="s">
        <v>7529</v>
      </c>
      <c r="C3758" s="9" t="s">
        <v>7530</v>
      </c>
      <c r="D3758" s="10">
        <v>5.571981349883E12</v>
      </c>
      <c r="E3758" s="9" t="s">
        <v>43</v>
      </c>
      <c r="F3758" s="9"/>
      <c r="G3758" s="9" t="s">
        <v>69</v>
      </c>
      <c r="H3758" s="9" t="s">
        <v>45</v>
      </c>
      <c r="I3758" s="9" t="s">
        <v>78</v>
      </c>
      <c r="J3758" s="9" t="s">
        <v>48</v>
      </c>
      <c r="K3758" s="9" t="s">
        <v>47</v>
      </c>
      <c r="L3758" s="9" t="s">
        <v>48</v>
      </c>
      <c r="M3758" s="9" t="s">
        <v>47</v>
      </c>
      <c r="N3758" s="9" t="s">
        <v>94</v>
      </c>
      <c r="O3758" s="9" t="s">
        <v>50</v>
      </c>
      <c r="P3758" s="11" t="s">
        <v>51</v>
      </c>
      <c r="Q3758" s="11" t="s">
        <v>89</v>
      </c>
      <c r="R3758" s="11" t="s">
        <v>90</v>
      </c>
      <c r="S3758" s="11" t="s">
        <v>54</v>
      </c>
      <c r="T3758" s="11" t="s">
        <v>65</v>
      </c>
      <c r="U3758" s="11" t="s">
        <v>56</v>
      </c>
      <c r="V3758" s="11"/>
      <c r="W3758" s="11"/>
      <c r="X3758" s="11"/>
      <c r="Y3758" s="11"/>
      <c r="Z3758" s="11"/>
      <c r="AA3758" s="11"/>
      <c r="AB3758" s="11"/>
      <c r="AC3758" s="11"/>
      <c r="AD3758" s="11"/>
      <c r="AE3758" s="11"/>
      <c r="AF3758" s="12">
        <f>ROUNDUP(SUM(VLOOKUP(G3758,'Pontuação'!A$2:B$11,2,FALSE),VLOOKUP(E3758,'Pontuação'!C$2:D$11,2,FALSE),VLOOKUP(I3758,'Pontuação'!I$2:J$11,2,FALSE),VLOOKUP(K3758,'Pontuação'!G$2:H$11,2,FALSE),VLOOKUP(H3758,'Pontuação'!E$2:F$11,2,FALSE),VLOOKUP(M3758,'Pontuação'!K$2:L$11,2,FALSE)),0)</f>
        <v>972</v>
      </c>
      <c r="AG3758" s="12">
        <f t="shared" si="1"/>
        <v>97</v>
      </c>
      <c r="AH3758" s="12" t="str">
        <f t="array" ref="AH3758">IFERROR(INDEX('Pontuação'!G$13:G$191, MATCH(AG3758, 'Pontuação'!F$14:F$191, 0)), "Faixa Indefinida")</f>
        <v>C</v>
      </c>
      <c r="AI3758" s="12">
        <f t="shared" si="2"/>
        <v>0</v>
      </c>
      <c r="AJ3758" s="12">
        <f t="shared" si="3"/>
        <v>0</v>
      </c>
      <c r="AK3758" s="12">
        <f t="shared" si="4"/>
        <v>1</v>
      </c>
      <c r="AL3758" s="12">
        <f t="shared" si="5"/>
        <v>0</v>
      </c>
      <c r="AM3758" s="11"/>
      <c r="AN3758" s="13">
        <v>0.372913292326983</v>
      </c>
      <c r="AO3758" s="11" t="s">
        <v>66</v>
      </c>
      <c r="AP3758" s="14">
        <v>45931.449405844905</v>
      </c>
    </row>
    <row r="3759">
      <c r="A3759" s="8">
        <v>45929.88849537037</v>
      </c>
      <c r="B3759" s="9" t="s">
        <v>7531</v>
      </c>
      <c r="C3759" s="9" t="s">
        <v>7532</v>
      </c>
      <c r="D3759" s="10">
        <v>5.565981217405E12</v>
      </c>
      <c r="E3759" s="9" t="s">
        <v>43</v>
      </c>
      <c r="F3759" s="9"/>
      <c r="G3759" s="9" t="s">
        <v>69</v>
      </c>
      <c r="H3759" s="9" t="s">
        <v>45</v>
      </c>
      <c r="I3759" s="9" t="s">
        <v>46</v>
      </c>
      <c r="J3759" s="9" t="s">
        <v>47</v>
      </c>
      <c r="K3759" s="9" t="s">
        <v>48</v>
      </c>
      <c r="L3759" s="9" t="s">
        <v>47</v>
      </c>
      <c r="M3759" s="9" t="s">
        <v>47</v>
      </c>
      <c r="N3759" s="9" t="s">
        <v>49</v>
      </c>
      <c r="O3759" s="9" t="s">
        <v>64</v>
      </c>
      <c r="P3759" s="11" t="s">
        <v>51</v>
      </c>
      <c r="Q3759" s="11" t="s">
        <v>147</v>
      </c>
      <c r="R3759" s="11" t="s">
        <v>107</v>
      </c>
      <c r="S3759" s="11" t="s">
        <v>148</v>
      </c>
      <c r="T3759" s="11" t="s">
        <v>65</v>
      </c>
      <c r="U3759" s="11" t="s">
        <v>47</v>
      </c>
      <c r="V3759" s="11"/>
      <c r="W3759" s="11"/>
      <c r="X3759" s="11"/>
      <c r="Y3759" s="11"/>
      <c r="Z3759" s="11"/>
      <c r="AA3759" s="11"/>
      <c r="AB3759" s="11"/>
      <c r="AC3759" s="11"/>
      <c r="AD3759" s="11"/>
      <c r="AE3759" s="11"/>
      <c r="AF3759" s="12">
        <f>ROUNDUP(SUM(VLOOKUP(G3759,'Pontuação'!A$2:B$11,2,FALSE),VLOOKUP(E3759,'Pontuação'!C$2:D$11,2,FALSE),VLOOKUP(I3759,'Pontuação'!I$2:J$11,2,FALSE),VLOOKUP(K3759,'Pontuação'!G$2:H$11,2,FALSE),VLOOKUP(H3759,'Pontuação'!E$2:F$11,2,FALSE),VLOOKUP(M3759,'Pontuação'!K$2:L$11,2,FALSE)),0)</f>
        <v>1132</v>
      </c>
      <c r="AG3759" s="12">
        <f t="shared" si="1"/>
        <v>113</v>
      </c>
      <c r="AH3759" s="12" t="str">
        <f t="array" ref="AH3759">IFERROR(INDEX('Pontuação'!G$13:G$191, MATCH(AG3759, 'Pontuação'!F$14:F$191, 0)), "Faixa Indefinida")</f>
        <v>B</v>
      </c>
      <c r="AI3759" s="12">
        <f t="shared" si="2"/>
        <v>0</v>
      </c>
      <c r="AJ3759" s="12">
        <f t="shared" si="3"/>
        <v>1</v>
      </c>
      <c r="AK3759" s="12">
        <f t="shared" si="4"/>
        <v>0</v>
      </c>
      <c r="AL3759" s="12">
        <f t="shared" si="5"/>
        <v>0</v>
      </c>
      <c r="AM3759" s="11"/>
      <c r="AN3759" s="13">
        <v>0.19218852729332017</v>
      </c>
      <c r="AO3759" s="11" t="s">
        <v>162</v>
      </c>
      <c r="AP3759" s="14">
        <v>45931.449405844905</v>
      </c>
    </row>
    <row r="3760">
      <c r="A3760" s="8">
        <v>45929.899826388886</v>
      </c>
      <c r="B3760" s="9" t="s">
        <v>7533</v>
      </c>
      <c r="C3760" s="9" t="s">
        <v>7534</v>
      </c>
      <c r="D3760" s="10">
        <v>5.555859917453E12</v>
      </c>
      <c r="E3760" s="9" t="s">
        <v>43</v>
      </c>
      <c r="F3760" s="9"/>
      <c r="G3760" s="9" t="s">
        <v>60</v>
      </c>
      <c r="H3760" s="9" t="s">
        <v>61</v>
      </c>
      <c r="I3760" s="9" t="s">
        <v>46</v>
      </c>
      <c r="J3760" s="9" t="s">
        <v>47</v>
      </c>
      <c r="K3760" s="9" t="s">
        <v>47</v>
      </c>
      <c r="L3760" s="9" t="s">
        <v>47</v>
      </c>
      <c r="M3760" s="9" t="s">
        <v>47</v>
      </c>
      <c r="N3760" s="9" t="s">
        <v>79</v>
      </c>
      <c r="O3760" s="9" t="s">
        <v>50</v>
      </c>
      <c r="P3760" s="11" t="s">
        <v>51</v>
      </c>
      <c r="Q3760" s="11" t="s">
        <v>121</v>
      </c>
      <c r="R3760" s="11" t="s">
        <v>323</v>
      </c>
      <c r="S3760" s="11" t="s">
        <v>324</v>
      </c>
      <c r="T3760" s="11" t="s">
        <v>65</v>
      </c>
      <c r="U3760" s="11" t="s">
        <v>56</v>
      </c>
      <c r="V3760" s="11"/>
      <c r="W3760" s="11"/>
      <c r="X3760" s="11"/>
      <c r="Y3760" s="11"/>
      <c r="Z3760" s="11"/>
      <c r="AA3760" s="11"/>
      <c r="AB3760" s="11"/>
      <c r="AC3760" s="11"/>
      <c r="AD3760" s="11"/>
      <c r="AE3760" s="11"/>
      <c r="AF3760" s="12">
        <f>ROUNDUP(SUM(VLOOKUP(G3760,'Pontuação'!A$2:B$11,2,FALSE),VLOOKUP(E3760,'Pontuação'!C$2:D$11,2,FALSE),VLOOKUP(I3760,'Pontuação'!I$2:J$11,2,FALSE),VLOOKUP(K3760,'Pontuação'!G$2:H$11,2,FALSE),VLOOKUP(H3760,'Pontuação'!E$2:F$11,2,FALSE),VLOOKUP(M3760,'Pontuação'!K$2:L$11,2,FALSE)),0)</f>
        <v>1071</v>
      </c>
      <c r="AG3760" s="12">
        <f t="shared" si="1"/>
        <v>107</v>
      </c>
      <c r="AH3760" s="12" t="str">
        <f t="array" ref="AH3760">IFERROR(INDEX('Pontuação'!G$13:G$191, MATCH(AG3760, 'Pontuação'!F$14:F$191, 0)), "Faixa Indefinida")</f>
        <v>B</v>
      </c>
      <c r="AI3760" s="12">
        <f t="shared" si="2"/>
        <v>0</v>
      </c>
      <c r="AJ3760" s="12">
        <f t="shared" si="3"/>
        <v>1</v>
      </c>
      <c r="AK3760" s="12">
        <f t="shared" si="4"/>
        <v>0</v>
      </c>
      <c r="AL3760" s="12">
        <f t="shared" si="5"/>
        <v>0</v>
      </c>
      <c r="AM3760" s="11"/>
      <c r="AN3760" s="13">
        <v>0.45104019570517123</v>
      </c>
      <c r="AO3760" s="11" t="s">
        <v>151</v>
      </c>
      <c r="AP3760" s="14">
        <v>45931.449405844905</v>
      </c>
    </row>
    <row r="3761">
      <c r="A3761" s="8">
        <v>45929.89989583333</v>
      </c>
      <c r="B3761" s="9" t="s">
        <v>7535</v>
      </c>
      <c r="C3761" s="9" t="s">
        <v>7536</v>
      </c>
      <c r="D3761" s="10">
        <v>5.54191556412E11</v>
      </c>
      <c r="E3761" s="9" t="s">
        <v>75</v>
      </c>
      <c r="F3761" s="9"/>
      <c r="G3761" s="9" t="s">
        <v>144</v>
      </c>
      <c r="H3761" s="9" t="s">
        <v>77</v>
      </c>
      <c r="I3761" s="9" t="s">
        <v>88</v>
      </c>
      <c r="J3761" s="9" t="s">
        <v>47</v>
      </c>
      <c r="K3761" s="9" t="s">
        <v>47</v>
      </c>
      <c r="L3761" s="9" t="s">
        <v>48</v>
      </c>
      <c r="M3761" s="9" t="s">
        <v>48</v>
      </c>
      <c r="N3761" s="9" t="s">
        <v>79</v>
      </c>
      <c r="O3761" s="9" t="s">
        <v>50</v>
      </c>
      <c r="P3761" s="11" t="s">
        <v>51</v>
      </c>
      <c r="Q3761" s="11" t="s">
        <v>137</v>
      </c>
      <c r="R3761" s="11" t="s">
        <v>90</v>
      </c>
      <c r="S3761" s="11" t="s">
        <v>138</v>
      </c>
      <c r="T3761" s="11" t="s">
        <v>55</v>
      </c>
      <c r="U3761" s="11" t="s">
        <v>47</v>
      </c>
      <c r="V3761" s="11"/>
      <c r="W3761" s="11"/>
      <c r="X3761" s="11"/>
      <c r="Y3761" s="11"/>
      <c r="Z3761" s="11"/>
      <c r="AA3761" s="11"/>
      <c r="AB3761" s="11"/>
      <c r="AC3761" s="11"/>
      <c r="AD3761" s="11"/>
      <c r="AE3761" s="11"/>
      <c r="AF3761" s="12">
        <f>ROUNDUP(SUM(VLOOKUP(G3761,'Pontuação'!A$2:B$11,2,FALSE),VLOOKUP(E3761,'Pontuação'!C$2:D$11,2,FALSE),VLOOKUP(I3761,'Pontuação'!I$2:J$11,2,FALSE),VLOOKUP(K3761,'Pontuação'!G$2:H$11,2,FALSE),VLOOKUP(H3761,'Pontuação'!E$2:F$11,2,FALSE),VLOOKUP(M3761,'Pontuação'!K$2:L$11,2,FALSE)),0)</f>
        <v>1007</v>
      </c>
      <c r="AG3761" s="12">
        <f t="shared" si="1"/>
        <v>101</v>
      </c>
      <c r="AH3761" s="12" t="str">
        <f t="array" ref="AH3761">IFERROR(INDEX('Pontuação'!G$13:G$191, MATCH(AG3761, 'Pontuação'!F$14:F$191, 0)), "Faixa Indefinida")</f>
        <v>C</v>
      </c>
      <c r="AI3761" s="12">
        <f t="shared" si="2"/>
        <v>0</v>
      </c>
      <c r="AJ3761" s="12">
        <f t="shared" si="3"/>
        <v>0</v>
      </c>
      <c r="AK3761" s="12">
        <f t="shared" si="4"/>
        <v>1</v>
      </c>
      <c r="AL3761" s="12">
        <f t="shared" si="5"/>
        <v>0</v>
      </c>
      <c r="AM3761" s="11"/>
      <c r="AN3761" s="13">
        <v>0.03272613973150025</v>
      </c>
      <c r="AO3761" s="11" t="s">
        <v>99</v>
      </c>
      <c r="AP3761" s="14">
        <v>45931.449405844905</v>
      </c>
    </row>
    <row r="3762">
      <c r="A3762" s="8">
        <v>45929.899988425925</v>
      </c>
      <c r="B3762" s="9" t="s">
        <v>7537</v>
      </c>
      <c r="C3762" s="9" t="s">
        <v>7538</v>
      </c>
      <c r="D3762" s="10">
        <v>5.538999146147E12</v>
      </c>
      <c r="E3762" s="9" t="s">
        <v>43</v>
      </c>
      <c r="F3762" s="9"/>
      <c r="G3762" s="9" t="s">
        <v>44</v>
      </c>
      <c r="H3762" s="9" t="s">
        <v>61</v>
      </c>
      <c r="I3762" s="9" t="s">
        <v>78</v>
      </c>
      <c r="J3762" s="9" t="s">
        <v>48</v>
      </c>
      <c r="K3762" s="9" t="s">
        <v>47</v>
      </c>
      <c r="L3762" s="9" t="s">
        <v>47</v>
      </c>
      <c r="M3762" s="9" t="s">
        <v>48</v>
      </c>
      <c r="N3762" s="9" t="s">
        <v>63</v>
      </c>
      <c r="O3762" s="9" t="s">
        <v>95</v>
      </c>
      <c r="P3762" s="11" t="s">
        <v>51</v>
      </c>
      <c r="Q3762" s="11" t="s">
        <v>171</v>
      </c>
      <c r="R3762" s="11" t="s">
        <v>107</v>
      </c>
      <c r="S3762" s="11" t="s">
        <v>172</v>
      </c>
      <c r="T3762" s="11" t="s">
        <v>65</v>
      </c>
      <c r="U3762" s="11" t="s">
        <v>56</v>
      </c>
      <c r="V3762" s="11"/>
      <c r="W3762" s="11"/>
      <c r="X3762" s="11"/>
      <c r="Y3762" s="11"/>
      <c r="Z3762" s="11"/>
      <c r="AA3762" s="11"/>
      <c r="AB3762" s="11"/>
      <c r="AC3762" s="11"/>
      <c r="AD3762" s="11"/>
      <c r="AE3762" s="11"/>
      <c r="AF3762" s="12">
        <f>ROUNDUP(SUM(VLOOKUP(G3762,'Pontuação'!A$2:B$11,2,FALSE),VLOOKUP(E3762,'Pontuação'!C$2:D$11,2,FALSE),VLOOKUP(I3762,'Pontuação'!I$2:J$11,2,FALSE),VLOOKUP(K3762,'Pontuação'!G$2:H$11,2,FALSE),VLOOKUP(H3762,'Pontuação'!E$2:F$11,2,FALSE),VLOOKUP(M3762,'Pontuação'!K$2:L$11,2,FALSE)),0)</f>
        <v>1094</v>
      </c>
      <c r="AG3762" s="12">
        <f t="shared" si="1"/>
        <v>109</v>
      </c>
      <c r="AH3762" s="12" t="str">
        <f t="array" ref="AH3762">IFERROR(INDEX('Pontuação'!G$13:G$191, MATCH(AG3762, 'Pontuação'!F$14:F$191, 0)), "Faixa Indefinida")</f>
        <v>B</v>
      </c>
      <c r="AI3762" s="12">
        <f t="shared" si="2"/>
        <v>0</v>
      </c>
      <c r="AJ3762" s="12">
        <f t="shared" si="3"/>
        <v>1</v>
      </c>
      <c r="AK3762" s="12">
        <f t="shared" si="4"/>
        <v>0</v>
      </c>
      <c r="AL3762" s="12">
        <f t="shared" si="5"/>
        <v>0</v>
      </c>
      <c r="AM3762" s="11"/>
      <c r="AN3762" s="13">
        <v>0.43973002206292205</v>
      </c>
      <c r="AO3762" s="11" t="s">
        <v>134</v>
      </c>
      <c r="AP3762" s="14">
        <v>45931.449405844905</v>
      </c>
    </row>
    <row r="3763">
      <c r="A3763" s="8">
        <v>45929.90226851852</v>
      </c>
      <c r="B3763" s="9" t="s">
        <v>7539</v>
      </c>
      <c r="C3763" s="9" t="s">
        <v>7540</v>
      </c>
      <c r="D3763" s="10">
        <v>5.554991730682E12</v>
      </c>
      <c r="E3763" s="9" t="s">
        <v>43</v>
      </c>
      <c r="F3763" s="9"/>
      <c r="G3763" s="9" t="s">
        <v>76</v>
      </c>
      <c r="H3763" s="9" t="s">
        <v>45</v>
      </c>
      <c r="I3763" s="9" t="s">
        <v>46</v>
      </c>
      <c r="J3763" s="9" t="s">
        <v>48</v>
      </c>
      <c r="K3763" s="9" t="s">
        <v>48</v>
      </c>
      <c r="L3763" s="9" t="s">
        <v>48</v>
      </c>
      <c r="M3763" s="9" t="s">
        <v>47</v>
      </c>
      <c r="N3763" s="9" t="s">
        <v>118</v>
      </c>
      <c r="O3763" s="9" t="s">
        <v>50</v>
      </c>
      <c r="P3763" s="11" t="s">
        <v>51</v>
      </c>
      <c r="Q3763" s="11" t="s">
        <v>115</v>
      </c>
      <c r="R3763" s="11" t="s">
        <v>53</v>
      </c>
      <c r="S3763" s="11" t="s">
        <v>54</v>
      </c>
      <c r="T3763" s="11" t="s">
        <v>55</v>
      </c>
      <c r="U3763" s="11" t="s">
        <v>56</v>
      </c>
      <c r="V3763" s="11"/>
      <c r="W3763" s="11"/>
      <c r="X3763" s="11"/>
      <c r="Y3763" s="11"/>
      <c r="Z3763" s="11"/>
      <c r="AA3763" s="11"/>
      <c r="AB3763" s="11"/>
      <c r="AC3763" s="11"/>
      <c r="AD3763" s="11"/>
      <c r="AE3763" s="11"/>
      <c r="AF3763" s="12">
        <f>ROUNDUP(SUM(VLOOKUP(G3763,'Pontuação'!A$2:B$11,2,FALSE),VLOOKUP(E3763,'Pontuação'!C$2:D$11,2,FALSE),VLOOKUP(I3763,'Pontuação'!I$2:J$11,2,FALSE),VLOOKUP(K3763,'Pontuação'!G$2:H$11,2,FALSE),VLOOKUP(H3763,'Pontuação'!E$2:F$11,2,FALSE),VLOOKUP(M3763,'Pontuação'!K$2:L$11,2,FALSE)),0)</f>
        <v>1251</v>
      </c>
      <c r="AG3763" s="12">
        <f t="shared" si="1"/>
        <v>125</v>
      </c>
      <c r="AH3763" s="12" t="str">
        <f t="array" ref="AH3763">IFERROR(INDEX('Pontuação'!G$13:G$191, MATCH(AG3763, 'Pontuação'!F$14:F$191, 0)), "Faixa Indefinida")</f>
        <v>A</v>
      </c>
      <c r="AI3763" s="12">
        <f t="shared" si="2"/>
        <v>1</v>
      </c>
      <c r="AJ3763" s="12">
        <f t="shared" si="3"/>
        <v>0</v>
      </c>
      <c r="AK3763" s="12">
        <f t="shared" si="4"/>
        <v>0</v>
      </c>
      <c r="AL3763" s="12">
        <f t="shared" si="5"/>
        <v>0</v>
      </c>
      <c r="AM3763" s="11"/>
      <c r="AN3763" s="13">
        <v>0.5495030157924721</v>
      </c>
      <c r="AO3763" s="11" t="s">
        <v>57</v>
      </c>
      <c r="AP3763" s="14">
        <v>45931.449405844905</v>
      </c>
    </row>
    <row r="3764">
      <c r="A3764" s="8">
        <v>45929.90263888889</v>
      </c>
      <c r="B3764" s="9" t="s">
        <v>7541</v>
      </c>
      <c r="C3764" s="9" t="s">
        <v>7542</v>
      </c>
      <c r="D3764" s="10">
        <v>5.511982263246E12</v>
      </c>
      <c r="E3764" s="9" t="s">
        <v>43</v>
      </c>
      <c r="F3764" s="9"/>
      <c r="G3764" s="9" t="s">
        <v>44</v>
      </c>
      <c r="H3764" s="9" t="s">
        <v>77</v>
      </c>
      <c r="I3764" s="9" t="s">
        <v>88</v>
      </c>
      <c r="J3764" s="9" t="s">
        <v>47</v>
      </c>
      <c r="K3764" s="9" t="s">
        <v>47</v>
      </c>
      <c r="L3764" s="9" t="s">
        <v>48</v>
      </c>
      <c r="M3764" s="9" t="s">
        <v>47</v>
      </c>
      <c r="N3764" s="9" t="s">
        <v>63</v>
      </c>
      <c r="O3764" s="9" t="s">
        <v>95</v>
      </c>
      <c r="P3764" s="11" t="s">
        <v>51</v>
      </c>
      <c r="Q3764" s="11" t="s">
        <v>141</v>
      </c>
      <c r="R3764" s="11" t="s">
        <v>90</v>
      </c>
      <c r="S3764" s="11" t="s">
        <v>54</v>
      </c>
      <c r="T3764" s="11" t="s">
        <v>65</v>
      </c>
      <c r="U3764" s="11" t="s">
        <v>56</v>
      </c>
      <c r="V3764" s="11"/>
      <c r="W3764" s="11"/>
      <c r="X3764" s="11"/>
      <c r="Y3764" s="11"/>
      <c r="Z3764" s="11"/>
      <c r="AA3764" s="11"/>
      <c r="AB3764" s="11"/>
      <c r="AC3764" s="11"/>
      <c r="AD3764" s="11"/>
      <c r="AE3764" s="11"/>
      <c r="AF3764" s="12">
        <f>ROUNDUP(SUM(VLOOKUP(G3764,'Pontuação'!A$2:B$11,2,FALSE),VLOOKUP(E3764,'Pontuação'!C$2:D$11,2,FALSE),VLOOKUP(I3764,'Pontuação'!I$2:J$11,2,FALSE),VLOOKUP(K3764,'Pontuação'!G$2:H$11,2,FALSE),VLOOKUP(H3764,'Pontuação'!E$2:F$11,2,FALSE),VLOOKUP(M3764,'Pontuação'!K$2:L$11,2,FALSE)),0)</f>
        <v>883</v>
      </c>
      <c r="AG3764" s="12">
        <f t="shared" si="1"/>
        <v>88</v>
      </c>
      <c r="AH3764" s="12" t="str">
        <f t="array" ref="AH3764">IFERROR(INDEX('Pontuação'!G$13:G$191, MATCH(AG3764, 'Pontuação'!F$14:F$191, 0)), "Faixa Indefinida")</f>
        <v>C</v>
      </c>
      <c r="AI3764" s="12">
        <f t="shared" si="2"/>
        <v>0</v>
      </c>
      <c r="AJ3764" s="12">
        <f t="shared" si="3"/>
        <v>0</v>
      </c>
      <c r="AK3764" s="12">
        <f t="shared" si="4"/>
        <v>1</v>
      </c>
      <c r="AL3764" s="12">
        <f t="shared" si="5"/>
        <v>0</v>
      </c>
      <c r="AM3764" s="11"/>
      <c r="AN3764" s="13">
        <v>0.08679174711203858</v>
      </c>
      <c r="AO3764" s="11" t="s">
        <v>99</v>
      </c>
      <c r="AP3764" s="14">
        <v>45931.449405844905</v>
      </c>
    </row>
    <row r="3765">
      <c r="A3765" s="8">
        <v>45929.90594907408</v>
      </c>
      <c r="B3765" s="9" t="s">
        <v>7543</v>
      </c>
      <c r="C3765" s="9" t="s">
        <v>7544</v>
      </c>
      <c r="D3765" s="10">
        <v>5.515997299777E12</v>
      </c>
      <c r="E3765" s="9" t="s">
        <v>43</v>
      </c>
      <c r="F3765" s="9"/>
      <c r="G3765" s="9" t="s">
        <v>69</v>
      </c>
      <c r="H3765" s="9" t="s">
        <v>45</v>
      </c>
      <c r="I3765" s="9" t="s">
        <v>62</v>
      </c>
      <c r="J3765" s="9" t="s">
        <v>47</v>
      </c>
      <c r="K3765" s="9" t="s">
        <v>48</v>
      </c>
      <c r="L3765" s="9" t="s">
        <v>47</v>
      </c>
      <c r="M3765" s="9" t="s">
        <v>48</v>
      </c>
      <c r="N3765" s="9" t="s">
        <v>63</v>
      </c>
      <c r="O3765" s="9" t="s">
        <v>64</v>
      </c>
      <c r="P3765" s="11" t="s">
        <v>51</v>
      </c>
      <c r="Q3765" s="11" t="s">
        <v>89</v>
      </c>
      <c r="R3765" s="11" t="s">
        <v>90</v>
      </c>
      <c r="S3765" s="11" t="s">
        <v>54</v>
      </c>
      <c r="T3765" s="11" t="s">
        <v>65</v>
      </c>
      <c r="U3765" s="11" t="s">
        <v>56</v>
      </c>
      <c r="V3765" s="11"/>
      <c r="W3765" s="11"/>
      <c r="X3765" s="11"/>
      <c r="Y3765" s="11"/>
      <c r="Z3765" s="11"/>
      <c r="AA3765" s="11"/>
      <c r="AB3765" s="11"/>
      <c r="AC3765" s="11"/>
      <c r="AD3765" s="11"/>
      <c r="AE3765" s="11"/>
      <c r="AF3765" s="12">
        <f>ROUNDUP(SUM(VLOOKUP(G3765,'Pontuação'!A$2:B$11,2,FALSE),VLOOKUP(E3765,'Pontuação'!C$2:D$11,2,FALSE),VLOOKUP(I3765,'Pontuação'!I$2:J$11,2,FALSE),VLOOKUP(K3765,'Pontuação'!G$2:H$11,2,FALSE),VLOOKUP(H3765,'Pontuação'!E$2:F$11,2,FALSE),VLOOKUP(M3765,'Pontuação'!K$2:L$11,2,FALSE)),0)</f>
        <v>1170</v>
      </c>
      <c r="AG3765" s="12">
        <f t="shared" si="1"/>
        <v>117</v>
      </c>
      <c r="AH3765" s="12" t="str">
        <f t="array" ref="AH3765">IFERROR(INDEX('Pontuação'!G$13:G$191, MATCH(AG3765, 'Pontuação'!F$14:F$191, 0)), "Faixa Indefinida")</f>
        <v>B</v>
      </c>
      <c r="AI3765" s="12">
        <f t="shared" si="2"/>
        <v>0</v>
      </c>
      <c r="AJ3765" s="12">
        <f t="shared" si="3"/>
        <v>1</v>
      </c>
      <c r="AK3765" s="12">
        <f t="shared" si="4"/>
        <v>0</v>
      </c>
      <c r="AL3765" s="12">
        <f t="shared" si="5"/>
        <v>0</v>
      </c>
      <c r="AM3765" s="11"/>
      <c r="AN3765" s="13">
        <v>0.2813479527611323</v>
      </c>
      <c r="AO3765" s="11" t="s">
        <v>91</v>
      </c>
      <c r="AP3765" s="14">
        <v>45931.449405844905</v>
      </c>
    </row>
    <row r="3766">
      <c r="A3766" s="8">
        <v>45929.90872685185</v>
      </c>
      <c r="B3766" s="9" t="s">
        <v>7545</v>
      </c>
      <c r="C3766" s="9" t="s">
        <v>7546</v>
      </c>
      <c r="D3766" s="10">
        <v>5.531993181608E12</v>
      </c>
      <c r="E3766" s="9" t="s">
        <v>75</v>
      </c>
      <c r="F3766" s="9"/>
      <c r="G3766" s="9" t="s">
        <v>60</v>
      </c>
      <c r="H3766" s="9" t="s">
        <v>45</v>
      </c>
      <c r="I3766" s="9" t="s">
        <v>78</v>
      </c>
      <c r="J3766" s="9" t="s">
        <v>47</v>
      </c>
      <c r="K3766" s="9" t="s">
        <v>47</v>
      </c>
      <c r="L3766" s="9" t="s">
        <v>48</v>
      </c>
      <c r="M3766" s="9" t="s">
        <v>47</v>
      </c>
      <c r="N3766" s="9" t="s">
        <v>63</v>
      </c>
      <c r="O3766" s="9" t="s">
        <v>50</v>
      </c>
      <c r="P3766" s="11" t="s">
        <v>51</v>
      </c>
      <c r="Q3766" s="11" t="s">
        <v>89</v>
      </c>
      <c r="R3766" s="11" t="s">
        <v>90</v>
      </c>
      <c r="S3766" s="11" t="s">
        <v>54</v>
      </c>
      <c r="T3766" s="11" t="s">
        <v>55</v>
      </c>
      <c r="U3766" s="11" t="s">
        <v>56</v>
      </c>
      <c r="V3766" s="11"/>
      <c r="W3766" s="11"/>
      <c r="X3766" s="11"/>
      <c r="Y3766" s="11"/>
      <c r="Z3766" s="11"/>
      <c r="AA3766" s="11"/>
      <c r="AB3766" s="11"/>
      <c r="AC3766" s="11"/>
      <c r="AD3766" s="11"/>
      <c r="AE3766" s="11"/>
      <c r="AF3766" s="12">
        <f>ROUNDUP(SUM(VLOOKUP(G3766,'Pontuação'!A$2:B$11,2,FALSE),VLOOKUP(E3766,'Pontuação'!C$2:D$11,2,FALSE),VLOOKUP(I3766,'Pontuação'!I$2:J$11,2,FALSE),VLOOKUP(K3766,'Pontuação'!G$2:H$11,2,FALSE),VLOOKUP(H3766,'Pontuação'!E$2:F$11,2,FALSE),VLOOKUP(M3766,'Pontuação'!K$2:L$11,2,FALSE)),0)</f>
        <v>1083</v>
      </c>
      <c r="AG3766" s="12">
        <f t="shared" si="1"/>
        <v>108</v>
      </c>
      <c r="AH3766" s="12" t="str">
        <f t="array" ref="AH3766">IFERROR(INDEX('Pontuação'!G$13:G$191, MATCH(AG3766, 'Pontuação'!F$14:F$191, 0)), "Faixa Indefinida")</f>
        <v>B</v>
      </c>
      <c r="AI3766" s="12">
        <f t="shared" si="2"/>
        <v>0</v>
      </c>
      <c r="AJ3766" s="12">
        <f t="shared" si="3"/>
        <v>1</v>
      </c>
      <c r="AK3766" s="12">
        <f t="shared" si="4"/>
        <v>0</v>
      </c>
      <c r="AL3766" s="12">
        <f t="shared" si="5"/>
        <v>0</v>
      </c>
      <c r="AM3766" s="11"/>
      <c r="AN3766" s="13">
        <v>0.33342168494761887</v>
      </c>
      <c r="AO3766" s="11" t="s">
        <v>124</v>
      </c>
      <c r="AP3766" s="14">
        <v>45931.449405844905</v>
      </c>
    </row>
    <row r="3767">
      <c r="A3767" s="8">
        <v>45929.91019675926</v>
      </c>
      <c r="B3767" s="9" t="s">
        <v>7547</v>
      </c>
      <c r="C3767" s="9" t="s">
        <v>7548</v>
      </c>
      <c r="D3767" s="10">
        <v>5.543988551135E12</v>
      </c>
      <c r="E3767" s="9" t="s">
        <v>43</v>
      </c>
      <c r="F3767" s="9"/>
      <c r="G3767" s="9" t="s">
        <v>44</v>
      </c>
      <c r="H3767" s="9" t="s">
        <v>45</v>
      </c>
      <c r="I3767" s="9" t="s">
        <v>46</v>
      </c>
      <c r="J3767" s="9" t="s">
        <v>48</v>
      </c>
      <c r="K3767" s="9" t="s">
        <v>48</v>
      </c>
      <c r="L3767" s="9" t="s">
        <v>47</v>
      </c>
      <c r="M3767" s="9" t="s">
        <v>47</v>
      </c>
      <c r="N3767" s="9" t="s">
        <v>79</v>
      </c>
      <c r="O3767" s="9" t="s">
        <v>50</v>
      </c>
      <c r="P3767" s="11" t="s">
        <v>51</v>
      </c>
      <c r="Q3767" s="11" t="s">
        <v>165</v>
      </c>
      <c r="R3767" s="11" t="s">
        <v>360</v>
      </c>
      <c r="S3767" s="11" t="s">
        <v>361</v>
      </c>
      <c r="T3767" s="11" t="s">
        <v>55</v>
      </c>
      <c r="U3767" s="11" t="s">
        <v>56</v>
      </c>
      <c r="V3767" s="11"/>
      <c r="W3767" s="11"/>
      <c r="X3767" s="11"/>
      <c r="Y3767" s="11"/>
      <c r="Z3767" s="11"/>
      <c r="AA3767" s="11"/>
      <c r="AB3767" s="11"/>
      <c r="AC3767" s="11"/>
      <c r="AD3767" s="11"/>
      <c r="AE3767" s="11"/>
      <c r="AF3767" s="12">
        <f>ROUNDUP(SUM(VLOOKUP(G3767,'Pontuação'!A$2:B$11,2,FALSE),VLOOKUP(E3767,'Pontuação'!C$2:D$11,2,FALSE),VLOOKUP(I3767,'Pontuação'!I$2:J$11,2,FALSE),VLOOKUP(K3767,'Pontuação'!G$2:H$11,2,FALSE),VLOOKUP(H3767,'Pontuação'!E$2:F$11,2,FALSE),VLOOKUP(M3767,'Pontuação'!K$2:L$11,2,FALSE)),0)</f>
        <v>1183</v>
      </c>
      <c r="AG3767" s="12">
        <f t="shared" si="1"/>
        <v>118</v>
      </c>
      <c r="AH3767" s="12" t="str">
        <f t="array" ref="AH3767">IFERROR(INDEX('Pontuação'!G$13:G$191, MATCH(AG3767, 'Pontuação'!F$14:F$191, 0)), "Faixa Indefinida")</f>
        <v>A</v>
      </c>
      <c r="AI3767" s="12">
        <f t="shared" si="2"/>
        <v>1</v>
      </c>
      <c r="AJ3767" s="12">
        <f t="shared" si="3"/>
        <v>0</v>
      </c>
      <c r="AK3767" s="12">
        <f t="shared" si="4"/>
        <v>0</v>
      </c>
      <c r="AL3767" s="12">
        <f t="shared" si="5"/>
        <v>0</v>
      </c>
      <c r="AM3767" s="11"/>
      <c r="AN3767" s="13">
        <v>0.49450148090863416</v>
      </c>
      <c r="AO3767" s="11" t="s">
        <v>151</v>
      </c>
      <c r="AP3767" s="14">
        <v>45931.449405844905</v>
      </c>
    </row>
    <row r="3768">
      <c r="A3768" s="8">
        <v>45929.91148148148</v>
      </c>
      <c r="B3768" s="9" t="s">
        <v>7549</v>
      </c>
      <c r="C3768" s="9" t="s">
        <v>7550</v>
      </c>
      <c r="D3768" s="10">
        <v>5.521965480029E12</v>
      </c>
      <c r="E3768" s="9" t="s">
        <v>43</v>
      </c>
      <c r="F3768" s="9"/>
      <c r="G3768" s="9" t="s">
        <v>170</v>
      </c>
      <c r="H3768" s="9" t="s">
        <v>45</v>
      </c>
      <c r="I3768" s="9" t="s">
        <v>106</v>
      </c>
      <c r="J3768" s="9" t="s">
        <v>48</v>
      </c>
      <c r="K3768" s="9" t="s">
        <v>47</v>
      </c>
      <c r="L3768" s="9" t="s">
        <v>47</v>
      </c>
      <c r="M3768" s="9" t="s">
        <v>47</v>
      </c>
      <c r="N3768" s="9" t="s">
        <v>79</v>
      </c>
      <c r="O3768" s="9" t="s">
        <v>50</v>
      </c>
      <c r="P3768" s="11" t="s">
        <v>51</v>
      </c>
      <c r="Q3768" s="11" t="s">
        <v>141</v>
      </c>
      <c r="R3768" s="11" t="s">
        <v>90</v>
      </c>
      <c r="S3768" s="11" t="s">
        <v>54</v>
      </c>
      <c r="T3768" s="11" t="s">
        <v>65</v>
      </c>
      <c r="U3768" s="11" t="s">
        <v>47</v>
      </c>
      <c r="V3768" s="11"/>
      <c r="W3768" s="11"/>
      <c r="X3768" s="11"/>
      <c r="Y3768" s="11"/>
      <c r="Z3768" s="11"/>
      <c r="AA3768" s="11"/>
      <c r="AB3768" s="11"/>
      <c r="AC3768" s="11"/>
      <c r="AD3768" s="11"/>
      <c r="AE3768" s="11"/>
      <c r="AF3768" s="12">
        <f>ROUNDUP(SUM(VLOOKUP(G3768,'Pontuação'!A$2:B$11,2,FALSE),VLOOKUP(E3768,'Pontuação'!C$2:D$11,2,FALSE),VLOOKUP(I3768,'Pontuação'!I$2:J$11,2,FALSE),VLOOKUP(K3768,'Pontuação'!G$2:H$11,2,FALSE),VLOOKUP(H3768,'Pontuação'!E$2:F$11,2,FALSE),VLOOKUP(M3768,'Pontuação'!K$2:L$11,2,FALSE)),0)</f>
        <v>879</v>
      </c>
      <c r="AG3768" s="12">
        <f t="shared" si="1"/>
        <v>88</v>
      </c>
      <c r="AH3768" s="12" t="str">
        <f t="array" ref="AH3768">IFERROR(INDEX('Pontuação'!G$13:G$191, MATCH(AG3768, 'Pontuação'!F$14:F$191, 0)), "Faixa Indefinida")</f>
        <v>C</v>
      </c>
      <c r="AI3768" s="12">
        <f t="shared" si="2"/>
        <v>0</v>
      </c>
      <c r="AJ3768" s="12">
        <f t="shared" si="3"/>
        <v>0</v>
      </c>
      <c r="AK3768" s="12">
        <f t="shared" si="4"/>
        <v>1</v>
      </c>
      <c r="AL3768" s="12">
        <f t="shared" si="5"/>
        <v>0</v>
      </c>
      <c r="AM3768" s="11"/>
      <c r="AN3768" s="13">
        <v>0.08621569112327872</v>
      </c>
      <c r="AO3768" s="11" t="s">
        <v>99</v>
      </c>
      <c r="AP3768" s="14">
        <v>45931.449405844905</v>
      </c>
    </row>
    <row r="3769">
      <c r="A3769" s="8">
        <v>45929.91196759259</v>
      </c>
      <c r="B3769" s="9" t="s">
        <v>7551</v>
      </c>
      <c r="C3769" s="9" t="s">
        <v>7552</v>
      </c>
      <c r="D3769" s="10">
        <v>5513.0</v>
      </c>
      <c r="E3769" s="9" t="s">
        <v>43</v>
      </c>
      <c r="F3769" s="9"/>
      <c r="G3769" s="9" t="s">
        <v>60</v>
      </c>
      <c r="H3769" s="9" t="s">
        <v>45</v>
      </c>
      <c r="I3769" s="9" t="s">
        <v>46</v>
      </c>
      <c r="J3769" s="9" t="s">
        <v>47</v>
      </c>
      <c r="K3769" s="9" t="s">
        <v>47</v>
      </c>
      <c r="L3769" s="9" t="s">
        <v>48</v>
      </c>
      <c r="M3769" s="9" t="s">
        <v>48</v>
      </c>
      <c r="N3769" s="9" t="s">
        <v>79</v>
      </c>
      <c r="O3769" s="9" t="s">
        <v>64</v>
      </c>
      <c r="P3769" s="11" t="s">
        <v>51</v>
      </c>
      <c r="Q3769" s="11" t="s">
        <v>137</v>
      </c>
      <c r="R3769" s="11" t="s">
        <v>107</v>
      </c>
      <c r="S3769" s="11" t="s">
        <v>254</v>
      </c>
      <c r="T3769" s="11" t="s">
        <v>55</v>
      </c>
      <c r="U3769" s="11" t="s">
        <v>47</v>
      </c>
      <c r="V3769" s="11"/>
      <c r="W3769" s="11"/>
      <c r="X3769" s="11"/>
      <c r="Y3769" s="11"/>
      <c r="Z3769" s="11"/>
      <c r="AA3769" s="11"/>
      <c r="AB3769" s="11"/>
      <c r="AC3769" s="11"/>
      <c r="AD3769" s="11"/>
      <c r="AE3769" s="11"/>
      <c r="AF3769" s="12">
        <f>ROUNDUP(SUM(VLOOKUP(G3769,'Pontuação'!A$2:B$11,2,FALSE),VLOOKUP(E3769,'Pontuação'!C$2:D$11,2,FALSE),VLOOKUP(I3769,'Pontuação'!I$2:J$11,2,FALSE),VLOOKUP(K3769,'Pontuação'!G$2:H$11,2,FALSE),VLOOKUP(H3769,'Pontuação'!E$2:F$11,2,FALSE),VLOOKUP(M3769,'Pontuação'!K$2:L$11,2,FALSE)),0)</f>
        <v>1300</v>
      </c>
      <c r="AG3769" s="12">
        <f t="shared" si="1"/>
        <v>130</v>
      </c>
      <c r="AH3769" s="12" t="str">
        <f t="array" ref="AH3769">IFERROR(INDEX('Pontuação'!G$13:G$191, MATCH(AG3769, 'Pontuação'!F$14:F$191, 0)), "Faixa Indefinida")</f>
        <v>A</v>
      </c>
      <c r="AI3769" s="12">
        <f t="shared" si="2"/>
        <v>1</v>
      </c>
      <c r="AJ3769" s="12">
        <f t="shared" si="3"/>
        <v>0</v>
      </c>
      <c r="AK3769" s="12">
        <f t="shared" si="4"/>
        <v>0</v>
      </c>
      <c r="AL3769" s="12">
        <f t="shared" si="5"/>
        <v>0</v>
      </c>
      <c r="AM3769" s="11"/>
      <c r="AN3769" s="13">
        <v>0.2079596648282052</v>
      </c>
      <c r="AO3769" s="11" t="s">
        <v>162</v>
      </c>
      <c r="AP3769" s="14">
        <v>45931.449405844905</v>
      </c>
    </row>
    <row r="3770">
      <c r="A3770" s="8">
        <v>45929.91358796296</v>
      </c>
      <c r="B3770" s="9" t="s">
        <v>7553</v>
      </c>
      <c r="C3770" s="9" t="s">
        <v>7554</v>
      </c>
      <c r="D3770" s="10">
        <v>5.521979618912E12</v>
      </c>
      <c r="E3770" s="9" t="s">
        <v>43</v>
      </c>
      <c r="F3770" s="9"/>
      <c r="G3770" s="9" t="s">
        <v>60</v>
      </c>
      <c r="H3770" s="9" t="s">
        <v>77</v>
      </c>
      <c r="I3770" s="9" t="s">
        <v>78</v>
      </c>
      <c r="J3770" s="9" t="s">
        <v>48</v>
      </c>
      <c r="K3770" s="9" t="s">
        <v>47</v>
      </c>
      <c r="L3770" s="9" t="s">
        <v>48</v>
      </c>
      <c r="M3770" s="9" t="s">
        <v>48</v>
      </c>
      <c r="N3770" s="9" t="s">
        <v>79</v>
      </c>
      <c r="O3770" s="9" t="s">
        <v>64</v>
      </c>
      <c r="P3770" s="11" t="s">
        <v>51</v>
      </c>
      <c r="Q3770" s="11" t="s">
        <v>52</v>
      </c>
      <c r="R3770" s="11" t="s">
        <v>53</v>
      </c>
      <c r="S3770" s="11" t="s">
        <v>54</v>
      </c>
      <c r="T3770" s="11" t="s">
        <v>55</v>
      </c>
      <c r="U3770" s="11" t="s">
        <v>56</v>
      </c>
      <c r="V3770" s="11"/>
      <c r="W3770" s="11"/>
      <c r="X3770" s="11"/>
      <c r="Y3770" s="11"/>
      <c r="Z3770" s="11"/>
      <c r="AA3770" s="11"/>
      <c r="AB3770" s="11"/>
      <c r="AC3770" s="11"/>
      <c r="AD3770" s="11"/>
      <c r="AE3770" s="11"/>
      <c r="AF3770" s="12">
        <f>ROUNDUP(SUM(VLOOKUP(G3770,'Pontuação'!A$2:B$11,2,FALSE),VLOOKUP(E3770,'Pontuação'!C$2:D$11,2,FALSE),VLOOKUP(I3770,'Pontuação'!I$2:J$11,2,FALSE),VLOOKUP(K3770,'Pontuação'!G$2:H$11,2,FALSE),VLOOKUP(H3770,'Pontuação'!E$2:F$11,2,FALSE),VLOOKUP(M3770,'Pontuação'!K$2:L$11,2,FALSE)),0)</f>
        <v>1196</v>
      </c>
      <c r="AG3770" s="12">
        <f t="shared" si="1"/>
        <v>120</v>
      </c>
      <c r="AH3770" s="12" t="str">
        <f t="array" ref="AH3770">IFERROR(INDEX('Pontuação'!G$13:G$191, MATCH(AG3770, 'Pontuação'!F$14:F$191, 0)), "Faixa Indefinida")</f>
        <v>A</v>
      </c>
      <c r="AI3770" s="12">
        <f t="shared" si="2"/>
        <v>1</v>
      </c>
      <c r="AJ3770" s="12">
        <f t="shared" si="3"/>
        <v>0</v>
      </c>
      <c r="AK3770" s="12">
        <f t="shared" si="4"/>
        <v>0</v>
      </c>
      <c r="AL3770" s="12">
        <f t="shared" si="5"/>
        <v>0</v>
      </c>
      <c r="AM3770" s="11"/>
      <c r="AN3770" s="13">
        <v>0.3282114192245444</v>
      </c>
      <c r="AO3770" s="11" t="s">
        <v>124</v>
      </c>
      <c r="AP3770" s="14">
        <v>45931.449405844905</v>
      </c>
    </row>
    <row r="3771">
      <c r="A3771" s="8">
        <v>45929.918217592596</v>
      </c>
      <c r="B3771" s="9" t="s">
        <v>7555</v>
      </c>
      <c r="C3771" s="9" t="s">
        <v>7556</v>
      </c>
      <c r="D3771" s="10">
        <v>5.53498064322E11</v>
      </c>
      <c r="E3771" s="9" t="s">
        <v>75</v>
      </c>
      <c r="F3771" s="9"/>
      <c r="G3771" s="9" t="s">
        <v>76</v>
      </c>
      <c r="H3771" s="9" t="s">
        <v>87</v>
      </c>
      <c r="I3771" s="9" t="s">
        <v>88</v>
      </c>
      <c r="J3771" s="9" t="s">
        <v>48</v>
      </c>
      <c r="K3771" s="9" t="s">
        <v>47</v>
      </c>
      <c r="L3771" s="9" t="s">
        <v>48</v>
      </c>
      <c r="M3771" s="9" t="s">
        <v>47</v>
      </c>
      <c r="N3771" s="9" t="s">
        <v>49</v>
      </c>
      <c r="O3771" s="9" t="s">
        <v>50</v>
      </c>
      <c r="P3771" s="11" t="s">
        <v>51</v>
      </c>
      <c r="Q3771" s="11" t="s">
        <v>71</v>
      </c>
      <c r="R3771" s="11" t="s">
        <v>90</v>
      </c>
      <c r="S3771" s="11" t="s">
        <v>138</v>
      </c>
      <c r="T3771" s="11" t="s">
        <v>55</v>
      </c>
      <c r="U3771" s="11" t="s">
        <v>56</v>
      </c>
      <c r="V3771" s="11"/>
      <c r="W3771" s="11"/>
      <c r="X3771" s="11"/>
      <c r="Y3771" s="11"/>
      <c r="Z3771" s="11"/>
      <c r="AA3771" s="11"/>
      <c r="AB3771" s="11"/>
      <c r="AC3771" s="11"/>
      <c r="AD3771" s="11"/>
      <c r="AE3771" s="11"/>
      <c r="AF3771" s="12">
        <f>ROUNDUP(SUM(VLOOKUP(G3771,'Pontuação'!A$2:B$11,2,FALSE),VLOOKUP(E3771,'Pontuação'!C$2:D$11,2,FALSE),VLOOKUP(I3771,'Pontuação'!I$2:J$11,2,FALSE),VLOOKUP(K3771,'Pontuação'!G$2:H$11,2,FALSE),VLOOKUP(H3771,'Pontuação'!E$2:F$11,2,FALSE),VLOOKUP(M3771,'Pontuação'!K$2:L$11,2,FALSE)),0)</f>
        <v>899</v>
      </c>
      <c r="AG3771" s="12">
        <f t="shared" si="1"/>
        <v>90</v>
      </c>
      <c r="AH3771" s="12" t="str">
        <f t="array" ref="AH3771">IFERROR(INDEX('Pontuação'!G$13:G$191, MATCH(AG3771, 'Pontuação'!F$14:F$191, 0)), "Faixa Indefinida")</f>
        <v>C</v>
      </c>
      <c r="AI3771" s="12">
        <f t="shared" si="2"/>
        <v>0</v>
      </c>
      <c r="AJ3771" s="12">
        <f t="shared" si="3"/>
        <v>0</v>
      </c>
      <c r="AK3771" s="12">
        <f t="shared" si="4"/>
        <v>1</v>
      </c>
      <c r="AL3771" s="12">
        <f t="shared" si="5"/>
        <v>0</v>
      </c>
      <c r="AM3771" s="11"/>
      <c r="AN3771" s="13">
        <v>0.11984211581539325</v>
      </c>
      <c r="AO3771" s="11" t="s">
        <v>110</v>
      </c>
      <c r="AP3771" s="14">
        <v>45931.449405844905</v>
      </c>
    </row>
    <row r="3772">
      <c r="A3772" s="8">
        <v>45929.920625</v>
      </c>
      <c r="B3772" s="9" t="s">
        <v>7557</v>
      </c>
      <c r="C3772" s="9" t="s">
        <v>7558</v>
      </c>
      <c r="D3772" s="10">
        <v>5.581995283694E12</v>
      </c>
      <c r="E3772" s="9" t="s">
        <v>43</v>
      </c>
      <c r="F3772" s="9"/>
      <c r="G3772" s="9" t="s">
        <v>44</v>
      </c>
      <c r="H3772" s="9" t="s">
        <v>45</v>
      </c>
      <c r="I3772" s="9" t="s">
        <v>106</v>
      </c>
      <c r="J3772" s="9" t="s">
        <v>47</v>
      </c>
      <c r="K3772" s="9" t="s">
        <v>47</v>
      </c>
      <c r="L3772" s="9" t="s">
        <v>48</v>
      </c>
      <c r="M3772" s="9" t="s">
        <v>48</v>
      </c>
      <c r="N3772" s="9" t="s">
        <v>79</v>
      </c>
      <c r="O3772" s="9" t="s">
        <v>64</v>
      </c>
      <c r="P3772" s="11" t="s">
        <v>51</v>
      </c>
      <c r="Q3772" s="11" t="s">
        <v>165</v>
      </c>
      <c r="R3772" s="11" t="s">
        <v>287</v>
      </c>
      <c r="S3772" s="11" t="s">
        <v>288</v>
      </c>
      <c r="T3772" s="11" t="s">
        <v>55</v>
      </c>
      <c r="U3772" s="11" t="s">
        <v>56</v>
      </c>
      <c r="V3772" s="11"/>
      <c r="W3772" s="11"/>
      <c r="X3772" s="11"/>
      <c r="Y3772" s="11"/>
      <c r="Z3772" s="11"/>
      <c r="AA3772" s="11"/>
      <c r="AB3772" s="11"/>
      <c r="AC3772" s="11"/>
      <c r="AD3772" s="11"/>
      <c r="AE3772" s="11"/>
      <c r="AF3772" s="12">
        <f>ROUNDUP(SUM(VLOOKUP(G3772,'Pontuação'!A$2:B$11,2,FALSE),VLOOKUP(E3772,'Pontuação'!C$2:D$11,2,FALSE),VLOOKUP(I3772,'Pontuação'!I$2:J$11,2,FALSE),VLOOKUP(K3772,'Pontuação'!G$2:H$11,2,FALSE),VLOOKUP(H3772,'Pontuação'!E$2:F$11,2,FALSE),VLOOKUP(M3772,'Pontuação'!K$2:L$11,2,FALSE)),0)</f>
        <v>1136</v>
      </c>
      <c r="AG3772" s="12">
        <f t="shared" si="1"/>
        <v>114</v>
      </c>
      <c r="AH3772" s="12" t="str">
        <f t="array" ref="AH3772">IFERROR(INDEX('Pontuação'!G$13:G$191, MATCH(AG3772, 'Pontuação'!F$14:F$191, 0)), "Faixa Indefinida")</f>
        <v>B</v>
      </c>
      <c r="AI3772" s="12">
        <f t="shared" si="2"/>
        <v>0</v>
      </c>
      <c r="AJ3772" s="12">
        <f t="shared" si="3"/>
        <v>1</v>
      </c>
      <c r="AK3772" s="12">
        <f t="shared" si="4"/>
        <v>0</v>
      </c>
      <c r="AL3772" s="12">
        <f t="shared" si="5"/>
        <v>0</v>
      </c>
      <c r="AM3772" s="11"/>
      <c r="AN3772" s="13">
        <v>0.5746628452644115</v>
      </c>
      <c r="AO3772" s="11" t="s">
        <v>57</v>
      </c>
      <c r="AP3772" s="14">
        <v>45931.449405844905</v>
      </c>
    </row>
    <row r="3773">
      <c r="A3773" s="8">
        <v>45929.920902777776</v>
      </c>
      <c r="B3773" s="9" t="s">
        <v>7559</v>
      </c>
      <c r="C3773" s="9" t="s">
        <v>7560</v>
      </c>
      <c r="D3773" s="10">
        <v>5.561986163512E12</v>
      </c>
      <c r="E3773" s="9" t="s">
        <v>43</v>
      </c>
      <c r="F3773" s="9"/>
      <c r="G3773" s="9" t="s">
        <v>76</v>
      </c>
      <c r="H3773" s="9" t="s">
        <v>45</v>
      </c>
      <c r="I3773" s="9" t="s">
        <v>78</v>
      </c>
      <c r="J3773" s="9" t="s">
        <v>47</v>
      </c>
      <c r="K3773" s="9" t="s">
        <v>47</v>
      </c>
      <c r="L3773" s="9" t="s">
        <v>48</v>
      </c>
      <c r="M3773" s="9" t="s">
        <v>47</v>
      </c>
      <c r="N3773" s="9" t="s">
        <v>79</v>
      </c>
      <c r="O3773" s="9" t="s">
        <v>50</v>
      </c>
      <c r="P3773" s="11" t="s">
        <v>51</v>
      </c>
      <c r="Q3773" s="11" t="s">
        <v>203</v>
      </c>
      <c r="R3773" s="11" t="s">
        <v>320</v>
      </c>
      <c r="S3773" s="11" t="s">
        <v>214</v>
      </c>
      <c r="T3773" s="11" t="s">
        <v>65</v>
      </c>
      <c r="U3773" s="11" t="s">
        <v>56</v>
      </c>
      <c r="V3773" s="11"/>
      <c r="W3773" s="11"/>
      <c r="X3773" s="11"/>
      <c r="Y3773" s="11"/>
      <c r="Z3773" s="11"/>
      <c r="AA3773" s="11"/>
      <c r="AB3773" s="11"/>
      <c r="AC3773" s="11"/>
      <c r="AD3773" s="11"/>
      <c r="AE3773" s="11"/>
      <c r="AF3773" s="12">
        <f>ROUNDUP(SUM(VLOOKUP(G3773,'Pontuação'!A$2:B$11,2,FALSE),VLOOKUP(E3773,'Pontuação'!C$2:D$11,2,FALSE),VLOOKUP(I3773,'Pontuação'!I$2:J$11,2,FALSE),VLOOKUP(K3773,'Pontuação'!G$2:H$11,2,FALSE),VLOOKUP(H3773,'Pontuação'!E$2:F$11,2,FALSE),VLOOKUP(M3773,'Pontuação'!K$2:L$11,2,FALSE)),0)</f>
        <v>1091</v>
      </c>
      <c r="AG3773" s="12">
        <f t="shared" si="1"/>
        <v>109</v>
      </c>
      <c r="AH3773" s="12" t="str">
        <f t="array" ref="AH3773">IFERROR(INDEX('Pontuação'!G$13:G$191, MATCH(AG3773, 'Pontuação'!F$14:F$191, 0)), "Faixa Indefinida")</f>
        <v>B</v>
      </c>
      <c r="AI3773" s="12">
        <f t="shared" si="2"/>
        <v>0</v>
      </c>
      <c r="AJ3773" s="12">
        <f t="shared" si="3"/>
        <v>1</v>
      </c>
      <c r="AK3773" s="12">
        <f t="shared" si="4"/>
        <v>0</v>
      </c>
      <c r="AL3773" s="12">
        <f t="shared" si="5"/>
        <v>0</v>
      </c>
      <c r="AM3773" s="11"/>
      <c r="AN3773" s="13">
        <v>0.3200497503364664</v>
      </c>
      <c r="AO3773" s="11" t="s">
        <v>124</v>
      </c>
      <c r="AP3773" s="14">
        <v>45931.449405844905</v>
      </c>
    </row>
    <row r="3774">
      <c r="A3774" s="8">
        <v>45929.92681712963</v>
      </c>
      <c r="B3774" s="9" t="s">
        <v>7561</v>
      </c>
      <c r="C3774" s="9" t="s">
        <v>7562</v>
      </c>
      <c r="D3774" s="10">
        <v>5.521984737522E12</v>
      </c>
      <c r="E3774" s="9" t="s">
        <v>43</v>
      </c>
      <c r="F3774" s="9"/>
      <c r="G3774" s="9" t="s">
        <v>44</v>
      </c>
      <c r="H3774" s="9" t="s">
        <v>45</v>
      </c>
      <c r="I3774" s="9" t="s">
        <v>46</v>
      </c>
      <c r="J3774" s="9" t="s">
        <v>47</v>
      </c>
      <c r="K3774" s="9" t="s">
        <v>47</v>
      </c>
      <c r="L3774" s="9" t="s">
        <v>47</v>
      </c>
      <c r="M3774" s="9" t="s">
        <v>48</v>
      </c>
      <c r="N3774" s="9" t="s">
        <v>79</v>
      </c>
      <c r="O3774" s="9" t="s">
        <v>95</v>
      </c>
      <c r="P3774" s="11" t="s">
        <v>51</v>
      </c>
      <c r="Q3774" s="11" t="s">
        <v>115</v>
      </c>
      <c r="R3774" s="11" t="s">
        <v>53</v>
      </c>
      <c r="S3774" s="11" t="s">
        <v>72</v>
      </c>
      <c r="T3774" s="11" t="s">
        <v>55</v>
      </c>
      <c r="U3774" s="11" t="s">
        <v>56</v>
      </c>
      <c r="V3774" s="11"/>
      <c r="W3774" s="11"/>
      <c r="X3774" s="11"/>
      <c r="Y3774" s="11"/>
      <c r="Z3774" s="11"/>
      <c r="AA3774" s="11"/>
      <c r="AB3774" s="11"/>
      <c r="AC3774" s="11"/>
      <c r="AD3774" s="11"/>
      <c r="AE3774" s="11"/>
      <c r="AF3774" s="12">
        <f>ROUNDUP(SUM(VLOOKUP(G3774,'Pontuação'!A$2:B$11,2,FALSE),VLOOKUP(E3774,'Pontuação'!C$2:D$11,2,FALSE),VLOOKUP(I3774,'Pontuação'!I$2:J$11,2,FALSE),VLOOKUP(K3774,'Pontuação'!G$2:H$11,2,FALSE),VLOOKUP(H3774,'Pontuação'!E$2:F$11,2,FALSE),VLOOKUP(M3774,'Pontuação'!K$2:L$11,2,FALSE)),0)</f>
        <v>1223</v>
      </c>
      <c r="AG3774" s="12">
        <f t="shared" si="1"/>
        <v>122</v>
      </c>
      <c r="AH3774" s="12" t="str">
        <f t="array" ref="AH3774">IFERROR(INDEX('Pontuação'!G$13:G$191, MATCH(AG3774, 'Pontuação'!F$14:F$191, 0)), "Faixa Indefinida")</f>
        <v>A</v>
      </c>
      <c r="AI3774" s="12">
        <f t="shared" si="2"/>
        <v>1</v>
      </c>
      <c r="AJ3774" s="12">
        <f t="shared" si="3"/>
        <v>0</v>
      </c>
      <c r="AK3774" s="12">
        <f t="shared" si="4"/>
        <v>0</v>
      </c>
      <c r="AL3774" s="12">
        <f t="shared" si="5"/>
        <v>0</v>
      </c>
      <c r="AM3774" s="11"/>
      <c r="AN3774" s="13">
        <v>0.39199551684071615</v>
      </c>
      <c r="AO3774" s="11" t="s">
        <v>66</v>
      </c>
      <c r="AP3774" s="14">
        <v>45931.449405844905</v>
      </c>
    </row>
    <row r="3775">
      <c r="A3775" s="8">
        <v>45929.93010416667</v>
      </c>
      <c r="B3775" s="9" t="s">
        <v>7563</v>
      </c>
      <c r="C3775" s="9" t="s">
        <v>7564</v>
      </c>
      <c r="D3775" s="10">
        <v>5.582994306767E12</v>
      </c>
      <c r="E3775" s="9" t="s">
        <v>43</v>
      </c>
      <c r="F3775" s="9"/>
      <c r="G3775" s="9" t="s">
        <v>44</v>
      </c>
      <c r="H3775" s="9" t="s">
        <v>45</v>
      </c>
      <c r="I3775" s="9" t="s">
        <v>46</v>
      </c>
      <c r="J3775" s="9" t="s">
        <v>47</v>
      </c>
      <c r="K3775" s="9" t="s">
        <v>47</v>
      </c>
      <c r="L3775" s="9" t="s">
        <v>48</v>
      </c>
      <c r="M3775" s="9" t="s">
        <v>47</v>
      </c>
      <c r="N3775" s="9" t="s">
        <v>79</v>
      </c>
      <c r="O3775" s="9" t="s">
        <v>50</v>
      </c>
      <c r="P3775" s="11" t="s">
        <v>51</v>
      </c>
      <c r="Q3775" s="11" t="s">
        <v>203</v>
      </c>
      <c r="R3775" s="11" t="s">
        <v>911</v>
      </c>
      <c r="S3775" s="11" t="s">
        <v>912</v>
      </c>
      <c r="T3775" s="11" t="s">
        <v>55</v>
      </c>
      <c r="U3775" s="11" t="s">
        <v>47</v>
      </c>
      <c r="V3775" s="11"/>
      <c r="W3775" s="11"/>
      <c r="X3775" s="11"/>
      <c r="Y3775" s="11"/>
      <c r="Z3775" s="11"/>
      <c r="AA3775" s="11"/>
      <c r="AB3775" s="11"/>
      <c r="AC3775" s="11"/>
      <c r="AD3775" s="11"/>
      <c r="AE3775" s="11"/>
      <c r="AF3775" s="12">
        <f>ROUNDUP(SUM(VLOOKUP(G3775,'Pontuação'!A$2:B$11,2,FALSE),VLOOKUP(E3775,'Pontuação'!C$2:D$11,2,FALSE),VLOOKUP(I3775,'Pontuação'!I$2:J$11,2,FALSE),VLOOKUP(K3775,'Pontuação'!G$2:H$11,2,FALSE),VLOOKUP(H3775,'Pontuação'!E$2:F$11,2,FALSE),VLOOKUP(M3775,'Pontuação'!K$2:L$11,2,FALSE)),0)</f>
        <v>1073</v>
      </c>
      <c r="AG3775" s="12">
        <f t="shared" si="1"/>
        <v>107</v>
      </c>
      <c r="AH3775" s="12" t="str">
        <f t="array" ref="AH3775">IFERROR(INDEX('Pontuação'!G$13:G$191, MATCH(AG3775, 'Pontuação'!F$14:F$191, 0)), "Faixa Indefinida")</f>
        <v>B</v>
      </c>
      <c r="AI3775" s="12">
        <f t="shared" si="2"/>
        <v>0</v>
      </c>
      <c r="AJ3775" s="12">
        <f t="shared" si="3"/>
        <v>1</v>
      </c>
      <c r="AK3775" s="12">
        <f t="shared" si="4"/>
        <v>0</v>
      </c>
      <c r="AL3775" s="12">
        <f t="shared" si="5"/>
        <v>0</v>
      </c>
      <c r="AM3775" s="11"/>
      <c r="AN3775" s="13">
        <v>0.3104101862302297</v>
      </c>
      <c r="AO3775" s="11" t="s">
        <v>91</v>
      </c>
      <c r="AP3775" s="14">
        <v>45931.449405844905</v>
      </c>
    </row>
    <row r="3776">
      <c r="A3776" s="8">
        <v>45929.93224537037</v>
      </c>
      <c r="B3776" s="9" t="s">
        <v>5467</v>
      </c>
      <c r="C3776" s="9" t="s">
        <v>7565</v>
      </c>
      <c r="D3776" s="10">
        <v>5.58899378578E12</v>
      </c>
      <c r="E3776" s="9" t="s">
        <v>43</v>
      </c>
      <c r="F3776" s="9"/>
      <c r="G3776" s="9" t="s">
        <v>144</v>
      </c>
      <c r="H3776" s="9" t="s">
        <v>77</v>
      </c>
      <c r="I3776" s="9" t="s">
        <v>88</v>
      </c>
      <c r="J3776" s="9" t="s">
        <v>47</v>
      </c>
      <c r="K3776" s="9" t="s">
        <v>48</v>
      </c>
      <c r="L3776" s="9" t="s">
        <v>48</v>
      </c>
      <c r="M3776" s="9" t="s">
        <v>47</v>
      </c>
      <c r="N3776" s="9" t="s">
        <v>63</v>
      </c>
      <c r="O3776" s="9" t="s">
        <v>50</v>
      </c>
      <c r="P3776" s="11" t="s">
        <v>80</v>
      </c>
      <c r="Q3776" s="11" t="s">
        <v>81</v>
      </c>
      <c r="R3776" s="11" t="s">
        <v>82</v>
      </c>
      <c r="S3776" s="11">
        <v>7.50940275538E11</v>
      </c>
      <c r="T3776" s="11" t="s">
        <v>83</v>
      </c>
      <c r="U3776" s="11" t="s">
        <v>56</v>
      </c>
      <c r="V3776" s="11"/>
      <c r="W3776" s="11"/>
      <c r="X3776" s="11"/>
      <c r="Y3776" s="11"/>
      <c r="Z3776" s="11"/>
      <c r="AA3776" s="11"/>
      <c r="AB3776" s="11"/>
      <c r="AC3776" s="11"/>
      <c r="AD3776" s="11"/>
      <c r="AE3776" s="11"/>
      <c r="AF3776" s="12">
        <f>ROUNDUP(SUM(VLOOKUP(G3776,'Pontuação'!A$2:B$11,2,FALSE),VLOOKUP(E3776,'Pontuação'!C$2:D$11,2,FALSE),VLOOKUP(I3776,'Pontuação'!I$2:J$11,2,FALSE),VLOOKUP(K3776,'Pontuação'!G$2:H$11,2,FALSE),VLOOKUP(H3776,'Pontuação'!E$2:F$11,2,FALSE),VLOOKUP(M3776,'Pontuação'!K$2:L$11,2,FALSE)),0)</f>
        <v>984</v>
      </c>
      <c r="AG3776" s="12">
        <f t="shared" si="1"/>
        <v>98</v>
      </c>
      <c r="AH3776" s="12" t="str">
        <f t="array" ref="AH3776">IFERROR(INDEX('Pontuação'!G$13:G$191, MATCH(AG3776, 'Pontuação'!F$14:F$191, 0)), "Faixa Indefinida")</f>
        <v>C</v>
      </c>
      <c r="AI3776" s="12">
        <f t="shared" si="2"/>
        <v>0</v>
      </c>
      <c r="AJ3776" s="12">
        <f t="shared" si="3"/>
        <v>0</v>
      </c>
      <c r="AK3776" s="12">
        <f t="shared" si="4"/>
        <v>1</v>
      </c>
      <c r="AL3776" s="12">
        <f t="shared" si="5"/>
        <v>0</v>
      </c>
      <c r="AM3776" s="11"/>
      <c r="AN3776" s="13">
        <v>0.1475490920769978</v>
      </c>
      <c r="AO3776" s="11" t="s">
        <v>110</v>
      </c>
      <c r="AP3776" s="14">
        <v>45931.449405844905</v>
      </c>
    </row>
    <row r="3777">
      <c r="A3777" s="8">
        <v>45929.933275462965</v>
      </c>
      <c r="B3777" s="9" t="s">
        <v>7566</v>
      </c>
      <c r="C3777" s="9" t="s">
        <v>7567</v>
      </c>
      <c r="D3777" s="10">
        <v>5.581987658338E12</v>
      </c>
      <c r="E3777" s="9" t="s">
        <v>43</v>
      </c>
      <c r="F3777" s="9"/>
      <c r="G3777" s="9" t="s">
        <v>69</v>
      </c>
      <c r="H3777" s="9" t="s">
        <v>61</v>
      </c>
      <c r="I3777" s="9" t="s">
        <v>106</v>
      </c>
      <c r="J3777" s="9" t="s">
        <v>47</v>
      </c>
      <c r="K3777" s="9" t="s">
        <v>47</v>
      </c>
      <c r="L3777" s="9" t="s">
        <v>48</v>
      </c>
      <c r="M3777" s="9" t="s">
        <v>47</v>
      </c>
      <c r="N3777" s="9" t="s">
        <v>63</v>
      </c>
      <c r="O3777" s="9" t="s">
        <v>50</v>
      </c>
      <c r="P3777" s="11" t="s">
        <v>51</v>
      </c>
      <c r="Q3777" s="11" t="s">
        <v>89</v>
      </c>
      <c r="R3777" s="11" t="s">
        <v>90</v>
      </c>
      <c r="S3777" s="11" t="s">
        <v>54</v>
      </c>
      <c r="T3777" s="11" t="s">
        <v>55</v>
      </c>
      <c r="U3777" s="11" t="s">
        <v>56</v>
      </c>
      <c r="V3777" s="11"/>
      <c r="W3777" s="11"/>
      <c r="X3777" s="11"/>
      <c r="Y3777" s="11"/>
      <c r="Z3777" s="11"/>
      <c r="AA3777" s="11"/>
      <c r="AB3777" s="11"/>
      <c r="AC3777" s="11"/>
      <c r="AD3777" s="11"/>
      <c r="AE3777" s="11"/>
      <c r="AF3777" s="12">
        <f>ROUNDUP(SUM(VLOOKUP(G3777,'Pontuação'!A$2:B$11,2,FALSE),VLOOKUP(E3777,'Pontuação'!C$2:D$11,2,FALSE),VLOOKUP(I3777,'Pontuação'!I$2:J$11,2,FALSE),VLOOKUP(K3777,'Pontuação'!G$2:H$11,2,FALSE),VLOOKUP(H3777,'Pontuação'!E$2:F$11,2,FALSE),VLOOKUP(M3777,'Pontuação'!K$2:L$11,2,FALSE)),0)</f>
        <v>856</v>
      </c>
      <c r="AG3777" s="12">
        <f t="shared" si="1"/>
        <v>86</v>
      </c>
      <c r="AH3777" s="12" t="str">
        <f t="array" ref="AH3777">IFERROR(INDEX('Pontuação'!G$13:G$191, MATCH(AG3777, 'Pontuação'!F$14:F$191, 0)), "Faixa Indefinida")</f>
        <v>D</v>
      </c>
      <c r="AI3777" s="12">
        <f t="shared" si="2"/>
        <v>0</v>
      </c>
      <c r="AJ3777" s="12">
        <f t="shared" si="3"/>
        <v>0</v>
      </c>
      <c r="AK3777" s="12">
        <f t="shared" si="4"/>
        <v>0</v>
      </c>
      <c r="AL3777" s="12">
        <f t="shared" si="5"/>
        <v>1</v>
      </c>
      <c r="AM3777" s="11"/>
      <c r="AN3777" s="13">
        <v>0.3520844682522992</v>
      </c>
      <c r="AO3777" s="11" t="s">
        <v>124</v>
      </c>
      <c r="AP3777" s="14">
        <v>45931.449405844905</v>
      </c>
    </row>
    <row r="3778">
      <c r="A3778" s="8">
        <v>45929.93962962963</v>
      </c>
      <c r="B3778" s="9" t="s">
        <v>7568</v>
      </c>
      <c r="C3778" s="9" t="s">
        <v>7569</v>
      </c>
      <c r="D3778" s="10">
        <v>5.573981000183E12</v>
      </c>
      <c r="E3778" s="9" t="s">
        <v>43</v>
      </c>
      <c r="F3778" s="9"/>
      <c r="G3778" s="9" t="s">
        <v>144</v>
      </c>
      <c r="H3778" s="9" t="s">
        <v>77</v>
      </c>
      <c r="I3778" s="9" t="s">
        <v>88</v>
      </c>
      <c r="J3778" s="9" t="s">
        <v>47</v>
      </c>
      <c r="K3778" s="9" t="s">
        <v>47</v>
      </c>
      <c r="L3778" s="9" t="s">
        <v>48</v>
      </c>
      <c r="M3778" s="9" t="s">
        <v>48</v>
      </c>
      <c r="N3778" s="9" t="s">
        <v>63</v>
      </c>
      <c r="O3778" s="9" t="s">
        <v>50</v>
      </c>
      <c r="P3778" s="11" t="s">
        <v>51</v>
      </c>
      <c r="Q3778" s="11" t="s">
        <v>89</v>
      </c>
      <c r="R3778" s="11" t="s">
        <v>90</v>
      </c>
      <c r="S3778" s="11" t="s">
        <v>54</v>
      </c>
      <c r="T3778" s="11" t="s">
        <v>55</v>
      </c>
      <c r="U3778" s="11" t="s">
        <v>56</v>
      </c>
      <c r="V3778" s="11"/>
      <c r="W3778" s="11"/>
      <c r="X3778" s="11"/>
      <c r="Y3778" s="11"/>
      <c r="Z3778" s="11"/>
      <c r="AA3778" s="11"/>
      <c r="AB3778" s="11"/>
      <c r="AC3778" s="11"/>
      <c r="AD3778" s="11"/>
      <c r="AE3778" s="11"/>
      <c r="AF3778" s="12">
        <v>1224.0</v>
      </c>
      <c r="AG3778" s="12">
        <f t="shared" si="1"/>
        <v>122</v>
      </c>
      <c r="AH3778" s="12" t="str">
        <f t="array" ref="AH3778">IFERROR(INDEX('Pontuação'!G$13:G$191, MATCH(AG3778, 'Pontuação'!F$14:F$191, 0)), "Faixa Indefinida")</f>
        <v>A</v>
      </c>
      <c r="AI3778" s="12">
        <f t="shared" si="2"/>
        <v>1</v>
      </c>
      <c r="AJ3778" s="12">
        <f t="shared" si="3"/>
        <v>0</v>
      </c>
      <c r="AK3778" s="12">
        <f t="shared" si="4"/>
        <v>0</v>
      </c>
      <c r="AL3778" s="12">
        <f t="shared" si="5"/>
        <v>0</v>
      </c>
      <c r="AM3778" s="11"/>
      <c r="AN3778" s="13">
        <v>0.15288936050454457</v>
      </c>
      <c r="AO3778" s="11" t="s">
        <v>110</v>
      </c>
      <c r="AP3778" s="14">
        <v>45931.449405844905</v>
      </c>
    </row>
    <row r="3779">
      <c r="A3779" s="8">
        <v>45929.94011574074</v>
      </c>
      <c r="B3779" s="9" t="s">
        <v>7570</v>
      </c>
      <c r="C3779" s="9" t="s">
        <v>7571</v>
      </c>
      <c r="D3779" s="10">
        <v>5.511985811745E12</v>
      </c>
      <c r="E3779" s="9" t="s">
        <v>75</v>
      </c>
      <c r="F3779" s="9"/>
      <c r="G3779" s="9" t="s">
        <v>60</v>
      </c>
      <c r="H3779" s="9" t="s">
        <v>45</v>
      </c>
      <c r="I3779" s="9" t="s">
        <v>78</v>
      </c>
      <c r="J3779" s="9" t="s">
        <v>47</v>
      </c>
      <c r="K3779" s="9" t="s">
        <v>48</v>
      </c>
      <c r="L3779" s="9" t="s">
        <v>48</v>
      </c>
      <c r="M3779" s="9" t="s">
        <v>48</v>
      </c>
      <c r="N3779" s="9" t="s">
        <v>79</v>
      </c>
      <c r="O3779" s="9" t="s">
        <v>70</v>
      </c>
      <c r="P3779" s="11" t="s">
        <v>51</v>
      </c>
      <c r="Q3779" s="11" t="s">
        <v>203</v>
      </c>
      <c r="R3779" s="11" t="s">
        <v>311</v>
      </c>
      <c r="S3779" s="11" t="s">
        <v>54</v>
      </c>
      <c r="T3779" s="11" t="s">
        <v>55</v>
      </c>
      <c r="U3779" s="11" t="s">
        <v>56</v>
      </c>
      <c r="V3779" s="11"/>
      <c r="W3779" s="11"/>
      <c r="X3779" s="11"/>
      <c r="Y3779" s="11"/>
      <c r="Z3779" s="11"/>
      <c r="AA3779" s="11"/>
      <c r="AB3779" s="11"/>
      <c r="AC3779" s="11"/>
      <c r="AD3779" s="11"/>
      <c r="AE3779" s="11"/>
      <c r="AF3779" s="12">
        <f>ROUNDUP(SUM(VLOOKUP(G3779,'Pontuação'!A$2:B$11,2,FALSE),VLOOKUP(E3779,'Pontuação'!C$2:D$11,2,FALSE),VLOOKUP(I3779,'Pontuação'!I$2:J$11,2,FALSE),VLOOKUP(K3779,'Pontuação'!G$2:H$11,2,FALSE),VLOOKUP(H3779,'Pontuação'!E$2:F$11,2,FALSE),VLOOKUP(M3779,'Pontuação'!K$2:L$11,2,FALSE)),0)</f>
        <v>1343</v>
      </c>
      <c r="AG3779" s="12">
        <f t="shared" si="1"/>
        <v>134</v>
      </c>
      <c r="AH3779" s="12" t="str">
        <f t="array" ref="AH3779">IFERROR(INDEX('Pontuação'!G$13:G$191, MATCH(AG3779, 'Pontuação'!F$14:F$191, 0)), "Faixa Indefinida")</f>
        <v>A</v>
      </c>
      <c r="AI3779" s="12">
        <f t="shared" si="2"/>
        <v>1</v>
      </c>
      <c r="AJ3779" s="12">
        <f t="shared" si="3"/>
        <v>0</v>
      </c>
      <c r="AK3779" s="12">
        <f t="shared" si="4"/>
        <v>0</v>
      </c>
      <c r="AL3779" s="12">
        <f t="shared" si="5"/>
        <v>0</v>
      </c>
      <c r="AM3779" s="11"/>
      <c r="AN3779" s="13">
        <v>0.5977242540990259</v>
      </c>
      <c r="AO3779" s="11" t="s">
        <v>57</v>
      </c>
      <c r="AP3779" s="14">
        <v>45931.449405844905</v>
      </c>
    </row>
    <row r="3780">
      <c r="A3780" s="8">
        <v>45929.942557870374</v>
      </c>
      <c r="B3780" s="9" t="s">
        <v>7572</v>
      </c>
      <c r="C3780" s="9" t="s">
        <v>7573</v>
      </c>
      <c r="D3780" s="10">
        <v>5.588981225753E12</v>
      </c>
      <c r="E3780" s="9" t="s">
        <v>43</v>
      </c>
      <c r="F3780" s="9"/>
      <c r="G3780" s="9" t="s">
        <v>44</v>
      </c>
      <c r="H3780" s="9" t="s">
        <v>77</v>
      </c>
      <c r="I3780" s="9" t="s">
        <v>78</v>
      </c>
      <c r="J3780" s="9" t="s">
        <v>47</v>
      </c>
      <c r="K3780" s="9" t="s">
        <v>47</v>
      </c>
      <c r="L3780" s="9" t="s">
        <v>48</v>
      </c>
      <c r="M3780" s="9" t="s">
        <v>48</v>
      </c>
      <c r="N3780" s="9" t="s">
        <v>63</v>
      </c>
      <c r="O3780" s="9" t="s">
        <v>95</v>
      </c>
      <c r="P3780" s="11" t="s">
        <v>51</v>
      </c>
      <c r="Q3780" s="11" t="s">
        <v>115</v>
      </c>
      <c r="R3780" s="11" t="s">
        <v>53</v>
      </c>
      <c r="S3780" s="11" t="s">
        <v>54</v>
      </c>
      <c r="T3780" s="11" t="s">
        <v>55</v>
      </c>
      <c r="U3780" s="11" t="s">
        <v>47</v>
      </c>
      <c r="V3780" s="11"/>
      <c r="W3780" s="11"/>
      <c r="X3780" s="11"/>
      <c r="Y3780" s="11"/>
      <c r="Z3780" s="11"/>
      <c r="AA3780" s="11"/>
      <c r="AB3780" s="11"/>
      <c r="AC3780" s="11"/>
      <c r="AD3780" s="11"/>
      <c r="AE3780" s="11"/>
      <c r="AF3780" s="12">
        <f>ROUNDUP(SUM(VLOOKUP(G3780,'Pontuação'!A$2:B$11,2,FALSE),VLOOKUP(E3780,'Pontuação'!C$2:D$11,2,FALSE),VLOOKUP(I3780,'Pontuação'!I$2:J$11,2,FALSE),VLOOKUP(K3780,'Pontuação'!G$2:H$11,2,FALSE),VLOOKUP(H3780,'Pontuação'!E$2:F$11,2,FALSE),VLOOKUP(M3780,'Pontuação'!K$2:L$11,2,FALSE)),0)</f>
        <v>1119</v>
      </c>
      <c r="AG3780" s="12">
        <f t="shared" si="1"/>
        <v>112</v>
      </c>
      <c r="AH3780" s="12" t="str">
        <f t="array" ref="AH3780">IFERROR(INDEX('Pontuação'!G$13:G$191, MATCH(AG3780, 'Pontuação'!F$14:F$191, 0)), "Faixa Indefinida")</f>
        <v>B</v>
      </c>
      <c r="AI3780" s="12">
        <f t="shared" si="2"/>
        <v>0</v>
      </c>
      <c r="AJ3780" s="12">
        <f t="shared" si="3"/>
        <v>1</v>
      </c>
      <c r="AK3780" s="12">
        <f t="shared" si="4"/>
        <v>0</v>
      </c>
      <c r="AL3780" s="12">
        <f t="shared" si="5"/>
        <v>0</v>
      </c>
      <c r="AM3780" s="11"/>
      <c r="AN3780" s="13">
        <v>0.1393304910214937</v>
      </c>
      <c r="AO3780" s="11" t="s">
        <v>110</v>
      </c>
      <c r="AP3780" s="14">
        <v>45931.449405844905</v>
      </c>
    </row>
    <row r="3781">
      <c r="A3781" s="8">
        <v>45929.94290509259</v>
      </c>
      <c r="B3781" s="9" t="s">
        <v>7574</v>
      </c>
      <c r="C3781" s="9" t="s">
        <v>7575</v>
      </c>
      <c r="D3781" s="10">
        <v>5.581971180181E12</v>
      </c>
      <c r="E3781" s="9" t="s">
        <v>43</v>
      </c>
      <c r="F3781" s="9"/>
      <c r="G3781" s="9" t="s">
        <v>60</v>
      </c>
      <c r="H3781" s="9" t="s">
        <v>45</v>
      </c>
      <c r="I3781" s="9" t="s">
        <v>88</v>
      </c>
      <c r="J3781" s="9" t="s">
        <v>47</v>
      </c>
      <c r="K3781" s="9" t="s">
        <v>47</v>
      </c>
      <c r="L3781" s="9" t="s">
        <v>48</v>
      </c>
      <c r="M3781" s="9" t="s">
        <v>48</v>
      </c>
      <c r="N3781" s="9" t="s">
        <v>63</v>
      </c>
      <c r="O3781" s="9" t="s">
        <v>95</v>
      </c>
      <c r="P3781" s="11" t="s">
        <v>51</v>
      </c>
      <c r="Q3781" s="11" t="s">
        <v>52</v>
      </c>
      <c r="R3781" s="11" t="s">
        <v>53</v>
      </c>
      <c r="S3781" s="11" t="s">
        <v>54</v>
      </c>
      <c r="T3781" s="11" t="s">
        <v>65</v>
      </c>
      <c r="U3781" s="11" t="s">
        <v>47</v>
      </c>
      <c r="V3781" s="11"/>
      <c r="W3781" s="11"/>
      <c r="X3781" s="11"/>
      <c r="Y3781" s="11"/>
      <c r="Z3781" s="11"/>
      <c r="AA3781" s="11"/>
      <c r="AB3781" s="11"/>
      <c r="AC3781" s="11"/>
      <c r="AD3781" s="11"/>
      <c r="AE3781" s="11"/>
      <c r="AF3781" s="12">
        <f>ROUNDUP(SUM(VLOOKUP(G3781,'Pontuação'!A$2:B$11,2,FALSE),VLOOKUP(E3781,'Pontuação'!C$2:D$11,2,FALSE),VLOOKUP(I3781,'Pontuação'!I$2:J$11,2,FALSE),VLOOKUP(K3781,'Pontuação'!G$2:H$11,2,FALSE),VLOOKUP(H3781,'Pontuação'!E$2:F$11,2,FALSE),VLOOKUP(M3781,'Pontuação'!K$2:L$11,2,FALSE)),0)</f>
        <v>1164</v>
      </c>
      <c r="AG3781" s="12">
        <f t="shared" si="1"/>
        <v>116</v>
      </c>
      <c r="AH3781" s="12" t="str">
        <f t="array" ref="AH3781">IFERROR(INDEX('Pontuação'!G$13:G$191, MATCH(AG3781, 'Pontuação'!F$14:F$191, 0)), "Faixa Indefinida")</f>
        <v>B</v>
      </c>
      <c r="AI3781" s="12">
        <f t="shared" si="2"/>
        <v>0</v>
      </c>
      <c r="AJ3781" s="12">
        <f t="shared" si="3"/>
        <v>1</v>
      </c>
      <c r="AK3781" s="12">
        <f t="shared" si="4"/>
        <v>0</v>
      </c>
      <c r="AL3781" s="12">
        <f t="shared" si="5"/>
        <v>0</v>
      </c>
      <c r="AM3781" s="11"/>
      <c r="AN3781" s="13">
        <v>0.20601540011738526</v>
      </c>
      <c r="AO3781" s="11" t="s">
        <v>162</v>
      </c>
      <c r="AP3781" s="14">
        <v>45931.449405844905</v>
      </c>
    </row>
    <row r="3782">
      <c r="A3782" s="8">
        <v>45929.943877314814</v>
      </c>
      <c r="B3782" s="9" t="s">
        <v>7576</v>
      </c>
      <c r="C3782" s="9" t="s">
        <v>7577</v>
      </c>
      <c r="D3782" s="10">
        <v>5.581989603533E12</v>
      </c>
      <c r="E3782" s="9" t="s">
        <v>43</v>
      </c>
      <c r="F3782" s="9"/>
      <c r="G3782" s="9" t="s">
        <v>60</v>
      </c>
      <c r="H3782" s="9" t="s">
        <v>45</v>
      </c>
      <c r="I3782" s="9" t="s">
        <v>78</v>
      </c>
      <c r="J3782" s="9" t="s">
        <v>47</v>
      </c>
      <c r="K3782" s="9" t="s">
        <v>47</v>
      </c>
      <c r="L3782" s="9" t="s">
        <v>47</v>
      </c>
      <c r="M3782" s="9" t="s">
        <v>48</v>
      </c>
      <c r="N3782" s="9" t="s">
        <v>63</v>
      </c>
      <c r="O3782" s="9" t="s">
        <v>70</v>
      </c>
      <c r="P3782" s="11" t="s">
        <v>51</v>
      </c>
      <c r="Q3782" s="11" t="s">
        <v>52</v>
      </c>
      <c r="R3782" s="11" t="s">
        <v>53</v>
      </c>
      <c r="S3782" s="11" t="s">
        <v>54</v>
      </c>
      <c r="T3782" s="11" t="s">
        <v>55</v>
      </c>
      <c r="U3782" s="11" t="s">
        <v>47</v>
      </c>
      <c r="V3782" s="11"/>
      <c r="W3782" s="11"/>
      <c r="X3782" s="11"/>
      <c r="Y3782" s="11"/>
      <c r="Z3782" s="11"/>
      <c r="AA3782" s="11"/>
      <c r="AB3782" s="11"/>
      <c r="AC3782" s="11"/>
      <c r="AD3782" s="11"/>
      <c r="AE3782" s="11"/>
      <c r="AF3782" s="12">
        <f>ROUNDUP(SUM(VLOOKUP(G3782,'Pontuação'!A$2:B$11,2,FALSE),VLOOKUP(E3782,'Pontuação'!C$2:D$11,2,FALSE),VLOOKUP(I3782,'Pontuação'!I$2:J$11,2,FALSE),VLOOKUP(K3782,'Pontuação'!G$2:H$11,2,FALSE),VLOOKUP(H3782,'Pontuação'!E$2:F$11,2,FALSE),VLOOKUP(M3782,'Pontuação'!K$2:L$11,2,FALSE)),0)</f>
        <v>1250</v>
      </c>
      <c r="AG3782" s="12">
        <f t="shared" si="1"/>
        <v>125</v>
      </c>
      <c r="AH3782" s="12" t="str">
        <f t="array" ref="AH3782">IFERROR(INDEX('Pontuação'!G$13:G$191, MATCH(AG3782, 'Pontuação'!F$14:F$191, 0)), "Faixa Indefinida")</f>
        <v>A</v>
      </c>
      <c r="AI3782" s="12">
        <f t="shared" si="2"/>
        <v>1</v>
      </c>
      <c r="AJ3782" s="12">
        <f t="shared" si="3"/>
        <v>0</v>
      </c>
      <c r="AK3782" s="12">
        <f t="shared" si="4"/>
        <v>0</v>
      </c>
      <c r="AL3782" s="12">
        <f t="shared" si="5"/>
        <v>0</v>
      </c>
      <c r="AM3782" s="11"/>
      <c r="AN3782" s="13">
        <v>0.2967555626236546</v>
      </c>
      <c r="AO3782" s="11" t="s">
        <v>91</v>
      </c>
      <c r="AP3782" s="14">
        <v>45931.449405844905</v>
      </c>
    </row>
    <row r="3783">
      <c r="A3783" s="8">
        <v>45929.9447337963</v>
      </c>
      <c r="B3783" s="9" t="s">
        <v>7578</v>
      </c>
      <c r="C3783" s="9" t="s">
        <v>7579</v>
      </c>
      <c r="D3783" s="10">
        <v>5.511988124387E12</v>
      </c>
      <c r="E3783" s="9" t="s">
        <v>43</v>
      </c>
      <c r="F3783" s="9"/>
      <c r="G3783" s="9" t="s">
        <v>69</v>
      </c>
      <c r="H3783" s="9" t="s">
        <v>45</v>
      </c>
      <c r="I3783" s="9" t="s">
        <v>106</v>
      </c>
      <c r="J3783" s="9" t="s">
        <v>48</v>
      </c>
      <c r="K3783" s="9" t="s">
        <v>48</v>
      </c>
      <c r="L3783" s="9" t="s">
        <v>48</v>
      </c>
      <c r="M3783" s="9" t="s">
        <v>47</v>
      </c>
      <c r="N3783" s="9" t="s">
        <v>79</v>
      </c>
      <c r="O3783" s="9" t="s">
        <v>50</v>
      </c>
      <c r="P3783" s="11" t="s">
        <v>51</v>
      </c>
      <c r="Q3783" s="11" t="s">
        <v>89</v>
      </c>
      <c r="R3783" s="11" t="s">
        <v>90</v>
      </c>
      <c r="S3783" s="11" t="s">
        <v>54</v>
      </c>
      <c r="T3783" s="11" t="s">
        <v>65</v>
      </c>
      <c r="U3783" s="11" t="s">
        <v>56</v>
      </c>
      <c r="V3783" s="11"/>
      <c r="W3783" s="11"/>
      <c r="X3783" s="11"/>
      <c r="Y3783" s="11"/>
      <c r="Z3783" s="11"/>
      <c r="AA3783" s="11"/>
      <c r="AB3783" s="11"/>
      <c r="AC3783" s="11"/>
      <c r="AD3783" s="11"/>
      <c r="AE3783" s="11"/>
      <c r="AF3783" s="12">
        <f>ROUNDUP(SUM(VLOOKUP(G3783,'Pontuação'!A$2:B$11,2,FALSE),VLOOKUP(E3783,'Pontuação'!C$2:D$11,2,FALSE),VLOOKUP(I3783,'Pontuação'!I$2:J$11,2,FALSE),VLOOKUP(K3783,'Pontuação'!G$2:H$11,2,FALSE),VLOOKUP(H3783,'Pontuação'!E$2:F$11,2,FALSE),VLOOKUP(M3783,'Pontuação'!K$2:L$11,2,FALSE)),0)</f>
        <v>1045</v>
      </c>
      <c r="AG3783" s="12">
        <f t="shared" si="1"/>
        <v>105</v>
      </c>
      <c r="AH3783" s="12" t="str">
        <f t="array" ref="AH3783">IFERROR(INDEX('Pontuação'!G$13:G$191, MATCH(AG3783, 'Pontuação'!F$14:F$191, 0)), "Faixa Indefinida")</f>
        <v>B</v>
      </c>
      <c r="AI3783" s="12">
        <f t="shared" si="2"/>
        <v>0</v>
      </c>
      <c r="AJ3783" s="12">
        <f t="shared" si="3"/>
        <v>1</v>
      </c>
      <c r="AK3783" s="12">
        <f t="shared" si="4"/>
        <v>0</v>
      </c>
      <c r="AL3783" s="12">
        <f t="shared" si="5"/>
        <v>0</v>
      </c>
      <c r="AM3783" s="11"/>
      <c r="AN3783" s="13">
        <v>0.3563477354186045</v>
      </c>
      <c r="AO3783" s="11" t="s">
        <v>124</v>
      </c>
      <c r="AP3783" s="14">
        <v>45931.449405844905</v>
      </c>
    </row>
    <row r="3784">
      <c r="A3784" s="8">
        <v>45929.9452662037</v>
      </c>
      <c r="B3784" s="9" t="s">
        <v>7580</v>
      </c>
      <c r="C3784" s="9" t="s">
        <v>7581</v>
      </c>
      <c r="D3784" s="10">
        <v>5.585999510229E12</v>
      </c>
      <c r="E3784" s="9" t="s">
        <v>43</v>
      </c>
      <c r="F3784" s="9"/>
      <c r="G3784" s="9" t="s">
        <v>69</v>
      </c>
      <c r="H3784" s="9" t="s">
        <v>61</v>
      </c>
      <c r="I3784" s="9" t="s">
        <v>62</v>
      </c>
      <c r="J3784" s="9" t="s">
        <v>48</v>
      </c>
      <c r="K3784" s="9" t="s">
        <v>48</v>
      </c>
      <c r="L3784" s="9" t="s">
        <v>48</v>
      </c>
      <c r="M3784" s="9" t="s">
        <v>48</v>
      </c>
      <c r="N3784" s="9" t="s">
        <v>79</v>
      </c>
      <c r="O3784" s="9" t="s">
        <v>64</v>
      </c>
      <c r="P3784" s="11" t="s">
        <v>51</v>
      </c>
      <c r="Q3784" s="11" t="s">
        <v>89</v>
      </c>
      <c r="R3784" s="11" t="s">
        <v>90</v>
      </c>
      <c r="S3784" s="11" t="s">
        <v>54</v>
      </c>
      <c r="T3784" s="11" t="s">
        <v>65</v>
      </c>
      <c r="U3784" s="11" t="s">
        <v>56</v>
      </c>
      <c r="V3784" s="11"/>
      <c r="W3784" s="11"/>
      <c r="X3784" s="11"/>
      <c r="Y3784" s="11"/>
      <c r="Z3784" s="11"/>
      <c r="AA3784" s="11"/>
      <c r="AB3784" s="11"/>
      <c r="AC3784" s="11"/>
      <c r="AD3784" s="11"/>
      <c r="AE3784" s="11"/>
      <c r="AF3784" s="12">
        <f>ROUNDUP(SUM(VLOOKUP(G3784,'Pontuação'!A$2:B$11,2,FALSE),VLOOKUP(E3784,'Pontuação'!C$2:D$11,2,FALSE),VLOOKUP(I3784,'Pontuação'!I$2:J$11,2,FALSE),VLOOKUP(K3784,'Pontuação'!G$2:H$11,2,FALSE),VLOOKUP(H3784,'Pontuação'!E$2:F$11,2,FALSE),VLOOKUP(M3784,'Pontuação'!K$2:L$11,2,FALSE)),0)</f>
        <v>1091</v>
      </c>
      <c r="AG3784" s="12">
        <f t="shared" si="1"/>
        <v>109</v>
      </c>
      <c r="AH3784" s="12" t="str">
        <f t="array" ref="AH3784">IFERROR(INDEX('Pontuação'!G$13:G$191, MATCH(AG3784, 'Pontuação'!F$14:F$191, 0)), "Faixa Indefinida")</f>
        <v>B</v>
      </c>
      <c r="AI3784" s="12">
        <f t="shared" si="2"/>
        <v>0</v>
      </c>
      <c r="AJ3784" s="12">
        <f t="shared" si="3"/>
        <v>1</v>
      </c>
      <c r="AK3784" s="12">
        <f t="shared" si="4"/>
        <v>0</v>
      </c>
      <c r="AL3784" s="12">
        <f t="shared" si="5"/>
        <v>0</v>
      </c>
      <c r="AM3784" s="11"/>
      <c r="AN3784" s="13">
        <v>0.3046666887642116</v>
      </c>
      <c r="AO3784" s="11" t="s">
        <v>91</v>
      </c>
      <c r="AP3784" s="14">
        <v>45931.449405844905</v>
      </c>
    </row>
    <row r="3785">
      <c r="A3785" s="8">
        <v>45929.945706018516</v>
      </c>
      <c r="B3785" s="9" t="s">
        <v>7582</v>
      </c>
      <c r="C3785" s="9" t="s">
        <v>7583</v>
      </c>
      <c r="D3785" s="10">
        <v>5.511988181203E12</v>
      </c>
      <c r="E3785" s="9" t="s">
        <v>43</v>
      </c>
      <c r="F3785" s="9"/>
      <c r="G3785" s="9" t="s">
        <v>60</v>
      </c>
      <c r="H3785" s="9" t="s">
        <v>61</v>
      </c>
      <c r="I3785" s="9" t="s">
        <v>46</v>
      </c>
      <c r="J3785" s="9" t="s">
        <v>47</v>
      </c>
      <c r="K3785" s="9" t="s">
        <v>47</v>
      </c>
      <c r="L3785" s="9" t="s">
        <v>48</v>
      </c>
      <c r="M3785" s="9" t="s">
        <v>47</v>
      </c>
      <c r="N3785" s="9" t="s">
        <v>63</v>
      </c>
      <c r="O3785" s="9" t="s">
        <v>50</v>
      </c>
      <c r="P3785" s="11" t="s">
        <v>51</v>
      </c>
      <c r="Q3785" s="11" t="s">
        <v>133</v>
      </c>
      <c r="R3785" s="11" t="s">
        <v>107</v>
      </c>
      <c r="S3785" s="11" t="s">
        <v>380</v>
      </c>
      <c r="T3785" s="11" t="s">
        <v>55</v>
      </c>
      <c r="U3785" s="11" t="s">
        <v>56</v>
      </c>
      <c r="V3785" s="11"/>
      <c r="W3785" s="11"/>
      <c r="X3785" s="11"/>
      <c r="Y3785" s="11"/>
      <c r="Z3785" s="11"/>
      <c r="AA3785" s="11"/>
      <c r="AB3785" s="11"/>
      <c r="AC3785" s="11"/>
      <c r="AD3785" s="11"/>
      <c r="AE3785" s="11"/>
      <c r="AF3785" s="12">
        <f>ROUNDUP(SUM(VLOOKUP(G3785,'Pontuação'!A$2:B$11,2,FALSE),VLOOKUP(E3785,'Pontuação'!C$2:D$11,2,FALSE),VLOOKUP(I3785,'Pontuação'!I$2:J$11,2,FALSE),VLOOKUP(K3785,'Pontuação'!G$2:H$11,2,FALSE),VLOOKUP(H3785,'Pontuação'!E$2:F$11,2,FALSE),VLOOKUP(M3785,'Pontuação'!K$2:L$11,2,FALSE)),0)</f>
        <v>1071</v>
      </c>
      <c r="AG3785" s="12">
        <f t="shared" si="1"/>
        <v>107</v>
      </c>
      <c r="AH3785" s="12" t="str">
        <f t="array" ref="AH3785">IFERROR(INDEX('Pontuação'!G$13:G$191, MATCH(AG3785, 'Pontuação'!F$14:F$191, 0)), "Faixa Indefinida")</f>
        <v>B</v>
      </c>
      <c r="AI3785" s="12">
        <f t="shared" si="2"/>
        <v>0</v>
      </c>
      <c r="AJ3785" s="12">
        <f t="shared" si="3"/>
        <v>1</v>
      </c>
      <c r="AK3785" s="12">
        <f t="shared" si="4"/>
        <v>0</v>
      </c>
      <c r="AL3785" s="12">
        <f t="shared" si="5"/>
        <v>0</v>
      </c>
      <c r="AM3785" s="11"/>
      <c r="AN3785" s="13">
        <v>0.6485631202030255</v>
      </c>
      <c r="AO3785" s="11" t="s">
        <v>57</v>
      </c>
      <c r="AP3785" s="14">
        <v>45931.449405844905</v>
      </c>
    </row>
    <row r="3786">
      <c r="A3786" s="8">
        <v>45929.94594907408</v>
      </c>
      <c r="B3786" s="9" t="s">
        <v>7584</v>
      </c>
      <c r="C3786" s="9" t="s">
        <v>7585</v>
      </c>
      <c r="D3786" s="10">
        <v>5.519981738335E12</v>
      </c>
      <c r="E3786" s="9" t="s">
        <v>43</v>
      </c>
      <c r="F3786" s="9"/>
      <c r="G3786" s="9" t="s">
        <v>69</v>
      </c>
      <c r="H3786" s="9" t="s">
        <v>45</v>
      </c>
      <c r="I3786" s="9" t="s">
        <v>62</v>
      </c>
      <c r="J3786" s="9" t="s">
        <v>48</v>
      </c>
      <c r="K3786" s="9" t="s">
        <v>47</v>
      </c>
      <c r="L3786" s="9" t="s">
        <v>47</v>
      </c>
      <c r="M3786" s="9" t="s">
        <v>48</v>
      </c>
      <c r="N3786" s="9" t="s">
        <v>63</v>
      </c>
      <c r="O3786" s="9" t="s">
        <v>95</v>
      </c>
      <c r="P3786" s="11" t="s">
        <v>51</v>
      </c>
      <c r="Q3786" s="11" t="s">
        <v>71</v>
      </c>
      <c r="R3786" s="11" t="s">
        <v>107</v>
      </c>
      <c r="S3786" s="11" t="s">
        <v>72</v>
      </c>
      <c r="T3786" s="11" t="s">
        <v>65</v>
      </c>
      <c r="U3786" s="11" t="s">
        <v>56</v>
      </c>
      <c r="V3786" s="11"/>
      <c r="W3786" s="11"/>
      <c r="X3786" s="11"/>
      <c r="Y3786" s="11"/>
      <c r="Z3786" s="11"/>
      <c r="AA3786" s="11"/>
      <c r="AB3786" s="11"/>
      <c r="AC3786" s="11"/>
      <c r="AD3786" s="11"/>
      <c r="AE3786" s="11"/>
      <c r="AF3786" s="12">
        <f>ROUNDUP(SUM(VLOOKUP(G3786,'Pontuação'!A$2:B$11,2,FALSE),VLOOKUP(E3786,'Pontuação'!C$2:D$11,2,FALSE),VLOOKUP(I3786,'Pontuação'!I$2:J$11,2,FALSE),VLOOKUP(K3786,'Pontuação'!G$2:H$11,2,FALSE),VLOOKUP(H3786,'Pontuação'!E$2:F$11,2,FALSE),VLOOKUP(M3786,'Pontuação'!K$2:L$11,2,FALSE)),0)</f>
        <v>1060</v>
      </c>
      <c r="AG3786" s="12">
        <f t="shared" si="1"/>
        <v>106</v>
      </c>
      <c r="AH3786" s="12" t="str">
        <f t="array" ref="AH3786">IFERROR(INDEX('Pontuação'!G$13:G$191, MATCH(AG3786, 'Pontuação'!F$14:F$191, 0)), "Faixa Indefinida")</f>
        <v>B</v>
      </c>
      <c r="AI3786" s="12">
        <f t="shared" si="2"/>
        <v>0</v>
      </c>
      <c r="AJ3786" s="12">
        <f t="shared" si="3"/>
        <v>1</v>
      </c>
      <c r="AK3786" s="12">
        <f t="shared" si="4"/>
        <v>0</v>
      </c>
      <c r="AL3786" s="12">
        <f t="shared" si="5"/>
        <v>0</v>
      </c>
      <c r="AM3786" s="11"/>
      <c r="AN3786" s="13">
        <v>0.34166130060411043</v>
      </c>
      <c r="AO3786" s="11" t="s">
        <v>124</v>
      </c>
      <c r="AP3786" s="14">
        <v>45931.449405844905</v>
      </c>
    </row>
    <row r="3787">
      <c r="A3787" s="8">
        <v>45929.950219907405</v>
      </c>
      <c r="B3787" s="9" t="s">
        <v>7586</v>
      </c>
      <c r="C3787" s="9" t="s">
        <v>7587</v>
      </c>
      <c r="D3787" s="10">
        <v>5.513991304622E12</v>
      </c>
      <c r="E3787" s="9" t="s">
        <v>43</v>
      </c>
      <c r="F3787" s="9"/>
      <c r="G3787" s="9" t="s">
        <v>76</v>
      </c>
      <c r="H3787" s="9" t="s">
        <v>61</v>
      </c>
      <c r="I3787" s="9" t="s">
        <v>46</v>
      </c>
      <c r="J3787" s="9" t="s">
        <v>47</v>
      </c>
      <c r="K3787" s="9" t="s">
        <v>47</v>
      </c>
      <c r="L3787" s="9" t="s">
        <v>48</v>
      </c>
      <c r="M3787" s="9" t="s">
        <v>47</v>
      </c>
      <c r="N3787" s="9" t="s">
        <v>79</v>
      </c>
      <c r="O3787" s="9" t="s">
        <v>50</v>
      </c>
      <c r="P3787" s="11" t="s">
        <v>51</v>
      </c>
      <c r="Q3787" s="11" t="s">
        <v>165</v>
      </c>
      <c r="R3787" s="11" t="s">
        <v>287</v>
      </c>
      <c r="S3787" s="11" t="s">
        <v>288</v>
      </c>
      <c r="T3787" s="11" t="s">
        <v>55</v>
      </c>
      <c r="U3787" s="11" t="s">
        <v>56</v>
      </c>
      <c r="V3787" s="11"/>
      <c r="W3787" s="11"/>
      <c r="X3787" s="11"/>
      <c r="Y3787" s="11"/>
      <c r="Z3787" s="11"/>
      <c r="AA3787" s="11"/>
      <c r="AB3787" s="11"/>
      <c r="AC3787" s="11"/>
      <c r="AD3787" s="11"/>
      <c r="AE3787" s="11"/>
      <c r="AF3787" s="12">
        <f>ROUNDUP(SUM(VLOOKUP(G3787,'Pontuação'!A$2:B$11,2,FALSE),VLOOKUP(E3787,'Pontuação'!C$2:D$11,2,FALSE),VLOOKUP(I3787,'Pontuação'!I$2:J$11,2,FALSE),VLOOKUP(K3787,'Pontuação'!G$2:H$11,2,FALSE),VLOOKUP(H3787,'Pontuação'!E$2:F$11,2,FALSE),VLOOKUP(M3787,'Pontuação'!K$2:L$11,2,FALSE)),0)</f>
        <v>1062</v>
      </c>
      <c r="AG3787" s="12">
        <f t="shared" si="1"/>
        <v>106</v>
      </c>
      <c r="AH3787" s="12" t="str">
        <f t="array" ref="AH3787">IFERROR(INDEX('Pontuação'!G$13:G$191, MATCH(AG3787, 'Pontuação'!F$14:F$191, 0)), "Faixa Indefinida")</f>
        <v>B</v>
      </c>
      <c r="AI3787" s="12">
        <f t="shared" si="2"/>
        <v>0</v>
      </c>
      <c r="AJ3787" s="12">
        <f t="shared" si="3"/>
        <v>1</v>
      </c>
      <c r="AK3787" s="12">
        <f t="shared" si="4"/>
        <v>0</v>
      </c>
      <c r="AL3787" s="12">
        <f t="shared" si="5"/>
        <v>0</v>
      </c>
      <c r="AM3787" s="11"/>
      <c r="AN3787" s="13">
        <v>0.43765916187149867</v>
      </c>
      <c r="AO3787" s="11" t="s">
        <v>134</v>
      </c>
      <c r="AP3787" s="14">
        <v>45931.449405844905</v>
      </c>
    </row>
    <row r="3788">
      <c r="A3788" s="8">
        <v>45929.9543287037</v>
      </c>
      <c r="B3788" s="9" t="s">
        <v>7588</v>
      </c>
      <c r="C3788" s="9" t="s">
        <v>7589</v>
      </c>
      <c r="D3788" s="10">
        <v>5.573991056147E12</v>
      </c>
      <c r="E3788" s="9" t="s">
        <v>43</v>
      </c>
      <c r="F3788" s="9"/>
      <c r="G3788" s="9" t="s">
        <v>144</v>
      </c>
      <c r="H3788" s="9" t="s">
        <v>77</v>
      </c>
      <c r="I3788" s="9" t="s">
        <v>88</v>
      </c>
      <c r="J3788" s="9" t="s">
        <v>47</v>
      </c>
      <c r="K3788" s="9" t="s">
        <v>48</v>
      </c>
      <c r="L3788" s="9" t="s">
        <v>48</v>
      </c>
      <c r="M3788" s="9" t="s">
        <v>47</v>
      </c>
      <c r="N3788" s="9" t="s">
        <v>79</v>
      </c>
      <c r="O3788" s="9" t="s">
        <v>98</v>
      </c>
      <c r="P3788" s="11" t="s">
        <v>80</v>
      </c>
      <c r="Q3788" s="11" t="s">
        <v>81</v>
      </c>
      <c r="R3788" s="11" t="s">
        <v>82</v>
      </c>
      <c r="S3788" s="11">
        <v>7.50940275532E11</v>
      </c>
      <c r="T3788" s="11" t="s">
        <v>229</v>
      </c>
      <c r="U3788" s="11" t="s">
        <v>56</v>
      </c>
      <c r="V3788" s="11"/>
      <c r="W3788" s="11"/>
      <c r="X3788" s="11"/>
      <c r="Y3788" s="11"/>
      <c r="Z3788" s="11"/>
      <c r="AA3788" s="11"/>
      <c r="AB3788" s="11"/>
      <c r="AC3788" s="11"/>
      <c r="AD3788" s="11"/>
      <c r="AE3788" s="11"/>
      <c r="AF3788" s="12">
        <f>ROUNDUP(SUM(VLOOKUP(G3788,'Pontuação'!A$2:B$11,2,FALSE),VLOOKUP(E3788,'Pontuação'!C$2:D$11,2,FALSE),VLOOKUP(I3788,'Pontuação'!I$2:J$11,2,FALSE),VLOOKUP(K3788,'Pontuação'!G$2:H$11,2,FALSE),VLOOKUP(H3788,'Pontuação'!E$2:F$11,2,FALSE),VLOOKUP(M3788,'Pontuação'!K$2:L$11,2,FALSE)),0)</f>
        <v>984</v>
      </c>
      <c r="AG3788" s="12">
        <f t="shared" si="1"/>
        <v>98</v>
      </c>
      <c r="AH3788" s="12" t="str">
        <f t="array" ref="AH3788">IFERROR(INDEX('Pontuação'!G$13:G$191, MATCH(AG3788, 'Pontuação'!F$14:F$191, 0)), "Faixa Indefinida")</f>
        <v>C</v>
      </c>
      <c r="AI3788" s="12">
        <f t="shared" si="2"/>
        <v>0</v>
      </c>
      <c r="AJ3788" s="12">
        <f t="shared" si="3"/>
        <v>0</v>
      </c>
      <c r="AK3788" s="12">
        <f t="shared" si="4"/>
        <v>1</v>
      </c>
      <c r="AL3788" s="12">
        <f t="shared" si="5"/>
        <v>0</v>
      </c>
      <c r="AM3788" s="11"/>
      <c r="AN3788" s="13">
        <v>0.06377705448222744</v>
      </c>
      <c r="AO3788" s="11" t="s">
        <v>99</v>
      </c>
      <c r="AP3788" s="14">
        <v>45931.449405844905</v>
      </c>
    </row>
    <row r="3789">
      <c r="A3789" s="8">
        <v>45929.95532407407</v>
      </c>
      <c r="B3789" s="9" t="s">
        <v>7590</v>
      </c>
      <c r="C3789" s="9" t="s">
        <v>7591</v>
      </c>
      <c r="D3789" s="10">
        <v>5.511949850375E12</v>
      </c>
      <c r="E3789" s="9" t="s">
        <v>75</v>
      </c>
      <c r="F3789" s="9"/>
      <c r="G3789" s="9" t="s">
        <v>44</v>
      </c>
      <c r="H3789" s="9" t="s">
        <v>45</v>
      </c>
      <c r="I3789" s="9" t="s">
        <v>46</v>
      </c>
      <c r="J3789" s="9" t="s">
        <v>48</v>
      </c>
      <c r="K3789" s="9" t="s">
        <v>47</v>
      </c>
      <c r="L3789" s="9" t="s">
        <v>48</v>
      </c>
      <c r="M3789" s="9" t="s">
        <v>47</v>
      </c>
      <c r="N3789" s="9" t="s">
        <v>79</v>
      </c>
      <c r="O3789" s="9" t="s">
        <v>95</v>
      </c>
      <c r="P3789" s="11" t="s">
        <v>51</v>
      </c>
      <c r="Q3789" s="11" t="s">
        <v>203</v>
      </c>
      <c r="R3789" s="11" t="s">
        <v>748</v>
      </c>
      <c r="S3789" s="11" t="s">
        <v>749</v>
      </c>
      <c r="T3789" s="11" t="s">
        <v>55</v>
      </c>
      <c r="U3789" s="11" t="s">
        <v>47</v>
      </c>
      <c r="V3789" s="11"/>
      <c r="W3789" s="11"/>
      <c r="X3789" s="11"/>
      <c r="Y3789" s="11"/>
      <c r="Z3789" s="11"/>
      <c r="AA3789" s="11"/>
      <c r="AB3789" s="11"/>
      <c r="AC3789" s="11"/>
      <c r="AD3789" s="11"/>
      <c r="AE3789" s="11"/>
      <c r="AF3789" s="12">
        <f>ROUNDUP(SUM(VLOOKUP(G3789,'Pontuação'!A$2:B$11,2,FALSE),VLOOKUP(E3789,'Pontuação'!C$2:D$11,2,FALSE),VLOOKUP(I3789,'Pontuação'!I$2:J$11,2,FALSE),VLOOKUP(K3789,'Pontuação'!G$2:H$11,2,FALSE),VLOOKUP(H3789,'Pontuação'!E$2:F$11,2,FALSE),VLOOKUP(M3789,'Pontuação'!K$2:L$11,2,FALSE)),0)</f>
        <v>1056</v>
      </c>
      <c r="AG3789" s="12">
        <f t="shared" si="1"/>
        <v>106</v>
      </c>
      <c r="AH3789" s="12" t="str">
        <f t="array" ref="AH3789">IFERROR(INDEX('Pontuação'!G$13:G$191, MATCH(AG3789, 'Pontuação'!F$14:F$191, 0)), "Faixa Indefinida")</f>
        <v>B</v>
      </c>
      <c r="AI3789" s="12">
        <f t="shared" si="2"/>
        <v>0</v>
      </c>
      <c r="AJ3789" s="12">
        <f t="shared" si="3"/>
        <v>1</v>
      </c>
      <c r="AK3789" s="12">
        <f t="shared" si="4"/>
        <v>0</v>
      </c>
      <c r="AL3789" s="12">
        <f t="shared" si="5"/>
        <v>0</v>
      </c>
      <c r="AM3789" s="11"/>
      <c r="AN3789" s="13">
        <v>0.28318408676421264</v>
      </c>
      <c r="AO3789" s="11" t="s">
        <v>91</v>
      </c>
      <c r="AP3789" s="14">
        <v>45931.449405844905</v>
      </c>
    </row>
    <row r="3790">
      <c r="A3790" s="8">
        <v>45929.95560185185</v>
      </c>
      <c r="B3790" s="9" t="s">
        <v>7592</v>
      </c>
      <c r="C3790" s="9" t="s">
        <v>7593</v>
      </c>
      <c r="D3790" s="10">
        <v>5.562993858865E12</v>
      </c>
      <c r="E3790" s="9" t="s">
        <v>43</v>
      </c>
      <c r="F3790" s="9"/>
      <c r="G3790" s="9" t="s">
        <v>69</v>
      </c>
      <c r="H3790" s="9" t="s">
        <v>45</v>
      </c>
      <c r="I3790" s="9" t="s">
        <v>46</v>
      </c>
      <c r="J3790" s="9" t="s">
        <v>47</v>
      </c>
      <c r="K3790" s="9" t="s">
        <v>47</v>
      </c>
      <c r="L3790" s="9" t="s">
        <v>47</v>
      </c>
      <c r="M3790" s="9" t="s">
        <v>47</v>
      </c>
      <c r="N3790" s="9" t="s">
        <v>63</v>
      </c>
      <c r="O3790" s="9" t="s">
        <v>70</v>
      </c>
      <c r="P3790" s="11" t="s">
        <v>51</v>
      </c>
      <c r="Q3790" s="11" t="s">
        <v>171</v>
      </c>
      <c r="R3790" s="11" t="s">
        <v>107</v>
      </c>
      <c r="S3790" s="11" t="s">
        <v>172</v>
      </c>
      <c r="T3790" s="11" t="s">
        <v>65</v>
      </c>
      <c r="U3790" s="11" t="s">
        <v>56</v>
      </c>
      <c r="V3790" s="11"/>
      <c r="W3790" s="11"/>
      <c r="X3790" s="11"/>
      <c r="Y3790" s="11"/>
      <c r="Z3790" s="11"/>
      <c r="AA3790" s="11"/>
      <c r="AB3790" s="11"/>
      <c r="AC3790" s="11"/>
      <c r="AD3790" s="11"/>
      <c r="AE3790" s="11"/>
      <c r="AF3790" s="12">
        <f>ROUNDUP(SUM(VLOOKUP(G3790,'Pontuação'!A$2:B$11,2,FALSE),VLOOKUP(E3790,'Pontuação'!C$2:D$11,2,FALSE),VLOOKUP(I3790,'Pontuação'!I$2:J$11,2,FALSE),VLOOKUP(K3790,'Pontuação'!G$2:H$11,2,FALSE),VLOOKUP(H3790,'Pontuação'!E$2:F$11,2,FALSE),VLOOKUP(M3790,'Pontuação'!K$2:L$11,2,FALSE)),0)</f>
        <v>1022</v>
      </c>
      <c r="AG3790" s="12">
        <f t="shared" si="1"/>
        <v>102</v>
      </c>
      <c r="AH3790" s="12" t="str">
        <f t="array" ref="AH3790">IFERROR(INDEX('Pontuação'!G$13:G$191, MATCH(AG3790, 'Pontuação'!F$14:F$191, 0)), "Faixa Indefinida")</f>
        <v>C</v>
      </c>
      <c r="AI3790" s="12">
        <f t="shared" si="2"/>
        <v>0</v>
      </c>
      <c r="AJ3790" s="12">
        <f t="shared" si="3"/>
        <v>0</v>
      </c>
      <c r="AK3790" s="12">
        <f t="shared" si="4"/>
        <v>1</v>
      </c>
      <c r="AL3790" s="12">
        <f t="shared" si="5"/>
        <v>0</v>
      </c>
      <c r="AM3790" s="11"/>
      <c r="AN3790" s="13">
        <v>0.35204995550591967</v>
      </c>
      <c r="AO3790" s="11" t="s">
        <v>124</v>
      </c>
      <c r="AP3790" s="14">
        <v>45931.449405844905</v>
      </c>
    </row>
    <row r="3791">
      <c r="A3791" s="8">
        <v>45929.955625</v>
      </c>
      <c r="B3791" s="9" t="s">
        <v>7594</v>
      </c>
      <c r="C3791" s="9" t="s">
        <v>7595</v>
      </c>
      <c r="D3791" s="10">
        <v>5.583999626425E12</v>
      </c>
      <c r="E3791" s="9" t="s">
        <v>43</v>
      </c>
      <c r="F3791" s="9"/>
      <c r="G3791" s="9" t="s">
        <v>44</v>
      </c>
      <c r="H3791" s="9" t="s">
        <v>45</v>
      </c>
      <c r="I3791" s="9" t="s">
        <v>62</v>
      </c>
      <c r="J3791" s="9" t="s">
        <v>48</v>
      </c>
      <c r="K3791" s="9" t="s">
        <v>48</v>
      </c>
      <c r="L3791" s="9" t="s">
        <v>48</v>
      </c>
      <c r="M3791" s="9" t="s">
        <v>47</v>
      </c>
      <c r="N3791" s="9" t="s">
        <v>63</v>
      </c>
      <c r="O3791" s="9" t="s">
        <v>64</v>
      </c>
      <c r="P3791" s="11" t="s">
        <v>51</v>
      </c>
      <c r="Q3791" s="11" t="s">
        <v>141</v>
      </c>
      <c r="R3791" s="11" t="s">
        <v>90</v>
      </c>
      <c r="S3791" s="11" t="s">
        <v>54</v>
      </c>
      <c r="T3791" s="11" t="s">
        <v>65</v>
      </c>
      <c r="U3791" s="11" t="s">
        <v>56</v>
      </c>
      <c r="V3791" s="11"/>
      <c r="W3791" s="11"/>
      <c r="X3791" s="11"/>
      <c r="Y3791" s="11"/>
      <c r="Z3791" s="11"/>
      <c r="AA3791" s="11"/>
      <c r="AB3791" s="11"/>
      <c r="AC3791" s="11"/>
      <c r="AD3791" s="11"/>
      <c r="AE3791" s="11"/>
      <c r="AF3791" s="12">
        <f>ROUNDUP(SUM(VLOOKUP(G3791,'Pontuação'!A$2:B$11,2,FALSE),VLOOKUP(E3791,'Pontuação'!C$2:D$11,2,FALSE),VLOOKUP(I3791,'Pontuação'!I$2:J$11,2,FALSE),VLOOKUP(K3791,'Pontuação'!G$2:H$11,2,FALSE),VLOOKUP(H3791,'Pontuação'!E$2:F$11,2,FALSE),VLOOKUP(M3791,'Pontuação'!K$2:L$11,2,FALSE)),0)</f>
        <v>1071</v>
      </c>
      <c r="AG3791" s="12">
        <f t="shared" si="1"/>
        <v>107</v>
      </c>
      <c r="AH3791" s="12" t="str">
        <f t="array" ref="AH3791">IFERROR(INDEX('Pontuação'!G$13:G$191, MATCH(AG3791, 'Pontuação'!F$14:F$191, 0)), "Faixa Indefinida")</f>
        <v>B</v>
      </c>
      <c r="AI3791" s="12">
        <f t="shared" si="2"/>
        <v>0</v>
      </c>
      <c r="AJ3791" s="12">
        <f t="shared" si="3"/>
        <v>1</v>
      </c>
      <c r="AK3791" s="12">
        <f t="shared" si="4"/>
        <v>0</v>
      </c>
      <c r="AL3791" s="12">
        <f t="shared" si="5"/>
        <v>0</v>
      </c>
      <c r="AM3791" s="11"/>
      <c r="AN3791" s="13">
        <v>0.31092130008387475</v>
      </c>
      <c r="AO3791" s="11" t="s">
        <v>91</v>
      </c>
      <c r="AP3791" s="14">
        <v>45931.449405844905</v>
      </c>
    </row>
    <row r="3792">
      <c r="A3792" s="8">
        <v>45929.95659722222</v>
      </c>
      <c r="B3792" s="9" t="s">
        <v>1199</v>
      </c>
      <c r="C3792" s="9" t="s">
        <v>1200</v>
      </c>
      <c r="D3792" s="10">
        <v>5.521967321108E12</v>
      </c>
      <c r="E3792" s="9" t="s">
        <v>75</v>
      </c>
      <c r="F3792" s="9"/>
      <c r="G3792" s="9" t="s">
        <v>69</v>
      </c>
      <c r="H3792" s="9" t="s">
        <v>87</v>
      </c>
      <c r="I3792" s="9" t="s">
        <v>88</v>
      </c>
      <c r="J3792" s="9" t="s">
        <v>47</v>
      </c>
      <c r="K3792" s="9" t="s">
        <v>47</v>
      </c>
      <c r="L3792" s="9" t="s">
        <v>48</v>
      </c>
      <c r="M3792" s="9" t="s">
        <v>47</v>
      </c>
      <c r="N3792" s="9" t="s">
        <v>118</v>
      </c>
      <c r="O3792" s="9" t="s">
        <v>64</v>
      </c>
      <c r="P3792" s="11" t="s">
        <v>51</v>
      </c>
      <c r="Q3792" s="11" t="s">
        <v>154</v>
      </c>
      <c r="R3792" s="11" t="s">
        <v>107</v>
      </c>
      <c r="S3792" s="11" t="s">
        <v>254</v>
      </c>
      <c r="T3792" s="11" t="s">
        <v>55</v>
      </c>
      <c r="U3792" s="11" t="s">
        <v>56</v>
      </c>
      <c r="V3792" s="11"/>
      <c r="W3792" s="11"/>
      <c r="X3792" s="11"/>
      <c r="Y3792" s="11"/>
      <c r="Z3792" s="11"/>
      <c r="AA3792" s="11"/>
      <c r="AB3792" s="11"/>
      <c r="AC3792" s="11"/>
      <c r="AD3792" s="11"/>
      <c r="AE3792" s="11"/>
      <c r="AF3792" s="12">
        <f>ROUNDUP(SUM(VLOOKUP(G3792,'Pontuação'!A$2:B$11,2,FALSE),VLOOKUP(E3792,'Pontuação'!C$2:D$11,2,FALSE),VLOOKUP(I3792,'Pontuação'!I$2:J$11,2,FALSE),VLOOKUP(K3792,'Pontuação'!G$2:H$11,2,FALSE),VLOOKUP(H3792,'Pontuação'!E$2:F$11,2,FALSE),VLOOKUP(M3792,'Pontuação'!K$2:L$11,2,FALSE)),0)</f>
        <v>780</v>
      </c>
      <c r="AG3792" s="12">
        <f t="shared" si="1"/>
        <v>78</v>
      </c>
      <c r="AH3792" s="12" t="str">
        <f t="array" ref="AH3792">IFERROR(INDEX('Pontuação'!G$13:G$191, MATCH(AG3792, 'Pontuação'!F$14:F$191, 0)), "Faixa Indefinida")</f>
        <v>D</v>
      </c>
      <c r="AI3792" s="12">
        <f t="shared" si="2"/>
        <v>0</v>
      </c>
      <c r="AJ3792" s="12">
        <f t="shared" si="3"/>
        <v>0</v>
      </c>
      <c r="AK3792" s="12">
        <f t="shared" si="4"/>
        <v>0</v>
      </c>
      <c r="AL3792" s="12">
        <f t="shared" si="5"/>
        <v>1</v>
      </c>
      <c r="AM3792" s="11"/>
      <c r="AN3792" s="13">
        <v>0.26042353047660965</v>
      </c>
      <c r="AO3792" s="11" t="s">
        <v>84</v>
      </c>
      <c r="AP3792" s="14">
        <v>45931.449405844905</v>
      </c>
    </row>
    <row r="3793">
      <c r="A3793" s="8">
        <v>45929.95759259259</v>
      </c>
      <c r="B3793" s="9" t="s">
        <v>7596</v>
      </c>
      <c r="C3793" s="9" t="s">
        <v>7597</v>
      </c>
      <c r="D3793" s="10">
        <v>5.573991391669E12</v>
      </c>
      <c r="E3793" s="9" t="s">
        <v>75</v>
      </c>
      <c r="F3793" s="9"/>
      <c r="G3793" s="9" t="s">
        <v>60</v>
      </c>
      <c r="H3793" s="9" t="s">
        <v>77</v>
      </c>
      <c r="I3793" s="9" t="s">
        <v>88</v>
      </c>
      <c r="J3793" s="9" t="s">
        <v>47</v>
      </c>
      <c r="K3793" s="9" t="s">
        <v>47</v>
      </c>
      <c r="L3793" s="9" t="s">
        <v>48</v>
      </c>
      <c r="M3793" s="9" t="s">
        <v>47</v>
      </c>
      <c r="N3793" s="9" t="s">
        <v>63</v>
      </c>
      <c r="O3793" s="9" t="s">
        <v>95</v>
      </c>
      <c r="P3793" s="11" t="s">
        <v>51</v>
      </c>
      <c r="Q3793" s="11" t="s">
        <v>141</v>
      </c>
      <c r="R3793" s="11" t="s">
        <v>90</v>
      </c>
      <c r="S3793" s="11" t="s">
        <v>54</v>
      </c>
      <c r="T3793" s="11" t="s">
        <v>55</v>
      </c>
      <c r="U3793" s="11" t="s">
        <v>56</v>
      </c>
      <c r="V3793" s="11"/>
      <c r="W3793" s="11"/>
      <c r="X3793" s="11"/>
      <c r="Y3793" s="11"/>
      <c r="Z3793" s="11"/>
      <c r="AA3793" s="11"/>
      <c r="AB3793" s="11"/>
      <c r="AC3793" s="11"/>
      <c r="AD3793" s="11"/>
      <c r="AE3793" s="11"/>
      <c r="AF3793" s="12">
        <f>ROUNDUP(SUM(VLOOKUP(G3793,'Pontuação'!A$2:B$11,2,FALSE),VLOOKUP(E3793,'Pontuação'!C$2:D$11,2,FALSE),VLOOKUP(I3793,'Pontuação'!I$2:J$11,2,FALSE),VLOOKUP(K3793,'Pontuação'!G$2:H$11,2,FALSE),VLOOKUP(H3793,'Pontuação'!E$2:F$11,2,FALSE),VLOOKUP(M3793,'Pontuação'!K$2:L$11,2,FALSE)),0)</f>
        <v>943</v>
      </c>
      <c r="AG3793" s="12">
        <f t="shared" si="1"/>
        <v>94</v>
      </c>
      <c r="AH3793" s="12" t="str">
        <f t="array" ref="AH3793">IFERROR(INDEX('Pontuação'!G$13:G$191, MATCH(AG3793, 'Pontuação'!F$14:F$191, 0)), "Faixa Indefinida")</f>
        <v>C</v>
      </c>
      <c r="AI3793" s="12">
        <f t="shared" si="2"/>
        <v>0</v>
      </c>
      <c r="AJ3793" s="12">
        <f t="shared" si="3"/>
        <v>0</v>
      </c>
      <c r="AK3793" s="12">
        <f t="shared" si="4"/>
        <v>1</v>
      </c>
      <c r="AL3793" s="12">
        <f t="shared" si="5"/>
        <v>0</v>
      </c>
      <c r="AM3793" s="11"/>
      <c r="AN3793" s="13">
        <v>0.12793032240905522</v>
      </c>
      <c r="AO3793" s="11" t="s">
        <v>110</v>
      </c>
      <c r="AP3793" s="14">
        <v>45931.449405844905</v>
      </c>
    </row>
    <row r="3794">
      <c r="A3794" s="8">
        <v>45929.95935185185</v>
      </c>
      <c r="B3794" s="9" t="s">
        <v>7598</v>
      </c>
      <c r="C3794" s="9" t="s">
        <v>7599</v>
      </c>
      <c r="D3794" s="10">
        <v>5.585992162684E12</v>
      </c>
      <c r="E3794" s="9" t="s">
        <v>43</v>
      </c>
      <c r="F3794" s="9"/>
      <c r="G3794" s="9" t="s">
        <v>76</v>
      </c>
      <c r="H3794" s="9" t="s">
        <v>77</v>
      </c>
      <c r="I3794" s="9" t="s">
        <v>88</v>
      </c>
      <c r="J3794" s="9" t="s">
        <v>48</v>
      </c>
      <c r="K3794" s="9" t="s">
        <v>48</v>
      </c>
      <c r="L3794" s="9" t="s">
        <v>48</v>
      </c>
      <c r="M3794" s="9" t="s">
        <v>47</v>
      </c>
      <c r="N3794" s="9" t="s">
        <v>63</v>
      </c>
      <c r="O3794" s="9" t="s">
        <v>64</v>
      </c>
      <c r="P3794" s="11" t="s">
        <v>51</v>
      </c>
      <c r="Q3794" s="11" t="s">
        <v>137</v>
      </c>
      <c r="R3794" s="11" t="s">
        <v>107</v>
      </c>
      <c r="S3794" s="11" t="s">
        <v>254</v>
      </c>
      <c r="T3794" s="11" t="s">
        <v>55</v>
      </c>
      <c r="U3794" s="11" t="s">
        <v>56</v>
      </c>
      <c r="V3794" s="11"/>
      <c r="W3794" s="11"/>
      <c r="X3794" s="11"/>
      <c r="Y3794" s="11"/>
      <c r="Z3794" s="11"/>
      <c r="AA3794" s="11"/>
      <c r="AB3794" s="11"/>
      <c r="AC3794" s="11"/>
      <c r="AD3794" s="11"/>
      <c r="AE3794" s="11"/>
      <c r="AF3794" s="12">
        <f>ROUNDUP(SUM(VLOOKUP(G3794,'Pontuação'!A$2:B$11,2,FALSE),VLOOKUP(E3794,'Pontuação'!C$2:D$11,2,FALSE),VLOOKUP(I3794,'Pontuação'!I$2:J$11,2,FALSE),VLOOKUP(K3794,'Pontuação'!G$2:H$11,2,FALSE),VLOOKUP(H3794,'Pontuação'!E$2:F$11,2,FALSE),VLOOKUP(M3794,'Pontuação'!K$2:L$11,2,FALSE)),0)</f>
        <v>1061</v>
      </c>
      <c r="AG3794" s="12">
        <f t="shared" si="1"/>
        <v>106</v>
      </c>
      <c r="AH3794" s="12" t="str">
        <f t="array" ref="AH3794">IFERROR(INDEX('Pontuação'!G$13:G$191, MATCH(AG3794, 'Pontuação'!F$14:F$191, 0)), "Faixa Indefinida")</f>
        <v>B</v>
      </c>
      <c r="AI3794" s="12">
        <f t="shared" si="2"/>
        <v>0</v>
      </c>
      <c r="AJ3794" s="12">
        <f t="shared" si="3"/>
        <v>1</v>
      </c>
      <c r="AK3794" s="12">
        <f t="shared" si="4"/>
        <v>0</v>
      </c>
      <c r="AL3794" s="12">
        <f t="shared" si="5"/>
        <v>0</v>
      </c>
      <c r="AM3794" s="11"/>
      <c r="AN3794" s="13">
        <v>0.30803211097587285</v>
      </c>
      <c r="AO3794" s="11" t="s">
        <v>91</v>
      </c>
      <c r="AP3794" s="14">
        <v>45931.449405844905</v>
      </c>
    </row>
    <row r="3795">
      <c r="A3795" s="8">
        <v>45929.960497685184</v>
      </c>
      <c r="B3795" s="9" t="s">
        <v>7600</v>
      </c>
      <c r="C3795" s="9" t="s">
        <v>7601</v>
      </c>
      <c r="D3795" s="10">
        <v>5.511E12</v>
      </c>
      <c r="E3795" s="9" t="s">
        <v>43</v>
      </c>
      <c r="F3795" s="9"/>
      <c r="G3795" s="9" t="s">
        <v>60</v>
      </c>
      <c r="H3795" s="9" t="s">
        <v>61</v>
      </c>
      <c r="I3795" s="9" t="s">
        <v>78</v>
      </c>
      <c r="J3795" s="9" t="s">
        <v>47</v>
      </c>
      <c r="K3795" s="9" t="s">
        <v>48</v>
      </c>
      <c r="L3795" s="9" t="s">
        <v>47</v>
      </c>
      <c r="M3795" s="9" t="s">
        <v>47</v>
      </c>
      <c r="N3795" s="9" t="s">
        <v>79</v>
      </c>
      <c r="O3795" s="9" t="s">
        <v>64</v>
      </c>
      <c r="P3795" s="11"/>
      <c r="Q3795" s="11"/>
      <c r="R3795" s="11"/>
      <c r="S3795" s="11"/>
      <c r="T3795" s="11"/>
      <c r="U3795" s="11" t="s">
        <v>56</v>
      </c>
      <c r="V3795" s="11"/>
      <c r="W3795" s="11"/>
      <c r="X3795" s="11"/>
      <c r="Y3795" s="11"/>
      <c r="Z3795" s="11"/>
      <c r="AA3795" s="11"/>
      <c r="AB3795" s="11"/>
      <c r="AC3795" s="11"/>
      <c r="AD3795" s="11"/>
      <c r="AE3795" s="11"/>
      <c r="AF3795" s="12">
        <f>ROUNDUP(SUM(VLOOKUP(G3795,'Pontuação'!A$2:B$11,2,FALSE),VLOOKUP(E3795,'Pontuação'!C$2:D$11,2,FALSE),VLOOKUP(I3795,'Pontuação'!I$2:J$11,2,FALSE),VLOOKUP(K3795,'Pontuação'!G$2:H$11,2,FALSE),VLOOKUP(H3795,'Pontuação'!E$2:F$11,2,FALSE),VLOOKUP(M3795,'Pontuação'!K$2:L$11,2,FALSE)),0)</f>
        <v>1131</v>
      </c>
      <c r="AG3795" s="12">
        <f t="shared" si="1"/>
        <v>113</v>
      </c>
      <c r="AH3795" s="12" t="str">
        <f t="array" ref="AH3795">IFERROR(INDEX('Pontuação'!G$13:G$191, MATCH(AG3795, 'Pontuação'!F$14:F$191, 0)), "Faixa Indefinida")</f>
        <v>B</v>
      </c>
      <c r="AI3795" s="12">
        <f t="shared" si="2"/>
        <v>0</v>
      </c>
      <c r="AJ3795" s="12">
        <f t="shared" si="3"/>
        <v>1</v>
      </c>
      <c r="AK3795" s="12">
        <f t="shared" si="4"/>
        <v>0</v>
      </c>
      <c r="AL3795" s="12">
        <f t="shared" si="5"/>
        <v>0</v>
      </c>
      <c r="AM3795" s="11"/>
      <c r="AN3795" s="13">
        <v>0.3782147111105242</v>
      </c>
      <c r="AO3795" s="11" t="s">
        <v>66</v>
      </c>
      <c r="AP3795" s="14">
        <v>45931.449405844905</v>
      </c>
    </row>
    <row r="3796">
      <c r="A3796" s="8">
        <v>45929.96123842592</v>
      </c>
      <c r="B3796" s="9" t="s">
        <v>7602</v>
      </c>
      <c r="C3796" s="9" t="s">
        <v>7603</v>
      </c>
      <c r="D3796" s="10">
        <v>5.581999299053E12</v>
      </c>
      <c r="E3796" s="9" t="s">
        <v>43</v>
      </c>
      <c r="F3796" s="9"/>
      <c r="G3796" s="9" t="s">
        <v>60</v>
      </c>
      <c r="H3796" s="9" t="s">
        <v>87</v>
      </c>
      <c r="I3796" s="9" t="s">
        <v>78</v>
      </c>
      <c r="J3796" s="9" t="s">
        <v>48</v>
      </c>
      <c r="K3796" s="9" t="s">
        <v>47</v>
      </c>
      <c r="L3796" s="9" t="s">
        <v>48</v>
      </c>
      <c r="M3796" s="9" t="s">
        <v>47</v>
      </c>
      <c r="N3796" s="9" t="s">
        <v>79</v>
      </c>
      <c r="O3796" s="9" t="s">
        <v>64</v>
      </c>
      <c r="P3796" s="11" t="s">
        <v>51</v>
      </c>
      <c r="Q3796" s="11" t="s">
        <v>115</v>
      </c>
      <c r="R3796" s="11" t="s">
        <v>90</v>
      </c>
      <c r="S3796" s="11" t="s">
        <v>254</v>
      </c>
      <c r="T3796" s="11" t="s">
        <v>55</v>
      </c>
      <c r="U3796" s="11" t="s">
        <v>56</v>
      </c>
      <c r="V3796" s="11"/>
      <c r="W3796" s="11"/>
      <c r="X3796" s="11"/>
      <c r="Y3796" s="11"/>
      <c r="Z3796" s="11"/>
      <c r="AA3796" s="11"/>
      <c r="AB3796" s="11"/>
      <c r="AC3796" s="11"/>
      <c r="AD3796" s="11"/>
      <c r="AE3796" s="11"/>
      <c r="AF3796" s="12">
        <f>ROUNDUP(SUM(VLOOKUP(G3796,'Pontuação'!A$2:B$11,2,FALSE),VLOOKUP(E3796,'Pontuação'!C$2:D$11,2,FALSE),VLOOKUP(I3796,'Pontuação'!I$2:J$11,2,FALSE),VLOOKUP(K3796,'Pontuação'!G$2:H$11,2,FALSE),VLOOKUP(H3796,'Pontuação'!E$2:F$11,2,FALSE),VLOOKUP(M3796,'Pontuação'!K$2:L$11,2,FALSE)),0)</f>
        <v>1011</v>
      </c>
      <c r="AG3796" s="12">
        <f t="shared" si="1"/>
        <v>101</v>
      </c>
      <c r="AH3796" s="12" t="str">
        <f t="array" ref="AH3796">IFERROR(INDEX('Pontuação'!G$13:G$191, MATCH(AG3796, 'Pontuação'!F$14:F$191, 0)), "Faixa Indefinida")</f>
        <v>C</v>
      </c>
      <c r="AI3796" s="12">
        <f t="shared" si="2"/>
        <v>0</v>
      </c>
      <c r="AJ3796" s="12">
        <f t="shared" si="3"/>
        <v>0</v>
      </c>
      <c r="AK3796" s="12">
        <f t="shared" si="4"/>
        <v>1</v>
      </c>
      <c r="AL3796" s="12">
        <f t="shared" si="5"/>
        <v>0</v>
      </c>
      <c r="AM3796" s="11"/>
      <c r="AN3796" s="13">
        <v>0.27752188442659026</v>
      </c>
      <c r="AO3796" s="11" t="s">
        <v>84</v>
      </c>
      <c r="AP3796" s="14">
        <v>45931.449405844905</v>
      </c>
    </row>
    <row r="3797">
      <c r="A3797" s="8">
        <v>45929.96140046296</v>
      </c>
      <c r="B3797" s="9" t="s">
        <v>7604</v>
      </c>
      <c r="C3797" s="9" t="s">
        <v>7605</v>
      </c>
      <c r="D3797" s="10">
        <v>5.555629966293E12</v>
      </c>
      <c r="E3797" s="9" t="s">
        <v>43</v>
      </c>
      <c r="F3797" s="9"/>
      <c r="G3797" s="9" t="s">
        <v>76</v>
      </c>
      <c r="H3797" s="9" t="s">
        <v>45</v>
      </c>
      <c r="I3797" s="9" t="s">
        <v>46</v>
      </c>
      <c r="J3797" s="9" t="s">
        <v>47</v>
      </c>
      <c r="K3797" s="9" t="s">
        <v>47</v>
      </c>
      <c r="L3797" s="9" t="s">
        <v>48</v>
      </c>
      <c r="M3797" s="9" t="s">
        <v>47</v>
      </c>
      <c r="N3797" s="9" t="s">
        <v>63</v>
      </c>
      <c r="O3797" s="9" t="s">
        <v>64</v>
      </c>
      <c r="P3797" s="11" t="s">
        <v>51</v>
      </c>
      <c r="Q3797" s="11" t="s">
        <v>137</v>
      </c>
      <c r="R3797" s="11" t="s">
        <v>90</v>
      </c>
      <c r="S3797" s="11" t="s">
        <v>72</v>
      </c>
      <c r="T3797" s="11" t="s">
        <v>65</v>
      </c>
      <c r="U3797" s="11" t="s">
        <v>56</v>
      </c>
      <c r="V3797" s="11"/>
      <c r="W3797" s="11"/>
      <c r="X3797" s="11"/>
      <c r="Y3797" s="11"/>
      <c r="Z3797" s="11"/>
      <c r="AA3797" s="11"/>
      <c r="AB3797" s="11"/>
      <c r="AC3797" s="11"/>
      <c r="AD3797" s="11"/>
      <c r="AE3797" s="11"/>
      <c r="AF3797" s="12">
        <f>ROUNDUP(SUM(VLOOKUP(G3797,'Pontuação'!A$2:B$11,2,FALSE),VLOOKUP(E3797,'Pontuação'!C$2:D$11,2,FALSE),VLOOKUP(I3797,'Pontuação'!I$2:J$11,2,FALSE),VLOOKUP(K3797,'Pontuação'!G$2:H$11,2,FALSE),VLOOKUP(H3797,'Pontuação'!E$2:F$11,2,FALSE),VLOOKUP(M3797,'Pontuação'!K$2:L$11,2,FALSE)),0)</f>
        <v>1141</v>
      </c>
      <c r="AG3797" s="12">
        <f t="shared" si="1"/>
        <v>114</v>
      </c>
      <c r="AH3797" s="12" t="str">
        <f t="array" ref="AH3797">IFERROR(INDEX('Pontuação'!G$13:G$191, MATCH(AG3797, 'Pontuação'!F$14:F$191, 0)), "Faixa Indefinida")</f>
        <v>B</v>
      </c>
      <c r="AI3797" s="12">
        <f t="shared" si="2"/>
        <v>0</v>
      </c>
      <c r="AJ3797" s="12">
        <f t="shared" si="3"/>
        <v>1</v>
      </c>
      <c r="AK3797" s="12">
        <f t="shared" si="4"/>
        <v>0</v>
      </c>
      <c r="AL3797" s="12">
        <f t="shared" si="5"/>
        <v>0</v>
      </c>
      <c r="AM3797" s="11"/>
      <c r="AN3797" s="13">
        <v>0.20599650246786383</v>
      </c>
      <c r="AO3797" s="11" t="s">
        <v>162</v>
      </c>
      <c r="AP3797" s="14">
        <v>45931.449405844905</v>
      </c>
    </row>
    <row r="3798">
      <c r="A3798" s="8">
        <v>45929.96228009259</v>
      </c>
      <c r="B3798" s="9" t="s">
        <v>7606</v>
      </c>
      <c r="C3798" s="9" t="s">
        <v>7607</v>
      </c>
      <c r="D3798" s="10">
        <v>5.575998689171E12</v>
      </c>
      <c r="E3798" s="9" t="s">
        <v>43</v>
      </c>
      <c r="F3798" s="9"/>
      <c r="G3798" s="9" t="s">
        <v>44</v>
      </c>
      <c r="H3798" s="9" t="s">
        <v>61</v>
      </c>
      <c r="I3798" s="9" t="s">
        <v>78</v>
      </c>
      <c r="J3798" s="9" t="s">
        <v>47</v>
      </c>
      <c r="K3798" s="9" t="s">
        <v>47</v>
      </c>
      <c r="L3798" s="9" t="s">
        <v>47</v>
      </c>
      <c r="M3798" s="9" t="s">
        <v>48</v>
      </c>
      <c r="N3798" s="9" t="s">
        <v>63</v>
      </c>
      <c r="O3798" s="9" t="s">
        <v>64</v>
      </c>
      <c r="P3798" s="11" t="s">
        <v>51</v>
      </c>
      <c r="Q3798" s="11" t="s">
        <v>115</v>
      </c>
      <c r="R3798" s="11" t="s">
        <v>53</v>
      </c>
      <c r="S3798" s="11" t="s">
        <v>54</v>
      </c>
      <c r="T3798" s="11" t="s">
        <v>55</v>
      </c>
      <c r="U3798" s="11" t="s">
        <v>56</v>
      </c>
      <c r="V3798" s="11"/>
      <c r="W3798" s="11"/>
      <c r="X3798" s="11"/>
      <c r="Y3798" s="11"/>
      <c r="Z3798" s="11"/>
      <c r="AA3798" s="11"/>
      <c r="AB3798" s="11"/>
      <c r="AC3798" s="11"/>
      <c r="AD3798" s="11"/>
      <c r="AE3798" s="11"/>
      <c r="AF3798" s="12">
        <f>ROUNDUP(SUM(VLOOKUP(G3798,'Pontuação'!A$2:B$11,2,FALSE),VLOOKUP(E3798,'Pontuação'!C$2:D$11,2,FALSE),VLOOKUP(I3798,'Pontuação'!I$2:J$11,2,FALSE),VLOOKUP(K3798,'Pontuação'!G$2:H$11,2,FALSE),VLOOKUP(H3798,'Pontuação'!E$2:F$11,2,FALSE),VLOOKUP(M3798,'Pontuação'!K$2:L$11,2,FALSE)),0)</f>
        <v>1094</v>
      </c>
      <c r="AG3798" s="12">
        <f t="shared" si="1"/>
        <v>109</v>
      </c>
      <c r="AH3798" s="12" t="str">
        <f t="array" ref="AH3798">IFERROR(INDEX('Pontuação'!G$13:G$191, MATCH(AG3798, 'Pontuação'!F$14:F$191, 0)), "Faixa Indefinida")</f>
        <v>B</v>
      </c>
      <c r="AI3798" s="12">
        <f t="shared" si="2"/>
        <v>0</v>
      </c>
      <c r="AJ3798" s="12">
        <f t="shared" si="3"/>
        <v>1</v>
      </c>
      <c r="AK3798" s="12">
        <f t="shared" si="4"/>
        <v>0</v>
      </c>
      <c r="AL3798" s="12">
        <f t="shared" si="5"/>
        <v>0</v>
      </c>
      <c r="AM3798" s="11"/>
      <c r="AN3798" s="13">
        <v>0.4315789816855073</v>
      </c>
      <c r="AO3798" s="11" t="s">
        <v>134</v>
      </c>
      <c r="AP3798" s="14">
        <v>45931.449405844905</v>
      </c>
    </row>
    <row r="3799">
      <c r="A3799" s="8">
        <v>45929.96548611111</v>
      </c>
      <c r="B3799" s="9" t="s">
        <v>7608</v>
      </c>
      <c r="C3799" s="9" t="s">
        <v>7609</v>
      </c>
      <c r="D3799" s="10">
        <v>5.561981323761E12</v>
      </c>
      <c r="E3799" s="9" t="s">
        <v>43</v>
      </c>
      <c r="F3799" s="9"/>
      <c r="G3799" s="9" t="s">
        <v>144</v>
      </c>
      <c r="H3799" s="9" t="s">
        <v>77</v>
      </c>
      <c r="I3799" s="9" t="s">
        <v>88</v>
      </c>
      <c r="J3799" s="9" t="s">
        <v>47</v>
      </c>
      <c r="K3799" s="9" t="s">
        <v>47</v>
      </c>
      <c r="L3799" s="9" t="s">
        <v>48</v>
      </c>
      <c r="M3799" s="9" t="s">
        <v>47</v>
      </c>
      <c r="N3799" s="9" t="s">
        <v>63</v>
      </c>
      <c r="O3799" s="9" t="s">
        <v>95</v>
      </c>
      <c r="P3799" s="11" t="s">
        <v>51</v>
      </c>
      <c r="Q3799" s="11" t="s">
        <v>203</v>
      </c>
      <c r="R3799" s="11" t="s">
        <v>320</v>
      </c>
      <c r="S3799" s="11" t="s">
        <v>214</v>
      </c>
      <c r="T3799" s="11" t="s">
        <v>55</v>
      </c>
      <c r="U3799" s="11" t="s">
        <v>56</v>
      </c>
      <c r="V3799" s="11"/>
      <c r="W3799" s="11"/>
      <c r="X3799" s="11"/>
      <c r="Y3799" s="11"/>
      <c r="Z3799" s="11"/>
      <c r="AA3799" s="11"/>
      <c r="AB3799" s="11"/>
      <c r="AC3799" s="11"/>
      <c r="AD3799" s="11"/>
      <c r="AE3799" s="11"/>
      <c r="AF3799" s="12">
        <f>ROUNDUP(SUM(VLOOKUP(G3799,'Pontuação'!A$2:B$11,2,FALSE),VLOOKUP(E3799,'Pontuação'!C$2:D$11,2,FALSE),VLOOKUP(I3799,'Pontuação'!I$2:J$11,2,FALSE),VLOOKUP(K3799,'Pontuação'!G$2:H$11,2,FALSE),VLOOKUP(H3799,'Pontuação'!E$2:F$11,2,FALSE),VLOOKUP(M3799,'Pontuação'!K$2:L$11,2,FALSE)),0)</f>
        <v>874</v>
      </c>
      <c r="AG3799" s="12">
        <f t="shared" si="1"/>
        <v>87</v>
      </c>
      <c r="AH3799" s="12" t="str">
        <f t="array" ref="AH3799">IFERROR(INDEX('Pontuação'!G$13:G$191, MATCH(AG3799, 'Pontuação'!F$14:F$191, 0)), "Faixa Indefinida")</f>
        <v>D</v>
      </c>
      <c r="AI3799" s="12">
        <f t="shared" si="2"/>
        <v>0</v>
      </c>
      <c r="AJ3799" s="12">
        <f t="shared" si="3"/>
        <v>0</v>
      </c>
      <c r="AK3799" s="12">
        <f t="shared" si="4"/>
        <v>0</v>
      </c>
      <c r="AL3799" s="12">
        <f t="shared" si="5"/>
        <v>1</v>
      </c>
      <c r="AM3799" s="11"/>
      <c r="AN3799" s="13">
        <v>0.10199821004439029</v>
      </c>
      <c r="AO3799" s="11" t="s">
        <v>99</v>
      </c>
      <c r="AP3799" s="14">
        <v>45931.449405844905</v>
      </c>
    </row>
    <row r="3800">
      <c r="A3800" s="8">
        <v>45929.966516203705</v>
      </c>
      <c r="B3800" s="9" t="s">
        <v>7610</v>
      </c>
      <c r="C3800" s="9" t="s">
        <v>7611</v>
      </c>
      <c r="D3800" s="10">
        <v>5.548999157075E12</v>
      </c>
      <c r="E3800" s="9" t="s">
        <v>75</v>
      </c>
      <c r="F3800" s="9"/>
      <c r="G3800" s="9" t="s">
        <v>44</v>
      </c>
      <c r="H3800" s="9" t="s">
        <v>87</v>
      </c>
      <c r="I3800" s="9" t="s">
        <v>106</v>
      </c>
      <c r="J3800" s="9" t="s">
        <v>48</v>
      </c>
      <c r="K3800" s="9" t="s">
        <v>47</v>
      </c>
      <c r="L3800" s="9" t="s">
        <v>48</v>
      </c>
      <c r="M3800" s="9" t="s">
        <v>48</v>
      </c>
      <c r="N3800" s="9" t="s">
        <v>79</v>
      </c>
      <c r="O3800" s="9" t="s">
        <v>64</v>
      </c>
      <c r="P3800" s="11" t="s">
        <v>51</v>
      </c>
      <c r="Q3800" s="11" t="s">
        <v>171</v>
      </c>
      <c r="R3800" s="11" t="s">
        <v>107</v>
      </c>
      <c r="S3800" s="11" t="s">
        <v>172</v>
      </c>
      <c r="T3800" s="11" t="s">
        <v>55</v>
      </c>
      <c r="U3800" s="11" t="s">
        <v>56</v>
      </c>
      <c r="V3800" s="11"/>
      <c r="W3800" s="11"/>
      <c r="X3800" s="11"/>
      <c r="Y3800" s="11"/>
      <c r="Z3800" s="11"/>
      <c r="AA3800" s="11"/>
      <c r="AB3800" s="11"/>
      <c r="AC3800" s="11"/>
      <c r="AD3800" s="11"/>
      <c r="AE3800" s="11"/>
      <c r="AF3800" s="12">
        <f>ROUNDUP(SUM(VLOOKUP(G3800,'Pontuação'!A$2:B$11,2,FALSE),VLOOKUP(E3800,'Pontuação'!C$2:D$11,2,FALSE),VLOOKUP(I3800,'Pontuação'!I$2:J$11,2,FALSE),VLOOKUP(K3800,'Pontuação'!G$2:H$11,2,FALSE),VLOOKUP(H3800,'Pontuação'!E$2:F$11,2,FALSE),VLOOKUP(M3800,'Pontuação'!K$2:L$11,2,FALSE)),0)</f>
        <v>1030</v>
      </c>
      <c r="AG3800" s="12">
        <f t="shared" si="1"/>
        <v>103</v>
      </c>
      <c r="AH3800" s="12" t="str">
        <f t="array" ref="AH3800">IFERROR(INDEX('Pontuação'!G$13:G$191, MATCH(AG3800, 'Pontuação'!F$14:F$191, 0)), "Faixa Indefinida")</f>
        <v>C</v>
      </c>
      <c r="AI3800" s="12">
        <f t="shared" si="2"/>
        <v>0</v>
      </c>
      <c r="AJ3800" s="12">
        <f t="shared" si="3"/>
        <v>0</v>
      </c>
      <c r="AK3800" s="12">
        <f t="shared" si="4"/>
        <v>1</v>
      </c>
      <c r="AL3800" s="12">
        <f t="shared" si="5"/>
        <v>0</v>
      </c>
      <c r="AM3800" s="11"/>
      <c r="AN3800" s="13">
        <v>0.3482052559855293</v>
      </c>
      <c r="AO3800" s="11" t="s">
        <v>124</v>
      </c>
      <c r="AP3800" s="14">
        <v>45931.449405844905</v>
      </c>
    </row>
    <row r="3801">
      <c r="A3801" s="8">
        <v>45929.96832175926</v>
      </c>
      <c r="B3801" s="9" t="s">
        <v>7612</v>
      </c>
      <c r="C3801" s="9" t="s">
        <v>7613</v>
      </c>
      <c r="D3801" s="10">
        <v>5.512997678184E12</v>
      </c>
      <c r="E3801" s="9" t="s">
        <v>43</v>
      </c>
      <c r="F3801" s="9"/>
      <c r="G3801" s="9" t="s">
        <v>60</v>
      </c>
      <c r="H3801" s="9" t="s">
        <v>45</v>
      </c>
      <c r="I3801" s="9" t="s">
        <v>46</v>
      </c>
      <c r="J3801" s="9" t="s">
        <v>48</v>
      </c>
      <c r="K3801" s="9" t="s">
        <v>47</v>
      </c>
      <c r="L3801" s="9" t="s">
        <v>48</v>
      </c>
      <c r="M3801" s="9" t="s">
        <v>48</v>
      </c>
      <c r="N3801" s="9" t="s">
        <v>49</v>
      </c>
      <c r="O3801" s="9" t="s">
        <v>64</v>
      </c>
      <c r="P3801" s="11" t="s">
        <v>51</v>
      </c>
      <c r="Q3801" s="11" t="s">
        <v>165</v>
      </c>
      <c r="R3801" s="11" t="s">
        <v>276</v>
      </c>
      <c r="S3801" s="11" t="s">
        <v>148</v>
      </c>
      <c r="T3801" s="11" t="s">
        <v>55</v>
      </c>
      <c r="U3801" s="11" t="s">
        <v>56</v>
      </c>
      <c r="V3801" s="11"/>
      <c r="W3801" s="11"/>
      <c r="X3801" s="11"/>
      <c r="Y3801" s="11"/>
      <c r="Z3801" s="11"/>
      <c r="AA3801" s="11"/>
      <c r="AB3801" s="11"/>
      <c r="AC3801" s="11"/>
      <c r="AD3801" s="11"/>
      <c r="AE3801" s="11"/>
      <c r="AF3801" s="12">
        <f>ROUNDUP(SUM(VLOOKUP(G3801,'Pontuação'!A$2:B$11,2,FALSE),VLOOKUP(E3801,'Pontuação'!C$2:D$11,2,FALSE),VLOOKUP(I3801,'Pontuação'!I$2:J$11,2,FALSE),VLOOKUP(K3801,'Pontuação'!G$2:H$11,2,FALSE),VLOOKUP(H3801,'Pontuação'!E$2:F$11,2,FALSE),VLOOKUP(M3801,'Pontuação'!K$2:L$11,2,FALSE)),0)</f>
        <v>1300</v>
      </c>
      <c r="AG3801" s="12">
        <f t="shared" si="1"/>
        <v>130</v>
      </c>
      <c r="AH3801" s="12" t="str">
        <f t="array" ref="AH3801">IFERROR(INDEX('Pontuação'!G$13:G$191, MATCH(AG3801, 'Pontuação'!F$14:F$191, 0)), "Faixa Indefinida")</f>
        <v>A</v>
      </c>
      <c r="AI3801" s="12">
        <f t="shared" si="2"/>
        <v>1</v>
      </c>
      <c r="AJ3801" s="12">
        <f t="shared" si="3"/>
        <v>0</v>
      </c>
      <c r="AK3801" s="12">
        <f t="shared" si="4"/>
        <v>0</v>
      </c>
      <c r="AL3801" s="12">
        <f t="shared" si="5"/>
        <v>0</v>
      </c>
      <c r="AM3801" s="11"/>
      <c r="AN3801" s="13">
        <v>0.5894294839072052</v>
      </c>
      <c r="AO3801" s="11" t="s">
        <v>57</v>
      </c>
      <c r="AP3801" s="14">
        <v>45931.449405844905</v>
      </c>
    </row>
    <row r="3802">
      <c r="A3802" s="8">
        <v>45929.9690625</v>
      </c>
      <c r="B3802" s="9" t="s">
        <v>7614</v>
      </c>
      <c r="C3802" s="9" t="s">
        <v>7615</v>
      </c>
      <c r="D3802" s="10">
        <v>5.584996235472E12</v>
      </c>
      <c r="E3802" s="9" t="s">
        <v>43</v>
      </c>
      <c r="F3802" s="9"/>
      <c r="G3802" s="9" t="s">
        <v>60</v>
      </c>
      <c r="H3802" s="9" t="s">
        <v>77</v>
      </c>
      <c r="I3802" s="9" t="s">
        <v>46</v>
      </c>
      <c r="J3802" s="9" t="s">
        <v>48</v>
      </c>
      <c r="K3802" s="9" t="s">
        <v>48</v>
      </c>
      <c r="L3802" s="9" t="s">
        <v>48</v>
      </c>
      <c r="M3802" s="9" t="s">
        <v>47</v>
      </c>
      <c r="N3802" s="9" t="s">
        <v>63</v>
      </c>
      <c r="O3802" s="9" t="s">
        <v>50</v>
      </c>
      <c r="P3802" s="11" t="s">
        <v>51</v>
      </c>
      <c r="Q3802" s="11" t="s">
        <v>52</v>
      </c>
      <c r="R3802" s="11" t="s">
        <v>90</v>
      </c>
      <c r="S3802" s="11" t="s">
        <v>72</v>
      </c>
      <c r="T3802" s="11" t="s">
        <v>55</v>
      </c>
      <c r="U3802" s="11" t="s">
        <v>56</v>
      </c>
      <c r="V3802" s="11"/>
      <c r="W3802" s="11"/>
      <c r="X3802" s="11"/>
      <c r="Y3802" s="11"/>
      <c r="Z3802" s="11"/>
      <c r="AA3802" s="11"/>
      <c r="AB3802" s="11"/>
      <c r="AC3802" s="11"/>
      <c r="AD3802" s="11"/>
      <c r="AE3802" s="11"/>
      <c r="AF3802" s="12">
        <f>ROUNDUP(SUM(VLOOKUP(G3802,'Pontuação'!A$2:B$11,2,FALSE),VLOOKUP(E3802,'Pontuação'!C$2:D$11,2,FALSE),VLOOKUP(I3802,'Pontuação'!I$2:J$11,2,FALSE),VLOOKUP(K3802,'Pontuação'!G$2:H$11,2,FALSE),VLOOKUP(H3802,'Pontuação'!E$2:F$11,2,FALSE),VLOOKUP(M3802,'Pontuação'!K$2:L$11,2,FALSE)),0)</f>
        <v>1206</v>
      </c>
      <c r="AG3802" s="12">
        <f t="shared" si="1"/>
        <v>121</v>
      </c>
      <c r="AH3802" s="12" t="str">
        <f t="array" ref="AH3802">IFERROR(INDEX('Pontuação'!G$13:G$191, MATCH(AG3802, 'Pontuação'!F$14:F$191, 0)), "Faixa Indefinida")</f>
        <v>A</v>
      </c>
      <c r="AI3802" s="12">
        <f t="shared" si="2"/>
        <v>1</v>
      </c>
      <c r="AJ3802" s="12">
        <f t="shared" si="3"/>
        <v>0</v>
      </c>
      <c r="AK3802" s="12">
        <f t="shared" si="4"/>
        <v>0</v>
      </c>
      <c r="AL3802" s="12">
        <f t="shared" si="5"/>
        <v>0</v>
      </c>
      <c r="AM3802" s="11"/>
      <c r="AN3802" s="13">
        <v>0.2851552795586226</v>
      </c>
      <c r="AO3802" s="11" t="s">
        <v>91</v>
      </c>
      <c r="AP3802" s="14">
        <v>45931.449405844905</v>
      </c>
    </row>
    <row r="3803">
      <c r="A3803" s="8">
        <v>45929.97310185185</v>
      </c>
      <c r="B3803" s="9" t="s">
        <v>7616</v>
      </c>
      <c r="C3803" s="9" t="s">
        <v>7617</v>
      </c>
      <c r="D3803" s="10">
        <v>5.511975070203E12</v>
      </c>
      <c r="E3803" s="9" t="s">
        <v>43</v>
      </c>
      <c r="F3803" s="9"/>
      <c r="G3803" s="9" t="s">
        <v>76</v>
      </c>
      <c r="H3803" s="9" t="s">
        <v>45</v>
      </c>
      <c r="I3803" s="9" t="s">
        <v>78</v>
      </c>
      <c r="J3803" s="9" t="s">
        <v>47</v>
      </c>
      <c r="K3803" s="9" t="s">
        <v>47</v>
      </c>
      <c r="L3803" s="9" t="s">
        <v>48</v>
      </c>
      <c r="M3803" s="9" t="s">
        <v>47</v>
      </c>
      <c r="N3803" s="9" t="s">
        <v>63</v>
      </c>
      <c r="O3803" s="9" t="s">
        <v>95</v>
      </c>
      <c r="P3803" s="11" t="s">
        <v>51</v>
      </c>
      <c r="Q3803" s="11" t="s">
        <v>203</v>
      </c>
      <c r="R3803" s="11" t="s">
        <v>311</v>
      </c>
      <c r="S3803" s="11" t="s">
        <v>54</v>
      </c>
      <c r="T3803" s="11" t="s">
        <v>55</v>
      </c>
      <c r="U3803" s="11" t="s">
        <v>56</v>
      </c>
      <c r="V3803" s="11"/>
      <c r="W3803" s="11"/>
      <c r="X3803" s="11"/>
      <c r="Y3803" s="11"/>
      <c r="Z3803" s="11"/>
      <c r="AA3803" s="11"/>
      <c r="AB3803" s="11"/>
      <c r="AC3803" s="11"/>
      <c r="AD3803" s="11"/>
      <c r="AE3803" s="11"/>
      <c r="AF3803" s="12">
        <f>ROUNDUP(SUM(VLOOKUP(G3803,'Pontuação'!A$2:B$11,2,FALSE),VLOOKUP(E3803,'Pontuação'!C$2:D$11,2,FALSE),VLOOKUP(I3803,'Pontuação'!I$2:J$11,2,FALSE),VLOOKUP(K3803,'Pontuação'!G$2:H$11,2,FALSE),VLOOKUP(H3803,'Pontuação'!E$2:F$11,2,FALSE),VLOOKUP(M3803,'Pontuação'!K$2:L$11,2,FALSE)),0)</f>
        <v>1091</v>
      </c>
      <c r="AG3803" s="12">
        <f t="shared" si="1"/>
        <v>109</v>
      </c>
      <c r="AH3803" s="12" t="str">
        <f t="array" ref="AH3803">IFERROR(INDEX('Pontuação'!G$13:G$191, MATCH(AG3803, 'Pontuação'!F$14:F$191, 0)), "Faixa Indefinida")</f>
        <v>B</v>
      </c>
      <c r="AI3803" s="12">
        <f t="shared" si="2"/>
        <v>0</v>
      </c>
      <c r="AJ3803" s="12">
        <f t="shared" si="3"/>
        <v>1</v>
      </c>
      <c r="AK3803" s="12">
        <f t="shared" si="4"/>
        <v>0</v>
      </c>
      <c r="AL3803" s="12">
        <f t="shared" si="5"/>
        <v>0</v>
      </c>
      <c r="AM3803" s="11"/>
      <c r="AN3803" s="13">
        <v>0.46651490082659336</v>
      </c>
      <c r="AO3803" s="11" t="s">
        <v>151</v>
      </c>
      <c r="AP3803" s="14">
        <v>45931.449405844905</v>
      </c>
    </row>
    <row r="3804">
      <c r="A3804" s="8">
        <v>45929.97724537037</v>
      </c>
      <c r="B3804" s="9" t="s">
        <v>7618</v>
      </c>
      <c r="C3804" s="9" t="s">
        <v>7619</v>
      </c>
      <c r="D3804" s="10">
        <v>5.579991998304E12</v>
      </c>
      <c r="E3804" s="9" t="s">
        <v>75</v>
      </c>
      <c r="F3804" s="9"/>
      <c r="G3804" s="9" t="s">
        <v>69</v>
      </c>
      <c r="H3804" s="9" t="s">
        <v>61</v>
      </c>
      <c r="I3804" s="9" t="s">
        <v>78</v>
      </c>
      <c r="J3804" s="9" t="s">
        <v>47</v>
      </c>
      <c r="K3804" s="9" t="s">
        <v>48</v>
      </c>
      <c r="L3804" s="9" t="s">
        <v>48</v>
      </c>
      <c r="M3804" s="9" t="s">
        <v>47</v>
      </c>
      <c r="N3804" s="9" t="s">
        <v>63</v>
      </c>
      <c r="O3804" s="9" t="s">
        <v>95</v>
      </c>
      <c r="P3804" s="11" t="s">
        <v>51</v>
      </c>
      <c r="Q3804" s="11" t="s">
        <v>141</v>
      </c>
      <c r="R3804" s="11" t="s">
        <v>90</v>
      </c>
      <c r="S3804" s="11" t="s">
        <v>54</v>
      </c>
      <c r="T3804" s="11" t="s">
        <v>65</v>
      </c>
      <c r="U3804" s="11" t="s">
        <v>56</v>
      </c>
      <c r="V3804" s="11"/>
      <c r="W3804" s="11"/>
      <c r="X3804" s="11"/>
      <c r="Y3804" s="11"/>
      <c r="Z3804" s="11"/>
      <c r="AA3804" s="11"/>
      <c r="AB3804" s="11"/>
      <c r="AC3804" s="11"/>
      <c r="AD3804" s="11"/>
      <c r="AE3804" s="11"/>
      <c r="AF3804" s="12">
        <v>1186.0</v>
      </c>
      <c r="AG3804" s="12">
        <f t="shared" si="1"/>
        <v>119</v>
      </c>
      <c r="AH3804" s="12" t="str">
        <f t="array" ref="AH3804">IFERROR(INDEX('Pontuação'!G$13:G$191, MATCH(AG3804, 'Pontuação'!F$14:F$191, 0)), "Faixa Indefinida")</f>
        <v>A</v>
      </c>
      <c r="AI3804" s="12">
        <f t="shared" si="2"/>
        <v>1</v>
      </c>
      <c r="AJ3804" s="12">
        <f t="shared" si="3"/>
        <v>0</v>
      </c>
      <c r="AK3804" s="12">
        <f t="shared" si="4"/>
        <v>0</v>
      </c>
      <c r="AL3804" s="12">
        <f t="shared" si="5"/>
        <v>0</v>
      </c>
      <c r="AM3804" s="11"/>
      <c r="AN3804" s="13">
        <v>0.21202711828772267</v>
      </c>
      <c r="AO3804" s="11" t="s">
        <v>162</v>
      </c>
      <c r="AP3804" s="14">
        <v>45931.449405844905</v>
      </c>
    </row>
    <row r="3805">
      <c r="A3805" s="8">
        <v>45929.97739583333</v>
      </c>
      <c r="B3805" s="9" t="s">
        <v>7620</v>
      </c>
      <c r="C3805" s="9" t="s">
        <v>7621</v>
      </c>
      <c r="D3805" s="10">
        <v>5.511954818286E12</v>
      </c>
      <c r="E3805" s="9" t="s">
        <v>43</v>
      </c>
      <c r="F3805" s="9"/>
      <c r="G3805" s="9" t="s">
        <v>44</v>
      </c>
      <c r="H3805" s="9" t="s">
        <v>61</v>
      </c>
      <c r="I3805" s="9" t="s">
        <v>62</v>
      </c>
      <c r="J3805" s="9" t="s">
        <v>48</v>
      </c>
      <c r="K3805" s="9" t="s">
        <v>47</v>
      </c>
      <c r="L3805" s="9" t="s">
        <v>48</v>
      </c>
      <c r="M3805" s="9" t="s">
        <v>47</v>
      </c>
      <c r="N3805" s="9" t="s">
        <v>49</v>
      </c>
      <c r="O3805" s="9" t="s">
        <v>64</v>
      </c>
      <c r="P3805" s="11" t="s">
        <v>51</v>
      </c>
      <c r="Q3805" s="11" t="s">
        <v>89</v>
      </c>
      <c r="R3805" s="11" t="s">
        <v>90</v>
      </c>
      <c r="S3805" s="11" t="s">
        <v>54</v>
      </c>
      <c r="T3805" s="11" t="s">
        <v>55</v>
      </c>
      <c r="U3805" s="11" t="s">
        <v>56</v>
      </c>
      <c r="V3805" s="11"/>
      <c r="W3805" s="11"/>
      <c r="X3805" s="11"/>
      <c r="Y3805" s="11"/>
      <c r="Z3805" s="11"/>
      <c r="AA3805" s="11"/>
      <c r="AB3805" s="11"/>
      <c r="AC3805" s="11"/>
      <c r="AD3805" s="11"/>
      <c r="AE3805" s="11"/>
      <c r="AF3805" s="12">
        <f>ROUNDUP(SUM(VLOOKUP(G3805,'Pontuação'!A$2:B$11,2,FALSE),VLOOKUP(E3805,'Pontuação'!C$2:D$11,2,FALSE),VLOOKUP(I3805,'Pontuação'!I$2:J$11,2,FALSE),VLOOKUP(K3805,'Pontuação'!G$2:H$11,2,FALSE),VLOOKUP(H3805,'Pontuação'!E$2:F$11,2,FALSE),VLOOKUP(M3805,'Pontuação'!K$2:L$11,2,FALSE)),0)</f>
        <v>882</v>
      </c>
      <c r="AG3805" s="12">
        <f t="shared" si="1"/>
        <v>88</v>
      </c>
      <c r="AH3805" s="12" t="str">
        <f t="array" ref="AH3805">IFERROR(INDEX('Pontuação'!G$13:G$191, MATCH(AG3805, 'Pontuação'!F$14:F$191, 0)), "Faixa Indefinida")</f>
        <v>C</v>
      </c>
      <c r="AI3805" s="12">
        <f t="shared" si="2"/>
        <v>0</v>
      </c>
      <c r="AJ3805" s="12">
        <f t="shared" si="3"/>
        <v>0</v>
      </c>
      <c r="AK3805" s="12">
        <f t="shared" si="4"/>
        <v>1</v>
      </c>
      <c r="AL3805" s="12">
        <f t="shared" si="5"/>
        <v>0</v>
      </c>
      <c r="AM3805" s="11"/>
      <c r="AN3805" s="13">
        <v>0.24068569771278725</v>
      </c>
      <c r="AO3805" s="11" t="s">
        <v>84</v>
      </c>
      <c r="AP3805" s="14">
        <v>45931.449405844905</v>
      </c>
    </row>
    <row r="3806">
      <c r="A3806" s="8">
        <v>45929.97924768519</v>
      </c>
      <c r="B3806" s="9" t="s">
        <v>7622</v>
      </c>
      <c r="C3806" s="9" t="s">
        <v>7623</v>
      </c>
      <c r="D3806" s="10">
        <v>5.571982405373E12</v>
      </c>
      <c r="E3806" s="9" t="s">
        <v>43</v>
      </c>
      <c r="F3806" s="9"/>
      <c r="G3806" s="9" t="s">
        <v>69</v>
      </c>
      <c r="H3806" s="9" t="s">
        <v>45</v>
      </c>
      <c r="I3806" s="9" t="s">
        <v>106</v>
      </c>
      <c r="J3806" s="9" t="s">
        <v>47</v>
      </c>
      <c r="K3806" s="9" t="s">
        <v>47</v>
      </c>
      <c r="L3806" s="9" t="s">
        <v>48</v>
      </c>
      <c r="M3806" s="9" t="s">
        <v>48</v>
      </c>
      <c r="N3806" s="9" t="s">
        <v>63</v>
      </c>
      <c r="O3806" s="9" t="s">
        <v>64</v>
      </c>
      <c r="P3806" s="11" t="s">
        <v>51</v>
      </c>
      <c r="Q3806" s="11" t="s">
        <v>147</v>
      </c>
      <c r="R3806" s="11" t="s">
        <v>107</v>
      </c>
      <c r="S3806" s="11" t="s">
        <v>148</v>
      </c>
      <c r="T3806" s="11" t="s">
        <v>65</v>
      </c>
      <c r="U3806" s="11" t="s">
        <v>56</v>
      </c>
      <c r="V3806" s="11"/>
      <c r="W3806" s="11"/>
      <c r="X3806" s="11"/>
      <c r="Y3806" s="11"/>
      <c r="Z3806" s="11"/>
      <c r="AA3806" s="11"/>
      <c r="AB3806" s="11"/>
      <c r="AC3806" s="11"/>
      <c r="AD3806" s="11"/>
      <c r="AE3806" s="11"/>
      <c r="AF3806" s="12">
        <f>ROUNDUP(SUM(VLOOKUP(G3806,'Pontuação'!A$2:B$11,2,FALSE),VLOOKUP(E3806,'Pontuação'!C$2:D$11,2,FALSE),VLOOKUP(I3806,'Pontuação'!I$2:J$11,2,FALSE),VLOOKUP(K3806,'Pontuação'!G$2:H$11,2,FALSE),VLOOKUP(H3806,'Pontuação'!E$2:F$11,2,FALSE),VLOOKUP(M3806,'Pontuação'!K$2:L$11,2,FALSE)),0)</f>
        <v>1085</v>
      </c>
      <c r="AG3806" s="12">
        <f t="shared" si="1"/>
        <v>109</v>
      </c>
      <c r="AH3806" s="12" t="str">
        <f t="array" ref="AH3806">IFERROR(INDEX('Pontuação'!G$13:G$191, MATCH(AG3806, 'Pontuação'!F$14:F$191, 0)), "Faixa Indefinida")</f>
        <v>B</v>
      </c>
      <c r="AI3806" s="12">
        <f t="shared" si="2"/>
        <v>0</v>
      </c>
      <c r="AJ3806" s="12">
        <f t="shared" si="3"/>
        <v>1</v>
      </c>
      <c r="AK3806" s="12">
        <f t="shared" si="4"/>
        <v>0</v>
      </c>
      <c r="AL3806" s="12">
        <f t="shared" si="5"/>
        <v>0</v>
      </c>
      <c r="AM3806" s="11"/>
      <c r="AN3806" s="13">
        <v>0.4388389187546133</v>
      </c>
      <c r="AO3806" s="11" t="s">
        <v>134</v>
      </c>
      <c r="AP3806" s="14">
        <v>45931.449405844905</v>
      </c>
    </row>
    <row r="3807">
      <c r="A3807" s="8">
        <v>45929.979629629626</v>
      </c>
      <c r="B3807" s="9" t="s">
        <v>7624</v>
      </c>
      <c r="C3807" s="9" t="s">
        <v>7625</v>
      </c>
      <c r="D3807" s="10">
        <v>5.583988848007E12</v>
      </c>
      <c r="E3807" s="9" t="s">
        <v>43</v>
      </c>
      <c r="F3807" s="9"/>
      <c r="G3807" s="9" t="s">
        <v>60</v>
      </c>
      <c r="H3807" s="9" t="s">
        <v>45</v>
      </c>
      <c r="I3807" s="9" t="s">
        <v>78</v>
      </c>
      <c r="J3807" s="9" t="s">
        <v>48</v>
      </c>
      <c r="K3807" s="9" t="s">
        <v>47</v>
      </c>
      <c r="L3807" s="9" t="s">
        <v>48</v>
      </c>
      <c r="M3807" s="9" t="s">
        <v>47</v>
      </c>
      <c r="N3807" s="9" t="s">
        <v>79</v>
      </c>
      <c r="O3807" s="9" t="s">
        <v>64</v>
      </c>
      <c r="P3807" s="11" t="s">
        <v>51</v>
      </c>
      <c r="Q3807" s="11" t="s">
        <v>115</v>
      </c>
      <c r="R3807" s="11" t="s">
        <v>53</v>
      </c>
      <c r="S3807" s="11" t="s">
        <v>54</v>
      </c>
      <c r="T3807" s="11" t="s">
        <v>55</v>
      </c>
      <c r="U3807" s="11" t="s">
        <v>56</v>
      </c>
      <c r="V3807" s="11"/>
      <c r="W3807" s="11"/>
      <c r="X3807" s="11"/>
      <c r="Y3807" s="11"/>
      <c r="Z3807" s="11"/>
      <c r="AA3807" s="11"/>
      <c r="AB3807" s="11"/>
      <c r="AC3807" s="11"/>
      <c r="AD3807" s="11"/>
      <c r="AE3807" s="11"/>
      <c r="AF3807" s="12">
        <f>ROUNDUP(SUM(VLOOKUP(G3807,'Pontuação'!A$2:B$11,2,FALSE),VLOOKUP(E3807,'Pontuação'!C$2:D$11,2,FALSE),VLOOKUP(I3807,'Pontuação'!I$2:J$11,2,FALSE),VLOOKUP(K3807,'Pontuação'!G$2:H$11,2,FALSE),VLOOKUP(H3807,'Pontuação'!E$2:F$11,2,FALSE),VLOOKUP(M3807,'Pontuação'!K$2:L$11,2,FALSE)),0)</f>
        <v>1100</v>
      </c>
      <c r="AG3807" s="12">
        <f t="shared" si="1"/>
        <v>110</v>
      </c>
      <c r="AH3807" s="12" t="str">
        <f t="array" ref="AH3807">IFERROR(INDEX('Pontuação'!G$13:G$191, MATCH(AG3807, 'Pontuação'!F$14:F$191, 0)), "Faixa Indefinida")</f>
        <v>B</v>
      </c>
      <c r="AI3807" s="12">
        <f t="shared" si="2"/>
        <v>0</v>
      </c>
      <c r="AJ3807" s="12">
        <f t="shared" si="3"/>
        <v>1</v>
      </c>
      <c r="AK3807" s="12">
        <f t="shared" si="4"/>
        <v>0</v>
      </c>
      <c r="AL3807" s="12">
        <f t="shared" si="5"/>
        <v>0</v>
      </c>
      <c r="AM3807" s="11"/>
      <c r="AN3807" s="13">
        <v>0.3036185811543697</v>
      </c>
      <c r="AO3807" s="11" t="s">
        <v>91</v>
      </c>
      <c r="AP3807" s="14">
        <v>45931.449405844905</v>
      </c>
    </row>
    <row r="3808">
      <c r="A3808" s="8">
        <v>45929.98347222222</v>
      </c>
      <c r="B3808" s="9" t="s">
        <v>7626</v>
      </c>
      <c r="C3808" s="9" t="s">
        <v>7627</v>
      </c>
      <c r="D3808" s="10">
        <v>5.54599814113E12</v>
      </c>
      <c r="E3808" s="9" t="s">
        <v>43</v>
      </c>
      <c r="F3808" s="9"/>
      <c r="G3808" s="9" t="s">
        <v>60</v>
      </c>
      <c r="H3808" s="9" t="s">
        <v>45</v>
      </c>
      <c r="I3808" s="9" t="s">
        <v>46</v>
      </c>
      <c r="J3808" s="9" t="s">
        <v>48</v>
      </c>
      <c r="K3808" s="9" t="s">
        <v>47</v>
      </c>
      <c r="L3808" s="9" t="s">
        <v>48</v>
      </c>
      <c r="M3808" s="9" t="s">
        <v>48</v>
      </c>
      <c r="N3808" s="9" t="s">
        <v>63</v>
      </c>
      <c r="O3808" s="9" t="s">
        <v>98</v>
      </c>
      <c r="P3808" s="11" t="s">
        <v>80</v>
      </c>
      <c r="Q3808" s="11" t="s">
        <v>81</v>
      </c>
      <c r="R3808" s="11" t="s">
        <v>82</v>
      </c>
      <c r="S3808" s="11">
        <v>7.50940275538E11</v>
      </c>
      <c r="T3808" s="11" t="s">
        <v>83</v>
      </c>
      <c r="U3808" s="11" t="s">
        <v>56</v>
      </c>
      <c r="V3808" s="11"/>
      <c r="W3808" s="11"/>
      <c r="X3808" s="11"/>
      <c r="Y3808" s="11"/>
      <c r="Z3808" s="11"/>
      <c r="AA3808" s="11"/>
      <c r="AB3808" s="11"/>
      <c r="AC3808" s="11"/>
      <c r="AD3808" s="11"/>
      <c r="AE3808" s="11"/>
      <c r="AF3808" s="12">
        <f>ROUNDUP(SUM(VLOOKUP(G3808,'Pontuação'!A$2:B$11,2,FALSE),VLOOKUP(E3808,'Pontuação'!C$2:D$11,2,FALSE),VLOOKUP(I3808,'Pontuação'!I$2:J$11,2,FALSE),VLOOKUP(K3808,'Pontuação'!G$2:H$11,2,FALSE),VLOOKUP(H3808,'Pontuação'!E$2:F$11,2,FALSE),VLOOKUP(M3808,'Pontuação'!K$2:L$11,2,FALSE)),0)</f>
        <v>1300</v>
      </c>
      <c r="AG3808" s="12">
        <f t="shared" si="1"/>
        <v>130</v>
      </c>
      <c r="AH3808" s="12" t="str">
        <f t="array" ref="AH3808">IFERROR(INDEX('Pontuação'!G$13:G$191, MATCH(AG3808, 'Pontuação'!F$14:F$191, 0)), "Faixa Indefinida")</f>
        <v>A</v>
      </c>
      <c r="AI3808" s="12">
        <f t="shared" si="2"/>
        <v>1</v>
      </c>
      <c r="AJ3808" s="12">
        <f t="shared" si="3"/>
        <v>0</v>
      </c>
      <c r="AK3808" s="12">
        <f t="shared" si="4"/>
        <v>0</v>
      </c>
      <c r="AL3808" s="12">
        <f t="shared" si="5"/>
        <v>0</v>
      </c>
      <c r="AM3808" s="11"/>
      <c r="AN3808" s="13">
        <v>0.5834094639670018</v>
      </c>
      <c r="AO3808" s="11" t="s">
        <v>57</v>
      </c>
      <c r="AP3808" s="14">
        <v>45931.449405844905</v>
      </c>
    </row>
    <row r="3809">
      <c r="A3809" s="8">
        <v>45929.984456018516</v>
      </c>
      <c r="B3809" s="9" t="s">
        <v>787</v>
      </c>
      <c r="C3809" s="9" t="s">
        <v>7628</v>
      </c>
      <c r="D3809" s="10">
        <v>5.527996346004E12</v>
      </c>
      <c r="E3809" s="9" t="s">
        <v>75</v>
      </c>
      <c r="F3809" s="9"/>
      <c r="G3809" s="9" t="s">
        <v>44</v>
      </c>
      <c r="H3809" s="9" t="s">
        <v>45</v>
      </c>
      <c r="I3809" s="9" t="s">
        <v>78</v>
      </c>
      <c r="J3809" s="9" t="s">
        <v>47</v>
      </c>
      <c r="K3809" s="9" t="s">
        <v>47</v>
      </c>
      <c r="L3809" s="9" t="s">
        <v>48</v>
      </c>
      <c r="M3809" s="9" t="s">
        <v>48</v>
      </c>
      <c r="N3809" s="9" t="s">
        <v>63</v>
      </c>
      <c r="O3809" s="9" t="s">
        <v>50</v>
      </c>
      <c r="P3809" s="11" t="s">
        <v>51</v>
      </c>
      <c r="Q3809" s="11" t="s">
        <v>133</v>
      </c>
      <c r="R3809" s="11" t="s">
        <v>107</v>
      </c>
      <c r="S3809" s="11" t="s">
        <v>138</v>
      </c>
      <c r="T3809" s="11" t="s">
        <v>55</v>
      </c>
      <c r="U3809" s="11" t="s">
        <v>56</v>
      </c>
      <c r="V3809" s="11"/>
      <c r="W3809" s="11"/>
      <c r="X3809" s="11"/>
      <c r="Y3809" s="11"/>
      <c r="Z3809" s="11"/>
      <c r="AA3809" s="11"/>
      <c r="AB3809" s="11"/>
      <c r="AC3809" s="11"/>
      <c r="AD3809" s="11"/>
      <c r="AE3809" s="11"/>
      <c r="AF3809" s="12">
        <f>ROUNDUP(SUM(VLOOKUP(G3809,'Pontuação'!A$2:B$11,2,FALSE),VLOOKUP(E3809,'Pontuação'!C$2:D$11,2,FALSE),VLOOKUP(I3809,'Pontuação'!I$2:J$11,2,FALSE),VLOOKUP(K3809,'Pontuação'!G$2:H$11,2,FALSE),VLOOKUP(H3809,'Pontuação'!E$2:F$11,2,FALSE),VLOOKUP(M3809,'Pontuação'!K$2:L$11,2,FALSE)),0)</f>
        <v>1156</v>
      </c>
      <c r="AG3809" s="12">
        <f t="shared" si="1"/>
        <v>116</v>
      </c>
      <c r="AH3809" s="12" t="str">
        <f t="array" ref="AH3809">IFERROR(INDEX('Pontuação'!G$13:G$191, MATCH(AG3809, 'Pontuação'!F$14:F$191, 0)), "Faixa Indefinida")</f>
        <v>B</v>
      </c>
      <c r="AI3809" s="12">
        <f t="shared" si="2"/>
        <v>0</v>
      </c>
      <c r="AJ3809" s="12">
        <f t="shared" si="3"/>
        <v>1</v>
      </c>
      <c r="AK3809" s="12">
        <f t="shared" si="4"/>
        <v>0</v>
      </c>
      <c r="AL3809" s="12">
        <f t="shared" si="5"/>
        <v>0</v>
      </c>
      <c r="AM3809" s="11"/>
      <c r="AN3809" s="13">
        <v>0.5902192223057723</v>
      </c>
      <c r="AO3809" s="11" t="s">
        <v>57</v>
      </c>
      <c r="AP3809" s="14">
        <v>45931.449405844905</v>
      </c>
    </row>
    <row r="3810">
      <c r="A3810" s="8">
        <v>45929.98446759259</v>
      </c>
      <c r="B3810" s="9" t="s">
        <v>7629</v>
      </c>
      <c r="C3810" s="9" t="s">
        <v>7630</v>
      </c>
      <c r="D3810" s="10">
        <v>5.519989451053E12</v>
      </c>
      <c r="E3810" s="9" t="s">
        <v>43</v>
      </c>
      <c r="F3810" s="9"/>
      <c r="G3810" s="9" t="s">
        <v>44</v>
      </c>
      <c r="H3810" s="9" t="s">
        <v>61</v>
      </c>
      <c r="I3810" s="9" t="s">
        <v>106</v>
      </c>
      <c r="J3810" s="9" t="s">
        <v>47</v>
      </c>
      <c r="K3810" s="9" t="s">
        <v>47</v>
      </c>
      <c r="L3810" s="9" t="s">
        <v>47</v>
      </c>
      <c r="M3810" s="9" t="s">
        <v>48</v>
      </c>
      <c r="N3810" s="9" t="s">
        <v>63</v>
      </c>
      <c r="O3810" s="9" t="s">
        <v>50</v>
      </c>
      <c r="P3810" s="11" t="s">
        <v>51</v>
      </c>
      <c r="Q3810" s="11" t="s">
        <v>165</v>
      </c>
      <c r="R3810" s="11" t="s">
        <v>287</v>
      </c>
      <c r="S3810" s="11" t="s">
        <v>288</v>
      </c>
      <c r="T3810" s="11" t="s">
        <v>65</v>
      </c>
      <c r="U3810" s="11" t="s">
        <v>56</v>
      </c>
      <c r="V3810" s="11"/>
      <c r="W3810" s="11"/>
      <c r="X3810" s="11"/>
      <c r="Y3810" s="11"/>
      <c r="Z3810" s="11"/>
      <c r="AA3810" s="11"/>
      <c r="AB3810" s="11"/>
      <c r="AC3810" s="11"/>
      <c r="AD3810" s="11"/>
      <c r="AE3810" s="11"/>
      <c r="AF3810" s="12">
        <f>ROUNDUP(SUM(VLOOKUP(G3810,'Pontuação'!A$2:B$11,2,FALSE),VLOOKUP(E3810,'Pontuação'!C$2:D$11,2,FALSE),VLOOKUP(I3810,'Pontuação'!I$2:J$11,2,FALSE),VLOOKUP(K3810,'Pontuação'!G$2:H$11,2,FALSE),VLOOKUP(H3810,'Pontuação'!E$2:F$11,2,FALSE),VLOOKUP(M3810,'Pontuação'!K$2:L$11,2,FALSE)),0)</f>
        <v>1057</v>
      </c>
      <c r="AG3810" s="12">
        <f t="shared" si="1"/>
        <v>106</v>
      </c>
      <c r="AH3810" s="12" t="str">
        <f t="array" ref="AH3810">IFERROR(INDEX('Pontuação'!G$13:G$191, MATCH(AG3810, 'Pontuação'!F$14:F$191, 0)), "Faixa Indefinida")</f>
        <v>B</v>
      </c>
      <c r="AI3810" s="12">
        <f t="shared" si="2"/>
        <v>0</v>
      </c>
      <c r="AJ3810" s="12">
        <f t="shared" si="3"/>
        <v>1</v>
      </c>
      <c r="AK3810" s="12">
        <f t="shared" si="4"/>
        <v>0</v>
      </c>
      <c r="AL3810" s="12">
        <f t="shared" si="5"/>
        <v>0</v>
      </c>
      <c r="AM3810" s="11"/>
      <c r="AN3810" s="13">
        <v>0.5931668959320165</v>
      </c>
      <c r="AO3810" s="11" t="s">
        <v>57</v>
      </c>
      <c r="AP3810" s="14">
        <v>45931.449405844905</v>
      </c>
    </row>
    <row r="3811">
      <c r="A3811" s="8">
        <v>45929.9871875</v>
      </c>
      <c r="B3811" s="9" t="s">
        <v>7631</v>
      </c>
      <c r="C3811" s="9" t="s">
        <v>7632</v>
      </c>
      <c r="D3811" s="10">
        <v>5.521978635959E12</v>
      </c>
      <c r="E3811" s="9" t="s">
        <v>43</v>
      </c>
      <c r="F3811" s="9"/>
      <c r="G3811" s="9" t="s">
        <v>170</v>
      </c>
      <c r="H3811" s="9" t="s">
        <v>61</v>
      </c>
      <c r="I3811" s="9" t="s">
        <v>106</v>
      </c>
      <c r="J3811" s="9" t="s">
        <v>47</v>
      </c>
      <c r="K3811" s="9" t="s">
        <v>47</v>
      </c>
      <c r="L3811" s="9" t="s">
        <v>48</v>
      </c>
      <c r="M3811" s="9" t="s">
        <v>48</v>
      </c>
      <c r="N3811" s="9" t="s">
        <v>63</v>
      </c>
      <c r="O3811" s="9" t="s">
        <v>64</v>
      </c>
      <c r="P3811" s="11" t="s">
        <v>51</v>
      </c>
      <c r="Q3811" s="11" t="s">
        <v>89</v>
      </c>
      <c r="R3811" s="11" t="s">
        <v>90</v>
      </c>
      <c r="S3811" s="11" t="s">
        <v>54</v>
      </c>
      <c r="T3811" s="11" t="s">
        <v>65</v>
      </c>
      <c r="U3811" s="11" t="s">
        <v>56</v>
      </c>
      <c r="V3811" s="11"/>
      <c r="W3811" s="11"/>
      <c r="X3811" s="11"/>
      <c r="Y3811" s="11"/>
      <c r="Z3811" s="11"/>
      <c r="AA3811" s="11"/>
      <c r="AB3811" s="11"/>
      <c r="AC3811" s="11"/>
      <c r="AD3811" s="11"/>
      <c r="AE3811" s="11"/>
      <c r="AF3811" s="12">
        <f>ROUNDUP(SUM(VLOOKUP(G3811,'Pontuação'!A$2:B$11,2,FALSE),VLOOKUP(E3811,'Pontuação'!C$2:D$11,2,FALSE),VLOOKUP(I3811,'Pontuação'!I$2:J$11,2,FALSE),VLOOKUP(K3811,'Pontuação'!G$2:H$11,2,FALSE),VLOOKUP(H3811,'Pontuação'!E$2:F$11,2,FALSE),VLOOKUP(M3811,'Pontuação'!K$2:L$11,2,FALSE)),0)</f>
        <v>950</v>
      </c>
      <c r="AG3811" s="12">
        <f t="shared" si="1"/>
        <v>95</v>
      </c>
      <c r="AH3811" s="12" t="str">
        <f t="array" ref="AH3811">IFERROR(INDEX('Pontuação'!G$13:G$191, MATCH(AG3811, 'Pontuação'!F$14:F$191, 0)), "Faixa Indefinida")</f>
        <v>C</v>
      </c>
      <c r="AI3811" s="12">
        <f t="shared" si="2"/>
        <v>0</v>
      </c>
      <c r="AJ3811" s="12">
        <f t="shared" si="3"/>
        <v>0</v>
      </c>
      <c r="AK3811" s="12">
        <f t="shared" si="4"/>
        <v>1</v>
      </c>
      <c r="AL3811" s="12">
        <f t="shared" si="5"/>
        <v>0</v>
      </c>
      <c r="AM3811" s="11"/>
      <c r="AN3811" s="13">
        <v>0.23895087737249457</v>
      </c>
      <c r="AO3811" s="11" t="s">
        <v>84</v>
      </c>
      <c r="AP3811" s="14">
        <v>45931.449405844905</v>
      </c>
    </row>
    <row r="3812">
      <c r="A3812" s="8">
        <v>45929.98820601852</v>
      </c>
      <c r="B3812" s="9" t="s">
        <v>7633</v>
      </c>
      <c r="C3812" s="9" t="s">
        <v>7634</v>
      </c>
      <c r="D3812" s="10">
        <v>5.519992699499E12</v>
      </c>
      <c r="E3812" s="9" t="s">
        <v>43</v>
      </c>
      <c r="F3812" s="9"/>
      <c r="G3812" s="9" t="s">
        <v>60</v>
      </c>
      <c r="H3812" s="9" t="s">
        <v>45</v>
      </c>
      <c r="I3812" s="9" t="s">
        <v>62</v>
      </c>
      <c r="J3812" s="9" t="s">
        <v>47</v>
      </c>
      <c r="K3812" s="9" t="s">
        <v>47</v>
      </c>
      <c r="L3812" s="9" t="s">
        <v>47</v>
      </c>
      <c r="M3812" s="9" t="s">
        <v>47</v>
      </c>
      <c r="N3812" s="9" t="s">
        <v>118</v>
      </c>
      <c r="O3812" s="9" t="s">
        <v>70</v>
      </c>
      <c r="P3812" s="11" t="s">
        <v>51</v>
      </c>
      <c r="Q3812" s="11" t="s">
        <v>89</v>
      </c>
      <c r="R3812" s="11" t="s">
        <v>90</v>
      </c>
      <c r="S3812" s="11" t="s">
        <v>54</v>
      </c>
      <c r="T3812" s="11" t="s">
        <v>55</v>
      </c>
      <c r="U3812" s="11" t="s">
        <v>56</v>
      </c>
      <c r="V3812" s="11"/>
      <c r="W3812" s="11"/>
      <c r="X3812" s="11"/>
      <c r="Y3812" s="11"/>
      <c r="Z3812" s="11"/>
      <c r="AA3812" s="11"/>
      <c r="AB3812" s="11"/>
      <c r="AC3812" s="11"/>
      <c r="AD3812" s="11"/>
      <c r="AE3812" s="11"/>
      <c r="AF3812" s="12">
        <v>1238.0</v>
      </c>
      <c r="AG3812" s="12">
        <f t="shared" si="1"/>
        <v>124</v>
      </c>
      <c r="AH3812" s="12" t="str">
        <f t="array" ref="AH3812">IFERROR(INDEX('Pontuação'!G$13:G$191, MATCH(AG3812, 'Pontuação'!F$14:F$191, 0)), "Faixa Indefinida")</f>
        <v>A</v>
      </c>
      <c r="AI3812" s="12">
        <f t="shared" si="2"/>
        <v>1</v>
      </c>
      <c r="AJ3812" s="12">
        <f t="shared" si="3"/>
        <v>0</v>
      </c>
      <c r="AK3812" s="12">
        <f t="shared" si="4"/>
        <v>0</v>
      </c>
      <c r="AL3812" s="12">
        <f t="shared" si="5"/>
        <v>0</v>
      </c>
      <c r="AM3812" s="11"/>
      <c r="AN3812" s="13">
        <v>0.22551293529496705</v>
      </c>
      <c r="AO3812" s="11" t="s">
        <v>162</v>
      </c>
      <c r="AP3812" s="14">
        <v>45931.449405844905</v>
      </c>
    </row>
    <row r="3813">
      <c r="A3813" s="8">
        <v>45929.990428240744</v>
      </c>
      <c r="B3813" s="9" t="s">
        <v>7635</v>
      </c>
      <c r="C3813" s="9" t="s">
        <v>7636</v>
      </c>
      <c r="D3813" s="10">
        <v>5.535984334282E12</v>
      </c>
      <c r="E3813" s="9" t="s">
        <v>43</v>
      </c>
      <c r="F3813" s="9"/>
      <c r="G3813" s="9" t="s">
        <v>60</v>
      </c>
      <c r="H3813" s="9" t="s">
        <v>61</v>
      </c>
      <c r="I3813" s="9" t="s">
        <v>106</v>
      </c>
      <c r="J3813" s="9" t="s">
        <v>48</v>
      </c>
      <c r="K3813" s="9" t="s">
        <v>47</v>
      </c>
      <c r="L3813" s="9" t="s">
        <v>48</v>
      </c>
      <c r="M3813" s="9" t="s">
        <v>48</v>
      </c>
      <c r="N3813" s="9" t="s">
        <v>79</v>
      </c>
      <c r="O3813" s="9" t="s">
        <v>64</v>
      </c>
      <c r="P3813" s="11" t="s">
        <v>51</v>
      </c>
      <c r="Q3813" s="11" t="s">
        <v>52</v>
      </c>
      <c r="R3813" s="11" t="s">
        <v>53</v>
      </c>
      <c r="S3813" s="11" t="s">
        <v>72</v>
      </c>
      <c r="T3813" s="11" t="s">
        <v>55</v>
      </c>
      <c r="U3813" s="11" t="s">
        <v>56</v>
      </c>
      <c r="V3813" s="11"/>
      <c r="W3813" s="11"/>
      <c r="X3813" s="11"/>
      <c r="Y3813" s="11"/>
      <c r="Z3813" s="11"/>
      <c r="AA3813" s="11"/>
      <c r="AB3813" s="11"/>
      <c r="AC3813" s="11"/>
      <c r="AD3813" s="11"/>
      <c r="AE3813" s="11"/>
      <c r="AF3813" s="12">
        <f>ROUNDUP(SUM(VLOOKUP(G3813,'Pontuação'!A$2:B$11,2,FALSE),VLOOKUP(E3813,'Pontuação'!C$2:D$11,2,FALSE),VLOOKUP(I3813,'Pontuação'!I$2:J$11,2,FALSE),VLOOKUP(K3813,'Pontuação'!G$2:H$11,2,FALSE),VLOOKUP(H3813,'Pontuação'!E$2:F$11,2,FALSE),VLOOKUP(M3813,'Pontuação'!K$2:L$11,2,FALSE)),0)</f>
        <v>1134</v>
      </c>
      <c r="AG3813" s="12">
        <f t="shared" si="1"/>
        <v>113</v>
      </c>
      <c r="AH3813" s="12" t="str">
        <f t="array" ref="AH3813">IFERROR(INDEX('Pontuação'!G$13:G$191, MATCH(AG3813, 'Pontuação'!F$14:F$191, 0)), "Faixa Indefinida")</f>
        <v>B</v>
      </c>
      <c r="AI3813" s="12">
        <f t="shared" si="2"/>
        <v>0</v>
      </c>
      <c r="AJ3813" s="12">
        <f t="shared" si="3"/>
        <v>1</v>
      </c>
      <c r="AK3813" s="12">
        <f t="shared" si="4"/>
        <v>0</v>
      </c>
      <c r="AL3813" s="12">
        <f t="shared" si="5"/>
        <v>0</v>
      </c>
      <c r="AM3813" s="11"/>
      <c r="AN3813" s="13">
        <v>0.4736366474092572</v>
      </c>
      <c r="AO3813" s="11" t="s">
        <v>151</v>
      </c>
      <c r="AP3813" s="14">
        <v>45931.449405844905</v>
      </c>
    </row>
    <row r="3814">
      <c r="A3814" s="8">
        <v>45929.992685185185</v>
      </c>
      <c r="B3814" s="9" t="s">
        <v>7637</v>
      </c>
      <c r="C3814" s="9" t="s">
        <v>7638</v>
      </c>
      <c r="D3814" s="10">
        <v>5.564999383298E12</v>
      </c>
      <c r="E3814" s="9" t="s">
        <v>43</v>
      </c>
      <c r="F3814" s="9"/>
      <c r="G3814" s="9" t="s">
        <v>44</v>
      </c>
      <c r="H3814" s="9" t="s">
        <v>61</v>
      </c>
      <c r="I3814" s="9" t="s">
        <v>46</v>
      </c>
      <c r="J3814" s="9" t="s">
        <v>48</v>
      </c>
      <c r="K3814" s="9" t="s">
        <v>47</v>
      </c>
      <c r="L3814" s="9" t="s">
        <v>48</v>
      </c>
      <c r="M3814" s="9" t="s">
        <v>47</v>
      </c>
      <c r="N3814" s="9" t="s">
        <v>118</v>
      </c>
      <c r="O3814" s="9" t="s">
        <v>50</v>
      </c>
      <c r="P3814" s="11" t="s">
        <v>51</v>
      </c>
      <c r="Q3814" s="11" t="s">
        <v>137</v>
      </c>
      <c r="R3814" s="11" t="s">
        <v>90</v>
      </c>
      <c r="S3814" s="11" t="s">
        <v>72</v>
      </c>
      <c r="T3814" s="11" t="s">
        <v>55</v>
      </c>
      <c r="U3814" s="11" t="s">
        <v>56</v>
      </c>
      <c r="V3814" s="11"/>
      <c r="W3814" s="11"/>
      <c r="X3814" s="11"/>
      <c r="Y3814" s="11"/>
      <c r="Z3814" s="11"/>
      <c r="AA3814" s="11"/>
      <c r="AB3814" s="11"/>
      <c r="AC3814" s="11"/>
      <c r="AD3814" s="11"/>
      <c r="AE3814" s="11"/>
      <c r="AF3814" s="12">
        <f>ROUNDUP(SUM(VLOOKUP(G3814,'Pontuação'!A$2:B$11,2,FALSE),VLOOKUP(E3814,'Pontuação'!C$2:D$11,2,FALSE),VLOOKUP(I3814,'Pontuação'!I$2:J$11,2,FALSE),VLOOKUP(K3814,'Pontuação'!G$2:H$11,2,FALSE),VLOOKUP(H3814,'Pontuação'!E$2:F$11,2,FALSE),VLOOKUP(M3814,'Pontuação'!K$2:L$11,2,FALSE)),0)</f>
        <v>994</v>
      </c>
      <c r="AG3814" s="12">
        <f t="shared" si="1"/>
        <v>99</v>
      </c>
      <c r="AH3814" s="12" t="str">
        <f t="array" ref="AH3814">IFERROR(INDEX('Pontuação'!G$13:G$191, MATCH(AG3814, 'Pontuação'!F$14:F$191, 0)), "Faixa Indefinida")</f>
        <v>C</v>
      </c>
      <c r="AI3814" s="12">
        <f t="shared" si="2"/>
        <v>0</v>
      </c>
      <c r="AJ3814" s="12">
        <f t="shared" si="3"/>
        <v>0</v>
      </c>
      <c r="AK3814" s="12">
        <f t="shared" si="4"/>
        <v>1</v>
      </c>
      <c r="AL3814" s="12">
        <f t="shared" si="5"/>
        <v>0</v>
      </c>
      <c r="AM3814" s="11"/>
      <c r="AN3814" s="13">
        <v>0.38599152314888274</v>
      </c>
      <c r="AO3814" s="11" t="s">
        <v>66</v>
      </c>
      <c r="AP3814" s="14">
        <v>45931.449405844905</v>
      </c>
    </row>
    <row r="3815">
      <c r="A3815" s="8">
        <v>45929.99386574074</v>
      </c>
      <c r="B3815" s="9" t="s">
        <v>7639</v>
      </c>
      <c r="C3815" s="9" t="s">
        <v>7640</v>
      </c>
      <c r="D3815" s="10">
        <v>5.587996813515E12</v>
      </c>
      <c r="E3815" s="9" t="s">
        <v>75</v>
      </c>
      <c r="F3815" s="9"/>
      <c r="G3815" s="9" t="s">
        <v>60</v>
      </c>
      <c r="H3815" s="9" t="s">
        <v>45</v>
      </c>
      <c r="I3815" s="9" t="s">
        <v>78</v>
      </c>
      <c r="J3815" s="9" t="s">
        <v>47</v>
      </c>
      <c r="K3815" s="9" t="s">
        <v>48</v>
      </c>
      <c r="L3815" s="9" t="s">
        <v>48</v>
      </c>
      <c r="M3815" s="9" t="s">
        <v>48</v>
      </c>
      <c r="N3815" s="9" t="s">
        <v>79</v>
      </c>
      <c r="O3815" s="9" t="s">
        <v>70</v>
      </c>
      <c r="P3815" s="11" t="s">
        <v>51</v>
      </c>
      <c r="Q3815" s="11" t="s">
        <v>52</v>
      </c>
      <c r="R3815" s="11" t="s">
        <v>53</v>
      </c>
      <c r="S3815" s="11" t="s">
        <v>54</v>
      </c>
      <c r="T3815" s="11" t="s">
        <v>55</v>
      </c>
      <c r="U3815" s="11" t="s">
        <v>56</v>
      </c>
      <c r="V3815" s="11"/>
      <c r="W3815" s="11"/>
      <c r="X3815" s="11"/>
      <c r="Y3815" s="11"/>
      <c r="Z3815" s="11"/>
      <c r="AA3815" s="11"/>
      <c r="AB3815" s="11"/>
      <c r="AC3815" s="11"/>
      <c r="AD3815" s="11"/>
      <c r="AE3815" s="11"/>
      <c r="AF3815" s="12">
        <f>ROUNDUP(SUM(VLOOKUP(G3815,'Pontuação'!A$2:B$11,2,FALSE),VLOOKUP(E3815,'Pontuação'!C$2:D$11,2,FALSE),VLOOKUP(I3815,'Pontuação'!I$2:J$11,2,FALSE),VLOOKUP(K3815,'Pontuação'!G$2:H$11,2,FALSE),VLOOKUP(H3815,'Pontuação'!E$2:F$11,2,FALSE),VLOOKUP(M3815,'Pontuação'!K$2:L$11,2,FALSE)),0)</f>
        <v>1343</v>
      </c>
      <c r="AG3815" s="12">
        <f t="shared" si="1"/>
        <v>134</v>
      </c>
      <c r="AH3815" s="12" t="str">
        <f t="array" ref="AH3815">IFERROR(INDEX('Pontuação'!G$13:G$191, MATCH(AG3815, 'Pontuação'!F$14:F$191, 0)), "Faixa Indefinida")</f>
        <v>A</v>
      </c>
      <c r="AI3815" s="12">
        <f t="shared" si="2"/>
        <v>1</v>
      </c>
      <c r="AJ3815" s="12">
        <f t="shared" si="3"/>
        <v>0</v>
      </c>
      <c r="AK3815" s="12">
        <f t="shared" si="4"/>
        <v>0</v>
      </c>
      <c r="AL3815" s="12">
        <f t="shared" si="5"/>
        <v>0</v>
      </c>
      <c r="AM3815" s="11"/>
      <c r="AN3815" s="13">
        <v>0.4082719496652508</v>
      </c>
      <c r="AO3815" s="11" t="s">
        <v>134</v>
      </c>
      <c r="AP3815" s="14">
        <v>45931.449405844905</v>
      </c>
    </row>
    <row r="3816">
      <c r="A3816" s="8">
        <v>45929.995254629626</v>
      </c>
      <c r="B3816" s="9" t="s">
        <v>7641</v>
      </c>
      <c r="C3816" s="9" t="s">
        <v>7642</v>
      </c>
      <c r="D3816" s="10">
        <v>5.581998520696E12</v>
      </c>
      <c r="E3816" s="9" t="s">
        <v>43</v>
      </c>
      <c r="F3816" s="9"/>
      <c r="G3816" s="9" t="s">
        <v>44</v>
      </c>
      <c r="H3816" s="9" t="s">
        <v>61</v>
      </c>
      <c r="I3816" s="9" t="s">
        <v>88</v>
      </c>
      <c r="J3816" s="9" t="s">
        <v>47</v>
      </c>
      <c r="K3816" s="9" t="s">
        <v>47</v>
      </c>
      <c r="L3816" s="9" t="s">
        <v>48</v>
      </c>
      <c r="M3816" s="9" t="s">
        <v>47</v>
      </c>
      <c r="N3816" s="9" t="s">
        <v>79</v>
      </c>
      <c r="O3816" s="9" t="s">
        <v>64</v>
      </c>
      <c r="P3816" s="11" t="s">
        <v>51</v>
      </c>
      <c r="Q3816" s="11" t="s">
        <v>133</v>
      </c>
      <c r="R3816" s="11" t="s">
        <v>107</v>
      </c>
      <c r="S3816" s="11" t="s">
        <v>254</v>
      </c>
      <c r="T3816" s="11" t="s">
        <v>55</v>
      </c>
      <c r="U3816" s="11" t="s">
        <v>56</v>
      </c>
      <c r="V3816" s="11"/>
      <c r="W3816" s="11"/>
      <c r="X3816" s="11"/>
      <c r="Y3816" s="11"/>
      <c r="Z3816" s="11"/>
      <c r="AA3816" s="11"/>
      <c r="AB3816" s="11"/>
      <c r="AC3816" s="11"/>
      <c r="AD3816" s="11"/>
      <c r="AE3816" s="11"/>
      <c r="AF3816" s="12">
        <f>ROUNDUP(SUM(VLOOKUP(G3816,'Pontuação'!A$2:B$11,2,FALSE),VLOOKUP(E3816,'Pontuação'!C$2:D$11,2,FALSE),VLOOKUP(I3816,'Pontuação'!I$2:J$11,2,FALSE),VLOOKUP(K3816,'Pontuação'!G$2:H$11,2,FALSE),VLOOKUP(H3816,'Pontuação'!E$2:F$11,2,FALSE),VLOOKUP(M3816,'Pontuação'!K$2:L$11,2,FALSE)),0)</f>
        <v>858</v>
      </c>
      <c r="AG3816" s="12">
        <f t="shared" si="1"/>
        <v>86</v>
      </c>
      <c r="AH3816" s="12" t="str">
        <f t="array" ref="AH3816">IFERROR(INDEX('Pontuação'!G$13:G$191, MATCH(AG3816, 'Pontuação'!F$14:F$191, 0)), "Faixa Indefinida")</f>
        <v>D</v>
      </c>
      <c r="AI3816" s="12">
        <f t="shared" si="2"/>
        <v>0</v>
      </c>
      <c r="AJ3816" s="12">
        <f t="shared" si="3"/>
        <v>0</v>
      </c>
      <c r="AK3816" s="12">
        <f t="shared" si="4"/>
        <v>0</v>
      </c>
      <c r="AL3816" s="12">
        <f t="shared" si="5"/>
        <v>1</v>
      </c>
      <c r="AM3816" s="11"/>
      <c r="AN3816" s="13">
        <v>0.3283037282675278</v>
      </c>
      <c r="AO3816" s="11" t="s">
        <v>124</v>
      </c>
      <c r="AP3816" s="14">
        <v>45931.449405844905</v>
      </c>
    </row>
    <row r="3817">
      <c r="A3817" s="8">
        <v>45929.99680555556</v>
      </c>
      <c r="B3817" s="9" t="s">
        <v>7643</v>
      </c>
      <c r="C3817" s="9" t="s">
        <v>7644</v>
      </c>
      <c r="D3817" s="10">
        <v>5.583988459717E12</v>
      </c>
      <c r="E3817" s="9" t="s">
        <v>75</v>
      </c>
      <c r="F3817" s="9"/>
      <c r="G3817" s="9" t="s">
        <v>60</v>
      </c>
      <c r="H3817" s="9" t="s">
        <v>61</v>
      </c>
      <c r="I3817" s="9" t="s">
        <v>78</v>
      </c>
      <c r="J3817" s="9" t="s">
        <v>47</v>
      </c>
      <c r="K3817" s="9" t="s">
        <v>47</v>
      </c>
      <c r="L3817" s="9" t="s">
        <v>48</v>
      </c>
      <c r="M3817" s="9" t="s">
        <v>47</v>
      </c>
      <c r="N3817" s="9" t="s">
        <v>63</v>
      </c>
      <c r="O3817" s="9" t="s">
        <v>64</v>
      </c>
      <c r="P3817" s="11" t="s">
        <v>51</v>
      </c>
      <c r="Q3817" s="11" t="s">
        <v>52</v>
      </c>
      <c r="R3817" s="11" t="s">
        <v>53</v>
      </c>
      <c r="S3817" s="11" t="s">
        <v>54</v>
      </c>
      <c r="T3817" s="11" t="s">
        <v>55</v>
      </c>
      <c r="U3817" s="11" t="s">
        <v>56</v>
      </c>
      <c r="V3817" s="11"/>
      <c r="W3817" s="11"/>
      <c r="X3817" s="11"/>
      <c r="Y3817" s="11"/>
      <c r="Z3817" s="11"/>
      <c r="AA3817" s="11"/>
      <c r="AB3817" s="11"/>
      <c r="AC3817" s="11"/>
      <c r="AD3817" s="11"/>
      <c r="AE3817" s="11"/>
      <c r="AF3817" s="12">
        <f>ROUNDUP(SUM(VLOOKUP(G3817,'Pontuação'!A$2:B$11,2,FALSE),VLOOKUP(E3817,'Pontuação'!C$2:D$11,2,FALSE),VLOOKUP(I3817,'Pontuação'!I$2:J$11,2,FALSE),VLOOKUP(K3817,'Pontuação'!G$2:H$11,2,FALSE),VLOOKUP(H3817,'Pontuação'!E$2:F$11,2,FALSE),VLOOKUP(M3817,'Pontuação'!K$2:L$11,2,FALSE)),0)</f>
        <v>1004</v>
      </c>
      <c r="AG3817" s="12">
        <f t="shared" si="1"/>
        <v>100</v>
      </c>
      <c r="AH3817" s="12" t="str">
        <f t="array" ref="AH3817">IFERROR(INDEX('Pontuação'!G$13:G$191, MATCH(AG3817, 'Pontuação'!F$14:F$191, 0)), "Faixa Indefinida")</f>
        <v>C</v>
      </c>
      <c r="AI3817" s="12">
        <f t="shared" si="2"/>
        <v>0</v>
      </c>
      <c r="AJ3817" s="12">
        <f t="shared" si="3"/>
        <v>0</v>
      </c>
      <c r="AK3817" s="12">
        <f t="shared" si="4"/>
        <v>1</v>
      </c>
      <c r="AL3817" s="12">
        <f t="shared" si="5"/>
        <v>0</v>
      </c>
      <c r="AM3817" s="11"/>
      <c r="AN3817" s="13">
        <v>0.3900456371074192</v>
      </c>
      <c r="AO3817" s="11" t="s">
        <v>66</v>
      </c>
      <c r="AP3817" s="14">
        <v>45931.449405844905</v>
      </c>
    </row>
    <row r="3818">
      <c r="A3818" s="8">
        <v>45929.99699074074</v>
      </c>
      <c r="B3818" s="9" t="s">
        <v>7645</v>
      </c>
      <c r="C3818" s="9" t="s">
        <v>7646</v>
      </c>
      <c r="D3818" s="10">
        <v>5.562992874199E12</v>
      </c>
      <c r="E3818" s="9" t="s">
        <v>43</v>
      </c>
      <c r="F3818" s="9"/>
      <c r="G3818" s="9" t="s">
        <v>69</v>
      </c>
      <c r="H3818" s="9" t="s">
        <v>61</v>
      </c>
      <c r="I3818" s="9" t="s">
        <v>106</v>
      </c>
      <c r="J3818" s="9" t="s">
        <v>47</v>
      </c>
      <c r="K3818" s="9" t="s">
        <v>47</v>
      </c>
      <c r="L3818" s="9" t="s">
        <v>48</v>
      </c>
      <c r="M3818" s="9" t="s">
        <v>47</v>
      </c>
      <c r="N3818" s="9" t="s">
        <v>63</v>
      </c>
      <c r="O3818" s="9" t="s">
        <v>50</v>
      </c>
      <c r="P3818" s="11" t="s">
        <v>51</v>
      </c>
      <c r="Q3818" s="11" t="s">
        <v>89</v>
      </c>
      <c r="R3818" s="11" t="s">
        <v>90</v>
      </c>
      <c r="S3818" s="11" t="s">
        <v>54</v>
      </c>
      <c r="T3818" s="11" t="s">
        <v>55</v>
      </c>
      <c r="U3818" s="11" t="s">
        <v>56</v>
      </c>
      <c r="V3818" s="11"/>
      <c r="W3818" s="11"/>
      <c r="X3818" s="11"/>
      <c r="Y3818" s="11"/>
      <c r="Z3818" s="11"/>
      <c r="AA3818" s="11"/>
      <c r="AB3818" s="11"/>
      <c r="AC3818" s="11"/>
      <c r="AD3818" s="11"/>
      <c r="AE3818" s="11"/>
      <c r="AF3818" s="12">
        <f>ROUNDUP(SUM(VLOOKUP(G3818,'Pontuação'!A$2:B$11,2,FALSE),VLOOKUP(E3818,'Pontuação'!C$2:D$11,2,FALSE),VLOOKUP(I3818,'Pontuação'!I$2:J$11,2,FALSE),VLOOKUP(K3818,'Pontuação'!G$2:H$11,2,FALSE),VLOOKUP(H3818,'Pontuação'!E$2:F$11,2,FALSE),VLOOKUP(M3818,'Pontuação'!K$2:L$11,2,FALSE)),0)</f>
        <v>856</v>
      </c>
      <c r="AG3818" s="12">
        <f t="shared" si="1"/>
        <v>86</v>
      </c>
      <c r="AH3818" s="12" t="str">
        <f t="array" ref="AH3818">IFERROR(INDEX('Pontuação'!G$13:G$191, MATCH(AG3818, 'Pontuação'!F$14:F$191, 0)), "Faixa Indefinida")</f>
        <v>D</v>
      </c>
      <c r="AI3818" s="12">
        <f t="shared" si="2"/>
        <v>0</v>
      </c>
      <c r="AJ3818" s="12">
        <f t="shared" si="3"/>
        <v>0</v>
      </c>
      <c r="AK3818" s="12">
        <f t="shared" si="4"/>
        <v>0</v>
      </c>
      <c r="AL3818" s="12">
        <f t="shared" si="5"/>
        <v>1</v>
      </c>
      <c r="AM3818" s="11"/>
      <c r="AN3818" s="13">
        <v>0.3844593913237053</v>
      </c>
      <c r="AO3818" s="11" t="s">
        <v>66</v>
      </c>
      <c r="AP3818" s="14">
        <v>45931.449405844905</v>
      </c>
    </row>
    <row r="3819">
      <c r="A3819" s="8">
        <v>45929.99780092593</v>
      </c>
      <c r="B3819" s="9" t="s">
        <v>7645</v>
      </c>
      <c r="C3819" s="9" t="s">
        <v>7646</v>
      </c>
      <c r="D3819" s="10">
        <v>5.562992874199E12</v>
      </c>
      <c r="E3819" s="9" t="s">
        <v>43</v>
      </c>
      <c r="F3819" s="9"/>
      <c r="G3819" s="9" t="s">
        <v>69</v>
      </c>
      <c r="H3819" s="9" t="s">
        <v>61</v>
      </c>
      <c r="I3819" s="9" t="s">
        <v>106</v>
      </c>
      <c r="J3819" s="9" t="s">
        <v>47</v>
      </c>
      <c r="K3819" s="9" t="s">
        <v>47</v>
      </c>
      <c r="L3819" s="9" t="s">
        <v>48</v>
      </c>
      <c r="M3819" s="9" t="s">
        <v>47</v>
      </c>
      <c r="N3819" s="9" t="s">
        <v>63</v>
      </c>
      <c r="O3819" s="9" t="s">
        <v>50</v>
      </c>
      <c r="P3819" s="11" t="s">
        <v>51</v>
      </c>
      <c r="Q3819" s="11" t="s">
        <v>89</v>
      </c>
      <c r="R3819" s="11" t="s">
        <v>90</v>
      </c>
      <c r="S3819" s="11" t="s">
        <v>54</v>
      </c>
      <c r="T3819" s="11" t="s">
        <v>55</v>
      </c>
      <c r="U3819" s="11" t="s">
        <v>56</v>
      </c>
      <c r="V3819" s="11"/>
      <c r="W3819" s="11"/>
      <c r="X3819" s="11"/>
      <c r="Y3819" s="11"/>
      <c r="Z3819" s="11"/>
      <c r="AA3819" s="11"/>
      <c r="AB3819" s="11"/>
      <c r="AC3819" s="11"/>
      <c r="AD3819" s="11"/>
      <c r="AE3819" s="11"/>
      <c r="AF3819" s="12">
        <f>ROUNDUP(SUM(VLOOKUP(G3819,'Pontuação'!A$2:B$11,2,FALSE),VLOOKUP(E3819,'Pontuação'!C$2:D$11,2,FALSE),VLOOKUP(I3819,'Pontuação'!I$2:J$11,2,FALSE),VLOOKUP(K3819,'Pontuação'!G$2:H$11,2,FALSE),VLOOKUP(H3819,'Pontuação'!E$2:F$11,2,FALSE),VLOOKUP(M3819,'Pontuação'!K$2:L$11,2,FALSE)),0)</f>
        <v>856</v>
      </c>
      <c r="AG3819" s="12">
        <f t="shared" si="1"/>
        <v>86</v>
      </c>
      <c r="AH3819" s="12" t="str">
        <f t="array" ref="AH3819">IFERROR(INDEX('Pontuação'!G$13:G$191, MATCH(AG3819, 'Pontuação'!F$14:F$191, 0)), "Faixa Indefinida")</f>
        <v>D</v>
      </c>
      <c r="AI3819" s="12">
        <f t="shared" si="2"/>
        <v>0</v>
      </c>
      <c r="AJ3819" s="12">
        <f t="shared" si="3"/>
        <v>0</v>
      </c>
      <c r="AK3819" s="12">
        <f t="shared" si="4"/>
        <v>0</v>
      </c>
      <c r="AL3819" s="12">
        <f t="shared" si="5"/>
        <v>1</v>
      </c>
      <c r="AM3819" s="11"/>
      <c r="AN3819" s="13">
        <v>0.3844593913237053</v>
      </c>
      <c r="AO3819" s="11" t="s">
        <v>66</v>
      </c>
      <c r="AP3819" s="14">
        <v>45931.449405844905</v>
      </c>
    </row>
    <row r="3820">
      <c r="A3820" s="8">
        <v>45929.99946759259</v>
      </c>
      <c r="B3820" s="9" t="s">
        <v>7647</v>
      </c>
      <c r="C3820" s="9" t="s">
        <v>7648</v>
      </c>
      <c r="D3820" s="10">
        <v>5.542920002425E12</v>
      </c>
      <c r="E3820" s="9" t="s">
        <v>43</v>
      </c>
      <c r="F3820" s="9"/>
      <c r="G3820" s="9" t="s">
        <v>44</v>
      </c>
      <c r="H3820" s="9" t="s">
        <v>45</v>
      </c>
      <c r="I3820" s="9" t="s">
        <v>88</v>
      </c>
      <c r="J3820" s="9" t="s">
        <v>47</v>
      </c>
      <c r="K3820" s="9" t="s">
        <v>47</v>
      </c>
      <c r="L3820" s="9" t="s">
        <v>48</v>
      </c>
      <c r="M3820" s="9" t="s">
        <v>47</v>
      </c>
      <c r="N3820" s="9" t="s">
        <v>49</v>
      </c>
      <c r="O3820" s="9" t="s">
        <v>50</v>
      </c>
      <c r="P3820" s="11" t="s">
        <v>51</v>
      </c>
      <c r="Q3820" s="11" t="s">
        <v>133</v>
      </c>
      <c r="R3820" s="11" t="s">
        <v>90</v>
      </c>
      <c r="S3820" s="11" t="s">
        <v>72</v>
      </c>
      <c r="T3820" s="11" t="s">
        <v>65</v>
      </c>
      <c r="U3820" s="11" t="s">
        <v>56</v>
      </c>
      <c r="V3820" s="11"/>
      <c r="W3820" s="11"/>
      <c r="X3820" s="11"/>
      <c r="Y3820" s="11"/>
      <c r="Z3820" s="11"/>
      <c r="AA3820" s="11"/>
      <c r="AB3820" s="11"/>
      <c r="AC3820" s="11"/>
      <c r="AD3820" s="11"/>
      <c r="AE3820" s="11"/>
      <c r="AF3820" s="12">
        <f>ROUNDUP(SUM(VLOOKUP(G3820,'Pontuação'!A$2:B$11,2,FALSE),VLOOKUP(E3820,'Pontuação'!C$2:D$11,2,FALSE),VLOOKUP(I3820,'Pontuação'!I$2:J$11,2,FALSE),VLOOKUP(K3820,'Pontuação'!G$2:H$11,2,FALSE),VLOOKUP(H3820,'Pontuação'!E$2:F$11,2,FALSE),VLOOKUP(M3820,'Pontuação'!K$2:L$11,2,FALSE)),0)</f>
        <v>937</v>
      </c>
      <c r="AG3820" s="12">
        <f t="shared" si="1"/>
        <v>94</v>
      </c>
      <c r="AH3820" s="12" t="str">
        <f t="array" ref="AH3820">IFERROR(INDEX('Pontuação'!G$13:G$191, MATCH(AG3820, 'Pontuação'!F$14:F$191, 0)), "Faixa Indefinida")</f>
        <v>C</v>
      </c>
      <c r="AI3820" s="12">
        <f t="shared" si="2"/>
        <v>0</v>
      </c>
      <c r="AJ3820" s="12">
        <f t="shared" si="3"/>
        <v>0</v>
      </c>
      <c r="AK3820" s="12">
        <f t="shared" si="4"/>
        <v>1</v>
      </c>
      <c r="AL3820" s="12">
        <f t="shared" si="5"/>
        <v>0</v>
      </c>
      <c r="AM3820" s="11"/>
      <c r="AN3820" s="13">
        <v>0.19304952201570688</v>
      </c>
      <c r="AO3820" s="11" t="s">
        <v>162</v>
      </c>
      <c r="AP3820" s="14">
        <v>45931.449405844905</v>
      </c>
    </row>
    <row r="3821">
      <c r="A3821" s="8">
        <v>45929.99980324074</v>
      </c>
      <c r="B3821" s="9" t="s">
        <v>7649</v>
      </c>
      <c r="C3821" s="9" t="s">
        <v>7650</v>
      </c>
      <c r="D3821" s="10">
        <v>5.598985576772E12</v>
      </c>
      <c r="E3821" s="9" t="s">
        <v>43</v>
      </c>
      <c r="F3821" s="9"/>
      <c r="G3821" s="9" t="s">
        <v>144</v>
      </c>
      <c r="H3821" s="9" t="s">
        <v>77</v>
      </c>
      <c r="I3821" s="9" t="s">
        <v>88</v>
      </c>
      <c r="J3821" s="9" t="s">
        <v>47</v>
      </c>
      <c r="K3821" s="9" t="s">
        <v>47</v>
      </c>
      <c r="L3821" s="9" t="s">
        <v>48</v>
      </c>
      <c r="M3821" s="9" t="s">
        <v>47</v>
      </c>
      <c r="N3821" s="9" t="s">
        <v>63</v>
      </c>
      <c r="O3821" s="9" t="s">
        <v>50</v>
      </c>
      <c r="P3821" s="11" t="s">
        <v>51</v>
      </c>
      <c r="Q3821" s="11" t="s">
        <v>137</v>
      </c>
      <c r="R3821" s="11" t="s">
        <v>90</v>
      </c>
      <c r="S3821" s="11" t="s">
        <v>72</v>
      </c>
      <c r="T3821" s="11" t="s">
        <v>55</v>
      </c>
      <c r="U3821" s="11" t="s">
        <v>56</v>
      </c>
      <c r="V3821" s="11"/>
      <c r="W3821" s="11"/>
      <c r="X3821" s="11"/>
      <c r="Y3821" s="11"/>
      <c r="Z3821" s="11"/>
      <c r="AA3821" s="11"/>
      <c r="AB3821" s="11"/>
      <c r="AC3821" s="11"/>
      <c r="AD3821" s="11"/>
      <c r="AE3821" s="11"/>
      <c r="AF3821" s="12">
        <f>ROUNDUP(SUM(VLOOKUP(G3821,'Pontuação'!A$2:B$11,2,FALSE),VLOOKUP(E3821,'Pontuação'!C$2:D$11,2,FALSE),VLOOKUP(I3821,'Pontuação'!I$2:J$11,2,FALSE),VLOOKUP(K3821,'Pontuação'!G$2:H$11,2,FALSE),VLOOKUP(H3821,'Pontuação'!E$2:F$11,2,FALSE),VLOOKUP(M3821,'Pontuação'!K$2:L$11,2,FALSE)),0)</f>
        <v>874</v>
      </c>
      <c r="AG3821" s="12">
        <f t="shared" si="1"/>
        <v>87</v>
      </c>
      <c r="AH3821" s="12" t="str">
        <f t="array" ref="AH3821">IFERROR(INDEX('Pontuação'!G$13:G$191, MATCH(AG3821, 'Pontuação'!F$14:F$191, 0)), "Faixa Indefinida")</f>
        <v>D</v>
      </c>
      <c r="AI3821" s="12">
        <f t="shared" si="2"/>
        <v>0</v>
      </c>
      <c r="AJ3821" s="12">
        <f t="shared" si="3"/>
        <v>0</v>
      </c>
      <c r="AK3821" s="12">
        <f t="shared" si="4"/>
        <v>0</v>
      </c>
      <c r="AL3821" s="12">
        <f t="shared" si="5"/>
        <v>1</v>
      </c>
      <c r="AM3821" s="11"/>
      <c r="AN3821" s="13">
        <v>0.07330809682439807</v>
      </c>
      <c r="AO3821" s="11" t="s">
        <v>99</v>
      </c>
      <c r="AP3821" s="14">
        <v>45931.449405844905</v>
      </c>
    </row>
    <row r="3822">
      <c r="A3822" s="8">
        <v>45930.001909722225</v>
      </c>
      <c r="B3822" s="9" t="s">
        <v>7651</v>
      </c>
      <c r="C3822" s="9" t="s">
        <v>7652</v>
      </c>
      <c r="D3822" s="10">
        <v>5.592991221587E12</v>
      </c>
      <c r="E3822" s="9" t="s">
        <v>43</v>
      </c>
      <c r="F3822" s="9"/>
      <c r="G3822" s="9" t="s">
        <v>69</v>
      </c>
      <c r="H3822" s="9" t="s">
        <v>61</v>
      </c>
      <c r="I3822" s="9" t="s">
        <v>46</v>
      </c>
      <c r="J3822" s="9" t="s">
        <v>47</v>
      </c>
      <c r="K3822" s="9" t="s">
        <v>47</v>
      </c>
      <c r="L3822" s="9" t="s">
        <v>47</v>
      </c>
      <c r="M3822" s="9" t="s">
        <v>47</v>
      </c>
      <c r="N3822" s="9" t="s">
        <v>63</v>
      </c>
      <c r="O3822" s="9" t="s">
        <v>95</v>
      </c>
      <c r="P3822" s="11" t="s">
        <v>51</v>
      </c>
      <c r="Q3822" s="11" t="s">
        <v>89</v>
      </c>
      <c r="R3822" s="11" t="s">
        <v>90</v>
      </c>
      <c r="S3822" s="11" t="s">
        <v>54</v>
      </c>
      <c r="T3822" s="11" t="s">
        <v>65</v>
      </c>
      <c r="U3822" s="11" t="s">
        <v>47</v>
      </c>
      <c r="V3822" s="11"/>
      <c r="W3822" s="11"/>
      <c r="X3822" s="11"/>
      <c r="Y3822" s="11"/>
      <c r="Z3822" s="11"/>
      <c r="AA3822" s="11"/>
      <c r="AB3822" s="11"/>
      <c r="AC3822" s="11"/>
      <c r="AD3822" s="11"/>
      <c r="AE3822" s="11"/>
      <c r="AF3822" s="12">
        <f>ROUNDUP(SUM(VLOOKUP(G3822,'Pontuação'!A$2:B$11,2,FALSE),VLOOKUP(E3822,'Pontuação'!C$2:D$11,2,FALSE),VLOOKUP(I3822,'Pontuação'!I$2:J$11,2,FALSE),VLOOKUP(K3822,'Pontuação'!G$2:H$11,2,FALSE),VLOOKUP(H3822,'Pontuação'!E$2:F$11,2,FALSE),VLOOKUP(M3822,'Pontuação'!K$2:L$11,2,FALSE)),0)</f>
        <v>943</v>
      </c>
      <c r="AG3822" s="12">
        <f t="shared" si="1"/>
        <v>94</v>
      </c>
      <c r="AH3822" s="12" t="str">
        <f t="array" ref="AH3822">IFERROR(INDEX('Pontuação'!G$13:G$191, MATCH(AG3822, 'Pontuação'!F$14:F$191, 0)), "Faixa Indefinida")</f>
        <v>C</v>
      </c>
      <c r="AI3822" s="12">
        <f t="shared" si="2"/>
        <v>0</v>
      </c>
      <c r="AJ3822" s="12">
        <f t="shared" si="3"/>
        <v>0</v>
      </c>
      <c r="AK3822" s="12">
        <f t="shared" si="4"/>
        <v>1</v>
      </c>
      <c r="AL3822" s="12">
        <f t="shared" si="5"/>
        <v>0</v>
      </c>
      <c r="AM3822" s="11"/>
      <c r="AN3822" s="13">
        <v>0.07101843463480362</v>
      </c>
      <c r="AO3822" s="11" t="s">
        <v>99</v>
      </c>
      <c r="AP3822" s="14">
        <v>45931.449405844905</v>
      </c>
    </row>
    <row r="3823">
      <c r="A3823" s="8">
        <v>45930.00224537037</v>
      </c>
      <c r="B3823" s="9" t="s">
        <v>7653</v>
      </c>
      <c r="C3823" s="9" t="s">
        <v>7654</v>
      </c>
      <c r="D3823" s="10">
        <v>5.534998415256E12</v>
      </c>
      <c r="E3823" s="9" t="s">
        <v>43</v>
      </c>
      <c r="F3823" s="9"/>
      <c r="G3823" s="9" t="s">
        <v>69</v>
      </c>
      <c r="H3823" s="9" t="s">
        <v>45</v>
      </c>
      <c r="I3823" s="9" t="s">
        <v>46</v>
      </c>
      <c r="J3823" s="9" t="s">
        <v>48</v>
      </c>
      <c r="K3823" s="9" t="s">
        <v>47</v>
      </c>
      <c r="L3823" s="9" t="s">
        <v>48</v>
      </c>
      <c r="M3823" s="9" t="s">
        <v>47</v>
      </c>
      <c r="N3823" s="9" t="s">
        <v>63</v>
      </c>
      <c r="O3823" s="9" t="s">
        <v>64</v>
      </c>
      <c r="P3823" s="11" t="s">
        <v>51</v>
      </c>
      <c r="Q3823" s="11" t="s">
        <v>171</v>
      </c>
      <c r="R3823" s="11" t="s">
        <v>107</v>
      </c>
      <c r="S3823" s="11" t="s">
        <v>172</v>
      </c>
      <c r="T3823" s="11" t="s">
        <v>55</v>
      </c>
      <c r="U3823" s="11" t="s">
        <v>56</v>
      </c>
      <c r="V3823" s="11"/>
      <c r="W3823" s="11"/>
      <c r="X3823" s="11"/>
      <c r="Y3823" s="11"/>
      <c r="Z3823" s="11"/>
      <c r="AA3823" s="11"/>
      <c r="AB3823" s="11"/>
      <c r="AC3823" s="11"/>
      <c r="AD3823" s="11"/>
      <c r="AE3823" s="11"/>
      <c r="AF3823" s="12"/>
      <c r="AG3823" s="12"/>
      <c r="AH3823" s="12"/>
      <c r="AI3823" s="12"/>
      <c r="AJ3823" s="12"/>
      <c r="AK3823" s="12"/>
      <c r="AL3823" s="12"/>
      <c r="AM3823" s="11"/>
      <c r="AN3823" s="13">
        <v>0.4941163611609948</v>
      </c>
      <c r="AO3823" s="11" t="s">
        <v>151</v>
      </c>
      <c r="AP3823" s="14">
        <v>45931.449405844905</v>
      </c>
    </row>
    <row r="3824">
      <c r="A3824" s="8">
        <v>45930.003645833334</v>
      </c>
      <c r="B3824" s="9" t="s">
        <v>7655</v>
      </c>
      <c r="C3824" s="9" t="s">
        <v>7656</v>
      </c>
      <c r="D3824" s="10">
        <v>5.547996573375E12</v>
      </c>
      <c r="E3824" s="9" t="s">
        <v>75</v>
      </c>
      <c r="F3824" s="9"/>
      <c r="G3824" s="9" t="s">
        <v>60</v>
      </c>
      <c r="H3824" s="9" t="s">
        <v>45</v>
      </c>
      <c r="I3824" s="9" t="s">
        <v>62</v>
      </c>
      <c r="J3824" s="9" t="s">
        <v>48</v>
      </c>
      <c r="K3824" s="9" t="s">
        <v>48</v>
      </c>
      <c r="L3824" s="9" t="s">
        <v>48</v>
      </c>
      <c r="M3824" s="9" t="s">
        <v>47</v>
      </c>
      <c r="N3824" s="9" t="s">
        <v>79</v>
      </c>
      <c r="O3824" s="9" t="s">
        <v>50</v>
      </c>
      <c r="P3824" s="11" t="s">
        <v>51</v>
      </c>
      <c r="Q3824" s="11" t="s">
        <v>52</v>
      </c>
      <c r="R3824" s="11" t="s">
        <v>53</v>
      </c>
      <c r="S3824" s="11" t="s">
        <v>54</v>
      </c>
      <c r="T3824" s="11" t="s">
        <v>55</v>
      </c>
      <c r="U3824" s="11" t="s">
        <v>56</v>
      </c>
      <c r="V3824" s="11"/>
      <c r="W3824" s="11"/>
      <c r="X3824" s="11"/>
      <c r="Y3824" s="11"/>
      <c r="Z3824" s="11"/>
      <c r="AA3824" s="11"/>
      <c r="AB3824" s="11"/>
      <c r="AC3824" s="11"/>
      <c r="AD3824" s="11"/>
      <c r="AE3824" s="11"/>
      <c r="AF3824" s="12"/>
      <c r="AG3824" s="12"/>
      <c r="AH3824" s="12"/>
      <c r="AI3824" s="12"/>
      <c r="AJ3824" s="12"/>
      <c r="AK3824" s="12"/>
      <c r="AL3824" s="12"/>
      <c r="AM3824" s="11"/>
      <c r="AN3824" s="13">
        <v>0.4536388271027809</v>
      </c>
      <c r="AO3824" s="11" t="s">
        <v>151</v>
      </c>
      <c r="AP3824" s="14">
        <v>45931.449405844905</v>
      </c>
    </row>
    <row r="3825">
      <c r="A3825" s="8">
        <v>45930.006585648145</v>
      </c>
      <c r="B3825" s="9" t="s">
        <v>7657</v>
      </c>
      <c r="C3825" s="9" t="s">
        <v>7658</v>
      </c>
      <c r="D3825" s="10">
        <v>5.521969071904E12</v>
      </c>
      <c r="E3825" s="9" t="s">
        <v>43</v>
      </c>
      <c r="F3825" s="9"/>
      <c r="G3825" s="9" t="s">
        <v>76</v>
      </c>
      <c r="H3825" s="9" t="s">
        <v>61</v>
      </c>
      <c r="I3825" s="9" t="s">
        <v>78</v>
      </c>
      <c r="J3825" s="9" t="s">
        <v>47</v>
      </c>
      <c r="K3825" s="9" t="s">
        <v>47</v>
      </c>
      <c r="L3825" s="9" t="s">
        <v>47</v>
      </c>
      <c r="M3825" s="9" t="s">
        <v>48</v>
      </c>
      <c r="N3825" s="9" t="s">
        <v>63</v>
      </c>
      <c r="O3825" s="9" t="s">
        <v>50</v>
      </c>
      <c r="P3825" s="11" t="s">
        <v>51</v>
      </c>
      <c r="Q3825" s="11" t="s">
        <v>133</v>
      </c>
      <c r="R3825" s="11" t="s">
        <v>107</v>
      </c>
      <c r="S3825" s="11" t="s">
        <v>254</v>
      </c>
      <c r="T3825" s="11" t="s">
        <v>55</v>
      </c>
      <c r="U3825" s="11" t="s">
        <v>56</v>
      </c>
      <c r="V3825" s="11"/>
      <c r="W3825" s="11"/>
      <c r="X3825" s="11"/>
      <c r="Y3825" s="11"/>
      <c r="Z3825" s="11"/>
      <c r="AA3825" s="11"/>
      <c r="AB3825" s="11"/>
      <c r="AC3825" s="11"/>
      <c r="AD3825" s="11"/>
      <c r="AE3825" s="11"/>
      <c r="AF3825" s="12"/>
      <c r="AG3825" s="12"/>
      <c r="AH3825" s="12"/>
      <c r="AI3825" s="12"/>
      <c r="AJ3825" s="12"/>
      <c r="AK3825" s="12"/>
      <c r="AL3825" s="12"/>
      <c r="AM3825" s="11"/>
      <c r="AN3825" s="13">
        <v>0.46181416252171803</v>
      </c>
      <c r="AO3825" s="11" t="s">
        <v>151</v>
      </c>
      <c r="AP3825" s="14">
        <v>45931.449405844905</v>
      </c>
    </row>
    <row r="3826">
      <c r="A3826" s="8">
        <v>45930.00746527778</v>
      </c>
      <c r="B3826" s="9" t="s">
        <v>7659</v>
      </c>
      <c r="C3826" s="9" t="s">
        <v>7660</v>
      </c>
      <c r="D3826" s="10">
        <v>5.599988424316E12</v>
      </c>
      <c r="E3826" s="9" t="s">
        <v>43</v>
      </c>
      <c r="F3826" s="9"/>
      <c r="G3826" s="9" t="s">
        <v>44</v>
      </c>
      <c r="H3826" s="9" t="s">
        <v>61</v>
      </c>
      <c r="I3826" s="9" t="s">
        <v>78</v>
      </c>
      <c r="J3826" s="9" t="s">
        <v>47</v>
      </c>
      <c r="K3826" s="9" t="s">
        <v>48</v>
      </c>
      <c r="L3826" s="9" t="s">
        <v>48</v>
      </c>
      <c r="M3826" s="9" t="s">
        <v>47</v>
      </c>
      <c r="N3826" s="9" t="s">
        <v>118</v>
      </c>
      <c r="O3826" s="9" t="s">
        <v>50</v>
      </c>
      <c r="P3826" s="11" t="s">
        <v>51</v>
      </c>
      <c r="Q3826" s="11" t="s">
        <v>115</v>
      </c>
      <c r="R3826" s="11" t="s">
        <v>53</v>
      </c>
      <c r="S3826" s="11" t="s">
        <v>54</v>
      </c>
      <c r="T3826" s="11" t="s">
        <v>55</v>
      </c>
      <c r="U3826" s="11" t="s">
        <v>56</v>
      </c>
      <c r="V3826" s="11"/>
      <c r="W3826" s="11"/>
      <c r="X3826" s="11"/>
      <c r="Y3826" s="11"/>
      <c r="Z3826" s="11"/>
      <c r="AA3826" s="11"/>
      <c r="AB3826" s="11"/>
      <c r="AC3826" s="11"/>
      <c r="AD3826" s="11"/>
      <c r="AE3826" s="11"/>
      <c r="AF3826" s="12"/>
      <c r="AG3826" s="12"/>
      <c r="AH3826" s="12"/>
      <c r="AI3826" s="12"/>
      <c r="AJ3826" s="12"/>
      <c r="AK3826" s="12"/>
      <c r="AL3826" s="12"/>
      <c r="AM3826" s="11"/>
      <c r="AN3826" s="13">
        <v>0.5265486895276825</v>
      </c>
      <c r="AO3826" s="11" t="s">
        <v>57</v>
      </c>
      <c r="AP3826" s="14">
        <v>45931.449405844905</v>
      </c>
    </row>
    <row r="3827">
      <c r="A3827" s="8">
        <v>45930.01121527778</v>
      </c>
      <c r="B3827" s="9" t="s">
        <v>7661</v>
      </c>
      <c r="C3827" s="9" t="s">
        <v>7662</v>
      </c>
      <c r="D3827" s="10">
        <v>5.531999776096E12</v>
      </c>
      <c r="E3827" s="9" t="s">
        <v>43</v>
      </c>
      <c r="F3827" s="9"/>
      <c r="G3827" s="9" t="s">
        <v>76</v>
      </c>
      <c r="H3827" s="9" t="s">
        <v>45</v>
      </c>
      <c r="I3827" s="9" t="s">
        <v>78</v>
      </c>
      <c r="J3827" s="9" t="s">
        <v>47</v>
      </c>
      <c r="K3827" s="9" t="s">
        <v>48</v>
      </c>
      <c r="L3827" s="9" t="s">
        <v>47</v>
      </c>
      <c r="M3827" s="9" t="s">
        <v>47</v>
      </c>
      <c r="N3827" s="9" t="s">
        <v>49</v>
      </c>
      <c r="O3827" s="9" t="s">
        <v>98</v>
      </c>
      <c r="P3827" s="11" t="s">
        <v>51</v>
      </c>
      <c r="Q3827" s="11" t="s">
        <v>71</v>
      </c>
      <c r="R3827" s="11" t="s">
        <v>90</v>
      </c>
      <c r="S3827" s="11" t="s">
        <v>214</v>
      </c>
      <c r="T3827" s="11" t="s">
        <v>55</v>
      </c>
      <c r="U3827" s="11" t="s">
        <v>47</v>
      </c>
      <c r="V3827" s="11"/>
      <c r="W3827" s="11"/>
      <c r="X3827" s="11"/>
      <c r="Y3827" s="11"/>
      <c r="Z3827" s="11"/>
      <c r="AA3827" s="11"/>
      <c r="AB3827" s="11"/>
      <c r="AC3827" s="11"/>
      <c r="AD3827" s="11"/>
      <c r="AE3827" s="11"/>
      <c r="AF3827" s="12"/>
      <c r="AG3827" s="12"/>
      <c r="AH3827" s="12"/>
      <c r="AI3827" s="12"/>
      <c r="AJ3827" s="12"/>
      <c r="AK3827" s="12"/>
      <c r="AL3827" s="12"/>
      <c r="AM3827" s="11"/>
      <c r="AN3827" s="13">
        <v>0.22065307261758677</v>
      </c>
      <c r="AO3827" s="11" t="s">
        <v>162</v>
      </c>
      <c r="AP3827" s="14">
        <v>45931.449405844905</v>
      </c>
    </row>
    <row r="3828">
      <c r="A3828" s="8">
        <v>45930.01125</v>
      </c>
      <c r="B3828" s="9" t="s">
        <v>7663</v>
      </c>
      <c r="C3828" s="9" t="s">
        <v>7664</v>
      </c>
      <c r="D3828" s="10">
        <v>5.51198733023E12</v>
      </c>
      <c r="E3828" s="9" t="s">
        <v>43</v>
      </c>
      <c r="F3828" s="9"/>
      <c r="G3828" s="9" t="s">
        <v>76</v>
      </c>
      <c r="H3828" s="9" t="s">
        <v>45</v>
      </c>
      <c r="I3828" s="9" t="s">
        <v>78</v>
      </c>
      <c r="J3828" s="9" t="s">
        <v>47</v>
      </c>
      <c r="K3828" s="9" t="s">
        <v>48</v>
      </c>
      <c r="L3828" s="9" t="s">
        <v>48</v>
      </c>
      <c r="M3828" s="9" t="s">
        <v>47</v>
      </c>
      <c r="N3828" s="9" t="s">
        <v>118</v>
      </c>
      <c r="O3828" s="9" t="s">
        <v>50</v>
      </c>
      <c r="P3828" s="11" t="s">
        <v>80</v>
      </c>
      <c r="Q3828" s="11" t="s">
        <v>81</v>
      </c>
      <c r="R3828" s="11" t="s">
        <v>82</v>
      </c>
      <c r="S3828" s="11">
        <v>7.50940275538E11</v>
      </c>
      <c r="T3828" s="11" t="s">
        <v>83</v>
      </c>
      <c r="U3828" s="11" t="s">
        <v>56</v>
      </c>
      <c r="V3828" s="11"/>
      <c r="W3828" s="11"/>
      <c r="X3828" s="11"/>
      <c r="Y3828" s="11"/>
      <c r="Z3828" s="11"/>
      <c r="AA3828" s="11"/>
      <c r="AB3828" s="11"/>
      <c r="AC3828" s="11"/>
      <c r="AD3828" s="11"/>
      <c r="AE3828" s="11"/>
      <c r="AF3828" s="12"/>
      <c r="AG3828" s="12"/>
      <c r="AH3828" s="12"/>
      <c r="AI3828" s="12"/>
      <c r="AJ3828" s="12"/>
      <c r="AK3828" s="12"/>
      <c r="AL3828" s="12"/>
      <c r="AM3828" s="11"/>
      <c r="AN3828" s="13">
        <v>0.3155387117528376</v>
      </c>
      <c r="AO3828" s="11" t="s">
        <v>91</v>
      </c>
      <c r="AP3828" s="14">
        <v>45931.449405844905</v>
      </c>
    </row>
    <row r="3829">
      <c r="A3829" s="8">
        <v>45930.0134837963</v>
      </c>
      <c r="B3829" s="9" t="s">
        <v>7665</v>
      </c>
      <c r="C3829" s="9" t="s">
        <v>7666</v>
      </c>
      <c r="D3829" s="10">
        <v>5.531997308655E12</v>
      </c>
      <c r="E3829" s="9" t="s">
        <v>43</v>
      </c>
      <c r="F3829" s="9"/>
      <c r="G3829" s="9" t="s">
        <v>60</v>
      </c>
      <c r="H3829" s="9" t="s">
        <v>61</v>
      </c>
      <c r="I3829" s="9" t="s">
        <v>62</v>
      </c>
      <c r="J3829" s="9" t="s">
        <v>48</v>
      </c>
      <c r="K3829" s="9" t="s">
        <v>47</v>
      </c>
      <c r="L3829" s="9" t="s">
        <v>47</v>
      </c>
      <c r="M3829" s="9" t="s">
        <v>47</v>
      </c>
      <c r="N3829" s="9" t="s">
        <v>49</v>
      </c>
      <c r="O3829" s="9" t="s">
        <v>64</v>
      </c>
      <c r="P3829" s="11" t="s">
        <v>80</v>
      </c>
      <c r="Q3829" s="11" t="s">
        <v>81</v>
      </c>
      <c r="R3829" s="11" t="s">
        <v>82</v>
      </c>
      <c r="S3829" s="11">
        <v>7.50940275538E11</v>
      </c>
      <c r="T3829" s="11" t="s">
        <v>83</v>
      </c>
      <c r="U3829" s="11" t="s">
        <v>56</v>
      </c>
      <c r="V3829" s="11"/>
      <c r="W3829" s="11"/>
      <c r="X3829" s="11"/>
      <c r="Y3829" s="11"/>
      <c r="Z3829" s="11"/>
      <c r="AA3829" s="11"/>
      <c r="AB3829" s="11"/>
      <c r="AC3829" s="11"/>
      <c r="AD3829" s="11"/>
      <c r="AE3829" s="11"/>
      <c r="AF3829" s="12"/>
      <c r="AG3829" s="12"/>
      <c r="AH3829" s="12"/>
      <c r="AI3829" s="12"/>
      <c r="AJ3829" s="12"/>
      <c r="AK3829" s="12"/>
      <c r="AL3829" s="12"/>
      <c r="AM3829" s="11"/>
      <c r="AN3829" s="13">
        <v>0.36648257211666946</v>
      </c>
      <c r="AO3829" s="11" t="s">
        <v>66</v>
      </c>
      <c r="AP3829" s="14">
        <v>45931.449405844905</v>
      </c>
    </row>
    <row r="3830">
      <c r="A3830" s="8">
        <v>45930.0140625</v>
      </c>
      <c r="B3830" s="9" t="s">
        <v>7667</v>
      </c>
      <c r="C3830" s="9" t="s">
        <v>7668</v>
      </c>
      <c r="D3830" s="10">
        <v>5.569992175439E12</v>
      </c>
      <c r="E3830" s="9" t="s">
        <v>43</v>
      </c>
      <c r="F3830" s="9"/>
      <c r="G3830" s="9" t="s">
        <v>44</v>
      </c>
      <c r="H3830" s="9" t="s">
        <v>45</v>
      </c>
      <c r="I3830" s="9" t="s">
        <v>88</v>
      </c>
      <c r="J3830" s="9" t="s">
        <v>47</v>
      </c>
      <c r="K3830" s="9" t="s">
        <v>47</v>
      </c>
      <c r="L3830" s="9" t="s">
        <v>48</v>
      </c>
      <c r="M3830" s="9" t="s">
        <v>47</v>
      </c>
      <c r="N3830" s="9" t="s">
        <v>63</v>
      </c>
      <c r="O3830" s="9" t="s">
        <v>95</v>
      </c>
      <c r="P3830" s="11" t="s">
        <v>51</v>
      </c>
      <c r="Q3830" s="11" t="s">
        <v>141</v>
      </c>
      <c r="R3830" s="11" t="s">
        <v>90</v>
      </c>
      <c r="S3830" s="11" t="s">
        <v>54</v>
      </c>
      <c r="T3830" s="11" t="s">
        <v>55</v>
      </c>
      <c r="U3830" s="11" t="s">
        <v>47</v>
      </c>
      <c r="V3830" s="11"/>
      <c r="W3830" s="11"/>
      <c r="X3830" s="11"/>
      <c r="Y3830" s="11"/>
      <c r="Z3830" s="11"/>
      <c r="AA3830" s="11"/>
      <c r="AB3830" s="11"/>
      <c r="AC3830" s="11"/>
      <c r="AD3830" s="11"/>
      <c r="AE3830" s="11"/>
      <c r="AF3830" s="12"/>
      <c r="AG3830" s="12"/>
      <c r="AH3830" s="12"/>
      <c r="AI3830" s="12"/>
      <c r="AJ3830" s="12"/>
      <c r="AK3830" s="12"/>
      <c r="AL3830" s="12"/>
      <c r="AM3830" s="11"/>
      <c r="AN3830" s="13">
        <v>0.1703312975380187</v>
      </c>
      <c r="AO3830" s="11" t="s">
        <v>110</v>
      </c>
      <c r="AP3830" s="14">
        <v>45931.449405844905</v>
      </c>
    </row>
    <row r="3831">
      <c r="A3831" s="8">
        <v>45930.01519675926</v>
      </c>
      <c r="B3831" s="9" t="s">
        <v>7669</v>
      </c>
      <c r="C3831" s="9" t="s">
        <v>7670</v>
      </c>
      <c r="D3831" s="10">
        <v>5.555989827491E12</v>
      </c>
      <c r="E3831" s="9" t="s">
        <v>43</v>
      </c>
      <c r="F3831" s="9"/>
      <c r="G3831" s="9" t="s">
        <v>44</v>
      </c>
      <c r="H3831" s="9" t="s">
        <v>45</v>
      </c>
      <c r="I3831" s="9" t="s">
        <v>46</v>
      </c>
      <c r="J3831" s="9" t="s">
        <v>48</v>
      </c>
      <c r="K3831" s="9" t="s">
        <v>47</v>
      </c>
      <c r="L3831" s="9" t="s">
        <v>48</v>
      </c>
      <c r="M3831" s="9" t="s">
        <v>47</v>
      </c>
      <c r="N3831" s="9" t="s">
        <v>49</v>
      </c>
      <c r="O3831" s="9" t="s">
        <v>64</v>
      </c>
      <c r="P3831" s="11" t="s">
        <v>51</v>
      </c>
      <c r="Q3831" s="11" t="s">
        <v>137</v>
      </c>
      <c r="R3831" s="11" t="s">
        <v>107</v>
      </c>
      <c r="S3831" s="11" t="s">
        <v>138</v>
      </c>
      <c r="T3831" s="11" t="s">
        <v>65</v>
      </c>
      <c r="U3831" s="11" t="s">
        <v>47</v>
      </c>
      <c r="V3831" s="11"/>
      <c r="W3831" s="11"/>
      <c r="X3831" s="11"/>
      <c r="Y3831" s="11"/>
      <c r="Z3831" s="11"/>
      <c r="AA3831" s="11"/>
      <c r="AB3831" s="11"/>
      <c r="AC3831" s="11"/>
      <c r="AD3831" s="11"/>
      <c r="AE3831" s="11"/>
      <c r="AF3831" s="12"/>
      <c r="AG3831" s="12"/>
      <c r="AH3831" s="12"/>
      <c r="AI3831" s="12"/>
      <c r="AJ3831" s="12"/>
      <c r="AK3831" s="12"/>
      <c r="AL3831" s="12"/>
      <c r="AM3831" s="11"/>
      <c r="AN3831" s="13">
        <v>0.33356873999078834</v>
      </c>
      <c r="AO3831" s="11" t="s">
        <v>124</v>
      </c>
      <c r="AP3831" s="14">
        <v>45931.449405844905</v>
      </c>
    </row>
    <row r="3832">
      <c r="A3832" s="8">
        <v>45930.01530092592</v>
      </c>
      <c r="B3832" s="9" t="s">
        <v>7671</v>
      </c>
      <c r="C3832" s="9" t="s">
        <v>7672</v>
      </c>
      <c r="D3832" s="10">
        <v>5.58198468795E12</v>
      </c>
      <c r="E3832" s="9" t="s">
        <v>43</v>
      </c>
      <c r="F3832" s="9"/>
      <c r="G3832" s="9" t="s">
        <v>60</v>
      </c>
      <c r="H3832" s="9" t="s">
        <v>45</v>
      </c>
      <c r="I3832" s="9" t="s">
        <v>78</v>
      </c>
      <c r="J3832" s="9" t="s">
        <v>48</v>
      </c>
      <c r="K3832" s="9" t="s">
        <v>48</v>
      </c>
      <c r="L3832" s="9" t="s">
        <v>48</v>
      </c>
      <c r="M3832" s="9" t="s">
        <v>47</v>
      </c>
      <c r="N3832" s="9" t="s">
        <v>63</v>
      </c>
      <c r="O3832" s="9" t="s">
        <v>64</v>
      </c>
      <c r="P3832" s="11" t="s">
        <v>51</v>
      </c>
      <c r="Q3832" s="11" t="s">
        <v>141</v>
      </c>
      <c r="R3832" s="11" t="s">
        <v>90</v>
      </c>
      <c r="S3832" s="11" t="s">
        <v>54</v>
      </c>
      <c r="T3832" s="11" t="s">
        <v>55</v>
      </c>
      <c r="U3832" s="11" t="s">
        <v>56</v>
      </c>
      <c r="V3832" s="11"/>
      <c r="W3832" s="11"/>
      <c r="X3832" s="11"/>
      <c r="Y3832" s="11"/>
      <c r="Z3832" s="11"/>
      <c r="AA3832" s="11"/>
      <c r="AB3832" s="11"/>
      <c r="AC3832" s="11"/>
      <c r="AD3832" s="11"/>
      <c r="AE3832" s="11"/>
      <c r="AF3832" s="12"/>
      <c r="AG3832" s="12"/>
      <c r="AH3832" s="12"/>
      <c r="AI3832" s="12"/>
      <c r="AJ3832" s="12"/>
      <c r="AK3832" s="12"/>
      <c r="AL3832" s="12"/>
      <c r="AM3832" s="11"/>
      <c r="AN3832" s="13">
        <v>0.3238651585446815</v>
      </c>
      <c r="AO3832" s="11" t="s">
        <v>124</v>
      </c>
      <c r="AP3832" s="14">
        <v>45931.449405844905</v>
      </c>
    </row>
    <row r="3833">
      <c r="A3833" s="8">
        <v>45930.01625</v>
      </c>
      <c r="B3833" s="9" t="s">
        <v>7673</v>
      </c>
      <c r="C3833" s="9" t="s">
        <v>7674</v>
      </c>
      <c r="D3833" s="10">
        <v>5.531986436216E12</v>
      </c>
      <c r="E3833" s="9" t="s">
        <v>75</v>
      </c>
      <c r="F3833" s="9"/>
      <c r="G3833" s="9" t="s">
        <v>69</v>
      </c>
      <c r="H3833" s="9" t="s">
        <v>45</v>
      </c>
      <c r="I3833" s="9" t="s">
        <v>46</v>
      </c>
      <c r="J3833" s="9" t="s">
        <v>48</v>
      </c>
      <c r="K3833" s="9" t="s">
        <v>47</v>
      </c>
      <c r="L3833" s="9" t="s">
        <v>48</v>
      </c>
      <c r="M3833" s="9" t="s">
        <v>47</v>
      </c>
      <c r="N3833" s="9" t="s">
        <v>49</v>
      </c>
      <c r="O3833" s="9" t="s">
        <v>98</v>
      </c>
      <c r="P3833" s="11" t="s">
        <v>51</v>
      </c>
      <c r="Q3833" s="11" t="s">
        <v>147</v>
      </c>
      <c r="R3833" s="11" t="s">
        <v>107</v>
      </c>
      <c r="S3833" s="11" t="s">
        <v>148</v>
      </c>
      <c r="T3833" s="11" t="s">
        <v>65</v>
      </c>
      <c r="U3833" s="11" t="s">
        <v>47</v>
      </c>
      <c r="V3833" s="11"/>
      <c r="W3833" s="11"/>
      <c r="X3833" s="11"/>
      <c r="Y3833" s="11"/>
      <c r="Z3833" s="11"/>
      <c r="AA3833" s="11"/>
      <c r="AB3833" s="11"/>
      <c r="AC3833" s="11"/>
      <c r="AD3833" s="11"/>
      <c r="AE3833" s="11"/>
      <c r="AF3833" s="12"/>
      <c r="AG3833" s="12"/>
      <c r="AH3833" s="12"/>
      <c r="AI3833" s="12"/>
      <c r="AJ3833" s="12"/>
      <c r="AK3833" s="12"/>
      <c r="AL3833" s="12"/>
      <c r="AM3833" s="11"/>
      <c r="AN3833" s="13">
        <v>0.24911142060348063</v>
      </c>
      <c r="AO3833" s="11" t="s">
        <v>84</v>
      </c>
      <c r="AP3833" s="14">
        <v>45931.449405844905</v>
      </c>
    </row>
    <row r="3834">
      <c r="A3834" s="8">
        <v>45930.01850694444</v>
      </c>
      <c r="B3834" s="9" t="s">
        <v>7675</v>
      </c>
      <c r="C3834" s="9" t="s">
        <v>7676</v>
      </c>
      <c r="D3834" s="10">
        <v>5.591993346687E12</v>
      </c>
      <c r="E3834" s="9" t="s">
        <v>43</v>
      </c>
      <c r="F3834" s="9"/>
      <c r="G3834" s="9" t="s">
        <v>76</v>
      </c>
      <c r="H3834" s="9" t="s">
        <v>45</v>
      </c>
      <c r="I3834" s="9" t="s">
        <v>78</v>
      </c>
      <c r="J3834" s="9" t="s">
        <v>48</v>
      </c>
      <c r="K3834" s="9" t="s">
        <v>48</v>
      </c>
      <c r="L3834" s="9" t="s">
        <v>48</v>
      </c>
      <c r="M3834" s="9" t="s">
        <v>47</v>
      </c>
      <c r="N3834" s="9" t="s">
        <v>63</v>
      </c>
      <c r="O3834" s="9" t="s">
        <v>64</v>
      </c>
      <c r="P3834" s="11" t="s">
        <v>51</v>
      </c>
      <c r="Q3834" s="11" t="s">
        <v>121</v>
      </c>
      <c r="R3834" s="11" t="s">
        <v>323</v>
      </c>
      <c r="S3834" s="11" t="s">
        <v>324</v>
      </c>
      <c r="T3834" s="11" t="s">
        <v>55</v>
      </c>
      <c r="U3834" s="11" t="s">
        <v>56</v>
      </c>
      <c r="V3834" s="11"/>
      <c r="W3834" s="11"/>
      <c r="X3834" s="11"/>
      <c r="Y3834" s="11"/>
      <c r="Z3834" s="11"/>
      <c r="AA3834" s="11"/>
      <c r="AB3834" s="11"/>
      <c r="AC3834" s="11"/>
      <c r="AD3834" s="11"/>
      <c r="AE3834" s="11"/>
      <c r="AF3834" s="12"/>
      <c r="AG3834" s="12"/>
      <c r="AH3834" s="12"/>
      <c r="AI3834" s="12"/>
      <c r="AJ3834" s="12"/>
      <c r="AK3834" s="12"/>
      <c r="AL3834" s="12"/>
      <c r="AM3834" s="11"/>
      <c r="AN3834" s="13">
        <v>0.5060632199830508</v>
      </c>
      <c r="AO3834" s="11" t="s">
        <v>57</v>
      </c>
      <c r="AP3834" s="14">
        <v>45931.449405844905</v>
      </c>
    </row>
    <row r="3835">
      <c r="A3835" s="8">
        <v>45930.01975694444</v>
      </c>
      <c r="B3835" s="9" t="s">
        <v>7677</v>
      </c>
      <c r="C3835" s="9" t="s">
        <v>7678</v>
      </c>
      <c r="D3835" s="10">
        <v>5.542999213205E12</v>
      </c>
      <c r="E3835" s="9" t="s">
        <v>43</v>
      </c>
      <c r="F3835" s="9"/>
      <c r="G3835" s="9" t="s">
        <v>76</v>
      </c>
      <c r="H3835" s="9" t="s">
        <v>45</v>
      </c>
      <c r="I3835" s="9" t="s">
        <v>46</v>
      </c>
      <c r="J3835" s="9" t="s">
        <v>47</v>
      </c>
      <c r="K3835" s="9" t="s">
        <v>47</v>
      </c>
      <c r="L3835" s="9" t="s">
        <v>48</v>
      </c>
      <c r="M3835" s="9" t="s">
        <v>48</v>
      </c>
      <c r="N3835" s="9" t="s">
        <v>49</v>
      </c>
      <c r="O3835" s="9" t="s">
        <v>50</v>
      </c>
      <c r="P3835" s="11" t="s">
        <v>51</v>
      </c>
      <c r="Q3835" s="11" t="s">
        <v>71</v>
      </c>
      <c r="R3835" s="11" t="s">
        <v>90</v>
      </c>
      <c r="S3835" s="11" t="s">
        <v>138</v>
      </c>
      <c r="T3835" s="11" t="s">
        <v>55</v>
      </c>
      <c r="U3835" s="11" t="s">
        <v>47</v>
      </c>
      <c r="V3835" s="11"/>
      <c r="W3835" s="11"/>
      <c r="X3835" s="11"/>
      <c r="Y3835" s="11"/>
      <c r="Z3835" s="11"/>
      <c r="AA3835" s="11"/>
      <c r="AB3835" s="11"/>
      <c r="AC3835" s="11"/>
      <c r="AD3835" s="11"/>
      <c r="AE3835" s="11"/>
      <c r="AF3835" s="12"/>
      <c r="AG3835" s="12"/>
      <c r="AH3835" s="12"/>
      <c r="AI3835" s="12"/>
      <c r="AJ3835" s="12"/>
      <c r="AK3835" s="12"/>
      <c r="AL3835" s="12"/>
      <c r="AM3835" s="11"/>
      <c r="AN3835" s="13">
        <v>0.22059295257657735</v>
      </c>
      <c r="AO3835" s="11" t="s">
        <v>162</v>
      </c>
      <c r="AP3835" s="14">
        <v>45931.449405844905</v>
      </c>
    </row>
    <row r="3836">
      <c r="A3836" s="8">
        <v>45930.02391203704</v>
      </c>
      <c r="B3836" s="9" t="s">
        <v>7679</v>
      </c>
      <c r="C3836" s="9" t="s">
        <v>7680</v>
      </c>
      <c r="D3836" s="10">
        <v>5.564996558664E12</v>
      </c>
      <c r="E3836" s="9" t="s">
        <v>43</v>
      </c>
      <c r="F3836" s="9"/>
      <c r="G3836" s="9" t="s">
        <v>44</v>
      </c>
      <c r="H3836" s="9" t="s">
        <v>61</v>
      </c>
      <c r="I3836" s="9" t="s">
        <v>62</v>
      </c>
      <c r="J3836" s="9" t="s">
        <v>47</v>
      </c>
      <c r="K3836" s="9" t="s">
        <v>47</v>
      </c>
      <c r="L3836" s="9" t="s">
        <v>48</v>
      </c>
      <c r="M3836" s="9" t="s">
        <v>47</v>
      </c>
      <c r="N3836" s="9" t="s">
        <v>63</v>
      </c>
      <c r="O3836" s="9" t="s">
        <v>70</v>
      </c>
      <c r="P3836" s="11" t="s">
        <v>51</v>
      </c>
      <c r="Q3836" s="11" t="s">
        <v>203</v>
      </c>
      <c r="R3836" s="11" t="s">
        <v>748</v>
      </c>
      <c r="S3836" s="11" t="s">
        <v>749</v>
      </c>
      <c r="T3836" s="11" t="s">
        <v>55</v>
      </c>
      <c r="U3836" s="11" t="s">
        <v>56</v>
      </c>
      <c r="V3836" s="11"/>
      <c r="W3836" s="11"/>
      <c r="X3836" s="11"/>
      <c r="Y3836" s="11"/>
      <c r="Z3836" s="11"/>
      <c r="AA3836" s="11"/>
      <c r="AB3836" s="11"/>
      <c r="AC3836" s="11"/>
      <c r="AD3836" s="11"/>
      <c r="AE3836" s="11"/>
      <c r="AF3836" s="12"/>
      <c r="AG3836" s="12"/>
      <c r="AH3836" s="12"/>
      <c r="AI3836" s="12"/>
      <c r="AJ3836" s="12"/>
      <c r="AK3836" s="12"/>
      <c r="AL3836" s="12"/>
      <c r="AM3836" s="11"/>
      <c r="AN3836" s="13">
        <v>0.43774828648816116</v>
      </c>
      <c r="AO3836" s="11" t="s">
        <v>134</v>
      </c>
      <c r="AP3836" s="14">
        <v>45931.449405844905</v>
      </c>
    </row>
    <row r="3837">
      <c r="A3837" s="8">
        <v>45930.02611111111</v>
      </c>
      <c r="B3837" s="9" t="s">
        <v>7681</v>
      </c>
      <c r="C3837" s="9" t="s">
        <v>7682</v>
      </c>
      <c r="D3837" s="10">
        <v>5.547984734421E12</v>
      </c>
      <c r="E3837" s="9" t="s">
        <v>43</v>
      </c>
      <c r="F3837" s="9"/>
      <c r="G3837" s="9" t="s">
        <v>76</v>
      </c>
      <c r="H3837" s="9" t="s">
        <v>45</v>
      </c>
      <c r="I3837" s="9" t="s">
        <v>46</v>
      </c>
      <c r="J3837" s="9" t="s">
        <v>47</v>
      </c>
      <c r="K3837" s="9" t="s">
        <v>48</v>
      </c>
      <c r="L3837" s="9" t="s">
        <v>48</v>
      </c>
      <c r="M3837" s="9" t="s">
        <v>47</v>
      </c>
      <c r="N3837" s="9" t="s">
        <v>49</v>
      </c>
      <c r="O3837" s="9" t="s">
        <v>64</v>
      </c>
      <c r="P3837" s="11" t="s">
        <v>80</v>
      </c>
      <c r="Q3837" s="11" t="s">
        <v>81</v>
      </c>
      <c r="R3837" s="11" t="s">
        <v>82</v>
      </c>
      <c r="S3837" s="11">
        <v>7.50940275529E11</v>
      </c>
      <c r="T3837" s="11" t="s">
        <v>477</v>
      </c>
      <c r="U3837" s="11" t="s">
        <v>56</v>
      </c>
      <c r="V3837" s="11"/>
      <c r="W3837" s="11"/>
      <c r="X3837" s="11"/>
      <c r="Y3837" s="11"/>
      <c r="Z3837" s="11"/>
      <c r="AA3837" s="11"/>
      <c r="AB3837" s="11"/>
      <c r="AC3837" s="11"/>
      <c r="AD3837" s="11"/>
      <c r="AE3837" s="11"/>
      <c r="AF3837" s="12"/>
      <c r="AG3837" s="12"/>
      <c r="AH3837" s="12"/>
      <c r="AI3837" s="12"/>
      <c r="AJ3837" s="12"/>
      <c r="AK3837" s="12"/>
      <c r="AL3837" s="12"/>
      <c r="AM3837" s="11"/>
      <c r="AN3837" s="13">
        <v>0.3599806437652963</v>
      </c>
      <c r="AO3837" s="11" t="s">
        <v>124</v>
      </c>
      <c r="AP3837" s="14">
        <v>45931.449405844905</v>
      </c>
    </row>
    <row r="3838">
      <c r="A3838" s="8">
        <v>45930.02668981482</v>
      </c>
      <c r="B3838" s="9" t="s">
        <v>7683</v>
      </c>
      <c r="C3838" s="9" t="s">
        <v>7684</v>
      </c>
      <c r="D3838" s="10">
        <v>5.59399198626E12</v>
      </c>
      <c r="E3838" s="9" t="s">
        <v>75</v>
      </c>
      <c r="F3838" s="9"/>
      <c r="G3838" s="9" t="s">
        <v>60</v>
      </c>
      <c r="H3838" s="9" t="s">
        <v>77</v>
      </c>
      <c r="I3838" s="9" t="s">
        <v>78</v>
      </c>
      <c r="J3838" s="9" t="s">
        <v>47</v>
      </c>
      <c r="K3838" s="9" t="s">
        <v>47</v>
      </c>
      <c r="L3838" s="9" t="s">
        <v>48</v>
      </c>
      <c r="M3838" s="9" t="s">
        <v>47</v>
      </c>
      <c r="N3838" s="9" t="s">
        <v>79</v>
      </c>
      <c r="O3838" s="9" t="s">
        <v>95</v>
      </c>
      <c r="P3838" s="11" t="s">
        <v>51</v>
      </c>
      <c r="Q3838" s="11" t="s">
        <v>141</v>
      </c>
      <c r="R3838" s="11" t="s">
        <v>90</v>
      </c>
      <c r="S3838" s="11" t="s">
        <v>54</v>
      </c>
      <c r="T3838" s="11" t="s">
        <v>55</v>
      </c>
      <c r="U3838" s="11" t="s">
        <v>47</v>
      </c>
      <c r="V3838" s="11"/>
      <c r="W3838" s="11"/>
      <c r="X3838" s="11"/>
      <c r="Y3838" s="11"/>
      <c r="Z3838" s="11"/>
      <c r="AA3838" s="11"/>
      <c r="AB3838" s="11"/>
      <c r="AC3838" s="11"/>
      <c r="AD3838" s="11"/>
      <c r="AE3838" s="11"/>
      <c r="AF3838" s="12"/>
      <c r="AG3838" s="12"/>
      <c r="AH3838" s="12"/>
      <c r="AI3838" s="12"/>
      <c r="AJ3838" s="12"/>
      <c r="AK3838" s="12"/>
      <c r="AL3838" s="12"/>
      <c r="AM3838" s="11"/>
      <c r="AN3838" s="13">
        <v>0.09821735387801601</v>
      </c>
      <c r="AO3838" s="11" t="s">
        <v>99</v>
      </c>
      <c r="AP3838" s="14">
        <v>45931.449405844905</v>
      </c>
    </row>
    <row r="3839">
      <c r="A3839" s="8">
        <v>45930.02686342593</v>
      </c>
      <c r="B3839" s="9" t="s">
        <v>7685</v>
      </c>
      <c r="C3839" s="9" t="s">
        <v>7686</v>
      </c>
      <c r="D3839" s="10">
        <v>5.511970398847E12</v>
      </c>
      <c r="E3839" s="9" t="s">
        <v>43</v>
      </c>
      <c r="F3839" s="9"/>
      <c r="G3839" s="9" t="s">
        <v>69</v>
      </c>
      <c r="H3839" s="9" t="s">
        <v>45</v>
      </c>
      <c r="I3839" s="9" t="s">
        <v>78</v>
      </c>
      <c r="J3839" s="9" t="s">
        <v>47</v>
      </c>
      <c r="K3839" s="9" t="s">
        <v>47</v>
      </c>
      <c r="L3839" s="9" t="s">
        <v>47</v>
      </c>
      <c r="M3839" s="9" t="s">
        <v>47</v>
      </c>
      <c r="N3839" s="9" t="s">
        <v>63</v>
      </c>
      <c r="O3839" s="9" t="s">
        <v>50</v>
      </c>
      <c r="P3839" s="11" t="s">
        <v>51</v>
      </c>
      <c r="Q3839" s="11" t="s">
        <v>154</v>
      </c>
      <c r="R3839" s="11" t="s">
        <v>107</v>
      </c>
      <c r="S3839" s="11" t="s">
        <v>72</v>
      </c>
      <c r="T3839" s="11" t="s">
        <v>65</v>
      </c>
      <c r="U3839" s="11" t="s">
        <v>47</v>
      </c>
      <c r="V3839" s="11"/>
      <c r="W3839" s="11"/>
      <c r="X3839" s="11"/>
      <c r="Y3839" s="11"/>
      <c r="Z3839" s="11"/>
      <c r="AA3839" s="11"/>
      <c r="AB3839" s="11"/>
      <c r="AC3839" s="11"/>
      <c r="AD3839" s="11"/>
      <c r="AE3839" s="11"/>
      <c r="AF3839" s="12"/>
      <c r="AG3839" s="12"/>
      <c r="AH3839" s="12"/>
      <c r="AI3839" s="12"/>
      <c r="AJ3839" s="12"/>
      <c r="AK3839" s="12"/>
      <c r="AL3839" s="12"/>
      <c r="AM3839" s="11"/>
      <c r="AN3839" s="13">
        <v>0.28229754989388023</v>
      </c>
      <c r="AO3839" s="11" t="s">
        <v>91</v>
      </c>
      <c r="AP3839" s="14">
        <v>45931.449405844905</v>
      </c>
    </row>
    <row r="3840">
      <c r="A3840" s="8">
        <v>45930.02761574074</v>
      </c>
      <c r="B3840" s="9" t="s">
        <v>7687</v>
      </c>
      <c r="C3840" s="9" t="s">
        <v>7688</v>
      </c>
      <c r="D3840" s="10">
        <v>5.597984037457E12</v>
      </c>
      <c r="E3840" s="9" t="s">
        <v>43</v>
      </c>
      <c r="F3840" s="9"/>
      <c r="G3840" s="9" t="s">
        <v>60</v>
      </c>
      <c r="H3840" s="9" t="s">
        <v>61</v>
      </c>
      <c r="I3840" s="9" t="s">
        <v>88</v>
      </c>
      <c r="J3840" s="9" t="s">
        <v>47</v>
      </c>
      <c r="K3840" s="9" t="s">
        <v>47</v>
      </c>
      <c r="L3840" s="9" t="s">
        <v>48</v>
      </c>
      <c r="M3840" s="9" t="s">
        <v>47</v>
      </c>
      <c r="N3840" s="9" t="s">
        <v>49</v>
      </c>
      <c r="O3840" s="9" t="s">
        <v>95</v>
      </c>
      <c r="P3840" s="11" t="s">
        <v>51</v>
      </c>
      <c r="Q3840" s="11" t="s">
        <v>89</v>
      </c>
      <c r="R3840" s="11" t="s">
        <v>90</v>
      </c>
      <c r="S3840" s="11" t="s">
        <v>54</v>
      </c>
      <c r="T3840" s="11" t="s">
        <v>65</v>
      </c>
      <c r="U3840" s="11" t="s">
        <v>47</v>
      </c>
      <c r="V3840" s="11"/>
      <c r="W3840" s="11"/>
      <c r="X3840" s="11"/>
      <c r="Y3840" s="11"/>
      <c r="Z3840" s="11"/>
      <c r="AA3840" s="11"/>
      <c r="AB3840" s="11"/>
      <c r="AC3840" s="11"/>
      <c r="AD3840" s="11"/>
      <c r="AE3840" s="11"/>
      <c r="AF3840" s="12"/>
      <c r="AG3840" s="12"/>
      <c r="AH3840" s="12"/>
      <c r="AI3840" s="12"/>
      <c r="AJ3840" s="12"/>
      <c r="AK3840" s="12"/>
      <c r="AL3840" s="12"/>
      <c r="AM3840" s="11"/>
      <c r="AN3840" s="13">
        <v>0.08603932980571839</v>
      </c>
      <c r="AO3840" s="11" t="s">
        <v>99</v>
      </c>
      <c r="AP3840" s="14">
        <v>45931.449405844905</v>
      </c>
    </row>
    <row r="3841">
      <c r="A3841" s="8">
        <v>45930.02815972222</v>
      </c>
      <c r="B3841" s="9" t="s">
        <v>7689</v>
      </c>
      <c r="C3841" s="9" t="s">
        <v>7690</v>
      </c>
      <c r="D3841" s="10">
        <v>5.548992039409E12</v>
      </c>
      <c r="E3841" s="9" t="s">
        <v>43</v>
      </c>
      <c r="F3841" s="9"/>
      <c r="G3841" s="9" t="s">
        <v>60</v>
      </c>
      <c r="H3841" s="9" t="s">
        <v>45</v>
      </c>
      <c r="I3841" s="9" t="s">
        <v>46</v>
      </c>
      <c r="J3841" s="9" t="s">
        <v>47</v>
      </c>
      <c r="K3841" s="9" t="s">
        <v>47</v>
      </c>
      <c r="L3841" s="9" t="s">
        <v>48</v>
      </c>
      <c r="M3841" s="9" t="s">
        <v>48</v>
      </c>
      <c r="N3841" s="9" t="s">
        <v>63</v>
      </c>
      <c r="O3841" s="9" t="s">
        <v>50</v>
      </c>
      <c r="P3841" s="11" t="s">
        <v>51</v>
      </c>
      <c r="Q3841" s="11" t="s">
        <v>203</v>
      </c>
      <c r="R3841" s="11" t="s">
        <v>311</v>
      </c>
      <c r="S3841" s="11" t="s">
        <v>54</v>
      </c>
      <c r="T3841" s="11" t="s">
        <v>55</v>
      </c>
      <c r="U3841" s="11" t="s">
        <v>56</v>
      </c>
      <c r="V3841" s="11"/>
      <c r="W3841" s="11"/>
      <c r="X3841" s="11"/>
      <c r="Y3841" s="11"/>
      <c r="Z3841" s="11"/>
      <c r="AA3841" s="11"/>
      <c r="AB3841" s="11"/>
      <c r="AC3841" s="11"/>
      <c r="AD3841" s="11"/>
      <c r="AE3841" s="11"/>
      <c r="AF3841" s="12"/>
      <c r="AG3841" s="12"/>
      <c r="AH3841" s="12"/>
      <c r="AI3841" s="12"/>
      <c r="AJ3841" s="12"/>
      <c r="AK3841" s="12"/>
      <c r="AL3841" s="12"/>
      <c r="AM3841" s="11"/>
      <c r="AN3841" s="13">
        <v>0.646474833527166</v>
      </c>
      <c r="AO3841" s="11" t="s">
        <v>57</v>
      </c>
      <c r="AP3841" s="14">
        <v>45931.449405844905</v>
      </c>
    </row>
    <row r="3842">
      <c r="A3842" s="8">
        <v>45930.03055555555</v>
      </c>
      <c r="B3842" s="9" t="s">
        <v>7691</v>
      </c>
      <c r="C3842" s="9" t="s">
        <v>7692</v>
      </c>
      <c r="D3842" s="10">
        <v>5.541997653919E12</v>
      </c>
      <c r="E3842" s="9" t="s">
        <v>75</v>
      </c>
      <c r="F3842" s="9"/>
      <c r="G3842" s="9" t="s">
        <v>60</v>
      </c>
      <c r="H3842" s="9" t="s">
        <v>87</v>
      </c>
      <c r="I3842" s="9" t="s">
        <v>88</v>
      </c>
      <c r="J3842" s="9" t="s">
        <v>48</v>
      </c>
      <c r="K3842" s="9" t="s">
        <v>47</v>
      </c>
      <c r="L3842" s="9" t="s">
        <v>48</v>
      </c>
      <c r="M3842" s="9" t="s">
        <v>48</v>
      </c>
      <c r="N3842" s="9" t="s">
        <v>63</v>
      </c>
      <c r="O3842" s="9" t="s">
        <v>50</v>
      </c>
      <c r="P3842" s="11" t="s">
        <v>51</v>
      </c>
      <c r="Q3842" s="11" t="s">
        <v>115</v>
      </c>
      <c r="R3842" s="11" t="s">
        <v>53</v>
      </c>
      <c r="S3842" s="11" t="s">
        <v>54</v>
      </c>
      <c r="T3842" s="11" t="s">
        <v>55</v>
      </c>
      <c r="U3842" s="11" t="s">
        <v>56</v>
      </c>
      <c r="V3842" s="11"/>
      <c r="W3842" s="11"/>
      <c r="X3842" s="11"/>
      <c r="Y3842" s="11"/>
      <c r="Z3842" s="11"/>
      <c r="AA3842" s="11"/>
      <c r="AB3842" s="11"/>
      <c r="AC3842" s="11"/>
      <c r="AD3842" s="11"/>
      <c r="AE3842" s="11"/>
      <c r="AF3842" s="12"/>
      <c r="AG3842" s="12"/>
      <c r="AH3842" s="12"/>
      <c r="AI3842" s="12"/>
      <c r="AJ3842" s="12"/>
      <c r="AK3842" s="12"/>
      <c r="AL3842" s="12"/>
      <c r="AM3842" s="11"/>
      <c r="AN3842" s="13">
        <v>0.4254424488653287</v>
      </c>
      <c r="AO3842" s="11" t="s">
        <v>134</v>
      </c>
      <c r="AP3842" s="14">
        <v>45931.449405844905</v>
      </c>
    </row>
    <row r="3843">
      <c r="A3843" s="8">
        <v>45930.03090277778</v>
      </c>
      <c r="B3843" s="9" t="s">
        <v>7693</v>
      </c>
      <c r="C3843" s="9" t="s">
        <v>7694</v>
      </c>
      <c r="D3843" s="10">
        <v>5.551992891684E12</v>
      </c>
      <c r="E3843" s="9" t="s">
        <v>43</v>
      </c>
      <c r="F3843" s="9"/>
      <c r="G3843" s="9" t="s">
        <v>44</v>
      </c>
      <c r="H3843" s="9" t="s">
        <v>61</v>
      </c>
      <c r="I3843" s="9" t="s">
        <v>106</v>
      </c>
      <c r="J3843" s="9" t="s">
        <v>48</v>
      </c>
      <c r="K3843" s="9" t="s">
        <v>48</v>
      </c>
      <c r="L3843" s="9" t="s">
        <v>48</v>
      </c>
      <c r="M3843" s="9" t="s">
        <v>48</v>
      </c>
      <c r="N3843" s="9" t="s">
        <v>79</v>
      </c>
      <c r="O3843" s="9" t="s">
        <v>64</v>
      </c>
      <c r="P3843" s="11" t="s">
        <v>51</v>
      </c>
      <c r="Q3843" s="11" t="s">
        <v>52</v>
      </c>
      <c r="R3843" s="11" t="s">
        <v>53</v>
      </c>
      <c r="S3843" s="11" t="s">
        <v>54</v>
      </c>
      <c r="T3843" s="11" t="s">
        <v>55</v>
      </c>
      <c r="U3843" s="11" t="s">
        <v>56</v>
      </c>
      <c r="V3843" s="11"/>
      <c r="W3843" s="11"/>
      <c r="X3843" s="11"/>
      <c r="Y3843" s="11"/>
      <c r="Z3843" s="11"/>
      <c r="AA3843" s="11"/>
      <c r="AB3843" s="11"/>
      <c r="AC3843" s="11"/>
      <c r="AD3843" s="11"/>
      <c r="AE3843" s="11"/>
      <c r="AF3843" s="12"/>
      <c r="AG3843" s="12"/>
      <c r="AH3843" s="12"/>
      <c r="AI3843" s="12"/>
      <c r="AJ3843" s="12"/>
      <c r="AK3843" s="12"/>
      <c r="AL3843" s="12"/>
      <c r="AM3843" s="11"/>
      <c r="AN3843" s="13">
        <v>0.49557974888890627</v>
      </c>
      <c r="AO3843" s="11" t="s">
        <v>151</v>
      </c>
      <c r="AP3843" s="14">
        <v>45931.449405844905</v>
      </c>
    </row>
    <row r="3844">
      <c r="A3844" s="8">
        <v>45930.031909722224</v>
      </c>
      <c r="B3844" s="9" t="s">
        <v>7695</v>
      </c>
      <c r="C3844" s="9" t="s">
        <v>7696</v>
      </c>
      <c r="D3844" s="10">
        <v>5.511951078247E12</v>
      </c>
      <c r="E3844" s="9" t="s">
        <v>43</v>
      </c>
      <c r="F3844" s="9"/>
      <c r="G3844" s="9" t="s">
        <v>69</v>
      </c>
      <c r="H3844" s="9" t="s">
        <v>45</v>
      </c>
      <c r="I3844" s="9" t="s">
        <v>46</v>
      </c>
      <c r="J3844" s="9" t="s">
        <v>47</v>
      </c>
      <c r="K3844" s="9" t="s">
        <v>47</v>
      </c>
      <c r="L3844" s="9" t="s">
        <v>48</v>
      </c>
      <c r="M3844" s="9" t="s">
        <v>47</v>
      </c>
      <c r="N3844" s="9" t="s">
        <v>79</v>
      </c>
      <c r="O3844" s="9" t="s">
        <v>98</v>
      </c>
      <c r="P3844" s="11" t="s">
        <v>51</v>
      </c>
      <c r="Q3844" s="11" t="s">
        <v>115</v>
      </c>
      <c r="R3844" s="11" t="s">
        <v>53</v>
      </c>
      <c r="S3844" s="11" t="s">
        <v>54</v>
      </c>
      <c r="T3844" s="11" t="s">
        <v>55</v>
      </c>
      <c r="U3844" s="11" t="s">
        <v>56</v>
      </c>
      <c r="V3844" s="11"/>
      <c r="W3844" s="11"/>
      <c r="X3844" s="11"/>
      <c r="Y3844" s="11"/>
      <c r="Z3844" s="11"/>
      <c r="AA3844" s="11"/>
      <c r="AB3844" s="11"/>
      <c r="AC3844" s="11"/>
      <c r="AD3844" s="11"/>
      <c r="AE3844" s="11"/>
      <c r="AF3844" s="12"/>
      <c r="AG3844" s="12"/>
      <c r="AH3844" s="12"/>
      <c r="AI3844" s="12"/>
      <c r="AJ3844" s="12"/>
      <c r="AK3844" s="12"/>
      <c r="AL3844" s="12"/>
      <c r="AM3844" s="11"/>
      <c r="AN3844" s="13">
        <v>0.3856788613143932</v>
      </c>
      <c r="AO3844" s="11" t="s">
        <v>66</v>
      </c>
      <c r="AP3844" s="14">
        <v>45931.449405844905</v>
      </c>
    </row>
    <row r="3845">
      <c r="A3845" s="8">
        <v>45930.03291666666</v>
      </c>
      <c r="B3845" s="9" t="s">
        <v>7697</v>
      </c>
      <c r="C3845" s="9" t="s">
        <v>7698</v>
      </c>
      <c r="D3845" s="10">
        <v>5.511978197814E12</v>
      </c>
      <c r="E3845" s="9" t="s">
        <v>43</v>
      </c>
      <c r="F3845" s="9"/>
      <c r="G3845" s="9" t="s">
        <v>76</v>
      </c>
      <c r="H3845" s="9" t="s">
        <v>61</v>
      </c>
      <c r="I3845" s="9" t="s">
        <v>88</v>
      </c>
      <c r="J3845" s="9" t="s">
        <v>47</v>
      </c>
      <c r="K3845" s="9" t="s">
        <v>47</v>
      </c>
      <c r="L3845" s="9" t="s">
        <v>48</v>
      </c>
      <c r="M3845" s="9" t="s">
        <v>48</v>
      </c>
      <c r="N3845" s="9" t="s">
        <v>79</v>
      </c>
      <c r="O3845" s="9" t="s">
        <v>50</v>
      </c>
      <c r="P3845" s="11" t="s">
        <v>51</v>
      </c>
      <c r="Q3845" s="11" t="s">
        <v>137</v>
      </c>
      <c r="R3845" s="11" t="s">
        <v>90</v>
      </c>
      <c r="S3845" s="11" t="s">
        <v>138</v>
      </c>
      <c r="T3845" s="11" t="s">
        <v>55</v>
      </c>
      <c r="U3845" s="11" t="s">
        <v>56</v>
      </c>
      <c r="V3845" s="11"/>
      <c r="W3845" s="11"/>
      <c r="X3845" s="11"/>
      <c r="Y3845" s="11"/>
      <c r="Z3845" s="11"/>
      <c r="AA3845" s="11"/>
      <c r="AB3845" s="11"/>
      <c r="AC3845" s="11"/>
      <c r="AD3845" s="11"/>
      <c r="AE3845" s="11"/>
      <c r="AF3845" s="12"/>
      <c r="AG3845" s="12"/>
      <c r="AH3845" s="12"/>
      <c r="AI3845" s="12"/>
      <c r="AJ3845" s="12"/>
      <c r="AK3845" s="12"/>
      <c r="AL3845" s="12"/>
      <c r="AM3845" s="11"/>
      <c r="AN3845" s="13">
        <v>0.24963398187851701</v>
      </c>
      <c r="AO3845" s="11" t="s">
        <v>84</v>
      </c>
      <c r="AP3845" s="14">
        <v>45931.449405844905</v>
      </c>
    </row>
    <row r="3846">
      <c r="A3846" s="8">
        <v>45930.03438657407</v>
      </c>
      <c r="B3846" s="9" t="s">
        <v>7699</v>
      </c>
      <c r="C3846" s="9" t="s">
        <v>7700</v>
      </c>
      <c r="D3846" s="10">
        <v>5.561984432233E12</v>
      </c>
      <c r="E3846" s="9" t="s">
        <v>43</v>
      </c>
      <c r="F3846" s="9"/>
      <c r="G3846" s="9" t="s">
        <v>44</v>
      </c>
      <c r="H3846" s="9" t="s">
        <v>61</v>
      </c>
      <c r="I3846" s="9" t="s">
        <v>62</v>
      </c>
      <c r="J3846" s="9" t="s">
        <v>47</v>
      </c>
      <c r="K3846" s="9" t="s">
        <v>47</v>
      </c>
      <c r="L3846" s="9" t="s">
        <v>48</v>
      </c>
      <c r="M3846" s="9" t="s">
        <v>47</v>
      </c>
      <c r="N3846" s="9" t="s">
        <v>79</v>
      </c>
      <c r="O3846" s="9" t="s">
        <v>70</v>
      </c>
      <c r="P3846" s="11" t="s">
        <v>51</v>
      </c>
      <c r="Q3846" s="11" t="s">
        <v>147</v>
      </c>
      <c r="R3846" s="11" t="s">
        <v>107</v>
      </c>
      <c r="S3846" s="11" t="s">
        <v>148</v>
      </c>
      <c r="T3846" s="11" t="s">
        <v>55</v>
      </c>
      <c r="U3846" s="11" t="s">
        <v>56</v>
      </c>
      <c r="V3846" s="11"/>
      <c r="W3846" s="11"/>
      <c r="X3846" s="11"/>
      <c r="Y3846" s="11"/>
      <c r="Z3846" s="11"/>
      <c r="AA3846" s="11"/>
      <c r="AB3846" s="11"/>
      <c r="AC3846" s="11"/>
      <c r="AD3846" s="11"/>
      <c r="AE3846" s="11"/>
      <c r="AF3846" s="12"/>
      <c r="AG3846" s="12"/>
      <c r="AH3846" s="12"/>
      <c r="AI3846" s="12"/>
      <c r="AJ3846" s="12"/>
      <c r="AK3846" s="12"/>
      <c r="AL3846" s="12"/>
      <c r="AM3846" s="11"/>
      <c r="AN3846" s="13">
        <v>0.45055322545416693</v>
      </c>
      <c r="AO3846" s="11" t="s">
        <v>134</v>
      </c>
      <c r="AP3846" s="14">
        <v>45931.449405844905</v>
      </c>
    </row>
    <row r="3847">
      <c r="A3847" s="8">
        <v>45930.03591435185</v>
      </c>
      <c r="B3847" s="9" t="s">
        <v>7701</v>
      </c>
      <c r="C3847" s="9" t="s">
        <v>7702</v>
      </c>
      <c r="D3847" s="10">
        <v>5.581984090399E12</v>
      </c>
      <c r="E3847" s="9" t="s">
        <v>75</v>
      </c>
      <c r="F3847" s="9"/>
      <c r="G3847" s="9" t="s">
        <v>170</v>
      </c>
      <c r="H3847" s="9" t="s">
        <v>157</v>
      </c>
      <c r="I3847" s="9" t="s">
        <v>78</v>
      </c>
      <c r="J3847" s="9" t="s">
        <v>48</v>
      </c>
      <c r="K3847" s="9" t="s">
        <v>47</v>
      </c>
      <c r="L3847" s="9" t="s">
        <v>47</v>
      </c>
      <c r="M3847" s="9" t="s">
        <v>48</v>
      </c>
      <c r="N3847" s="9" t="s">
        <v>63</v>
      </c>
      <c r="O3847" s="9" t="s">
        <v>95</v>
      </c>
      <c r="P3847" s="11" t="s">
        <v>51</v>
      </c>
      <c r="Q3847" s="11" t="s">
        <v>141</v>
      </c>
      <c r="R3847" s="11" t="s">
        <v>90</v>
      </c>
      <c r="S3847" s="11" t="s">
        <v>54</v>
      </c>
      <c r="T3847" s="11" t="s">
        <v>65</v>
      </c>
      <c r="U3847" s="11" t="s">
        <v>47</v>
      </c>
      <c r="V3847" s="11"/>
      <c r="W3847" s="11"/>
      <c r="X3847" s="11"/>
      <c r="Y3847" s="11"/>
      <c r="Z3847" s="11"/>
      <c r="AA3847" s="11"/>
      <c r="AB3847" s="11"/>
      <c r="AC3847" s="11"/>
      <c r="AD3847" s="11"/>
      <c r="AE3847" s="11"/>
      <c r="AF3847" s="12"/>
      <c r="AG3847" s="12"/>
      <c r="AH3847" s="12"/>
      <c r="AI3847" s="12"/>
      <c r="AJ3847" s="12"/>
      <c r="AK3847" s="12"/>
      <c r="AL3847" s="12"/>
      <c r="AM3847" s="11"/>
      <c r="AN3847" s="13">
        <v>0.1005140568842601</v>
      </c>
      <c r="AO3847" s="11" t="s">
        <v>99</v>
      </c>
      <c r="AP3847" s="14">
        <v>45931.449405844905</v>
      </c>
    </row>
    <row r="3848">
      <c r="A3848" s="8">
        <v>45930.038773148146</v>
      </c>
      <c r="B3848" s="9" t="s">
        <v>7703</v>
      </c>
      <c r="C3848" s="9" t="s">
        <v>7704</v>
      </c>
      <c r="D3848" s="10">
        <v>5.531996011349E12</v>
      </c>
      <c r="E3848" s="9" t="s">
        <v>43</v>
      </c>
      <c r="F3848" s="9"/>
      <c r="G3848" s="9" t="s">
        <v>60</v>
      </c>
      <c r="H3848" s="9" t="s">
        <v>61</v>
      </c>
      <c r="I3848" s="9" t="s">
        <v>78</v>
      </c>
      <c r="J3848" s="9" t="s">
        <v>47</v>
      </c>
      <c r="K3848" s="9" t="s">
        <v>47</v>
      </c>
      <c r="L3848" s="9" t="s">
        <v>47</v>
      </c>
      <c r="M3848" s="9" t="s">
        <v>48</v>
      </c>
      <c r="N3848" s="9" t="s">
        <v>94</v>
      </c>
      <c r="O3848" s="9" t="s">
        <v>50</v>
      </c>
      <c r="P3848" s="11" t="s">
        <v>51</v>
      </c>
      <c r="Q3848" s="11" t="s">
        <v>52</v>
      </c>
      <c r="R3848" s="11" t="s">
        <v>53</v>
      </c>
      <c r="S3848" s="11" t="s">
        <v>72</v>
      </c>
      <c r="T3848" s="11" t="s">
        <v>55</v>
      </c>
      <c r="U3848" s="11" t="s">
        <v>56</v>
      </c>
      <c r="V3848" s="11"/>
      <c r="W3848" s="11"/>
      <c r="X3848" s="11"/>
      <c r="Y3848" s="11"/>
      <c r="Z3848" s="11"/>
      <c r="AA3848" s="11"/>
      <c r="AB3848" s="11"/>
      <c r="AC3848" s="11"/>
      <c r="AD3848" s="11"/>
      <c r="AE3848" s="11"/>
      <c r="AF3848" s="12"/>
      <c r="AG3848" s="12"/>
      <c r="AH3848" s="12"/>
      <c r="AI3848" s="12"/>
      <c r="AJ3848" s="12"/>
      <c r="AK3848" s="12"/>
      <c r="AL3848" s="12"/>
      <c r="AM3848" s="11"/>
      <c r="AN3848" s="13">
        <v>0.445984545273816</v>
      </c>
      <c r="AO3848" s="11" t="s">
        <v>134</v>
      </c>
      <c r="AP3848" s="14">
        <v>45931.449405844905</v>
      </c>
    </row>
    <row r="3849">
      <c r="A3849" s="8">
        <v>45930.03946759259</v>
      </c>
      <c r="B3849" s="9" t="s">
        <v>7705</v>
      </c>
      <c r="C3849" s="9" t="s">
        <v>7706</v>
      </c>
      <c r="D3849" s="10">
        <v>5.562991698833E12</v>
      </c>
      <c r="E3849" s="9" t="s">
        <v>43</v>
      </c>
      <c r="F3849" s="9"/>
      <c r="G3849" s="9" t="s">
        <v>44</v>
      </c>
      <c r="H3849" s="9" t="s">
        <v>45</v>
      </c>
      <c r="I3849" s="9" t="s">
        <v>88</v>
      </c>
      <c r="J3849" s="9" t="s">
        <v>48</v>
      </c>
      <c r="K3849" s="9" t="s">
        <v>48</v>
      </c>
      <c r="L3849" s="9" t="s">
        <v>48</v>
      </c>
      <c r="M3849" s="9" t="s">
        <v>48</v>
      </c>
      <c r="N3849" s="9" t="s">
        <v>79</v>
      </c>
      <c r="O3849" s="9" t="s">
        <v>98</v>
      </c>
      <c r="P3849" s="11" t="s">
        <v>51</v>
      </c>
      <c r="Q3849" s="11" t="s">
        <v>133</v>
      </c>
      <c r="R3849" s="11" t="s">
        <v>107</v>
      </c>
      <c r="S3849" s="11" t="s">
        <v>72</v>
      </c>
      <c r="T3849" s="11" t="s">
        <v>55</v>
      </c>
      <c r="U3849" s="11" t="s">
        <v>56</v>
      </c>
      <c r="V3849" s="11"/>
      <c r="W3849" s="11"/>
      <c r="X3849" s="11"/>
      <c r="Y3849" s="11"/>
      <c r="Z3849" s="11"/>
      <c r="AA3849" s="11"/>
      <c r="AB3849" s="11"/>
      <c r="AC3849" s="11"/>
      <c r="AD3849" s="11"/>
      <c r="AE3849" s="11"/>
      <c r="AF3849" s="12"/>
      <c r="AG3849" s="12"/>
      <c r="AH3849" s="12"/>
      <c r="AI3849" s="12"/>
      <c r="AJ3849" s="12"/>
      <c r="AK3849" s="12"/>
      <c r="AL3849" s="12"/>
      <c r="AM3849" s="11"/>
      <c r="AN3849" s="13">
        <v>0.4501447486429037</v>
      </c>
      <c r="AO3849" s="11" t="s">
        <v>134</v>
      </c>
      <c r="AP3849" s="14">
        <v>45931.449405844905</v>
      </c>
    </row>
    <row r="3850">
      <c r="A3850" s="8">
        <v>45930.03991898148</v>
      </c>
      <c r="B3850" s="9" t="s">
        <v>7707</v>
      </c>
      <c r="C3850" s="9" t="s">
        <v>7708</v>
      </c>
      <c r="D3850" s="10">
        <v>5.541999785304E12</v>
      </c>
      <c r="E3850" s="9" t="s">
        <v>43</v>
      </c>
      <c r="F3850" s="9"/>
      <c r="G3850" s="9" t="s">
        <v>144</v>
      </c>
      <c r="H3850" s="9" t="s">
        <v>77</v>
      </c>
      <c r="I3850" s="9" t="s">
        <v>88</v>
      </c>
      <c r="J3850" s="9" t="s">
        <v>47</v>
      </c>
      <c r="K3850" s="9" t="s">
        <v>48</v>
      </c>
      <c r="L3850" s="9" t="s">
        <v>48</v>
      </c>
      <c r="M3850" s="9" t="s">
        <v>47</v>
      </c>
      <c r="N3850" s="9" t="s">
        <v>94</v>
      </c>
      <c r="O3850" s="9" t="s">
        <v>50</v>
      </c>
      <c r="P3850" s="11" t="s">
        <v>51</v>
      </c>
      <c r="Q3850" s="11" t="s">
        <v>89</v>
      </c>
      <c r="R3850" s="11" t="s">
        <v>90</v>
      </c>
      <c r="S3850" s="11" t="s">
        <v>54</v>
      </c>
      <c r="T3850" s="11" t="s">
        <v>55</v>
      </c>
      <c r="U3850" s="11" t="s">
        <v>56</v>
      </c>
      <c r="V3850" s="11"/>
      <c r="W3850" s="11"/>
      <c r="X3850" s="11"/>
      <c r="Y3850" s="11"/>
      <c r="Z3850" s="11"/>
      <c r="AA3850" s="11"/>
      <c r="AB3850" s="11"/>
      <c r="AC3850" s="11"/>
      <c r="AD3850" s="11"/>
      <c r="AE3850" s="11"/>
      <c r="AF3850" s="12"/>
      <c r="AG3850" s="12"/>
      <c r="AH3850" s="12"/>
      <c r="AI3850" s="12"/>
      <c r="AJ3850" s="12"/>
      <c r="AK3850" s="12"/>
      <c r="AL3850" s="12"/>
      <c r="AM3850" s="11"/>
      <c r="AN3850" s="13">
        <v>0.082850171508629</v>
      </c>
      <c r="AO3850" s="11" t="s">
        <v>99</v>
      </c>
      <c r="AP3850" s="14">
        <v>45931.449405844905</v>
      </c>
    </row>
    <row r="3851">
      <c r="A3851" s="8">
        <v>45930.043333333335</v>
      </c>
      <c r="B3851" s="9" t="s">
        <v>7709</v>
      </c>
      <c r="C3851" s="9" t="s">
        <v>7710</v>
      </c>
      <c r="D3851" s="10">
        <v>5.564993070947E12</v>
      </c>
      <c r="E3851" s="9" t="s">
        <v>43</v>
      </c>
      <c r="F3851" s="9"/>
      <c r="G3851" s="9" t="s">
        <v>76</v>
      </c>
      <c r="H3851" s="9" t="s">
        <v>45</v>
      </c>
      <c r="I3851" s="9" t="s">
        <v>78</v>
      </c>
      <c r="J3851" s="9" t="s">
        <v>48</v>
      </c>
      <c r="K3851" s="9" t="s">
        <v>48</v>
      </c>
      <c r="L3851" s="9" t="s">
        <v>48</v>
      </c>
      <c r="M3851" s="9" t="s">
        <v>47</v>
      </c>
      <c r="N3851" s="9" t="s">
        <v>63</v>
      </c>
      <c r="O3851" s="9" t="s">
        <v>98</v>
      </c>
      <c r="P3851" s="11" t="s">
        <v>80</v>
      </c>
      <c r="Q3851" s="11" t="s">
        <v>81</v>
      </c>
      <c r="R3851" s="11" t="s">
        <v>82</v>
      </c>
      <c r="S3851" s="11">
        <v>7.50940275538E11</v>
      </c>
      <c r="T3851" s="11" t="s">
        <v>83</v>
      </c>
      <c r="U3851" s="11" t="s">
        <v>56</v>
      </c>
      <c r="V3851" s="11"/>
      <c r="W3851" s="11"/>
      <c r="X3851" s="11"/>
      <c r="Y3851" s="11"/>
      <c r="Z3851" s="11"/>
      <c r="AA3851" s="11"/>
      <c r="AB3851" s="11"/>
      <c r="AC3851" s="11"/>
      <c r="AD3851" s="11"/>
      <c r="AE3851" s="11"/>
      <c r="AF3851" s="12"/>
      <c r="AG3851" s="12"/>
      <c r="AH3851" s="12"/>
      <c r="AI3851" s="12"/>
      <c r="AJ3851" s="12"/>
      <c r="AK3851" s="12"/>
      <c r="AL3851" s="12"/>
      <c r="AM3851" s="11"/>
      <c r="AN3851" s="13">
        <v>0.35225411288883846</v>
      </c>
      <c r="AO3851" s="11" t="s">
        <v>124</v>
      </c>
      <c r="AP3851" s="14">
        <v>45931.449405844905</v>
      </c>
    </row>
    <row r="3852">
      <c r="A3852" s="8">
        <v>45930.04366898148</v>
      </c>
      <c r="B3852" s="9" t="s">
        <v>7711</v>
      </c>
      <c r="C3852" s="9" t="s">
        <v>7712</v>
      </c>
      <c r="D3852" s="10">
        <v>5.511968268587E12</v>
      </c>
      <c r="E3852" s="9" t="s">
        <v>43</v>
      </c>
      <c r="F3852" s="9"/>
      <c r="G3852" s="9" t="s">
        <v>69</v>
      </c>
      <c r="H3852" s="9" t="s">
        <v>45</v>
      </c>
      <c r="I3852" s="9" t="s">
        <v>46</v>
      </c>
      <c r="J3852" s="9" t="s">
        <v>47</v>
      </c>
      <c r="K3852" s="9" t="s">
        <v>47</v>
      </c>
      <c r="L3852" s="9" t="s">
        <v>47</v>
      </c>
      <c r="M3852" s="9" t="s">
        <v>47</v>
      </c>
      <c r="N3852" s="9" t="s">
        <v>79</v>
      </c>
      <c r="O3852" s="9" t="s">
        <v>95</v>
      </c>
      <c r="P3852" s="11" t="s">
        <v>51</v>
      </c>
      <c r="Q3852" s="11" t="s">
        <v>147</v>
      </c>
      <c r="R3852" s="11" t="s">
        <v>107</v>
      </c>
      <c r="S3852" s="11" t="s">
        <v>148</v>
      </c>
      <c r="T3852" s="11" t="s">
        <v>65</v>
      </c>
      <c r="U3852" s="11" t="s">
        <v>56</v>
      </c>
      <c r="V3852" s="11"/>
      <c r="W3852" s="11"/>
      <c r="X3852" s="11"/>
      <c r="Y3852" s="11"/>
      <c r="Z3852" s="11"/>
      <c r="AA3852" s="11"/>
      <c r="AB3852" s="11"/>
      <c r="AC3852" s="11"/>
      <c r="AD3852" s="11"/>
      <c r="AE3852" s="11"/>
      <c r="AF3852" s="12"/>
      <c r="AG3852" s="12"/>
      <c r="AH3852" s="12"/>
      <c r="AI3852" s="12"/>
      <c r="AJ3852" s="12"/>
      <c r="AK3852" s="12"/>
      <c r="AL3852" s="12"/>
      <c r="AM3852" s="11"/>
      <c r="AN3852" s="13">
        <v>0.2918298184174779</v>
      </c>
      <c r="AO3852" s="11" t="s">
        <v>91</v>
      </c>
      <c r="AP3852" s="14">
        <v>45931.449405844905</v>
      </c>
    </row>
    <row r="3853">
      <c r="A3853" s="8">
        <v>45930.043807870374</v>
      </c>
      <c r="B3853" s="9" t="s">
        <v>7713</v>
      </c>
      <c r="C3853" s="9" t="s">
        <v>7714</v>
      </c>
      <c r="D3853" s="10">
        <v>5.596992061426E12</v>
      </c>
      <c r="E3853" s="9" t="s">
        <v>43</v>
      </c>
      <c r="F3853" s="9"/>
      <c r="G3853" s="9" t="s">
        <v>44</v>
      </c>
      <c r="H3853" s="9" t="s">
        <v>61</v>
      </c>
      <c r="I3853" s="9" t="s">
        <v>78</v>
      </c>
      <c r="J3853" s="9" t="s">
        <v>47</v>
      </c>
      <c r="K3853" s="9" t="s">
        <v>47</v>
      </c>
      <c r="L3853" s="9" t="s">
        <v>48</v>
      </c>
      <c r="M3853" s="9" t="s">
        <v>47</v>
      </c>
      <c r="N3853" s="9" t="s">
        <v>79</v>
      </c>
      <c r="O3853" s="9" t="s">
        <v>64</v>
      </c>
      <c r="P3853" s="11" t="s">
        <v>51</v>
      </c>
      <c r="Q3853" s="11" t="s">
        <v>89</v>
      </c>
      <c r="R3853" s="11" t="s">
        <v>90</v>
      </c>
      <c r="S3853" s="11" t="s">
        <v>54</v>
      </c>
      <c r="T3853" s="11" t="s">
        <v>55</v>
      </c>
      <c r="U3853" s="11" t="s">
        <v>47</v>
      </c>
      <c r="V3853" s="11"/>
      <c r="W3853" s="11"/>
      <c r="X3853" s="11"/>
      <c r="Y3853" s="11"/>
      <c r="Z3853" s="11"/>
      <c r="AA3853" s="11"/>
      <c r="AB3853" s="11"/>
      <c r="AC3853" s="11"/>
      <c r="AD3853" s="11"/>
      <c r="AE3853" s="11"/>
      <c r="AF3853" s="12"/>
      <c r="AG3853" s="12"/>
      <c r="AH3853" s="12"/>
      <c r="AI3853" s="12"/>
      <c r="AJ3853" s="12"/>
      <c r="AK3853" s="12"/>
      <c r="AL3853" s="12"/>
      <c r="AM3853" s="11"/>
      <c r="AN3853" s="13">
        <v>0.16742776217329783</v>
      </c>
      <c r="AO3853" s="11" t="s">
        <v>110</v>
      </c>
      <c r="AP3853" s="14">
        <v>45931.449405844905</v>
      </c>
    </row>
    <row r="3854">
      <c r="A3854" s="8">
        <v>45930.0441087963</v>
      </c>
      <c r="B3854" s="9" t="s">
        <v>7715</v>
      </c>
      <c r="C3854" s="9" t="s">
        <v>7716</v>
      </c>
      <c r="D3854" s="10">
        <v>5.568999932701E12</v>
      </c>
      <c r="E3854" s="9" t="s">
        <v>43</v>
      </c>
      <c r="F3854" s="9"/>
      <c r="G3854" s="9" t="s">
        <v>44</v>
      </c>
      <c r="H3854" s="9" t="s">
        <v>45</v>
      </c>
      <c r="I3854" s="9" t="s">
        <v>78</v>
      </c>
      <c r="J3854" s="9" t="s">
        <v>47</v>
      </c>
      <c r="K3854" s="9" t="s">
        <v>47</v>
      </c>
      <c r="L3854" s="9" t="s">
        <v>48</v>
      </c>
      <c r="M3854" s="9" t="s">
        <v>48</v>
      </c>
      <c r="N3854" s="9" t="s">
        <v>63</v>
      </c>
      <c r="O3854" s="9" t="s">
        <v>95</v>
      </c>
      <c r="P3854" s="11" t="s">
        <v>51</v>
      </c>
      <c r="Q3854" s="11" t="s">
        <v>52</v>
      </c>
      <c r="R3854" s="11" t="s">
        <v>53</v>
      </c>
      <c r="S3854" s="11" t="s">
        <v>54</v>
      </c>
      <c r="T3854" s="11" t="s">
        <v>55</v>
      </c>
      <c r="U3854" s="11" t="s">
        <v>56</v>
      </c>
      <c r="V3854" s="11"/>
      <c r="W3854" s="11"/>
      <c r="X3854" s="11"/>
      <c r="Y3854" s="11"/>
      <c r="Z3854" s="11"/>
      <c r="AA3854" s="11"/>
      <c r="AB3854" s="11"/>
      <c r="AC3854" s="11"/>
      <c r="AD3854" s="11"/>
      <c r="AE3854" s="11"/>
      <c r="AF3854" s="12"/>
      <c r="AG3854" s="12"/>
      <c r="AH3854" s="12"/>
      <c r="AI3854" s="12"/>
      <c r="AJ3854" s="12"/>
      <c r="AK3854" s="12"/>
      <c r="AL3854" s="12"/>
      <c r="AM3854" s="11"/>
      <c r="AN3854" s="13">
        <v>0.4787054873862433</v>
      </c>
      <c r="AO3854" s="11" t="s">
        <v>151</v>
      </c>
      <c r="AP3854" s="14">
        <v>45931.449405844905</v>
      </c>
    </row>
    <row r="3855">
      <c r="A3855" s="8">
        <v>45930.04761574074</v>
      </c>
      <c r="B3855" s="9" t="s">
        <v>7717</v>
      </c>
      <c r="C3855" s="9" t="s">
        <v>7718</v>
      </c>
      <c r="D3855" s="10">
        <v>5.584992316206E12</v>
      </c>
      <c r="E3855" s="9" t="s">
        <v>43</v>
      </c>
      <c r="F3855" s="9"/>
      <c r="G3855" s="9" t="s">
        <v>76</v>
      </c>
      <c r="H3855" s="9" t="s">
        <v>77</v>
      </c>
      <c r="I3855" s="9" t="s">
        <v>88</v>
      </c>
      <c r="J3855" s="9" t="s">
        <v>47</v>
      </c>
      <c r="K3855" s="9" t="s">
        <v>48</v>
      </c>
      <c r="L3855" s="9" t="s">
        <v>48</v>
      </c>
      <c r="M3855" s="9" t="s">
        <v>47</v>
      </c>
      <c r="N3855" s="9" t="s">
        <v>63</v>
      </c>
      <c r="O3855" s="9" t="s">
        <v>50</v>
      </c>
      <c r="P3855" s="11" t="s">
        <v>80</v>
      </c>
      <c r="Q3855" s="11" t="s">
        <v>81</v>
      </c>
      <c r="R3855" s="11" t="s">
        <v>82</v>
      </c>
      <c r="S3855" s="11">
        <v>7.50940275529E11</v>
      </c>
      <c r="T3855" s="11" t="s">
        <v>477</v>
      </c>
      <c r="U3855" s="11" t="s">
        <v>56</v>
      </c>
      <c r="V3855" s="11"/>
      <c r="W3855" s="11"/>
      <c r="X3855" s="11"/>
      <c r="Y3855" s="11"/>
      <c r="Z3855" s="11"/>
      <c r="AA3855" s="11"/>
      <c r="AB3855" s="11"/>
      <c r="AC3855" s="11"/>
      <c r="AD3855" s="11"/>
      <c r="AE3855" s="11"/>
      <c r="AF3855" s="12"/>
      <c r="AG3855" s="12"/>
      <c r="AH3855" s="12"/>
      <c r="AI3855" s="12"/>
      <c r="AJ3855" s="12"/>
      <c r="AK3855" s="12"/>
      <c r="AL3855" s="12"/>
      <c r="AM3855" s="11"/>
      <c r="AN3855" s="13">
        <v>0.1301230100292385</v>
      </c>
      <c r="AO3855" s="11" t="s">
        <v>110</v>
      </c>
      <c r="AP3855" s="14">
        <v>45931.449405844905</v>
      </c>
    </row>
    <row r="3856">
      <c r="A3856" s="8">
        <v>45930.04869212963</v>
      </c>
      <c r="B3856" s="9" t="s">
        <v>7719</v>
      </c>
      <c r="C3856" s="9" t="s">
        <v>7720</v>
      </c>
      <c r="D3856" s="10">
        <v>5.521986515767E12</v>
      </c>
      <c r="E3856" s="9" t="s">
        <v>43</v>
      </c>
      <c r="F3856" s="9"/>
      <c r="G3856" s="9" t="s">
        <v>170</v>
      </c>
      <c r="H3856" s="9" t="s">
        <v>61</v>
      </c>
      <c r="I3856" s="9" t="s">
        <v>106</v>
      </c>
      <c r="J3856" s="9" t="s">
        <v>48</v>
      </c>
      <c r="K3856" s="9" t="s">
        <v>47</v>
      </c>
      <c r="L3856" s="9" t="s">
        <v>47</v>
      </c>
      <c r="M3856" s="9" t="s">
        <v>47</v>
      </c>
      <c r="N3856" s="9" t="s">
        <v>49</v>
      </c>
      <c r="O3856" s="9" t="s">
        <v>64</v>
      </c>
      <c r="P3856" s="11" t="s">
        <v>51</v>
      </c>
      <c r="Q3856" s="11" t="s">
        <v>171</v>
      </c>
      <c r="R3856" s="11" t="s">
        <v>107</v>
      </c>
      <c r="S3856" s="11" t="s">
        <v>172</v>
      </c>
      <c r="T3856" s="11" t="s">
        <v>65</v>
      </c>
      <c r="U3856" s="11" t="s">
        <v>56</v>
      </c>
      <c r="V3856" s="11"/>
      <c r="W3856" s="11"/>
      <c r="X3856" s="11"/>
      <c r="Y3856" s="11"/>
      <c r="Z3856" s="11"/>
      <c r="AA3856" s="11"/>
      <c r="AB3856" s="11"/>
      <c r="AC3856" s="11"/>
      <c r="AD3856" s="11"/>
      <c r="AE3856" s="11"/>
      <c r="AF3856" s="12"/>
      <c r="AG3856" s="12"/>
      <c r="AH3856" s="12"/>
      <c r="AI3856" s="12"/>
      <c r="AJ3856" s="12"/>
      <c r="AK3856" s="12"/>
      <c r="AL3856" s="12"/>
      <c r="AM3856" s="11"/>
      <c r="AN3856" s="13">
        <v>0.2845442042709678</v>
      </c>
      <c r="AO3856" s="11" t="s">
        <v>91</v>
      </c>
      <c r="AP3856" s="14">
        <v>45931.449405844905</v>
      </c>
    </row>
    <row r="3857">
      <c r="A3857" s="8">
        <v>45930.049050925925</v>
      </c>
      <c r="B3857" s="9" t="s">
        <v>7721</v>
      </c>
      <c r="C3857" s="9" t="s">
        <v>7722</v>
      </c>
      <c r="D3857" s="10">
        <v>5.5556398125E12</v>
      </c>
      <c r="E3857" s="9" t="s">
        <v>75</v>
      </c>
      <c r="F3857" s="9"/>
      <c r="G3857" s="9" t="s">
        <v>44</v>
      </c>
      <c r="H3857" s="9" t="s">
        <v>45</v>
      </c>
      <c r="I3857" s="9" t="s">
        <v>46</v>
      </c>
      <c r="J3857" s="9" t="s">
        <v>48</v>
      </c>
      <c r="K3857" s="9" t="s">
        <v>47</v>
      </c>
      <c r="L3857" s="9" t="s">
        <v>47</v>
      </c>
      <c r="M3857" s="9" t="s">
        <v>48</v>
      </c>
      <c r="N3857" s="9" t="s">
        <v>63</v>
      </c>
      <c r="O3857" s="9" t="s">
        <v>95</v>
      </c>
      <c r="P3857" s="11" t="s">
        <v>51</v>
      </c>
      <c r="Q3857" s="11" t="s">
        <v>89</v>
      </c>
      <c r="R3857" s="11" t="s">
        <v>90</v>
      </c>
      <c r="S3857" s="11" t="s">
        <v>54</v>
      </c>
      <c r="T3857" s="11" t="s">
        <v>55</v>
      </c>
      <c r="U3857" s="11" t="s">
        <v>56</v>
      </c>
      <c r="V3857" s="11"/>
      <c r="W3857" s="11"/>
      <c r="X3857" s="11"/>
      <c r="Y3857" s="11"/>
      <c r="Z3857" s="11"/>
      <c r="AA3857" s="11"/>
      <c r="AB3857" s="11"/>
      <c r="AC3857" s="11"/>
      <c r="AD3857" s="11"/>
      <c r="AE3857" s="11"/>
      <c r="AF3857" s="12"/>
      <c r="AG3857" s="12"/>
      <c r="AH3857" s="12"/>
      <c r="AI3857" s="12"/>
      <c r="AJ3857" s="12"/>
      <c r="AK3857" s="12"/>
      <c r="AL3857" s="12"/>
      <c r="AM3857" s="11"/>
      <c r="AN3857" s="13">
        <v>0.3200039238365126</v>
      </c>
      <c r="AO3857" s="11" t="s">
        <v>91</v>
      </c>
      <c r="AP3857" s="14">
        <v>45931.449405844905</v>
      </c>
    </row>
    <row r="3858">
      <c r="A3858" s="8">
        <v>45930.0493287037</v>
      </c>
      <c r="B3858" s="9" t="s">
        <v>7723</v>
      </c>
      <c r="C3858" s="9" t="s">
        <v>7724</v>
      </c>
      <c r="D3858" s="10">
        <v>5.547999157732E12</v>
      </c>
      <c r="E3858" s="9" t="s">
        <v>75</v>
      </c>
      <c r="F3858" s="9"/>
      <c r="G3858" s="9" t="s">
        <v>76</v>
      </c>
      <c r="H3858" s="9" t="s">
        <v>77</v>
      </c>
      <c r="I3858" s="9" t="s">
        <v>78</v>
      </c>
      <c r="J3858" s="9" t="s">
        <v>48</v>
      </c>
      <c r="K3858" s="9" t="s">
        <v>47</v>
      </c>
      <c r="L3858" s="9" t="s">
        <v>48</v>
      </c>
      <c r="M3858" s="9" t="s">
        <v>47</v>
      </c>
      <c r="N3858" s="9" t="s">
        <v>79</v>
      </c>
      <c r="O3858" s="9" t="s">
        <v>98</v>
      </c>
      <c r="P3858" s="11" t="s">
        <v>51</v>
      </c>
      <c r="Q3858" s="11" t="s">
        <v>71</v>
      </c>
      <c r="R3858" s="11" t="s">
        <v>90</v>
      </c>
      <c r="S3858" s="11" t="s">
        <v>138</v>
      </c>
      <c r="T3858" s="11" t="s">
        <v>55</v>
      </c>
      <c r="U3858" s="11" t="s">
        <v>47</v>
      </c>
      <c r="V3858" s="11"/>
      <c r="W3858" s="11"/>
      <c r="X3858" s="11"/>
      <c r="Y3858" s="11"/>
      <c r="Z3858" s="11"/>
      <c r="AA3858" s="11"/>
      <c r="AB3858" s="11"/>
      <c r="AC3858" s="11"/>
      <c r="AD3858" s="11"/>
      <c r="AE3858" s="11"/>
      <c r="AF3858" s="12"/>
      <c r="AG3858" s="12"/>
      <c r="AH3858" s="12"/>
      <c r="AI3858" s="12"/>
      <c r="AJ3858" s="12"/>
      <c r="AK3858" s="12"/>
      <c r="AL3858" s="12"/>
      <c r="AM3858" s="11"/>
      <c r="AN3858" s="13">
        <v>0.03464892621729565</v>
      </c>
      <c r="AO3858" s="11" t="s">
        <v>99</v>
      </c>
      <c r="AP3858" s="14">
        <v>45931.449405844905</v>
      </c>
    </row>
    <row r="3859">
      <c r="A3859" s="8">
        <v>45930.05269675926</v>
      </c>
      <c r="B3859" s="9" t="s">
        <v>7725</v>
      </c>
      <c r="C3859" s="9" t="s">
        <v>7726</v>
      </c>
      <c r="D3859" s="10">
        <v>5.594992493044E12</v>
      </c>
      <c r="E3859" s="9" t="s">
        <v>43</v>
      </c>
      <c r="F3859" s="9"/>
      <c r="G3859" s="9" t="s">
        <v>44</v>
      </c>
      <c r="H3859" s="9" t="s">
        <v>61</v>
      </c>
      <c r="I3859" s="9" t="s">
        <v>78</v>
      </c>
      <c r="J3859" s="9" t="s">
        <v>47</v>
      </c>
      <c r="K3859" s="9" t="s">
        <v>48</v>
      </c>
      <c r="L3859" s="9" t="s">
        <v>47</v>
      </c>
      <c r="M3859" s="9" t="s">
        <v>47</v>
      </c>
      <c r="N3859" s="9" t="s">
        <v>63</v>
      </c>
      <c r="O3859" s="9" t="s">
        <v>50</v>
      </c>
      <c r="P3859" s="11" t="s">
        <v>51</v>
      </c>
      <c r="Q3859" s="11" t="s">
        <v>89</v>
      </c>
      <c r="R3859" s="11" t="s">
        <v>90</v>
      </c>
      <c r="S3859" s="11" t="s">
        <v>54</v>
      </c>
      <c r="T3859" s="11" t="s">
        <v>55</v>
      </c>
      <c r="U3859" s="11" t="s">
        <v>56</v>
      </c>
      <c r="V3859" s="11"/>
      <c r="W3859" s="11"/>
      <c r="X3859" s="11"/>
      <c r="Y3859" s="11"/>
      <c r="Z3859" s="11"/>
      <c r="AA3859" s="11"/>
      <c r="AB3859" s="11"/>
      <c r="AC3859" s="11"/>
      <c r="AD3859" s="11"/>
      <c r="AE3859" s="11"/>
      <c r="AF3859" s="12"/>
      <c r="AG3859" s="12"/>
      <c r="AH3859" s="12"/>
      <c r="AI3859" s="12"/>
      <c r="AJ3859" s="12"/>
      <c r="AK3859" s="12"/>
      <c r="AL3859" s="12"/>
      <c r="AM3859" s="11"/>
      <c r="AN3859" s="13">
        <v>0.3630848154491876</v>
      </c>
      <c r="AO3859" s="11" t="s">
        <v>124</v>
      </c>
      <c r="AP3859" s="14">
        <v>45931.449405844905</v>
      </c>
    </row>
    <row r="3860">
      <c r="A3860" s="8">
        <v>45930.05585648148</v>
      </c>
      <c r="B3860" s="9" t="s">
        <v>7727</v>
      </c>
      <c r="C3860" s="9" t="s">
        <v>7728</v>
      </c>
      <c r="D3860" s="10">
        <v>5.511994008432E12</v>
      </c>
      <c r="E3860" s="9" t="s">
        <v>43</v>
      </c>
      <c r="F3860" s="9"/>
      <c r="G3860" s="9" t="s">
        <v>44</v>
      </c>
      <c r="H3860" s="9" t="s">
        <v>45</v>
      </c>
      <c r="I3860" s="9" t="s">
        <v>106</v>
      </c>
      <c r="J3860" s="9" t="s">
        <v>47</v>
      </c>
      <c r="K3860" s="9" t="s">
        <v>47</v>
      </c>
      <c r="L3860" s="9" t="s">
        <v>47</v>
      </c>
      <c r="M3860" s="9" t="s">
        <v>47</v>
      </c>
      <c r="N3860" s="9" t="s">
        <v>49</v>
      </c>
      <c r="O3860" s="9" t="s">
        <v>70</v>
      </c>
      <c r="P3860" s="11" t="s">
        <v>51</v>
      </c>
      <c r="Q3860" s="11" t="s">
        <v>89</v>
      </c>
      <c r="R3860" s="11" t="s">
        <v>90</v>
      </c>
      <c r="S3860" s="11" t="s">
        <v>54</v>
      </c>
      <c r="T3860" s="11" t="s">
        <v>65</v>
      </c>
      <c r="U3860" s="11" t="s">
        <v>47</v>
      </c>
      <c r="V3860" s="11"/>
      <c r="W3860" s="11"/>
      <c r="X3860" s="11"/>
      <c r="Y3860" s="11"/>
      <c r="Z3860" s="11"/>
      <c r="AA3860" s="11"/>
      <c r="AB3860" s="11"/>
      <c r="AC3860" s="11"/>
      <c r="AD3860" s="11"/>
      <c r="AE3860" s="11"/>
      <c r="AF3860" s="12"/>
      <c r="AG3860" s="12"/>
      <c r="AH3860" s="12"/>
      <c r="AI3860" s="12"/>
      <c r="AJ3860" s="12"/>
      <c r="AK3860" s="12"/>
      <c r="AL3860" s="12"/>
      <c r="AM3860" s="11"/>
      <c r="AN3860" s="13">
        <v>0.14669272657864543</v>
      </c>
      <c r="AO3860" s="11" t="s">
        <v>110</v>
      </c>
      <c r="AP3860" s="14">
        <v>45931.449405844905</v>
      </c>
    </row>
    <row r="3861">
      <c r="A3861" s="8">
        <v>45930.05950231481</v>
      </c>
      <c r="B3861" s="9" t="s">
        <v>7729</v>
      </c>
      <c r="C3861" s="9" t="s">
        <v>7730</v>
      </c>
      <c r="D3861" s="10">
        <v>5.521995494385E12</v>
      </c>
      <c r="E3861" s="9" t="s">
        <v>43</v>
      </c>
      <c r="F3861" s="9"/>
      <c r="G3861" s="9" t="s">
        <v>69</v>
      </c>
      <c r="H3861" s="9" t="s">
        <v>61</v>
      </c>
      <c r="I3861" s="9" t="s">
        <v>78</v>
      </c>
      <c r="J3861" s="9" t="s">
        <v>47</v>
      </c>
      <c r="K3861" s="9" t="s">
        <v>47</v>
      </c>
      <c r="L3861" s="9" t="s">
        <v>48</v>
      </c>
      <c r="M3861" s="9" t="s">
        <v>47</v>
      </c>
      <c r="N3861" s="9" t="s">
        <v>79</v>
      </c>
      <c r="O3861" s="9" t="s">
        <v>70</v>
      </c>
      <c r="P3861" s="11" t="s">
        <v>51</v>
      </c>
      <c r="Q3861" s="11" t="s">
        <v>89</v>
      </c>
      <c r="R3861" s="11" t="s">
        <v>90</v>
      </c>
      <c r="S3861" s="11" t="s">
        <v>54</v>
      </c>
      <c r="T3861" s="11" t="s">
        <v>55</v>
      </c>
      <c r="U3861" s="11" t="s">
        <v>56</v>
      </c>
      <c r="V3861" s="11"/>
      <c r="W3861" s="11"/>
      <c r="X3861" s="11"/>
      <c r="Y3861" s="11"/>
      <c r="Z3861" s="11"/>
      <c r="AA3861" s="11"/>
      <c r="AB3861" s="11"/>
      <c r="AC3861" s="11"/>
      <c r="AD3861" s="11"/>
      <c r="AE3861" s="11"/>
      <c r="AF3861" s="12"/>
      <c r="AG3861" s="12"/>
      <c r="AH3861" s="12"/>
      <c r="AI3861" s="12"/>
      <c r="AJ3861" s="12"/>
      <c r="AK3861" s="12"/>
      <c r="AL3861" s="12"/>
      <c r="AM3861" s="11"/>
      <c r="AN3861" s="13">
        <v>0.2686617881975917</v>
      </c>
      <c r="AO3861" s="11" t="s">
        <v>84</v>
      </c>
      <c r="AP3861" s="14">
        <v>45931.449405844905</v>
      </c>
    </row>
    <row r="3862">
      <c r="A3862" s="8">
        <v>45930.06028935185</v>
      </c>
      <c r="B3862" s="9" t="s">
        <v>7731</v>
      </c>
      <c r="C3862" s="9" t="s">
        <v>7732</v>
      </c>
      <c r="D3862" s="10">
        <v>5.58699821849E12</v>
      </c>
      <c r="E3862" s="9" t="s">
        <v>43</v>
      </c>
      <c r="F3862" s="9"/>
      <c r="G3862" s="9" t="s">
        <v>60</v>
      </c>
      <c r="H3862" s="9" t="s">
        <v>45</v>
      </c>
      <c r="I3862" s="9" t="s">
        <v>46</v>
      </c>
      <c r="J3862" s="9" t="s">
        <v>48</v>
      </c>
      <c r="K3862" s="9" t="s">
        <v>48</v>
      </c>
      <c r="L3862" s="9" t="s">
        <v>47</v>
      </c>
      <c r="M3862" s="9" t="s">
        <v>47</v>
      </c>
      <c r="N3862" s="9" t="s">
        <v>94</v>
      </c>
      <c r="O3862" s="9" t="s">
        <v>64</v>
      </c>
      <c r="P3862" s="11" t="s">
        <v>51</v>
      </c>
      <c r="Q3862" s="11" t="s">
        <v>52</v>
      </c>
      <c r="R3862" s="11" t="s">
        <v>53</v>
      </c>
      <c r="S3862" s="11" t="s">
        <v>54</v>
      </c>
      <c r="T3862" s="11" t="s">
        <v>55</v>
      </c>
      <c r="U3862" s="11" t="s">
        <v>56</v>
      </c>
      <c r="V3862" s="11"/>
      <c r="W3862" s="11"/>
      <c r="X3862" s="11"/>
      <c r="Y3862" s="11"/>
      <c r="Z3862" s="11"/>
      <c r="AA3862" s="11"/>
      <c r="AB3862" s="11"/>
      <c r="AC3862" s="11"/>
      <c r="AD3862" s="11"/>
      <c r="AE3862" s="11"/>
      <c r="AF3862" s="12"/>
      <c r="AG3862" s="12"/>
      <c r="AH3862" s="12"/>
      <c r="AI3862" s="12"/>
      <c r="AJ3862" s="12"/>
      <c r="AK3862" s="12"/>
      <c r="AL3862" s="12"/>
      <c r="AM3862" s="11"/>
      <c r="AN3862" s="13">
        <v>0.4000422527650151</v>
      </c>
      <c r="AO3862" s="11" t="s">
        <v>134</v>
      </c>
      <c r="AP3862" s="14">
        <v>45931.449405844905</v>
      </c>
    </row>
    <row r="3863">
      <c r="A3863" s="8">
        <v>45930.060324074075</v>
      </c>
      <c r="B3863" s="9" t="s">
        <v>7733</v>
      </c>
      <c r="C3863" s="9" t="s">
        <v>7734</v>
      </c>
      <c r="D3863" s="10">
        <v>5.511951227836E12</v>
      </c>
      <c r="E3863" s="9" t="s">
        <v>43</v>
      </c>
      <c r="F3863" s="9"/>
      <c r="G3863" s="9" t="s">
        <v>69</v>
      </c>
      <c r="H3863" s="9" t="s">
        <v>61</v>
      </c>
      <c r="I3863" s="9" t="s">
        <v>78</v>
      </c>
      <c r="J3863" s="9" t="s">
        <v>48</v>
      </c>
      <c r="K3863" s="9" t="s">
        <v>47</v>
      </c>
      <c r="L3863" s="9" t="s">
        <v>47</v>
      </c>
      <c r="M3863" s="9" t="s">
        <v>47</v>
      </c>
      <c r="N3863" s="9" t="s">
        <v>63</v>
      </c>
      <c r="O3863" s="9" t="s">
        <v>50</v>
      </c>
      <c r="P3863" s="11" t="s">
        <v>51</v>
      </c>
      <c r="Q3863" s="11" t="s">
        <v>89</v>
      </c>
      <c r="R3863" s="11" t="s">
        <v>90</v>
      </c>
      <c r="S3863" s="11" t="s">
        <v>54</v>
      </c>
      <c r="T3863" s="11" t="s">
        <v>55</v>
      </c>
      <c r="U3863" s="11" t="s">
        <v>56</v>
      </c>
      <c r="V3863" s="11"/>
      <c r="W3863" s="11"/>
      <c r="X3863" s="11"/>
      <c r="Y3863" s="11"/>
      <c r="Z3863" s="11"/>
      <c r="AA3863" s="11"/>
      <c r="AB3863" s="11"/>
      <c r="AC3863" s="11"/>
      <c r="AD3863" s="11"/>
      <c r="AE3863" s="11"/>
      <c r="AF3863" s="12"/>
      <c r="AG3863" s="12"/>
      <c r="AH3863" s="12"/>
      <c r="AI3863" s="12"/>
      <c r="AJ3863" s="12"/>
      <c r="AK3863" s="12"/>
      <c r="AL3863" s="12"/>
      <c r="AM3863" s="11"/>
      <c r="AN3863" s="13">
        <v>0.3746031072207681</v>
      </c>
      <c r="AO3863" s="11" t="s">
        <v>66</v>
      </c>
      <c r="AP3863" s="14">
        <v>45931.449405844905</v>
      </c>
    </row>
    <row r="3864">
      <c r="A3864" s="8">
        <v>45930.06072916667</v>
      </c>
      <c r="B3864" s="9" t="s">
        <v>7735</v>
      </c>
      <c r="C3864" s="9" t="s">
        <v>7736</v>
      </c>
      <c r="D3864" s="10">
        <v>5.548996198305E12</v>
      </c>
      <c r="E3864" s="9" t="s">
        <v>43</v>
      </c>
      <c r="F3864" s="9"/>
      <c r="G3864" s="9" t="s">
        <v>144</v>
      </c>
      <c r="H3864" s="9" t="s">
        <v>45</v>
      </c>
      <c r="I3864" s="9" t="s">
        <v>46</v>
      </c>
      <c r="J3864" s="9" t="s">
        <v>47</v>
      </c>
      <c r="K3864" s="9" t="s">
        <v>47</v>
      </c>
      <c r="L3864" s="9" t="s">
        <v>47</v>
      </c>
      <c r="M3864" s="9" t="s">
        <v>47</v>
      </c>
      <c r="N3864" s="9" t="s">
        <v>63</v>
      </c>
      <c r="O3864" s="9" t="s">
        <v>50</v>
      </c>
      <c r="P3864" s="11" t="s">
        <v>51</v>
      </c>
      <c r="Q3864" s="11" t="s">
        <v>133</v>
      </c>
      <c r="R3864" s="11" t="s">
        <v>90</v>
      </c>
      <c r="S3864" s="11" t="s">
        <v>72</v>
      </c>
      <c r="T3864" s="11" t="s">
        <v>55</v>
      </c>
      <c r="U3864" s="11" t="s">
        <v>47</v>
      </c>
      <c r="V3864" s="11"/>
      <c r="W3864" s="11"/>
      <c r="X3864" s="11"/>
      <c r="Y3864" s="11"/>
      <c r="Z3864" s="11"/>
      <c r="AA3864" s="11"/>
      <c r="AB3864" s="11"/>
      <c r="AC3864" s="11"/>
      <c r="AD3864" s="11"/>
      <c r="AE3864" s="11"/>
      <c r="AF3864" s="12"/>
      <c r="AG3864" s="12"/>
      <c r="AH3864" s="12"/>
      <c r="AI3864" s="12"/>
      <c r="AJ3864" s="12"/>
      <c r="AK3864" s="12"/>
      <c r="AL3864" s="12"/>
      <c r="AM3864" s="11"/>
      <c r="AN3864" s="13">
        <v>0.21534992087091354</v>
      </c>
      <c r="AO3864" s="11" t="s">
        <v>162</v>
      </c>
      <c r="AP3864" s="14">
        <v>45931.449405844905</v>
      </c>
    </row>
    <row r="3865">
      <c r="A3865" s="8">
        <v>45930.06082175926</v>
      </c>
      <c r="B3865" s="9" t="s">
        <v>7737</v>
      </c>
      <c r="C3865" s="9" t="s">
        <v>7738</v>
      </c>
      <c r="D3865" s="10">
        <v>5.515991899201E12</v>
      </c>
      <c r="E3865" s="9" t="s">
        <v>43</v>
      </c>
      <c r="F3865" s="9"/>
      <c r="G3865" s="9" t="s">
        <v>44</v>
      </c>
      <c r="H3865" s="9" t="s">
        <v>61</v>
      </c>
      <c r="I3865" s="9" t="s">
        <v>78</v>
      </c>
      <c r="J3865" s="9" t="s">
        <v>47</v>
      </c>
      <c r="K3865" s="9" t="s">
        <v>47</v>
      </c>
      <c r="L3865" s="9" t="s">
        <v>48</v>
      </c>
      <c r="M3865" s="9" t="s">
        <v>48</v>
      </c>
      <c r="N3865" s="9" t="s">
        <v>79</v>
      </c>
      <c r="O3865" s="9" t="s">
        <v>64</v>
      </c>
      <c r="P3865" s="11" t="s">
        <v>51</v>
      </c>
      <c r="Q3865" s="11" t="s">
        <v>171</v>
      </c>
      <c r="R3865" s="11" t="s">
        <v>107</v>
      </c>
      <c r="S3865" s="11" t="s">
        <v>172</v>
      </c>
      <c r="T3865" s="11" t="s">
        <v>65</v>
      </c>
      <c r="U3865" s="11" t="s">
        <v>56</v>
      </c>
      <c r="V3865" s="11"/>
      <c r="W3865" s="11"/>
      <c r="X3865" s="11"/>
      <c r="Y3865" s="11"/>
      <c r="Z3865" s="11"/>
      <c r="AA3865" s="11"/>
      <c r="AB3865" s="11"/>
      <c r="AC3865" s="11"/>
      <c r="AD3865" s="11"/>
      <c r="AE3865" s="11"/>
      <c r="AF3865" s="12"/>
      <c r="AG3865" s="12"/>
      <c r="AH3865" s="12"/>
      <c r="AI3865" s="12"/>
      <c r="AJ3865" s="12"/>
      <c r="AK3865" s="12"/>
      <c r="AL3865" s="12"/>
      <c r="AM3865" s="11"/>
      <c r="AN3865" s="13">
        <v>0.4024081270126827</v>
      </c>
      <c r="AO3865" s="11" t="s">
        <v>134</v>
      </c>
      <c r="AP3865" s="14">
        <v>45931.449405844905</v>
      </c>
    </row>
    <row r="3866">
      <c r="A3866" s="8">
        <v>45930.0612962963</v>
      </c>
      <c r="B3866" s="9" t="s">
        <v>7739</v>
      </c>
      <c r="C3866" s="9" t="s">
        <v>7740</v>
      </c>
      <c r="D3866" s="10">
        <v>5.55511971881E12</v>
      </c>
      <c r="E3866" s="9" t="s">
        <v>75</v>
      </c>
      <c r="F3866" s="9"/>
      <c r="G3866" s="9" t="s">
        <v>60</v>
      </c>
      <c r="H3866" s="9" t="s">
        <v>87</v>
      </c>
      <c r="I3866" s="9" t="s">
        <v>62</v>
      </c>
      <c r="J3866" s="9" t="s">
        <v>48</v>
      </c>
      <c r="K3866" s="9" t="s">
        <v>47</v>
      </c>
      <c r="L3866" s="9" t="s">
        <v>48</v>
      </c>
      <c r="M3866" s="9" t="s">
        <v>47</v>
      </c>
      <c r="N3866" s="9" t="s">
        <v>63</v>
      </c>
      <c r="O3866" s="9" t="s">
        <v>95</v>
      </c>
      <c r="P3866" s="11" t="s">
        <v>51</v>
      </c>
      <c r="Q3866" s="11" t="s">
        <v>89</v>
      </c>
      <c r="R3866" s="11" t="s">
        <v>90</v>
      </c>
      <c r="S3866" s="11" t="s">
        <v>54</v>
      </c>
      <c r="T3866" s="11" t="s">
        <v>55</v>
      </c>
      <c r="U3866" s="11" t="s">
        <v>56</v>
      </c>
      <c r="V3866" s="11"/>
      <c r="W3866" s="11"/>
      <c r="X3866" s="11"/>
      <c r="Y3866" s="11"/>
      <c r="Z3866" s="11"/>
      <c r="AA3866" s="11"/>
      <c r="AB3866" s="11"/>
      <c r="AC3866" s="11"/>
      <c r="AD3866" s="11"/>
      <c r="AE3866" s="11"/>
      <c r="AF3866" s="12"/>
      <c r="AG3866" s="12"/>
      <c r="AH3866" s="12"/>
      <c r="AI3866" s="12"/>
      <c r="AJ3866" s="12"/>
      <c r="AK3866" s="12"/>
      <c r="AL3866" s="12"/>
      <c r="AM3866" s="11"/>
      <c r="AN3866" s="13">
        <v>0.23420013224775615</v>
      </c>
      <c r="AO3866" s="11" t="s">
        <v>84</v>
      </c>
      <c r="AP3866" s="14">
        <v>45931.449405844905</v>
      </c>
    </row>
    <row r="3867">
      <c r="A3867" s="8">
        <v>45930.06327546296</v>
      </c>
      <c r="B3867" s="9" t="s">
        <v>7741</v>
      </c>
      <c r="C3867" s="9" t="s">
        <v>7742</v>
      </c>
      <c r="D3867" s="10">
        <v>5.521981228464E12</v>
      </c>
      <c r="E3867" s="9" t="s">
        <v>43</v>
      </c>
      <c r="F3867" s="9"/>
      <c r="G3867" s="9" t="s">
        <v>60</v>
      </c>
      <c r="H3867" s="9" t="s">
        <v>45</v>
      </c>
      <c r="I3867" s="9" t="s">
        <v>46</v>
      </c>
      <c r="J3867" s="9" t="s">
        <v>48</v>
      </c>
      <c r="K3867" s="9" t="s">
        <v>48</v>
      </c>
      <c r="L3867" s="9" t="s">
        <v>48</v>
      </c>
      <c r="M3867" s="9" t="s">
        <v>47</v>
      </c>
      <c r="N3867" s="9" t="s">
        <v>94</v>
      </c>
      <c r="O3867" s="9" t="s">
        <v>50</v>
      </c>
      <c r="P3867" s="11" t="s">
        <v>80</v>
      </c>
      <c r="Q3867" s="11" t="s">
        <v>81</v>
      </c>
      <c r="R3867" s="11" t="s">
        <v>82</v>
      </c>
      <c r="S3867" s="11">
        <v>7.50940275538E11</v>
      </c>
      <c r="T3867" s="11" t="s">
        <v>83</v>
      </c>
      <c r="U3867" s="11" t="s">
        <v>56</v>
      </c>
      <c r="V3867" s="11"/>
      <c r="W3867" s="11"/>
      <c r="X3867" s="11"/>
      <c r="Y3867" s="11"/>
      <c r="Z3867" s="11"/>
      <c r="AA3867" s="11"/>
      <c r="AB3867" s="11"/>
      <c r="AC3867" s="11"/>
      <c r="AD3867" s="11"/>
      <c r="AE3867" s="11"/>
      <c r="AF3867" s="12"/>
      <c r="AG3867" s="12"/>
      <c r="AH3867" s="12"/>
      <c r="AI3867" s="12"/>
      <c r="AJ3867" s="12"/>
      <c r="AK3867" s="12"/>
      <c r="AL3867" s="12"/>
      <c r="AM3867" s="11"/>
      <c r="AN3867" s="13">
        <v>0.3697292410393899</v>
      </c>
      <c r="AO3867" s="11" t="s">
        <v>66</v>
      </c>
      <c r="AP3867" s="14">
        <v>45931.449405844905</v>
      </c>
    </row>
    <row r="3868">
      <c r="A3868" s="8">
        <v>45930.06392361111</v>
      </c>
      <c r="B3868" s="9" t="s">
        <v>7741</v>
      </c>
      <c r="C3868" s="9" t="s">
        <v>7742</v>
      </c>
      <c r="D3868" s="10">
        <v>5.521981228464E12</v>
      </c>
      <c r="E3868" s="9" t="s">
        <v>43</v>
      </c>
      <c r="F3868" s="9"/>
      <c r="G3868" s="9" t="s">
        <v>60</v>
      </c>
      <c r="H3868" s="9" t="s">
        <v>45</v>
      </c>
      <c r="I3868" s="9" t="s">
        <v>46</v>
      </c>
      <c r="J3868" s="9" t="s">
        <v>48</v>
      </c>
      <c r="K3868" s="9" t="s">
        <v>48</v>
      </c>
      <c r="L3868" s="9" t="s">
        <v>48</v>
      </c>
      <c r="M3868" s="9" t="s">
        <v>47</v>
      </c>
      <c r="N3868" s="9" t="s">
        <v>94</v>
      </c>
      <c r="O3868" s="9" t="s">
        <v>50</v>
      </c>
      <c r="P3868" s="11" t="s">
        <v>80</v>
      </c>
      <c r="Q3868" s="11" t="s">
        <v>81</v>
      </c>
      <c r="R3868" s="11" t="s">
        <v>82</v>
      </c>
      <c r="S3868" s="11">
        <v>7.50940275538E11</v>
      </c>
      <c r="T3868" s="11" t="s">
        <v>83</v>
      </c>
      <c r="U3868" s="11" t="s">
        <v>56</v>
      </c>
      <c r="V3868" s="11"/>
      <c r="W3868" s="11"/>
      <c r="X3868" s="11"/>
      <c r="Y3868" s="11"/>
      <c r="Z3868" s="11"/>
      <c r="AA3868" s="11"/>
      <c r="AB3868" s="11"/>
      <c r="AC3868" s="11"/>
      <c r="AD3868" s="11"/>
      <c r="AE3868" s="11"/>
      <c r="AF3868" s="12"/>
      <c r="AG3868" s="12"/>
      <c r="AH3868" s="12"/>
      <c r="AI3868" s="12"/>
      <c r="AJ3868" s="12"/>
      <c r="AK3868" s="12"/>
      <c r="AL3868" s="12"/>
      <c r="AM3868" s="11"/>
      <c r="AN3868" s="13">
        <v>0.3697292410393899</v>
      </c>
      <c r="AO3868" s="11" t="s">
        <v>66</v>
      </c>
      <c r="AP3868" s="14">
        <v>45931.449405844905</v>
      </c>
    </row>
    <row r="3869">
      <c r="A3869" s="8">
        <v>45930.064421296294</v>
      </c>
      <c r="B3869" s="9" t="s">
        <v>7741</v>
      </c>
      <c r="C3869" s="9" t="s">
        <v>7742</v>
      </c>
      <c r="D3869" s="10">
        <v>5.521981228464E12</v>
      </c>
      <c r="E3869" s="9" t="s">
        <v>43</v>
      </c>
      <c r="F3869" s="9"/>
      <c r="G3869" s="9" t="s">
        <v>60</v>
      </c>
      <c r="H3869" s="9" t="s">
        <v>45</v>
      </c>
      <c r="I3869" s="9" t="s">
        <v>46</v>
      </c>
      <c r="J3869" s="9" t="s">
        <v>48</v>
      </c>
      <c r="K3869" s="9" t="s">
        <v>48</v>
      </c>
      <c r="L3869" s="9" t="s">
        <v>48</v>
      </c>
      <c r="M3869" s="9" t="s">
        <v>47</v>
      </c>
      <c r="N3869" s="9" t="s">
        <v>94</v>
      </c>
      <c r="O3869" s="9" t="s">
        <v>50</v>
      </c>
      <c r="P3869" s="11" t="s">
        <v>80</v>
      </c>
      <c r="Q3869" s="11" t="s">
        <v>81</v>
      </c>
      <c r="R3869" s="11" t="s">
        <v>82</v>
      </c>
      <c r="S3869" s="11">
        <v>7.50940275538E11</v>
      </c>
      <c r="T3869" s="11" t="s">
        <v>83</v>
      </c>
      <c r="U3869" s="11" t="s">
        <v>56</v>
      </c>
      <c r="V3869" s="11"/>
      <c r="W3869" s="11"/>
      <c r="X3869" s="11"/>
      <c r="Y3869" s="11"/>
      <c r="Z3869" s="11"/>
      <c r="AA3869" s="11"/>
      <c r="AB3869" s="11"/>
      <c r="AC3869" s="11"/>
      <c r="AD3869" s="11"/>
      <c r="AE3869" s="11"/>
      <c r="AF3869" s="12"/>
      <c r="AG3869" s="12"/>
      <c r="AH3869" s="12"/>
      <c r="AI3869" s="12"/>
      <c r="AJ3869" s="12"/>
      <c r="AK3869" s="12"/>
      <c r="AL3869" s="12"/>
      <c r="AM3869" s="11"/>
      <c r="AN3869" s="13">
        <v>0.3697292410393899</v>
      </c>
      <c r="AO3869" s="11" t="s">
        <v>66</v>
      </c>
      <c r="AP3869" s="14">
        <v>45931.449405844905</v>
      </c>
    </row>
    <row r="3870">
      <c r="A3870" s="8">
        <v>45930.065520833334</v>
      </c>
      <c r="B3870" s="9" t="s">
        <v>7743</v>
      </c>
      <c r="C3870" s="9" t="s">
        <v>7744</v>
      </c>
      <c r="D3870" s="10">
        <v>5.584992248572E12</v>
      </c>
      <c r="E3870" s="9" t="s">
        <v>43</v>
      </c>
      <c r="F3870" s="9"/>
      <c r="G3870" s="9" t="s">
        <v>76</v>
      </c>
      <c r="H3870" s="9" t="s">
        <v>77</v>
      </c>
      <c r="I3870" s="9" t="s">
        <v>88</v>
      </c>
      <c r="J3870" s="9" t="s">
        <v>47</v>
      </c>
      <c r="K3870" s="9" t="s">
        <v>47</v>
      </c>
      <c r="L3870" s="9" t="s">
        <v>48</v>
      </c>
      <c r="M3870" s="9" t="s">
        <v>47</v>
      </c>
      <c r="N3870" s="9" t="s">
        <v>79</v>
      </c>
      <c r="O3870" s="9" t="s">
        <v>95</v>
      </c>
      <c r="P3870" s="11" t="s">
        <v>51</v>
      </c>
      <c r="Q3870" s="11" t="s">
        <v>52</v>
      </c>
      <c r="R3870" s="11" t="s">
        <v>53</v>
      </c>
      <c r="S3870" s="11" t="s">
        <v>54</v>
      </c>
      <c r="T3870" s="11" t="s">
        <v>55</v>
      </c>
      <c r="U3870" s="11" t="s">
        <v>56</v>
      </c>
      <c r="V3870" s="11"/>
      <c r="W3870" s="11"/>
      <c r="X3870" s="11"/>
      <c r="Y3870" s="11"/>
      <c r="Z3870" s="11"/>
      <c r="AA3870" s="11"/>
      <c r="AB3870" s="11"/>
      <c r="AC3870" s="11"/>
      <c r="AD3870" s="11"/>
      <c r="AE3870" s="11"/>
      <c r="AF3870" s="12"/>
      <c r="AG3870" s="12"/>
      <c r="AH3870" s="12"/>
      <c r="AI3870" s="12"/>
      <c r="AJ3870" s="12"/>
      <c r="AK3870" s="12"/>
      <c r="AL3870" s="12"/>
      <c r="AM3870" s="11"/>
      <c r="AN3870" s="13">
        <v>0.14002708015292978</v>
      </c>
      <c r="AO3870" s="11" t="s">
        <v>110</v>
      </c>
      <c r="AP3870" s="14">
        <v>45931.449405844905</v>
      </c>
    </row>
    <row r="3871">
      <c r="A3871" s="8">
        <v>45930.06594907407</v>
      </c>
      <c r="B3871" s="9" t="s">
        <v>7743</v>
      </c>
      <c r="C3871" s="9" t="s">
        <v>7744</v>
      </c>
      <c r="D3871" s="10">
        <v>5.584992248572E12</v>
      </c>
      <c r="E3871" s="9" t="s">
        <v>43</v>
      </c>
      <c r="F3871" s="9"/>
      <c r="G3871" s="9" t="s">
        <v>76</v>
      </c>
      <c r="H3871" s="9" t="s">
        <v>77</v>
      </c>
      <c r="I3871" s="9" t="s">
        <v>88</v>
      </c>
      <c r="J3871" s="9" t="s">
        <v>47</v>
      </c>
      <c r="K3871" s="9" t="s">
        <v>47</v>
      </c>
      <c r="L3871" s="9" t="s">
        <v>48</v>
      </c>
      <c r="M3871" s="9" t="s">
        <v>47</v>
      </c>
      <c r="N3871" s="9" t="s">
        <v>79</v>
      </c>
      <c r="O3871" s="9" t="s">
        <v>95</v>
      </c>
      <c r="P3871" s="11" t="s">
        <v>51</v>
      </c>
      <c r="Q3871" s="11" t="s">
        <v>52</v>
      </c>
      <c r="R3871" s="11" t="s">
        <v>53</v>
      </c>
      <c r="S3871" s="11" t="s">
        <v>54</v>
      </c>
      <c r="T3871" s="11" t="s">
        <v>55</v>
      </c>
      <c r="U3871" s="11" t="s">
        <v>56</v>
      </c>
      <c r="V3871" s="11"/>
      <c r="W3871" s="11"/>
      <c r="X3871" s="11"/>
      <c r="Y3871" s="11"/>
      <c r="Z3871" s="11"/>
      <c r="AA3871" s="11"/>
      <c r="AB3871" s="11"/>
      <c r="AC3871" s="11"/>
      <c r="AD3871" s="11"/>
      <c r="AE3871" s="11"/>
      <c r="AF3871" s="12"/>
      <c r="AG3871" s="12"/>
      <c r="AH3871" s="12"/>
      <c r="AI3871" s="12"/>
      <c r="AJ3871" s="12"/>
      <c r="AK3871" s="12"/>
      <c r="AL3871" s="12"/>
      <c r="AM3871" s="11"/>
      <c r="AN3871" s="13">
        <v>0.14002708015292978</v>
      </c>
      <c r="AO3871" s="11" t="s">
        <v>110</v>
      </c>
      <c r="AP3871" s="14">
        <v>45931.449405844905</v>
      </c>
    </row>
    <row r="3872">
      <c r="A3872" s="8">
        <v>45930.066469907404</v>
      </c>
      <c r="B3872" s="9" t="s">
        <v>7743</v>
      </c>
      <c r="C3872" s="9" t="s">
        <v>7744</v>
      </c>
      <c r="D3872" s="10">
        <v>5.584992248572E12</v>
      </c>
      <c r="E3872" s="9" t="s">
        <v>43</v>
      </c>
      <c r="F3872" s="9"/>
      <c r="G3872" s="9" t="s">
        <v>76</v>
      </c>
      <c r="H3872" s="9" t="s">
        <v>77</v>
      </c>
      <c r="I3872" s="9" t="s">
        <v>88</v>
      </c>
      <c r="J3872" s="9" t="s">
        <v>47</v>
      </c>
      <c r="K3872" s="9" t="s">
        <v>47</v>
      </c>
      <c r="L3872" s="9" t="s">
        <v>48</v>
      </c>
      <c r="M3872" s="9" t="s">
        <v>47</v>
      </c>
      <c r="N3872" s="9" t="s">
        <v>79</v>
      </c>
      <c r="O3872" s="9" t="s">
        <v>95</v>
      </c>
      <c r="P3872" s="11" t="s">
        <v>51</v>
      </c>
      <c r="Q3872" s="11" t="s">
        <v>52</v>
      </c>
      <c r="R3872" s="11" t="s">
        <v>53</v>
      </c>
      <c r="S3872" s="11" t="s">
        <v>54</v>
      </c>
      <c r="T3872" s="11" t="s">
        <v>55</v>
      </c>
      <c r="U3872" s="11" t="s">
        <v>56</v>
      </c>
      <c r="V3872" s="11"/>
      <c r="W3872" s="11"/>
      <c r="X3872" s="11"/>
      <c r="Y3872" s="11"/>
      <c r="Z3872" s="11"/>
      <c r="AA3872" s="11"/>
      <c r="AB3872" s="11"/>
      <c r="AC3872" s="11"/>
      <c r="AD3872" s="11"/>
      <c r="AE3872" s="11"/>
      <c r="AF3872" s="12"/>
      <c r="AG3872" s="12"/>
      <c r="AH3872" s="12"/>
      <c r="AI3872" s="12"/>
      <c r="AJ3872" s="12"/>
      <c r="AK3872" s="12"/>
      <c r="AL3872" s="12"/>
      <c r="AM3872" s="11"/>
      <c r="AN3872" s="13">
        <v>0.14002708015292978</v>
      </c>
      <c r="AO3872" s="11" t="s">
        <v>110</v>
      </c>
      <c r="AP3872" s="14">
        <v>45931.449405844905</v>
      </c>
    </row>
    <row r="3873">
      <c r="A3873" s="8">
        <v>45930.067453703705</v>
      </c>
      <c r="B3873" s="9" t="s">
        <v>7745</v>
      </c>
      <c r="C3873" s="9" t="s">
        <v>7746</v>
      </c>
      <c r="D3873" s="10">
        <v>5.585987986402E12</v>
      </c>
      <c r="E3873" s="9" t="s">
        <v>43</v>
      </c>
      <c r="F3873" s="9"/>
      <c r="G3873" s="9" t="s">
        <v>69</v>
      </c>
      <c r="H3873" s="9" t="s">
        <v>45</v>
      </c>
      <c r="I3873" s="9" t="s">
        <v>106</v>
      </c>
      <c r="J3873" s="9" t="s">
        <v>48</v>
      </c>
      <c r="K3873" s="9" t="s">
        <v>47</v>
      </c>
      <c r="L3873" s="9" t="s">
        <v>47</v>
      </c>
      <c r="M3873" s="9" t="s">
        <v>47</v>
      </c>
      <c r="N3873" s="9" t="s">
        <v>63</v>
      </c>
      <c r="O3873" s="9" t="s">
        <v>95</v>
      </c>
      <c r="P3873" s="11" t="s">
        <v>51</v>
      </c>
      <c r="Q3873" s="11" t="s">
        <v>89</v>
      </c>
      <c r="R3873" s="11" t="s">
        <v>90</v>
      </c>
      <c r="S3873" s="11" t="s">
        <v>54</v>
      </c>
      <c r="T3873" s="11" t="s">
        <v>55</v>
      </c>
      <c r="U3873" s="11" t="s">
        <v>47</v>
      </c>
      <c r="V3873" s="11"/>
      <c r="W3873" s="11"/>
      <c r="X3873" s="11"/>
      <c r="Y3873" s="11"/>
      <c r="Z3873" s="11"/>
      <c r="AA3873" s="11"/>
      <c r="AB3873" s="11"/>
      <c r="AC3873" s="11"/>
      <c r="AD3873" s="11"/>
      <c r="AE3873" s="11"/>
      <c r="AF3873" s="12"/>
      <c r="AG3873" s="12"/>
      <c r="AH3873" s="12"/>
      <c r="AI3873" s="12"/>
      <c r="AJ3873" s="12"/>
      <c r="AK3873" s="12"/>
      <c r="AL3873" s="12"/>
      <c r="AM3873" s="11"/>
      <c r="AN3873" s="13">
        <v>0.16899487375904643</v>
      </c>
      <c r="AO3873" s="11" t="s">
        <v>110</v>
      </c>
      <c r="AP3873" s="14">
        <v>45931.449405844905</v>
      </c>
    </row>
    <row r="3874">
      <c r="A3874" s="8">
        <v>45930.06806712963</v>
      </c>
      <c r="B3874" s="9"/>
      <c r="C3874" s="9"/>
      <c r="D3874" s="10"/>
      <c r="E3874" s="9"/>
      <c r="F3874" s="9"/>
      <c r="G3874" s="9"/>
      <c r="H3874" s="9"/>
      <c r="I3874" s="9"/>
      <c r="J3874" s="9"/>
      <c r="K3874" s="9"/>
      <c r="L3874" s="9"/>
      <c r="M3874" s="9"/>
      <c r="N3874" s="9"/>
      <c r="O3874" s="9"/>
      <c r="P3874" s="11"/>
      <c r="Q3874" s="11"/>
      <c r="R3874" s="11"/>
      <c r="S3874" s="11"/>
      <c r="T3874" s="11"/>
      <c r="U3874" s="11"/>
      <c r="V3874" s="11"/>
      <c r="W3874" s="11"/>
      <c r="X3874" s="11"/>
      <c r="Y3874" s="11"/>
      <c r="Z3874" s="11"/>
      <c r="AA3874" s="11"/>
      <c r="AB3874" s="11"/>
      <c r="AC3874" s="11"/>
      <c r="AD3874" s="11"/>
      <c r="AE3874" s="11"/>
      <c r="AF3874" s="12"/>
      <c r="AG3874" s="12"/>
      <c r="AH3874" s="12"/>
      <c r="AI3874" s="12"/>
      <c r="AJ3874" s="12"/>
      <c r="AK3874" s="12"/>
      <c r="AL3874" s="12"/>
      <c r="AM3874" s="11"/>
      <c r="AN3874" s="13">
        <v>0.0993205908155041</v>
      </c>
      <c r="AO3874" s="11" t="s">
        <v>99</v>
      </c>
      <c r="AP3874" s="14">
        <v>45931.449405844905</v>
      </c>
    </row>
    <row r="3875">
      <c r="A3875" s="8">
        <v>45930.06806712963</v>
      </c>
      <c r="B3875" s="9" t="s">
        <v>7745</v>
      </c>
      <c r="C3875" s="9" t="s">
        <v>7746</v>
      </c>
      <c r="D3875" s="10">
        <v>5.585987986402E12</v>
      </c>
      <c r="E3875" s="9" t="s">
        <v>43</v>
      </c>
      <c r="F3875" s="9"/>
      <c r="G3875" s="9" t="s">
        <v>69</v>
      </c>
      <c r="H3875" s="9" t="s">
        <v>45</v>
      </c>
      <c r="I3875" s="9" t="s">
        <v>106</v>
      </c>
      <c r="J3875" s="9" t="s">
        <v>48</v>
      </c>
      <c r="K3875" s="9" t="s">
        <v>47</v>
      </c>
      <c r="L3875" s="9" t="s">
        <v>47</v>
      </c>
      <c r="M3875" s="9" t="s">
        <v>47</v>
      </c>
      <c r="N3875" s="9" t="s">
        <v>63</v>
      </c>
      <c r="O3875" s="9" t="s">
        <v>95</v>
      </c>
      <c r="P3875" s="11" t="s">
        <v>51</v>
      </c>
      <c r="Q3875" s="11" t="s">
        <v>89</v>
      </c>
      <c r="R3875" s="11" t="s">
        <v>90</v>
      </c>
      <c r="S3875" s="11" t="s">
        <v>54</v>
      </c>
      <c r="T3875" s="11" t="s">
        <v>55</v>
      </c>
      <c r="U3875" s="11" t="s">
        <v>47</v>
      </c>
      <c r="V3875" s="11"/>
      <c r="W3875" s="11"/>
      <c r="X3875" s="11"/>
      <c r="Y3875" s="11"/>
      <c r="Z3875" s="11"/>
      <c r="AA3875" s="11"/>
      <c r="AB3875" s="11"/>
      <c r="AC3875" s="11"/>
      <c r="AD3875" s="11"/>
      <c r="AE3875" s="11"/>
      <c r="AF3875" s="12"/>
      <c r="AG3875" s="12"/>
      <c r="AH3875" s="12"/>
      <c r="AI3875" s="12"/>
      <c r="AJ3875" s="12"/>
      <c r="AK3875" s="12"/>
      <c r="AL3875" s="12"/>
      <c r="AM3875" s="11"/>
      <c r="AN3875" s="13">
        <v>0.16899487375904643</v>
      </c>
      <c r="AO3875" s="11" t="s">
        <v>110</v>
      </c>
      <c r="AP3875" s="14">
        <v>45931.449405844905</v>
      </c>
    </row>
    <row r="3876">
      <c r="A3876" s="8">
        <v>45930.06815972222</v>
      </c>
      <c r="B3876" s="9" t="s">
        <v>7747</v>
      </c>
      <c r="C3876" s="9" t="s">
        <v>7748</v>
      </c>
      <c r="D3876" s="10">
        <v>5.561982180278E12</v>
      </c>
      <c r="E3876" s="9" t="s">
        <v>43</v>
      </c>
      <c r="F3876" s="9"/>
      <c r="G3876" s="9" t="s">
        <v>60</v>
      </c>
      <c r="H3876" s="9" t="s">
        <v>61</v>
      </c>
      <c r="I3876" s="9" t="s">
        <v>46</v>
      </c>
      <c r="J3876" s="9" t="s">
        <v>47</v>
      </c>
      <c r="K3876" s="9" t="s">
        <v>47</v>
      </c>
      <c r="L3876" s="9" t="s">
        <v>48</v>
      </c>
      <c r="M3876" s="9" t="s">
        <v>47</v>
      </c>
      <c r="N3876" s="9" t="s">
        <v>63</v>
      </c>
      <c r="O3876" s="9" t="s">
        <v>50</v>
      </c>
      <c r="P3876" s="11" t="s">
        <v>51</v>
      </c>
      <c r="Q3876" s="11" t="s">
        <v>115</v>
      </c>
      <c r="R3876" s="11" t="s">
        <v>90</v>
      </c>
      <c r="S3876" s="11" t="s">
        <v>380</v>
      </c>
      <c r="T3876" s="11" t="s">
        <v>55</v>
      </c>
      <c r="U3876" s="11" t="s">
        <v>56</v>
      </c>
      <c r="V3876" s="11"/>
      <c r="W3876" s="11"/>
      <c r="X3876" s="11"/>
      <c r="Y3876" s="11"/>
      <c r="Z3876" s="11"/>
      <c r="AA3876" s="11"/>
      <c r="AB3876" s="11"/>
      <c r="AC3876" s="11"/>
      <c r="AD3876" s="11"/>
      <c r="AE3876" s="11"/>
      <c r="AF3876" s="12"/>
      <c r="AG3876" s="12"/>
      <c r="AH3876" s="12"/>
      <c r="AI3876" s="12"/>
      <c r="AJ3876" s="12"/>
      <c r="AK3876" s="12"/>
      <c r="AL3876" s="12"/>
      <c r="AM3876" s="11"/>
      <c r="AN3876" s="13">
        <v>0.3895767209543613</v>
      </c>
      <c r="AO3876" s="11" t="s">
        <v>66</v>
      </c>
      <c r="AP3876" s="14">
        <v>45931.449405844905</v>
      </c>
    </row>
    <row r="3877">
      <c r="A3877" s="8">
        <v>45930.068402777775</v>
      </c>
      <c r="B3877" s="9" t="s">
        <v>7749</v>
      </c>
      <c r="C3877" s="9" t="s">
        <v>7750</v>
      </c>
      <c r="D3877" s="10">
        <v>5.597988052762E12</v>
      </c>
      <c r="E3877" s="9" t="s">
        <v>43</v>
      </c>
      <c r="F3877" s="9"/>
      <c r="G3877" s="9" t="s">
        <v>60</v>
      </c>
      <c r="H3877" s="9" t="s">
        <v>61</v>
      </c>
      <c r="I3877" s="9" t="s">
        <v>78</v>
      </c>
      <c r="J3877" s="9" t="s">
        <v>47</v>
      </c>
      <c r="K3877" s="9" t="s">
        <v>47</v>
      </c>
      <c r="L3877" s="9" t="s">
        <v>48</v>
      </c>
      <c r="M3877" s="9" t="s">
        <v>47</v>
      </c>
      <c r="N3877" s="9" t="s">
        <v>63</v>
      </c>
      <c r="O3877" s="9" t="s">
        <v>95</v>
      </c>
      <c r="P3877" s="11" t="s">
        <v>51</v>
      </c>
      <c r="Q3877" s="11" t="s">
        <v>115</v>
      </c>
      <c r="R3877" s="11" t="s">
        <v>53</v>
      </c>
      <c r="S3877" s="11" t="s">
        <v>54</v>
      </c>
      <c r="T3877" s="11" t="s">
        <v>55</v>
      </c>
      <c r="U3877" s="11" t="s">
        <v>56</v>
      </c>
      <c r="V3877" s="11"/>
      <c r="W3877" s="11"/>
      <c r="X3877" s="11"/>
      <c r="Y3877" s="11"/>
      <c r="Z3877" s="11"/>
      <c r="AA3877" s="11"/>
      <c r="AB3877" s="11"/>
      <c r="AC3877" s="11"/>
      <c r="AD3877" s="11"/>
      <c r="AE3877" s="11"/>
      <c r="AF3877" s="12"/>
      <c r="AG3877" s="12"/>
      <c r="AH3877" s="12"/>
      <c r="AI3877" s="12"/>
      <c r="AJ3877" s="12"/>
      <c r="AK3877" s="12"/>
      <c r="AL3877" s="12"/>
      <c r="AM3877" s="11"/>
      <c r="AN3877" s="13">
        <v>0.5006065011168153</v>
      </c>
      <c r="AO3877" s="11" t="s">
        <v>151</v>
      </c>
      <c r="AP3877" s="14">
        <v>45931.449405844905</v>
      </c>
    </row>
    <row r="3878">
      <c r="A3878" s="8">
        <v>45930.0690625</v>
      </c>
      <c r="B3878" s="9" t="s">
        <v>7749</v>
      </c>
      <c r="C3878" s="9" t="s">
        <v>7750</v>
      </c>
      <c r="D3878" s="10">
        <v>5.597988052762E12</v>
      </c>
      <c r="E3878" s="9" t="s">
        <v>43</v>
      </c>
      <c r="F3878" s="9"/>
      <c r="G3878" s="9" t="s">
        <v>44</v>
      </c>
      <c r="H3878" s="9" t="s">
        <v>61</v>
      </c>
      <c r="I3878" s="9" t="s">
        <v>78</v>
      </c>
      <c r="J3878" s="9" t="s">
        <v>47</v>
      </c>
      <c r="K3878" s="9" t="s">
        <v>47</v>
      </c>
      <c r="L3878" s="9" t="s">
        <v>48</v>
      </c>
      <c r="M3878" s="9" t="s">
        <v>47</v>
      </c>
      <c r="N3878" s="9" t="s">
        <v>63</v>
      </c>
      <c r="O3878" s="9" t="s">
        <v>95</v>
      </c>
      <c r="P3878" s="11" t="s">
        <v>51</v>
      </c>
      <c r="Q3878" s="11" t="s">
        <v>115</v>
      </c>
      <c r="R3878" s="11" t="s">
        <v>53</v>
      </c>
      <c r="S3878" s="11" t="s">
        <v>54</v>
      </c>
      <c r="T3878" s="11" t="s">
        <v>55</v>
      </c>
      <c r="U3878" s="11" t="s">
        <v>56</v>
      </c>
      <c r="V3878" s="11"/>
      <c r="W3878" s="11"/>
      <c r="X3878" s="11"/>
      <c r="Y3878" s="11"/>
      <c r="Z3878" s="11"/>
      <c r="AA3878" s="11"/>
      <c r="AB3878" s="11"/>
      <c r="AC3878" s="11"/>
      <c r="AD3878" s="11"/>
      <c r="AE3878" s="11"/>
      <c r="AF3878" s="12"/>
      <c r="AG3878" s="12"/>
      <c r="AH3878" s="12"/>
      <c r="AI3878" s="12"/>
      <c r="AJ3878" s="12"/>
      <c r="AK3878" s="12"/>
      <c r="AL3878" s="12"/>
      <c r="AM3878" s="11"/>
      <c r="AN3878" s="13">
        <v>0.4919336329031871</v>
      </c>
      <c r="AO3878" s="11" t="s">
        <v>151</v>
      </c>
      <c r="AP3878" s="14">
        <v>45931.449405844905</v>
      </c>
    </row>
    <row r="3879">
      <c r="A3879" s="8">
        <v>45930.069918981484</v>
      </c>
      <c r="B3879" s="9" t="s">
        <v>7751</v>
      </c>
      <c r="C3879" s="9" t="s">
        <v>7752</v>
      </c>
      <c r="D3879" s="10">
        <v>5.541988169934E12</v>
      </c>
      <c r="E3879" s="9" t="s">
        <v>75</v>
      </c>
      <c r="F3879" s="9"/>
      <c r="G3879" s="9" t="s">
        <v>170</v>
      </c>
      <c r="H3879" s="9" t="s">
        <v>45</v>
      </c>
      <c r="I3879" s="9" t="s">
        <v>106</v>
      </c>
      <c r="J3879" s="9" t="s">
        <v>48</v>
      </c>
      <c r="K3879" s="9" t="s">
        <v>47</v>
      </c>
      <c r="L3879" s="9" t="s">
        <v>47</v>
      </c>
      <c r="M3879" s="9" t="s">
        <v>47</v>
      </c>
      <c r="N3879" s="9" t="s">
        <v>79</v>
      </c>
      <c r="O3879" s="9" t="s">
        <v>95</v>
      </c>
      <c r="P3879" s="11" t="s">
        <v>51</v>
      </c>
      <c r="Q3879" s="11" t="s">
        <v>137</v>
      </c>
      <c r="R3879" s="11" t="s">
        <v>107</v>
      </c>
      <c r="S3879" s="11" t="s">
        <v>72</v>
      </c>
      <c r="T3879" s="11" t="s">
        <v>55</v>
      </c>
      <c r="U3879" s="11" t="s">
        <v>56</v>
      </c>
      <c r="V3879" s="11"/>
      <c r="W3879" s="11"/>
      <c r="X3879" s="11"/>
      <c r="Y3879" s="11"/>
      <c r="Z3879" s="11"/>
      <c r="AA3879" s="11"/>
      <c r="AB3879" s="11"/>
      <c r="AC3879" s="11"/>
      <c r="AD3879" s="11"/>
      <c r="AE3879" s="11"/>
      <c r="AF3879" s="12"/>
      <c r="AG3879" s="12"/>
      <c r="AH3879" s="12"/>
      <c r="AI3879" s="12"/>
      <c r="AJ3879" s="12"/>
      <c r="AK3879" s="12"/>
      <c r="AL3879" s="12"/>
      <c r="AM3879" s="11"/>
      <c r="AN3879" s="13">
        <v>0.27888077917893483</v>
      </c>
      <c r="AO3879" s="11" t="s">
        <v>84</v>
      </c>
      <c r="AP3879" s="14">
        <v>45931.449405844905</v>
      </c>
    </row>
    <row r="3880">
      <c r="A3880" s="8">
        <v>45930.070185185185</v>
      </c>
      <c r="B3880" s="9" t="s">
        <v>7753</v>
      </c>
      <c r="C3880" s="9" t="s">
        <v>7754</v>
      </c>
      <c r="D3880" s="10">
        <v>5.579981388833E12</v>
      </c>
      <c r="E3880" s="9" t="s">
        <v>43</v>
      </c>
      <c r="F3880" s="9"/>
      <c r="G3880" s="9" t="s">
        <v>76</v>
      </c>
      <c r="H3880" s="9" t="s">
        <v>61</v>
      </c>
      <c r="I3880" s="9" t="s">
        <v>88</v>
      </c>
      <c r="J3880" s="9" t="s">
        <v>48</v>
      </c>
      <c r="K3880" s="9" t="s">
        <v>48</v>
      </c>
      <c r="L3880" s="9" t="s">
        <v>48</v>
      </c>
      <c r="M3880" s="9" t="s">
        <v>48</v>
      </c>
      <c r="N3880" s="9" t="s">
        <v>63</v>
      </c>
      <c r="O3880" s="9" t="s">
        <v>50</v>
      </c>
      <c r="P3880" s="11" t="s">
        <v>51</v>
      </c>
      <c r="Q3880" s="11" t="s">
        <v>121</v>
      </c>
      <c r="R3880" s="11" t="s">
        <v>122</v>
      </c>
      <c r="S3880" s="11" t="s">
        <v>123</v>
      </c>
      <c r="T3880" s="11" t="s">
        <v>55</v>
      </c>
      <c r="U3880" s="11" t="s">
        <v>56</v>
      </c>
      <c r="V3880" s="11"/>
      <c r="W3880" s="11"/>
      <c r="X3880" s="11"/>
      <c r="Y3880" s="11"/>
      <c r="Z3880" s="11"/>
      <c r="AA3880" s="11"/>
      <c r="AB3880" s="11"/>
      <c r="AC3880" s="11"/>
      <c r="AD3880" s="11"/>
      <c r="AE3880" s="11"/>
      <c r="AF3880" s="12"/>
      <c r="AG3880" s="12"/>
      <c r="AH3880" s="12"/>
      <c r="AI3880" s="12"/>
      <c r="AJ3880" s="12"/>
      <c r="AK3880" s="12"/>
      <c r="AL3880" s="12"/>
      <c r="AM3880" s="11"/>
      <c r="AN3880" s="13">
        <v>0.46522411138933556</v>
      </c>
      <c r="AO3880" s="11" t="s">
        <v>151</v>
      </c>
      <c r="AP3880" s="14">
        <v>45931.449405844905</v>
      </c>
    </row>
    <row r="3881">
      <c r="A3881" s="8">
        <v>45930.07030092592</v>
      </c>
      <c r="B3881" s="9" t="s">
        <v>7755</v>
      </c>
      <c r="C3881" s="9" t="s">
        <v>7756</v>
      </c>
      <c r="D3881" s="10">
        <v>5.512974049507E12</v>
      </c>
      <c r="E3881" s="9" t="s">
        <v>43</v>
      </c>
      <c r="F3881" s="9"/>
      <c r="G3881" s="9" t="s">
        <v>60</v>
      </c>
      <c r="H3881" s="9" t="s">
        <v>45</v>
      </c>
      <c r="I3881" s="9" t="s">
        <v>46</v>
      </c>
      <c r="J3881" s="9" t="s">
        <v>47</v>
      </c>
      <c r="K3881" s="9" t="s">
        <v>47</v>
      </c>
      <c r="L3881" s="9" t="s">
        <v>48</v>
      </c>
      <c r="M3881" s="9" t="s">
        <v>47</v>
      </c>
      <c r="N3881" s="9" t="s">
        <v>79</v>
      </c>
      <c r="O3881" s="9" t="s">
        <v>64</v>
      </c>
      <c r="P3881" s="11" t="s">
        <v>51</v>
      </c>
      <c r="Q3881" s="11" t="s">
        <v>115</v>
      </c>
      <c r="R3881" s="11" t="s">
        <v>53</v>
      </c>
      <c r="S3881" s="11" t="s">
        <v>54</v>
      </c>
      <c r="T3881" s="11" t="s">
        <v>55</v>
      </c>
      <c r="U3881" s="11" t="s">
        <v>56</v>
      </c>
      <c r="V3881" s="11"/>
      <c r="W3881" s="11"/>
      <c r="X3881" s="11"/>
      <c r="Y3881" s="11"/>
      <c r="Z3881" s="11"/>
      <c r="AA3881" s="11"/>
      <c r="AB3881" s="11"/>
      <c r="AC3881" s="11"/>
      <c r="AD3881" s="11"/>
      <c r="AE3881" s="11"/>
      <c r="AF3881" s="12"/>
      <c r="AG3881" s="12"/>
      <c r="AH3881" s="12"/>
      <c r="AI3881" s="12"/>
      <c r="AJ3881" s="12"/>
      <c r="AK3881" s="12"/>
      <c r="AL3881" s="12"/>
      <c r="AM3881" s="11"/>
      <c r="AN3881" s="13">
        <v>0.37658360264600427</v>
      </c>
      <c r="AO3881" s="11" t="s">
        <v>66</v>
      </c>
      <c r="AP3881" s="14">
        <v>45931.449405844905</v>
      </c>
    </row>
    <row r="3882">
      <c r="A3882" s="8">
        <v>45930.07046296296</v>
      </c>
      <c r="B3882" s="9" t="s">
        <v>7757</v>
      </c>
      <c r="C3882" s="9" t="s">
        <v>7758</v>
      </c>
      <c r="D3882" s="10">
        <v>5.521964549319E12</v>
      </c>
      <c r="E3882" s="9" t="s">
        <v>43</v>
      </c>
      <c r="F3882" s="9"/>
      <c r="G3882" s="9" t="s">
        <v>69</v>
      </c>
      <c r="H3882" s="9" t="s">
        <v>61</v>
      </c>
      <c r="I3882" s="9" t="s">
        <v>62</v>
      </c>
      <c r="J3882" s="9" t="s">
        <v>47</v>
      </c>
      <c r="K3882" s="9" t="s">
        <v>47</v>
      </c>
      <c r="L3882" s="9" t="s">
        <v>48</v>
      </c>
      <c r="M3882" s="9" t="s">
        <v>47</v>
      </c>
      <c r="N3882" s="9" t="s">
        <v>79</v>
      </c>
      <c r="O3882" s="9" t="s">
        <v>64</v>
      </c>
      <c r="P3882" s="11" t="s">
        <v>51</v>
      </c>
      <c r="Q3882" s="11" t="s">
        <v>115</v>
      </c>
      <c r="R3882" s="11" t="s">
        <v>53</v>
      </c>
      <c r="S3882" s="11" t="s">
        <v>54</v>
      </c>
      <c r="T3882" s="11" t="s">
        <v>55</v>
      </c>
      <c r="U3882" s="11" t="s">
        <v>56</v>
      </c>
      <c r="V3882" s="11"/>
      <c r="W3882" s="11"/>
      <c r="X3882" s="11"/>
      <c r="Y3882" s="11"/>
      <c r="Z3882" s="11"/>
      <c r="AA3882" s="11"/>
      <c r="AB3882" s="11"/>
      <c r="AC3882" s="11"/>
      <c r="AD3882" s="11"/>
      <c r="AE3882" s="11"/>
      <c r="AF3882" s="12"/>
      <c r="AG3882" s="12"/>
      <c r="AH3882" s="12"/>
      <c r="AI3882" s="12"/>
      <c r="AJ3882" s="12"/>
      <c r="AK3882" s="12"/>
      <c r="AL3882" s="12"/>
      <c r="AM3882" s="11"/>
      <c r="AN3882" s="13">
        <v>0.3503319390974996</v>
      </c>
      <c r="AO3882" s="11" t="s">
        <v>124</v>
      </c>
      <c r="AP3882" s="14">
        <v>45931.449405844905</v>
      </c>
    </row>
    <row r="3883">
      <c r="A3883" s="8">
        <v>45930.07072916667</v>
      </c>
      <c r="B3883" s="9" t="s">
        <v>7753</v>
      </c>
      <c r="C3883" s="9" t="s">
        <v>7754</v>
      </c>
      <c r="D3883" s="10">
        <v>5.579981388833E12</v>
      </c>
      <c r="E3883" s="9" t="s">
        <v>43</v>
      </c>
      <c r="F3883" s="9"/>
      <c r="G3883" s="9" t="s">
        <v>76</v>
      </c>
      <c r="H3883" s="9" t="s">
        <v>61</v>
      </c>
      <c r="I3883" s="9" t="s">
        <v>88</v>
      </c>
      <c r="J3883" s="9" t="s">
        <v>48</v>
      </c>
      <c r="K3883" s="9" t="s">
        <v>48</v>
      </c>
      <c r="L3883" s="9" t="s">
        <v>48</v>
      </c>
      <c r="M3883" s="9" t="s">
        <v>48</v>
      </c>
      <c r="N3883" s="9" t="s">
        <v>63</v>
      </c>
      <c r="O3883" s="9" t="s">
        <v>50</v>
      </c>
      <c r="P3883" s="11" t="s">
        <v>51</v>
      </c>
      <c r="Q3883" s="11" t="s">
        <v>121</v>
      </c>
      <c r="R3883" s="11" t="s">
        <v>122</v>
      </c>
      <c r="S3883" s="11" t="s">
        <v>123</v>
      </c>
      <c r="T3883" s="11" t="s">
        <v>55</v>
      </c>
      <c r="U3883" s="11" t="s">
        <v>56</v>
      </c>
      <c r="V3883" s="11"/>
      <c r="W3883" s="11"/>
      <c r="X3883" s="11"/>
      <c r="Y3883" s="11"/>
      <c r="Z3883" s="11"/>
      <c r="AA3883" s="11"/>
      <c r="AB3883" s="11"/>
      <c r="AC3883" s="11"/>
      <c r="AD3883" s="11"/>
      <c r="AE3883" s="11"/>
      <c r="AF3883" s="12"/>
      <c r="AG3883" s="12"/>
      <c r="AH3883" s="12"/>
      <c r="AI3883" s="12"/>
      <c r="AJ3883" s="12"/>
      <c r="AK3883" s="12"/>
      <c r="AL3883" s="12"/>
      <c r="AM3883" s="11"/>
      <c r="AN3883" s="13">
        <v>0.46522411138933556</v>
      </c>
      <c r="AO3883" s="11" t="s">
        <v>151</v>
      </c>
      <c r="AP3883" s="14">
        <v>45931.449405844905</v>
      </c>
    </row>
    <row r="3884">
      <c r="A3884" s="8">
        <v>45930.07100694445</v>
      </c>
      <c r="B3884" s="9" t="s">
        <v>7755</v>
      </c>
      <c r="C3884" s="9" t="s">
        <v>7756</v>
      </c>
      <c r="D3884" s="10">
        <v>5.512974049507E12</v>
      </c>
      <c r="E3884" s="9" t="s">
        <v>43</v>
      </c>
      <c r="F3884" s="9"/>
      <c r="G3884" s="9" t="s">
        <v>44</v>
      </c>
      <c r="H3884" s="9" t="s">
        <v>45</v>
      </c>
      <c r="I3884" s="9" t="s">
        <v>46</v>
      </c>
      <c r="J3884" s="9" t="s">
        <v>47</v>
      </c>
      <c r="K3884" s="9" t="s">
        <v>48</v>
      </c>
      <c r="L3884" s="9" t="s">
        <v>48</v>
      </c>
      <c r="M3884" s="9" t="s">
        <v>47</v>
      </c>
      <c r="N3884" s="9" t="s">
        <v>79</v>
      </c>
      <c r="O3884" s="9" t="s">
        <v>64</v>
      </c>
      <c r="P3884" s="11" t="s">
        <v>51</v>
      </c>
      <c r="Q3884" s="11" t="s">
        <v>115</v>
      </c>
      <c r="R3884" s="11" t="s">
        <v>53</v>
      </c>
      <c r="S3884" s="11" t="s">
        <v>54</v>
      </c>
      <c r="T3884" s="11" t="s">
        <v>55</v>
      </c>
      <c r="U3884" s="11" t="s">
        <v>56</v>
      </c>
      <c r="V3884" s="11"/>
      <c r="W3884" s="11"/>
      <c r="X3884" s="11"/>
      <c r="Y3884" s="11"/>
      <c r="Z3884" s="11"/>
      <c r="AA3884" s="11"/>
      <c r="AB3884" s="11"/>
      <c r="AC3884" s="11"/>
      <c r="AD3884" s="11"/>
      <c r="AE3884" s="11"/>
      <c r="AF3884" s="12"/>
      <c r="AG3884" s="12"/>
      <c r="AH3884" s="12"/>
      <c r="AI3884" s="12"/>
      <c r="AJ3884" s="12"/>
      <c r="AK3884" s="12"/>
      <c r="AL3884" s="12"/>
      <c r="AM3884" s="11"/>
      <c r="AN3884" s="13">
        <v>0.38636263539447585</v>
      </c>
      <c r="AO3884" s="11" t="s">
        <v>66</v>
      </c>
      <c r="AP3884" s="14">
        <v>45931.449405844905</v>
      </c>
    </row>
    <row r="3885">
      <c r="A3885" s="8">
        <v>45930.071076388886</v>
      </c>
      <c r="B3885" s="9" t="s">
        <v>7753</v>
      </c>
      <c r="C3885" s="9" t="s">
        <v>7754</v>
      </c>
      <c r="D3885" s="10">
        <v>5.579981388833E12</v>
      </c>
      <c r="E3885" s="9" t="s">
        <v>43</v>
      </c>
      <c r="F3885" s="9"/>
      <c r="G3885" s="9" t="s">
        <v>76</v>
      </c>
      <c r="H3885" s="9" t="s">
        <v>61</v>
      </c>
      <c r="I3885" s="9" t="s">
        <v>88</v>
      </c>
      <c r="J3885" s="9" t="s">
        <v>48</v>
      </c>
      <c r="K3885" s="9" t="s">
        <v>48</v>
      </c>
      <c r="L3885" s="9" t="s">
        <v>48</v>
      </c>
      <c r="M3885" s="9" t="s">
        <v>48</v>
      </c>
      <c r="N3885" s="9" t="s">
        <v>63</v>
      </c>
      <c r="O3885" s="9" t="s">
        <v>98</v>
      </c>
      <c r="P3885" s="11" t="s">
        <v>51</v>
      </c>
      <c r="Q3885" s="11" t="s">
        <v>121</v>
      </c>
      <c r="R3885" s="11" t="s">
        <v>122</v>
      </c>
      <c r="S3885" s="11" t="s">
        <v>123</v>
      </c>
      <c r="T3885" s="11" t="s">
        <v>55</v>
      </c>
      <c r="U3885" s="11" t="s">
        <v>56</v>
      </c>
      <c r="V3885" s="11"/>
      <c r="W3885" s="11"/>
      <c r="X3885" s="11"/>
      <c r="Y3885" s="11"/>
      <c r="Z3885" s="11"/>
      <c r="AA3885" s="11"/>
      <c r="AB3885" s="11"/>
      <c r="AC3885" s="11"/>
      <c r="AD3885" s="11"/>
      <c r="AE3885" s="11"/>
      <c r="AF3885" s="12"/>
      <c r="AG3885" s="12"/>
      <c r="AH3885" s="12"/>
      <c r="AI3885" s="12"/>
      <c r="AJ3885" s="12"/>
      <c r="AK3885" s="12"/>
      <c r="AL3885" s="12"/>
      <c r="AM3885" s="11"/>
      <c r="AN3885" s="13">
        <v>0.3474189155507099</v>
      </c>
      <c r="AO3885" s="11" t="s">
        <v>124</v>
      </c>
      <c r="AP3885" s="14">
        <v>45931.449405844905</v>
      </c>
    </row>
    <row r="3886">
      <c r="A3886" s="8">
        <v>45930.07133101852</v>
      </c>
      <c r="B3886" s="9" t="s">
        <v>7759</v>
      </c>
      <c r="C3886" s="9" t="s">
        <v>7760</v>
      </c>
      <c r="D3886" s="10">
        <v>5.579999963679E12</v>
      </c>
      <c r="E3886" s="9" t="s">
        <v>43</v>
      </c>
      <c r="F3886" s="9"/>
      <c r="G3886" s="9" t="s">
        <v>60</v>
      </c>
      <c r="H3886" s="9" t="s">
        <v>45</v>
      </c>
      <c r="I3886" s="9" t="s">
        <v>106</v>
      </c>
      <c r="J3886" s="9" t="s">
        <v>47</v>
      </c>
      <c r="K3886" s="9" t="s">
        <v>47</v>
      </c>
      <c r="L3886" s="9" t="s">
        <v>47</v>
      </c>
      <c r="M3886" s="9" t="s">
        <v>47</v>
      </c>
      <c r="N3886" s="9" t="s">
        <v>49</v>
      </c>
      <c r="O3886" s="9" t="s">
        <v>95</v>
      </c>
      <c r="P3886" s="11" t="s">
        <v>51</v>
      </c>
      <c r="Q3886" s="11" t="s">
        <v>203</v>
      </c>
      <c r="R3886" s="11" t="s">
        <v>748</v>
      </c>
      <c r="S3886" s="11" t="s">
        <v>749</v>
      </c>
      <c r="T3886" s="11" t="s">
        <v>55</v>
      </c>
      <c r="U3886" s="11" t="s">
        <v>56</v>
      </c>
      <c r="V3886" s="11"/>
      <c r="W3886" s="11"/>
      <c r="X3886" s="11"/>
      <c r="Y3886" s="11"/>
      <c r="Z3886" s="11"/>
      <c r="AA3886" s="11"/>
      <c r="AB3886" s="11"/>
      <c r="AC3886" s="11"/>
      <c r="AD3886" s="11"/>
      <c r="AE3886" s="11"/>
      <c r="AF3886" s="12"/>
      <c r="AG3886" s="12"/>
      <c r="AH3886" s="12"/>
      <c r="AI3886" s="12"/>
      <c r="AJ3886" s="12"/>
      <c r="AK3886" s="12"/>
      <c r="AL3886" s="12"/>
      <c r="AM3886" s="11"/>
      <c r="AN3886" s="13">
        <v>0.5031234078396263</v>
      </c>
      <c r="AO3886" s="11" t="s">
        <v>57</v>
      </c>
      <c r="AP3886" s="14">
        <v>45931.449405844905</v>
      </c>
    </row>
    <row r="3887">
      <c r="A3887" s="8">
        <v>45930.07135416667</v>
      </c>
      <c r="B3887" s="9" t="s">
        <v>7761</v>
      </c>
      <c r="C3887" s="9" t="s">
        <v>7762</v>
      </c>
      <c r="D3887" s="10">
        <v>5.54399115218E12</v>
      </c>
      <c r="E3887" s="9" t="s">
        <v>43</v>
      </c>
      <c r="F3887" s="9"/>
      <c r="G3887" s="9" t="s">
        <v>60</v>
      </c>
      <c r="H3887" s="9" t="s">
        <v>61</v>
      </c>
      <c r="I3887" s="9" t="s">
        <v>106</v>
      </c>
      <c r="J3887" s="9" t="s">
        <v>47</v>
      </c>
      <c r="K3887" s="9" t="s">
        <v>47</v>
      </c>
      <c r="L3887" s="9" t="s">
        <v>48</v>
      </c>
      <c r="M3887" s="9" t="s">
        <v>47</v>
      </c>
      <c r="N3887" s="9" t="s">
        <v>63</v>
      </c>
      <c r="O3887" s="9" t="s">
        <v>50</v>
      </c>
      <c r="P3887" s="11" t="s">
        <v>80</v>
      </c>
      <c r="Q3887" s="11" t="s">
        <v>81</v>
      </c>
      <c r="R3887" s="11" t="s">
        <v>82</v>
      </c>
      <c r="S3887" s="11">
        <v>7.50940275538E11</v>
      </c>
      <c r="T3887" s="11" t="s">
        <v>83</v>
      </c>
      <c r="U3887" s="11" t="s">
        <v>47</v>
      </c>
      <c r="V3887" s="11"/>
      <c r="W3887" s="11"/>
      <c r="X3887" s="11"/>
      <c r="Y3887" s="11"/>
      <c r="Z3887" s="11"/>
      <c r="AA3887" s="11"/>
      <c r="AB3887" s="11"/>
      <c r="AC3887" s="11"/>
      <c r="AD3887" s="11"/>
      <c r="AE3887" s="11"/>
      <c r="AF3887" s="12"/>
      <c r="AG3887" s="12"/>
      <c r="AH3887" s="12"/>
      <c r="AI3887" s="12"/>
      <c r="AJ3887" s="12"/>
      <c r="AK3887" s="12"/>
      <c r="AL3887" s="12"/>
      <c r="AM3887" s="11"/>
      <c r="AN3887" s="13">
        <v>0.22983804871567073</v>
      </c>
      <c r="AO3887" s="11" t="s">
        <v>84</v>
      </c>
      <c r="AP3887" s="14">
        <v>45931.449405844905</v>
      </c>
    </row>
    <row r="3888">
      <c r="A3888" s="8">
        <v>45930.07158564815</v>
      </c>
      <c r="B3888" s="9" t="s">
        <v>7763</v>
      </c>
      <c r="C3888" s="9" t="s">
        <v>7764</v>
      </c>
      <c r="D3888" s="10">
        <v>5.511932402001E12</v>
      </c>
      <c r="E3888" s="9" t="s">
        <v>43</v>
      </c>
      <c r="F3888" s="9"/>
      <c r="G3888" s="9" t="s">
        <v>76</v>
      </c>
      <c r="H3888" s="9" t="s">
        <v>77</v>
      </c>
      <c r="I3888" s="9" t="s">
        <v>78</v>
      </c>
      <c r="J3888" s="9" t="s">
        <v>48</v>
      </c>
      <c r="K3888" s="9" t="s">
        <v>48</v>
      </c>
      <c r="L3888" s="9" t="s">
        <v>48</v>
      </c>
      <c r="M3888" s="9" t="s">
        <v>48</v>
      </c>
      <c r="N3888" s="9" t="s">
        <v>79</v>
      </c>
      <c r="O3888" s="9" t="s">
        <v>64</v>
      </c>
      <c r="P3888" s="11" t="s">
        <v>80</v>
      </c>
      <c r="Q3888" s="11" t="s">
        <v>81</v>
      </c>
      <c r="R3888" s="11" t="s">
        <v>82</v>
      </c>
      <c r="S3888" s="11">
        <v>7.50940275538E11</v>
      </c>
      <c r="T3888" s="11" t="s">
        <v>83</v>
      </c>
      <c r="U3888" s="11" t="s">
        <v>47</v>
      </c>
      <c r="V3888" s="11"/>
      <c r="W3888" s="11"/>
      <c r="X3888" s="11"/>
      <c r="Y3888" s="11"/>
      <c r="Z3888" s="11"/>
      <c r="AA3888" s="11"/>
      <c r="AB3888" s="11"/>
      <c r="AC3888" s="11"/>
      <c r="AD3888" s="11"/>
      <c r="AE3888" s="11"/>
      <c r="AF3888" s="12"/>
      <c r="AG3888" s="12"/>
      <c r="AH3888" s="12"/>
      <c r="AI3888" s="12"/>
      <c r="AJ3888" s="12"/>
      <c r="AK3888" s="12"/>
      <c r="AL3888" s="12"/>
      <c r="AM3888" s="11"/>
      <c r="AN3888" s="13">
        <v>0.17691901616955852</v>
      </c>
      <c r="AO3888" s="11" t="s">
        <v>110</v>
      </c>
      <c r="AP3888" s="14">
        <v>45931.449405844905</v>
      </c>
    </row>
    <row r="3889">
      <c r="A3889" s="8">
        <v>45930.071909722225</v>
      </c>
      <c r="B3889" s="9" t="s">
        <v>7751</v>
      </c>
      <c r="C3889" s="9" t="s">
        <v>7752</v>
      </c>
      <c r="D3889" s="10">
        <v>5.541988169934E12</v>
      </c>
      <c r="E3889" s="9" t="s">
        <v>75</v>
      </c>
      <c r="F3889" s="9"/>
      <c r="G3889" s="9" t="s">
        <v>170</v>
      </c>
      <c r="H3889" s="9" t="s">
        <v>45</v>
      </c>
      <c r="I3889" s="9" t="s">
        <v>46</v>
      </c>
      <c r="J3889" s="9" t="s">
        <v>48</v>
      </c>
      <c r="K3889" s="9" t="s">
        <v>47</v>
      </c>
      <c r="L3889" s="9" t="s">
        <v>47</v>
      </c>
      <c r="M3889" s="9" t="s">
        <v>47</v>
      </c>
      <c r="N3889" s="9" t="s">
        <v>79</v>
      </c>
      <c r="O3889" s="9" t="s">
        <v>50</v>
      </c>
      <c r="P3889" s="11" t="s">
        <v>51</v>
      </c>
      <c r="Q3889" s="11" t="s">
        <v>137</v>
      </c>
      <c r="R3889" s="11" t="s">
        <v>107</v>
      </c>
      <c r="S3889" s="11" t="s">
        <v>72</v>
      </c>
      <c r="T3889" s="11" t="s">
        <v>55</v>
      </c>
      <c r="U3889" s="11" t="s">
        <v>56</v>
      </c>
      <c r="V3889" s="11"/>
      <c r="W3889" s="11"/>
      <c r="X3889" s="11"/>
      <c r="Y3889" s="11"/>
      <c r="Z3889" s="11"/>
      <c r="AA3889" s="11"/>
      <c r="AB3889" s="11"/>
      <c r="AC3889" s="11"/>
      <c r="AD3889" s="11"/>
      <c r="AE3889" s="11"/>
      <c r="AF3889" s="12"/>
      <c r="AG3889" s="12"/>
      <c r="AH3889" s="12"/>
      <c r="AI3889" s="12"/>
      <c r="AJ3889" s="12"/>
      <c r="AK3889" s="12"/>
      <c r="AL3889" s="12"/>
      <c r="AM3889" s="11"/>
      <c r="AN3889" s="13">
        <v>0.35737201507082483</v>
      </c>
      <c r="AO3889" s="11" t="s">
        <v>124</v>
      </c>
      <c r="AP3889" s="14">
        <v>45931.449405844905</v>
      </c>
    </row>
    <row r="3890">
      <c r="A3890" s="8">
        <v>45930.07193287037</v>
      </c>
      <c r="B3890" s="9" t="s">
        <v>7757</v>
      </c>
      <c r="C3890" s="9" t="s">
        <v>7758</v>
      </c>
      <c r="D3890" s="10">
        <v>5.521964549319E12</v>
      </c>
      <c r="E3890" s="9" t="s">
        <v>43</v>
      </c>
      <c r="F3890" s="9"/>
      <c r="G3890" s="9" t="s">
        <v>69</v>
      </c>
      <c r="H3890" s="9" t="s">
        <v>61</v>
      </c>
      <c r="I3890" s="9" t="s">
        <v>46</v>
      </c>
      <c r="J3890" s="9" t="s">
        <v>47</v>
      </c>
      <c r="K3890" s="9" t="s">
        <v>47</v>
      </c>
      <c r="L3890" s="9" t="s">
        <v>48</v>
      </c>
      <c r="M3890" s="9" t="s">
        <v>47</v>
      </c>
      <c r="N3890" s="9" t="s">
        <v>79</v>
      </c>
      <c r="O3890" s="9" t="s">
        <v>64</v>
      </c>
      <c r="P3890" s="11" t="s">
        <v>51</v>
      </c>
      <c r="Q3890" s="11" t="s">
        <v>115</v>
      </c>
      <c r="R3890" s="11" t="s">
        <v>53</v>
      </c>
      <c r="S3890" s="11" t="s">
        <v>54</v>
      </c>
      <c r="T3890" s="11" t="s">
        <v>55</v>
      </c>
      <c r="U3890" s="11" t="s">
        <v>56</v>
      </c>
      <c r="V3890" s="11"/>
      <c r="W3890" s="11"/>
      <c r="X3890" s="11"/>
      <c r="Y3890" s="11"/>
      <c r="Z3890" s="11"/>
      <c r="AA3890" s="11"/>
      <c r="AB3890" s="11"/>
      <c r="AC3890" s="11"/>
      <c r="AD3890" s="11"/>
      <c r="AE3890" s="11"/>
      <c r="AF3890" s="12"/>
      <c r="AG3890" s="12"/>
      <c r="AH3890" s="12"/>
      <c r="AI3890" s="12"/>
      <c r="AJ3890" s="12"/>
      <c r="AK3890" s="12"/>
      <c r="AL3890" s="12"/>
      <c r="AM3890" s="11"/>
      <c r="AN3890" s="13">
        <v>0.36604305496863515</v>
      </c>
      <c r="AO3890" s="11" t="s">
        <v>66</v>
      </c>
      <c r="AP3890" s="14">
        <v>45931.449405844905</v>
      </c>
    </row>
    <row r="3891">
      <c r="A3891" s="8">
        <v>45930.07200231482</v>
      </c>
      <c r="B3891" s="9" t="s">
        <v>7761</v>
      </c>
      <c r="C3891" s="9" t="s">
        <v>7762</v>
      </c>
      <c r="D3891" s="10">
        <v>5.54399115218E12</v>
      </c>
      <c r="E3891" s="9" t="s">
        <v>43</v>
      </c>
      <c r="F3891" s="9"/>
      <c r="G3891" s="9" t="s">
        <v>60</v>
      </c>
      <c r="H3891" s="9" t="s">
        <v>61</v>
      </c>
      <c r="I3891" s="9" t="s">
        <v>106</v>
      </c>
      <c r="J3891" s="9" t="s">
        <v>47</v>
      </c>
      <c r="K3891" s="9" t="s">
        <v>47</v>
      </c>
      <c r="L3891" s="9" t="s">
        <v>48</v>
      </c>
      <c r="M3891" s="9" t="s">
        <v>47</v>
      </c>
      <c r="N3891" s="9" t="s">
        <v>63</v>
      </c>
      <c r="O3891" s="9" t="s">
        <v>50</v>
      </c>
      <c r="P3891" s="11" t="s">
        <v>80</v>
      </c>
      <c r="Q3891" s="11" t="s">
        <v>81</v>
      </c>
      <c r="R3891" s="11" t="s">
        <v>82</v>
      </c>
      <c r="S3891" s="11">
        <v>7.50940275538E11</v>
      </c>
      <c r="T3891" s="11" t="s">
        <v>83</v>
      </c>
      <c r="U3891" s="11" t="s">
        <v>47</v>
      </c>
      <c r="V3891" s="11"/>
      <c r="W3891" s="11"/>
      <c r="X3891" s="11"/>
      <c r="Y3891" s="11"/>
      <c r="Z3891" s="11"/>
      <c r="AA3891" s="11"/>
      <c r="AB3891" s="11"/>
      <c r="AC3891" s="11"/>
      <c r="AD3891" s="11"/>
      <c r="AE3891" s="11"/>
      <c r="AF3891" s="12"/>
      <c r="AG3891" s="12"/>
      <c r="AH3891" s="12"/>
      <c r="AI3891" s="12"/>
      <c r="AJ3891" s="12"/>
      <c r="AK3891" s="12"/>
      <c r="AL3891" s="12"/>
      <c r="AM3891" s="11"/>
      <c r="AN3891" s="13">
        <v>0.22983804871567073</v>
      </c>
      <c r="AO3891" s="11" t="s">
        <v>84</v>
      </c>
      <c r="AP3891" s="14">
        <v>45931.449405844905</v>
      </c>
    </row>
    <row r="3892">
      <c r="A3892" s="8">
        <v>45930.07224537037</v>
      </c>
      <c r="B3892" s="9" t="s">
        <v>7763</v>
      </c>
      <c r="C3892" s="9" t="s">
        <v>7764</v>
      </c>
      <c r="D3892" s="10">
        <v>5.511932402001E12</v>
      </c>
      <c r="E3892" s="9" t="s">
        <v>43</v>
      </c>
      <c r="F3892" s="9"/>
      <c r="G3892" s="9" t="s">
        <v>76</v>
      </c>
      <c r="H3892" s="9" t="s">
        <v>77</v>
      </c>
      <c r="I3892" s="9" t="s">
        <v>78</v>
      </c>
      <c r="J3892" s="9" t="s">
        <v>48</v>
      </c>
      <c r="K3892" s="9" t="s">
        <v>48</v>
      </c>
      <c r="L3892" s="9" t="s">
        <v>48</v>
      </c>
      <c r="M3892" s="9" t="s">
        <v>48</v>
      </c>
      <c r="N3892" s="9" t="s">
        <v>79</v>
      </c>
      <c r="O3892" s="9" t="s">
        <v>64</v>
      </c>
      <c r="P3892" s="11" t="s">
        <v>80</v>
      </c>
      <c r="Q3892" s="11" t="s">
        <v>81</v>
      </c>
      <c r="R3892" s="11" t="s">
        <v>82</v>
      </c>
      <c r="S3892" s="11">
        <v>7.50940275538E11</v>
      </c>
      <c r="T3892" s="11" t="s">
        <v>83</v>
      </c>
      <c r="U3892" s="11" t="s">
        <v>47</v>
      </c>
      <c r="V3892" s="11"/>
      <c r="W3892" s="11"/>
      <c r="X3892" s="11"/>
      <c r="Y3892" s="11"/>
      <c r="Z3892" s="11"/>
      <c r="AA3892" s="11"/>
      <c r="AB3892" s="11"/>
      <c r="AC3892" s="11"/>
      <c r="AD3892" s="11"/>
      <c r="AE3892" s="11"/>
      <c r="AF3892" s="12"/>
      <c r="AG3892" s="12"/>
      <c r="AH3892" s="12"/>
      <c r="AI3892" s="12"/>
      <c r="AJ3892" s="12"/>
      <c r="AK3892" s="12"/>
      <c r="AL3892" s="12"/>
      <c r="AM3892" s="11"/>
      <c r="AN3892" s="13">
        <v>0.17691901616955852</v>
      </c>
      <c r="AO3892" s="11" t="s">
        <v>110</v>
      </c>
      <c r="AP3892" s="14">
        <v>45931.449405844905</v>
      </c>
    </row>
    <row r="3893">
      <c r="A3893" s="8">
        <v>45930.07233796296</v>
      </c>
      <c r="B3893" s="9" t="s">
        <v>7757</v>
      </c>
      <c r="C3893" s="9" t="s">
        <v>7758</v>
      </c>
      <c r="D3893" s="10">
        <v>5.521964549319E12</v>
      </c>
      <c r="E3893" s="9" t="s">
        <v>43</v>
      </c>
      <c r="F3893" s="9"/>
      <c r="G3893" s="9" t="s">
        <v>69</v>
      </c>
      <c r="H3893" s="9" t="s">
        <v>61</v>
      </c>
      <c r="I3893" s="9" t="s">
        <v>46</v>
      </c>
      <c r="J3893" s="9" t="s">
        <v>47</v>
      </c>
      <c r="K3893" s="9" t="s">
        <v>47</v>
      </c>
      <c r="L3893" s="9" t="s">
        <v>48</v>
      </c>
      <c r="M3893" s="9" t="s">
        <v>48</v>
      </c>
      <c r="N3893" s="9" t="s">
        <v>79</v>
      </c>
      <c r="O3893" s="9" t="s">
        <v>50</v>
      </c>
      <c r="P3893" s="11" t="s">
        <v>51</v>
      </c>
      <c r="Q3893" s="11" t="s">
        <v>115</v>
      </c>
      <c r="R3893" s="11" t="s">
        <v>53</v>
      </c>
      <c r="S3893" s="11" t="s">
        <v>54</v>
      </c>
      <c r="T3893" s="11" t="s">
        <v>55</v>
      </c>
      <c r="U3893" s="11" t="s">
        <v>56</v>
      </c>
      <c r="V3893" s="11"/>
      <c r="W3893" s="11"/>
      <c r="X3893" s="11"/>
      <c r="Y3893" s="11"/>
      <c r="Z3893" s="11"/>
      <c r="AA3893" s="11"/>
      <c r="AB3893" s="11"/>
      <c r="AC3893" s="11"/>
      <c r="AD3893" s="11"/>
      <c r="AE3893" s="11"/>
      <c r="AF3893" s="12"/>
      <c r="AG3893" s="12"/>
      <c r="AH3893" s="12"/>
      <c r="AI3893" s="12"/>
      <c r="AJ3893" s="12"/>
      <c r="AK3893" s="12"/>
      <c r="AL3893" s="12"/>
      <c r="AM3893" s="11"/>
      <c r="AN3893" s="13">
        <v>0.5092219962076043</v>
      </c>
      <c r="AO3893" s="11" t="s">
        <v>57</v>
      </c>
      <c r="AP3893" s="14">
        <v>45931.449405844905</v>
      </c>
    </row>
    <row r="3894">
      <c r="A3894" s="8">
        <v>45930.072696759256</v>
      </c>
      <c r="B3894" s="9" t="s">
        <v>7757</v>
      </c>
      <c r="C3894" s="9" t="s">
        <v>7758</v>
      </c>
      <c r="D3894" s="10">
        <v>5.521964549319E12</v>
      </c>
      <c r="E3894" s="9" t="s">
        <v>43</v>
      </c>
      <c r="F3894" s="9"/>
      <c r="G3894" s="9" t="s">
        <v>60</v>
      </c>
      <c r="H3894" s="9" t="s">
        <v>77</v>
      </c>
      <c r="I3894" s="9" t="s">
        <v>106</v>
      </c>
      <c r="J3894" s="9" t="s">
        <v>48</v>
      </c>
      <c r="K3894" s="9" t="s">
        <v>48</v>
      </c>
      <c r="L3894" s="9" t="s">
        <v>48</v>
      </c>
      <c r="M3894" s="9" t="s">
        <v>48</v>
      </c>
      <c r="N3894" s="9" t="s">
        <v>79</v>
      </c>
      <c r="O3894" s="9" t="s">
        <v>64</v>
      </c>
      <c r="P3894" s="11" t="s">
        <v>51</v>
      </c>
      <c r="Q3894" s="11" t="s">
        <v>115</v>
      </c>
      <c r="R3894" s="11" t="s">
        <v>53</v>
      </c>
      <c r="S3894" s="11" t="s">
        <v>54</v>
      </c>
      <c r="T3894" s="11" t="s">
        <v>55</v>
      </c>
      <c r="U3894" s="11" t="s">
        <v>56</v>
      </c>
      <c r="V3894" s="11"/>
      <c r="W3894" s="11"/>
      <c r="X3894" s="11"/>
      <c r="Y3894" s="11"/>
      <c r="Z3894" s="11"/>
      <c r="AA3894" s="11"/>
      <c r="AB3894" s="11"/>
      <c r="AC3894" s="11"/>
      <c r="AD3894" s="11"/>
      <c r="AE3894" s="11"/>
      <c r="AF3894" s="12"/>
      <c r="AG3894" s="12"/>
      <c r="AH3894" s="12"/>
      <c r="AI3894" s="12"/>
      <c r="AJ3894" s="12"/>
      <c r="AK3894" s="12"/>
      <c r="AL3894" s="12"/>
      <c r="AM3894" s="11"/>
      <c r="AN3894" s="13">
        <v>0.3142315014804717</v>
      </c>
      <c r="AO3894" s="11" t="s">
        <v>91</v>
      </c>
      <c r="AP3894" s="14">
        <v>45931.449405844905</v>
      </c>
    </row>
    <row r="3895">
      <c r="A3895" s="8">
        <v>45930.07304398148</v>
      </c>
      <c r="B3895" s="9" t="s">
        <v>7765</v>
      </c>
      <c r="C3895" s="9" t="s">
        <v>7762</v>
      </c>
      <c r="D3895" s="10">
        <v>5.54399115218E12</v>
      </c>
      <c r="E3895" s="9" t="s">
        <v>43</v>
      </c>
      <c r="F3895" s="9"/>
      <c r="G3895" s="9" t="s">
        <v>44</v>
      </c>
      <c r="H3895" s="9" t="s">
        <v>61</v>
      </c>
      <c r="I3895" s="9" t="s">
        <v>106</v>
      </c>
      <c r="J3895" s="9" t="s">
        <v>47</v>
      </c>
      <c r="K3895" s="9" t="s">
        <v>47</v>
      </c>
      <c r="L3895" s="9" t="s">
        <v>48</v>
      </c>
      <c r="M3895" s="9" t="s">
        <v>47</v>
      </c>
      <c r="N3895" s="9" t="s">
        <v>63</v>
      </c>
      <c r="O3895" s="9" t="s">
        <v>50</v>
      </c>
      <c r="P3895" s="11" t="s">
        <v>80</v>
      </c>
      <c r="Q3895" s="11" t="s">
        <v>81</v>
      </c>
      <c r="R3895" s="11" t="s">
        <v>82</v>
      </c>
      <c r="S3895" s="11">
        <v>7.50940275538E11</v>
      </c>
      <c r="T3895" s="11" t="s">
        <v>83</v>
      </c>
      <c r="U3895" s="11" t="s">
        <v>47</v>
      </c>
      <c r="V3895" s="11"/>
      <c r="W3895" s="11"/>
      <c r="X3895" s="11"/>
      <c r="Y3895" s="11"/>
      <c r="Z3895" s="11"/>
      <c r="AA3895" s="11"/>
      <c r="AB3895" s="11"/>
      <c r="AC3895" s="11"/>
      <c r="AD3895" s="11"/>
      <c r="AE3895" s="11"/>
      <c r="AF3895" s="12"/>
      <c r="AG3895" s="12"/>
      <c r="AH3895" s="12"/>
      <c r="AI3895" s="12"/>
      <c r="AJ3895" s="12"/>
      <c r="AK3895" s="12"/>
      <c r="AL3895" s="12"/>
      <c r="AM3895" s="11"/>
      <c r="AN3895" s="13">
        <v>0.22546669698453953</v>
      </c>
      <c r="AO3895" s="11" t="s">
        <v>162</v>
      </c>
      <c r="AP3895" s="14">
        <v>45931.449405844905</v>
      </c>
    </row>
    <row r="3896">
      <c r="A3896" s="8">
        <v>45930.073530092595</v>
      </c>
      <c r="B3896" s="9" t="s">
        <v>7766</v>
      </c>
      <c r="C3896" s="9" t="s">
        <v>7767</v>
      </c>
      <c r="D3896" s="10">
        <v>5.581993047961E12</v>
      </c>
      <c r="E3896" s="9" t="s">
        <v>43</v>
      </c>
      <c r="F3896" s="9"/>
      <c r="G3896" s="9" t="s">
        <v>60</v>
      </c>
      <c r="H3896" s="9" t="s">
        <v>87</v>
      </c>
      <c r="I3896" s="9" t="s">
        <v>88</v>
      </c>
      <c r="J3896" s="9" t="s">
        <v>47</v>
      </c>
      <c r="K3896" s="9" t="s">
        <v>47</v>
      </c>
      <c r="L3896" s="9" t="s">
        <v>47</v>
      </c>
      <c r="M3896" s="9" t="s">
        <v>47</v>
      </c>
      <c r="N3896" s="9" t="s">
        <v>63</v>
      </c>
      <c r="O3896" s="9" t="s">
        <v>50</v>
      </c>
      <c r="P3896" s="11" t="s">
        <v>51</v>
      </c>
      <c r="Q3896" s="11" t="s">
        <v>115</v>
      </c>
      <c r="R3896" s="11" t="s">
        <v>53</v>
      </c>
      <c r="S3896" s="11" t="s">
        <v>54</v>
      </c>
      <c r="T3896" s="11" t="s">
        <v>55</v>
      </c>
      <c r="U3896" s="11" t="s">
        <v>47</v>
      </c>
      <c r="V3896" s="11"/>
      <c r="W3896" s="11"/>
      <c r="X3896" s="11"/>
      <c r="Y3896" s="11"/>
      <c r="Z3896" s="11"/>
      <c r="AA3896" s="11"/>
      <c r="AB3896" s="11"/>
      <c r="AC3896" s="11"/>
      <c r="AD3896" s="11"/>
      <c r="AE3896" s="11"/>
      <c r="AF3896" s="12"/>
      <c r="AG3896" s="12"/>
      <c r="AH3896" s="12"/>
      <c r="AI3896" s="12"/>
      <c r="AJ3896" s="12"/>
      <c r="AK3896" s="12"/>
      <c r="AL3896" s="12"/>
      <c r="AM3896" s="11"/>
      <c r="AN3896" s="13">
        <v>0.22937442670382333</v>
      </c>
      <c r="AO3896" s="11" t="s">
        <v>84</v>
      </c>
      <c r="AP3896" s="14">
        <v>45931.449405844905</v>
      </c>
    </row>
    <row r="3897">
      <c r="A3897" s="8">
        <v>45930.07417824074</v>
      </c>
      <c r="B3897" s="9" t="s">
        <v>7768</v>
      </c>
      <c r="C3897" s="9" t="s">
        <v>7769</v>
      </c>
      <c r="D3897" s="10">
        <v>5.551981604071E12</v>
      </c>
      <c r="E3897" s="9" t="s">
        <v>43</v>
      </c>
      <c r="F3897" s="9"/>
      <c r="G3897" s="9" t="s">
        <v>44</v>
      </c>
      <c r="H3897" s="9" t="s">
        <v>45</v>
      </c>
      <c r="I3897" s="9" t="s">
        <v>46</v>
      </c>
      <c r="J3897" s="9" t="s">
        <v>47</v>
      </c>
      <c r="K3897" s="9" t="s">
        <v>47</v>
      </c>
      <c r="L3897" s="9" t="s">
        <v>48</v>
      </c>
      <c r="M3897" s="9" t="s">
        <v>47</v>
      </c>
      <c r="N3897" s="9" t="s">
        <v>79</v>
      </c>
      <c r="O3897" s="9" t="s">
        <v>50</v>
      </c>
      <c r="P3897" s="11" t="s">
        <v>51</v>
      </c>
      <c r="Q3897" s="11" t="s">
        <v>137</v>
      </c>
      <c r="R3897" s="11" t="s">
        <v>90</v>
      </c>
      <c r="S3897" s="11" t="s">
        <v>72</v>
      </c>
      <c r="T3897" s="11" t="s">
        <v>65</v>
      </c>
      <c r="U3897" s="11" t="s">
        <v>56</v>
      </c>
      <c r="V3897" s="11"/>
      <c r="W3897" s="11"/>
      <c r="X3897" s="11"/>
      <c r="Y3897" s="11"/>
      <c r="Z3897" s="11"/>
      <c r="AA3897" s="11"/>
      <c r="AB3897" s="11"/>
      <c r="AC3897" s="11"/>
      <c r="AD3897" s="11"/>
      <c r="AE3897" s="11"/>
      <c r="AF3897" s="12"/>
      <c r="AG3897" s="12"/>
      <c r="AH3897" s="12"/>
      <c r="AI3897" s="12"/>
      <c r="AJ3897" s="12"/>
      <c r="AK3897" s="12"/>
      <c r="AL3897" s="12"/>
      <c r="AM3897" s="11"/>
      <c r="AN3897" s="13">
        <v>0.30039423118930864</v>
      </c>
      <c r="AO3897" s="11" t="s">
        <v>91</v>
      </c>
      <c r="AP3897" s="14">
        <v>45931.449405844905</v>
      </c>
    </row>
    <row r="3898">
      <c r="A3898" s="8">
        <v>45930.074282407404</v>
      </c>
      <c r="B3898" s="9" t="s">
        <v>7766</v>
      </c>
      <c r="C3898" s="9" t="s">
        <v>7767</v>
      </c>
      <c r="D3898" s="10">
        <v>5.581993047961E12</v>
      </c>
      <c r="E3898" s="9" t="s">
        <v>43</v>
      </c>
      <c r="F3898" s="9"/>
      <c r="G3898" s="9" t="s">
        <v>60</v>
      </c>
      <c r="H3898" s="9" t="s">
        <v>87</v>
      </c>
      <c r="I3898" s="9" t="s">
        <v>88</v>
      </c>
      <c r="J3898" s="9" t="s">
        <v>47</v>
      </c>
      <c r="K3898" s="9" t="s">
        <v>47</v>
      </c>
      <c r="L3898" s="9" t="s">
        <v>47</v>
      </c>
      <c r="M3898" s="9" t="s">
        <v>47</v>
      </c>
      <c r="N3898" s="9" t="s">
        <v>49</v>
      </c>
      <c r="O3898" s="9" t="s">
        <v>50</v>
      </c>
      <c r="P3898" s="11" t="s">
        <v>51</v>
      </c>
      <c r="Q3898" s="11" t="s">
        <v>115</v>
      </c>
      <c r="R3898" s="11" t="s">
        <v>53</v>
      </c>
      <c r="S3898" s="11" t="s">
        <v>54</v>
      </c>
      <c r="T3898" s="11" t="s">
        <v>55</v>
      </c>
      <c r="U3898" s="11" t="s">
        <v>47</v>
      </c>
      <c r="V3898" s="11"/>
      <c r="W3898" s="11"/>
      <c r="X3898" s="11"/>
      <c r="Y3898" s="11"/>
      <c r="Z3898" s="11"/>
      <c r="AA3898" s="11"/>
      <c r="AB3898" s="11"/>
      <c r="AC3898" s="11"/>
      <c r="AD3898" s="11"/>
      <c r="AE3898" s="11"/>
      <c r="AF3898" s="12"/>
      <c r="AG3898" s="12"/>
      <c r="AH3898" s="12"/>
      <c r="AI3898" s="12"/>
      <c r="AJ3898" s="12"/>
      <c r="AK3898" s="12"/>
      <c r="AL3898" s="12"/>
      <c r="AM3898" s="11"/>
      <c r="AN3898" s="13">
        <v>0.19166047954110094</v>
      </c>
      <c r="AO3898" s="11" t="s">
        <v>162</v>
      </c>
      <c r="AP3898" s="14">
        <v>45931.449405844905</v>
      </c>
    </row>
    <row r="3899">
      <c r="A3899" s="8">
        <v>45930.07487268518</v>
      </c>
      <c r="B3899" s="9" t="s">
        <v>7770</v>
      </c>
      <c r="C3899" s="9" t="s">
        <v>7771</v>
      </c>
      <c r="D3899" s="10">
        <v>5.511994499705E12</v>
      </c>
      <c r="E3899" s="9" t="s">
        <v>43</v>
      </c>
      <c r="F3899" s="9"/>
      <c r="G3899" s="9" t="s">
        <v>44</v>
      </c>
      <c r="H3899" s="9" t="s">
        <v>61</v>
      </c>
      <c r="I3899" s="9" t="s">
        <v>78</v>
      </c>
      <c r="J3899" s="9" t="s">
        <v>47</v>
      </c>
      <c r="K3899" s="9" t="s">
        <v>47</v>
      </c>
      <c r="L3899" s="9" t="s">
        <v>48</v>
      </c>
      <c r="M3899" s="9" t="s">
        <v>47</v>
      </c>
      <c r="N3899" s="9" t="s">
        <v>118</v>
      </c>
      <c r="O3899" s="9" t="s">
        <v>50</v>
      </c>
      <c r="P3899" s="11" t="s">
        <v>51</v>
      </c>
      <c r="Q3899" s="11" t="s">
        <v>137</v>
      </c>
      <c r="R3899" s="11" t="s">
        <v>107</v>
      </c>
      <c r="S3899" s="11" t="s">
        <v>72</v>
      </c>
      <c r="T3899" s="11" t="s">
        <v>55</v>
      </c>
      <c r="U3899" s="11" t="s">
        <v>56</v>
      </c>
      <c r="V3899" s="11"/>
      <c r="W3899" s="11"/>
      <c r="X3899" s="11"/>
      <c r="Y3899" s="11"/>
      <c r="Z3899" s="11"/>
      <c r="AA3899" s="11"/>
      <c r="AB3899" s="11"/>
      <c r="AC3899" s="11"/>
      <c r="AD3899" s="11"/>
      <c r="AE3899" s="11"/>
      <c r="AF3899" s="12"/>
      <c r="AG3899" s="12"/>
      <c r="AH3899" s="12"/>
      <c r="AI3899" s="12"/>
      <c r="AJ3899" s="12"/>
      <c r="AK3899" s="12"/>
      <c r="AL3899" s="12"/>
      <c r="AM3899" s="11"/>
      <c r="AN3899" s="13">
        <v>0.6002111113405517</v>
      </c>
      <c r="AO3899" s="11" t="s">
        <v>57</v>
      </c>
      <c r="AP3899" s="14">
        <v>45931.449405844905</v>
      </c>
    </row>
    <row r="3900">
      <c r="A3900" s="8">
        <v>45930.075520833336</v>
      </c>
      <c r="B3900" s="9" t="s">
        <v>7770</v>
      </c>
      <c r="C3900" s="9" t="s">
        <v>7771</v>
      </c>
      <c r="D3900" s="10">
        <v>5.511994499705E12</v>
      </c>
      <c r="E3900" s="9" t="s">
        <v>43</v>
      </c>
      <c r="F3900" s="9"/>
      <c r="G3900" s="9" t="s">
        <v>44</v>
      </c>
      <c r="H3900" s="9" t="s">
        <v>61</v>
      </c>
      <c r="I3900" s="9" t="s">
        <v>78</v>
      </c>
      <c r="J3900" s="9" t="s">
        <v>47</v>
      </c>
      <c r="K3900" s="9" t="s">
        <v>47</v>
      </c>
      <c r="L3900" s="9" t="s">
        <v>48</v>
      </c>
      <c r="M3900" s="9" t="s">
        <v>47</v>
      </c>
      <c r="N3900" s="9" t="s">
        <v>118</v>
      </c>
      <c r="O3900" s="9" t="s">
        <v>50</v>
      </c>
      <c r="P3900" s="11" t="s">
        <v>51</v>
      </c>
      <c r="Q3900" s="11" t="s">
        <v>137</v>
      </c>
      <c r="R3900" s="11" t="s">
        <v>107</v>
      </c>
      <c r="S3900" s="11" t="s">
        <v>72</v>
      </c>
      <c r="T3900" s="11" t="s">
        <v>55</v>
      </c>
      <c r="U3900" s="11" t="s">
        <v>56</v>
      </c>
      <c r="V3900" s="11"/>
      <c r="W3900" s="11"/>
      <c r="X3900" s="11"/>
      <c r="Y3900" s="11"/>
      <c r="Z3900" s="11"/>
      <c r="AA3900" s="11"/>
      <c r="AB3900" s="11"/>
      <c r="AC3900" s="11"/>
      <c r="AD3900" s="11"/>
      <c r="AE3900" s="11"/>
      <c r="AF3900" s="12"/>
      <c r="AG3900" s="12"/>
      <c r="AH3900" s="12"/>
      <c r="AI3900" s="12"/>
      <c r="AJ3900" s="12"/>
      <c r="AK3900" s="12"/>
      <c r="AL3900" s="12"/>
      <c r="AM3900" s="11"/>
      <c r="AN3900" s="13">
        <v>0.6002111113405517</v>
      </c>
      <c r="AO3900" s="11" t="s">
        <v>57</v>
      </c>
      <c r="AP3900" s="14">
        <v>45931.449405844905</v>
      </c>
    </row>
    <row r="3901">
      <c r="A3901" s="8">
        <v>45930.07891203704</v>
      </c>
      <c r="B3901" s="9" t="s">
        <v>7772</v>
      </c>
      <c r="C3901" s="9" t="s">
        <v>7773</v>
      </c>
      <c r="D3901" s="10">
        <v>5.57199381774E12</v>
      </c>
      <c r="E3901" s="9" t="s">
        <v>43</v>
      </c>
      <c r="F3901" s="9"/>
      <c r="G3901" s="9" t="s">
        <v>60</v>
      </c>
      <c r="H3901" s="9" t="s">
        <v>45</v>
      </c>
      <c r="I3901" s="9" t="s">
        <v>46</v>
      </c>
      <c r="J3901" s="9" t="s">
        <v>48</v>
      </c>
      <c r="K3901" s="9" t="s">
        <v>47</v>
      </c>
      <c r="L3901" s="9" t="s">
        <v>48</v>
      </c>
      <c r="M3901" s="9" t="s">
        <v>47</v>
      </c>
      <c r="N3901" s="9" t="s">
        <v>79</v>
      </c>
      <c r="O3901" s="9" t="s">
        <v>95</v>
      </c>
      <c r="P3901" s="11" t="s">
        <v>51</v>
      </c>
      <c r="Q3901" s="11" t="s">
        <v>141</v>
      </c>
      <c r="R3901" s="11" t="s">
        <v>90</v>
      </c>
      <c r="S3901" s="11" t="s">
        <v>54</v>
      </c>
      <c r="T3901" s="11" t="s">
        <v>55</v>
      </c>
      <c r="U3901" s="11" t="s">
        <v>56</v>
      </c>
      <c r="V3901" s="11"/>
      <c r="W3901" s="11"/>
      <c r="X3901" s="11"/>
      <c r="Y3901" s="11"/>
      <c r="Z3901" s="11"/>
      <c r="AA3901" s="11"/>
      <c r="AB3901" s="11"/>
      <c r="AC3901" s="11"/>
      <c r="AD3901" s="11"/>
      <c r="AE3901" s="11"/>
      <c r="AF3901" s="12"/>
      <c r="AG3901" s="12"/>
      <c r="AH3901" s="12"/>
      <c r="AI3901" s="12"/>
      <c r="AJ3901" s="12"/>
      <c r="AK3901" s="12"/>
      <c r="AL3901" s="12"/>
      <c r="AM3901" s="11"/>
      <c r="AN3901" s="13">
        <v>0.293079380817929</v>
      </c>
      <c r="AO3901" s="11" t="s">
        <v>91</v>
      </c>
      <c r="AP3901" s="14">
        <v>45931.449405844905</v>
      </c>
    </row>
    <row r="3902">
      <c r="A3902" s="8">
        <v>45930.079976851855</v>
      </c>
      <c r="B3902" s="9" t="s">
        <v>7774</v>
      </c>
      <c r="C3902" s="9" t="s">
        <v>7775</v>
      </c>
      <c r="D3902" s="10">
        <v>5.51195249283E12</v>
      </c>
      <c r="E3902" s="9" t="s">
        <v>43</v>
      </c>
      <c r="F3902" s="9"/>
      <c r="G3902" s="9" t="s">
        <v>60</v>
      </c>
      <c r="H3902" s="9" t="s">
        <v>45</v>
      </c>
      <c r="I3902" s="9" t="s">
        <v>78</v>
      </c>
      <c r="J3902" s="9" t="s">
        <v>47</v>
      </c>
      <c r="K3902" s="9" t="s">
        <v>47</v>
      </c>
      <c r="L3902" s="9" t="s">
        <v>47</v>
      </c>
      <c r="M3902" s="9" t="s">
        <v>47</v>
      </c>
      <c r="N3902" s="9" t="s">
        <v>63</v>
      </c>
      <c r="O3902" s="9" t="s">
        <v>50</v>
      </c>
      <c r="P3902" s="11" t="s">
        <v>51</v>
      </c>
      <c r="Q3902" s="11" t="s">
        <v>89</v>
      </c>
      <c r="R3902" s="11" t="s">
        <v>90</v>
      </c>
      <c r="S3902" s="11" t="s">
        <v>54</v>
      </c>
      <c r="T3902" s="11" t="s">
        <v>65</v>
      </c>
      <c r="U3902" s="11" t="s">
        <v>47</v>
      </c>
      <c r="V3902" s="11"/>
      <c r="W3902" s="11"/>
      <c r="X3902" s="11"/>
      <c r="Y3902" s="11"/>
      <c r="Z3902" s="11"/>
      <c r="AA3902" s="11"/>
      <c r="AB3902" s="11"/>
      <c r="AC3902" s="11"/>
      <c r="AD3902" s="11"/>
      <c r="AE3902" s="11"/>
      <c r="AF3902" s="12"/>
      <c r="AG3902" s="12"/>
      <c r="AH3902" s="12"/>
      <c r="AI3902" s="12"/>
      <c r="AJ3902" s="12"/>
      <c r="AK3902" s="12"/>
      <c r="AL3902" s="12"/>
      <c r="AM3902" s="11"/>
      <c r="AN3902" s="13">
        <v>0.24807590198897217</v>
      </c>
      <c r="AO3902" s="11" t="s">
        <v>84</v>
      </c>
      <c r="AP3902" s="14">
        <v>45931.449405844905</v>
      </c>
    </row>
    <row r="3903">
      <c r="A3903" s="8">
        <v>45930.08005787037</v>
      </c>
      <c r="B3903" s="9" t="s">
        <v>7776</v>
      </c>
      <c r="C3903" s="9" t="s">
        <v>7777</v>
      </c>
      <c r="D3903" s="10">
        <v>5.598986121324E12</v>
      </c>
      <c r="E3903" s="9" t="s">
        <v>43</v>
      </c>
      <c r="F3903" s="9"/>
      <c r="G3903" s="9" t="s">
        <v>60</v>
      </c>
      <c r="H3903" s="9" t="s">
        <v>45</v>
      </c>
      <c r="I3903" s="9" t="s">
        <v>106</v>
      </c>
      <c r="J3903" s="9" t="s">
        <v>47</v>
      </c>
      <c r="K3903" s="9" t="s">
        <v>48</v>
      </c>
      <c r="L3903" s="9" t="s">
        <v>48</v>
      </c>
      <c r="M3903" s="9" t="s">
        <v>47</v>
      </c>
      <c r="N3903" s="9" t="s">
        <v>94</v>
      </c>
      <c r="O3903" s="9" t="s">
        <v>64</v>
      </c>
      <c r="P3903" s="11" t="s">
        <v>51</v>
      </c>
      <c r="Q3903" s="11" t="s">
        <v>115</v>
      </c>
      <c r="R3903" s="11" t="s">
        <v>53</v>
      </c>
      <c r="S3903" s="11" t="s">
        <v>54</v>
      </c>
      <c r="T3903" s="11" t="s">
        <v>55</v>
      </c>
      <c r="U3903" s="11" t="s">
        <v>56</v>
      </c>
      <c r="V3903" s="11"/>
      <c r="W3903" s="11"/>
      <c r="X3903" s="11"/>
      <c r="Y3903" s="11"/>
      <c r="Z3903" s="11"/>
      <c r="AA3903" s="11"/>
      <c r="AB3903" s="11"/>
      <c r="AC3903" s="11"/>
      <c r="AD3903" s="11"/>
      <c r="AE3903" s="11"/>
      <c r="AF3903" s="12"/>
      <c r="AG3903" s="12"/>
      <c r="AH3903" s="12"/>
      <c r="AI3903" s="12"/>
      <c r="AJ3903" s="12"/>
      <c r="AK3903" s="12"/>
      <c r="AL3903" s="12"/>
      <c r="AM3903" s="11"/>
      <c r="AN3903" s="13">
        <v>0.3844417806793785</v>
      </c>
      <c r="AO3903" s="11" t="s">
        <v>66</v>
      </c>
      <c r="AP3903" s="14">
        <v>45931.449405844905</v>
      </c>
    </row>
    <row r="3904">
      <c r="A3904" s="8">
        <v>45930.08100694444</v>
      </c>
      <c r="B3904" s="9" t="s">
        <v>7778</v>
      </c>
      <c r="C3904" s="9" t="s">
        <v>7779</v>
      </c>
      <c r="D3904" s="10">
        <v>5.555119867878E12</v>
      </c>
      <c r="E3904" s="9" t="s">
        <v>43</v>
      </c>
      <c r="F3904" s="9"/>
      <c r="G3904" s="9" t="s">
        <v>44</v>
      </c>
      <c r="H3904" s="9" t="s">
        <v>45</v>
      </c>
      <c r="I3904" s="9" t="s">
        <v>46</v>
      </c>
      <c r="J3904" s="9" t="s">
        <v>47</v>
      </c>
      <c r="K3904" s="9" t="s">
        <v>47</v>
      </c>
      <c r="L3904" s="9" t="s">
        <v>47</v>
      </c>
      <c r="M3904" s="9" t="s">
        <v>47</v>
      </c>
      <c r="N3904" s="9" t="s">
        <v>79</v>
      </c>
      <c r="O3904" s="9" t="s">
        <v>98</v>
      </c>
      <c r="P3904" s="11" t="s">
        <v>51</v>
      </c>
      <c r="Q3904" s="11" t="s">
        <v>141</v>
      </c>
      <c r="R3904" s="11" t="s">
        <v>90</v>
      </c>
      <c r="S3904" s="11" t="s">
        <v>54</v>
      </c>
      <c r="T3904" s="11" t="s">
        <v>65</v>
      </c>
      <c r="U3904" s="11" t="s">
        <v>56</v>
      </c>
      <c r="V3904" s="11"/>
      <c r="W3904" s="11"/>
      <c r="X3904" s="11"/>
      <c r="Y3904" s="11"/>
      <c r="Z3904" s="11"/>
      <c r="AA3904" s="11"/>
      <c r="AB3904" s="11"/>
      <c r="AC3904" s="11"/>
      <c r="AD3904" s="11"/>
      <c r="AE3904" s="11"/>
      <c r="AF3904" s="12"/>
      <c r="AG3904" s="12"/>
      <c r="AH3904" s="12"/>
      <c r="AI3904" s="12"/>
      <c r="AJ3904" s="12"/>
      <c r="AK3904" s="12"/>
      <c r="AL3904" s="12"/>
      <c r="AM3904" s="11"/>
      <c r="AN3904" s="13">
        <v>0.23417354132751597</v>
      </c>
      <c r="AO3904" s="11" t="s">
        <v>84</v>
      </c>
      <c r="AP3904" s="14">
        <v>45931.449405844905</v>
      </c>
    </row>
    <row r="3905">
      <c r="A3905" s="8">
        <v>45930.081354166665</v>
      </c>
      <c r="B3905" s="9" t="s">
        <v>4804</v>
      </c>
      <c r="C3905" s="9" t="s">
        <v>7780</v>
      </c>
      <c r="D3905" s="10">
        <v>5.561998337537E12</v>
      </c>
      <c r="E3905" s="9" t="s">
        <v>43</v>
      </c>
      <c r="F3905" s="9"/>
      <c r="G3905" s="9" t="s">
        <v>60</v>
      </c>
      <c r="H3905" s="9" t="s">
        <v>45</v>
      </c>
      <c r="I3905" s="9" t="s">
        <v>46</v>
      </c>
      <c r="J3905" s="9" t="s">
        <v>47</v>
      </c>
      <c r="K3905" s="9" t="s">
        <v>47</v>
      </c>
      <c r="L3905" s="9" t="s">
        <v>48</v>
      </c>
      <c r="M3905" s="9" t="s">
        <v>48</v>
      </c>
      <c r="N3905" s="9" t="s">
        <v>79</v>
      </c>
      <c r="O3905" s="9" t="s">
        <v>64</v>
      </c>
      <c r="P3905" s="11" t="s">
        <v>51</v>
      </c>
      <c r="Q3905" s="11" t="s">
        <v>52</v>
      </c>
      <c r="R3905" s="11" t="s">
        <v>53</v>
      </c>
      <c r="S3905" s="11" t="s">
        <v>54</v>
      </c>
      <c r="T3905" s="11" t="s">
        <v>65</v>
      </c>
      <c r="U3905" s="11" t="s">
        <v>56</v>
      </c>
      <c r="V3905" s="11"/>
      <c r="W3905" s="11"/>
      <c r="X3905" s="11"/>
      <c r="Y3905" s="11"/>
      <c r="Z3905" s="11"/>
      <c r="AA3905" s="11"/>
      <c r="AB3905" s="11"/>
      <c r="AC3905" s="11"/>
      <c r="AD3905" s="11"/>
      <c r="AE3905" s="11"/>
      <c r="AF3905" s="12"/>
      <c r="AG3905" s="12"/>
      <c r="AH3905" s="12"/>
      <c r="AI3905" s="12"/>
      <c r="AJ3905" s="12"/>
      <c r="AK3905" s="12"/>
      <c r="AL3905" s="12"/>
      <c r="AM3905" s="11"/>
      <c r="AN3905" s="13">
        <v>0.38730548199963416</v>
      </c>
      <c r="AO3905" s="11" t="s">
        <v>66</v>
      </c>
      <c r="AP3905" s="14">
        <v>45931.449405844905</v>
      </c>
    </row>
    <row r="3906">
      <c r="A3906" s="8">
        <v>45930.08136574074</v>
      </c>
      <c r="B3906" s="9" t="s">
        <v>7781</v>
      </c>
      <c r="C3906" s="9" t="s">
        <v>7782</v>
      </c>
      <c r="D3906" s="10">
        <v>5.545998477103E12</v>
      </c>
      <c r="E3906" s="9" t="s">
        <v>43</v>
      </c>
      <c r="F3906" s="9"/>
      <c r="G3906" s="9" t="s">
        <v>60</v>
      </c>
      <c r="H3906" s="9" t="s">
        <v>157</v>
      </c>
      <c r="I3906" s="9" t="s">
        <v>62</v>
      </c>
      <c r="J3906" s="9" t="s">
        <v>47</v>
      </c>
      <c r="K3906" s="9" t="s">
        <v>47</v>
      </c>
      <c r="L3906" s="9" t="s">
        <v>47</v>
      </c>
      <c r="M3906" s="9" t="s">
        <v>47</v>
      </c>
      <c r="N3906" s="9" t="s">
        <v>63</v>
      </c>
      <c r="O3906" s="9" t="s">
        <v>95</v>
      </c>
      <c r="P3906" s="11" t="s">
        <v>51</v>
      </c>
      <c r="Q3906" s="11" t="s">
        <v>89</v>
      </c>
      <c r="R3906" s="11" t="s">
        <v>90</v>
      </c>
      <c r="S3906" s="11" t="s">
        <v>54</v>
      </c>
      <c r="T3906" s="11" t="s">
        <v>55</v>
      </c>
      <c r="U3906" s="11" t="s">
        <v>56</v>
      </c>
      <c r="V3906" s="11"/>
      <c r="W3906" s="11"/>
      <c r="X3906" s="11"/>
      <c r="Y3906" s="11"/>
      <c r="Z3906" s="11"/>
      <c r="AA3906" s="11"/>
      <c r="AB3906" s="11"/>
      <c r="AC3906" s="11"/>
      <c r="AD3906" s="11"/>
      <c r="AE3906" s="11"/>
      <c r="AF3906" s="12"/>
      <c r="AG3906" s="12"/>
      <c r="AH3906" s="12"/>
      <c r="AI3906" s="12"/>
      <c r="AJ3906" s="12"/>
      <c r="AK3906" s="12"/>
      <c r="AL3906" s="12"/>
      <c r="AM3906" s="11"/>
      <c r="AN3906" s="13">
        <v>0.22084701355230482</v>
      </c>
      <c r="AO3906" s="11" t="s">
        <v>162</v>
      </c>
      <c r="AP3906" s="14">
        <v>45931.449405844905</v>
      </c>
    </row>
    <row r="3907">
      <c r="A3907" s="8">
        <v>45930.082094907404</v>
      </c>
      <c r="B3907" s="9" t="s">
        <v>4804</v>
      </c>
      <c r="C3907" s="9" t="s">
        <v>7780</v>
      </c>
      <c r="D3907" s="10">
        <v>5.561998337537E12</v>
      </c>
      <c r="E3907" s="9" t="s">
        <v>43</v>
      </c>
      <c r="F3907" s="9"/>
      <c r="G3907" s="9" t="s">
        <v>60</v>
      </c>
      <c r="H3907" s="9" t="s">
        <v>45</v>
      </c>
      <c r="I3907" s="9" t="s">
        <v>78</v>
      </c>
      <c r="J3907" s="9" t="s">
        <v>47</v>
      </c>
      <c r="K3907" s="9" t="s">
        <v>47</v>
      </c>
      <c r="L3907" s="9" t="s">
        <v>48</v>
      </c>
      <c r="M3907" s="9" t="s">
        <v>48</v>
      </c>
      <c r="N3907" s="9" t="s">
        <v>79</v>
      </c>
      <c r="O3907" s="9" t="s">
        <v>50</v>
      </c>
      <c r="P3907" s="11" t="s">
        <v>51</v>
      </c>
      <c r="Q3907" s="11" t="s">
        <v>52</v>
      </c>
      <c r="R3907" s="11" t="s">
        <v>53</v>
      </c>
      <c r="S3907" s="11" t="s">
        <v>54</v>
      </c>
      <c r="T3907" s="11" t="s">
        <v>65</v>
      </c>
      <c r="U3907" s="11" t="s">
        <v>56</v>
      </c>
      <c r="V3907" s="11"/>
      <c r="W3907" s="11"/>
      <c r="X3907" s="11"/>
      <c r="Y3907" s="11"/>
      <c r="Z3907" s="11"/>
      <c r="AA3907" s="11"/>
      <c r="AB3907" s="11"/>
      <c r="AC3907" s="11"/>
      <c r="AD3907" s="11"/>
      <c r="AE3907" s="11"/>
      <c r="AF3907" s="12"/>
      <c r="AG3907" s="12"/>
      <c r="AH3907" s="12"/>
      <c r="AI3907" s="12"/>
      <c r="AJ3907" s="12"/>
      <c r="AK3907" s="12"/>
      <c r="AL3907" s="12"/>
      <c r="AM3907" s="11"/>
      <c r="AN3907" s="13">
        <v>0.49161250105483734</v>
      </c>
      <c r="AO3907" s="11" t="s">
        <v>151</v>
      </c>
      <c r="AP3907" s="14">
        <v>45931.449405844905</v>
      </c>
    </row>
    <row r="3908">
      <c r="A3908" s="8">
        <v>45930.083657407406</v>
      </c>
      <c r="B3908" s="9" t="s">
        <v>7783</v>
      </c>
      <c r="C3908" s="9" t="s">
        <v>7784</v>
      </c>
      <c r="D3908" s="10">
        <v>5.591992771043E12</v>
      </c>
      <c r="E3908" s="9" t="s">
        <v>43</v>
      </c>
      <c r="F3908" s="9"/>
      <c r="G3908" s="9" t="s">
        <v>44</v>
      </c>
      <c r="H3908" s="9" t="s">
        <v>45</v>
      </c>
      <c r="I3908" s="9" t="s">
        <v>78</v>
      </c>
      <c r="J3908" s="9" t="s">
        <v>47</v>
      </c>
      <c r="K3908" s="9" t="s">
        <v>47</v>
      </c>
      <c r="L3908" s="9" t="s">
        <v>48</v>
      </c>
      <c r="M3908" s="9" t="s">
        <v>47</v>
      </c>
      <c r="N3908" s="9" t="s">
        <v>63</v>
      </c>
      <c r="O3908" s="9" t="s">
        <v>95</v>
      </c>
      <c r="P3908" s="11" t="s">
        <v>51</v>
      </c>
      <c r="Q3908" s="11" t="s">
        <v>89</v>
      </c>
      <c r="R3908" s="11" t="s">
        <v>90</v>
      </c>
      <c r="S3908" s="11" t="s">
        <v>54</v>
      </c>
      <c r="T3908" s="11" t="s">
        <v>55</v>
      </c>
      <c r="U3908" s="11" t="s">
        <v>56</v>
      </c>
      <c r="V3908" s="11"/>
      <c r="W3908" s="11"/>
      <c r="X3908" s="11"/>
      <c r="Y3908" s="11"/>
      <c r="Z3908" s="11"/>
      <c r="AA3908" s="11"/>
      <c r="AB3908" s="11"/>
      <c r="AC3908" s="11"/>
      <c r="AD3908" s="11"/>
      <c r="AE3908" s="11"/>
      <c r="AF3908" s="12"/>
      <c r="AG3908" s="12"/>
      <c r="AH3908" s="12"/>
      <c r="AI3908" s="12"/>
      <c r="AJ3908" s="12"/>
      <c r="AK3908" s="12"/>
      <c r="AL3908" s="12"/>
      <c r="AM3908" s="11"/>
      <c r="AN3908" s="13">
        <v>0.2917534667102336</v>
      </c>
      <c r="AO3908" s="11" t="s">
        <v>91</v>
      </c>
      <c r="AP3908" s="14">
        <v>45931.449405844905</v>
      </c>
    </row>
    <row r="3909">
      <c r="A3909" s="8">
        <v>45930.08380787037</v>
      </c>
      <c r="B3909" s="9" t="s">
        <v>7785</v>
      </c>
      <c r="C3909" s="9" t="s">
        <v>7786</v>
      </c>
      <c r="D3909" s="10">
        <v>5.583988724578E12</v>
      </c>
      <c r="E3909" s="9" t="s">
        <v>43</v>
      </c>
      <c r="F3909" s="9"/>
      <c r="G3909" s="9" t="s">
        <v>44</v>
      </c>
      <c r="H3909" s="9" t="s">
        <v>61</v>
      </c>
      <c r="I3909" s="9" t="s">
        <v>78</v>
      </c>
      <c r="J3909" s="9" t="s">
        <v>47</v>
      </c>
      <c r="K3909" s="9" t="s">
        <v>47</v>
      </c>
      <c r="L3909" s="9" t="s">
        <v>48</v>
      </c>
      <c r="M3909" s="9" t="s">
        <v>47</v>
      </c>
      <c r="N3909" s="9" t="s">
        <v>79</v>
      </c>
      <c r="O3909" s="9" t="s">
        <v>95</v>
      </c>
      <c r="P3909" s="11" t="s">
        <v>51</v>
      </c>
      <c r="Q3909" s="11" t="s">
        <v>52</v>
      </c>
      <c r="R3909" s="11" t="s">
        <v>53</v>
      </c>
      <c r="S3909" s="11" t="s">
        <v>54</v>
      </c>
      <c r="T3909" s="11" t="s">
        <v>65</v>
      </c>
      <c r="U3909" s="11" t="s">
        <v>47</v>
      </c>
      <c r="V3909" s="11"/>
      <c r="W3909" s="11"/>
      <c r="X3909" s="11"/>
      <c r="Y3909" s="11"/>
      <c r="Z3909" s="11"/>
      <c r="AA3909" s="11"/>
      <c r="AB3909" s="11"/>
      <c r="AC3909" s="11"/>
      <c r="AD3909" s="11"/>
      <c r="AE3909" s="11"/>
      <c r="AF3909" s="12"/>
      <c r="AG3909" s="12"/>
      <c r="AH3909" s="12"/>
      <c r="AI3909" s="12"/>
      <c r="AJ3909" s="12"/>
      <c r="AK3909" s="12"/>
      <c r="AL3909" s="12"/>
      <c r="AM3909" s="11"/>
      <c r="AN3909" s="13">
        <v>0.14953839843922181</v>
      </c>
      <c r="AO3909" s="11" t="s">
        <v>110</v>
      </c>
      <c r="AP3909" s="14">
        <v>45931.449405844905</v>
      </c>
    </row>
    <row r="3910">
      <c r="A3910" s="8">
        <v>45930.0850462963</v>
      </c>
      <c r="B3910" s="9" t="s">
        <v>7787</v>
      </c>
      <c r="C3910" s="9" t="s">
        <v>7788</v>
      </c>
      <c r="D3910" s="10">
        <v>5.514991812122E12</v>
      </c>
      <c r="E3910" s="9" t="s">
        <v>43</v>
      </c>
      <c r="F3910" s="9"/>
      <c r="G3910" s="9" t="s">
        <v>44</v>
      </c>
      <c r="H3910" s="9" t="s">
        <v>45</v>
      </c>
      <c r="I3910" s="9" t="s">
        <v>106</v>
      </c>
      <c r="J3910" s="9" t="s">
        <v>48</v>
      </c>
      <c r="K3910" s="9" t="s">
        <v>47</v>
      </c>
      <c r="L3910" s="9" t="s">
        <v>48</v>
      </c>
      <c r="M3910" s="9" t="s">
        <v>48</v>
      </c>
      <c r="N3910" s="9" t="s">
        <v>63</v>
      </c>
      <c r="O3910" s="9" t="s">
        <v>64</v>
      </c>
      <c r="P3910" s="11" t="s">
        <v>51</v>
      </c>
      <c r="Q3910" s="11" t="s">
        <v>89</v>
      </c>
      <c r="R3910" s="11" t="s">
        <v>90</v>
      </c>
      <c r="S3910" s="11" t="s">
        <v>54</v>
      </c>
      <c r="T3910" s="11" t="s">
        <v>65</v>
      </c>
      <c r="U3910" s="11" t="s">
        <v>56</v>
      </c>
      <c r="V3910" s="11"/>
      <c r="W3910" s="11"/>
      <c r="X3910" s="11"/>
      <c r="Y3910" s="11"/>
      <c r="Z3910" s="11"/>
      <c r="AA3910" s="11"/>
      <c r="AB3910" s="11"/>
      <c r="AC3910" s="11"/>
      <c r="AD3910" s="11"/>
      <c r="AE3910" s="11"/>
      <c r="AF3910" s="12"/>
      <c r="AG3910" s="12"/>
      <c r="AH3910" s="12"/>
      <c r="AI3910" s="12"/>
      <c r="AJ3910" s="12"/>
      <c r="AK3910" s="12"/>
      <c r="AL3910" s="12"/>
      <c r="AM3910" s="11"/>
      <c r="AN3910" s="13">
        <v>0.36737525898984197</v>
      </c>
      <c r="AO3910" s="11" t="s">
        <v>66</v>
      </c>
      <c r="AP3910" s="14">
        <v>45931.449405844905</v>
      </c>
    </row>
    <row r="3911">
      <c r="A3911" s="8">
        <v>45930.08609953704</v>
      </c>
      <c r="B3911" s="9" t="s">
        <v>7789</v>
      </c>
      <c r="C3911" s="9" t="s">
        <v>7790</v>
      </c>
      <c r="D3911" s="10">
        <v>5.564984440877E12</v>
      </c>
      <c r="E3911" s="9" t="s">
        <v>43</v>
      </c>
      <c r="F3911" s="9"/>
      <c r="G3911" s="9" t="s">
        <v>44</v>
      </c>
      <c r="H3911" s="9" t="s">
        <v>61</v>
      </c>
      <c r="I3911" s="9" t="s">
        <v>78</v>
      </c>
      <c r="J3911" s="9" t="s">
        <v>47</v>
      </c>
      <c r="K3911" s="9" t="s">
        <v>47</v>
      </c>
      <c r="L3911" s="9" t="s">
        <v>48</v>
      </c>
      <c r="M3911" s="9" t="s">
        <v>48</v>
      </c>
      <c r="N3911" s="9" t="s">
        <v>49</v>
      </c>
      <c r="O3911" s="9" t="s">
        <v>50</v>
      </c>
      <c r="P3911" s="11" t="s">
        <v>51</v>
      </c>
      <c r="Q3911" s="11" t="s">
        <v>141</v>
      </c>
      <c r="R3911" s="11" t="s">
        <v>90</v>
      </c>
      <c r="S3911" s="11" t="s">
        <v>54</v>
      </c>
      <c r="T3911" s="11" t="s">
        <v>65</v>
      </c>
      <c r="U3911" s="11" t="s">
        <v>56</v>
      </c>
      <c r="V3911" s="11"/>
      <c r="W3911" s="11"/>
      <c r="X3911" s="11"/>
      <c r="Y3911" s="11"/>
      <c r="Z3911" s="11"/>
      <c r="AA3911" s="11"/>
      <c r="AB3911" s="11"/>
      <c r="AC3911" s="11"/>
      <c r="AD3911" s="11"/>
      <c r="AE3911" s="11"/>
      <c r="AF3911" s="12"/>
      <c r="AG3911" s="12"/>
      <c r="AH3911" s="12"/>
      <c r="AI3911" s="12"/>
      <c r="AJ3911" s="12"/>
      <c r="AK3911" s="12"/>
      <c r="AL3911" s="12"/>
      <c r="AM3911" s="11"/>
      <c r="AN3911" s="13">
        <v>0.3242348072967268</v>
      </c>
      <c r="AO3911" s="11" t="s">
        <v>124</v>
      </c>
      <c r="AP3911" s="14">
        <v>45931.449405844905</v>
      </c>
    </row>
    <row r="3912">
      <c r="A3912" s="8">
        <v>45930.08696759259</v>
      </c>
      <c r="B3912" s="9" t="s">
        <v>7791</v>
      </c>
      <c r="C3912" s="9" t="s">
        <v>7792</v>
      </c>
      <c r="D3912" s="10">
        <v>5.519971503743E12</v>
      </c>
      <c r="E3912" s="9" t="s">
        <v>43</v>
      </c>
      <c r="F3912" s="9"/>
      <c r="G3912" s="9" t="s">
        <v>44</v>
      </c>
      <c r="H3912" s="9" t="s">
        <v>61</v>
      </c>
      <c r="I3912" s="9" t="s">
        <v>46</v>
      </c>
      <c r="J3912" s="9" t="s">
        <v>48</v>
      </c>
      <c r="K3912" s="9" t="s">
        <v>47</v>
      </c>
      <c r="L3912" s="9" t="s">
        <v>47</v>
      </c>
      <c r="M3912" s="9" t="s">
        <v>48</v>
      </c>
      <c r="N3912" s="9" t="s">
        <v>79</v>
      </c>
      <c r="O3912" s="9" t="s">
        <v>50</v>
      </c>
      <c r="P3912" s="11" t="s">
        <v>51</v>
      </c>
      <c r="Q3912" s="11" t="s">
        <v>115</v>
      </c>
      <c r="R3912" s="11" t="s">
        <v>53</v>
      </c>
      <c r="S3912" s="11" t="s">
        <v>54</v>
      </c>
      <c r="T3912" s="11" t="s">
        <v>55</v>
      </c>
      <c r="U3912" s="11" t="s">
        <v>56</v>
      </c>
      <c r="V3912" s="11"/>
      <c r="W3912" s="11"/>
      <c r="X3912" s="11"/>
      <c r="Y3912" s="11"/>
      <c r="Z3912" s="11"/>
      <c r="AA3912" s="11"/>
      <c r="AB3912" s="11"/>
      <c r="AC3912" s="11"/>
      <c r="AD3912" s="11"/>
      <c r="AE3912" s="11"/>
      <c r="AF3912" s="12"/>
      <c r="AG3912" s="12"/>
      <c r="AH3912" s="12"/>
      <c r="AI3912" s="12"/>
      <c r="AJ3912" s="12"/>
      <c r="AK3912" s="12"/>
      <c r="AL3912" s="12"/>
      <c r="AM3912" s="11"/>
      <c r="AN3912" s="13">
        <v>0.4761151676611924</v>
      </c>
      <c r="AO3912" s="11" t="s">
        <v>151</v>
      </c>
      <c r="AP3912" s="14">
        <v>45931.449405844905</v>
      </c>
    </row>
    <row r="3913">
      <c r="A3913" s="8">
        <v>45930.08752314815</v>
      </c>
      <c r="B3913" s="9" t="s">
        <v>7793</v>
      </c>
      <c r="C3913" s="9" t="s">
        <v>7794</v>
      </c>
      <c r="D3913" s="10">
        <v>5.517988272742E12</v>
      </c>
      <c r="E3913" s="9" t="s">
        <v>43</v>
      </c>
      <c r="F3913" s="9"/>
      <c r="G3913" s="9" t="s">
        <v>76</v>
      </c>
      <c r="H3913" s="9" t="s">
        <v>45</v>
      </c>
      <c r="I3913" s="9" t="s">
        <v>78</v>
      </c>
      <c r="J3913" s="9" t="s">
        <v>47</v>
      </c>
      <c r="K3913" s="9" t="s">
        <v>48</v>
      </c>
      <c r="L3913" s="9" t="s">
        <v>48</v>
      </c>
      <c r="M3913" s="9" t="s">
        <v>48</v>
      </c>
      <c r="N3913" s="9" t="s">
        <v>118</v>
      </c>
      <c r="O3913" s="9" t="s">
        <v>50</v>
      </c>
      <c r="P3913" s="11" t="s">
        <v>51</v>
      </c>
      <c r="Q3913" s="11" t="s">
        <v>71</v>
      </c>
      <c r="R3913" s="11" t="s">
        <v>107</v>
      </c>
      <c r="S3913" s="11" t="s">
        <v>72</v>
      </c>
      <c r="T3913" s="11" t="s">
        <v>55</v>
      </c>
      <c r="U3913" s="11" t="s">
        <v>56</v>
      </c>
      <c r="V3913" s="11"/>
      <c r="W3913" s="11"/>
      <c r="X3913" s="11"/>
      <c r="Y3913" s="11"/>
      <c r="Z3913" s="11"/>
      <c r="AA3913" s="11"/>
      <c r="AB3913" s="11"/>
      <c r="AC3913" s="11"/>
      <c r="AD3913" s="11"/>
      <c r="AE3913" s="11"/>
      <c r="AF3913" s="12"/>
      <c r="AG3913" s="12"/>
      <c r="AH3913" s="12"/>
      <c r="AI3913" s="12"/>
      <c r="AJ3913" s="12"/>
      <c r="AK3913" s="12"/>
      <c r="AL3913" s="12"/>
      <c r="AM3913" s="11"/>
      <c r="AN3913" s="13">
        <v>0.5330234072292084</v>
      </c>
      <c r="AO3913" s="11" t="s">
        <v>57</v>
      </c>
      <c r="AP3913" s="14">
        <v>45931.449405844905</v>
      </c>
    </row>
    <row r="3914">
      <c r="A3914" s="8">
        <v>45930.08761574074</v>
      </c>
      <c r="B3914" s="9" t="s">
        <v>7795</v>
      </c>
      <c r="C3914" s="9" t="s">
        <v>7796</v>
      </c>
      <c r="D3914" s="10">
        <v>5.592993461794E12</v>
      </c>
      <c r="E3914" s="9" t="s">
        <v>43</v>
      </c>
      <c r="F3914" s="9"/>
      <c r="G3914" s="9" t="s">
        <v>44</v>
      </c>
      <c r="H3914" s="9" t="s">
        <v>45</v>
      </c>
      <c r="I3914" s="9" t="s">
        <v>106</v>
      </c>
      <c r="J3914" s="9" t="s">
        <v>48</v>
      </c>
      <c r="K3914" s="9" t="s">
        <v>47</v>
      </c>
      <c r="L3914" s="9" t="s">
        <v>48</v>
      </c>
      <c r="M3914" s="9" t="s">
        <v>48</v>
      </c>
      <c r="N3914" s="9" t="s">
        <v>79</v>
      </c>
      <c r="O3914" s="9" t="s">
        <v>70</v>
      </c>
      <c r="P3914" s="11" t="s">
        <v>51</v>
      </c>
      <c r="Q3914" s="11" t="s">
        <v>203</v>
      </c>
      <c r="R3914" s="11" t="s">
        <v>528</v>
      </c>
      <c r="S3914" s="11" t="s">
        <v>529</v>
      </c>
      <c r="T3914" s="11" t="s">
        <v>65</v>
      </c>
      <c r="U3914" s="11" t="s">
        <v>56</v>
      </c>
      <c r="V3914" s="11"/>
      <c r="W3914" s="11"/>
      <c r="X3914" s="11"/>
      <c r="Y3914" s="11"/>
      <c r="Z3914" s="11"/>
      <c r="AA3914" s="11"/>
      <c r="AB3914" s="11"/>
      <c r="AC3914" s="11"/>
      <c r="AD3914" s="11"/>
      <c r="AE3914" s="11"/>
      <c r="AF3914" s="12"/>
      <c r="AG3914" s="12"/>
      <c r="AH3914" s="12"/>
      <c r="AI3914" s="12"/>
      <c r="AJ3914" s="12"/>
      <c r="AK3914" s="12"/>
      <c r="AL3914" s="12"/>
      <c r="AM3914" s="11"/>
      <c r="AN3914" s="13">
        <v>0.394680951597454</v>
      </c>
      <c r="AO3914" s="11" t="s">
        <v>66</v>
      </c>
      <c r="AP3914" s="14">
        <v>45931.449405844905</v>
      </c>
    </row>
    <row r="3915">
      <c r="A3915" s="8">
        <v>45930.08792824074</v>
      </c>
      <c r="B3915" s="9" t="s">
        <v>7797</v>
      </c>
      <c r="C3915" s="9" t="s">
        <v>7798</v>
      </c>
      <c r="D3915" s="10">
        <v>5.522998948035E12</v>
      </c>
      <c r="E3915" s="9" t="s">
        <v>43</v>
      </c>
      <c r="F3915" s="9"/>
      <c r="G3915" s="9" t="s">
        <v>69</v>
      </c>
      <c r="H3915" s="9" t="s">
        <v>61</v>
      </c>
      <c r="I3915" s="9" t="s">
        <v>62</v>
      </c>
      <c r="J3915" s="9" t="s">
        <v>48</v>
      </c>
      <c r="K3915" s="9" t="s">
        <v>47</v>
      </c>
      <c r="L3915" s="9" t="s">
        <v>47</v>
      </c>
      <c r="M3915" s="9" t="s">
        <v>47</v>
      </c>
      <c r="N3915" s="9" t="s">
        <v>49</v>
      </c>
      <c r="O3915" s="9" t="s">
        <v>70</v>
      </c>
      <c r="P3915" s="11" t="s">
        <v>51</v>
      </c>
      <c r="Q3915" s="11" t="s">
        <v>71</v>
      </c>
      <c r="R3915" s="11" t="s">
        <v>107</v>
      </c>
      <c r="S3915" s="11" t="s">
        <v>138</v>
      </c>
      <c r="T3915" s="11" t="s">
        <v>65</v>
      </c>
      <c r="U3915" s="11" t="s">
        <v>56</v>
      </c>
      <c r="V3915" s="11"/>
      <c r="W3915" s="11"/>
      <c r="X3915" s="11"/>
      <c r="Y3915" s="11"/>
      <c r="Z3915" s="11"/>
      <c r="AA3915" s="11"/>
      <c r="AB3915" s="11"/>
      <c r="AC3915" s="11"/>
      <c r="AD3915" s="11"/>
      <c r="AE3915" s="11"/>
      <c r="AF3915" s="12"/>
      <c r="AG3915" s="12"/>
      <c r="AH3915" s="12"/>
      <c r="AI3915" s="12"/>
      <c r="AJ3915" s="12"/>
      <c r="AK3915" s="12"/>
      <c r="AL3915" s="12"/>
      <c r="AM3915" s="11"/>
      <c r="AN3915" s="13">
        <v>0.28537121094093953</v>
      </c>
      <c r="AO3915" s="11" t="s">
        <v>91</v>
      </c>
      <c r="AP3915" s="14">
        <v>45931.449405844905</v>
      </c>
    </row>
    <row r="3916">
      <c r="A3916" s="8">
        <v>45930.088055555556</v>
      </c>
      <c r="B3916" s="9" t="s">
        <v>7799</v>
      </c>
      <c r="C3916" s="9" t="s">
        <v>7800</v>
      </c>
      <c r="D3916" s="10">
        <v>5.534984392805E12</v>
      </c>
      <c r="E3916" s="9" t="s">
        <v>43</v>
      </c>
      <c r="F3916" s="9"/>
      <c r="G3916" s="9" t="s">
        <v>69</v>
      </c>
      <c r="H3916" s="9" t="s">
        <v>61</v>
      </c>
      <c r="I3916" s="9" t="s">
        <v>106</v>
      </c>
      <c r="J3916" s="9" t="s">
        <v>47</v>
      </c>
      <c r="K3916" s="9" t="s">
        <v>47</v>
      </c>
      <c r="L3916" s="9" t="s">
        <v>48</v>
      </c>
      <c r="M3916" s="9" t="s">
        <v>48</v>
      </c>
      <c r="N3916" s="9" t="s">
        <v>79</v>
      </c>
      <c r="O3916" s="9" t="s">
        <v>64</v>
      </c>
      <c r="P3916" s="11" t="s">
        <v>51</v>
      </c>
      <c r="Q3916" s="11" t="s">
        <v>203</v>
      </c>
      <c r="R3916" s="11" t="s">
        <v>311</v>
      </c>
      <c r="S3916" s="11" t="s">
        <v>54</v>
      </c>
      <c r="T3916" s="11" t="s">
        <v>65</v>
      </c>
      <c r="U3916" s="11" t="s">
        <v>47</v>
      </c>
      <c r="V3916" s="11"/>
      <c r="W3916" s="11"/>
      <c r="X3916" s="11"/>
      <c r="Y3916" s="11"/>
      <c r="Z3916" s="11"/>
      <c r="AA3916" s="11"/>
      <c r="AB3916" s="11"/>
      <c r="AC3916" s="11"/>
      <c r="AD3916" s="11"/>
      <c r="AE3916" s="11"/>
      <c r="AF3916" s="12"/>
      <c r="AG3916" s="12"/>
      <c r="AH3916" s="12"/>
      <c r="AI3916" s="12"/>
      <c r="AJ3916" s="12"/>
      <c r="AK3916" s="12"/>
      <c r="AL3916" s="12"/>
      <c r="AM3916" s="11"/>
      <c r="AN3916" s="13">
        <v>0.1719458248129366</v>
      </c>
      <c r="AO3916" s="11" t="s">
        <v>110</v>
      </c>
      <c r="AP3916" s="14">
        <v>45931.449405844905</v>
      </c>
    </row>
    <row r="3917">
      <c r="A3917" s="8">
        <v>45930.08850694444</v>
      </c>
      <c r="B3917" s="9" t="s">
        <v>7801</v>
      </c>
      <c r="C3917" s="9" t="s">
        <v>7802</v>
      </c>
      <c r="D3917" s="10">
        <v>5.563993008734E12</v>
      </c>
      <c r="E3917" s="9" t="s">
        <v>43</v>
      </c>
      <c r="F3917" s="9"/>
      <c r="G3917" s="9" t="s">
        <v>60</v>
      </c>
      <c r="H3917" s="9" t="s">
        <v>45</v>
      </c>
      <c r="I3917" s="9" t="s">
        <v>46</v>
      </c>
      <c r="J3917" s="9" t="s">
        <v>47</v>
      </c>
      <c r="K3917" s="9" t="s">
        <v>47</v>
      </c>
      <c r="L3917" s="9" t="s">
        <v>48</v>
      </c>
      <c r="M3917" s="9" t="s">
        <v>48</v>
      </c>
      <c r="N3917" s="9" t="s">
        <v>94</v>
      </c>
      <c r="O3917" s="9" t="s">
        <v>70</v>
      </c>
      <c r="P3917" s="11" t="s">
        <v>51</v>
      </c>
      <c r="Q3917" s="11" t="s">
        <v>89</v>
      </c>
      <c r="R3917" s="11" t="s">
        <v>90</v>
      </c>
      <c r="S3917" s="11" t="s">
        <v>54</v>
      </c>
      <c r="T3917" s="11" t="s">
        <v>55</v>
      </c>
      <c r="U3917" s="11" t="s">
        <v>47</v>
      </c>
      <c r="V3917" s="11"/>
      <c r="W3917" s="11"/>
      <c r="X3917" s="11"/>
      <c r="Y3917" s="11"/>
      <c r="Z3917" s="11"/>
      <c r="AA3917" s="11"/>
      <c r="AB3917" s="11"/>
      <c r="AC3917" s="11"/>
      <c r="AD3917" s="11"/>
      <c r="AE3917" s="11"/>
      <c r="AF3917" s="12"/>
      <c r="AG3917" s="12"/>
      <c r="AH3917" s="12"/>
      <c r="AI3917" s="12"/>
      <c r="AJ3917" s="12"/>
      <c r="AK3917" s="12"/>
      <c r="AL3917" s="12"/>
      <c r="AM3917" s="11"/>
      <c r="AN3917" s="13">
        <v>0.19552456928440878</v>
      </c>
      <c r="AO3917" s="11" t="s">
        <v>162</v>
      </c>
      <c r="AP3917" s="14">
        <v>45931.449405844905</v>
      </c>
    </row>
    <row r="3918">
      <c r="A3918" s="8">
        <v>45930.08907407407</v>
      </c>
      <c r="B3918" s="9" t="s">
        <v>7803</v>
      </c>
      <c r="C3918" s="9" t="s">
        <v>7804</v>
      </c>
      <c r="D3918" s="10">
        <v>5.563992952276E12</v>
      </c>
      <c r="E3918" s="9" t="s">
        <v>75</v>
      </c>
      <c r="F3918" s="9"/>
      <c r="G3918" s="9" t="s">
        <v>76</v>
      </c>
      <c r="H3918" s="9" t="s">
        <v>45</v>
      </c>
      <c r="I3918" s="9" t="s">
        <v>78</v>
      </c>
      <c r="J3918" s="9" t="s">
        <v>47</v>
      </c>
      <c r="K3918" s="9" t="s">
        <v>48</v>
      </c>
      <c r="L3918" s="9" t="s">
        <v>48</v>
      </c>
      <c r="M3918" s="9" t="s">
        <v>47</v>
      </c>
      <c r="N3918" s="9" t="s">
        <v>63</v>
      </c>
      <c r="O3918" s="9" t="s">
        <v>95</v>
      </c>
      <c r="P3918" s="11" t="s">
        <v>51</v>
      </c>
      <c r="Q3918" s="11" t="s">
        <v>71</v>
      </c>
      <c r="R3918" s="11" t="s">
        <v>90</v>
      </c>
      <c r="S3918" s="11" t="s">
        <v>214</v>
      </c>
      <c r="T3918" s="11" t="s">
        <v>55</v>
      </c>
      <c r="U3918" s="11" t="s">
        <v>56</v>
      </c>
      <c r="V3918" s="11"/>
      <c r="W3918" s="11"/>
      <c r="X3918" s="11"/>
      <c r="Y3918" s="11"/>
      <c r="Z3918" s="11"/>
      <c r="AA3918" s="11"/>
      <c r="AB3918" s="11"/>
      <c r="AC3918" s="11"/>
      <c r="AD3918" s="11"/>
      <c r="AE3918" s="11"/>
      <c r="AF3918" s="12"/>
      <c r="AG3918" s="12"/>
      <c r="AH3918" s="12"/>
      <c r="AI3918" s="12"/>
      <c r="AJ3918" s="12"/>
      <c r="AK3918" s="12"/>
      <c r="AL3918" s="12"/>
      <c r="AM3918" s="11"/>
      <c r="AN3918" s="13">
        <v>0.1223911896707096</v>
      </c>
      <c r="AO3918" s="11" t="s">
        <v>110</v>
      </c>
      <c r="AP3918" s="14">
        <v>45931.449405844905</v>
      </c>
    </row>
    <row r="3919">
      <c r="A3919" s="8">
        <v>45930.08914351852</v>
      </c>
      <c r="B3919" s="9" t="s">
        <v>7795</v>
      </c>
      <c r="C3919" s="9" t="s">
        <v>7796</v>
      </c>
      <c r="D3919" s="10">
        <v>5.592993461794E12</v>
      </c>
      <c r="E3919" s="9" t="s">
        <v>43</v>
      </c>
      <c r="F3919" s="9"/>
      <c r="G3919" s="9" t="s">
        <v>44</v>
      </c>
      <c r="H3919" s="9" t="s">
        <v>45</v>
      </c>
      <c r="I3919" s="9" t="s">
        <v>106</v>
      </c>
      <c r="J3919" s="9" t="s">
        <v>48</v>
      </c>
      <c r="K3919" s="9" t="s">
        <v>48</v>
      </c>
      <c r="L3919" s="9" t="s">
        <v>48</v>
      </c>
      <c r="M3919" s="9" t="s">
        <v>48</v>
      </c>
      <c r="N3919" s="9" t="s">
        <v>79</v>
      </c>
      <c r="O3919" s="9" t="s">
        <v>70</v>
      </c>
      <c r="P3919" s="11" t="s">
        <v>51</v>
      </c>
      <c r="Q3919" s="11" t="s">
        <v>203</v>
      </c>
      <c r="R3919" s="11" t="s">
        <v>528</v>
      </c>
      <c r="S3919" s="11" t="s">
        <v>529</v>
      </c>
      <c r="T3919" s="11" t="s">
        <v>65</v>
      </c>
      <c r="U3919" s="11" t="s">
        <v>56</v>
      </c>
      <c r="V3919" s="11"/>
      <c r="W3919" s="11"/>
      <c r="X3919" s="11"/>
      <c r="Y3919" s="11"/>
      <c r="Z3919" s="11"/>
      <c r="AA3919" s="11"/>
      <c r="AB3919" s="11"/>
      <c r="AC3919" s="11"/>
      <c r="AD3919" s="11"/>
      <c r="AE3919" s="11"/>
      <c r="AF3919" s="12"/>
      <c r="AG3919" s="12"/>
      <c r="AH3919" s="12"/>
      <c r="AI3919" s="12"/>
      <c r="AJ3919" s="12"/>
      <c r="AK3919" s="12"/>
      <c r="AL3919" s="12"/>
      <c r="AM3919" s="11"/>
      <c r="AN3919" s="13">
        <v>0.4332241990909256</v>
      </c>
      <c r="AO3919" s="11" t="s">
        <v>134</v>
      </c>
      <c r="AP3919" s="14">
        <v>45931.449405844905</v>
      </c>
    </row>
    <row r="3920">
      <c r="A3920" s="8">
        <v>45930.08960648148</v>
      </c>
      <c r="B3920" s="9" t="s">
        <v>7803</v>
      </c>
      <c r="C3920" s="9" t="s">
        <v>7804</v>
      </c>
      <c r="D3920" s="10">
        <v>5.563992952276E12</v>
      </c>
      <c r="E3920" s="9" t="s">
        <v>75</v>
      </c>
      <c r="F3920" s="9"/>
      <c r="G3920" s="9" t="s">
        <v>76</v>
      </c>
      <c r="H3920" s="9" t="s">
        <v>45</v>
      </c>
      <c r="I3920" s="9" t="s">
        <v>78</v>
      </c>
      <c r="J3920" s="9" t="s">
        <v>47</v>
      </c>
      <c r="K3920" s="9" t="s">
        <v>48</v>
      </c>
      <c r="L3920" s="9" t="s">
        <v>48</v>
      </c>
      <c r="M3920" s="9" t="s">
        <v>47</v>
      </c>
      <c r="N3920" s="9" t="s">
        <v>63</v>
      </c>
      <c r="O3920" s="9" t="s">
        <v>95</v>
      </c>
      <c r="P3920" s="11" t="s">
        <v>51</v>
      </c>
      <c r="Q3920" s="11" t="s">
        <v>71</v>
      </c>
      <c r="R3920" s="11" t="s">
        <v>90</v>
      </c>
      <c r="S3920" s="11" t="s">
        <v>214</v>
      </c>
      <c r="T3920" s="11" t="s">
        <v>55</v>
      </c>
      <c r="U3920" s="11" t="s">
        <v>56</v>
      </c>
      <c r="V3920" s="11"/>
      <c r="W3920" s="11"/>
      <c r="X3920" s="11"/>
      <c r="Y3920" s="11"/>
      <c r="Z3920" s="11"/>
      <c r="AA3920" s="11"/>
      <c r="AB3920" s="11"/>
      <c r="AC3920" s="11"/>
      <c r="AD3920" s="11"/>
      <c r="AE3920" s="11"/>
      <c r="AF3920" s="12"/>
      <c r="AG3920" s="12"/>
      <c r="AH3920" s="12"/>
      <c r="AI3920" s="12"/>
      <c r="AJ3920" s="12"/>
      <c r="AK3920" s="12"/>
      <c r="AL3920" s="12"/>
      <c r="AM3920" s="11"/>
      <c r="AN3920" s="13">
        <v>0.1223911896707096</v>
      </c>
      <c r="AO3920" s="11" t="s">
        <v>110</v>
      </c>
      <c r="AP3920" s="14">
        <v>45931.449405844905</v>
      </c>
    </row>
    <row r="3921">
      <c r="A3921" s="8">
        <v>45930.09664351852</v>
      </c>
      <c r="B3921" s="9" t="s">
        <v>7805</v>
      </c>
      <c r="C3921" s="9" t="s">
        <v>7806</v>
      </c>
      <c r="D3921" s="10">
        <v>5.591981299027E12</v>
      </c>
      <c r="E3921" s="9" t="s">
        <v>43</v>
      </c>
      <c r="F3921" s="9"/>
      <c r="G3921" s="9" t="s">
        <v>76</v>
      </c>
      <c r="H3921" s="9" t="s">
        <v>45</v>
      </c>
      <c r="I3921" s="9" t="s">
        <v>78</v>
      </c>
      <c r="J3921" s="9" t="s">
        <v>48</v>
      </c>
      <c r="K3921" s="9" t="s">
        <v>48</v>
      </c>
      <c r="L3921" s="9" t="s">
        <v>47</v>
      </c>
      <c r="M3921" s="9" t="s">
        <v>48</v>
      </c>
      <c r="N3921" s="9" t="s">
        <v>63</v>
      </c>
      <c r="O3921" s="9" t="s">
        <v>50</v>
      </c>
      <c r="P3921" s="11" t="s">
        <v>51</v>
      </c>
      <c r="Q3921" s="11" t="s">
        <v>203</v>
      </c>
      <c r="R3921" s="11" t="s">
        <v>593</v>
      </c>
      <c r="S3921" s="11" t="s">
        <v>380</v>
      </c>
      <c r="T3921" s="11" t="s">
        <v>65</v>
      </c>
      <c r="U3921" s="11" t="s">
        <v>56</v>
      </c>
      <c r="V3921" s="11"/>
      <c r="W3921" s="11"/>
      <c r="X3921" s="11"/>
      <c r="Y3921" s="11"/>
      <c r="Z3921" s="11"/>
      <c r="AA3921" s="11"/>
      <c r="AB3921" s="11"/>
      <c r="AC3921" s="11"/>
      <c r="AD3921" s="11"/>
      <c r="AE3921" s="11"/>
      <c r="AF3921" s="12"/>
      <c r="AG3921" s="12"/>
      <c r="AH3921" s="12"/>
      <c r="AI3921" s="12"/>
      <c r="AJ3921" s="12"/>
      <c r="AK3921" s="12"/>
      <c r="AL3921" s="12"/>
      <c r="AM3921" s="11"/>
      <c r="AN3921" s="13">
        <v>0.4634427334433455</v>
      </c>
      <c r="AO3921" s="11" t="s">
        <v>151</v>
      </c>
      <c r="AP3921" s="14">
        <v>45931.449405844905</v>
      </c>
    </row>
    <row r="3922">
      <c r="A3922" s="8">
        <v>45930.09668981482</v>
      </c>
      <c r="B3922" s="9" t="s">
        <v>7807</v>
      </c>
      <c r="C3922" s="9" t="s">
        <v>7808</v>
      </c>
      <c r="D3922" s="10">
        <v>5.511971416744E12</v>
      </c>
      <c r="E3922" s="9" t="s">
        <v>75</v>
      </c>
      <c r="F3922" s="9"/>
      <c r="G3922" s="9" t="s">
        <v>69</v>
      </c>
      <c r="H3922" s="9" t="s">
        <v>45</v>
      </c>
      <c r="I3922" s="9" t="s">
        <v>46</v>
      </c>
      <c r="J3922" s="9" t="s">
        <v>47</v>
      </c>
      <c r="K3922" s="9" t="s">
        <v>47</v>
      </c>
      <c r="L3922" s="9" t="s">
        <v>48</v>
      </c>
      <c r="M3922" s="9" t="s">
        <v>48</v>
      </c>
      <c r="N3922" s="9" t="s">
        <v>49</v>
      </c>
      <c r="O3922" s="9" t="s">
        <v>50</v>
      </c>
      <c r="P3922" s="11" t="s">
        <v>51</v>
      </c>
      <c r="Q3922" s="11" t="s">
        <v>147</v>
      </c>
      <c r="R3922" s="11" t="s">
        <v>107</v>
      </c>
      <c r="S3922" s="11" t="s">
        <v>148</v>
      </c>
      <c r="T3922" s="11" t="s">
        <v>65</v>
      </c>
      <c r="U3922" s="11" t="s">
        <v>56</v>
      </c>
      <c r="V3922" s="11"/>
      <c r="W3922" s="11"/>
      <c r="X3922" s="11"/>
      <c r="Y3922" s="11"/>
      <c r="Z3922" s="11"/>
      <c r="AA3922" s="11"/>
      <c r="AB3922" s="11"/>
      <c r="AC3922" s="11"/>
      <c r="AD3922" s="11"/>
      <c r="AE3922" s="11"/>
      <c r="AF3922" s="12"/>
      <c r="AG3922" s="12"/>
      <c r="AH3922" s="12"/>
      <c r="AI3922" s="12"/>
      <c r="AJ3922" s="12"/>
      <c r="AK3922" s="12"/>
      <c r="AL3922" s="12"/>
      <c r="AM3922" s="11"/>
      <c r="AN3922" s="13">
        <v>0.4188411745760108</v>
      </c>
      <c r="AO3922" s="11" t="s">
        <v>134</v>
      </c>
      <c r="AP3922" s="14">
        <v>45931.449405844905</v>
      </c>
    </row>
    <row r="3923">
      <c r="A3923" s="8">
        <v>45930.09712962963</v>
      </c>
      <c r="B3923" s="9" t="s">
        <v>6059</v>
      </c>
      <c r="C3923" s="9" t="s">
        <v>7809</v>
      </c>
      <c r="D3923" s="10">
        <v>5.555779991286E12</v>
      </c>
      <c r="E3923" s="9" t="s">
        <v>43</v>
      </c>
      <c r="F3923" s="9"/>
      <c r="G3923" s="9" t="s">
        <v>144</v>
      </c>
      <c r="H3923" s="9" t="s">
        <v>77</v>
      </c>
      <c r="I3923" s="9" t="s">
        <v>88</v>
      </c>
      <c r="J3923" s="9" t="s">
        <v>47</v>
      </c>
      <c r="K3923" s="9" t="s">
        <v>47</v>
      </c>
      <c r="L3923" s="9" t="s">
        <v>48</v>
      </c>
      <c r="M3923" s="9" t="s">
        <v>48</v>
      </c>
      <c r="N3923" s="9" t="s">
        <v>79</v>
      </c>
      <c r="O3923" s="9" t="s">
        <v>50</v>
      </c>
      <c r="P3923" s="11" t="s">
        <v>51</v>
      </c>
      <c r="Q3923" s="11" t="s">
        <v>141</v>
      </c>
      <c r="R3923" s="11" t="s">
        <v>90</v>
      </c>
      <c r="S3923" s="11" t="s">
        <v>54</v>
      </c>
      <c r="T3923" s="11" t="s">
        <v>65</v>
      </c>
      <c r="U3923" s="11" t="s">
        <v>47</v>
      </c>
      <c r="V3923" s="11"/>
      <c r="W3923" s="11"/>
      <c r="X3923" s="11"/>
      <c r="Y3923" s="11"/>
      <c r="Z3923" s="11"/>
      <c r="AA3923" s="11"/>
      <c r="AB3923" s="11"/>
      <c r="AC3923" s="11"/>
      <c r="AD3923" s="11"/>
      <c r="AE3923" s="11"/>
      <c r="AF3923" s="12"/>
      <c r="AG3923" s="12"/>
      <c r="AH3923" s="12"/>
      <c r="AI3923" s="12"/>
      <c r="AJ3923" s="12"/>
      <c r="AK3923" s="12"/>
      <c r="AL3923" s="12"/>
      <c r="AM3923" s="11"/>
      <c r="AN3923" s="13">
        <v>0.032682951016014365</v>
      </c>
      <c r="AO3923" s="11" t="s">
        <v>99</v>
      </c>
      <c r="AP3923" s="14">
        <v>45931.449405844905</v>
      </c>
    </row>
    <row r="3924">
      <c r="A3924" s="8">
        <v>45930.0971412037</v>
      </c>
      <c r="B3924" s="9" t="s">
        <v>7805</v>
      </c>
      <c r="C3924" s="9" t="s">
        <v>7806</v>
      </c>
      <c r="D3924" s="10">
        <v>5.591981299027E12</v>
      </c>
      <c r="E3924" s="9" t="s">
        <v>43</v>
      </c>
      <c r="F3924" s="9"/>
      <c r="G3924" s="9" t="s">
        <v>76</v>
      </c>
      <c r="H3924" s="9" t="s">
        <v>45</v>
      </c>
      <c r="I3924" s="9" t="s">
        <v>78</v>
      </c>
      <c r="J3924" s="9" t="s">
        <v>48</v>
      </c>
      <c r="K3924" s="9" t="s">
        <v>48</v>
      </c>
      <c r="L3924" s="9" t="s">
        <v>47</v>
      </c>
      <c r="M3924" s="9" t="s">
        <v>48</v>
      </c>
      <c r="N3924" s="9" t="s">
        <v>63</v>
      </c>
      <c r="O3924" s="9" t="s">
        <v>50</v>
      </c>
      <c r="P3924" s="11" t="s">
        <v>51</v>
      </c>
      <c r="Q3924" s="11" t="s">
        <v>203</v>
      </c>
      <c r="R3924" s="11" t="s">
        <v>593</v>
      </c>
      <c r="S3924" s="11" t="s">
        <v>380</v>
      </c>
      <c r="T3924" s="11" t="s">
        <v>65</v>
      </c>
      <c r="U3924" s="11" t="s">
        <v>56</v>
      </c>
      <c r="V3924" s="11"/>
      <c r="W3924" s="11"/>
      <c r="X3924" s="11"/>
      <c r="Y3924" s="11"/>
      <c r="Z3924" s="11"/>
      <c r="AA3924" s="11"/>
      <c r="AB3924" s="11"/>
      <c r="AC3924" s="11"/>
      <c r="AD3924" s="11"/>
      <c r="AE3924" s="11"/>
      <c r="AF3924" s="12"/>
      <c r="AG3924" s="12"/>
      <c r="AH3924" s="12"/>
      <c r="AI3924" s="12"/>
      <c r="AJ3924" s="12"/>
      <c r="AK3924" s="12"/>
      <c r="AL3924" s="12"/>
      <c r="AM3924" s="11"/>
      <c r="AN3924" s="13">
        <v>0.4634427334433455</v>
      </c>
      <c r="AO3924" s="11" t="s">
        <v>151</v>
      </c>
      <c r="AP3924" s="14">
        <v>45931.449405844905</v>
      </c>
    </row>
    <row r="3925">
      <c r="A3925" s="8">
        <v>45930.097546296296</v>
      </c>
      <c r="B3925" s="9" t="s">
        <v>7805</v>
      </c>
      <c r="C3925" s="9" t="s">
        <v>7806</v>
      </c>
      <c r="D3925" s="10">
        <v>5.591981299027E12</v>
      </c>
      <c r="E3925" s="9" t="s">
        <v>43</v>
      </c>
      <c r="F3925" s="9"/>
      <c r="G3925" s="9" t="s">
        <v>76</v>
      </c>
      <c r="H3925" s="9" t="s">
        <v>45</v>
      </c>
      <c r="I3925" s="9" t="s">
        <v>78</v>
      </c>
      <c r="J3925" s="9" t="s">
        <v>48</v>
      </c>
      <c r="K3925" s="9" t="s">
        <v>48</v>
      </c>
      <c r="L3925" s="9" t="s">
        <v>47</v>
      </c>
      <c r="M3925" s="9" t="s">
        <v>48</v>
      </c>
      <c r="N3925" s="9" t="s">
        <v>63</v>
      </c>
      <c r="O3925" s="9" t="s">
        <v>50</v>
      </c>
      <c r="P3925" s="11" t="s">
        <v>51</v>
      </c>
      <c r="Q3925" s="11" t="s">
        <v>203</v>
      </c>
      <c r="R3925" s="11" t="s">
        <v>593</v>
      </c>
      <c r="S3925" s="11" t="s">
        <v>380</v>
      </c>
      <c r="T3925" s="11" t="s">
        <v>65</v>
      </c>
      <c r="U3925" s="11" t="s">
        <v>56</v>
      </c>
      <c r="V3925" s="11"/>
      <c r="W3925" s="11"/>
      <c r="X3925" s="11"/>
      <c r="Y3925" s="11"/>
      <c r="Z3925" s="11"/>
      <c r="AA3925" s="11"/>
      <c r="AB3925" s="11"/>
      <c r="AC3925" s="11"/>
      <c r="AD3925" s="11"/>
      <c r="AE3925" s="11"/>
      <c r="AF3925" s="12"/>
      <c r="AG3925" s="12"/>
      <c r="AH3925" s="12"/>
      <c r="AI3925" s="12"/>
      <c r="AJ3925" s="12"/>
      <c r="AK3925" s="12"/>
      <c r="AL3925" s="12"/>
      <c r="AM3925" s="11"/>
      <c r="AN3925" s="13">
        <v>0.4634427334433455</v>
      </c>
      <c r="AO3925" s="11" t="s">
        <v>151</v>
      </c>
      <c r="AP3925" s="14">
        <v>45931.449405844905</v>
      </c>
    </row>
    <row r="3926">
      <c r="A3926" s="8">
        <v>45930.09795138889</v>
      </c>
      <c r="B3926" s="9" t="s">
        <v>6059</v>
      </c>
      <c r="C3926" s="9" t="s">
        <v>7809</v>
      </c>
      <c r="D3926" s="10">
        <v>5.555779991286E12</v>
      </c>
      <c r="E3926" s="9" t="s">
        <v>43</v>
      </c>
      <c r="F3926" s="9"/>
      <c r="G3926" s="9" t="s">
        <v>60</v>
      </c>
      <c r="H3926" s="9" t="s">
        <v>77</v>
      </c>
      <c r="I3926" s="9" t="s">
        <v>88</v>
      </c>
      <c r="J3926" s="9" t="s">
        <v>47</v>
      </c>
      <c r="K3926" s="9" t="s">
        <v>47</v>
      </c>
      <c r="L3926" s="9" t="s">
        <v>48</v>
      </c>
      <c r="M3926" s="9" t="s">
        <v>47</v>
      </c>
      <c r="N3926" s="9" t="s">
        <v>49</v>
      </c>
      <c r="O3926" s="9" t="s">
        <v>95</v>
      </c>
      <c r="P3926" s="11" t="s">
        <v>51</v>
      </c>
      <c r="Q3926" s="11" t="s">
        <v>141</v>
      </c>
      <c r="R3926" s="11" t="s">
        <v>90</v>
      </c>
      <c r="S3926" s="11" t="s">
        <v>54</v>
      </c>
      <c r="T3926" s="11" t="s">
        <v>65</v>
      </c>
      <c r="U3926" s="11" t="s">
        <v>47</v>
      </c>
      <c r="V3926" s="11"/>
      <c r="W3926" s="11"/>
      <c r="X3926" s="11"/>
      <c r="Y3926" s="11"/>
      <c r="Z3926" s="11"/>
      <c r="AA3926" s="11"/>
      <c r="AB3926" s="11"/>
      <c r="AC3926" s="11"/>
      <c r="AD3926" s="11"/>
      <c r="AE3926" s="11"/>
      <c r="AF3926" s="12"/>
      <c r="AG3926" s="12"/>
      <c r="AH3926" s="12"/>
      <c r="AI3926" s="12"/>
      <c r="AJ3926" s="12"/>
      <c r="AK3926" s="12"/>
      <c r="AL3926" s="12"/>
      <c r="AM3926" s="11"/>
      <c r="AN3926" s="13">
        <v>0.05341936795090287</v>
      </c>
      <c r="AO3926" s="11" t="s">
        <v>99</v>
      </c>
      <c r="AP3926" s="14">
        <v>45931.449405844905</v>
      </c>
    </row>
    <row r="3927">
      <c r="A3927" s="8">
        <v>45930.09861111111</v>
      </c>
      <c r="B3927" s="9" t="s">
        <v>7810</v>
      </c>
      <c r="C3927" s="9" t="s">
        <v>7811</v>
      </c>
      <c r="D3927" s="10">
        <v>5.519992304065E12</v>
      </c>
      <c r="E3927" s="9" t="s">
        <v>43</v>
      </c>
      <c r="F3927" s="9"/>
      <c r="G3927" s="9" t="s">
        <v>44</v>
      </c>
      <c r="H3927" s="9" t="s">
        <v>45</v>
      </c>
      <c r="I3927" s="9" t="s">
        <v>46</v>
      </c>
      <c r="J3927" s="9" t="s">
        <v>48</v>
      </c>
      <c r="K3927" s="9" t="s">
        <v>47</v>
      </c>
      <c r="L3927" s="9" t="s">
        <v>48</v>
      </c>
      <c r="M3927" s="9" t="s">
        <v>48</v>
      </c>
      <c r="N3927" s="9" t="s">
        <v>63</v>
      </c>
      <c r="O3927" s="9" t="s">
        <v>50</v>
      </c>
      <c r="P3927" s="11" t="s">
        <v>80</v>
      </c>
      <c r="Q3927" s="11" t="s">
        <v>81</v>
      </c>
      <c r="R3927" s="11" t="s">
        <v>82</v>
      </c>
      <c r="S3927" s="11">
        <v>7.50940275538E11</v>
      </c>
      <c r="T3927" s="11" t="s">
        <v>83</v>
      </c>
      <c r="U3927" s="11" t="s">
        <v>56</v>
      </c>
      <c r="V3927" s="11"/>
      <c r="W3927" s="11"/>
      <c r="X3927" s="11"/>
      <c r="Y3927" s="11"/>
      <c r="Z3927" s="11"/>
      <c r="AA3927" s="11"/>
      <c r="AB3927" s="11"/>
      <c r="AC3927" s="11"/>
      <c r="AD3927" s="11"/>
      <c r="AE3927" s="11"/>
      <c r="AF3927" s="12"/>
      <c r="AG3927" s="12"/>
      <c r="AH3927" s="12"/>
      <c r="AI3927" s="12"/>
      <c r="AJ3927" s="12"/>
      <c r="AK3927" s="12"/>
      <c r="AL3927" s="12"/>
      <c r="AM3927" s="11"/>
      <c r="AN3927" s="13">
        <v>0.5478035076971441</v>
      </c>
      <c r="AO3927" s="11" t="s">
        <v>57</v>
      </c>
      <c r="AP3927" s="14">
        <v>45931.449405844905</v>
      </c>
    </row>
    <row r="3928">
      <c r="A3928" s="8">
        <v>45930.0996875</v>
      </c>
      <c r="B3928" s="9" t="s">
        <v>7810</v>
      </c>
      <c r="C3928" s="9" t="s">
        <v>7811</v>
      </c>
      <c r="D3928" s="10">
        <v>5.519992304065E12</v>
      </c>
      <c r="E3928" s="9" t="s">
        <v>43</v>
      </c>
      <c r="F3928" s="9"/>
      <c r="G3928" s="9" t="s">
        <v>44</v>
      </c>
      <c r="H3928" s="9" t="s">
        <v>45</v>
      </c>
      <c r="I3928" s="9" t="s">
        <v>46</v>
      </c>
      <c r="J3928" s="9" t="s">
        <v>48</v>
      </c>
      <c r="K3928" s="9" t="s">
        <v>47</v>
      </c>
      <c r="L3928" s="9" t="s">
        <v>48</v>
      </c>
      <c r="M3928" s="9" t="s">
        <v>48</v>
      </c>
      <c r="N3928" s="9" t="s">
        <v>63</v>
      </c>
      <c r="O3928" s="9" t="s">
        <v>50</v>
      </c>
      <c r="P3928" s="11" t="s">
        <v>80</v>
      </c>
      <c r="Q3928" s="11" t="s">
        <v>81</v>
      </c>
      <c r="R3928" s="11" t="s">
        <v>82</v>
      </c>
      <c r="S3928" s="11">
        <v>7.50940275538E11</v>
      </c>
      <c r="T3928" s="11" t="s">
        <v>83</v>
      </c>
      <c r="U3928" s="11" t="s">
        <v>56</v>
      </c>
      <c r="V3928" s="11"/>
      <c r="W3928" s="11"/>
      <c r="X3928" s="11"/>
      <c r="Y3928" s="11"/>
      <c r="Z3928" s="11"/>
      <c r="AA3928" s="11"/>
      <c r="AB3928" s="11"/>
      <c r="AC3928" s="11"/>
      <c r="AD3928" s="11"/>
      <c r="AE3928" s="11"/>
      <c r="AF3928" s="12"/>
      <c r="AG3928" s="12"/>
      <c r="AH3928" s="12"/>
      <c r="AI3928" s="12"/>
      <c r="AJ3928" s="12"/>
      <c r="AK3928" s="12"/>
      <c r="AL3928" s="12"/>
      <c r="AM3928" s="11"/>
      <c r="AN3928" s="13">
        <v>0.5478035076971441</v>
      </c>
      <c r="AO3928" s="11" t="s">
        <v>57</v>
      </c>
      <c r="AP3928" s="14">
        <v>45931.449405844905</v>
      </c>
    </row>
    <row r="3929">
      <c r="A3929" s="8">
        <v>45930.10300925926</v>
      </c>
      <c r="B3929" s="9" t="s">
        <v>1939</v>
      </c>
      <c r="C3929" s="9" t="s">
        <v>7812</v>
      </c>
      <c r="D3929" s="10">
        <v>5.521968289469E12</v>
      </c>
      <c r="E3929" s="9" t="s">
        <v>43</v>
      </c>
      <c r="F3929" s="9"/>
      <c r="G3929" s="9" t="s">
        <v>60</v>
      </c>
      <c r="H3929" s="9" t="s">
        <v>45</v>
      </c>
      <c r="I3929" s="9" t="s">
        <v>78</v>
      </c>
      <c r="J3929" s="9" t="s">
        <v>47</v>
      </c>
      <c r="K3929" s="9" t="s">
        <v>47</v>
      </c>
      <c r="L3929" s="9" t="s">
        <v>47</v>
      </c>
      <c r="M3929" s="9" t="s">
        <v>47</v>
      </c>
      <c r="N3929" s="9" t="s">
        <v>63</v>
      </c>
      <c r="O3929" s="9" t="s">
        <v>95</v>
      </c>
      <c r="P3929" s="11" t="s">
        <v>51</v>
      </c>
      <c r="Q3929" s="11" t="s">
        <v>89</v>
      </c>
      <c r="R3929" s="11" t="s">
        <v>90</v>
      </c>
      <c r="S3929" s="11" t="s">
        <v>54</v>
      </c>
      <c r="T3929" s="11" t="s">
        <v>55</v>
      </c>
      <c r="U3929" s="11" t="s">
        <v>56</v>
      </c>
      <c r="V3929" s="11"/>
      <c r="W3929" s="11"/>
      <c r="X3929" s="11"/>
      <c r="Y3929" s="11"/>
      <c r="Z3929" s="11"/>
      <c r="AA3929" s="11"/>
      <c r="AB3929" s="11"/>
      <c r="AC3929" s="11"/>
      <c r="AD3929" s="11"/>
      <c r="AE3929" s="11"/>
      <c r="AF3929" s="12"/>
      <c r="AG3929" s="12"/>
      <c r="AH3929" s="12"/>
      <c r="AI3929" s="12"/>
      <c r="AJ3929" s="12"/>
      <c r="AK3929" s="12"/>
      <c r="AL3929" s="12"/>
      <c r="AM3929" s="11"/>
      <c r="AN3929" s="13">
        <v>0.23059345264224956</v>
      </c>
      <c r="AO3929" s="11" t="s">
        <v>84</v>
      </c>
      <c r="AP3929" s="14">
        <v>45931.449405844905</v>
      </c>
    </row>
    <row r="3930">
      <c r="A3930" s="8">
        <v>45930.10466435185</v>
      </c>
      <c r="B3930" s="9" t="s">
        <v>7813</v>
      </c>
      <c r="C3930" s="9" t="s">
        <v>7814</v>
      </c>
      <c r="D3930" s="10">
        <v>5.51199263485E12</v>
      </c>
      <c r="E3930" s="9" t="s">
        <v>43</v>
      </c>
      <c r="F3930" s="9"/>
      <c r="G3930" s="9" t="s">
        <v>69</v>
      </c>
      <c r="H3930" s="9" t="s">
        <v>45</v>
      </c>
      <c r="I3930" s="9" t="s">
        <v>46</v>
      </c>
      <c r="J3930" s="9" t="s">
        <v>47</v>
      </c>
      <c r="K3930" s="9" t="s">
        <v>47</v>
      </c>
      <c r="L3930" s="9" t="s">
        <v>47</v>
      </c>
      <c r="M3930" s="9" t="s">
        <v>47</v>
      </c>
      <c r="N3930" s="9" t="s">
        <v>79</v>
      </c>
      <c r="O3930" s="9" t="s">
        <v>50</v>
      </c>
      <c r="P3930" s="11" t="s">
        <v>51</v>
      </c>
      <c r="Q3930" s="11" t="s">
        <v>171</v>
      </c>
      <c r="R3930" s="11" t="s">
        <v>107</v>
      </c>
      <c r="S3930" s="11" t="s">
        <v>172</v>
      </c>
      <c r="T3930" s="11" t="s">
        <v>65</v>
      </c>
      <c r="U3930" s="11" t="s">
        <v>56</v>
      </c>
      <c r="V3930" s="11"/>
      <c r="W3930" s="11"/>
      <c r="X3930" s="11"/>
      <c r="Y3930" s="11"/>
      <c r="Z3930" s="11"/>
      <c r="AA3930" s="11"/>
      <c r="AB3930" s="11"/>
      <c r="AC3930" s="11"/>
      <c r="AD3930" s="11"/>
      <c r="AE3930" s="11"/>
      <c r="AF3930" s="12"/>
      <c r="AG3930" s="12"/>
      <c r="AH3930" s="12"/>
      <c r="AI3930" s="12"/>
      <c r="AJ3930" s="12"/>
      <c r="AK3930" s="12"/>
      <c r="AL3930" s="12"/>
      <c r="AM3930" s="11"/>
      <c r="AN3930" s="13">
        <v>0.3855967806567706</v>
      </c>
      <c r="AO3930" s="11" t="s">
        <v>66</v>
      </c>
      <c r="AP3930" s="14">
        <v>45931.449405844905</v>
      </c>
    </row>
    <row r="3931">
      <c r="A3931" s="8">
        <v>45930.106527777774</v>
      </c>
      <c r="B3931" s="9" t="s">
        <v>7815</v>
      </c>
      <c r="C3931" s="9" t="s">
        <v>7816</v>
      </c>
      <c r="D3931" s="10">
        <v>5.563991053183E12</v>
      </c>
      <c r="E3931" s="9" t="s">
        <v>75</v>
      </c>
      <c r="F3931" s="9"/>
      <c r="G3931" s="9" t="s">
        <v>44</v>
      </c>
      <c r="H3931" s="9" t="s">
        <v>87</v>
      </c>
      <c r="I3931" s="9" t="s">
        <v>88</v>
      </c>
      <c r="J3931" s="9" t="s">
        <v>47</v>
      </c>
      <c r="K3931" s="9" t="s">
        <v>47</v>
      </c>
      <c r="L3931" s="9" t="s">
        <v>47</v>
      </c>
      <c r="M3931" s="9" t="s">
        <v>47</v>
      </c>
      <c r="N3931" s="9" t="s">
        <v>63</v>
      </c>
      <c r="O3931" s="9" t="s">
        <v>50</v>
      </c>
      <c r="P3931" s="11" t="s">
        <v>51</v>
      </c>
      <c r="Q3931" s="11" t="s">
        <v>141</v>
      </c>
      <c r="R3931" s="11" t="s">
        <v>90</v>
      </c>
      <c r="S3931" s="11" t="s">
        <v>54</v>
      </c>
      <c r="T3931" s="11" t="s">
        <v>55</v>
      </c>
      <c r="U3931" s="11" t="s">
        <v>47</v>
      </c>
      <c r="V3931" s="11"/>
      <c r="W3931" s="11"/>
      <c r="X3931" s="11"/>
      <c r="Y3931" s="11"/>
      <c r="Z3931" s="11"/>
      <c r="AA3931" s="11"/>
      <c r="AB3931" s="11"/>
      <c r="AC3931" s="11"/>
      <c r="AD3931" s="11"/>
      <c r="AE3931" s="11"/>
      <c r="AF3931" s="12"/>
      <c r="AG3931" s="12"/>
      <c r="AH3931" s="12"/>
      <c r="AI3931" s="12"/>
      <c r="AJ3931" s="12"/>
      <c r="AK3931" s="12"/>
      <c r="AL3931" s="12"/>
      <c r="AM3931" s="11"/>
      <c r="AN3931" s="13">
        <v>0.21887473125053042</v>
      </c>
      <c r="AO3931" s="11" t="s">
        <v>162</v>
      </c>
      <c r="AP3931" s="14">
        <v>45931.449405844905</v>
      </c>
    </row>
    <row r="3932">
      <c r="A3932" s="8">
        <v>45930.107511574075</v>
      </c>
      <c r="B3932" s="9" t="s">
        <v>7817</v>
      </c>
      <c r="C3932" s="9" t="s">
        <v>7818</v>
      </c>
      <c r="D3932" s="10">
        <v>5.551993007356E12</v>
      </c>
      <c r="E3932" s="9" t="s">
        <v>43</v>
      </c>
      <c r="F3932" s="9"/>
      <c r="G3932" s="9" t="s">
        <v>44</v>
      </c>
      <c r="H3932" s="9" t="s">
        <v>45</v>
      </c>
      <c r="I3932" s="9" t="s">
        <v>88</v>
      </c>
      <c r="J3932" s="9" t="s">
        <v>47</v>
      </c>
      <c r="K3932" s="9" t="s">
        <v>47</v>
      </c>
      <c r="L3932" s="9" t="s">
        <v>48</v>
      </c>
      <c r="M3932" s="9" t="s">
        <v>47</v>
      </c>
      <c r="N3932" s="9" t="s">
        <v>79</v>
      </c>
      <c r="O3932" s="9" t="s">
        <v>50</v>
      </c>
      <c r="P3932" s="11" t="s">
        <v>51</v>
      </c>
      <c r="Q3932" s="11" t="s">
        <v>133</v>
      </c>
      <c r="R3932" s="11" t="s">
        <v>90</v>
      </c>
      <c r="S3932" s="11" t="s">
        <v>72</v>
      </c>
      <c r="T3932" s="11" t="s">
        <v>55</v>
      </c>
      <c r="U3932" s="11" t="s">
        <v>47</v>
      </c>
      <c r="V3932" s="11"/>
      <c r="W3932" s="11"/>
      <c r="X3932" s="11"/>
      <c r="Y3932" s="11"/>
      <c r="Z3932" s="11"/>
      <c r="AA3932" s="11"/>
      <c r="AB3932" s="11"/>
      <c r="AC3932" s="11"/>
      <c r="AD3932" s="11"/>
      <c r="AE3932" s="11"/>
      <c r="AF3932" s="12"/>
      <c r="AG3932" s="12"/>
      <c r="AH3932" s="12"/>
      <c r="AI3932" s="12"/>
      <c r="AJ3932" s="12"/>
      <c r="AK3932" s="12"/>
      <c r="AL3932" s="12"/>
      <c r="AM3932" s="11"/>
      <c r="AN3932" s="13">
        <v>0.20213361644834052</v>
      </c>
      <c r="AO3932" s="11" t="s">
        <v>162</v>
      </c>
      <c r="AP3932" s="14">
        <v>45931.449405844905</v>
      </c>
    </row>
    <row r="3933">
      <c r="A3933" s="8">
        <v>45930.10821759259</v>
      </c>
      <c r="B3933" s="9" t="s">
        <v>7817</v>
      </c>
      <c r="C3933" s="9" t="s">
        <v>7818</v>
      </c>
      <c r="D3933" s="10">
        <v>5.551993007356E12</v>
      </c>
      <c r="E3933" s="9" t="s">
        <v>43</v>
      </c>
      <c r="F3933" s="9"/>
      <c r="G3933" s="9" t="s">
        <v>44</v>
      </c>
      <c r="H3933" s="9" t="s">
        <v>45</v>
      </c>
      <c r="I3933" s="9" t="s">
        <v>78</v>
      </c>
      <c r="J3933" s="9" t="s">
        <v>47</v>
      </c>
      <c r="K3933" s="9" t="s">
        <v>47</v>
      </c>
      <c r="L3933" s="9" t="s">
        <v>48</v>
      </c>
      <c r="M3933" s="9" t="s">
        <v>47</v>
      </c>
      <c r="N3933" s="9" t="s">
        <v>94</v>
      </c>
      <c r="O3933" s="9" t="s">
        <v>50</v>
      </c>
      <c r="P3933" s="11" t="s">
        <v>51</v>
      </c>
      <c r="Q3933" s="11" t="s">
        <v>133</v>
      </c>
      <c r="R3933" s="11" t="s">
        <v>90</v>
      </c>
      <c r="S3933" s="11" t="s">
        <v>72</v>
      </c>
      <c r="T3933" s="11" t="s">
        <v>55</v>
      </c>
      <c r="U3933" s="11" t="s">
        <v>47</v>
      </c>
      <c r="V3933" s="11"/>
      <c r="W3933" s="11"/>
      <c r="X3933" s="11"/>
      <c r="Y3933" s="11"/>
      <c r="Z3933" s="11"/>
      <c r="AA3933" s="11"/>
      <c r="AB3933" s="11"/>
      <c r="AC3933" s="11"/>
      <c r="AD3933" s="11"/>
      <c r="AE3933" s="11"/>
      <c r="AF3933" s="12"/>
      <c r="AG3933" s="12"/>
      <c r="AH3933" s="12"/>
      <c r="AI3933" s="12"/>
      <c r="AJ3933" s="12"/>
      <c r="AK3933" s="12"/>
      <c r="AL3933" s="12"/>
      <c r="AM3933" s="11"/>
      <c r="AN3933" s="13">
        <v>0.2864616201649688</v>
      </c>
      <c r="AO3933" s="11" t="s">
        <v>91</v>
      </c>
      <c r="AP3933" s="14">
        <v>45931.449405844905</v>
      </c>
    </row>
    <row r="3934">
      <c r="A3934" s="8">
        <v>45930.10855324074</v>
      </c>
      <c r="B3934" s="9" t="s">
        <v>7819</v>
      </c>
      <c r="C3934" s="9" t="s">
        <v>7820</v>
      </c>
      <c r="D3934" s="10">
        <v>5.511980366458E12</v>
      </c>
      <c r="E3934" s="9" t="s">
        <v>43</v>
      </c>
      <c r="F3934" s="9"/>
      <c r="G3934" s="9" t="s">
        <v>44</v>
      </c>
      <c r="H3934" s="9" t="s">
        <v>61</v>
      </c>
      <c r="I3934" s="9" t="s">
        <v>88</v>
      </c>
      <c r="J3934" s="9" t="s">
        <v>47</v>
      </c>
      <c r="K3934" s="9" t="s">
        <v>47</v>
      </c>
      <c r="L3934" s="9" t="s">
        <v>47</v>
      </c>
      <c r="M3934" s="9" t="s">
        <v>47</v>
      </c>
      <c r="N3934" s="9" t="s">
        <v>63</v>
      </c>
      <c r="O3934" s="9" t="s">
        <v>95</v>
      </c>
      <c r="P3934" s="11" t="s">
        <v>51</v>
      </c>
      <c r="Q3934" s="11" t="s">
        <v>71</v>
      </c>
      <c r="R3934" s="11" t="s">
        <v>53</v>
      </c>
      <c r="S3934" s="11" t="s">
        <v>72</v>
      </c>
      <c r="T3934" s="11" t="s">
        <v>65</v>
      </c>
      <c r="U3934" s="11" t="s">
        <v>47</v>
      </c>
      <c r="V3934" s="11"/>
      <c r="W3934" s="11"/>
      <c r="X3934" s="11"/>
      <c r="Y3934" s="11"/>
      <c r="Z3934" s="11"/>
      <c r="AA3934" s="11"/>
      <c r="AB3934" s="11"/>
      <c r="AC3934" s="11"/>
      <c r="AD3934" s="11"/>
      <c r="AE3934" s="11"/>
      <c r="AF3934" s="12"/>
      <c r="AG3934" s="12"/>
      <c r="AH3934" s="12"/>
      <c r="AI3934" s="12"/>
      <c r="AJ3934" s="12"/>
      <c r="AK3934" s="12"/>
      <c r="AL3934" s="12"/>
      <c r="AM3934" s="11"/>
      <c r="AN3934" s="13">
        <v>0.10973005570669034</v>
      </c>
      <c r="AO3934" s="11" t="s">
        <v>99</v>
      </c>
      <c r="AP3934" s="14">
        <v>45931.449405844905</v>
      </c>
    </row>
    <row r="3935">
      <c r="A3935" s="8">
        <v>45930.11040509259</v>
      </c>
      <c r="B3935" s="9" t="s">
        <v>2884</v>
      </c>
      <c r="C3935" s="9" t="s">
        <v>7821</v>
      </c>
      <c r="D3935" s="10">
        <v>5.581994858796E12</v>
      </c>
      <c r="E3935" s="9" t="s">
        <v>43</v>
      </c>
      <c r="F3935" s="9"/>
      <c r="G3935" s="9" t="s">
        <v>44</v>
      </c>
      <c r="H3935" s="9" t="s">
        <v>45</v>
      </c>
      <c r="I3935" s="9" t="s">
        <v>46</v>
      </c>
      <c r="J3935" s="9" t="s">
        <v>47</v>
      </c>
      <c r="K3935" s="9" t="s">
        <v>47</v>
      </c>
      <c r="L3935" s="9" t="s">
        <v>48</v>
      </c>
      <c r="M3935" s="9" t="s">
        <v>47</v>
      </c>
      <c r="N3935" s="9" t="s">
        <v>63</v>
      </c>
      <c r="O3935" s="9" t="s">
        <v>95</v>
      </c>
      <c r="P3935" s="11" t="s">
        <v>51</v>
      </c>
      <c r="Q3935" s="11" t="s">
        <v>165</v>
      </c>
      <c r="R3935" s="11" t="s">
        <v>520</v>
      </c>
      <c r="S3935" s="11" t="s">
        <v>521</v>
      </c>
      <c r="T3935" s="11" t="s">
        <v>55</v>
      </c>
      <c r="U3935" s="11" t="s">
        <v>56</v>
      </c>
      <c r="V3935" s="11"/>
      <c r="W3935" s="11"/>
      <c r="X3935" s="11"/>
      <c r="Y3935" s="11"/>
      <c r="Z3935" s="11"/>
      <c r="AA3935" s="11"/>
      <c r="AB3935" s="11"/>
      <c r="AC3935" s="11"/>
      <c r="AD3935" s="11"/>
      <c r="AE3935" s="11"/>
      <c r="AF3935" s="12"/>
      <c r="AG3935" s="12"/>
      <c r="AH3935" s="12"/>
      <c r="AI3935" s="12"/>
      <c r="AJ3935" s="12"/>
      <c r="AK3935" s="12"/>
      <c r="AL3935" s="12"/>
      <c r="AM3935" s="11"/>
      <c r="AN3935" s="13">
        <v>0.5437824571325565</v>
      </c>
      <c r="AO3935" s="11" t="s">
        <v>57</v>
      </c>
      <c r="AP3935" s="14">
        <v>45931.449405844905</v>
      </c>
    </row>
    <row r="3936">
      <c r="A3936" s="8">
        <v>45930.11083333333</v>
      </c>
      <c r="B3936" s="9" t="s">
        <v>2884</v>
      </c>
      <c r="C3936" s="9" t="s">
        <v>7821</v>
      </c>
      <c r="D3936" s="10">
        <v>5.581994858796E12</v>
      </c>
      <c r="E3936" s="9" t="s">
        <v>43</v>
      </c>
      <c r="F3936" s="9"/>
      <c r="G3936" s="9" t="s">
        <v>44</v>
      </c>
      <c r="H3936" s="9" t="s">
        <v>45</v>
      </c>
      <c r="I3936" s="9" t="s">
        <v>46</v>
      </c>
      <c r="J3936" s="9" t="s">
        <v>48</v>
      </c>
      <c r="K3936" s="9" t="s">
        <v>47</v>
      </c>
      <c r="L3936" s="9" t="s">
        <v>48</v>
      </c>
      <c r="M3936" s="9" t="s">
        <v>47</v>
      </c>
      <c r="N3936" s="9" t="s">
        <v>63</v>
      </c>
      <c r="O3936" s="9" t="s">
        <v>70</v>
      </c>
      <c r="P3936" s="11" t="s">
        <v>51</v>
      </c>
      <c r="Q3936" s="11" t="s">
        <v>165</v>
      </c>
      <c r="R3936" s="11" t="s">
        <v>520</v>
      </c>
      <c r="S3936" s="11" t="s">
        <v>521</v>
      </c>
      <c r="T3936" s="11" t="s">
        <v>55</v>
      </c>
      <c r="U3936" s="11" t="s">
        <v>56</v>
      </c>
      <c r="V3936" s="11"/>
      <c r="W3936" s="11"/>
      <c r="X3936" s="11"/>
      <c r="Y3936" s="11"/>
      <c r="Z3936" s="11"/>
      <c r="AA3936" s="11"/>
      <c r="AB3936" s="11"/>
      <c r="AC3936" s="11"/>
      <c r="AD3936" s="11"/>
      <c r="AE3936" s="11"/>
      <c r="AF3936" s="12"/>
      <c r="AG3936" s="12"/>
      <c r="AH3936" s="12"/>
      <c r="AI3936" s="12"/>
      <c r="AJ3936" s="12"/>
      <c r="AK3936" s="12"/>
      <c r="AL3936" s="12"/>
      <c r="AM3936" s="11"/>
      <c r="AN3936" s="13">
        <v>0.47960811348653676</v>
      </c>
      <c r="AO3936" s="11" t="s">
        <v>151</v>
      </c>
      <c r="AP3936" s="14">
        <v>45931.449405844905</v>
      </c>
    </row>
    <row r="3937">
      <c r="A3937" s="8">
        <v>45930.11185185185</v>
      </c>
      <c r="B3937" s="9" t="s">
        <v>7822</v>
      </c>
      <c r="C3937" s="9" t="s">
        <v>7823</v>
      </c>
      <c r="D3937" s="10">
        <v>5.521983776615E12</v>
      </c>
      <c r="E3937" s="9" t="s">
        <v>43</v>
      </c>
      <c r="F3937" s="9"/>
      <c r="G3937" s="9" t="s">
        <v>144</v>
      </c>
      <c r="H3937" s="9" t="s">
        <v>77</v>
      </c>
      <c r="I3937" s="9" t="s">
        <v>88</v>
      </c>
      <c r="J3937" s="9" t="s">
        <v>47</v>
      </c>
      <c r="K3937" s="9" t="s">
        <v>47</v>
      </c>
      <c r="L3937" s="9" t="s">
        <v>47</v>
      </c>
      <c r="M3937" s="9" t="s">
        <v>48</v>
      </c>
      <c r="N3937" s="9" t="s">
        <v>79</v>
      </c>
      <c r="O3937" s="9" t="s">
        <v>64</v>
      </c>
      <c r="P3937" s="11" t="s">
        <v>51</v>
      </c>
      <c r="Q3937" s="11" t="s">
        <v>203</v>
      </c>
      <c r="R3937" s="11" t="s">
        <v>415</v>
      </c>
      <c r="S3937" s="11" t="s">
        <v>416</v>
      </c>
      <c r="T3937" s="11" t="s">
        <v>55</v>
      </c>
      <c r="U3937" s="11" t="s">
        <v>47</v>
      </c>
      <c r="V3937" s="11"/>
      <c r="W3937" s="11"/>
      <c r="X3937" s="11"/>
      <c r="Y3937" s="11"/>
      <c r="Z3937" s="11"/>
      <c r="AA3937" s="11"/>
      <c r="AB3937" s="11"/>
      <c r="AC3937" s="11"/>
      <c r="AD3937" s="11"/>
      <c r="AE3937" s="11"/>
      <c r="AF3937" s="12"/>
      <c r="AG3937" s="12"/>
      <c r="AH3937" s="12"/>
      <c r="AI3937" s="12"/>
      <c r="AJ3937" s="12"/>
      <c r="AK3937" s="12"/>
      <c r="AL3937" s="12"/>
      <c r="AM3937" s="11"/>
      <c r="AN3937" s="13">
        <v>0.05883988989737137</v>
      </c>
      <c r="AO3937" s="11" t="s">
        <v>99</v>
      </c>
      <c r="AP3937" s="14">
        <v>45931.449405844905</v>
      </c>
    </row>
    <row r="3938">
      <c r="A3938" s="8">
        <v>45930.11189814815</v>
      </c>
      <c r="B3938" s="9" t="s">
        <v>7824</v>
      </c>
      <c r="C3938" s="9" t="s">
        <v>7825</v>
      </c>
      <c r="D3938" s="10">
        <v>5.531971015471E12</v>
      </c>
      <c r="E3938" s="9" t="s">
        <v>43</v>
      </c>
      <c r="F3938" s="9"/>
      <c r="G3938" s="9" t="s">
        <v>144</v>
      </c>
      <c r="H3938" s="9" t="s">
        <v>45</v>
      </c>
      <c r="I3938" s="9" t="s">
        <v>78</v>
      </c>
      <c r="J3938" s="9" t="s">
        <v>47</v>
      </c>
      <c r="K3938" s="9" t="s">
        <v>47</v>
      </c>
      <c r="L3938" s="9" t="s">
        <v>48</v>
      </c>
      <c r="M3938" s="9" t="s">
        <v>48</v>
      </c>
      <c r="N3938" s="9" t="s">
        <v>63</v>
      </c>
      <c r="O3938" s="9" t="s">
        <v>64</v>
      </c>
      <c r="P3938" s="11" t="s">
        <v>51</v>
      </c>
      <c r="Q3938" s="11" t="s">
        <v>133</v>
      </c>
      <c r="R3938" s="11" t="s">
        <v>90</v>
      </c>
      <c r="S3938" s="11" t="s">
        <v>72</v>
      </c>
      <c r="T3938" s="11" t="s">
        <v>55</v>
      </c>
      <c r="U3938" s="11" t="s">
        <v>47</v>
      </c>
      <c r="V3938" s="11"/>
      <c r="W3938" s="11"/>
      <c r="X3938" s="11"/>
      <c r="Y3938" s="11"/>
      <c r="Z3938" s="11"/>
      <c r="AA3938" s="11"/>
      <c r="AB3938" s="11"/>
      <c r="AC3938" s="11"/>
      <c r="AD3938" s="11"/>
      <c r="AE3938" s="11"/>
      <c r="AF3938" s="12"/>
      <c r="AG3938" s="12"/>
      <c r="AH3938" s="12"/>
      <c r="AI3938" s="12"/>
      <c r="AJ3938" s="12"/>
      <c r="AK3938" s="12"/>
      <c r="AL3938" s="12"/>
      <c r="AM3938" s="11"/>
      <c r="AN3938" s="13">
        <v>0.21936709432511667</v>
      </c>
      <c r="AO3938" s="11" t="s">
        <v>162</v>
      </c>
      <c r="AP3938" s="14">
        <v>45931.449405844905</v>
      </c>
    </row>
    <row r="3939">
      <c r="A3939" s="8">
        <v>45930.112291666665</v>
      </c>
      <c r="B3939" s="9" t="s">
        <v>7822</v>
      </c>
      <c r="C3939" s="9" t="s">
        <v>7823</v>
      </c>
      <c r="D3939" s="10">
        <v>5.521983776615E12</v>
      </c>
      <c r="E3939" s="9" t="s">
        <v>43</v>
      </c>
      <c r="F3939" s="9"/>
      <c r="G3939" s="9" t="s">
        <v>144</v>
      </c>
      <c r="H3939" s="9" t="s">
        <v>77</v>
      </c>
      <c r="I3939" s="9" t="s">
        <v>88</v>
      </c>
      <c r="J3939" s="9" t="s">
        <v>47</v>
      </c>
      <c r="K3939" s="9" t="s">
        <v>47</v>
      </c>
      <c r="L3939" s="9" t="s">
        <v>47</v>
      </c>
      <c r="M3939" s="9" t="s">
        <v>48</v>
      </c>
      <c r="N3939" s="9" t="s">
        <v>79</v>
      </c>
      <c r="O3939" s="9" t="s">
        <v>64</v>
      </c>
      <c r="P3939" s="11" t="s">
        <v>51</v>
      </c>
      <c r="Q3939" s="11" t="s">
        <v>203</v>
      </c>
      <c r="R3939" s="11" t="s">
        <v>415</v>
      </c>
      <c r="S3939" s="11" t="s">
        <v>416</v>
      </c>
      <c r="T3939" s="11" t="s">
        <v>55</v>
      </c>
      <c r="U3939" s="11" t="s">
        <v>47</v>
      </c>
      <c r="V3939" s="11"/>
      <c r="W3939" s="11"/>
      <c r="X3939" s="11"/>
      <c r="Y3939" s="11"/>
      <c r="Z3939" s="11"/>
      <c r="AA3939" s="11"/>
      <c r="AB3939" s="11"/>
      <c r="AC3939" s="11"/>
      <c r="AD3939" s="11"/>
      <c r="AE3939" s="11"/>
      <c r="AF3939" s="12"/>
      <c r="AG3939" s="12"/>
      <c r="AH3939" s="12"/>
      <c r="AI3939" s="12"/>
      <c r="AJ3939" s="12"/>
      <c r="AK3939" s="12"/>
      <c r="AL3939" s="12"/>
      <c r="AM3939" s="11"/>
      <c r="AN3939" s="13">
        <v>0.05883988989737137</v>
      </c>
      <c r="AO3939" s="11" t="s">
        <v>99</v>
      </c>
      <c r="AP3939" s="14">
        <v>45931.449405844905</v>
      </c>
    </row>
    <row r="3940">
      <c r="A3940" s="8">
        <v>45930.11238425926</v>
      </c>
      <c r="B3940" s="9" t="s">
        <v>7824</v>
      </c>
      <c r="C3940" s="9" t="s">
        <v>7825</v>
      </c>
      <c r="D3940" s="10">
        <v>5.531971015471E12</v>
      </c>
      <c r="E3940" s="9" t="s">
        <v>43</v>
      </c>
      <c r="F3940" s="9"/>
      <c r="G3940" s="9" t="s">
        <v>144</v>
      </c>
      <c r="H3940" s="9" t="s">
        <v>45</v>
      </c>
      <c r="I3940" s="9" t="s">
        <v>78</v>
      </c>
      <c r="J3940" s="9" t="s">
        <v>47</v>
      </c>
      <c r="K3940" s="9" t="s">
        <v>47</v>
      </c>
      <c r="L3940" s="9" t="s">
        <v>47</v>
      </c>
      <c r="M3940" s="9" t="s">
        <v>48</v>
      </c>
      <c r="N3940" s="9" t="s">
        <v>63</v>
      </c>
      <c r="O3940" s="9" t="s">
        <v>64</v>
      </c>
      <c r="P3940" s="11" t="s">
        <v>51</v>
      </c>
      <c r="Q3940" s="11" t="s">
        <v>133</v>
      </c>
      <c r="R3940" s="11" t="s">
        <v>90</v>
      </c>
      <c r="S3940" s="11" t="s">
        <v>72</v>
      </c>
      <c r="T3940" s="11" t="s">
        <v>55</v>
      </c>
      <c r="U3940" s="11" t="s">
        <v>47</v>
      </c>
      <c r="V3940" s="11"/>
      <c r="W3940" s="11"/>
      <c r="X3940" s="11"/>
      <c r="Y3940" s="11"/>
      <c r="Z3940" s="11"/>
      <c r="AA3940" s="11"/>
      <c r="AB3940" s="11"/>
      <c r="AC3940" s="11"/>
      <c r="AD3940" s="11"/>
      <c r="AE3940" s="11"/>
      <c r="AF3940" s="12"/>
      <c r="AG3940" s="12"/>
      <c r="AH3940" s="12"/>
      <c r="AI3940" s="12"/>
      <c r="AJ3940" s="12"/>
      <c r="AK3940" s="12"/>
      <c r="AL3940" s="12"/>
      <c r="AM3940" s="11"/>
      <c r="AN3940" s="13">
        <v>0.21911070837253235</v>
      </c>
      <c r="AO3940" s="11" t="s">
        <v>162</v>
      </c>
      <c r="AP3940" s="14">
        <v>45931.449405844905</v>
      </c>
    </row>
    <row r="3941">
      <c r="A3941" s="8">
        <v>45930.11241898148</v>
      </c>
      <c r="B3941" s="9" t="s">
        <v>7826</v>
      </c>
      <c r="C3941" s="9" t="s">
        <v>7827</v>
      </c>
      <c r="D3941" s="10">
        <v>5.519971181467E12</v>
      </c>
      <c r="E3941" s="9" t="s">
        <v>43</v>
      </c>
      <c r="F3941" s="9"/>
      <c r="G3941" s="9" t="s">
        <v>144</v>
      </c>
      <c r="H3941" s="9" t="s">
        <v>77</v>
      </c>
      <c r="I3941" s="9" t="s">
        <v>88</v>
      </c>
      <c r="J3941" s="9" t="s">
        <v>47</v>
      </c>
      <c r="K3941" s="9" t="s">
        <v>48</v>
      </c>
      <c r="L3941" s="9" t="s">
        <v>48</v>
      </c>
      <c r="M3941" s="9" t="s">
        <v>47</v>
      </c>
      <c r="N3941" s="9" t="s">
        <v>63</v>
      </c>
      <c r="O3941" s="9" t="s">
        <v>50</v>
      </c>
      <c r="P3941" s="11" t="s">
        <v>80</v>
      </c>
      <c r="Q3941" s="11" t="s">
        <v>81</v>
      </c>
      <c r="R3941" s="11" t="s">
        <v>82</v>
      </c>
      <c r="S3941" s="11">
        <v>7.50940275529E11</v>
      </c>
      <c r="T3941" s="11" t="s">
        <v>477</v>
      </c>
      <c r="U3941" s="11" t="s">
        <v>56</v>
      </c>
      <c r="V3941" s="11"/>
      <c r="W3941" s="11"/>
      <c r="X3941" s="11"/>
      <c r="Y3941" s="11"/>
      <c r="Z3941" s="11"/>
      <c r="AA3941" s="11"/>
      <c r="AB3941" s="11"/>
      <c r="AC3941" s="11"/>
      <c r="AD3941" s="11"/>
      <c r="AE3941" s="11"/>
      <c r="AF3941" s="12"/>
      <c r="AG3941" s="12"/>
      <c r="AH3941" s="12"/>
      <c r="AI3941" s="12"/>
      <c r="AJ3941" s="12"/>
      <c r="AK3941" s="12"/>
      <c r="AL3941" s="12"/>
      <c r="AM3941" s="11"/>
      <c r="AN3941" s="13">
        <v>0.11283332774268677</v>
      </c>
      <c r="AO3941" s="11" t="s">
        <v>99</v>
      </c>
      <c r="AP3941" s="14">
        <v>45931.449405844905</v>
      </c>
    </row>
    <row r="3942">
      <c r="A3942" s="8">
        <v>45930.11314814815</v>
      </c>
      <c r="B3942" s="9" t="s">
        <v>7822</v>
      </c>
      <c r="C3942" s="9" t="s">
        <v>7823</v>
      </c>
      <c r="D3942" s="10">
        <v>5.521983776615E12</v>
      </c>
      <c r="E3942" s="9" t="s">
        <v>43</v>
      </c>
      <c r="F3942" s="9"/>
      <c r="G3942" s="9" t="s">
        <v>144</v>
      </c>
      <c r="H3942" s="9" t="s">
        <v>77</v>
      </c>
      <c r="I3942" s="9" t="s">
        <v>88</v>
      </c>
      <c r="J3942" s="9" t="s">
        <v>47</v>
      </c>
      <c r="K3942" s="9" t="s">
        <v>47</v>
      </c>
      <c r="L3942" s="9" t="s">
        <v>47</v>
      </c>
      <c r="M3942" s="9" t="s">
        <v>47</v>
      </c>
      <c r="N3942" s="9" t="s">
        <v>63</v>
      </c>
      <c r="O3942" s="9" t="s">
        <v>64</v>
      </c>
      <c r="P3942" s="11" t="s">
        <v>51</v>
      </c>
      <c r="Q3942" s="11" t="s">
        <v>203</v>
      </c>
      <c r="R3942" s="11" t="s">
        <v>415</v>
      </c>
      <c r="S3942" s="11" t="s">
        <v>416</v>
      </c>
      <c r="T3942" s="11" t="s">
        <v>55</v>
      </c>
      <c r="U3942" s="11" t="s">
        <v>47</v>
      </c>
      <c r="V3942" s="11"/>
      <c r="W3942" s="11"/>
      <c r="X3942" s="11"/>
      <c r="Y3942" s="11"/>
      <c r="Z3942" s="11"/>
      <c r="AA3942" s="11"/>
      <c r="AB3942" s="11"/>
      <c r="AC3942" s="11"/>
      <c r="AD3942" s="11"/>
      <c r="AE3942" s="11"/>
      <c r="AF3942" s="12"/>
      <c r="AG3942" s="12"/>
      <c r="AH3942" s="12"/>
      <c r="AI3942" s="12"/>
      <c r="AJ3942" s="12"/>
      <c r="AK3942" s="12"/>
      <c r="AL3942" s="12"/>
      <c r="AM3942" s="11"/>
      <c r="AN3942" s="13">
        <v>0.056396865205599285</v>
      </c>
      <c r="AO3942" s="11" t="s">
        <v>99</v>
      </c>
      <c r="AP3942" s="14">
        <v>45931.449405844905</v>
      </c>
    </row>
    <row r="3943">
      <c r="A3943" s="8">
        <v>45930.11346064815</v>
      </c>
      <c r="B3943" s="9" t="s">
        <v>7828</v>
      </c>
      <c r="C3943" s="9" t="s">
        <v>7829</v>
      </c>
      <c r="D3943" s="10">
        <v>5.555929924014E12</v>
      </c>
      <c r="E3943" s="9" t="s">
        <v>43</v>
      </c>
      <c r="F3943" s="9"/>
      <c r="G3943" s="9" t="s">
        <v>60</v>
      </c>
      <c r="H3943" s="9" t="s">
        <v>61</v>
      </c>
      <c r="I3943" s="9" t="s">
        <v>106</v>
      </c>
      <c r="J3943" s="9" t="s">
        <v>47</v>
      </c>
      <c r="K3943" s="9" t="s">
        <v>48</v>
      </c>
      <c r="L3943" s="9" t="s">
        <v>48</v>
      </c>
      <c r="M3943" s="9" t="s">
        <v>48</v>
      </c>
      <c r="N3943" s="9" t="s">
        <v>63</v>
      </c>
      <c r="O3943" s="9" t="s">
        <v>70</v>
      </c>
      <c r="P3943" s="11" t="s">
        <v>51</v>
      </c>
      <c r="Q3943" s="11" t="s">
        <v>89</v>
      </c>
      <c r="R3943" s="11" t="s">
        <v>90</v>
      </c>
      <c r="S3943" s="11" t="s">
        <v>54</v>
      </c>
      <c r="T3943" s="11" t="s">
        <v>55</v>
      </c>
      <c r="U3943" s="11" t="s">
        <v>56</v>
      </c>
      <c r="V3943" s="11"/>
      <c r="W3943" s="11"/>
      <c r="X3943" s="11"/>
      <c r="Y3943" s="11"/>
      <c r="Z3943" s="11"/>
      <c r="AA3943" s="11"/>
      <c r="AB3943" s="11"/>
      <c r="AC3943" s="11"/>
      <c r="AD3943" s="11"/>
      <c r="AE3943" s="11"/>
      <c r="AF3943" s="12"/>
      <c r="AG3943" s="12"/>
      <c r="AH3943" s="12"/>
      <c r="AI3943" s="12"/>
      <c r="AJ3943" s="12"/>
      <c r="AK3943" s="12"/>
      <c r="AL3943" s="12"/>
      <c r="AM3943" s="11"/>
      <c r="AN3943" s="13">
        <v>0.4230335270115348</v>
      </c>
      <c r="AO3943" s="11" t="s">
        <v>134</v>
      </c>
      <c r="AP3943" s="14">
        <v>45931.449405844905</v>
      </c>
    </row>
    <row r="3944">
      <c r="A3944" s="8">
        <v>45930.11394675926</v>
      </c>
      <c r="B3944" s="9" t="s">
        <v>7828</v>
      </c>
      <c r="C3944" s="9" t="s">
        <v>7829</v>
      </c>
      <c r="D3944" s="10">
        <v>5.555929924014E12</v>
      </c>
      <c r="E3944" s="9" t="s">
        <v>43</v>
      </c>
      <c r="F3944" s="9"/>
      <c r="G3944" s="9" t="s">
        <v>60</v>
      </c>
      <c r="H3944" s="9" t="s">
        <v>61</v>
      </c>
      <c r="I3944" s="9" t="s">
        <v>106</v>
      </c>
      <c r="J3944" s="9" t="s">
        <v>47</v>
      </c>
      <c r="K3944" s="9" t="s">
        <v>48</v>
      </c>
      <c r="L3944" s="9" t="s">
        <v>48</v>
      </c>
      <c r="M3944" s="9" t="s">
        <v>48</v>
      </c>
      <c r="N3944" s="9" t="s">
        <v>63</v>
      </c>
      <c r="O3944" s="9" t="s">
        <v>70</v>
      </c>
      <c r="P3944" s="11" t="s">
        <v>51</v>
      </c>
      <c r="Q3944" s="11" t="s">
        <v>89</v>
      </c>
      <c r="R3944" s="11" t="s">
        <v>90</v>
      </c>
      <c r="S3944" s="11" t="s">
        <v>54</v>
      </c>
      <c r="T3944" s="11" t="s">
        <v>55</v>
      </c>
      <c r="U3944" s="11" t="s">
        <v>56</v>
      </c>
      <c r="V3944" s="11"/>
      <c r="W3944" s="11"/>
      <c r="X3944" s="11"/>
      <c r="Y3944" s="11"/>
      <c r="Z3944" s="11"/>
      <c r="AA3944" s="11"/>
      <c r="AB3944" s="11"/>
      <c r="AC3944" s="11"/>
      <c r="AD3944" s="11"/>
      <c r="AE3944" s="11"/>
      <c r="AF3944" s="12"/>
      <c r="AG3944" s="12"/>
      <c r="AH3944" s="12"/>
      <c r="AI3944" s="12"/>
      <c r="AJ3944" s="12"/>
      <c r="AK3944" s="12"/>
      <c r="AL3944" s="12"/>
      <c r="AM3944" s="11"/>
      <c r="AN3944" s="13">
        <v>0.4230335270115348</v>
      </c>
      <c r="AO3944" s="11" t="s">
        <v>134</v>
      </c>
      <c r="AP3944" s="14">
        <v>45931.449405844905</v>
      </c>
    </row>
    <row r="3945">
      <c r="A3945" s="8">
        <v>45930.11430555556</v>
      </c>
      <c r="B3945" s="9" t="s">
        <v>7830</v>
      </c>
      <c r="C3945" s="9" t="s">
        <v>7831</v>
      </c>
      <c r="D3945" s="10">
        <v>5.511984665081E12</v>
      </c>
      <c r="E3945" s="9" t="s">
        <v>43</v>
      </c>
      <c r="F3945" s="9"/>
      <c r="G3945" s="9" t="s">
        <v>69</v>
      </c>
      <c r="H3945" s="9" t="s">
        <v>61</v>
      </c>
      <c r="I3945" s="9" t="s">
        <v>46</v>
      </c>
      <c r="J3945" s="9" t="s">
        <v>48</v>
      </c>
      <c r="K3945" s="9" t="s">
        <v>47</v>
      </c>
      <c r="L3945" s="9" t="s">
        <v>48</v>
      </c>
      <c r="M3945" s="9" t="s">
        <v>48</v>
      </c>
      <c r="N3945" s="9" t="s">
        <v>63</v>
      </c>
      <c r="O3945" s="9" t="s">
        <v>95</v>
      </c>
      <c r="P3945" s="11" t="s">
        <v>51</v>
      </c>
      <c r="Q3945" s="11" t="s">
        <v>133</v>
      </c>
      <c r="R3945" s="11" t="s">
        <v>90</v>
      </c>
      <c r="S3945" s="11" t="s">
        <v>72</v>
      </c>
      <c r="T3945" s="11" t="s">
        <v>65</v>
      </c>
      <c r="U3945" s="11" t="s">
        <v>56</v>
      </c>
      <c r="V3945" s="11"/>
      <c r="W3945" s="11"/>
      <c r="X3945" s="11"/>
      <c r="Y3945" s="11"/>
      <c r="Z3945" s="11"/>
      <c r="AA3945" s="11"/>
      <c r="AB3945" s="11"/>
      <c r="AC3945" s="11"/>
      <c r="AD3945" s="11"/>
      <c r="AE3945" s="11"/>
      <c r="AF3945" s="12"/>
      <c r="AG3945" s="12"/>
      <c r="AH3945" s="12"/>
      <c r="AI3945" s="12"/>
      <c r="AJ3945" s="12"/>
      <c r="AK3945" s="12"/>
      <c r="AL3945" s="12"/>
      <c r="AM3945" s="11"/>
      <c r="AN3945" s="13">
        <v>0.33101552325226086</v>
      </c>
      <c r="AO3945" s="11" t="s">
        <v>124</v>
      </c>
      <c r="AP3945" s="14">
        <v>45931.449405844905</v>
      </c>
    </row>
    <row r="3946">
      <c r="A3946" s="8">
        <v>45930.11449074074</v>
      </c>
      <c r="B3946" s="9" t="s">
        <v>7832</v>
      </c>
      <c r="C3946" s="9" t="s">
        <v>7833</v>
      </c>
      <c r="D3946" s="10">
        <v>5.562993598363E12</v>
      </c>
      <c r="E3946" s="9" t="s">
        <v>75</v>
      </c>
      <c r="F3946" s="9"/>
      <c r="G3946" s="9" t="s">
        <v>76</v>
      </c>
      <c r="H3946" s="9" t="s">
        <v>77</v>
      </c>
      <c r="I3946" s="9" t="s">
        <v>88</v>
      </c>
      <c r="J3946" s="9" t="s">
        <v>47</v>
      </c>
      <c r="K3946" s="9" t="s">
        <v>47</v>
      </c>
      <c r="L3946" s="9" t="s">
        <v>47</v>
      </c>
      <c r="M3946" s="9" t="s">
        <v>47</v>
      </c>
      <c r="N3946" s="9" t="s">
        <v>79</v>
      </c>
      <c r="O3946" s="9" t="s">
        <v>95</v>
      </c>
      <c r="P3946" s="11" t="s">
        <v>51</v>
      </c>
      <c r="Q3946" s="11" t="s">
        <v>137</v>
      </c>
      <c r="R3946" s="11" t="s">
        <v>90</v>
      </c>
      <c r="S3946" s="11" t="s">
        <v>138</v>
      </c>
      <c r="T3946" s="11" t="s">
        <v>55</v>
      </c>
      <c r="U3946" s="11" t="s">
        <v>56</v>
      </c>
      <c r="V3946" s="11"/>
      <c r="W3946" s="11"/>
      <c r="X3946" s="11"/>
      <c r="Y3946" s="11"/>
      <c r="Z3946" s="11"/>
      <c r="AA3946" s="11"/>
      <c r="AB3946" s="11"/>
      <c r="AC3946" s="11"/>
      <c r="AD3946" s="11"/>
      <c r="AE3946" s="11"/>
      <c r="AF3946" s="12"/>
      <c r="AG3946" s="12"/>
      <c r="AH3946" s="12"/>
      <c r="AI3946" s="12"/>
      <c r="AJ3946" s="12"/>
      <c r="AK3946" s="12"/>
      <c r="AL3946" s="12"/>
      <c r="AM3946" s="11"/>
      <c r="AN3946" s="13">
        <v>0.1358596272629462</v>
      </c>
      <c r="AO3946" s="11" t="s">
        <v>110</v>
      </c>
      <c r="AP3946" s="14">
        <v>45931.449405844905</v>
      </c>
    </row>
    <row r="3947">
      <c r="A3947" s="8">
        <v>45930.11539351852</v>
      </c>
      <c r="B3947" s="9" t="s">
        <v>7830</v>
      </c>
      <c r="C3947" s="9" t="s">
        <v>7831</v>
      </c>
      <c r="D3947" s="10">
        <v>5.511984665081E12</v>
      </c>
      <c r="E3947" s="9" t="s">
        <v>43</v>
      </c>
      <c r="F3947" s="9"/>
      <c r="G3947" s="9" t="s">
        <v>69</v>
      </c>
      <c r="H3947" s="9" t="s">
        <v>61</v>
      </c>
      <c r="I3947" s="9" t="s">
        <v>46</v>
      </c>
      <c r="J3947" s="9" t="s">
        <v>48</v>
      </c>
      <c r="K3947" s="9" t="s">
        <v>47</v>
      </c>
      <c r="L3947" s="9" t="s">
        <v>48</v>
      </c>
      <c r="M3947" s="9" t="s">
        <v>48</v>
      </c>
      <c r="N3947" s="9" t="s">
        <v>63</v>
      </c>
      <c r="O3947" s="9" t="s">
        <v>95</v>
      </c>
      <c r="P3947" s="11" t="s">
        <v>51</v>
      </c>
      <c r="Q3947" s="11" t="s">
        <v>133</v>
      </c>
      <c r="R3947" s="11" t="s">
        <v>90</v>
      </c>
      <c r="S3947" s="11" t="s">
        <v>72</v>
      </c>
      <c r="T3947" s="11" t="s">
        <v>65</v>
      </c>
      <c r="U3947" s="11" t="s">
        <v>56</v>
      </c>
      <c r="V3947" s="11"/>
      <c r="W3947" s="11"/>
      <c r="X3947" s="11"/>
      <c r="Y3947" s="11"/>
      <c r="Z3947" s="11"/>
      <c r="AA3947" s="11"/>
      <c r="AB3947" s="11"/>
      <c r="AC3947" s="11"/>
      <c r="AD3947" s="11"/>
      <c r="AE3947" s="11"/>
      <c r="AF3947" s="12"/>
      <c r="AG3947" s="12"/>
      <c r="AH3947" s="12"/>
      <c r="AI3947" s="12"/>
      <c r="AJ3947" s="12"/>
      <c r="AK3947" s="12"/>
      <c r="AL3947" s="12"/>
      <c r="AM3947" s="11"/>
      <c r="AN3947" s="13">
        <v>0.33101552325226086</v>
      </c>
      <c r="AO3947" s="11" t="s">
        <v>124</v>
      </c>
      <c r="AP3947" s="14">
        <v>45931.449405844905</v>
      </c>
    </row>
    <row r="3948">
      <c r="A3948" s="8">
        <v>45930.115960648145</v>
      </c>
      <c r="B3948" s="9" t="s">
        <v>7830</v>
      </c>
      <c r="C3948" s="9" t="s">
        <v>7831</v>
      </c>
      <c r="D3948" s="10">
        <v>5.511984665081E12</v>
      </c>
      <c r="E3948" s="9" t="s">
        <v>43</v>
      </c>
      <c r="F3948" s="9"/>
      <c r="G3948" s="9" t="s">
        <v>44</v>
      </c>
      <c r="H3948" s="9" t="s">
        <v>61</v>
      </c>
      <c r="I3948" s="9" t="s">
        <v>46</v>
      </c>
      <c r="J3948" s="9" t="s">
        <v>48</v>
      </c>
      <c r="K3948" s="9" t="s">
        <v>48</v>
      </c>
      <c r="L3948" s="9" t="s">
        <v>48</v>
      </c>
      <c r="M3948" s="9" t="s">
        <v>48</v>
      </c>
      <c r="N3948" s="9" t="s">
        <v>63</v>
      </c>
      <c r="O3948" s="9" t="s">
        <v>95</v>
      </c>
      <c r="P3948" s="11" t="s">
        <v>51</v>
      </c>
      <c r="Q3948" s="11" t="s">
        <v>133</v>
      </c>
      <c r="R3948" s="11" t="s">
        <v>90</v>
      </c>
      <c r="S3948" s="11" t="s">
        <v>72</v>
      </c>
      <c r="T3948" s="11" t="s">
        <v>65</v>
      </c>
      <c r="U3948" s="11" t="s">
        <v>56</v>
      </c>
      <c r="V3948" s="11"/>
      <c r="W3948" s="11"/>
      <c r="X3948" s="11"/>
      <c r="Y3948" s="11"/>
      <c r="Z3948" s="11"/>
      <c r="AA3948" s="11"/>
      <c r="AB3948" s="11"/>
      <c r="AC3948" s="11"/>
      <c r="AD3948" s="11"/>
      <c r="AE3948" s="11"/>
      <c r="AF3948" s="12"/>
      <c r="AG3948" s="12"/>
      <c r="AH3948" s="12"/>
      <c r="AI3948" s="12"/>
      <c r="AJ3948" s="12"/>
      <c r="AK3948" s="12"/>
      <c r="AL3948" s="12"/>
      <c r="AM3948" s="11"/>
      <c r="AN3948" s="13">
        <v>0.3581574041140543</v>
      </c>
      <c r="AO3948" s="11" t="s">
        <v>124</v>
      </c>
      <c r="AP3948" s="14">
        <v>45931.449405844905</v>
      </c>
    </row>
    <row r="3949">
      <c r="A3949" s="8">
        <v>45930.11671296296</v>
      </c>
      <c r="B3949" s="9" t="s">
        <v>1240</v>
      </c>
      <c r="C3949" s="9" t="s">
        <v>7834</v>
      </c>
      <c r="D3949" s="10">
        <v>5.521996955059E12</v>
      </c>
      <c r="E3949" s="9" t="s">
        <v>43</v>
      </c>
      <c r="F3949" s="9"/>
      <c r="G3949" s="9" t="s">
        <v>60</v>
      </c>
      <c r="H3949" s="9" t="s">
        <v>61</v>
      </c>
      <c r="I3949" s="9" t="s">
        <v>78</v>
      </c>
      <c r="J3949" s="9" t="s">
        <v>48</v>
      </c>
      <c r="K3949" s="9" t="s">
        <v>47</v>
      </c>
      <c r="L3949" s="9" t="s">
        <v>48</v>
      </c>
      <c r="M3949" s="9" t="s">
        <v>48</v>
      </c>
      <c r="N3949" s="9" t="s">
        <v>63</v>
      </c>
      <c r="O3949" s="9" t="s">
        <v>98</v>
      </c>
      <c r="P3949" s="11" t="s">
        <v>51</v>
      </c>
      <c r="Q3949" s="11" t="s">
        <v>52</v>
      </c>
      <c r="R3949" s="11" t="s">
        <v>53</v>
      </c>
      <c r="S3949" s="11" t="s">
        <v>54</v>
      </c>
      <c r="T3949" s="11" t="s">
        <v>55</v>
      </c>
      <c r="U3949" s="11" t="s">
        <v>47</v>
      </c>
      <c r="V3949" s="11"/>
      <c r="W3949" s="11"/>
      <c r="X3949" s="11"/>
      <c r="Y3949" s="11"/>
      <c r="Z3949" s="11"/>
      <c r="AA3949" s="11"/>
      <c r="AB3949" s="11"/>
      <c r="AC3949" s="11"/>
      <c r="AD3949" s="11"/>
      <c r="AE3949" s="11"/>
      <c r="AF3949" s="12"/>
      <c r="AG3949" s="12"/>
      <c r="AH3949" s="12"/>
      <c r="AI3949" s="12"/>
      <c r="AJ3949" s="12"/>
      <c r="AK3949" s="12"/>
      <c r="AL3949" s="12"/>
      <c r="AM3949" s="11"/>
      <c r="AN3949" s="13">
        <v>0.30763929057162204</v>
      </c>
      <c r="AO3949" s="11" t="s">
        <v>91</v>
      </c>
      <c r="AP3949" s="14">
        <v>45931.449405844905</v>
      </c>
    </row>
    <row r="3950">
      <c r="A3950" s="8">
        <v>45930.11920138889</v>
      </c>
      <c r="B3950" s="9" t="s">
        <v>7835</v>
      </c>
      <c r="C3950" s="9" t="s">
        <v>7836</v>
      </c>
      <c r="D3950" s="10">
        <v>5.56299292606E12</v>
      </c>
      <c r="E3950" s="9" t="s">
        <v>75</v>
      </c>
      <c r="F3950" s="9"/>
      <c r="G3950" s="9" t="s">
        <v>44</v>
      </c>
      <c r="H3950" s="9" t="s">
        <v>61</v>
      </c>
      <c r="I3950" s="9" t="s">
        <v>106</v>
      </c>
      <c r="J3950" s="9" t="s">
        <v>47</v>
      </c>
      <c r="K3950" s="9" t="s">
        <v>47</v>
      </c>
      <c r="L3950" s="9" t="s">
        <v>48</v>
      </c>
      <c r="M3950" s="9" t="s">
        <v>47</v>
      </c>
      <c r="N3950" s="9" t="s">
        <v>49</v>
      </c>
      <c r="O3950" s="9" t="s">
        <v>64</v>
      </c>
      <c r="P3950" s="11" t="s">
        <v>51</v>
      </c>
      <c r="Q3950" s="11" t="s">
        <v>165</v>
      </c>
      <c r="R3950" s="11" t="s">
        <v>287</v>
      </c>
      <c r="S3950" s="11" t="s">
        <v>288</v>
      </c>
      <c r="T3950" s="11" t="s">
        <v>55</v>
      </c>
      <c r="U3950" s="11" t="s">
        <v>47</v>
      </c>
      <c r="V3950" s="11"/>
      <c r="W3950" s="11"/>
      <c r="X3950" s="11"/>
      <c r="Y3950" s="11"/>
      <c r="Z3950" s="11"/>
      <c r="AA3950" s="11"/>
      <c r="AB3950" s="11"/>
      <c r="AC3950" s="11"/>
      <c r="AD3950" s="11"/>
      <c r="AE3950" s="11"/>
      <c r="AF3950" s="12"/>
      <c r="AG3950" s="12"/>
      <c r="AH3950" s="12"/>
      <c r="AI3950" s="12"/>
      <c r="AJ3950" s="12"/>
      <c r="AK3950" s="12"/>
      <c r="AL3950" s="12"/>
      <c r="AM3950" s="11"/>
      <c r="AN3950" s="13">
        <v>0.2061918295282658</v>
      </c>
      <c r="AO3950" s="11" t="s">
        <v>162</v>
      </c>
      <c r="AP3950" s="14">
        <v>45931.449405844905</v>
      </c>
    </row>
    <row r="3951">
      <c r="A3951" s="8">
        <v>45930.119409722225</v>
      </c>
      <c r="B3951" s="9" t="s">
        <v>7837</v>
      </c>
      <c r="C3951" s="9" t="s">
        <v>7838</v>
      </c>
      <c r="D3951" s="10">
        <v>5.516997702857E12</v>
      </c>
      <c r="E3951" s="9" t="s">
        <v>43</v>
      </c>
      <c r="F3951" s="9"/>
      <c r="G3951" s="9" t="s">
        <v>44</v>
      </c>
      <c r="H3951" s="9" t="s">
        <v>87</v>
      </c>
      <c r="I3951" s="9" t="s">
        <v>78</v>
      </c>
      <c r="J3951" s="9" t="s">
        <v>47</v>
      </c>
      <c r="K3951" s="9" t="s">
        <v>47</v>
      </c>
      <c r="L3951" s="9" t="s">
        <v>47</v>
      </c>
      <c r="M3951" s="9" t="s">
        <v>47</v>
      </c>
      <c r="N3951" s="9" t="s">
        <v>63</v>
      </c>
      <c r="O3951" s="9" t="s">
        <v>95</v>
      </c>
      <c r="P3951" s="11" t="s">
        <v>51</v>
      </c>
      <c r="Q3951" s="11" t="s">
        <v>203</v>
      </c>
      <c r="R3951" s="11" t="s">
        <v>357</v>
      </c>
      <c r="S3951" s="11" t="s">
        <v>72</v>
      </c>
      <c r="T3951" s="11" t="s">
        <v>55</v>
      </c>
      <c r="U3951" s="11" t="s">
        <v>56</v>
      </c>
      <c r="V3951" s="11"/>
      <c r="W3951" s="11"/>
      <c r="X3951" s="11"/>
      <c r="Y3951" s="11"/>
      <c r="Z3951" s="11"/>
      <c r="AA3951" s="11"/>
      <c r="AB3951" s="11"/>
      <c r="AC3951" s="11"/>
      <c r="AD3951" s="11"/>
      <c r="AE3951" s="11"/>
      <c r="AF3951" s="12"/>
      <c r="AG3951" s="12"/>
      <c r="AH3951" s="12"/>
      <c r="AI3951" s="12"/>
      <c r="AJ3951" s="12"/>
      <c r="AK3951" s="12"/>
      <c r="AL3951" s="12"/>
      <c r="AM3951" s="11"/>
      <c r="AN3951" s="13">
        <v>0.4631227287917587</v>
      </c>
      <c r="AO3951" s="11" t="s">
        <v>151</v>
      </c>
      <c r="AP3951" s="14">
        <v>45931.449405844905</v>
      </c>
    </row>
    <row r="3952">
      <c r="A3952" s="8">
        <v>45930.12008101852</v>
      </c>
      <c r="B3952" s="9" t="s">
        <v>7837</v>
      </c>
      <c r="C3952" s="9" t="s">
        <v>7838</v>
      </c>
      <c r="D3952" s="10">
        <v>5.516997702857E12</v>
      </c>
      <c r="E3952" s="9" t="s">
        <v>43</v>
      </c>
      <c r="F3952" s="9"/>
      <c r="G3952" s="9" t="s">
        <v>44</v>
      </c>
      <c r="H3952" s="9" t="s">
        <v>87</v>
      </c>
      <c r="I3952" s="9" t="s">
        <v>78</v>
      </c>
      <c r="J3952" s="9" t="s">
        <v>47</v>
      </c>
      <c r="K3952" s="9" t="s">
        <v>47</v>
      </c>
      <c r="L3952" s="9" t="s">
        <v>47</v>
      </c>
      <c r="M3952" s="9" t="s">
        <v>47</v>
      </c>
      <c r="N3952" s="9" t="s">
        <v>63</v>
      </c>
      <c r="O3952" s="9" t="s">
        <v>95</v>
      </c>
      <c r="P3952" s="11" t="s">
        <v>51</v>
      </c>
      <c r="Q3952" s="11" t="s">
        <v>203</v>
      </c>
      <c r="R3952" s="11" t="s">
        <v>357</v>
      </c>
      <c r="S3952" s="11" t="s">
        <v>72</v>
      </c>
      <c r="T3952" s="11" t="s">
        <v>55</v>
      </c>
      <c r="U3952" s="11" t="s">
        <v>56</v>
      </c>
      <c r="V3952" s="11"/>
      <c r="W3952" s="11"/>
      <c r="X3952" s="11"/>
      <c r="Y3952" s="11"/>
      <c r="Z3952" s="11"/>
      <c r="AA3952" s="11"/>
      <c r="AB3952" s="11"/>
      <c r="AC3952" s="11"/>
      <c r="AD3952" s="11"/>
      <c r="AE3952" s="11"/>
      <c r="AF3952" s="12"/>
      <c r="AG3952" s="12"/>
      <c r="AH3952" s="12"/>
      <c r="AI3952" s="12"/>
      <c r="AJ3952" s="12"/>
      <c r="AK3952" s="12"/>
      <c r="AL3952" s="12"/>
      <c r="AM3952" s="11"/>
      <c r="AN3952" s="13">
        <v>0.4631227287917587</v>
      </c>
      <c r="AO3952" s="11" t="s">
        <v>151</v>
      </c>
      <c r="AP3952" s="14">
        <v>45931.449405844905</v>
      </c>
    </row>
    <row r="3953">
      <c r="A3953" s="8">
        <v>45930.12190972222</v>
      </c>
      <c r="B3953" s="9" t="s">
        <v>7839</v>
      </c>
      <c r="C3953" s="9" t="s">
        <v>7840</v>
      </c>
      <c r="D3953" s="10">
        <v>5.511969193246E12</v>
      </c>
      <c r="E3953" s="9" t="s">
        <v>43</v>
      </c>
      <c r="F3953" s="9"/>
      <c r="G3953" s="9" t="s">
        <v>76</v>
      </c>
      <c r="H3953" s="9" t="s">
        <v>45</v>
      </c>
      <c r="I3953" s="9" t="s">
        <v>46</v>
      </c>
      <c r="J3953" s="9" t="s">
        <v>47</v>
      </c>
      <c r="K3953" s="9" t="s">
        <v>48</v>
      </c>
      <c r="L3953" s="9" t="s">
        <v>48</v>
      </c>
      <c r="M3953" s="9" t="s">
        <v>47</v>
      </c>
      <c r="N3953" s="9" t="s">
        <v>79</v>
      </c>
      <c r="O3953" s="9" t="s">
        <v>50</v>
      </c>
      <c r="P3953" s="11" t="s">
        <v>51</v>
      </c>
      <c r="Q3953" s="11" t="s">
        <v>115</v>
      </c>
      <c r="R3953" s="11" t="s">
        <v>53</v>
      </c>
      <c r="S3953" s="11" t="s">
        <v>54</v>
      </c>
      <c r="T3953" s="11" t="s">
        <v>55</v>
      </c>
      <c r="U3953" s="11" t="s">
        <v>56</v>
      </c>
      <c r="V3953" s="11"/>
      <c r="W3953" s="11"/>
      <c r="X3953" s="11"/>
      <c r="Y3953" s="11"/>
      <c r="Z3953" s="11"/>
      <c r="AA3953" s="11"/>
      <c r="AB3953" s="11"/>
      <c r="AC3953" s="11"/>
      <c r="AD3953" s="11"/>
      <c r="AE3953" s="11"/>
      <c r="AF3953" s="12"/>
      <c r="AG3953" s="12"/>
      <c r="AH3953" s="12"/>
      <c r="AI3953" s="12"/>
      <c r="AJ3953" s="12"/>
      <c r="AK3953" s="12"/>
      <c r="AL3953" s="12"/>
      <c r="AM3953" s="11"/>
      <c r="AN3953" s="13">
        <v>0.4944492491868213</v>
      </c>
      <c r="AO3953" s="11" t="s">
        <v>151</v>
      </c>
      <c r="AP3953" s="14">
        <v>45931.449405844905</v>
      </c>
    </row>
    <row r="3954">
      <c r="A3954" s="8">
        <v>45930.12243055556</v>
      </c>
      <c r="B3954" s="9" t="s">
        <v>7839</v>
      </c>
      <c r="C3954" s="9" t="s">
        <v>7840</v>
      </c>
      <c r="D3954" s="10">
        <v>5.511969193246E12</v>
      </c>
      <c r="E3954" s="9" t="s">
        <v>43</v>
      </c>
      <c r="F3954" s="9"/>
      <c r="G3954" s="9" t="s">
        <v>76</v>
      </c>
      <c r="H3954" s="9" t="s">
        <v>45</v>
      </c>
      <c r="I3954" s="9" t="s">
        <v>46</v>
      </c>
      <c r="J3954" s="9" t="s">
        <v>47</v>
      </c>
      <c r="K3954" s="9" t="s">
        <v>48</v>
      </c>
      <c r="L3954" s="9" t="s">
        <v>48</v>
      </c>
      <c r="M3954" s="9" t="s">
        <v>48</v>
      </c>
      <c r="N3954" s="9" t="s">
        <v>79</v>
      </c>
      <c r="O3954" s="9" t="s">
        <v>50</v>
      </c>
      <c r="P3954" s="11" t="s">
        <v>51</v>
      </c>
      <c r="Q3954" s="11" t="s">
        <v>115</v>
      </c>
      <c r="R3954" s="11" t="s">
        <v>53</v>
      </c>
      <c r="S3954" s="11" t="s">
        <v>54</v>
      </c>
      <c r="T3954" s="11" t="s">
        <v>55</v>
      </c>
      <c r="U3954" s="11" t="s">
        <v>56</v>
      </c>
      <c r="V3954" s="11"/>
      <c r="W3954" s="11"/>
      <c r="X3954" s="11"/>
      <c r="Y3954" s="11"/>
      <c r="Z3954" s="11"/>
      <c r="AA3954" s="11"/>
      <c r="AB3954" s="11"/>
      <c r="AC3954" s="11"/>
      <c r="AD3954" s="11"/>
      <c r="AE3954" s="11"/>
      <c r="AF3954" s="12"/>
      <c r="AG3954" s="12"/>
      <c r="AH3954" s="12"/>
      <c r="AI3954" s="12"/>
      <c r="AJ3954" s="12"/>
      <c r="AK3954" s="12"/>
      <c r="AL3954" s="12"/>
      <c r="AM3954" s="11"/>
      <c r="AN3954" s="13">
        <v>0.5384514697770001</v>
      </c>
      <c r="AO3954" s="11" t="s">
        <v>57</v>
      </c>
      <c r="AP3954" s="14">
        <v>45931.449405844905</v>
      </c>
    </row>
    <row r="3955">
      <c r="A3955" s="8">
        <v>45930.123125</v>
      </c>
      <c r="B3955" s="9" t="s">
        <v>7841</v>
      </c>
      <c r="C3955" s="9" t="s">
        <v>7842</v>
      </c>
      <c r="D3955" s="10">
        <v>5.521999265717E12</v>
      </c>
      <c r="E3955" s="9" t="s">
        <v>43</v>
      </c>
      <c r="F3955" s="9"/>
      <c r="G3955" s="9" t="s">
        <v>69</v>
      </c>
      <c r="H3955" s="9" t="s">
        <v>61</v>
      </c>
      <c r="I3955" s="9" t="s">
        <v>46</v>
      </c>
      <c r="J3955" s="9" t="s">
        <v>48</v>
      </c>
      <c r="K3955" s="9" t="s">
        <v>47</v>
      </c>
      <c r="L3955" s="9" t="s">
        <v>48</v>
      </c>
      <c r="M3955" s="9" t="s">
        <v>48</v>
      </c>
      <c r="N3955" s="9" t="s">
        <v>63</v>
      </c>
      <c r="O3955" s="9" t="s">
        <v>64</v>
      </c>
      <c r="P3955" s="11" t="s">
        <v>51</v>
      </c>
      <c r="Q3955" s="11" t="s">
        <v>141</v>
      </c>
      <c r="R3955" s="11" t="s">
        <v>90</v>
      </c>
      <c r="S3955" s="11" t="s">
        <v>54</v>
      </c>
      <c r="T3955" s="11" t="s">
        <v>55</v>
      </c>
      <c r="U3955" s="11" t="s">
        <v>56</v>
      </c>
      <c r="V3955" s="11"/>
      <c r="W3955" s="11"/>
      <c r="X3955" s="11"/>
      <c r="Y3955" s="11"/>
      <c r="Z3955" s="11"/>
      <c r="AA3955" s="11"/>
      <c r="AB3955" s="11"/>
      <c r="AC3955" s="11"/>
      <c r="AD3955" s="11"/>
      <c r="AE3955" s="11"/>
      <c r="AF3955" s="12"/>
      <c r="AG3955" s="12"/>
      <c r="AH3955" s="12"/>
      <c r="AI3955" s="12"/>
      <c r="AJ3955" s="12"/>
      <c r="AK3955" s="12"/>
      <c r="AL3955" s="12"/>
      <c r="AM3955" s="11"/>
      <c r="AN3955" s="13">
        <v>0.4983592976053186</v>
      </c>
      <c r="AO3955" s="11" t="s">
        <v>151</v>
      </c>
      <c r="AP3955" s="14">
        <v>45931.449405844905</v>
      </c>
    </row>
    <row r="3956">
      <c r="A3956" s="8">
        <v>45930.123703703706</v>
      </c>
      <c r="B3956" s="9" t="s">
        <v>7841</v>
      </c>
      <c r="C3956" s="9" t="s">
        <v>7842</v>
      </c>
      <c r="D3956" s="10">
        <v>5.521999265717E12</v>
      </c>
      <c r="E3956" s="9" t="s">
        <v>43</v>
      </c>
      <c r="F3956" s="9"/>
      <c r="G3956" s="9" t="s">
        <v>69</v>
      </c>
      <c r="H3956" s="9" t="s">
        <v>61</v>
      </c>
      <c r="I3956" s="9" t="s">
        <v>46</v>
      </c>
      <c r="J3956" s="9" t="s">
        <v>48</v>
      </c>
      <c r="K3956" s="9" t="s">
        <v>47</v>
      </c>
      <c r="L3956" s="9" t="s">
        <v>48</v>
      </c>
      <c r="M3956" s="9" t="s">
        <v>48</v>
      </c>
      <c r="N3956" s="9" t="s">
        <v>63</v>
      </c>
      <c r="O3956" s="9" t="s">
        <v>64</v>
      </c>
      <c r="P3956" s="11" t="s">
        <v>51</v>
      </c>
      <c r="Q3956" s="11" t="s">
        <v>141</v>
      </c>
      <c r="R3956" s="11" t="s">
        <v>90</v>
      </c>
      <c r="S3956" s="11" t="s">
        <v>54</v>
      </c>
      <c r="T3956" s="11" t="s">
        <v>55</v>
      </c>
      <c r="U3956" s="11" t="s">
        <v>56</v>
      </c>
      <c r="V3956" s="11"/>
      <c r="W3956" s="11"/>
      <c r="X3956" s="11"/>
      <c r="Y3956" s="11"/>
      <c r="Z3956" s="11"/>
      <c r="AA3956" s="11"/>
      <c r="AB3956" s="11"/>
      <c r="AC3956" s="11"/>
      <c r="AD3956" s="11"/>
      <c r="AE3956" s="11"/>
      <c r="AF3956" s="12"/>
      <c r="AG3956" s="12"/>
      <c r="AH3956" s="12"/>
      <c r="AI3956" s="12"/>
      <c r="AJ3956" s="12"/>
      <c r="AK3956" s="12"/>
      <c r="AL3956" s="12"/>
      <c r="AM3956" s="11"/>
      <c r="AN3956" s="13">
        <v>0.4983592976053186</v>
      </c>
      <c r="AO3956" s="11" t="s">
        <v>151</v>
      </c>
      <c r="AP3956" s="14">
        <v>45931.449405844905</v>
      </c>
    </row>
    <row r="3957">
      <c r="A3957" s="8">
        <v>45930.124236111114</v>
      </c>
      <c r="B3957" s="9" t="s">
        <v>7843</v>
      </c>
      <c r="C3957" s="9" t="s">
        <v>7844</v>
      </c>
      <c r="D3957" s="10">
        <v>5.548988595203E12</v>
      </c>
      <c r="E3957" s="9" t="s">
        <v>43</v>
      </c>
      <c r="F3957" s="9"/>
      <c r="G3957" s="9" t="s">
        <v>60</v>
      </c>
      <c r="H3957" s="9" t="s">
        <v>45</v>
      </c>
      <c r="I3957" s="9" t="s">
        <v>106</v>
      </c>
      <c r="J3957" s="9" t="s">
        <v>48</v>
      </c>
      <c r="K3957" s="9" t="s">
        <v>48</v>
      </c>
      <c r="L3957" s="9" t="s">
        <v>47</v>
      </c>
      <c r="M3957" s="9" t="s">
        <v>47</v>
      </c>
      <c r="N3957" s="9" t="s">
        <v>79</v>
      </c>
      <c r="O3957" s="9" t="s">
        <v>50</v>
      </c>
      <c r="P3957" s="11" t="s">
        <v>51</v>
      </c>
      <c r="Q3957" s="11" t="s">
        <v>115</v>
      </c>
      <c r="R3957" s="11" t="s">
        <v>53</v>
      </c>
      <c r="S3957" s="11" t="s">
        <v>54</v>
      </c>
      <c r="T3957" s="11" t="s">
        <v>55</v>
      </c>
      <c r="U3957" s="11" t="s">
        <v>56</v>
      </c>
      <c r="V3957" s="11"/>
      <c r="W3957" s="11"/>
      <c r="X3957" s="11"/>
      <c r="Y3957" s="11"/>
      <c r="Z3957" s="11"/>
      <c r="AA3957" s="11"/>
      <c r="AB3957" s="11"/>
      <c r="AC3957" s="11"/>
      <c r="AD3957" s="11"/>
      <c r="AE3957" s="11"/>
      <c r="AF3957" s="12"/>
      <c r="AG3957" s="12"/>
      <c r="AH3957" s="12"/>
      <c r="AI3957" s="12"/>
      <c r="AJ3957" s="12"/>
      <c r="AK3957" s="12"/>
      <c r="AL3957" s="12"/>
      <c r="AM3957" s="11"/>
      <c r="AN3957" s="13">
        <v>0.4908653025455627</v>
      </c>
      <c r="AO3957" s="11" t="s">
        <v>151</v>
      </c>
      <c r="AP3957" s="14">
        <v>45931.449405844905</v>
      </c>
    </row>
    <row r="3958">
      <c r="A3958" s="8">
        <v>45930.124768518515</v>
      </c>
      <c r="B3958" s="9" t="s">
        <v>7843</v>
      </c>
      <c r="C3958" s="9" t="s">
        <v>7844</v>
      </c>
      <c r="D3958" s="10">
        <v>5.548988595203E12</v>
      </c>
      <c r="E3958" s="9" t="s">
        <v>43</v>
      </c>
      <c r="F3958" s="9"/>
      <c r="G3958" s="9" t="s">
        <v>60</v>
      </c>
      <c r="H3958" s="9" t="s">
        <v>45</v>
      </c>
      <c r="I3958" s="9" t="s">
        <v>106</v>
      </c>
      <c r="J3958" s="9" t="s">
        <v>48</v>
      </c>
      <c r="K3958" s="9" t="s">
        <v>48</v>
      </c>
      <c r="L3958" s="9" t="s">
        <v>47</v>
      </c>
      <c r="M3958" s="9" t="s">
        <v>47</v>
      </c>
      <c r="N3958" s="9" t="s">
        <v>79</v>
      </c>
      <c r="O3958" s="9" t="s">
        <v>50</v>
      </c>
      <c r="P3958" s="11" t="s">
        <v>51</v>
      </c>
      <c r="Q3958" s="11" t="s">
        <v>115</v>
      </c>
      <c r="R3958" s="11" t="s">
        <v>53</v>
      </c>
      <c r="S3958" s="11" t="s">
        <v>54</v>
      </c>
      <c r="T3958" s="11" t="s">
        <v>55</v>
      </c>
      <c r="U3958" s="11" t="s">
        <v>56</v>
      </c>
      <c r="V3958" s="11"/>
      <c r="W3958" s="11"/>
      <c r="X3958" s="11"/>
      <c r="Y3958" s="11"/>
      <c r="Z3958" s="11"/>
      <c r="AA3958" s="11"/>
      <c r="AB3958" s="11"/>
      <c r="AC3958" s="11"/>
      <c r="AD3958" s="11"/>
      <c r="AE3958" s="11"/>
      <c r="AF3958" s="12"/>
      <c r="AG3958" s="12"/>
      <c r="AH3958" s="12"/>
      <c r="AI3958" s="12"/>
      <c r="AJ3958" s="12"/>
      <c r="AK3958" s="12"/>
      <c r="AL3958" s="12"/>
      <c r="AM3958" s="11"/>
      <c r="AN3958" s="13">
        <v>0.4908653025455627</v>
      </c>
      <c r="AO3958" s="11" t="s">
        <v>151</v>
      </c>
      <c r="AP3958" s="14">
        <v>45931.449405844905</v>
      </c>
    </row>
    <row r="3959">
      <c r="A3959" s="8">
        <v>45930.125243055554</v>
      </c>
      <c r="B3959" s="9" t="s">
        <v>7845</v>
      </c>
      <c r="C3959" s="9" t="s">
        <v>7846</v>
      </c>
      <c r="D3959" s="10">
        <v>5.587992080777E12</v>
      </c>
      <c r="E3959" s="9" t="s">
        <v>43</v>
      </c>
      <c r="F3959" s="9"/>
      <c r="G3959" s="9" t="s">
        <v>44</v>
      </c>
      <c r="H3959" s="9" t="s">
        <v>61</v>
      </c>
      <c r="I3959" s="9" t="s">
        <v>106</v>
      </c>
      <c r="J3959" s="9" t="s">
        <v>47</v>
      </c>
      <c r="K3959" s="9" t="s">
        <v>48</v>
      </c>
      <c r="L3959" s="9" t="s">
        <v>48</v>
      </c>
      <c r="M3959" s="9" t="s">
        <v>47</v>
      </c>
      <c r="N3959" s="9" t="s">
        <v>63</v>
      </c>
      <c r="O3959" s="9" t="s">
        <v>70</v>
      </c>
      <c r="P3959" s="11" t="s">
        <v>51</v>
      </c>
      <c r="Q3959" s="11" t="s">
        <v>52</v>
      </c>
      <c r="R3959" s="11" t="s">
        <v>53</v>
      </c>
      <c r="S3959" s="11" t="s">
        <v>54</v>
      </c>
      <c r="T3959" s="11" t="s">
        <v>55</v>
      </c>
      <c r="U3959" s="11" t="s">
        <v>56</v>
      </c>
      <c r="V3959" s="11"/>
      <c r="W3959" s="11"/>
      <c r="X3959" s="11"/>
      <c r="Y3959" s="11"/>
      <c r="Z3959" s="11"/>
      <c r="AA3959" s="11"/>
      <c r="AB3959" s="11"/>
      <c r="AC3959" s="11"/>
      <c r="AD3959" s="11"/>
      <c r="AE3959" s="11"/>
      <c r="AF3959" s="12"/>
      <c r="AG3959" s="12"/>
      <c r="AH3959" s="12"/>
      <c r="AI3959" s="12"/>
      <c r="AJ3959" s="12"/>
      <c r="AK3959" s="12"/>
      <c r="AL3959" s="12"/>
      <c r="AM3959" s="11"/>
      <c r="AN3959" s="13">
        <v>0.46664441708519133</v>
      </c>
      <c r="AO3959" s="11" t="s">
        <v>151</v>
      </c>
      <c r="AP3959" s="14">
        <v>45931.449405844905</v>
      </c>
    </row>
    <row r="3960">
      <c r="A3960" s="8">
        <v>45930.12552083333</v>
      </c>
      <c r="B3960" s="9" t="s">
        <v>7847</v>
      </c>
      <c r="C3960" s="9" t="s">
        <v>7848</v>
      </c>
      <c r="D3960" s="10">
        <v>5.58183906865E11</v>
      </c>
      <c r="E3960" s="9" t="s">
        <v>43</v>
      </c>
      <c r="F3960" s="9"/>
      <c r="G3960" s="9" t="s">
        <v>44</v>
      </c>
      <c r="H3960" s="9" t="s">
        <v>45</v>
      </c>
      <c r="I3960" s="9" t="s">
        <v>46</v>
      </c>
      <c r="J3960" s="9" t="s">
        <v>48</v>
      </c>
      <c r="K3960" s="9" t="s">
        <v>47</v>
      </c>
      <c r="L3960" s="9" t="s">
        <v>47</v>
      </c>
      <c r="M3960" s="9" t="s">
        <v>47</v>
      </c>
      <c r="N3960" s="9" t="s">
        <v>79</v>
      </c>
      <c r="O3960" s="9" t="s">
        <v>64</v>
      </c>
      <c r="P3960" s="11" t="s">
        <v>51</v>
      </c>
      <c r="Q3960" s="11" t="s">
        <v>89</v>
      </c>
      <c r="R3960" s="11" t="s">
        <v>90</v>
      </c>
      <c r="S3960" s="11" t="s">
        <v>54</v>
      </c>
      <c r="T3960" s="11" t="s">
        <v>65</v>
      </c>
      <c r="U3960" s="11" t="s">
        <v>56</v>
      </c>
      <c r="V3960" s="11"/>
      <c r="W3960" s="11"/>
      <c r="X3960" s="11"/>
      <c r="Y3960" s="11"/>
      <c r="Z3960" s="11"/>
      <c r="AA3960" s="11"/>
      <c r="AB3960" s="11"/>
      <c r="AC3960" s="11"/>
      <c r="AD3960" s="11"/>
      <c r="AE3960" s="11"/>
      <c r="AF3960" s="12"/>
      <c r="AG3960" s="12"/>
      <c r="AH3960" s="12"/>
      <c r="AI3960" s="12"/>
      <c r="AJ3960" s="12"/>
      <c r="AK3960" s="12"/>
      <c r="AL3960" s="12"/>
      <c r="AM3960" s="11"/>
      <c r="AN3960" s="13">
        <v>0.12219034236405837</v>
      </c>
      <c r="AO3960" s="11" t="s">
        <v>110</v>
      </c>
      <c r="AP3960" s="14">
        <v>45931.449405844905</v>
      </c>
    </row>
    <row r="3961">
      <c r="A3961" s="8">
        <v>45930.12640046296</v>
      </c>
      <c r="B3961" s="9" t="s">
        <v>7843</v>
      </c>
      <c r="C3961" s="9" t="s">
        <v>7844</v>
      </c>
      <c r="D3961" s="10">
        <v>5.548988595203E12</v>
      </c>
      <c r="E3961" s="9" t="s">
        <v>43</v>
      </c>
      <c r="F3961" s="9"/>
      <c r="G3961" s="9" t="s">
        <v>60</v>
      </c>
      <c r="H3961" s="9" t="s">
        <v>45</v>
      </c>
      <c r="I3961" s="9" t="s">
        <v>106</v>
      </c>
      <c r="J3961" s="9" t="s">
        <v>48</v>
      </c>
      <c r="K3961" s="9" t="s">
        <v>48</v>
      </c>
      <c r="L3961" s="9" t="s">
        <v>47</v>
      </c>
      <c r="M3961" s="9" t="s">
        <v>47</v>
      </c>
      <c r="N3961" s="9" t="s">
        <v>79</v>
      </c>
      <c r="O3961" s="9" t="s">
        <v>50</v>
      </c>
      <c r="P3961" s="11" t="s">
        <v>51</v>
      </c>
      <c r="Q3961" s="11" t="s">
        <v>115</v>
      </c>
      <c r="R3961" s="11" t="s">
        <v>53</v>
      </c>
      <c r="S3961" s="11" t="s">
        <v>214</v>
      </c>
      <c r="T3961" s="11" t="s">
        <v>55</v>
      </c>
      <c r="U3961" s="11" t="s">
        <v>56</v>
      </c>
      <c r="V3961" s="11"/>
      <c r="W3961" s="11"/>
      <c r="X3961" s="11"/>
      <c r="Y3961" s="11"/>
      <c r="Z3961" s="11"/>
      <c r="AA3961" s="11"/>
      <c r="AB3961" s="11"/>
      <c r="AC3961" s="11"/>
      <c r="AD3961" s="11"/>
      <c r="AE3961" s="11"/>
      <c r="AF3961" s="12"/>
      <c r="AG3961" s="12"/>
      <c r="AH3961" s="12"/>
      <c r="AI3961" s="12"/>
      <c r="AJ3961" s="12"/>
      <c r="AK3961" s="12"/>
      <c r="AL3961" s="12"/>
      <c r="AM3961" s="11"/>
      <c r="AN3961" s="13">
        <v>0.4908653025455627</v>
      </c>
      <c r="AO3961" s="11" t="s">
        <v>151</v>
      </c>
      <c r="AP3961" s="14">
        <v>45931.449405844905</v>
      </c>
    </row>
    <row r="3962">
      <c r="A3962" s="8">
        <v>45930.12667824074</v>
      </c>
      <c r="B3962" s="9" t="s">
        <v>7847</v>
      </c>
      <c r="C3962" s="9" t="s">
        <v>7848</v>
      </c>
      <c r="D3962" s="10">
        <v>5.58183906865E11</v>
      </c>
      <c r="E3962" s="9" t="s">
        <v>43</v>
      </c>
      <c r="F3962" s="9"/>
      <c r="G3962" s="9" t="s">
        <v>44</v>
      </c>
      <c r="H3962" s="9" t="s">
        <v>45</v>
      </c>
      <c r="I3962" s="9" t="s">
        <v>106</v>
      </c>
      <c r="J3962" s="9" t="s">
        <v>48</v>
      </c>
      <c r="K3962" s="9" t="s">
        <v>47</v>
      </c>
      <c r="L3962" s="9" t="s">
        <v>48</v>
      </c>
      <c r="M3962" s="9" t="s">
        <v>47</v>
      </c>
      <c r="N3962" s="9" t="s">
        <v>79</v>
      </c>
      <c r="O3962" s="9" t="s">
        <v>50</v>
      </c>
      <c r="P3962" s="11" t="s">
        <v>51</v>
      </c>
      <c r="Q3962" s="11" t="s">
        <v>89</v>
      </c>
      <c r="R3962" s="11" t="s">
        <v>90</v>
      </c>
      <c r="S3962" s="11" t="s">
        <v>54</v>
      </c>
      <c r="T3962" s="11" t="s">
        <v>65</v>
      </c>
      <c r="U3962" s="11" t="s">
        <v>56</v>
      </c>
      <c r="V3962" s="11"/>
      <c r="W3962" s="11"/>
      <c r="X3962" s="11"/>
      <c r="Y3962" s="11"/>
      <c r="Z3962" s="11"/>
      <c r="AA3962" s="11"/>
      <c r="AB3962" s="11"/>
      <c r="AC3962" s="11"/>
      <c r="AD3962" s="11"/>
      <c r="AE3962" s="11"/>
      <c r="AF3962" s="12"/>
      <c r="AG3962" s="12"/>
      <c r="AH3962" s="12"/>
      <c r="AI3962" s="12"/>
      <c r="AJ3962" s="12"/>
      <c r="AK3962" s="12"/>
      <c r="AL3962" s="12"/>
      <c r="AM3962" s="11"/>
      <c r="AN3962" s="13">
        <v>0.18294365080102012</v>
      </c>
      <c r="AO3962" s="11" t="s">
        <v>110</v>
      </c>
      <c r="AP3962" s="14">
        <v>45931.449405844905</v>
      </c>
    </row>
    <row r="3963">
      <c r="A3963" s="8">
        <v>45930.128541666665</v>
      </c>
      <c r="B3963" s="9" t="s">
        <v>7849</v>
      </c>
      <c r="C3963" s="9" t="s">
        <v>7850</v>
      </c>
      <c r="D3963" s="10">
        <v>5.511914839765E12</v>
      </c>
      <c r="E3963" s="9" t="s">
        <v>43</v>
      </c>
      <c r="F3963" s="9"/>
      <c r="G3963" s="9" t="s">
        <v>60</v>
      </c>
      <c r="H3963" s="9" t="s">
        <v>45</v>
      </c>
      <c r="I3963" s="9" t="s">
        <v>106</v>
      </c>
      <c r="J3963" s="9" t="s">
        <v>47</v>
      </c>
      <c r="K3963" s="9" t="s">
        <v>48</v>
      </c>
      <c r="L3963" s="9" t="s">
        <v>48</v>
      </c>
      <c r="M3963" s="9" t="s">
        <v>47</v>
      </c>
      <c r="N3963" s="9" t="s">
        <v>49</v>
      </c>
      <c r="O3963" s="9" t="s">
        <v>64</v>
      </c>
      <c r="P3963" s="11" t="s">
        <v>51</v>
      </c>
      <c r="Q3963" s="11" t="s">
        <v>52</v>
      </c>
      <c r="R3963" s="11" t="s">
        <v>53</v>
      </c>
      <c r="S3963" s="11" t="s">
        <v>54</v>
      </c>
      <c r="T3963" s="11" t="s">
        <v>55</v>
      </c>
      <c r="U3963" s="11" t="s">
        <v>56</v>
      </c>
      <c r="V3963" s="11"/>
      <c r="W3963" s="11"/>
      <c r="X3963" s="11"/>
      <c r="Y3963" s="11"/>
      <c r="Z3963" s="11"/>
      <c r="AA3963" s="11"/>
      <c r="AB3963" s="11"/>
      <c r="AC3963" s="11"/>
      <c r="AD3963" s="11"/>
      <c r="AE3963" s="11"/>
      <c r="AF3963" s="12"/>
      <c r="AG3963" s="12"/>
      <c r="AH3963" s="12"/>
      <c r="AI3963" s="12"/>
      <c r="AJ3963" s="12"/>
      <c r="AK3963" s="12"/>
      <c r="AL3963" s="12"/>
      <c r="AM3963" s="11"/>
      <c r="AN3963" s="13">
        <v>0.38503779557438944</v>
      </c>
      <c r="AO3963" s="11" t="s">
        <v>66</v>
      </c>
      <c r="AP3963" s="14">
        <v>45931.449405844905</v>
      </c>
    </row>
    <row r="3964">
      <c r="A3964" s="8">
        <v>45930.12871527778</v>
      </c>
      <c r="B3964" s="9" t="s">
        <v>661</v>
      </c>
      <c r="C3964" s="9" t="s">
        <v>7851</v>
      </c>
      <c r="D3964" s="10">
        <v>5.535998755543E12</v>
      </c>
      <c r="E3964" s="9" t="s">
        <v>43</v>
      </c>
      <c r="F3964" s="9"/>
      <c r="G3964" s="9" t="s">
        <v>44</v>
      </c>
      <c r="H3964" s="9" t="s">
        <v>45</v>
      </c>
      <c r="I3964" s="9" t="s">
        <v>46</v>
      </c>
      <c r="J3964" s="9" t="s">
        <v>47</v>
      </c>
      <c r="K3964" s="9" t="s">
        <v>47</v>
      </c>
      <c r="L3964" s="9" t="s">
        <v>48</v>
      </c>
      <c r="M3964" s="9" t="s">
        <v>48</v>
      </c>
      <c r="N3964" s="9" t="s">
        <v>63</v>
      </c>
      <c r="O3964" s="9" t="s">
        <v>95</v>
      </c>
      <c r="P3964" s="11" t="s">
        <v>51</v>
      </c>
      <c r="Q3964" s="11" t="s">
        <v>71</v>
      </c>
      <c r="R3964" s="11" t="s">
        <v>107</v>
      </c>
      <c r="S3964" s="11" t="s">
        <v>72</v>
      </c>
      <c r="T3964" s="11" t="s">
        <v>65</v>
      </c>
      <c r="U3964" s="11" t="s">
        <v>56</v>
      </c>
      <c r="V3964" s="11"/>
      <c r="W3964" s="11"/>
      <c r="X3964" s="11"/>
      <c r="Y3964" s="11"/>
      <c r="Z3964" s="11"/>
      <c r="AA3964" s="11"/>
      <c r="AB3964" s="11"/>
      <c r="AC3964" s="11"/>
      <c r="AD3964" s="11"/>
      <c r="AE3964" s="11"/>
      <c r="AF3964" s="12"/>
      <c r="AG3964" s="12"/>
      <c r="AH3964" s="12"/>
      <c r="AI3964" s="12"/>
      <c r="AJ3964" s="12"/>
      <c r="AK3964" s="12"/>
      <c r="AL3964" s="12"/>
      <c r="AM3964" s="11"/>
      <c r="AN3964" s="13">
        <v>0.44763861840225155</v>
      </c>
      <c r="AO3964" s="11" t="s">
        <v>134</v>
      </c>
      <c r="AP3964" s="14">
        <v>45931.449405844905</v>
      </c>
    </row>
    <row r="3965">
      <c r="A3965" s="8">
        <v>45930.12907407407</v>
      </c>
      <c r="B3965" s="9" t="s">
        <v>7849</v>
      </c>
      <c r="C3965" s="9" t="s">
        <v>7850</v>
      </c>
      <c r="D3965" s="10">
        <v>5.511914839765E12</v>
      </c>
      <c r="E3965" s="9" t="s">
        <v>43</v>
      </c>
      <c r="F3965" s="9"/>
      <c r="G3965" s="9" t="s">
        <v>60</v>
      </c>
      <c r="H3965" s="9" t="s">
        <v>45</v>
      </c>
      <c r="I3965" s="9" t="s">
        <v>106</v>
      </c>
      <c r="J3965" s="9" t="s">
        <v>47</v>
      </c>
      <c r="K3965" s="9" t="s">
        <v>48</v>
      </c>
      <c r="L3965" s="9" t="s">
        <v>48</v>
      </c>
      <c r="M3965" s="9" t="s">
        <v>47</v>
      </c>
      <c r="N3965" s="9" t="s">
        <v>49</v>
      </c>
      <c r="O3965" s="9" t="s">
        <v>64</v>
      </c>
      <c r="P3965" s="11" t="s">
        <v>51</v>
      </c>
      <c r="Q3965" s="11" t="s">
        <v>52</v>
      </c>
      <c r="R3965" s="11" t="s">
        <v>53</v>
      </c>
      <c r="S3965" s="11" t="s">
        <v>54</v>
      </c>
      <c r="T3965" s="11" t="s">
        <v>55</v>
      </c>
      <c r="U3965" s="11" t="s">
        <v>56</v>
      </c>
      <c r="V3965" s="11"/>
      <c r="W3965" s="11"/>
      <c r="X3965" s="11"/>
      <c r="Y3965" s="11"/>
      <c r="Z3965" s="11"/>
      <c r="AA3965" s="11"/>
      <c r="AB3965" s="11"/>
      <c r="AC3965" s="11"/>
      <c r="AD3965" s="11"/>
      <c r="AE3965" s="11"/>
      <c r="AF3965" s="12"/>
      <c r="AG3965" s="12"/>
      <c r="AH3965" s="12"/>
      <c r="AI3965" s="12"/>
      <c r="AJ3965" s="12"/>
      <c r="AK3965" s="12"/>
      <c r="AL3965" s="12"/>
      <c r="AM3965" s="11"/>
      <c r="AN3965" s="13">
        <v>0.38503779557438944</v>
      </c>
      <c r="AO3965" s="11" t="s">
        <v>66</v>
      </c>
      <c r="AP3965" s="14">
        <v>45931.449405844905</v>
      </c>
    </row>
    <row r="3966">
      <c r="A3966" s="8">
        <v>45930.12923611111</v>
      </c>
      <c r="B3966" s="9" t="s">
        <v>7852</v>
      </c>
      <c r="C3966" s="9" t="s">
        <v>7853</v>
      </c>
      <c r="D3966" s="10">
        <v>5.531998069099E12</v>
      </c>
      <c r="E3966" s="9" t="s">
        <v>75</v>
      </c>
      <c r="F3966" s="9"/>
      <c r="G3966" s="9" t="s">
        <v>144</v>
      </c>
      <c r="H3966" s="9" t="s">
        <v>77</v>
      </c>
      <c r="I3966" s="9" t="s">
        <v>88</v>
      </c>
      <c r="J3966" s="9" t="s">
        <v>47</v>
      </c>
      <c r="K3966" s="9" t="s">
        <v>47</v>
      </c>
      <c r="L3966" s="9" t="s">
        <v>48</v>
      </c>
      <c r="M3966" s="9" t="s">
        <v>47</v>
      </c>
      <c r="N3966" s="9" t="s">
        <v>79</v>
      </c>
      <c r="O3966" s="9" t="s">
        <v>70</v>
      </c>
      <c r="P3966" s="11" t="s">
        <v>51</v>
      </c>
      <c r="Q3966" s="11" t="s">
        <v>71</v>
      </c>
      <c r="R3966" s="11" t="s">
        <v>90</v>
      </c>
      <c r="S3966" s="11" t="s">
        <v>138</v>
      </c>
      <c r="T3966" s="11" t="s">
        <v>55</v>
      </c>
      <c r="U3966" s="11" t="s">
        <v>47</v>
      </c>
      <c r="V3966" s="11"/>
      <c r="W3966" s="11"/>
      <c r="X3966" s="11"/>
      <c r="Y3966" s="11"/>
      <c r="Z3966" s="11"/>
      <c r="AA3966" s="11"/>
      <c r="AB3966" s="11"/>
      <c r="AC3966" s="11"/>
      <c r="AD3966" s="11"/>
      <c r="AE3966" s="11"/>
      <c r="AF3966" s="12"/>
      <c r="AG3966" s="12"/>
      <c r="AH3966" s="12"/>
      <c r="AI3966" s="12"/>
      <c r="AJ3966" s="12"/>
      <c r="AK3966" s="12"/>
      <c r="AL3966" s="12"/>
      <c r="AM3966" s="11"/>
      <c r="AN3966" s="13">
        <v>0.012591940241798867</v>
      </c>
      <c r="AO3966" s="11" t="s">
        <v>99</v>
      </c>
      <c r="AP3966" s="14">
        <v>45931.449405844905</v>
      </c>
    </row>
    <row r="3967">
      <c r="A3967" s="8">
        <v>45930.12936342593</v>
      </c>
      <c r="B3967" s="9" t="s">
        <v>661</v>
      </c>
      <c r="C3967" s="9" t="s">
        <v>7851</v>
      </c>
      <c r="D3967" s="10">
        <v>5.535998755543E12</v>
      </c>
      <c r="E3967" s="9" t="s">
        <v>43</v>
      </c>
      <c r="F3967" s="9"/>
      <c r="G3967" s="9" t="s">
        <v>44</v>
      </c>
      <c r="H3967" s="9" t="s">
        <v>45</v>
      </c>
      <c r="I3967" s="9" t="s">
        <v>78</v>
      </c>
      <c r="J3967" s="9" t="s">
        <v>47</v>
      </c>
      <c r="K3967" s="9" t="s">
        <v>48</v>
      </c>
      <c r="L3967" s="9" t="s">
        <v>48</v>
      </c>
      <c r="M3967" s="9" t="s">
        <v>48</v>
      </c>
      <c r="N3967" s="9" t="s">
        <v>63</v>
      </c>
      <c r="O3967" s="9" t="s">
        <v>95</v>
      </c>
      <c r="P3967" s="11" t="s">
        <v>51</v>
      </c>
      <c r="Q3967" s="11" t="s">
        <v>71</v>
      </c>
      <c r="R3967" s="11" t="s">
        <v>107</v>
      </c>
      <c r="S3967" s="11" t="s">
        <v>72</v>
      </c>
      <c r="T3967" s="11" t="s">
        <v>65</v>
      </c>
      <c r="U3967" s="11" t="s">
        <v>56</v>
      </c>
      <c r="V3967" s="11"/>
      <c r="W3967" s="11"/>
      <c r="X3967" s="11"/>
      <c r="Y3967" s="11"/>
      <c r="Z3967" s="11"/>
      <c r="AA3967" s="11"/>
      <c r="AB3967" s="11"/>
      <c r="AC3967" s="11"/>
      <c r="AD3967" s="11"/>
      <c r="AE3967" s="11"/>
      <c r="AF3967" s="12"/>
      <c r="AG3967" s="12"/>
      <c r="AH3967" s="12"/>
      <c r="AI3967" s="12"/>
      <c r="AJ3967" s="12"/>
      <c r="AK3967" s="12"/>
      <c r="AL3967" s="12"/>
      <c r="AM3967" s="11"/>
      <c r="AN3967" s="13">
        <v>0.37594271009298763</v>
      </c>
      <c r="AO3967" s="11" t="s">
        <v>66</v>
      </c>
      <c r="AP3967" s="14">
        <v>45931.449405844905</v>
      </c>
    </row>
    <row r="3968">
      <c r="A3968" s="8">
        <v>45930.136041666665</v>
      </c>
      <c r="B3968" s="9" t="s">
        <v>7854</v>
      </c>
      <c r="C3968" s="9" t="s">
        <v>7855</v>
      </c>
      <c r="D3968" s="10">
        <v>5.551991146462E12</v>
      </c>
      <c r="E3968" s="9" t="s">
        <v>43</v>
      </c>
      <c r="F3968" s="9"/>
      <c r="G3968" s="9" t="s">
        <v>44</v>
      </c>
      <c r="H3968" s="9" t="s">
        <v>45</v>
      </c>
      <c r="I3968" s="9" t="s">
        <v>106</v>
      </c>
      <c r="J3968" s="9" t="s">
        <v>47</v>
      </c>
      <c r="K3968" s="9" t="s">
        <v>47</v>
      </c>
      <c r="L3968" s="9" t="s">
        <v>48</v>
      </c>
      <c r="M3968" s="9" t="s">
        <v>47</v>
      </c>
      <c r="N3968" s="9" t="s">
        <v>79</v>
      </c>
      <c r="O3968" s="9" t="s">
        <v>50</v>
      </c>
      <c r="P3968" s="11" t="s">
        <v>51</v>
      </c>
      <c r="Q3968" s="11" t="s">
        <v>133</v>
      </c>
      <c r="R3968" s="11" t="s">
        <v>107</v>
      </c>
      <c r="S3968" s="11" t="s">
        <v>138</v>
      </c>
      <c r="T3968" s="11" t="s">
        <v>65</v>
      </c>
      <c r="U3968" s="11" t="s">
        <v>56</v>
      </c>
      <c r="V3968" s="11"/>
      <c r="W3968" s="11"/>
      <c r="X3968" s="11"/>
      <c r="Y3968" s="11"/>
      <c r="Z3968" s="11"/>
      <c r="AA3968" s="11"/>
      <c r="AB3968" s="11"/>
      <c r="AC3968" s="11"/>
      <c r="AD3968" s="11"/>
      <c r="AE3968" s="11"/>
      <c r="AF3968" s="12"/>
      <c r="AG3968" s="12"/>
      <c r="AH3968" s="12"/>
      <c r="AI3968" s="12"/>
      <c r="AJ3968" s="12"/>
      <c r="AK3968" s="12"/>
      <c r="AL3968" s="12"/>
      <c r="AM3968" s="11"/>
      <c r="AN3968" s="13">
        <v>0.4739395388275961</v>
      </c>
      <c r="AO3968" s="11" t="s">
        <v>151</v>
      </c>
      <c r="AP3968" s="14">
        <v>45931.449405844905</v>
      </c>
    </row>
    <row r="3969">
      <c r="A3969" s="8">
        <v>45930.136342592596</v>
      </c>
      <c r="B3969" s="9" t="s">
        <v>7856</v>
      </c>
      <c r="C3969" s="9" t="s">
        <v>7857</v>
      </c>
      <c r="D3969" s="10">
        <v>5.531989616204E12</v>
      </c>
      <c r="E3969" s="9" t="s">
        <v>43</v>
      </c>
      <c r="F3969" s="9"/>
      <c r="G3969" s="9" t="s">
        <v>76</v>
      </c>
      <c r="H3969" s="9" t="s">
        <v>45</v>
      </c>
      <c r="I3969" s="9" t="s">
        <v>78</v>
      </c>
      <c r="J3969" s="9" t="s">
        <v>48</v>
      </c>
      <c r="K3969" s="9" t="s">
        <v>48</v>
      </c>
      <c r="L3969" s="9" t="s">
        <v>47</v>
      </c>
      <c r="M3969" s="9" t="s">
        <v>47</v>
      </c>
      <c r="N3969" s="9" t="s">
        <v>63</v>
      </c>
      <c r="O3969" s="9" t="s">
        <v>50</v>
      </c>
      <c r="P3969" s="11" t="s">
        <v>51</v>
      </c>
      <c r="Q3969" s="11" t="s">
        <v>133</v>
      </c>
      <c r="R3969" s="11" t="s">
        <v>90</v>
      </c>
      <c r="S3969" s="11" t="s">
        <v>72</v>
      </c>
      <c r="T3969" s="11" t="s">
        <v>55</v>
      </c>
      <c r="U3969" s="11" t="s">
        <v>56</v>
      </c>
      <c r="V3969" s="11"/>
      <c r="W3969" s="11"/>
      <c r="X3969" s="11"/>
      <c r="Y3969" s="11"/>
      <c r="Z3969" s="11"/>
      <c r="AA3969" s="11"/>
      <c r="AB3969" s="11"/>
      <c r="AC3969" s="11"/>
      <c r="AD3969" s="11"/>
      <c r="AE3969" s="11"/>
      <c r="AF3969" s="12"/>
      <c r="AG3969" s="12"/>
      <c r="AH3969" s="12"/>
      <c r="AI3969" s="12"/>
      <c r="AJ3969" s="12"/>
      <c r="AK3969" s="12"/>
      <c r="AL3969" s="12"/>
      <c r="AM3969" s="11"/>
      <c r="AN3969" s="13">
        <v>0.3714297430180134</v>
      </c>
      <c r="AO3969" s="11" t="s">
        <v>66</v>
      </c>
      <c r="AP3969" s="14">
        <v>45931.449405844905</v>
      </c>
    </row>
    <row r="3970">
      <c r="A3970" s="8">
        <v>45930.136979166666</v>
      </c>
      <c r="B3970" s="9" t="s">
        <v>7856</v>
      </c>
      <c r="C3970" s="9" t="s">
        <v>7857</v>
      </c>
      <c r="D3970" s="10">
        <v>5.531989616204E12</v>
      </c>
      <c r="E3970" s="9" t="s">
        <v>43</v>
      </c>
      <c r="F3970" s="9"/>
      <c r="G3970" s="9" t="s">
        <v>76</v>
      </c>
      <c r="H3970" s="9" t="s">
        <v>45</v>
      </c>
      <c r="I3970" s="9" t="s">
        <v>78</v>
      </c>
      <c r="J3970" s="9" t="s">
        <v>48</v>
      </c>
      <c r="K3970" s="9" t="s">
        <v>47</v>
      </c>
      <c r="L3970" s="9" t="s">
        <v>48</v>
      </c>
      <c r="M3970" s="9" t="s">
        <v>47</v>
      </c>
      <c r="N3970" s="9" t="s">
        <v>63</v>
      </c>
      <c r="O3970" s="9" t="s">
        <v>50</v>
      </c>
      <c r="P3970" s="11" t="s">
        <v>51</v>
      </c>
      <c r="Q3970" s="11" t="s">
        <v>133</v>
      </c>
      <c r="R3970" s="11" t="s">
        <v>90</v>
      </c>
      <c r="S3970" s="11" t="s">
        <v>72</v>
      </c>
      <c r="T3970" s="11" t="s">
        <v>55</v>
      </c>
      <c r="U3970" s="11" t="s">
        <v>56</v>
      </c>
      <c r="V3970" s="11"/>
      <c r="W3970" s="11"/>
      <c r="X3970" s="11"/>
      <c r="Y3970" s="11"/>
      <c r="Z3970" s="11"/>
      <c r="AA3970" s="11"/>
      <c r="AB3970" s="11"/>
      <c r="AC3970" s="11"/>
      <c r="AD3970" s="11"/>
      <c r="AE3970" s="11"/>
      <c r="AF3970" s="12"/>
      <c r="AG3970" s="12"/>
      <c r="AH3970" s="12"/>
      <c r="AI3970" s="12"/>
      <c r="AJ3970" s="12"/>
      <c r="AK3970" s="12"/>
      <c r="AL3970" s="12"/>
      <c r="AM3970" s="11"/>
      <c r="AN3970" s="13">
        <v>0.3032651594863966</v>
      </c>
      <c r="AO3970" s="11" t="s">
        <v>124</v>
      </c>
      <c r="AP3970" s="14">
        <v>45931.449405844905</v>
      </c>
    </row>
    <row r="3971">
      <c r="A3971" s="8">
        <v>45930.137453703705</v>
      </c>
      <c r="B3971" s="9" t="s">
        <v>7858</v>
      </c>
      <c r="C3971" s="9" t="s">
        <v>7859</v>
      </c>
      <c r="D3971" s="10">
        <v>5.517992251445E12</v>
      </c>
      <c r="E3971" s="9" t="s">
        <v>75</v>
      </c>
      <c r="F3971" s="9"/>
      <c r="G3971" s="9" t="s">
        <v>76</v>
      </c>
      <c r="H3971" s="9" t="s">
        <v>77</v>
      </c>
      <c r="I3971" s="9" t="s">
        <v>88</v>
      </c>
      <c r="J3971" s="9" t="s">
        <v>47</v>
      </c>
      <c r="K3971" s="9" t="s">
        <v>48</v>
      </c>
      <c r="L3971" s="9" t="s">
        <v>48</v>
      </c>
      <c r="M3971" s="9" t="s">
        <v>47</v>
      </c>
      <c r="N3971" s="9" t="s">
        <v>79</v>
      </c>
      <c r="O3971" s="9" t="s">
        <v>70</v>
      </c>
      <c r="P3971" s="11" t="s">
        <v>51</v>
      </c>
      <c r="Q3971" s="11" t="s">
        <v>71</v>
      </c>
      <c r="R3971" s="11" t="s">
        <v>90</v>
      </c>
      <c r="S3971" s="11" t="s">
        <v>380</v>
      </c>
      <c r="T3971" s="11" t="s">
        <v>55</v>
      </c>
      <c r="U3971" s="11" t="s">
        <v>56</v>
      </c>
      <c r="V3971" s="11"/>
      <c r="W3971" s="11"/>
      <c r="X3971" s="11"/>
      <c r="Y3971" s="11"/>
      <c r="Z3971" s="11"/>
      <c r="AA3971" s="11"/>
      <c r="AB3971" s="11"/>
      <c r="AC3971" s="11"/>
      <c r="AD3971" s="11"/>
      <c r="AE3971" s="11"/>
      <c r="AF3971" s="12"/>
      <c r="AG3971" s="12"/>
      <c r="AH3971" s="12"/>
      <c r="AI3971" s="12"/>
      <c r="AJ3971" s="12"/>
      <c r="AK3971" s="12"/>
      <c r="AL3971" s="12"/>
      <c r="AM3971" s="11"/>
      <c r="AN3971" s="13">
        <v>0.12023547999027995</v>
      </c>
      <c r="AO3971" s="11" t="s">
        <v>99</v>
      </c>
      <c r="AP3971" s="14">
        <v>45931.449405844905</v>
      </c>
    </row>
    <row r="3972">
      <c r="A3972" s="8">
        <v>45930.13873842593</v>
      </c>
      <c r="B3972" s="9" t="s">
        <v>7860</v>
      </c>
      <c r="C3972" s="9" t="s">
        <v>7861</v>
      </c>
      <c r="D3972" s="10">
        <v>5.51194867024E12</v>
      </c>
      <c r="E3972" s="9" t="s">
        <v>43</v>
      </c>
      <c r="F3972" s="9"/>
      <c r="G3972" s="9" t="s">
        <v>144</v>
      </c>
      <c r="H3972" s="9" t="s">
        <v>61</v>
      </c>
      <c r="I3972" s="9" t="s">
        <v>88</v>
      </c>
      <c r="J3972" s="9" t="s">
        <v>47</v>
      </c>
      <c r="K3972" s="9" t="s">
        <v>47</v>
      </c>
      <c r="L3972" s="9" t="s">
        <v>48</v>
      </c>
      <c r="M3972" s="9" t="s">
        <v>48</v>
      </c>
      <c r="N3972" s="9" t="s">
        <v>63</v>
      </c>
      <c r="O3972" s="9" t="s">
        <v>50</v>
      </c>
      <c r="P3972" s="11" t="s">
        <v>51</v>
      </c>
      <c r="Q3972" s="11" t="s">
        <v>115</v>
      </c>
      <c r="R3972" s="11" t="s">
        <v>53</v>
      </c>
      <c r="S3972" s="11" t="s">
        <v>54</v>
      </c>
      <c r="T3972" s="11" t="s">
        <v>55</v>
      </c>
      <c r="U3972" s="11" t="s">
        <v>56</v>
      </c>
      <c r="V3972" s="11"/>
      <c r="W3972" s="11"/>
      <c r="X3972" s="11"/>
      <c r="Y3972" s="11"/>
      <c r="Z3972" s="11"/>
      <c r="AA3972" s="11"/>
      <c r="AB3972" s="11"/>
      <c r="AC3972" s="11"/>
      <c r="AD3972" s="11"/>
      <c r="AE3972" s="11"/>
      <c r="AF3972" s="12"/>
      <c r="AG3972" s="12"/>
      <c r="AH3972" s="12"/>
      <c r="AI3972" s="12"/>
      <c r="AJ3972" s="12"/>
      <c r="AK3972" s="12"/>
      <c r="AL3972" s="12"/>
      <c r="AM3972" s="11"/>
      <c r="AN3972" s="13">
        <v>0.2863552918199527</v>
      </c>
      <c r="AO3972" s="11" t="s">
        <v>91</v>
      </c>
      <c r="AP3972" s="14">
        <v>45931.449405844905</v>
      </c>
    </row>
    <row r="3973">
      <c r="A3973" s="8">
        <v>45930.1390625</v>
      </c>
      <c r="B3973" s="9" t="s">
        <v>7858</v>
      </c>
      <c r="C3973" s="9" t="s">
        <v>7859</v>
      </c>
      <c r="D3973" s="10">
        <v>5.517992251445E12</v>
      </c>
      <c r="E3973" s="9" t="s">
        <v>75</v>
      </c>
      <c r="F3973" s="9"/>
      <c r="G3973" s="9" t="s">
        <v>76</v>
      </c>
      <c r="H3973" s="9" t="s">
        <v>77</v>
      </c>
      <c r="I3973" s="9" t="s">
        <v>88</v>
      </c>
      <c r="J3973" s="9" t="s">
        <v>47</v>
      </c>
      <c r="K3973" s="9" t="s">
        <v>48</v>
      </c>
      <c r="L3973" s="9" t="s">
        <v>48</v>
      </c>
      <c r="M3973" s="9" t="s">
        <v>47</v>
      </c>
      <c r="N3973" s="9" t="s">
        <v>79</v>
      </c>
      <c r="O3973" s="9" t="s">
        <v>70</v>
      </c>
      <c r="P3973" s="11" t="s">
        <v>51</v>
      </c>
      <c r="Q3973" s="11" t="s">
        <v>71</v>
      </c>
      <c r="R3973" s="11" t="s">
        <v>90</v>
      </c>
      <c r="S3973" s="11" t="s">
        <v>380</v>
      </c>
      <c r="T3973" s="11" t="s">
        <v>55</v>
      </c>
      <c r="U3973" s="11" t="s">
        <v>56</v>
      </c>
      <c r="V3973" s="11"/>
      <c r="W3973" s="11"/>
      <c r="X3973" s="11"/>
      <c r="Y3973" s="11"/>
      <c r="Z3973" s="11"/>
      <c r="AA3973" s="11"/>
      <c r="AB3973" s="11"/>
      <c r="AC3973" s="11"/>
      <c r="AD3973" s="11"/>
      <c r="AE3973" s="11"/>
      <c r="AF3973" s="12"/>
      <c r="AG3973" s="12"/>
      <c r="AH3973" s="12"/>
      <c r="AI3973" s="12"/>
      <c r="AJ3973" s="12"/>
      <c r="AK3973" s="12"/>
      <c r="AL3973" s="12"/>
      <c r="AM3973" s="11"/>
      <c r="AN3973" s="13">
        <v>0.12023547999027995</v>
      </c>
      <c r="AO3973" s="11" t="s">
        <v>99</v>
      </c>
      <c r="AP3973" s="14">
        <v>45931.449405844905</v>
      </c>
    </row>
    <row r="3974">
      <c r="A3974" s="8">
        <v>45930.13912037037</v>
      </c>
      <c r="B3974" s="9" t="s">
        <v>7862</v>
      </c>
      <c r="C3974" s="9" t="s">
        <v>7863</v>
      </c>
      <c r="D3974" s="10">
        <v>5.585992202394E12</v>
      </c>
      <c r="E3974" s="9" t="s">
        <v>43</v>
      </c>
      <c r="F3974" s="9"/>
      <c r="G3974" s="9" t="s">
        <v>44</v>
      </c>
      <c r="H3974" s="9" t="s">
        <v>45</v>
      </c>
      <c r="I3974" s="9" t="s">
        <v>46</v>
      </c>
      <c r="J3974" s="9" t="s">
        <v>47</v>
      </c>
      <c r="K3974" s="9" t="s">
        <v>47</v>
      </c>
      <c r="L3974" s="9" t="s">
        <v>47</v>
      </c>
      <c r="M3974" s="9" t="s">
        <v>48</v>
      </c>
      <c r="N3974" s="9" t="s">
        <v>49</v>
      </c>
      <c r="O3974" s="9" t="s">
        <v>64</v>
      </c>
      <c r="P3974" s="11" t="s">
        <v>51</v>
      </c>
      <c r="Q3974" s="11" t="s">
        <v>89</v>
      </c>
      <c r="R3974" s="11" t="s">
        <v>90</v>
      </c>
      <c r="S3974" s="11" t="s">
        <v>54</v>
      </c>
      <c r="T3974" s="11" t="s">
        <v>55</v>
      </c>
      <c r="U3974" s="11" t="s">
        <v>47</v>
      </c>
      <c r="V3974" s="11"/>
      <c r="W3974" s="11"/>
      <c r="X3974" s="11"/>
      <c r="Y3974" s="11"/>
      <c r="Z3974" s="11"/>
      <c r="AA3974" s="11"/>
      <c r="AB3974" s="11"/>
      <c r="AC3974" s="11"/>
      <c r="AD3974" s="11"/>
      <c r="AE3974" s="11"/>
      <c r="AF3974" s="12"/>
      <c r="AG3974" s="12"/>
      <c r="AH3974" s="12"/>
      <c r="AI3974" s="12"/>
      <c r="AJ3974" s="12"/>
      <c r="AK3974" s="12"/>
      <c r="AL3974" s="12"/>
      <c r="AM3974" s="11"/>
      <c r="AN3974" s="13">
        <v>0.1433714029641834</v>
      </c>
      <c r="AO3974" s="11" t="s">
        <v>110</v>
      </c>
      <c r="AP3974" s="14">
        <v>45931.449405844905</v>
      </c>
    </row>
    <row r="3975">
      <c r="A3975" s="8">
        <v>45930.145416666666</v>
      </c>
      <c r="B3975" s="9" t="s">
        <v>7864</v>
      </c>
      <c r="C3975" s="9" t="s">
        <v>7865</v>
      </c>
      <c r="D3975" s="10">
        <v>5.51196837685E12</v>
      </c>
      <c r="E3975" s="9" t="s">
        <v>43</v>
      </c>
      <c r="F3975" s="9"/>
      <c r="G3975" s="9" t="s">
        <v>60</v>
      </c>
      <c r="H3975" s="9" t="s">
        <v>61</v>
      </c>
      <c r="I3975" s="9" t="s">
        <v>78</v>
      </c>
      <c r="J3975" s="9" t="s">
        <v>48</v>
      </c>
      <c r="K3975" s="9" t="s">
        <v>48</v>
      </c>
      <c r="L3975" s="9" t="s">
        <v>48</v>
      </c>
      <c r="M3975" s="9" t="s">
        <v>48</v>
      </c>
      <c r="N3975" s="9" t="s">
        <v>63</v>
      </c>
      <c r="O3975" s="9" t="s">
        <v>64</v>
      </c>
      <c r="P3975" s="11" t="s">
        <v>51</v>
      </c>
      <c r="Q3975" s="11" t="s">
        <v>52</v>
      </c>
      <c r="R3975" s="11" t="s">
        <v>53</v>
      </c>
      <c r="S3975" s="11" t="s">
        <v>54</v>
      </c>
      <c r="T3975" s="11" t="s">
        <v>55</v>
      </c>
      <c r="U3975" s="11" t="s">
        <v>56</v>
      </c>
      <c r="V3975" s="11"/>
      <c r="W3975" s="11"/>
      <c r="X3975" s="11"/>
      <c r="Y3975" s="11"/>
      <c r="Z3975" s="11"/>
      <c r="AA3975" s="11"/>
      <c r="AB3975" s="11"/>
      <c r="AC3975" s="11"/>
      <c r="AD3975" s="11"/>
      <c r="AE3975" s="11"/>
      <c r="AF3975" s="12"/>
      <c r="AG3975" s="12"/>
      <c r="AH3975" s="12"/>
      <c r="AI3975" s="12"/>
      <c r="AJ3975" s="12"/>
      <c r="AK3975" s="12"/>
      <c r="AL3975" s="12"/>
      <c r="AM3975" s="11"/>
      <c r="AN3975" s="13">
        <v>0.5129776539825542</v>
      </c>
      <c r="AO3975" s="11" t="s">
        <v>151</v>
      </c>
      <c r="AP3975" s="14">
        <v>45931.449405844905</v>
      </c>
    </row>
    <row r="3976">
      <c r="A3976" s="8">
        <v>45930.14577546297</v>
      </c>
      <c r="B3976" s="9" t="s">
        <v>7864</v>
      </c>
      <c r="C3976" s="9" t="s">
        <v>7865</v>
      </c>
      <c r="D3976" s="10">
        <v>5.51196837685E12</v>
      </c>
      <c r="E3976" s="9" t="s">
        <v>43</v>
      </c>
      <c r="F3976" s="9"/>
      <c r="G3976" s="9" t="s">
        <v>60</v>
      </c>
      <c r="H3976" s="9" t="s">
        <v>61</v>
      </c>
      <c r="I3976" s="9" t="s">
        <v>78</v>
      </c>
      <c r="J3976" s="9" t="s">
        <v>48</v>
      </c>
      <c r="K3976" s="9" t="s">
        <v>48</v>
      </c>
      <c r="L3976" s="9" t="s">
        <v>48</v>
      </c>
      <c r="M3976" s="9" t="s">
        <v>48</v>
      </c>
      <c r="N3976" s="9" t="s">
        <v>63</v>
      </c>
      <c r="O3976" s="9" t="s">
        <v>64</v>
      </c>
      <c r="P3976" s="11" t="s">
        <v>51</v>
      </c>
      <c r="Q3976" s="11" t="s">
        <v>52</v>
      </c>
      <c r="R3976" s="11" t="s">
        <v>53</v>
      </c>
      <c r="S3976" s="11" t="s">
        <v>54</v>
      </c>
      <c r="T3976" s="11" t="s">
        <v>55</v>
      </c>
      <c r="U3976" s="11" t="s">
        <v>56</v>
      </c>
      <c r="V3976" s="11"/>
      <c r="W3976" s="11"/>
      <c r="X3976" s="11"/>
      <c r="Y3976" s="11"/>
      <c r="Z3976" s="11"/>
      <c r="AA3976" s="11"/>
      <c r="AB3976" s="11"/>
      <c r="AC3976" s="11"/>
      <c r="AD3976" s="11"/>
      <c r="AE3976" s="11"/>
      <c r="AF3976" s="12"/>
      <c r="AG3976" s="12"/>
      <c r="AH3976" s="12"/>
      <c r="AI3976" s="12"/>
      <c r="AJ3976" s="12"/>
      <c r="AK3976" s="12"/>
      <c r="AL3976" s="12"/>
      <c r="AM3976" s="11"/>
      <c r="AN3976" s="13">
        <v>0.5129776539825542</v>
      </c>
      <c r="AO3976" s="11" t="s">
        <v>151</v>
      </c>
      <c r="AP3976" s="14">
        <v>45931.449405844905</v>
      </c>
    </row>
    <row r="3977">
      <c r="A3977" s="8">
        <v>45930.147523148145</v>
      </c>
      <c r="B3977" s="9" t="s">
        <v>7866</v>
      </c>
      <c r="C3977" s="9" t="s">
        <v>7867</v>
      </c>
      <c r="D3977" s="10">
        <v>5.51197782478E12</v>
      </c>
      <c r="E3977" s="9" t="s">
        <v>43</v>
      </c>
      <c r="F3977" s="9"/>
      <c r="G3977" s="9" t="s">
        <v>144</v>
      </c>
      <c r="H3977" s="9" t="s">
        <v>77</v>
      </c>
      <c r="I3977" s="9" t="s">
        <v>88</v>
      </c>
      <c r="J3977" s="9" t="s">
        <v>47</v>
      </c>
      <c r="K3977" s="9" t="s">
        <v>48</v>
      </c>
      <c r="L3977" s="9" t="s">
        <v>48</v>
      </c>
      <c r="M3977" s="9" t="s">
        <v>47</v>
      </c>
      <c r="N3977" s="9" t="s">
        <v>49</v>
      </c>
      <c r="O3977" s="9" t="s">
        <v>64</v>
      </c>
      <c r="P3977" s="11" t="s">
        <v>51</v>
      </c>
      <c r="Q3977" s="11" t="s">
        <v>71</v>
      </c>
      <c r="R3977" s="11" t="s">
        <v>90</v>
      </c>
      <c r="S3977" s="11" t="s">
        <v>214</v>
      </c>
      <c r="T3977" s="11" t="s">
        <v>55</v>
      </c>
      <c r="U3977" s="11" t="s">
        <v>56</v>
      </c>
      <c r="V3977" s="11"/>
      <c r="W3977" s="11"/>
      <c r="X3977" s="11"/>
      <c r="Y3977" s="11"/>
      <c r="Z3977" s="11"/>
      <c r="AA3977" s="11"/>
      <c r="AB3977" s="11"/>
      <c r="AC3977" s="11"/>
      <c r="AD3977" s="11"/>
      <c r="AE3977" s="11"/>
      <c r="AF3977" s="12"/>
      <c r="AG3977" s="12"/>
      <c r="AH3977" s="12"/>
      <c r="AI3977" s="12"/>
      <c r="AJ3977" s="12"/>
      <c r="AK3977" s="12"/>
      <c r="AL3977" s="12"/>
      <c r="AM3977" s="11"/>
      <c r="AN3977" s="13">
        <v>0.050001976623660155</v>
      </c>
      <c r="AO3977" s="11" t="s">
        <v>99</v>
      </c>
      <c r="AP3977" s="14">
        <v>45931.449405844905</v>
      </c>
    </row>
    <row r="3978">
      <c r="A3978" s="8">
        <v>45930.14805555555</v>
      </c>
      <c r="B3978" s="9" t="s">
        <v>7866</v>
      </c>
      <c r="C3978" s="9" t="s">
        <v>7867</v>
      </c>
      <c r="D3978" s="10">
        <v>5.51197782478E12</v>
      </c>
      <c r="E3978" s="9" t="s">
        <v>43</v>
      </c>
      <c r="F3978" s="9"/>
      <c r="G3978" s="9" t="s">
        <v>144</v>
      </c>
      <c r="H3978" s="9" t="s">
        <v>77</v>
      </c>
      <c r="I3978" s="9" t="s">
        <v>88</v>
      </c>
      <c r="J3978" s="9" t="s">
        <v>47</v>
      </c>
      <c r="K3978" s="9" t="s">
        <v>48</v>
      </c>
      <c r="L3978" s="9" t="s">
        <v>48</v>
      </c>
      <c r="M3978" s="9" t="s">
        <v>47</v>
      </c>
      <c r="N3978" s="9" t="s">
        <v>79</v>
      </c>
      <c r="O3978" s="9" t="s">
        <v>64</v>
      </c>
      <c r="P3978" s="11" t="s">
        <v>51</v>
      </c>
      <c r="Q3978" s="11" t="s">
        <v>71</v>
      </c>
      <c r="R3978" s="11" t="s">
        <v>90</v>
      </c>
      <c r="S3978" s="11" t="s">
        <v>214</v>
      </c>
      <c r="T3978" s="11" t="s">
        <v>55</v>
      </c>
      <c r="U3978" s="11" t="s">
        <v>56</v>
      </c>
      <c r="V3978" s="11"/>
      <c r="W3978" s="11"/>
      <c r="X3978" s="11"/>
      <c r="Y3978" s="11"/>
      <c r="Z3978" s="11"/>
      <c r="AA3978" s="11"/>
      <c r="AB3978" s="11"/>
      <c r="AC3978" s="11"/>
      <c r="AD3978" s="11"/>
      <c r="AE3978" s="11"/>
      <c r="AF3978" s="12"/>
      <c r="AG3978" s="12"/>
      <c r="AH3978" s="12"/>
      <c r="AI3978" s="12"/>
      <c r="AJ3978" s="12"/>
      <c r="AK3978" s="12"/>
      <c r="AL3978" s="12"/>
      <c r="AM3978" s="11"/>
      <c r="AN3978" s="13">
        <v>0.04174872410603995</v>
      </c>
      <c r="AO3978" s="11" t="s">
        <v>99</v>
      </c>
      <c r="AP3978" s="14">
        <v>45931.449405844905</v>
      </c>
    </row>
    <row r="3979">
      <c r="A3979" s="8">
        <v>45930.1499537037</v>
      </c>
      <c r="B3979" s="9" t="s">
        <v>7868</v>
      </c>
      <c r="C3979" s="9" t="s">
        <v>7869</v>
      </c>
      <c r="D3979" s="10">
        <v>5.54199182701E12</v>
      </c>
      <c r="E3979" s="9" t="s">
        <v>75</v>
      </c>
      <c r="F3979" s="9"/>
      <c r="G3979" s="9" t="s">
        <v>69</v>
      </c>
      <c r="H3979" s="9" t="s">
        <v>61</v>
      </c>
      <c r="I3979" s="9" t="s">
        <v>106</v>
      </c>
      <c r="J3979" s="9" t="s">
        <v>47</v>
      </c>
      <c r="K3979" s="9" t="s">
        <v>47</v>
      </c>
      <c r="L3979" s="9" t="s">
        <v>48</v>
      </c>
      <c r="M3979" s="9" t="s">
        <v>47</v>
      </c>
      <c r="N3979" s="9" t="s">
        <v>79</v>
      </c>
      <c r="O3979" s="9" t="s">
        <v>50</v>
      </c>
      <c r="P3979" s="11" t="s">
        <v>51</v>
      </c>
      <c r="Q3979" s="11" t="s">
        <v>133</v>
      </c>
      <c r="R3979" s="11" t="s">
        <v>90</v>
      </c>
      <c r="S3979" s="11" t="s">
        <v>214</v>
      </c>
      <c r="T3979" s="11" t="s">
        <v>55</v>
      </c>
      <c r="U3979" s="11" t="s">
        <v>56</v>
      </c>
      <c r="V3979" s="11"/>
      <c r="W3979" s="11"/>
      <c r="X3979" s="11"/>
      <c r="Y3979" s="11"/>
      <c r="Z3979" s="11"/>
      <c r="AA3979" s="11"/>
      <c r="AB3979" s="11"/>
      <c r="AC3979" s="11"/>
      <c r="AD3979" s="11"/>
      <c r="AE3979" s="11"/>
      <c r="AF3979" s="12"/>
      <c r="AG3979" s="12"/>
      <c r="AH3979" s="12"/>
      <c r="AI3979" s="12"/>
      <c r="AJ3979" s="12"/>
      <c r="AK3979" s="12"/>
      <c r="AL3979" s="12"/>
      <c r="AM3979" s="11"/>
      <c r="AN3979" s="13">
        <v>0.27482774330033755</v>
      </c>
      <c r="AO3979" s="11" t="s">
        <v>91</v>
      </c>
      <c r="AP3979" s="14">
        <v>45931.449405844905</v>
      </c>
    </row>
    <row r="3980">
      <c r="A3980" s="8">
        <v>45930.155543981484</v>
      </c>
      <c r="B3980" s="9" t="s">
        <v>7870</v>
      </c>
      <c r="C3980" s="9" t="s">
        <v>7871</v>
      </c>
      <c r="D3980" s="10">
        <v>5.547991257852E12</v>
      </c>
      <c r="E3980" s="9" t="s">
        <v>75</v>
      </c>
      <c r="F3980" s="9"/>
      <c r="G3980" s="9" t="s">
        <v>44</v>
      </c>
      <c r="H3980" s="9" t="s">
        <v>45</v>
      </c>
      <c r="I3980" s="9" t="s">
        <v>88</v>
      </c>
      <c r="J3980" s="9" t="s">
        <v>47</v>
      </c>
      <c r="K3980" s="9" t="s">
        <v>48</v>
      </c>
      <c r="L3980" s="9" t="s">
        <v>48</v>
      </c>
      <c r="M3980" s="9" t="s">
        <v>48</v>
      </c>
      <c r="N3980" s="9" t="s">
        <v>49</v>
      </c>
      <c r="O3980" s="9" t="s">
        <v>50</v>
      </c>
      <c r="P3980" s="11" t="s">
        <v>51</v>
      </c>
      <c r="Q3980" s="11" t="s">
        <v>89</v>
      </c>
      <c r="R3980" s="11" t="s">
        <v>90</v>
      </c>
      <c r="S3980" s="11" t="s">
        <v>54</v>
      </c>
      <c r="T3980" s="11" t="s">
        <v>55</v>
      </c>
      <c r="U3980" s="11" t="s">
        <v>56</v>
      </c>
      <c r="V3980" s="11"/>
      <c r="W3980" s="11"/>
      <c r="X3980" s="11"/>
      <c r="Y3980" s="11"/>
      <c r="Z3980" s="11"/>
      <c r="AA3980" s="11"/>
      <c r="AB3980" s="11"/>
      <c r="AC3980" s="11"/>
      <c r="AD3980" s="11"/>
      <c r="AE3980" s="11"/>
      <c r="AF3980" s="12"/>
      <c r="AG3980" s="12"/>
      <c r="AH3980" s="12"/>
      <c r="AI3980" s="12"/>
      <c r="AJ3980" s="12"/>
      <c r="AK3980" s="12"/>
      <c r="AL3980" s="12"/>
      <c r="AM3980" s="11"/>
      <c r="AN3980" s="13">
        <v>0.30315287249513845</v>
      </c>
      <c r="AO3980" s="11" t="s">
        <v>124</v>
      </c>
      <c r="AP3980" s="14">
        <v>45931.449405844905</v>
      </c>
    </row>
    <row r="3981">
      <c r="A3981" s="8">
        <v>45930.16405092592</v>
      </c>
      <c r="B3981" s="9" t="s">
        <v>7872</v>
      </c>
      <c r="C3981" s="9" t="s">
        <v>7873</v>
      </c>
      <c r="D3981" s="10">
        <v>5.591982294225E12</v>
      </c>
      <c r="E3981" s="9" t="s">
        <v>43</v>
      </c>
      <c r="F3981" s="9"/>
      <c r="G3981" s="9" t="s">
        <v>76</v>
      </c>
      <c r="H3981" s="9" t="s">
        <v>61</v>
      </c>
      <c r="I3981" s="9" t="s">
        <v>78</v>
      </c>
      <c r="J3981" s="9" t="s">
        <v>47</v>
      </c>
      <c r="K3981" s="9" t="s">
        <v>47</v>
      </c>
      <c r="L3981" s="9" t="s">
        <v>48</v>
      </c>
      <c r="M3981" s="9" t="s">
        <v>47</v>
      </c>
      <c r="N3981" s="9" t="s">
        <v>79</v>
      </c>
      <c r="O3981" s="9" t="s">
        <v>50</v>
      </c>
      <c r="P3981" s="11" t="s">
        <v>51</v>
      </c>
      <c r="Q3981" s="11" t="s">
        <v>133</v>
      </c>
      <c r="R3981" s="11" t="s">
        <v>90</v>
      </c>
      <c r="S3981" s="11" t="s">
        <v>72</v>
      </c>
      <c r="T3981" s="11" t="s">
        <v>55</v>
      </c>
      <c r="U3981" s="11" t="s">
        <v>47</v>
      </c>
      <c r="V3981" s="11"/>
      <c r="W3981" s="11"/>
      <c r="X3981" s="11"/>
      <c r="Y3981" s="11"/>
      <c r="Z3981" s="11"/>
      <c r="AA3981" s="11"/>
      <c r="AB3981" s="11"/>
      <c r="AC3981" s="11"/>
      <c r="AD3981" s="11"/>
      <c r="AE3981" s="11"/>
      <c r="AF3981" s="12"/>
      <c r="AG3981" s="12"/>
      <c r="AH3981" s="12"/>
      <c r="AI3981" s="12"/>
      <c r="AJ3981" s="12"/>
      <c r="AK3981" s="12"/>
      <c r="AL3981" s="12"/>
      <c r="AM3981" s="11"/>
      <c r="AN3981" s="13">
        <v>0.1778483589848184</v>
      </c>
      <c r="AO3981" s="11" t="s">
        <v>162</v>
      </c>
      <c r="AP3981" s="14">
        <v>45931.449405844905</v>
      </c>
    </row>
    <row r="3982">
      <c r="A3982" s="8">
        <v>45930.16452546296</v>
      </c>
      <c r="B3982" s="9" t="s">
        <v>7874</v>
      </c>
      <c r="C3982" s="9" t="s">
        <v>7875</v>
      </c>
      <c r="D3982" s="10">
        <v>5.554991719907E12</v>
      </c>
      <c r="E3982" s="9" t="s">
        <v>43</v>
      </c>
      <c r="F3982" s="9"/>
      <c r="G3982" s="9" t="s">
        <v>76</v>
      </c>
      <c r="H3982" s="9" t="s">
        <v>77</v>
      </c>
      <c r="I3982" s="9" t="s">
        <v>88</v>
      </c>
      <c r="J3982" s="9" t="s">
        <v>48</v>
      </c>
      <c r="K3982" s="9" t="s">
        <v>48</v>
      </c>
      <c r="L3982" s="9" t="s">
        <v>48</v>
      </c>
      <c r="M3982" s="9" t="s">
        <v>48</v>
      </c>
      <c r="N3982" s="9" t="s">
        <v>63</v>
      </c>
      <c r="O3982" s="9" t="s">
        <v>70</v>
      </c>
      <c r="P3982" s="11" t="s">
        <v>80</v>
      </c>
      <c r="Q3982" s="11" t="s">
        <v>81</v>
      </c>
      <c r="R3982" s="11" t="s">
        <v>82</v>
      </c>
      <c r="S3982" s="11">
        <v>7.50940275538E11</v>
      </c>
      <c r="T3982" s="11" t="s">
        <v>83</v>
      </c>
      <c r="U3982" s="11" t="s">
        <v>56</v>
      </c>
      <c r="V3982" s="11"/>
      <c r="W3982" s="11"/>
      <c r="X3982" s="11"/>
      <c r="Y3982" s="11"/>
      <c r="Z3982" s="11"/>
      <c r="AA3982" s="11"/>
      <c r="AB3982" s="11"/>
      <c r="AC3982" s="11"/>
      <c r="AD3982" s="11"/>
      <c r="AE3982" s="11"/>
      <c r="AF3982" s="12"/>
      <c r="AG3982" s="12"/>
      <c r="AH3982" s="12"/>
      <c r="AI3982" s="12"/>
      <c r="AJ3982" s="12"/>
      <c r="AK3982" s="12"/>
      <c r="AL3982" s="12"/>
      <c r="AM3982" s="11"/>
      <c r="AN3982" s="13">
        <v>0.16959041546616255</v>
      </c>
      <c r="AO3982" s="11" t="s">
        <v>110</v>
      </c>
      <c r="AP3982" s="14">
        <v>45931.449405844905</v>
      </c>
    </row>
    <row r="3983">
      <c r="A3983" s="8">
        <v>45930.16494212963</v>
      </c>
      <c r="B3983" s="9" t="s">
        <v>7874</v>
      </c>
      <c r="C3983" s="9" t="s">
        <v>7875</v>
      </c>
      <c r="D3983" s="10">
        <v>5.554991719907E12</v>
      </c>
      <c r="E3983" s="9" t="s">
        <v>43</v>
      </c>
      <c r="F3983" s="9"/>
      <c r="G3983" s="9" t="s">
        <v>76</v>
      </c>
      <c r="H3983" s="9" t="s">
        <v>77</v>
      </c>
      <c r="I3983" s="9" t="s">
        <v>88</v>
      </c>
      <c r="J3983" s="9" t="s">
        <v>47</v>
      </c>
      <c r="K3983" s="9" t="s">
        <v>48</v>
      </c>
      <c r="L3983" s="9" t="s">
        <v>48</v>
      </c>
      <c r="M3983" s="9" t="s">
        <v>48</v>
      </c>
      <c r="N3983" s="9" t="s">
        <v>63</v>
      </c>
      <c r="O3983" s="9" t="s">
        <v>70</v>
      </c>
      <c r="P3983" s="11" t="s">
        <v>80</v>
      </c>
      <c r="Q3983" s="11" t="s">
        <v>81</v>
      </c>
      <c r="R3983" s="11" t="s">
        <v>82</v>
      </c>
      <c r="S3983" s="11">
        <v>7.50940275538E11</v>
      </c>
      <c r="T3983" s="11" t="s">
        <v>83</v>
      </c>
      <c r="U3983" s="11" t="s">
        <v>56</v>
      </c>
      <c r="V3983" s="11"/>
      <c r="W3983" s="11"/>
      <c r="X3983" s="11"/>
      <c r="Y3983" s="11"/>
      <c r="Z3983" s="11"/>
      <c r="AA3983" s="11"/>
      <c r="AB3983" s="11"/>
      <c r="AC3983" s="11"/>
      <c r="AD3983" s="11"/>
      <c r="AE3983" s="11"/>
      <c r="AF3983" s="12"/>
      <c r="AG3983" s="12"/>
      <c r="AH3983" s="12"/>
      <c r="AI3983" s="12"/>
      <c r="AJ3983" s="12"/>
      <c r="AK3983" s="12"/>
      <c r="AL3983" s="12"/>
      <c r="AM3983" s="11"/>
      <c r="AN3983" s="13">
        <v>0.1970946866804307</v>
      </c>
      <c r="AO3983" s="11" t="s">
        <v>162</v>
      </c>
      <c r="AP3983" s="14">
        <v>45931.449405844905</v>
      </c>
    </row>
    <row r="3984">
      <c r="A3984" s="8">
        <v>45930.16504629629</v>
      </c>
      <c r="B3984" s="9" t="s">
        <v>7876</v>
      </c>
      <c r="C3984" s="9" t="s">
        <v>7877</v>
      </c>
      <c r="D3984" s="10">
        <v>5.531999785089E12</v>
      </c>
      <c r="E3984" s="9" t="s">
        <v>43</v>
      </c>
      <c r="F3984" s="9"/>
      <c r="G3984" s="9" t="s">
        <v>69</v>
      </c>
      <c r="H3984" s="9" t="s">
        <v>61</v>
      </c>
      <c r="I3984" s="9" t="s">
        <v>88</v>
      </c>
      <c r="J3984" s="9" t="s">
        <v>48</v>
      </c>
      <c r="K3984" s="9" t="s">
        <v>48</v>
      </c>
      <c r="L3984" s="9" t="s">
        <v>47</v>
      </c>
      <c r="M3984" s="9" t="s">
        <v>48</v>
      </c>
      <c r="N3984" s="9" t="s">
        <v>79</v>
      </c>
      <c r="O3984" s="9" t="s">
        <v>95</v>
      </c>
      <c r="P3984" s="11" t="s">
        <v>51</v>
      </c>
      <c r="Q3984" s="11" t="s">
        <v>89</v>
      </c>
      <c r="R3984" s="11" t="s">
        <v>90</v>
      </c>
      <c r="S3984" s="11" t="s">
        <v>54</v>
      </c>
      <c r="T3984" s="11" t="s">
        <v>55</v>
      </c>
      <c r="U3984" s="11" t="s">
        <v>56</v>
      </c>
      <c r="V3984" s="11"/>
      <c r="W3984" s="11"/>
      <c r="X3984" s="11"/>
      <c r="Y3984" s="11"/>
      <c r="Z3984" s="11"/>
      <c r="AA3984" s="11"/>
      <c r="AB3984" s="11"/>
      <c r="AC3984" s="11"/>
      <c r="AD3984" s="11"/>
      <c r="AE3984" s="11"/>
      <c r="AF3984" s="12"/>
      <c r="AG3984" s="12"/>
      <c r="AH3984" s="12"/>
      <c r="AI3984" s="12"/>
      <c r="AJ3984" s="12"/>
      <c r="AK3984" s="12"/>
      <c r="AL3984" s="12"/>
      <c r="AM3984" s="11"/>
      <c r="AN3984" s="13">
        <v>0.1610927595676889</v>
      </c>
      <c r="AO3984" s="11" t="s">
        <v>110</v>
      </c>
      <c r="AP3984" s="14">
        <v>45931.449405844905</v>
      </c>
    </row>
    <row r="3985">
      <c r="A3985" s="8">
        <v>45930.16542824074</v>
      </c>
      <c r="B3985" s="9" t="s">
        <v>7878</v>
      </c>
      <c r="C3985" s="9" t="s">
        <v>7879</v>
      </c>
      <c r="D3985" s="10">
        <v>5.547991784524E12</v>
      </c>
      <c r="E3985" s="9" t="s">
        <v>75</v>
      </c>
      <c r="F3985" s="9"/>
      <c r="G3985" s="9" t="s">
        <v>60</v>
      </c>
      <c r="H3985" s="9" t="s">
        <v>87</v>
      </c>
      <c r="I3985" s="9" t="s">
        <v>88</v>
      </c>
      <c r="J3985" s="9" t="s">
        <v>47</v>
      </c>
      <c r="K3985" s="9" t="s">
        <v>47</v>
      </c>
      <c r="L3985" s="9" t="s">
        <v>48</v>
      </c>
      <c r="M3985" s="9" t="s">
        <v>48</v>
      </c>
      <c r="N3985" s="9" t="s">
        <v>79</v>
      </c>
      <c r="O3985" s="9" t="s">
        <v>50</v>
      </c>
      <c r="P3985" s="11" t="s">
        <v>51</v>
      </c>
      <c r="Q3985" s="11" t="s">
        <v>137</v>
      </c>
      <c r="R3985" s="11" t="s">
        <v>90</v>
      </c>
      <c r="S3985" s="11" t="s">
        <v>72</v>
      </c>
      <c r="T3985" s="11" t="s">
        <v>65</v>
      </c>
      <c r="U3985" s="11" t="s">
        <v>47</v>
      </c>
      <c r="V3985" s="11"/>
      <c r="W3985" s="11"/>
      <c r="X3985" s="11"/>
      <c r="Y3985" s="11"/>
      <c r="Z3985" s="11"/>
      <c r="AA3985" s="11"/>
      <c r="AB3985" s="11"/>
      <c r="AC3985" s="11"/>
      <c r="AD3985" s="11"/>
      <c r="AE3985" s="11"/>
      <c r="AF3985" s="12"/>
      <c r="AG3985" s="12"/>
      <c r="AH3985" s="12"/>
      <c r="AI3985" s="12"/>
      <c r="AJ3985" s="12"/>
      <c r="AK3985" s="12"/>
      <c r="AL3985" s="12"/>
      <c r="AM3985" s="11"/>
      <c r="AN3985" s="13">
        <v>0.10796761766714709</v>
      </c>
      <c r="AO3985" s="11" t="s">
        <v>99</v>
      </c>
      <c r="AP3985" s="14">
        <v>45931.449405844905</v>
      </c>
    </row>
    <row r="3986">
      <c r="A3986" s="8">
        <v>45930.165451388886</v>
      </c>
      <c r="B3986" s="9" t="s">
        <v>7876</v>
      </c>
      <c r="C3986" s="9" t="s">
        <v>7877</v>
      </c>
      <c r="D3986" s="10">
        <v>5.531999785089E12</v>
      </c>
      <c r="E3986" s="9" t="s">
        <v>43</v>
      </c>
      <c r="F3986" s="9"/>
      <c r="G3986" s="9" t="s">
        <v>69</v>
      </c>
      <c r="H3986" s="9" t="s">
        <v>61</v>
      </c>
      <c r="I3986" s="9" t="s">
        <v>88</v>
      </c>
      <c r="J3986" s="9" t="s">
        <v>48</v>
      </c>
      <c r="K3986" s="9" t="s">
        <v>48</v>
      </c>
      <c r="L3986" s="9" t="s">
        <v>48</v>
      </c>
      <c r="M3986" s="9" t="s">
        <v>48</v>
      </c>
      <c r="N3986" s="9" t="s">
        <v>118</v>
      </c>
      <c r="O3986" s="9" t="s">
        <v>64</v>
      </c>
      <c r="P3986" s="11" t="s">
        <v>51</v>
      </c>
      <c r="Q3986" s="11" t="s">
        <v>89</v>
      </c>
      <c r="R3986" s="11" t="s">
        <v>90</v>
      </c>
      <c r="S3986" s="11" t="s">
        <v>54</v>
      </c>
      <c r="T3986" s="11" t="s">
        <v>55</v>
      </c>
      <c r="U3986" s="11" t="s">
        <v>56</v>
      </c>
      <c r="V3986" s="11"/>
      <c r="W3986" s="11"/>
      <c r="X3986" s="11"/>
      <c r="Y3986" s="11"/>
      <c r="Z3986" s="11"/>
      <c r="AA3986" s="11"/>
      <c r="AB3986" s="11"/>
      <c r="AC3986" s="11"/>
      <c r="AD3986" s="11"/>
      <c r="AE3986" s="11"/>
      <c r="AF3986" s="12"/>
      <c r="AG3986" s="12"/>
      <c r="AH3986" s="12"/>
      <c r="AI3986" s="12"/>
      <c r="AJ3986" s="12"/>
      <c r="AK3986" s="12"/>
      <c r="AL3986" s="12"/>
      <c r="AM3986" s="11"/>
      <c r="AN3986" s="13">
        <v>0.3201789536930547</v>
      </c>
      <c r="AO3986" s="11" t="s">
        <v>124</v>
      </c>
      <c r="AP3986" s="14">
        <v>45931.449405844905</v>
      </c>
    </row>
    <row r="3987">
      <c r="A3987" s="8">
        <v>45930.165659722225</v>
      </c>
      <c r="B3987" s="9" t="s">
        <v>7880</v>
      </c>
      <c r="C3987" s="9" t="s">
        <v>7881</v>
      </c>
      <c r="D3987" s="10">
        <v>5.548999236777E12</v>
      </c>
      <c r="E3987" s="9" t="s">
        <v>43</v>
      </c>
      <c r="F3987" s="9"/>
      <c r="G3987" s="9" t="s">
        <v>76</v>
      </c>
      <c r="H3987" s="9" t="s">
        <v>61</v>
      </c>
      <c r="I3987" s="9" t="s">
        <v>46</v>
      </c>
      <c r="J3987" s="9" t="s">
        <v>47</v>
      </c>
      <c r="K3987" s="9" t="s">
        <v>47</v>
      </c>
      <c r="L3987" s="9" t="s">
        <v>48</v>
      </c>
      <c r="M3987" s="9" t="s">
        <v>48</v>
      </c>
      <c r="N3987" s="9" t="s">
        <v>63</v>
      </c>
      <c r="O3987" s="9" t="s">
        <v>98</v>
      </c>
      <c r="P3987" s="11" t="s">
        <v>51</v>
      </c>
      <c r="Q3987" s="11" t="s">
        <v>137</v>
      </c>
      <c r="R3987" s="11" t="s">
        <v>90</v>
      </c>
      <c r="S3987" s="11" t="s">
        <v>72</v>
      </c>
      <c r="T3987" s="11" t="s">
        <v>55</v>
      </c>
      <c r="U3987" s="11" t="s">
        <v>47</v>
      </c>
      <c r="V3987" s="11"/>
      <c r="W3987" s="11"/>
      <c r="X3987" s="11"/>
      <c r="Y3987" s="11"/>
      <c r="Z3987" s="11"/>
      <c r="AA3987" s="11"/>
      <c r="AB3987" s="11"/>
      <c r="AC3987" s="11"/>
      <c r="AD3987" s="11"/>
      <c r="AE3987" s="11"/>
      <c r="AF3987" s="12"/>
      <c r="AG3987" s="12"/>
      <c r="AH3987" s="12"/>
      <c r="AI3987" s="12"/>
      <c r="AJ3987" s="12"/>
      <c r="AK3987" s="12"/>
      <c r="AL3987" s="12"/>
      <c r="AM3987" s="11"/>
      <c r="AN3987" s="13">
        <v>0.21961075513486936</v>
      </c>
      <c r="AO3987" s="11" t="s">
        <v>84</v>
      </c>
      <c r="AP3987" s="14">
        <v>45931.449405844905</v>
      </c>
    </row>
    <row r="3988">
      <c r="A3988" s="8">
        <v>45930.16578703704</v>
      </c>
      <c r="B3988" s="9" t="s">
        <v>7872</v>
      </c>
      <c r="C3988" s="9" t="s">
        <v>7873</v>
      </c>
      <c r="D3988" s="10">
        <v>5.591982294225E12</v>
      </c>
      <c r="E3988" s="9" t="s">
        <v>43</v>
      </c>
      <c r="F3988" s="9"/>
      <c r="G3988" s="9" t="s">
        <v>76</v>
      </c>
      <c r="H3988" s="9" t="s">
        <v>61</v>
      </c>
      <c r="I3988" s="9" t="s">
        <v>78</v>
      </c>
      <c r="J3988" s="9" t="s">
        <v>47</v>
      </c>
      <c r="K3988" s="9" t="s">
        <v>47</v>
      </c>
      <c r="L3988" s="9" t="s">
        <v>48</v>
      </c>
      <c r="M3988" s="9" t="s">
        <v>47</v>
      </c>
      <c r="N3988" s="9" t="s">
        <v>94</v>
      </c>
      <c r="O3988" s="9" t="s">
        <v>70</v>
      </c>
      <c r="P3988" s="11" t="s">
        <v>51</v>
      </c>
      <c r="Q3988" s="11" t="s">
        <v>133</v>
      </c>
      <c r="R3988" s="11" t="s">
        <v>90</v>
      </c>
      <c r="S3988" s="11" t="s">
        <v>72</v>
      </c>
      <c r="T3988" s="11" t="s">
        <v>55</v>
      </c>
      <c r="U3988" s="11" t="s">
        <v>47</v>
      </c>
      <c r="V3988" s="11"/>
      <c r="W3988" s="11"/>
      <c r="X3988" s="11"/>
      <c r="Y3988" s="11"/>
      <c r="Z3988" s="11"/>
      <c r="AA3988" s="11"/>
      <c r="AB3988" s="11"/>
      <c r="AC3988" s="11"/>
      <c r="AD3988" s="11"/>
      <c r="AE3988" s="11"/>
      <c r="AF3988" s="12"/>
      <c r="AG3988" s="12"/>
      <c r="AH3988" s="12"/>
      <c r="AI3988" s="12"/>
      <c r="AJ3988" s="12"/>
      <c r="AK3988" s="12"/>
      <c r="AL3988" s="12"/>
      <c r="AM3988" s="11"/>
      <c r="AN3988" s="13">
        <v>0.11816970786354332</v>
      </c>
      <c r="AO3988" s="11" t="s">
        <v>99</v>
      </c>
      <c r="AP3988" s="14">
        <v>45931.449405844905</v>
      </c>
    </row>
    <row r="3989">
      <c r="A3989" s="8">
        <v>45930.16789351852</v>
      </c>
      <c r="B3989" s="9" t="s">
        <v>7882</v>
      </c>
      <c r="C3989" s="9" t="s">
        <v>7883</v>
      </c>
      <c r="D3989" s="10">
        <v>5.515991499258E12</v>
      </c>
      <c r="E3989" s="9" t="s">
        <v>43</v>
      </c>
      <c r="F3989" s="9"/>
      <c r="G3989" s="9" t="s">
        <v>76</v>
      </c>
      <c r="H3989" s="9" t="s">
        <v>45</v>
      </c>
      <c r="I3989" s="9" t="s">
        <v>78</v>
      </c>
      <c r="J3989" s="9" t="s">
        <v>47</v>
      </c>
      <c r="K3989" s="9" t="s">
        <v>48</v>
      </c>
      <c r="L3989" s="9" t="s">
        <v>48</v>
      </c>
      <c r="M3989" s="9" t="s">
        <v>48</v>
      </c>
      <c r="N3989" s="9" t="s">
        <v>63</v>
      </c>
      <c r="O3989" s="9" t="s">
        <v>64</v>
      </c>
      <c r="P3989" s="11"/>
      <c r="Q3989" s="11"/>
      <c r="R3989" s="11"/>
      <c r="S3989" s="11"/>
      <c r="T3989" s="11"/>
      <c r="U3989" s="11" t="s">
        <v>56</v>
      </c>
      <c r="V3989" s="11"/>
      <c r="W3989" s="11"/>
      <c r="X3989" s="11"/>
      <c r="Y3989" s="11"/>
      <c r="Z3989" s="11"/>
      <c r="AA3989" s="11"/>
      <c r="AB3989" s="11"/>
      <c r="AC3989" s="11"/>
      <c r="AD3989" s="11"/>
      <c r="AE3989" s="11"/>
      <c r="AF3989" s="12"/>
      <c r="AG3989" s="12"/>
      <c r="AH3989" s="12"/>
      <c r="AI3989" s="12"/>
      <c r="AJ3989" s="12"/>
      <c r="AK3989" s="12"/>
      <c r="AL3989" s="12"/>
      <c r="AM3989" s="11"/>
      <c r="AN3989" s="13">
        <v>0.5224703456948122</v>
      </c>
      <c r="AO3989" s="11" t="s">
        <v>151</v>
      </c>
      <c r="AP3989" s="14">
        <v>45931.449405844905</v>
      </c>
    </row>
    <row r="3990">
      <c r="A3990" s="8">
        <v>45930.16851851852</v>
      </c>
      <c r="B3990" s="9" t="s">
        <v>7882</v>
      </c>
      <c r="C3990" s="9" t="s">
        <v>7883</v>
      </c>
      <c r="D3990" s="10">
        <v>5.515991499258E12</v>
      </c>
      <c r="E3990" s="9" t="s">
        <v>43</v>
      </c>
      <c r="F3990" s="9"/>
      <c r="G3990" s="9" t="s">
        <v>76</v>
      </c>
      <c r="H3990" s="9" t="s">
        <v>45</v>
      </c>
      <c r="I3990" s="9" t="s">
        <v>78</v>
      </c>
      <c r="J3990" s="9" t="s">
        <v>47</v>
      </c>
      <c r="K3990" s="9" t="s">
        <v>48</v>
      </c>
      <c r="L3990" s="9" t="s">
        <v>48</v>
      </c>
      <c r="M3990" s="9" t="s">
        <v>48</v>
      </c>
      <c r="N3990" s="9" t="s">
        <v>63</v>
      </c>
      <c r="O3990" s="9" t="s">
        <v>50</v>
      </c>
      <c r="P3990" s="11"/>
      <c r="Q3990" s="11"/>
      <c r="R3990" s="11"/>
      <c r="S3990" s="11"/>
      <c r="T3990" s="11"/>
      <c r="U3990" s="11" t="s">
        <v>56</v>
      </c>
      <c r="V3990" s="11"/>
      <c r="W3990" s="11"/>
      <c r="X3990" s="11"/>
      <c r="Y3990" s="11"/>
      <c r="Z3990" s="11"/>
      <c r="AA3990" s="11"/>
      <c r="AB3990" s="11"/>
      <c r="AC3990" s="11"/>
      <c r="AD3990" s="11"/>
      <c r="AE3990" s="11"/>
      <c r="AF3990" s="12"/>
      <c r="AG3990" s="12"/>
      <c r="AH3990" s="12"/>
      <c r="AI3990" s="12"/>
      <c r="AJ3990" s="12"/>
      <c r="AK3990" s="12"/>
      <c r="AL3990" s="12"/>
      <c r="AM3990" s="11"/>
      <c r="AN3990" s="13">
        <v>0.5791081493480704</v>
      </c>
      <c r="AO3990" s="11" t="s">
        <v>57</v>
      </c>
      <c r="AP3990" s="14">
        <v>45931.449405844905</v>
      </c>
    </row>
    <row r="3991">
      <c r="A3991" s="8">
        <v>45930.170636574076</v>
      </c>
      <c r="B3991" s="9" t="s">
        <v>7884</v>
      </c>
      <c r="C3991" s="9" t="s">
        <v>7885</v>
      </c>
      <c r="D3991" s="10">
        <v>5.512992583501E12</v>
      </c>
      <c r="E3991" s="9" t="s">
        <v>43</v>
      </c>
      <c r="F3991" s="9"/>
      <c r="G3991" s="9" t="s">
        <v>60</v>
      </c>
      <c r="H3991" s="9" t="s">
        <v>61</v>
      </c>
      <c r="I3991" s="9" t="s">
        <v>46</v>
      </c>
      <c r="J3991" s="9" t="s">
        <v>47</v>
      </c>
      <c r="K3991" s="9" t="s">
        <v>48</v>
      </c>
      <c r="L3991" s="9" t="s">
        <v>48</v>
      </c>
      <c r="M3991" s="9" t="s">
        <v>47</v>
      </c>
      <c r="N3991" s="9" t="s">
        <v>63</v>
      </c>
      <c r="O3991" s="9" t="s">
        <v>64</v>
      </c>
      <c r="P3991" s="11" t="s">
        <v>51</v>
      </c>
      <c r="Q3991" s="11" t="s">
        <v>154</v>
      </c>
      <c r="R3991" s="11" t="s">
        <v>107</v>
      </c>
      <c r="S3991" s="11" t="s">
        <v>72</v>
      </c>
      <c r="T3991" s="11" t="s">
        <v>55</v>
      </c>
      <c r="U3991" s="11" t="s">
        <v>56</v>
      </c>
      <c r="V3991" s="11"/>
      <c r="W3991" s="11"/>
      <c r="X3991" s="11"/>
      <c r="Y3991" s="11"/>
      <c r="Z3991" s="11"/>
      <c r="AA3991" s="11"/>
      <c r="AB3991" s="11"/>
      <c r="AC3991" s="11"/>
      <c r="AD3991" s="11"/>
      <c r="AE3991" s="11"/>
      <c r="AF3991" s="12"/>
      <c r="AG3991" s="12"/>
      <c r="AH3991" s="12"/>
      <c r="AI3991" s="12"/>
      <c r="AJ3991" s="12"/>
      <c r="AK3991" s="12"/>
      <c r="AL3991" s="12"/>
      <c r="AM3991" s="11"/>
      <c r="AN3991" s="13">
        <v>0.5402576109991417</v>
      </c>
      <c r="AO3991" s="11" t="s">
        <v>57</v>
      </c>
      <c r="AP3991" s="14">
        <v>45931.449405844905</v>
      </c>
    </row>
    <row r="3992">
      <c r="A3992" s="8">
        <v>45930.171331018515</v>
      </c>
      <c r="B3992" s="9" t="s">
        <v>7884</v>
      </c>
      <c r="C3992" s="9" t="s">
        <v>7885</v>
      </c>
      <c r="D3992" s="10">
        <v>5.512992583501E12</v>
      </c>
      <c r="E3992" s="9" t="s">
        <v>43</v>
      </c>
      <c r="F3992" s="9"/>
      <c r="G3992" s="9" t="s">
        <v>60</v>
      </c>
      <c r="H3992" s="9" t="s">
        <v>61</v>
      </c>
      <c r="I3992" s="9" t="s">
        <v>46</v>
      </c>
      <c r="J3992" s="9" t="s">
        <v>47</v>
      </c>
      <c r="K3992" s="9" t="s">
        <v>48</v>
      </c>
      <c r="L3992" s="9" t="s">
        <v>48</v>
      </c>
      <c r="M3992" s="9" t="s">
        <v>47</v>
      </c>
      <c r="N3992" s="9" t="s">
        <v>63</v>
      </c>
      <c r="O3992" s="9" t="s">
        <v>95</v>
      </c>
      <c r="P3992" s="11" t="s">
        <v>51</v>
      </c>
      <c r="Q3992" s="11" t="s">
        <v>154</v>
      </c>
      <c r="R3992" s="11" t="s">
        <v>107</v>
      </c>
      <c r="S3992" s="11" t="s">
        <v>72</v>
      </c>
      <c r="T3992" s="11" t="s">
        <v>55</v>
      </c>
      <c r="U3992" s="11" t="s">
        <v>56</v>
      </c>
      <c r="V3992" s="11"/>
      <c r="W3992" s="11"/>
      <c r="X3992" s="11"/>
      <c r="Y3992" s="11"/>
      <c r="Z3992" s="11"/>
      <c r="AA3992" s="11"/>
      <c r="AB3992" s="11"/>
      <c r="AC3992" s="11"/>
      <c r="AD3992" s="11"/>
      <c r="AE3992" s="11"/>
      <c r="AF3992" s="12"/>
      <c r="AG3992" s="12"/>
      <c r="AH3992" s="12"/>
      <c r="AI3992" s="12"/>
      <c r="AJ3992" s="12"/>
      <c r="AK3992" s="12"/>
      <c r="AL3992" s="12"/>
      <c r="AM3992" s="11"/>
      <c r="AN3992" s="13">
        <v>0.5543467349688807</v>
      </c>
      <c r="AO3992" s="11" t="s">
        <v>57</v>
      </c>
      <c r="AP3992" s="14">
        <v>45931.449405844905</v>
      </c>
    </row>
    <row r="3993">
      <c r="A3993" s="8">
        <v>45930.17287037037</v>
      </c>
      <c r="B3993" s="9" t="s">
        <v>7886</v>
      </c>
      <c r="C3993" s="9" t="s">
        <v>7887</v>
      </c>
      <c r="D3993" s="10">
        <v>5.514999100587E12</v>
      </c>
      <c r="E3993" s="9" t="s">
        <v>75</v>
      </c>
      <c r="F3993" s="9"/>
      <c r="G3993" s="9" t="s">
        <v>76</v>
      </c>
      <c r="H3993" s="9" t="s">
        <v>45</v>
      </c>
      <c r="I3993" s="9" t="s">
        <v>78</v>
      </c>
      <c r="J3993" s="9" t="s">
        <v>47</v>
      </c>
      <c r="K3993" s="9" t="s">
        <v>47</v>
      </c>
      <c r="L3993" s="9" t="s">
        <v>48</v>
      </c>
      <c r="M3993" s="9" t="s">
        <v>48</v>
      </c>
      <c r="N3993" s="9" t="s">
        <v>63</v>
      </c>
      <c r="O3993" s="9" t="s">
        <v>50</v>
      </c>
      <c r="P3993" s="11" t="s">
        <v>51</v>
      </c>
      <c r="Q3993" s="11" t="s">
        <v>115</v>
      </c>
      <c r="R3993" s="11" t="s">
        <v>53</v>
      </c>
      <c r="S3993" s="11" t="s">
        <v>54</v>
      </c>
      <c r="T3993" s="11" t="s">
        <v>55</v>
      </c>
      <c r="U3993" s="11" t="s">
        <v>47</v>
      </c>
      <c r="V3993" s="11"/>
      <c r="W3993" s="11"/>
      <c r="X3993" s="11"/>
      <c r="Y3993" s="11"/>
      <c r="Z3993" s="11"/>
      <c r="AA3993" s="11"/>
      <c r="AB3993" s="11"/>
      <c r="AC3993" s="11"/>
      <c r="AD3993" s="11"/>
      <c r="AE3993" s="11"/>
      <c r="AF3993" s="12"/>
      <c r="AG3993" s="12"/>
      <c r="AH3993" s="12"/>
      <c r="AI3993" s="12"/>
      <c r="AJ3993" s="12"/>
      <c r="AK3993" s="12"/>
      <c r="AL3993" s="12"/>
      <c r="AM3993" s="11"/>
      <c r="AN3993" s="13">
        <v>0.2173078910231296</v>
      </c>
      <c r="AO3993" s="11" t="s">
        <v>84</v>
      </c>
      <c r="AP3993" s="14">
        <v>45931.449405844905</v>
      </c>
    </row>
    <row r="3994">
      <c r="A3994" s="8">
        <v>45930.17324074074</v>
      </c>
      <c r="B3994" s="9" t="s">
        <v>7888</v>
      </c>
      <c r="C3994" s="9" t="s">
        <v>7889</v>
      </c>
      <c r="D3994" s="10">
        <v>5.515996114193E12</v>
      </c>
      <c r="E3994" s="9" t="s">
        <v>43</v>
      </c>
      <c r="F3994" s="9"/>
      <c r="G3994" s="9" t="s">
        <v>60</v>
      </c>
      <c r="H3994" s="9" t="s">
        <v>61</v>
      </c>
      <c r="I3994" s="9" t="s">
        <v>62</v>
      </c>
      <c r="J3994" s="9" t="s">
        <v>48</v>
      </c>
      <c r="K3994" s="9" t="s">
        <v>48</v>
      </c>
      <c r="L3994" s="9" t="s">
        <v>47</v>
      </c>
      <c r="M3994" s="9" t="s">
        <v>48</v>
      </c>
      <c r="N3994" s="9" t="s">
        <v>63</v>
      </c>
      <c r="O3994" s="9" t="s">
        <v>50</v>
      </c>
      <c r="P3994" s="11" t="s">
        <v>51</v>
      </c>
      <c r="Q3994" s="11" t="s">
        <v>115</v>
      </c>
      <c r="R3994" s="11" t="s">
        <v>53</v>
      </c>
      <c r="S3994" s="11" t="s">
        <v>54</v>
      </c>
      <c r="T3994" s="11" t="s">
        <v>55</v>
      </c>
      <c r="U3994" s="11" t="s">
        <v>56</v>
      </c>
      <c r="V3994" s="11"/>
      <c r="W3994" s="11"/>
      <c r="X3994" s="11"/>
      <c r="Y3994" s="11"/>
      <c r="Z3994" s="11"/>
      <c r="AA3994" s="11"/>
      <c r="AB3994" s="11"/>
      <c r="AC3994" s="11"/>
      <c r="AD3994" s="11"/>
      <c r="AE3994" s="11"/>
      <c r="AF3994" s="12"/>
      <c r="AG3994" s="12"/>
      <c r="AH3994" s="12"/>
      <c r="AI3994" s="12"/>
      <c r="AJ3994" s="12"/>
      <c r="AK3994" s="12"/>
      <c r="AL3994" s="12"/>
      <c r="AM3994" s="11"/>
      <c r="AN3994" s="13">
        <v>0.5540775476414507</v>
      </c>
      <c r="AO3994" s="11" t="s">
        <v>57</v>
      </c>
      <c r="AP3994" s="14">
        <v>45931.449405844905</v>
      </c>
    </row>
    <row r="3995">
      <c r="A3995" s="8">
        <v>45930.174780092595</v>
      </c>
      <c r="B3995" s="9" t="s">
        <v>7886</v>
      </c>
      <c r="C3995" s="9" t="s">
        <v>7887</v>
      </c>
      <c r="D3995" s="10">
        <v>5.514999100587E12</v>
      </c>
      <c r="E3995" s="9" t="s">
        <v>75</v>
      </c>
      <c r="F3995" s="9"/>
      <c r="G3995" s="9" t="s">
        <v>76</v>
      </c>
      <c r="H3995" s="9" t="s">
        <v>45</v>
      </c>
      <c r="I3995" s="9" t="s">
        <v>78</v>
      </c>
      <c r="J3995" s="9" t="s">
        <v>47</v>
      </c>
      <c r="K3995" s="9" t="s">
        <v>47</v>
      </c>
      <c r="L3995" s="9" t="s">
        <v>48</v>
      </c>
      <c r="M3995" s="9" t="s">
        <v>48</v>
      </c>
      <c r="N3995" s="9" t="s">
        <v>63</v>
      </c>
      <c r="O3995" s="9" t="s">
        <v>50</v>
      </c>
      <c r="P3995" s="11" t="s">
        <v>51</v>
      </c>
      <c r="Q3995" s="11" t="s">
        <v>115</v>
      </c>
      <c r="R3995" s="11" t="s">
        <v>53</v>
      </c>
      <c r="S3995" s="11" t="s">
        <v>54</v>
      </c>
      <c r="T3995" s="11" t="s">
        <v>55</v>
      </c>
      <c r="U3995" s="11" t="s">
        <v>47</v>
      </c>
      <c r="V3995" s="11"/>
      <c r="W3995" s="11"/>
      <c r="X3995" s="11"/>
      <c r="Y3995" s="11"/>
      <c r="Z3995" s="11"/>
      <c r="AA3995" s="11"/>
      <c r="AB3995" s="11"/>
      <c r="AC3995" s="11"/>
      <c r="AD3995" s="11"/>
      <c r="AE3995" s="11"/>
      <c r="AF3995" s="12"/>
      <c r="AG3995" s="12"/>
      <c r="AH3995" s="12"/>
      <c r="AI3995" s="12"/>
      <c r="AJ3995" s="12"/>
      <c r="AK3995" s="12"/>
      <c r="AL3995" s="12"/>
      <c r="AM3995" s="11"/>
      <c r="AN3995" s="13">
        <v>0.2173078910231296</v>
      </c>
      <c r="AO3995" s="11" t="s">
        <v>84</v>
      </c>
      <c r="AP3995" s="14">
        <v>45931.449405844905</v>
      </c>
    </row>
    <row r="3996">
      <c r="A3996" s="8">
        <v>45930.178391203706</v>
      </c>
      <c r="B3996" s="9" t="s">
        <v>7890</v>
      </c>
      <c r="C3996" s="9" t="s">
        <v>7891</v>
      </c>
      <c r="D3996" s="10">
        <v>5.593991136255E12</v>
      </c>
      <c r="E3996" s="9" t="s">
        <v>43</v>
      </c>
      <c r="F3996" s="9"/>
      <c r="G3996" s="9" t="s">
        <v>69</v>
      </c>
      <c r="H3996" s="9" t="s">
        <v>77</v>
      </c>
      <c r="I3996" s="9" t="s">
        <v>46</v>
      </c>
      <c r="J3996" s="9" t="s">
        <v>48</v>
      </c>
      <c r="K3996" s="9" t="s">
        <v>47</v>
      </c>
      <c r="L3996" s="9" t="s">
        <v>47</v>
      </c>
      <c r="M3996" s="9" t="s">
        <v>48</v>
      </c>
      <c r="N3996" s="9" t="s">
        <v>63</v>
      </c>
      <c r="O3996" s="9" t="s">
        <v>50</v>
      </c>
      <c r="P3996" s="11" t="s">
        <v>51</v>
      </c>
      <c r="Q3996" s="11" t="s">
        <v>171</v>
      </c>
      <c r="R3996" s="11" t="s">
        <v>107</v>
      </c>
      <c r="S3996" s="11" t="s">
        <v>172</v>
      </c>
      <c r="T3996" s="11" t="s">
        <v>65</v>
      </c>
      <c r="U3996" s="11" t="s">
        <v>56</v>
      </c>
      <c r="V3996" s="11"/>
      <c r="W3996" s="11"/>
      <c r="X3996" s="11"/>
      <c r="Y3996" s="11"/>
      <c r="Z3996" s="11"/>
      <c r="AA3996" s="11"/>
      <c r="AB3996" s="11"/>
      <c r="AC3996" s="11"/>
      <c r="AD3996" s="11"/>
      <c r="AE3996" s="11"/>
      <c r="AF3996" s="12"/>
      <c r="AG3996" s="12"/>
      <c r="AH3996" s="12"/>
      <c r="AI3996" s="12"/>
      <c r="AJ3996" s="12"/>
      <c r="AK3996" s="12"/>
      <c r="AL3996" s="12"/>
      <c r="AM3996" s="11"/>
      <c r="AN3996" s="13">
        <v>0.3460413256067599</v>
      </c>
      <c r="AO3996" s="11" t="s">
        <v>124</v>
      </c>
      <c r="AP3996" s="14">
        <v>45931.449405844905</v>
      </c>
    </row>
    <row r="3997">
      <c r="A3997" s="8">
        <v>45930.17954861111</v>
      </c>
      <c r="B3997" s="9" t="s">
        <v>7890</v>
      </c>
      <c r="C3997" s="9" t="s">
        <v>7891</v>
      </c>
      <c r="D3997" s="10">
        <v>5.593991136255E12</v>
      </c>
      <c r="E3997" s="9" t="s">
        <v>43</v>
      </c>
      <c r="F3997" s="9"/>
      <c r="G3997" s="9" t="s">
        <v>69</v>
      </c>
      <c r="H3997" s="9" t="s">
        <v>77</v>
      </c>
      <c r="I3997" s="9" t="s">
        <v>46</v>
      </c>
      <c r="J3997" s="9" t="s">
        <v>48</v>
      </c>
      <c r="K3997" s="9" t="s">
        <v>47</v>
      </c>
      <c r="L3997" s="9" t="s">
        <v>48</v>
      </c>
      <c r="M3997" s="9" t="s">
        <v>48</v>
      </c>
      <c r="N3997" s="9" t="s">
        <v>63</v>
      </c>
      <c r="O3997" s="9" t="s">
        <v>50</v>
      </c>
      <c r="P3997" s="11" t="s">
        <v>51</v>
      </c>
      <c r="Q3997" s="11" t="s">
        <v>171</v>
      </c>
      <c r="R3997" s="11" t="s">
        <v>107</v>
      </c>
      <c r="S3997" s="11" t="s">
        <v>172</v>
      </c>
      <c r="T3997" s="11" t="s">
        <v>65</v>
      </c>
      <c r="U3997" s="11" t="s">
        <v>56</v>
      </c>
      <c r="V3997" s="11"/>
      <c r="W3997" s="11"/>
      <c r="X3997" s="11"/>
      <c r="Y3997" s="11"/>
      <c r="Z3997" s="11"/>
      <c r="AA3997" s="11"/>
      <c r="AB3997" s="11"/>
      <c r="AC3997" s="11"/>
      <c r="AD3997" s="11"/>
      <c r="AE3997" s="11"/>
      <c r="AF3997" s="12"/>
      <c r="AG3997" s="12"/>
      <c r="AH3997" s="12"/>
      <c r="AI3997" s="12"/>
      <c r="AJ3997" s="12"/>
      <c r="AK3997" s="12"/>
      <c r="AL3997" s="12"/>
      <c r="AM3997" s="11"/>
      <c r="AN3997" s="13">
        <v>0.36454883079079964</v>
      </c>
      <c r="AO3997" s="11" t="s">
        <v>66</v>
      </c>
      <c r="AP3997" s="14">
        <v>45931.449405844905</v>
      </c>
    </row>
    <row r="3998">
      <c r="A3998" s="8">
        <v>45930.18042824074</v>
      </c>
      <c r="B3998" s="9" t="s">
        <v>7890</v>
      </c>
      <c r="C3998" s="9" t="s">
        <v>7891</v>
      </c>
      <c r="D3998" s="10">
        <v>5.593991136255E12</v>
      </c>
      <c r="E3998" s="9" t="s">
        <v>43</v>
      </c>
      <c r="F3998" s="9"/>
      <c r="G3998" s="9" t="s">
        <v>69</v>
      </c>
      <c r="H3998" s="9" t="s">
        <v>77</v>
      </c>
      <c r="I3998" s="9" t="s">
        <v>46</v>
      </c>
      <c r="J3998" s="9" t="s">
        <v>48</v>
      </c>
      <c r="K3998" s="9" t="s">
        <v>47</v>
      </c>
      <c r="L3998" s="9" t="s">
        <v>48</v>
      </c>
      <c r="M3998" s="9" t="s">
        <v>48</v>
      </c>
      <c r="N3998" s="9" t="s">
        <v>63</v>
      </c>
      <c r="O3998" s="9" t="s">
        <v>50</v>
      </c>
      <c r="P3998" s="11" t="s">
        <v>51</v>
      </c>
      <c r="Q3998" s="11" t="s">
        <v>171</v>
      </c>
      <c r="R3998" s="11" t="s">
        <v>107</v>
      </c>
      <c r="S3998" s="11" t="s">
        <v>172</v>
      </c>
      <c r="T3998" s="11" t="s">
        <v>65</v>
      </c>
      <c r="U3998" s="11" t="s">
        <v>56</v>
      </c>
      <c r="V3998" s="11"/>
      <c r="W3998" s="11"/>
      <c r="X3998" s="11"/>
      <c r="Y3998" s="11"/>
      <c r="Z3998" s="11"/>
      <c r="AA3998" s="11"/>
      <c r="AB3998" s="11"/>
      <c r="AC3998" s="11"/>
      <c r="AD3998" s="11"/>
      <c r="AE3998" s="11"/>
      <c r="AF3998" s="12"/>
      <c r="AG3998" s="12"/>
      <c r="AH3998" s="12"/>
      <c r="AI3998" s="12"/>
      <c r="AJ3998" s="12"/>
      <c r="AK3998" s="12"/>
      <c r="AL3998" s="12"/>
      <c r="AM3998" s="11"/>
      <c r="AN3998" s="13">
        <v>0.36454883079079964</v>
      </c>
      <c r="AO3998" s="11" t="s">
        <v>66</v>
      </c>
      <c r="AP3998" s="14">
        <v>45931.449405844905</v>
      </c>
    </row>
    <row r="3999">
      <c r="A3999" s="8">
        <v>45930.182754629626</v>
      </c>
      <c r="B3999" s="9" t="s">
        <v>7892</v>
      </c>
      <c r="C3999" s="9" t="s">
        <v>7893</v>
      </c>
      <c r="D3999" s="10">
        <v>5.551991986228E12</v>
      </c>
      <c r="E3999" s="9" t="s">
        <v>75</v>
      </c>
      <c r="F3999" s="9"/>
      <c r="G3999" s="9" t="s">
        <v>144</v>
      </c>
      <c r="H3999" s="9" t="s">
        <v>77</v>
      </c>
      <c r="I3999" s="9" t="s">
        <v>88</v>
      </c>
      <c r="J3999" s="9" t="s">
        <v>47</v>
      </c>
      <c r="K3999" s="9" t="s">
        <v>47</v>
      </c>
      <c r="L3999" s="9" t="s">
        <v>48</v>
      </c>
      <c r="M3999" s="9" t="s">
        <v>48</v>
      </c>
      <c r="N3999" s="9" t="s">
        <v>63</v>
      </c>
      <c r="O3999" s="9" t="s">
        <v>50</v>
      </c>
      <c r="P3999" s="11" t="s">
        <v>51</v>
      </c>
      <c r="Q3999" s="11" t="s">
        <v>203</v>
      </c>
      <c r="R3999" s="11" t="s">
        <v>311</v>
      </c>
      <c r="S3999" s="11" t="s">
        <v>54</v>
      </c>
      <c r="T3999" s="11" t="s">
        <v>55</v>
      </c>
      <c r="U3999" s="11" t="s">
        <v>47</v>
      </c>
      <c r="V3999" s="11"/>
      <c r="W3999" s="11"/>
      <c r="X3999" s="11"/>
      <c r="Y3999" s="11"/>
      <c r="Z3999" s="11"/>
      <c r="AA3999" s="11"/>
      <c r="AB3999" s="11"/>
      <c r="AC3999" s="11"/>
      <c r="AD3999" s="11"/>
      <c r="AE3999" s="11"/>
      <c r="AF3999" s="12"/>
      <c r="AG3999" s="12"/>
      <c r="AH3999" s="12"/>
      <c r="AI3999" s="12"/>
      <c r="AJ3999" s="12"/>
      <c r="AK3999" s="12"/>
      <c r="AL3999" s="12"/>
      <c r="AM3999" s="11"/>
      <c r="AN3999" s="13">
        <v>0.07083016826978555</v>
      </c>
      <c r="AO3999" s="11" t="s">
        <v>99</v>
      </c>
      <c r="AP3999" s="14">
        <v>45931.449405844905</v>
      </c>
    </row>
    <row r="4000">
      <c r="A4000" s="8">
        <v>45930.188680555555</v>
      </c>
      <c r="B4000" s="9" t="s">
        <v>7894</v>
      </c>
      <c r="C4000" s="9" t="s">
        <v>7895</v>
      </c>
      <c r="D4000" s="10">
        <v>5.592999857721E12</v>
      </c>
      <c r="E4000" s="9" t="s">
        <v>43</v>
      </c>
      <c r="F4000" s="9"/>
      <c r="G4000" s="9" t="s">
        <v>69</v>
      </c>
      <c r="H4000" s="9" t="s">
        <v>61</v>
      </c>
      <c r="I4000" s="9" t="s">
        <v>62</v>
      </c>
      <c r="J4000" s="9" t="s">
        <v>48</v>
      </c>
      <c r="K4000" s="9" t="s">
        <v>47</v>
      </c>
      <c r="L4000" s="9" t="s">
        <v>48</v>
      </c>
      <c r="M4000" s="9" t="s">
        <v>48</v>
      </c>
      <c r="N4000" s="9" t="s">
        <v>63</v>
      </c>
      <c r="O4000" s="9" t="s">
        <v>95</v>
      </c>
      <c r="P4000" s="11" t="s">
        <v>51</v>
      </c>
      <c r="Q4000" s="11" t="s">
        <v>89</v>
      </c>
      <c r="R4000" s="11" t="s">
        <v>90</v>
      </c>
      <c r="S4000" s="11" t="s">
        <v>54</v>
      </c>
      <c r="T4000" s="11" t="s">
        <v>55</v>
      </c>
      <c r="U4000" s="11" t="s">
        <v>56</v>
      </c>
      <c r="V4000" s="11"/>
      <c r="W4000" s="11"/>
      <c r="X4000" s="11"/>
      <c r="Y4000" s="11"/>
      <c r="Z4000" s="11"/>
      <c r="AA4000" s="11"/>
      <c r="AB4000" s="11"/>
      <c r="AC4000" s="11"/>
      <c r="AD4000" s="11"/>
      <c r="AE4000" s="11"/>
      <c r="AF4000" s="12"/>
      <c r="AG4000" s="12"/>
      <c r="AH4000" s="12"/>
      <c r="AI4000" s="12"/>
      <c r="AJ4000" s="12"/>
      <c r="AK4000" s="12"/>
      <c r="AL4000" s="12"/>
      <c r="AM4000" s="11"/>
      <c r="AN4000" s="13">
        <v>0.3961436390806729</v>
      </c>
      <c r="AO4000" s="11" t="s">
        <v>66</v>
      </c>
      <c r="AP4000" s="14">
        <v>45931.449405844905</v>
      </c>
    </row>
    <row r="4001">
      <c r="A4001" s="8">
        <v>45930.18877314815</v>
      </c>
      <c r="B4001" s="9" t="s">
        <v>7896</v>
      </c>
      <c r="C4001" s="9" t="s">
        <v>7897</v>
      </c>
      <c r="D4001" s="10">
        <v>5.53299128224E12</v>
      </c>
      <c r="E4001" s="9" t="s">
        <v>43</v>
      </c>
      <c r="F4001" s="9"/>
      <c r="G4001" s="9" t="s">
        <v>60</v>
      </c>
      <c r="H4001" s="9" t="s">
        <v>61</v>
      </c>
      <c r="I4001" s="9" t="s">
        <v>78</v>
      </c>
      <c r="J4001" s="9" t="s">
        <v>47</v>
      </c>
      <c r="K4001" s="9" t="s">
        <v>47</v>
      </c>
      <c r="L4001" s="9" t="s">
        <v>47</v>
      </c>
      <c r="M4001" s="9" t="s">
        <v>47</v>
      </c>
      <c r="N4001" s="9" t="s">
        <v>79</v>
      </c>
      <c r="O4001" s="9" t="s">
        <v>50</v>
      </c>
      <c r="P4001" s="11" t="s">
        <v>51</v>
      </c>
      <c r="Q4001" s="11" t="s">
        <v>115</v>
      </c>
      <c r="R4001" s="11" t="s">
        <v>90</v>
      </c>
      <c r="S4001" s="11" t="s">
        <v>254</v>
      </c>
      <c r="T4001" s="11" t="s">
        <v>55</v>
      </c>
      <c r="U4001" s="11" t="s">
        <v>56</v>
      </c>
      <c r="V4001" s="11"/>
      <c r="W4001" s="11"/>
      <c r="X4001" s="11"/>
      <c r="Y4001" s="11"/>
      <c r="Z4001" s="11"/>
      <c r="AA4001" s="11"/>
      <c r="AB4001" s="11"/>
      <c r="AC4001" s="11"/>
      <c r="AD4001" s="11"/>
      <c r="AE4001" s="11"/>
      <c r="AF4001" s="12"/>
      <c r="AG4001" s="12"/>
      <c r="AH4001" s="12"/>
      <c r="AI4001" s="12"/>
      <c r="AJ4001" s="12"/>
      <c r="AK4001" s="12"/>
      <c r="AL4001" s="12"/>
      <c r="AM4001" s="11"/>
      <c r="AN4001" s="13">
        <v>0.3750313939754705</v>
      </c>
      <c r="AO4001" s="11" t="s">
        <v>66</v>
      </c>
      <c r="AP4001" s="14">
        <v>45931.449405844905</v>
      </c>
    </row>
    <row r="4002">
      <c r="A4002" s="8">
        <v>45930.19505787037</v>
      </c>
      <c r="B4002" s="9" t="s">
        <v>7898</v>
      </c>
      <c r="C4002" s="9" t="s">
        <v>7899</v>
      </c>
      <c r="D4002" s="10">
        <v>5.583996718157E12</v>
      </c>
      <c r="E4002" s="9" t="s">
        <v>43</v>
      </c>
      <c r="F4002" s="9"/>
      <c r="G4002" s="9" t="s">
        <v>76</v>
      </c>
      <c r="H4002" s="9" t="s">
        <v>87</v>
      </c>
      <c r="I4002" s="9" t="s">
        <v>88</v>
      </c>
      <c r="J4002" s="9" t="s">
        <v>48</v>
      </c>
      <c r="K4002" s="9" t="s">
        <v>47</v>
      </c>
      <c r="L4002" s="9" t="s">
        <v>47</v>
      </c>
      <c r="M4002" s="9" t="s">
        <v>47</v>
      </c>
      <c r="N4002" s="9" t="s">
        <v>63</v>
      </c>
      <c r="O4002" s="9" t="s">
        <v>50</v>
      </c>
      <c r="P4002" s="11" t="s">
        <v>51</v>
      </c>
      <c r="Q4002" s="11" t="s">
        <v>137</v>
      </c>
      <c r="R4002" s="11" t="s">
        <v>90</v>
      </c>
      <c r="S4002" s="11" t="s">
        <v>138</v>
      </c>
      <c r="T4002" s="11" t="s">
        <v>55</v>
      </c>
      <c r="U4002" s="11" t="s">
        <v>47</v>
      </c>
      <c r="V4002" s="11"/>
      <c r="W4002" s="11"/>
      <c r="X4002" s="11"/>
      <c r="Y4002" s="11"/>
      <c r="Z4002" s="11"/>
      <c r="AA4002" s="11"/>
      <c r="AB4002" s="11"/>
      <c r="AC4002" s="11"/>
      <c r="AD4002" s="11"/>
      <c r="AE4002" s="11"/>
      <c r="AF4002" s="12"/>
      <c r="AG4002" s="12"/>
      <c r="AH4002" s="12"/>
      <c r="AI4002" s="12"/>
      <c r="AJ4002" s="12"/>
      <c r="AK4002" s="12"/>
      <c r="AL4002" s="12"/>
      <c r="AM4002" s="11"/>
      <c r="AN4002" s="13">
        <v>0.20463281562001867</v>
      </c>
      <c r="AO4002" s="11" t="s">
        <v>162</v>
      </c>
      <c r="AP4002" s="14">
        <v>45931.449405844905</v>
      </c>
    </row>
    <row r="4003">
      <c r="A4003" s="8">
        <v>45930.196064814816</v>
      </c>
      <c r="B4003" s="9" t="s">
        <v>7898</v>
      </c>
      <c r="C4003" s="9" t="s">
        <v>7899</v>
      </c>
      <c r="D4003" s="10">
        <v>5.583996718157E12</v>
      </c>
      <c r="E4003" s="9" t="s">
        <v>43</v>
      </c>
      <c r="F4003" s="9"/>
      <c r="G4003" s="9" t="s">
        <v>76</v>
      </c>
      <c r="H4003" s="9" t="s">
        <v>87</v>
      </c>
      <c r="I4003" s="9" t="s">
        <v>88</v>
      </c>
      <c r="J4003" s="9" t="s">
        <v>48</v>
      </c>
      <c r="K4003" s="9" t="s">
        <v>47</v>
      </c>
      <c r="L4003" s="9" t="s">
        <v>47</v>
      </c>
      <c r="M4003" s="9" t="s">
        <v>47</v>
      </c>
      <c r="N4003" s="9" t="s">
        <v>63</v>
      </c>
      <c r="O4003" s="9" t="s">
        <v>50</v>
      </c>
      <c r="P4003" s="11" t="s">
        <v>51</v>
      </c>
      <c r="Q4003" s="11" t="s">
        <v>137</v>
      </c>
      <c r="R4003" s="11" t="s">
        <v>90</v>
      </c>
      <c r="S4003" s="11" t="s">
        <v>138</v>
      </c>
      <c r="T4003" s="11" t="s">
        <v>55</v>
      </c>
      <c r="U4003" s="11" t="s">
        <v>47</v>
      </c>
      <c r="V4003" s="11"/>
      <c r="W4003" s="11"/>
      <c r="X4003" s="11"/>
      <c r="Y4003" s="11"/>
      <c r="Z4003" s="11"/>
      <c r="AA4003" s="11"/>
      <c r="AB4003" s="11"/>
      <c r="AC4003" s="11"/>
      <c r="AD4003" s="11"/>
      <c r="AE4003" s="11"/>
      <c r="AF4003" s="12"/>
      <c r="AG4003" s="12"/>
      <c r="AH4003" s="12"/>
      <c r="AI4003" s="12"/>
      <c r="AJ4003" s="12"/>
      <c r="AK4003" s="12"/>
      <c r="AL4003" s="12"/>
      <c r="AM4003" s="11"/>
      <c r="AN4003" s="13">
        <v>0.20463281562001867</v>
      </c>
      <c r="AO4003" s="11" t="s">
        <v>162</v>
      </c>
      <c r="AP4003" s="14">
        <v>45931.449405844905</v>
      </c>
    </row>
    <row r="4004">
      <c r="A4004" s="8">
        <v>45930.1965625</v>
      </c>
      <c r="B4004" s="9" t="s">
        <v>7900</v>
      </c>
      <c r="C4004" s="9" t="s">
        <v>7901</v>
      </c>
      <c r="D4004" s="10">
        <v>5.56199387917E12</v>
      </c>
      <c r="E4004" s="9" t="s">
        <v>43</v>
      </c>
      <c r="F4004" s="9"/>
      <c r="G4004" s="9" t="s">
        <v>76</v>
      </c>
      <c r="H4004" s="9" t="s">
        <v>77</v>
      </c>
      <c r="I4004" s="9" t="s">
        <v>88</v>
      </c>
      <c r="J4004" s="9" t="s">
        <v>47</v>
      </c>
      <c r="K4004" s="9" t="s">
        <v>47</v>
      </c>
      <c r="L4004" s="9" t="s">
        <v>48</v>
      </c>
      <c r="M4004" s="9" t="s">
        <v>47</v>
      </c>
      <c r="N4004" s="9" t="s">
        <v>63</v>
      </c>
      <c r="O4004" s="9" t="s">
        <v>95</v>
      </c>
      <c r="P4004" s="11" t="s">
        <v>51</v>
      </c>
      <c r="Q4004" s="11" t="s">
        <v>137</v>
      </c>
      <c r="R4004" s="11" t="s">
        <v>107</v>
      </c>
      <c r="S4004" s="11" t="s">
        <v>138</v>
      </c>
      <c r="T4004" s="11" t="s">
        <v>55</v>
      </c>
      <c r="U4004" s="11" t="s">
        <v>56</v>
      </c>
      <c r="V4004" s="11"/>
      <c r="W4004" s="11"/>
      <c r="X4004" s="11"/>
      <c r="Y4004" s="11"/>
      <c r="Z4004" s="11"/>
      <c r="AA4004" s="11"/>
      <c r="AB4004" s="11"/>
      <c r="AC4004" s="11"/>
      <c r="AD4004" s="11"/>
      <c r="AE4004" s="11"/>
      <c r="AF4004" s="12"/>
      <c r="AG4004" s="12"/>
      <c r="AH4004" s="12"/>
      <c r="AI4004" s="12"/>
      <c r="AJ4004" s="12"/>
      <c r="AK4004" s="12"/>
      <c r="AL4004" s="12"/>
      <c r="AM4004" s="11"/>
      <c r="AN4004" s="13">
        <v>0.20453791760043927</v>
      </c>
      <c r="AO4004" s="11" t="s">
        <v>162</v>
      </c>
      <c r="AP4004" s="14">
        <v>45931.449405844905</v>
      </c>
    </row>
    <row r="4005">
      <c r="A4005" s="8">
        <v>45930.19688657407</v>
      </c>
      <c r="B4005" s="9" t="s">
        <v>7898</v>
      </c>
      <c r="C4005" s="9" t="s">
        <v>7899</v>
      </c>
      <c r="D4005" s="10">
        <v>5.583996718157E12</v>
      </c>
      <c r="E4005" s="9" t="s">
        <v>43</v>
      </c>
      <c r="F4005" s="9"/>
      <c r="G4005" s="9" t="s">
        <v>76</v>
      </c>
      <c r="H4005" s="9" t="s">
        <v>87</v>
      </c>
      <c r="I4005" s="9" t="s">
        <v>88</v>
      </c>
      <c r="J4005" s="9" t="s">
        <v>48</v>
      </c>
      <c r="K4005" s="9" t="s">
        <v>47</v>
      </c>
      <c r="L4005" s="9" t="s">
        <v>47</v>
      </c>
      <c r="M4005" s="9" t="s">
        <v>47</v>
      </c>
      <c r="N4005" s="9" t="s">
        <v>63</v>
      </c>
      <c r="O4005" s="9" t="s">
        <v>95</v>
      </c>
      <c r="P4005" s="11" t="s">
        <v>51</v>
      </c>
      <c r="Q4005" s="11" t="s">
        <v>137</v>
      </c>
      <c r="R4005" s="11" t="s">
        <v>90</v>
      </c>
      <c r="S4005" s="11" t="s">
        <v>138</v>
      </c>
      <c r="T4005" s="11" t="s">
        <v>55</v>
      </c>
      <c r="U4005" s="11" t="s">
        <v>47</v>
      </c>
      <c r="V4005" s="11"/>
      <c r="W4005" s="11"/>
      <c r="X4005" s="11"/>
      <c r="Y4005" s="11"/>
      <c r="Z4005" s="11"/>
      <c r="AA4005" s="11"/>
      <c r="AB4005" s="11"/>
      <c r="AC4005" s="11"/>
      <c r="AD4005" s="11"/>
      <c r="AE4005" s="11"/>
      <c r="AF4005" s="12"/>
      <c r="AG4005" s="12"/>
      <c r="AH4005" s="12"/>
      <c r="AI4005" s="12"/>
      <c r="AJ4005" s="12"/>
      <c r="AK4005" s="12"/>
      <c r="AL4005" s="12"/>
      <c r="AM4005" s="11"/>
      <c r="AN4005" s="13">
        <v>0.16761135625625445</v>
      </c>
      <c r="AO4005" s="11" t="s">
        <v>110</v>
      </c>
      <c r="AP4005" s="14">
        <v>45931.449405844905</v>
      </c>
    </row>
    <row r="4006">
      <c r="A4006" s="8">
        <v>45930.19721064815</v>
      </c>
      <c r="B4006" s="9" t="s">
        <v>7900</v>
      </c>
      <c r="C4006" s="9" t="s">
        <v>7901</v>
      </c>
      <c r="D4006" s="10">
        <v>5.56199387917E12</v>
      </c>
      <c r="E4006" s="9" t="s">
        <v>43</v>
      </c>
      <c r="F4006" s="9"/>
      <c r="G4006" s="9" t="s">
        <v>76</v>
      </c>
      <c r="H4006" s="9" t="s">
        <v>77</v>
      </c>
      <c r="I4006" s="9" t="s">
        <v>88</v>
      </c>
      <c r="J4006" s="9" t="s">
        <v>48</v>
      </c>
      <c r="K4006" s="9" t="s">
        <v>47</v>
      </c>
      <c r="L4006" s="9" t="s">
        <v>48</v>
      </c>
      <c r="M4006" s="9" t="s">
        <v>47</v>
      </c>
      <c r="N4006" s="9" t="s">
        <v>63</v>
      </c>
      <c r="O4006" s="9" t="s">
        <v>95</v>
      </c>
      <c r="P4006" s="11" t="s">
        <v>51</v>
      </c>
      <c r="Q4006" s="11" t="s">
        <v>137</v>
      </c>
      <c r="R4006" s="11" t="s">
        <v>107</v>
      </c>
      <c r="S4006" s="11" t="s">
        <v>138</v>
      </c>
      <c r="T4006" s="11" t="s">
        <v>55</v>
      </c>
      <c r="U4006" s="11" t="s">
        <v>56</v>
      </c>
      <c r="V4006" s="11"/>
      <c r="W4006" s="11"/>
      <c r="X4006" s="11"/>
      <c r="Y4006" s="11"/>
      <c r="Z4006" s="11"/>
      <c r="AA4006" s="11"/>
      <c r="AB4006" s="11"/>
      <c r="AC4006" s="11"/>
      <c r="AD4006" s="11"/>
      <c r="AE4006" s="11"/>
      <c r="AF4006" s="12"/>
      <c r="AG4006" s="12"/>
      <c r="AH4006" s="12"/>
      <c r="AI4006" s="12"/>
      <c r="AJ4006" s="12"/>
      <c r="AK4006" s="12"/>
      <c r="AL4006" s="12"/>
      <c r="AM4006" s="11"/>
      <c r="AN4006" s="13">
        <v>0.2194070420641709</v>
      </c>
      <c r="AO4006" s="11" t="s">
        <v>84</v>
      </c>
      <c r="AP4006" s="14">
        <v>45931.449405844905</v>
      </c>
    </row>
    <row r="4007">
      <c r="A4007" s="8">
        <v>45930.20427083333</v>
      </c>
      <c r="B4007" s="9" t="s">
        <v>7902</v>
      </c>
      <c r="C4007" s="9" t="s">
        <v>7903</v>
      </c>
      <c r="D4007" s="10">
        <v>5.571984314035E12</v>
      </c>
      <c r="E4007" s="9" t="s">
        <v>43</v>
      </c>
      <c r="F4007" s="9"/>
      <c r="G4007" s="9" t="s">
        <v>60</v>
      </c>
      <c r="H4007" s="9" t="s">
        <v>61</v>
      </c>
      <c r="I4007" s="9" t="s">
        <v>88</v>
      </c>
      <c r="J4007" s="9" t="s">
        <v>47</v>
      </c>
      <c r="K4007" s="9" t="s">
        <v>47</v>
      </c>
      <c r="L4007" s="9" t="s">
        <v>48</v>
      </c>
      <c r="M4007" s="9" t="s">
        <v>47</v>
      </c>
      <c r="N4007" s="9" t="s">
        <v>79</v>
      </c>
      <c r="O4007" s="9" t="s">
        <v>70</v>
      </c>
      <c r="P4007" s="11" t="s">
        <v>51</v>
      </c>
      <c r="Q4007" s="11" t="s">
        <v>71</v>
      </c>
      <c r="R4007" s="11" t="s">
        <v>107</v>
      </c>
      <c r="S4007" s="11" t="s">
        <v>138</v>
      </c>
      <c r="T4007" s="11" t="s">
        <v>55</v>
      </c>
      <c r="U4007" s="11" t="s">
        <v>47</v>
      </c>
      <c r="V4007" s="11"/>
      <c r="W4007" s="11"/>
      <c r="X4007" s="11"/>
      <c r="Y4007" s="11"/>
      <c r="Z4007" s="11"/>
      <c r="AA4007" s="11"/>
      <c r="AB4007" s="11"/>
      <c r="AC4007" s="11"/>
      <c r="AD4007" s="11"/>
      <c r="AE4007" s="11"/>
      <c r="AF4007" s="12"/>
      <c r="AG4007" s="12"/>
      <c r="AH4007" s="12"/>
      <c r="AI4007" s="12"/>
      <c r="AJ4007" s="12"/>
      <c r="AK4007" s="12"/>
      <c r="AL4007" s="12"/>
      <c r="AM4007" s="11"/>
      <c r="AN4007" s="13">
        <v>0.17571543136678108</v>
      </c>
      <c r="AO4007" s="11" t="s">
        <v>110</v>
      </c>
      <c r="AP4007" s="14">
        <v>45931.449405844905</v>
      </c>
    </row>
    <row r="4008">
      <c r="A4008" s="8">
        <v>45930.206828703704</v>
      </c>
      <c r="B4008" s="9" t="s">
        <v>7904</v>
      </c>
      <c r="C4008" s="9" t="s">
        <v>7905</v>
      </c>
      <c r="D4008" s="10">
        <v>5.521980488893E12</v>
      </c>
      <c r="E4008" s="9" t="s">
        <v>43</v>
      </c>
      <c r="F4008" s="9"/>
      <c r="G4008" s="9" t="s">
        <v>60</v>
      </c>
      <c r="H4008" s="9" t="s">
        <v>77</v>
      </c>
      <c r="I4008" s="9" t="s">
        <v>88</v>
      </c>
      <c r="J4008" s="9" t="s">
        <v>48</v>
      </c>
      <c r="K4008" s="9" t="s">
        <v>48</v>
      </c>
      <c r="L4008" s="9" t="s">
        <v>48</v>
      </c>
      <c r="M4008" s="9" t="s">
        <v>47</v>
      </c>
      <c r="N4008" s="9" t="s">
        <v>63</v>
      </c>
      <c r="O4008" s="9" t="s">
        <v>95</v>
      </c>
      <c r="P4008" s="11" t="s">
        <v>51</v>
      </c>
      <c r="Q4008" s="11" t="s">
        <v>52</v>
      </c>
      <c r="R4008" s="11" t="s">
        <v>53</v>
      </c>
      <c r="S4008" s="11" t="s">
        <v>54</v>
      </c>
      <c r="T4008" s="11" t="s">
        <v>55</v>
      </c>
      <c r="U4008" s="11" t="s">
        <v>56</v>
      </c>
      <c r="V4008" s="11"/>
      <c r="W4008" s="11"/>
      <c r="X4008" s="11"/>
      <c r="Y4008" s="11"/>
      <c r="Z4008" s="11"/>
      <c r="AA4008" s="11"/>
      <c r="AB4008" s="11"/>
      <c r="AC4008" s="11"/>
      <c r="AD4008" s="11"/>
      <c r="AE4008" s="11"/>
      <c r="AF4008" s="12"/>
      <c r="AG4008" s="12"/>
      <c r="AH4008" s="12"/>
      <c r="AI4008" s="12"/>
      <c r="AJ4008" s="12"/>
      <c r="AK4008" s="12"/>
      <c r="AL4008" s="12"/>
      <c r="AM4008" s="11"/>
      <c r="AN4008" s="13">
        <v>0.3038943547645474</v>
      </c>
      <c r="AO4008" s="11" t="s">
        <v>124</v>
      </c>
      <c r="AP4008" s="14">
        <v>45931.449405844905</v>
      </c>
    </row>
    <row r="4009">
      <c r="A4009" s="8">
        <v>45930.20952546296</v>
      </c>
      <c r="B4009" s="9" t="s">
        <v>7906</v>
      </c>
      <c r="C4009" s="9" t="s">
        <v>7907</v>
      </c>
      <c r="D4009" s="10">
        <v>5.55198993646E12</v>
      </c>
      <c r="E4009" s="9" t="s">
        <v>43</v>
      </c>
      <c r="F4009" s="9"/>
      <c r="G4009" s="9" t="s">
        <v>60</v>
      </c>
      <c r="H4009" s="9" t="s">
        <v>61</v>
      </c>
      <c r="I4009" s="9" t="s">
        <v>78</v>
      </c>
      <c r="J4009" s="9" t="s">
        <v>48</v>
      </c>
      <c r="K4009" s="9" t="s">
        <v>47</v>
      </c>
      <c r="L4009" s="9" t="s">
        <v>47</v>
      </c>
      <c r="M4009" s="9" t="s">
        <v>47</v>
      </c>
      <c r="N4009" s="9" t="s">
        <v>79</v>
      </c>
      <c r="O4009" s="9" t="s">
        <v>70</v>
      </c>
      <c r="P4009" s="11" t="s">
        <v>51</v>
      </c>
      <c r="Q4009" s="11" t="s">
        <v>133</v>
      </c>
      <c r="R4009" s="11" t="s">
        <v>107</v>
      </c>
      <c r="S4009" s="11" t="s">
        <v>72</v>
      </c>
      <c r="T4009" s="11" t="s">
        <v>55</v>
      </c>
      <c r="U4009" s="11" t="s">
        <v>47</v>
      </c>
      <c r="V4009" s="11"/>
      <c r="W4009" s="11"/>
      <c r="X4009" s="11"/>
      <c r="Y4009" s="11"/>
      <c r="Z4009" s="11"/>
      <c r="AA4009" s="11"/>
      <c r="AB4009" s="11"/>
      <c r="AC4009" s="11"/>
      <c r="AD4009" s="11"/>
      <c r="AE4009" s="11"/>
      <c r="AF4009" s="12"/>
      <c r="AG4009" s="12"/>
      <c r="AH4009" s="12"/>
      <c r="AI4009" s="12"/>
      <c r="AJ4009" s="12"/>
      <c r="AK4009" s="12"/>
      <c r="AL4009" s="12"/>
      <c r="AM4009" s="11"/>
      <c r="AN4009" s="13">
        <v>0.2555702431622566</v>
      </c>
      <c r="AO4009" s="11" t="s">
        <v>84</v>
      </c>
      <c r="AP4009" s="14">
        <v>45931.449405844905</v>
      </c>
    </row>
    <row r="4010">
      <c r="A4010" s="8">
        <v>45930.211539351854</v>
      </c>
      <c r="B4010" s="9" t="s">
        <v>7908</v>
      </c>
      <c r="C4010" s="9" t="s">
        <v>7909</v>
      </c>
      <c r="D4010" s="10">
        <v>5.568999678446E12</v>
      </c>
      <c r="E4010" s="9" t="s">
        <v>43</v>
      </c>
      <c r="F4010" s="9"/>
      <c r="G4010" s="9" t="s">
        <v>60</v>
      </c>
      <c r="H4010" s="9" t="s">
        <v>61</v>
      </c>
      <c r="I4010" s="9" t="s">
        <v>88</v>
      </c>
      <c r="J4010" s="9" t="s">
        <v>47</v>
      </c>
      <c r="K4010" s="9" t="s">
        <v>47</v>
      </c>
      <c r="L4010" s="9" t="s">
        <v>48</v>
      </c>
      <c r="M4010" s="9" t="s">
        <v>47</v>
      </c>
      <c r="N4010" s="9" t="s">
        <v>79</v>
      </c>
      <c r="O4010" s="9" t="s">
        <v>50</v>
      </c>
      <c r="P4010" s="11" t="s">
        <v>51</v>
      </c>
      <c r="Q4010" s="11" t="s">
        <v>52</v>
      </c>
      <c r="R4010" s="11" t="s">
        <v>53</v>
      </c>
      <c r="S4010" s="11" t="s">
        <v>54</v>
      </c>
      <c r="T4010" s="11" t="s">
        <v>55</v>
      </c>
      <c r="U4010" s="11" t="s">
        <v>47</v>
      </c>
      <c r="V4010" s="11"/>
      <c r="W4010" s="11"/>
      <c r="X4010" s="11"/>
      <c r="Y4010" s="11"/>
      <c r="Z4010" s="11"/>
      <c r="AA4010" s="11"/>
      <c r="AB4010" s="11"/>
      <c r="AC4010" s="11"/>
      <c r="AD4010" s="11"/>
      <c r="AE4010" s="11"/>
      <c r="AF4010" s="12"/>
      <c r="AG4010" s="12"/>
      <c r="AH4010" s="12"/>
      <c r="AI4010" s="12"/>
      <c r="AJ4010" s="12"/>
      <c r="AK4010" s="12"/>
      <c r="AL4010" s="12"/>
      <c r="AM4010" s="11"/>
      <c r="AN4010" s="13">
        <v>0.21452168990975262</v>
      </c>
      <c r="AO4010" s="11" t="s">
        <v>162</v>
      </c>
      <c r="AP4010" s="14">
        <v>45931.449405844905</v>
      </c>
    </row>
    <row r="4011">
      <c r="A4011" s="8">
        <v>45930.21236111111</v>
      </c>
      <c r="B4011" s="9" t="s">
        <v>7908</v>
      </c>
      <c r="C4011" s="9" t="s">
        <v>7909</v>
      </c>
      <c r="D4011" s="10">
        <v>5.568999678446E12</v>
      </c>
      <c r="E4011" s="9" t="s">
        <v>43</v>
      </c>
      <c r="F4011" s="9"/>
      <c r="G4011" s="9" t="s">
        <v>60</v>
      </c>
      <c r="H4011" s="9" t="s">
        <v>61</v>
      </c>
      <c r="I4011" s="9" t="s">
        <v>106</v>
      </c>
      <c r="J4011" s="9" t="s">
        <v>47</v>
      </c>
      <c r="K4011" s="9" t="s">
        <v>47</v>
      </c>
      <c r="L4011" s="9" t="s">
        <v>48</v>
      </c>
      <c r="M4011" s="9" t="s">
        <v>47</v>
      </c>
      <c r="N4011" s="9" t="s">
        <v>63</v>
      </c>
      <c r="O4011" s="9" t="s">
        <v>50</v>
      </c>
      <c r="P4011" s="11" t="s">
        <v>51</v>
      </c>
      <c r="Q4011" s="11" t="s">
        <v>52</v>
      </c>
      <c r="R4011" s="11" t="s">
        <v>53</v>
      </c>
      <c r="S4011" s="11" t="s">
        <v>54</v>
      </c>
      <c r="T4011" s="11" t="s">
        <v>55</v>
      </c>
      <c r="U4011" s="11" t="s">
        <v>47</v>
      </c>
      <c r="V4011" s="11"/>
      <c r="W4011" s="11"/>
      <c r="X4011" s="11"/>
      <c r="Y4011" s="11"/>
      <c r="Z4011" s="11"/>
      <c r="AA4011" s="11"/>
      <c r="AB4011" s="11"/>
      <c r="AC4011" s="11"/>
      <c r="AD4011" s="11"/>
      <c r="AE4011" s="11"/>
      <c r="AF4011" s="12"/>
      <c r="AG4011" s="12"/>
      <c r="AH4011" s="12"/>
      <c r="AI4011" s="12"/>
      <c r="AJ4011" s="12"/>
      <c r="AK4011" s="12"/>
      <c r="AL4011" s="12"/>
      <c r="AM4011" s="11"/>
      <c r="AN4011" s="13">
        <v>0.28198089605150756</v>
      </c>
      <c r="AO4011" s="11" t="s">
        <v>91</v>
      </c>
      <c r="AP4011" s="14">
        <v>45931.449405844905</v>
      </c>
    </row>
    <row r="4012">
      <c r="A4012" s="8">
        <v>45930.21637731481</v>
      </c>
      <c r="B4012" s="9" t="s">
        <v>7910</v>
      </c>
      <c r="C4012" s="9" t="s">
        <v>7911</v>
      </c>
      <c r="D4012" s="10">
        <v>5.548988009527E12</v>
      </c>
      <c r="E4012" s="9" t="s">
        <v>43</v>
      </c>
      <c r="F4012" s="9"/>
      <c r="G4012" s="9" t="s">
        <v>60</v>
      </c>
      <c r="H4012" s="9" t="s">
        <v>61</v>
      </c>
      <c r="I4012" s="9" t="s">
        <v>106</v>
      </c>
      <c r="J4012" s="9" t="s">
        <v>47</v>
      </c>
      <c r="K4012" s="9" t="s">
        <v>47</v>
      </c>
      <c r="L4012" s="9" t="s">
        <v>48</v>
      </c>
      <c r="M4012" s="9" t="s">
        <v>47</v>
      </c>
      <c r="N4012" s="9" t="s">
        <v>79</v>
      </c>
      <c r="O4012" s="9" t="s">
        <v>95</v>
      </c>
      <c r="P4012" s="11" t="s">
        <v>51</v>
      </c>
      <c r="Q4012" s="11" t="s">
        <v>141</v>
      </c>
      <c r="R4012" s="11" t="s">
        <v>90</v>
      </c>
      <c r="S4012" s="11" t="s">
        <v>54</v>
      </c>
      <c r="T4012" s="11" t="s">
        <v>55</v>
      </c>
      <c r="U4012" s="11" t="s">
        <v>56</v>
      </c>
      <c r="V4012" s="11"/>
      <c r="W4012" s="11"/>
      <c r="X4012" s="11"/>
      <c r="Y4012" s="11"/>
      <c r="Z4012" s="11"/>
      <c r="AA4012" s="11"/>
      <c r="AB4012" s="11"/>
      <c r="AC4012" s="11"/>
      <c r="AD4012" s="11"/>
      <c r="AE4012" s="11"/>
      <c r="AF4012" s="12"/>
      <c r="AG4012" s="12"/>
      <c r="AH4012" s="12"/>
      <c r="AI4012" s="12"/>
      <c r="AJ4012" s="12"/>
      <c r="AK4012" s="12"/>
      <c r="AL4012" s="12"/>
      <c r="AM4012" s="11"/>
      <c r="AN4012" s="13">
        <v>0.2658246642467532</v>
      </c>
      <c r="AO4012" s="11" t="s">
        <v>84</v>
      </c>
      <c r="AP4012" s="14">
        <v>45931.449405844905</v>
      </c>
    </row>
    <row r="4013">
      <c r="A4013" s="8">
        <v>45930.21686342593</v>
      </c>
      <c r="B4013" s="9" t="s">
        <v>7910</v>
      </c>
      <c r="C4013" s="9" t="s">
        <v>7911</v>
      </c>
      <c r="D4013" s="10">
        <v>5.548988009527E12</v>
      </c>
      <c r="E4013" s="9" t="s">
        <v>43</v>
      </c>
      <c r="F4013" s="9"/>
      <c r="G4013" s="9" t="s">
        <v>44</v>
      </c>
      <c r="H4013" s="9" t="s">
        <v>61</v>
      </c>
      <c r="I4013" s="9" t="s">
        <v>62</v>
      </c>
      <c r="J4013" s="9" t="s">
        <v>47</v>
      </c>
      <c r="K4013" s="9" t="s">
        <v>47</v>
      </c>
      <c r="L4013" s="9" t="s">
        <v>48</v>
      </c>
      <c r="M4013" s="9" t="s">
        <v>47</v>
      </c>
      <c r="N4013" s="9" t="s">
        <v>79</v>
      </c>
      <c r="O4013" s="9" t="s">
        <v>95</v>
      </c>
      <c r="P4013" s="11" t="s">
        <v>51</v>
      </c>
      <c r="Q4013" s="11" t="s">
        <v>141</v>
      </c>
      <c r="R4013" s="11" t="s">
        <v>90</v>
      </c>
      <c r="S4013" s="11" t="s">
        <v>54</v>
      </c>
      <c r="T4013" s="11" t="s">
        <v>55</v>
      </c>
      <c r="U4013" s="11" t="s">
        <v>56</v>
      </c>
      <c r="V4013" s="11"/>
      <c r="W4013" s="11"/>
      <c r="X4013" s="11"/>
      <c r="Y4013" s="11"/>
      <c r="Z4013" s="11"/>
      <c r="AA4013" s="11"/>
      <c r="AB4013" s="11"/>
      <c r="AC4013" s="11"/>
      <c r="AD4013" s="11"/>
      <c r="AE4013" s="11"/>
      <c r="AF4013" s="12"/>
      <c r="AG4013" s="12"/>
      <c r="AH4013" s="12"/>
      <c r="AI4013" s="12"/>
      <c r="AJ4013" s="12"/>
      <c r="AK4013" s="12"/>
      <c r="AL4013" s="12"/>
      <c r="AM4013" s="11"/>
      <c r="AN4013" s="13">
        <v>0.2572913787270694</v>
      </c>
      <c r="AO4013" s="11" t="s">
        <v>84</v>
      </c>
      <c r="AP4013" s="14">
        <v>45931.449405844905</v>
      </c>
    </row>
    <row r="4014">
      <c r="A4014" s="8">
        <v>45930.217777777776</v>
      </c>
      <c r="B4014" s="9" t="s">
        <v>7912</v>
      </c>
      <c r="C4014" s="9" t="s">
        <v>7913</v>
      </c>
      <c r="D4014" s="10">
        <v>5.59798412802E12</v>
      </c>
      <c r="E4014" s="9" t="s">
        <v>43</v>
      </c>
      <c r="F4014" s="9"/>
      <c r="G4014" s="9" t="s">
        <v>76</v>
      </c>
      <c r="H4014" s="9" t="s">
        <v>87</v>
      </c>
      <c r="I4014" s="9" t="s">
        <v>78</v>
      </c>
      <c r="J4014" s="9" t="s">
        <v>48</v>
      </c>
      <c r="K4014" s="9" t="s">
        <v>47</v>
      </c>
      <c r="L4014" s="9" t="s">
        <v>47</v>
      </c>
      <c r="M4014" s="9" t="s">
        <v>48</v>
      </c>
      <c r="N4014" s="9" t="s">
        <v>63</v>
      </c>
      <c r="O4014" s="9" t="s">
        <v>50</v>
      </c>
      <c r="P4014" s="11" t="s">
        <v>51</v>
      </c>
      <c r="Q4014" s="11" t="s">
        <v>137</v>
      </c>
      <c r="R4014" s="11" t="s">
        <v>90</v>
      </c>
      <c r="S4014" s="11" t="s">
        <v>138</v>
      </c>
      <c r="T4014" s="11" t="s">
        <v>55</v>
      </c>
      <c r="U4014" s="11" t="s">
        <v>47</v>
      </c>
      <c r="V4014" s="11"/>
      <c r="W4014" s="11"/>
      <c r="X4014" s="11"/>
      <c r="Y4014" s="11"/>
      <c r="Z4014" s="11"/>
      <c r="AA4014" s="11"/>
      <c r="AB4014" s="11"/>
      <c r="AC4014" s="11"/>
      <c r="AD4014" s="11"/>
      <c r="AE4014" s="11"/>
      <c r="AF4014" s="12"/>
      <c r="AG4014" s="12"/>
      <c r="AH4014" s="12"/>
      <c r="AI4014" s="12"/>
      <c r="AJ4014" s="12"/>
      <c r="AK4014" s="12"/>
      <c r="AL4014" s="12"/>
      <c r="AM4014" s="11"/>
      <c r="AN4014" s="13">
        <v>0.274677643424077</v>
      </c>
      <c r="AO4014" s="11" t="s">
        <v>91</v>
      </c>
      <c r="AP4014" s="14">
        <v>45931.449405844905</v>
      </c>
    </row>
    <row r="4015">
      <c r="A4015" s="8">
        <v>45930.21844907408</v>
      </c>
      <c r="B4015" s="9" t="s">
        <v>7912</v>
      </c>
      <c r="C4015" s="9" t="s">
        <v>7913</v>
      </c>
      <c r="D4015" s="10">
        <v>5.59798412802E12</v>
      </c>
      <c r="E4015" s="9" t="s">
        <v>43</v>
      </c>
      <c r="F4015" s="9"/>
      <c r="G4015" s="9" t="s">
        <v>76</v>
      </c>
      <c r="H4015" s="9" t="s">
        <v>87</v>
      </c>
      <c r="I4015" s="9" t="s">
        <v>78</v>
      </c>
      <c r="J4015" s="9" t="s">
        <v>48</v>
      </c>
      <c r="K4015" s="9" t="s">
        <v>47</v>
      </c>
      <c r="L4015" s="9" t="s">
        <v>47</v>
      </c>
      <c r="M4015" s="9" t="s">
        <v>48</v>
      </c>
      <c r="N4015" s="9" t="s">
        <v>63</v>
      </c>
      <c r="O4015" s="9" t="s">
        <v>50</v>
      </c>
      <c r="P4015" s="11" t="s">
        <v>51</v>
      </c>
      <c r="Q4015" s="11" t="s">
        <v>137</v>
      </c>
      <c r="R4015" s="11" t="s">
        <v>90</v>
      </c>
      <c r="S4015" s="11" t="s">
        <v>138</v>
      </c>
      <c r="T4015" s="11" t="s">
        <v>55</v>
      </c>
      <c r="U4015" s="11" t="s">
        <v>47</v>
      </c>
      <c r="V4015" s="11"/>
      <c r="W4015" s="11"/>
      <c r="X4015" s="11"/>
      <c r="Y4015" s="11"/>
      <c r="Z4015" s="11"/>
      <c r="AA4015" s="11"/>
      <c r="AB4015" s="11"/>
      <c r="AC4015" s="11"/>
      <c r="AD4015" s="11"/>
      <c r="AE4015" s="11"/>
      <c r="AF4015" s="12"/>
      <c r="AG4015" s="12"/>
      <c r="AH4015" s="12"/>
      <c r="AI4015" s="12"/>
      <c r="AJ4015" s="12"/>
      <c r="AK4015" s="12"/>
      <c r="AL4015" s="12"/>
      <c r="AM4015" s="11"/>
      <c r="AN4015" s="13">
        <v>0.274677643424077</v>
      </c>
      <c r="AO4015" s="11" t="s">
        <v>91</v>
      </c>
      <c r="AP4015" s="14">
        <v>45931.449405844905</v>
      </c>
    </row>
    <row r="4016">
      <c r="A4016" s="8">
        <v>45930.21989583333</v>
      </c>
      <c r="B4016" s="9" t="s">
        <v>7914</v>
      </c>
      <c r="C4016" s="9" t="s">
        <v>7915</v>
      </c>
      <c r="D4016" s="10">
        <v>5.519984036805E12</v>
      </c>
      <c r="E4016" s="9" t="s">
        <v>43</v>
      </c>
      <c r="F4016" s="9"/>
      <c r="G4016" s="9" t="s">
        <v>69</v>
      </c>
      <c r="H4016" s="9" t="s">
        <v>87</v>
      </c>
      <c r="I4016" s="9" t="s">
        <v>88</v>
      </c>
      <c r="J4016" s="9" t="s">
        <v>47</v>
      </c>
      <c r="K4016" s="9" t="s">
        <v>47</v>
      </c>
      <c r="L4016" s="9" t="s">
        <v>47</v>
      </c>
      <c r="M4016" s="9" t="s">
        <v>48</v>
      </c>
      <c r="N4016" s="9" t="s">
        <v>63</v>
      </c>
      <c r="O4016" s="9" t="s">
        <v>50</v>
      </c>
      <c r="P4016" s="11" t="s">
        <v>51</v>
      </c>
      <c r="Q4016" s="11" t="s">
        <v>133</v>
      </c>
      <c r="R4016" s="11" t="s">
        <v>107</v>
      </c>
      <c r="S4016" s="11" t="s">
        <v>138</v>
      </c>
      <c r="T4016" s="11" t="s">
        <v>55</v>
      </c>
      <c r="U4016" s="11" t="s">
        <v>47</v>
      </c>
      <c r="V4016" s="11"/>
      <c r="W4016" s="11"/>
      <c r="X4016" s="11"/>
      <c r="Y4016" s="11"/>
      <c r="Z4016" s="11"/>
      <c r="AA4016" s="11"/>
      <c r="AB4016" s="11"/>
      <c r="AC4016" s="11"/>
      <c r="AD4016" s="11"/>
      <c r="AE4016" s="11"/>
      <c r="AF4016" s="12"/>
      <c r="AG4016" s="12"/>
      <c r="AH4016" s="12"/>
      <c r="AI4016" s="12"/>
      <c r="AJ4016" s="12"/>
      <c r="AK4016" s="12"/>
      <c r="AL4016" s="12"/>
      <c r="AM4016" s="11"/>
      <c r="AN4016" s="13">
        <v>0.21069957814120532</v>
      </c>
      <c r="AO4016" s="11" t="s">
        <v>162</v>
      </c>
      <c r="AP4016" s="14">
        <v>45931.449405844905</v>
      </c>
    </row>
    <row r="4017">
      <c r="A4017" s="8">
        <v>45930.22047453704</v>
      </c>
      <c r="B4017" s="9" t="s">
        <v>7914</v>
      </c>
      <c r="C4017" s="9" t="s">
        <v>7915</v>
      </c>
      <c r="D4017" s="10">
        <v>5.519984036805E12</v>
      </c>
      <c r="E4017" s="9" t="s">
        <v>43</v>
      </c>
      <c r="F4017" s="9"/>
      <c r="G4017" s="9" t="s">
        <v>60</v>
      </c>
      <c r="H4017" s="9" t="s">
        <v>61</v>
      </c>
      <c r="I4017" s="9" t="s">
        <v>88</v>
      </c>
      <c r="J4017" s="9" t="s">
        <v>47</v>
      </c>
      <c r="K4017" s="9" t="s">
        <v>47</v>
      </c>
      <c r="L4017" s="9" t="s">
        <v>47</v>
      </c>
      <c r="M4017" s="9" t="s">
        <v>48</v>
      </c>
      <c r="N4017" s="9" t="s">
        <v>63</v>
      </c>
      <c r="O4017" s="9" t="s">
        <v>50</v>
      </c>
      <c r="P4017" s="11" t="s">
        <v>51</v>
      </c>
      <c r="Q4017" s="11" t="s">
        <v>133</v>
      </c>
      <c r="R4017" s="11" t="s">
        <v>107</v>
      </c>
      <c r="S4017" s="11" t="s">
        <v>138</v>
      </c>
      <c r="T4017" s="11" t="s">
        <v>55</v>
      </c>
      <c r="U4017" s="11" t="s">
        <v>47</v>
      </c>
      <c r="V4017" s="11"/>
      <c r="W4017" s="11"/>
      <c r="X4017" s="11"/>
      <c r="Y4017" s="11"/>
      <c r="Z4017" s="11"/>
      <c r="AA4017" s="11"/>
      <c r="AB4017" s="11"/>
      <c r="AC4017" s="11"/>
      <c r="AD4017" s="11"/>
      <c r="AE4017" s="11"/>
      <c r="AF4017" s="12"/>
      <c r="AG4017" s="12"/>
      <c r="AH4017" s="12"/>
      <c r="AI4017" s="12"/>
      <c r="AJ4017" s="12"/>
      <c r="AK4017" s="12"/>
      <c r="AL4017" s="12"/>
      <c r="AM4017" s="11"/>
      <c r="AN4017" s="13">
        <v>0.20569122591071712</v>
      </c>
      <c r="AO4017" s="11" t="s">
        <v>162</v>
      </c>
      <c r="AP4017" s="14">
        <v>45931.449405844905</v>
      </c>
    </row>
    <row r="4018">
      <c r="A4018" s="8">
        <v>45930.226018518515</v>
      </c>
      <c r="B4018" s="9" t="s">
        <v>7916</v>
      </c>
      <c r="C4018" s="9" t="s">
        <v>7917</v>
      </c>
      <c r="D4018" s="10">
        <v>5.571987176587E12</v>
      </c>
      <c r="E4018" s="9" t="s">
        <v>43</v>
      </c>
      <c r="F4018" s="9"/>
      <c r="G4018" s="9" t="s">
        <v>44</v>
      </c>
      <c r="H4018" s="9" t="s">
        <v>45</v>
      </c>
      <c r="I4018" s="9" t="s">
        <v>46</v>
      </c>
      <c r="J4018" s="9" t="s">
        <v>48</v>
      </c>
      <c r="K4018" s="9" t="s">
        <v>47</v>
      </c>
      <c r="L4018" s="9" t="s">
        <v>48</v>
      </c>
      <c r="M4018" s="9" t="s">
        <v>48</v>
      </c>
      <c r="N4018" s="9" t="s">
        <v>63</v>
      </c>
      <c r="O4018" s="9" t="s">
        <v>95</v>
      </c>
      <c r="P4018" s="11" t="s">
        <v>51</v>
      </c>
      <c r="Q4018" s="11" t="s">
        <v>203</v>
      </c>
      <c r="R4018" s="11" t="s">
        <v>748</v>
      </c>
      <c r="S4018" s="11" t="s">
        <v>749</v>
      </c>
      <c r="T4018" s="11" t="s">
        <v>55</v>
      </c>
      <c r="U4018" s="11" t="s">
        <v>56</v>
      </c>
      <c r="V4018" s="11"/>
      <c r="W4018" s="11"/>
      <c r="X4018" s="11"/>
      <c r="Y4018" s="11"/>
      <c r="Z4018" s="11"/>
      <c r="AA4018" s="11"/>
      <c r="AB4018" s="11"/>
      <c r="AC4018" s="11"/>
      <c r="AD4018" s="11"/>
      <c r="AE4018" s="11"/>
      <c r="AF4018" s="12"/>
      <c r="AG4018" s="12"/>
      <c r="AH4018" s="12"/>
      <c r="AI4018" s="12"/>
      <c r="AJ4018" s="12"/>
      <c r="AK4018" s="12"/>
      <c r="AL4018" s="12"/>
      <c r="AM4018" s="11"/>
      <c r="AN4018" s="13">
        <v>0.640643344778714</v>
      </c>
      <c r="AO4018" s="11" t="s">
        <v>57</v>
      </c>
      <c r="AP4018" s="14">
        <v>45931.449405844905</v>
      </c>
    </row>
    <row r="4019">
      <c r="A4019" s="8">
        <v>45930.27076388889</v>
      </c>
      <c r="B4019" s="9" t="s">
        <v>7918</v>
      </c>
      <c r="C4019" s="9" t="s">
        <v>7919</v>
      </c>
      <c r="D4019" s="10">
        <v>5.586994164514E12</v>
      </c>
      <c r="E4019" s="9" t="s">
        <v>43</v>
      </c>
      <c r="F4019" s="9"/>
      <c r="G4019" s="9" t="s">
        <v>60</v>
      </c>
      <c r="H4019" s="9" t="s">
        <v>45</v>
      </c>
      <c r="I4019" s="9" t="s">
        <v>46</v>
      </c>
      <c r="J4019" s="9" t="s">
        <v>47</v>
      </c>
      <c r="K4019" s="9" t="s">
        <v>47</v>
      </c>
      <c r="L4019" s="9" t="s">
        <v>48</v>
      </c>
      <c r="M4019" s="9" t="s">
        <v>47</v>
      </c>
      <c r="N4019" s="9" t="s">
        <v>79</v>
      </c>
      <c r="O4019" s="9" t="s">
        <v>50</v>
      </c>
      <c r="P4019" s="11" t="s">
        <v>51</v>
      </c>
      <c r="Q4019" s="11" t="s">
        <v>165</v>
      </c>
      <c r="R4019" s="11" t="s">
        <v>567</v>
      </c>
      <c r="S4019" s="11" t="s">
        <v>568</v>
      </c>
      <c r="T4019" s="11" t="s">
        <v>55</v>
      </c>
      <c r="U4019" s="11" t="s">
        <v>47</v>
      </c>
      <c r="V4019" s="11"/>
      <c r="W4019" s="11"/>
      <c r="X4019" s="11"/>
      <c r="Y4019" s="11"/>
      <c r="Z4019" s="11"/>
      <c r="AA4019" s="11"/>
      <c r="AB4019" s="11"/>
      <c r="AC4019" s="11"/>
      <c r="AD4019" s="11"/>
      <c r="AE4019" s="11"/>
      <c r="AF4019" s="12"/>
      <c r="AG4019" s="12"/>
      <c r="AH4019" s="12"/>
      <c r="AI4019" s="12"/>
      <c r="AJ4019" s="12"/>
      <c r="AK4019" s="12"/>
      <c r="AL4019" s="12"/>
      <c r="AM4019" s="11"/>
      <c r="AN4019" s="13">
        <v>0.26194961566455616</v>
      </c>
      <c r="AO4019" s="11" t="s">
        <v>84</v>
      </c>
      <c r="AP4019" s="14">
        <v>45931.449405844905</v>
      </c>
    </row>
    <row r="4020">
      <c r="A4020" s="8">
        <v>45930.279340277775</v>
      </c>
      <c r="B4020" s="9" t="s">
        <v>2837</v>
      </c>
      <c r="C4020" s="9" t="s">
        <v>7920</v>
      </c>
      <c r="D4020" s="10">
        <v>5.55398459637E11</v>
      </c>
      <c r="E4020" s="9" t="s">
        <v>43</v>
      </c>
      <c r="F4020" s="9"/>
      <c r="G4020" s="9" t="s">
        <v>60</v>
      </c>
      <c r="H4020" s="9" t="s">
        <v>87</v>
      </c>
      <c r="I4020" s="9" t="s">
        <v>78</v>
      </c>
      <c r="J4020" s="9" t="s">
        <v>47</v>
      </c>
      <c r="K4020" s="9" t="s">
        <v>47</v>
      </c>
      <c r="L4020" s="9" t="s">
        <v>47</v>
      </c>
      <c r="M4020" s="9" t="s">
        <v>47</v>
      </c>
      <c r="N4020" s="9" t="s">
        <v>79</v>
      </c>
      <c r="O4020" s="9" t="s">
        <v>50</v>
      </c>
      <c r="P4020" s="11" t="s">
        <v>51</v>
      </c>
      <c r="Q4020" s="11" t="s">
        <v>137</v>
      </c>
      <c r="R4020" s="11" t="s">
        <v>107</v>
      </c>
      <c r="S4020" s="11" t="s">
        <v>72</v>
      </c>
      <c r="T4020" s="11" t="s">
        <v>55</v>
      </c>
      <c r="U4020" s="11" t="s">
        <v>56</v>
      </c>
      <c r="V4020" s="11"/>
      <c r="W4020" s="11"/>
      <c r="X4020" s="11"/>
      <c r="Y4020" s="11"/>
      <c r="Z4020" s="11"/>
      <c r="AA4020" s="11"/>
      <c r="AB4020" s="11"/>
      <c r="AC4020" s="11"/>
      <c r="AD4020" s="11"/>
      <c r="AE4020" s="11"/>
      <c r="AF4020" s="12"/>
      <c r="AG4020" s="12"/>
      <c r="AH4020" s="12"/>
      <c r="AI4020" s="12"/>
      <c r="AJ4020" s="12"/>
      <c r="AK4020" s="12"/>
      <c r="AL4020" s="12"/>
      <c r="AM4020" s="11"/>
      <c r="AN4020" s="13">
        <v>0.3621620091672026</v>
      </c>
      <c r="AO4020" s="11" t="s">
        <v>124</v>
      </c>
      <c r="AP4020" s="14">
        <v>45931.449405844905</v>
      </c>
    </row>
    <row r="4021">
      <c r="A4021" s="8">
        <v>45930.280277777776</v>
      </c>
      <c r="B4021" s="9" t="s">
        <v>2837</v>
      </c>
      <c r="C4021" s="9" t="s">
        <v>7920</v>
      </c>
      <c r="D4021" s="10">
        <v>5.55398459637E11</v>
      </c>
      <c r="E4021" s="9" t="s">
        <v>43</v>
      </c>
      <c r="F4021" s="9"/>
      <c r="G4021" s="9" t="s">
        <v>60</v>
      </c>
      <c r="H4021" s="9" t="s">
        <v>87</v>
      </c>
      <c r="I4021" s="9" t="s">
        <v>78</v>
      </c>
      <c r="J4021" s="9" t="s">
        <v>47</v>
      </c>
      <c r="K4021" s="9" t="s">
        <v>47</v>
      </c>
      <c r="L4021" s="9" t="s">
        <v>47</v>
      </c>
      <c r="M4021" s="9" t="s">
        <v>47</v>
      </c>
      <c r="N4021" s="9" t="s">
        <v>79</v>
      </c>
      <c r="O4021" s="9" t="s">
        <v>50</v>
      </c>
      <c r="P4021" s="11" t="s">
        <v>51</v>
      </c>
      <c r="Q4021" s="11" t="s">
        <v>137</v>
      </c>
      <c r="R4021" s="11" t="s">
        <v>107</v>
      </c>
      <c r="S4021" s="11" t="s">
        <v>72</v>
      </c>
      <c r="T4021" s="11" t="s">
        <v>55</v>
      </c>
      <c r="U4021" s="11" t="s">
        <v>56</v>
      </c>
      <c r="V4021" s="11"/>
      <c r="W4021" s="11"/>
      <c r="X4021" s="11"/>
      <c r="Y4021" s="11"/>
      <c r="Z4021" s="11"/>
      <c r="AA4021" s="11"/>
      <c r="AB4021" s="11"/>
      <c r="AC4021" s="11"/>
      <c r="AD4021" s="11"/>
      <c r="AE4021" s="11"/>
      <c r="AF4021" s="12"/>
      <c r="AG4021" s="12"/>
      <c r="AH4021" s="12"/>
      <c r="AI4021" s="12"/>
      <c r="AJ4021" s="12"/>
      <c r="AK4021" s="12"/>
      <c r="AL4021" s="12"/>
      <c r="AM4021" s="11"/>
      <c r="AN4021" s="13">
        <v>0.3621620091672026</v>
      </c>
      <c r="AO4021" s="11" t="s">
        <v>124</v>
      </c>
      <c r="AP4021" s="14">
        <v>45931.449405844905</v>
      </c>
    </row>
    <row r="4022">
      <c r="A4022" s="8">
        <v>45930.290358796294</v>
      </c>
      <c r="B4022" s="9" t="s">
        <v>7921</v>
      </c>
      <c r="C4022" s="9" t="s">
        <v>7922</v>
      </c>
      <c r="D4022" s="10">
        <v>5.551995092004E12</v>
      </c>
      <c r="E4022" s="9" t="s">
        <v>43</v>
      </c>
      <c r="F4022" s="9"/>
      <c r="G4022" s="9" t="s">
        <v>60</v>
      </c>
      <c r="H4022" s="9" t="s">
        <v>61</v>
      </c>
      <c r="I4022" s="9" t="s">
        <v>78</v>
      </c>
      <c r="J4022" s="9" t="s">
        <v>48</v>
      </c>
      <c r="K4022" s="9" t="s">
        <v>47</v>
      </c>
      <c r="L4022" s="9" t="s">
        <v>48</v>
      </c>
      <c r="M4022" s="9" t="s">
        <v>47</v>
      </c>
      <c r="N4022" s="9" t="s">
        <v>49</v>
      </c>
      <c r="O4022" s="9" t="s">
        <v>64</v>
      </c>
      <c r="P4022" s="11" t="s">
        <v>51</v>
      </c>
      <c r="Q4022" s="11" t="s">
        <v>89</v>
      </c>
      <c r="R4022" s="11" t="s">
        <v>90</v>
      </c>
      <c r="S4022" s="11" t="s">
        <v>54</v>
      </c>
      <c r="T4022" s="11" t="s">
        <v>55</v>
      </c>
      <c r="U4022" s="11" t="s">
        <v>47</v>
      </c>
      <c r="V4022" s="11"/>
      <c r="W4022" s="11"/>
      <c r="X4022" s="11"/>
      <c r="Y4022" s="11"/>
      <c r="Z4022" s="11"/>
      <c r="AA4022" s="11"/>
      <c r="AB4022" s="11"/>
      <c r="AC4022" s="11"/>
      <c r="AD4022" s="11"/>
      <c r="AE4022" s="11"/>
      <c r="AF4022" s="12"/>
      <c r="AG4022" s="12"/>
      <c r="AH4022" s="12"/>
      <c r="AI4022" s="12"/>
      <c r="AJ4022" s="12"/>
      <c r="AK4022" s="12"/>
      <c r="AL4022" s="12"/>
      <c r="AM4022" s="11"/>
      <c r="AN4022" s="13">
        <v>0.15954936761482127</v>
      </c>
      <c r="AO4022" s="11" t="s">
        <v>110</v>
      </c>
      <c r="AP4022" s="14">
        <v>45931.449405844905</v>
      </c>
    </row>
    <row r="4023">
      <c r="A4023" s="8">
        <v>45930.29146990741</v>
      </c>
      <c r="B4023" s="9" t="s">
        <v>7921</v>
      </c>
      <c r="C4023" s="9" t="s">
        <v>7922</v>
      </c>
      <c r="D4023" s="10">
        <v>5.551995092004E12</v>
      </c>
      <c r="E4023" s="9" t="s">
        <v>43</v>
      </c>
      <c r="F4023" s="9"/>
      <c r="G4023" s="9" t="s">
        <v>60</v>
      </c>
      <c r="H4023" s="9" t="s">
        <v>61</v>
      </c>
      <c r="I4023" s="9" t="s">
        <v>78</v>
      </c>
      <c r="J4023" s="9" t="s">
        <v>48</v>
      </c>
      <c r="K4023" s="9" t="s">
        <v>47</v>
      </c>
      <c r="L4023" s="9" t="s">
        <v>48</v>
      </c>
      <c r="M4023" s="9" t="s">
        <v>47</v>
      </c>
      <c r="N4023" s="9" t="s">
        <v>49</v>
      </c>
      <c r="O4023" s="9" t="s">
        <v>64</v>
      </c>
      <c r="P4023" s="11" t="s">
        <v>51</v>
      </c>
      <c r="Q4023" s="11" t="s">
        <v>89</v>
      </c>
      <c r="R4023" s="11" t="s">
        <v>90</v>
      </c>
      <c r="S4023" s="11" t="s">
        <v>54</v>
      </c>
      <c r="T4023" s="11" t="s">
        <v>55</v>
      </c>
      <c r="U4023" s="11" t="s">
        <v>47</v>
      </c>
      <c r="V4023" s="11"/>
      <c r="W4023" s="11"/>
      <c r="X4023" s="11"/>
      <c r="Y4023" s="11"/>
      <c r="Z4023" s="11"/>
      <c r="AA4023" s="11"/>
      <c r="AB4023" s="11"/>
      <c r="AC4023" s="11"/>
      <c r="AD4023" s="11"/>
      <c r="AE4023" s="11"/>
      <c r="AF4023" s="12"/>
      <c r="AG4023" s="12"/>
      <c r="AH4023" s="12"/>
      <c r="AI4023" s="12"/>
      <c r="AJ4023" s="12"/>
      <c r="AK4023" s="12"/>
      <c r="AL4023" s="12"/>
      <c r="AM4023" s="11"/>
      <c r="AN4023" s="13">
        <v>0.15954936761482127</v>
      </c>
      <c r="AO4023" s="11" t="s">
        <v>110</v>
      </c>
      <c r="AP4023" s="14">
        <v>45931.449405844905</v>
      </c>
    </row>
    <row r="4024">
      <c r="A4024" s="8">
        <v>45930.291909722226</v>
      </c>
      <c r="B4024" s="9" t="s">
        <v>7921</v>
      </c>
      <c r="C4024" s="9" t="s">
        <v>7922</v>
      </c>
      <c r="D4024" s="10">
        <v>5.551995092004E12</v>
      </c>
      <c r="E4024" s="9" t="s">
        <v>43</v>
      </c>
      <c r="F4024" s="9"/>
      <c r="G4024" s="9" t="s">
        <v>60</v>
      </c>
      <c r="H4024" s="9" t="s">
        <v>61</v>
      </c>
      <c r="I4024" s="9" t="s">
        <v>78</v>
      </c>
      <c r="J4024" s="9" t="s">
        <v>48</v>
      </c>
      <c r="K4024" s="9" t="s">
        <v>47</v>
      </c>
      <c r="L4024" s="9" t="s">
        <v>48</v>
      </c>
      <c r="M4024" s="9" t="s">
        <v>48</v>
      </c>
      <c r="N4024" s="9" t="s">
        <v>49</v>
      </c>
      <c r="O4024" s="9" t="s">
        <v>64</v>
      </c>
      <c r="P4024" s="11" t="s">
        <v>51</v>
      </c>
      <c r="Q4024" s="11" t="s">
        <v>89</v>
      </c>
      <c r="R4024" s="11" t="s">
        <v>90</v>
      </c>
      <c r="S4024" s="11" t="s">
        <v>54</v>
      </c>
      <c r="T4024" s="11" t="s">
        <v>55</v>
      </c>
      <c r="U4024" s="11" t="s">
        <v>47</v>
      </c>
      <c r="V4024" s="11"/>
      <c r="W4024" s="11"/>
      <c r="X4024" s="11"/>
      <c r="Y4024" s="11"/>
      <c r="Z4024" s="11"/>
      <c r="AA4024" s="11"/>
      <c r="AB4024" s="11"/>
      <c r="AC4024" s="11"/>
      <c r="AD4024" s="11"/>
      <c r="AE4024" s="11"/>
      <c r="AF4024" s="12"/>
      <c r="AG4024" s="12"/>
      <c r="AH4024" s="12"/>
      <c r="AI4024" s="12"/>
      <c r="AJ4024" s="12"/>
      <c r="AK4024" s="12"/>
      <c r="AL4024" s="12"/>
      <c r="AM4024" s="11"/>
      <c r="AN4024" s="13">
        <v>0.1946693270640015</v>
      </c>
      <c r="AO4024" s="11" t="s">
        <v>162</v>
      </c>
      <c r="AP4024" s="14">
        <v>45931.449405844905</v>
      </c>
    </row>
    <row r="4025">
      <c r="A4025" s="8">
        <v>45930.29349537037</v>
      </c>
      <c r="B4025" s="9" t="s">
        <v>7923</v>
      </c>
      <c r="C4025" s="9" t="s">
        <v>7924</v>
      </c>
      <c r="D4025" s="10">
        <v>5.511987082239E12</v>
      </c>
      <c r="E4025" s="9" t="s">
        <v>43</v>
      </c>
      <c r="F4025" s="9"/>
      <c r="G4025" s="9" t="s">
        <v>60</v>
      </c>
      <c r="H4025" s="9" t="s">
        <v>61</v>
      </c>
      <c r="I4025" s="9" t="s">
        <v>46</v>
      </c>
      <c r="J4025" s="9" t="s">
        <v>47</v>
      </c>
      <c r="K4025" s="9" t="s">
        <v>47</v>
      </c>
      <c r="L4025" s="9" t="s">
        <v>47</v>
      </c>
      <c r="M4025" s="9" t="s">
        <v>47</v>
      </c>
      <c r="N4025" s="9" t="s">
        <v>79</v>
      </c>
      <c r="O4025" s="9" t="s">
        <v>50</v>
      </c>
      <c r="P4025" s="11" t="s">
        <v>51</v>
      </c>
      <c r="Q4025" s="11" t="s">
        <v>133</v>
      </c>
      <c r="R4025" s="11" t="s">
        <v>107</v>
      </c>
      <c r="S4025" s="11" t="s">
        <v>138</v>
      </c>
      <c r="T4025" s="11" t="s">
        <v>55</v>
      </c>
      <c r="U4025" s="11" t="s">
        <v>56</v>
      </c>
      <c r="V4025" s="11"/>
      <c r="W4025" s="11"/>
      <c r="X4025" s="11"/>
      <c r="Y4025" s="11"/>
      <c r="Z4025" s="11"/>
      <c r="AA4025" s="11"/>
      <c r="AB4025" s="11"/>
      <c r="AC4025" s="11"/>
      <c r="AD4025" s="11"/>
      <c r="AE4025" s="11"/>
      <c r="AF4025" s="12"/>
      <c r="AG4025" s="12"/>
      <c r="AH4025" s="12"/>
      <c r="AI4025" s="12"/>
      <c r="AJ4025" s="12"/>
      <c r="AK4025" s="12"/>
      <c r="AL4025" s="12"/>
      <c r="AM4025" s="11"/>
      <c r="AN4025" s="13">
        <v>0.5542397397045861</v>
      </c>
      <c r="AO4025" s="11" t="s">
        <v>57</v>
      </c>
      <c r="AP4025" s="14">
        <v>45931.449405844905</v>
      </c>
    </row>
    <row r="4026">
      <c r="A4026" s="8">
        <v>45930.29418981481</v>
      </c>
      <c r="B4026" s="9" t="s">
        <v>7925</v>
      </c>
      <c r="C4026" s="9" t="s">
        <v>7926</v>
      </c>
      <c r="D4026" s="10">
        <v>5.567999348276E12</v>
      </c>
      <c r="E4026" s="9" t="s">
        <v>43</v>
      </c>
      <c r="F4026" s="9"/>
      <c r="G4026" s="9" t="s">
        <v>76</v>
      </c>
      <c r="H4026" s="9" t="s">
        <v>61</v>
      </c>
      <c r="I4026" s="9" t="s">
        <v>78</v>
      </c>
      <c r="J4026" s="9" t="s">
        <v>47</v>
      </c>
      <c r="K4026" s="9" t="s">
        <v>48</v>
      </c>
      <c r="L4026" s="9" t="s">
        <v>48</v>
      </c>
      <c r="M4026" s="9" t="s">
        <v>47</v>
      </c>
      <c r="N4026" s="9" t="s">
        <v>63</v>
      </c>
      <c r="O4026" s="9" t="s">
        <v>64</v>
      </c>
      <c r="P4026" s="11" t="s">
        <v>80</v>
      </c>
      <c r="Q4026" s="11" t="s">
        <v>81</v>
      </c>
      <c r="R4026" s="11" t="s">
        <v>82</v>
      </c>
      <c r="S4026" s="11">
        <v>7.50940275529E11</v>
      </c>
      <c r="T4026" s="11" t="s">
        <v>477</v>
      </c>
      <c r="U4026" s="11" t="s">
        <v>56</v>
      </c>
      <c r="V4026" s="11"/>
      <c r="W4026" s="11"/>
      <c r="X4026" s="11"/>
      <c r="Y4026" s="11"/>
      <c r="Z4026" s="11"/>
      <c r="AA4026" s="11"/>
      <c r="AB4026" s="11"/>
      <c r="AC4026" s="11"/>
      <c r="AD4026" s="11"/>
      <c r="AE4026" s="11"/>
      <c r="AF4026" s="12"/>
      <c r="AG4026" s="12"/>
      <c r="AH4026" s="12"/>
      <c r="AI4026" s="12"/>
      <c r="AJ4026" s="12"/>
      <c r="AK4026" s="12"/>
      <c r="AL4026" s="12"/>
      <c r="AM4026" s="11"/>
      <c r="AN4026" s="13">
        <v>0.3568283487636468</v>
      </c>
      <c r="AO4026" s="11" t="s">
        <v>124</v>
      </c>
      <c r="AP4026" s="14">
        <v>45931.449405844905</v>
      </c>
    </row>
    <row r="4027">
      <c r="A4027" s="8">
        <v>45930.29447916667</v>
      </c>
      <c r="B4027" s="9" t="s">
        <v>7923</v>
      </c>
      <c r="C4027" s="9" t="s">
        <v>7924</v>
      </c>
      <c r="D4027" s="10">
        <v>5.511987082239E12</v>
      </c>
      <c r="E4027" s="9" t="s">
        <v>43</v>
      </c>
      <c r="F4027" s="9"/>
      <c r="G4027" s="9" t="s">
        <v>60</v>
      </c>
      <c r="H4027" s="9" t="s">
        <v>61</v>
      </c>
      <c r="I4027" s="9" t="s">
        <v>46</v>
      </c>
      <c r="J4027" s="9" t="s">
        <v>47</v>
      </c>
      <c r="K4027" s="9" t="s">
        <v>47</v>
      </c>
      <c r="L4027" s="9" t="s">
        <v>47</v>
      </c>
      <c r="M4027" s="9" t="s">
        <v>47</v>
      </c>
      <c r="N4027" s="9" t="s">
        <v>63</v>
      </c>
      <c r="O4027" s="9" t="s">
        <v>50</v>
      </c>
      <c r="P4027" s="11" t="s">
        <v>51</v>
      </c>
      <c r="Q4027" s="11" t="s">
        <v>133</v>
      </c>
      <c r="R4027" s="11" t="s">
        <v>107</v>
      </c>
      <c r="S4027" s="11" t="s">
        <v>138</v>
      </c>
      <c r="T4027" s="11" t="s">
        <v>55</v>
      </c>
      <c r="U4027" s="11" t="s">
        <v>56</v>
      </c>
      <c r="V4027" s="11"/>
      <c r="W4027" s="11"/>
      <c r="X4027" s="11"/>
      <c r="Y4027" s="11"/>
      <c r="Z4027" s="11"/>
      <c r="AA4027" s="11"/>
      <c r="AB4027" s="11"/>
      <c r="AC4027" s="11"/>
      <c r="AD4027" s="11"/>
      <c r="AE4027" s="11"/>
      <c r="AF4027" s="12"/>
      <c r="AG4027" s="12"/>
      <c r="AH4027" s="12"/>
      <c r="AI4027" s="12"/>
      <c r="AJ4027" s="12"/>
      <c r="AK4027" s="12"/>
      <c r="AL4027" s="12"/>
      <c r="AM4027" s="11"/>
      <c r="AN4027" s="13">
        <v>0.5970355258459641</v>
      </c>
      <c r="AO4027" s="11" t="s">
        <v>57</v>
      </c>
      <c r="AP4027" s="14">
        <v>45931.449405844905</v>
      </c>
    </row>
    <row r="4028">
      <c r="A4028" s="8">
        <v>45930.29635416667</v>
      </c>
      <c r="B4028" s="9" t="s">
        <v>7927</v>
      </c>
      <c r="C4028" s="9" t="s">
        <v>7928</v>
      </c>
      <c r="D4028" s="10">
        <v>5.551990152273E12</v>
      </c>
      <c r="E4028" s="9" t="s">
        <v>43</v>
      </c>
      <c r="F4028" s="9"/>
      <c r="G4028" s="9" t="s">
        <v>60</v>
      </c>
      <c r="H4028" s="9" t="s">
        <v>45</v>
      </c>
      <c r="I4028" s="9" t="s">
        <v>78</v>
      </c>
      <c r="J4028" s="9" t="s">
        <v>47</v>
      </c>
      <c r="K4028" s="9" t="s">
        <v>48</v>
      </c>
      <c r="L4028" s="9" t="s">
        <v>48</v>
      </c>
      <c r="M4028" s="9" t="s">
        <v>47</v>
      </c>
      <c r="N4028" s="9" t="s">
        <v>79</v>
      </c>
      <c r="O4028" s="9" t="s">
        <v>98</v>
      </c>
      <c r="P4028" s="11" t="s">
        <v>51</v>
      </c>
      <c r="Q4028" s="11" t="s">
        <v>52</v>
      </c>
      <c r="R4028" s="11" t="s">
        <v>53</v>
      </c>
      <c r="S4028" s="11" t="s">
        <v>72</v>
      </c>
      <c r="T4028" s="11" t="s">
        <v>55</v>
      </c>
      <c r="U4028" s="11" t="s">
        <v>56</v>
      </c>
      <c r="V4028" s="11"/>
      <c r="W4028" s="11"/>
      <c r="X4028" s="11"/>
      <c r="Y4028" s="11"/>
      <c r="Z4028" s="11"/>
      <c r="AA4028" s="11"/>
      <c r="AB4028" s="11"/>
      <c r="AC4028" s="11"/>
      <c r="AD4028" s="11"/>
      <c r="AE4028" s="11"/>
      <c r="AF4028" s="12"/>
      <c r="AG4028" s="12"/>
      <c r="AH4028" s="12"/>
      <c r="AI4028" s="12"/>
      <c r="AJ4028" s="12"/>
      <c r="AK4028" s="12"/>
      <c r="AL4028" s="12"/>
      <c r="AM4028" s="11"/>
      <c r="AN4028" s="13">
        <v>0.393980272302522</v>
      </c>
      <c r="AO4028" s="11" t="s">
        <v>66</v>
      </c>
      <c r="AP4028" s="14">
        <v>45931.449405844905</v>
      </c>
    </row>
    <row r="4029">
      <c r="A4029" s="8">
        <v>45930.31945601852</v>
      </c>
      <c r="B4029" s="9" t="s">
        <v>7929</v>
      </c>
      <c r="C4029" s="9" t="s">
        <v>7930</v>
      </c>
      <c r="D4029" s="10">
        <v>5.521974843474E12</v>
      </c>
      <c r="E4029" s="9" t="s">
        <v>43</v>
      </c>
      <c r="F4029" s="9"/>
      <c r="G4029" s="9" t="s">
        <v>170</v>
      </c>
      <c r="H4029" s="9" t="s">
        <v>87</v>
      </c>
      <c r="I4029" s="9" t="s">
        <v>88</v>
      </c>
      <c r="J4029" s="9" t="s">
        <v>48</v>
      </c>
      <c r="K4029" s="9" t="s">
        <v>47</v>
      </c>
      <c r="L4029" s="9" t="s">
        <v>48</v>
      </c>
      <c r="M4029" s="9" t="s">
        <v>48</v>
      </c>
      <c r="N4029" s="9" t="s">
        <v>63</v>
      </c>
      <c r="O4029" s="9" t="s">
        <v>95</v>
      </c>
      <c r="P4029" s="11" t="s">
        <v>51</v>
      </c>
      <c r="Q4029" s="11" t="s">
        <v>141</v>
      </c>
      <c r="R4029" s="11" t="s">
        <v>90</v>
      </c>
      <c r="S4029" s="11" t="s">
        <v>54</v>
      </c>
      <c r="T4029" s="11" t="s">
        <v>65</v>
      </c>
      <c r="U4029" s="11" t="s">
        <v>56</v>
      </c>
      <c r="V4029" s="11"/>
      <c r="W4029" s="11"/>
      <c r="X4029" s="11"/>
      <c r="Y4029" s="11"/>
      <c r="Z4029" s="11"/>
      <c r="AA4029" s="11"/>
      <c r="AB4029" s="11"/>
      <c r="AC4029" s="11"/>
      <c r="AD4029" s="11"/>
      <c r="AE4029" s="11"/>
      <c r="AF4029" s="12"/>
      <c r="AG4029" s="12"/>
      <c r="AH4029" s="12"/>
      <c r="AI4029" s="12"/>
      <c r="AJ4029" s="12"/>
      <c r="AK4029" s="12"/>
      <c r="AL4029" s="12"/>
      <c r="AM4029" s="11"/>
      <c r="AN4029" s="13">
        <v>0.18005128240090482</v>
      </c>
      <c r="AO4029" s="11" t="s">
        <v>162</v>
      </c>
      <c r="AP4029" s="14">
        <v>45931.449405844905</v>
      </c>
    </row>
    <row r="4030">
      <c r="A4030" s="8">
        <v>45930.319768518515</v>
      </c>
      <c r="B4030" s="9" t="s">
        <v>7931</v>
      </c>
      <c r="C4030" s="9" t="s">
        <v>7932</v>
      </c>
      <c r="D4030" s="10">
        <v>5.53496982267E11</v>
      </c>
      <c r="E4030" s="9" t="s">
        <v>43</v>
      </c>
      <c r="F4030" s="9"/>
      <c r="G4030" s="9" t="s">
        <v>76</v>
      </c>
      <c r="H4030" s="9" t="s">
        <v>87</v>
      </c>
      <c r="I4030" s="9" t="s">
        <v>78</v>
      </c>
      <c r="J4030" s="9" t="s">
        <v>48</v>
      </c>
      <c r="K4030" s="9" t="s">
        <v>48</v>
      </c>
      <c r="L4030" s="9" t="s">
        <v>48</v>
      </c>
      <c r="M4030" s="9" t="s">
        <v>47</v>
      </c>
      <c r="N4030" s="9" t="s">
        <v>79</v>
      </c>
      <c r="O4030" s="9" t="s">
        <v>98</v>
      </c>
      <c r="P4030" s="11" t="s">
        <v>80</v>
      </c>
      <c r="Q4030" s="11" t="s">
        <v>81</v>
      </c>
      <c r="R4030" s="11" t="s">
        <v>82</v>
      </c>
      <c r="S4030" s="11">
        <v>7.50940275538E11</v>
      </c>
      <c r="T4030" s="11" t="s">
        <v>83</v>
      </c>
      <c r="U4030" s="11" t="s">
        <v>56</v>
      </c>
      <c r="V4030" s="11"/>
      <c r="W4030" s="11"/>
      <c r="X4030" s="11"/>
      <c r="Y4030" s="11"/>
      <c r="Z4030" s="11"/>
      <c r="AA4030" s="11"/>
      <c r="AB4030" s="11"/>
      <c r="AC4030" s="11"/>
      <c r="AD4030" s="11"/>
      <c r="AE4030" s="11"/>
      <c r="AF4030" s="12"/>
      <c r="AG4030" s="12"/>
      <c r="AH4030" s="12"/>
      <c r="AI4030" s="12"/>
      <c r="AJ4030" s="12"/>
      <c r="AK4030" s="12"/>
      <c r="AL4030" s="12"/>
      <c r="AM4030" s="11"/>
      <c r="AN4030" s="13">
        <v>0.28397581985323445</v>
      </c>
      <c r="AO4030" s="11" t="s">
        <v>91</v>
      </c>
      <c r="AP4030" s="14">
        <v>45931.449405844905</v>
      </c>
    </row>
    <row r="4031">
      <c r="A4031" s="8">
        <v>45930.3205787037</v>
      </c>
      <c r="B4031" s="9" t="s">
        <v>7929</v>
      </c>
      <c r="C4031" s="9" t="s">
        <v>7930</v>
      </c>
      <c r="D4031" s="10">
        <v>5.521974843474E12</v>
      </c>
      <c r="E4031" s="9" t="s">
        <v>43</v>
      </c>
      <c r="F4031" s="9"/>
      <c r="G4031" s="9" t="s">
        <v>170</v>
      </c>
      <c r="H4031" s="9" t="s">
        <v>87</v>
      </c>
      <c r="I4031" s="9" t="s">
        <v>88</v>
      </c>
      <c r="J4031" s="9" t="s">
        <v>48</v>
      </c>
      <c r="K4031" s="9" t="s">
        <v>47</v>
      </c>
      <c r="L4031" s="9" t="s">
        <v>48</v>
      </c>
      <c r="M4031" s="9" t="s">
        <v>47</v>
      </c>
      <c r="N4031" s="9" t="s">
        <v>63</v>
      </c>
      <c r="O4031" s="9" t="s">
        <v>95</v>
      </c>
      <c r="P4031" s="11" t="s">
        <v>51</v>
      </c>
      <c r="Q4031" s="11" t="s">
        <v>141</v>
      </c>
      <c r="R4031" s="11" t="s">
        <v>90</v>
      </c>
      <c r="S4031" s="11" t="s">
        <v>54</v>
      </c>
      <c r="T4031" s="11" t="s">
        <v>65</v>
      </c>
      <c r="U4031" s="11" t="s">
        <v>56</v>
      </c>
      <c r="V4031" s="11"/>
      <c r="W4031" s="11"/>
      <c r="X4031" s="11"/>
      <c r="Y4031" s="11"/>
      <c r="Z4031" s="11"/>
      <c r="AA4031" s="11"/>
      <c r="AB4031" s="11"/>
      <c r="AC4031" s="11"/>
      <c r="AD4031" s="11"/>
      <c r="AE4031" s="11"/>
      <c r="AF4031" s="12"/>
      <c r="AG4031" s="12"/>
      <c r="AH4031" s="12"/>
      <c r="AI4031" s="12"/>
      <c r="AJ4031" s="12"/>
      <c r="AK4031" s="12"/>
      <c r="AL4031" s="12"/>
      <c r="AM4031" s="11"/>
      <c r="AN4031" s="13">
        <v>0.11552135753524016</v>
      </c>
      <c r="AO4031" s="11" t="s">
        <v>99</v>
      </c>
      <c r="AP4031" s="14">
        <v>45931.449405844905</v>
      </c>
    </row>
    <row r="4032">
      <c r="A4032" s="8">
        <v>45930.32747685185</v>
      </c>
      <c r="B4032" s="9" t="s">
        <v>7933</v>
      </c>
      <c r="C4032" s="9" t="s">
        <v>7934</v>
      </c>
      <c r="D4032" s="10">
        <v>5.59299490029E12</v>
      </c>
      <c r="E4032" s="9" t="s">
        <v>43</v>
      </c>
      <c r="F4032" s="9"/>
      <c r="G4032" s="9" t="s">
        <v>60</v>
      </c>
      <c r="H4032" s="9" t="s">
        <v>45</v>
      </c>
      <c r="I4032" s="9" t="s">
        <v>46</v>
      </c>
      <c r="J4032" s="9" t="s">
        <v>48</v>
      </c>
      <c r="K4032" s="9" t="s">
        <v>48</v>
      </c>
      <c r="L4032" s="9" t="s">
        <v>47</v>
      </c>
      <c r="M4032" s="9" t="s">
        <v>48</v>
      </c>
      <c r="N4032" s="9" t="s">
        <v>49</v>
      </c>
      <c r="O4032" s="9" t="s">
        <v>50</v>
      </c>
      <c r="P4032" s="11" t="s">
        <v>51</v>
      </c>
      <c r="Q4032" s="11" t="s">
        <v>203</v>
      </c>
      <c r="R4032" s="11" t="s">
        <v>311</v>
      </c>
      <c r="S4032" s="11" t="s">
        <v>54</v>
      </c>
      <c r="T4032" s="11" t="s">
        <v>55</v>
      </c>
      <c r="U4032" s="11" t="s">
        <v>56</v>
      </c>
      <c r="V4032" s="11"/>
      <c r="W4032" s="11"/>
      <c r="X4032" s="11"/>
      <c r="Y4032" s="11"/>
      <c r="Z4032" s="11"/>
      <c r="AA4032" s="11"/>
      <c r="AB4032" s="11"/>
      <c r="AC4032" s="11"/>
      <c r="AD4032" s="11"/>
      <c r="AE4032" s="11"/>
      <c r="AF4032" s="12"/>
      <c r="AG4032" s="12"/>
      <c r="AH4032" s="12"/>
      <c r="AI4032" s="12"/>
      <c r="AJ4032" s="12"/>
      <c r="AK4032" s="12"/>
      <c r="AL4032" s="12"/>
      <c r="AM4032" s="11"/>
      <c r="AN4032" s="13">
        <v>0.6576552602723511</v>
      </c>
      <c r="AO4032" s="11" t="s">
        <v>57</v>
      </c>
      <c r="AP4032" s="14">
        <v>45931.449405844905</v>
      </c>
    </row>
    <row r="4033">
      <c r="A4033" s="8">
        <v>45930.33210648148</v>
      </c>
      <c r="B4033" s="9" t="s">
        <v>1033</v>
      </c>
      <c r="C4033" s="9" t="s">
        <v>7935</v>
      </c>
      <c r="D4033" s="10">
        <v>5.562991275121E12</v>
      </c>
      <c r="E4033" s="9" t="s">
        <v>43</v>
      </c>
      <c r="F4033" s="9"/>
      <c r="G4033" s="9" t="s">
        <v>60</v>
      </c>
      <c r="H4033" s="9" t="s">
        <v>45</v>
      </c>
      <c r="I4033" s="9" t="s">
        <v>78</v>
      </c>
      <c r="J4033" s="9" t="s">
        <v>47</v>
      </c>
      <c r="K4033" s="9" t="s">
        <v>48</v>
      </c>
      <c r="L4033" s="9" t="s">
        <v>48</v>
      </c>
      <c r="M4033" s="9" t="s">
        <v>48</v>
      </c>
      <c r="N4033" s="9" t="s">
        <v>63</v>
      </c>
      <c r="O4033" s="9" t="s">
        <v>64</v>
      </c>
      <c r="P4033" s="11" t="s">
        <v>51</v>
      </c>
      <c r="Q4033" s="11" t="s">
        <v>203</v>
      </c>
      <c r="R4033" s="11" t="s">
        <v>415</v>
      </c>
      <c r="S4033" s="11" t="s">
        <v>416</v>
      </c>
      <c r="T4033" s="11" t="s">
        <v>55</v>
      </c>
      <c r="U4033" s="11" t="s">
        <v>56</v>
      </c>
      <c r="V4033" s="11"/>
      <c r="W4033" s="11"/>
      <c r="X4033" s="11"/>
      <c r="Y4033" s="11"/>
      <c r="Z4033" s="11"/>
      <c r="AA4033" s="11"/>
      <c r="AB4033" s="11"/>
      <c r="AC4033" s="11"/>
      <c r="AD4033" s="11"/>
      <c r="AE4033" s="11"/>
      <c r="AF4033" s="12"/>
      <c r="AG4033" s="12"/>
      <c r="AH4033" s="12"/>
      <c r="AI4033" s="12"/>
      <c r="AJ4033" s="12"/>
      <c r="AK4033" s="12"/>
      <c r="AL4033" s="12"/>
      <c r="AM4033" s="11"/>
      <c r="AN4033" s="13">
        <v>0.5149770117032604</v>
      </c>
      <c r="AO4033" s="11" t="s">
        <v>151</v>
      </c>
      <c r="AP4033" s="14">
        <v>45931.449405844905</v>
      </c>
    </row>
    <row r="4034">
      <c r="A4034" s="8">
        <v>45930.344305555554</v>
      </c>
      <c r="B4034" s="9" t="s">
        <v>7936</v>
      </c>
      <c r="C4034" s="9" t="s">
        <v>7937</v>
      </c>
      <c r="D4034" s="10">
        <v>5.51197291634E12</v>
      </c>
      <c r="E4034" s="9" t="s">
        <v>75</v>
      </c>
      <c r="F4034" s="9"/>
      <c r="G4034" s="9" t="s">
        <v>44</v>
      </c>
      <c r="H4034" s="9" t="s">
        <v>45</v>
      </c>
      <c r="I4034" s="9" t="s">
        <v>62</v>
      </c>
      <c r="J4034" s="9" t="s">
        <v>47</v>
      </c>
      <c r="K4034" s="9" t="s">
        <v>47</v>
      </c>
      <c r="L4034" s="9" t="s">
        <v>48</v>
      </c>
      <c r="M4034" s="9" t="s">
        <v>47</v>
      </c>
      <c r="N4034" s="9" t="s">
        <v>63</v>
      </c>
      <c r="O4034" s="9" t="s">
        <v>95</v>
      </c>
      <c r="P4034" s="11" t="s">
        <v>65</v>
      </c>
      <c r="Q4034" s="11" t="s">
        <v>7503</v>
      </c>
      <c r="R4034" s="11" t="s">
        <v>128</v>
      </c>
      <c r="S4034" s="11" t="s">
        <v>7504</v>
      </c>
      <c r="T4034" s="11" t="s">
        <v>7505</v>
      </c>
      <c r="U4034" s="11" t="s">
        <v>56</v>
      </c>
      <c r="V4034" s="11"/>
      <c r="W4034" s="11"/>
      <c r="X4034" s="11"/>
      <c r="Y4034" s="11"/>
      <c r="Z4034" s="11"/>
      <c r="AA4034" s="11"/>
      <c r="AB4034" s="11"/>
      <c r="AC4034" s="11"/>
      <c r="AD4034" s="11"/>
      <c r="AE4034" s="11"/>
      <c r="AF4034" s="12"/>
      <c r="AG4034" s="12"/>
      <c r="AH4034" s="12"/>
      <c r="AI4034" s="12"/>
      <c r="AJ4034" s="12"/>
      <c r="AK4034" s="12"/>
      <c r="AL4034" s="12"/>
      <c r="AM4034" s="11"/>
      <c r="AN4034" s="13">
        <v>0.29975338680988584</v>
      </c>
      <c r="AO4034" s="11" t="s">
        <v>91</v>
      </c>
      <c r="AP4034" s="14">
        <v>45931.449405844905</v>
      </c>
    </row>
    <row r="4035">
      <c r="A4035" s="8">
        <v>45930.34984953704</v>
      </c>
      <c r="B4035" s="9" t="s">
        <v>7938</v>
      </c>
      <c r="C4035" s="9" t="s">
        <v>7939</v>
      </c>
      <c r="D4035" s="10">
        <v>5.599984331094E12</v>
      </c>
      <c r="E4035" s="9" t="s">
        <v>43</v>
      </c>
      <c r="F4035" s="9"/>
      <c r="G4035" s="9" t="s">
        <v>44</v>
      </c>
      <c r="H4035" s="9" t="s">
        <v>45</v>
      </c>
      <c r="I4035" s="9" t="s">
        <v>46</v>
      </c>
      <c r="J4035" s="9" t="s">
        <v>47</v>
      </c>
      <c r="K4035" s="9" t="s">
        <v>47</v>
      </c>
      <c r="L4035" s="9" t="s">
        <v>47</v>
      </c>
      <c r="M4035" s="9" t="s">
        <v>47</v>
      </c>
      <c r="N4035" s="9" t="s">
        <v>79</v>
      </c>
      <c r="O4035" s="9" t="s">
        <v>95</v>
      </c>
      <c r="P4035" s="11" t="s">
        <v>51</v>
      </c>
      <c r="Q4035" s="11" t="s">
        <v>141</v>
      </c>
      <c r="R4035" s="11" t="s">
        <v>90</v>
      </c>
      <c r="S4035" s="11" t="s">
        <v>54</v>
      </c>
      <c r="T4035" s="11" t="s">
        <v>55</v>
      </c>
      <c r="U4035" s="11" t="s">
        <v>47</v>
      </c>
      <c r="V4035" s="11"/>
      <c r="W4035" s="11"/>
      <c r="X4035" s="11"/>
      <c r="Y4035" s="11"/>
      <c r="Z4035" s="11"/>
      <c r="AA4035" s="11"/>
      <c r="AB4035" s="11"/>
      <c r="AC4035" s="11"/>
      <c r="AD4035" s="11"/>
      <c r="AE4035" s="11"/>
      <c r="AF4035" s="12"/>
      <c r="AG4035" s="12"/>
      <c r="AH4035" s="12"/>
      <c r="AI4035" s="12"/>
      <c r="AJ4035" s="12"/>
      <c r="AK4035" s="12"/>
      <c r="AL4035" s="12"/>
      <c r="AM4035" s="11"/>
      <c r="AN4035" s="13">
        <v>0.16531496655631983</v>
      </c>
      <c r="AO4035" s="11" t="s">
        <v>110</v>
      </c>
      <c r="AP4035" s="14">
        <v>45931.449405844905</v>
      </c>
    </row>
    <row r="4036">
      <c r="A4036" s="8">
        <v>45930.351111111115</v>
      </c>
      <c r="B4036" s="9" t="s">
        <v>7938</v>
      </c>
      <c r="C4036" s="9" t="s">
        <v>7939</v>
      </c>
      <c r="D4036" s="10">
        <v>5.599984331094E12</v>
      </c>
      <c r="E4036" s="9" t="s">
        <v>43</v>
      </c>
      <c r="F4036" s="9"/>
      <c r="G4036" s="9" t="s">
        <v>44</v>
      </c>
      <c r="H4036" s="9" t="s">
        <v>45</v>
      </c>
      <c r="I4036" s="9" t="s">
        <v>46</v>
      </c>
      <c r="J4036" s="9" t="s">
        <v>47</v>
      </c>
      <c r="K4036" s="9" t="s">
        <v>47</v>
      </c>
      <c r="L4036" s="9" t="s">
        <v>47</v>
      </c>
      <c r="M4036" s="9" t="s">
        <v>47</v>
      </c>
      <c r="N4036" s="9" t="s">
        <v>79</v>
      </c>
      <c r="O4036" s="9" t="s">
        <v>50</v>
      </c>
      <c r="P4036" s="11" t="s">
        <v>51</v>
      </c>
      <c r="Q4036" s="11" t="s">
        <v>141</v>
      </c>
      <c r="R4036" s="11" t="s">
        <v>90</v>
      </c>
      <c r="S4036" s="11" t="s">
        <v>54</v>
      </c>
      <c r="T4036" s="11" t="s">
        <v>55</v>
      </c>
      <c r="U4036" s="11" t="s">
        <v>47</v>
      </c>
      <c r="V4036" s="11"/>
      <c r="W4036" s="11"/>
      <c r="X4036" s="11"/>
      <c r="Y4036" s="11"/>
      <c r="Z4036" s="11"/>
      <c r="AA4036" s="11"/>
      <c r="AB4036" s="11"/>
      <c r="AC4036" s="11"/>
      <c r="AD4036" s="11"/>
      <c r="AE4036" s="11"/>
      <c r="AF4036" s="12"/>
      <c r="AG4036" s="12"/>
      <c r="AH4036" s="12"/>
      <c r="AI4036" s="12"/>
      <c r="AJ4036" s="12"/>
      <c r="AK4036" s="12"/>
      <c r="AL4036" s="12"/>
      <c r="AM4036" s="11"/>
      <c r="AN4036" s="13">
        <v>0.2649757099243219</v>
      </c>
      <c r="AO4036" s="11" t="s">
        <v>84</v>
      </c>
      <c r="AP4036" s="14">
        <v>45931.449405844905</v>
      </c>
    </row>
    <row r="4037">
      <c r="A4037" s="8">
        <v>45930.35810185185</v>
      </c>
      <c r="B4037" s="9" t="s">
        <v>7940</v>
      </c>
      <c r="C4037" s="9" t="s">
        <v>7941</v>
      </c>
      <c r="D4037" s="10">
        <v>5.511945174656E12</v>
      </c>
      <c r="E4037" s="9" t="s">
        <v>43</v>
      </c>
      <c r="F4037" s="9"/>
      <c r="G4037" s="9" t="s">
        <v>60</v>
      </c>
      <c r="H4037" s="9" t="s">
        <v>45</v>
      </c>
      <c r="I4037" s="9" t="s">
        <v>46</v>
      </c>
      <c r="J4037" s="9" t="s">
        <v>47</v>
      </c>
      <c r="K4037" s="9" t="s">
        <v>47</v>
      </c>
      <c r="L4037" s="9" t="s">
        <v>47</v>
      </c>
      <c r="M4037" s="9" t="s">
        <v>48</v>
      </c>
      <c r="N4037" s="9" t="s">
        <v>63</v>
      </c>
      <c r="O4037" s="9" t="s">
        <v>50</v>
      </c>
      <c r="P4037" s="11" t="s">
        <v>51</v>
      </c>
      <c r="Q4037" s="11" t="s">
        <v>71</v>
      </c>
      <c r="R4037" s="11" t="s">
        <v>53</v>
      </c>
      <c r="S4037" s="11" t="s">
        <v>72</v>
      </c>
      <c r="T4037" s="11" t="s">
        <v>55</v>
      </c>
      <c r="U4037" s="11" t="s">
        <v>47</v>
      </c>
      <c r="V4037" s="11"/>
      <c r="W4037" s="11"/>
      <c r="X4037" s="11"/>
      <c r="Y4037" s="11"/>
      <c r="Z4037" s="11"/>
      <c r="AA4037" s="11"/>
      <c r="AB4037" s="11"/>
      <c r="AC4037" s="11"/>
      <c r="AD4037" s="11"/>
      <c r="AE4037" s="11"/>
      <c r="AF4037" s="12"/>
      <c r="AG4037" s="12"/>
      <c r="AH4037" s="12"/>
      <c r="AI4037" s="12"/>
      <c r="AJ4037" s="12"/>
      <c r="AK4037" s="12"/>
      <c r="AL4037" s="12"/>
      <c r="AM4037" s="11"/>
      <c r="AN4037" s="13">
        <v>0.2974468402932519</v>
      </c>
      <c r="AO4037" s="11" t="s">
        <v>91</v>
      </c>
      <c r="AP4037" s="14">
        <v>45931.449405844905</v>
      </c>
    </row>
    <row r="4038">
      <c r="A4038" s="8">
        <v>45930.358564814815</v>
      </c>
      <c r="B4038" s="9" t="s">
        <v>7940</v>
      </c>
      <c r="C4038" s="9" t="s">
        <v>7941</v>
      </c>
      <c r="D4038" s="10">
        <v>5.511945174656E12</v>
      </c>
      <c r="E4038" s="9" t="s">
        <v>43</v>
      </c>
      <c r="F4038" s="9"/>
      <c r="G4038" s="9" t="s">
        <v>60</v>
      </c>
      <c r="H4038" s="9" t="s">
        <v>45</v>
      </c>
      <c r="I4038" s="9" t="s">
        <v>46</v>
      </c>
      <c r="J4038" s="9" t="s">
        <v>47</v>
      </c>
      <c r="K4038" s="9" t="s">
        <v>47</v>
      </c>
      <c r="L4038" s="9" t="s">
        <v>47</v>
      </c>
      <c r="M4038" s="9" t="s">
        <v>48</v>
      </c>
      <c r="N4038" s="9" t="s">
        <v>63</v>
      </c>
      <c r="O4038" s="9" t="s">
        <v>50</v>
      </c>
      <c r="P4038" s="11" t="s">
        <v>51</v>
      </c>
      <c r="Q4038" s="11" t="s">
        <v>71</v>
      </c>
      <c r="R4038" s="11" t="s">
        <v>53</v>
      </c>
      <c r="S4038" s="11" t="s">
        <v>72</v>
      </c>
      <c r="T4038" s="11" t="s">
        <v>55</v>
      </c>
      <c r="U4038" s="11" t="s">
        <v>47</v>
      </c>
      <c r="V4038" s="11"/>
      <c r="W4038" s="11"/>
      <c r="X4038" s="11"/>
      <c r="Y4038" s="11"/>
      <c r="Z4038" s="11"/>
      <c r="AA4038" s="11"/>
      <c r="AB4038" s="11"/>
      <c r="AC4038" s="11"/>
      <c r="AD4038" s="11"/>
      <c r="AE4038" s="11"/>
      <c r="AF4038" s="12"/>
      <c r="AG4038" s="12"/>
      <c r="AH4038" s="12"/>
      <c r="AI4038" s="12"/>
      <c r="AJ4038" s="12"/>
      <c r="AK4038" s="12"/>
      <c r="AL4038" s="12"/>
      <c r="AM4038" s="11"/>
      <c r="AN4038" s="13">
        <v>0.2974468402932519</v>
      </c>
      <c r="AO4038" s="11" t="s">
        <v>91</v>
      </c>
      <c r="AP4038" s="14">
        <v>45931.449405844905</v>
      </c>
    </row>
    <row r="4039">
      <c r="A4039" s="8">
        <v>45930.362488425926</v>
      </c>
      <c r="B4039" s="9" t="s">
        <v>7942</v>
      </c>
      <c r="C4039" s="9" t="s">
        <v>7943</v>
      </c>
      <c r="D4039" s="10">
        <v>5.516996202501E12</v>
      </c>
      <c r="E4039" s="9" t="s">
        <v>43</v>
      </c>
      <c r="F4039" s="9"/>
      <c r="G4039" s="9" t="s">
        <v>60</v>
      </c>
      <c r="H4039" s="9" t="s">
        <v>61</v>
      </c>
      <c r="I4039" s="9" t="s">
        <v>78</v>
      </c>
      <c r="J4039" s="9" t="s">
        <v>47</v>
      </c>
      <c r="K4039" s="9" t="s">
        <v>47</v>
      </c>
      <c r="L4039" s="9" t="s">
        <v>48</v>
      </c>
      <c r="M4039" s="9" t="s">
        <v>48</v>
      </c>
      <c r="N4039" s="9" t="s">
        <v>79</v>
      </c>
      <c r="O4039" s="9" t="s">
        <v>64</v>
      </c>
      <c r="P4039" s="11" t="s">
        <v>51</v>
      </c>
      <c r="Q4039" s="11" t="s">
        <v>115</v>
      </c>
      <c r="R4039" s="11" t="s">
        <v>90</v>
      </c>
      <c r="S4039" s="11" t="s">
        <v>254</v>
      </c>
      <c r="T4039" s="11" t="s">
        <v>65</v>
      </c>
      <c r="U4039" s="11" t="s">
        <v>56</v>
      </c>
      <c r="V4039" s="11"/>
      <c r="W4039" s="11"/>
      <c r="X4039" s="11"/>
      <c r="Y4039" s="11"/>
      <c r="Z4039" s="11"/>
      <c r="AA4039" s="11"/>
      <c r="AB4039" s="11"/>
      <c r="AC4039" s="11"/>
      <c r="AD4039" s="11"/>
      <c r="AE4039" s="11"/>
      <c r="AF4039" s="12"/>
      <c r="AG4039" s="12"/>
      <c r="AH4039" s="12"/>
      <c r="AI4039" s="12"/>
      <c r="AJ4039" s="12"/>
      <c r="AK4039" s="12"/>
      <c r="AL4039" s="12"/>
      <c r="AM4039" s="11"/>
      <c r="AN4039" s="13">
        <v>0.2937037742904329</v>
      </c>
      <c r="AO4039" s="11" t="s">
        <v>91</v>
      </c>
      <c r="AP4039" s="14">
        <v>45931.449405844905</v>
      </c>
    </row>
    <row r="4040">
      <c r="A4040" s="8">
        <v>45930.36267361111</v>
      </c>
      <c r="B4040" s="9" t="s">
        <v>7944</v>
      </c>
      <c r="C4040" s="9" t="s">
        <v>7945</v>
      </c>
      <c r="D4040" s="10">
        <v>5.53198145567E11</v>
      </c>
      <c r="E4040" s="9" t="s">
        <v>43</v>
      </c>
      <c r="F4040" s="9"/>
      <c r="G4040" s="9" t="s">
        <v>60</v>
      </c>
      <c r="H4040" s="9" t="s">
        <v>61</v>
      </c>
      <c r="I4040" s="9" t="s">
        <v>88</v>
      </c>
      <c r="J4040" s="9" t="s">
        <v>47</v>
      </c>
      <c r="K4040" s="9" t="s">
        <v>47</v>
      </c>
      <c r="L4040" s="9" t="s">
        <v>48</v>
      </c>
      <c r="M4040" s="9" t="s">
        <v>47</v>
      </c>
      <c r="N4040" s="9" t="s">
        <v>79</v>
      </c>
      <c r="O4040" s="9" t="s">
        <v>95</v>
      </c>
      <c r="P4040" s="11" t="s">
        <v>51</v>
      </c>
      <c r="Q4040" s="11" t="s">
        <v>89</v>
      </c>
      <c r="R4040" s="11" t="s">
        <v>90</v>
      </c>
      <c r="S4040" s="11" t="s">
        <v>54</v>
      </c>
      <c r="T4040" s="11" t="s">
        <v>65</v>
      </c>
      <c r="U4040" s="11" t="s">
        <v>56</v>
      </c>
      <c r="V4040" s="11"/>
      <c r="W4040" s="11"/>
      <c r="X4040" s="11"/>
      <c r="Y4040" s="11"/>
      <c r="Z4040" s="11"/>
      <c r="AA4040" s="11"/>
      <c r="AB4040" s="11"/>
      <c r="AC4040" s="11"/>
      <c r="AD4040" s="11"/>
      <c r="AE4040" s="11"/>
      <c r="AF4040" s="12"/>
      <c r="AG4040" s="12"/>
      <c r="AH4040" s="12"/>
      <c r="AI4040" s="12"/>
      <c r="AJ4040" s="12"/>
      <c r="AK4040" s="12"/>
      <c r="AL4040" s="12"/>
      <c r="AM4040" s="11"/>
      <c r="AN4040" s="13">
        <v>0.13982806938454165</v>
      </c>
      <c r="AO4040" s="11" t="s">
        <v>110</v>
      </c>
      <c r="AP4040" s="14">
        <v>45931.449405844905</v>
      </c>
    </row>
    <row r="4041">
      <c r="A4041" s="8">
        <v>45930.36318287037</v>
      </c>
      <c r="B4041" s="9" t="s">
        <v>7942</v>
      </c>
      <c r="C4041" s="9" t="s">
        <v>7943</v>
      </c>
      <c r="D4041" s="10">
        <v>5.516996202501E12</v>
      </c>
      <c r="E4041" s="9" t="s">
        <v>43</v>
      </c>
      <c r="F4041" s="9"/>
      <c r="G4041" s="9" t="s">
        <v>44</v>
      </c>
      <c r="H4041" s="9" t="s">
        <v>61</v>
      </c>
      <c r="I4041" s="9" t="s">
        <v>78</v>
      </c>
      <c r="J4041" s="9" t="s">
        <v>47</v>
      </c>
      <c r="K4041" s="9" t="s">
        <v>47</v>
      </c>
      <c r="L4041" s="9" t="s">
        <v>48</v>
      </c>
      <c r="M4041" s="9" t="s">
        <v>47</v>
      </c>
      <c r="N4041" s="9" t="s">
        <v>79</v>
      </c>
      <c r="O4041" s="9" t="s">
        <v>64</v>
      </c>
      <c r="P4041" s="11" t="s">
        <v>51</v>
      </c>
      <c r="Q4041" s="11" t="s">
        <v>115</v>
      </c>
      <c r="R4041" s="11" t="s">
        <v>90</v>
      </c>
      <c r="S4041" s="11" t="s">
        <v>254</v>
      </c>
      <c r="T4041" s="11" t="s">
        <v>65</v>
      </c>
      <c r="U4041" s="11" t="s">
        <v>56</v>
      </c>
      <c r="V4041" s="11"/>
      <c r="W4041" s="11"/>
      <c r="X4041" s="11"/>
      <c r="Y4041" s="11"/>
      <c r="Z4041" s="11"/>
      <c r="AA4041" s="11"/>
      <c r="AB4041" s="11"/>
      <c r="AC4041" s="11"/>
      <c r="AD4041" s="11"/>
      <c r="AE4041" s="11"/>
      <c r="AF4041" s="12"/>
      <c r="AG4041" s="12"/>
      <c r="AH4041" s="12"/>
      <c r="AI4041" s="12"/>
      <c r="AJ4041" s="12"/>
      <c r="AK4041" s="12"/>
      <c r="AL4041" s="12"/>
      <c r="AM4041" s="11"/>
      <c r="AN4041" s="13">
        <v>0.22883842438012558</v>
      </c>
      <c r="AO4041" s="11" t="s">
        <v>84</v>
      </c>
      <c r="AP4041" s="14">
        <v>45931.449405844905</v>
      </c>
    </row>
    <row r="4042">
      <c r="A4042" s="8">
        <v>45930.36394675926</v>
      </c>
      <c r="B4042" s="9" t="s">
        <v>7946</v>
      </c>
      <c r="C4042" s="9" t="s">
        <v>7947</v>
      </c>
      <c r="D4042" s="10">
        <v>5.587999611266E12</v>
      </c>
      <c r="E4042" s="9" t="s">
        <v>43</v>
      </c>
      <c r="F4042" s="9"/>
      <c r="G4042" s="9" t="s">
        <v>60</v>
      </c>
      <c r="H4042" s="9" t="s">
        <v>45</v>
      </c>
      <c r="I4042" s="9" t="s">
        <v>78</v>
      </c>
      <c r="J4042" s="9" t="s">
        <v>47</v>
      </c>
      <c r="K4042" s="9" t="s">
        <v>47</v>
      </c>
      <c r="L4042" s="9" t="s">
        <v>47</v>
      </c>
      <c r="M4042" s="9" t="s">
        <v>47</v>
      </c>
      <c r="N4042" s="9" t="s">
        <v>79</v>
      </c>
      <c r="O4042" s="9" t="s">
        <v>64</v>
      </c>
      <c r="P4042" s="11" t="s">
        <v>51</v>
      </c>
      <c r="Q4042" s="11" t="s">
        <v>89</v>
      </c>
      <c r="R4042" s="11" t="s">
        <v>90</v>
      </c>
      <c r="S4042" s="11" t="s">
        <v>54</v>
      </c>
      <c r="T4042" s="11" t="s">
        <v>55</v>
      </c>
      <c r="U4042" s="11" t="s">
        <v>47</v>
      </c>
      <c r="V4042" s="11"/>
      <c r="W4042" s="11"/>
      <c r="X4042" s="11"/>
      <c r="Y4042" s="11"/>
      <c r="Z4042" s="11"/>
      <c r="AA4042" s="11"/>
      <c r="AB4042" s="11"/>
      <c r="AC4042" s="11"/>
      <c r="AD4042" s="11"/>
      <c r="AE4042" s="11"/>
      <c r="AF4042" s="12"/>
      <c r="AG4042" s="12"/>
      <c r="AH4042" s="12"/>
      <c r="AI4042" s="12"/>
      <c r="AJ4042" s="12"/>
      <c r="AK4042" s="12"/>
      <c r="AL4042" s="12"/>
      <c r="AM4042" s="11"/>
      <c r="AN4042" s="13">
        <v>0.1681657423386503</v>
      </c>
      <c r="AO4042" s="11" t="s">
        <v>110</v>
      </c>
      <c r="AP4042" s="14">
        <v>45931.449405844905</v>
      </c>
    </row>
    <row r="4043">
      <c r="A4043" s="8">
        <v>45930.365</v>
      </c>
      <c r="B4043" s="9" t="s">
        <v>7946</v>
      </c>
      <c r="C4043" s="9" t="s">
        <v>7947</v>
      </c>
      <c r="D4043" s="10">
        <v>5.587999611266E12</v>
      </c>
      <c r="E4043" s="9" t="s">
        <v>43</v>
      </c>
      <c r="F4043" s="9"/>
      <c r="G4043" s="9" t="s">
        <v>60</v>
      </c>
      <c r="H4043" s="9" t="s">
        <v>61</v>
      </c>
      <c r="I4043" s="9" t="s">
        <v>78</v>
      </c>
      <c r="J4043" s="9" t="s">
        <v>47</v>
      </c>
      <c r="K4043" s="9" t="s">
        <v>47</v>
      </c>
      <c r="L4043" s="9" t="s">
        <v>47</v>
      </c>
      <c r="M4043" s="9" t="s">
        <v>47</v>
      </c>
      <c r="N4043" s="9" t="s">
        <v>49</v>
      </c>
      <c r="O4043" s="9" t="s">
        <v>64</v>
      </c>
      <c r="P4043" s="11" t="s">
        <v>51</v>
      </c>
      <c r="Q4043" s="11" t="s">
        <v>89</v>
      </c>
      <c r="R4043" s="11" t="s">
        <v>90</v>
      </c>
      <c r="S4043" s="11" t="s">
        <v>54</v>
      </c>
      <c r="T4043" s="11" t="s">
        <v>55</v>
      </c>
      <c r="U4043" s="11" t="s">
        <v>47</v>
      </c>
      <c r="V4043" s="11"/>
      <c r="W4043" s="11"/>
      <c r="X4043" s="11"/>
      <c r="Y4043" s="11"/>
      <c r="Z4043" s="11"/>
      <c r="AA4043" s="11"/>
      <c r="AB4043" s="11"/>
      <c r="AC4043" s="11"/>
      <c r="AD4043" s="11"/>
      <c r="AE4043" s="11"/>
      <c r="AF4043" s="12"/>
      <c r="AG4043" s="12"/>
      <c r="AH4043" s="12"/>
      <c r="AI4043" s="12"/>
      <c r="AJ4043" s="12"/>
      <c r="AK4043" s="12"/>
      <c r="AL4043" s="12"/>
      <c r="AM4043" s="11"/>
      <c r="AN4043" s="13">
        <v>0.1571317407689717</v>
      </c>
      <c r="AO4043" s="11" t="s">
        <v>110</v>
      </c>
      <c r="AP4043" s="14">
        <v>45931.449405844905</v>
      </c>
    </row>
    <row r="4044">
      <c r="A4044" s="8">
        <v>45930.365208333336</v>
      </c>
      <c r="B4044" s="9" t="s">
        <v>289</v>
      </c>
      <c r="C4044" s="9" t="s">
        <v>7948</v>
      </c>
      <c r="D4044" s="10">
        <v>5.519971550987E12</v>
      </c>
      <c r="E4044" s="9" t="s">
        <v>43</v>
      </c>
      <c r="F4044" s="9"/>
      <c r="G4044" s="9" t="s">
        <v>60</v>
      </c>
      <c r="H4044" s="9" t="s">
        <v>61</v>
      </c>
      <c r="I4044" s="9" t="s">
        <v>46</v>
      </c>
      <c r="J4044" s="9" t="s">
        <v>47</v>
      </c>
      <c r="K4044" s="9" t="s">
        <v>48</v>
      </c>
      <c r="L4044" s="9" t="s">
        <v>47</v>
      </c>
      <c r="M4044" s="9" t="s">
        <v>48</v>
      </c>
      <c r="N4044" s="9" t="s">
        <v>79</v>
      </c>
      <c r="O4044" s="9" t="s">
        <v>95</v>
      </c>
      <c r="P4044" s="11" t="s">
        <v>51</v>
      </c>
      <c r="Q4044" s="11" t="s">
        <v>141</v>
      </c>
      <c r="R4044" s="11" t="s">
        <v>90</v>
      </c>
      <c r="S4044" s="11" t="s">
        <v>54</v>
      </c>
      <c r="T4044" s="11" t="s">
        <v>65</v>
      </c>
      <c r="U4044" s="11" t="s">
        <v>56</v>
      </c>
      <c r="V4044" s="11"/>
      <c r="W4044" s="11"/>
      <c r="X4044" s="11"/>
      <c r="Y4044" s="11"/>
      <c r="Z4044" s="11"/>
      <c r="AA4044" s="11"/>
      <c r="AB4044" s="11"/>
      <c r="AC4044" s="11"/>
      <c r="AD4044" s="11"/>
      <c r="AE4044" s="11"/>
      <c r="AF4044" s="12"/>
      <c r="AG4044" s="12"/>
      <c r="AH4044" s="12"/>
      <c r="AI4044" s="12"/>
      <c r="AJ4044" s="12"/>
      <c r="AK4044" s="12"/>
      <c r="AL4044" s="12"/>
      <c r="AM4044" s="11"/>
      <c r="AN4044" s="13">
        <v>0.1972659410169541</v>
      </c>
      <c r="AO4044" s="11" t="s">
        <v>162</v>
      </c>
      <c r="AP4044" s="14">
        <v>45931.449405844905</v>
      </c>
    </row>
    <row r="4045">
      <c r="A4045" s="8">
        <v>45930.36586805555</v>
      </c>
      <c r="B4045" s="9" t="s">
        <v>289</v>
      </c>
      <c r="C4045" s="9" t="s">
        <v>7948</v>
      </c>
      <c r="D4045" s="10">
        <v>5.519971550987E12</v>
      </c>
      <c r="E4045" s="9" t="s">
        <v>43</v>
      </c>
      <c r="F4045" s="9"/>
      <c r="G4045" s="9" t="s">
        <v>60</v>
      </c>
      <c r="H4045" s="9" t="s">
        <v>61</v>
      </c>
      <c r="I4045" s="9" t="s">
        <v>46</v>
      </c>
      <c r="J4045" s="9" t="s">
        <v>47</v>
      </c>
      <c r="K4045" s="9" t="s">
        <v>48</v>
      </c>
      <c r="L4045" s="9" t="s">
        <v>47</v>
      </c>
      <c r="M4045" s="9" t="s">
        <v>48</v>
      </c>
      <c r="N4045" s="9" t="s">
        <v>63</v>
      </c>
      <c r="O4045" s="9" t="s">
        <v>95</v>
      </c>
      <c r="P4045" s="11" t="s">
        <v>51</v>
      </c>
      <c r="Q4045" s="11" t="s">
        <v>141</v>
      </c>
      <c r="R4045" s="11" t="s">
        <v>90</v>
      </c>
      <c r="S4045" s="11" t="s">
        <v>54</v>
      </c>
      <c r="T4045" s="11" t="s">
        <v>65</v>
      </c>
      <c r="U4045" s="11" t="s">
        <v>56</v>
      </c>
      <c r="V4045" s="11"/>
      <c r="W4045" s="11"/>
      <c r="X4045" s="11"/>
      <c r="Y4045" s="11"/>
      <c r="Z4045" s="11"/>
      <c r="AA4045" s="11"/>
      <c r="AB4045" s="11"/>
      <c r="AC4045" s="11"/>
      <c r="AD4045" s="11"/>
      <c r="AE4045" s="11"/>
      <c r="AF4045" s="12"/>
      <c r="AG4045" s="12"/>
      <c r="AH4045" s="12"/>
      <c r="AI4045" s="12"/>
      <c r="AJ4045" s="12"/>
      <c r="AK4045" s="12"/>
      <c r="AL4045" s="12"/>
      <c r="AM4045" s="11"/>
      <c r="AN4045" s="13">
        <v>0.3067797169788458</v>
      </c>
      <c r="AO4045" s="11" t="s">
        <v>124</v>
      </c>
      <c r="AP4045" s="14">
        <v>45931.449405844905</v>
      </c>
    </row>
    <row r="4046">
      <c r="A4046" s="8">
        <v>45930.36777777778</v>
      </c>
      <c r="B4046" s="9" t="s">
        <v>7949</v>
      </c>
      <c r="C4046" s="9" t="s">
        <v>7950</v>
      </c>
      <c r="D4046" s="10">
        <v>5.522997348668E12</v>
      </c>
      <c r="E4046" s="9" t="s">
        <v>75</v>
      </c>
      <c r="F4046" s="9"/>
      <c r="G4046" s="9" t="s">
        <v>44</v>
      </c>
      <c r="H4046" s="9" t="s">
        <v>87</v>
      </c>
      <c r="I4046" s="9" t="s">
        <v>88</v>
      </c>
      <c r="J4046" s="9" t="s">
        <v>48</v>
      </c>
      <c r="K4046" s="9" t="s">
        <v>47</v>
      </c>
      <c r="L4046" s="9" t="s">
        <v>47</v>
      </c>
      <c r="M4046" s="9" t="s">
        <v>47</v>
      </c>
      <c r="N4046" s="9" t="s">
        <v>79</v>
      </c>
      <c r="O4046" s="9" t="s">
        <v>70</v>
      </c>
      <c r="P4046" s="11" t="s">
        <v>51</v>
      </c>
      <c r="Q4046" s="11" t="s">
        <v>203</v>
      </c>
      <c r="R4046" s="11" t="s">
        <v>311</v>
      </c>
      <c r="S4046" s="11" t="s">
        <v>54</v>
      </c>
      <c r="T4046" s="11" t="s">
        <v>55</v>
      </c>
      <c r="U4046" s="11" t="s">
        <v>56</v>
      </c>
      <c r="V4046" s="11"/>
      <c r="W4046" s="11"/>
      <c r="X4046" s="11"/>
      <c r="Y4046" s="11"/>
      <c r="Z4046" s="11"/>
      <c r="AA4046" s="11"/>
      <c r="AB4046" s="11"/>
      <c r="AC4046" s="11"/>
      <c r="AD4046" s="11"/>
      <c r="AE4046" s="11"/>
      <c r="AF4046" s="12"/>
      <c r="AG4046" s="12"/>
      <c r="AH4046" s="12"/>
      <c r="AI4046" s="12"/>
      <c r="AJ4046" s="12"/>
      <c r="AK4046" s="12"/>
      <c r="AL4046" s="12"/>
      <c r="AM4046" s="11"/>
      <c r="AN4046" s="13">
        <v>0.2964099963101396</v>
      </c>
      <c r="AO4046" s="11" t="s">
        <v>91</v>
      </c>
      <c r="AP4046" s="14">
        <v>45931.449405844905</v>
      </c>
    </row>
    <row r="4047">
      <c r="A4047" s="8">
        <v>45930.36892361111</v>
      </c>
      <c r="B4047" s="9" t="s">
        <v>7951</v>
      </c>
      <c r="C4047" s="9" t="s">
        <v>7952</v>
      </c>
      <c r="D4047" s="10">
        <v>5.531984736797E12</v>
      </c>
      <c r="E4047" s="9" t="s">
        <v>75</v>
      </c>
      <c r="F4047" s="9"/>
      <c r="G4047" s="9" t="s">
        <v>69</v>
      </c>
      <c r="H4047" s="9" t="s">
        <v>45</v>
      </c>
      <c r="I4047" s="9" t="s">
        <v>78</v>
      </c>
      <c r="J4047" s="9" t="s">
        <v>47</v>
      </c>
      <c r="K4047" s="9" t="s">
        <v>47</v>
      </c>
      <c r="L4047" s="9" t="s">
        <v>47</v>
      </c>
      <c r="M4047" s="9" t="s">
        <v>48</v>
      </c>
      <c r="N4047" s="9" t="s">
        <v>79</v>
      </c>
      <c r="O4047" s="9" t="s">
        <v>64</v>
      </c>
      <c r="P4047" s="11" t="s">
        <v>51</v>
      </c>
      <c r="Q4047" s="11" t="s">
        <v>171</v>
      </c>
      <c r="R4047" s="11" t="s">
        <v>107</v>
      </c>
      <c r="S4047" s="11" t="s">
        <v>172</v>
      </c>
      <c r="T4047" s="11" t="s">
        <v>65</v>
      </c>
      <c r="U4047" s="11" t="s">
        <v>56</v>
      </c>
      <c r="V4047" s="11"/>
      <c r="W4047" s="11"/>
      <c r="X4047" s="11"/>
      <c r="Y4047" s="11"/>
      <c r="Z4047" s="11"/>
      <c r="AA4047" s="11"/>
      <c r="AB4047" s="11"/>
      <c r="AC4047" s="11"/>
      <c r="AD4047" s="11"/>
      <c r="AE4047" s="11"/>
      <c r="AF4047" s="12"/>
      <c r="AG4047" s="12"/>
      <c r="AH4047" s="12"/>
      <c r="AI4047" s="12"/>
      <c r="AJ4047" s="12"/>
      <c r="AK4047" s="12"/>
      <c r="AL4047" s="12"/>
      <c r="AM4047" s="11"/>
      <c r="AN4047" s="13">
        <v>0.2852388625224718</v>
      </c>
      <c r="AO4047" s="11" t="s">
        <v>91</v>
      </c>
      <c r="AP4047" s="14">
        <v>45931.449405844905</v>
      </c>
    </row>
    <row r="4048">
      <c r="A4048" s="8">
        <v>45930.3705787037</v>
      </c>
      <c r="B4048" s="9" t="s">
        <v>7953</v>
      </c>
      <c r="C4048" s="9" t="s">
        <v>7954</v>
      </c>
      <c r="D4048" s="10">
        <v>5.532984240038E12</v>
      </c>
      <c r="E4048" s="9" t="s">
        <v>43</v>
      </c>
      <c r="F4048" s="9"/>
      <c r="G4048" s="9" t="s">
        <v>69</v>
      </c>
      <c r="H4048" s="9" t="s">
        <v>45</v>
      </c>
      <c r="I4048" s="9" t="s">
        <v>78</v>
      </c>
      <c r="J4048" s="9" t="s">
        <v>47</v>
      </c>
      <c r="K4048" s="9" t="s">
        <v>48</v>
      </c>
      <c r="L4048" s="9" t="s">
        <v>48</v>
      </c>
      <c r="M4048" s="9" t="s">
        <v>47</v>
      </c>
      <c r="N4048" s="9" t="s">
        <v>79</v>
      </c>
      <c r="O4048" s="9" t="s">
        <v>50</v>
      </c>
      <c r="P4048" s="11" t="s">
        <v>51</v>
      </c>
      <c r="Q4048" s="11" t="s">
        <v>133</v>
      </c>
      <c r="R4048" s="11" t="s">
        <v>90</v>
      </c>
      <c r="S4048" s="11" t="s">
        <v>72</v>
      </c>
      <c r="T4048" s="11" t="s">
        <v>55</v>
      </c>
      <c r="U4048" s="11" t="s">
        <v>56</v>
      </c>
      <c r="V4048" s="11"/>
      <c r="W4048" s="11"/>
      <c r="X4048" s="11"/>
      <c r="Y4048" s="11"/>
      <c r="Z4048" s="11"/>
      <c r="AA4048" s="11"/>
      <c r="AB4048" s="11"/>
      <c r="AC4048" s="11"/>
      <c r="AD4048" s="11"/>
      <c r="AE4048" s="11"/>
      <c r="AF4048" s="12"/>
      <c r="AG4048" s="12"/>
      <c r="AH4048" s="12"/>
      <c r="AI4048" s="12"/>
      <c r="AJ4048" s="12"/>
      <c r="AK4048" s="12"/>
      <c r="AL4048" s="12"/>
      <c r="AM4048" s="11"/>
      <c r="AN4048" s="13">
        <v>0.3467176125162195</v>
      </c>
      <c r="AO4048" s="11" t="s">
        <v>124</v>
      </c>
      <c r="AP4048" s="14">
        <v>45931.449405844905</v>
      </c>
    </row>
    <row r="4049">
      <c r="A4049" s="8">
        <v>45930.371458333335</v>
      </c>
      <c r="B4049" s="9" t="s">
        <v>7955</v>
      </c>
      <c r="C4049" s="9" t="s">
        <v>7956</v>
      </c>
      <c r="D4049" s="10">
        <v>5.511948531211E12</v>
      </c>
      <c r="E4049" s="9" t="s">
        <v>43</v>
      </c>
      <c r="F4049" s="9"/>
      <c r="G4049" s="9" t="s">
        <v>60</v>
      </c>
      <c r="H4049" s="9" t="s">
        <v>61</v>
      </c>
      <c r="I4049" s="9" t="s">
        <v>46</v>
      </c>
      <c r="J4049" s="9" t="s">
        <v>48</v>
      </c>
      <c r="K4049" s="9" t="s">
        <v>47</v>
      </c>
      <c r="L4049" s="9" t="s">
        <v>48</v>
      </c>
      <c r="M4049" s="9" t="s">
        <v>47</v>
      </c>
      <c r="N4049" s="9" t="s">
        <v>63</v>
      </c>
      <c r="O4049" s="9" t="s">
        <v>64</v>
      </c>
      <c r="P4049" s="11" t="s">
        <v>51</v>
      </c>
      <c r="Q4049" s="11" t="s">
        <v>171</v>
      </c>
      <c r="R4049" s="11" t="s">
        <v>107</v>
      </c>
      <c r="S4049" s="11" t="s">
        <v>172</v>
      </c>
      <c r="T4049" s="11" t="s">
        <v>55</v>
      </c>
      <c r="U4049" s="11" t="s">
        <v>56</v>
      </c>
      <c r="V4049" s="11"/>
      <c r="W4049" s="11"/>
      <c r="X4049" s="11"/>
      <c r="Y4049" s="11"/>
      <c r="Z4049" s="11"/>
      <c r="AA4049" s="11"/>
      <c r="AB4049" s="11"/>
      <c r="AC4049" s="11"/>
      <c r="AD4049" s="11"/>
      <c r="AE4049" s="11"/>
      <c r="AF4049" s="12"/>
      <c r="AG4049" s="12"/>
      <c r="AH4049" s="12"/>
      <c r="AI4049" s="12"/>
      <c r="AJ4049" s="12"/>
      <c r="AK4049" s="12"/>
      <c r="AL4049" s="12"/>
      <c r="AM4049" s="11"/>
      <c r="AN4049" s="13">
        <v>0.562789912047963</v>
      </c>
      <c r="AO4049" s="11" t="s">
        <v>57</v>
      </c>
      <c r="AP4049" s="14">
        <v>45931.449405844905</v>
      </c>
    </row>
    <row r="4050">
      <c r="A4050" s="8">
        <v>45930.37464120371</v>
      </c>
      <c r="B4050" s="9" t="s">
        <v>7957</v>
      </c>
      <c r="C4050" s="9" t="s">
        <v>7958</v>
      </c>
      <c r="D4050" s="10">
        <v>5.555929916187E12</v>
      </c>
      <c r="E4050" s="9" t="s">
        <v>43</v>
      </c>
      <c r="F4050" s="9"/>
      <c r="G4050" s="9" t="s">
        <v>69</v>
      </c>
      <c r="H4050" s="9" t="s">
        <v>45</v>
      </c>
      <c r="I4050" s="9" t="s">
        <v>46</v>
      </c>
      <c r="J4050" s="9" t="s">
        <v>48</v>
      </c>
      <c r="K4050" s="9" t="s">
        <v>47</v>
      </c>
      <c r="L4050" s="9" t="s">
        <v>47</v>
      </c>
      <c r="M4050" s="9" t="s">
        <v>47</v>
      </c>
      <c r="N4050" s="9" t="s">
        <v>79</v>
      </c>
      <c r="O4050" s="9" t="s">
        <v>70</v>
      </c>
      <c r="P4050" s="11" t="s">
        <v>51</v>
      </c>
      <c r="Q4050" s="11" t="s">
        <v>89</v>
      </c>
      <c r="R4050" s="11" t="s">
        <v>90</v>
      </c>
      <c r="S4050" s="11" t="s">
        <v>54</v>
      </c>
      <c r="T4050" s="11" t="s">
        <v>65</v>
      </c>
      <c r="U4050" s="11" t="s">
        <v>56</v>
      </c>
      <c r="V4050" s="11"/>
      <c r="W4050" s="11"/>
      <c r="X4050" s="11"/>
      <c r="Y4050" s="11"/>
      <c r="Z4050" s="11"/>
      <c r="AA4050" s="11"/>
      <c r="AB4050" s="11"/>
      <c r="AC4050" s="11"/>
      <c r="AD4050" s="11"/>
      <c r="AE4050" s="11"/>
      <c r="AF4050" s="12"/>
      <c r="AG4050" s="12"/>
      <c r="AH4050" s="12"/>
      <c r="AI4050" s="12"/>
      <c r="AJ4050" s="12"/>
      <c r="AK4050" s="12"/>
      <c r="AL4050" s="12"/>
      <c r="AM4050" s="11"/>
      <c r="AN4050" s="13">
        <v>0.18860671115810845</v>
      </c>
      <c r="AO4050" s="11" t="s">
        <v>162</v>
      </c>
      <c r="AP4050" s="14">
        <v>45931.449405844905</v>
      </c>
    </row>
    <row r="4051">
      <c r="A4051" s="8">
        <v>45930.37708333333</v>
      </c>
      <c r="B4051" s="9" t="s">
        <v>419</v>
      </c>
      <c r="C4051" s="9" t="s">
        <v>7959</v>
      </c>
      <c r="D4051" s="10">
        <v>5.553984186757E12</v>
      </c>
      <c r="E4051" s="9" t="s">
        <v>75</v>
      </c>
      <c r="F4051" s="9"/>
      <c r="G4051" s="9" t="s">
        <v>44</v>
      </c>
      <c r="H4051" s="9" t="s">
        <v>87</v>
      </c>
      <c r="I4051" s="9" t="s">
        <v>88</v>
      </c>
      <c r="J4051" s="9" t="s">
        <v>47</v>
      </c>
      <c r="K4051" s="9" t="s">
        <v>47</v>
      </c>
      <c r="L4051" s="9" t="s">
        <v>48</v>
      </c>
      <c r="M4051" s="9" t="s">
        <v>47</v>
      </c>
      <c r="N4051" s="9" t="s">
        <v>63</v>
      </c>
      <c r="O4051" s="9" t="s">
        <v>95</v>
      </c>
      <c r="P4051" s="11" t="s">
        <v>51</v>
      </c>
      <c r="Q4051" s="11" t="s">
        <v>52</v>
      </c>
      <c r="R4051" s="11" t="s">
        <v>53</v>
      </c>
      <c r="S4051" s="11" t="s">
        <v>72</v>
      </c>
      <c r="T4051" s="11" t="s">
        <v>55</v>
      </c>
      <c r="U4051" s="11" t="s">
        <v>56</v>
      </c>
      <c r="V4051" s="11"/>
      <c r="W4051" s="11"/>
      <c r="X4051" s="11"/>
      <c r="Y4051" s="11"/>
      <c r="Z4051" s="11"/>
      <c r="AA4051" s="11"/>
      <c r="AB4051" s="11"/>
      <c r="AC4051" s="11"/>
      <c r="AD4051" s="11"/>
      <c r="AE4051" s="11"/>
      <c r="AF4051" s="12"/>
      <c r="AG4051" s="12"/>
      <c r="AH4051" s="12"/>
      <c r="AI4051" s="12"/>
      <c r="AJ4051" s="12"/>
      <c r="AK4051" s="12"/>
      <c r="AL4051" s="12"/>
      <c r="AM4051" s="11"/>
      <c r="AN4051" s="13">
        <v>0.24263139172934217</v>
      </c>
      <c r="AO4051" s="11" t="s">
        <v>84</v>
      </c>
      <c r="AP4051" s="14">
        <v>45931.449405844905</v>
      </c>
    </row>
    <row r="4052">
      <c r="A4052" s="8">
        <v>45930.377604166664</v>
      </c>
      <c r="B4052" s="9" t="s">
        <v>419</v>
      </c>
      <c r="C4052" s="9" t="s">
        <v>7959</v>
      </c>
      <c r="D4052" s="10">
        <v>5.553984186757E12</v>
      </c>
      <c r="E4052" s="9" t="s">
        <v>75</v>
      </c>
      <c r="F4052" s="9"/>
      <c r="G4052" s="9" t="s">
        <v>44</v>
      </c>
      <c r="H4052" s="9" t="s">
        <v>87</v>
      </c>
      <c r="I4052" s="9" t="s">
        <v>88</v>
      </c>
      <c r="J4052" s="9" t="s">
        <v>47</v>
      </c>
      <c r="K4052" s="9" t="s">
        <v>47</v>
      </c>
      <c r="L4052" s="9" t="s">
        <v>48</v>
      </c>
      <c r="M4052" s="9" t="s">
        <v>47</v>
      </c>
      <c r="N4052" s="9" t="s">
        <v>63</v>
      </c>
      <c r="O4052" s="9" t="s">
        <v>95</v>
      </c>
      <c r="P4052" s="11" t="s">
        <v>51</v>
      </c>
      <c r="Q4052" s="11" t="s">
        <v>52</v>
      </c>
      <c r="R4052" s="11" t="s">
        <v>53</v>
      </c>
      <c r="S4052" s="11" t="s">
        <v>72</v>
      </c>
      <c r="T4052" s="11" t="s">
        <v>55</v>
      </c>
      <c r="U4052" s="11" t="s">
        <v>56</v>
      </c>
      <c r="V4052" s="11"/>
      <c r="W4052" s="11"/>
      <c r="X4052" s="11"/>
      <c r="Y4052" s="11"/>
      <c r="Z4052" s="11"/>
      <c r="AA4052" s="11"/>
      <c r="AB4052" s="11"/>
      <c r="AC4052" s="11"/>
      <c r="AD4052" s="11"/>
      <c r="AE4052" s="11"/>
      <c r="AF4052" s="12"/>
      <c r="AG4052" s="12"/>
      <c r="AH4052" s="12"/>
      <c r="AI4052" s="12"/>
      <c r="AJ4052" s="12"/>
      <c r="AK4052" s="12"/>
      <c r="AL4052" s="12"/>
      <c r="AM4052" s="11"/>
      <c r="AN4052" s="13">
        <v>0.24263139172934217</v>
      </c>
      <c r="AO4052" s="11" t="s">
        <v>84</v>
      </c>
      <c r="AP4052" s="14">
        <v>45931.449405844905</v>
      </c>
    </row>
    <row r="4053">
      <c r="A4053" s="8">
        <v>45930.37834490741</v>
      </c>
      <c r="B4053" s="9" t="s">
        <v>7960</v>
      </c>
      <c r="C4053" s="9" t="s">
        <v>7961</v>
      </c>
      <c r="D4053" s="10">
        <v>5.514998374348E12</v>
      </c>
      <c r="E4053" s="9" t="s">
        <v>43</v>
      </c>
      <c r="F4053" s="9"/>
      <c r="G4053" s="9" t="s">
        <v>69</v>
      </c>
      <c r="H4053" s="9" t="s">
        <v>61</v>
      </c>
      <c r="I4053" s="9" t="s">
        <v>106</v>
      </c>
      <c r="J4053" s="9" t="s">
        <v>48</v>
      </c>
      <c r="K4053" s="9" t="s">
        <v>47</v>
      </c>
      <c r="L4053" s="9" t="s">
        <v>47</v>
      </c>
      <c r="M4053" s="9" t="s">
        <v>48</v>
      </c>
      <c r="N4053" s="9" t="s">
        <v>63</v>
      </c>
      <c r="O4053" s="9" t="s">
        <v>95</v>
      </c>
      <c r="P4053" s="11" t="s">
        <v>51</v>
      </c>
      <c r="Q4053" s="11" t="s">
        <v>89</v>
      </c>
      <c r="R4053" s="11" t="s">
        <v>90</v>
      </c>
      <c r="S4053" s="11" t="s">
        <v>54</v>
      </c>
      <c r="T4053" s="11" t="s">
        <v>65</v>
      </c>
      <c r="U4053" s="11" t="s">
        <v>56</v>
      </c>
      <c r="V4053" s="11"/>
      <c r="W4053" s="11"/>
      <c r="X4053" s="11"/>
      <c r="Y4053" s="11"/>
      <c r="Z4053" s="11"/>
      <c r="AA4053" s="11"/>
      <c r="AB4053" s="11"/>
      <c r="AC4053" s="11"/>
      <c r="AD4053" s="11"/>
      <c r="AE4053" s="11"/>
      <c r="AF4053" s="12"/>
      <c r="AG4053" s="12"/>
      <c r="AH4053" s="12"/>
      <c r="AI4053" s="12"/>
      <c r="AJ4053" s="12"/>
      <c r="AK4053" s="12"/>
      <c r="AL4053" s="12"/>
      <c r="AM4053" s="11"/>
      <c r="AN4053" s="13">
        <v>0.267019021240123</v>
      </c>
      <c r="AO4053" s="11" t="s">
        <v>84</v>
      </c>
      <c r="AP4053" s="14">
        <v>45931.449405844905</v>
      </c>
    </row>
    <row r="4054">
      <c r="A4054" s="8">
        <v>45930.37893518519</v>
      </c>
      <c r="B4054" s="9" t="s">
        <v>7962</v>
      </c>
      <c r="C4054" s="9" t="s">
        <v>7963</v>
      </c>
      <c r="D4054" s="10">
        <v>5.547988541723E12</v>
      </c>
      <c r="E4054" s="9" t="s">
        <v>43</v>
      </c>
      <c r="F4054" s="9"/>
      <c r="G4054" s="9" t="s">
        <v>60</v>
      </c>
      <c r="H4054" s="9" t="s">
        <v>87</v>
      </c>
      <c r="I4054" s="9" t="s">
        <v>88</v>
      </c>
      <c r="J4054" s="9" t="s">
        <v>47</v>
      </c>
      <c r="K4054" s="9" t="s">
        <v>47</v>
      </c>
      <c r="L4054" s="9" t="s">
        <v>47</v>
      </c>
      <c r="M4054" s="9" t="s">
        <v>47</v>
      </c>
      <c r="N4054" s="9" t="s">
        <v>79</v>
      </c>
      <c r="O4054" s="9" t="s">
        <v>95</v>
      </c>
      <c r="P4054" s="11" t="s">
        <v>51</v>
      </c>
      <c r="Q4054" s="11" t="s">
        <v>171</v>
      </c>
      <c r="R4054" s="11" t="s">
        <v>107</v>
      </c>
      <c r="S4054" s="11" t="s">
        <v>54</v>
      </c>
      <c r="T4054" s="11" t="s">
        <v>65</v>
      </c>
      <c r="U4054" s="11" t="s">
        <v>56</v>
      </c>
      <c r="V4054" s="11"/>
      <c r="W4054" s="11"/>
      <c r="X4054" s="11"/>
      <c r="Y4054" s="11"/>
      <c r="Z4054" s="11"/>
      <c r="AA4054" s="11"/>
      <c r="AB4054" s="11"/>
      <c r="AC4054" s="11"/>
      <c r="AD4054" s="11"/>
      <c r="AE4054" s="11"/>
      <c r="AF4054" s="12"/>
      <c r="AG4054" s="12"/>
      <c r="AH4054" s="12"/>
      <c r="AI4054" s="12"/>
      <c r="AJ4054" s="12"/>
      <c r="AK4054" s="12"/>
      <c r="AL4054" s="12"/>
      <c r="AM4054" s="11"/>
      <c r="AN4054" s="13">
        <v>0.2529299991999732</v>
      </c>
      <c r="AO4054" s="11" t="s">
        <v>84</v>
      </c>
      <c r="AP4054" s="14">
        <v>45931.449405844905</v>
      </c>
    </row>
    <row r="4055">
      <c r="A4055" s="8">
        <v>45930.37934027778</v>
      </c>
      <c r="B4055" s="9" t="s">
        <v>7964</v>
      </c>
      <c r="C4055" s="9" t="s">
        <v>7965</v>
      </c>
      <c r="D4055" s="10">
        <v>5.511961500171E12</v>
      </c>
      <c r="E4055" s="9" t="s">
        <v>75</v>
      </c>
      <c r="F4055" s="9"/>
      <c r="G4055" s="9" t="s">
        <v>60</v>
      </c>
      <c r="H4055" s="9" t="s">
        <v>45</v>
      </c>
      <c r="I4055" s="9" t="s">
        <v>106</v>
      </c>
      <c r="J4055" s="9" t="s">
        <v>48</v>
      </c>
      <c r="K4055" s="9" t="s">
        <v>48</v>
      </c>
      <c r="L4055" s="9" t="s">
        <v>48</v>
      </c>
      <c r="M4055" s="9" t="s">
        <v>48</v>
      </c>
      <c r="N4055" s="9" t="s">
        <v>79</v>
      </c>
      <c r="O4055" s="9" t="s">
        <v>64</v>
      </c>
      <c r="P4055" s="11" t="s">
        <v>51</v>
      </c>
      <c r="Q4055" s="11" t="s">
        <v>203</v>
      </c>
      <c r="R4055" s="11" t="s">
        <v>357</v>
      </c>
      <c r="S4055" s="11" t="s">
        <v>72</v>
      </c>
      <c r="T4055" s="11" t="s">
        <v>55</v>
      </c>
      <c r="U4055" s="11" t="s">
        <v>56</v>
      </c>
      <c r="V4055" s="11"/>
      <c r="W4055" s="11"/>
      <c r="X4055" s="11"/>
      <c r="Y4055" s="11"/>
      <c r="Z4055" s="11"/>
      <c r="AA4055" s="11"/>
      <c r="AB4055" s="11"/>
      <c r="AC4055" s="11"/>
      <c r="AD4055" s="11"/>
      <c r="AE4055" s="11"/>
      <c r="AF4055" s="12"/>
      <c r="AG4055" s="12"/>
      <c r="AH4055" s="12"/>
      <c r="AI4055" s="12"/>
      <c r="AJ4055" s="12"/>
      <c r="AK4055" s="12"/>
      <c r="AL4055" s="12"/>
      <c r="AM4055" s="11"/>
      <c r="AN4055" s="13">
        <v>0.5338018677767989</v>
      </c>
      <c r="AO4055" s="11" t="s">
        <v>57</v>
      </c>
      <c r="AP4055" s="14">
        <v>45931.449405844905</v>
      </c>
    </row>
    <row r="4056">
      <c r="A4056" s="8">
        <v>45930.37978009259</v>
      </c>
      <c r="B4056" s="9" t="s">
        <v>7964</v>
      </c>
      <c r="C4056" s="9" t="s">
        <v>7965</v>
      </c>
      <c r="D4056" s="10">
        <v>5.511961500171E12</v>
      </c>
      <c r="E4056" s="9" t="s">
        <v>75</v>
      </c>
      <c r="F4056" s="9"/>
      <c r="G4056" s="9" t="s">
        <v>60</v>
      </c>
      <c r="H4056" s="9" t="s">
        <v>45</v>
      </c>
      <c r="I4056" s="9" t="s">
        <v>106</v>
      </c>
      <c r="J4056" s="9" t="s">
        <v>47</v>
      </c>
      <c r="K4056" s="9" t="s">
        <v>48</v>
      </c>
      <c r="L4056" s="9" t="s">
        <v>48</v>
      </c>
      <c r="M4056" s="9" t="s">
        <v>48</v>
      </c>
      <c r="N4056" s="9" t="s">
        <v>49</v>
      </c>
      <c r="O4056" s="9" t="s">
        <v>64</v>
      </c>
      <c r="P4056" s="11" t="s">
        <v>51</v>
      </c>
      <c r="Q4056" s="11" t="s">
        <v>203</v>
      </c>
      <c r="R4056" s="11" t="s">
        <v>357</v>
      </c>
      <c r="S4056" s="11" t="s">
        <v>72</v>
      </c>
      <c r="T4056" s="11" t="s">
        <v>55</v>
      </c>
      <c r="U4056" s="11" t="s">
        <v>56</v>
      </c>
      <c r="V4056" s="11"/>
      <c r="W4056" s="11"/>
      <c r="X4056" s="11"/>
      <c r="Y4056" s="11"/>
      <c r="Z4056" s="11"/>
      <c r="AA4056" s="11"/>
      <c r="AB4056" s="11"/>
      <c r="AC4056" s="11"/>
      <c r="AD4056" s="11"/>
      <c r="AE4056" s="11"/>
      <c r="AF4056" s="12"/>
      <c r="AG4056" s="12"/>
      <c r="AH4056" s="12"/>
      <c r="AI4056" s="12"/>
      <c r="AJ4056" s="12"/>
      <c r="AK4056" s="12"/>
      <c r="AL4056" s="12"/>
      <c r="AM4056" s="11"/>
      <c r="AN4056" s="13">
        <v>0.5218366262512506</v>
      </c>
      <c r="AO4056" s="11" t="s">
        <v>151</v>
      </c>
      <c r="AP4056" s="14">
        <v>45931.449405844905</v>
      </c>
    </row>
    <row r="4057">
      <c r="A4057" s="8">
        <v>45930.38003472222</v>
      </c>
      <c r="B4057" s="9" t="s">
        <v>7966</v>
      </c>
      <c r="C4057" s="9" t="s">
        <v>7967</v>
      </c>
      <c r="D4057" s="10">
        <v>5.555279889197E12</v>
      </c>
      <c r="E4057" s="9" t="s">
        <v>75</v>
      </c>
      <c r="F4057" s="9"/>
      <c r="G4057" s="9" t="s">
        <v>44</v>
      </c>
      <c r="H4057" s="9" t="s">
        <v>45</v>
      </c>
      <c r="I4057" s="9" t="s">
        <v>78</v>
      </c>
      <c r="J4057" s="9" t="s">
        <v>47</v>
      </c>
      <c r="K4057" s="9" t="s">
        <v>47</v>
      </c>
      <c r="L4057" s="9" t="s">
        <v>48</v>
      </c>
      <c r="M4057" s="9" t="s">
        <v>48</v>
      </c>
      <c r="N4057" s="9" t="s">
        <v>49</v>
      </c>
      <c r="O4057" s="9" t="s">
        <v>95</v>
      </c>
      <c r="P4057" s="11" t="s">
        <v>51</v>
      </c>
      <c r="Q4057" s="11" t="s">
        <v>165</v>
      </c>
      <c r="R4057" s="11" t="s">
        <v>166</v>
      </c>
      <c r="S4057" s="11" t="s">
        <v>167</v>
      </c>
      <c r="T4057" s="11" t="s">
        <v>55</v>
      </c>
      <c r="U4057" s="11" t="s">
        <v>56</v>
      </c>
      <c r="V4057" s="11"/>
      <c r="W4057" s="11"/>
      <c r="X4057" s="11"/>
      <c r="Y4057" s="11"/>
      <c r="Z4057" s="11"/>
      <c r="AA4057" s="11"/>
      <c r="AB4057" s="11"/>
      <c r="AC4057" s="11"/>
      <c r="AD4057" s="11"/>
      <c r="AE4057" s="11"/>
      <c r="AF4057" s="12"/>
      <c r="AG4057" s="12"/>
      <c r="AH4057" s="12"/>
      <c r="AI4057" s="12"/>
      <c r="AJ4057" s="12"/>
      <c r="AK4057" s="12"/>
      <c r="AL4057" s="12"/>
      <c r="AM4057" s="11"/>
      <c r="AN4057" s="13">
        <v>0.42442286078309616</v>
      </c>
      <c r="AO4057" s="11" t="s">
        <v>134</v>
      </c>
      <c r="AP4057" s="14">
        <v>45931.449405844905</v>
      </c>
    </row>
    <row r="4058">
      <c r="A4058" s="8">
        <v>45930.38068287037</v>
      </c>
      <c r="B4058" s="9" t="s">
        <v>7966</v>
      </c>
      <c r="C4058" s="9" t="s">
        <v>7967</v>
      </c>
      <c r="D4058" s="10">
        <v>5.555279889197E12</v>
      </c>
      <c r="E4058" s="9" t="s">
        <v>75</v>
      </c>
      <c r="F4058" s="9"/>
      <c r="G4058" s="9" t="s">
        <v>44</v>
      </c>
      <c r="H4058" s="9" t="s">
        <v>45</v>
      </c>
      <c r="I4058" s="9" t="s">
        <v>78</v>
      </c>
      <c r="J4058" s="9" t="s">
        <v>47</v>
      </c>
      <c r="K4058" s="9" t="s">
        <v>47</v>
      </c>
      <c r="L4058" s="9" t="s">
        <v>48</v>
      </c>
      <c r="M4058" s="9" t="s">
        <v>48</v>
      </c>
      <c r="N4058" s="9" t="s">
        <v>49</v>
      </c>
      <c r="O4058" s="9" t="s">
        <v>95</v>
      </c>
      <c r="P4058" s="11" t="s">
        <v>51</v>
      </c>
      <c r="Q4058" s="11" t="s">
        <v>165</v>
      </c>
      <c r="R4058" s="11" t="s">
        <v>166</v>
      </c>
      <c r="S4058" s="11" t="s">
        <v>167</v>
      </c>
      <c r="T4058" s="11" t="s">
        <v>55</v>
      </c>
      <c r="U4058" s="11" t="s">
        <v>56</v>
      </c>
      <c r="V4058" s="11"/>
      <c r="W4058" s="11"/>
      <c r="X4058" s="11"/>
      <c r="Y4058" s="11"/>
      <c r="Z4058" s="11"/>
      <c r="AA4058" s="11"/>
      <c r="AB4058" s="11"/>
      <c r="AC4058" s="11"/>
      <c r="AD4058" s="11"/>
      <c r="AE4058" s="11"/>
      <c r="AF4058" s="12"/>
      <c r="AG4058" s="12"/>
      <c r="AH4058" s="12"/>
      <c r="AI4058" s="12"/>
      <c r="AJ4058" s="12"/>
      <c r="AK4058" s="12"/>
      <c r="AL4058" s="12"/>
      <c r="AM4058" s="11"/>
      <c r="AN4058" s="13">
        <v>0.42442286078309616</v>
      </c>
      <c r="AO4058" s="11" t="s">
        <v>134</v>
      </c>
      <c r="AP4058" s="14">
        <v>45931.449405844905</v>
      </c>
    </row>
    <row r="4059">
      <c r="A4059" s="8">
        <v>45930.3819212963</v>
      </c>
      <c r="B4059" s="9" t="s">
        <v>7968</v>
      </c>
      <c r="C4059" s="9" t="s">
        <v>7969</v>
      </c>
      <c r="D4059" s="10">
        <v>5.511981949484E12</v>
      </c>
      <c r="E4059" s="9" t="s">
        <v>43</v>
      </c>
      <c r="F4059" s="9"/>
      <c r="G4059" s="9" t="s">
        <v>76</v>
      </c>
      <c r="H4059" s="9" t="s">
        <v>77</v>
      </c>
      <c r="I4059" s="9" t="s">
        <v>88</v>
      </c>
      <c r="J4059" s="9" t="s">
        <v>47</v>
      </c>
      <c r="K4059" s="9" t="s">
        <v>48</v>
      </c>
      <c r="L4059" s="9" t="s">
        <v>48</v>
      </c>
      <c r="M4059" s="9" t="s">
        <v>47</v>
      </c>
      <c r="N4059" s="9" t="s">
        <v>118</v>
      </c>
      <c r="O4059" s="9" t="s">
        <v>95</v>
      </c>
      <c r="P4059" s="11" t="s">
        <v>51</v>
      </c>
      <c r="Q4059" s="11" t="s">
        <v>71</v>
      </c>
      <c r="R4059" s="11" t="s">
        <v>53</v>
      </c>
      <c r="S4059" s="11" t="s">
        <v>138</v>
      </c>
      <c r="T4059" s="11" t="s">
        <v>55</v>
      </c>
      <c r="U4059" s="11" t="s">
        <v>56</v>
      </c>
      <c r="V4059" s="11"/>
      <c r="W4059" s="11"/>
      <c r="X4059" s="11"/>
      <c r="Y4059" s="11"/>
      <c r="Z4059" s="11"/>
      <c r="AA4059" s="11"/>
      <c r="AB4059" s="11"/>
      <c r="AC4059" s="11"/>
      <c r="AD4059" s="11"/>
      <c r="AE4059" s="11"/>
      <c r="AF4059" s="12"/>
      <c r="AG4059" s="12"/>
      <c r="AH4059" s="12"/>
      <c r="AI4059" s="12"/>
      <c r="AJ4059" s="12"/>
      <c r="AK4059" s="12"/>
      <c r="AL4059" s="12"/>
      <c r="AM4059" s="11"/>
      <c r="AN4059" s="13">
        <v>0.1446127435380628</v>
      </c>
      <c r="AO4059" s="11" t="s">
        <v>110</v>
      </c>
      <c r="AP4059" s="14">
        <v>45931.449405844905</v>
      </c>
    </row>
    <row r="4060">
      <c r="A4060" s="8">
        <v>45930.38244212963</v>
      </c>
      <c r="B4060" s="9" t="s">
        <v>7968</v>
      </c>
      <c r="C4060" s="9" t="s">
        <v>7969</v>
      </c>
      <c r="D4060" s="10">
        <v>5.511981949484E12</v>
      </c>
      <c r="E4060" s="9" t="s">
        <v>43</v>
      </c>
      <c r="F4060" s="9"/>
      <c r="G4060" s="9" t="s">
        <v>76</v>
      </c>
      <c r="H4060" s="9" t="s">
        <v>77</v>
      </c>
      <c r="I4060" s="9" t="s">
        <v>88</v>
      </c>
      <c r="J4060" s="9" t="s">
        <v>47</v>
      </c>
      <c r="K4060" s="9" t="s">
        <v>48</v>
      </c>
      <c r="L4060" s="9" t="s">
        <v>48</v>
      </c>
      <c r="M4060" s="9" t="s">
        <v>47</v>
      </c>
      <c r="N4060" s="9" t="s">
        <v>63</v>
      </c>
      <c r="O4060" s="9" t="s">
        <v>50</v>
      </c>
      <c r="P4060" s="11" t="s">
        <v>51</v>
      </c>
      <c r="Q4060" s="11" t="s">
        <v>71</v>
      </c>
      <c r="R4060" s="11" t="s">
        <v>53</v>
      </c>
      <c r="S4060" s="11" t="s">
        <v>138</v>
      </c>
      <c r="T4060" s="11" t="s">
        <v>55</v>
      </c>
      <c r="U4060" s="11" t="s">
        <v>56</v>
      </c>
      <c r="V4060" s="11"/>
      <c r="W4060" s="11"/>
      <c r="X4060" s="11"/>
      <c r="Y4060" s="11"/>
      <c r="Z4060" s="11"/>
      <c r="AA4060" s="11"/>
      <c r="AB4060" s="11"/>
      <c r="AC4060" s="11"/>
      <c r="AD4060" s="11"/>
      <c r="AE4060" s="11"/>
      <c r="AF4060" s="12"/>
      <c r="AG4060" s="12"/>
      <c r="AH4060" s="12"/>
      <c r="AI4060" s="12"/>
      <c r="AJ4060" s="12"/>
      <c r="AK4060" s="12"/>
      <c r="AL4060" s="12"/>
      <c r="AM4060" s="11"/>
      <c r="AN4060" s="13">
        <v>0.3059391331528874</v>
      </c>
      <c r="AO4060" s="11" t="s">
        <v>124</v>
      </c>
      <c r="AP4060" s="14">
        <v>45931.449405844905</v>
      </c>
    </row>
    <row r="4061">
      <c r="A4061" s="8">
        <v>45930.382581018515</v>
      </c>
      <c r="B4061" s="9" t="s">
        <v>7970</v>
      </c>
      <c r="C4061" s="9" t="s">
        <v>7971</v>
      </c>
      <c r="D4061" s="10">
        <v>5.521998021955E12</v>
      </c>
      <c r="E4061" s="9" t="s">
        <v>75</v>
      </c>
      <c r="F4061" s="9"/>
      <c r="G4061" s="9" t="s">
        <v>170</v>
      </c>
      <c r="H4061" s="9" t="s">
        <v>77</v>
      </c>
      <c r="I4061" s="9" t="s">
        <v>88</v>
      </c>
      <c r="J4061" s="9" t="s">
        <v>47</v>
      </c>
      <c r="K4061" s="9" t="s">
        <v>47</v>
      </c>
      <c r="L4061" s="9" t="s">
        <v>48</v>
      </c>
      <c r="M4061" s="9" t="s">
        <v>47</v>
      </c>
      <c r="N4061" s="9" t="s">
        <v>49</v>
      </c>
      <c r="O4061" s="9" t="s">
        <v>50</v>
      </c>
      <c r="P4061" s="11" t="s">
        <v>51</v>
      </c>
      <c r="Q4061" s="11" t="s">
        <v>171</v>
      </c>
      <c r="R4061" s="11" t="s">
        <v>107</v>
      </c>
      <c r="S4061" s="11" t="s">
        <v>172</v>
      </c>
      <c r="T4061" s="11" t="s">
        <v>65</v>
      </c>
      <c r="U4061" s="11" t="s">
        <v>56</v>
      </c>
      <c r="V4061" s="11"/>
      <c r="W4061" s="11"/>
      <c r="X4061" s="11"/>
      <c r="Y4061" s="11"/>
      <c r="Z4061" s="11"/>
      <c r="AA4061" s="11"/>
      <c r="AB4061" s="11"/>
      <c r="AC4061" s="11"/>
      <c r="AD4061" s="11"/>
      <c r="AE4061" s="11"/>
      <c r="AF4061" s="12"/>
      <c r="AG4061" s="12"/>
      <c r="AH4061" s="12"/>
      <c r="AI4061" s="12"/>
      <c r="AJ4061" s="12"/>
      <c r="AK4061" s="12"/>
      <c r="AL4061" s="12"/>
      <c r="AM4061" s="11"/>
      <c r="AN4061" s="13">
        <v>0.0802408038243163</v>
      </c>
      <c r="AO4061" s="11" t="s">
        <v>99</v>
      </c>
      <c r="AP4061" s="14">
        <v>45931.449405844905</v>
      </c>
    </row>
    <row r="4062">
      <c r="A4062" s="8">
        <v>45930.38662037037</v>
      </c>
      <c r="B4062" s="9" t="s">
        <v>7972</v>
      </c>
      <c r="C4062" s="9" t="s">
        <v>7973</v>
      </c>
      <c r="D4062" s="10">
        <v>5.581987097311E12</v>
      </c>
      <c r="E4062" s="9" t="s">
        <v>75</v>
      </c>
      <c r="F4062" s="9"/>
      <c r="G4062" s="9" t="s">
        <v>76</v>
      </c>
      <c r="H4062" s="9" t="s">
        <v>87</v>
      </c>
      <c r="I4062" s="9" t="s">
        <v>88</v>
      </c>
      <c r="J4062" s="9" t="s">
        <v>47</v>
      </c>
      <c r="K4062" s="9" t="s">
        <v>47</v>
      </c>
      <c r="L4062" s="9" t="s">
        <v>48</v>
      </c>
      <c r="M4062" s="9" t="s">
        <v>47</v>
      </c>
      <c r="N4062" s="9" t="s">
        <v>79</v>
      </c>
      <c r="O4062" s="9" t="s">
        <v>50</v>
      </c>
      <c r="P4062" s="11" t="s">
        <v>51</v>
      </c>
      <c r="Q4062" s="11" t="s">
        <v>137</v>
      </c>
      <c r="R4062" s="11" t="s">
        <v>107</v>
      </c>
      <c r="S4062" s="11" t="s">
        <v>138</v>
      </c>
      <c r="T4062" s="11" t="s">
        <v>55</v>
      </c>
      <c r="U4062" s="11" t="s">
        <v>47</v>
      </c>
      <c r="V4062" s="11"/>
      <c r="W4062" s="11"/>
      <c r="X4062" s="11"/>
      <c r="Y4062" s="11"/>
      <c r="Z4062" s="11"/>
      <c r="AA4062" s="11"/>
      <c r="AB4062" s="11"/>
      <c r="AC4062" s="11"/>
      <c r="AD4062" s="11"/>
      <c r="AE4062" s="11"/>
      <c r="AF4062" s="12"/>
      <c r="AG4062" s="12"/>
      <c r="AH4062" s="12"/>
      <c r="AI4062" s="12"/>
      <c r="AJ4062" s="12"/>
      <c r="AK4062" s="12"/>
      <c r="AL4062" s="12"/>
      <c r="AM4062" s="11"/>
      <c r="AN4062" s="13">
        <v>0.1894888220461911</v>
      </c>
      <c r="AO4062" s="11" t="s">
        <v>162</v>
      </c>
      <c r="AP4062" s="14">
        <v>45931.449405844905</v>
      </c>
    </row>
    <row r="4063">
      <c r="A4063" s="8">
        <v>45930.3875</v>
      </c>
      <c r="B4063" s="9" t="s">
        <v>7974</v>
      </c>
      <c r="C4063" s="9" t="s">
        <v>7975</v>
      </c>
      <c r="D4063" s="10">
        <v>5.571933008833E12</v>
      </c>
      <c r="E4063" s="9" t="s">
        <v>43</v>
      </c>
      <c r="F4063" s="9"/>
      <c r="G4063" s="9" t="s">
        <v>69</v>
      </c>
      <c r="H4063" s="9" t="s">
        <v>45</v>
      </c>
      <c r="I4063" s="9" t="s">
        <v>46</v>
      </c>
      <c r="J4063" s="9" t="s">
        <v>47</v>
      </c>
      <c r="K4063" s="9" t="s">
        <v>47</v>
      </c>
      <c r="L4063" s="9" t="s">
        <v>48</v>
      </c>
      <c r="M4063" s="9" t="s">
        <v>48</v>
      </c>
      <c r="N4063" s="9" t="s">
        <v>63</v>
      </c>
      <c r="O4063" s="9" t="s">
        <v>70</v>
      </c>
      <c r="P4063" s="11" t="s">
        <v>51</v>
      </c>
      <c r="Q4063" s="11" t="s">
        <v>52</v>
      </c>
      <c r="R4063" s="11" t="s">
        <v>53</v>
      </c>
      <c r="S4063" s="11" t="s">
        <v>54</v>
      </c>
      <c r="T4063" s="11" t="s">
        <v>55</v>
      </c>
      <c r="U4063" s="11" t="s">
        <v>56</v>
      </c>
      <c r="V4063" s="11"/>
      <c r="W4063" s="11"/>
      <c r="X4063" s="11"/>
      <c r="Y4063" s="11"/>
      <c r="Z4063" s="11"/>
      <c r="AA4063" s="11"/>
      <c r="AB4063" s="11"/>
      <c r="AC4063" s="11"/>
      <c r="AD4063" s="11"/>
      <c r="AE4063" s="11"/>
      <c r="AF4063" s="12"/>
      <c r="AG4063" s="12"/>
      <c r="AH4063" s="12"/>
      <c r="AI4063" s="12"/>
      <c r="AJ4063" s="12"/>
      <c r="AK4063" s="12"/>
      <c r="AL4063" s="12"/>
      <c r="AM4063" s="11"/>
      <c r="AN4063" s="13">
        <v>0.398454504144121</v>
      </c>
      <c r="AO4063" s="11" t="s">
        <v>66</v>
      </c>
      <c r="AP4063" s="14">
        <v>45931.449405844905</v>
      </c>
    </row>
    <row r="4064">
      <c r="A4064" s="8">
        <v>45930.38841435185</v>
      </c>
      <c r="B4064" s="9" t="s">
        <v>7974</v>
      </c>
      <c r="C4064" s="9" t="s">
        <v>7975</v>
      </c>
      <c r="D4064" s="10">
        <v>5.571933008833E12</v>
      </c>
      <c r="E4064" s="9" t="s">
        <v>43</v>
      </c>
      <c r="F4064" s="9"/>
      <c r="G4064" s="9" t="s">
        <v>69</v>
      </c>
      <c r="H4064" s="9" t="s">
        <v>45</v>
      </c>
      <c r="I4064" s="9" t="s">
        <v>46</v>
      </c>
      <c r="J4064" s="9" t="s">
        <v>47</v>
      </c>
      <c r="K4064" s="9" t="s">
        <v>47</v>
      </c>
      <c r="L4064" s="9" t="s">
        <v>48</v>
      </c>
      <c r="M4064" s="9" t="s">
        <v>48</v>
      </c>
      <c r="N4064" s="9" t="s">
        <v>63</v>
      </c>
      <c r="O4064" s="9" t="s">
        <v>70</v>
      </c>
      <c r="P4064" s="11" t="s">
        <v>51</v>
      </c>
      <c r="Q4064" s="11" t="s">
        <v>52</v>
      </c>
      <c r="R4064" s="11" t="s">
        <v>53</v>
      </c>
      <c r="S4064" s="11" t="s">
        <v>54</v>
      </c>
      <c r="T4064" s="11" t="s">
        <v>55</v>
      </c>
      <c r="U4064" s="11" t="s">
        <v>56</v>
      </c>
      <c r="V4064" s="11"/>
      <c r="W4064" s="11"/>
      <c r="X4064" s="11"/>
      <c r="Y4064" s="11"/>
      <c r="Z4064" s="11"/>
      <c r="AA4064" s="11"/>
      <c r="AB4064" s="11"/>
      <c r="AC4064" s="11"/>
      <c r="AD4064" s="11"/>
      <c r="AE4064" s="11"/>
      <c r="AF4064" s="12"/>
      <c r="AG4064" s="12"/>
      <c r="AH4064" s="12"/>
      <c r="AI4064" s="12"/>
      <c r="AJ4064" s="12"/>
      <c r="AK4064" s="12"/>
      <c r="AL4064" s="12"/>
      <c r="AM4064" s="11"/>
      <c r="AN4064" s="13">
        <v>0.398454504144121</v>
      </c>
      <c r="AO4064" s="11" t="s">
        <v>66</v>
      </c>
      <c r="AP4064" s="14">
        <v>45931.449405844905</v>
      </c>
    </row>
    <row r="4065">
      <c r="A4065" s="8">
        <v>45930.38894675926</v>
      </c>
      <c r="B4065" s="9" t="s">
        <v>7974</v>
      </c>
      <c r="C4065" s="9" t="s">
        <v>7975</v>
      </c>
      <c r="D4065" s="10">
        <v>5.571933008833E12</v>
      </c>
      <c r="E4065" s="9" t="s">
        <v>43</v>
      </c>
      <c r="F4065" s="9"/>
      <c r="G4065" s="9" t="s">
        <v>69</v>
      </c>
      <c r="H4065" s="9" t="s">
        <v>45</v>
      </c>
      <c r="I4065" s="9" t="s">
        <v>46</v>
      </c>
      <c r="J4065" s="9" t="s">
        <v>47</v>
      </c>
      <c r="K4065" s="9" t="s">
        <v>47</v>
      </c>
      <c r="L4065" s="9" t="s">
        <v>48</v>
      </c>
      <c r="M4065" s="9" t="s">
        <v>48</v>
      </c>
      <c r="N4065" s="9" t="s">
        <v>63</v>
      </c>
      <c r="O4065" s="9" t="s">
        <v>70</v>
      </c>
      <c r="P4065" s="11" t="s">
        <v>51</v>
      </c>
      <c r="Q4065" s="11" t="s">
        <v>52</v>
      </c>
      <c r="R4065" s="11" t="s">
        <v>53</v>
      </c>
      <c r="S4065" s="11" t="s">
        <v>54</v>
      </c>
      <c r="T4065" s="11" t="s">
        <v>55</v>
      </c>
      <c r="U4065" s="11" t="s">
        <v>56</v>
      </c>
      <c r="V4065" s="11"/>
      <c r="W4065" s="11"/>
      <c r="X4065" s="11"/>
      <c r="Y4065" s="11"/>
      <c r="Z4065" s="11"/>
      <c r="AA4065" s="11"/>
      <c r="AB4065" s="11"/>
      <c r="AC4065" s="11"/>
      <c r="AD4065" s="11"/>
      <c r="AE4065" s="11"/>
      <c r="AF4065" s="12"/>
      <c r="AG4065" s="12"/>
      <c r="AH4065" s="12"/>
      <c r="AI4065" s="12"/>
      <c r="AJ4065" s="12"/>
      <c r="AK4065" s="12"/>
      <c r="AL4065" s="12"/>
      <c r="AM4065" s="11"/>
      <c r="AN4065" s="13">
        <v>0.398454504144121</v>
      </c>
      <c r="AO4065" s="11" t="s">
        <v>66</v>
      </c>
      <c r="AP4065" s="14">
        <v>45931.449405844905</v>
      </c>
    </row>
    <row r="4066">
      <c r="A4066" s="8">
        <v>45930.39077546296</v>
      </c>
      <c r="B4066" s="9" t="s">
        <v>7976</v>
      </c>
      <c r="C4066" s="9" t="s">
        <v>7977</v>
      </c>
      <c r="D4066" s="10">
        <v>5.511917431491E12</v>
      </c>
      <c r="E4066" s="9" t="s">
        <v>43</v>
      </c>
      <c r="F4066" s="9"/>
      <c r="G4066" s="9" t="s">
        <v>76</v>
      </c>
      <c r="H4066" s="9" t="s">
        <v>61</v>
      </c>
      <c r="I4066" s="9" t="s">
        <v>78</v>
      </c>
      <c r="J4066" s="9" t="s">
        <v>47</v>
      </c>
      <c r="K4066" s="9" t="s">
        <v>48</v>
      </c>
      <c r="L4066" s="9" t="s">
        <v>48</v>
      </c>
      <c r="M4066" s="9" t="s">
        <v>47</v>
      </c>
      <c r="N4066" s="9" t="s">
        <v>49</v>
      </c>
      <c r="O4066" s="9" t="s">
        <v>64</v>
      </c>
      <c r="P4066" s="11" t="s">
        <v>51</v>
      </c>
      <c r="Q4066" s="11" t="s">
        <v>165</v>
      </c>
      <c r="R4066" s="11" t="s">
        <v>1107</v>
      </c>
      <c r="S4066" s="11" t="s">
        <v>1108</v>
      </c>
      <c r="T4066" s="11" t="s">
        <v>55</v>
      </c>
      <c r="U4066" s="11" t="s">
        <v>47</v>
      </c>
      <c r="V4066" s="11"/>
      <c r="W4066" s="11"/>
      <c r="X4066" s="11"/>
      <c r="Y4066" s="11"/>
      <c r="Z4066" s="11"/>
      <c r="AA4066" s="11"/>
      <c r="AB4066" s="11"/>
      <c r="AC4066" s="11"/>
      <c r="AD4066" s="11"/>
      <c r="AE4066" s="11"/>
      <c r="AF4066" s="12"/>
      <c r="AG4066" s="12"/>
      <c r="AH4066" s="12"/>
      <c r="AI4066" s="12"/>
      <c r="AJ4066" s="12"/>
      <c r="AK4066" s="12"/>
      <c r="AL4066" s="12"/>
      <c r="AM4066" s="11"/>
      <c r="AN4066" s="13">
        <v>0.20149206308964318</v>
      </c>
      <c r="AO4066" s="11" t="s">
        <v>162</v>
      </c>
      <c r="AP4066" s="14">
        <v>45931.449405844905</v>
      </c>
    </row>
    <row r="4067">
      <c r="A4067" s="8">
        <v>45930.391863425924</v>
      </c>
      <c r="B4067" s="9" t="s">
        <v>7978</v>
      </c>
      <c r="C4067" s="9" t="s">
        <v>7979</v>
      </c>
      <c r="D4067" s="10">
        <v>5.531992356978E12</v>
      </c>
      <c r="E4067" s="9" t="s">
        <v>75</v>
      </c>
      <c r="F4067" s="9"/>
      <c r="G4067" s="9" t="s">
        <v>60</v>
      </c>
      <c r="H4067" s="9" t="s">
        <v>77</v>
      </c>
      <c r="I4067" s="9" t="s">
        <v>78</v>
      </c>
      <c r="J4067" s="9" t="s">
        <v>47</v>
      </c>
      <c r="K4067" s="9" t="s">
        <v>48</v>
      </c>
      <c r="L4067" s="9" t="s">
        <v>48</v>
      </c>
      <c r="M4067" s="9" t="s">
        <v>48</v>
      </c>
      <c r="N4067" s="9" t="s">
        <v>118</v>
      </c>
      <c r="O4067" s="9" t="s">
        <v>64</v>
      </c>
      <c r="P4067" s="11" t="s">
        <v>51</v>
      </c>
      <c r="Q4067" s="11" t="s">
        <v>165</v>
      </c>
      <c r="R4067" s="11" t="s">
        <v>166</v>
      </c>
      <c r="S4067" s="11" t="s">
        <v>167</v>
      </c>
      <c r="T4067" s="11" t="s">
        <v>55</v>
      </c>
      <c r="U4067" s="11" t="s">
        <v>56</v>
      </c>
      <c r="V4067" s="11"/>
      <c r="W4067" s="11"/>
      <c r="X4067" s="11"/>
      <c r="Y4067" s="11"/>
      <c r="Z4067" s="11"/>
      <c r="AA4067" s="11"/>
      <c r="AB4067" s="11"/>
      <c r="AC4067" s="11"/>
      <c r="AD4067" s="11"/>
      <c r="AE4067" s="11"/>
      <c r="AF4067" s="12"/>
      <c r="AG4067" s="12"/>
      <c r="AH4067" s="12"/>
      <c r="AI4067" s="12"/>
      <c r="AJ4067" s="12"/>
      <c r="AK4067" s="12"/>
      <c r="AL4067" s="12"/>
      <c r="AM4067" s="11"/>
      <c r="AN4067" s="13">
        <v>0.457155188596509</v>
      </c>
      <c r="AO4067" s="11" t="s">
        <v>151</v>
      </c>
      <c r="AP4067" s="14">
        <v>45931.449405844905</v>
      </c>
    </row>
    <row r="4068">
      <c r="A4068" s="8">
        <v>45930.39197916666</v>
      </c>
      <c r="B4068" s="9" t="s">
        <v>7980</v>
      </c>
      <c r="C4068" s="9" t="s">
        <v>7981</v>
      </c>
      <c r="D4068" s="10">
        <v>5.52197892033E12</v>
      </c>
      <c r="E4068" s="9" t="s">
        <v>43</v>
      </c>
      <c r="F4068" s="9"/>
      <c r="G4068" s="9" t="s">
        <v>60</v>
      </c>
      <c r="H4068" s="9" t="s">
        <v>45</v>
      </c>
      <c r="I4068" s="9" t="s">
        <v>46</v>
      </c>
      <c r="J4068" s="9" t="s">
        <v>48</v>
      </c>
      <c r="K4068" s="9" t="s">
        <v>47</v>
      </c>
      <c r="L4068" s="9" t="s">
        <v>47</v>
      </c>
      <c r="M4068" s="9" t="s">
        <v>48</v>
      </c>
      <c r="N4068" s="9" t="s">
        <v>63</v>
      </c>
      <c r="O4068" s="9" t="s">
        <v>50</v>
      </c>
      <c r="P4068" s="11" t="s">
        <v>51</v>
      </c>
      <c r="Q4068" s="11" t="s">
        <v>121</v>
      </c>
      <c r="R4068" s="11" t="s">
        <v>496</v>
      </c>
      <c r="S4068" s="11" t="s">
        <v>497</v>
      </c>
      <c r="T4068" s="11" t="s">
        <v>55</v>
      </c>
      <c r="U4068" s="11" t="s">
        <v>47</v>
      </c>
      <c r="V4068" s="11"/>
      <c r="W4068" s="11"/>
      <c r="X4068" s="11"/>
      <c r="Y4068" s="11"/>
      <c r="Z4068" s="11"/>
      <c r="AA4068" s="11"/>
      <c r="AB4068" s="11"/>
      <c r="AC4068" s="11"/>
      <c r="AD4068" s="11"/>
      <c r="AE4068" s="11"/>
      <c r="AF4068" s="12"/>
      <c r="AG4068" s="12"/>
      <c r="AH4068" s="12"/>
      <c r="AI4068" s="12"/>
      <c r="AJ4068" s="12"/>
      <c r="AK4068" s="12"/>
      <c r="AL4068" s="12"/>
      <c r="AM4068" s="11"/>
      <c r="AN4068" s="13">
        <v>0.44542779257898507</v>
      </c>
      <c r="AO4068" s="11" t="s">
        <v>134</v>
      </c>
      <c r="AP4068" s="14">
        <v>45931.449405844905</v>
      </c>
    </row>
    <row r="4069">
      <c r="A4069" s="8">
        <v>45930.39251157407</v>
      </c>
      <c r="B4069" s="9" t="s">
        <v>7980</v>
      </c>
      <c r="C4069" s="9" t="s">
        <v>7981</v>
      </c>
      <c r="D4069" s="10">
        <v>5.52197892033E12</v>
      </c>
      <c r="E4069" s="9" t="s">
        <v>43</v>
      </c>
      <c r="F4069" s="9"/>
      <c r="G4069" s="9" t="s">
        <v>60</v>
      </c>
      <c r="H4069" s="9" t="s">
        <v>45</v>
      </c>
      <c r="I4069" s="9" t="s">
        <v>46</v>
      </c>
      <c r="J4069" s="9" t="s">
        <v>48</v>
      </c>
      <c r="K4069" s="9" t="s">
        <v>47</v>
      </c>
      <c r="L4069" s="9" t="s">
        <v>47</v>
      </c>
      <c r="M4069" s="9" t="s">
        <v>48</v>
      </c>
      <c r="N4069" s="9" t="s">
        <v>63</v>
      </c>
      <c r="O4069" s="9" t="s">
        <v>50</v>
      </c>
      <c r="P4069" s="11" t="s">
        <v>51</v>
      </c>
      <c r="Q4069" s="11" t="s">
        <v>121</v>
      </c>
      <c r="R4069" s="11" t="s">
        <v>496</v>
      </c>
      <c r="S4069" s="11" t="s">
        <v>497</v>
      </c>
      <c r="T4069" s="11" t="s">
        <v>55</v>
      </c>
      <c r="U4069" s="11" t="s">
        <v>47</v>
      </c>
      <c r="V4069" s="11"/>
      <c r="W4069" s="11"/>
      <c r="X4069" s="11"/>
      <c r="Y4069" s="11"/>
      <c r="Z4069" s="11"/>
      <c r="AA4069" s="11"/>
      <c r="AB4069" s="11"/>
      <c r="AC4069" s="11"/>
      <c r="AD4069" s="11"/>
      <c r="AE4069" s="11"/>
      <c r="AF4069" s="12"/>
      <c r="AG4069" s="12"/>
      <c r="AH4069" s="12"/>
      <c r="AI4069" s="12"/>
      <c r="AJ4069" s="12"/>
      <c r="AK4069" s="12"/>
      <c r="AL4069" s="12"/>
      <c r="AM4069" s="11"/>
      <c r="AN4069" s="13">
        <v>0.44542779257898507</v>
      </c>
      <c r="AO4069" s="11" t="s">
        <v>134</v>
      </c>
      <c r="AP4069" s="14">
        <v>45931.449405844905</v>
      </c>
    </row>
    <row r="4070">
      <c r="A4070" s="8">
        <v>45930.394375</v>
      </c>
      <c r="B4070" s="9" t="s">
        <v>7982</v>
      </c>
      <c r="C4070" s="9" t="s">
        <v>7983</v>
      </c>
      <c r="D4070" s="10">
        <v>5.555319852174E12</v>
      </c>
      <c r="E4070" s="9" t="s">
        <v>75</v>
      </c>
      <c r="F4070" s="9"/>
      <c r="G4070" s="9" t="s">
        <v>69</v>
      </c>
      <c r="H4070" s="9" t="s">
        <v>45</v>
      </c>
      <c r="I4070" s="9" t="s">
        <v>46</v>
      </c>
      <c r="J4070" s="9" t="s">
        <v>47</v>
      </c>
      <c r="K4070" s="9" t="s">
        <v>47</v>
      </c>
      <c r="L4070" s="9" t="s">
        <v>47</v>
      </c>
      <c r="M4070" s="9" t="s">
        <v>48</v>
      </c>
      <c r="N4070" s="9" t="s">
        <v>79</v>
      </c>
      <c r="O4070" s="9" t="s">
        <v>50</v>
      </c>
      <c r="P4070" s="11" t="s">
        <v>51</v>
      </c>
      <c r="Q4070" s="11" t="s">
        <v>115</v>
      </c>
      <c r="R4070" s="11" t="s">
        <v>53</v>
      </c>
      <c r="S4070" s="11" t="s">
        <v>54</v>
      </c>
      <c r="T4070" s="11" t="s">
        <v>65</v>
      </c>
      <c r="U4070" s="11" t="s">
        <v>56</v>
      </c>
      <c r="V4070" s="11"/>
      <c r="W4070" s="11"/>
      <c r="X4070" s="11"/>
      <c r="Y4070" s="11"/>
      <c r="Z4070" s="11"/>
      <c r="AA4070" s="11"/>
      <c r="AB4070" s="11"/>
      <c r="AC4070" s="11"/>
      <c r="AD4070" s="11"/>
      <c r="AE4070" s="11"/>
      <c r="AF4070" s="12"/>
      <c r="AG4070" s="12"/>
      <c r="AH4070" s="12"/>
      <c r="AI4070" s="12"/>
      <c r="AJ4070" s="12"/>
      <c r="AK4070" s="12"/>
      <c r="AL4070" s="12"/>
      <c r="AM4070" s="11"/>
      <c r="AN4070" s="13">
        <v>0.3577300312912584</v>
      </c>
      <c r="AO4070" s="11" t="s">
        <v>124</v>
      </c>
      <c r="AP4070" s="14">
        <v>45931.449405844905</v>
      </c>
    </row>
    <row r="4071">
      <c r="A4071" s="8">
        <v>45930.39555555556</v>
      </c>
      <c r="B4071" s="9" t="s">
        <v>7982</v>
      </c>
      <c r="C4071" s="9" t="s">
        <v>7983</v>
      </c>
      <c r="D4071" s="10">
        <v>5.555319852174E12</v>
      </c>
      <c r="E4071" s="9" t="s">
        <v>75</v>
      </c>
      <c r="F4071" s="9"/>
      <c r="G4071" s="9" t="s">
        <v>69</v>
      </c>
      <c r="H4071" s="9" t="s">
        <v>45</v>
      </c>
      <c r="I4071" s="9" t="s">
        <v>46</v>
      </c>
      <c r="J4071" s="9" t="s">
        <v>47</v>
      </c>
      <c r="K4071" s="9" t="s">
        <v>47</v>
      </c>
      <c r="L4071" s="9" t="s">
        <v>47</v>
      </c>
      <c r="M4071" s="9" t="s">
        <v>48</v>
      </c>
      <c r="N4071" s="9" t="s">
        <v>79</v>
      </c>
      <c r="O4071" s="9" t="s">
        <v>50</v>
      </c>
      <c r="P4071" s="11" t="s">
        <v>51</v>
      </c>
      <c r="Q4071" s="11" t="s">
        <v>115</v>
      </c>
      <c r="R4071" s="11" t="s">
        <v>53</v>
      </c>
      <c r="S4071" s="11" t="s">
        <v>54</v>
      </c>
      <c r="T4071" s="11" t="s">
        <v>65</v>
      </c>
      <c r="U4071" s="11" t="s">
        <v>56</v>
      </c>
      <c r="V4071" s="11"/>
      <c r="W4071" s="11"/>
      <c r="X4071" s="11"/>
      <c r="Y4071" s="11"/>
      <c r="Z4071" s="11"/>
      <c r="AA4071" s="11"/>
      <c r="AB4071" s="11"/>
      <c r="AC4071" s="11"/>
      <c r="AD4071" s="11"/>
      <c r="AE4071" s="11"/>
      <c r="AF4071" s="12"/>
      <c r="AG4071" s="12"/>
      <c r="AH4071" s="12"/>
      <c r="AI4071" s="12"/>
      <c r="AJ4071" s="12"/>
      <c r="AK4071" s="12"/>
      <c r="AL4071" s="12"/>
      <c r="AM4071" s="11"/>
      <c r="AN4071" s="13">
        <v>0.3577300312912584</v>
      </c>
      <c r="AO4071" s="11" t="s">
        <v>124</v>
      </c>
      <c r="AP4071" s="14">
        <v>45931.449405844905</v>
      </c>
    </row>
    <row r="4072">
      <c r="A4072" s="8">
        <v>45930.402974537035</v>
      </c>
      <c r="B4072" s="9" t="s">
        <v>7984</v>
      </c>
      <c r="C4072" s="9" t="s">
        <v>7985</v>
      </c>
      <c r="D4072" s="10">
        <v>5.547996052484E12</v>
      </c>
      <c r="E4072" s="9" t="s">
        <v>43</v>
      </c>
      <c r="F4072" s="9"/>
      <c r="G4072" s="9" t="s">
        <v>69</v>
      </c>
      <c r="H4072" s="9" t="s">
        <v>61</v>
      </c>
      <c r="I4072" s="9" t="s">
        <v>106</v>
      </c>
      <c r="J4072" s="9" t="s">
        <v>47</v>
      </c>
      <c r="K4072" s="9" t="s">
        <v>47</v>
      </c>
      <c r="L4072" s="9" t="s">
        <v>48</v>
      </c>
      <c r="M4072" s="9" t="s">
        <v>48</v>
      </c>
      <c r="N4072" s="9" t="s">
        <v>79</v>
      </c>
      <c r="O4072" s="9" t="s">
        <v>70</v>
      </c>
      <c r="P4072" s="11" t="s">
        <v>51</v>
      </c>
      <c r="Q4072" s="11" t="s">
        <v>89</v>
      </c>
      <c r="R4072" s="11" t="s">
        <v>90</v>
      </c>
      <c r="S4072" s="11" t="s">
        <v>54</v>
      </c>
      <c r="T4072" s="11" t="s">
        <v>65</v>
      </c>
      <c r="U4072" s="11" t="s">
        <v>56</v>
      </c>
      <c r="V4072" s="11"/>
      <c r="W4072" s="11"/>
      <c r="X4072" s="11"/>
      <c r="Y4072" s="11"/>
      <c r="Z4072" s="11"/>
      <c r="AA4072" s="11"/>
      <c r="AB4072" s="11"/>
      <c r="AC4072" s="11"/>
      <c r="AD4072" s="11"/>
      <c r="AE4072" s="11"/>
      <c r="AF4072" s="12"/>
      <c r="AG4072" s="12"/>
      <c r="AH4072" s="12"/>
      <c r="AI4072" s="12"/>
      <c r="AJ4072" s="12"/>
      <c r="AK4072" s="12"/>
      <c r="AL4072" s="12"/>
      <c r="AM4072" s="11"/>
      <c r="AN4072" s="13">
        <v>0.26899164682494264</v>
      </c>
      <c r="AO4072" s="11" t="s">
        <v>84</v>
      </c>
      <c r="AP4072" s="14">
        <v>45931.449405844905</v>
      </c>
    </row>
    <row r="4073">
      <c r="A4073" s="8">
        <v>45930.40511574074</v>
      </c>
      <c r="B4073" s="9" t="s">
        <v>7986</v>
      </c>
      <c r="C4073" s="9" t="s">
        <v>7987</v>
      </c>
      <c r="D4073" s="10">
        <v>5.527998280051E12</v>
      </c>
      <c r="E4073" s="9" t="s">
        <v>43</v>
      </c>
      <c r="F4073" s="9"/>
      <c r="G4073" s="9" t="s">
        <v>69</v>
      </c>
      <c r="H4073" s="9" t="s">
        <v>45</v>
      </c>
      <c r="I4073" s="9" t="s">
        <v>46</v>
      </c>
      <c r="J4073" s="9" t="s">
        <v>48</v>
      </c>
      <c r="K4073" s="9" t="s">
        <v>47</v>
      </c>
      <c r="L4073" s="9" t="s">
        <v>47</v>
      </c>
      <c r="M4073" s="9" t="s">
        <v>48</v>
      </c>
      <c r="N4073" s="9" t="s">
        <v>49</v>
      </c>
      <c r="O4073" s="9" t="s">
        <v>95</v>
      </c>
      <c r="P4073" s="11" t="s">
        <v>51</v>
      </c>
      <c r="Q4073" s="11" t="s">
        <v>147</v>
      </c>
      <c r="R4073" s="11" t="s">
        <v>107</v>
      </c>
      <c r="S4073" s="11" t="s">
        <v>148</v>
      </c>
      <c r="T4073" s="11" t="s">
        <v>65</v>
      </c>
      <c r="U4073" s="11" t="s">
        <v>56</v>
      </c>
      <c r="V4073" s="11"/>
      <c r="W4073" s="11"/>
      <c r="X4073" s="11"/>
      <c r="Y4073" s="11"/>
      <c r="Z4073" s="11"/>
      <c r="AA4073" s="11"/>
      <c r="AB4073" s="11"/>
      <c r="AC4073" s="11"/>
      <c r="AD4073" s="11"/>
      <c r="AE4073" s="11"/>
      <c r="AF4073" s="12"/>
      <c r="AG4073" s="12"/>
      <c r="AH4073" s="12"/>
      <c r="AI4073" s="12"/>
      <c r="AJ4073" s="12"/>
      <c r="AK4073" s="12"/>
      <c r="AL4073" s="12"/>
      <c r="AM4073" s="11"/>
      <c r="AN4073" s="13">
        <v>0.37933375392609064</v>
      </c>
      <c r="AO4073" s="11" t="s">
        <v>66</v>
      </c>
      <c r="AP4073" s="14">
        <v>45931.449405844905</v>
      </c>
    </row>
    <row r="4074">
      <c r="A4074" s="8">
        <v>45930.410046296296</v>
      </c>
      <c r="B4074" s="9" t="s">
        <v>7988</v>
      </c>
      <c r="C4074" s="9" t="s">
        <v>7989</v>
      </c>
      <c r="D4074" s="10">
        <v>5.54799638337E12</v>
      </c>
      <c r="E4074" s="9" t="s">
        <v>43</v>
      </c>
      <c r="F4074" s="9"/>
      <c r="G4074" s="9" t="s">
        <v>60</v>
      </c>
      <c r="H4074" s="9" t="s">
        <v>45</v>
      </c>
      <c r="I4074" s="9" t="s">
        <v>106</v>
      </c>
      <c r="J4074" s="9" t="s">
        <v>47</v>
      </c>
      <c r="K4074" s="9" t="s">
        <v>47</v>
      </c>
      <c r="L4074" s="9" t="s">
        <v>47</v>
      </c>
      <c r="M4074" s="9" t="s">
        <v>48</v>
      </c>
      <c r="N4074" s="9" t="s">
        <v>49</v>
      </c>
      <c r="O4074" s="9" t="s">
        <v>50</v>
      </c>
      <c r="P4074" s="11" t="s">
        <v>51</v>
      </c>
      <c r="Q4074" s="11" t="s">
        <v>203</v>
      </c>
      <c r="R4074" s="11" t="s">
        <v>748</v>
      </c>
      <c r="S4074" s="11" t="s">
        <v>749</v>
      </c>
      <c r="T4074" s="11" t="s">
        <v>55</v>
      </c>
      <c r="U4074" s="11" t="s">
        <v>56</v>
      </c>
      <c r="V4074" s="11"/>
      <c r="W4074" s="11"/>
      <c r="X4074" s="11"/>
      <c r="Y4074" s="11"/>
      <c r="Z4074" s="11"/>
      <c r="AA4074" s="11"/>
      <c r="AB4074" s="11"/>
      <c r="AC4074" s="11"/>
      <c r="AD4074" s="11"/>
      <c r="AE4074" s="11"/>
      <c r="AF4074" s="12"/>
      <c r="AG4074" s="12"/>
      <c r="AH4074" s="12"/>
      <c r="AI4074" s="12"/>
      <c r="AJ4074" s="12"/>
      <c r="AK4074" s="12"/>
      <c r="AL4074" s="12"/>
      <c r="AM4074" s="11"/>
      <c r="AN4074" s="13">
        <v>0.6244619855837935</v>
      </c>
      <c r="AO4074" s="11" t="s">
        <v>57</v>
      </c>
      <c r="AP4074" s="14">
        <v>45931.449405844905</v>
      </c>
    </row>
    <row r="4075">
      <c r="A4075" s="8">
        <v>45930.41354166667</v>
      </c>
      <c r="B4075" s="9" t="s">
        <v>7990</v>
      </c>
      <c r="C4075" s="9" t="s">
        <v>7991</v>
      </c>
      <c r="D4075" s="10">
        <v>5.541998594461E12</v>
      </c>
      <c r="E4075" s="9" t="s">
        <v>43</v>
      </c>
      <c r="F4075" s="9"/>
      <c r="G4075" s="9" t="s">
        <v>44</v>
      </c>
      <c r="H4075" s="9" t="s">
        <v>45</v>
      </c>
      <c r="I4075" s="9" t="s">
        <v>106</v>
      </c>
      <c r="J4075" s="9" t="s">
        <v>48</v>
      </c>
      <c r="K4075" s="9" t="s">
        <v>47</v>
      </c>
      <c r="L4075" s="9" t="s">
        <v>48</v>
      </c>
      <c r="M4075" s="9" t="s">
        <v>48</v>
      </c>
      <c r="N4075" s="9" t="s">
        <v>63</v>
      </c>
      <c r="O4075" s="9" t="s">
        <v>95</v>
      </c>
      <c r="P4075" s="11" t="s">
        <v>51</v>
      </c>
      <c r="Q4075" s="11" t="s">
        <v>52</v>
      </c>
      <c r="R4075" s="11" t="s">
        <v>53</v>
      </c>
      <c r="S4075" s="11" t="s">
        <v>54</v>
      </c>
      <c r="T4075" s="11" t="s">
        <v>55</v>
      </c>
      <c r="U4075" s="11" t="s">
        <v>56</v>
      </c>
      <c r="V4075" s="11"/>
      <c r="W4075" s="11"/>
      <c r="X4075" s="11"/>
      <c r="Y4075" s="11"/>
      <c r="Z4075" s="11"/>
      <c r="AA4075" s="11"/>
      <c r="AB4075" s="11"/>
      <c r="AC4075" s="11"/>
      <c r="AD4075" s="11"/>
      <c r="AE4075" s="11"/>
      <c r="AF4075" s="12"/>
      <c r="AG4075" s="12"/>
      <c r="AH4075" s="12"/>
      <c r="AI4075" s="12"/>
      <c r="AJ4075" s="12"/>
      <c r="AK4075" s="12"/>
      <c r="AL4075" s="12"/>
      <c r="AM4075" s="11"/>
      <c r="AN4075" s="13">
        <v>0.44846307762644405</v>
      </c>
      <c r="AO4075" s="11" t="s">
        <v>134</v>
      </c>
      <c r="AP4075" s="14">
        <v>45931.449405844905</v>
      </c>
    </row>
    <row r="4076">
      <c r="A4076" s="8">
        <v>45930.414039351854</v>
      </c>
      <c r="B4076" s="9" t="s">
        <v>7992</v>
      </c>
      <c r="C4076" s="9" t="s">
        <v>7993</v>
      </c>
      <c r="D4076" s="10">
        <v>5.581999888567E12</v>
      </c>
      <c r="E4076" s="9" t="s">
        <v>75</v>
      </c>
      <c r="F4076" s="9"/>
      <c r="G4076" s="9" t="s">
        <v>69</v>
      </c>
      <c r="H4076" s="9" t="s">
        <v>77</v>
      </c>
      <c r="I4076" s="9" t="s">
        <v>88</v>
      </c>
      <c r="J4076" s="9" t="s">
        <v>47</v>
      </c>
      <c r="K4076" s="9" t="s">
        <v>48</v>
      </c>
      <c r="L4076" s="9" t="s">
        <v>48</v>
      </c>
      <c r="M4076" s="9" t="s">
        <v>47</v>
      </c>
      <c r="N4076" s="9" t="s">
        <v>79</v>
      </c>
      <c r="O4076" s="9" t="s">
        <v>64</v>
      </c>
      <c r="P4076" s="11" t="s">
        <v>51</v>
      </c>
      <c r="Q4076" s="11" t="s">
        <v>133</v>
      </c>
      <c r="R4076" s="11" t="s">
        <v>107</v>
      </c>
      <c r="S4076" s="11" t="s">
        <v>214</v>
      </c>
      <c r="T4076" s="11" t="s">
        <v>65</v>
      </c>
      <c r="U4076" s="11" t="s">
        <v>56</v>
      </c>
      <c r="V4076" s="11"/>
      <c r="W4076" s="11"/>
      <c r="X4076" s="11"/>
      <c r="Y4076" s="11"/>
      <c r="Z4076" s="11"/>
      <c r="AA4076" s="11"/>
      <c r="AB4076" s="11"/>
      <c r="AC4076" s="11"/>
      <c r="AD4076" s="11"/>
      <c r="AE4076" s="11"/>
      <c r="AF4076" s="12"/>
      <c r="AG4076" s="12"/>
      <c r="AH4076" s="12"/>
      <c r="AI4076" s="12"/>
      <c r="AJ4076" s="12"/>
      <c r="AK4076" s="12"/>
      <c r="AL4076" s="12"/>
      <c r="AM4076" s="11"/>
      <c r="AN4076" s="13">
        <v>0.14661050868009778</v>
      </c>
      <c r="AO4076" s="11" t="s">
        <v>110</v>
      </c>
      <c r="AP4076" s="14">
        <v>45931.449405844905</v>
      </c>
    </row>
    <row r="4077">
      <c r="A4077" s="8">
        <v>45930.41420138889</v>
      </c>
      <c r="B4077" s="9" t="s">
        <v>7990</v>
      </c>
      <c r="C4077" s="9" t="s">
        <v>7991</v>
      </c>
      <c r="D4077" s="10">
        <v>5.541998594461E12</v>
      </c>
      <c r="E4077" s="9" t="s">
        <v>43</v>
      </c>
      <c r="F4077" s="9"/>
      <c r="G4077" s="9" t="s">
        <v>44</v>
      </c>
      <c r="H4077" s="9" t="s">
        <v>45</v>
      </c>
      <c r="I4077" s="9" t="s">
        <v>106</v>
      </c>
      <c r="J4077" s="9" t="s">
        <v>48</v>
      </c>
      <c r="K4077" s="9" t="s">
        <v>47</v>
      </c>
      <c r="L4077" s="9" t="s">
        <v>48</v>
      </c>
      <c r="M4077" s="9" t="s">
        <v>48</v>
      </c>
      <c r="N4077" s="9" t="s">
        <v>63</v>
      </c>
      <c r="O4077" s="9" t="s">
        <v>95</v>
      </c>
      <c r="P4077" s="11" t="s">
        <v>51</v>
      </c>
      <c r="Q4077" s="11" t="s">
        <v>52</v>
      </c>
      <c r="R4077" s="11" t="s">
        <v>53</v>
      </c>
      <c r="S4077" s="11" t="s">
        <v>54</v>
      </c>
      <c r="T4077" s="11" t="s">
        <v>55</v>
      </c>
      <c r="U4077" s="11" t="s">
        <v>56</v>
      </c>
      <c r="V4077" s="11"/>
      <c r="W4077" s="11"/>
      <c r="X4077" s="11"/>
      <c r="Y4077" s="11"/>
      <c r="Z4077" s="11"/>
      <c r="AA4077" s="11"/>
      <c r="AB4077" s="11"/>
      <c r="AC4077" s="11"/>
      <c r="AD4077" s="11"/>
      <c r="AE4077" s="11"/>
      <c r="AF4077" s="12"/>
      <c r="AG4077" s="12"/>
      <c r="AH4077" s="12"/>
      <c r="AI4077" s="12"/>
      <c r="AJ4077" s="12"/>
      <c r="AK4077" s="12"/>
      <c r="AL4077" s="12"/>
      <c r="AM4077" s="11"/>
      <c r="AN4077" s="13">
        <v>0.44846307762644405</v>
      </c>
      <c r="AO4077" s="11" t="s">
        <v>134</v>
      </c>
      <c r="AP4077" s="14">
        <v>45931.449405844905</v>
      </c>
    </row>
    <row r="4078">
      <c r="A4078" s="8">
        <v>45930.414513888885</v>
      </c>
      <c r="B4078" s="9" t="s">
        <v>7994</v>
      </c>
      <c r="C4078" s="9" t="s">
        <v>7995</v>
      </c>
      <c r="D4078" s="10">
        <v>5.581981622034E12</v>
      </c>
      <c r="E4078" s="9" t="s">
        <v>43</v>
      </c>
      <c r="F4078" s="9"/>
      <c r="G4078" s="9" t="s">
        <v>60</v>
      </c>
      <c r="H4078" s="9" t="s">
        <v>87</v>
      </c>
      <c r="I4078" s="9" t="s">
        <v>88</v>
      </c>
      <c r="J4078" s="9" t="s">
        <v>47</v>
      </c>
      <c r="K4078" s="9" t="s">
        <v>47</v>
      </c>
      <c r="L4078" s="9" t="s">
        <v>48</v>
      </c>
      <c r="M4078" s="9" t="s">
        <v>47</v>
      </c>
      <c r="N4078" s="9" t="s">
        <v>63</v>
      </c>
      <c r="O4078" s="9" t="s">
        <v>95</v>
      </c>
      <c r="P4078" s="11" t="s">
        <v>51</v>
      </c>
      <c r="Q4078" s="11" t="s">
        <v>71</v>
      </c>
      <c r="R4078" s="11" t="s">
        <v>53</v>
      </c>
      <c r="S4078" s="11" t="s">
        <v>72</v>
      </c>
      <c r="T4078" s="11" t="s">
        <v>55</v>
      </c>
      <c r="U4078" s="11" t="s">
        <v>47</v>
      </c>
      <c r="V4078" s="11"/>
      <c r="W4078" s="11"/>
      <c r="X4078" s="11"/>
      <c r="Y4078" s="11"/>
      <c r="Z4078" s="11"/>
      <c r="AA4078" s="11"/>
      <c r="AB4078" s="11"/>
      <c r="AC4078" s="11"/>
      <c r="AD4078" s="11"/>
      <c r="AE4078" s="11"/>
      <c r="AF4078" s="12"/>
      <c r="AG4078" s="12"/>
      <c r="AH4078" s="12"/>
      <c r="AI4078" s="12"/>
      <c r="AJ4078" s="12"/>
      <c r="AK4078" s="12"/>
      <c r="AL4078" s="12"/>
      <c r="AM4078" s="11"/>
      <c r="AN4078" s="13">
        <v>0.23877500503198956</v>
      </c>
      <c r="AO4078" s="11" t="s">
        <v>84</v>
      </c>
      <c r="AP4078" s="14">
        <v>45931.449405844905</v>
      </c>
    </row>
    <row r="4079">
      <c r="A4079" s="8">
        <v>45930.41506944445</v>
      </c>
      <c r="B4079" s="9" t="s">
        <v>7994</v>
      </c>
      <c r="C4079" s="9" t="s">
        <v>7995</v>
      </c>
      <c r="D4079" s="10">
        <v>5.581981622034E12</v>
      </c>
      <c r="E4079" s="9" t="s">
        <v>43</v>
      </c>
      <c r="F4079" s="9"/>
      <c r="G4079" s="9" t="s">
        <v>60</v>
      </c>
      <c r="H4079" s="9" t="s">
        <v>87</v>
      </c>
      <c r="I4079" s="9" t="s">
        <v>88</v>
      </c>
      <c r="J4079" s="9" t="s">
        <v>47</v>
      </c>
      <c r="K4079" s="9" t="s">
        <v>47</v>
      </c>
      <c r="L4079" s="9" t="s">
        <v>48</v>
      </c>
      <c r="M4079" s="9" t="s">
        <v>47</v>
      </c>
      <c r="N4079" s="9" t="s">
        <v>63</v>
      </c>
      <c r="O4079" s="9" t="s">
        <v>95</v>
      </c>
      <c r="P4079" s="11" t="s">
        <v>51</v>
      </c>
      <c r="Q4079" s="11" t="s">
        <v>71</v>
      </c>
      <c r="R4079" s="11" t="s">
        <v>53</v>
      </c>
      <c r="S4079" s="11" t="s">
        <v>72</v>
      </c>
      <c r="T4079" s="11" t="s">
        <v>55</v>
      </c>
      <c r="U4079" s="11" t="s">
        <v>47</v>
      </c>
      <c r="V4079" s="11"/>
      <c r="W4079" s="11"/>
      <c r="X4079" s="11"/>
      <c r="Y4079" s="11"/>
      <c r="Z4079" s="11"/>
      <c r="AA4079" s="11"/>
      <c r="AB4079" s="11"/>
      <c r="AC4079" s="11"/>
      <c r="AD4079" s="11"/>
      <c r="AE4079" s="11"/>
      <c r="AF4079" s="12"/>
      <c r="AG4079" s="12"/>
      <c r="AH4079" s="12"/>
      <c r="AI4079" s="12"/>
      <c r="AJ4079" s="12"/>
      <c r="AK4079" s="12"/>
      <c r="AL4079" s="12"/>
      <c r="AM4079" s="11"/>
      <c r="AN4079" s="13">
        <v>0.23877500503198956</v>
      </c>
      <c r="AO4079" s="11" t="s">
        <v>84</v>
      </c>
      <c r="AP4079" s="14">
        <v>45931.449405844905</v>
      </c>
    </row>
    <row r="4080">
      <c r="A4080" s="8">
        <v>45930.41981481481</v>
      </c>
      <c r="B4080" s="9" t="s">
        <v>7996</v>
      </c>
      <c r="C4080" s="9" t="s">
        <v>7997</v>
      </c>
      <c r="D4080" s="10">
        <v>5.5669962412E12</v>
      </c>
      <c r="E4080" s="9" t="s">
        <v>43</v>
      </c>
      <c r="F4080" s="9"/>
      <c r="G4080" s="9" t="s">
        <v>60</v>
      </c>
      <c r="H4080" s="9" t="s">
        <v>45</v>
      </c>
      <c r="I4080" s="9" t="s">
        <v>46</v>
      </c>
      <c r="J4080" s="9" t="s">
        <v>48</v>
      </c>
      <c r="K4080" s="9" t="s">
        <v>48</v>
      </c>
      <c r="L4080" s="9" t="s">
        <v>47</v>
      </c>
      <c r="M4080" s="9" t="s">
        <v>48</v>
      </c>
      <c r="N4080" s="9" t="s">
        <v>49</v>
      </c>
      <c r="O4080" s="9" t="s">
        <v>50</v>
      </c>
      <c r="P4080" s="11" t="s">
        <v>51</v>
      </c>
      <c r="Q4080" s="11" t="s">
        <v>52</v>
      </c>
      <c r="R4080" s="11" t="s">
        <v>53</v>
      </c>
      <c r="S4080" s="11" t="s">
        <v>54</v>
      </c>
      <c r="T4080" s="11" t="s">
        <v>55</v>
      </c>
      <c r="U4080" s="11" t="s">
        <v>56</v>
      </c>
      <c r="V4080" s="11"/>
      <c r="W4080" s="11"/>
      <c r="X4080" s="11"/>
      <c r="Y4080" s="11"/>
      <c r="Z4080" s="11"/>
      <c r="AA4080" s="11"/>
      <c r="AB4080" s="11"/>
      <c r="AC4080" s="11"/>
      <c r="AD4080" s="11"/>
      <c r="AE4080" s="11"/>
      <c r="AF4080" s="12"/>
      <c r="AG4080" s="12"/>
      <c r="AH4080" s="12"/>
      <c r="AI4080" s="12"/>
      <c r="AJ4080" s="12"/>
      <c r="AK4080" s="12"/>
      <c r="AL4080" s="12"/>
      <c r="AM4080" s="11"/>
      <c r="AN4080" s="13">
        <v>0.5415191105709143</v>
      </c>
      <c r="AO4080" s="11" t="s">
        <v>57</v>
      </c>
      <c r="AP4080" s="14">
        <v>45931.449405844905</v>
      </c>
    </row>
    <row r="4081">
      <c r="A4081" s="8">
        <v>45930.42267361111</v>
      </c>
      <c r="B4081" s="9" t="s">
        <v>7998</v>
      </c>
      <c r="C4081" s="9" t="s">
        <v>7999</v>
      </c>
      <c r="D4081" s="10">
        <v>5.511964588421E12</v>
      </c>
      <c r="E4081" s="9" t="s">
        <v>43</v>
      </c>
      <c r="F4081" s="9"/>
      <c r="G4081" s="9" t="s">
        <v>69</v>
      </c>
      <c r="H4081" s="9" t="s">
        <v>87</v>
      </c>
      <c r="I4081" s="9" t="s">
        <v>88</v>
      </c>
      <c r="J4081" s="9" t="s">
        <v>47</v>
      </c>
      <c r="K4081" s="9" t="s">
        <v>47</v>
      </c>
      <c r="L4081" s="9" t="s">
        <v>48</v>
      </c>
      <c r="M4081" s="9" t="s">
        <v>47</v>
      </c>
      <c r="N4081" s="9" t="s">
        <v>79</v>
      </c>
      <c r="O4081" s="9" t="s">
        <v>98</v>
      </c>
      <c r="P4081" s="11" t="s">
        <v>51</v>
      </c>
      <c r="Q4081" s="11" t="s">
        <v>89</v>
      </c>
      <c r="R4081" s="11" t="s">
        <v>90</v>
      </c>
      <c r="S4081" s="11" t="s">
        <v>54</v>
      </c>
      <c r="T4081" s="11" t="s">
        <v>55</v>
      </c>
      <c r="U4081" s="11" t="s">
        <v>56</v>
      </c>
      <c r="V4081" s="11"/>
      <c r="W4081" s="11"/>
      <c r="X4081" s="11"/>
      <c r="Y4081" s="11"/>
      <c r="Z4081" s="11"/>
      <c r="AA4081" s="11"/>
      <c r="AB4081" s="11"/>
      <c r="AC4081" s="11"/>
      <c r="AD4081" s="11"/>
      <c r="AE4081" s="11"/>
      <c r="AF4081" s="12"/>
      <c r="AG4081" s="12"/>
      <c r="AH4081" s="12"/>
      <c r="AI4081" s="12"/>
      <c r="AJ4081" s="12"/>
      <c r="AK4081" s="12"/>
      <c r="AL4081" s="12"/>
      <c r="AM4081" s="11"/>
      <c r="AN4081" s="13">
        <v>0.18952508446188504</v>
      </c>
      <c r="AO4081" s="11" t="s">
        <v>162</v>
      </c>
      <c r="AP4081" s="14">
        <v>45931.449405844905</v>
      </c>
    </row>
    <row r="4082">
      <c r="A4082" s="8">
        <v>45930.424895833334</v>
      </c>
      <c r="B4082" s="9" t="s">
        <v>8000</v>
      </c>
      <c r="C4082" s="9" t="s">
        <v>8000</v>
      </c>
      <c r="D4082" s="10">
        <v>5.567993316614E12</v>
      </c>
      <c r="E4082" s="9" t="s">
        <v>75</v>
      </c>
      <c r="F4082" s="9"/>
      <c r="G4082" s="9" t="s">
        <v>60</v>
      </c>
      <c r="H4082" s="9" t="s">
        <v>61</v>
      </c>
      <c r="I4082" s="9" t="s">
        <v>62</v>
      </c>
      <c r="J4082" s="9" t="s">
        <v>47</v>
      </c>
      <c r="K4082" s="9" t="s">
        <v>47</v>
      </c>
      <c r="L4082" s="9" t="s">
        <v>48</v>
      </c>
      <c r="M4082" s="9" t="s">
        <v>48</v>
      </c>
      <c r="N4082" s="9" t="s">
        <v>118</v>
      </c>
      <c r="O4082" s="9" t="s">
        <v>98</v>
      </c>
      <c r="P4082" s="11" t="s">
        <v>51</v>
      </c>
      <c r="Q4082" s="11" t="s">
        <v>133</v>
      </c>
      <c r="R4082" s="11" t="s">
        <v>90</v>
      </c>
      <c r="S4082" s="11" t="s">
        <v>72</v>
      </c>
      <c r="T4082" s="11" t="s">
        <v>55</v>
      </c>
      <c r="U4082" s="11" t="s">
        <v>47</v>
      </c>
      <c r="V4082" s="11"/>
      <c r="W4082" s="11"/>
      <c r="X4082" s="11"/>
      <c r="Y4082" s="11"/>
      <c r="Z4082" s="11"/>
      <c r="AA4082" s="11"/>
      <c r="AB4082" s="11"/>
      <c r="AC4082" s="11"/>
      <c r="AD4082" s="11"/>
      <c r="AE4082" s="11"/>
      <c r="AF4082" s="12"/>
      <c r="AG4082" s="12"/>
      <c r="AH4082" s="12"/>
      <c r="AI4082" s="12"/>
      <c r="AJ4082" s="12"/>
      <c r="AK4082" s="12"/>
      <c r="AL4082" s="12"/>
      <c r="AM4082" s="11"/>
      <c r="AN4082" s="13">
        <v>0.2069225274830459</v>
      </c>
      <c r="AO4082" s="11" t="s">
        <v>162</v>
      </c>
      <c r="AP4082" s="14">
        <v>45931.449405844905</v>
      </c>
    </row>
    <row r="4083">
      <c r="A4083" s="8">
        <v>45930.425625</v>
      </c>
      <c r="B4083" s="9" t="s">
        <v>8000</v>
      </c>
      <c r="C4083" s="9" t="s">
        <v>8000</v>
      </c>
      <c r="D4083" s="10">
        <v>5.567993316614E12</v>
      </c>
      <c r="E4083" s="9" t="s">
        <v>75</v>
      </c>
      <c r="F4083" s="9"/>
      <c r="G4083" s="9" t="s">
        <v>60</v>
      </c>
      <c r="H4083" s="9" t="s">
        <v>61</v>
      </c>
      <c r="I4083" s="9" t="s">
        <v>78</v>
      </c>
      <c r="J4083" s="9" t="s">
        <v>47</v>
      </c>
      <c r="K4083" s="9" t="s">
        <v>47</v>
      </c>
      <c r="L4083" s="9" t="s">
        <v>48</v>
      </c>
      <c r="M4083" s="9" t="s">
        <v>48</v>
      </c>
      <c r="N4083" s="9" t="s">
        <v>118</v>
      </c>
      <c r="O4083" s="9" t="s">
        <v>98</v>
      </c>
      <c r="P4083" s="11" t="s">
        <v>51</v>
      </c>
      <c r="Q4083" s="11" t="s">
        <v>133</v>
      </c>
      <c r="R4083" s="11" t="s">
        <v>90</v>
      </c>
      <c r="S4083" s="11" t="s">
        <v>72</v>
      </c>
      <c r="T4083" s="11" t="s">
        <v>55</v>
      </c>
      <c r="U4083" s="11" t="s">
        <v>47</v>
      </c>
      <c r="V4083" s="11"/>
      <c r="W4083" s="11"/>
      <c r="X4083" s="11"/>
      <c r="Y4083" s="11"/>
      <c r="Z4083" s="11"/>
      <c r="AA4083" s="11"/>
      <c r="AB4083" s="11"/>
      <c r="AC4083" s="11"/>
      <c r="AD4083" s="11"/>
      <c r="AE4083" s="11"/>
      <c r="AF4083" s="12"/>
      <c r="AG4083" s="12"/>
      <c r="AH4083" s="12"/>
      <c r="AI4083" s="12"/>
      <c r="AJ4083" s="12"/>
      <c r="AK4083" s="12"/>
      <c r="AL4083" s="12"/>
      <c r="AM4083" s="11"/>
      <c r="AN4083" s="13">
        <v>0.1811108790689409</v>
      </c>
      <c r="AO4083" s="11" t="s">
        <v>162</v>
      </c>
      <c r="AP4083" s="14">
        <v>45931.449405844905</v>
      </c>
    </row>
    <row r="4084">
      <c r="A4084" s="8">
        <v>45930.42753472222</v>
      </c>
      <c r="B4084" s="9" t="s">
        <v>8001</v>
      </c>
      <c r="C4084" s="9" t="s">
        <v>7217</v>
      </c>
      <c r="D4084" s="10">
        <v>5.573981573103E12</v>
      </c>
      <c r="E4084" s="9" t="s">
        <v>75</v>
      </c>
      <c r="F4084" s="9"/>
      <c r="G4084" s="9" t="s">
        <v>60</v>
      </c>
      <c r="H4084" s="9" t="s">
        <v>61</v>
      </c>
      <c r="I4084" s="9" t="s">
        <v>78</v>
      </c>
      <c r="J4084" s="9" t="s">
        <v>47</v>
      </c>
      <c r="K4084" s="9" t="s">
        <v>47</v>
      </c>
      <c r="L4084" s="9" t="s">
        <v>47</v>
      </c>
      <c r="M4084" s="9" t="s">
        <v>48</v>
      </c>
      <c r="N4084" s="9" t="s">
        <v>118</v>
      </c>
      <c r="O4084" s="9" t="s">
        <v>64</v>
      </c>
      <c r="P4084" s="11" t="s">
        <v>51</v>
      </c>
      <c r="Q4084" s="11" t="s">
        <v>121</v>
      </c>
      <c r="R4084" s="11" t="s">
        <v>122</v>
      </c>
      <c r="S4084" s="11" t="s">
        <v>123</v>
      </c>
      <c r="T4084" s="11" t="s">
        <v>55</v>
      </c>
      <c r="U4084" s="11" t="s">
        <v>56</v>
      </c>
      <c r="V4084" s="11"/>
      <c r="W4084" s="11"/>
      <c r="X4084" s="11"/>
      <c r="Y4084" s="11"/>
      <c r="Z4084" s="11"/>
      <c r="AA4084" s="11"/>
      <c r="AB4084" s="11"/>
      <c r="AC4084" s="11"/>
      <c r="AD4084" s="11"/>
      <c r="AE4084" s="11"/>
      <c r="AF4084" s="12"/>
      <c r="AG4084" s="12"/>
      <c r="AH4084" s="12"/>
      <c r="AI4084" s="12"/>
      <c r="AJ4084" s="12"/>
      <c r="AK4084" s="12"/>
      <c r="AL4084" s="12"/>
      <c r="AM4084" s="11"/>
      <c r="AN4084" s="13">
        <v>0.40460290972815677</v>
      </c>
      <c r="AO4084" s="11" t="s">
        <v>134</v>
      </c>
      <c r="AP4084" s="14">
        <v>45931.449405844905</v>
      </c>
    </row>
    <row r="4085">
      <c r="A4085" s="8">
        <v>45930.42796296296</v>
      </c>
      <c r="B4085" s="9" t="s">
        <v>8001</v>
      </c>
      <c r="C4085" s="9" t="s">
        <v>7217</v>
      </c>
      <c r="D4085" s="10">
        <v>5.573981573103E12</v>
      </c>
      <c r="E4085" s="9" t="s">
        <v>75</v>
      </c>
      <c r="F4085" s="9"/>
      <c r="G4085" s="9" t="s">
        <v>60</v>
      </c>
      <c r="H4085" s="9" t="s">
        <v>61</v>
      </c>
      <c r="I4085" s="9" t="s">
        <v>78</v>
      </c>
      <c r="J4085" s="9" t="s">
        <v>47</v>
      </c>
      <c r="K4085" s="9" t="s">
        <v>47</v>
      </c>
      <c r="L4085" s="9" t="s">
        <v>47</v>
      </c>
      <c r="M4085" s="9" t="s">
        <v>48</v>
      </c>
      <c r="N4085" s="9" t="s">
        <v>118</v>
      </c>
      <c r="O4085" s="9" t="s">
        <v>64</v>
      </c>
      <c r="P4085" s="11" t="s">
        <v>51</v>
      </c>
      <c r="Q4085" s="11" t="s">
        <v>121</v>
      </c>
      <c r="R4085" s="11" t="s">
        <v>122</v>
      </c>
      <c r="S4085" s="11" t="s">
        <v>123</v>
      </c>
      <c r="T4085" s="11" t="s">
        <v>55</v>
      </c>
      <c r="U4085" s="11" t="s">
        <v>56</v>
      </c>
      <c r="V4085" s="11"/>
      <c r="W4085" s="11"/>
      <c r="X4085" s="11"/>
      <c r="Y4085" s="11"/>
      <c r="Z4085" s="11"/>
      <c r="AA4085" s="11"/>
      <c r="AB4085" s="11"/>
      <c r="AC4085" s="11"/>
      <c r="AD4085" s="11"/>
      <c r="AE4085" s="11"/>
      <c r="AF4085" s="12"/>
      <c r="AG4085" s="12"/>
      <c r="AH4085" s="12"/>
      <c r="AI4085" s="12"/>
      <c r="AJ4085" s="12"/>
      <c r="AK4085" s="12"/>
      <c r="AL4085" s="12"/>
      <c r="AM4085" s="11"/>
      <c r="AN4085" s="13">
        <v>0.40460290972815677</v>
      </c>
      <c r="AO4085" s="11" t="s">
        <v>134</v>
      </c>
      <c r="AP4085" s="14">
        <v>45931.449405844905</v>
      </c>
    </row>
    <row r="4086">
      <c r="A4086" s="8">
        <v>45930.428715277776</v>
      </c>
      <c r="B4086" s="9" t="s">
        <v>8002</v>
      </c>
      <c r="C4086" s="9" t="s">
        <v>8003</v>
      </c>
      <c r="D4086" s="10">
        <v>5.591984272699E12</v>
      </c>
      <c r="E4086" s="9" t="s">
        <v>43</v>
      </c>
      <c r="F4086" s="9"/>
      <c r="G4086" s="9" t="s">
        <v>76</v>
      </c>
      <c r="H4086" s="9" t="s">
        <v>45</v>
      </c>
      <c r="I4086" s="9" t="s">
        <v>46</v>
      </c>
      <c r="J4086" s="9" t="s">
        <v>47</v>
      </c>
      <c r="K4086" s="9" t="s">
        <v>47</v>
      </c>
      <c r="L4086" s="9" t="s">
        <v>48</v>
      </c>
      <c r="M4086" s="9" t="s">
        <v>47</v>
      </c>
      <c r="N4086" s="9" t="s">
        <v>79</v>
      </c>
      <c r="O4086" s="9" t="s">
        <v>50</v>
      </c>
      <c r="P4086" s="11" t="s">
        <v>51</v>
      </c>
      <c r="Q4086" s="11" t="s">
        <v>203</v>
      </c>
      <c r="R4086" s="11" t="s">
        <v>311</v>
      </c>
      <c r="S4086" s="11" t="s">
        <v>54</v>
      </c>
      <c r="T4086" s="11" t="s">
        <v>65</v>
      </c>
      <c r="U4086" s="11" t="s">
        <v>56</v>
      </c>
      <c r="V4086" s="11"/>
      <c r="W4086" s="11"/>
      <c r="X4086" s="11"/>
      <c r="Y4086" s="11"/>
      <c r="Z4086" s="11"/>
      <c r="AA4086" s="11"/>
      <c r="AB4086" s="11"/>
      <c r="AC4086" s="11"/>
      <c r="AD4086" s="11"/>
      <c r="AE4086" s="11"/>
      <c r="AF4086" s="12"/>
      <c r="AG4086" s="12"/>
      <c r="AH4086" s="12"/>
      <c r="AI4086" s="12"/>
      <c r="AJ4086" s="12"/>
      <c r="AK4086" s="12"/>
      <c r="AL4086" s="12"/>
      <c r="AM4086" s="11"/>
      <c r="AN4086" s="13">
        <v>0.29025101854765933</v>
      </c>
      <c r="AO4086" s="11" t="s">
        <v>91</v>
      </c>
      <c r="AP4086" s="14">
        <v>45931.449405844905</v>
      </c>
    </row>
    <row r="4087">
      <c r="A4087" s="8">
        <v>45930.42951388889</v>
      </c>
      <c r="B4087" s="9" t="s">
        <v>8004</v>
      </c>
      <c r="C4087" s="9" t="s">
        <v>8005</v>
      </c>
      <c r="D4087" s="10">
        <v>5.517920031149E12</v>
      </c>
      <c r="E4087" s="9" t="s">
        <v>43</v>
      </c>
      <c r="F4087" s="9"/>
      <c r="G4087" s="9" t="s">
        <v>60</v>
      </c>
      <c r="H4087" s="9" t="s">
        <v>61</v>
      </c>
      <c r="I4087" s="9" t="s">
        <v>62</v>
      </c>
      <c r="J4087" s="9" t="s">
        <v>47</v>
      </c>
      <c r="K4087" s="9" t="s">
        <v>47</v>
      </c>
      <c r="L4087" s="9" t="s">
        <v>48</v>
      </c>
      <c r="M4087" s="9" t="s">
        <v>48</v>
      </c>
      <c r="N4087" s="9" t="s">
        <v>63</v>
      </c>
      <c r="O4087" s="9" t="s">
        <v>64</v>
      </c>
      <c r="P4087" s="11" t="s">
        <v>51</v>
      </c>
      <c r="Q4087" s="11" t="s">
        <v>52</v>
      </c>
      <c r="R4087" s="11" t="s">
        <v>53</v>
      </c>
      <c r="S4087" s="11" t="s">
        <v>54</v>
      </c>
      <c r="T4087" s="11" t="s">
        <v>55</v>
      </c>
      <c r="U4087" s="11" t="s">
        <v>56</v>
      </c>
      <c r="V4087" s="11"/>
      <c r="W4087" s="11"/>
      <c r="X4087" s="11"/>
      <c r="Y4087" s="11"/>
      <c r="Z4087" s="11"/>
      <c r="AA4087" s="11"/>
      <c r="AB4087" s="11"/>
      <c r="AC4087" s="11"/>
      <c r="AD4087" s="11"/>
      <c r="AE4087" s="11"/>
      <c r="AF4087" s="12"/>
      <c r="AG4087" s="12"/>
      <c r="AH4087" s="12"/>
      <c r="AI4087" s="12"/>
      <c r="AJ4087" s="12"/>
      <c r="AK4087" s="12"/>
      <c r="AL4087" s="12"/>
      <c r="AM4087" s="11"/>
      <c r="AN4087" s="13">
        <v>0.4730081185262099</v>
      </c>
      <c r="AO4087" s="11" t="s">
        <v>151</v>
      </c>
      <c r="AP4087" s="14">
        <v>45931.449405844905</v>
      </c>
    </row>
    <row r="4088">
      <c r="A4088" s="8">
        <v>45930.429606481484</v>
      </c>
      <c r="B4088" s="9" t="s">
        <v>8006</v>
      </c>
      <c r="C4088" s="9" t="s">
        <v>8007</v>
      </c>
      <c r="D4088" s="10">
        <v>5.532988099503E12</v>
      </c>
      <c r="E4088" s="9" t="s">
        <v>43</v>
      </c>
      <c r="F4088" s="9"/>
      <c r="G4088" s="9" t="s">
        <v>60</v>
      </c>
      <c r="H4088" s="9" t="s">
        <v>45</v>
      </c>
      <c r="I4088" s="9" t="s">
        <v>78</v>
      </c>
      <c r="J4088" s="9" t="s">
        <v>47</v>
      </c>
      <c r="K4088" s="9" t="s">
        <v>48</v>
      </c>
      <c r="L4088" s="9" t="s">
        <v>48</v>
      </c>
      <c r="M4088" s="9" t="s">
        <v>47</v>
      </c>
      <c r="N4088" s="9" t="s">
        <v>63</v>
      </c>
      <c r="O4088" s="9" t="s">
        <v>95</v>
      </c>
      <c r="P4088" s="11" t="s">
        <v>51</v>
      </c>
      <c r="Q4088" s="11" t="s">
        <v>52</v>
      </c>
      <c r="R4088" s="11" t="s">
        <v>53</v>
      </c>
      <c r="S4088" s="11" t="s">
        <v>54</v>
      </c>
      <c r="T4088" s="11" t="s">
        <v>55</v>
      </c>
      <c r="U4088" s="11" t="s">
        <v>56</v>
      </c>
      <c r="V4088" s="11"/>
      <c r="W4088" s="11"/>
      <c r="X4088" s="11"/>
      <c r="Y4088" s="11"/>
      <c r="Z4088" s="11"/>
      <c r="AA4088" s="11"/>
      <c r="AB4088" s="11"/>
      <c r="AC4088" s="11"/>
      <c r="AD4088" s="11"/>
      <c r="AE4088" s="11"/>
      <c r="AF4088" s="12"/>
      <c r="AG4088" s="12"/>
      <c r="AH4088" s="12"/>
      <c r="AI4088" s="12"/>
      <c r="AJ4088" s="12"/>
      <c r="AK4088" s="12"/>
      <c r="AL4088" s="12"/>
      <c r="AM4088" s="11"/>
      <c r="AN4088" s="13">
        <v>0.46823196528784755</v>
      </c>
      <c r="AO4088" s="11" t="s">
        <v>151</v>
      </c>
      <c r="AP4088" s="14">
        <v>45931.449405844905</v>
      </c>
    </row>
    <row r="4089">
      <c r="A4089" s="8">
        <v>45930.429930555554</v>
      </c>
      <c r="B4089" s="9" t="s">
        <v>8004</v>
      </c>
      <c r="C4089" s="9" t="s">
        <v>8005</v>
      </c>
      <c r="D4089" s="10">
        <v>5.517920031149E12</v>
      </c>
      <c r="E4089" s="9" t="s">
        <v>43</v>
      </c>
      <c r="F4089" s="9"/>
      <c r="G4089" s="9" t="s">
        <v>60</v>
      </c>
      <c r="H4089" s="9" t="s">
        <v>61</v>
      </c>
      <c r="I4089" s="9" t="s">
        <v>62</v>
      </c>
      <c r="J4089" s="9" t="s">
        <v>47</v>
      </c>
      <c r="K4089" s="9" t="s">
        <v>47</v>
      </c>
      <c r="L4089" s="9" t="s">
        <v>48</v>
      </c>
      <c r="M4089" s="9" t="s">
        <v>48</v>
      </c>
      <c r="N4089" s="9" t="s">
        <v>63</v>
      </c>
      <c r="O4089" s="9" t="s">
        <v>64</v>
      </c>
      <c r="P4089" s="11" t="s">
        <v>51</v>
      </c>
      <c r="Q4089" s="11" t="s">
        <v>52</v>
      </c>
      <c r="R4089" s="11" t="s">
        <v>53</v>
      </c>
      <c r="S4089" s="11" t="s">
        <v>54</v>
      </c>
      <c r="T4089" s="11" t="s">
        <v>55</v>
      </c>
      <c r="U4089" s="11" t="s">
        <v>56</v>
      </c>
      <c r="V4089" s="11"/>
      <c r="W4089" s="11"/>
      <c r="X4089" s="11"/>
      <c r="Y4089" s="11"/>
      <c r="Z4089" s="11"/>
      <c r="AA4089" s="11"/>
      <c r="AB4089" s="11"/>
      <c r="AC4089" s="11"/>
      <c r="AD4089" s="11"/>
      <c r="AE4089" s="11"/>
      <c r="AF4089" s="12"/>
      <c r="AG4089" s="12"/>
      <c r="AH4089" s="12"/>
      <c r="AI4089" s="12"/>
      <c r="AJ4089" s="12"/>
      <c r="AK4089" s="12"/>
      <c r="AL4089" s="12"/>
      <c r="AM4089" s="11"/>
      <c r="AN4089" s="13">
        <v>0.4730081185262099</v>
      </c>
      <c r="AO4089" s="11" t="s">
        <v>151</v>
      </c>
      <c r="AP4089" s="14">
        <v>45931.449405844905</v>
      </c>
    </row>
    <row r="4090">
      <c r="A4090" s="8">
        <v>45930.430138888885</v>
      </c>
      <c r="B4090" s="9" t="s">
        <v>8006</v>
      </c>
      <c r="C4090" s="9" t="s">
        <v>8007</v>
      </c>
      <c r="D4090" s="10">
        <v>5.532988099503E12</v>
      </c>
      <c r="E4090" s="9" t="s">
        <v>43</v>
      </c>
      <c r="F4090" s="9"/>
      <c r="G4090" s="9" t="s">
        <v>60</v>
      </c>
      <c r="H4090" s="9" t="s">
        <v>45</v>
      </c>
      <c r="I4090" s="9" t="s">
        <v>78</v>
      </c>
      <c r="J4090" s="9" t="s">
        <v>47</v>
      </c>
      <c r="K4090" s="9" t="s">
        <v>48</v>
      </c>
      <c r="L4090" s="9" t="s">
        <v>48</v>
      </c>
      <c r="M4090" s="9" t="s">
        <v>47</v>
      </c>
      <c r="N4090" s="9" t="s">
        <v>63</v>
      </c>
      <c r="O4090" s="9" t="s">
        <v>95</v>
      </c>
      <c r="P4090" s="11" t="s">
        <v>51</v>
      </c>
      <c r="Q4090" s="11" t="s">
        <v>52</v>
      </c>
      <c r="R4090" s="11" t="s">
        <v>53</v>
      </c>
      <c r="S4090" s="11" t="s">
        <v>54</v>
      </c>
      <c r="T4090" s="11" t="s">
        <v>55</v>
      </c>
      <c r="U4090" s="11" t="s">
        <v>56</v>
      </c>
      <c r="V4090" s="11"/>
      <c r="W4090" s="11"/>
      <c r="X4090" s="11"/>
      <c r="Y4090" s="11"/>
      <c r="Z4090" s="11"/>
      <c r="AA4090" s="11"/>
      <c r="AB4090" s="11"/>
      <c r="AC4090" s="11"/>
      <c r="AD4090" s="11"/>
      <c r="AE4090" s="11"/>
      <c r="AF4090" s="12"/>
      <c r="AG4090" s="12"/>
      <c r="AH4090" s="12"/>
      <c r="AI4090" s="12"/>
      <c r="AJ4090" s="12"/>
      <c r="AK4090" s="12"/>
      <c r="AL4090" s="12"/>
      <c r="AM4090" s="11"/>
      <c r="AN4090" s="13">
        <v>0.46823196528784755</v>
      </c>
      <c r="AO4090" s="11" t="s">
        <v>151</v>
      </c>
      <c r="AP4090" s="14">
        <v>45931.449405844905</v>
      </c>
    </row>
    <row r="4091">
      <c r="A4091" s="8">
        <v>45930.43179398148</v>
      </c>
      <c r="B4091" s="9" t="s">
        <v>8008</v>
      </c>
      <c r="C4091" s="9" t="s">
        <v>8009</v>
      </c>
      <c r="D4091" s="10">
        <v>5.571983179277E12</v>
      </c>
      <c r="E4091" s="9" t="s">
        <v>75</v>
      </c>
      <c r="F4091" s="9"/>
      <c r="G4091" s="9" t="s">
        <v>44</v>
      </c>
      <c r="H4091" s="9" t="s">
        <v>87</v>
      </c>
      <c r="I4091" s="9" t="s">
        <v>88</v>
      </c>
      <c r="J4091" s="9" t="s">
        <v>47</v>
      </c>
      <c r="K4091" s="9" t="s">
        <v>47</v>
      </c>
      <c r="L4091" s="9" t="s">
        <v>48</v>
      </c>
      <c r="M4091" s="9" t="s">
        <v>48</v>
      </c>
      <c r="N4091" s="9" t="s">
        <v>63</v>
      </c>
      <c r="O4091" s="9" t="s">
        <v>50</v>
      </c>
      <c r="P4091" s="11" t="s">
        <v>51</v>
      </c>
      <c r="Q4091" s="11" t="s">
        <v>52</v>
      </c>
      <c r="R4091" s="11" t="s">
        <v>53</v>
      </c>
      <c r="S4091" s="11" t="s">
        <v>54</v>
      </c>
      <c r="T4091" s="11" t="s">
        <v>55</v>
      </c>
      <c r="U4091" s="11" t="s">
        <v>56</v>
      </c>
      <c r="V4091" s="11"/>
      <c r="W4091" s="11"/>
      <c r="X4091" s="11"/>
      <c r="Y4091" s="11"/>
      <c r="Z4091" s="11"/>
      <c r="AA4091" s="11"/>
      <c r="AB4091" s="11"/>
      <c r="AC4091" s="11"/>
      <c r="AD4091" s="11"/>
      <c r="AE4091" s="11"/>
      <c r="AF4091" s="12"/>
      <c r="AG4091" s="12"/>
      <c r="AH4091" s="12"/>
      <c r="AI4091" s="12"/>
      <c r="AJ4091" s="12"/>
      <c r="AK4091" s="12"/>
      <c r="AL4091" s="12"/>
      <c r="AM4091" s="11"/>
      <c r="AN4091" s="13">
        <v>0.38688839007302467</v>
      </c>
      <c r="AO4091" s="11" t="s">
        <v>66</v>
      </c>
      <c r="AP4091" s="14">
        <v>45931.449405844905</v>
      </c>
    </row>
    <row r="4092">
      <c r="A4092" s="8">
        <v>45930.43719907408</v>
      </c>
      <c r="B4092" s="9" t="s">
        <v>8010</v>
      </c>
      <c r="C4092" s="9" t="s">
        <v>8011</v>
      </c>
      <c r="D4092" s="10">
        <v>5.555559965606E12</v>
      </c>
      <c r="E4092" s="9" t="s">
        <v>43</v>
      </c>
      <c r="F4092" s="9"/>
      <c r="G4092" s="9" t="s">
        <v>69</v>
      </c>
      <c r="H4092" s="9" t="s">
        <v>45</v>
      </c>
      <c r="I4092" s="9" t="s">
        <v>78</v>
      </c>
      <c r="J4092" s="9" t="s">
        <v>47</v>
      </c>
      <c r="K4092" s="9" t="s">
        <v>47</v>
      </c>
      <c r="L4092" s="9" t="s">
        <v>48</v>
      </c>
      <c r="M4092" s="9" t="s">
        <v>48</v>
      </c>
      <c r="N4092" s="9" t="s">
        <v>63</v>
      </c>
      <c r="O4092" s="9" t="s">
        <v>95</v>
      </c>
      <c r="P4092" s="11" t="s">
        <v>51</v>
      </c>
      <c r="Q4092" s="11" t="s">
        <v>71</v>
      </c>
      <c r="R4092" s="11" t="s">
        <v>53</v>
      </c>
      <c r="S4092" s="11" t="s">
        <v>72</v>
      </c>
      <c r="T4092" s="11" t="s">
        <v>55</v>
      </c>
      <c r="U4092" s="11" t="s">
        <v>56</v>
      </c>
      <c r="V4092" s="11"/>
      <c r="W4092" s="11"/>
      <c r="X4092" s="11"/>
      <c r="Y4092" s="11"/>
      <c r="Z4092" s="11"/>
      <c r="AA4092" s="11"/>
      <c r="AB4092" s="11"/>
      <c r="AC4092" s="11"/>
      <c r="AD4092" s="11"/>
      <c r="AE4092" s="11"/>
      <c r="AF4092" s="12"/>
      <c r="AG4092" s="12"/>
      <c r="AH4092" s="12"/>
      <c r="AI4092" s="12"/>
      <c r="AJ4092" s="12"/>
      <c r="AK4092" s="12"/>
      <c r="AL4092" s="12"/>
      <c r="AM4092" s="11"/>
      <c r="AN4092" s="13">
        <v>0.41086892880841064</v>
      </c>
      <c r="AO4092" s="11" t="s">
        <v>134</v>
      </c>
      <c r="AP4092" s="14">
        <v>45931.449405844905</v>
      </c>
    </row>
    <row r="4093">
      <c r="A4093" s="8">
        <v>45930.43790509259</v>
      </c>
      <c r="B4093" s="9" t="s">
        <v>8012</v>
      </c>
      <c r="C4093" s="9" t="s">
        <v>8013</v>
      </c>
      <c r="D4093" s="10">
        <v>5.599991344749E12</v>
      </c>
      <c r="E4093" s="9" t="s">
        <v>75</v>
      </c>
      <c r="F4093" s="9"/>
      <c r="G4093" s="9" t="s">
        <v>60</v>
      </c>
      <c r="H4093" s="9" t="s">
        <v>45</v>
      </c>
      <c r="I4093" s="9" t="s">
        <v>78</v>
      </c>
      <c r="J4093" s="9" t="s">
        <v>47</v>
      </c>
      <c r="K4093" s="9" t="s">
        <v>48</v>
      </c>
      <c r="L4093" s="9" t="s">
        <v>48</v>
      </c>
      <c r="M4093" s="9" t="s">
        <v>48</v>
      </c>
      <c r="N4093" s="9" t="s">
        <v>63</v>
      </c>
      <c r="O4093" s="9" t="s">
        <v>50</v>
      </c>
      <c r="P4093" s="11" t="s">
        <v>51</v>
      </c>
      <c r="Q4093" s="11" t="s">
        <v>133</v>
      </c>
      <c r="R4093" s="11" t="s">
        <v>107</v>
      </c>
      <c r="S4093" s="11" t="s">
        <v>138</v>
      </c>
      <c r="T4093" s="11" t="s">
        <v>55</v>
      </c>
      <c r="U4093" s="11" t="s">
        <v>56</v>
      </c>
      <c r="V4093" s="11"/>
      <c r="W4093" s="11"/>
      <c r="X4093" s="11"/>
      <c r="Y4093" s="11"/>
      <c r="Z4093" s="11"/>
      <c r="AA4093" s="11"/>
      <c r="AB4093" s="11"/>
      <c r="AC4093" s="11"/>
      <c r="AD4093" s="11"/>
      <c r="AE4093" s="11"/>
      <c r="AF4093" s="12"/>
      <c r="AG4093" s="12"/>
      <c r="AH4093" s="12"/>
      <c r="AI4093" s="12"/>
      <c r="AJ4093" s="12"/>
      <c r="AK4093" s="12"/>
      <c r="AL4093" s="12"/>
      <c r="AM4093" s="11"/>
      <c r="AN4093" s="13">
        <v>0.5487769753847832</v>
      </c>
      <c r="AO4093" s="11" t="s">
        <v>57</v>
      </c>
      <c r="AP4093" s="14">
        <v>45931.449405844905</v>
      </c>
    </row>
    <row r="4094">
      <c r="A4094" s="8">
        <v>45930.43797453704</v>
      </c>
      <c r="B4094" s="9" t="s">
        <v>8010</v>
      </c>
      <c r="C4094" s="9" t="s">
        <v>8011</v>
      </c>
      <c r="D4094" s="10">
        <v>5.555559965606E12</v>
      </c>
      <c r="E4094" s="9" t="s">
        <v>43</v>
      </c>
      <c r="F4094" s="9"/>
      <c r="G4094" s="9" t="s">
        <v>69</v>
      </c>
      <c r="H4094" s="9" t="s">
        <v>45</v>
      </c>
      <c r="I4094" s="9" t="s">
        <v>78</v>
      </c>
      <c r="J4094" s="9" t="s">
        <v>47</v>
      </c>
      <c r="K4094" s="9" t="s">
        <v>47</v>
      </c>
      <c r="L4094" s="9" t="s">
        <v>48</v>
      </c>
      <c r="M4094" s="9" t="s">
        <v>47</v>
      </c>
      <c r="N4094" s="9" t="s">
        <v>63</v>
      </c>
      <c r="O4094" s="9" t="s">
        <v>50</v>
      </c>
      <c r="P4094" s="11" t="s">
        <v>51</v>
      </c>
      <c r="Q4094" s="11" t="s">
        <v>71</v>
      </c>
      <c r="R4094" s="11" t="s">
        <v>53</v>
      </c>
      <c r="S4094" s="11" t="s">
        <v>72</v>
      </c>
      <c r="T4094" s="11" t="s">
        <v>55</v>
      </c>
      <c r="U4094" s="11" t="s">
        <v>56</v>
      </c>
      <c r="V4094" s="11"/>
      <c r="W4094" s="11"/>
      <c r="X4094" s="11"/>
      <c r="Y4094" s="11"/>
      <c r="Z4094" s="11"/>
      <c r="AA4094" s="11"/>
      <c r="AB4094" s="11"/>
      <c r="AC4094" s="11"/>
      <c r="AD4094" s="11"/>
      <c r="AE4094" s="11"/>
      <c r="AF4094" s="12"/>
      <c r="AG4094" s="12"/>
      <c r="AH4094" s="12"/>
      <c r="AI4094" s="12"/>
      <c r="AJ4094" s="12"/>
      <c r="AK4094" s="12"/>
      <c r="AL4094" s="12"/>
      <c r="AM4094" s="11"/>
      <c r="AN4094" s="13">
        <v>0.5135180462835909</v>
      </c>
      <c r="AO4094" s="11" t="s">
        <v>151</v>
      </c>
      <c r="AP4094" s="14">
        <v>45931.449405844905</v>
      </c>
    </row>
    <row r="4095">
      <c r="A4095" s="8">
        <v>45930.43863425926</v>
      </c>
      <c r="B4095" s="9" t="s">
        <v>8012</v>
      </c>
      <c r="C4095" s="9" t="s">
        <v>8013</v>
      </c>
      <c r="D4095" s="10">
        <v>5.599991344749E12</v>
      </c>
      <c r="E4095" s="9" t="s">
        <v>75</v>
      </c>
      <c r="F4095" s="9"/>
      <c r="G4095" s="9" t="s">
        <v>60</v>
      </c>
      <c r="H4095" s="9" t="s">
        <v>45</v>
      </c>
      <c r="I4095" s="9" t="s">
        <v>78</v>
      </c>
      <c r="J4095" s="9" t="s">
        <v>47</v>
      </c>
      <c r="K4095" s="9" t="s">
        <v>48</v>
      </c>
      <c r="L4095" s="9" t="s">
        <v>48</v>
      </c>
      <c r="M4095" s="9" t="s">
        <v>48</v>
      </c>
      <c r="N4095" s="9" t="s">
        <v>63</v>
      </c>
      <c r="O4095" s="9" t="s">
        <v>50</v>
      </c>
      <c r="P4095" s="11" t="s">
        <v>51</v>
      </c>
      <c r="Q4095" s="11" t="s">
        <v>133</v>
      </c>
      <c r="R4095" s="11" t="s">
        <v>107</v>
      </c>
      <c r="S4095" s="11" t="s">
        <v>138</v>
      </c>
      <c r="T4095" s="11" t="s">
        <v>55</v>
      </c>
      <c r="U4095" s="11" t="s">
        <v>56</v>
      </c>
      <c r="V4095" s="11"/>
      <c r="W4095" s="11"/>
      <c r="X4095" s="11"/>
      <c r="Y4095" s="11"/>
      <c r="Z4095" s="11"/>
      <c r="AA4095" s="11"/>
      <c r="AB4095" s="11"/>
      <c r="AC4095" s="11"/>
      <c r="AD4095" s="11"/>
      <c r="AE4095" s="11"/>
      <c r="AF4095" s="12"/>
      <c r="AG4095" s="12"/>
      <c r="AH4095" s="12"/>
      <c r="AI4095" s="12"/>
      <c r="AJ4095" s="12"/>
      <c r="AK4095" s="12"/>
      <c r="AL4095" s="12"/>
      <c r="AM4095" s="11"/>
      <c r="AN4095" s="13">
        <v>0.5487769753847832</v>
      </c>
      <c r="AO4095" s="11" t="s">
        <v>57</v>
      </c>
      <c r="AP4095" s="14">
        <v>45931.449405844905</v>
      </c>
    </row>
    <row r="4096">
      <c r="A4096" s="8">
        <v>45930.44011574074</v>
      </c>
      <c r="B4096" s="9" t="s">
        <v>8014</v>
      </c>
      <c r="C4096" s="9" t="s">
        <v>8015</v>
      </c>
      <c r="D4096" s="10">
        <v>5.548999989702E12</v>
      </c>
      <c r="E4096" s="9" t="s">
        <v>43</v>
      </c>
      <c r="F4096" s="9"/>
      <c r="G4096" s="9" t="s">
        <v>60</v>
      </c>
      <c r="H4096" s="9" t="s">
        <v>61</v>
      </c>
      <c r="I4096" s="9" t="s">
        <v>88</v>
      </c>
      <c r="J4096" s="9" t="s">
        <v>47</v>
      </c>
      <c r="K4096" s="9" t="s">
        <v>47</v>
      </c>
      <c r="L4096" s="9" t="s">
        <v>48</v>
      </c>
      <c r="M4096" s="9" t="s">
        <v>48</v>
      </c>
      <c r="N4096" s="9" t="s">
        <v>79</v>
      </c>
      <c r="O4096" s="9" t="s">
        <v>64</v>
      </c>
      <c r="P4096" s="11" t="s">
        <v>51</v>
      </c>
      <c r="Q4096" s="11" t="s">
        <v>171</v>
      </c>
      <c r="R4096" s="11" t="s">
        <v>107</v>
      </c>
      <c r="S4096" s="11" t="s">
        <v>172</v>
      </c>
      <c r="T4096" s="11" t="s">
        <v>55</v>
      </c>
      <c r="U4096" s="11" t="s">
        <v>47</v>
      </c>
      <c r="V4096" s="11"/>
      <c r="W4096" s="11"/>
      <c r="X4096" s="11"/>
      <c r="Y4096" s="11"/>
      <c r="Z4096" s="11"/>
      <c r="AA4096" s="11"/>
      <c r="AB4096" s="11"/>
      <c r="AC4096" s="11"/>
      <c r="AD4096" s="11"/>
      <c r="AE4096" s="11"/>
      <c r="AF4096" s="12"/>
      <c r="AG4096" s="12"/>
      <c r="AH4096" s="12"/>
      <c r="AI4096" s="12"/>
      <c r="AJ4096" s="12"/>
      <c r="AK4096" s="12"/>
      <c r="AL4096" s="12"/>
      <c r="AM4096" s="11"/>
      <c r="AN4096" s="13">
        <v>0.15868446624298127</v>
      </c>
      <c r="AO4096" s="11" t="s">
        <v>110</v>
      </c>
      <c r="AP4096" s="14">
        <v>45931.449405844905</v>
      </c>
    </row>
    <row r="4097">
      <c r="A4097" s="8">
        <v>45930.440775462965</v>
      </c>
      <c r="B4097" s="9" t="s">
        <v>8014</v>
      </c>
      <c r="C4097" s="9" t="s">
        <v>8015</v>
      </c>
      <c r="D4097" s="10">
        <v>5.548999989702E12</v>
      </c>
      <c r="E4097" s="9" t="s">
        <v>43</v>
      </c>
      <c r="F4097" s="9"/>
      <c r="G4097" s="9" t="s">
        <v>60</v>
      </c>
      <c r="H4097" s="9" t="s">
        <v>61</v>
      </c>
      <c r="I4097" s="9" t="s">
        <v>88</v>
      </c>
      <c r="J4097" s="9" t="s">
        <v>47</v>
      </c>
      <c r="K4097" s="9" t="s">
        <v>47</v>
      </c>
      <c r="L4097" s="9" t="s">
        <v>48</v>
      </c>
      <c r="M4097" s="9" t="s">
        <v>47</v>
      </c>
      <c r="N4097" s="9" t="s">
        <v>79</v>
      </c>
      <c r="O4097" s="9" t="s">
        <v>64</v>
      </c>
      <c r="P4097" s="11" t="s">
        <v>51</v>
      </c>
      <c r="Q4097" s="11" t="s">
        <v>171</v>
      </c>
      <c r="R4097" s="11" t="s">
        <v>107</v>
      </c>
      <c r="S4097" s="11" t="s">
        <v>172</v>
      </c>
      <c r="T4097" s="11" t="s">
        <v>55</v>
      </c>
      <c r="U4097" s="11" t="s">
        <v>47</v>
      </c>
      <c r="V4097" s="11"/>
      <c r="W4097" s="11"/>
      <c r="X4097" s="11"/>
      <c r="Y4097" s="11"/>
      <c r="Z4097" s="11"/>
      <c r="AA4097" s="11"/>
      <c r="AB4097" s="11"/>
      <c r="AC4097" s="11"/>
      <c r="AD4097" s="11"/>
      <c r="AE4097" s="11"/>
      <c r="AF4097" s="12"/>
      <c r="AG4097" s="12"/>
      <c r="AH4097" s="12"/>
      <c r="AI4097" s="12"/>
      <c r="AJ4097" s="12"/>
      <c r="AK4097" s="12"/>
      <c r="AL4097" s="12"/>
      <c r="AM4097" s="11"/>
      <c r="AN4097" s="13">
        <v>0.18122363961950497</v>
      </c>
      <c r="AO4097" s="11" t="s">
        <v>162</v>
      </c>
      <c r="AP4097" s="14">
        <v>45931.449405844905</v>
      </c>
    </row>
    <row r="4098">
      <c r="A4098" s="8">
        <v>45930.44547453704</v>
      </c>
      <c r="B4098" s="9" t="s">
        <v>8016</v>
      </c>
      <c r="C4098" s="9" t="s">
        <v>8017</v>
      </c>
      <c r="D4098" s="10">
        <v>5.521997781507E12</v>
      </c>
      <c r="E4098" s="9" t="s">
        <v>75</v>
      </c>
      <c r="F4098" s="9"/>
      <c r="G4098" s="9" t="s">
        <v>60</v>
      </c>
      <c r="H4098" s="9" t="s">
        <v>61</v>
      </c>
      <c r="I4098" s="9" t="s">
        <v>106</v>
      </c>
      <c r="J4098" s="9" t="s">
        <v>47</v>
      </c>
      <c r="K4098" s="9" t="s">
        <v>47</v>
      </c>
      <c r="L4098" s="9" t="s">
        <v>47</v>
      </c>
      <c r="M4098" s="9" t="s">
        <v>48</v>
      </c>
      <c r="N4098" s="9" t="s">
        <v>63</v>
      </c>
      <c r="O4098" s="9" t="s">
        <v>50</v>
      </c>
      <c r="P4098" s="11" t="s">
        <v>51</v>
      </c>
      <c r="Q4098" s="11" t="s">
        <v>171</v>
      </c>
      <c r="R4098" s="11" t="s">
        <v>107</v>
      </c>
      <c r="S4098" s="11" t="s">
        <v>172</v>
      </c>
      <c r="T4098" s="11" t="s">
        <v>65</v>
      </c>
      <c r="U4098" s="11" t="s">
        <v>56</v>
      </c>
      <c r="V4098" s="11"/>
      <c r="W4098" s="11"/>
      <c r="X4098" s="11"/>
      <c r="Y4098" s="11"/>
      <c r="Z4098" s="11"/>
      <c r="AA4098" s="11"/>
      <c r="AB4098" s="11"/>
      <c r="AC4098" s="11"/>
      <c r="AD4098" s="11"/>
      <c r="AE4098" s="11"/>
      <c r="AF4098" s="12"/>
      <c r="AG4098" s="12"/>
      <c r="AH4098" s="12"/>
      <c r="AI4098" s="12"/>
      <c r="AJ4098" s="12"/>
      <c r="AK4098" s="12"/>
      <c r="AL4098" s="12"/>
      <c r="AM4098" s="11"/>
      <c r="AN4098" s="13">
        <v>0.5652432949302669</v>
      </c>
      <c r="AO4098" s="11" t="s">
        <v>57</v>
      </c>
      <c r="AP4098" s="14">
        <v>45931.449405844905</v>
      </c>
    </row>
    <row r="4099">
      <c r="A4099" s="8">
        <v>45930.44775462963</v>
      </c>
      <c r="B4099" s="9" t="s">
        <v>8018</v>
      </c>
      <c r="C4099" s="9" t="s">
        <v>8019</v>
      </c>
      <c r="D4099" s="10">
        <v>5.585998411662E12</v>
      </c>
      <c r="E4099" s="9" t="s">
        <v>75</v>
      </c>
      <c r="F4099" s="9"/>
      <c r="G4099" s="9" t="s">
        <v>44</v>
      </c>
      <c r="H4099" s="9" t="s">
        <v>45</v>
      </c>
      <c r="I4099" s="9" t="s">
        <v>78</v>
      </c>
      <c r="J4099" s="9" t="s">
        <v>47</v>
      </c>
      <c r="K4099" s="9" t="s">
        <v>47</v>
      </c>
      <c r="L4099" s="9" t="s">
        <v>48</v>
      </c>
      <c r="M4099" s="9" t="s">
        <v>47</v>
      </c>
      <c r="N4099" s="9" t="s">
        <v>63</v>
      </c>
      <c r="O4099" s="9" t="s">
        <v>95</v>
      </c>
      <c r="P4099" s="11" t="s">
        <v>51</v>
      </c>
      <c r="Q4099" s="11" t="s">
        <v>115</v>
      </c>
      <c r="R4099" s="11" t="s">
        <v>53</v>
      </c>
      <c r="S4099" s="11" t="s">
        <v>380</v>
      </c>
      <c r="T4099" s="11" t="s">
        <v>55</v>
      </c>
      <c r="U4099" s="11" t="s">
        <v>47</v>
      </c>
      <c r="V4099" s="11"/>
      <c r="W4099" s="11"/>
      <c r="X4099" s="11"/>
      <c r="Y4099" s="11"/>
      <c r="Z4099" s="11"/>
      <c r="AA4099" s="11"/>
      <c r="AB4099" s="11"/>
      <c r="AC4099" s="11"/>
      <c r="AD4099" s="11"/>
      <c r="AE4099" s="11"/>
      <c r="AF4099" s="12"/>
      <c r="AG4099" s="12"/>
      <c r="AH4099" s="12"/>
      <c r="AI4099" s="12"/>
      <c r="AJ4099" s="12"/>
      <c r="AK4099" s="12"/>
      <c r="AL4099" s="12"/>
      <c r="AM4099" s="11"/>
      <c r="AN4099" s="13">
        <v>0.21234941313459046</v>
      </c>
      <c r="AO4099" s="11" t="s">
        <v>162</v>
      </c>
      <c r="AP4099" s="14">
        <v>45931.449405844905</v>
      </c>
    </row>
    <row r="4100">
      <c r="A4100" s="8">
        <v>45930.44813657407</v>
      </c>
      <c r="B4100" s="9" t="s">
        <v>8020</v>
      </c>
      <c r="C4100" s="9" t="s">
        <v>8021</v>
      </c>
      <c r="D4100" s="10">
        <v>5.56799996557E12</v>
      </c>
      <c r="E4100" s="9" t="s">
        <v>43</v>
      </c>
      <c r="F4100" s="9"/>
      <c r="G4100" s="9" t="s">
        <v>76</v>
      </c>
      <c r="H4100" s="9" t="s">
        <v>77</v>
      </c>
      <c r="I4100" s="9" t="s">
        <v>88</v>
      </c>
      <c r="J4100" s="9" t="s">
        <v>47</v>
      </c>
      <c r="K4100" s="9" t="s">
        <v>48</v>
      </c>
      <c r="L4100" s="9" t="s">
        <v>47</v>
      </c>
      <c r="M4100" s="9" t="s">
        <v>47</v>
      </c>
      <c r="N4100" s="9" t="s">
        <v>63</v>
      </c>
      <c r="O4100" s="9" t="s">
        <v>70</v>
      </c>
      <c r="P4100" s="11" t="s">
        <v>51</v>
      </c>
      <c r="Q4100" s="11" t="s">
        <v>89</v>
      </c>
      <c r="R4100" s="11" t="s">
        <v>90</v>
      </c>
      <c r="S4100" s="11" t="s">
        <v>54</v>
      </c>
      <c r="T4100" s="11" t="s">
        <v>55</v>
      </c>
      <c r="U4100" s="11" t="s">
        <v>56</v>
      </c>
      <c r="V4100" s="11"/>
      <c r="W4100" s="11"/>
      <c r="X4100" s="11"/>
      <c r="Y4100" s="11"/>
      <c r="Z4100" s="11"/>
      <c r="AA4100" s="11"/>
      <c r="AB4100" s="11"/>
      <c r="AC4100" s="11"/>
      <c r="AD4100" s="11"/>
      <c r="AE4100" s="11"/>
      <c r="AF4100" s="12"/>
      <c r="AG4100" s="12"/>
      <c r="AH4100" s="12"/>
      <c r="AI4100" s="12"/>
      <c r="AJ4100" s="12"/>
      <c r="AK4100" s="12"/>
      <c r="AL4100" s="12"/>
      <c r="AM4100" s="11"/>
      <c r="AN4100" s="13">
        <v>0.08913087056109235</v>
      </c>
      <c r="AO4100" s="11" t="s">
        <v>99</v>
      </c>
      <c r="AP4100" s="14">
        <v>45931.449405844905</v>
      </c>
    </row>
    <row r="4101">
      <c r="A4101" s="8">
        <v>45930.448159722226</v>
      </c>
      <c r="B4101" s="9" t="s">
        <v>8022</v>
      </c>
      <c r="C4101" s="9" t="s">
        <v>8023</v>
      </c>
      <c r="D4101" s="10">
        <v>5.561995564017E12</v>
      </c>
      <c r="E4101" s="9" t="s">
        <v>43</v>
      </c>
      <c r="F4101" s="9"/>
      <c r="G4101" s="9" t="s">
        <v>76</v>
      </c>
      <c r="H4101" s="9" t="s">
        <v>45</v>
      </c>
      <c r="I4101" s="9" t="s">
        <v>78</v>
      </c>
      <c r="J4101" s="9" t="s">
        <v>47</v>
      </c>
      <c r="K4101" s="9" t="s">
        <v>47</v>
      </c>
      <c r="L4101" s="9" t="s">
        <v>48</v>
      </c>
      <c r="M4101" s="9" t="s">
        <v>47</v>
      </c>
      <c r="N4101" s="9" t="s">
        <v>49</v>
      </c>
      <c r="O4101" s="9" t="s">
        <v>70</v>
      </c>
      <c r="P4101" s="11" t="s">
        <v>51</v>
      </c>
      <c r="Q4101" s="11" t="s">
        <v>203</v>
      </c>
      <c r="R4101" s="11" t="s">
        <v>748</v>
      </c>
      <c r="S4101" s="11" t="s">
        <v>749</v>
      </c>
      <c r="T4101" s="11" t="s">
        <v>55</v>
      </c>
      <c r="U4101" s="11" t="s">
        <v>56</v>
      </c>
      <c r="V4101" s="11"/>
      <c r="W4101" s="11"/>
      <c r="X4101" s="11"/>
      <c r="Y4101" s="11"/>
      <c r="Z4101" s="11"/>
      <c r="AA4101" s="11"/>
      <c r="AB4101" s="11"/>
      <c r="AC4101" s="11"/>
      <c r="AD4101" s="11"/>
      <c r="AE4101" s="11"/>
      <c r="AF4101" s="12"/>
      <c r="AG4101" s="12"/>
      <c r="AH4101" s="12"/>
      <c r="AI4101" s="12"/>
      <c r="AJ4101" s="12"/>
      <c r="AK4101" s="12"/>
      <c r="AL4101" s="12"/>
      <c r="AM4101" s="11"/>
      <c r="AN4101" s="13">
        <v>0.34314338402442723</v>
      </c>
      <c r="AO4101" s="11" t="s">
        <v>124</v>
      </c>
      <c r="AP4101" s="14">
        <v>45931.449405844905</v>
      </c>
    </row>
    <row r="4102">
      <c r="A4102" s="8">
        <v>45930.448171296295</v>
      </c>
      <c r="B4102" s="9" t="s">
        <v>8024</v>
      </c>
      <c r="C4102" s="9" t="s">
        <v>8025</v>
      </c>
      <c r="D4102" s="10">
        <v>5.566999764303E12</v>
      </c>
      <c r="E4102" s="9" t="s">
        <v>43</v>
      </c>
      <c r="F4102" s="9"/>
      <c r="G4102" s="9" t="s">
        <v>144</v>
      </c>
      <c r="H4102" s="9" t="s">
        <v>77</v>
      </c>
      <c r="I4102" s="9" t="s">
        <v>88</v>
      </c>
      <c r="J4102" s="9" t="s">
        <v>47</v>
      </c>
      <c r="K4102" s="9" t="s">
        <v>47</v>
      </c>
      <c r="L4102" s="9" t="s">
        <v>47</v>
      </c>
      <c r="M4102" s="9" t="s">
        <v>48</v>
      </c>
      <c r="N4102" s="9" t="s">
        <v>63</v>
      </c>
      <c r="O4102" s="9" t="s">
        <v>70</v>
      </c>
      <c r="P4102" s="11" t="s">
        <v>80</v>
      </c>
      <c r="Q4102" s="11" t="s">
        <v>81</v>
      </c>
      <c r="R4102" s="11" t="s">
        <v>82</v>
      </c>
      <c r="S4102" s="11">
        <v>7.50940275538E11</v>
      </c>
      <c r="T4102" s="11" t="s">
        <v>83</v>
      </c>
      <c r="U4102" s="11" t="s">
        <v>56</v>
      </c>
      <c r="V4102" s="11"/>
      <c r="W4102" s="11"/>
      <c r="X4102" s="11"/>
      <c r="Y4102" s="11"/>
      <c r="Z4102" s="11"/>
      <c r="AA4102" s="11"/>
      <c r="AB4102" s="11"/>
      <c r="AC4102" s="11"/>
      <c r="AD4102" s="11"/>
      <c r="AE4102" s="11"/>
      <c r="AF4102" s="12"/>
      <c r="AG4102" s="12"/>
      <c r="AH4102" s="12"/>
      <c r="AI4102" s="12"/>
      <c r="AJ4102" s="12"/>
      <c r="AK4102" s="12"/>
      <c r="AL4102" s="12"/>
      <c r="AM4102" s="11"/>
      <c r="AN4102" s="13">
        <v>0.08763715197361104</v>
      </c>
      <c r="AO4102" s="11" t="s">
        <v>99</v>
      </c>
      <c r="AP4102" s="14">
        <v>45931.449405844905</v>
      </c>
    </row>
    <row r="4103">
      <c r="A4103" s="8">
        <v>45930.448587962965</v>
      </c>
      <c r="B4103" s="9" t="s">
        <v>8018</v>
      </c>
      <c r="C4103" s="9" t="s">
        <v>8019</v>
      </c>
      <c r="D4103" s="10">
        <v>5.585998411662E12</v>
      </c>
      <c r="E4103" s="9" t="s">
        <v>75</v>
      </c>
      <c r="F4103" s="9"/>
      <c r="G4103" s="9" t="s">
        <v>44</v>
      </c>
      <c r="H4103" s="9" t="s">
        <v>45</v>
      </c>
      <c r="I4103" s="9" t="s">
        <v>78</v>
      </c>
      <c r="J4103" s="9" t="s">
        <v>47</v>
      </c>
      <c r="K4103" s="9" t="s">
        <v>47</v>
      </c>
      <c r="L4103" s="9" t="s">
        <v>48</v>
      </c>
      <c r="M4103" s="9" t="s">
        <v>47</v>
      </c>
      <c r="N4103" s="9" t="s">
        <v>63</v>
      </c>
      <c r="O4103" s="9" t="s">
        <v>50</v>
      </c>
      <c r="P4103" s="11" t="s">
        <v>51</v>
      </c>
      <c r="Q4103" s="11" t="s">
        <v>115</v>
      </c>
      <c r="R4103" s="11" t="s">
        <v>53</v>
      </c>
      <c r="S4103" s="11" t="s">
        <v>380</v>
      </c>
      <c r="T4103" s="11" t="s">
        <v>55</v>
      </c>
      <c r="U4103" s="11" t="s">
        <v>47</v>
      </c>
      <c r="V4103" s="11"/>
      <c r="W4103" s="11"/>
      <c r="X4103" s="11"/>
      <c r="Y4103" s="11"/>
      <c r="Z4103" s="11"/>
      <c r="AA4103" s="11"/>
      <c r="AB4103" s="11"/>
      <c r="AC4103" s="11"/>
      <c r="AD4103" s="11"/>
      <c r="AE4103" s="11"/>
      <c r="AF4103" s="12"/>
      <c r="AG4103" s="12"/>
      <c r="AH4103" s="12"/>
      <c r="AI4103" s="12"/>
      <c r="AJ4103" s="12"/>
      <c r="AK4103" s="12"/>
      <c r="AL4103" s="12"/>
      <c r="AM4103" s="11"/>
      <c r="AN4103" s="13">
        <v>0.2983550255922556</v>
      </c>
      <c r="AO4103" s="11" t="s">
        <v>91</v>
      </c>
      <c r="AP4103" s="14">
        <v>45931.449405844905</v>
      </c>
    </row>
    <row r="4104">
      <c r="A4104" s="8">
        <v>45930.4490625</v>
      </c>
      <c r="B4104" s="9" t="s">
        <v>8026</v>
      </c>
      <c r="C4104" s="9" t="s">
        <v>8027</v>
      </c>
      <c r="D4104" s="10">
        <v>5.581993246604E12</v>
      </c>
      <c r="E4104" s="9" t="s">
        <v>43</v>
      </c>
      <c r="F4104" s="9"/>
      <c r="G4104" s="9" t="s">
        <v>76</v>
      </c>
      <c r="H4104" s="9" t="s">
        <v>77</v>
      </c>
      <c r="I4104" s="9" t="s">
        <v>78</v>
      </c>
      <c r="J4104" s="9" t="s">
        <v>47</v>
      </c>
      <c r="K4104" s="9" t="s">
        <v>48</v>
      </c>
      <c r="L4104" s="9" t="s">
        <v>48</v>
      </c>
      <c r="M4104" s="9" t="s">
        <v>47</v>
      </c>
      <c r="N4104" s="9" t="s">
        <v>79</v>
      </c>
      <c r="O4104" s="9" t="s">
        <v>64</v>
      </c>
      <c r="P4104" s="11" t="s">
        <v>51</v>
      </c>
      <c r="Q4104" s="11" t="s">
        <v>165</v>
      </c>
      <c r="R4104" s="11" t="s">
        <v>520</v>
      </c>
      <c r="S4104" s="11" t="s">
        <v>521</v>
      </c>
      <c r="T4104" s="11" t="s">
        <v>55</v>
      </c>
      <c r="U4104" s="11" t="s">
        <v>56</v>
      </c>
      <c r="V4104" s="11"/>
      <c r="W4104" s="11"/>
      <c r="X4104" s="11"/>
      <c r="Y4104" s="11"/>
      <c r="Z4104" s="11"/>
      <c r="AA4104" s="11"/>
      <c r="AB4104" s="11"/>
      <c r="AC4104" s="11"/>
      <c r="AD4104" s="11"/>
      <c r="AE4104" s="11"/>
      <c r="AF4104" s="12"/>
      <c r="AG4104" s="12"/>
      <c r="AH4104" s="12"/>
      <c r="AI4104" s="12"/>
      <c r="AJ4104" s="12"/>
      <c r="AK4104" s="12"/>
      <c r="AL4104" s="12"/>
      <c r="AM4104" s="11"/>
      <c r="AN4104" s="13">
        <v>0.273413477855894</v>
      </c>
      <c r="AO4104" s="11" t="s">
        <v>91</v>
      </c>
      <c r="AP4104" s="14">
        <v>45931.449405844905</v>
      </c>
    </row>
    <row r="4105">
      <c r="A4105" s="8">
        <v>45930.44938657407</v>
      </c>
      <c r="B4105" s="9" t="s">
        <v>8028</v>
      </c>
      <c r="C4105" s="9" t="s">
        <v>8029</v>
      </c>
      <c r="D4105" s="10">
        <v>5.519996406012E12</v>
      </c>
      <c r="E4105" s="9" t="s">
        <v>43</v>
      </c>
      <c r="F4105" s="9"/>
      <c r="G4105" s="9" t="s">
        <v>60</v>
      </c>
      <c r="H4105" s="9" t="s">
        <v>61</v>
      </c>
      <c r="I4105" s="9" t="s">
        <v>106</v>
      </c>
      <c r="J4105" s="9" t="s">
        <v>48</v>
      </c>
      <c r="K4105" s="9" t="s">
        <v>48</v>
      </c>
      <c r="L4105" s="9" t="s">
        <v>48</v>
      </c>
      <c r="M4105" s="9" t="s">
        <v>47</v>
      </c>
      <c r="N4105" s="9" t="s">
        <v>79</v>
      </c>
      <c r="O4105" s="9" t="s">
        <v>95</v>
      </c>
      <c r="P4105" s="11" t="s">
        <v>51</v>
      </c>
      <c r="Q4105" s="11" t="s">
        <v>52</v>
      </c>
      <c r="R4105" s="11" t="s">
        <v>53</v>
      </c>
      <c r="S4105" s="11" t="s">
        <v>54</v>
      </c>
      <c r="T4105" s="11" t="s">
        <v>55</v>
      </c>
      <c r="U4105" s="11" t="s">
        <v>56</v>
      </c>
      <c r="V4105" s="11"/>
      <c r="W4105" s="11"/>
      <c r="X4105" s="11"/>
      <c r="Y4105" s="11"/>
      <c r="Z4105" s="11"/>
      <c r="AA4105" s="11"/>
      <c r="AB4105" s="11"/>
      <c r="AC4105" s="11"/>
      <c r="AD4105" s="11"/>
      <c r="AE4105" s="11"/>
      <c r="AF4105" s="12"/>
      <c r="AG4105" s="12"/>
      <c r="AH4105" s="12"/>
      <c r="AI4105" s="12"/>
      <c r="AJ4105" s="12"/>
      <c r="AK4105" s="12"/>
      <c r="AL4105" s="12"/>
      <c r="AM4105" s="11"/>
      <c r="AN4105" s="13">
        <v>0.37493170861436587</v>
      </c>
      <c r="AO4105" s="11" t="s">
        <v>66</v>
      </c>
      <c r="AP4105" s="14">
        <v>45931.449405844905</v>
      </c>
    </row>
    <row r="4106">
      <c r="A4106" s="8">
        <v>45930.44956018519</v>
      </c>
      <c r="B4106" s="9" t="s">
        <v>8026</v>
      </c>
      <c r="C4106" s="9" t="s">
        <v>8027</v>
      </c>
      <c r="D4106" s="10">
        <v>5.581993246604E12</v>
      </c>
      <c r="E4106" s="9" t="s">
        <v>43</v>
      </c>
      <c r="F4106" s="9"/>
      <c r="G4106" s="9" t="s">
        <v>76</v>
      </c>
      <c r="H4106" s="9" t="s">
        <v>77</v>
      </c>
      <c r="I4106" s="9" t="s">
        <v>88</v>
      </c>
      <c r="J4106" s="9" t="s">
        <v>47</v>
      </c>
      <c r="K4106" s="9" t="s">
        <v>48</v>
      </c>
      <c r="L4106" s="9" t="s">
        <v>47</v>
      </c>
      <c r="M4106" s="9" t="s">
        <v>48</v>
      </c>
      <c r="N4106" s="9" t="s">
        <v>118</v>
      </c>
      <c r="O4106" s="9" t="s">
        <v>64</v>
      </c>
      <c r="P4106" s="11" t="s">
        <v>51</v>
      </c>
      <c r="Q4106" s="11" t="s">
        <v>165</v>
      </c>
      <c r="R4106" s="11" t="s">
        <v>520</v>
      </c>
      <c r="S4106" s="11" t="s">
        <v>521</v>
      </c>
      <c r="T4106" s="11" t="s">
        <v>55</v>
      </c>
      <c r="U4106" s="11" t="s">
        <v>56</v>
      </c>
      <c r="V4106" s="11"/>
      <c r="W4106" s="11"/>
      <c r="X4106" s="11"/>
      <c r="Y4106" s="11"/>
      <c r="Z4106" s="11"/>
      <c r="AA4106" s="11"/>
      <c r="AB4106" s="11"/>
      <c r="AC4106" s="11"/>
      <c r="AD4106" s="11"/>
      <c r="AE4106" s="11"/>
      <c r="AF4106" s="12"/>
      <c r="AG4106" s="12"/>
      <c r="AH4106" s="12"/>
      <c r="AI4106" s="12"/>
      <c r="AJ4106" s="12"/>
      <c r="AK4106" s="12"/>
      <c r="AL4106" s="12"/>
      <c r="AM4106" s="11"/>
      <c r="AN4106" s="13">
        <v>0.21496204580254352</v>
      </c>
      <c r="AO4106" s="11" t="s">
        <v>162</v>
      </c>
      <c r="AP4106" s="14">
        <v>45931.449405844905</v>
      </c>
    </row>
    <row r="4107">
      <c r="A4107" s="8">
        <v>45930.45006944444</v>
      </c>
      <c r="B4107" s="9" t="s">
        <v>8028</v>
      </c>
      <c r="C4107" s="9" t="s">
        <v>8029</v>
      </c>
      <c r="D4107" s="10">
        <v>5.519996406012E12</v>
      </c>
      <c r="E4107" s="9" t="s">
        <v>43</v>
      </c>
      <c r="F4107" s="9"/>
      <c r="G4107" s="9" t="s">
        <v>60</v>
      </c>
      <c r="H4107" s="9" t="s">
        <v>61</v>
      </c>
      <c r="I4107" s="9" t="s">
        <v>106</v>
      </c>
      <c r="J4107" s="9" t="s">
        <v>48</v>
      </c>
      <c r="K4107" s="9" t="s">
        <v>48</v>
      </c>
      <c r="L4107" s="9" t="s">
        <v>48</v>
      </c>
      <c r="M4107" s="9" t="s">
        <v>48</v>
      </c>
      <c r="N4107" s="9" t="s">
        <v>63</v>
      </c>
      <c r="O4107" s="9" t="s">
        <v>95</v>
      </c>
      <c r="P4107" s="11" t="s">
        <v>51</v>
      </c>
      <c r="Q4107" s="11" t="s">
        <v>52</v>
      </c>
      <c r="R4107" s="11" t="s">
        <v>53</v>
      </c>
      <c r="S4107" s="11" t="s">
        <v>54</v>
      </c>
      <c r="T4107" s="11" t="s">
        <v>55</v>
      </c>
      <c r="U4107" s="11" t="s">
        <v>56</v>
      </c>
      <c r="V4107" s="11"/>
      <c r="W4107" s="11"/>
      <c r="X4107" s="11"/>
      <c r="Y4107" s="11"/>
      <c r="Z4107" s="11"/>
      <c r="AA4107" s="11"/>
      <c r="AB4107" s="11"/>
      <c r="AC4107" s="11"/>
      <c r="AD4107" s="11"/>
      <c r="AE4107" s="11"/>
      <c r="AF4107" s="12"/>
      <c r="AG4107" s="12"/>
      <c r="AH4107" s="12"/>
      <c r="AI4107" s="12"/>
      <c r="AJ4107" s="12"/>
      <c r="AK4107" s="12"/>
      <c r="AL4107" s="12"/>
      <c r="AM4107" s="11"/>
      <c r="AN4107" s="13">
        <v>0.4232306933581675</v>
      </c>
      <c r="AO4107" s="11" t="s">
        <v>134</v>
      </c>
      <c r="AP4107" s="14">
        <v>45931.449405844905</v>
      </c>
    </row>
    <row r="4108">
      <c r="A4108" s="8">
        <v>45930.45060185185</v>
      </c>
      <c r="B4108" s="9" t="s">
        <v>8028</v>
      </c>
      <c r="C4108" s="9" t="s">
        <v>8029</v>
      </c>
      <c r="D4108" s="10">
        <v>5.519996406012E12</v>
      </c>
      <c r="E4108" s="9" t="s">
        <v>43</v>
      </c>
      <c r="F4108" s="9"/>
      <c r="G4108" s="9" t="s">
        <v>60</v>
      </c>
      <c r="H4108" s="9" t="s">
        <v>61</v>
      </c>
      <c r="I4108" s="9" t="s">
        <v>106</v>
      </c>
      <c r="J4108" s="9" t="s">
        <v>48</v>
      </c>
      <c r="K4108" s="9" t="s">
        <v>48</v>
      </c>
      <c r="L4108" s="9" t="s">
        <v>48</v>
      </c>
      <c r="M4108" s="9" t="s">
        <v>48</v>
      </c>
      <c r="N4108" s="9" t="s">
        <v>63</v>
      </c>
      <c r="O4108" s="9" t="s">
        <v>95</v>
      </c>
      <c r="P4108" s="11" t="s">
        <v>51</v>
      </c>
      <c r="Q4108" s="11" t="s">
        <v>52</v>
      </c>
      <c r="R4108" s="11" t="s">
        <v>53</v>
      </c>
      <c r="S4108" s="11" t="s">
        <v>54</v>
      </c>
      <c r="T4108" s="11" t="s">
        <v>55</v>
      </c>
      <c r="U4108" s="11" t="s">
        <v>56</v>
      </c>
      <c r="V4108" s="11"/>
      <c r="W4108" s="11"/>
      <c r="X4108" s="11"/>
      <c r="Y4108" s="11"/>
      <c r="Z4108" s="11"/>
      <c r="AA4108" s="11"/>
      <c r="AB4108" s="11"/>
      <c r="AC4108" s="11"/>
      <c r="AD4108" s="11"/>
      <c r="AE4108" s="11"/>
      <c r="AF4108" s="12"/>
      <c r="AG4108" s="12"/>
      <c r="AH4108" s="12"/>
      <c r="AI4108" s="12"/>
      <c r="AJ4108" s="12"/>
      <c r="AK4108" s="12"/>
      <c r="AL4108" s="12"/>
      <c r="AM4108" s="11"/>
      <c r="AN4108" s="13">
        <v>0.4232306933581675</v>
      </c>
      <c r="AO4108" s="11" t="s">
        <v>134</v>
      </c>
      <c r="AP4108" s="14">
        <v>45931.449405844905</v>
      </c>
    </row>
    <row r="4109">
      <c r="A4109" s="8">
        <v>45930.451574074075</v>
      </c>
      <c r="B4109" s="9" t="s">
        <v>8030</v>
      </c>
      <c r="C4109" s="9" t="s">
        <v>8031</v>
      </c>
      <c r="D4109" s="10">
        <v>5.531994675146E12</v>
      </c>
      <c r="E4109" s="9" t="s">
        <v>43</v>
      </c>
      <c r="F4109" s="9"/>
      <c r="G4109" s="9" t="s">
        <v>144</v>
      </c>
      <c r="H4109" s="9" t="s">
        <v>77</v>
      </c>
      <c r="I4109" s="9" t="s">
        <v>88</v>
      </c>
      <c r="J4109" s="9" t="s">
        <v>47</v>
      </c>
      <c r="K4109" s="9" t="s">
        <v>48</v>
      </c>
      <c r="L4109" s="9" t="s">
        <v>48</v>
      </c>
      <c r="M4109" s="9" t="s">
        <v>47</v>
      </c>
      <c r="N4109" s="9" t="s">
        <v>63</v>
      </c>
      <c r="O4109" s="9" t="s">
        <v>50</v>
      </c>
      <c r="P4109" s="11" t="s">
        <v>51</v>
      </c>
      <c r="Q4109" s="11" t="s">
        <v>89</v>
      </c>
      <c r="R4109" s="11" t="s">
        <v>90</v>
      </c>
      <c r="S4109" s="11" t="s">
        <v>54</v>
      </c>
      <c r="T4109" s="11" t="s">
        <v>55</v>
      </c>
      <c r="U4109" s="11" t="s">
        <v>56</v>
      </c>
      <c r="V4109" s="11"/>
      <c r="W4109" s="11"/>
      <c r="X4109" s="11"/>
      <c r="Y4109" s="11"/>
      <c r="Z4109" s="11"/>
      <c r="AA4109" s="11"/>
      <c r="AB4109" s="11"/>
      <c r="AC4109" s="11"/>
      <c r="AD4109" s="11"/>
      <c r="AE4109" s="11"/>
      <c r="AF4109" s="12"/>
      <c r="AG4109" s="12"/>
      <c r="AH4109" s="12"/>
      <c r="AI4109" s="12"/>
      <c r="AJ4109" s="12"/>
      <c r="AK4109" s="12"/>
      <c r="AL4109" s="12"/>
      <c r="AM4109" s="11"/>
      <c r="AN4109" s="13">
        <v>0.1593980467674247</v>
      </c>
      <c r="AO4109" s="11" t="s">
        <v>110</v>
      </c>
      <c r="AP4109" s="14">
        <v>45931.449405844905</v>
      </c>
    </row>
    <row r="4110">
      <c r="A4110" s="8">
        <v>45930.451689814814</v>
      </c>
      <c r="B4110" s="9" t="s">
        <v>8032</v>
      </c>
      <c r="C4110" s="9" t="s">
        <v>8033</v>
      </c>
      <c r="D4110" s="10">
        <v>5.524998130276E12</v>
      </c>
      <c r="E4110" s="9" t="s">
        <v>43</v>
      </c>
      <c r="F4110" s="9"/>
      <c r="G4110" s="9" t="s">
        <v>69</v>
      </c>
      <c r="H4110" s="9" t="s">
        <v>45</v>
      </c>
      <c r="I4110" s="9" t="s">
        <v>106</v>
      </c>
      <c r="J4110" s="9" t="s">
        <v>48</v>
      </c>
      <c r="K4110" s="9" t="s">
        <v>47</v>
      </c>
      <c r="L4110" s="9" t="s">
        <v>48</v>
      </c>
      <c r="M4110" s="9" t="s">
        <v>48</v>
      </c>
      <c r="N4110" s="9" t="s">
        <v>63</v>
      </c>
      <c r="O4110" s="9" t="s">
        <v>50</v>
      </c>
      <c r="P4110" s="11" t="s">
        <v>51</v>
      </c>
      <c r="Q4110" s="11" t="s">
        <v>137</v>
      </c>
      <c r="R4110" s="11" t="s">
        <v>107</v>
      </c>
      <c r="S4110" s="11" t="s">
        <v>254</v>
      </c>
      <c r="T4110" s="11" t="s">
        <v>65</v>
      </c>
      <c r="U4110" s="11" t="s">
        <v>56</v>
      </c>
      <c r="V4110" s="11"/>
      <c r="W4110" s="11"/>
      <c r="X4110" s="11"/>
      <c r="Y4110" s="11"/>
      <c r="Z4110" s="11"/>
      <c r="AA4110" s="11"/>
      <c r="AB4110" s="11"/>
      <c r="AC4110" s="11"/>
      <c r="AD4110" s="11"/>
      <c r="AE4110" s="11"/>
      <c r="AF4110" s="12"/>
      <c r="AG4110" s="12"/>
      <c r="AH4110" s="12"/>
      <c r="AI4110" s="12"/>
      <c r="AJ4110" s="12"/>
      <c r="AK4110" s="12"/>
      <c r="AL4110" s="12"/>
      <c r="AM4110" s="11"/>
      <c r="AN4110" s="13">
        <v>0.552141851772668</v>
      </c>
      <c r="AO4110" s="11" t="s">
        <v>57</v>
      </c>
      <c r="AP4110" s="14">
        <v>45931.449405844905</v>
      </c>
    </row>
    <row r="4111">
      <c r="A4111" s="8">
        <v>45930.45197916667</v>
      </c>
      <c r="B4111" s="9" t="s">
        <v>8030</v>
      </c>
      <c r="C4111" s="9" t="s">
        <v>8031</v>
      </c>
      <c r="D4111" s="10">
        <v>5.531994675146E12</v>
      </c>
      <c r="E4111" s="9" t="s">
        <v>43</v>
      </c>
      <c r="F4111" s="9"/>
      <c r="G4111" s="9" t="s">
        <v>144</v>
      </c>
      <c r="H4111" s="9" t="s">
        <v>77</v>
      </c>
      <c r="I4111" s="9" t="s">
        <v>88</v>
      </c>
      <c r="J4111" s="9" t="s">
        <v>47</v>
      </c>
      <c r="K4111" s="9" t="s">
        <v>48</v>
      </c>
      <c r="L4111" s="9" t="s">
        <v>48</v>
      </c>
      <c r="M4111" s="9" t="s">
        <v>47</v>
      </c>
      <c r="N4111" s="9" t="s">
        <v>63</v>
      </c>
      <c r="O4111" s="9" t="s">
        <v>50</v>
      </c>
      <c r="P4111" s="11" t="s">
        <v>51</v>
      </c>
      <c r="Q4111" s="11" t="s">
        <v>89</v>
      </c>
      <c r="R4111" s="11" t="s">
        <v>90</v>
      </c>
      <c r="S4111" s="11" t="s">
        <v>54</v>
      </c>
      <c r="T4111" s="11" t="s">
        <v>55</v>
      </c>
      <c r="U4111" s="11" t="s">
        <v>56</v>
      </c>
      <c r="V4111" s="11"/>
      <c r="W4111" s="11"/>
      <c r="X4111" s="11"/>
      <c r="Y4111" s="11"/>
      <c r="Z4111" s="11"/>
      <c r="AA4111" s="11"/>
      <c r="AB4111" s="11"/>
      <c r="AC4111" s="11"/>
      <c r="AD4111" s="11"/>
      <c r="AE4111" s="11"/>
      <c r="AF4111" s="12"/>
      <c r="AG4111" s="12"/>
      <c r="AH4111" s="12"/>
      <c r="AI4111" s="12"/>
      <c r="AJ4111" s="12"/>
      <c r="AK4111" s="12"/>
      <c r="AL4111" s="12"/>
      <c r="AM4111" s="11"/>
      <c r="AN4111" s="13">
        <v>0.1593980467674247</v>
      </c>
      <c r="AO4111" s="11" t="s">
        <v>110</v>
      </c>
      <c r="AP4111" s="14">
        <v>45931.449405844905</v>
      </c>
    </row>
    <row r="4112">
      <c r="A4112" s="8">
        <v>45930.452673611115</v>
      </c>
      <c r="B4112" s="9" t="s">
        <v>8032</v>
      </c>
      <c r="C4112" s="9" t="s">
        <v>8033</v>
      </c>
      <c r="D4112" s="10">
        <v>5.524998130276E12</v>
      </c>
      <c r="E4112" s="9" t="s">
        <v>43</v>
      </c>
      <c r="F4112" s="9"/>
      <c r="G4112" s="9" t="s">
        <v>69</v>
      </c>
      <c r="H4112" s="9" t="s">
        <v>45</v>
      </c>
      <c r="I4112" s="9" t="s">
        <v>106</v>
      </c>
      <c r="J4112" s="9" t="s">
        <v>48</v>
      </c>
      <c r="K4112" s="9" t="s">
        <v>47</v>
      </c>
      <c r="L4112" s="9" t="s">
        <v>48</v>
      </c>
      <c r="M4112" s="9" t="s">
        <v>48</v>
      </c>
      <c r="N4112" s="9" t="s">
        <v>63</v>
      </c>
      <c r="O4112" s="9" t="s">
        <v>50</v>
      </c>
      <c r="P4112" s="11" t="s">
        <v>51</v>
      </c>
      <c r="Q4112" s="11" t="s">
        <v>137</v>
      </c>
      <c r="R4112" s="11" t="s">
        <v>107</v>
      </c>
      <c r="S4112" s="11" t="s">
        <v>254</v>
      </c>
      <c r="T4112" s="11" t="s">
        <v>65</v>
      </c>
      <c r="U4112" s="11" t="s">
        <v>56</v>
      </c>
      <c r="V4112" s="11"/>
      <c r="W4112" s="11"/>
      <c r="X4112" s="11"/>
      <c r="Y4112" s="11"/>
      <c r="Z4112" s="11"/>
      <c r="AA4112" s="11"/>
      <c r="AB4112" s="11"/>
      <c r="AC4112" s="11"/>
      <c r="AD4112" s="11"/>
      <c r="AE4112" s="11"/>
      <c r="AF4112" s="12"/>
      <c r="AG4112" s="12"/>
      <c r="AH4112" s="12"/>
      <c r="AI4112" s="12"/>
      <c r="AJ4112" s="12"/>
      <c r="AK4112" s="12"/>
      <c r="AL4112" s="12"/>
      <c r="AM4112" s="11"/>
      <c r="AN4112" s="13">
        <v>0.552141851772668</v>
      </c>
      <c r="AO4112" s="11" t="s">
        <v>57</v>
      </c>
      <c r="AP4112" s="14">
        <v>45931.449405844905</v>
      </c>
    </row>
    <row r="4113">
      <c r="A4113" s="8">
        <v>45930.457708333335</v>
      </c>
      <c r="B4113" s="9" t="s">
        <v>1286</v>
      </c>
      <c r="C4113" s="9" t="s">
        <v>8034</v>
      </c>
      <c r="D4113" s="10">
        <v>5.537998451561E12</v>
      </c>
      <c r="E4113" s="9" t="s">
        <v>43</v>
      </c>
      <c r="F4113" s="9"/>
      <c r="G4113" s="9" t="s">
        <v>76</v>
      </c>
      <c r="H4113" s="9" t="s">
        <v>45</v>
      </c>
      <c r="I4113" s="9" t="s">
        <v>46</v>
      </c>
      <c r="J4113" s="9" t="s">
        <v>48</v>
      </c>
      <c r="K4113" s="9" t="s">
        <v>47</v>
      </c>
      <c r="L4113" s="9" t="s">
        <v>47</v>
      </c>
      <c r="M4113" s="9" t="s">
        <v>48</v>
      </c>
      <c r="N4113" s="9" t="s">
        <v>63</v>
      </c>
      <c r="O4113" s="9" t="s">
        <v>70</v>
      </c>
      <c r="P4113" s="11" t="s">
        <v>80</v>
      </c>
      <c r="Q4113" s="11" t="s">
        <v>81</v>
      </c>
      <c r="R4113" s="11" t="s">
        <v>82</v>
      </c>
      <c r="S4113" s="11">
        <v>7.50940275532E11</v>
      </c>
      <c r="T4113" s="11" t="s">
        <v>229</v>
      </c>
      <c r="U4113" s="11" t="s">
        <v>56</v>
      </c>
      <c r="V4113" s="11"/>
      <c r="W4113" s="11"/>
      <c r="X4113" s="11"/>
      <c r="Y4113" s="11"/>
      <c r="Z4113" s="11"/>
      <c r="AA4113" s="11"/>
      <c r="AB4113" s="11"/>
      <c r="AC4113" s="11"/>
      <c r="AD4113" s="11"/>
      <c r="AE4113" s="11"/>
      <c r="AF4113" s="12"/>
      <c r="AG4113" s="12"/>
      <c r="AH4113" s="12"/>
      <c r="AI4113" s="12"/>
      <c r="AJ4113" s="12"/>
      <c r="AK4113" s="12"/>
      <c r="AL4113" s="12"/>
      <c r="AM4113" s="11"/>
      <c r="AN4113" s="13">
        <v>0.34676579478542346</v>
      </c>
      <c r="AO4113" s="11" t="s">
        <v>124</v>
      </c>
      <c r="AP4113" s="14">
        <v>45931.449405844905</v>
      </c>
    </row>
    <row r="4114">
      <c r="A4114" s="8">
        <v>45930.45819444444</v>
      </c>
      <c r="B4114" s="9" t="s">
        <v>1286</v>
      </c>
      <c r="C4114" s="9" t="s">
        <v>8034</v>
      </c>
      <c r="D4114" s="10">
        <v>5.537998451561E12</v>
      </c>
      <c r="E4114" s="9" t="s">
        <v>43</v>
      </c>
      <c r="F4114" s="9"/>
      <c r="G4114" s="9" t="s">
        <v>76</v>
      </c>
      <c r="H4114" s="9" t="s">
        <v>45</v>
      </c>
      <c r="I4114" s="9" t="s">
        <v>46</v>
      </c>
      <c r="J4114" s="9" t="s">
        <v>48</v>
      </c>
      <c r="K4114" s="9" t="s">
        <v>48</v>
      </c>
      <c r="L4114" s="9" t="s">
        <v>47</v>
      </c>
      <c r="M4114" s="9" t="s">
        <v>47</v>
      </c>
      <c r="N4114" s="9" t="s">
        <v>63</v>
      </c>
      <c r="O4114" s="9" t="s">
        <v>70</v>
      </c>
      <c r="P4114" s="11" t="s">
        <v>80</v>
      </c>
      <c r="Q4114" s="11" t="s">
        <v>81</v>
      </c>
      <c r="R4114" s="11" t="s">
        <v>82</v>
      </c>
      <c r="S4114" s="11">
        <v>7.50940275532E11</v>
      </c>
      <c r="T4114" s="11" t="s">
        <v>229</v>
      </c>
      <c r="U4114" s="11" t="s">
        <v>56</v>
      </c>
      <c r="V4114" s="11"/>
      <c r="W4114" s="11"/>
      <c r="X4114" s="11"/>
      <c r="Y4114" s="11"/>
      <c r="Z4114" s="11"/>
      <c r="AA4114" s="11"/>
      <c r="AB4114" s="11"/>
      <c r="AC4114" s="11"/>
      <c r="AD4114" s="11"/>
      <c r="AE4114" s="11"/>
      <c r="AF4114" s="12"/>
      <c r="AG4114" s="12"/>
      <c r="AH4114" s="12"/>
      <c r="AI4114" s="12"/>
      <c r="AJ4114" s="12"/>
      <c r="AK4114" s="12"/>
      <c r="AL4114" s="12"/>
      <c r="AM4114" s="11"/>
      <c r="AN4114" s="13">
        <v>0.2696407853672973</v>
      </c>
      <c r="AO4114" s="11" t="s">
        <v>84</v>
      </c>
      <c r="AP4114" s="14">
        <v>45931.449405844905</v>
      </c>
    </row>
    <row r="4115">
      <c r="A4115" s="8">
        <v>45930.459814814814</v>
      </c>
      <c r="B4115" s="9" t="s">
        <v>8035</v>
      </c>
      <c r="C4115" s="9" t="s">
        <v>8036</v>
      </c>
      <c r="D4115" s="10">
        <v>5.587988730623E12</v>
      </c>
      <c r="E4115" s="9" t="s">
        <v>43</v>
      </c>
      <c r="F4115" s="9"/>
      <c r="G4115" s="9" t="s">
        <v>60</v>
      </c>
      <c r="H4115" s="9" t="s">
        <v>87</v>
      </c>
      <c r="I4115" s="9" t="s">
        <v>62</v>
      </c>
      <c r="J4115" s="9" t="s">
        <v>47</v>
      </c>
      <c r="K4115" s="9" t="s">
        <v>47</v>
      </c>
      <c r="L4115" s="9" t="s">
        <v>47</v>
      </c>
      <c r="M4115" s="9" t="s">
        <v>48</v>
      </c>
      <c r="N4115" s="9" t="s">
        <v>63</v>
      </c>
      <c r="O4115" s="9" t="s">
        <v>95</v>
      </c>
      <c r="P4115" s="11" t="s">
        <v>51</v>
      </c>
      <c r="Q4115" s="11" t="s">
        <v>52</v>
      </c>
      <c r="R4115" s="11" t="s">
        <v>53</v>
      </c>
      <c r="S4115" s="11" t="s">
        <v>54</v>
      </c>
      <c r="T4115" s="11" t="s">
        <v>55</v>
      </c>
      <c r="U4115" s="11" t="s">
        <v>56</v>
      </c>
      <c r="V4115" s="11"/>
      <c r="W4115" s="11"/>
      <c r="X4115" s="11"/>
      <c r="Y4115" s="11"/>
      <c r="Z4115" s="11"/>
      <c r="AA4115" s="11"/>
      <c r="AB4115" s="11"/>
      <c r="AC4115" s="11"/>
      <c r="AD4115" s="11"/>
      <c r="AE4115" s="11"/>
      <c r="AF4115" s="12"/>
      <c r="AG4115" s="12"/>
      <c r="AH4115" s="12"/>
      <c r="AI4115" s="12"/>
      <c r="AJ4115" s="12"/>
      <c r="AK4115" s="12"/>
      <c r="AL4115" s="12"/>
      <c r="AM4115" s="11"/>
      <c r="AN4115" s="13">
        <v>0.39248287654693603</v>
      </c>
      <c r="AO4115" s="11" t="s">
        <v>66</v>
      </c>
      <c r="AP4115" s="14">
        <v>45931.449405844905</v>
      </c>
    </row>
    <row r="4116">
      <c r="A4116" s="8">
        <v>45930.460127314815</v>
      </c>
      <c r="B4116" s="9" t="s">
        <v>8035</v>
      </c>
      <c r="C4116" s="9" t="s">
        <v>8036</v>
      </c>
      <c r="D4116" s="10">
        <v>5.587988730623E12</v>
      </c>
      <c r="E4116" s="9" t="s">
        <v>43</v>
      </c>
      <c r="F4116" s="9"/>
      <c r="G4116" s="9" t="s">
        <v>60</v>
      </c>
      <c r="H4116" s="9" t="s">
        <v>87</v>
      </c>
      <c r="I4116" s="9" t="s">
        <v>62</v>
      </c>
      <c r="J4116" s="9" t="s">
        <v>47</v>
      </c>
      <c r="K4116" s="9" t="s">
        <v>47</v>
      </c>
      <c r="L4116" s="9" t="s">
        <v>47</v>
      </c>
      <c r="M4116" s="9" t="s">
        <v>48</v>
      </c>
      <c r="N4116" s="9" t="s">
        <v>49</v>
      </c>
      <c r="O4116" s="9" t="s">
        <v>64</v>
      </c>
      <c r="P4116" s="11" t="s">
        <v>51</v>
      </c>
      <c r="Q4116" s="11" t="s">
        <v>52</v>
      </c>
      <c r="R4116" s="11" t="s">
        <v>53</v>
      </c>
      <c r="S4116" s="11" t="s">
        <v>54</v>
      </c>
      <c r="T4116" s="11" t="s">
        <v>55</v>
      </c>
      <c r="U4116" s="11" t="s">
        <v>56</v>
      </c>
      <c r="V4116" s="11"/>
      <c r="W4116" s="11"/>
      <c r="X4116" s="11"/>
      <c r="Y4116" s="11"/>
      <c r="Z4116" s="11"/>
      <c r="AA4116" s="11"/>
      <c r="AB4116" s="11"/>
      <c r="AC4116" s="11"/>
      <c r="AD4116" s="11"/>
      <c r="AE4116" s="11"/>
      <c r="AF4116" s="12"/>
      <c r="AG4116" s="12"/>
      <c r="AH4116" s="12"/>
      <c r="AI4116" s="12"/>
      <c r="AJ4116" s="12"/>
      <c r="AK4116" s="12"/>
      <c r="AL4116" s="12"/>
      <c r="AM4116" s="11"/>
      <c r="AN4116" s="13">
        <v>0.3772664058928694</v>
      </c>
      <c r="AO4116" s="11" t="s">
        <v>66</v>
      </c>
      <c r="AP4116" s="14">
        <v>45931.449405844905</v>
      </c>
    </row>
    <row r="4117">
      <c r="A4117" s="8">
        <v>45930.460324074076</v>
      </c>
      <c r="B4117" s="9" t="s">
        <v>8037</v>
      </c>
      <c r="C4117" s="9" t="s">
        <v>8038</v>
      </c>
      <c r="D4117" s="10">
        <v>5.513996441108E12</v>
      </c>
      <c r="E4117" s="9" t="s">
        <v>43</v>
      </c>
      <c r="F4117" s="9"/>
      <c r="G4117" s="9" t="s">
        <v>44</v>
      </c>
      <c r="H4117" s="9" t="s">
        <v>61</v>
      </c>
      <c r="I4117" s="9" t="s">
        <v>78</v>
      </c>
      <c r="J4117" s="9" t="s">
        <v>47</v>
      </c>
      <c r="K4117" s="9" t="s">
        <v>47</v>
      </c>
      <c r="L4117" s="9" t="s">
        <v>47</v>
      </c>
      <c r="M4117" s="9" t="s">
        <v>47</v>
      </c>
      <c r="N4117" s="9" t="s">
        <v>63</v>
      </c>
      <c r="O4117" s="9" t="s">
        <v>70</v>
      </c>
      <c r="P4117" s="11" t="s">
        <v>51</v>
      </c>
      <c r="Q4117" s="11" t="s">
        <v>121</v>
      </c>
      <c r="R4117" s="11" t="s">
        <v>612</v>
      </c>
      <c r="S4117" s="11" t="s">
        <v>613</v>
      </c>
      <c r="T4117" s="11" t="s">
        <v>65</v>
      </c>
      <c r="U4117" s="11" t="s">
        <v>56</v>
      </c>
      <c r="V4117" s="11"/>
      <c r="W4117" s="11"/>
      <c r="X4117" s="11"/>
      <c r="Y4117" s="11"/>
      <c r="Z4117" s="11"/>
      <c r="AA4117" s="11"/>
      <c r="AB4117" s="11"/>
      <c r="AC4117" s="11"/>
      <c r="AD4117" s="11"/>
      <c r="AE4117" s="11"/>
      <c r="AF4117" s="12"/>
      <c r="AG4117" s="12"/>
      <c r="AH4117" s="12"/>
      <c r="AI4117" s="12"/>
      <c r="AJ4117" s="12"/>
      <c r="AK4117" s="12"/>
      <c r="AL4117" s="12"/>
      <c r="AM4117" s="11"/>
      <c r="AN4117" s="13">
        <v>0.38973808927832343</v>
      </c>
      <c r="AO4117" s="11" t="s">
        <v>66</v>
      </c>
      <c r="AP4117" s="14">
        <v>45931.449405844905</v>
      </c>
    </row>
    <row r="4118">
      <c r="A4118" s="8">
        <v>45930.46087962963</v>
      </c>
      <c r="B4118" s="9" t="s">
        <v>8037</v>
      </c>
      <c r="C4118" s="9" t="s">
        <v>8038</v>
      </c>
      <c r="D4118" s="10">
        <v>5.513996441108E12</v>
      </c>
      <c r="E4118" s="9" t="s">
        <v>43</v>
      </c>
      <c r="F4118" s="9"/>
      <c r="G4118" s="9" t="s">
        <v>44</v>
      </c>
      <c r="H4118" s="9" t="s">
        <v>61</v>
      </c>
      <c r="I4118" s="9" t="s">
        <v>78</v>
      </c>
      <c r="J4118" s="9" t="s">
        <v>47</v>
      </c>
      <c r="K4118" s="9" t="s">
        <v>47</v>
      </c>
      <c r="L4118" s="9" t="s">
        <v>47</v>
      </c>
      <c r="M4118" s="9" t="s">
        <v>47</v>
      </c>
      <c r="N4118" s="9" t="s">
        <v>63</v>
      </c>
      <c r="O4118" s="9" t="s">
        <v>50</v>
      </c>
      <c r="P4118" s="11" t="s">
        <v>51</v>
      </c>
      <c r="Q4118" s="11" t="s">
        <v>121</v>
      </c>
      <c r="R4118" s="11" t="s">
        <v>612</v>
      </c>
      <c r="S4118" s="11" t="s">
        <v>613</v>
      </c>
      <c r="T4118" s="11" t="s">
        <v>65</v>
      </c>
      <c r="U4118" s="11" t="s">
        <v>56</v>
      </c>
      <c r="V4118" s="11"/>
      <c r="W4118" s="11"/>
      <c r="X4118" s="11"/>
      <c r="Y4118" s="11"/>
      <c r="Z4118" s="11"/>
      <c r="AA4118" s="11"/>
      <c r="AB4118" s="11"/>
      <c r="AC4118" s="11"/>
      <c r="AD4118" s="11"/>
      <c r="AE4118" s="11"/>
      <c r="AF4118" s="12"/>
      <c r="AG4118" s="12"/>
      <c r="AH4118" s="12"/>
      <c r="AI4118" s="12"/>
      <c r="AJ4118" s="12"/>
      <c r="AK4118" s="12"/>
      <c r="AL4118" s="12"/>
      <c r="AM4118" s="11"/>
      <c r="AN4118" s="13">
        <v>0.4690429187387531</v>
      </c>
      <c r="AO4118" s="11" t="s">
        <v>151</v>
      </c>
      <c r="AP4118" s="14">
        <v>45931.449405844905</v>
      </c>
    </row>
    <row r="4119">
      <c r="A4119" s="8">
        <v>45930.461643518516</v>
      </c>
      <c r="B4119" s="9" t="s">
        <v>8039</v>
      </c>
      <c r="C4119" s="9" t="s">
        <v>8040</v>
      </c>
      <c r="D4119" s="10">
        <v>5.538998718552E12</v>
      </c>
      <c r="E4119" s="9" t="s">
        <v>43</v>
      </c>
      <c r="F4119" s="9"/>
      <c r="G4119" s="9" t="s">
        <v>44</v>
      </c>
      <c r="H4119" s="9" t="s">
        <v>45</v>
      </c>
      <c r="I4119" s="9" t="s">
        <v>62</v>
      </c>
      <c r="J4119" s="9" t="s">
        <v>47</v>
      </c>
      <c r="K4119" s="9" t="s">
        <v>47</v>
      </c>
      <c r="L4119" s="9" t="s">
        <v>48</v>
      </c>
      <c r="M4119" s="9" t="s">
        <v>47</v>
      </c>
      <c r="N4119" s="9" t="s">
        <v>79</v>
      </c>
      <c r="O4119" s="9" t="s">
        <v>98</v>
      </c>
      <c r="P4119" s="11" t="s">
        <v>51</v>
      </c>
      <c r="Q4119" s="11" t="s">
        <v>52</v>
      </c>
      <c r="R4119" s="11" t="s">
        <v>53</v>
      </c>
      <c r="S4119" s="11" t="s">
        <v>54</v>
      </c>
      <c r="T4119" s="11" t="s">
        <v>55</v>
      </c>
      <c r="U4119" s="11" t="s">
        <v>56</v>
      </c>
      <c r="V4119" s="11"/>
      <c r="W4119" s="11"/>
      <c r="X4119" s="11"/>
      <c r="Y4119" s="11"/>
      <c r="Z4119" s="11"/>
      <c r="AA4119" s="11"/>
      <c r="AB4119" s="11"/>
      <c r="AC4119" s="11"/>
      <c r="AD4119" s="11"/>
      <c r="AE4119" s="11"/>
      <c r="AF4119" s="12"/>
      <c r="AG4119" s="12"/>
      <c r="AH4119" s="12"/>
      <c r="AI4119" s="12"/>
      <c r="AJ4119" s="12"/>
      <c r="AK4119" s="12"/>
      <c r="AL4119" s="12"/>
      <c r="AM4119" s="11"/>
      <c r="AN4119" s="13">
        <v>0.4038690164180978</v>
      </c>
      <c r="AO4119" s="11" t="s">
        <v>66</v>
      </c>
      <c r="AP4119" s="14">
        <v>45931.449405844905</v>
      </c>
    </row>
    <row r="4120">
      <c r="A4120" s="8">
        <v>45930.46203703704</v>
      </c>
      <c r="B4120" s="9" t="s">
        <v>8039</v>
      </c>
      <c r="C4120" s="9" t="s">
        <v>8040</v>
      </c>
      <c r="D4120" s="10">
        <v>5.538998718552E12</v>
      </c>
      <c r="E4120" s="9" t="s">
        <v>43</v>
      </c>
      <c r="F4120" s="9"/>
      <c r="G4120" s="9" t="s">
        <v>69</v>
      </c>
      <c r="H4120" s="9" t="s">
        <v>45</v>
      </c>
      <c r="I4120" s="9" t="s">
        <v>106</v>
      </c>
      <c r="J4120" s="9" t="s">
        <v>48</v>
      </c>
      <c r="K4120" s="9" t="s">
        <v>48</v>
      </c>
      <c r="L4120" s="9" t="s">
        <v>48</v>
      </c>
      <c r="M4120" s="9" t="s">
        <v>48</v>
      </c>
      <c r="N4120" s="9" t="s">
        <v>79</v>
      </c>
      <c r="O4120" s="9" t="s">
        <v>98</v>
      </c>
      <c r="P4120" s="11" t="s">
        <v>51</v>
      </c>
      <c r="Q4120" s="11" t="s">
        <v>52</v>
      </c>
      <c r="R4120" s="11" t="s">
        <v>53</v>
      </c>
      <c r="S4120" s="11" t="s">
        <v>54</v>
      </c>
      <c r="T4120" s="11" t="s">
        <v>55</v>
      </c>
      <c r="U4120" s="11" t="s">
        <v>56</v>
      </c>
      <c r="V4120" s="11"/>
      <c r="W4120" s="11"/>
      <c r="X4120" s="11"/>
      <c r="Y4120" s="11"/>
      <c r="Z4120" s="11"/>
      <c r="AA4120" s="11"/>
      <c r="AB4120" s="11"/>
      <c r="AC4120" s="11"/>
      <c r="AD4120" s="11"/>
      <c r="AE4120" s="11"/>
      <c r="AF4120" s="12"/>
      <c r="AG4120" s="12"/>
      <c r="AH4120" s="12"/>
      <c r="AI4120" s="12"/>
      <c r="AJ4120" s="12"/>
      <c r="AK4120" s="12"/>
      <c r="AL4120" s="12"/>
      <c r="AM4120" s="11"/>
      <c r="AN4120" s="13">
        <v>0.41288012989800976</v>
      </c>
      <c r="AO4120" s="11" t="s">
        <v>134</v>
      </c>
      <c r="AP4120" s="14">
        <v>45931.449405844905</v>
      </c>
    </row>
    <row r="4121">
      <c r="A4121" s="8">
        <v>45930.462546296294</v>
      </c>
      <c r="B4121" s="9" t="s">
        <v>8041</v>
      </c>
      <c r="C4121" s="9" t="s">
        <v>8042</v>
      </c>
      <c r="D4121" s="10">
        <v>5.581994232099E12</v>
      </c>
      <c r="E4121" s="9" t="s">
        <v>43</v>
      </c>
      <c r="F4121" s="9"/>
      <c r="G4121" s="9" t="s">
        <v>69</v>
      </c>
      <c r="H4121" s="9" t="s">
        <v>61</v>
      </c>
      <c r="I4121" s="9" t="s">
        <v>78</v>
      </c>
      <c r="J4121" s="9" t="s">
        <v>48</v>
      </c>
      <c r="K4121" s="9" t="s">
        <v>47</v>
      </c>
      <c r="L4121" s="9" t="s">
        <v>47</v>
      </c>
      <c r="M4121" s="9" t="s">
        <v>48</v>
      </c>
      <c r="N4121" s="9" t="s">
        <v>63</v>
      </c>
      <c r="O4121" s="9" t="s">
        <v>50</v>
      </c>
      <c r="P4121" s="11" t="s">
        <v>51</v>
      </c>
      <c r="Q4121" s="11" t="s">
        <v>115</v>
      </c>
      <c r="R4121" s="11" t="s">
        <v>53</v>
      </c>
      <c r="S4121" s="11" t="s">
        <v>54</v>
      </c>
      <c r="T4121" s="11" t="s">
        <v>65</v>
      </c>
      <c r="U4121" s="11" t="s">
        <v>56</v>
      </c>
      <c r="V4121" s="11"/>
      <c r="W4121" s="11"/>
      <c r="X4121" s="11"/>
      <c r="Y4121" s="11"/>
      <c r="Z4121" s="11"/>
      <c r="AA4121" s="11"/>
      <c r="AB4121" s="11"/>
      <c r="AC4121" s="11"/>
      <c r="AD4121" s="11"/>
      <c r="AE4121" s="11"/>
      <c r="AF4121" s="12"/>
      <c r="AG4121" s="12"/>
      <c r="AH4121" s="12"/>
      <c r="AI4121" s="12"/>
      <c r="AJ4121" s="12"/>
      <c r="AK4121" s="12"/>
      <c r="AL4121" s="12"/>
      <c r="AM4121" s="11"/>
      <c r="AN4121" s="13">
        <v>0.39671485908627546</v>
      </c>
      <c r="AO4121" s="11" t="s">
        <v>66</v>
      </c>
      <c r="AP4121" s="14">
        <v>45931.449405844905</v>
      </c>
    </row>
    <row r="4122">
      <c r="A4122" s="8">
        <v>45930.46460648148</v>
      </c>
      <c r="B4122" s="9" t="s">
        <v>8043</v>
      </c>
      <c r="C4122" s="9" t="s">
        <v>8044</v>
      </c>
      <c r="D4122" s="10">
        <v>5.521971421365E12</v>
      </c>
      <c r="E4122" s="9" t="s">
        <v>75</v>
      </c>
      <c r="F4122" s="9"/>
      <c r="G4122" s="9" t="s">
        <v>60</v>
      </c>
      <c r="H4122" s="9" t="s">
        <v>61</v>
      </c>
      <c r="I4122" s="9" t="s">
        <v>78</v>
      </c>
      <c r="J4122" s="9" t="s">
        <v>48</v>
      </c>
      <c r="K4122" s="9" t="s">
        <v>48</v>
      </c>
      <c r="L4122" s="9" t="s">
        <v>48</v>
      </c>
      <c r="M4122" s="9" t="s">
        <v>47</v>
      </c>
      <c r="N4122" s="9" t="s">
        <v>79</v>
      </c>
      <c r="O4122" s="9" t="s">
        <v>98</v>
      </c>
      <c r="P4122" s="11" t="s">
        <v>51</v>
      </c>
      <c r="Q4122" s="11" t="s">
        <v>71</v>
      </c>
      <c r="R4122" s="11" t="s">
        <v>53</v>
      </c>
      <c r="S4122" s="11" t="s">
        <v>72</v>
      </c>
      <c r="T4122" s="11" t="s">
        <v>55</v>
      </c>
      <c r="U4122" s="11" t="s">
        <v>56</v>
      </c>
      <c r="V4122" s="11"/>
      <c r="W4122" s="11"/>
      <c r="X4122" s="11"/>
      <c r="Y4122" s="11"/>
      <c r="Z4122" s="11"/>
      <c r="AA4122" s="11"/>
      <c r="AB4122" s="11"/>
      <c r="AC4122" s="11"/>
      <c r="AD4122" s="11"/>
      <c r="AE4122" s="11"/>
      <c r="AF4122" s="12"/>
      <c r="AG4122" s="12"/>
      <c r="AH4122" s="12"/>
      <c r="AI4122" s="12"/>
      <c r="AJ4122" s="12"/>
      <c r="AK4122" s="12"/>
      <c r="AL4122" s="12"/>
      <c r="AM4122" s="11"/>
      <c r="AN4122" s="13">
        <v>0.41476718802194085</v>
      </c>
      <c r="AO4122" s="11" t="s">
        <v>134</v>
      </c>
      <c r="AP4122" s="14">
        <v>45931.449405844905</v>
      </c>
    </row>
    <row r="4123">
      <c r="A4123" s="8">
        <v>45930.46585648148</v>
      </c>
      <c r="B4123" s="9" t="s">
        <v>8045</v>
      </c>
      <c r="C4123" s="9" t="s">
        <v>8046</v>
      </c>
      <c r="D4123" s="10">
        <v>5.511991499221E12</v>
      </c>
      <c r="E4123" s="9" t="s">
        <v>43</v>
      </c>
      <c r="F4123" s="9"/>
      <c r="G4123" s="9" t="s">
        <v>60</v>
      </c>
      <c r="H4123" s="9" t="s">
        <v>45</v>
      </c>
      <c r="I4123" s="9" t="s">
        <v>106</v>
      </c>
      <c r="J4123" s="9" t="s">
        <v>47</v>
      </c>
      <c r="K4123" s="9" t="s">
        <v>47</v>
      </c>
      <c r="L4123" s="9" t="s">
        <v>48</v>
      </c>
      <c r="M4123" s="9" t="s">
        <v>48</v>
      </c>
      <c r="N4123" s="9" t="s">
        <v>49</v>
      </c>
      <c r="O4123" s="9" t="s">
        <v>64</v>
      </c>
      <c r="P4123" s="11" t="s">
        <v>51</v>
      </c>
      <c r="Q4123" s="11" t="s">
        <v>52</v>
      </c>
      <c r="R4123" s="11" t="s">
        <v>53</v>
      </c>
      <c r="S4123" s="11" t="s">
        <v>72</v>
      </c>
      <c r="T4123" s="11" t="s">
        <v>55</v>
      </c>
      <c r="U4123" s="11" t="s">
        <v>56</v>
      </c>
      <c r="V4123" s="11"/>
      <c r="W4123" s="11"/>
      <c r="X4123" s="11"/>
      <c r="Y4123" s="11"/>
      <c r="Z4123" s="11"/>
      <c r="AA4123" s="11"/>
      <c r="AB4123" s="11"/>
      <c r="AC4123" s="11"/>
      <c r="AD4123" s="11"/>
      <c r="AE4123" s="11"/>
      <c r="AF4123" s="12"/>
      <c r="AG4123" s="12"/>
      <c r="AH4123" s="12"/>
      <c r="AI4123" s="12"/>
      <c r="AJ4123" s="12"/>
      <c r="AK4123" s="12"/>
      <c r="AL4123" s="12"/>
      <c r="AM4123" s="11"/>
      <c r="AN4123" s="13">
        <v>0.435342292226157</v>
      </c>
      <c r="AO4123" s="11" t="s">
        <v>134</v>
      </c>
      <c r="AP4123" s="14">
        <v>45931.449405844905</v>
      </c>
    </row>
    <row r="4124">
      <c r="A4124" s="8">
        <v>45930.4672337963</v>
      </c>
      <c r="B4124" s="9" t="s">
        <v>8047</v>
      </c>
      <c r="C4124" s="9" t="s">
        <v>8048</v>
      </c>
      <c r="D4124" s="10">
        <v>5.511969150656E12</v>
      </c>
      <c r="E4124" s="9" t="s">
        <v>43</v>
      </c>
      <c r="F4124" s="9"/>
      <c r="G4124" s="9" t="s">
        <v>44</v>
      </c>
      <c r="H4124" s="9" t="s">
        <v>45</v>
      </c>
      <c r="I4124" s="9" t="s">
        <v>46</v>
      </c>
      <c r="J4124" s="9" t="s">
        <v>47</v>
      </c>
      <c r="K4124" s="9" t="s">
        <v>47</v>
      </c>
      <c r="L4124" s="9" t="s">
        <v>47</v>
      </c>
      <c r="M4124" s="9" t="s">
        <v>48</v>
      </c>
      <c r="N4124" s="9" t="s">
        <v>118</v>
      </c>
      <c r="O4124" s="9" t="s">
        <v>95</v>
      </c>
      <c r="P4124" s="11" t="s">
        <v>51</v>
      </c>
      <c r="Q4124" s="11" t="s">
        <v>52</v>
      </c>
      <c r="R4124" s="11" t="s">
        <v>53</v>
      </c>
      <c r="S4124" s="11" t="s">
        <v>54</v>
      </c>
      <c r="T4124" s="11" t="s">
        <v>55</v>
      </c>
      <c r="U4124" s="11" t="s">
        <v>56</v>
      </c>
      <c r="V4124" s="11"/>
      <c r="W4124" s="11"/>
      <c r="X4124" s="11"/>
      <c r="Y4124" s="11"/>
      <c r="Z4124" s="11"/>
      <c r="AA4124" s="11"/>
      <c r="AB4124" s="11"/>
      <c r="AC4124" s="11"/>
      <c r="AD4124" s="11"/>
      <c r="AE4124" s="11"/>
      <c r="AF4124" s="12"/>
      <c r="AG4124" s="12"/>
      <c r="AH4124" s="12"/>
      <c r="AI4124" s="12"/>
      <c r="AJ4124" s="12"/>
      <c r="AK4124" s="12"/>
      <c r="AL4124" s="12"/>
      <c r="AM4124" s="11"/>
      <c r="AN4124" s="13">
        <v>0.40526448293259554</v>
      </c>
      <c r="AO4124" s="11" t="s">
        <v>134</v>
      </c>
      <c r="AP4124" s="14">
        <v>45931.449405844905</v>
      </c>
    </row>
    <row r="4125">
      <c r="A4125" s="8">
        <v>45930.46827546296</v>
      </c>
      <c r="B4125" s="9" t="s">
        <v>8049</v>
      </c>
      <c r="C4125" s="9" t="s">
        <v>8050</v>
      </c>
      <c r="D4125" s="10">
        <v>5.585981145217E12</v>
      </c>
      <c r="E4125" s="9" t="s">
        <v>43</v>
      </c>
      <c r="F4125" s="9"/>
      <c r="G4125" s="9" t="s">
        <v>44</v>
      </c>
      <c r="H4125" s="9" t="s">
        <v>61</v>
      </c>
      <c r="I4125" s="9" t="s">
        <v>78</v>
      </c>
      <c r="J4125" s="9" t="s">
        <v>48</v>
      </c>
      <c r="K4125" s="9" t="s">
        <v>48</v>
      </c>
      <c r="L4125" s="9" t="s">
        <v>48</v>
      </c>
      <c r="M4125" s="9" t="s">
        <v>48</v>
      </c>
      <c r="N4125" s="9" t="s">
        <v>49</v>
      </c>
      <c r="O4125" s="9" t="s">
        <v>64</v>
      </c>
      <c r="P4125" s="11" t="s">
        <v>51</v>
      </c>
      <c r="Q4125" s="11" t="s">
        <v>203</v>
      </c>
      <c r="R4125" s="11" t="s">
        <v>911</v>
      </c>
      <c r="S4125" s="11" t="s">
        <v>912</v>
      </c>
      <c r="T4125" s="11" t="s">
        <v>55</v>
      </c>
      <c r="U4125" s="11" t="s">
        <v>56</v>
      </c>
      <c r="V4125" s="11"/>
      <c r="W4125" s="11"/>
      <c r="X4125" s="11"/>
      <c r="Y4125" s="11"/>
      <c r="Z4125" s="11"/>
      <c r="AA4125" s="11"/>
      <c r="AB4125" s="11"/>
      <c r="AC4125" s="11"/>
      <c r="AD4125" s="11"/>
      <c r="AE4125" s="11"/>
      <c r="AF4125" s="12"/>
      <c r="AG4125" s="12"/>
      <c r="AH4125" s="12"/>
      <c r="AI4125" s="12"/>
      <c r="AJ4125" s="12"/>
      <c r="AK4125" s="12"/>
      <c r="AL4125" s="12"/>
      <c r="AM4125" s="11"/>
      <c r="AN4125" s="13">
        <v>0.5305391048725254</v>
      </c>
      <c r="AO4125" s="11" t="s">
        <v>151</v>
      </c>
      <c r="AP4125" s="14">
        <v>45931.449405844905</v>
      </c>
    </row>
    <row r="4126">
      <c r="A4126" s="8">
        <v>45930.468773148146</v>
      </c>
      <c r="B4126" s="9" t="s">
        <v>663</v>
      </c>
      <c r="C4126" s="9" t="s">
        <v>642</v>
      </c>
      <c r="D4126" s="10">
        <v>5.575999132842E12</v>
      </c>
      <c r="E4126" s="9" t="s">
        <v>75</v>
      </c>
      <c r="F4126" s="9"/>
      <c r="G4126" s="9" t="s">
        <v>76</v>
      </c>
      <c r="H4126" s="9" t="s">
        <v>45</v>
      </c>
      <c r="I4126" s="9" t="s">
        <v>88</v>
      </c>
      <c r="J4126" s="9" t="s">
        <v>48</v>
      </c>
      <c r="K4126" s="9" t="s">
        <v>48</v>
      </c>
      <c r="L4126" s="9" t="s">
        <v>48</v>
      </c>
      <c r="M4126" s="9" t="s">
        <v>48</v>
      </c>
      <c r="N4126" s="9" t="s">
        <v>79</v>
      </c>
      <c r="O4126" s="9" t="s">
        <v>98</v>
      </c>
      <c r="P4126" s="11"/>
      <c r="Q4126" s="11"/>
      <c r="R4126" s="11"/>
      <c r="S4126" s="11"/>
      <c r="T4126" s="11"/>
      <c r="U4126" s="11" t="s">
        <v>56</v>
      </c>
      <c r="V4126" s="11"/>
      <c r="W4126" s="11"/>
      <c r="X4126" s="11"/>
      <c r="Y4126" s="11"/>
      <c r="Z4126" s="11"/>
      <c r="AA4126" s="11"/>
      <c r="AB4126" s="11"/>
      <c r="AC4126" s="11"/>
      <c r="AD4126" s="11"/>
      <c r="AE4126" s="11"/>
      <c r="AF4126" s="12"/>
      <c r="AG4126" s="12"/>
      <c r="AH4126" s="12"/>
      <c r="AI4126" s="12"/>
      <c r="AJ4126" s="12"/>
      <c r="AK4126" s="12"/>
      <c r="AL4126" s="12"/>
      <c r="AM4126" s="11"/>
      <c r="AN4126" s="13">
        <v>0.2917921525950823</v>
      </c>
      <c r="AO4126" s="11" t="s">
        <v>91</v>
      </c>
      <c r="AP4126" s="14">
        <v>45931.449405844905</v>
      </c>
    </row>
    <row r="4127">
      <c r="A4127" s="8">
        <v>45930.46902777778</v>
      </c>
      <c r="B4127" s="9" t="s">
        <v>8049</v>
      </c>
      <c r="C4127" s="9" t="s">
        <v>8050</v>
      </c>
      <c r="D4127" s="10">
        <v>5.585981145217E12</v>
      </c>
      <c r="E4127" s="9" t="s">
        <v>43</v>
      </c>
      <c r="F4127" s="9"/>
      <c r="G4127" s="9" t="s">
        <v>44</v>
      </c>
      <c r="H4127" s="9" t="s">
        <v>61</v>
      </c>
      <c r="I4127" s="9" t="s">
        <v>78</v>
      </c>
      <c r="J4127" s="9" t="s">
        <v>48</v>
      </c>
      <c r="K4127" s="9" t="s">
        <v>48</v>
      </c>
      <c r="L4127" s="9" t="s">
        <v>48</v>
      </c>
      <c r="M4127" s="9" t="s">
        <v>48</v>
      </c>
      <c r="N4127" s="9" t="s">
        <v>49</v>
      </c>
      <c r="O4127" s="9" t="s">
        <v>64</v>
      </c>
      <c r="P4127" s="11" t="s">
        <v>51</v>
      </c>
      <c r="Q4127" s="11" t="s">
        <v>203</v>
      </c>
      <c r="R4127" s="11" t="s">
        <v>911</v>
      </c>
      <c r="S4127" s="11" t="s">
        <v>912</v>
      </c>
      <c r="T4127" s="11" t="s">
        <v>55</v>
      </c>
      <c r="U4127" s="11" t="s">
        <v>56</v>
      </c>
      <c r="V4127" s="11"/>
      <c r="W4127" s="11"/>
      <c r="X4127" s="11"/>
      <c r="Y4127" s="11"/>
      <c r="Z4127" s="11"/>
      <c r="AA4127" s="11"/>
      <c r="AB4127" s="11"/>
      <c r="AC4127" s="11"/>
      <c r="AD4127" s="11"/>
      <c r="AE4127" s="11"/>
      <c r="AF4127" s="12"/>
      <c r="AG4127" s="12"/>
      <c r="AH4127" s="12"/>
      <c r="AI4127" s="12"/>
      <c r="AJ4127" s="12"/>
      <c r="AK4127" s="12"/>
      <c r="AL4127" s="12"/>
      <c r="AM4127" s="11"/>
      <c r="AN4127" s="13">
        <v>0.5305391048725254</v>
      </c>
      <c r="AO4127" s="11" t="s">
        <v>151</v>
      </c>
      <c r="AP4127" s="14">
        <v>45931.449405844905</v>
      </c>
    </row>
    <row r="4128">
      <c r="A4128" s="8">
        <v>45930.46931712963</v>
      </c>
      <c r="B4128" s="9" t="s">
        <v>8051</v>
      </c>
      <c r="C4128" s="9" t="s">
        <v>8052</v>
      </c>
      <c r="D4128" s="10">
        <v>5.562994287765E12</v>
      </c>
      <c r="E4128" s="9" t="s">
        <v>43</v>
      </c>
      <c r="F4128" s="9"/>
      <c r="G4128" s="9" t="s">
        <v>69</v>
      </c>
      <c r="H4128" s="9" t="s">
        <v>45</v>
      </c>
      <c r="I4128" s="9" t="s">
        <v>78</v>
      </c>
      <c r="J4128" s="9" t="s">
        <v>47</v>
      </c>
      <c r="K4128" s="9" t="s">
        <v>47</v>
      </c>
      <c r="L4128" s="9" t="s">
        <v>47</v>
      </c>
      <c r="M4128" s="9" t="s">
        <v>47</v>
      </c>
      <c r="N4128" s="9" t="s">
        <v>79</v>
      </c>
      <c r="O4128" s="9" t="s">
        <v>64</v>
      </c>
      <c r="P4128" s="11" t="s">
        <v>51</v>
      </c>
      <c r="Q4128" s="11" t="s">
        <v>71</v>
      </c>
      <c r="R4128" s="11" t="s">
        <v>107</v>
      </c>
      <c r="S4128" s="11" t="s">
        <v>72</v>
      </c>
      <c r="T4128" s="11" t="s">
        <v>65</v>
      </c>
      <c r="U4128" s="11" t="s">
        <v>56</v>
      </c>
      <c r="V4128" s="11"/>
      <c r="W4128" s="11"/>
      <c r="X4128" s="11"/>
      <c r="Y4128" s="11"/>
      <c r="Z4128" s="11"/>
      <c r="AA4128" s="11"/>
      <c r="AB4128" s="11"/>
      <c r="AC4128" s="11"/>
      <c r="AD4128" s="11"/>
      <c r="AE4128" s="11"/>
      <c r="AF4128" s="12"/>
      <c r="AG4128" s="12"/>
      <c r="AH4128" s="12"/>
      <c r="AI4128" s="12"/>
      <c r="AJ4128" s="12"/>
      <c r="AK4128" s="12"/>
      <c r="AL4128" s="12"/>
      <c r="AM4128" s="11"/>
      <c r="AN4128" s="13">
        <v>0.29633724848913173</v>
      </c>
      <c r="AO4128" s="11" t="s">
        <v>91</v>
      </c>
      <c r="AP4128" s="14">
        <v>45931.449405844905</v>
      </c>
    </row>
    <row r="4129">
      <c r="A4129" s="8">
        <v>45930.46969907408</v>
      </c>
      <c r="B4129" s="9" t="s">
        <v>663</v>
      </c>
      <c r="C4129" s="9" t="s">
        <v>642</v>
      </c>
      <c r="D4129" s="10">
        <v>5.575999999999E12</v>
      </c>
      <c r="E4129" s="9" t="s">
        <v>75</v>
      </c>
      <c r="F4129" s="9"/>
      <c r="G4129" s="9" t="s">
        <v>144</v>
      </c>
      <c r="H4129" s="9" t="s">
        <v>45</v>
      </c>
      <c r="I4129" s="9" t="s">
        <v>62</v>
      </c>
      <c r="J4129" s="9" t="s">
        <v>48</v>
      </c>
      <c r="K4129" s="9" t="s">
        <v>48</v>
      </c>
      <c r="L4129" s="9" t="s">
        <v>48</v>
      </c>
      <c r="M4129" s="9" t="s">
        <v>47</v>
      </c>
      <c r="N4129" s="9" t="s">
        <v>79</v>
      </c>
      <c r="O4129" s="9" t="s">
        <v>98</v>
      </c>
      <c r="P4129" s="11"/>
      <c r="Q4129" s="11"/>
      <c r="R4129" s="11"/>
      <c r="S4129" s="11"/>
      <c r="T4129" s="11"/>
      <c r="U4129" s="11" t="s">
        <v>56</v>
      </c>
      <c r="V4129" s="11"/>
      <c r="W4129" s="11"/>
      <c r="X4129" s="11"/>
      <c r="Y4129" s="11"/>
      <c r="Z4129" s="11"/>
      <c r="AA4129" s="11"/>
      <c r="AB4129" s="11"/>
      <c r="AC4129" s="11"/>
      <c r="AD4129" s="11"/>
      <c r="AE4129" s="11"/>
      <c r="AF4129" s="12"/>
      <c r="AG4129" s="12"/>
      <c r="AH4129" s="12"/>
      <c r="AI4129" s="12"/>
      <c r="AJ4129" s="12"/>
      <c r="AK4129" s="12"/>
      <c r="AL4129" s="12"/>
      <c r="AM4129" s="11"/>
      <c r="AN4129" s="13">
        <v>0.2969371151011304</v>
      </c>
      <c r="AO4129" s="11" t="s">
        <v>91</v>
      </c>
      <c r="AP4129" s="14">
        <v>45931.449405844905</v>
      </c>
    </row>
    <row r="4130">
      <c r="A4130" s="8">
        <v>45930.47552083333</v>
      </c>
      <c r="B4130" s="9" t="s">
        <v>8053</v>
      </c>
      <c r="C4130" s="9" t="s">
        <v>8054</v>
      </c>
      <c r="D4130" s="10">
        <v>5.519974106082E12</v>
      </c>
      <c r="E4130" s="9" t="s">
        <v>43</v>
      </c>
      <c r="F4130" s="9"/>
      <c r="G4130" s="9" t="s">
        <v>60</v>
      </c>
      <c r="H4130" s="9" t="s">
        <v>61</v>
      </c>
      <c r="I4130" s="9" t="s">
        <v>62</v>
      </c>
      <c r="J4130" s="9" t="s">
        <v>48</v>
      </c>
      <c r="K4130" s="9" t="s">
        <v>47</v>
      </c>
      <c r="L4130" s="9" t="s">
        <v>48</v>
      </c>
      <c r="M4130" s="9" t="s">
        <v>47</v>
      </c>
      <c r="N4130" s="9" t="s">
        <v>118</v>
      </c>
      <c r="O4130" s="9" t="s">
        <v>50</v>
      </c>
      <c r="P4130" s="11" t="s">
        <v>51</v>
      </c>
      <c r="Q4130" s="11" t="s">
        <v>137</v>
      </c>
      <c r="R4130" s="11" t="s">
        <v>90</v>
      </c>
      <c r="S4130" s="11" t="s">
        <v>72</v>
      </c>
      <c r="T4130" s="11" t="s">
        <v>65</v>
      </c>
      <c r="U4130" s="11" t="s">
        <v>56</v>
      </c>
      <c r="V4130" s="11"/>
      <c r="W4130" s="11"/>
      <c r="X4130" s="11"/>
      <c r="Y4130" s="11"/>
      <c r="Z4130" s="11"/>
      <c r="AA4130" s="11"/>
      <c r="AB4130" s="11"/>
      <c r="AC4130" s="11"/>
      <c r="AD4130" s="11"/>
      <c r="AE4130" s="11"/>
      <c r="AF4130" s="12"/>
      <c r="AG4130" s="12"/>
      <c r="AH4130" s="12"/>
      <c r="AI4130" s="12"/>
      <c r="AJ4130" s="12"/>
      <c r="AK4130" s="12"/>
      <c r="AL4130" s="12"/>
      <c r="AM4130" s="11"/>
      <c r="AN4130" s="13">
        <v>0.38675201541716675</v>
      </c>
      <c r="AO4130" s="11" t="s">
        <v>66</v>
      </c>
      <c r="AP4130" s="14">
        <v>45931.449405844905</v>
      </c>
    </row>
    <row r="4131">
      <c r="A4131" s="8">
        <v>45930.477268518516</v>
      </c>
      <c r="B4131" s="9" t="s">
        <v>8055</v>
      </c>
      <c r="C4131" s="9" t="s">
        <v>8056</v>
      </c>
      <c r="D4131" s="10">
        <v>5.581989745805E12</v>
      </c>
      <c r="E4131" s="9" t="s">
        <v>43</v>
      </c>
      <c r="F4131" s="9"/>
      <c r="G4131" s="9" t="s">
        <v>69</v>
      </c>
      <c r="H4131" s="9" t="s">
        <v>61</v>
      </c>
      <c r="I4131" s="9" t="s">
        <v>78</v>
      </c>
      <c r="J4131" s="9" t="s">
        <v>48</v>
      </c>
      <c r="K4131" s="9" t="s">
        <v>47</v>
      </c>
      <c r="L4131" s="9" t="s">
        <v>48</v>
      </c>
      <c r="M4131" s="9" t="s">
        <v>48</v>
      </c>
      <c r="N4131" s="9" t="s">
        <v>63</v>
      </c>
      <c r="O4131" s="9" t="s">
        <v>50</v>
      </c>
      <c r="P4131" s="11" t="s">
        <v>51</v>
      </c>
      <c r="Q4131" s="11" t="s">
        <v>141</v>
      </c>
      <c r="R4131" s="11" t="s">
        <v>90</v>
      </c>
      <c r="S4131" s="11" t="s">
        <v>54</v>
      </c>
      <c r="T4131" s="11" t="s">
        <v>65</v>
      </c>
      <c r="U4131" s="11" t="s">
        <v>56</v>
      </c>
      <c r="V4131" s="11"/>
      <c r="W4131" s="11"/>
      <c r="X4131" s="11"/>
      <c r="Y4131" s="11"/>
      <c r="Z4131" s="11"/>
      <c r="AA4131" s="11"/>
      <c r="AB4131" s="11"/>
      <c r="AC4131" s="11"/>
      <c r="AD4131" s="11"/>
      <c r="AE4131" s="11"/>
      <c r="AF4131" s="12"/>
      <c r="AG4131" s="12"/>
      <c r="AH4131" s="12"/>
      <c r="AI4131" s="12"/>
      <c r="AJ4131" s="12"/>
      <c r="AK4131" s="12"/>
      <c r="AL4131" s="12"/>
      <c r="AM4131" s="11"/>
      <c r="AN4131" s="13">
        <v>0.4321909899139985</v>
      </c>
      <c r="AO4131" s="11" t="s">
        <v>134</v>
      </c>
      <c r="AP4131" s="14">
        <v>45931.449405844905</v>
      </c>
    </row>
    <row r="4132">
      <c r="A4132" s="8">
        <v>45930.47740740741</v>
      </c>
      <c r="B4132" s="9"/>
      <c r="C4132" s="9"/>
      <c r="D4132" s="10"/>
      <c r="E4132" s="9" t="s">
        <v>75</v>
      </c>
      <c r="F4132" s="9"/>
      <c r="G4132" s="9" t="s">
        <v>144</v>
      </c>
      <c r="H4132" s="9" t="s">
        <v>45</v>
      </c>
      <c r="I4132" s="9" t="s">
        <v>88</v>
      </c>
      <c r="J4132" s="9" t="s">
        <v>48</v>
      </c>
      <c r="K4132" s="9" t="s">
        <v>48</v>
      </c>
      <c r="L4132" s="9" t="s">
        <v>48</v>
      </c>
      <c r="M4132" s="9" t="s">
        <v>48</v>
      </c>
      <c r="N4132" s="9" t="s">
        <v>79</v>
      </c>
      <c r="O4132" s="9" t="s">
        <v>64</v>
      </c>
      <c r="P4132" s="11"/>
      <c r="Q4132" s="11"/>
      <c r="R4132" s="11"/>
      <c r="S4132" s="11"/>
      <c r="T4132" s="11"/>
      <c r="U4132" s="11"/>
      <c r="V4132" s="11"/>
      <c r="W4132" s="11"/>
      <c r="X4132" s="11"/>
      <c r="Y4132" s="11"/>
      <c r="Z4132" s="11"/>
      <c r="AA4132" s="11"/>
      <c r="AB4132" s="11"/>
      <c r="AC4132" s="11"/>
      <c r="AD4132" s="11"/>
      <c r="AE4132" s="11"/>
      <c r="AF4132" s="12"/>
      <c r="AG4132" s="12"/>
      <c r="AH4132" s="12"/>
      <c r="AI4132" s="12"/>
      <c r="AJ4132" s="12"/>
      <c r="AK4132" s="12"/>
      <c r="AL4132" s="12"/>
      <c r="AM4132" s="11"/>
      <c r="AN4132" s="13">
        <v>0.07909078008951229</v>
      </c>
      <c r="AO4132" s="11" t="s">
        <v>99</v>
      </c>
      <c r="AP4132" s="14">
        <v>45931.449405844905</v>
      </c>
    </row>
    <row r="4133">
      <c r="A4133" s="8">
        <v>45930.47758101852</v>
      </c>
      <c r="B4133" s="9" t="s">
        <v>8057</v>
      </c>
      <c r="C4133" s="9" t="s">
        <v>8058</v>
      </c>
      <c r="D4133" s="10">
        <v>5.516997667026E12</v>
      </c>
      <c r="E4133" s="9" t="s">
        <v>43</v>
      </c>
      <c r="F4133" s="9"/>
      <c r="G4133" s="9" t="s">
        <v>60</v>
      </c>
      <c r="H4133" s="9" t="s">
        <v>45</v>
      </c>
      <c r="I4133" s="9" t="s">
        <v>46</v>
      </c>
      <c r="J4133" s="9" t="s">
        <v>47</v>
      </c>
      <c r="K4133" s="9" t="s">
        <v>47</v>
      </c>
      <c r="L4133" s="9" t="s">
        <v>48</v>
      </c>
      <c r="M4133" s="9" t="s">
        <v>48</v>
      </c>
      <c r="N4133" s="9" t="s">
        <v>49</v>
      </c>
      <c r="O4133" s="9" t="s">
        <v>50</v>
      </c>
      <c r="P4133" s="11" t="s">
        <v>51</v>
      </c>
      <c r="Q4133" s="11" t="s">
        <v>89</v>
      </c>
      <c r="R4133" s="11" t="s">
        <v>90</v>
      </c>
      <c r="S4133" s="11" t="s">
        <v>54</v>
      </c>
      <c r="T4133" s="11" t="s">
        <v>65</v>
      </c>
      <c r="U4133" s="11" t="s">
        <v>56</v>
      </c>
      <c r="V4133" s="11"/>
      <c r="W4133" s="11"/>
      <c r="X4133" s="11"/>
      <c r="Y4133" s="11"/>
      <c r="Z4133" s="11"/>
      <c r="AA4133" s="11"/>
      <c r="AB4133" s="11"/>
      <c r="AC4133" s="11"/>
      <c r="AD4133" s="11"/>
      <c r="AE4133" s="11"/>
      <c r="AF4133" s="12"/>
      <c r="AG4133" s="12"/>
      <c r="AH4133" s="12"/>
      <c r="AI4133" s="12"/>
      <c r="AJ4133" s="12"/>
      <c r="AK4133" s="12"/>
      <c r="AL4133" s="12"/>
      <c r="AM4133" s="11"/>
      <c r="AN4133" s="13">
        <v>0.36756728969927904</v>
      </c>
      <c r="AO4133" s="11" t="s">
        <v>66</v>
      </c>
      <c r="AP4133" s="14">
        <v>45931.449405844905</v>
      </c>
    </row>
    <row r="4134">
      <c r="A4134" s="8">
        <v>45930.47761574074</v>
      </c>
      <c r="B4134" s="9" t="s">
        <v>8059</v>
      </c>
      <c r="C4134" s="9" t="s">
        <v>8060</v>
      </c>
      <c r="D4134" s="10">
        <v>5.544999497591E12</v>
      </c>
      <c r="E4134" s="9" t="s">
        <v>43</v>
      </c>
      <c r="F4134" s="9"/>
      <c r="G4134" s="9" t="s">
        <v>144</v>
      </c>
      <c r="H4134" s="9" t="s">
        <v>77</v>
      </c>
      <c r="I4134" s="9" t="s">
        <v>88</v>
      </c>
      <c r="J4134" s="9" t="s">
        <v>48</v>
      </c>
      <c r="K4134" s="9" t="s">
        <v>48</v>
      </c>
      <c r="L4134" s="9" t="s">
        <v>47</v>
      </c>
      <c r="M4134" s="9" t="s">
        <v>47</v>
      </c>
      <c r="N4134" s="9" t="s">
        <v>63</v>
      </c>
      <c r="O4134" s="9" t="s">
        <v>50</v>
      </c>
      <c r="P4134" s="11" t="s">
        <v>51</v>
      </c>
      <c r="Q4134" s="11" t="s">
        <v>115</v>
      </c>
      <c r="R4134" s="11" t="s">
        <v>53</v>
      </c>
      <c r="S4134" s="11" t="s">
        <v>54</v>
      </c>
      <c r="T4134" s="11" t="s">
        <v>55</v>
      </c>
      <c r="U4134" s="11" t="s">
        <v>47</v>
      </c>
      <c r="V4134" s="11"/>
      <c r="W4134" s="11"/>
      <c r="X4134" s="11"/>
      <c r="Y4134" s="11"/>
      <c r="Z4134" s="11"/>
      <c r="AA4134" s="11"/>
      <c r="AB4134" s="11"/>
      <c r="AC4134" s="11"/>
      <c r="AD4134" s="11"/>
      <c r="AE4134" s="11"/>
      <c r="AF4134" s="12"/>
      <c r="AG4134" s="12"/>
      <c r="AH4134" s="12"/>
      <c r="AI4134" s="12"/>
      <c r="AJ4134" s="12"/>
      <c r="AK4134" s="12"/>
      <c r="AL4134" s="12"/>
      <c r="AM4134" s="11"/>
      <c r="AN4134" s="13">
        <v>0.11843537832739917</v>
      </c>
      <c r="AO4134" s="11" t="s">
        <v>99</v>
      </c>
      <c r="AP4134" s="14">
        <v>45931.449405844905</v>
      </c>
    </row>
    <row r="4135">
      <c r="A4135" s="8">
        <v>45930.477800925924</v>
      </c>
      <c r="B4135" s="9" t="s">
        <v>8055</v>
      </c>
      <c r="C4135" s="9" t="s">
        <v>8056</v>
      </c>
      <c r="D4135" s="10">
        <v>5.581989745805E12</v>
      </c>
      <c r="E4135" s="9" t="s">
        <v>43</v>
      </c>
      <c r="F4135" s="9"/>
      <c r="G4135" s="9" t="s">
        <v>44</v>
      </c>
      <c r="H4135" s="9" t="s">
        <v>61</v>
      </c>
      <c r="I4135" s="9" t="s">
        <v>78</v>
      </c>
      <c r="J4135" s="9" t="s">
        <v>48</v>
      </c>
      <c r="K4135" s="9" t="s">
        <v>48</v>
      </c>
      <c r="L4135" s="9" t="s">
        <v>48</v>
      </c>
      <c r="M4135" s="9" t="s">
        <v>48</v>
      </c>
      <c r="N4135" s="9" t="s">
        <v>63</v>
      </c>
      <c r="O4135" s="9" t="s">
        <v>50</v>
      </c>
      <c r="P4135" s="11" t="s">
        <v>51</v>
      </c>
      <c r="Q4135" s="11" t="s">
        <v>141</v>
      </c>
      <c r="R4135" s="11" t="s">
        <v>90</v>
      </c>
      <c r="S4135" s="11" t="s">
        <v>54</v>
      </c>
      <c r="T4135" s="11" t="s">
        <v>65</v>
      </c>
      <c r="U4135" s="11" t="s">
        <v>56</v>
      </c>
      <c r="V4135" s="11"/>
      <c r="W4135" s="11"/>
      <c r="X4135" s="11"/>
      <c r="Y4135" s="11"/>
      <c r="Z4135" s="11"/>
      <c r="AA4135" s="11"/>
      <c r="AB4135" s="11"/>
      <c r="AC4135" s="11"/>
      <c r="AD4135" s="11"/>
      <c r="AE4135" s="11"/>
      <c r="AF4135" s="12"/>
      <c r="AG4135" s="12"/>
      <c r="AH4135" s="12"/>
      <c r="AI4135" s="12"/>
      <c r="AJ4135" s="12"/>
      <c r="AK4135" s="12"/>
      <c r="AL4135" s="12"/>
      <c r="AM4135" s="11"/>
      <c r="AN4135" s="13">
        <v>0.4544810530580676</v>
      </c>
      <c r="AO4135" s="11" t="s">
        <v>151</v>
      </c>
      <c r="AP4135" s="14">
        <v>45931.449405844905</v>
      </c>
    </row>
    <row r="4136">
      <c r="A4136" s="8">
        <v>45930.47895833333</v>
      </c>
      <c r="B4136" s="9" t="s">
        <v>8061</v>
      </c>
      <c r="C4136" s="9" t="s">
        <v>8062</v>
      </c>
      <c r="D4136" s="10">
        <v>5.511998613948E12</v>
      </c>
      <c r="E4136" s="9" t="s">
        <v>75</v>
      </c>
      <c r="F4136" s="9"/>
      <c r="G4136" s="9" t="s">
        <v>60</v>
      </c>
      <c r="H4136" s="9" t="s">
        <v>87</v>
      </c>
      <c r="I4136" s="9" t="s">
        <v>88</v>
      </c>
      <c r="J4136" s="9" t="s">
        <v>47</v>
      </c>
      <c r="K4136" s="9" t="s">
        <v>47</v>
      </c>
      <c r="L4136" s="9" t="s">
        <v>47</v>
      </c>
      <c r="M4136" s="9" t="s">
        <v>48</v>
      </c>
      <c r="N4136" s="9" t="s">
        <v>79</v>
      </c>
      <c r="O4136" s="9" t="s">
        <v>95</v>
      </c>
      <c r="P4136" s="11" t="s">
        <v>51</v>
      </c>
      <c r="Q4136" s="11" t="s">
        <v>165</v>
      </c>
      <c r="R4136" s="11" t="s">
        <v>166</v>
      </c>
      <c r="S4136" s="11" t="s">
        <v>167</v>
      </c>
      <c r="T4136" s="11" t="s">
        <v>55</v>
      </c>
      <c r="U4136" s="11" t="s">
        <v>56</v>
      </c>
      <c r="V4136" s="11"/>
      <c r="W4136" s="11"/>
      <c r="X4136" s="11"/>
      <c r="Y4136" s="11"/>
      <c r="Z4136" s="11"/>
      <c r="AA4136" s="11"/>
      <c r="AB4136" s="11"/>
      <c r="AC4136" s="11"/>
      <c r="AD4136" s="11"/>
      <c r="AE4136" s="11"/>
      <c r="AF4136" s="12"/>
      <c r="AG4136" s="12"/>
      <c r="AH4136" s="12"/>
      <c r="AI4136" s="12"/>
      <c r="AJ4136" s="12"/>
      <c r="AK4136" s="12"/>
      <c r="AL4136" s="12"/>
      <c r="AM4136" s="11"/>
      <c r="AN4136" s="13">
        <v>0.3276984649480908</v>
      </c>
      <c r="AO4136" s="11" t="s">
        <v>124</v>
      </c>
      <c r="AP4136" s="14">
        <v>45931.449405844905</v>
      </c>
    </row>
    <row r="4137">
      <c r="A4137" s="8">
        <v>45930.47934027778</v>
      </c>
      <c r="B4137" s="9" t="s">
        <v>8061</v>
      </c>
      <c r="C4137" s="9" t="s">
        <v>8062</v>
      </c>
      <c r="D4137" s="10">
        <v>5.511998613948E12</v>
      </c>
      <c r="E4137" s="9" t="s">
        <v>75</v>
      </c>
      <c r="F4137" s="9"/>
      <c r="G4137" s="9" t="s">
        <v>60</v>
      </c>
      <c r="H4137" s="9" t="s">
        <v>87</v>
      </c>
      <c r="I4137" s="9" t="s">
        <v>88</v>
      </c>
      <c r="J4137" s="9" t="s">
        <v>47</v>
      </c>
      <c r="K4137" s="9" t="s">
        <v>47</v>
      </c>
      <c r="L4137" s="9" t="s">
        <v>47</v>
      </c>
      <c r="M4137" s="9" t="s">
        <v>48</v>
      </c>
      <c r="N4137" s="9" t="s">
        <v>79</v>
      </c>
      <c r="O4137" s="9" t="s">
        <v>95</v>
      </c>
      <c r="P4137" s="11" t="s">
        <v>51</v>
      </c>
      <c r="Q4137" s="11" t="s">
        <v>165</v>
      </c>
      <c r="R4137" s="11" t="s">
        <v>166</v>
      </c>
      <c r="S4137" s="11" t="s">
        <v>167</v>
      </c>
      <c r="T4137" s="11" t="s">
        <v>55</v>
      </c>
      <c r="U4137" s="11" t="s">
        <v>56</v>
      </c>
      <c r="V4137" s="11"/>
      <c r="W4137" s="11"/>
      <c r="X4137" s="11"/>
      <c r="Y4137" s="11"/>
      <c r="Z4137" s="11"/>
      <c r="AA4137" s="11"/>
      <c r="AB4137" s="11"/>
      <c r="AC4137" s="11"/>
      <c r="AD4137" s="11"/>
      <c r="AE4137" s="11"/>
      <c r="AF4137" s="12"/>
      <c r="AG4137" s="12"/>
      <c r="AH4137" s="12"/>
      <c r="AI4137" s="12"/>
      <c r="AJ4137" s="12"/>
      <c r="AK4137" s="12"/>
      <c r="AL4137" s="12"/>
      <c r="AM4137" s="11"/>
      <c r="AN4137" s="13">
        <v>0.3276984649480908</v>
      </c>
      <c r="AO4137" s="11" t="s">
        <v>124</v>
      </c>
      <c r="AP4137" s="14">
        <v>45931.449405844905</v>
      </c>
    </row>
    <row r="4138">
      <c r="A4138" s="8">
        <v>45930.48076388889</v>
      </c>
      <c r="B4138" s="9" t="s">
        <v>8063</v>
      </c>
      <c r="C4138" s="9" t="s">
        <v>8063</v>
      </c>
      <c r="D4138" s="10">
        <v>5.581982353651E12</v>
      </c>
      <c r="E4138" s="9" t="s">
        <v>43</v>
      </c>
      <c r="F4138" s="9"/>
      <c r="G4138" s="9" t="s">
        <v>144</v>
      </c>
      <c r="H4138" s="9" t="s">
        <v>77</v>
      </c>
      <c r="I4138" s="9" t="s">
        <v>88</v>
      </c>
      <c r="J4138" s="9" t="s">
        <v>47</v>
      </c>
      <c r="K4138" s="9" t="s">
        <v>47</v>
      </c>
      <c r="L4138" s="9" t="s">
        <v>48</v>
      </c>
      <c r="M4138" s="9" t="s">
        <v>47</v>
      </c>
      <c r="N4138" s="9" t="s">
        <v>79</v>
      </c>
      <c r="O4138" s="9" t="s">
        <v>64</v>
      </c>
      <c r="P4138" s="11" t="s">
        <v>51</v>
      </c>
      <c r="Q4138" s="11" t="s">
        <v>89</v>
      </c>
      <c r="R4138" s="11" t="s">
        <v>90</v>
      </c>
      <c r="S4138" s="11" t="s">
        <v>54</v>
      </c>
      <c r="T4138" s="11" t="s">
        <v>55</v>
      </c>
      <c r="U4138" s="11" t="s">
        <v>56</v>
      </c>
      <c r="V4138" s="11"/>
      <c r="W4138" s="11"/>
      <c r="X4138" s="11"/>
      <c r="Y4138" s="11"/>
      <c r="Z4138" s="11"/>
      <c r="AA4138" s="11"/>
      <c r="AB4138" s="11"/>
      <c r="AC4138" s="11"/>
      <c r="AD4138" s="11"/>
      <c r="AE4138" s="11"/>
      <c r="AF4138" s="12"/>
      <c r="AG4138" s="12"/>
      <c r="AH4138" s="12"/>
      <c r="AI4138" s="12"/>
      <c r="AJ4138" s="12"/>
      <c r="AK4138" s="12"/>
      <c r="AL4138" s="12"/>
      <c r="AM4138" s="11"/>
      <c r="AN4138" s="13">
        <v>0.04093235117307796</v>
      </c>
      <c r="AO4138" s="11" t="s">
        <v>99</v>
      </c>
      <c r="AP4138" s="14">
        <v>45931.449405844905</v>
      </c>
    </row>
    <row r="4139">
      <c r="A4139" s="8">
        <v>45930.480775462966</v>
      </c>
      <c r="B4139" s="9" t="s">
        <v>8059</v>
      </c>
      <c r="C4139" s="9" t="s">
        <v>8060</v>
      </c>
      <c r="D4139" s="10">
        <v>5.544999497591E12</v>
      </c>
      <c r="E4139" s="9" t="s">
        <v>43</v>
      </c>
      <c r="F4139" s="9"/>
      <c r="G4139" s="9" t="s">
        <v>76</v>
      </c>
      <c r="H4139" s="9" t="s">
        <v>87</v>
      </c>
      <c r="I4139" s="9" t="s">
        <v>78</v>
      </c>
      <c r="J4139" s="9" t="s">
        <v>47</v>
      </c>
      <c r="K4139" s="9" t="s">
        <v>47</v>
      </c>
      <c r="L4139" s="9" t="s">
        <v>48</v>
      </c>
      <c r="M4139" s="9" t="s">
        <v>48</v>
      </c>
      <c r="N4139" s="9" t="s">
        <v>79</v>
      </c>
      <c r="O4139" s="9" t="s">
        <v>64</v>
      </c>
      <c r="P4139" s="11" t="s">
        <v>51</v>
      </c>
      <c r="Q4139" s="11" t="s">
        <v>115</v>
      </c>
      <c r="R4139" s="11" t="s">
        <v>53</v>
      </c>
      <c r="S4139" s="11" t="s">
        <v>54</v>
      </c>
      <c r="T4139" s="11" t="s">
        <v>55</v>
      </c>
      <c r="U4139" s="11" t="s">
        <v>47</v>
      </c>
      <c r="V4139" s="11"/>
      <c r="W4139" s="11"/>
      <c r="X4139" s="11"/>
      <c r="Y4139" s="11"/>
      <c r="Z4139" s="11"/>
      <c r="AA4139" s="11"/>
      <c r="AB4139" s="11"/>
      <c r="AC4139" s="11"/>
      <c r="AD4139" s="11"/>
      <c r="AE4139" s="11"/>
      <c r="AF4139" s="12"/>
      <c r="AG4139" s="12"/>
      <c r="AH4139" s="12"/>
      <c r="AI4139" s="12"/>
      <c r="AJ4139" s="12"/>
      <c r="AK4139" s="12"/>
      <c r="AL4139" s="12"/>
      <c r="AM4139" s="11"/>
      <c r="AN4139" s="13">
        <v>0.17043230914984567</v>
      </c>
      <c r="AO4139" s="11" t="s">
        <v>110</v>
      </c>
      <c r="AP4139" s="14">
        <v>45931.449405844905</v>
      </c>
    </row>
    <row r="4140">
      <c r="A4140" s="8">
        <v>45930.48131944444</v>
      </c>
      <c r="B4140" s="9" t="s">
        <v>8063</v>
      </c>
      <c r="C4140" s="9" t="s">
        <v>8063</v>
      </c>
      <c r="D4140" s="10">
        <v>5.581982353651E12</v>
      </c>
      <c r="E4140" s="9" t="s">
        <v>43</v>
      </c>
      <c r="F4140" s="9"/>
      <c r="G4140" s="9" t="s">
        <v>144</v>
      </c>
      <c r="H4140" s="9" t="s">
        <v>77</v>
      </c>
      <c r="I4140" s="9" t="s">
        <v>88</v>
      </c>
      <c r="J4140" s="9" t="s">
        <v>47</v>
      </c>
      <c r="K4140" s="9" t="s">
        <v>47</v>
      </c>
      <c r="L4140" s="9" t="s">
        <v>48</v>
      </c>
      <c r="M4140" s="9" t="s">
        <v>47</v>
      </c>
      <c r="N4140" s="9" t="s">
        <v>79</v>
      </c>
      <c r="O4140" s="9" t="s">
        <v>64</v>
      </c>
      <c r="P4140" s="11" t="s">
        <v>51</v>
      </c>
      <c r="Q4140" s="11" t="s">
        <v>89</v>
      </c>
      <c r="R4140" s="11" t="s">
        <v>90</v>
      </c>
      <c r="S4140" s="11" t="s">
        <v>54</v>
      </c>
      <c r="T4140" s="11" t="s">
        <v>55</v>
      </c>
      <c r="U4140" s="11" t="s">
        <v>56</v>
      </c>
      <c r="V4140" s="11"/>
      <c r="W4140" s="11"/>
      <c r="X4140" s="11"/>
      <c r="Y4140" s="11"/>
      <c r="Z4140" s="11"/>
      <c r="AA4140" s="11"/>
      <c r="AB4140" s="11"/>
      <c r="AC4140" s="11"/>
      <c r="AD4140" s="11"/>
      <c r="AE4140" s="11"/>
      <c r="AF4140" s="12"/>
      <c r="AG4140" s="12"/>
      <c r="AH4140" s="12"/>
      <c r="AI4140" s="12"/>
      <c r="AJ4140" s="12"/>
      <c r="AK4140" s="12"/>
      <c r="AL4140" s="12"/>
      <c r="AM4140" s="11"/>
      <c r="AN4140" s="13">
        <v>0.04093235117307796</v>
      </c>
      <c r="AO4140" s="11" t="s">
        <v>99</v>
      </c>
      <c r="AP4140" s="14">
        <v>45931.449405844905</v>
      </c>
    </row>
    <row r="4141">
      <c r="A4141" s="8">
        <v>45930.48167824074</v>
      </c>
      <c r="B4141" s="9" t="s">
        <v>8064</v>
      </c>
      <c r="C4141" s="9" t="s">
        <v>8065</v>
      </c>
      <c r="D4141" s="10">
        <v>5.545991282909E12</v>
      </c>
      <c r="E4141" s="9" t="s">
        <v>43</v>
      </c>
      <c r="F4141" s="9"/>
      <c r="G4141" s="9" t="s">
        <v>60</v>
      </c>
      <c r="H4141" s="9" t="s">
        <v>45</v>
      </c>
      <c r="I4141" s="9" t="s">
        <v>46</v>
      </c>
      <c r="J4141" s="9" t="s">
        <v>48</v>
      </c>
      <c r="K4141" s="9" t="s">
        <v>48</v>
      </c>
      <c r="L4141" s="9" t="s">
        <v>48</v>
      </c>
      <c r="M4141" s="9" t="s">
        <v>47</v>
      </c>
      <c r="N4141" s="9" t="s">
        <v>63</v>
      </c>
      <c r="O4141" s="9" t="s">
        <v>98</v>
      </c>
      <c r="P4141" s="11" t="s">
        <v>51</v>
      </c>
      <c r="Q4141" s="11" t="s">
        <v>121</v>
      </c>
      <c r="R4141" s="11" t="s">
        <v>122</v>
      </c>
      <c r="S4141" s="11" t="s">
        <v>123</v>
      </c>
      <c r="T4141" s="11" t="s">
        <v>55</v>
      </c>
      <c r="U4141" s="11" t="s">
        <v>56</v>
      </c>
      <c r="V4141" s="11"/>
      <c r="W4141" s="11"/>
      <c r="X4141" s="11"/>
      <c r="Y4141" s="11"/>
      <c r="Z4141" s="11"/>
      <c r="AA4141" s="11"/>
      <c r="AB4141" s="11"/>
      <c r="AC4141" s="11"/>
      <c r="AD4141" s="11"/>
      <c r="AE4141" s="11"/>
      <c r="AF4141" s="12"/>
      <c r="AG4141" s="12"/>
      <c r="AH4141" s="12"/>
      <c r="AI4141" s="12"/>
      <c r="AJ4141" s="12"/>
      <c r="AK4141" s="12"/>
      <c r="AL4141" s="12"/>
      <c r="AM4141" s="11"/>
      <c r="AN4141" s="13">
        <v>0.5027725971102901</v>
      </c>
      <c r="AO4141" s="11" t="s">
        <v>151</v>
      </c>
      <c r="AP4141" s="14">
        <v>45931.449405844905</v>
      </c>
    </row>
    <row r="4142">
      <c r="A4142" s="8">
        <v>45930.48189814815</v>
      </c>
      <c r="B4142" s="9" t="s">
        <v>8063</v>
      </c>
      <c r="C4142" s="9" t="s">
        <v>8063</v>
      </c>
      <c r="D4142" s="10">
        <v>5.581982353651E12</v>
      </c>
      <c r="E4142" s="9" t="s">
        <v>43</v>
      </c>
      <c r="F4142" s="9"/>
      <c r="G4142" s="9" t="s">
        <v>144</v>
      </c>
      <c r="H4142" s="9" t="s">
        <v>77</v>
      </c>
      <c r="I4142" s="9" t="s">
        <v>88</v>
      </c>
      <c r="J4142" s="9" t="s">
        <v>47</v>
      </c>
      <c r="K4142" s="9" t="s">
        <v>47</v>
      </c>
      <c r="L4142" s="9" t="s">
        <v>48</v>
      </c>
      <c r="M4142" s="9" t="s">
        <v>47</v>
      </c>
      <c r="N4142" s="9" t="s">
        <v>118</v>
      </c>
      <c r="O4142" s="9" t="s">
        <v>64</v>
      </c>
      <c r="P4142" s="11" t="s">
        <v>51</v>
      </c>
      <c r="Q4142" s="11" t="s">
        <v>89</v>
      </c>
      <c r="R4142" s="11" t="s">
        <v>90</v>
      </c>
      <c r="S4142" s="11" t="s">
        <v>54</v>
      </c>
      <c r="T4142" s="11" t="s">
        <v>55</v>
      </c>
      <c r="U4142" s="11" t="s">
        <v>56</v>
      </c>
      <c r="V4142" s="11"/>
      <c r="W4142" s="11"/>
      <c r="X4142" s="11"/>
      <c r="Y4142" s="11"/>
      <c r="Z4142" s="11"/>
      <c r="AA4142" s="11"/>
      <c r="AB4142" s="11"/>
      <c r="AC4142" s="11"/>
      <c r="AD4142" s="11"/>
      <c r="AE4142" s="11"/>
      <c r="AF4142" s="12"/>
      <c r="AG4142" s="12"/>
      <c r="AH4142" s="12"/>
      <c r="AI4142" s="12"/>
      <c r="AJ4142" s="12"/>
      <c r="AK4142" s="12"/>
      <c r="AL4142" s="12"/>
      <c r="AM4142" s="11"/>
      <c r="AN4142" s="13">
        <v>0.0453939261380478</v>
      </c>
      <c r="AO4142" s="11" t="s">
        <v>99</v>
      </c>
      <c r="AP4142" s="14">
        <v>45931.449405844905</v>
      </c>
    </row>
    <row r="4143">
      <c r="A4143" s="8">
        <v>45930.4821875</v>
      </c>
      <c r="B4143" s="9" t="s">
        <v>8064</v>
      </c>
      <c r="C4143" s="9" t="s">
        <v>8065</v>
      </c>
      <c r="D4143" s="10">
        <v>5.545991282909E12</v>
      </c>
      <c r="E4143" s="9" t="s">
        <v>43</v>
      </c>
      <c r="F4143" s="9"/>
      <c r="G4143" s="9" t="s">
        <v>76</v>
      </c>
      <c r="H4143" s="9" t="s">
        <v>45</v>
      </c>
      <c r="I4143" s="9" t="s">
        <v>46</v>
      </c>
      <c r="J4143" s="9" t="s">
        <v>48</v>
      </c>
      <c r="K4143" s="9" t="s">
        <v>48</v>
      </c>
      <c r="L4143" s="9" t="s">
        <v>48</v>
      </c>
      <c r="M4143" s="9" t="s">
        <v>47</v>
      </c>
      <c r="N4143" s="9" t="s">
        <v>63</v>
      </c>
      <c r="O4143" s="9" t="s">
        <v>50</v>
      </c>
      <c r="P4143" s="11" t="s">
        <v>51</v>
      </c>
      <c r="Q4143" s="11" t="s">
        <v>121</v>
      </c>
      <c r="R4143" s="11" t="s">
        <v>122</v>
      </c>
      <c r="S4143" s="11" t="s">
        <v>123</v>
      </c>
      <c r="T4143" s="11" t="s">
        <v>55</v>
      </c>
      <c r="U4143" s="11" t="s">
        <v>56</v>
      </c>
      <c r="V4143" s="11"/>
      <c r="W4143" s="11"/>
      <c r="X4143" s="11"/>
      <c r="Y4143" s="11"/>
      <c r="Z4143" s="11"/>
      <c r="AA4143" s="11"/>
      <c r="AB4143" s="11"/>
      <c r="AC4143" s="11"/>
      <c r="AD4143" s="11"/>
      <c r="AE4143" s="11"/>
      <c r="AF4143" s="12"/>
      <c r="AG4143" s="12"/>
      <c r="AH4143" s="12"/>
      <c r="AI4143" s="12"/>
      <c r="AJ4143" s="12"/>
      <c r="AK4143" s="12"/>
      <c r="AL4143" s="12"/>
      <c r="AM4143" s="11"/>
      <c r="AN4143" s="13">
        <v>0.5231093540845138</v>
      </c>
      <c r="AO4143" s="11" t="s">
        <v>151</v>
      </c>
      <c r="AP4143" s="14">
        <v>45931.449405844905</v>
      </c>
    </row>
    <row r="4144">
      <c r="A4144" s="8">
        <v>45930.482303240744</v>
      </c>
      <c r="B4144" s="9" t="s">
        <v>8063</v>
      </c>
      <c r="C4144" s="9" t="s">
        <v>8063</v>
      </c>
      <c r="D4144" s="10">
        <v>5.581982353651E12</v>
      </c>
      <c r="E4144" s="9" t="s">
        <v>43</v>
      </c>
      <c r="F4144" s="9"/>
      <c r="G4144" s="9" t="s">
        <v>144</v>
      </c>
      <c r="H4144" s="9" t="s">
        <v>77</v>
      </c>
      <c r="I4144" s="9" t="s">
        <v>88</v>
      </c>
      <c r="J4144" s="9" t="s">
        <v>47</v>
      </c>
      <c r="K4144" s="9" t="s">
        <v>47</v>
      </c>
      <c r="L4144" s="9" t="s">
        <v>47</v>
      </c>
      <c r="M4144" s="9" t="s">
        <v>47</v>
      </c>
      <c r="N4144" s="9" t="s">
        <v>79</v>
      </c>
      <c r="O4144" s="9" t="s">
        <v>64</v>
      </c>
      <c r="P4144" s="11" t="s">
        <v>51</v>
      </c>
      <c r="Q4144" s="11" t="s">
        <v>89</v>
      </c>
      <c r="R4144" s="11" t="s">
        <v>90</v>
      </c>
      <c r="S4144" s="11" t="s">
        <v>54</v>
      </c>
      <c r="T4144" s="11" t="s">
        <v>55</v>
      </c>
      <c r="U4144" s="11" t="s">
        <v>56</v>
      </c>
      <c r="V4144" s="11"/>
      <c r="W4144" s="11"/>
      <c r="X4144" s="11"/>
      <c r="Y4144" s="11"/>
      <c r="Z4144" s="11"/>
      <c r="AA4144" s="11"/>
      <c r="AB4144" s="11"/>
      <c r="AC4144" s="11"/>
      <c r="AD4144" s="11"/>
      <c r="AE4144" s="11"/>
      <c r="AF4144" s="12"/>
      <c r="AG4144" s="12"/>
      <c r="AH4144" s="12"/>
      <c r="AI4144" s="12"/>
      <c r="AJ4144" s="12"/>
      <c r="AK4144" s="12"/>
      <c r="AL4144" s="12"/>
      <c r="AM4144" s="11"/>
      <c r="AN4144" s="13">
        <v>0.02727898627488485</v>
      </c>
      <c r="AO4144" s="11" t="s">
        <v>99</v>
      </c>
      <c r="AP4144" s="14">
        <v>45931.449405844905</v>
      </c>
    </row>
    <row r="4145">
      <c r="A4145" s="8">
        <v>45930.483923611115</v>
      </c>
      <c r="B4145" s="9" t="s">
        <v>8066</v>
      </c>
      <c r="C4145" s="9" t="s">
        <v>8067</v>
      </c>
      <c r="D4145" s="10">
        <v>5.531996691348E12</v>
      </c>
      <c r="E4145" s="9" t="s">
        <v>75</v>
      </c>
      <c r="F4145" s="9"/>
      <c r="G4145" s="9" t="s">
        <v>60</v>
      </c>
      <c r="H4145" s="9" t="s">
        <v>45</v>
      </c>
      <c r="I4145" s="9" t="s">
        <v>46</v>
      </c>
      <c r="J4145" s="9" t="s">
        <v>48</v>
      </c>
      <c r="K4145" s="9" t="s">
        <v>47</v>
      </c>
      <c r="L4145" s="9" t="s">
        <v>48</v>
      </c>
      <c r="M4145" s="9" t="s">
        <v>47</v>
      </c>
      <c r="N4145" s="9" t="s">
        <v>63</v>
      </c>
      <c r="O4145" s="9" t="s">
        <v>50</v>
      </c>
      <c r="P4145" s="11" t="s">
        <v>51</v>
      </c>
      <c r="Q4145" s="11" t="s">
        <v>165</v>
      </c>
      <c r="R4145" s="11" t="s">
        <v>567</v>
      </c>
      <c r="S4145" s="11" t="s">
        <v>568</v>
      </c>
      <c r="T4145" s="11" t="s">
        <v>55</v>
      </c>
      <c r="U4145" s="11" t="s">
        <v>56</v>
      </c>
      <c r="V4145" s="11"/>
      <c r="W4145" s="11"/>
      <c r="X4145" s="11"/>
      <c r="Y4145" s="11"/>
      <c r="Z4145" s="11"/>
      <c r="AA4145" s="11"/>
      <c r="AB4145" s="11"/>
      <c r="AC4145" s="11"/>
      <c r="AD4145" s="11"/>
      <c r="AE4145" s="11"/>
      <c r="AF4145" s="12"/>
      <c r="AG4145" s="12"/>
      <c r="AH4145" s="12"/>
      <c r="AI4145" s="12"/>
      <c r="AJ4145" s="12"/>
      <c r="AK4145" s="12"/>
      <c r="AL4145" s="12"/>
      <c r="AM4145" s="11"/>
      <c r="AN4145" s="13">
        <v>0.5886241864541037</v>
      </c>
      <c r="AO4145" s="11" t="s">
        <v>57</v>
      </c>
      <c r="AP4145" s="14">
        <v>45931.449405844905</v>
      </c>
    </row>
    <row r="4146">
      <c r="A4146" s="8">
        <v>45930.483935185184</v>
      </c>
      <c r="B4146" s="9" t="s">
        <v>8068</v>
      </c>
      <c r="C4146" s="9" t="s">
        <v>8069</v>
      </c>
      <c r="D4146" s="10">
        <v>5.585991487645E12</v>
      </c>
      <c r="E4146" s="9" t="s">
        <v>43</v>
      </c>
      <c r="F4146" s="9"/>
      <c r="G4146" s="9" t="s">
        <v>144</v>
      </c>
      <c r="H4146" s="9" t="s">
        <v>77</v>
      </c>
      <c r="I4146" s="9" t="s">
        <v>88</v>
      </c>
      <c r="J4146" s="9" t="s">
        <v>47</v>
      </c>
      <c r="K4146" s="9" t="s">
        <v>47</v>
      </c>
      <c r="L4146" s="9" t="s">
        <v>48</v>
      </c>
      <c r="M4146" s="9" t="s">
        <v>47</v>
      </c>
      <c r="N4146" s="9" t="s">
        <v>63</v>
      </c>
      <c r="O4146" s="9" t="s">
        <v>70</v>
      </c>
      <c r="P4146" s="11" t="s">
        <v>51</v>
      </c>
      <c r="Q4146" s="11" t="s">
        <v>89</v>
      </c>
      <c r="R4146" s="11" t="s">
        <v>90</v>
      </c>
      <c r="S4146" s="11" t="s">
        <v>54</v>
      </c>
      <c r="T4146" s="11" t="s">
        <v>55</v>
      </c>
      <c r="U4146" s="11" t="s">
        <v>56</v>
      </c>
      <c r="V4146" s="11"/>
      <c r="W4146" s="11"/>
      <c r="X4146" s="11"/>
      <c r="Y4146" s="11"/>
      <c r="Z4146" s="11"/>
      <c r="AA4146" s="11"/>
      <c r="AB4146" s="11"/>
      <c r="AC4146" s="11"/>
      <c r="AD4146" s="11"/>
      <c r="AE4146" s="11"/>
      <c r="AF4146" s="12"/>
      <c r="AG4146" s="12"/>
      <c r="AH4146" s="12"/>
      <c r="AI4146" s="12"/>
      <c r="AJ4146" s="12"/>
      <c r="AK4146" s="12"/>
      <c r="AL4146" s="12"/>
      <c r="AM4146" s="11"/>
      <c r="AN4146" s="13">
        <v>0.045263542059412624</v>
      </c>
      <c r="AO4146" s="11" t="s">
        <v>99</v>
      </c>
      <c r="AP4146" s="14">
        <v>45931.449405844905</v>
      </c>
    </row>
    <row r="4147">
      <c r="A4147" s="8">
        <v>45930.48440972222</v>
      </c>
      <c r="B4147" s="9" t="s">
        <v>8066</v>
      </c>
      <c r="C4147" s="9" t="s">
        <v>8067</v>
      </c>
      <c r="D4147" s="10">
        <v>5.531996691348E12</v>
      </c>
      <c r="E4147" s="9" t="s">
        <v>75</v>
      </c>
      <c r="F4147" s="9"/>
      <c r="G4147" s="9" t="s">
        <v>60</v>
      </c>
      <c r="H4147" s="9" t="s">
        <v>45</v>
      </c>
      <c r="I4147" s="9" t="s">
        <v>46</v>
      </c>
      <c r="J4147" s="9" t="s">
        <v>48</v>
      </c>
      <c r="K4147" s="9" t="s">
        <v>47</v>
      </c>
      <c r="L4147" s="9" t="s">
        <v>48</v>
      </c>
      <c r="M4147" s="9" t="s">
        <v>47</v>
      </c>
      <c r="N4147" s="9" t="s">
        <v>63</v>
      </c>
      <c r="O4147" s="9" t="s">
        <v>50</v>
      </c>
      <c r="P4147" s="11" t="s">
        <v>51</v>
      </c>
      <c r="Q4147" s="11" t="s">
        <v>165</v>
      </c>
      <c r="R4147" s="11" t="s">
        <v>567</v>
      </c>
      <c r="S4147" s="11" t="s">
        <v>568</v>
      </c>
      <c r="T4147" s="11" t="s">
        <v>55</v>
      </c>
      <c r="U4147" s="11" t="s">
        <v>56</v>
      </c>
      <c r="V4147" s="11"/>
      <c r="W4147" s="11"/>
      <c r="X4147" s="11"/>
      <c r="Y4147" s="11"/>
      <c r="Z4147" s="11"/>
      <c r="AA4147" s="11"/>
      <c r="AB4147" s="11"/>
      <c r="AC4147" s="11"/>
      <c r="AD4147" s="11"/>
      <c r="AE4147" s="11"/>
      <c r="AF4147" s="12"/>
      <c r="AG4147" s="12"/>
      <c r="AH4147" s="12"/>
      <c r="AI4147" s="12"/>
      <c r="AJ4147" s="12"/>
      <c r="AK4147" s="12"/>
      <c r="AL4147" s="12"/>
      <c r="AM4147" s="11"/>
      <c r="AN4147" s="13">
        <v>0.5886241864541037</v>
      </c>
      <c r="AO4147" s="11" t="s">
        <v>57</v>
      </c>
      <c r="AP4147" s="14">
        <v>45931.449405844905</v>
      </c>
    </row>
    <row r="4148">
      <c r="A4148" s="8">
        <v>45930.48478009259</v>
      </c>
      <c r="B4148" s="9" t="s">
        <v>8070</v>
      </c>
      <c r="C4148" s="9" t="s">
        <v>8071</v>
      </c>
      <c r="D4148" s="10">
        <v>5.585991144799E12</v>
      </c>
      <c r="E4148" s="9" t="s">
        <v>43</v>
      </c>
      <c r="F4148" s="9"/>
      <c r="G4148" s="9" t="s">
        <v>60</v>
      </c>
      <c r="H4148" s="9" t="s">
        <v>45</v>
      </c>
      <c r="I4148" s="9" t="s">
        <v>106</v>
      </c>
      <c r="J4148" s="9" t="s">
        <v>48</v>
      </c>
      <c r="K4148" s="9" t="s">
        <v>47</v>
      </c>
      <c r="L4148" s="9" t="s">
        <v>47</v>
      </c>
      <c r="M4148" s="9" t="s">
        <v>47</v>
      </c>
      <c r="N4148" s="9" t="s">
        <v>79</v>
      </c>
      <c r="O4148" s="9" t="s">
        <v>50</v>
      </c>
      <c r="P4148" s="11" t="s">
        <v>51</v>
      </c>
      <c r="Q4148" s="11" t="s">
        <v>115</v>
      </c>
      <c r="R4148" s="11" t="s">
        <v>53</v>
      </c>
      <c r="S4148" s="11" t="s">
        <v>54</v>
      </c>
      <c r="T4148" s="11" t="s">
        <v>55</v>
      </c>
      <c r="U4148" s="11" t="s">
        <v>56</v>
      </c>
      <c r="V4148" s="11"/>
      <c r="W4148" s="11"/>
      <c r="X4148" s="11"/>
      <c r="Y4148" s="11"/>
      <c r="Z4148" s="11"/>
      <c r="AA4148" s="11"/>
      <c r="AB4148" s="11"/>
      <c r="AC4148" s="11"/>
      <c r="AD4148" s="11"/>
      <c r="AE4148" s="11"/>
      <c r="AF4148" s="12"/>
      <c r="AG4148" s="12"/>
      <c r="AH4148" s="12"/>
      <c r="AI4148" s="12"/>
      <c r="AJ4148" s="12"/>
      <c r="AK4148" s="12"/>
      <c r="AL4148" s="12"/>
      <c r="AM4148" s="11"/>
      <c r="AN4148" s="13">
        <v>0.4578515965614183</v>
      </c>
      <c r="AO4148" s="11" t="s">
        <v>151</v>
      </c>
      <c r="AP4148" s="14">
        <v>45931.449405844905</v>
      </c>
    </row>
    <row r="4149">
      <c r="A4149" s="8">
        <v>45930.48525462963</v>
      </c>
      <c r="B4149" s="9" t="s">
        <v>8072</v>
      </c>
      <c r="C4149" s="9" t="s">
        <v>8073</v>
      </c>
      <c r="D4149" s="10">
        <v>5.527988985248E12</v>
      </c>
      <c r="E4149" s="9" t="s">
        <v>43</v>
      </c>
      <c r="F4149" s="9"/>
      <c r="G4149" s="9" t="s">
        <v>69</v>
      </c>
      <c r="H4149" s="9" t="s">
        <v>45</v>
      </c>
      <c r="I4149" s="9" t="s">
        <v>46</v>
      </c>
      <c r="J4149" s="9" t="s">
        <v>47</v>
      </c>
      <c r="K4149" s="9" t="s">
        <v>47</v>
      </c>
      <c r="L4149" s="9" t="s">
        <v>47</v>
      </c>
      <c r="M4149" s="9" t="s">
        <v>47</v>
      </c>
      <c r="N4149" s="9" t="s">
        <v>79</v>
      </c>
      <c r="O4149" s="9" t="s">
        <v>50</v>
      </c>
      <c r="P4149" s="11" t="s">
        <v>80</v>
      </c>
      <c r="Q4149" s="11" t="s">
        <v>81</v>
      </c>
      <c r="R4149" s="11" t="s">
        <v>82</v>
      </c>
      <c r="S4149" s="11">
        <v>7.50940275532E11</v>
      </c>
      <c r="T4149" s="11" t="s">
        <v>229</v>
      </c>
      <c r="U4149" s="11" t="s">
        <v>56</v>
      </c>
      <c r="V4149" s="11"/>
      <c r="W4149" s="11"/>
      <c r="X4149" s="11"/>
      <c r="Y4149" s="11"/>
      <c r="Z4149" s="11"/>
      <c r="AA4149" s="11"/>
      <c r="AB4149" s="11"/>
      <c r="AC4149" s="11"/>
      <c r="AD4149" s="11"/>
      <c r="AE4149" s="11"/>
      <c r="AF4149" s="12"/>
      <c r="AG4149" s="12"/>
      <c r="AH4149" s="12"/>
      <c r="AI4149" s="12"/>
      <c r="AJ4149" s="12"/>
      <c r="AK4149" s="12"/>
      <c r="AL4149" s="12"/>
      <c r="AM4149" s="11"/>
      <c r="AN4149" s="13">
        <v>0.3120863335192921</v>
      </c>
      <c r="AO4149" s="11" t="s">
        <v>124</v>
      </c>
      <c r="AP4149" s="14">
        <v>45931.449405844905</v>
      </c>
    </row>
    <row r="4150">
      <c r="A4150" s="8">
        <v>45930.485763888886</v>
      </c>
      <c r="B4150" s="9" t="s">
        <v>8074</v>
      </c>
      <c r="C4150" s="9" t="s">
        <v>8075</v>
      </c>
      <c r="D4150" s="10">
        <v>5.56498122231E12</v>
      </c>
      <c r="E4150" s="9" t="s">
        <v>43</v>
      </c>
      <c r="F4150" s="9"/>
      <c r="G4150" s="9" t="s">
        <v>44</v>
      </c>
      <c r="H4150" s="9" t="s">
        <v>45</v>
      </c>
      <c r="I4150" s="9" t="s">
        <v>78</v>
      </c>
      <c r="J4150" s="9" t="s">
        <v>47</v>
      </c>
      <c r="K4150" s="9" t="s">
        <v>47</v>
      </c>
      <c r="L4150" s="9" t="s">
        <v>48</v>
      </c>
      <c r="M4150" s="9" t="s">
        <v>48</v>
      </c>
      <c r="N4150" s="9" t="s">
        <v>79</v>
      </c>
      <c r="O4150" s="9" t="s">
        <v>98</v>
      </c>
      <c r="P4150" s="11" t="s">
        <v>51</v>
      </c>
      <c r="Q4150" s="11" t="s">
        <v>89</v>
      </c>
      <c r="R4150" s="11" t="s">
        <v>90</v>
      </c>
      <c r="S4150" s="11" t="s">
        <v>54</v>
      </c>
      <c r="T4150" s="11" t="s">
        <v>65</v>
      </c>
      <c r="U4150" s="11" t="s">
        <v>56</v>
      </c>
      <c r="V4150" s="11"/>
      <c r="W4150" s="11"/>
      <c r="X4150" s="11"/>
      <c r="Y4150" s="11"/>
      <c r="Z4150" s="11"/>
      <c r="AA4150" s="11"/>
      <c r="AB4150" s="11"/>
      <c r="AC4150" s="11"/>
      <c r="AD4150" s="11"/>
      <c r="AE4150" s="11"/>
      <c r="AF4150" s="12"/>
      <c r="AG4150" s="12"/>
      <c r="AH4150" s="12"/>
      <c r="AI4150" s="12"/>
      <c r="AJ4150" s="12"/>
      <c r="AK4150" s="12"/>
      <c r="AL4150" s="12"/>
      <c r="AM4150" s="11"/>
      <c r="AN4150" s="13">
        <v>0.3709682647083983</v>
      </c>
      <c r="AO4150" s="11" t="s">
        <v>66</v>
      </c>
      <c r="AP4150" s="14">
        <v>45931.449405844905</v>
      </c>
    </row>
    <row r="4151">
      <c r="A4151" s="8">
        <v>45930.48599537037</v>
      </c>
      <c r="B4151" s="9" t="s">
        <v>8072</v>
      </c>
      <c r="C4151" s="9" t="s">
        <v>8073</v>
      </c>
      <c r="D4151" s="10">
        <v>5.527988985248E12</v>
      </c>
      <c r="E4151" s="9" t="s">
        <v>43</v>
      </c>
      <c r="F4151" s="9"/>
      <c r="G4151" s="9" t="s">
        <v>69</v>
      </c>
      <c r="H4151" s="9" t="s">
        <v>45</v>
      </c>
      <c r="I4151" s="9" t="s">
        <v>46</v>
      </c>
      <c r="J4151" s="9" t="s">
        <v>47</v>
      </c>
      <c r="K4151" s="9" t="s">
        <v>47</v>
      </c>
      <c r="L4151" s="9" t="s">
        <v>47</v>
      </c>
      <c r="M4151" s="9" t="s">
        <v>47</v>
      </c>
      <c r="N4151" s="9" t="s">
        <v>79</v>
      </c>
      <c r="O4151" s="9" t="s">
        <v>50</v>
      </c>
      <c r="P4151" s="11" t="s">
        <v>80</v>
      </c>
      <c r="Q4151" s="11" t="s">
        <v>81</v>
      </c>
      <c r="R4151" s="11" t="s">
        <v>82</v>
      </c>
      <c r="S4151" s="11">
        <v>7.50940275532E11</v>
      </c>
      <c r="T4151" s="11" t="s">
        <v>229</v>
      </c>
      <c r="U4151" s="11" t="s">
        <v>56</v>
      </c>
      <c r="V4151" s="11"/>
      <c r="W4151" s="11"/>
      <c r="X4151" s="11"/>
      <c r="Y4151" s="11"/>
      <c r="Z4151" s="11"/>
      <c r="AA4151" s="11"/>
      <c r="AB4151" s="11"/>
      <c r="AC4151" s="11"/>
      <c r="AD4151" s="11"/>
      <c r="AE4151" s="11"/>
      <c r="AF4151" s="12"/>
      <c r="AG4151" s="12"/>
      <c r="AH4151" s="12"/>
      <c r="AI4151" s="12"/>
      <c r="AJ4151" s="12"/>
      <c r="AK4151" s="12"/>
      <c r="AL4151" s="12"/>
      <c r="AM4151" s="11"/>
      <c r="AN4151" s="13">
        <v>0.3120863335192921</v>
      </c>
      <c r="AO4151" s="11" t="s">
        <v>124</v>
      </c>
      <c r="AP4151" s="14">
        <v>45931.449405844905</v>
      </c>
    </row>
    <row r="4152">
      <c r="A4152" s="8">
        <v>45930.48653935185</v>
      </c>
      <c r="B4152" s="9" t="s">
        <v>8076</v>
      </c>
      <c r="C4152" s="9" t="s">
        <v>8077</v>
      </c>
      <c r="D4152" s="10">
        <v>5.564981246878E12</v>
      </c>
      <c r="E4152" s="9" t="s">
        <v>75</v>
      </c>
      <c r="F4152" s="9"/>
      <c r="G4152" s="9" t="s">
        <v>144</v>
      </c>
      <c r="H4152" s="9" t="s">
        <v>77</v>
      </c>
      <c r="I4152" s="9" t="s">
        <v>88</v>
      </c>
      <c r="J4152" s="9" t="s">
        <v>47</v>
      </c>
      <c r="K4152" s="9" t="s">
        <v>47</v>
      </c>
      <c r="L4152" s="9" t="s">
        <v>48</v>
      </c>
      <c r="M4152" s="9" t="s">
        <v>47</v>
      </c>
      <c r="N4152" s="9" t="s">
        <v>79</v>
      </c>
      <c r="O4152" s="9" t="s">
        <v>70</v>
      </c>
      <c r="P4152" s="11" t="s">
        <v>51</v>
      </c>
      <c r="Q4152" s="11" t="s">
        <v>137</v>
      </c>
      <c r="R4152" s="11" t="s">
        <v>90</v>
      </c>
      <c r="S4152" s="11" t="s">
        <v>138</v>
      </c>
      <c r="T4152" s="11" t="s">
        <v>55</v>
      </c>
      <c r="U4152" s="11" t="s">
        <v>47</v>
      </c>
      <c r="V4152" s="11"/>
      <c r="W4152" s="11"/>
      <c r="X4152" s="11"/>
      <c r="Y4152" s="11"/>
      <c r="Z4152" s="11"/>
      <c r="AA4152" s="11"/>
      <c r="AB4152" s="11"/>
      <c r="AC4152" s="11"/>
      <c r="AD4152" s="11"/>
      <c r="AE4152" s="11"/>
      <c r="AF4152" s="12"/>
      <c r="AG4152" s="12"/>
      <c r="AH4152" s="12"/>
      <c r="AI4152" s="12"/>
      <c r="AJ4152" s="12"/>
      <c r="AK4152" s="12"/>
      <c r="AL4152" s="12"/>
      <c r="AM4152" s="11"/>
      <c r="AN4152" s="13">
        <v>0.038494545387915115</v>
      </c>
      <c r="AO4152" s="11" t="s">
        <v>99</v>
      </c>
      <c r="AP4152" s="14">
        <v>45931.449405844905</v>
      </c>
    </row>
    <row r="4153">
      <c r="A4153" s="8">
        <v>45930.488391203704</v>
      </c>
      <c r="B4153" s="9" t="s">
        <v>8078</v>
      </c>
      <c r="C4153" s="9" t="s">
        <v>8079</v>
      </c>
      <c r="D4153" s="10">
        <v>5.586995665708E12</v>
      </c>
      <c r="E4153" s="9" t="s">
        <v>43</v>
      </c>
      <c r="F4153" s="9"/>
      <c r="G4153" s="9" t="s">
        <v>76</v>
      </c>
      <c r="H4153" s="9" t="s">
        <v>77</v>
      </c>
      <c r="I4153" s="9" t="s">
        <v>88</v>
      </c>
      <c r="J4153" s="9" t="s">
        <v>47</v>
      </c>
      <c r="K4153" s="9" t="s">
        <v>48</v>
      </c>
      <c r="L4153" s="9" t="s">
        <v>48</v>
      </c>
      <c r="M4153" s="9" t="s">
        <v>48</v>
      </c>
      <c r="N4153" s="9" t="s">
        <v>94</v>
      </c>
      <c r="O4153" s="9" t="s">
        <v>50</v>
      </c>
      <c r="P4153" s="11" t="s">
        <v>80</v>
      </c>
      <c r="Q4153" s="11" t="s">
        <v>81</v>
      </c>
      <c r="R4153" s="11" t="s">
        <v>82</v>
      </c>
      <c r="S4153" s="11">
        <v>7.50940275529E11</v>
      </c>
      <c r="T4153" s="11" t="s">
        <v>477</v>
      </c>
      <c r="U4153" s="11" t="s">
        <v>56</v>
      </c>
      <c r="V4153" s="11"/>
      <c r="W4153" s="11"/>
      <c r="X4153" s="11"/>
      <c r="Y4153" s="11"/>
      <c r="Z4153" s="11"/>
      <c r="AA4153" s="11"/>
      <c r="AB4153" s="11"/>
      <c r="AC4153" s="11"/>
      <c r="AD4153" s="11"/>
      <c r="AE4153" s="11"/>
      <c r="AF4153" s="12"/>
      <c r="AG4153" s="12"/>
      <c r="AH4153" s="12"/>
      <c r="AI4153" s="12"/>
      <c r="AJ4153" s="12"/>
      <c r="AK4153" s="12"/>
      <c r="AL4153" s="12"/>
      <c r="AM4153" s="11"/>
      <c r="AN4153" s="13">
        <v>0.1789739529873181</v>
      </c>
      <c r="AO4153" s="11" t="s">
        <v>162</v>
      </c>
      <c r="AP4153" s="14">
        <v>45931.449405844905</v>
      </c>
    </row>
    <row r="4154">
      <c r="A4154" s="8">
        <v>45930.489282407405</v>
      </c>
      <c r="B4154" s="9" t="s">
        <v>8080</v>
      </c>
      <c r="C4154" s="9" t="s">
        <v>8081</v>
      </c>
      <c r="D4154" s="10">
        <v>5.579999485436E12</v>
      </c>
      <c r="E4154" s="9" t="s">
        <v>43</v>
      </c>
      <c r="F4154" s="9"/>
      <c r="G4154" s="9" t="s">
        <v>69</v>
      </c>
      <c r="H4154" s="9" t="s">
        <v>45</v>
      </c>
      <c r="I4154" s="9" t="s">
        <v>106</v>
      </c>
      <c r="J4154" s="9" t="s">
        <v>48</v>
      </c>
      <c r="K4154" s="9" t="s">
        <v>48</v>
      </c>
      <c r="L4154" s="9" t="s">
        <v>48</v>
      </c>
      <c r="M4154" s="9" t="s">
        <v>48</v>
      </c>
      <c r="N4154" s="9" t="s">
        <v>63</v>
      </c>
      <c r="O4154" s="9" t="s">
        <v>64</v>
      </c>
      <c r="P4154" s="11" t="s">
        <v>51</v>
      </c>
      <c r="Q4154" s="11" t="s">
        <v>89</v>
      </c>
      <c r="R4154" s="11" t="s">
        <v>90</v>
      </c>
      <c r="S4154" s="11" t="s">
        <v>54</v>
      </c>
      <c r="T4154" s="11" t="s">
        <v>55</v>
      </c>
      <c r="U4154" s="11" t="s">
        <v>56</v>
      </c>
      <c r="V4154" s="11"/>
      <c r="W4154" s="11"/>
      <c r="X4154" s="11"/>
      <c r="Y4154" s="11"/>
      <c r="Z4154" s="11"/>
      <c r="AA4154" s="11"/>
      <c r="AB4154" s="11"/>
      <c r="AC4154" s="11"/>
      <c r="AD4154" s="11"/>
      <c r="AE4154" s="11"/>
      <c r="AF4154" s="12"/>
      <c r="AG4154" s="12"/>
      <c r="AH4154" s="12"/>
      <c r="AI4154" s="12"/>
      <c r="AJ4154" s="12"/>
      <c r="AK4154" s="12"/>
      <c r="AL4154" s="12"/>
      <c r="AM4154" s="11"/>
      <c r="AN4154" s="13">
        <v>0.41686544655312074</v>
      </c>
      <c r="AO4154" s="11" t="s">
        <v>134</v>
      </c>
      <c r="AP4154" s="14">
        <v>45931.449405844905</v>
      </c>
    </row>
    <row r="4155">
      <c r="A4155" s="8">
        <v>45930.489340277774</v>
      </c>
      <c r="B4155" s="9" t="s">
        <v>6395</v>
      </c>
      <c r="C4155" s="9" t="s">
        <v>8082</v>
      </c>
      <c r="D4155" s="10">
        <v>5.511920071337E12</v>
      </c>
      <c r="E4155" s="9" t="s">
        <v>43</v>
      </c>
      <c r="F4155" s="9"/>
      <c r="G4155" s="9" t="s">
        <v>69</v>
      </c>
      <c r="H4155" s="9" t="s">
        <v>45</v>
      </c>
      <c r="I4155" s="9" t="s">
        <v>78</v>
      </c>
      <c r="J4155" s="9" t="s">
        <v>47</v>
      </c>
      <c r="K4155" s="9" t="s">
        <v>47</v>
      </c>
      <c r="L4155" s="9" t="s">
        <v>47</v>
      </c>
      <c r="M4155" s="9" t="s">
        <v>48</v>
      </c>
      <c r="N4155" s="9" t="s">
        <v>79</v>
      </c>
      <c r="O4155" s="9" t="s">
        <v>50</v>
      </c>
      <c r="P4155" s="11" t="s">
        <v>51</v>
      </c>
      <c r="Q4155" s="11" t="s">
        <v>52</v>
      </c>
      <c r="R4155" s="11" t="s">
        <v>53</v>
      </c>
      <c r="S4155" s="11" t="s">
        <v>54</v>
      </c>
      <c r="T4155" s="11" t="s">
        <v>65</v>
      </c>
      <c r="U4155" s="11" t="s">
        <v>56</v>
      </c>
      <c r="V4155" s="11"/>
      <c r="W4155" s="11"/>
      <c r="X4155" s="11"/>
      <c r="Y4155" s="11"/>
      <c r="Z4155" s="11"/>
      <c r="AA4155" s="11"/>
      <c r="AB4155" s="11"/>
      <c r="AC4155" s="11"/>
      <c r="AD4155" s="11"/>
      <c r="AE4155" s="11"/>
      <c r="AF4155" s="12"/>
      <c r="AG4155" s="12"/>
      <c r="AH4155" s="12"/>
      <c r="AI4155" s="12"/>
      <c r="AJ4155" s="12"/>
      <c r="AK4155" s="12"/>
      <c r="AL4155" s="12"/>
      <c r="AM4155" s="11"/>
      <c r="AN4155" s="13">
        <v>0.40772556147773176</v>
      </c>
      <c r="AO4155" s="11" t="s">
        <v>134</v>
      </c>
      <c r="AP4155" s="14">
        <v>45931.449405844905</v>
      </c>
    </row>
    <row r="4156">
      <c r="A4156" s="8">
        <v>45930.489340277774</v>
      </c>
      <c r="B4156" s="9" t="s">
        <v>8083</v>
      </c>
      <c r="C4156" s="9" t="s">
        <v>8084</v>
      </c>
      <c r="D4156" s="10">
        <v>5.511954286934E12</v>
      </c>
      <c r="E4156" s="9" t="s">
        <v>43</v>
      </c>
      <c r="F4156" s="9"/>
      <c r="G4156" s="9" t="s">
        <v>60</v>
      </c>
      <c r="H4156" s="9" t="s">
        <v>45</v>
      </c>
      <c r="I4156" s="9" t="s">
        <v>46</v>
      </c>
      <c r="J4156" s="9" t="s">
        <v>48</v>
      </c>
      <c r="K4156" s="9" t="s">
        <v>48</v>
      </c>
      <c r="L4156" s="9" t="s">
        <v>48</v>
      </c>
      <c r="M4156" s="9" t="s">
        <v>48</v>
      </c>
      <c r="N4156" s="9" t="s">
        <v>49</v>
      </c>
      <c r="O4156" s="9" t="s">
        <v>98</v>
      </c>
      <c r="P4156" s="11" t="s">
        <v>51</v>
      </c>
      <c r="Q4156" s="11" t="s">
        <v>203</v>
      </c>
      <c r="R4156" s="11" t="s">
        <v>320</v>
      </c>
      <c r="S4156" s="11" t="s">
        <v>214</v>
      </c>
      <c r="T4156" s="11" t="s">
        <v>55</v>
      </c>
      <c r="U4156" s="11" t="s">
        <v>56</v>
      </c>
      <c r="V4156" s="11"/>
      <c r="W4156" s="11"/>
      <c r="X4156" s="11"/>
      <c r="Y4156" s="11"/>
      <c r="Z4156" s="11"/>
      <c r="AA4156" s="11"/>
      <c r="AB4156" s="11"/>
      <c r="AC4156" s="11"/>
      <c r="AD4156" s="11"/>
      <c r="AE4156" s="11"/>
      <c r="AF4156" s="12"/>
      <c r="AG4156" s="12"/>
      <c r="AH4156" s="12"/>
      <c r="AI4156" s="12"/>
      <c r="AJ4156" s="12"/>
      <c r="AK4156" s="12"/>
      <c r="AL4156" s="12"/>
      <c r="AM4156" s="11"/>
      <c r="AN4156" s="13">
        <v>0.579557251566894</v>
      </c>
      <c r="AO4156" s="11" t="s">
        <v>57</v>
      </c>
      <c r="AP4156" s="14">
        <v>45931.449405844905</v>
      </c>
    </row>
    <row r="4157">
      <c r="A4157" s="8">
        <v>45930.4909375</v>
      </c>
      <c r="B4157" s="9" t="s">
        <v>8085</v>
      </c>
      <c r="C4157" s="9" t="s">
        <v>8086</v>
      </c>
      <c r="D4157" s="10">
        <v>5.547991981136E12</v>
      </c>
      <c r="E4157" s="9" t="s">
        <v>43</v>
      </c>
      <c r="F4157" s="9"/>
      <c r="G4157" s="9" t="s">
        <v>144</v>
      </c>
      <c r="H4157" s="9" t="s">
        <v>45</v>
      </c>
      <c r="I4157" s="9" t="s">
        <v>88</v>
      </c>
      <c r="J4157" s="9" t="s">
        <v>47</v>
      </c>
      <c r="K4157" s="9" t="s">
        <v>48</v>
      </c>
      <c r="L4157" s="9" t="s">
        <v>48</v>
      </c>
      <c r="M4157" s="9" t="s">
        <v>47</v>
      </c>
      <c r="N4157" s="9" t="s">
        <v>79</v>
      </c>
      <c r="O4157" s="9" t="s">
        <v>70</v>
      </c>
      <c r="P4157" s="11" t="s">
        <v>51</v>
      </c>
      <c r="Q4157" s="11" t="s">
        <v>154</v>
      </c>
      <c r="R4157" s="11" t="s">
        <v>107</v>
      </c>
      <c r="S4157" s="11" t="s">
        <v>214</v>
      </c>
      <c r="T4157" s="11" t="s">
        <v>55</v>
      </c>
      <c r="U4157" s="11" t="s">
        <v>56</v>
      </c>
      <c r="V4157" s="11"/>
      <c r="W4157" s="11"/>
      <c r="X4157" s="11"/>
      <c r="Y4157" s="11"/>
      <c r="Z4157" s="11"/>
      <c r="AA4157" s="11"/>
      <c r="AB4157" s="11"/>
      <c r="AC4157" s="11"/>
      <c r="AD4157" s="11"/>
      <c r="AE4157" s="11"/>
      <c r="AF4157" s="12"/>
      <c r="AG4157" s="12"/>
      <c r="AH4157" s="12"/>
      <c r="AI4157" s="12"/>
      <c r="AJ4157" s="12"/>
      <c r="AK4157" s="12"/>
      <c r="AL4157" s="12"/>
      <c r="AM4157" s="11"/>
      <c r="AN4157" s="13">
        <v>0.23035225901096698</v>
      </c>
      <c r="AO4157" s="11" t="s">
        <v>84</v>
      </c>
      <c r="AP4157" s="14">
        <v>45931.449405844905</v>
      </c>
    </row>
    <row r="4158">
      <c r="A4158" s="8">
        <v>45930.491736111115</v>
      </c>
      <c r="B4158" s="9" t="s">
        <v>8087</v>
      </c>
      <c r="C4158" s="9" t="s">
        <v>8088</v>
      </c>
      <c r="D4158" s="10">
        <v>5.51194815989E12</v>
      </c>
      <c r="E4158" s="9" t="s">
        <v>43</v>
      </c>
      <c r="F4158" s="9"/>
      <c r="G4158" s="9" t="s">
        <v>76</v>
      </c>
      <c r="H4158" s="9" t="s">
        <v>45</v>
      </c>
      <c r="I4158" s="9" t="s">
        <v>78</v>
      </c>
      <c r="J4158" s="9" t="s">
        <v>48</v>
      </c>
      <c r="K4158" s="9" t="s">
        <v>48</v>
      </c>
      <c r="L4158" s="9" t="s">
        <v>48</v>
      </c>
      <c r="M4158" s="9" t="s">
        <v>47</v>
      </c>
      <c r="N4158" s="9" t="s">
        <v>63</v>
      </c>
      <c r="O4158" s="9" t="s">
        <v>50</v>
      </c>
      <c r="P4158" s="11" t="s">
        <v>51</v>
      </c>
      <c r="Q4158" s="11" t="s">
        <v>137</v>
      </c>
      <c r="R4158" s="11" t="s">
        <v>90</v>
      </c>
      <c r="S4158" s="11" t="s">
        <v>380</v>
      </c>
      <c r="T4158" s="11" t="s">
        <v>55</v>
      </c>
      <c r="U4158" s="11" t="s">
        <v>56</v>
      </c>
      <c r="V4158" s="11"/>
      <c r="W4158" s="11"/>
      <c r="X4158" s="11"/>
      <c r="Y4158" s="11"/>
      <c r="Z4158" s="11"/>
      <c r="AA4158" s="11"/>
      <c r="AB4158" s="11"/>
      <c r="AC4158" s="11"/>
      <c r="AD4158" s="11"/>
      <c r="AE4158" s="11"/>
      <c r="AF4158" s="12"/>
      <c r="AG4158" s="12"/>
      <c r="AH4158" s="12"/>
      <c r="AI4158" s="12"/>
      <c r="AJ4158" s="12"/>
      <c r="AK4158" s="12"/>
      <c r="AL4158" s="12"/>
      <c r="AM4158" s="11"/>
      <c r="AN4158" s="13">
        <v>0.26580508322646323</v>
      </c>
      <c r="AO4158" s="11" t="s">
        <v>84</v>
      </c>
      <c r="AP4158" s="14">
        <v>45931.449405844905</v>
      </c>
    </row>
    <row r="4159">
      <c r="A4159" s="8">
        <v>45930.49217592592</v>
      </c>
      <c r="B4159" s="9" t="s">
        <v>8089</v>
      </c>
      <c r="C4159" s="9" t="s">
        <v>8090</v>
      </c>
      <c r="D4159" s="10">
        <v>5.582988747421E12</v>
      </c>
      <c r="E4159" s="9" t="s">
        <v>43</v>
      </c>
      <c r="F4159" s="9"/>
      <c r="G4159" s="9" t="s">
        <v>60</v>
      </c>
      <c r="H4159" s="9" t="s">
        <v>45</v>
      </c>
      <c r="I4159" s="9" t="s">
        <v>78</v>
      </c>
      <c r="J4159" s="9" t="s">
        <v>48</v>
      </c>
      <c r="K4159" s="9" t="s">
        <v>47</v>
      </c>
      <c r="L4159" s="9" t="s">
        <v>47</v>
      </c>
      <c r="M4159" s="9" t="s">
        <v>47</v>
      </c>
      <c r="N4159" s="9" t="s">
        <v>79</v>
      </c>
      <c r="O4159" s="9" t="s">
        <v>50</v>
      </c>
      <c r="P4159" s="11" t="s">
        <v>51</v>
      </c>
      <c r="Q4159" s="11" t="s">
        <v>52</v>
      </c>
      <c r="R4159" s="11" t="s">
        <v>53</v>
      </c>
      <c r="S4159" s="11" t="s">
        <v>54</v>
      </c>
      <c r="T4159" s="11" t="s">
        <v>55</v>
      </c>
      <c r="U4159" s="11" t="s">
        <v>56</v>
      </c>
      <c r="V4159" s="11"/>
      <c r="W4159" s="11"/>
      <c r="X4159" s="11"/>
      <c r="Y4159" s="11"/>
      <c r="Z4159" s="11"/>
      <c r="AA4159" s="11"/>
      <c r="AB4159" s="11"/>
      <c r="AC4159" s="11"/>
      <c r="AD4159" s="11"/>
      <c r="AE4159" s="11"/>
      <c r="AF4159" s="12"/>
      <c r="AG4159" s="12"/>
      <c r="AH4159" s="12"/>
      <c r="AI4159" s="12"/>
      <c r="AJ4159" s="12"/>
      <c r="AK4159" s="12"/>
      <c r="AL4159" s="12"/>
      <c r="AM4159" s="11"/>
      <c r="AN4159" s="13">
        <v>0.4614750694354102</v>
      </c>
      <c r="AO4159" s="11" t="s">
        <v>151</v>
      </c>
      <c r="AP4159" s="14">
        <v>45931.449405844905</v>
      </c>
    </row>
    <row r="4160">
      <c r="A4160" s="8">
        <v>45930.495833333334</v>
      </c>
      <c r="B4160" s="9" t="s">
        <v>8091</v>
      </c>
      <c r="C4160" s="9" t="s">
        <v>8092</v>
      </c>
      <c r="D4160" s="10">
        <v>5.551983107987E12</v>
      </c>
      <c r="E4160" s="9" t="s">
        <v>43</v>
      </c>
      <c r="F4160" s="9"/>
      <c r="G4160" s="9" t="s">
        <v>60</v>
      </c>
      <c r="H4160" s="9" t="s">
        <v>45</v>
      </c>
      <c r="I4160" s="9" t="s">
        <v>46</v>
      </c>
      <c r="J4160" s="9" t="s">
        <v>48</v>
      </c>
      <c r="K4160" s="9" t="s">
        <v>47</v>
      </c>
      <c r="L4160" s="9" t="s">
        <v>48</v>
      </c>
      <c r="M4160" s="9" t="s">
        <v>47</v>
      </c>
      <c r="N4160" s="9" t="s">
        <v>94</v>
      </c>
      <c r="O4160" s="9" t="s">
        <v>50</v>
      </c>
      <c r="P4160" s="11" t="s">
        <v>51</v>
      </c>
      <c r="Q4160" s="11" t="s">
        <v>165</v>
      </c>
      <c r="R4160" s="11" t="s">
        <v>276</v>
      </c>
      <c r="S4160" s="11" t="s">
        <v>148</v>
      </c>
      <c r="T4160" s="11" t="s">
        <v>55</v>
      </c>
      <c r="U4160" s="11" t="s">
        <v>56</v>
      </c>
      <c r="V4160" s="11"/>
      <c r="W4160" s="11"/>
      <c r="X4160" s="11"/>
      <c r="Y4160" s="11"/>
      <c r="Z4160" s="11"/>
      <c r="AA4160" s="11"/>
      <c r="AB4160" s="11"/>
      <c r="AC4160" s="11"/>
      <c r="AD4160" s="11"/>
      <c r="AE4160" s="11"/>
      <c r="AF4160" s="12"/>
      <c r="AG4160" s="12"/>
      <c r="AH4160" s="12"/>
      <c r="AI4160" s="12"/>
      <c r="AJ4160" s="12"/>
      <c r="AK4160" s="12"/>
      <c r="AL4160" s="12"/>
      <c r="AM4160" s="11"/>
      <c r="AN4160" s="13">
        <v>0.5469615920628847</v>
      </c>
      <c r="AO4160" s="11" t="s">
        <v>57</v>
      </c>
      <c r="AP4160" s="14">
        <v>45931.449405844905</v>
      </c>
    </row>
    <row r="4161">
      <c r="A4161" s="8">
        <v>45930.4975</v>
      </c>
      <c r="B4161" s="9" t="s">
        <v>8093</v>
      </c>
      <c r="C4161" s="9" t="s">
        <v>8094</v>
      </c>
      <c r="D4161" s="10">
        <v>5.586994821256E12</v>
      </c>
      <c r="E4161" s="9" t="s">
        <v>43</v>
      </c>
      <c r="F4161" s="9"/>
      <c r="G4161" s="9" t="s">
        <v>69</v>
      </c>
      <c r="H4161" s="9" t="s">
        <v>61</v>
      </c>
      <c r="I4161" s="9" t="s">
        <v>78</v>
      </c>
      <c r="J4161" s="9" t="s">
        <v>47</v>
      </c>
      <c r="K4161" s="9" t="s">
        <v>47</v>
      </c>
      <c r="L4161" s="9" t="s">
        <v>47</v>
      </c>
      <c r="M4161" s="9" t="s">
        <v>47</v>
      </c>
      <c r="N4161" s="9" t="s">
        <v>63</v>
      </c>
      <c r="O4161" s="9" t="s">
        <v>95</v>
      </c>
      <c r="P4161" s="11" t="s">
        <v>51</v>
      </c>
      <c r="Q4161" s="11" t="s">
        <v>115</v>
      </c>
      <c r="R4161" s="11" t="s">
        <v>53</v>
      </c>
      <c r="S4161" s="11" t="s">
        <v>54</v>
      </c>
      <c r="T4161" s="11" t="s">
        <v>65</v>
      </c>
      <c r="U4161" s="11" t="s">
        <v>56</v>
      </c>
      <c r="V4161" s="11"/>
      <c r="W4161" s="11"/>
      <c r="X4161" s="11"/>
      <c r="Y4161" s="11"/>
      <c r="Z4161" s="11"/>
      <c r="AA4161" s="11"/>
      <c r="AB4161" s="11"/>
      <c r="AC4161" s="11"/>
      <c r="AD4161" s="11"/>
      <c r="AE4161" s="11"/>
      <c r="AF4161" s="12"/>
      <c r="AG4161" s="12"/>
      <c r="AH4161" s="12"/>
      <c r="AI4161" s="12"/>
      <c r="AJ4161" s="12"/>
      <c r="AK4161" s="12"/>
      <c r="AL4161" s="12"/>
      <c r="AM4161" s="11"/>
      <c r="AN4161" s="13">
        <v>0.2779563256133798</v>
      </c>
      <c r="AO4161" s="11" t="s">
        <v>91</v>
      </c>
      <c r="AP4161" s="14">
        <v>45931.449405844905</v>
      </c>
    </row>
    <row r="4162">
      <c r="A4162" s="8">
        <v>45930.497569444444</v>
      </c>
      <c r="B4162" s="9" t="s">
        <v>8095</v>
      </c>
      <c r="C4162" s="9" t="s">
        <v>8096</v>
      </c>
      <c r="D4162" s="10">
        <v>5.535998738394E12</v>
      </c>
      <c r="E4162" s="9" t="s">
        <v>43</v>
      </c>
      <c r="F4162" s="9"/>
      <c r="G4162" s="9" t="s">
        <v>76</v>
      </c>
      <c r="H4162" s="9" t="s">
        <v>45</v>
      </c>
      <c r="I4162" s="9" t="s">
        <v>78</v>
      </c>
      <c r="J4162" s="9" t="s">
        <v>47</v>
      </c>
      <c r="K4162" s="9" t="s">
        <v>47</v>
      </c>
      <c r="L4162" s="9" t="s">
        <v>48</v>
      </c>
      <c r="M4162" s="9" t="s">
        <v>47</v>
      </c>
      <c r="N4162" s="9" t="s">
        <v>94</v>
      </c>
      <c r="O4162" s="9" t="s">
        <v>50</v>
      </c>
      <c r="P4162" s="11" t="s">
        <v>51</v>
      </c>
      <c r="Q4162" s="11" t="s">
        <v>137</v>
      </c>
      <c r="R4162" s="11" t="s">
        <v>90</v>
      </c>
      <c r="S4162" s="11" t="s">
        <v>72</v>
      </c>
      <c r="T4162" s="11" t="s">
        <v>55</v>
      </c>
      <c r="U4162" s="11" t="s">
        <v>47</v>
      </c>
      <c r="V4162" s="11"/>
      <c r="W4162" s="11"/>
      <c r="X4162" s="11"/>
      <c r="Y4162" s="11"/>
      <c r="Z4162" s="11"/>
      <c r="AA4162" s="11"/>
      <c r="AB4162" s="11"/>
      <c r="AC4162" s="11"/>
      <c r="AD4162" s="11"/>
      <c r="AE4162" s="11"/>
      <c r="AF4162" s="12"/>
      <c r="AG4162" s="12"/>
      <c r="AH4162" s="12"/>
      <c r="AI4162" s="12"/>
      <c r="AJ4162" s="12"/>
      <c r="AK4162" s="12"/>
      <c r="AL4162" s="12"/>
      <c r="AM4162" s="11"/>
      <c r="AN4162" s="13">
        <v>0.2231195005060216</v>
      </c>
      <c r="AO4162" s="11" t="s">
        <v>84</v>
      </c>
      <c r="AP4162" s="14">
        <v>45931.449405844905</v>
      </c>
    </row>
    <row r="4163">
      <c r="A4163" s="8">
        <v>45930.5000462963</v>
      </c>
      <c r="B4163" s="9" t="s">
        <v>8097</v>
      </c>
      <c r="C4163" s="9" t="s">
        <v>1450</v>
      </c>
      <c r="D4163" s="10">
        <v>5.563992202343E12</v>
      </c>
      <c r="E4163" s="9" t="s">
        <v>43</v>
      </c>
      <c r="F4163" s="9"/>
      <c r="G4163" s="9" t="s">
        <v>76</v>
      </c>
      <c r="H4163" s="9" t="s">
        <v>45</v>
      </c>
      <c r="I4163" s="9" t="s">
        <v>46</v>
      </c>
      <c r="J4163" s="9" t="s">
        <v>48</v>
      </c>
      <c r="K4163" s="9" t="s">
        <v>48</v>
      </c>
      <c r="L4163" s="9" t="s">
        <v>48</v>
      </c>
      <c r="M4163" s="9" t="s">
        <v>47</v>
      </c>
      <c r="N4163" s="9" t="s">
        <v>79</v>
      </c>
      <c r="O4163" s="9" t="s">
        <v>64</v>
      </c>
      <c r="P4163" s="11" t="s">
        <v>51</v>
      </c>
      <c r="Q4163" s="11" t="s">
        <v>133</v>
      </c>
      <c r="R4163" s="11" t="s">
        <v>107</v>
      </c>
      <c r="S4163" s="11" t="s">
        <v>214</v>
      </c>
      <c r="T4163" s="11" t="s">
        <v>55</v>
      </c>
      <c r="U4163" s="11" t="s">
        <v>56</v>
      </c>
      <c r="V4163" s="11"/>
      <c r="W4163" s="11"/>
      <c r="X4163" s="11"/>
      <c r="Y4163" s="11"/>
      <c r="Z4163" s="11"/>
      <c r="AA4163" s="11"/>
      <c r="AB4163" s="11"/>
      <c r="AC4163" s="11"/>
      <c r="AD4163" s="11"/>
      <c r="AE4163" s="11"/>
      <c r="AF4163" s="12"/>
      <c r="AG4163" s="12"/>
      <c r="AH4163" s="12"/>
      <c r="AI4163" s="12"/>
      <c r="AJ4163" s="12"/>
      <c r="AK4163" s="12"/>
      <c r="AL4163" s="12"/>
      <c r="AM4163" s="11"/>
      <c r="AN4163" s="13">
        <v>0.4762824659703946</v>
      </c>
      <c r="AO4163" s="11" t="s">
        <v>151</v>
      </c>
      <c r="AP4163" s="14">
        <v>45931.449405844905</v>
      </c>
    </row>
    <row r="4164">
      <c r="A4164" s="8">
        <v>45930.50015046296</v>
      </c>
      <c r="B4164" s="9" t="s">
        <v>8098</v>
      </c>
      <c r="C4164" s="9" t="s">
        <v>8099</v>
      </c>
      <c r="D4164" s="10">
        <v>5.531994336075E12</v>
      </c>
      <c r="E4164" s="9" t="s">
        <v>75</v>
      </c>
      <c r="F4164" s="9"/>
      <c r="G4164" s="9" t="s">
        <v>60</v>
      </c>
      <c r="H4164" s="9" t="s">
        <v>87</v>
      </c>
      <c r="I4164" s="9" t="s">
        <v>88</v>
      </c>
      <c r="J4164" s="9" t="s">
        <v>47</v>
      </c>
      <c r="K4164" s="9" t="s">
        <v>47</v>
      </c>
      <c r="L4164" s="9" t="s">
        <v>47</v>
      </c>
      <c r="M4164" s="9" t="s">
        <v>48</v>
      </c>
      <c r="N4164" s="9" t="s">
        <v>63</v>
      </c>
      <c r="O4164" s="9" t="s">
        <v>95</v>
      </c>
      <c r="P4164" s="11" t="s">
        <v>51</v>
      </c>
      <c r="Q4164" s="11" t="s">
        <v>115</v>
      </c>
      <c r="R4164" s="11" t="s">
        <v>53</v>
      </c>
      <c r="S4164" s="11" t="s">
        <v>54</v>
      </c>
      <c r="T4164" s="11" t="s">
        <v>55</v>
      </c>
      <c r="U4164" s="11" t="s">
        <v>56</v>
      </c>
      <c r="V4164" s="11"/>
      <c r="W4164" s="11"/>
      <c r="X4164" s="11"/>
      <c r="Y4164" s="11"/>
      <c r="Z4164" s="11"/>
      <c r="AA4164" s="11"/>
      <c r="AB4164" s="11"/>
      <c r="AC4164" s="11"/>
      <c r="AD4164" s="11"/>
      <c r="AE4164" s="11"/>
      <c r="AF4164" s="12"/>
      <c r="AG4164" s="12"/>
      <c r="AH4164" s="12"/>
      <c r="AI4164" s="12"/>
      <c r="AJ4164" s="12"/>
      <c r="AK4164" s="12"/>
      <c r="AL4164" s="12"/>
      <c r="AM4164" s="11"/>
      <c r="AN4164" s="13">
        <v>0.2567402956942424</v>
      </c>
      <c r="AO4164" s="11" t="s">
        <v>84</v>
      </c>
      <c r="AP4164" s="14">
        <v>45931.449405844905</v>
      </c>
    </row>
    <row r="4165">
      <c r="A4165" s="8">
        <v>45930.500555555554</v>
      </c>
      <c r="B4165" s="9" t="s">
        <v>8100</v>
      </c>
      <c r="C4165" s="9" t="s">
        <v>8101</v>
      </c>
      <c r="D4165" s="10">
        <v>5.561996638846E12</v>
      </c>
      <c r="E4165" s="9" t="s">
        <v>43</v>
      </c>
      <c r="F4165" s="9"/>
      <c r="G4165" s="9" t="s">
        <v>76</v>
      </c>
      <c r="H4165" s="9" t="s">
        <v>77</v>
      </c>
      <c r="I4165" s="9" t="s">
        <v>88</v>
      </c>
      <c r="J4165" s="9" t="s">
        <v>47</v>
      </c>
      <c r="K4165" s="9" t="s">
        <v>48</v>
      </c>
      <c r="L4165" s="9" t="s">
        <v>48</v>
      </c>
      <c r="M4165" s="9" t="s">
        <v>48</v>
      </c>
      <c r="N4165" s="9" t="s">
        <v>79</v>
      </c>
      <c r="O4165" s="9" t="s">
        <v>50</v>
      </c>
      <c r="P4165" s="11" t="s">
        <v>51</v>
      </c>
      <c r="Q4165" s="11" t="s">
        <v>71</v>
      </c>
      <c r="R4165" s="11" t="s">
        <v>90</v>
      </c>
      <c r="S4165" s="11" t="s">
        <v>380</v>
      </c>
      <c r="T4165" s="11" t="s">
        <v>55</v>
      </c>
      <c r="U4165" s="11" t="s">
        <v>56</v>
      </c>
      <c r="V4165" s="11"/>
      <c r="W4165" s="11"/>
      <c r="X4165" s="11"/>
      <c r="Y4165" s="11"/>
      <c r="Z4165" s="11"/>
      <c r="AA4165" s="11"/>
      <c r="AB4165" s="11"/>
      <c r="AC4165" s="11"/>
      <c r="AD4165" s="11"/>
      <c r="AE4165" s="11"/>
      <c r="AF4165" s="12"/>
      <c r="AG4165" s="12"/>
      <c r="AH4165" s="12"/>
      <c r="AI4165" s="12"/>
      <c r="AJ4165" s="12"/>
      <c r="AK4165" s="12"/>
      <c r="AL4165" s="12"/>
      <c r="AM4165" s="11"/>
      <c r="AN4165" s="13">
        <v>0.14331050115720612</v>
      </c>
      <c r="AO4165" s="11" t="s">
        <v>110</v>
      </c>
      <c r="AP4165" s="14">
        <v>45931.449405844905</v>
      </c>
    </row>
    <row r="4166">
      <c r="A4166" s="8">
        <v>45930.50212962963</v>
      </c>
      <c r="B4166" s="9" t="s">
        <v>8102</v>
      </c>
      <c r="C4166" s="9" t="s">
        <v>8103</v>
      </c>
      <c r="D4166" s="10">
        <v>5.521959425466E12</v>
      </c>
      <c r="E4166" s="9" t="s">
        <v>43</v>
      </c>
      <c r="F4166" s="9"/>
      <c r="G4166" s="9" t="s">
        <v>76</v>
      </c>
      <c r="H4166" s="9" t="s">
        <v>77</v>
      </c>
      <c r="I4166" s="9" t="s">
        <v>88</v>
      </c>
      <c r="J4166" s="9" t="s">
        <v>47</v>
      </c>
      <c r="K4166" s="9" t="s">
        <v>47</v>
      </c>
      <c r="L4166" s="9" t="s">
        <v>48</v>
      </c>
      <c r="M4166" s="9" t="s">
        <v>47</v>
      </c>
      <c r="N4166" s="9" t="s">
        <v>63</v>
      </c>
      <c r="O4166" s="9" t="s">
        <v>50</v>
      </c>
      <c r="P4166" s="11" t="s">
        <v>51</v>
      </c>
      <c r="Q4166" s="11" t="s">
        <v>203</v>
      </c>
      <c r="R4166" s="11" t="s">
        <v>320</v>
      </c>
      <c r="S4166" s="11" t="s">
        <v>214</v>
      </c>
      <c r="T4166" s="11" t="s">
        <v>55</v>
      </c>
      <c r="U4166" s="11" t="s">
        <v>56</v>
      </c>
      <c r="V4166" s="11"/>
      <c r="W4166" s="11"/>
      <c r="X4166" s="11"/>
      <c r="Y4166" s="11"/>
      <c r="Z4166" s="11"/>
      <c r="AA4166" s="11"/>
      <c r="AB4166" s="11"/>
      <c r="AC4166" s="11"/>
      <c r="AD4166" s="11"/>
      <c r="AE4166" s="11"/>
      <c r="AF4166" s="12"/>
      <c r="AG4166" s="12"/>
      <c r="AH4166" s="12"/>
      <c r="AI4166" s="12"/>
      <c r="AJ4166" s="12"/>
      <c r="AK4166" s="12"/>
      <c r="AL4166" s="12"/>
      <c r="AM4166" s="11"/>
      <c r="AN4166" s="13">
        <v>0.21547392165566112</v>
      </c>
      <c r="AO4166" s="11" t="s">
        <v>84</v>
      </c>
      <c r="AP4166" s="14">
        <v>45931.449405844905</v>
      </c>
    </row>
    <row r="4167">
      <c r="A4167" s="8">
        <v>45930.50219907407</v>
      </c>
      <c r="B4167" s="9" t="s">
        <v>8104</v>
      </c>
      <c r="C4167" s="9" t="s">
        <v>8105</v>
      </c>
      <c r="D4167" s="10">
        <v>5.531986601697E12</v>
      </c>
      <c r="E4167" s="9" t="s">
        <v>43</v>
      </c>
      <c r="F4167" s="9"/>
      <c r="G4167" s="9" t="s">
        <v>144</v>
      </c>
      <c r="H4167" s="9" t="s">
        <v>77</v>
      </c>
      <c r="I4167" s="9" t="s">
        <v>88</v>
      </c>
      <c r="J4167" s="9" t="s">
        <v>47</v>
      </c>
      <c r="K4167" s="9" t="s">
        <v>48</v>
      </c>
      <c r="L4167" s="9" t="s">
        <v>48</v>
      </c>
      <c r="M4167" s="9" t="s">
        <v>48</v>
      </c>
      <c r="N4167" s="9" t="s">
        <v>79</v>
      </c>
      <c r="O4167" s="9" t="s">
        <v>50</v>
      </c>
      <c r="P4167" s="11" t="s">
        <v>51</v>
      </c>
      <c r="Q4167" s="11" t="s">
        <v>137</v>
      </c>
      <c r="R4167" s="11" t="s">
        <v>90</v>
      </c>
      <c r="S4167" s="11" t="s">
        <v>72</v>
      </c>
      <c r="T4167" s="11" t="s">
        <v>55</v>
      </c>
      <c r="U4167" s="11" t="s">
        <v>56</v>
      </c>
      <c r="V4167" s="11"/>
      <c r="W4167" s="11"/>
      <c r="X4167" s="11"/>
      <c r="Y4167" s="11"/>
      <c r="Z4167" s="11"/>
      <c r="AA4167" s="11"/>
      <c r="AB4167" s="11"/>
      <c r="AC4167" s="11"/>
      <c r="AD4167" s="11"/>
      <c r="AE4167" s="11"/>
      <c r="AF4167" s="12"/>
      <c r="AG4167" s="12"/>
      <c r="AH4167" s="12"/>
      <c r="AI4167" s="12"/>
      <c r="AJ4167" s="12"/>
      <c r="AK4167" s="12"/>
      <c r="AL4167" s="12"/>
      <c r="AM4167" s="11"/>
      <c r="AN4167" s="13">
        <v>0.09638477645602851</v>
      </c>
      <c r="AO4167" s="11" t="s">
        <v>99</v>
      </c>
      <c r="AP4167" s="14">
        <v>45931.449405844905</v>
      </c>
    </row>
    <row r="4168">
      <c r="A4168" s="8">
        <v>45930.50266203703</v>
      </c>
      <c r="B4168" s="9" t="s">
        <v>8106</v>
      </c>
      <c r="C4168" s="9" t="s">
        <v>8107</v>
      </c>
      <c r="D4168" s="10">
        <v>5.54199646682E12</v>
      </c>
      <c r="E4168" s="9" t="s">
        <v>43</v>
      </c>
      <c r="F4168" s="9"/>
      <c r="G4168" s="9" t="s">
        <v>60</v>
      </c>
      <c r="H4168" s="9" t="s">
        <v>45</v>
      </c>
      <c r="I4168" s="9" t="s">
        <v>46</v>
      </c>
      <c r="J4168" s="9" t="s">
        <v>47</v>
      </c>
      <c r="K4168" s="9" t="s">
        <v>47</v>
      </c>
      <c r="L4168" s="9" t="s">
        <v>48</v>
      </c>
      <c r="M4168" s="9" t="s">
        <v>47</v>
      </c>
      <c r="N4168" s="9" t="s">
        <v>63</v>
      </c>
      <c r="O4168" s="9" t="s">
        <v>64</v>
      </c>
      <c r="P4168" s="11" t="s">
        <v>51</v>
      </c>
      <c r="Q4168" s="11" t="s">
        <v>154</v>
      </c>
      <c r="R4168" s="11" t="s">
        <v>107</v>
      </c>
      <c r="S4168" s="11" t="s">
        <v>72</v>
      </c>
      <c r="T4168" s="11" t="s">
        <v>65</v>
      </c>
      <c r="U4168" s="11" t="s">
        <v>47</v>
      </c>
      <c r="V4168" s="11"/>
      <c r="W4168" s="11"/>
      <c r="X4168" s="11"/>
      <c r="Y4168" s="11"/>
      <c r="Z4168" s="11"/>
      <c r="AA4168" s="11"/>
      <c r="AB4168" s="11"/>
      <c r="AC4168" s="11"/>
      <c r="AD4168" s="11"/>
      <c r="AE4168" s="11"/>
      <c r="AF4168" s="12"/>
      <c r="AG4168" s="12"/>
      <c r="AH4168" s="12"/>
      <c r="AI4168" s="12"/>
      <c r="AJ4168" s="12"/>
      <c r="AK4168" s="12"/>
      <c r="AL4168" s="12"/>
      <c r="AM4168" s="11"/>
      <c r="AN4168" s="13">
        <v>0.2999621102888975</v>
      </c>
      <c r="AO4168" s="11" t="s">
        <v>91</v>
      </c>
      <c r="AP4168" s="14">
        <v>45931.449405844905</v>
      </c>
    </row>
    <row r="4169">
      <c r="A4169" s="8">
        <v>45930.50346064815</v>
      </c>
      <c r="B4169" s="9" t="s">
        <v>663</v>
      </c>
      <c r="C4169" s="9" t="s">
        <v>642</v>
      </c>
      <c r="D4169" s="10">
        <v>5.575999132842E12</v>
      </c>
      <c r="E4169" s="9" t="s">
        <v>43</v>
      </c>
      <c r="F4169" s="9"/>
      <c r="G4169" s="9" t="s">
        <v>144</v>
      </c>
      <c r="H4169" s="9" t="s">
        <v>45</v>
      </c>
      <c r="I4169" s="9" t="s">
        <v>62</v>
      </c>
      <c r="J4169" s="9" t="s">
        <v>48</v>
      </c>
      <c r="K4169" s="9" t="s">
        <v>48</v>
      </c>
      <c r="L4169" s="9" t="s">
        <v>48</v>
      </c>
      <c r="M4169" s="9" t="s">
        <v>48</v>
      </c>
      <c r="N4169" s="9" t="s">
        <v>79</v>
      </c>
      <c r="O4169" s="9" t="s">
        <v>98</v>
      </c>
      <c r="P4169" s="11"/>
      <c r="Q4169" s="11"/>
      <c r="R4169" s="11"/>
      <c r="S4169" s="11"/>
      <c r="T4169" s="11"/>
      <c r="U4169" s="11" t="s">
        <v>56</v>
      </c>
      <c r="V4169" s="11"/>
      <c r="W4169" s="11"/>
      <c r="X4169" s="11"/>
      <c r="Y4169" s="11"/>
      <c r="Z4169" s="11"/>
      <c r="AA4169" s="11"/>
      <c r="AB4169" s="11"/>
      <c r="AC4169" s="11"/>
      <c r="AD4169" s="11"/>
      <c r="AE4169" s="11"/>
      <c r="AF4169" s="12"/>
      <c r="AG4169" s="12"/>
      <c r="AH4169" s="12"/>
      <c r="AI4169" s="12"/>
      <c r="AJ4169" s="12"/>
      <c r="AK4169" s="12"/>
      <c r="AL4169" s="12"/>
      <c r="AM4169" s="11"/>
      <c r="AN4169" s="13">
        <v>0.3660873832892777</v>
      </c>
      <c r="AO4169" s="11" t="s">
        <v>66</v>
      </c>
      <c r="AP4169" s="14">
        <v>45931.449405844905</v>
      </c>
    </row>
    <row r="4170">
      <c r="A4170" s="8">
        <v>45930.50414351852</v>
      </c>
      <c r="B4170" s="9" t="s">
        <v>8108</v>
      </c>
      <c r="C4170" s="9" t="s">
        <v>8109</v>
      </c>
      <c r="D4170" s="10">
        <v>5.571988559003E12</v>
      </c>
      <c r="E4170" s="9" t="s">
        <v>43</v>
      </c>
      <c r="F4170" s="9"/>
      <c r="G4170" s="9" t="s">
        <v>44</v>
      </c>
      <c r="H4170" s="9" t="s">
        <v>61</v>
      </c>
      <c r="I4170" s="9" t="s">
        <v>78</v>
      </c>
      <c r="J4170" s="9" t="s">
        <v>47</v>
      </c>
      <c r="K4170" s="9" t="s">
        <v>47</v>
      </c>
      <c r="L4170" s="9" t="s">
        <v>47</v>
      </c>
      <c r="M4170" s="9" t="s">
        <v>48</v>
      </c>
      <c r="N4170" s="9" t="s">
        <v>79</v>
      </c>
      <c r="O4170" s="9" t="s">
        <v>50</v>
      </c>
      <c r="P4170" s="11" t="s">
        <v>51</v>
      </c>
      <c r="Q4170" s="11" t="s">
        <v>115</v>
      </c>
      <c r="R4170" s="11" t="s">
        <v>53</v>
      </c>
      <c r="S4170" s="11" t="s">
        <v>54</v>
      </c>
      <c r="T4170" s="11" t="s">
        <v>55</v>
      </c>
      <c r="U4170" s="11" t="s">
        <v>47</v>
      </c>
      <c r="V4170" s="11"/>
      <c r="W4170" s="11"/>
      <c r="X4170" s="11"/>
      <c r="Y4170" s="11"/>
      <c r="Z4170" s="11"/>
      <c r="AA4170" s="11"/>
      <c r="AB4170" s="11"/>
      <c r="AC4170" s="11"/>
      <c r="AD4170" s="11"/>
      <c r="AE4170" s="11"/>
      <c r="AF4170" s="12"/>
      <c r="AG4170" s="12"/>
      <c r="AH4170" s="12"/>
      <c r="AI4170" s="12"/>
      <c r="AJ4170" s="12"/>
      <c r="AK4170" s="12"/>
      <c r="AL4170" s="12"/>
      <c r="AM4170" s="11"/>
      <c r="AN4170" s="13">
        <v>0.22564004628468404</v>
      </c>
      <c r="AO4170" s="11" t="s">
        <v>84</v>
      </c>
      <c r="AP4170" s="14">
        <v>45931.449405844905</v>
      </c>
    </row>
    <row r="4171">
      <c r="A4171" s="8">
        <v>45930.504155092596</v>
      </c>
      <c r="B4171" s="9" t="s">
        <v>663</v>
      </c>
      <c r="C4171" s="9" t="s">
        <v>642</v>
      </c>
      <c r="D4171" s="10">
        <v>5.575999132842E12</v>
      </c>
      <c r="E4171" s="9" t="s">
        <v>43</v>
      </c>
      <c r="F4171" s="9"/>
      <c r="G4171" s="9" t="s">
        <v>144</v>
      </c>
      <c r="H4171" s="9" t="s">
        <v>45</v>
      </c>
      <c r="I4171" s="9" t="s">
        <v>62</v>
      </c>
      <c r="J4171" s="9" t="s">
        <v>48</v>
      </c>
      <c r="K4171" s="9" t="s">
        <v>48</v>
      </c>
      <c r="L4171" s="9" t="s">
        <v>48</v>
      </c>
      <c r="M4171" s="9" t="s">
        <v>48</v>
      </c>
      <c r="N4171" s="9" t="s">
        <v>79</v>
      </c>
      <c r="O4171" s="9" t="s">
        <v>98</v>
      </c>
      <c r="P4171" s="11"/>
      <c r="Q4171" s="11"/>
      <c r="R4171" s="11"/>
      <c r="S4171" s="11"/>
      <c r="T4171" s="11"/>
      <c r="U4171" s="11" t="s">
        <v>56</v>
      </c>
      <c r="V4171" s="11"/>
      <c r="W4171" s="11"/>
      <c r="X4171" s="11"/>
      <c r="Y4171" s="11"/>
      <c r="Z4171" s="11"/>
      <c r="AA4171" s="11"/>
      <c r="AB4171" s="11"/>
      <c r="AC4171" s="11"/>
      <c r="AD4171" s="11"/>
      <c r="AE4171" s="11"/>
      <c r="AF4171" s="12"/>
      <c r="AG4171" s="12"/>
      <c r="AH4171" s="12"/>
      <c r="AI4171" s="12"/>
      <c r="AJ4171" s="12"/>
      <c r="AK4171" s="12"/>
      <c r="AL4171" s="12"/>
      <c r="AM4171" s="11"/>
      <c r="AN4171" s="13">
        <v>0.3660873832892777</v>
      </c>
      <c r="AO4171" s="11" t="s">
        <v>66</v>
      </c>
      <c r="AP4171" s="14">
        <v>45931.449405844905</v>
      </c>
    </row>
    <row r="4172">
      <c r="A4172" s="8">
        <v>45930.5047337963</v>
      </c>
      <c r="B4172" s="9" t="s">
        <v>663</v>
      </c>
      <c r="C4172" s="9" t="s">
        <v>642</v>
      </c>
      <c r="D4172" s="10">
        <v>5.57599132842E11</v>
      </c>
      <c r="E4172" s="9" t="s">
        <v>43</v>
      </c>
      <c r="F4172" s="9"/>
      <c r="G4172" s="9" t="s">
        <v>144</v>
      </c>
      <c r="H4172" s="9" t="s">
        <v>45</v>
      </c>
      <c r="I4172" s="9" t="s">
        <v>62</v>
      </c>
      <c r="J4172" s="9" t="s">
        <v>48</v>
      </c>
      <c r="K4172" s="9" t="s">
        <v>48</v>
      </c>
      <c r="L4172" s="9" t="s">
        <v>48</v>
      </c>
      <c r="M4172" s="9" t="s">
        <v>48</v>
      </c>
      <c r="N4172" s="9" t="s">
        <v>79</v>
      </c>
      <c r="O4172" s="9" t="s">
        <v>98</v>
      </c>
      <c r="P4172" s="11"/>
      <c r="Q4172" s="11"/>
      <c r="R4172" s="11"/>
      <c r="S4172" s="11"/>
      <c r="T4172" s="11"/>
      <c r="U4172" s="11" t="s">
        <v>56</v>
      </c>
      <c r="V4172" s="11"/>
      <c r="W4172" s="11"/>
      <c r="X4172" s="11"/>
      <c r="Y4172" s="11"/>
      <c r="Z4172" s="11"/>
      <c r="AA4172" s="11"/>
      <c r="AB4172" s="11"/>
      <c r="AC4172" s="11"/>
      <c r="AD4172" s="11"/>
      <c r="AE4172" s="11"/>
      <c r="AF4172" s="12"/>
      <c r="AG4172" s="12"/>
      <c r="AH4172" s="12"/>
      <c r="AI4172" s="12"/>
      <c r="AJ4172" s="12"/>
      <c r="AK4172" s="12"/>
      <c r="AL4172" s="12"/>
      <c r="AM4172" s="11"/>
      <c r="AN4172" s="13">
        <v>0.3126063528738901</v>
      </c>
      <c r="AO4172" s="11" t="s">
        <v>124</v>
      </c>
      <c r="AP4172" s="14">
        <v>45931.449405844905</v>
      </c>
    </row>
    <row r="4173">
      <c r="A4173" s="8">
        <v>45930.504907407405</v>
      </c>
      <c r="B4173" s="9" t="s">
        <v>8110</v>
      </c>
      <c r="C4173" s="9" t="s">
        <v>8111</v>
      </c>
      <c r="D4173" s="10">
        <v>5.544991654081E12</v>
      </c>
      <c r="E4173" s="9" t="s">
        <v>43</v>
      </c>
      <c r="F4173" s="9"/>
      <c r="G4173" s="9" t="s">
        <v>76</v>
      </c>
      <c r="H4173" s="9" t="s">
        <v>87</v>
      </c>
      <c r="I4173" s="9" t="s">
        <v>88</v>
      </c>
      <c r="J4173" s="9" t="s">
        <v>48</v>
      </c>
      <c r="K4173" s="9" t="s">
        <v>48</v>
      </c>
      <c r="L4173" s="9" t="s">
        <v>48</v>
      </c>
      <c r="M4173" s="9" t="s">
        <v>47</v>
      </c>
      <c r="N4173" s="9" t="s">
        <v>63</v>
      </c>
      <c r="O4173" s="9" t="s">
        <v>50</v>
      </c>
      <c r="P4173" s="11" t="s">
        <v>51</v>
      </c>
      <c r="Q4173" s="11" t="s">
        <v>203</v>
      </c>
      <c r="R4173" s="11" t="s">
        <v>320</v>
      </c>
      <c r="S4173" s="11" t="s">
        <v>214</v>
      </c>
      <c r="T4173" s="11" t="s">
        <v>55</v>
      </c>
      <c r="U4173" s="11" t="s">
        <v>56</v>
      </c>
      <c r="V4173" s="11"/>
      <c r="W4173" s="11"/>
      <c r="X4173" s="11"/>
      <c r="Y4173" s="11"/>
      <c r="Z4173" s="11"/>
      <c r="AA4173" s="11"/>
      <c r="AB4173" s="11"/>
      <c r="AC4173" s="11"/>
      <c r="AD4173" s="11"/>
      <c r="AE4173" s="11"/>
      <c r="AF4173" s="12"/>
      <c r="AG4173" s="12"/>
      <c r="AH4173" s="12"/>
      <c r="AI4173" s="12"/>
      <c r="AJ4173" s="12"/>
      <c r="AK4173" s="12"/>
      <c r="AL4173" s="12"/>
      <c r="AM4173" s="11"/>
      <c r="AN4173" s="13">
        <v>0.49072486323365744</v>
      </c>
      <c r="AO4173" s="11" t="s">
        <v>151</v>
      </c>
      <c r="AP4173" s="14">
        <v>45931.449405844905</v>
      </c>
    </row>
    <row r="4174">
      <c r="A4174" s="8">
        <v>45930.50530092593</v>
      </c>
      <c r="B4174" s="9" t="s">
        <v>663</v>
      </c>
      <c r="C4174" s="9" t="s">
        <v>642</v>
      </c>
      <c r="D4174" s="10">
        <v>5.575999132842E12</v>
      </c>
      <c r="E4174" s="9" t="s">
        <v>43</v>
      </c>
      <c r="F4174" s="9"/>
      <c r="G4174" s="9" t="s">
        <v>144</v>
      </c>
      <c r="H4174" s="9" t="s">
        <v>45</v>
      </c>
      <c r="I4174" s="9" t="s">
        <v>62</v>
      </c>
      <c r="J4174" s="9" t="s">
        <v>48</v>
      </c>
      <c r="K4174" s="9" t="s">
        <v>48</v>
      </c>
      <c r="L4174" s="9" t="s">
        <v>48</v>
      </c>
      <c r="M4174" s="9" t="s">
        <v>48</v>
      </c>
      <c r="N4174" s="9" t="s">
        <v>79</v>
      </c>
      <c r="O4174" s="9" t="s">
        <v>98</v>
      </c>
      <c r="P4174" s="11"/>
      <c r="Q4174" s="11"/>
      <c r="R4174" s="11"/>
      <c r="S4174" s="11"/>
      <c r="T4174" s="11"/>
      <c r="U4174" s="11" t="s">
        <v>56</v>
      </c>
      <c r="V4174" s="11"/>
      <c r="W4174" s="11"/>
      <c r="X4174" s="11"/>
      <c r="Y4174" s="11"/>
      <c r="Z4174" s="11"/>
      <c r="AA4174" s="11"/>
      <c r="AB4174" s="11"/>
      <c r="AC4174" s="11"/>
      <c r="AD4174" s="11"/>
      <c r="AE4174" s="11"/>
      <c r="AF4174" s="12"/>
      <c r="AG4174" s="12"/>
      <c r="AH4174" s="12"/>
      <c r="AI4174" s="12"/>
      <c r="AJ4174" s="12"/>
      <c r="AK4174" s="12"/>
      <c r="AL4174" s="12"/>
      <c r="AM4174" s="11"/>
      <c r="AN4174" s="13">
        <v>0.3660873832892777</v>
      </c>
      <c r="AO4174" s="11" t="s">
        <v>66</v>
      </c>
      <c r="AP4174" s="14">
        <v>45931.449405844905</v>
      </c>
    </row>
    <row r="4175">
      <c r="A4175" s="8">
        <v>45930.50579861111</v>
      </c>
      <c r="B4175" s="9" t="s">
        <v>8112</v>
      </c>
      <c r="C4175" s="9" t="s">
        <v>8113</v>
      </c>
      <c r="D4175" s="10">
        <v>5.56199597464E12</v>
      </c>
      <c r="E4175" s="9" t="s">
        <v>43</v>
      </c>
      <c r="F4175" s="9"/>
      <c r="G4175" s="9" t="s">
        <v>60</v>
      </c>
      <c r="H4175" s="9" t="s">
        <v>87</v>
      </c>
      <c r="I4175" s="9" t="s">
        <v>88</v>
      </c>
      <c r="J4175" s="9" t="s">
        <v>47</v>
      </c>
      <c r="K4175" s="9" t="s">
        <v>47</v>
      </c>
      <c r="L4175" s="9" t="s">
        <v>47</v>
      </c>
      <c r="M4175" s="9" t="s">
        <v>48</v>
      </c>
      <c r="N4175" s="9" t="s">
        <v>79</v>
      </c>
      <c r="O4175" s="9" t="s">
        <v>50</v>
      </c>
      <c r="P4175" s="11" t="s">
        <v>51</v>
      </c>
      <c r="Q4175" s="11" t="s">
        <v>115</v>
      </c>
      <c r="R4175" s="11" t="s">
        <v>53</v>
      </c>
      <c r="S4175" s="11" t="s">
        <v>54</v>
      </c>
      <c r="T4175" s="11" t="s">
        <v>55</v>
      </c>
      <c r="U4175" s="11" t="s">
        <v>56</v>
      </c>
      <c r="V4175" s="11"/>
      <c r="W4175" s="11"/>
      <c r="X4175" s="11"/>
      <c r="Y4175" s="11"/>
      <c r="Z4175" s="11"/>
      <c r="AA4175" s="11"/>
      <c r="AB4175" s="11"/>
      <c r="AC4175" s="11"/>
      <c r="AD4175" s="11"/>
      <c r="AE4175" s="11"/>
      <c r="AF4175" s="12"/>
      <c r="AG4175" s="12"/>
      <c r="AH4175" s="12"/>
      <c r="AI4175" s="12"/>
      <c r="AJ4175" s="12"/>
      <c r="AK4175" s="12"/>
      <c r="AL4175" s="12"/>
      <c r="AM4175" s="11"/>
      <c r="AN4175" s="13">
        <v>0.2847235334831603</v>
      </c>
      <c r="AO4175" s="11" t="s">
        <v>91</v>
      </c>
      <c r="AP4175" s="14">
        <v>45931.449405844905</v>
      </c>
    </row>
    <row r="4176">
      <c r="A4176" s="8">
        <v>45930.50677083333</v>
      </c>
      <c r="B4176" s="9" t="s">
        <v>8114</v>
      </c>
      <c r="C4176" s="9" t="s">
        <v>8115</v>
      </c>
      <c r="D4176" s="10">
        <v>5.588996262807E12</v>
      </c>
      <c r="E4176" s="9" t="s">
        <v>43</v>
      </c>
      <c r="F4176" s="9"/>
      <c r="G4176" s="9" t="s">
        <v>69</v>
      </c>
      <c r="H4176" s="9" t="s">
        <v>61</v>
      </c>
      <c r="I4176" s="9" t="s">
        <v>78</v>
      </c>
      <c r="J4176" s="9" t="s">
        <v>48</v>
      </c>
      <c r="K4176" s="9" t="s">
        <v>47</v>
      </c>
      <c r="L4176" s="9" t="s">
        <v>48</v>
      </c>
      <c r="M4176" s="9" t="s">
        <v>47</v>
      </c>
      <c r="N4176" s="9" t="s">
        <v>79</v>
      </c>
      <c r="O4176" s="9" t="s">
        <v>64</v>
      </c>
      <c r="P4176" s="11" t="s">
        <v>51</v>
      </c>
      <c r="Q4176" s="11" t="s">
        <v>171</v>
      </c>
      <c r="R4176" s="11" t="s">
        <v>107</v>
      </c>
      <c r="S4176" s="11" t="s">
        <v>172</v>
      </c>
      <c r="T4176" s="11" t="s">
        <v>65</v>
      </c>
      <c r="U4176" s="11" t="s">
        <v>56</v>
      </c>
      <c r="V4176" s="11"/>
      <c r="W4176" s="11"/>
      <c r="X4176" s="11"/>
      <c r="Y4176" s="11"/>
      <c r="Z4176" s="11"/>
      <c r="AA4176" s="11"/>
      <c r="AB4176" s="11"/>
      <c r="AC4176" s="11"/>
      <c r="AD4176" s="11"/>
      <c r="AE4176" s="11"/>
      <c r="AF4176" s="12"/>
      <c r="AG4176" s="12"/>
      <c r="AH4176" s="12"/>
      <c r="AI4176" s="12"/>
      <c r="AJ4176" s="12"/>
      <c r="AK4176" s="12"/>
      <c r="AL4176" s="12"/>
      <c r="AM4176" s="11"/>
      <c r="AN4176" s="13">
        <v>0.37326648496225545</v>
      </c>
      <c r="AO4176" s="11" t="s">
        <v>66</v>
      </c>
      <c r="AP4176" s="14">
        <v>45931.449405844905</v>
      </c>
    </row>
    <row r="4177">
      <c r="A4177" s="8">
        <v>45930.50753472222</v>
      </c>
      <c r="B4177" s="9" t="s">
        <v>8116</v>
      </c>
      <c r="C4177" s="9" t="s">
        <v>8117</v>
      </c>
      <c r="D4177" s="10">
        <v>5.511932491466E12</v>
      </c>
      <c r="E4177" s="9" t="s">
        <v>43</v>
      </c>
      <c r="F4177" s="9"/>
      <c r="G4177" s="9" t="s">
        <v>170</v>
      </c>
      <c r="H4177" s="9" t="s">
        <v>61</v>
      </c>
      <c r="I4177" s="9" t="s">
        <v>88</v>
      </c>
      <c r="J4177" s="9" t="s">
        <v>47</v>
      </c>
      <c r="K4177" s="9" t="s">
        <v>47</v>
      </c>
      <c r="L4177" s="9" t="s">
        <v>47</v>
      </c>
      <c r="M4177" s="9" t="s">
        <v>47</v>
      </c>
      <c r="N4177" s="9" t="s">
        <v>118</v>
      </c>
      <c r="O4177" s="9" t="s">
        <v>64</v>
      </c>
      <c r="P4177" s="11" t="s">
        <v>65</v>
      </c>
      <c r="Q4177" s="11" t="s">
        <v>774</v>
      </c>
      <c r="R4177" s="11" t="s">
        <v>128</v>
      </c>
      <c r="S4177" s="11" t="s">
        <v>775</v>
      </c>
      <c r="T4177" s="11" t="s">
        <v>776</v>
      </c>
      <c r="U4177" s="11" t="s">
        <v>47</v>
      </c>
      <c r="V4177" s="11"/>
      <c r="W4177" s="11"/>
      <c r="X4177" s="11"/>
      <c r="Y4177" s="11"/>
      <c r="Z4177" s="11"/>
      <c r="AA4177" s="11"/>
      <c r="AB4177" s="11"/>
      <c r="AC4177" s="11"/>
      <c r="AD4177" s="11"/>
      <c r="AE4177" s="11"/>
      <c r="AF4177" s="12"/>
      <c r="AG4177" s="12"/>
      <c r="AH4177" s="12"/>
      <c r="AI4177" s="12"/>
      <c r="AJ4177" s="12"/>
      <c r="AK4177" s="12"/>
      <c r="AL4177" s="12"/>
      <c r="AM4177" s="11"/>
      <c r="AN4177" s="13">
        <v>0.10157419226609993</v>
      </c>
      <c r="AO4177" s="11" t="s">
        <v>99</v>
      </c>
      <c r="AP4177" s="14">
        <v>45931.449405844905</v>
      </c>
    </row>
    <row r="4178">
      <c r="A4178" s="8">
        <v>45930.510034722225</v>
      </c>
      <c r="B4178" s="9" t="s">
        <v>8118</v>
      </c>
      <c r="C4178" s="9" t="s">
        <v>8119</v>
      </c>
      <c r="D4178" s="10">
        <v>5.521976736883E12</v>
      </c>
      <c r="E4178" s="9" t="s">
        <v>43</v>
      </c>
      <c r="F4178" s="9"/>
      <c r="G4178" s="9" t="s">
        <v>144</v>
      </c>
      <c r="H4178" s="9" t="s">
        <v>77</v>
      </c>
      <c r="I4178" s="9" t="s">
        <v>88</v>
      </c>
      <c r="J4178" s="9" t="s">
        <v>47</v>
      </c>
      <c r="K4178" s="9" t="s">
        <v>47</v>
      </c>
      <c r="L4178" s="9" t="s">
        <v>47</v>
      </c>
      <c r="M4178" s="9" t="s">
        <v>47</v>
      </c>
      <c r="N4178" s="9" t="s">
        <v>79</v>
      </c>
      <c r="O4178" s="9" t="s">
        <v>50</v>
      </c>
      <c r="P4178" s="11" t="s">
        <v>51</v>
      </c>
      <c r="Q4178" s="11" t="s">
        <v>115</v>
      </c>
      <c r="R4178" s="11" t="s">
        <v>53</v>
      </c>
      <c r="S4178" s="11" t="s">
        <v>54</v>
      </c>
      <c r="T4178" s="11" t="s">
        <v>55</v>
      </c>
      <c r="U4178" s="11" t="s">
        <v>56</v>
      </c>
      <c r="V4178" s="11"/>
      <c r="W4178" s="11"/>
      <c r="X4178" s="11"/>
      <c r="Y4178" s="11"/>
      <c r="Z4178" s="11"/>
      <c r="AA4178" s="11"/>
      <c r="AB4178" s="11"/>
      <c r="AC4178" s="11"/>
      <c r="AD4178" s="11"/>
      <c r="AE4178" s="11"/>
      <c r="AF4178" s="12"/>
      <c r="AG4178" s="12"/>
      <c r="AH4178" s="12"/>
      <c r="AI4178" s="12"/>
      <c r="AJ4178" s="12"/>
      <c r="AK4178" s="12"/>
      <c r="AL4178" s="12"/>
      <c r="AM4178" s="11"/>
      <c r="AN4178" s="13">
        <v>0.04477686313753808</v>
      </c>
      <c r="AO4178" s="11" t="s">
        <v>99</v>
      </c>
      <c r="AP4178" s="14">
        <v>45931.449405844905</v>
      </c>
    </row>
    <row r="4179">
      <c r="A4179" s="8">
        <v>45930.510462962964</v>
      </c>
      <c r="B4179" s="9" t="s">
        <v>8120</v>
      </c>
      <c r="C4179" s="9" t="s">
        <v>8121</v>
      </c>
      <c r="D4179" s="10">
        <v>5.56699261459E12</v>
      </c>
      <c r="E4179" s="9" t="s">
        <v>43</v>
      </c>
      <c r="F4179" s="9"/>
      <c r="G4179" s="9" t="s">
        <v>44</v>
      </c>
      <c r="H4179" s="9" t="s">
        <v>45</v>
      </c>
      <c r="I4179" s="9" t="s">
        <v>78</v>
      </c>
      <c r="J4179" s="9" t="s">
        <v>47</v>
      </c>
      <c r="K4179" s="9" t="s">
        <v>47</v>
      </c>
      <c r="L4179" s="9" t="s">
        <v>48</v>
      </c>
      <c r="M4179" s="9" t="s">
        <v>47</v>
      </c>
      <c r="N4179" s="9" t="s">
        <v>79</v>
      </c>
      <c r="O4179" s="9" t="s">
        <v>50</v>
      </c>
      <c r="P4179" s="11" t="s">
        <v>51</v>
      </c>
      <c r="Q4179" s="11" t="s">
        <v>171</v>
      </c>
      <c r="R4179" s="11" t="s">
        <v>107</v>
      </c>
      <c r="S4179" s="11" t="s">
        <v>172</v>
      </c>
      <c r="T4179" s="11" t="s">
        <v>65</v>
      </c>
      <c r="U4179" s="11" t="s">
        <v>56</v>
      </c>
      <c r="V4179" s="11"/>
      <c r="W4179" s="11"/>
      <c r="X4179" s="11"/>
      <c r="Y4179" s="11"/>
      <c r="Z4179" s="11"/>
      <c r="AA4179" s="11"/>
      <c r="AB4179" s="11"/>
      <c r="AC4179" s="11"/>
      <c r="AD4179" s="11"/>
      <c r="AE4179" s="11"/>
      <c r="AF4179" s="12"/>
      <c r="AG4179" s="12"/>
      <c r="AH4179" s="12"/>
      <c r="AI4179" s="12"/>
      <c r="AJ4179" s="12"/>
      <c r="AK4179" s="12"/>
      <c r="AL4179" s="12"/>
      <c r="AM4179" s="11"/>
      <c r="AN4179" s="13">
        <v>0.43968499823290197</v>
      </c>
      <c r="AO4179" s="11" t="s">
        <v>134</v>
      </c>
      <c r="AP4179" s="14">
        <v>45931.449405844905</v>
      </c>
    </row>
    <row r="4180">
      <c r="A4180" s="8">
        <v>45930.5108912037</v>
      </c>
      <c r="B4180" s="9" t="s">
        <v>7224</v>
      </c>
      <c r="C4180" s="9" t="s">
        <v>8122</v>
      </c>
      <c r="D4180" s="10">
        <v>5.521970118659E12</v>
      </c>
      <c r="E4180" s="9" t="s">
        <v>43</v>
      </c>
      <c r="F4180" s="9"/>
      <c r="G4180" s="9" t="s">
        <v>60</v>
      </c>
      <c r="H4180" s="9" t="s">
        <v>87</v>
      </c>
      <c r="I4180" s="9" t="s">
        <v>88</v>
      </c>
      <c r="J4180" s="9" t="s">
        <v>47</v>
      </c>
      <c r="K4180" s="9" t="s">
        <v>48</v>
      </c>
      <c r="L4180" s="9" t="s">
        <v>48</v>
      </c>
      <c r="M4180" s="9" t="s">
        <v>47</v>
      </c>
      <c r="N4180" s="9" t="s">
        <v>79</v>
      </c>
      <c r="O4180" s="9" t="s">
        <v>64</v>
      </c>
      <c r="P4180" s="11" t="s">
        <v>51</v>
      </c>
      <c r="Q4180" s="11" t="s">
        <v>52</v>
      </c>
      <c r="R4180" s="11" t="s">
        <v>53</v>
      </c>
      <c r="S4180" s="11" t="s">
        <v>54</v>
      </c>
      <c r="T4180" s="11" t="s">
        <v>55</v>
      </c>
      <c r="U4180" s="11" t="s">
        <v>56</v>
      </c>
      <c r="V4180" s="11"/>
      <c r="W4180" s="11"/>
      <c r="X4180" s="11"/>
      <c r="Y4180" s="11"/>
      <c r="Z4180" s="11"/>
      <c r="AA4180" s="11"/>
      <c r="AB4180" s="11"/>
      <c r="AC4180" s="11"/>
      <c r="AD4180" s="11"/>
      <c r="AE4180" s="11"/>
      <c r="AF4180" s="12"/>
      <c r="AG4180" s="12"/>
      <c r="AH4180" s="12"/>
      <c r="AI4180" s="12"/>
      <c r="AJ4180" s="12"/>
      <c r="AK4180" s="12"/>
      <c r="AL4180" s="12"/>
      <c r="AM4180" s="11"/>
      <c r="AN4180" s="13">
        <v>0.2829352013051265</v>
      </c>
      <c r="AO4180" s="11" t="s">
        <v>91</v>
      </c>
      <c r="AP4180" s="14">
        <v>45931.449405844905</v>
      </c>
    </row>
    <row r="4181">
      <c r="A4181" s="8">
        <v>45930.51125</v>
      </c>
      <c r="B4181" s="9" t="s">
        <v>8123</v>
      </c>
      <c r="C4181" s="9" t="s">
        <v>8124</v>
      </c>
      <c r="D4181" s="10">
        <v>5.521993682229E12</v>
      </c>
      <c r="E4181" s="9" t="s">
        <v>75</v>
      </c>
      <c r="F4181" s="9"/>
      <c r="G4181" s="9" t="s">
        <v>60</v>
      </c>
      <c r="H4181" s="9" t="s">
        <v>61</v>
      </c>
      <c r="I4181" s="9" t="s">
        <v>62</v>
      </c>
      <c r="J4181" s="9" t="s">
        <v>47</v>
      </c>
      <c r="K4181" s="9" t="s">
        <v>47</v>
      </c>
      <c r="L4181" s="9" t="s">
        <v>48</v>
      </c>
      <c r="M4181" s="9" t="s">
        <v>47</v>
      </c>
      <c r="N4181" s="9" t="s">
        <v>63</v>
      </c>
      <c r="O4181" s="9" t="s">
        <v>95</v>
      </c>
      <c r="P4181" s="11" t="s">
        <v>51</v>
      </c>
      <c r="Q4181" s="11" t="s">
        <v>141</v>
      </c>
      <c r="R4181" s="11" t="s">
        <v>90</v>
      </c>
      <c r="S4181" s="11" t="s">
        <v>54</v>
      </c>
      <c r="T4181" s="11" t="s">
        <v>55</v>
      </c>
      <c r="U4181" s="11" t="s">
        <v>56</v>
      </c>
      <c r="V4181" s="11"/>
      <c r="W4181" s="11"/>
      <c r="X4181" s="11"/>
      <c r="Y4181" s="11"/>
      <c r="Z4181" s="11"/>
      <c r="AA4181" s="11"/>
      <c r="AB4181" s="11"/>
      <c r="AC4181" s="11"/>
      <c r="AD4181" s="11"/>
      <c r="AE4181" s="11"/>
      <c r="AF4181" s="12"/>
      <c r="AG4181" s="12"/>
      <c r="AH4181" s="12"/>
      <c r="AI4181" s="12"/>
      <c r="AJ4181" s="12"/>
      <c r="AK4181" s="12"/>
      <c r="AL4181" s="12"/>
      <c r="AM4181" s="11"/>
      <c r="AN4181" s="13">
        <v>0.28429753694447124</v>
      </c>
      <c r="AO4181" s="11" t="s">
        <v>91</v>
      </c>
      <c r="AP4181" s="14">
        <v>45931.449405844905</v>
      </c>
    </row>
    <row r="4182">
      <c r="A4182" s="8">
        <v>45930.51228009259</v>
      </c>
      <c r="B4182" s="9" t="s">
        <v>8125</v>
      </c>
      <c r="C4182" s="9" t="s">
        <v>8126</v>
      </c>
      <c r="D4182" s="10">
        <v>5.582999808594E12</v>
      </c>
      <c r="E4182" s="9" t="s">
        <v>43</v>
      </c>
      <c r="F4182" s="9"/>
      <c r="G4182" s="9" t="s">
        <v>44</v>
      </c>
      <c r="H4182" s="9" t="s">
        <v>61</v>
      </c>
      <c r="I4182" s="9" t="s">
        <v>106</v>
      </c>
      <c r="J4182" s="9" t="s">
        <v>48</v>
      </c>
      <c r="K4182" s="9" t="s">
        <v>48</v>
      </c>
      <c r="L4182" s="9" t="s">
        <v>48</v>
      </c>
      <c r="M4182" s="9" t="s">
        <v>48</v>
      </c>
      <c r="N4182" s="9" t="s">
        <v>79</v>
      </c>
      <c r="O4182" s="9" t="s">
        <v>50</v>
      </c>
      <c r="P4182" s="11" t="s">
        <v>51</v>
      </c>
      <c r="Q4182" s="11" t="s">
        <v>115</v>
      </c>
      <c r="R4182" s="11" t="s">
        <v>53</v>
      </c>
      <c r="S4182" s="11" t="s">
        <v>54</v>
      </c>
      <c r="T4182" s="11" t="s">
        <v>55</v>
      </c>
      <c r="U4182" s="11" t="s">
        <v>56</v>
      </c>
      <c r="V4182" s="11"/>
      <c r="W4182" s="11"/>
      <c r="X4182" s="11"/>
      <c r="Y4182" s="11"/>
      <c r="Z4182" s="11"/>
      <c r="AA4182" s="11"/>
      <c r="AB4182" s="11"/>
      <c r="AC4182" s="11"/>
      <c r="AD4182" s="11"/>
      <c r="AE4182" s="11"/>
      <c r="AF4182" s="12"/>
      <c r="AG4182" s="12"/>
      <c r="AH4182" s="12"/>
      <c r="AI4182" s="12"/>
      <c r="AJ4182" s="12"/>
      <c r="AK4182" s="12"/>
      <c r="AL4182" s="12"/>
      <c r="AM4182" s="11"/>
      <c r="AN4182" s="13">
        <v>0.5732593852612049</v>
      </c>
      <c r="AO4182" s="11" t="s">
        <v>57</v>
      </c>
      <c r="AP4182" s="14">
        <v>45931.449405844905</v>
      </c>
    </row>
    <row r="4183">
      <c r="A4183" s="8">
        <v>45930.516122685185</v>
      </c>
      <c r="B4183" s="9" t="s">
        <v>8127</v>
      </c>
      <c r="C4183" s="9" t="s">
        <v>8128</v>
      </c>
      <c r="D4183" s="10">
        <v>5.599984281061E12</v>
      </c>
      <c r="E4183" s="9" t="s">
        <v>43</v>
      </c>
      <c r="F4183" s="9"/>
      <c r="G4183" s="9" t="s">
        <v>76</v>
      </c>
      <c r="H4183" s="9" t="s">
        <v>87</v>
      </c>
      <c r="I4183" s="9" t="s">
        <v>88</v>
      </c>
      <c r="J4183" s="9" t="s">
        <v>48</v>
      </c>
      <c r="K4183" s="9" t="s">
        <v>47</v>
      </c>
      <c r="L4183" s="9" t="s">
        <v>47</v>
      </c>
      <c r="M4183" s="9" t="s">
        <v>47</v>
      </c>
      <c r="N4183" s="9" t="s">
        <v>49</v>
      </c>
      <c r="O4183" s="9" t="s">
        <v>64</v>
      </c>
      <c r="P4183" s="11" t="s">
        <v>51</v>
      </c>
      <c r="Q4183" s="11" t="s">
        <v>137</v>
      </c>
      <c r="R4183" s="11" t="s">
        <v>90</v>
      </c>
      <c r="S4183" s="11" t="s">
        <v>72</v>
      </c>
      <c r="T4183" s="11" t="s">
        <v>55</v>
      </c>
      <c r="U4183" s="11" t="s">
        <v>56</v>
      </c>
      <c r="V4183" s="11"/>
      <c r="W4183" s="11"/>
      <c r="X4183" s="11"/>
      <c r="Y4183" s="11"/>
      <c r="Z4183" s="11"/>
      <c r="AA4183" s="11"/>
      <c r="AB4183" s="11"/>
      <c r="AC4183" s="11"/>
      <c r="AD4183" s="11"/>
      <c r="AE4183" s="11"/>
      <c r="AF4183" s="12"/>
      <c r="AG4183" s="12"/>
      <c r="AH4183" s="12"/>
      <c r="AI4183" s="12"/>
      <c r="AJ4183" s="12"/>
      <c r="AK4183" s="12"/>
      <c r="AL4183" s="12"/>
      <c r="AM4183" s="11"/>
      <c r="AN4183" s="13">
        <v>0.16899722100605902</v>
      </c>
      <c r="AO4183" s="11" t="s">
        <v>110</v>
      </c>
      <c r="AP4183" s="14">
        <v>45931.449405844905</v>
      </c>
    </row>
    <row r="4184">
      <c r="A4184" s="8">
        <v>45930.516226851854</v>
      </c>
      <c r="B4184" s="9" t="s">
        <v>8129</v>
      </c>
      <c r="C4184" s="9" t="s">
        <v>8130</v>
      </c>
      <c r="D4184" s="10">
        <v>5.587996611566E12</v>
      </c>
      <c r="E4184" s="9" t="s">
        <v>43</v>
      </c>
      <c r="F4184" s="9"/>
      <c r="G4184" s="9" t="s">
        <v>60</v>
      </c>
      <c r="H4184" s="9" t="s">
        <v>45</v>
      </c>
      <c r="I4184" s="9" t="s">
        <v>78</v>
      </c>
      <c r="J4184" s="9" t="s">
        <v>48</v>
      </c>
      <c r="K4184" s="9" t="s">
        <v>47</v>
      </c>
      <c r="L4184" s="9" t="s">
        <v>48</v>
      </c>
      <c r="M4184" s="9" t="s">
        <v>47</v>
      </c>
      <c r="N4184" s="9" t="s">
        <v>79</v>
      </c>
      <c r="O4184" s="9" t="s">
        <v>50</v>
      </c>
      <c r="P4184" s="11" t="s">
        <v>51</v>
      </c>
      <c r="Q4184" s="11" t="s">
        <v>165</v>
      </c>
      <c r="R4184" s="11" t="s">
        <v>1107</v>
      </c>
      <c r="S4184" s="11" t="s">
        <v>1108</v>
      </c>
      <c r="T4184" s="11" t="s">
        <v>55</v>
      </c>
      <c r="U4184" s="11" t="s">
        <v>56</v>
      </c>
      <c r="V4184" s="11"/>
      <c r="W4184" s="11"/>
      <c r="X4184" s="11"/>
      <c r="Y4184" s="11"/>
      <c r="Z4184" s="11"/>
      <c r="AA4184" s="11"/>
      <c r="AB4184" s="11"/>
      <c r="AC4184" s="11"/>
      <c r="AD4184" s="11"/>
      <c r="AE4184" s="11"/>
      <c r="AF4184" s="12"/>
      <c r="AG4184" s="12"/>
      <c r="AH4184" s="12"/>
      <c r="AI4184" s="12"/>
      <c r="AJ4184" s="12"/>
      <c r="AK4184" s="12"/>
      <c r="AL4184" s="12"/>
      <c r="AM4184" s="11"/>
      <c r="AN4184" s="13">
        <v>0.6301466978460112</v>
      </c>
      <c r="AO4184" s="11" t="s">
        <v>57</v>
      </c>
      <c r="AP4184" s="14">
        <v>45931.449405844905</v>
      </c>
    </row>
    <row r="4185">
      <c r="A4185" s="8">
        <v>45930.516539351855</v>
      </c>
      <c r="B4185" s="9" t="s">
        <v>8131</v>
      </c>
      <c r="C4185" s="9" t="s">
        <v>8132</v>
      </c>
      <c r="D4185" s="10">
        <v>5.515996502526E12</v>
      </c>
      <c r="E4185" s="9" t="s">
        <v>43</v>
      </c>
      <c r="F4185" s="9"/>
      <c r="G4185" s="9" t="s">
        <v>60</v>
      </c>
      <c r="H4185" s="9" t="s">
        <v>45</v>
      </c>
      <c r="I4185" s="9" t="s">
        <v>106</v>
      </c>
      <c r="J4185" s="9" t="s">
        <v>47</v>
      </c>
      <c r="K4185" s="9" t="s">
        <v>47</v>
      </c>
      <c r="L4185" s="9" t="s">
        <v>48</v>
      </c>
      <c r="M4185" s="9" t="s">
        <v>48</v>
      </c>
      <c r="N4185" s="9" t="s">
        <v>63</v>
      </c>
      <c r="O4185" s="9" t="s">
        <v>95</v>
      </c>
      <c r="P4185" s="11" t="s">
        <v>51</v>
      </c>
      <c r="Q4185" s="11" t="s">
        <v>141</v>
      </c>
      <c r="R4185" s="11" t="s">
        <v>90</v>
      </c>
      <c r="S4185" s="11" t="s">
        <v>54</v>
      </c>
      <c r="T4185" s="11" t="s">
        <v>65</v>
      </c>
      <c r="U4185" s="11" t="s">
        <v>47</v>
      </c>
      <c r="V4185" s="11"/>
      <c r="W4185" s="11"/>
      <c r="X4185" s="11"/>
      <c r="Y4185" s="11"/>
      <c r="Z4185" s="11"/>
      <c r="AA4185" s="11"/>
      <c r="AB4185" s="11"/>
      <c r="AC4185" s="11"/>
      <c r="AD4185" s="11"/>
      <c r="AE4185" s="11"/>
      <c r="AF4185" s="12"/>
      <c r="AG4185" s="12"/>
      <c r="AH4185" s="12"/>
      <c r="AI4185" s="12"/>
      <c r="AJ4185" s="12"/>
      <c r="AK4185" s="12"/>
      <c r="AL4185" s="12"/>
      <c r="AM4185" s="11"/>
      <c r="AN4185" s="13">
        <v>0.205940158782044</v>
      </c>
      <c r="AO4185" s="11" t="s">
        <v>162</v>
      </c>
      <c r="AP4185" s="14">
        <v>45931.449405844905</v>
      </c>
    </row>
    <row r="4186">
      <c r="A4186" s="8">
        <v>45930.516701388886</v>
      </c>
      <c r="B4186" s="9" t="s">
        <v>8133</v>
      </c>
      <c r="C4186" s="9" t="s">
        <v>8134</v>
      </c>
      <c r="D4186" s="10">
        <v>5.511956231548E12</v>
      </c>
      <c r="E4186" s="9" t="s">
        <v>43</v>
      </c>
      <c r="F4186" s="9"/>
      <c r="G4186" s="9" t="s">
        <v>60</v>
      </c>
      <c r="H4186" s="9" t="s">
        <v>87</v>
      </c>
      <c r="I4186" s="9" t="s">
        <v>88</v>
      </c>
      <c r="J4186" s="9" t="s">
        <v>47</v>
      </c>
      <c r="K4186" s="9" t="s">
        <v>48</v>
      </c>
      <c r="L4186" s="9" t="s">
        <v>47</v>
      </c>
      <c r="M4186" s="9" t="s">
        <v>48</v>
      </c>
      <c r="N4186" s="9" t="s">
        <v>118</v>
      </c>
      <c r="O4186" s="9" t="s">
        <v>50</v>
      </c>
      <c r="P4186" s="11" t="s">
        <v>51</v>
      </c>
      <c r="Q4186" s="11" t="s">
        <v>115</v>
      </c>
      <c r="R4186" s="11" t="s">
        <v>53</v>
      </c>
      <c r="S4186" s="11" t="s">
        <v>54</v>
      </c>
      <c r="T4186" s="11" t="s">
        <v>55</v>
      </c>
      <c r="U4186" s="11" t="s">
        <v>47</v>
      </c>
      <c r="V4186" s="11"/>
      <c r="W4186" s="11"/>
      <c r="X4186" s="11"/>
      <c r="Y4186" s="11"/>
      <c r="Z4186" s="11"/>
      <c r="AA4186" s="11"/>
      <c r="AB4186" s="11"/>
      <c r="AC4186" s="11"/>
      <c r="AD4186" s="11"/>
      <c r="AE4186" s="11"/>
      <c r="AF4186" s="12"/>
      <c r="AG4186" s="12"/>
      <c r="AH4186" s="12"/>
      <c r="AI4186" s="12"/>
      <c r="AJ4186" s="12"/>
      <c r="AK4186" s="12"/>
      <c r="AL4186" s="12"/>
      <c r="AM4186" s="11"/>
      <c r="AN4186" s="13">
        <v>0.11250797745004029</v>
      </c>
      <c r="AO4186" s="11" t="s">
        <v>99</v>
      </c>
      <c r="AP4186" s="14">
        <v>45931.449405844905</v>
      </c>
    </row>
    <row r="4187">
      <c r="A4187" s="8">
        <v>45930.518113425926</v>
      </c>
      <c r="B4187" s="9" t="s">
        <v>8135</v>
      </c>
      <c r="C4187" s="9" t="s">
        <v>8136</v>
      </c>
      <c r="D4187" s="10">
        <v>5.56293284988E11</v>
      </c>
      <c r="E4187" s="9" t="s">
        <v>75</v>
      </c>
      <c r="F4187" s="9"/>
      <c r="G4187" s="9" t="s">
        <v>76</v>
      </c>
      <c r="H4187" s="9" t="s">
        <v>77</v>
      </c>
      <c r="I4187" s="9" t="s">
        <v>88</v>
      </c>
      <c r="J4187" s="9" t="s">
        <v>47</v>
      </c>
      <c r="K4187" s="9" t="s">
        <v>47</v>
      </c>
      <c r="L4187" s="9" t="s">
        <v>48</v>
      </c>
      <c r="M4187" s="9" t="s">
        <v>47</v>
      </c>
      <c r="N4187" s="9" t="s">
        <v>79</v>
      </c>
      <c r="O4187" s="9" t="s">
        <v>64</v>
      </c>
      <c r="P4187" s="11" t="s">
        <v>51</v>
      </c>
      <c r="Q4187" s="11" t="s">
        <v>71</v>
      </c>
      <c r="R4187" s="11" t="s">
        <v>90</v>
      </c>
      <c r="S4187" s="11" t="s">
        <v>214</v>
      </c>
      <c r="T4187" s="11" t="s">
        <v>55</v>
      </c>
      <c r="U4187" s="11" t="s">
        <v>56</v>
      </c>
      <c r="V4187" s="11"/>
      <c r="W4187" s="11"/>
      <c r="X4187" s="11"/>
      <c r="Y4187" s="11"/>
      <c r="Z4187" s="11"/>
      <c r="AA4187" s="11"/>
      <c r="AB4187" s="11"/>
      <c r="AC4187" s="11"/>
      <c r="AD4187" s="11"/>
      <c r="AE4187" s="11"/>
      <c r="AF4187" s="12"/>
      <c r="AG4187" s="12"/>
      <c r="AH4187" s="12"/>
      <c r="AI4187" s="12"/>
      <c r="AJ4187" s="12"/>
      <c r="AK4187" s="12"/>
      <c r="AL4187" s="12"/>
      <c r="AM4187" s="11"/>
      <c r="AN4187" s="13">
        <v>0.06717646809377566</v>
      </c>
      <c r="AO4187" s="11" t="s">
        <v>99</v>
      </c>
      <c r="AP4187" s="14">
        <v>45931.449405844905</v>
      </c>
    </row>
    <row r="4188">
      <c r="A4188" s="8">
        <v>45930.51835648148</v>
      </c>
      <c r="B4188" s="9" t="s">
        <v>8137</v>
      </c>
      <c r="C4188" s="9" t="s">
        <v>8138</v>
      </c>
      <c r="D4188" s="10">
        <v>5.581997219969E12</v>
      </c>
      <c r="E4188" s="9" t="s">
        <v>43</v>
      </c>
      <c r="F4188" s="9"/>
      <c r="G4188" s="9" t="s">
        <v>76</v>
      </c>
      <c r="H4188" s="9" t="s">
        <v>77</v>
      </c>
      <c r="I4188" s="9" t="s">
        <v>88</v>
      </c>
      <c r="J4188" s="9" t="s">
        <v>47</v>
      </c>
      <c r="K4188" s="9" t="s">
        <v>47</v>
      </c>
      <c r="L4188" s="9" t="s">
        <v>48</v>
      </c>
      <c r="M4188" s="9" t="s">
        <v>48</v>
      </c>
      <c r="N4188" s="9" t="s">
        <v>63</v>
      </c>
      <c r="O4188" s="9" t="s">
        <v>95</v>
      </c>
      <c r="P4188" s="11" t="s">
        <v>51</v>
      </c>
      <c r="Q4188" s="11" t="s">
        <v>141</v>
      </c>
      <c r="R4188" s="11" t="s">
        <v>90</v>
      </c>
      <c r="S4188" s="11" t="s">
        <v>54</v>
      </c>
      <c r="T4188" s="11" t="s">
        <v>65</v>
      </c>
      <c r="U4188" s="11" t="s">
        <v>56</v>
      </c>
      <c r="V4188" s="11"/>
      <c r="W4188" s="11"/>
      <c r="X4188" s="11"/>
      <c r="Y4188" s="11"/>
      <c r="Z4188" s="11"/>
      <c r="AA4188" s="11"/>
      <c r="AB4188" s="11"/>
      <c r="AC4188" s="11"/>
      <c r="AD4188" s="11"/>
      <c r="AE4188" s="11"/>
      <c r="AF4188" s="12"/>
      <c r="AG4188" s="12"/>
      <c r="AH4188" s="12"/>
      <c r="AI4188" s="12"/>
      <c r="AJ4188" s="12"/>
      <c r="AK4188" s="12"/>
      <c r="AL4188" s="12"/>
      <c r="AM4188" s="11"/>
      <c r="AN4188" s="13">
        <v>0.140407673620517</v>
      </c>
      <c r="AO4188" s="11" t="s">
        <v>110</v>
      </c>
      <c r="AP4188" s="14">
        <v>45931.449405844905</v>
      </c>
    </row>
    <row r="4189">
      <c r="A4189" s="8">
        <v>45930.51855324074</v>
      </c>
      <c r="B4189" s="9" t="s">
        <v>175</v>
      </c>
      <c r="C4189" s="9" t="s">
        <v>8139</v>
      </c>
      <c r="D4189" s="10">
        <v>5.59198103707E12</v>
      </c>
      <c r="E4189" s="9" t="s">
        <v>43</v>
      </c>
      <c r="F4189" s="9"/>
      <c r="G4189" s="9" t="s">
        <v>60</v>
      </c>
      <c r="H4189" s="9" t="s">
        <v>87</v>
      </c>
      <c r="I4189" s="9" t="s">
        <v>88</v>
      </c>
      <c r="J4189" s="9" t="s">
        <v>47</v>
      </c>
      <c r="K4189" s="9" t="s">
        <v>47</v>
      </c>
      <c r="L4189" s="9" t="s">
        <v>47</v>
      </c>
      <c r="M4189" s="9" t="s">
        <v>47</v>
      </c>
      <c r="N4189" s="9" t="s">
        <v>63</v>
      </c>
      <c r="O4189" s="9" t="s">
        <v>95</v>
      </c>
      <c r="P4189" s="11" t="s">
        <v>51</v>
      </c>
      <c r="Q4189" s="11" t="s">
        <v>141</v>
      </c>
      <c r="R4189" s="11" t="s">
        <v>90</v>
      </c>
      <c r="S4189" s="11" t="s">
        <v>54</v>
      </c>
      <c r="T4189" s="11" t="s">
        <v>65</v>
      </c>
      <c r="U4189" s="11" t="s">
        <v>47</v>
      </c>
      <c r="V4189" s="11"/>
      <c r="W4189" s="11"/>
      <c r="X4189" s="11"/>
      <c r="Y4189" s="11"/>
      <c r="Z4189" s="11"/>
      <c r="AA4189" s="11"/>
      <c r="AB4189" s="11"/>
      <c r="AC4189" s="11"/>
      <c r="AD4189" s="11"/>
      <c r="AE4189" s="11"/>
      <c r="AF4189" s="12"/>
      <c r="AG4189" s="12"/>
      <c r="AH4189" s="12"/>
      <c r="AI4189" s="12"/>
      <c r="AJ4189" s="12"/>
      <c r="AK4189" s="12"/>
      <c r="AL4189" s="12"/>
      <c r="AM4189" s="11"/>
      <c r="AN4189" s="13">
        <v>0.10688474994884586</v>
      </c>
      <c r="AO4189" s="11" t="s">
        <v>99</v>
      </c>
      <c r="AP4189" s="14">
        <v>45931.449405844905</v>
      </c>
    </row>
    <row r="4190">
      <c r="A4190" s="8">
        <v>45930.51878472222</v>
      </c>
      <c r="B4190" s="9" t="s">
        <v>8140</v>
      </c>
      <c r="C4190" s="9" t="s">
        <v>8141</v>
      </c>
      <c r="D4190" s="10">
        <v>5.551995292196E12</v>
      </c>
      <c r="E4190" s="9" t="s">
        <v>43</v>
      </c>
      <c r="F4190" s="9"/>
      <c r="G4190" s="9" t="s">
        <v>44</v>
      </c>
      <c r="H4190" s="9" t="s">
        <v>45</v>
      </c>
      <c r="I4190" s="9" t="s">
        <v>106</v>
      </c>
      <c r="J4190" s="9" t="s">
        <v>48</v>
      </c>
      <c r="K4190" s="9" t="s">
        <v>47</v>
      </c>
      <c r="L4190" s="9" t="s">
        <v>48</v>
      </c>
      <c r="M4190" s="9" t="s">
        <v>47</v>
      </c>
      <c r="N4190" s="9" t="s">
        <v>63</v>
      </c>
      <c r="O4190" s="9" t="s">
        <v>50</v>
      </c>
      <c r="P4190" s="11" t="s">
        <v>51</v>
      </c>
      <c r="Q4190" s="11" t="s">
        <v>52</v>
      </c>
      <c r="R4190" s="11" t="s">
        <v>53</v>
      </c>
      <c r="S4190" s="11" t="s">
        <v>54</v>
      </c>
      <c r="T4190" s="11" t="s">
        <v>65</v>
      </c>
      <c r="U4190" s="11" t="s">
        <v>56</v>
      </c>
      <c r="V4190" s="11"/>
      <c r="W4190" s="11"/>
      <c r="X4190" s="11"/>
      <c r="Y4190" s="11"/>
      <c r="Z4190" s="11"/>
      <c r="AA4190" s="11"/>
      <c r="AB4190" s="11"/>
      <c r="AC4190" s="11"/>
      <c r="AD4190" s="11"/>
      <c r="AE4190" s="11"/>
      <c r="AF4190" s="12"/>
      <c r="AG4190" s="12"/>
      <c r="AH4190" s="12"/>
      <c r="AI4190" s="12"/>
      <c r="AJ4190" s="12"/>
      <c r="AK4190" s="12"/>
      <c r="AL4190" s="12"/>
      <c r="AM4190" s="11"/>
      <c r="AN4190" s="13">
        <v>0.4801971959422546</v>
      </c>
      <c r="AO4190" s="11" t="s">
        <v>151</v>
      </c>
      <c r="AP4190" s="14">
        <v>45931.449405844905</v>
      </c>
    </row>
    <row r="4191">
      <c r="A4191" s="8">
        <v>45930.526666666665</v>
      </c>
      <c r="B4191" s="9" t="s">
        <v>8142</v>
      </c>
      <c r="C4191" s="9" t="s">
        <v>1822</v>
      </c>
      <c r="D4191" s="10">
        <v>5.579991109335E12</v>
      </c>
      <c r="E4191" s="9" t="s">
        <v>43</v>
      </c>
      <c r="F4191" s="9"/>
      <c r="G4191" s="9" t="s">
        <v>60</v>
      </c>
      <c r="H4191" s="9" t="s">
        <v>61</v>
      </c>
      <c r="I4191" s="9" t="s">
        <v>78</v>
      </c>
      <c r="J4191" s="9" t="s">
        <v>48</v>
      </c>
      <c r="K4191" s="9" t="s">
        <v>48</v>
      </c>
      <c r="L4191" s="9" t="s">
        <v>47</v>
      </c>
      <c r="M4191" s="9" t="s">
        <v>48</v>
      </c>
      <c r="N4191" s="9" t="s">
        <v>63</v>
      </c>
      <c r="O4191" s="9" t="s">
        <v>64</v>
      </c>
      <c r="P4191" s="11" t="s">
        <v>51</v>
      </c>
      <c r="Q4191" s="11" t="s">
        <v>203</v>
      </c>
      <c r="R4191" s="11" t="s">
        <v>911</v>
      </c>
      <c r="S4191" s="11" t="s">
        <v>912</v>
      </c>
      <c r="T4191" s="11" t="s">
        <v>55</v>
      </c>
      <c r="U4191" s="11" t="s">
        <v>56</v>
      </c>
      <c r="V4191" s="11"/>
      <c r="W4191" s="11"/>
      <c r="X4191" s="11"/>
      <c r="Y4191" s="11"/>
      <c r="Z4191" s="11"/>
      <c r="AA4191" s="11"/>
      <c r="AB4191" s="11"/>
      <c r="AC4191" s="11"/>
      <c r="AD4191" s="11"/>
      <c r="AE4191" s="11"/>
      <c r="AF4191" s="12"/>
      <c r="AG4191" s="12"/>
      <c r="AH4191" s="12"/>
      <c r="AI4191" s="12"/>
      <c r="AJ4191" s="12"/>
      <c r="AK4191" s="12"/>
      <c r="AL4191" s="12"/>
      <c r="AM4191" s="11"/>
      <c r="AN4191" s="13">
        <v>0.6328456590484048</v>
      </c>
      <c r="AO4191" s="11" t="s">
        <v>57</v>
      </c>
      <c r="AP4191" s="14">
        <v>45931.449405844905</v>
      </c>
    </row>
    <row r="4192">
      <c r="A4192" s="8">
        <v>45930.529398148145</v>
      </c>
      <c r="B4192" s="9" t="s">
        <v>8143</v>
      </c>
      <c r="C4192" s="9" t="s">
        <v>8144</v>
      </c>
      <c r="D4192" s="10">
        <v>5.581987543561E12</v>
      </c>
      <c r="E4192" s="9" t="s">
        <v>43</v>
      </c>
      <c r="F4192" s="9"/>
      <c r="G4192" s="9" t="s">
        <v>69</v>
      </c>
      <c r="H4192" s="9" t="s">
        <v>61</v>
      </c>
      <c r="I4192" s="9" t="s">
        <v>78</v>
      </c>
      <c r="J4192" s="9" t="s">
        <v>47</v>
      </c>
      <c r="K4192" s="9" t="s">
        <v>47</v>
      </c>
      <c r="L4192" s="9" t="s">
        <v>48</v>
      </c>
      <c r="M4192" s="9" t="s">
        <v>47</v>
      </c>
      <c r="N4192" s="9" t="s">
        <v>63</v>
      </c>
      <c r="O4192" s="9" t="s">
        <v>95</v>
      </c>
      <c r="P4192" s="11" t="s">
        <v>51</v>
      </c>
      <c r="Q4192" s="11" t="s">
        <v>171</v>
      </c>
      <c r="R4192" s="11" t="s">
        <v>107</v>
      </c>
      <c r="S4192" s="11" t="s">
        <v>172</v>
      </c>
      <c r="T4192" s="11" t="s">
        <v>65</v>
      </c>
      <c r="U4192" s="11" t="s">
        <v>47</v>
      </c>
      <c r="V4192" s="11"/>
      <c r="W4192" s="11"/>
      <c r="X4192" s="11"/>
      <c r="Y4192" s="11"/>
      <c r="Z4192" s="11"/>
      <c r="AA4192" s="11"/>
      <c r="AB4192" s="11"/>
      <c r="AC4192" s="11"/>
      <c r="AD4192" s="11"/>
      <c r="AE4192" s="11"/>
      <c r="AF4192" s="12"/>
      <c r="AG4192" s="12"/>
      <c r="AH4192" s="12"/>
      <c r="AI4192" s="12"/>
      <c r="AJ4192" s="12"/>
      <c r="AK4192" s="12"/>
      <c r="AL4192" s="12"/>
      <c r="AM4192" s="11"/>
      <c r="AN4192" s="13">
        <v>0.1830288366990065</v>
      </c>
      <c r="AO4192" s="11" t="s">
        <v>162</v>
      </c>
      <c r="AP4192" s="14">
        <v>45931.449405844905</v>
      </c>
    </row>
    <row r="4193">
      <c r="A4193" s="8">
        <v>45930.529641203706</v>
      </c>
      <c r="B4193" s="9" t="s">
        <v>8145</v>
      </c>
      <c r="C4193" s="9" t="s">
        <v>8146</v>
      </c>
      <c r="D4193" s="10">
        <v>5.513991302921E12</v>
      </c>
      <c r="E4193" s="9" t="s">
        <v>43</v>
      </c>
      <c r="F4193" s="9"/>
      <c r="G4193" s="9" t="s">
        <v>60</v>
      </c>
      <c r="H4193" s="9" t="s">
        <v>45</v>
      </c>
      <c r="I4193" s="9" t="s">
        <v>78</v>
      </c>
      <c r="J4193" s="9" t="s">
        <v>48</v>
      </c>
      <c r="K4193" s="9" t="s">
        <v>48</v>
      </c>
      <c r="L4193" s="9" t="s">
        <v>48</v>
      </c>
      <c r="M4193" s="9" t="s">
        <v>47</v>
      </c>
      <c r="N4193" s="9" t="s">
        <v>79</v>
      </c>
      <c r="O4193" s="9" t="s">
        <v>98</v>
      </c>
      <c r="P4193" s="11" t="s">
        <v>51</v>
      </c>
      <c r="Q4193" s="11" t="s">
        <v>133</v>
      </c>
      <c r="R4193" s="11" t="s">
        <v>90</v>
      </c>
      <c r="S4193" s="11" t="s">
        <v>72</v>
      </c>
      <c r="T4193" s="11" t="s">
        <v>55</v>
      </c>
      <c r="U4193" s="11" t="s">
        <v>56</v>
      </c>
      <c r="V4193" s="11"/>
      <c r="W4193" s="11"/>
      <c r="X4193" s="11"/>
      <c r="Y4193" s="11"/>
      <c r="Z4193" s="11"/>
      <c r="AA4193" s="11"/>
      <c r="AB4193" s="11"/>
      <c r="AC4193" s="11"/>
      <c r="AD4193" s="11"/>
      <c r="AE4193" s="11"/>
      <c r="AF4193" s="12"/>
      <c r="AG4193" s="12"/>
      <c r="AH4193" s="12"/>
      <c r="AI4193" s="12"/>
      <c r="AJ4193" s="12"/>
      <c r="AK4193" s="12"/>
      <c r="AL4193" s="12"/>
      <c r="AM4193" s="11"/>
      <c r="AN4193" s="13">
        <v>0.3351963476579499</v>
      </c>
      <c r="AO4193" s="11" t="s">
        <v>124</v>
      </c>
      <c r="AP4193" s="14">
        <v>45931.449405844905</v>
      </c>
    </row>
    <row r="4194">
      <c r="A4194" s="8">
        <v>45930.529652777775</v>
      </c>
      <c r="B4194" s="9" t="s">
        <v>8147</v>
      </c>
      <c r="C4194" s="9" t="s">
        <v>8148</v>
      </c>
      <c r="D4194" s="10">
        <v>5.518991198888E12</v>
      </c>
      <c r="E4194" s="9" t="s">
        <v>75</v>
      </c>
      <c r="F4194" s="9"/>
      <c r="G4194" s="9" t="s">
        <v>60</v>
      </c>
      <c r="H4194" s="9" t="s">
        <v>45</v>
      </c>
      <c r="I4194" s="9" t="s">
        <v>46</v>
      </c>
      <c r="J4194" s="9" t="s">
        <v>47</v>
      </c>
      <c r="K4194" s="9" t="s">
        <v>48</v>
      </c>
      <c r="L4194" s="9" t="s">
        <v>48</v>
      </c>
      <c r="M4194" s="9" t="s">
        <v>47</v>
      </c>
      <c r="N4194" s="9" t="s">
        <v>94</v>
      </c>
      <c r="O4194" s="9" t="s">
        <v>95</v>
      </c>
      <c r="P4194" s="11" t="s">
        <v>51</v>
      </c>
      <c r="Q4194" s="11" t="s">
        <v>141</v>
      </c>
      <c r="R4194" s="11" t="s">
        <v>90</v>
      </c>
      <c r="S4194" s="11" t="s">
        <v>54</v>
      </c>
      <c r="T4194" s="11" t="s">
        <v>65</v>
      </c>
      <c r="U4194" s="11" t="s">
        <v>56</v>
      </c>
      <c r="V4194" s="11"/>
      <c r="W4194" s="11"/>
      <c r="X4194" s="11"/>
      <c r="Y4194" s="11"/>
      <c r="Z4194" s="11"/>
      <c r="AA4194" s="11"/>
      <c r="AB4194" s="11"/>
      <c r="AC4194" s="11"/>
      <c r="AD4194" s="11"/>
      <c r="AE4194" s="11"/>
      <c r="AF4194" s="12"/>
      <c r="AG4194" s="12"/>
      <c r="AH4194" s="12"/>
      <c r="AI4194" s="12"/>
      <c r="AJ4194" s="12"/>
      <c r="AK4194" s="12"/>
      <c r="AL4194" s="12"/>
      <c r="AM4194" s="11"/>
      <c r="AN4194" s="13">
        <v>0.20776457330021628</v>
      </c>
      <c r="AO4194" s="11" t="s">
        <v>162</v>
      </c>
      <c r="AP4194" s="14">
        <v>45931.449405844905</v>
      </c>
    </row>
    <row r="4195">
      <c r="A4195" s="8">
        <v>45930.531956018516</v>
      </c>
      <c r="B4195" s="9" t="s">
        <v>8149</v>
      </c>
      <c r="C4195" s="9" t="s">
        <v>8150</v>
      </c>
      <c r="D4195" s="10">
        <v>5.591985863945E12</v>
      </c>
      <c r="E4195" s="9" t="s">
        <v>43</v>
      </c>
      <c r="F4195" s="9"/>
      <c r="G4195" s="9" t="s">
        <v>76</v>
      </c>
      <c r="H4195" s="9" t="s">
        <v>77</v>
      </c>
      <c r="I4195" s="9" t="s">
        <v>88</v>
      </c>
      <c r="J4195" s="9" t="s">
        <v>47</v>
      </c>
      <c r="K4195" s="9" t="s">
        <v>48</v>
      </c>
      <c r="L4195" s="9" t="s">
        <v>48</v>
      </c>
      <c r="M4195" s="9" t="s">
        <v>48</v>
      </c>
      <c r="N4195" s="9" t="s">
        <v>63</v>
      </c>
      <c r="O4195" s="9" t="s">
        <v>50</v>
      </c>
      <c r="P4195" s="11" t="s">
        <v>80</v>
      </c>
      <c r="Q4195" s="11" t="s">
        <v>81</v>
      </c>
      <c r="R4195" s="11" t="s">
        <v>82</v>
      </c>
      <c r="S4195" s="11">
        <v>7.50940275532E11</v>
      </c>
      <c r="T4195" s="11" t="s">
        <v>229</v>
      </c>
      <c r="U4195" s="11" t="s">
        <v>56</v>
      </c>
      <c r="V4195" s="11"/>
      <c r="W4195" s="11"/>
      <c r="X4195" s="11"/>
      <c r="Y4195" s="11"/>
      <c r="Z4195" s="11"/>
      <c r="AA4195" s="11"/>
      <c r="AB4195" s="11"/>
      <c r="AC4195" s="11"/>
      <c r="AD4195" s="11"/>
      <c r="AE4195" s="11"/>
      <c r="AF4195" s="12"/>
      <c r="AG4195" s="12"/>
      <c r="AH4195" s="12"/>
      <c r="AI4195" s="12"/>
      <c r="AJ4195" s="12"/>
      <c r="AK4195" s="12"/>
      <c r="AL4195" s="12"/>
      <c r="AM4195" s="11"/>
      <c r="AN4195" s="13">
        <v>0.1945029654592053</v>
      </c>
      <c r="AO4195" s="11" t="s">
        <v>162</v>
      </c>
      <c r="AP4195" s="14">
        <v>45931.449405844905</v>
      </c>
    </row>
    <row r="4196">
      <c r="A4196" s="8">
        <v>45930.53203703704</v>
      </c>
      <c r="B4196" s="9" t="s">
        <v>8151</v>
      </c>
      <c r="C4196" s="9" t="s">
        <v>8152</v>
      </c>
      <c r="D4196" s="10">
        <v>5.513991368453E12</v>
      </c>
      <c r="E4196" s="9" t="s">
        <v>75</v>
      </c>
      <c r="F4196" s="9"/>
      <c r="G4196" s="9" t="s">
        <v>69</v>
      </c>
      <c r="H4196" s="9" t="s">
        <v>87</v>
      </c>
      <c r="I4196" s="9" t="s">
        <v>88</v>
      </c>
      <c r="J4196" s="9" t="s">
        <v>47</v>
      </c>
      <c r="K4196" s="9" t="s">
        <v>47</v>
      </c>
      <c r="L4196" s="9" t="s">
        <v>48</v>
      </c>
      <c r="M4196" s="9" t="s">
        <v>48</v>
      </c>
      <c r="N4196" s="9" t="s">
        <v>79</v>
      </c>
      <c r="O4196" s="9" t="s">
        <v>98</v>
      </c>
      <c r="P4196" s="11" t="s">
        <v>51</v>
      </c>
      <c r="Q4196" s="11" t="s">
        <v>133</v>
      </c>
      <c r="R4196" s="11" t="s">
        <v>90</v>
      </c>
      <c r="S4196" s="11" t="s">
        <v>72</v>
      </c>
      <c r="T4196" s="11" t="s">
        <v>55</v>
      </c>
      <c r="U4196" s="11" t="s">
        <v>47</v>
      </c>
      <c r="V4196" s="11"/>
      <c r="W4196" s="11"/>
      <c r="X4196" s="11"/>
      <c r="Y4196" s="11"/>
      <c r="Z4196" s="11"/>
      <c r="AA4196" s="11"/>
      <c r="AB4196" s="11"/>
      <c r="AC4196" s="11"/>
      <c r="AD4196" s="11"/>
      <c r="AE4196" s="11"/>
      <c r="AF4196" s="12"/>
      <c r="AG4196" s="12"/>
      <c r="AH4196" s="12"/>
      <c r="AI4196" s="12"/>
      <c r="AJ4196" s="12"/>
      <c r="AK4196" s="12"/>
      <c r="AL4196" s="12"/>
      <c r="AM4196" s="11"/>
      <c r="AN4196" s="13">
        <v>0.1631714374026637</v>
      </c>
      <c r="AO4196" s="11" t="s">
        <v>110</v>
      </c>
      <c r="AP4196" s="14">
        <v>45931.449405844905</v>
      </c>
    </row>
    <row r="4197">
      <c r="A4197" s="8">
        <v>45930.53407407407</v>
      </c>
      <c r="B4197" s="9" t="s">
        <v>8153</v>
      </c>
      <c r="C4197" s="9" t="s">
        <v>8154</v>
      </c>
      <c r="D4197" s="10">
        <v>5.513996961245E12</v>
      </c>
      <c r="E4197" s="9" t="s">
        <v>43</v>
      </c>
      <c r="F4197" s="9"/>
      <c r="G4197" s="9" t="s">
        <v>69</v>
      </c>
      <c r="H4197" s="9" t="s">
        <v>45</v>
      </c>
      <c r="I4197" s="9" t="s">
        <v>46</v>
      </c>
      <c r="J4197" s="9" t="s">
        <v>48</v>
      </c>
      <c r="K4197" s="9" t="s">
        <v>48</v>
      </c>
      <c r="L4197" s="9" t="s">
        <v>48</v>
      </c>
      <c r="M4197" s="9" t="s">
        <v>48</v>
      </c>
      <c r="N4197" s="9" t="s">
        <v>79</v>
      </c>
      <c r="O4197" s="9" t="s">
        <v>98</v>
      </c>
      <c r="P4197" s="11" t="s">
        <v>51</v>
      </c>
      <c r="Q4197" s="11" t="s">
        <v>115</v>
      </c>
      <c r="R4197" s="11" t="s">
        <v>90</v>
      </c>
      <c r="S4197" s="11" t="s">
        <v>254</v>
      </c>
      <c r="T4197" s="11" t="s">
        <v>55</v>
      </c>
      <c r="U4197" s="11" t="s">
        <v>56</v>
      </c>
      <c r="V4197" s="11"/>
      <c r="W4197" s="11"/>
      <c r="X4197" s="11"/>
      <c r="Y4197" s="11"/>
      <c r="Z4197" s="11"/>
      <c r="AA4197" s="11"/>
      <c r="AB4197" s="11"/>
      <c r="AC4197" s="11"/>
      <c r="AD4197" s="11"/>
      <c r="AE4197" s="11"/>
      <c r="AF4197" s="12"/>
      <c r="AG4197" s="12"/>
      <c r="AH4197" s="12"/>
      <c r="AI4197" s="12"/>
      <c r="AJ4197" s="12"/>
      <c r="AK4197" s="12"/>
      <c r="AL4197" s="12"/>
      <c r="AM4197" s="11"/>
      <c r="AN4197" s="13">
        <v>0.4148625910041192</v>
      </c>
      <c r="AO4197" s="11" t="s">
        <v>134</v>
      </c>
      <c r="AP4197" s="14">
        <v>45931.449405844905</v>
      </c>
    </row>
    <row r="4198">
      <c r="A4198" s="8">
        <v>45930.535729166666</v>
      </c>
      <c r="B4198" s="9" t="s">
        <v>8155</v>
      </c>
      <c r="C4198" s="9" t="s">
        <v>8156</v>
      </c>
      <c r="D4198" s="10">
        <v>5.551997925699E12</v>
      </c>
      <c r="E4198" s="9" t="s">
        <v>43</v>
      </c>
      <c r="F4198" s="9"/>
      <c r="G4198" s="9" t="s">
        <v>69</v>
      </c>
      <c r="H4198" s="9" t="s">
        <v>61</v>
      </c>
      <c r="I4198" s="9" t="s">
        <v>46</v>
      </c>
      <c r="J4198" s="9" t="s">
        <v>47</v>
      </c>
      <c r="K4198" s="9" t="s">
        <v>48</v>
      </c>
      <c r="L4198" s="9" t="s">
        <v>48</v>
      </c>
      <c r="M4198" s="9" t="s">
        <v>48</v>
      </c>
      <c r="N4198" s="9" t="s">
        <v>79</v>
      </c>
      <c r="O4198" s="9" t="s">
        <v>50</v>
      </c>
      <c r="P4198" s="11" t="s">
        <v>51</v>
      </c>
      <c r="Q4198" s="11" t="s">
        <v>171</v>
      </c>
      <c r="R4198" s="11" t="s">
        <v>107</v>
      </c>
      <c r="S4198" s="11" t="s">
        <v>172</v>
      </c>
      <c r="T4198" s="11" t="s">
        <v>55</v>
      </c>
      <c r="U4198" s="11" t="s">
        <v>56</v>
      </c>
      <c r="V4198" s="11"/>
      <c r="W4198" s="11"/>
      <c r="X4198" s="11"/>
      <c r="Y4198" s="11"/>
      <c r="Z4198" s="11"/>
      <c r="AA4198" s="11"/>
      <c r="AB4198" s="11"/>
      <c r="AC4198" s="11"/>
      <c r="AD4198" s="11"/>
      <c r="AE4198" s="11"/>
      <c r="AF4198" s="12"/>
      <c r="AG4198" s="12"/>
      <c r="AH4198" s="12"/>
      <c r="AI4198" s="12"/>
      <c r="AJ4198" s="12"/>
      <c r="AK4198" s="12"/>
      <c r="AL4198" s="12"/>
      <c r="AM4198" s="11"/>
      <c r="AN4198" s="13">
        <v>0.5842203416266751</v>
      </c>
      <c r="AO4198" s="11" t="s">
        <v>57</v>
      </c>
      <c r="AP4198" s="14">
        <v>45931.449405844905</v>
      </c>
    </row>
    <row r="4199">
      <c r="A4199" s="8">
        <v>45930.53611111111</v>
      </c>
      <c r="B4199" s="9" t="s">
        <v>8157</v>
      </c>
      <c r="C4199" s="9" t="s">
        <v>8158</v>
      </c>
      <c r="D4199" s="10">
        <v>5.569993938694E12</v>
      </c>
      <c r="E4199" s="9" t="s">
        <v>43</v>
      </c>
      <c r="F4199" s="9"/>
      <c r="G4199" s="9" t="s">
        <v>44</v>
      </c>
      <c r="H4199" s="9" t="s">
        <v>45</v>
      </c>
      <c r="I4199" s="9" t="s">
        <v>46</v>
      </c>
      <c r="J4199" s="9" t="s">
        <v>47</v>
      </c>
      <c r="K4199" s="9" t="s">
        <v>47</v>
      </c>
      <c r="L4199" s="9" t="s">
        <v>48</v>
      </c>
      <c r="M4199" s="9" t="s">
        <v>47</v>
      </c>
      <c r="N4199" s="9" t="s">
        <v>79</v>
      </c>
      <c r="O4199" s="9" t="s">
        <v>64</v>
      </c>
      <c r="P4199" s="11" t="s">
        <v>51</v>
      </c>
      <c r="Q4199" s="11" t="s">
        <v>89</v>
      </c>
      <c r="R4199" s="11" t="s">
        <v>90</v>
      </c>
      <c r="S4199" s="11" t="s">
        <v>54</v>
      </c>
      <c r="T4199" s="11" t="s">
        <v>65</v>
      </c>
      <c r="U4199" s="11" t="s">
        <v>56</v>
      </c>
      <c r="V4199" s="11"/>
      <c r="W4199" s="11"/>
      <c r="X4199" s="11"/>
      <c r="Y4199" s="11"/>
      <c r="Z4199" s="11"/>
      <c r="AA4199" s="11"/>
      <c r="AB4199" s="11"/>
      <c r="AC4199" s="11"/>
      <c r="AD4199" s="11"/>
      <c r="AE4199" s="11"/>
      <c r="AF4199" s="12"/>
      <c r="AG4199" s="12"/>
      <c r="AH4199" s="12"/>
      <c r="AI4199" s="12"/>
      <c r="AJ4199" s="12"/>
      <c r="AK4199" s="12"/>
      <c r="AL4199" s="12"/>
      <c r="AM4199" s="11"/>
      <c r="AN4199" s="13">
        <v>0.210517122931149</v>
      </c>
      <c r="AO4199" s="11" t="s">
        <v>162</v>
      </c>
      <c r="AP4199" s="14">
        <v>45931.449405844905</v>
      </c>
    </row>
    <row r="4200">
      <c r="A4200" s="8">
        <v>45930.53675925926</v>
      </c>
      <c r="B4200" s="9" t="s">
        <v>8159</v>
      </c>
      <c r="C4200" s="9" t="s">
        <v>8160</v>
      </c>
      <c r="D4200" s="10">
        <v>5.511970474808E12</v>
      </c>
      <c r="E4200" s="9" t="s">
        <v>43</v>
      </c>
      <c r="F4200" s="9"/>
      <c r="G4200" s="9" t="s">
        <v>60</v>
      </c>
      <c r="H4200" s="9" t="s">
        <v>45</v>
      </c>
      <c r="I4200" s="9" t="s">
        <v>106</v>
      </c>
      <c r="J4200" s="9" t="s">
        <v>48</v>
      </c>
      <c r="K4200" s="9" t="s">
        <v>48</v>
      </c>
      <c r="L4200" s="9" t="s">
        <v>48</v>
      </c>
      <c r="M4200" s="9" t="s">
        <v>47</v>
      </c>
      <c r="N4200" s="9" t="s">
        <v>79</v>
      </c>
      <c r="O4200" s="9" t="s">
        <v>64</v>
      </c>
      <c r="P4200" s="11" t="s">
        <v>51</v>
      </c>
      <c r="Q4200" s="11" t="s">
        <v>171</v>
      </c>
      <c r="R4200" s="11" t="s">
        <v>107</v>
      </c>
      <c r="S4200" s="11" t="s">
        <v>172</v>
      </c>
      <c r="T4200" s="11" t="s">
        <v>55</v>
      </c>
      <c r="U4200" s="11" t="s">
        <v>56</v>
      </c>
      <c r="V4200" s="11"/>
      <c r="W4200" s="11"/>
      <c r="X4200" s="11"/>
      <c r="Y4200" s="11"/>
      <c r="Z4200" s="11"/>
      <c r="AA4200" s="11"/>
      <c r="AB4200" s="11"/>
      <c r="AC4200" s="11"/>
      <c r="AD4200" s="11"/>
      <c r="AE4200" s="11"/>
      <c r="AF4200" s="12"/>
      <c r="AG4200" s="12"/>
      <c r="AH4200" s="12"/>
      <c r="AI4200" s="12"/>
      <c r="AJ4200" s="12"/>
      <c r="AK4200" s="12"/>
      <c r="AL4200" s="12"/>
      <c r="AM4200" s="11"/>
      <c r="AN4200" s="13">
        <v>0.5195766777302082</v>
      </c>
      <c r="AO4200" s="11" t="s">
        <v>151</v>
      </c>
      <c r="AP4200" s="14">
        <v>45931.449405844905</v>
      </c>
    </row>
    <row r="4201">
      <c r="A4201" s="8">
        <v>45930.537673611114</v>
      </c>
      <c r="B4201" s="9" t="s">
        <v>8161</v>
      </c>
      <c r="C4201" s="9" t="s">
        <v>8162</v>
      </c>
      <c r="D4201" s="10">
        <v>5.511947943207E12</v>
      </c>
      <c r="E4201" s="9" t="s">
        <v>43</v>
      </c>
      <c r="F4201" s="9"/>
      <c r="G4201" s="9" t="s">
        <v>44</v>
      </c>
      <c r="H4201" s="9" t="s">
        <v>45</v>
      </c>
      <c r="I4201" s="9" t="s">
        <v>46</v>
      </c>
      <c r="J4201" s="9" t="s">
        <v>48</v>
      </c>
      <c r="K4201" s="9" t="s">
        <v>47</v>
      </c>
      <c r="L4201" s="9" t="s">
        <v>47</v>
      </c>
      <c r="M4201" s="9" t="s">
        <v>47</v>
      </c>
      <c r="N4201" s="9" t="s">
        <v>63</v>
      </c>
      <c r="O4201" s="9" t="s">
        <v>95</v>
      </c>
      <c r="P4201" s="11" t="s">
        <v>51</v>
      </c>
      <c r="Q4201" s="11" t="s">
        <v>133</v>
      </c>
      <c r="R4201" s="11" t="s">
        <v>90</v>
      </c>
      <c r="S4201" s="11" t="s">
        <v>72</v>
      </c>
      <c r="T4201" s="11" t="s">
        <v>65</v>
      </c>
      <c r="U4201" s="11" t="s">
        <v>47</v>
      </c>
      <c r="V4201" s="11"/>
      <c r="W4201" s="11"/>
      <c r="X4201" s="11"/>
      <c r="Y4201" s="11"/>
      <c r="Z4201" s="11"/>
      <c r="AA4201" s="11"/>
      <c r="AB4201" s="11"/>
      <c r="AC4201" s="11"/>
      <c r="AD4201" s="11"/>
      <c r="AE4201" s="11"/>
      <c r="AF4201" s="12"/>
      <c r="AG4201" s="12"/>
      <c r="AH4201" s="12"/>
      <c r="AI4201" s="12"/>
      <c r="AJ4201" s="12"/>
      <c r="AK4201" s="12"/>
      <c r="AL4201" s="12"/>
      <c r="AM4201" s="11"/>
      <c r="AN4201" s="13">
        <v>0.17718094559312747</v>
      </c>
      <c r="AO4201" s="11" t="s">
        <v>110</v>
      </c>
      <c r="AP4201" s="14">
        <v>45931.449405844905</v>
      </c>
    </row>
    <row r="4202">
      <c r="A4202" s="8">
        <v>45930.54143518519</v>
      </c>
      <c r="B4202" s="9" t="s">
        <v>8163</v>
      </c>
      <c r="C4202" s="9" t="s">
        <v>8164</v>
      </c>
      <c r="D4202" s="10">
        <v>5.541984566933E12</v>
      </c>
      <c r="E4202" s="9" t="s">
        <v>43</v>
      </c>
      <c r="F4202" s="9"/>
      <c r="G4202" s="9" t="s">
        <v>69</v>
      </c>
      <c r="H4202" s="9" t="s">
        <v>61</v>
      </c>
      <c r="I4202" s="9" t="s">
        <v>46</v>
      </c>
      <c r="J4202" s="9" t="s">
        <v>47</v>
      </c>
      <c r="K4202" s="9" t="s">
        <v>47</v>
      </c>
      <c r="L4202" s="9" t="s">
        <v>48</v>
      </c>
      <c r="M4202" s="9" t="s">
        <v>48</v>
      </c>
      <c r="N4202" s="9" t="s">
        <v>79</v>
      </c>
      <c r="O4202" s="9" t="s">
        <v>95</v>
      </c>
      <c r="P4202" s="11" t="s">
        <v>51</v>
      </c>
      <c r="Q4202" s="11" t="s">
        <v>171</v>
      </c>
      <c r="R4202" s="11" t="s">
        <v>107</v>
      </c>
      <c r="S4202" s="11" t="s">
        <v>172</v>
      </c>
      <c r="T4202" s="11" t="s">
        <v>65</v>
      </c>
      <c r="U4202" s="11" t="s">
        <v>56</v>
      </c>
      <c r="V4202" s="11"/>
      <c r="W4202" s="11"/>
      <c r="X4202" s="11"/>
      <c r="Y4202" s="11"/>
      <c r="Z4202" s="11"/>
      <c r="AA4202" s="11"/>
      <c r="AB4202" s="11"/>
      <c r="AC4202" s="11"/>
      <c r="AD4202" s="11"/>
      <c r="AE4202" s="11"/>
      <c r="AF4202" s="12"/>
      <c r="AG4202" s="12"/>
      <c r="AH4202" s="12"/>
      <c r="AI4202" s="12"/>
      <c r="AJ4202" s="12"/>
      <c r="AK4202" s="12"/>
      <c r="AL4202" s="12"/>
      <c r="AM4202" s="11"/>
      <c r="AN4202" s="13">
        <v>0.40776198750597553</v>
      </c>
      <c r="AO4202" s="11" t="s">
        <v>134</v>
      </c>
      <c r="AP4202" s="14">
        <v>45931.449405844905</v>
      </c>
    </row>
    <row r="4203">
      <c r="A4203" s="8">
        <v>45930.54315972222</v>
      </c>
      <c r="B4203" s="9" t="s">
        <v>8165</v>
      </c>
      <c r="C4203" s="9" t="s">
        <v>8166</v>
      </c>
      <c r="D4203" s="10">
        <v>5.521970792192E12</v>
      </c>
      <c r="E4203" s="9" t="s">
        <v>43</v>
      </c>
      <c r="F4203" s="9"/>
      <c r="G4203" s="9" t="s">
        <v>44</v>
      </c>
      <c r="H4203" s="9" t="s">
        <v>45</v>
      </c>
      <c r="I4203" s="9" t="s">
        <v>78</v>
      </c>
      <c r="J4203" s="9" t="s">
        <v>47</v>
      </c>
      <c r="K4203" s="9" t="s">
        <v>47</v>
      </c>
      <c r="L4203" s="9" t="s">
        <v>48</v>
      </c>
      <c r="M4203" s="9" t="s">
        <v>47</v>
      </c>
      <c r="N4203" s="9" t="s">
        <v>79</v>
      </c>
      <c r="O4203" s="9" t="s">
        <v>50</v>
      </c>
      <c r="P4203" s="11" t="s">
        <v>51</v>
      </c>
      <c r="Q4203" s="11" t="s">
        <v>121</v>
      </c>
      <c r="R4203" s="11" t="s">
        <v>323</v>
      </c>
      <c r="S4203" s="11" t="s">
        <v>324</v>
      </c>
      <c r="T4203" s="11" t="s">
        <v>55</v>
      </c>
      <c r="U4203" s="11" t="s">
        <v>56</v>
      </c>
      <c r="V4203" s="11"/>
      <c r="W4203" s="11"/>
      <c r="X4203" s="11"/>
      <c r="Y4203" s="11"/>
      <c r="Z4203" s="11"/>
      <c r="AA4203" s="11"/>
      <c r="AB4203" s="11"/>
      <c r="AC4203" s="11"/>
      <c r="AD4203" s="11"/>
      <c r="AE4203" s="11"/>
      <c r="AF4203" s="12"/>
      <c r="AG4203" s="12"/>
      <c r="AH4203" s="12"/>
      <c r="AI4203" s="12"/>
      <c r="AJ4203" s="12"/>
      <c r="AK4203" s="12"/>
      <c r="AL4203" s="12"/>
      <c r="AM4203" s="11"/>
      <c r="AN4203" s="13">
        <v>0.5716304941174429</v>
      </c>
      <c r="AO4203" s="11" t="s">
        <v>57</v>
      </c>
      <c r="AP4203" s="14">
        <v>45931.449405844905</v>
      </c>
    </row>
    <row r="4204">
      <c r="A4204" s="8">
        <v>45930.54424768518</v>
      </c>
      <c r="B4204" s="9" t="s">
        <v>8167</v>
      </c>
      <c r="C4204" s="9" t="s">
        <v>8168</v>
      </c>
      <c r="D4204" s="10">
        <v>5.598982821183E12</v>
      </c>
      <c r="E4204" s="9" t="s">
        <v>43</v>
      </c>
      <c r="F4204" s="9"/>
      <c r="G4204" s="9" t="s">
        <v>144</v>
      </c>
      <c r="H4204" s="9" t="s">
        <v>77</v>
      </c>
      <c r="I4204" s="9" t="s">
        <v>88</v>
      </c>
      <c r="J4204" s="9" t="s">
        <v>47</v>
      </c>
      <c r="K4204" s="9" t="s">
        <v>47</v>
      </c>
      <c r="L4204" s="9" t="s">
        <v>48</v>
      </c>
      <c r="M4204" s="9" t="s">
        <v>47</v>
      </c>
      <c r="N4204" s="9" t="s">
        <v>118</v>
      </c>
      <c r="O4204" s="9" t="s">
        <v>50</v>
      </c>
      <c r="P4204" s="11" t="s">
        <v>51</v>
      </c>
      <c r="Q4204" s="11" t="s">
        <v>115</v>
      </c>
      <c r="R4204" s="11" t="s">
        <v>53</v>
      </c>
      <c r="S4204" s="11" t="s">
        <v>54</v>
      </c>
      <c r="T4204" s="11" t="s">
        <v>55</v>
      </c>
      <c r="U4204" s="11" t="s">
        <v>56</v>
      </c>
      <c r="V4204" s="11"/>
      <c r="W4204" s="11"/>
      <c r="X4204" s="11"/>
      <c r="Y4204" s="11"/>
      <c r="Z4204" s="11"/>
      <c r="AA4204" s="11"/>
      <c r="AB4204" s="11"/>
      <c r="AC4204" s="11"/>
      <c r="AD4204" s="11"/>
      <c r="AE4204" s="11"/>
      <c r="AF4204" s="12"/>
      <c r="AG4204" s="12"/>
      <c r="AH4204" s="12"/>
      <c r="AI4204" s="12"/>
      <c r="AJ4204" s="12"/>
      <c r="AK4204" s="12"/>
      <c r="AL4204" s="12"/>
      <c r="AM4204" s="11"/>
      <c r="AN4204" s="13">
        <v>0.049963830794150316</v>
      </c>
      <c r="AO4204" s="11" t="s">
        <v>99</v>
      </c>
      <c r="AP4204" s="14">
        <v>45931.449405844905</v>
      </c>
    </row>
    <row r="4205">
      <c r="A4205" s="8">
        <v>45930.544965277775</v>
      </c>
      <c r="B4205" s="9" t="s">
        <v>8169</v>
      </c>
      <c r="C4205" s="9" t="s">
        <v>8170</v>
      </c>
      <c r="D4205" s="10">
        <v>5.561998352125E12</v>
      </c>
      <c r="E4205" s="9" t="s">
        <v>43</v>
      </c>
      <c r="F4205" s="9"/>
      <c r="G4205" s="9" t="s">
        <v>170</v>
      </c>
      <c r="H4205" s="9" t="s">
        <v>61</v>
      </c>
      <c r="I4205" s="9" t="s">
        <v>78</v>
      </c>
      <c r="J4205" s="9" t="s">
        <v>47</v>
      </c>
      <c r="K4205" s="9" t="s">
        <v>47</v>
      </c>
      <c r="L4205" s="9" t="s">
        <v>47</v>
      </c>
      <c r="M4205" s="9" t="s">
        <v>47</v>
      </c>
      <c r="N4205" s="9" t="s">
        <v>79</v>
      </c>
      <c r="O4205" s="9" t="s">
        <v>95</v>
      </c>
      <c r="P4205" s="11" t="s">
        <v>51</v>
      </c>
      <c r="Q4205" s="11" t="s">
        <v>171</v>
      </c>
      <c r="R4205" s="11" t="s">
        <v>107</v>
      </c>
      <c r="S4205" s="11" t="s">
        <v>54</v>
      </c>
      <c r="T4205" s="11" t="s">
        <v>55</v>
      </c>
      <c r="U4205" s="11" t="s">
        <v>56</v>
      </c>
      <c r="V4205" s="11"/>
      <c r="W4205" s="11"/>
      <c r="X4205" s="11"/>
      <c r="Y4205" s="11"/>
      <c r="Z4205" s="11"/>
      <c r="AA4205" s="11"/>
      <c r="AB4205" s="11"/>
      <c r="AC4205" s="11"/>
      <c r="AD4205" s="11"/>
      <c r="AE4205" s="11"/>
      <c r="AF4205" s="12"/>
      <c r="AG4205" s="12"/>
      <c r="AH4205" s="12"/>
      <c r="AI4205" s="12"/>
      <c r="AJ4205" s="12"/>
      <c r="AK4205" s="12"/>
      <c r="AL4205" s="12"/>
      <c r="AM4205" s="11"/>
      <c r="AN4205" s="13">
        <v>0.29990074332966815</v>
      </c>
      <c r="AO4205" s="11" t="s">
        <v>91</v>
      </c>
      <c r="AP4205" s="14">
        <v>45931.449405844905</v>
      </c>
    </row>
    <row r="4206">
      <c r="A4206" s="8">
        <v>45930.546805555554</v>
      </c>
      <c r="B4206" s="9" t="s">
        <v>7629</v>
      </c>
      <c r="C4206" s="9" t="s">
        <v>7630</v>
      </c>
      <c r="D4206" s="10">
        <v>5.519989451053E12</v>
      </c>
      <c r="E4206" s="9" t="s">
        <v>43</v>
      </c>
      <c r="F4206" s="9"/>
      <c r="G4206" s="9" t="s">
        <v>44</v>
      </c>
      <c r="H4206" s="9" t="s">
        <v>61</v>
      </c>
      <c r="I4206" s="9" t="s">
        <v>106</v>
      </c>
      <c r="J4206" s="9" t="s">
        <v>48</v>
      </c>
      <c r="K4206" s="9" t="s">
        <v>47</v>
      </c>
      <c r="L4206" s="9" t="s">
        <v>47</v>
      </c>
      <c r="M4206" s="9" t="s">
        <v>48</v>
      </c>
      <c r="N4206" s="9" t="s">
        <v>63</v>
      </c>
      <c r="O4206" s="9" t="s">
        <v>50</v>
      </c>
      <c r="P4206" s="11" t="s">
        <v>51</v>
      </c>
      <c r="Q4206" s="11" t="s">
        <v>165</v>
      </c>
      <c r="R4206" s="11" t="s">
        <v>1107</v>
      </c>
      <c r="S4206" s="11" t="s">
        <v>1108</v>
      </c>
      <c r="T4206" s="11" t="s">
        <v>65</v>
      </c>
      <c r="U4206" s="11" t="s">
        <v>56</v>
      </c>
      <c r="V4206" s="11"/>
      <c r="W4206" s="11"/>
      <c r="X4206" s="11"/>
      <c r="Y4206" s="11"/>
      <c r="Z4206" s="11"/>
      <c r="AA4206" s="11"/>
      <c r="AB4206" s="11"/>
      <c r="AC4206" s="11"/>
      <c r="AD4206" s="11"/>
      <c r="AE4206" s="11"/>
      <c r="AF4206" s="12"/>
      <c r="AG4206" s="12"/>
      <c r="AH4206" s="12"/>
      <c r="AI4206" s="12"/>
      <c r="AJ4206" s="12"/>
      <c r="AK4206" s="12"/>
      <c r="AL4206" s="12"/>
      <c r="AM4206" s="11"/>
      <c r="AN4206" s="13">
        <v>0.6008788235136896</v>
      </c>
      <c r="AO4206" s="11" t="s">
        <v>57</v>
      </c>
      <c r="AP4206" s="14">
        <v>45931.449405844905</v>
      </c>
    </row>
    <row r="4207">
      <c r="A4207" s="8">
        <v>45930.54736111111</v>
      </c>
      <c r="B4207" s="9" t="s">
        <v>8171</v>
      </c>
      <c r="C4207" s="9" t="s">
        <v>8172</v>
      </c>
      <c r="D4207" s="10">
        <v>5.564992495851E12</v>
      </c>
      <c r="E4207" s="9" t="s">
        <v>43</v>
      </c>
      <c r="F4207" s="9"/>
      <c r="G4207" s="9" t="s">
        <v>44</v>
      </c>
      <c r="H4207" s="9" t="s">
        <v>61</v>
      </c>
      <c r="I4207" s="9" t="s">
        <v>106</v>
      </c>
      <c r="J4207" s="9" t="s">
        <v>48</v>
      </c>
      <c r="K4207" s="9" t="s">
        <v>47</v>
      </c>
      <c r="L4207" s="9" t="s">
        <v>47</v>
      </c>
      <c r="M4207" s="9" t="s">
        <v>47</v>
      </c>
      <c r="N4207" s="9" t="s">
        <v>63</v>
      </c>
      <c r="O4207" s="9" t="s">
        <v>64</v>
      </c>
      <c r="P4207" s="11" t="s">
        <v>51</v>
      </c>
      <c r="Q4207" s="11" t="s">
        <v>52</v>
      </c>
      <c r="R4207" s="11" t="s">
        <v>53</v>
      </c>
      <c r="S4207" s="11" t="s">
        <v>54</v>
      </c>
      <c r="T4207" s="11" t="s">
        <v>55</v>
      </c>
      <c r="U4207" s="11" t="s">
        <v>56</v>
      </c>
      <c r="V4207" s="11"/>
      <c r="W4207" s="11"/>
      <c r="X4207" s="11"/>
      <c r="Y4207" s="11"/>
      <c r="Z4207" s="11"/>
      <c r="AA4207" s="11"/>
      <c r="AB4207" s="11"/>
      <c r="AC4207" s="11"/>
      <c r="AD4207" s="11"/>
      <c r="AE4207" s="11"/>
      <c r="AF4207" s="12"/>
      <c r="AG4207" s="12"/>
      <c r="AH4207" s="12"/>
      <c r="AI4207" s="12"/>
      <c r="AJ4207" s="12"/>
      <c r="AK4207" s="12"/>
      <c r="AL4207" s="12"/>
      <c r="AM4207" s="11"/>
      <c r="AN4207" s="13">
        <v>0.41862195409249625</v>
      </c>
      <c r="AO4207" s="11" t="s">
        <v>134</v>
      </c>
      <c r="AP4207" s="14">
        <v>45931.449405844905</v>
      </c>
    </row>
    <row r="4208">
      <c r="A4208" s="8">
        <v>45930.54893518519</v>
      </c>
      <c r="B4208" s="9" t="s">
        <v>8173</v>
      </c>
      <c r="C4208" s="9" t="s">
        <v>8174</v>
      </c>
      <c r="D4208" s="10">
        <v>5.511954589707E12</v>
      </c>
      <c r="E4208" s="9" t="s">
        <v>75</v>
      </c>
      <c r="F4208" s="9"/>
      <c r="G4208" s="9" t="s">
        <v>60</v>
      </c>
      <c r="H4208" s="9" t="s">
        <v>87</v>
      </c>
      <c r="I4208" s="9" t="s">
        <v>88</v>
      </c>
      <c r="J4208" s="9" t="s">
        <v>47</v>
      </c>
      <c r="K4208" s="9" t="s">
        <v>48</v>
      </c>
      <c r="L4208" s="9" t="s">
        <v>48</v>
      </c>
      <c r="M4208" s="9" t="s">
        <v>48</v>
      </c>
      <c r="N4208" s="9" t="s">
        <v>79</v>
      </c>
      <c r="O4208" s="9" t="s">
        <v>50</v>
      </c>
      <c r="P4208" s="11" t="s">
        <v>51</v>
      </c>
      <c r="Q4208" s="11" t="s">
        <v>133</v>
      </c>
      <c r="R4208" s="11" t="s">
        <v>90</v>
      </c>
      <c r="S4208" s="11" t="s">
        <v>72</v>
      </c>
      <c r="T4208" s="11" t="s">
        <v>55</v>
      </c>
      <c r="U4208" s="11" t="s">
        <v>56</v>
      </c>
      <c r="V4208" s="11"/>
      <c r="W4208" s="11"/>
      <c r="X4208" s="11"/>
      <c r="Y4208" s="11"/>
      <c r="Z4208" s="11"/>
      <c r="AA4208" s="11"/>
      <c r="AB4208" s="11"/>
      <c r="AC4208" s="11"/>
      <c r="AD4208" s="11"/>
      <c r="AE4208" s="11"/>
      <c r="AF4208" s="12"/>
      <c r="AG4208" s="12"/>
      <c r="AH4208" s="12"/>
      <c r="AI4208" s="12"/>
      <c r="AJ4208" s="12"/>
      <c r="AK4208" s="12"/>
      <c r="AL4208" s="12"/>
      <c r="AM4208" s="11"/>
      <c r="AN4208" s="13">
        <v>0.29590587557559156</v>
      </c>
      <c r="AO4208" s="11" t="s">
        <v>91</v>
      </c>
      <c r="AP4208" s="14">
        <v>45931.449405844905</v>
      </c>
    </row>
    <row r="4209">
      <c r="A4209" s="8">
        <v>45930.55037037037</v>
      </c>
      <c r="B4209" s="9" t="s">
        <v>8175</v>
      </c>
      <c r="C4209" s="9" t="s">
        <v>8176</v>
      </c>
      <c r="D4209" s="10">
        <v>5.511978632934E12</v>
      </c>
      <c r="E4209" s="9" t="s">
        <v>43</v>
      </c>
      <c r="F4209" s="9"/>
      <c r="G4209" s="9" t="s">
        <v>144</v>
      </c>
      <c r="H4209" s="9" t="s">
        <v>77</v>
      </c>
      <c r="I4209" s="9" t="s">
        <v>88</v>
      </c>
      <c r="J4209" s="9" t="s">
        <v>47</v>
      </c>
      <c r="K4209" s="9" t="s">
        <v>47</v>
      </c>
      <c r="L4209" s="9" t="s">
        <v>48</v>
      </c>
      <c r="M4209" s="9" t="s">
        <v>47</v>
      </c>
      <c r="N4209" s="9" t="s">
        <v>118</v>
      </c>
      <c r="O4209" s="9" t="s">
        <v>50</v>
      </c>
      <c r="P4209" s="11" t="s">
        <v>51</v>
      </c>
      <c r="Q4209" s="11" t="s">
        <v>52</v>
      </c>
      <c r="R4209" s="11" t="s">
        <v>53</v>
      </c>
      <c r="S4209" s="11" t="s">
        <v>54</v>
      </c>
      <c r="T4209" s="11" t="s">
        <v>55</v>
      </c>
      <c r="U4209" s="11" t="s">
        <v>56</v>
      </c>
      <c r="V4209" s="11"/>
      <c r="W4209" s="11"/>
      <c r="X4209" s="11"/>
      <c r="Y4209" s="11"/>
      <c r="Z4209" s="11"/>
      <c r="AA4209" s="11"/>
      <c r="AB4209" s="11"/>
      <c r="AC4209" s="11"/>
      <c r="AD4209" s="11"/>
      <c r="AE4209" s="11"/>
      <c r="AF4209" s="12"/>
      <c r="AG4209" s="12"/>
      <c r="AH4209" s="12"/>
      <c r="AI4209" s="12"/>
      <c r="AJ4209" s="12"/>
      <c r="AK4209" s="12"/>
      <c r="AL4209" s="12"/>
      <c r="AM4209" s="11"/>
      <c r="AN4209" s="13">
        <v>0.05376429186027389</v>
      </c>
      <c r="AO4209" s="11" t="s">
        <v>99</v>
      </c>
      <c r="AP4209" s="14">
        <v>45931.449405844905</v>
      </c>
    </row>
    <row r="4210">
      <c r="A4210" s="8">
        <v>45930.550833333335</v>
      </c>
      <c r="B4210" s="9" t="s">
        <v>8177</v>
      </c>
      <c r="C4210" s="9" t="s">
        <v>8178</v>
      </c>
      <c r="D4210" s="10">
        <v>5.512991695945E12</v>
      </c>
      <c r="E4210" s="9" t="s">
        <v>43</v>
      </c>
      <c r="F4210" s="9"/>
      <c r="G4210" s="9" t="s">
        <v>44</v>
      </c>
      <c r="H4210" s="9" t="s">
        <v>87</v>
      </c>
      <c r="I4210" s="9" t="s">
        <v>46</v>
      </c>
      <c r="J4210" s="9" t="s">
        <v>48</v>
      </c>
      <c r="K4210" s="9" t="s">
        <v>47</v>
      </c>
      <c r="L4210" s="9" t="s">
        <v>48</v>
      </c>
      <c r="M4210" s="9" t="s">
        <v>47</v>
      </c>
      <c r="N4210" s="9" t="s">
        <v>63</v>
      </c>
      <c r="O4210" s="9" t="s">
        <v>50</v>
      </c>
      <c r="P4210" s="11" t="s">
        <v>65</v>
      </c>
      <c r="Q4210" s="11" t="s">
        <v>759</v>
      </c>
      <c r="R4210" s="11" t="s">
        <v>128</v>
      </c>
      <c r="S4210" s="11" t="s">
        <v>8179</v>
      </c>
      <c r="T4210" s="11" t="s">
        <v>8180</v>
      </c>
      <c r="U4210" s="11" t="s">
        <v>56</v>
      </c>
      <c r="V4210" s="11"/>
      <c r="W4210" s="11"/>
      <c r="X4210" s="11"/>
      <c r="Y4210" s="11"/>
      <c r="Z4210" s="11"/>
      <c r="AA4210" s="11"/>
      <c r="AB4210" s="11"/>
      <c r="AC4210" s="11"/>
      <c r="AD4210" s="11"/>
      <c r="AE4210" s="11"/>
      <c r="AF4210" s="12"/>
      <c r="AG4210" s="12"/>
      <c r="AH4210" s="12"/>
      <c r="AI4210" s="12"/>
      <c r="AJ4210" s="12"/>
      <c r="AK4210" s="12"/>
      <c r="AL4210" s="12"/>
      <c r="AM4210" s="11"/>
      <c r="AN4210" s="13">
        <v>0.4176642989408801</v>
      </c>
      <c r="AO4210" s="11" t="s">
        <v>134</v>
      </c>
      <c r="AP4210" s="14">
        <v>45931.449405844905</v>
      </c>
    </row>
    <row r="4211">
      <c r="A4211" s="8">
        <v>45930.55101851852</v>
      </c>
      <c r="B4211" s="9" t="s">
        <v>8181</v>
      </c>
      <c r="C4211" s="9" t="s">
        <v>8182</v>
      </c>
      <c r="D4211" s="10">
        <v>5.591992305601E12</v>
      </c>
      <c r="E4211" s="9" t="s">
        <v>43</v>
      </c>
      <c r="F4211" s="9"/>
      <c r="G4211" s="9" t="s">
        <v>60</v>
      </c>
      <c r="H4211" s="9" t="s">
        <v>87</v>
      </c>
      <c r="I4211" s="9" t="s">
        <v>88</v>
      </c>
      <c r="J4211" s="9" t="s">
        <v>47</v>
      </c>
      <c r="K4211" s="9" t="s">
        <v>48</v>
      </c>
      <c r="L4211" s="9" t="s">
        <v>48</v>
      </c>
      <c r="M4211" s="9" t="s">
        <v>47</v>
      </c>
      <c r="N4211" s="9" t="s">
        <v>79</v>
      </c>
      <c r="O4211" s="9" t="s">
        <v>50</v>
      </c>
      <c r="P4211" s="11" t="s">
        <v>51</v>
      </c>
      <c r="Q4211" s="11" t="s">
        <v>52</v>
      </c>
      <c r="R4211" s="11" t="s">
        <v>53</v>
      </c>
      <c r="S4211" s="11" t="s">
        <v>54</v>
      </c>
      <c r="T4211" s="11" t="s">
        <v>55</v>
      </c>
      <c r="U4211" s="11" t="s">
        <v>56</v>
      </c>
      <c r="V4211" s="11"/>
      <c r="W4211" s="11"/>
      <c r="X4211" s="11"/>
      <c r="Y4211" s="11"/>
      <c r="Z4211" s="11"/>
      <c r="AA4211" s="11"/>
      <c r="AB4211" s="11"/>
      <c r="AC4211" s="11"/>
      <c r="AD4211" s="11"/>
      <c r="AE4211" s="11"/>
      <c r="AF4211" s="12"/>
      <c r="AG4211" s="12"/>
      <c r="AH4211" s="12"/>
      <c r="AI4211" s="12"/>
      <c r="AJ4211" s="12"/>
      <c r="AK4211" s="12"/>
      <c r="AL4211" s="12"/>
      <c r="AM4211" s="11"/>
      <c r="AN4211" s="13">
        <v>0.36443701597727446</v>
      </c>
      <c r="AO4211" s="11" t="s">
        <v>124</v>
      </c>
      <c r="AP4211" s="14">
        <v>45931.449405844905</v>
      </c>
    </row>
    <row r="4212">
      <c r="A4212" s="8">
        <v>45930.55378472222</v>
      </c>
      <c r="B4212" s="9" t="s">
        <v>8183</v>
      </c>
      <c r="C4212" s="9" t="s">
        <v>8184</v>
      </c>
      <c r="D4212" s="10">
        <v>5.548996921177E12</v>
      </c>
      <c r="E4212" s="9" t="s">
        <v>75</v>
      </c>
      <c r="F4212" s="9"/>
      <c r="G4212" s="9" t="s">
        <v>60</v>
      </c>
      <c r="H4212" s="9" t="s">
        <v>45</v>
      </c>
      <c r="I4212" s="9" t="s">
        <v>46</v>
      </c>
      <c r="J4212" s="9" t="s">
        <v>47</v>
      </c>
      <c r="K4212" s="9" t="s">
        <v>47</v>
      </c>
      <c r="L4212" s="9" t="s">
        <v>48</v>
      </c>
      <c r="M4212" s="9" t="s">
        <v>48</v>
      </c>
      <c r="N4212" s="9" t="s">
        <v>79</v>
      </c>
      <c r="O4212" s="9" t="s">
        <v>50</v>
      </c>
      <c r="P4212" s="11" t="s">
        <v>51</v>
      </c>
      <c r="Q4212" s="11" t="s">
        <v>52</v>
      </c>
      <c r="R4212" s="11" t="s">
        <v>53</v>
      </c>
      <c r="S4212" s="11" t="s">
        <v>54</v>
      </c>
      <c r="T4212" s="11" t="s">
        <v>55</v>
      </c>
      <c r="U4212" s="11" t="s">
        <v>56</v>
      </c>
      <c r="V4212" s="11"/>
      <c r="W4212" s="11"/>
      <c r="X4212" s="11"/>
      <c r="Y4212" s="11"/>
      <c r="Z4212" s="11"/>
      <c r="AA4212" s="11"/>
      <c r="AB4212" s="11"/>
      <c r="AC4212" s="11"/>
      <c r="AD4212" s="11"/>
      <c r="AE4212" s="11"/>
      <c r="AF4212" s="12"/>
      <c r="AG4212" s="12"/>
      <c r="AH4212" s="12"/>
      <c r="AI4212" s="12"/>
      <c r="AJ4212" s="12"/>
      <c r="AK4212" s="12"/>
      <c r="AL4212" s="12"/>
      <c r="AM4212" s="11"/>
      <c r="AN4212" s="13">
        <v>0.5081803957450585</v>
      </c>
      <c r="AO4212" s="11" t="s">
        <v>151</v>
      </c>
      <c r="AP4212" s="14">
        <v>45931.449405844905</v>
      </c>
    </row>
    <row r="4213">
      <c r="A4213" s="8">
        <v>45930.554710648146</v>
      </c>
      <c r="B4213" s="9" t="s">
        <v>7757</v>
      </c>
      <c r="C4213" s="9" t="s">
        <v>7758</v>
      </c>
      <c r="D4213" s="10">
        <v>5.521964549319E12</v>
      </c>
      <c r="E4213" s="9" t="s">
        <v>43</v>
      </c>
      <c r="F4213" s="9"/>
      <c r="G4213" s="9" t="s">
        <v>69</v>
      </c>
      <c r="H4213" s="9" t="s">
        <v>61</v>
      </c>
      <c r="I4213" s="9" t="s">
        <v>106</v>
      </c>
      <c r="J4213" s="9" t="s">
        <v>47</v>
      </c>
      <c r="K4213" s="9" t="s">
        <v>47</v>
      </c>
      <c r="L4213" s="9" t="s">
        <v>48</v>
      </c>
      <c r="M4213" s="9" t="s">
        <v>48</v>
      </c>
      <c r="N4213" s="9" t="s">
        <v>79</v>
      </c>
      <c r="O4213" s="9" t="s">
        <v>64</v>
      </c>
      <c r="P4213" s="11" t="s">
        <v>51</v>
      </c>
      <c r="Q4213" s="11" t="s">
        <v>115</v>
      </c>
      <c r="R4213" s="11" t="s">
        <v>53</v>
      </c>
      <c r="S4213" s="11" t="s">
        <v>54</v>
      </c>
      <c r="T4213" s="11" t="s">
        <v>55</v>
      </c>
      <c r="U4213" s="11" t="s">
        <v>56</v>
      </c>
      <c r="V4213" s="11"/>
      <c r="W4213" s="11"/>
      <c r="X4213" s="11"/>
      <c r="Y4213" s="11"/>
      <c r="Z4213" s="11"/>
      <c r="AA4213" s="11"/>
      <c r="AB4213" s="11"/>
      <c r="AC4213" s="11"/>
      <c r="AD4213" s="11"/>
      <c r="AE4213" s="11"/>
      <c r="AF4213" s="12"/>
      <c r="AG4213" s="12"/>
      <c r="AH4213" s="12"/>
      <c r="AI4213" s="12"/>
      <c r="AJ4213" s="12"/>
      <c r="AK4213" s="12"/>
      <c r="AL4213" s="12"/>
      <c r="AM4213" s="11"/>
      <c r="AN4213" s="13">
        <v>0.4078143075677034</v>
      </c>
      <c r="AO4213" s="11" t="s">
        <v>134</v>
      </c>
      <c r="AP4213" s="14">
        <v>45931.449405844905</v>
      </c>
    </row>
    <row r="4214">
      <c r="A4214" s="8">
        <v>45930.55505787037</v>
      </c>
      <c r="B4214" s="9" t="s">
        <v>8185</v>
      </c>
      <c r="C4214" s="9" t="s">
        <v>8186</v>
      </c>
      <c r="D4214" s="10">
        <v>5.555119498207E12</v>
      </c>
      <c r="E4214" s="9" t="s">
        <v>75</v>
      </c>
      <c r="F4214" s="9"/>
      <c r="G4214" s="9" t="s">
        <v>69</v>
      </c>
      <c r="H4214" s="9" t="s">
        <v>45</v>
      </c>
      <c r="I4214" s="9" t="s">
        <v>46</v>
      </c>
      <c r="J4214" s="9" t="s">
        <v>47</v>
      </c>
      <c r="K4214" s="9" t="s">
        <v>47</v>
      </c>
      <c r="L4214" s="9" t="s">
        <v>48</v>
      </c>
      <c r="M4214" s="9" t="s">
        <v>48</v>
      </c>
      <c r="N4214" s="9" t="s">
        <v>63</v>
      </c>
      <c r="O4214" s="9" t="s">
        <v>98</v>
      </c>
      <c r="P4214" s="11" t="s">
        <v>51</v>
      </c>
      <c r="Q4214" s="11" t="s">
        <v>137</v>
      </c>
      <c r="R4214" s="11" t="s">
        <v>90</v>
      </c>
      <c r="S4214" s="11" t="s">
        <v>214</v>
      </c>
      <c r="T4214" s="11" t="s">
        <v>65</v>
      </c>
      <c r="U4214" s="11" t="s">
        <v>56</v>
      </c>
      <c r="V4214" s="11"/>
      <c r="W4214" s="11"/>
      <c r="X4214" s="11"/>
      <c r="Y4214" s="11"/>
      <c r="Z4214" s="11"/>
      <c r="AA4214" s="11"/>
      <c r="AB4214" s="11"/>
      <c r="AC4214" s="11"/>
      <c r="AD4214" s="11"/>
      <c r="AE4214" s="11"/>
      <c r="AF4214" s="12"/>
      <c r="AG4214" s="12"/>
      <c r="AH4214" s="12"/>
      <c r="AI4214" s="12"/>
      <c r="AJ4214" s="12"/>
      <c r="AK4214" s="12"/>
      <c r="AL4214" s="12"/>
      <c r="AM4214" s="11"/>
      <c r="AN4214" s="13">
        <v>0.38236183137163826</v>
      </c>
      <c r="AO4214" s="11" t="s">
        <v>66</v>
      </c>
      <c r="AP4214" s="14">
        <v>45931.449405844905</v>
      </c>
    </row>
    <row r="4215">
      <c r="A4215" s="8">
        <v>45930.55658564815</v>
      </c>
      <c r="B4215" s="9" t="s">
        <v>7757</v>
      </c>
      <c r="C4215" s="9" t="s">
        <v>7758</v>
      </c>
      <c r="D4215" s="10">
        <v>5.521964549319E12</v>
      </c>
      <c r="E4215" s="9" t="s">
        <v>43</v>
      </c>
      <c r="F4215" s="9"/>
      <c r="G4215" s="9" t="s">
        <v>76</v>
      </c>
      <c r="H4215" s="9" t="s">
        <v>77</v>
      </c>
      <c r="I4215" s="9" t="s">
        <v>88</v>
      </c>
      <c r="J4215" s="9" t="s">
        <v>47</v>
      </c>
      <c r="K4215" s="9" t="s">
        <v>47</v>
      </c>
      <c r="L4215" s="9" t="s">
        <v>48</v>
      </c>
      <c r="M4215" s="9" t="s">
        <v>47</v>
      </c>
      <c r="N4215" s="9" t="s">
        <v>79</v>
      </c>
      <c r="O4215" s="9" t="s">
        <v>64</v>
      </c>
      <c r="P4215" s="11" t="s">
        <v>51</v>
      </c>
      <c r="Q4215" s="11" t="s">
        <v>115</v>
      </c>
      <c r="R4215" s="11" t="s">
        <v>53</v>
      </c>
      <c r="S4215" s="11" t="s">
        <v>54</v>
      </c>
      <c r="T4215" s="11" t="s">
        <v>55</v>
      </c>
      <c r="U4215" s="11" t="s">
        <v>56</v>
      </c>
      <c r="V4215" s="11"/>
      <c r="W4215" s="11"/>
      <c r="X4215" s="11"/>
      <c r="Y4215" s="11"/>
      <c r="Z4215" s="11"/>
      <c r="AA4215" s="11"/>
      <c r="AB4215" s="11"/>
      <c r="AC4215" s="11"/>
      <c r="AD4215" s="11"/>
      <c r="AE4215" s="11"/>
      <c r="AF4215" s="12"/>
      <c r="AG4215" s="12"/>
      <c r="AH4215" s="12"/>
      <c r="AI4215" s="12"/>
      <c r="AJ4215" s="12"/>
      <c r="AK4215" s="12"/>
      <c r="AL4215" s="12"/>
      <c r="AM4215" s="11"/>
      <c r="AN4215" s="13">
        <v>0.14554445818498524</v>
      </c>
      <c r="AO4215" s="11" t="s">
        <v>110</v>
      </c>
      <c r="AP4215" s="14">
        <v>45931.449405844905</v>
      </c>
    </row>
    <row r="4216">
      <c r="A4216" s="8">
        <v>45930.5574537037</v>
      </c>
      <c r="B4216" s="9" t="s">
        <v>8187</v>
      </c>
      <c r="C4216" s="9" t="s">
        <v>8188</v>
      </c>
      <c r="D4216" s="10">
        <v>5.511951071434E12</v>
      </c>
      <c r="E4216" s="9" t="s">
        <v>43</v>
      </c>
      <c r="F4216" s="9"/>
      <c r="G4216" s="9" t="s">
        <v>60</v>
      </c>
      <c r="H4216" s="9" t="s">
        <v>45</v>
      </c>
      <c r="I4216" s="9" t="s">
        <v>106</v>
      </c>
      <c r="J4216" s="9" t="s">
        <v>47</v>
      </c>
      <c r="K4216" s="9" t="s">
        <v>47</v>
      </c>
      <c r="L4216" s="9" t="s">
        <v>47</v>
      </c>
      <c r="M4216" s="9" t="s">
        <v>47</v>
      </c>
      <c r="N4216" s="9" t="s">
        <v>79</v>
      </c>
      <c r="O4216" s="9" t="s">
        <v>64</v>
      </c>
      <c r="P4216" s="11" t="s">
        <v>51</v>
      </c>
      <c r="Q4216" s="11" t="s">
        <v>52</v>
      </c>
      <c r="R4216" s="11" t="s">
        <v>53</v>
      </c>
      <c r="S4216" s="11" t="s">
        <v>54</v>
      </c>
      <c r="T4216" s="11" t="s">
        <v>55</v>
      </c>
      <c r="U4216" s="11" t="s">
        <v>56</v>
      </c>
      <c r="V4216" s="11"/>
      <c r="W4216" s="11"/>
      <c r="X4216" s="11"/>
      <c r="Y4216" s="11"/>
      <c r="Z4216" s="11"/>
      <c r="AA4216" s="11"/>
      <c r="AB4216" s="11"/>
      <c r="AC4216" s="11"/>
      <c r="AD4216" s="11"/>
      <c r="AE4216" s="11"/>
      <c r="AF4216" s="12"/>
      <c r="AG4216" s="12"/>
      <c r="AH4216" s="12"/>
      <c r="AI4216" s="12"/>
      <c r="AJ4216" s="12"/>
      <c r="AK4216" s="12"/>
      <c r="AL4216" s="12"/>
      <c r="AM4216" s="11"/>
      <c r="AN4216" s="13">
        <v>0.33831944929654634</v>
      </c>
      <c r="AO4216" s="11" t="s">
        <v>124</v>
      </c>
      <c r="AP4216" s="14">
        <v>45931.449405844905</v>
      </c>
    </row>
    <row r="4217">
      <c r="A4217" s="8">
        <v>45930.55878472222</v>
      </c>
      <c r="B4217" s="9" t="s">
        <v>8189</v>
      </c>
      <c r="C4217" s="9" t="s">
        <v>8190</v>
      </c>
      <c r="D4217" s="10">
        <v>5.592985217144E12</v>
      </c>
      <c r="E4217" s="9" t="s">
        <v>43</v>
      </c>
      <c r="F4217" s="9"/>
      <c r="G4217" s="9" t="s">
        <v>144</v>
      </c>
      <c r="H4217" s="9" t="s">
        <v>77</v>
      </c>
      <c r="I4217" s="9" t="s">
        <v>88</v>
      </c>
      <c r="J4217" s="9" t="s">
        <v>48</v>
      </c>
      <c r="K4217" s="9" t="s">
        <v>48</v>
      </c>
      <c r="L4217" s="9" t="s">
        <v>48</v>
      </c>
      <c r="M4217" s="9" t="s">
        <v>47</v>
      </c>
      <c r="N4217" s="9" t="s">
        <v>63</v>
      </c>
      <c r="O4217" s="9" t="s">
        <v>50</v>
      </c>
      <c r="P4217" s="11" t="s">
        <v>80</v>
      </c>
      <c r="Q4217" s="11" t="s">
        <v>81</v>
      </c>
      <c r="R4217" s="11" t="s">
        <v>82</v>
      </c>
      <c r="S4217" s="11">
        <v>7.50940275529E11</v>
      </c>
      <c r="T4217" s="11" t="s">
        <v>477</v>
      </c>
      <c r="U4217" s="11" t="s">
        <v>56</v>
      </c>
      <c r="V4217" s="11"/>
      <c r="W4217" s="11"/>
      <c r="X4217" s="11"/>
      <c r="Y4217" s="11"/>
      <c r="Z4217" s="11"/>
      <c r="AA4217" s="11"/>
      <c r="AB4217" s="11"/>
      <c r="AC4217" s="11"/>
      <c r="AD4217" s="11"/>
      <c r="AE4217" s="11"/>
      <c r="AF4217" s="12"/>
      <c r="AG4217" s="12"/>
      <c r="AH4217" s="12"/>
      <c r="AI4217" s="12"/>
      <c r="AJ4217" s="12"/>
      <c r="AK4217" s="12"/>
      <c r="AL4217" s="12"/>
      <c r="AM4217" s="11"/>
      <c r="AN4217" s="13">
        <v>0.1365047814554451</v>
      </c>
      <c r="AO4217" s="11" t="s">
        <v>110</v>
      </c>
      <c r="AP4217" s="14">
        <v>45931.449405844905</v>
      </c>
    </row>
    <row r="4218">
      <c r="A4218" s="8">
        <v>45930.55913194444</v>
      </c>
      <c r="B4218" s="9" t="s">
        <v>8191</v>
      </c>
      <c r="C4218" s="9" t="s">
        <v>8192</v>
      </c>
      <c r="D4218" s="10">
        <v>5.519999527351E12</v>
      </c>
      <c r="E4218" s="9" t="s">
        <v>43</v>
      </c>
      <c r="F4218" s="9"/>
      <c r="G4218" s="9" t="s">
        <v>60</v>
      </c>
      <c r="H4218" s="9" t="s">
        <v>87</v>
      </c>
      <c r="I4218" s="9" t="s">
        <v>88</v>
      </c>
      <c r="J4218" s="9" t="s">
        <v>47</v>
      </c>
      <c r="K4218" s="9" t="s">
        <v>47</v>
      </c>
      <c r="L4218" s="9" t="s">
        <v>48</v>
      </c>
      <c r="M4218" s="9" t="s">
        <v>47</v>
      </c>
      <c r="N4218" s="9" t="s">
        <v>63</v>
      </c>
      <c r="O4218" s="9" t="s">
        <v>50</v>
      </c>
      <c r="P4218" s="11" t="s">
        <v>51</v>
      </c>
      <c r="Q4218" s="11" t="s">
        <v>133</v>
      </c>
      <c r="R4218" s="11" t="s">
        <v>107</v>
      </c>
      <c r="S4218" s="11" t="s">
        <v>138</v>
      </c>
      <c r="T4218" s="11" t="s">
        <v>65</v>
      </c>
      <c r="U4218" s="11" t="s">
        <v>56</v>
      </c>
      <c r="V4218" s="11"/>
      <c r="W4218" s="11"/>
      <c r="X4218" s="11"/>
      <c r="Y4218" s="11"/>
      <c r="Z4218" s="11"/>
      <c r="AA4218" s="11"/>
      <c r="AB4218" s="11"/>
      <c r="AC4218" s="11"/>
      <c r="AD4218" s="11"/>
      <c r="AE4218" s="11"/>
      <c r="AF4218" s="12"/>
      <c r="AG4218" s="12"/>
      <c r="AH4218" s="12"/>
      <c r="AI4218" s="12"/>
      <c r="AJ4218" s="12"/>
      <c r="AK4218" s="12"/>
      <c r="AL4218" s="12"/>
      <c r="AM4218" s="11"/>
      <c r="AN4218" s="13">
        <v>0.3412652136696135</v>
      </c>
      <c r="AO4218" s="11" t="s">
        <v>124</v>
      </c>
      <c r="AP4218" s="14">
        <v>45931.449405844905</v>
      </c>
    </row>
    <row r="4219">
      <c r="A4219" s="8">
        <v>45930.5603125</v>
      </c>
      <c r="B4219" s="9" t="s">
        <v>8193</v>
      </c>
      <c r="C4219" s="9" t="s">
        <v>8194</v>
      </c>
      <c r="D4219" s="10">
        <v>5.514998665203E12</v>
      </c>
      <c r="E4219" s="9" t="s">
        <v>43</v>
      </c>
      <c r="F4219" s="9"/>
      <c r="G4219" s="9" t="s">
        <v>44</v>
      </c>
      <c r="H4219" s="9" t="s">
        <v>45</v>
      </c>
      <c r="I4219" s="9" t="s">
        <v>46</v>
      </c>
      <c r="J4219" s="9" t="s">
        <v>47</v>
      </c>
      <c r="K4219" s="9" t="s">
        <v>47</v>
      </c>
      <c r="L4219" s="9" t="s">
        <v>48</v>
      </c>
      <c r="M4219" s="9" t="s">
        <v>47</v>
      </c>
      <c r="N4219" s="9" t="s">
        <v>79</v>
      </c>
      <c r="O4219" s="9" t="s">
        <v>64</v>
      </c>
      <c r="P4219" s="11" t="s">
        <v>51</v>
      </c>
      <c r="Q4219" s="11" t="s">
        <v>89</v>
      </c>
      <c r="R4219" s="11" t="s">
        <v>90</v>
      </c>
      <c r="S4219" s="11" t="s">
        <v>54</v>
      </c>
      <c r="T4219" s="11" t="s">
        <v>65</v>
      </c>
      <c r="U4219" s="11" t="s">
        <v>56</v>
      </c>
      <c r="V4219" s="11"/>
      <c r="W4219" s="11"/>
      <c r="X4219" s="11"/>
      <c r="Y4219" s="11"/>
      <c r="Z4219" s="11"/>
      <c r="AA4219" s="11"/>
      <c r="AB4219" s="11"/>
      <c r="AC4219" s="11"/>
      <c r="AD4219" s="11"/>
      <c r="AE4219" s="11"/>
      <c r="AF4219" s="12"/>
      <c r="AG4219" s="12"/>
      <c r="AH4219" s="12"/>
      <c r="AI4219" s="12"/>
      <c r="AJ4219" s="12"/>
      <c r="AK4219" s="12"/>
      <c r="AL4219" s="12"/>
      <c r="AM4219" s="11"/>
      <c r="AN4219" s="13">
        <v>0.22370519159272706</v>
      </c>
      <c r="AO4219" s="11" t="s">
        <v>84</v>
      </c>
      <c r="AP4219" s="14">
        <v>45931.449405844905</v>
      </c>
    </row>
    <row r="4220">
      <c r="A4220" s="8">
        <v>45930.560532407406</v>
      </c>
      <c r="B4220" s="9" t="s">
        <v>8195</v>
      </c>
      <c r="C4220" s="9" t="s">
        <v>8196</v>
      </c>
      <c r="D4220" s="10">
        <v>5.584996453174E12</v>
      </c>
      <c r="E4220" s="9" t="s">
        <v>43</v>
      </c>
      <c r="F4220" s="9"/>
      <c r="G4220" s="9" t="s">
        <v>44</v>
      </c>
      <c r="H4220" s="9" t="s">
        <v>61</v>
      </c>
      <c r="I4220" s="9" t="s">
        <v>78</v>
      </c>
      <c r="J4220" s="9" t="s">
        <v>47</v>
      </c>
      <c r="K4220" s="9" t="s">
        <v>47</v>
      </c>
      <c r="L4220" s="9" t="s">
        <v>48</v>
      </c>
      <c r="M4220" s="9" t="s">
        <v>47</v>
      </c>
      <c r="N4220" s="9" t="s">
        <v>79</v>
      </c>
      <c r="O4220" s="9" t="s">
        <v>70</v>
      </c>
      <c r="P4220" s="11" t="s">
        <v>51</v>
      </c>
      <c r="Q4220" s="11" t="s">
        <v>133</v>
      </c>
      <c r="R4220" s="11" t="s">
        <v>107</v>
      </c>
      <c r="S4220" s="11" t="s">
        <v>72</v>
      </c>
      <c r="T4220" s="11" t="s">
        <v>55</v>
      </c>
      <c r="U4220" s="11" t="s">
        <v>47</v>
      </c>
      <c r="V4220" s="11"/>
      <c r="W4220" s="11"/>
      <c r="X4220" s="11"/>
      <c r="Y4220" s="11"/>
      <c r="Z4220" s="11"/>
      <c r="AA4220" s="11"/>
      <c r="AB4220" s="11"/>
      <c r="AC4220" s="11"/>
      <c r="AD4220" s="11"/>
      <c r="AE4220" s="11"/>
      <c r="AF4220" s="12"/>
      <c r="AG4220" s="12"/>
      <c r="AH4220" s="12"/>
      <c r="AI4220" s="12"/>
      <c r="AJ4220" s="12"/>
      <c r="AK4220" s="12"/>
      <c r="AL4220" s="12"/>
      <c r="AM4220" s="11"/>
      <c r="AN4220" s="13">
        <v>0.2530555085011319</v>
      </c>
      <c r="AO4220" s="11" t="s">
        <v>84</v>
      </c>
      <c r="AP4220" s="14">
        <v>45931.449405844905</v>
      </c>
    </row>
    <row r="4221">
      <c r="A4221" s="8">
        <v>45930.561273148145</v>
      </c>
      <c r="B4221" s="9" t="s">
        <v>8197</v>
      </c>
      <c r="C4221" s="9" t="s">
        <v>8198</v>
      </c>
      <c r="D4221" s="10">
        <v>5.511988459019E12</v>
      </c>
      <c r="E4221" s="9" t="s">
        <v>43</v>
      </c>
      <c r="F4221" s="9"/>
      <c r="G4221" s="9" t="s">
        <v>60</v>
      </c>
      <c r="H4221" s="9" t="s">
        <v>45</v>
      </c>
      <c r="I4221" s="9" t="s">
        <v>78</v>
      </c>
      <c r="J4221" s="9" t="s">
        <v>47</v>
      </c>
      <c r="K4221" s="9" t="s">
        <v>47</v>
      </c>
      <c r="L4221" s="9" t="s">
        <v>48</v>
      </c>
      <c r="M4221" s="9" t="s">
        <v>47</v>
      </c>
      <c r="N4221" s="9" t="s">
        <v>79</v>
      </c>
      <c r="O4221" s="9" t="s">
        <v>50</v>
      </c>
      <c r="P4221" s="11" t="s">
        <v>51</v>
      </c>
      <c r="Q4221" s="11" t="s">
        <v>203</v>
      </c>
      <c r="R4221" s="11" t="s">
        <v>528</v>
      </c>
      <c r="S4221" s="11" t="s">
        <v>529</v>
      </c>
      <c r="T4221" s="11" t="s">
        <v>55</v>
      </c>
      <c r="U4221" s="11" t="s">
        <v>56</v>
      </c>
      <c r="V4221" s="11"/>
      <c r="W4221" s="11"/>
      <c r="X4221" s="11"/>
      <c r="Y4221" s="11"/>
      <c r="Z4221" s="11"/>
      <c r="AA4221" s="11"/>
      <c r="AB4221" s="11"/>
      <c r="AC4221" s="11"/>
      <c r="AD4221" s="11"/>
      <c r="AE4221" s="11"/>
      <c r="AF4221" s="12"/>
      <c r="AG4221" s="12"/>
      <c r="AH4221" s="12"/>
      <c r="AI4221" s="12"/>
      <c r="AJ4221" s="12"/>
      <c r="AK4221" s="12"/>
      <c r="AL4221" s="12"/>
      <c r="AM4221" s="11"/>
      <c r="AN4221" s="13">
        <v>0.5841134491160952</v>
      </c>
      <c r="AO4221" s="11" t="s">
        <v>57</v>
      </c>
      <c r="AP4221" s="14">
        <v>45931.449405844905</v>
      </c>
    </row>
    <row r="4222">
      <c r="A4222" s="8">
        <v>45930.56141203704</v>
      </c>
      <c r="B4222" s="9" t="s">
        <v>8199</v>
      </c>
      <c r="C4222" s="9" t="s">
        <v>8200</v>
      </c>
      <c r="D4222" s="10">
        <v>5.521995979043E12</v>
      </c>
      <c r="E4222" s="9" t="s">
        <v>75</v>
      </c>
      <c r="F4222" s="9"/>
      <c r="G4222" s="9" t="s">
        <v>60</v>
      </c>
      <c r="H4222" s="9" t="s">
        <v>45</v>
      </c>
      <c r="I4222" s="9" t="s">
        <v>78</v>
      </c>
      <c r="J4222" s="9" t="s">
        <v>48</v>
      </c>
      <c r="K4222" s="9" t="s">
        <v>48</v>
      </c>
      <c r="L4222" s="9" t="s">
        <v>48</v>
      </c>
      <c r="M4222" s="9" t="s">
        <v>47</v>
      </c>
      <c r="N4222" s="9" t="s">
        <v>63</v>
      </c>
      <c r="O4222" s="9" t="s">
        <v>50</v>
      </c>
      <c r="P4222" s="11" t="s">
        <v>51</v>
      </c>
      <c r="Q4222" s="11" t="s">
        <v>71</v>
      </c>
      <c r="R4222" s="11" t="s">
        <v>53</v>
      </c>
      <c r="S4222" s="11" t="s">
        <v>72</v>
      </c>
      <c r="T4222" s="11" t="s">
        <v>55</v>
      </c>
      <c r="U4222" s="11" t="s">
        <v>56</v>
      </c>
      <c r="V4222" s="11"/>
      <c r="W4222" s="11"/>
      <c r="X4222" s="11"/>
      <c r="Y4222" s="11"/>
      <c r="Z4222" s="11"/>
      <c r="AA4222" s="11"/>
      <c r="AB4222" s="11"/>
      <c r="AC4222" s="11"/>
      <c r="AD4222" s="11"/>
      <c r="AE4222" s="11"/>
      <c r="AF4222" s="12"/>
      <c r="AG4222" s="12"/>
      <c r="AH4222" s="12"/>
      <c r="AI4222" s="12"/>
      <c r="AJ4222" s="12"/>
      <c r="AK4222" s="12"/>
      <c r="AL4222" s="12"/>
      <c r="AM4222" s="11"/>
      <c r="AN4222" s="13">
        <v>0.4439477798313124</v>
      </c>
      <c r="AO4222" s="11" t="s">
        <v>134</v>
      </c>
      <c r="AP4222" s="14">
        <v>45931.449405844905</v>
      </c>
    </row>
    <row r="4223">
      <c r="A4223" s="8">
        <v>45930.561631944445</v>
      </c>
      <c r="B4223" s="9" t="s">
        <v>4019</v>
      </c>
      <c r="C4223" s="9" t="s">
        <v>8201</v>
      </c>
      <c r="D4223" s="10">
        <v>5.551980317971E12</v>
      </c>
      <c r="E4223" s="9" t="s">
        <v>43</v>
      </c>
      <c r="F4223" s="9"/>
      <c r="G4223" s="9" t="s">
        <v>44</v>
      </c>
      <c r="H4223" s="9" t="s">
        <v>77</v>
      </c>
      <c r="I4223" s="9" t="s">
        <v>88</v>
      </c>
      <c r="J4223" s="9" t="s">
        <v>47</v>
      </c>
      <c r="K4223" s="9" t="s">
        <v>48</v>
      </c>
      <c r="L4223" s="9" t="s">
        <v>47</v>
      </c>
      <c r="M4223" s="9" t="s">
        <v>48</v>
      </c>
      <c r="N4223" s="9" t="s">
        <v>94</v>
      </c>
      <c r="O4223" s="9" t="s">
        <v>64</v>
      </c>
      <c r="P4223" s="11" t="s">
        <v>51</v>
      </c>
      <c r="Q4223" s="11" t="s">
        <v>137</v>
      </c>
      <c r="R4223" s="11" t="s">
        <v>90</v>
      </c>
      <c r="S4223" s="11" t="s">
        <v>72</v>
      </c>
      <c r="T4223" s="11" t="s">
        <v>55</v>
      </c>
      <c r="U4223" s="11" t="s">
        <v>56</v>
      </c>
      <c r="V4223" s="11"/>
      <c r="W4223" s="11"/>
      <c r="X4223" s="11"/>
      <c r="Y4223" s="11"/>
      <c r="Z4223" s="11"/>
      <c r="AA4223" s="11"/>
      <c r="AB4223" s="11"/>
      <c r="AC4223" s="11"/>
      <c r="AD4223" s="11"/>
      <c r="AE4223" s="11"/>
      <c r="AF4223" s="12"/>
      <c r="AG4223" s="12"/>
      <c r="AH4223" s="12"/>
      <c r="AI4223" s="12"/>
      <c r="AJ4223" s="12"/>
      <c r="AK4223" s="12"/>
      <c r="AL4223" s="12"/>
      <c r="AM4223" s="11"/>
      <c r="AN4223" s="13">
        <v>0.09909760226798343</v>
      </c>
      <c r="AO4223" s="11" t="s">
        <v>99</v>
      </c>
      <c r="AP4223" s="14">
        <v>45931.449405844905</v>
      </c>
    </row>
    <row r="4224">
      <c r="A4224" s="8">
        <v>45930.5619212963</v>
      </c>
      <c r="B4224" s="9" t="s">
        <v>8202</v>
      </c>
      <c r="C4224" s="9" t="s">
        <v>8203</v>
      </c>
      <c r="D4224" s="10">
        <v>5.545999903714E12</v>
      </c>
      <c r="E4224" s="9" t="s">
        <v>75</v>
      </c>
      <c r="F4224" s="9"/>
      <c r="G4224" s="9" t="s">
        <v>60</v>
      </c>
      <c r="H4224" s="9" t="s">
        <v>61</v>
      </c>
      <c r="I4224" s="9" t="s">
        <v>78</v>
      </c>
      <c r="J4224" s="9" t="s">
        <v>47</v>
      </c>
      <c r="K4224" s="9" t="s">
        <v>47</v>
      </c>
      <c r="L4224" s="9" t="s">
        <v>48</v>
      </c>
      <c r="M4224" s="9" t="s">
        <v>48</v>
      </c>
      <c r="N4224" s="9" t="s">
        <v>63</v>
      </c>
      <c r="O4224" s="9" t="s">
        <v>95</v>
      </c>
      <c r="P4224" s="11" t="s">
        <v>51</v>
      </c>
      <c r="Q4224" s="11" t="s">
        <v>115</v>
      </c>
      <c r="R4224" s="11" t="s">
        <v>53</v>
      </c>
      <c r="S4224" s="11" t="s">
        <v>54</v>
      </c>
      <c r="T4224" s="11" t="s">
        <v>55</v>
      </c>
      <c r="U4224" s="11" t="s">
        <v>56</v>
      </c>
      <c r="V4224" s="11"/>
      <c r="W4224" s="11"/>
      <c r="X4224" s="11"/>
      <c r="Y4224" s="11"/>
      <c r="Z4224" s="11"/>
      <c r="AA4224" s="11"/>
      <c r="AB4224" s="11"/>
      <c r="AC4224" s="11"/>
      <c r="AD4224" s="11"/>
      <c r="AE4224" s="11"/>
      <c r="AF4224" s="12"/>
      <c r="AG4224" s="12"/>
      <c r="AH4224" s="12"/>
      <c r="AI4224" s="12"/>
      <c r="AJ4224" s="12"/>
      <c r="AK4224" s="12"/>
      <c r="AL4224" s="12"/>
      <c r="AM4224" s="11"/>
      <c r="AN4224" s="13">
        <v>0.39628937580476004</v>
      </c>
      <c r="AO4224" s="11" t="s">
        <v>66</v>
      </c>
      <c r="AP4224" s="14">
        <v>45931.449405844905</v>
      </c>
    </row>
    <row r="4225">
      <c r="A4225" s="8">
        <v>45930.5625</v>
      </c>
      <c r="B4225" s="9" t="s">
        <v>8204</v>
      </c>
      <c r="C4225" s="9" t="s">
        <v>8205</v>
      </c>
      <c r="D4225" s="10">
        <v>5.583981199685E12</v>
      </c>
      <c r="E4225" s="9" t="s">
        <v>43</v>
      </c>
      <c r="F4225" s="9"/>
      <c r="G4225" s="9" t="s">
        <v>76</v>
      </c>
      <c r="H4225" s="9" t="s">
        <v>45</v>
      </c>
      <c r="I4225" s="9" t="s">
        <v>78</v>
      </c>
      <c r="J4225" s="9" t="s">
        <v>47</v>
      </c>
      <c r="K4225" s="9" t="s">
        <v>47</v>
      </c>
      <c r="L4225" s="9" t="s">
        <v>48</v>
      </c>
      <c r="M4225" s="9" t="s">
        <v>47</v>
      </c>
      <c r="N4225" s="9" t="s">
        <v>79</v>
      </c>
      <c r="O4225" s="9" t="s">
        <v>98</v>
      </c>
      <c r="P4225" s="11" t="s">
        <v>51</v>
      </c>
      <c r="Q4225" s="11" t="s">
        <v>203</v>
      </c>
      <c r="R4225" s="11" t="s">
        <v>911</v>
      </c>
      <c r="S4225" s="11" t="s">
        <v>912</v>
      </c>
      <c r="T4225" s="11" t="s">
        <v>55</v>
      </c>
      <c r="U4225" s="11" t="s">
        <v>47</v>
      </c>
      <c r="V4225" s="11"/>
      <c r="W4225" s="11"/>
      <c r="X4225" s="11"/>
      <c r="Y4225" s="11"/>
      <c r="Z4225" s="11"/>
      <c r="AA4225" s="11"/>
      <c r="AB4225" s="11"/>
      <c r="AC4225" s="11"/>
      <c r="AD4225" s="11"/>
      <c r="AE4225" s="11"/>
      <c r="AF4225" s="12"/>
      <c r="AG4225" s="12"/>
      <c r="AH4225" s="12"/>
      <c r="AI4225" s="12"/>
      <c r="AJ4225" s="12"/>
      <c r="AK4225" s="12"/>
      <c r="AL4225" s="12"/>
      <c r="AM4225" s="11"/>
      <c r="AN4225" s="13">
        <v>0.25554463589253684</v>
      </c>
      <c r="AO4225" s="11" t="s">
        <v>84</v>
      </c>
      <c r="AP4225" s="14">
        <v>45931.449405844905</v>
      </c>
    </row>
    <row r="4226">
      <c r="A4226" s="8">
        <v>45930.56298611111</v>
      </c>
      <c r="B4226" s="9" t="s">
        <v>8206</v>
      </c>
      <c r="C4226" s="9" t="s">
        <v>8207</v>
      </c>
      <c r="D4226" s="10">
        <v>5.571999844429E12</v>
      </c>
      <c r="E4226" s="9" t="s">
        <v>75</v>
      </c>
      <c r="F4226" s="9"/>
      <c r="G4226" s="9" t="s">
        <v>144</v>
      </c>
      <c r="H4226" s="9" t="s">
        <v>77</v>
      </c>
      <c r="I4226" s="9" t="s">
        <v>88</v>
      </c>
      <c r="J4226" s="9" t="s">
        <v>47</v>
      </c>
      <c r="K4226" s="9" t="s">
        <v>47</v>
      </c>
      <c r="L4226" s="9" t="s">
        <v>47</v>
      </c>
      <c r="M4226" s="9" t="s">
        <v>47</v>
      </c>
      <c r="N4226" s="9" t="s">
        <v>63</v>
      </c>
      <c r="O4226" s="9" t="s">
        <v>95</v>
      </c>
      <c r="P4226" s="11" t="s">
        <v>51</v>
      </c>
      <c r="Q4226" s="11" t="s">
        <v>89</v>
      </c>
      <c r="R4226" s="11" t="s">
        <v>90</v>
      </c>
      <c r="S4226" s="11" t="s">
        <v>54</v>
      </c>
      <c r="T4226" s="11" t="s">
        <v>55</v>
      </c>
      <c r="U4226" s="11" t="s">
        <v>47</v>
      </c>
      <c r="V4226" s="11"/>
      <c r="W4226" s="11"/>
      <c r="X4226" s="11"/>
      <c r="Y4226" s="11"/>
      <c r="Z4226" s="11"/>
      <c r="AA4226" s="11"/>
      <c r="AB4226" s="11"/>
      <c r="AC4226" s="11"/>
      <c r="AD4226" s="11"/>
      <c r="AE4226" s="11"/>
      <c r="AF4226" s="12"/>
      <c r="AG4226" s="12"/>
      <c r="AH4226" s="12"/>
      <c r="AI4226" s="12"/>
      <c r="AJ4226" s="12"/>
      <c r="AK4226" s="12"/>
      <c r="AL4226" s="12"/>
      <c r="AM4226" s="11"/>
      <c r="AN4226" s="13">
        <v>0.051684864922214295</v>
      </c>
      <c r="AO4226" s="11" t="s">
        <v>99</v>
      </c>
      <c r="AP4226" s="14">
        <v>45931.449405844905</v>
      </c>
    </row>
    <row r="4227">
      <c r="A4227" s="8">
        <v>45930.56319444445</v>
      </c>
      <c r="B4227" s="9" t="s">
        <v>8208</v>
      </c>
      <c r="C4227" s="9" t="s">
        <v>8209</v>
      </c>
      <c r="D4227" s="10">
        <v>5.537998695923E12</v>
      </c>
      <c r="E4227" s="9" t="s">
        <v>43</v>
      </c>
      <c r="F4227" s="9"/>
      <c r="G4227" s="9" t="s">
        <v>44</v>
      </c>
      <c r="H4227" s="9" t="s">
        <v>45</v>
      </c>
      <c r="I4227" s="9" t="s">
        <v>106</v>
      </c>
      <c r="J4227" s="9" t="s">
        <v>48</v>
      </c>
      <c r="K4227" s="9" t="s">
        <v>47</v>
      </c>
      <c r="L4227" s="9" t="s">
        <v>48</v>
      </c>
      <c r="M4227" s="9" t="s">
        <v>47</v>
      </c>
      <c r="N4227" s="9" t="s">
        <v>63</v>
      </c>
      <c r="O4227" s="9" t="s">
        <v>64</v>
      </c>
      <c r="P4227" s="11" t="s">
        <v>51</v>
      </c>
      <c r="Q4227" s="11" t="s">
        <v>141</v>
      </c>
      <c r="R4227" s="11" t="s">
        <v>90</v>
      </c>
      <c r="S4227" s="11" t="s">
        <v>54</v>
      </c>
      <c r="T4227" s="11" t="s">
        <v>55</v>
      </c>
      <c r="U4227" s="11" t="s">
        <v>56</v>
      </c>
      <c r="V4227" s="11"/>
      <c r="W4227" s="11"/>
      <c r="X4227" s="11"/>
      <c r="Y4227" s="11"/>
      <c r="Z4227" s="11"/>
      <c r="AA4227" s="11"/>
      <c r="AB4227" s="11"/>
      <c r="AC4227" s="11"/>
      <c r="AD4227" s="11"/>
      <c r="AE4227" s="11"/>
      <c r="AF4227" s="12"/>
      <c r="AG4227" s="12"/>
      <c r="AH4227" s="12"/>
      <c r="AI4227" s="12"/>
      <c r="AJ4227" s="12"/>
      <c r="AK4227" s="12"/>
      <c r="AL4227" s="12"/>
      <c r="AM4227" s="11"/>
      <c r="AN4227" s="13">
        <v>0.31212315772665833</v>
      </c>
      <c r="AO4227" s="11" t="s">
        <v>124</v>
      </c>
      <c r="AP4227" s="14">
        <v>45931.449405844905</v>
      </c>
    </row>
    <row r="4228">
      <c r="A4228" s="8">
        <v>45930.56466435185</v>
      </c>
      <c r="B4228" s="9" t="s">
        <v>8210</v>
      </c>
      <c r="C4228" s="9" t="s">
        <v>8211</v>
      </c>
      <c r="D4228" s="10">
        <v>5.531999199086E12</v>
      </c>
      <c r="E4228" s="9" t="s">
        <v>75</v>
      </c>
      <c r="F4228" s="9"/>
      <c r="G4228" s="9" t="s">
        <v>60</v>
      </c>
      <c r="H4228" s="9" t="s">
        <v>77</v>
      </c>
      <c r="I4228" s="9" t="s">
        <v>78</v>
      </c>
      <c r="J4228" s="9" t="s">
        <v>48</v>
      </c>
      <c r="K4228" s="9" t="s">
        <v>48</v>
      </c>
      <c r="L4228" s="9" t="s">
        <v>48</v>
      </c>
      <c r="M4228" s="9" t="s">
        <v>48</v>
      </c>
      <c r="N4228" s="9" t="s">
        <v>118</v>
      </c>
      <c r="O4228" s="9" t="s">
        <v>70</v>
      </c>
      <c r="P4228" s="11" t="s">
        <v>51</v>
      </c>
      <c r="Q4228" s="11" t="s">
        <v>52</v>
      </c>
      <c r="R4228" s="11" t="s">
        <v>53</v>
      </c>
      <c r="S4228" s="11" t="s">
        <v>54</v>
      </c>
      <c r="T4228" s="11" t="s">
        <v>55</v>
      </c>
      <c r="U4228" s="11" t="s">
        <v>56</v>
      </c>
      <c r="V4228" s="11"/>
      <c r="W4228" s="11"/>
      <c r="X4228" s="11"/>
      <c r="Y4228" s="11"/>
      <c r="Z4228" s="11"/>
      <c r="AA4228" s="11"/>
      <c r="AB4228" s="11"/>
      <c r="AC4228" s="11"/>
      <c r="AD4228" s="11"/>
      <c r="AE4228" s="11"/>
      <c r="AF4228" s="12"/>
      <c r="AG4228" s="12"/>
      <c r="AH4228" s="12"/>
      <c r="AI4228" s="12"/>
      <c r="AJ4228" s="12"/>
      <c r="AK4228" s="12"/>
      <c r="AL4228" s="12"/>
      <c r="AM4228" s="11"/>
      <c r="AN4228" s="13">
        <v>0.2567306618238393</v>
      </c>
      <c r="AO4228" s="11" t="s">
        <v>84</v>
      </c>
      <c r="AP4228" s="14">
        <v>45931.449405844905</v>
      </c>
    </row>
    <row r="4229">
      <c r="A4229" s="8">
        <v>45930.56768518518</v>
      </c>
      <c r="B4229" s="9" t="s">
        <v>8212</v>
      </c>
      <c r="C4229" s="9" t="s">
        <v>8213</v>
      </c>
      <c r="D4229" s="10">
        <v>5.511977908876E12</v>
      </c>
      <c r="E4229" s="9" t="s">
        <v>43</v>
      </c>
      <c r="F4229" s="9"/>
      <c r="G4229" s="9" t="s">
        <v>60</v>
      </c>
      <c r="H4229" s="9" t="s">
        <v>61</v>
      </c>
      <c r="I4229" s="9" t="s">
        <v>46</v>
      </c>
      <c r="J4229" s="9" t="s">
        <v>47</v>
      </c>
      <c r="K4229" s="9" t="s">
        <v>48</v>
      </c>
      <c r="L4229" s="9" t="s">
        <v>48</v>
      </c>
      <c r="M4229" s="9" t="s">
        <v>48</v>
      </c>
      <c r="N4229" s="9" t="s">
        <v>63</v>
      </c>
      <c r="O4229" s="9" t="s">
        <v>95</v>
      </c>
      <c r="P4229" s="11" t="s">
        <v>51</v>
      </c>
      <c r="Q4229" s="11" t="s">
        <v>203</v>
      </c>
      <c r="R4229" s="11" t="s">
        <v>911</v>
      </c>
      <c r="S4229" s="11" t="s">
        <v>912</v>
      </c>
      <c r="T4229" s="11" t="s">
        <v>55</v>
      </c>
      <c r="U4229" s="11" t="s">
        <v>56</v>
      </c>
      <c r="V4229" s="11"/>
      <c r="W4229" s="11"/>
      <c r="X4229" s="11"/>
      <c r="Y4229" s="11"/>
      <c r="Z4229" s="11"/>
      <c r="AA4229" s="11"/>
      <c r="AB4229" s="11"/>
      <c r="AC4229" s="11"/>
      <c r="AD4229" s="11"/>
      <c r="AE4229" s="11"/>
      <c r="AF4229" s="12"/>
      <c r="AG4229" s="12"/>
      <c r="AH4229" s="12"/>
      <c r="AI4229" s="12"/>
      <c r="AJ4229" s="12"/>
      <c r="AK4229" s="12"/>
      <c r="AL4229" s="12"/>
      <c r="AM4229" s="11"/>
      <c r="AN4229" s="13">
        <v>0.5212742496277936</v>
      </c>
      <c r="AO4229" s="11" t="s">
        <v>151</v>
      </c>
      <c r="AP4229" s="14">
        <v>45931.449405844905</v>
      </c>
    </row>
    <row r="4230">
      <c r="A4230" s="8">
        <v>45930.57175925926</v>
      </c>
      <c r="B4230" s="9" t="s">
        <v>8214</v>
      </c>
      <c r="C4230" s="9" t="s">
        <v>8215</v>
      </c>
      <c r="D4230" s="10">
        <v>5.511940441569E12</v>
      </c>
      <c r="E4230" s="9" t="s">
        <v>43</v>
      </c>
      <c r="F4230" s="9"/>
      <c r="G4230" s="9" t="s">
        <v>44</v>
      </c>
      <c r="H4230" s="9" t="s">
        <v>45</v>
      </c>
      <c r="I4230" s="9" t="s">
        <v>106</v>
      </c>
      <c r="J4230" s="9" t="s">
        <v>47</v>
      </c>
      <c r="K4230" s="9" t="s">
        <v>47</v>
      </c>
      <c r="L4230" s="9" t="s">
        <v>48</v>
      </c>
      <c r="M4230" s="9" t="s">
        <v>47</v>
      </c>
      <c r="N4230" s="9" t="s">
        <v>63</v>
      </c>
      <c r="O4230" s="9" t="s">
        <v>50</v>
      </c>
      <c r="P4230" s="11" t="s">
        <v>51</v>
      </c>
      <c r="Q4230" s="11" t="s">
        <v>203</v>
      </c>
      <c r="R4230" s="11" t="s">
        <v>748</v>
      </c>
      <c r="S4230" s="11" t="s">
        <v>749</v>
      </c>
      <c r="T4230" s="11" t="s">
        <v>55</v>
      </c>
      <c r="U4230" s="11" t="s">
        <v>47</v>
      </c>
      <c r="V4230" s="11"/>
      <c r="W4230" s="11"/>
      <c r="X4230" s="11"/>
      <c r="Y4230" s="11"/>
      <c r="Z4230" s="11"/>
      <c r="AA4230" s="11"/>
      <c r="AB4230" s="11"/>
      <c r="AC4230" s="11"/>
      <c r="AD4230" s="11"/>
      <c r="AE4230" s="11"/>
      <c r="AF4230" s="12"/>
      <c r="AG4230" s="12"/>
      <c r="AH4230" s="12"/>
      <c r="AI4230" s="12"/>
      <c r="AJ4230" s="12"/>
      <c r="AK4230" s="12"/>
      <c r="AL4230" s="12"/>
      <c r="AM4230" s="11"/>
      <c r="AN4230" s="13">
        <v>0.29684042942427535</v>
      </c>
      <c r="AO4230" s="11" t="s">
        <v>91</v>
      </c>
      <c r="AP4230" s="14">
        <v>45931.449405844905</v>
      </c>
    </row>
    <row r="4231">
      <c r="A4231" s="8">
        <v>45930.57581018518</v>
      </c>
      <c r="B4231" s="9" t="s">
        <v>6993</v>
      </c>
      <c r="C4231" s="9" t="s">
        <v>8216</v>
      </c>
      <c r="D4231" s="10">
        <v>5.511950216627E12</v>
      </c>
      <c r="E4231" s="9" t="s">
        <v>43</v>
      </c>
      <c r="F4231" s="9"/>
      <c r="G4231" s="9" t="s">
        <v>76</v>
      </c>
      <c r="H4231" s="9" t="s">
        <v>87</v>
      </c>
      <c r="I4231" s="9" t="s">
        <v>78</v>
      </c>
      <c r="J4231" s="9" t="s">
        <v>47</v>
      </c>
      <c r="K4231" s="9" t="s">
        <v>48</v>
      </c>
      <c r="L4231" s="9" t="s">
        <v>47</v>
      </c>
      <c r="M4231" s="9" t="s">
        <v>47</v>
      </c>
      <c r="N4231" s="9" t="s">
        <v>79</v>
      </c>
      <c r="O4231" s="9" t="s">
        <v>50</v>
      </c>
      <c r="P4231" s="11" t="s">
        <v>51</v>
      </c>
      <c r="Q4231" s="11" t="s">
        <v>137</v>
      </c>
      <c r="R4231" s="11" t="s">
        <v>90</v>
      </c>
      <c r="S4231" s="11" t="s">
        <v>72</v>
      </c>
      <c r="T4231" s="11" t="s">
        <v>65</v>
      </c>
      <c r="U4231" s="11" t="s">
        <v>56</v>
      </c>
      <c r="V4231" s="11"/>
      <c r="W4231" s="11"/>
      <c r="X4231" s="11"/>
      <c r="Y4231" s="11"/>
      <c r="Z4231" s="11"/>
      <c r="AA4231" s="11"/>
      <c r="AB4231" s="11"/>
      <c r="AC4231" s="11"/>
      <c r="AD4231" s="11"/>
      <c r="AE4231" s="11"/>
      <c r="AF4231" s="12"/>
      <c r="AG4231" s="12"/>
      <c r="AH4231" s="12"/>
      <c r="AI4231" s="12"/>
      <c r="AJ4231" s="12"/>
      <c r="AK4231" s="12"/>
      <c r="AL4231" s="12"/>
      <c r="AM4231" s="11"/>
      <c r="AN4231" s="13">
        <v>0.1962172686387345</v>
      </c>
      <c r="AO4231" s="11" t="s">
        <v>162</v>
      </c>
      <c r="AP4231" s="14">
        <v>45931.449405844905</v>
      </c>
    </row>
    <row r="4232">
      <c r="A4232" s="8">
        <v>45930.57635416667</v>
      </c>
      <c r="B4232" s="9" t="s">
        <v>8217</v>
      </c>
      <c r="C4232" s="9" t="s">
        <v>8218</v>
      </c>
      <c r="D4232" s="10">
        <v>5.52299874095E12</v>
      </c>
      <c r="E4232" s="9" t="s">
        <v>43</v>
      </c>
      <c r="F4232" s="9"/>
      <c r="G4232" s="9" t="s">
        <v>60</v>
      </c>
      <c r="H4232" s="9" t="s">
        <v>45</v>
      </c>
      <c r="I4232" s="9" t="s">
        <v>46</v>
      </c>
      <c r="J4232" s="9" t="s">
        <v>48</v>
      </c>
      <c r="K4232" s="9" t="s">
        <v>48</v>
      </c>
      <c r="L4232" s="9" t="s">
        <v>48</v>
      </c>
      <c r="M4232" s="9" t="s">
        <v>48</v>
      </c>
      <c r="N4232" s="9" t="s">
        <v>63</v>
      </c>
      <c r="O4232" s="9" t="s">
        <v>98</v>
      </c>
      <c r="P4232" s="11" t="s">
        <v>51</v>
      </c>
      <c r="Q4232" s="11" t="s">
        <v>52</v>
      </c>
      <c r="R4232" s="11" t="s">
        <v>53</v>
      </c>
      <c r="S4232" s="11" t="s">
        <v>72</v>
      </c>
      <c r="T4232" s="11" t="s">
        <v>55</v>
      </c>
      <c r="U4232" s="11" t="s">
        <v>56</v>
      </c>
      <c r="V4232" s="11"/>
      <c r="W4232" s="11"/>
      <c r="X4232" s="11"/>
      <c r="Y4232" s="11"/>
      <c r="Z4232" s="11"/>
      <c r="AA4232" s="11"/>
      <c r="AB4232" s="11"/>
      <c r="AC4232" s="11"/>
      <c r="AD4232" s="11"/>
      <c r="AE4232" s="11"/>
      <c r="AF4232" s="12"/>
      <c r="AG4232" s="12"/>
      <c r="AH4232" s="12"/>
      <c r="AI4232" s="12"/>
      <c r="AJ4232" s="12"/>
      <c r="AK4232" s="12"/>
      <c r="AL4232" s="12"/>
      <c r="AM4232" s="11"/>
      <c r="AN4232" s="13">
        <v>0.4921518615256084</v>
      </c>
      <c r="AO4232" s="11" t="s">
        <v>151</v>
      </c>
      <c r="AP4232" s="14">
        <v>45931.449405844905</v>
      </c>
    </row>
    <row r="4233">
      <c r="A4233" s="8">
        <v>45930.580972222226</v>
      </c>
      <c r="B4233" s="9" t="s">
        <v>8219</v>
      </c>
      <c r="C4233" s="9" t="s">
        <v>8220</v>
      </c>
      <c r="D4233" s="10">
        <v>5.534991499598E12</v>
      </c>
      <c r="E4233" s="9" t="s">
        <v>75</v>
      </c>
      <c r="F4233" s="9"/>
      <c r="G4233" s="9" t="s">
        <v>170</v>
      </c>
      <c r="H4233" s="9" t="s">
        <v>157</v>
      </c>
      <c r="I4233" s="9" t="s">
        <v>62</v>
      </c>
      <c r="J4233" s="9" t="s">
        <v>48</v>
      </c>
      <c r="K4233" s="9" t="s">
        <v>47</v>
      </c>
      <c r="L4233" s="9" t="s">
        <v>48</v>
      </c>
      <c r="M4233" s="9" t="s">
        <v>47</v>
      </c>
      <c r="N4233" s="9" t="s">
        <v>63</v>
      </c>
      <c r="O4233" s="9" t="s">
        <v>70</v>
      </c>
      <c r="P4233" s="11" t="s">
        <v>51</v>
      </c>
      <c r="Q4233" s="11" t="s">
        <v>89</v>
      </c>
      <c r="R4233" s="11" t="s">
        <v>90</v>
      </c>
      <c r="S4233" s="11" t="s">
        <v>54</v>
      </c>
      <c r="T4233" s="11" t="s">
        <v>55</v>
      </c>
      <c r="U4233" s="11" t="s">
        <v>56</v>
      </c>
      <c r="V4233" s="11"/>
      <c r="W4233" s="11"/>
      <c r="X4233" s="11"/>
      <c r="Y4233" s="11"/>
      <c r="Z4233" s="11"/>
      <c r="AA4233" s="11"/>
      <c r="AB4233" s="11"/>
      <c r="AC4233" s="11"/>
      <c r="AD4233" s="11"/>
      <c r="AE4233" s="11"/>
      <c r="AF4233" s="12"/>
      <c r="AG4233" s="12"/>
      <c r="AH4233" s="12"/>
      <c r="AI4233" s="12"/>
      <c r="AJ4233" s="12"/>
      <c r="AK4233" s="12"/>
      <c r="AL4233" s="12"/>
      <c r="AM4233" s="11"/>
      <c r="AN4233" s="13">
        <v>0.1451086090294453</v>
      </c>
      <c r="AO4233" s="11" t="s">
        <v>110</v>
      </c>
      <c r="AP4233" s="14">
        <v>45931.449405844905</v>
      </c>
    </row>
    <row r="4234">
      <c r="A4234" s="8">
        <v>45930.581192129626</v>
      </c>
      <c r="B4234" s="9" t="s">
        <v>8221</v>
      </c>
      <c r="C4234" s="9" t="s">
        <v>8222</v>
      </c>
      <c r="D4234" s="10">
        <v>5.511966141307E12</v>
      </c>
      <c r="E4234" s="9" t="s">
        <v>43</v>
      </c>
      <c r="F4234" s="9"/>
      <c r="G4234" s="9" t="s">
        <v>44</v>
      </c>
      <c r="H4234" s="9" t="s">
        <v>45</v>
      </c>
      <c r="I4234" s="9" t="s">
        <v>78</v>
      </c>
      <c r="J4234" s="9" t="s">
        <v>48</v>
      </c>
      <c r="K4234" s="9" t="s">
        <v>48</v>
      </c>
      <c r="L4234" s="9" t="s">
        <v>48</v>
      </c>
      <c r="M4234" s="9" t="s">
        <v>47</v>
      </c>
      <c r="N4234" s="9" t="s">
        <v>63</v>
      </c>
      <c r="O4234" s="9" t="s">
        <v>98</v>
      </c>
      <c r="P4234" s="11" t="s">
        <v>51</v>
      </c>
      <c r="Q4234" s="11" t="s">
        <v>115</v>
      </c>
      <c r="R4234" s="11" t="s">
        <v>53</v>
      </c>
      <c r="S4234" s="11" t="s">
        <v>54</v>
      </c>
      <c r="T4234" s="11" t="s">
        <v>55</v>
      </c>
      <c r="U4234" s="11" t="s">
        <v>56</v>
      </c>
      <c r="V4234" s="11"/>
      <c r="W4234" s="11"/>
      <c r="X4234" s="11"/>
      <c r="Y4234" s="11"/>
      <c r="Z4234" s="11"/>
      <c r="AA4234" s="11"/>
      <c r="AB4234" s="11"/>
      <c r="AC4234" s="11"/>
      <c r="AD4234" s="11"/>
      <c r="AE4234" s="11"/>
      <c r="AF4234" s="12"/>
      <c r="AG4234" s="12"/>
      <c r="AH4234" s="12"/>
      <c r="AI4234" s="12"/>
      <c r="AJ4234" s="12"/>
      <c r="AK4234" s="12"/>
      <c r="AL4234" s="12"/>
      <c r="AM4234" s="11"/>
      <c r="AN4234" s="13">
        <v>0.4870580812285015</v>
      </c>
      <c r="AO4234" s="11" t="s">
        <v>151</v>
      </c>
      <c r="AP4234" s="14">
        <v>45931.449405844905</v>
      </c>
    </row>
    <row r="4235">
      <c r="A4235" s="8">
        <v>45930.58305555556</v>
      </c>
      <c r="B4235" s="9" t="s">
        <v>8223</v>
      </c>
      <c r="C4235" s="9" t="s">
        <v>8224</v>
      </c>
      <c r="D4235" s="10">
        <v>5.514981267272E12</v>
      </c>
      <c r="E4235" s="9" t="s">
        <v>43</v>
      </c>
      <c r="F4235" s="9"/>
      <c r="G4235" s="9" t="s">
        <v>60</v>
      </c>
      <c r="H4235" s="9" t="s">
        <v>45</v>
      </c>
      <c r="I4235" s="9" t="s">
        <v>46</v>
      </c>
      <c r="J4235" s="9" t="s">
        <v>47</v>
      </c>
      <c r="K4235" s="9" t="s">
        <v>47</v>
      </c>
      <c r="L4235" s="9" t="s">
        <v>48</v>
      </c>
      <c r="M4235" s="9" t="s">
        <v>47</v>
      </c>
      <c r="N4235" s="9" t="s">
        <v>63</v>
      </c>
      <c r="O4235" s="9" t="s">
        <v>95</v>
      </c>
      <c r="P4235" s="11" t="s">
        <v>51</v>
      </c>
      <c r="Q4235" s="11" t="s">
        <v>71</v>
      </c>
      <c r="R4235" s="11" t="s">
        <v>90</v>
      </c>
      <c r="S4235" s="11" t="s">
        <v>138</v>
      </c>
      <c r="T4235" s="11" t="s">
        <v>55</v>
      </c>
      <c r="U4235" s="11" t="s">
        <v>56</v>
      </c>
      <c r="V4235" s="11"/>
      <c r="W4235" s="11"/>
      <c r="X4235" s="11"/>
      <c r="Y4235" s="11"/>
      <c r="Z4235" s="11"/>
      <c r="AA4235" s="11"/>
      <c r="AB4235" s="11"/>
      <c r="AC4235" s="11"/>
      <c r="AD4235" s="11"/>
      <c r="AE4235" s="11"/>
      <c r="AF4235" s="12"/>
      <c r="AG4235" s="12"/>
      <c r="AH4235" s="12"/>
      <c r="AI4235" s="12"/>
      <c r="AJ4235" s="12"/>
      <c r="AK4235" s="12"/>
      <c r="AL4235" s="12"/>
      <c r="AM4235" s="11"/>
      <c r="AN4235" s="13">
        <v>0.2996147582706791</v>
      </c>
      <c r="AO4235" s="11" t="s">
        <v>91</v>
      </c>
      <c r="AP4235" s="14">
        <v>45931.449405844905</v>
      </c>
    </row>
    <row r="4236">
      <c r="A4236" s="8">
        <v>45930.58552083333</v>
      </c>
      <c r="B4236" s="9" t="s">
        <v>8225</v>
      </c>
      <c r="C4236" s="9" t="s">
        <v>8226</v>
      </c>
      <c r="D4236" s="10">
        <v>5.547992507204E12</v>
      </c>
      <c r="E4236" s="9" t="s">
        <v>43</v>
      </c>
      <c r="F4236" s="9"/>
      <c r="G4236" s="9" t="s">
        <v>44</v>
      </c>
      <c r="H4236" s="9" t="s">
        <v>45</v>
      </c>
      <c r="I4236" s="9" t="s">
        <v>78</v>
      </c>
      <c r="J4236" s="9" t="s">
        <v>47</v>
      </c>
      <c r="K4236" s="9" t="s">
        <v>47</v>
      </c>
      <c r="L4236" s="9" t="s">
        <v>48</v>
      </c>
      <c r="M4236" s="9" t="s">
        <v>47</v>
      </c>
      <c r="N4236" s="9" t="s">
        <v>49</v>
      </c>
      <c r="O4236" s="9" t="s">
        <v>64</v>
      </c>
      <c r="P4236" s="11" t="s">
        <v>51</v>
      </c>
      <c r="Q4236" s="11" t="s">
        <v>121</v>
      </c>
      <c r="R4236" s="11" t="s">
        <v>686</v>
      </c>
      <c r="S4236" s="11" t="s">
        <v>687</v>
      </c>
      <c r="T4236" s="11" t="s">
        <v>65</v>
      </c>
      <c r="U4236" s="11" t="s">
        <v>56</v>
      </c>
      <c r="V4236" s="11"/>
      <c r="W4236" s="11"/>
      <c r="X4236" s="11"/>
      <c r="Y4236" s="11"/>
      <c r="Z4236" s="11"/>
      <c r="AA4236" s="11"/>
      <c r="AB4236" s="11"/>
      <c r="AC4236" s="11"/>
      <c r="AD4236" s="11"/>
      <c r="AE4236" s="11"/>
      <c r="AF4236" s="12"/>
      <c r="AG4236" s="12"/>
      <c r="AH4236" s="12"/>
      <c r="AI4236" s="12"/>
      <c r="AJ4236" s="12"/>
      <c r="AK4236" s="12"/>
      <c r="AL4236" s="12"/>
      <c r="AM4236" s="11"/>
      <c r="AN4236" s="13">
        <v>0.4264916876300795</v>
      </c>
      <c r="AO4236" s="11" t="s">
        <v>134</v>
      </c>
      <c r="AP4236" s="14">
        <v>45931.449405844905</v>
      </c>
    </row>
    <row r="4237">
      <c r="A4237" s="8">
        <v>45930.58555555555</v>
      </c>
      <c r="B4237" s="9" t="s">
        <v>8227</v>
      </c>
      <c r="C4237" s="9" t="s">
        <v>8228</v>
      </c>
      <c r="D4237" s="10">
        <v>5.511989700462E12</v>
      </c>
      <c r="E4237" s="9" t="s">
        <v>43</v>
      </c>
      <c r="F4237" s="9"/>
      <c r="G4237" s="9" t="s">
        <v>60</v>
      </c>
      <c r="H4237" s="9" t="s">
        <v>61</v>
      </c>
      <c r="I4237" s="9" t="s">
        <v>62</v>
      </c>
      <c r="J4237" s="9" t="s">
        <v>47</v>
      </c>
      <c r="K4237" s="9" t="s">
        <v>47</v>
      </c>
      <c r="L4237" s="9" t="s">
        <v>48</v>
      </c>
      <c r="M4237" s="9" t="s">
        <v>47</v>
      </c>
      <c r="N4237" s="9" t="s">
        <v>49</v>
      </c>
      <c r="O4237" s="9" t="s">
        <v>70</v>
      </c>
      <c r="P4237" s="11" t="s">
        <v>51</v>
      </c>
      <c r="Q4237" s="11" t="s">
        <v>203</v>
      </c>
      <c r="R4237" s="11" t="s">
        <v>357</v>
      </c>
      <c r="S4237" s="11" t="s">
        <v>72</v>
      </c>
      <c r="T4237" s="11" t="s">
        <v>55</v>
      </c>
      <c r="U4237" s="11" t="s">
        <v>56</v>
      </c>
      <c r="V4237" s="11"/>
      <c r="W4237" s="11"/>
      <c r="X4237" s="11"/>
      <c r="Y4237" s="11"/>
      <c r="Z4237" s="11"/>
      <c r="AA4237" s="11"/>
      <c r="AB4237" s="11"/>
      <c r="AC4237" s="11"/>
      <c r="AD4237" s="11"/>
      <c r="AE4237" s="11"/>
      <c r="AF4237" s="12"/>
      <c r="AG4237" s="12"/>
      <c r="AH4237" s="12"/>
      <c r="AI4237" s="12"/>
      <c r="AJ4237" s="12"/>
      <c r="AK4237" s="12"/>
      <c r="AL4237" s="12"/>
      <c r="AM4237" s="11"/>
      <c r="AN4237" s="13">
        <v>0.4001705388127197</v>
      </c>
      <c r="AO4237" s="11" t="s">
        <v>66</v>
      </c>
      <c r="AP4237" s="14">
        <v>45931.449405844905</v>
      </c>
    </row>
    <row r="4238">
      <c r="A4238" s="8">
        <v>45930.588958333334</v>
      </c>
      <c r="B4238" s="9" t="s">
        <v>8229</v>
      </c>
      <c r="C4238" s="9" t="s">
        <v>8230</v>
      </c>
      <c r="D4238" s="10">
        <v>5.58599970186E12</v>
      </c>
      <c r="E4238" s="9" t="s">
        <v>75</v>
      </c>
      <c r="F4238" s="9"/>
      <c r="G4238" s="9" t="s">
        <v>44</v>
      </c>
      <c r="H4238" s="9" t="s">
        <v>87</v>
      </c>
      <c r="I4238" s="9" t="s">
        <v>78</v>
      </c>
      <c r="J4238" s="9" t="s">
        <v>47</v>
      </c>
      <c r="K4238" s="9" t="s">
        <v>47</v>
      </c>
      <c r="L4238" s="9" t="s">
        <v>48</v>
      </c>
      <c r="M4238" s="9" t="s">
        <v>47</v>
      </c>
      <c r="N4238" s="9" t="s">
        <v>118</v>
      </c>
      <c r="O4238" s="9" t="s">
        <v>50</v>
      </c>
      <c r="P4238" s="11" t="s">
        <v>51</v>
      </c>
      <c r="Q4238" s="11" t="s">
        <v>121</v>
      </c>
      <c r="R4238" s="11" t="s">
        <v>1700</v>
      </c>
      <c r="S4238" s="11" t="s">
        <v>1701</v>
      </c>
      <c r="T4238" s="11" t="s">
        <v>55</v>
      </c>
      <c r="U4238" s="11" t="s">
        <v>56</v>
      </c>
      <c r="V4238" s="11"/>
      <c r="W4238" s="11"/>
      <c r="X4238" s="11"/>
      <c r="Y4238" s="11"/>
      <c r="Z4238" s="11"/>
      <c r="AA4238" s="11"/>
      <c r="AB4238" s="11"/>
      <c r="AC4238" s="11"/>
      <c r="AD4238" s="11"/>
      <c r="AE4238" s="11"/>
      <c r="AF4238" s="12"/>
      <c r="AG4238" s="12"/>
      <c r="AH4238" s="12"/>
      <c r="AI4238" s="12"/>
      <c r="AJ4238" s="12"/>
      <c r="AK4238" s="12"/>
      <c r="AL4238" s="12"/>
      <c r="AM4238" s="11"/>
      <c r="AN4238" s="13">
        <v>0.49590351942170785</v>
      </c>
      <c r="AO4238" s="11" t="s">
        <v>151</v>
      </c>
      <c r="AP4238" s="14">
        <v>45931.449405844905</v>
      </c>
    </row>
    <row r="4239">
      <c r="A4239" s="8">
        <v>45930.58902777778</v>
      </c>
      <c r="B4239" s="9" t="s">
        <v>8231</v>
      </c>
      <c r="C4239" s="9" t="s">
        <v>8232</v>
      </c>
      <c r="D4239" s="10">
        <v>5.544998708293E12</v>
      </c>
      <c r="E4239" s="9" t="s">
        <v>75</v>
      </c>
      <c r="F4239" s="9"/>
      <c r="G4239" s="9" t="s">
        <v>44</v>
      </c>
      <c r="H4239" s="9" t="s">
        <v>61</v>
      </c>
      <c r="I4239" s="9" t="s">
        <v>46</v>
      </c>
      <c r="J4239" s="9" t="s">
        <v>47</v>
      </c>
      <c r="K4239" s="9" t="s">
        <v>47</v>
      </c>
      <c r="L4239" s="9" t="s">
        <v>48</v>
      </c>
      <c r="M4239" s="9" t="s">
        <v>47</v>
      </c>
      <c r="N4239" s="9" t="s">
        <v>118</v>
      </c>
      <c r="O4239" s="9" t="s">
        <v>50</v>
      </c>
      <c r="P4239" s="11" t="s">
        <v>51</v>
      </c>
      <c r="Q4239" s="11" t="s">
        <v>133</v>
      </c>
      <c r="R4239" s="11" t="s">
        <v>90</v>
      </c>
      <c r="S4239" s="11" t="s">
        <v>72</v>
      </c>
      <c r="T4239" s="11" t="s">
        <v>55</v>
      </c>
      <c r="U4239" s="11" t="s">
        <v>56</v>
      </c>
      <c r="V4239" s="11"/>
      <c r="W4239" s="11"/>
      <c r="X4239" s="11"/>
      <c r="Y4239" s="11"/>
      <c r="Z4239" s="11"/>
      <c r="AA4239" s="11"/>
      <c r="AB4239" s="11"/>
      <c r="AC4239" s="11"/>
      <c r="AD4239" s="11"/>
      <c r="AE4239" s="11"/>
      <c r="AF4239" s="12"/>
      <c r="AG4239" s="12"/>
      <c r="AH4239" s="12"/>
      <c r="AI4239" s="12"/>
      <c r="AJ4239" s="12"/>
      <c r="AK4239" s="12"/>
      <c r="AL4239" s="12"/>
      <c r="AM4239" s="11"/>
      <c r="AN4239" s="13">
        <v>0.36315831740181714</v>
      </c>
      <c r="AO4239" s="11" t="s">
        <v>124</v>
      </c>
      <c r="AP4239" s="14">
        <v>45931.449405844905</v>
      </c>
    </row>
    <row r="4240">
      <c r="A4240" s="8">
        <v>45930.59357638889</v>
      </c>
      <c r="B4240" s="9" t="s">
        <v>8233</v>
      </c>
      <c r="C4240" s="9" t="s">
        <v>8234</v>
      </c>
      <c r="D4240" s="10">
        <v>5.51191239896E12</v>
      </c>
      <c r="E4240" s="9" t="s">
        <v>43</v>
      </c>
      <c r="F4240" s="9"/>
      <c r="G4240" s="9" t="s">
        <v>144</v>
      </c>
      <c r="H4240" s="9" t="s">
        <v>77</v>
      </c>
      <c r="I4240" s="9" t="s">
        <v>88</v>
      </c>
      <c r="J4240" s="9" t="s">
        <v>47</v>
      </c>
      <c r="K4240" s="9" t="s">
        <v>47</v>
      </c>
      <c r="L4240" s="9" t="s">
        <v>48</v>
      </c>
      <c r="M4240" s="9" t="s">
        <v>47</v>
      </c>
      <c r="N4240" s="9" t="s">
        <v>118</v>
      </c>
      <c r="O4240" s="9" t="s">
        <v>50</v>
      </c>
      <c r="P4240" s="11" t="s">
        <v>51</v>
      </c>
      <c r="Q4240" s="11" t="s">
        <v>137</v>
      </c>
      <c r="R4240" s="11" t="s">
        <v>107</v>
      </c>
      <c r="S4240" s="11" t="s">
        <v>138</v>
      </c>
      <c r="T4240" s="11" t="s">
        <v>55</v>
      </c>
      <c r="U4240" s="11" t="s">
        <v>47</v>
      </c>
      <c r="V4240" s="11"/>
      <c r="W4240" s="11"/>
      <c r="X4240" s="11"/>
      <c r="Y4240" s="11"/>
      <c r="Z4240" s="11"/>
      <c r="AA4240" s="11"/>
      <c r="AB4240" s="11"/>
      <c r="AC4240" s="11"/>
      <c r="AD4240" s="11"/>
      <c r="AE4240" s="11"/>
      <c r="AF4240" s="12"/>
      <c r="AG4240" s="12"/>
      <c r="AH4240" s="12"/>
      <c r="AI4240" s="12"/>
      <c r="AJ4240" s="12"/>
      <c r="AK4240" s="12"/>
      <c r="AL4240" s="12"/>
      <c r="AM4240" s="11"/>
      <c r="AN4240" s="13">
        <v>0.029111625435877832</v>
      </c>
      <c r="AO4240" s="11" t="s">
        <v>99</v>
      </c>
      <c r="AP4240" s="14">
        <v>45931.449405844905</v>
      </c>
    </row>
    <row r="4241">
      <c r="A4241" s="8">
        <v>45930.59369212963</v>
      </c>
      <c r="B4241" s="9">
        <v>1.1976169309E10</v>
      </c>
      <c r="C4241" s="9" t="s">
        <v>8235</v>
      </c>
      <c r="D4241" s="10">
        <v>5.511976169309E12</v>
      </c>
      <c r="E4241" s="9" t="s">
        <v>43</v>
      </c>
      <c r="F4241" s="9"/>
      <c r="G4241" s="9" t="s">
        <v>60</v>
      </c>
      <c r="H4241" s="9" t="s">
        <v>61</v>
      </c>
      <c r="I4241" s="9" t="s">
        <v>78</v>
      </c>
      <c r="J4241" s="9" t="s">
        <v>47</v>
      </c>
      <c r="K4241" s="9" t="s">
        <v>47</v>
      </c>
      <c r="L4241" s="9" t="s">
        <v>48</v>
      </c>
      <c r="M4241" s="9" t="s">
        <v>48</v>
      </c>
      <c r="N4241" s="9" t="s">
        <v>49</v>
      </c>
      <c r="O4241" s="9" t="s">
        <v>64</v>
      </c>
      <c r="P4241" s="11" t="s">
        <v>51</v>
      </c>
      <c r="Q4241" s="11" t="s">
        <v>137</v>
      </c>
      <c r="R4241" s="11" t="s">
        <v>90</v>
      </c>
      <c r="S4241" s="11" t="s">
        <v>72</v>
      </c>
      <c r="T4241" s="11" t="s">
        <v>55</v>
      </c>
      <c r="U4241" s="11" t="s">
        <v>56</v>
      </c>
      <c r="V4241" s="11"/>
      <c r="W4241" s="11"/>
      <c r="X4241" s="11"/>
      <c r="Y4241" s="11"/>
      <c r="Z4241" s="11"/>
      <c r="AA4241" s="11"/>
      <c r="AB4241" s="11"/>
      <c r="AC4241" s="11"/>
      <c r="AD4241" s="11"/>
      <c r="AE4241" s="11"/>
      <c r="AF4241" s="12"/>
      <c r="AG4241" s="12"/>
      <c r="AH4241" s="12"/>
      <c r="AI4241" s="12"/>
      <c r="AJ4241" s="12"/>
      <c r="AK4241" s="12"/>
      <c r="AL4241" s="12"/>
      <c r="AM4241" s="11"/>
      <c r="AN4241" s="13">
        <v>0.3308009545485558</v>
      </c>
      <c r="AO4241" s="11" t="s">
        <v>124</v>
      </c>
      <c r="AP4241" s="14">
        <v>45931.449405844905</v>
      </c>
    </row>
    <row r="4242">
      <c r="A4242" s="8">
        <v>45930.594409722224</v>
      </c>
      <c r="B4242" s="9" t="s">
        <v>8236</v>
      </c>
      <c r="C4242" s="9" t="s">
        <v>8237</v>
      </c>
      <c r="D4242" s="10">
        <v>5.592985318071E12</v>
      </c>
      <c r="E4242" s="9" t="s">
        <v>43</v>
      </c>
      <c r="F4242" s="9"/>
      <c r="G4242" s="9" t="s">
        <v>44</v>
      </c>
      <c r="H4242" s="9" t="s">
        <v>87</v>
      </c>
      <c r="I4242" s="9" t="s">
        <v>88</v>
      </c>
      <c r="J4242" s="9" t="s">
        <v>47</v>
      </c>
      <c r="K4242" s="9" t="s">
        <v>47</v>
      </c>
      <c r="L4242" s="9" t="s">
        <v>48</v>
      </c>
      <c r="M4242" s="9" t="s">
        <v>48</v>
      </c>
      <c r="N4242" s="9" t="s">
        <v>118</v>
      </c>
      <c r="O4242" s="9" t="s">
        <v>98</v>
      </c>
      <c r="P4242" s="11" t="s">
        <v>51</v>
      </c>
      <c r="Q4242" s="11" t="s">
        <v>165</v>
      </c>
      <c r="R4242" s="11" t="s">
        <v>360</v>
      </c>
      <c r="S4242" s="11" t="s">
        <v>361</v>
      </c>
      <c r="T4242" s="11" t="s">
        <v>65</v>
      </c>
      <c r="U4242" s="11" t="s">
        <v>47</v>
      </c>
      <c r="V4242" s="11"/>
      <c r="W4242" s="11"/>
      <c r="X4242" s="11"/>
      <c r="Y4242" s="11"/>
      <c r="Z4242" s="11"/>
      <c r="AA4242" s="11"/>
      <c r="AB4242" s="11"/>
      <c r="AC4242" s="11"/>
      <c r="AD4242" s="11"/>
      <c r="AE4242" s="11"/>
      <c r="AF4242" s="12"/>
      <c r="AG4242" s="12"/>
      <c r="AH4242" s="12"/>
      <c r="AI4242" s="12"/>
      <c r="AJ4242" s="12"/>
      <c r="AK4242" s="12"/>
      <c r="AL4242" s="12"/>
      <c r="AM4242" s="11"/>
      <c r="AN4242" s="13">
        <v>0.1538139237883696</v>
      </c>
      <c r="AO4242" s="11" t="s">
        <v>110</v>
      </c>
      <c r="AP4242" s="14">
        <v>45931.449405844905</v>
      </c>
    </row>
    <row r="4243">
      <c r="A4243" s="8">
        <v>45930.59568287037</v>
      </c>
      <c r="B4243" s="9" t="s">
        <v>8238</v>
      </c>
      <c r="C4243" s="9" t="s">
        <v>8239</v>
      </c>
      <c r="D4243" s="10">
        <v>5.553991380275E12</v>
      </c>
      <c r="E4243" s="9" t="s">
        <v>75</v>
      </c>
      <c r="F4243" s="9"/>
      <c r="G4243" s="9" t="s">
        <v>60</v>
      </c>
      <c r="H4243" s="9" t="s">
        <v>87</v>
      </c>
      <c r="I4243" s="9" t="s">
        <v>88</v>
      </c>
      <c r="J4243" s="9" t="s">
        <v>47</v>
      </c>
      <c r="K4243" s="9" t="s">
        <v>47</v>
      </c>
      <c r="L4243" s="9" t="s">
        <v>48</v>
      </c>
      <c r="M4243" s="9" t="s">
        <v>47</v>
      </c>
      <c r="N4243" s="9" t="s">
        <v>63</v>
      </c>
      <c r="O4243" s="9" t="s">
        <v>95</v>
      </c>
      <c r="P4243" s="11" t="s">
        <v>51</v>
      </c>
      <c r="Q4243" s="11" t="s">
        <v>133</v>
      </c>
      <c r="R4243" s="11" t="s">
        <v>90</v>
      </c>
      <c r="S4243" s="11" t="s">
        <v>72</v>
      </c>
      <c r="T4243" s="11" t="s">
        <v>55</v>
      </c>
      <c r="U4243" s="11" t="s">
        <v>47</v>
      </c>
      <c r="V4243" s="11"/>
      <c r="W4243" s="11"/>
      <c r="X4243" s="11"/>
      <c r="Y4243" s="11"/>
      <c r="Z4243" s="11"/>
      <c r="AA4243" s="11"/>
      <c r="AB4243" s="11"/>
      <c r="AC4243" s="11"/>
      <c r="AD4243" s="11"/>
      <c r="AE4243" s="11"/>
      <c r="AF4243" s="12"/>
      <c r="AG4243" s="12"/>
      <c r="AH4243" s="12"/>
      <c r="AI4243" s="12"/>
      <c r="AJ4243" s="12"/>
      <c r="AK4243" s="12"/>
      <c r="AL4243" s="12"/>
      <c r="AM4243" s="11"/>
      <c r="AN4243" s="13">
        <v>0.17591746486675142</v>
      </c>
      <c r="AO4243" s="11" t="s">
        <v>110</v>
      </c>
      <c r="AP4243" s="14">
        <v>45931.449405844905</v>
      </c>
    </row>
    <row r="4244">
      <c r="A4244" s="8">
        <v>45930.59685185185</v>
      </c>
      <c r="B4244" s="9" t="s">
        <v>8240</v>
      </c>
      <c r="C4244" s="9" t="s">
        <v>8241</v>
      </c>
      <c r="D4244" s="10">
        <v>5.592982070379E12</v>
      </c>
      <c r="E4244" s="9" t="s">
        <v>43</v>
      </c>
      <c r="F4244" s="9"/>
      <c r="G4244" s="9" t="s">
        <v>76</v>
      </c>
      <c r="H4244" s="9" t="s">
        <v>45</v>
      </c>
      <c r="I4244" s="9" t="s">
        <v>78</v>
      </c>
      <c r="J4244" s="9" t="s">
        <v>47</v>
      </c>
      <c r="K4244" s="9" t="s">
        <v>48</v>
      </c>
      <c r="L4244" s="9" t="s">
        <v>48</v>
      </c>
      <c r="M4244" s="9" t="s">
        <v>47</v>
      </c>
      <c r="N4244" s="9" t="s">
        <v>79</v>
      </c>
      <c r="O4244" s="9" t="s">
        <v>64</v>
      </c>
      <c r="P4244" s="11" t="s">
        <v>51</v>
      </c>
      <c r="Q4244" s="11" t="s">
        <v>203</v>
      </c>
      <c r="R4244" s="11" t="s">
        <v>311</v>
      </c>
      <c r="S4244" s="11" t="s">
        <v>54</v>
      </c>
      <c r="T4244" s="11" t="s">
        <v>55</v>
      </c>
      <c r="U4244" s="11" t="s">
        <v>56</v>
      </c>
      <c r="V4244" s="11"/>
      <c r="W4244" s="11"/>
      <c r="X4244" s="11"/>
      <c r="Y4244" s="11"/>
      <c r="Z4244" s="11"/>
      <c r="AA4244" s="11"/>
      <c r="AB4244" s="11"/>
      <c r="AC4244" s="11"/>
      <c r="AD4244" s="11"/>
      <c r="AE4244" s="11"/>
      <c r="AF4244" s="12"/>
      <c r="AG4244" s="12"/>
      <c r="AH4244" s="12"/>
      <c r="AI4244" s="12"/>
      <c r="AJ4244" s="12"/>
      <c r="AK4244" s="12"/>
      <c r="AL4244" s="12"/>
      <c r="AM4244" s="11"/>
      <c r="AN4244" s="13">
        <v>0.4364447496943133</v>
      </c>
      <c r="AO4244" s="11" t="s">
        <v>134</v>
      </c>
      <c r="AP4244" s="14">
        <v>45931.449405844905</v>
      </c>
    </row>
    <row r="4245">
      <c r="A4245" s="8">
        <v>45930.59826388889</v>
      </c>
      <c r="B4245" s="9" t="s">
        <v>8242</v>
      </c>
      <c r="C4245" s="9" t="s">
        <v>8243</v>
      </c>
      <c r="D4245" s="10">
        <v>5.548999940365E12</v>
      </c>
      <c r="E4245" s="9" t="s">
        <v>43</v>
      </c>
      <c r="F4245" s="9"/>
      <c r="G4245" s="9" t="s">
        <v>44</v>
      </c>
      <c r="H4245" s="9" t="s">
        <v>61</v>
      </c>
      <c r="I4245" s="9" t="s">
        <v>78</v>
      </c>
      <c r="J4245" s="9" t="s">
        <v>48</v>
      </c>
      <c r="K4245" s="9" t="s">
        <v>47</v>
      </c>
      <c r="L4245" s="9" t="s">
        <v>47</v>
      </c>
      <c r="M4245" s="9" t="s">
        <v>47</v>
      </c>
      <c r="N4245" s="9" t="s">
        <v>94</v>
      </c>
      <c r="O4245" s="9" t="s">
        <v>70</v>
      </c>
      <c r="P4245" s="11" t="s">
        <v>51</v>
      </c>
      <c r="Q4245" s="11" t="s">
        <v>89</v>
      </c>
      <c r="R4245" s="11" t="s">
        <v>90</v>
      </c>
      <c r="S4245" s="11" t="s">
        <v>54</v>
      </c>
      <c r="T4245" s="11" t="s">
        <v>55</v>
      </c>
      <c r="U4245" s="11" t="s">
        <v>47</v>
      </c>
      <c r="V4245" s="11"/>
      <c r="W4245" s="11"/>
      <c r="X4245" s="11"/>
      <c r="Y4245" s="11"/>
      <c r="Z4245" s="11"/>
      <c r="AA4245" s="11"/>
      <c r="AB4245" s="11"/>
      <c r="AC4245" s="11"/>
      <c r="AD4245" s="11"/>
      <c r="AE4245" s="11"/>
      <c r="AF4245" s="12"/>
      <c r="AG4245" s="12"/>
      <c r="AH4245" s="12"/>
      <c r="AI4245" s="12"/>
      <c r="AJ4245" s="12"/>
      <c r="AK4245" s="12"/>
      <c r="AL4245" s="12"/>
      <c r="AM4245" s="11"/>
      <c r="AN4245" s="13">
        <v>0.22138132529857657</v>
      </c>
      <c r="AO4245" s="11" t="s">
        <v>84</v>
      </c>
      <c r="AP4245" s="14">
        <v>45931.449405844905</v>
      </c>
    </row>
    <row r="4246">
      <c r="A4246" s="8">
        <v>45930.5987962963</v>
      </c>
      <c r="B4246" s="9" t="s">
        <v>8244</v>
      </c>
      <c r="C4246" s="9" t="s">
        <v>8245</v>
      </c>
      <c r="D4246" s="10">
        <v>5.599982463853E12</v>
      </c>
      <c r="E4246" s="9" t="s">
        <v>43</v>
      </c>
      <c r="F4246" s="9"/>
      <c r="G4246" s="9" t="s">
        <v>76</v>
      </c>
      <c r="H4246" s="9" t="s">
        <v>45</v>
      </c>
      <c r="I4246" s="9" t="s">
        <v>78</v>
      </c>
      <c r="J4246" s="9" t="s">
        <v>47</v>
      </c>
      <c r="K4246" s="9" t="s">
        <v>47</v>
      </c>
      <c r="L4246" s="9" t="s">
        <v>47</v>
      </c>
      <c r="M4246" s="9" t="s">
        <v>48</v>
      </c>
      <c r="N4246" s="9" t="s">
        <v>63</v>
      </c>
      <c r="O4246" s="9" t="s">
        <v>95</v>
      </c>
      <c r="P4246" s="11" t="s">
        <v>51</v>
      </c>
      <c r="Q4246" s="11" t="s">
        <v>115</v>
      </c>
      <c r="R4246" s="11" t="s">
        <v>53</v>
      </c>
      <c r="S4246" s="11" t="s">
        <v>54</v>
      </c>
      <c r="T4246" s="11" t="s">
        <v>55</v>
      </c>
      <c r="U4246" s="11" t="s">
        <v>56</v>
      </c>
      <c r="V4246" s="11"/>
      <c r="W4246" s="11"/>
      <c r="X4246" s="11"/>
      <c r="Y4246" s="11"/>
      <c r="Z4246" s="11"/>
      <c r="AA4246" s="11"/>
      <c r="AB4246" s="11"/>
      <c r="AC4246" s="11"/>
      <c r="AD4246" s="11"/>
      <c r="AE4246" s="11"/>
      <c r="AF4246" s="12"/>
      <c r="AG4246" s="12"/>
      <c r="AH4246" s="12"/>
      <c r="AI4246" s="12"/>
      <c r="AJ4246" s="12"/>
      <c r="AK4246" s="12"/>
      <c r="AL4246" s="12"/>
      <c r="AM4246" s="11"/>
      <c r="AN4246" s="13">
        <v>0.41251107391868524</v>
      </c>
      <c r="AO4246" s="11" t="s">
        <v>134</v>
      </c>
      <c r="AP4246" s="14">
        <v>45931.449405844905</v>
      </c>
    </row>
    <row r="4247">
      <c r="A4247" s="8">
        <v>45930.599224537036</v>
      </c>
      <c r="B4247" s="9" t="s">
        <v>345</v>
      </c>
      <c r="C4247" s="9" t="s">
        <v>8246</v>
      </c>
      <c r="D4247" s="10">
        <v>5.531997994878E12</v>
      </c>
      <c r="E4247" s="9" t="s">
        <v>43</v>
      </c>
      <c r="F4247" s="9"/>
      <c r="G4247" s="9" t="s">
        <v>60</v>
      </c>
      <c r="H4247" s="9" t="s">
        <v>61</v>
      </c>
      <c r="I4247" s="9" t="s">
        <v>106</v>
      </c>
      <c r="J4247" s="9" t="s">
        <v>48</v>
      </c>
      <c r="K4247" s="9" t="s">
        <v>47</v>
      </c>
      <c r="L4247" s="9" t="s">
        <v>47</v>
      </c>
      <c r="M4247" s="9" t="s">
        <v>47</v>
      </c>
      <c r="N4247" s="9" t="s">
        <v>118</v>
      </c>
      <c r="O4247" s="9" t="s">
        <v>70</v>
      </c>
      <c r="P4247" s="11" t="s">
        <v>51</v>
      </c>
      <c r="Q4247" s="11" t="s">
        <v>137</v>
      </c>
      <c r="R4247" s="11" t="s">
        <v>90</v>
      </c>
      <c r="S4247" s="11" t="s">
        <v>214</v>
      </c>
      <c r="T4247" s="11" t="s">
        <v>55</v>
      </c>
      <c r="U4247" s="11" t="s">
        <v>56</v>
      </c>
      <c r="V4247" s="11"/>
      <c r="W4247" s="11"/>
      <c r="X4247" s="11"/>
      <c r="Y4247" s="11"/>
      <c r="Z4247" s="11"/>
      <c r="AA4247" s="11"/>
      <c r="AB4247" s="11"/>
      <c r="AC4247" s="11"/>
      <c r="AD4247" s="11"/>
      <c r="AE4247" s="11"/>
      <c r="AF4247" s="12"/>
      <c r="AG4247" s="12"/>
      <c r="AH4247" s="12"/>
      <c r="AI4247" s="12"/>
      <c r="AJ4247" s="12"/>
      <c r="AK4247" s="12"/>
      <c r="AL4247" s="12"/>
      <c r="AM4247" s="11"/>
      <c r="AN4247" s="13">
        <v>0.26425780012650063</v>
      </c>
      <c r="AO4247" s="11" t="s">
        <v>84</v>
      </c>
      <c r="AP4247" s="14">
        <v>45931.449405844905</v>
      </c>
    </row>
    <row r="4248">
      <c r="A4248" s="8">
        <v>45930.60052083333</v>
      </c>
      <c r="B4248" s="9" t="s">
        <v>8247</v>
      </c>
      <c r="C4248" s="9" t="s">
        <v>8248</v>
      </c>
      <c r="D4248" s="10">
        <v>5.571987099091E12</v>
      </c>
      <c r="E4248" s="9" t="s">
        <v>75</v>
      </c>
      <c r="F4248" s="9"/>
      <c r="G4248" s="9" t="s">
        <v>69</v>
      </c>
      <c r="H4248" s="9" t="s">
        <v>87</v>
      </c>
      <c r="I4248" s="9" t="s">
        <v>88</v>
      </c>
      <c r="J4248" s="9" t="s">
        <v>47</v>
      </c>
      <c r="K4248" s="9" t="s">
        <v>47</v>
      </c>
      <c r="L4248" s="9" t="s">
        <v>48</v>
      </c>
      <c r="M4248" s="9" t="s">
        <v>47</v>
      </c>
      <c r="N4248" s="9" t="s">
        <v>79</v>
      </c>
      <c r="O4248" s="9" t="s">
        <v>50</v>
      </c>
      <c r="P4248" s="11" t="s">
        <v>51</v>
      </c>
      <c r="Q4248" s="11" t="s">
        <v>71</v>
      </c>
      <c r="R4248" s="11" t="s">
        <v>107</v>
      </c>
      <c r="S4248" s="11" t="s">
        <v>72</v>
      </c>
      <c r="T4248" s="11" t="s">
        <v>55</v>
      </c>
      <c r="U4248" s="11" t="s">
        <v>56</v>
      </c>
      <c r="V4248" s="11"/>
      <c r="W4248" s="11"/>
      <c r="X4248" s="11"/>
      <c r="Y4248" s="11"/>
      <c r="Z4248" s="11"/>
      <c r="AA4248" s="11"/>
      <c r="AB4248" s="11"/>
      <c r="AC4248" s="11"/>
      <c r="AD4248" s="11"/>
      <c r="AE4248" s="11"/>
      <c r="AF4248" s="12"/>
      <c r="AG4248" s="12"/>
      <c r="AH4248" s="12"/>
      <c r="AI4248" s="12"/>
      <c r="AJ4248" s="12"/>
      <c r="AK4248" s="12"/>
      <c r="AL4248" s="12"/>
      <c r="AM4248" s="11"/>
      <c r="AN4248" s="13">
        <v>0.30028679728697094</v>
      </c>
      <c r="AO4248" s="11" t="s">
        <v>91</v>
      </c>
      <c r="AP4248" s="14">
        <v>45931.449405844905</v>
      </c>
    </row>
    <row r="4249">
      <c r="A4249" s="8">
        <v>45930.60344907407</v>
      </c>
      <c r="B4249" s="9" t="s">
        <v>8249</v>
      </c>
      <c r="C4249" s="9" t="s">
        <v>8250</v>
      </c>
      <c r="D4249" s="10">
        <v>5.511961392871E12</v>
      </c>
      <c r="E4249" s="9" t="s">
        <v>43</v>
      </c>
      <c r="F4249" s="9"/>
      <c r="G4249" s="9" t="s">
        <v>44</v>
      </c>
      <c r="H4249" s="9" t="s">
        <v>87</v>
      </c>
      <c r="I4249" s="9" t="s">
        <v>78</v>
      </c>
      <c r="J4249" s="9" t="s">
        <v>47</v>
      </c>
      <c r="K4249" s="9" t="s">
        <v>47</v>
      </c>
      <c r="L4249" s="9" t="s">
        <v>47</v>
      </c>
      <c r="M4249" s="9" t="s">
        <v>47</v>
      </c>
      <c r="N4249" s="9" t="s">
        <v>79</v>
      </c>
      <c r="O4249" s="9" t="s">
        <v>50</v>
      </c>
      <c r="P4249" s="11" t="s">
        <v>51</v>
      </c>
      <c r="Q4249" s="11" t="s">
        <v>133</v>
      </c>
      <c r="R4249" s="11" t="s">
        <v>90</v>
      </c>
      <c r="S4249" s="11" t="s">
        <v>72</v>
      </c>
      <c r="T4249" s="11" t="s">
        <v>65</v>
      </c>
      <c r="U4249" s="11" t="s">
        <v>47</v>
      </c>
      <c r="V4249" s="11"/>
      <c r="W4249" s="11"/>
      <c r="X4249" s="11"/>
      <c r="Y4249" s="11"/>
      <c r="Z4249" s="11"/>
      <c r="AA4249" s="11"/>
      <c r="AB4249" s="11"/>
      <c r="AC4249" s="11"/>
      <c r="AD4249" s="11"/>
      <c r="AE4249" s="11"/>
      <c r="AF4249" s="12"/>
      <c r="AG4249" s="12"/>
      <c r="AH4249" s="12"/>
      <c r="AI4249" s="12"/>
      <c r="AJ4249" s="12"/>
      <c r="AK4249" s="12"/>
      <c r="AL4249" s="12"/>
      <c r="AM4249" s="11"/>
      <c r="AN4249" s="13">
        <v>0.19184989647651207</v>
      </c>
      <c r="AO4249" s="11" t="s">
        <v>162</v>
      </c>
      <c r="AP4249" s="14">
        <v>45931.449405844905</v>
      </c>
    </row>
    <row r="4250">
      <c r="A4250" s="8">
        <v>45930.604363425926</v>
      </c>
      <c r="B4250" s="9" t="s">
        <v>8251</v>
      </c>
      <c r="C4250" s="9" t="s">
        <v>8252</v>
      </c>
      <c r="D4250" s="10">
        <v>5.516991955913E12</v>
      </c>
      <c r="E4250" s="9" t="s">
        <v>43</v>
      </c>
      <c r="F4250" s="9"/>
      <c r="G4250" s="9" t="s">
        <v>44</v>
      </c>
      <c r="H4250" s="9" t="s">
        <v>61</v>
      </c>
      <c r="I4250" s="9" t="s">
        <v>106</v>
      </c>
      <c r="J4250" s="9" t="s">
        <v>48</v>
      </c>
      <c r="K4250" s="9" t="s">
        <v>47</v>
      </c>
      <c r="L4250" s="9" t="s">
        <v>48</v>
      </c>
      <c r="M4250" s="9" t="s">
        <v>47</v>
      </c>
      <c r="N4250" s="9" t="s">
        <v>63</v>
      </c>
      <c r="O4250" s="9" t="s">
        <v>50</v>
      </c>
      <c r="P4250" s="11" t="s">
        <v>51</v>
      </c>
      <c r="Q4250" s="11" t="s">
        <v>133</v>
      </c>
      <c r="R4250" s="11" t="s">
        <v>107</v>
      </c>
      <c r="S4250" s="11" t="s">
        <v>214</v>
      </c>
      <c r="T4250" s="11" t="s">
        <v>55</v>
      </c>
      <c r="U4250" s="11" t="s">
        <v>56</v>
      </c>
      <c r="V4250" s="11"/>
      <c r="W4250" s="11"/>
      <c r="X4250" s="11"/>
      <c r="Y4250" s="11"/>
      <c r="Z4250" s="11"/>
      <c r="AA4250" s="11"/>
      <c r="AB4250" s="11"/>
      <c r="AC4250" s="11"/>
      <c r="AD4250" s="11"/>
      <c r="AE4250" s="11"/>
      <c r="AF4250" s="12"/>
      <c r="AG4250" s="12"/>
      <c r="AH4250" s="12"/>
      <c r="AI4250" s="12"/>
      <c r="AJ4250" s="12"/>
      <c r="AK4250" s="12"/>
      <c r="AL4250" s="12"/>
      <c r="AM4250" s="11"/>
      <c r="AN4250" s="13">
        <v>0.6523422447998208</v>
      </c>
      <c r="AO4250" s="11" t="s">
        <v>57</v>
      </c>
      <c r="AP4250" s="14">
        <v>45931.449405844905</v>
      </c>
    </row>
    <row r="4251">
      <c r="A4251" s="8">
        <v>45930.61075231482</v>
      </c>
      <c r="B4251" s="9" t="s">
        <v>8253</v>
      </c>
      <c r="C4251" s="9" t="s">
        <v>8254</v>
      </c>
      <c r="D4251" s="10">
        <v>5.554991670474E12</v>
      </c>
      <c r="E4251" s="9" t="s">
        <v>43</v>
      </c>
      <c r="F4251" s="9"/>
      <c r="G4251" s="9" t="s">
        <v>60</v>
      </c>
      <c r="H4251" s="9" t="s">
        <v>45</v>
      </c>
      <c r="I4251" s="9" t="s">
        <v>46</v>
      </c>
      <c r="J4251" s="9" t="s">
        <v>47</v>
      </c>
      <c r="K4251" s="9" t="s">
        <v>47</v>
      </c>
      <c r="L4251" s="9" t="s">
        <v>48</v>
      </c>
      <c r="M4251" s="9" t="s">
        <v>48</v>
      </c>
      <c r="N4251" s="9" t="s">
        <v>63</v>
      </c>
      <c r="O4251" s="9" t="s">
        <v>95</v>
      </c>
      <c r="P4251" s="11" t="s">
        <v>51</v>
      </c>
      <c r="Q4251" s="11" t="s">
        <v>89</v>
      </c>
      <c r="R4251" s="11" t="s">
        <v>90</v>
      </c>
      <c r="S4251" s="11" t="s">
        <v>54</v>
      </c>
      <c r="T4251" s="11" t="s">
        <v>55</v>
      </c>
      <c r="U4251" s="11" t="s">
        <v>56</v>
      </c>
      <c r="V4251" s="11"/>
      <c r="W4251" s="11"/>
      <c r="X4251" s="11"/>
      <c r="Y4251" s="11"/>
      <c r="Z4251" s="11"/>
      <c r="AA4251" s="11"/>
      <c r="AB4251" s="11"/>
      <c r="AC4251" s="11"/>
      <c r="AD4251" s="11"/>
      <c r="AE4251" s="11"/>
      <c r="AF4251" s="12"/>
      <c r="AG4251" s="12"/>
      <c r="AH4251" s="12"/>
      <c r="AI4251" s="12"/>
      <c r="AJ4251" s="12"/>
      <c r="AK4251" s="12"/>
      <c r="AL4251" s="12"/>
      <c r="AM4251" s="11"/>
      <c r="AN4251" s="13">
        <v>0.42512343754393617</v>
      </c>
      <c r="AO4251" s="11" t="s">
        <v>134</v>
      </c>
      <c r="AP4251" s="14">
        <v>45931.449405844905</v>
      </c>
    </row>
    <row r="4252">
      <c r="A4252" s="8">
        <v>45930.61143518519</v>
      </c>
      <c r="B4252" s="9" t="s">
        <v>8255</v>
      </c>
      <c r="C4252" s="9" t="s">
        <v>8256</v>
      </c>
      <c r="D4252" s="10">
        <v>5.512982124117E12</v>
      </c>
      <c r="E4252" s="9" t="s">
        <v>75</v>
      </c>
      <c r="F4252" s="9"/>
      <c r="G4252" s="9" t="s">
        <v>76</v>
      </c>
      <c r="H4252" s="9" t="s">
        <v>157</v>
      </c>
      <c r="I4252" s="9" t="s">
        <v>88</v>
      </c>
      <c r="J4252" s="9" t="s">
        <v>48</v>
      </c>
      <c r="K4252" s="9" t="s">
        <v>48</v>
      </c>
      <c r="L4252" s="9" t="s">
        <v>48</v>
      </c>
      <c r="M4252" s="9" t="s">
        <v>48</v>
      </c>
      <c r="N4252" s="9" t="s">
        <v>118</v>
      </c>
      <c r="O4252" s="9" t="s">
        <v>50</v>
      </c>
      <c r="P4252" s="11" t="s">
        <v>51</v>
      </c>
      <c r="Q4252" s="11" t="s">
        <v>115</v>
      </c>
      <c r="R4252" s="11" t="s">
        <v>53</v>
      </c>
      <c r="S4252" s="11" t="s">
        <v>54</v>
      </c>
      <c r="T4252" s="11" t="s">
        <v>55</v>
      </c>
      <c r="U4252" s="11" t="s">
        <v>56</v>
      </c>
      <c r="V4252" s="11"/>
      <c r="W4252" s="11"/>
      <c r="X4252" s="11"/>
      <c r="Y4252" s="11"/>
      <c r="Z4252" s="11"/>
      <c r="AA4252" s="11"/>
      <c r="AB4252" s="11"/>
      <c r="AC4252" s="11"/>
      <c r="AD4252" s="11"/>
      <c r="AE4252" s="11"/>
      <c r="AF4252" s="12"/>
      <c r="AG4252" s="12"/>
      <c r="AH4252" s="12"/>
      <c r="AI4252" s="12"/>
      <c r="AJ4252" s="12"/>
      <c r="AK4252" s="12"/>
      <c r="AL4252" s="12"/>
      <c r="AM4252" s="11"/>
      <c r="AN4252" s="13">
        <v>0.27910543883859906</v>
      </c>
      <c r="AO4252" s="11" t="s">
        <v>91</v>
      </c>
      <c r="AP4252" s="14">
        <v>45931.449405844905</v>
      </c>
    </row>
    <row r="4253">
      <c r="A4253" s="8">
        <v>45930.6115625</v>
      </c>
      <c r="B4253" s="9" t="s">
        <v>8257</v>
      </c>
      <c r="C4253" s="9" t="s">
        <v>8258</v>
      </c>
      <c r="D4253" s="10">
        <v>5.511959649259E12</v>
      </c>
      <c r="E4253" s="9" t="s">
        <v>43</v>
      </c>
      <c r="F4253" s="9"/>
      <c r="G4253" s="9" t="s">
        <v>44</v>
      </c>
      <c r="H4253" s="9" t="s">
        <v>77</v>
      </c>
      <c r="I4253" s="9" t="s">
        <v>106</v>
      </c>
      <c r="J4253" s="9" t="s">
        <v>47</v>
      </c>
      <c r="K4253" s="9" t="s">
        <v>47</v>
      </c>
      <c r="L4253" s="9" t="s">
        <v>47</v>
      </c>
      <c r="M4253" s="9" t="s">
        <v>48</v>
      </c>
      <c r="N4253" s="9" t="s">
        <v>49</v>
      </c>
      <c r="O4253" s="9" t="s">
        <v>50</v>
      </c>
      <c r="P4253" s="11" t="s">
        <v>51</v>
      </c>
      <c r="Q4253" s="11" t="s">
        <v>89</v>
      </c>
      <c r="R4253" s="11" t="s">
        <v>90</v>
      </c>
      <c r="S4253" s="11" t="s">
        <v>54</v>
      </c>
      <c r="T4253" s="11" t="s">
        <v>65</v>
      </c>
      <c r="U4253" s="11" t="s">
        <v>47</v>
      </c>
      <c r="V4253" s="11"/>
      <c r="W4253" s="11"/>
      <c r="X4253" s="11"/>
      <c r="Y4253" s="11"/>
      <c r="Z4253" s="11"/>
      <c r="AA4253" s="11"/>
      <c r="AB4253" s="11"/>
      <c r="AC4253" s="11"/>
      <c r="AD4253" s="11"/>
      <c r="AE4253" s="11"/>
      <c r="AF4253" s="12"/>
      <c r="AG4253" s="12"/>
      <c r="AH4253" s="12"/>
      <c r="AI4253" s="12"/>
      <c r="AJ4253" s="12"/>
      <c r="AK4253" s="12"/>
      <c r="AL4253" s="12"/>
      <c r="AM4253" s="11"/>
      <c r="AN4253" s="13">
        <v>0.13900414449452603</v>
      </c>
      <c r="AO4253" s="11" t="s">
        <v>110</v>
      </c>
      <c r="AP4253" s="14">
        <v>45931.449405844905</v>
      </c>
    </row>
    <row r="4254">
      <c r="A4254" s="8">
        <v>45930.611608796295</v>
      </c>
      <c r="B4254" s="9" t="s">
        <v>8259</v>
      </c>
      <c r="C4254" s="9" t="s">
        <v>8260</v>
      </c>
      <c r="D4254" s="10">
        <v>5.55521965011E11</v>
      </c>
      <c r="E4254" s="9" t="s">
        <v>43</v>
      </c>
      <c r="F4254" s="9"/>
      <c r="G4254" s="9" t="s">
        <v>170</v>
      </c>
      <c r="H4254" s="9" t="s">
        <v>61</v>
      </c>
      <c r="I4254" s="9" t="s">
        <v>62</v>
      </c>
      <c r="J4254" s="9" t="s">
        <v>47</v>
      </c>
      <c r="K4254" s="9" t="s">
        <v>47</v>
      </c>
      <c r="L4254" s="9" t="s">
        <v>47</v>
      </c>
      <c r="M4254" s="9" t="s">
        <v>48</v>
      </c>
      <c r="N4254" s="9" t="s">
        <v>63</v>
      </c>
      <c r="O4254" s="9" t="s">
        <v>64</v>
      </c>
      <c r="P4254" s="11" t="s">
        <v>51</v>
      </c>
      <c r="Q4254" s="11" t="s">
        <v>89</v>
      </c>
      <c r="R4254" s="11" t="s">
        <v>90</v>
      </c>
      <c r="S4254" s="11" t="s">
        <v>54</v>
      </c>
      <c r="T4254" s="11" t="s">
        <v>65</v>
      </c>
      <c r="U4254" s="11" t="s">
        <v>47</v>
      </c>
      <c r="V4254" s="11"/>
      <c r="W4254" s="11"/>
      <c r="X4254" s="11"/>
      <c r="Y4254" s="11"/>
      <c r="Z4254" s="11"/>
      <c r="AA4254" s="11"/>
      <c r="AB4254" s="11"/>
      <c r="AC4254" s="11"/>
      <c r="AD4254" s="11"/>
      <c r="AE4254" s="11"/>
      <c r="AF4254" s="12"/>
      <c r="AG4254" s="12"/>
      <c r="AH4254" s="12"/>
      <c r="AI4254" s="12"/>
      <c r="AJ4254" s="12"/>
      <c r="AK4254" s="12"/>
      <c r="AL4254" s="12"/>
      <c r="AM4254" s="11"/>
      <c r="AN4254" s="13">
        <v>0.0739136065565373</v>
      </c>
      <c r="AO4254" s="11" t="s">
        <v>99</v>
      </c>
      <c r="AP4254" s="14">
        <v>45931.449405844905</v>
      </c>
    </row>
    <row r="4255">
      <c r="A4255" s="8">
        <v>45930.61246527778</v>
      </c>
      <c r="B4255" s="9" t="s">
        <v>8261</v>
      </c>
      <c r="C4255" s="9" t="s">
        <v>8262</v>
      </c>
      <c r="D4255" s="10">
        <v>5.546999075078E12</v>
      </c>
      <c r="E4255" s="9" t="s">
        <v>43</v>
      </c>
      <c r="F4255" s="9"/>
      <c r="G4255" s="9" t="s">
        <v>69</v>
      </c>
      <c r="H4255" s="9" t="s">
        <v>45</v>
      </c>
      <c r="I4255" s="9" t="s">
        <v>46</v>
      </c>
      <c r="J4255" s="9" t="s">
        <v>47</v>
      </c>
      <c r="K4255" s="9" t="s">
        <v>47</v>
      </c>
      <c r="L4255" s="9" t="s">
        <v>47</v>
      </c>
      <c r="M4255" s="9" t="s">
        <v>47</v>
      </c>
      <c r="N4255" s="9" t="s">
        <v>79</v>
      </c>
      <c r="O4255" s="9" t="s">
        <v>95</v>
      </c>
      <c r="P4255" s="11" t="s">
        <v>51</v>
      </c>
      <c r="Q4255" s="11" t="s">
        <v>171</v>
      </c>
      <c r="R4255" s="11" t="s">
        <v>107</v>
      </c>
      <c r="S4255" s="11" t="s">
        <v>54</v>
      </c>
      <c r="T4255" s="11" t="s">
        <v>55</v>
      </c>
      <c r="U4255" s="11" t="s">
        <v>56</v>
      </c>
      <c r="V4255" s="11"/>
      <c r="W4255" s="11"/>
      <c r="X4255" s="11"/>
      <c r="Y4255" s="11"/>
      <c r="Z4255" s="11"/>
      <c r="AA4255" s="11"/>
      <c r="AB4255" s="11"/>
      <c r="AC4255" s="11"/>
      <c r="AD4255" s="11"/>
      <c r="AE4255" s="11"/>
      <c r="AF4255" s="12"/>
      <c r="AG4255" s="12"/>
      <c r="AH4255" s="12"/>
      <c r="AI4255" s="12"/>
      <c r="AJ4255" s="12"/>
      <c r="AK4255" s="12"/>
      <c r="AL4255" s="12"/>
      <c r="AM4255" s="11"/>
      <c r="AN4255" s="13">
        <v>0.3604101616245666</v>
      </c>
      <c r="AO4255" s="11" t="s">
        <v>124</v>
      </c>
      <c r="AP4255" s="14">
        <v>45931.449405844905</v>
      </c>
    </row>
    <row r="4256">
      <c r="A4256" s="8">
        <v>45930.612546296295</v>
      </c>
      <c r="B4256" s="9" t="s">
        <v>8263</v>
      </c>
      <c r="C4256" s="9" t="s">
        <v>8264</v>
      </c>
      <c r="D4256" s="10">
        <v>5.524998850256E12</v>
      </c>
      <c r="E4256" s="9" t="s">
        <v>43</v>
      </c>
      <c r="F4256" s="9"/>
      <c r="G4256" s="9" t="s">
        <v>76</v>
      </c>
      <c r="H4256" s="9" t="s">
        <v>45</v>
      </c>
      <c r="I4256" s="9" t="s">
        <v>46</v>
      </c>
      <c r="J4256" s="9" t="s">
        <v>47</v>
      </c>
      <c r="K4256" s="9" t="s">
        <v>47</v>
      </c>
      <c r="L4256" s="9" t="s">
        <v>48</v>
      </c>
      <c r="M4256" s="9" t="s">
        <v>47</v>
      </c>
      <c r="N4256" s="9" t="s">
        <v>79</v>
      </c>
      <c r="O4256" s="9" t="s">
        <v>95</v>
      </c>
      <c r="P4256" s="11" t="s">
        <v>51</v>
      </c>
      <c r="Q4256" s="11" t="s">
        <v>52</v>
      </c>
      <c r="R4256" s="11" t="s">
        <v>53</v>
      </c>
      <c r="S4256" s="11" t="s">
        <v>54</v>
      </c>
      <c r="T4256" s="11" t="s">
        <v>55</v>
      </c>
      <c r="U4256" s="11" t="s">
        <v>56</v>
      </c>
      <c r="V4256" s="11"/>
      <c r="W4256" s="11"/>
      <c r="X4256" s="11"/>
      <c r="Y4256" s="11"/>
      <c r="Z4256" s="11"/>
      <c r="AA4256" s="11"/>
      <c r="AB4256" s="11"/>
      <c r="AC4256" s="11"/>
      <c r="AD4256" s="11"/>
      <c r="AE4256" s="11"/>
      <c r="AF4256" s="12"/>
      <c r="AG4256" s="12"/>
      <c r="AH4256" s="12"/>
      <c r="AI4256" s="12"/>
      <c r="AJ4256" s="12"/>
      <c r="AK4256" s="12"/>
      <c r="AL4256" s="12"/>
      <c r="AM4256" s="11"/>
      <c r="AN4256" s="13">
        <v>0.28843762708736514</v>
      </c>
      <c r="AO4256" s="11" t="s">
        <v>91</v>
      </c>
      <c r="AP4256" s="14">
        <v>45931.449405844905</v>
      </c>
    </row>
    <row r="4257">
      <c r="A4257" s="8">
        <v>45930.614641203705</v>
      </c>
      <c r="B4257" s="9" t="s">
        <v>8265</v>
      </c>
      <c r="C4257" s="9" t="s">
        <v>8266</v>
      </c>
      <c r="D4257" s="10">
        <v>5.51399743872E12</v>
      </c>
      <c r="E4257" s="9" t="s">
        <v>43</v>
      </c>
      <c r="F4257" s="9"/>
      <c r="G4257" s="9" t="s">
        <v>60</v>
      </c>
      <c r="H4257" s="9" t="s">
        <v>45</v>
      </c>
      <c r="I4257" s="9" t="s">
        <v>46</v>
      </c>
      <c r="J4257" s="9" t="s">
        <v>48</v>
      </c>
      <c r="K4257" s="9" t="s">
        <v>48</v>
      </c>
      <c r="L4257" s="9" t="s">
        <v>48</v>
      </c>
      <c r="M4257" s="9" t="s">
        <v>47</v>
      </c>
      <c r="N4257" s="9" t="s">
        <v>79</v>
      </c>
      <c r="O4257" s="9" t="s">
        <v>50</v>
      </c>
      <c r="P4257" s="11" t="s">
        <v>51</v>
      </c>
      <c r="Q4257" s="11" t="s">
        <v>71</v>
      </c>
      <c r="R4257" s="11" t="s">
        <v>90</v>
      </c>
      <c r="S4257" s="11" t="s">
        <v>380</v>
      </c>
      <c r="T4257" s="11" t="s">
        <v>65</v>
      </c>
      <c r="U4257" s="11" t="s">
        <v>47</v>
      </c>
      <c r="V4257" s="11"/>
      <c r="W4257" s="11"/>
      <c r="X4257" s="11"/>
      <c r="Y4257" s="11"/>
      <c r="Z4257" s="11"/>
      <c r="AA4257" s="11"/>
      <c r="AB4257" s="11"/>
      <c r="AC4257" s="11"/>
      <c r="AD4257" s="11"/>
      <c r="AE4257" s="11"/>
      <c r="AF4257" s="12"/>
      <c r="AG4257" s="12"/>
      <c r="AH4257" s="12"/>
      <c r="AI4257" s="12"/>
      <c r="AJ4257" s="12"/>
      <c r="AK4257" s="12"/>
      <c r="AL4257" s="12"/>
      <c r="AM4257" s="11"/>
      <c r="AN4257" s="13">
        <v>0.23515351962882247</v>
      </c>
      <c r="AO4257" s="11" t="s">
        <v>84</v>
      </c>
      <c r="AP4257" s="14">
        <v>45931.449405844905</v>
      </c>
    </row>
    <row r="4258">
      <c r="A4258" s="8">
        <v>45930.61525462963</v>
      </c>
      <c r="B4258" s="9" t="s">
        <v>8267</v>
      </c>
      <c r="C4258" s="9" t="s">
        <v>8268</v>
      </c>
      <c r="D4258" s="10">
        <v>5.579981046131E12</v>
      </c>
      <c r="E4258" s="9" t="s">
        <v>43</v>
      </c>
      <c r="F4258" s="9"/>
      <c r="G4258" s="9" t="s">
        <v>44</v>
      </c>
      <c r="H4258" s="9" t="s">
        <v>45</v>
      </c>
      <c r="I4258" s="9" t="s">
        <v>78</v>
      </c>
      <c r="J4258" s="9" t="s">
        <v>47</v>
      </c>
      <c r="K4258" s="9" t="s">
        <v>47</v>
      </c>
      <c r="L4258" s="9" t="s">
        <v>48</v>
      </c>
      <c r="M4258" s="9" t="s">
        <v>48</v>
      </c>
      <c r="N4258" s="9" t="s">
        <v>63</v>
      </c>
      <c r="O4258" s="9" t="s">
        <v>50</v>
      </c>
      <c r="P4258" s="11" t="s">
        <v>51</v>
      </c>
      <c r="Q4258" s="11" t="s">
        <v>203</v>
      </c>
      <c r="R4258" s="11" t="s">
        <v>748</v>
      </c>
      <c r="S4258" s="11" t="s">
        <v>749</v>
      </c>
      <c r="T4258" s="11" t="s">
        <v>55</v>
      </c>
      <c r="U4258" s="11" t="s">
        <v>47</v>
      </c>
      <c r="V4258" s="11"/>
      <c r="W4258" s="11"/>
      <c r="X4258" s="11"/>
      <c r="Y4258" s="11"/>
      <c r="Z4258" s="11"/>
      <c r="AA4258" s="11"/>
      <c r="AB4258" s="11"/>
      <c r="AC4258" s="11"/>
      <c r="AD4258" s="11"/>
      <c r="AE4258" s="11"/>
      <c r="AF4258" s="12"/>
      <c r="AG4258" s="12"/>
      <c r="AH4258" s="12"/>
      <c r="AI4258" s="12"/>
      <c r="AJ4258" s="12"/>
      <c r="AK4258" s="12"/>
      <c r="AL4258" s="12"/>
      <c r="AM4258" s="11"/>
      <c r="AN4258" s="13">
        <v>0.34208151589722235</v>
      </c>
      <c r="AO4258" s="11" t="s">
        <v>124</v>
      </c>
      <c r="AP4258" s="14">
        <v>45931.449405844905</v>
      </c>
    </row>
    <row r="4259">
      <c r="A4259" s="8">
        <v>45930.61577546296</v>
      </c>
      <c r="B4259" s="9" t="s">
        <v>8269</v>
      </c>
      <c r="C4259" s="9" t="s">
        <v>8270</v>
      </c>
      <c r="D4259" s="10">
        <v>5.534996759545E12</v>
      </c>
      <c r="E4259" s="9" t="s">
        <v>43</v>
      </c>
      <c r="F4259" s="9"/>
      <c r="G4259" s="9" t="s">
        <v>60</v>
      </c>
      <c r="H4259" s="9" t="s">
        <v>61</v>
      </c>
      <c r="I4259" s="9" t="s">
        <v>46</v>
      </c>
      <c r="J4259" s="9" t="s">
        <v>47</v>
      </c>
      <c r="K4259" s="9" t="s">
        <v>47</v>
      </c>
      <c r="L4259" s="9" t="s">
        <v>47</v>
      </c>
      <c r="M4259" s="9" t="s">
        <v>48</v>
      </c>
      <c r="N4259" s="9" t="s">
        <v>79</v>
      </c>
      <c r="O4259" s="9" t="s">
        <v>50</v>
      </c>
      <c r="P4259" s="11" t="s">
        <v>51</v>
      </c>
      <c r="Q4259" s="11" t="s">
        <v>115</v>
      </c>
      <c r="R4259" s="11" t="s">
        <v>53</v>
      </c>
      <c r="S4259" s="11" t="s">
        <v>54</v>
      </c>
      <c r="T4259" s="11" t="s">
        <v>55</v>
      </c>
      <c r="U4259" s="11" t="s">
        <v>56</v>
      </c>
      <c r="V4259" s="11"/>
      <c r="W4259" s="11"/>
      <c r="X4259" s="11"/>
      <c r="Y4259" s="11"/>
      <c r="Z4259" s="11"/>
      <c r="AA4259" s="11"/>
      <c r="AB4259" s="11"/>
      <c r="AC4259" s="11"/>
      <c r="AD4259" s="11"/>
      <c r="AE4259" s="11"/>
      <c r="AF4259" s="12"/>
      <c r="AG4259" s="12"/>
      <c r="AH4259" s="12"/>
      <c r="AI4259" s="12"/>
      <c r="AJ4259" s="12"/>
      <c r="AK4259" s="12"/>
      <c r="AL4259" s="12"/>
      <c r="AM4259" s="11"/>
      <c r="AN4259" s="13">
        <v>0.4695427168304284</v>
      </c>
      <c r="AO4259" s="11" t="s">
        <v>151</v>
      </c>
      <c r="AP4259" s="14">
        <v>45931.449405844905</v>
      </c>
    </row>
    <row r="4260">
      <c r="A4260" s="8">
        <v>45930.61618055555</v>
      </c>
      <c r="B4260" s="9" t="s">
        <v>8271</v>
      </c>
      <c r="C4260" s="9" t="s">
        <v>8272</v>
      </c>
      <c r="D4260" s="10">
        <v>5.581998984695E12</v>
      </c>
      <c r="E4260" s="9" t="s">
        <v>75</v>
      </c>
      <c r="F4260" s="9"/>
      <c r="G4260" s="9" t="s">
        <v>60</v>
      </c>
      <c r="H4260" s="9" t="s">
        <v>61</v>
      </c>
      <c r="I4260" s="9" t="s">
        <v>88</v>
      </c>
      <c r="J4260" s="9" t="s">
        <v>47</v>
      </c>
      <c r="K4260" s="9" t="s">
        <v>47</v>
      </c>
      <c r="L4260" s="9" t="s">
        <v>48</v>
      </c>
      <c r="M4260" s="9" t="s">
        <v>47</v>
      </c>
      <c r="N4260" s="9" t="s">
        <v>63</v>
      </c>
      <c r="O4260" s="9" t="s">
        <v>95</v>
      </c>
      <c r="P4260" s="11" t="s">
        <v>51</v>
      </c>
      <c r="Q4260" s="11" t="s">
        <v>89</v>
      </c>
      <c r="R4260" s="11" t="s">
        <v>90</v>
      </c>
      <c r="S4260" s="11" t="s">
        <v>54</v>
      </c>
      <c r="T4260" s="11" t="s">
        <v>55</v>
      </c>
      <c r="U4260" s="11" t="s">
        <v>56</v>
      </c>
      <c r="V4260" s="11"/>
      <c r="W4260" s="11"/>
      <c r="X4260" s="11"/>
      <c r="Y4260" s="11"/>
      <c r="Z4260" s="11"/>
      <c r="AA4260" s="11"/>
      <c r="AB4260" s="11"/>
      <c r="AC4260" s="11"/>
      <c r="AD4260" s="11"/>
      <c r="AE4260" s="11"/>
      <c r="AF4260" s="12"/>
      <c r="AG4260" s="12"/>
      <c r="AH4260" s="12"/>
      <c r="AI4260" s="12"/>
      <c r="AJ4260" s="12"/>
      <c r="AK4260" s="12"/>
      <c r="AL4260" s="12"/>
      <c r="AM4260" s="11"/>
      <c r="AN4260" s="13">
        <v>0.17278083599537633</v>
      </c>
      <c r="AO4260" s="11" t="s">
        <v>110</v>
      </c>
      <c r="AP4260" s="14">
        <v>45931.449405844905</v>
      </c>
    </row>
    <row r="4261">
      <c r="A4261" s="8">
        <v>45930.61981481482</v>
      </c>
      <c r="B4261" s="9" t="s">
        <v>8273</v>
      </c>
      <c r="C4261" s="9" t="s">
        <v>8274</v>
      </c>
      <c r="D4261" s="10">
        <v>5.567996044828E12</v>
      </c>
      <c r="E4261" s="9" t="s">
        <v>43</v>
      </c>
      <c r="F4261" s="9"/>
      <c r="G4261" s="9" t="s">
        <v>60</v>
      </c>
      <c r="H4261" s="9" t="s">
        <v>45</v>
      </c>
      <c r="I4261" s="9" t="s">
        <v>106</v>
      </c>
      <c r="J4261" s="9" t="s">
        <v>47</v>
      </c>
      <c r="K4261" s="9" t="s">
        <v>47</v>
      </c>
      <c r="L4261" s="9" t="s">
        <v>47</v>
      </c>
      <c r="M4261" s="9" t="s">
        <v>48</v>
      </c>
      <c r="N4261" s="9" t="s">
        <v>79</v>
      </c>
      <c r="O4261" s="9" t="s">
        <v>50</v>
      </c>
      <c r="P4261" s="11" t="s">
        <v>51</v>
      </c>
      <c r="Q4261" s="11" t="s">
        <v>115</v>
      </c>
      <c r="R4261" s="11" t="s">
        <v>53</v>
      </c>
      <c r="S4261" s="11" t="s">
        <v>54</v>
      </c>
      <c r="T4261" s="11" t="s">
        <v>55</v>
      </c>
      <c r="U4261" s="11" t="s">
        <v>56</v>
      </c>
      <c r="V4261" s="11"/>
      <c r="W4261" s="11"/>
      <c r="X4261" s="11"/>
      <c r="Y4261" s="11"/>
      <c r="Z4261" s="11"/>
      <c r="AA4261" s="11"/>
      <c r="AB4261" s="11"/>
      <c r="AC4261" s="11"/>
      <c r="AD4261" s="11"/>
      <c r="AE4261" s="11"/>
      <c r="AF4261" s="12"/>
      <c r="AG4261" s="12"/>
      <c r="AH4261" s="12"/>
      <c r="AI4261" s="12"/>
      <c r="AJ4261" s="12"/>
      <c r="AK4261" s="12"/>
      <c r="AL4261" s="12"/>
      <c r="AM4261" s="11"/>
      <c r="AN4261" s="13">
        <v>0.4629325243792218</v>
      </c>
      <c r="AO4261" s="11" t="s">
        <v>151</v>
      </c>
      <c r="AP4261" s="14">
        <v>45931.449405844905</v>
      </c>
    </row>
    <row r="4262">
      <c r="A4262" s="8">
        <v>45930.62082175926</v>
      </c>
      <c r="B4262" s="9" t="s">
        <v>8275</v>
      </c>
      <c r="C4262" s="9" t="s">
        <v>8276</v>
      </c>
      <c r="D4262" s="10">
        <v>5.553999041518E12</v>
      </c>
      <c r="E4262" s="9" t="s">
        <v>43</v>
      </c>
      <c r="F4262" s="9"/>
      <c r="G4262" s="9" t="s">
        <v>44</v>
      </c>
      <c r="H4262" s="9" t="s">
        <v>45</v>
      </c>
      <c r="I4262" s="9" t="s">
        <v>46</v>
      </c>
      <c r="J4262" s="9" t="s">
        <v>47</v>
      </c>
      <c r="K4262" s="9" t="s">
        <v>48</v>
      </c>
      <c r="L4262" s="9" t="s">
        <v>48</v>
      </c>
      <c r="M4262" s="9" t="s">
        <v>48</v>
      </c>
      <c r="N4262" s="9" t="s">
        <v>79</v>
      </c>
      <c r="O4262" s="9" t="s">
        <v>50</v>
      </c>
      <c r="P4262" s="11" t="s">
        <v>51</v>
      </c>
      <c r="Q4262" s="11" t="s">
        <v>115</v>
      </c>
      <c r="R4262" s="11" t="s">
        <v>53</v>
      </c>
      <c r="S4262" s="11" t="s">
        <v>54</v>
      </c>
      <c r="T4262" s="11" t="s">
        <v>55</v>
      </c>
      <c r="U4262" s="11" t="s">
        <v>56</v>
      </c>
      <c r="V4262" s="11"/>
      <c r="W4262" s="11"/>
      <c r="X4262" s="11"/>
      <c r="Y4262" s="11"/>
      <c r="Z4262" s="11"/>
      <c r="AA4262" s="11"/>
      <c r="AB4262" s="11"/>
      <c r="AC4262" s="11"/>
      <c r="AD4262" s="11"/>
      <c r="AE4262" s="11"/>
      <c r="AF4262" s="12"/>
      <c r="AG4262" s="12"/>
      <c r="AH4262" s="12"/>
      <c r="AI4262" s="12"/>
      <c r="AJ4262" s="12"/>
      <c r="AK4262" s="12"/>
      <c r="AL4262" s="12"/>
      <c r="AM4262" s="11"/>
      <c r="AN4262" s="13">
        <v>0.5927467090983651</v>
      </c>
      <c r="AO4262" s="11" t="s">
        <v>57</v>
      </c>
      <c r="AP4262" s="14">
        <v>45931.449405844905</v>
      </c>
    </row>
    <row r="4263">
      <c r="A4263" s="8">
        <v>45930.625243055554</v>
      </c>
      <c r="B4263" s="9" t="s">
        <v>8277</v>
      </c>
      <c r="C4263" s="9" t="s">
        <v>8278</v>
      </c>
      <c r="D4263" s="10">
        <v>5.545984342002E12</v>
      </c>
      <c r="E4263" s="9" t="s">
        <v>43</v>
      </c>
      <c r="F4263" s="9"/>
      <c r="G4263" s="9" t="s">
        <v>76</v>
      </c>
      <c r="H4263" s="9" t="s">
        <v>77</v>
      </c>
      <c r="I4263" s="9" t="s">
        <v>88</v>
      </c>
      <c r="J4263" s="9" t="s">
        <v>47</v>
      </c>
      <c r="K4263" s="9" t="s">
        <v>48</v>
      </c>
      <c r="L4263" s="9" t="s">
        <v>48</v>
      </c>
      <c r="M4263" s="9" t="s">
        <v>48</v>
      </c>
      <c r="N4263" s="9" t="s">
        <v>49</v>
      </c>
      <c r="O4263" s="9" t="s">
        <v>50</v>
      </c>
      <c r="P4263" s="11" t="s">
        <v>80</v>
      </c>
      <c r="Q4263" s="11" t="s">
        <v>81</v>
      </c>
      <c r="R4263" s="11" t="s">
        <v>82</v>
      </c>
      <c r="S4263" s="11">
        <v>7.50940275529E11</v>
      </c>
      <c r="T4263" s="11" t="s">
        <v>477</v>
      </c>
      <c r="U4263" s="11" t="s">
        <v>56</v>
      </c>
      <c r="V4263" s="11"/>
      <c r="W4263" s="11"/>
      <c r="X4263" s="11"/>
      <c r="Y4263" s="11"/>
      <c r="Z4263" s="11"/>
      <c r="AA4263" s="11"/>
      <c r="AB4263" s="11"/>
      <c r="AC4263" s="11"/>
      <c r="AD4263" s="11"/>
      <c r="AE4263" s="11"/>
      <c r="AF4263" s="12"/>
      <c r="AG4263" s="12"/>
      <c r="AH4263" s="12"/>
      <c r="AI4263" s="12"/>
      <c r="AJ4263" s="12"/>
      <c r="AK4263" s="12"/>
      <c r="AL4263" s="12"/>
      <c r="AM4263" s="11"/>
      <c r="AN4263" s="13">
        <v>0.22618797539501634</v>
      </c>
      <c r="AO4263" s="11" t="s">
        <v>84</v>
      </c>
      <c r="AP4263" s="14">
        <v>45931.449405844905</v>
      </c>
    </row>
    <row r="4264">
      <c r="A4264" s="8">
        <v>45930.6253125</v>
      </c>
      <c r="B4264" s="9" t="s">
        <v>8279</v>
      </c>
      <c r="C4264" s="9" t="s">
        <v>8280</v>
      </c>
      <c r="D4264" s="10">
        <v>5.512983054321E12</v>
      </c>
      <c r="E4264" s="9" t="s">
        <v>43</v>
      </c>
      <c r="F4264" s="9"/>
      <c r="G4264" s="9" t="s">
        <v>144</v>
      </c>
      <c r="H4264" s="9" t="s">
        <v>77</v>
      </c>
      <c r="I4264" s="9" t="s">
        <v>88</v>
      </c>
      <c r="J4264" s="9" t="s">
        <v>47</v>
      </c>
      <c r="K4264" s="9" t="s">
        <v>47</v>
      </c>
      <c r="L4264" s="9" t="s">
        <v>48</v>
      </c>
      <c r="M4264" s="9" t="s">
        <v>47</v>
      </c>
      <c r="N4264" s="9" t="s">
        <v>79</v>
      </c>
      <c r="O4264" s="9" t="s">
        <v>70</v>
      </c>
      <c r="P4264" s="11" t="s">
        <v>80</v>
      </c>
      <c r="Q4264" s="11" t="s">
        <v>81</v>
      </c>
      <c r="R4264" s="11" t="s">
        <v>82</v>
      </c>
      <c r="S4264" s="11">
        <v>7.50940275538E11</v>
      </c>
      <c r="T4264" s="11" t="s">
        <v>83</v>
      </c>
      <c r="U4264" s="11" t="s">
        <v>56</v>
      </c>
      <c r="V4264" s="11"/>
      <c r="W4264" s="11"/>
      <c r="X4264" s="11"/>
      <c r="Y4264" s="11"/>
      <c r="Z4264" s="11"/>
      <c r="AA4264" s="11"/>
      <c r="AB4264" s="11"/>
      <c r="AC4264" s="11"/>
      <c r="AD4264" s="11"/>
      <c r="AE4264" s="11"/>
      <c r="AF4264" s="12"/>
      <c r="AG4264" s="12"/>
      <c r="AH4264" s="12"/>
      <c r="AI4264" s="12"/>
      <c r="AJ4264" s="12"/>
      <c r="AK4264" s="12"/>
      <c r="AL4264" s="12"/>
      <c r="AM4264" s="11"/>
      <c r="AN4264" s="13">
        <v>0.06109391918884262</v>
      </c>
      <c r="AO4264" s="11" t="s">
        <v>99</v>
      </c>
      <c r="AP4264" s="14">
        <v>45931.449405844905</v>
      </c>
    </row>
    <row r="4265">
      <c r="A4265" s="8">
        <v>45930.625752314816</v>
      </c>
      <c r="B4265" s="9" t="s">
        <v>8281</v>
      </c>
      <c r="C4265" s="9" t="s">
        <v>8282</v>
      </c>
      <c r="D4265" s="10">
        <v>5.562991070424E12</v>
      </c>
      <c r="E4265" s="9" t="s">
        <v>75</v>
      </c>
      <c r="F4265" s="9"/>
      <c r="G4265" s="9" t="s">
        <v>60</v>
      </c>
      <c r="H4265" s="9" t="s">
        <v>87</v>
      </c>
      <c r="I4265" s="9" t="s">
        <v>88</v>
      </c>
      <c r="J4265" s="9" t="s">
        <v>47</v>
      </c>
      <c r="K4265" s="9" t="s">
        <v>47</v>
      </c>
      <c r="L4265" s="9" t="s">
        <v>48</v>
      </c>
      <c r="M4265" s="9" t="s">
        <v>47</v>
      </c>
      <c r="N4265" s="9" t="s">
        <v>63</v>
      </c>
      <c r="O4265" s="9" t="s">
        <v>64</v>
      </c>
      <c r="P4265" s="11" t="s">
        <v>51</v>
      </c>
      <c r="Q4265" s="11" t="s">
        <v>203</v>
      </c>
      <c r="R4265" s="11" t="s">
        <v>311</v>
      </c>
      <c r="S4265" s="11" t="s">
        <v>54</v>
      </c>
      <c r="T4265" s="11" t="s">
        <v>55</v>
      </c>
      <c r="U4265" s="11" t="s">
        <v>47</v>
      </c>
      <c r="V4265" s="11"/>
      <c r="W4265" s="11"/>
      <c r="X4265" s="11"/>
      <c r="Y4265" s="11"/>
      <c r="Z4265" s="11"/>
      <c r="AA4265" s="11"/>
      <c r="AB4265" s="11"/>
      <c r="AC4265" s="11"/>
      <c r="AD4265" s="11"/>
      <c r="AE4265" s="11"/>
      <c r="AF4265" s="12"/>
      <c r="AG4265" s="12"/>
      <c r="AH4265" s="12"/>
      <c r="AI4265" s="12"/>
      <c r="AJ4265" s="12"/>
      <c r="AK4265" s="12"/>
      <c r="AL4265" s="12"/>
      <c r="AM4265" s="11"/>
      <c r="AN4265" s="13">
        <v>0.20710854438039697</v>
      </c>
      <c r="AO4265" s="11" t="s">
        <v>162</v>
      </c>
      <c r="AP4265" s="14">
        <v>45931.449405844905</v>
      </c>
    </row>
    <row r="4266">
      <c r="A4266" s="8">
        <v>45930.62671296296</v>
      </c>
      <c r="B4266" s="9" t="s">
        <v>8283</v>
      </c>
      <c r="C4266" s="9" t="s">
        <v>8284</v>
      </c>
      <c r="D4266" s="10">
        <v>5.585984680226E12</v>
      </c>
      <c r="E4266" s="9" t="s">
        <v>43</v>
      </c>
      <c r="F4266" s="9"/>
      <c r="G4266" s="9" t="s">
        <v>60</v>
      </c>
      <c r="H4266" s="9" t="s">
        <v>45</v>
      </c>
      <c r="I4266" s="9" t="s">
        <v>46</v>
      </c>
      <c r="J4266" s="9" t="s">
        <v>48</v>
      </c>
      <c r="K4266" s="9" t="s">
        <v>47</v>
      </c>
      <c r="L4266" s="9" t="s">
        <v>47</v>
      </c>
      <c r="M4266" s="9" t="s">
        <v>48</v>
      </c>
      <c r="N4266" s="9" t="s">
        <v>63</v>
      </c>
      <c r="O4266" s="9" t="s">
        <v>50</v>
      </c>
      <c r="P4266" s="11" t="s">
        <v>51</v>
      </c>
      <c r="Q4266" s="11" t="s">
        <v>121</v>
      </c>
      <c r="R4266" s="11" t="s">
        <v>323</v>
      </c>
      <c r="S4266" s="11" t="s">
        <v>324</v>
      </c>
      <c r="T4266" s="11" t="s">
        <v>55</v>
      </c>
      <c r="U4266" s="11" t="s">
        <v>56</v>
      </c>
      <c r="V4266" s="11"/>
      <c r="W4266" s="11"/>
      <c r="X4266" s="11"/>
      <c r="Y4266" s="11"/>
      <c r="Z4266" s="11"/>
      <c r="AA4266" s="11"/>
      <c r="AB4266" s="11"/>
      <c r="AC4266" s="11"/>
      <c r="AD4266" s="11"/>
      <c r="AE4266" s="11"/>
      <c r="AF4266" s="12"/>
      <c r="AG4266" s="12"/>
      <c r="AH4266" s="12"/>
      <c r="AI4266" s="12"/>
      <c r="AJ4266" s="12"/>
      <c r="AK4266" s="12"/>
      <c r="AL4266" s="12"/>
      <c r="AM4266" s="11"/>
      <c r="AN4266" s="13">
        <v>0.7354719932146125</v>
      </c>
      <c r="AO4266" s="11" t="s">
        <v>57</v>
      </c>
      <c r="AP4266" s="14">
        <v>45931.449405844905</v>
      </c>
    </row>
    <row r="4267">
      <c r="A4267" s="8">
        <v>45930.62726851852</v>
      </c>
      <c r="B4267" s="9" t="s">
        <v>8285</v>
      </c>
      <c r="C4267" s="9" t="s">
        <v>8286</v>
      </c>
      <c r="D4267" s="10">
        <v>5.518991550109E12</v>
      </c>
      <c r="E4267" s="9" t="s">
        <v>43</v>
      </c>
      <c r="F4267" s="9"/>
      <c r="G4267" s="9" t="s">
        <v>69</v>
      </c>
      <c r="H4267" s="9" t="s">
        <v>61</v>
      </c>
      <c r="I4267" s="9" t="s">
        <v>62</v>
      </c>
      <c r="J4267" s="9" t="s">
        <v>48</v>
      </c>
      <c r="K4267" s="9" t="s">
        <v>47</v>
      </c>
      <c r="L4267" s="9" t="s">
        <v>48</v>
      </c>
      <c r="M4267" s="9" t="s">
        <v>48</v>
      </c>
      <c r="N4267" s="9" t="s">
        <v>118</v>
      </c>
      <c r="O4267" s="9" t="s">
        <v>64</v>
      </c>
      <c r="P4267" s="11" t="s">
        <v>51</v>
      </c>
      <c r="Q4267" s="11" t="s">
        <v>52</v>
      </c>
      <c r="R4267" s="11" t="s">
        <v>53</v>
      </c>
      <c r="S4267" s="11" t="s">
        <v>54</v>
      </c>
      <c r="T4267" s="11" t="s">
        <v>55</v>
      </c>
      <c r="U4267" s="11" t="s">
        <v>56</v>
      </c>
      <c r="V4267" s="11"/>
      <c r="W4267" s="11"/>
      <c r="X4267" s="11"/>
      <c r="Y4267" s="11"/>
      <c r="Z4267" s="11"/>
      <c r="AA4267" s="11"/>
      <c r="AB4267" s="11"/>
      <c r="AC4267" s="11"/>
      <c r="AD4267" s="11"/>
      <c r="AE4267" s="11"/>
      <c r="AF4267" s="12"/>
      <c r="AG4267" s="12"/>
      <c r="AH4267" s="12"/>
      <c r="AI4267" s="12"/>
      <c r="AJ4267" s="12"/>
      <c r="AK4267" s="12"/>
      <c r="AL4267" s="12"/>
      <c r="AM4267" s="11"/>
      <c r="AN4267" s="13">
        <v>0.4901884253961499</v>
      </c>
      <c r="AO4267" s="11" t="s">
        <v>151</v>
      </c>
      <c r="AP4267" s="14">
        <v>45931.449405844905</v>
      </c>
    </row>
    <row r="4268">
      <c r="A4268" s="8">
        <v>45930.62846064815</v>
      </c>
      <c r="B4268" s="9" t="s">
        <v>8287</v>
      </c>
      <c r="C4268" s="9" t="s">
        <v>8288</v>
      </c>
      <c r="D4268" s="10">
        <v>5.51193325846E12</v>
      </c>
      <c r="E4268" s="9" t="s">
        <v>75</v>
      </c>
      <c r="F4268" s="9"/>
      <c r="G4268" s="9" t="s">
        <v>69</v>
      </c>
      <c r="H4268" s="9" t="s">
        <v>45</v>
      </c>
      <c r="I4268" s="9" t="s">
        <v>78</v>
      </c>
      <c r="J4268" s="9" t="s">
        <v>47</v>
      </c>
      <c r="K4268" s="9" t="s">
        <v>47</v>
      </c>
      <c r="L4268" s="9" t="s">
        <v>47</v>
      </c>
      <c r="M4268" s="9" t="s">
        <v>47</v>
      </c>
      <c r="N4268" s="9" t="s">
        <v>79</v>
      </c>
      <c r="O4268" s="9" t="s">
        <v>50</v>
      </c>
      <c r="P4268" s="11" t="s">
        <v>51</v>
      </c>
      <c r="Q4268" s="11" t="s">
        <v>147</v>
      </c>
      <c r="R4268" s="11" t="s">
        <v>107</v>
      </c>
      <c r="S4268" s="11" t="s">
        <v>148</v>
      </c>
      <c r="T4268" s="11" t="s">
        <v>65</v>
      </c>
      <c r="U4268" s="11" t="s">
        <v>47</v>
      </c>
      <c r="V4268" s="11"/>
      <c r="W4268" s="11"/>
      <c r="X4268" s="11"/>
      <c r="Y4268" s="11"/>
      <c r="Z4268" s="11"/>
      <c r="AA4268" s="11"/>
      <c r="AB4268" s="11"/>
      <c r="AC4268" s="11"/>
      <c r="AD4268" s="11"/>
      <c r="AE4268" s="11"/>
      <c r="AF4268" s="12"/>
      <c r="AG4268" s="12"/>
      <c r="AH4268" s="12"/>
      <c r="AI4268" s="12"/>
      <c r="AJ4268" s="12"/>
      <c r="AK4268" s="12"/>
      <c r="AL4268" s="12"/>
      <c r="AM4268" s="11"/>
      <c r="AN4268" s="13">
        <v>0.19253132254963076</v>
      </c>
      <c r="AO4268" s="11" t="s">
        <v>162</v>
      </c>
      <c r="AP4268" s="14">
        <v>45931.449405844905</v>
      </c>
    </row>
    <row r="4269">
      <c r="A4269" s="8">
        <v>45930.628530092596</v>
      </c>
      <c r="B4269" s="9" t="s">
        <v>8289</v>
      </c>
      <c r="C4269" s="9" t="s">
        <v>8290</v>
      </c>
      <c r="D4269" s="10">
        <v>5.521981686832E12</v>
      </c>
      <c r="E4269" s="9" t="s">
        <v>43</v>
      </c>
      <c r="F4269" s="9"/>
      <c r="G4269" s="9" t="s">
        <v>69</v>
      </c>
      <c r="H4269" s="9" t="s">
        <v>61</v>
      </c>
      <c r="I4269" s="9" t="s">
        <v>106</v>
      </c>
      <c r="J4269" s="9" t="s">
        <v>47</v>
      </c>
      <c r="K4269" s="9" t="s">
        <v>47</v>
      </c>
      <c r="L4269" s="9" t="s">
        <v>47</v>
      </c>
      <c r="M4269" s="9" t="s">
        <v>47</v>
      </c>
      <c r="N4269" s="9" t="s">
        <v>79</v>
      </c>
      <c r="O4269" s="9" t="s">
        <v>95</v>
      </c>
      <c r="P4269" s="11" t="s">
        <v>51</v>
      </c>
      <c r="Q4269" s="11" t="s">
        <v>147</v>
      </c>
      <c r="R4269" s="11" t="s">
        <v>107</v>
      </c>
      <c r="S4269" s="11" t="s">
        <v>148</v>
      </c>
      <c r="T4269" s="11" t="s">
        <v>65</v>
      </c>
      <c r="U4269" s="11" t="s">
        <v>56</v>
      </c>
      <c r="V4269" s="11"/>
      <c r="W4269" s="11"/>
      <c r="X4269" s="11"/>
      <c r="Y4269" s="11"/>
      <c r="Z4269" s="11"/>
      <c r="AA4269" s="11"/>
      <c r="AB4269" s="11"/>
      <c r="AC4269" s="11"/>
      <c r="AD4269" s="11"/>
      <c r="AE4269" s="11"/>
      <c r="AF4269" s="12"/>
      <c r="AG4269" s="12"/>
      <c r="AH4269" s="12"/>
      <c r="AI4269" s="12"/>
      <c r="AJ4269" s="12"/>
      <c r="AK4269" s="12"/>
      <c r="AL4269" s="12"/>
      <c r="AM4269" s="11"/>
      <c r="AN4269" s="13">
        <v>0.3140949659570001</v>
      </c>
      <c r="AO4269" s="11" t="s">
        <v>124</v>
      </c>
      <c r="AP4269" s="14">
        <v>45931.449405844905</v>
      </c>
    </row>
    <row r="4270">
      <c r="A4270" s="8">
        <v>45930.62899305556</v>
      </c>
      <c r="B4270" s="9" t="s">
        <v>8291</v>
      </c>
      <c r="C4270" s="9" t="s">
        <v>8292</v>
      </c>
      <c r="D4270" s="10">
        <v>5.563981262934E12</v>
      </c>
      <c r="E4270" s="9" t="s">
        <v>43</v>
      </c>
      <c r="F4270" s="9"/>
      <c r="G4270" s="9" t="s">
        <v>144</v>
      </c>
      <c r="H4270" s="9" t="s">
        <v>45</v>
      </c>
      <c r="I4270" s="9" t="s">
        <v>78</v>
      </c>
      <c r="J4270" s="9" t="s">
        <v>47</v>
      </c>
      <c r="K4270" s="9" t="s">
        <v>47</v>
      </c>
      <c r="L4270" s="9" t="s">
        <v>48</v>
      </c>
      <c r="M4270" s="9" t="s">
        <v>48</v>
      </c>
      <c r="N4270" s="9" t="s">
        <v>49</v>
      </c>
      <c r="O4270" s="9" t="s">
        <v>50</v>
      </c>
      <c r="P4270" s="11" t="s">
        <v>51</v>
      </c>
      <c r="Q4270" s="11" t="s">
        <v>89</v>
      </c>
      <c r="R4270" s="11" t="s">
        <v>90</v>
      </c>
      <c r="S4270" s="11" t="s">
        <v>54</v>
      </c>
      <c r="T4270" s="11" t="s">
        <v>55</v>
      </c>
      <c r="U4270" s="11" t="s">
        <v>47</v>
      </c>
      <c r="V4270" s="11"/>
      <c r="W4270" s="11"/>
      <c r="X4270" s="11"/>
      <c r="Y4270" s="11"/>
      <c r="Z4270" s="11"/>
      <c r="AA4270" s="11"/>
      <c r="AB4270" s="11"/>
      <c r="AC4270" s="11"/>
      <c r="AD4270" s="11"/>
      <c r="AE4270" s="11"/>
      <c r="AF4270" s="12"/>
      <c r="AG4270" s="12"/>
      <c r="AH4270" s="12"/>
      <c r="AI4270" s="12"/>
      <c r="AJ4270" s="12"/>
      <c r="AK4270" s="12"/>
      <c r="AL4270" s="12"/>
      <c r="AM4270" s="11"/>
      <c r="AN4270" s="13">
        <v>0.2069921274707334</v>
      </c>
      <c r="AO4270" s="11" t="s">
        <v>162</v>
      </c>
      <c r="AP4270" s="14">
        <v>45931.449405844905</v>
      </c>
    </row>
    <row r="4271">
      <c r="A4271" s="8">
        <v>45930.631423611114</v>
      </c>
      <c r="B4271" s="9" t="s">
        <v>8293</v>
      </c>
      <c r="C4271" s="9" t="s">
        <v>8294</v>
      </c>
      <c r="D4271" s="10">
        <v>5.534997122144E12</v>
      </c>
      <c r="E4271" s="9" t="s">
        <v>43</v>
      </c>
      <c r="F4271" s="9"/>
      <c r="G4271" s="9" t="s">
        <v>60</v>
      </c>
      <c r="H4271" s="9" t="s">
        <v>77</v>
      </c>
      <c r="I4271" s="9" t="s">
        <v>78</v>
      </c>
      <c r="J4271" s="9" t="s">
        <v>48</v>
      </c>
      <c r="K4271" s="9" t="s">
        <v>47</v>
      </c>
      <c r="L4271" s="9" t="s">
        <v>48</v>
      </c>
      <c r="M4271" s="9" t="s">
        <v>48</v>
      </c>
      <c r="N4271" s="9" t="s">
        <v>79</v>
      </c>
      <c r="O4271" s="9" t="s">
        <v>50</v>
      </c>
      <c r="P4271" s="11" t="s">
        <v>51</v>
      </c>
      <c r="Q4271" s="11" t="s">
        <v>165</v>
      </c>
      <c r="R4271" s="11" t="s">
        <v>567</v>
      </c>
      <c r="S4271" s="11" t="s">
        <v>568</v>
      </c>
      <c r="T4271" s="11" t="s">
        <v>55</v>
      </c>
      <c r="U4271" s="11" t="s">
        <v>56</v>
      </c>
      <c r="V4271" s="11"/>
      <c r="W4271" s="11"/>
      <c r="X4271" s="11"/>
      <c r="Y4271" s="11"/>
      <c r="Z4271" s="11"/>
      <c r="AA4271" s="11"/>
      <c r="AB4271" s="11"/>
      <c r="AC4271" s="11"/>
      <c r="AD4271" s="11"/>
      <c r="AE4271" s="11"/>
      <c r="AF4271" s="12"/>
      <c r="AG4271" s="12"/>
      <c r="AH4271" s="12"/>
      <c r="AI4271" s="12"/>
      <c r="AJ4271" s="12"/>
      <c r="AK4271" s="12"/>
      <c r="AL4271" s="12"/>
      <c r="AM4271" s="11"/>
      <c r="AN4271" s="13">
        <v>0.5385038309228001</v>
      </c>
      <c r="AO4271" s="11" t="s">
        <v>57</v>
      </c>
      <c r="AP4271" s="14">
        <v>45931.449405844905</v>
      </c>
    </row>
    <row r="4272">
      <c r="A4272" s="8">
        <v>45930.633877314816</v>
      </c>
      <c r="B4272" s="9" t="s">
        <v>8295</v>
      </c>
      <c r="C4272" s="9" t="s">
        <v>8296</v>
      </c>
      <c r="D4272" s="10">
        <v>5.541995556972E12</v>
      </c>
      <c r="E4272" s="9" t="s">
        <v>43</v>
      </c>
      <c r="F4272" s="9"/>
      <c r="G4272" s="9" t="s">
        <v>170</v>
      </c>
      <c r="H4272" s="9" t="s">
        <v>61</v>
      </c>
      <c r="I4272" s="9" t="s">
        <v>78</v>
      </c>
      <c r="J4272" s="9" t="s">
        <v>47</v>
      </c>
      <c r="K4272" s="9" t="s">
        <v>48</v>
      </c>
      <c r="L4272" s="9" t="s">
        <v>48</v>
      </c>
      <c r="M4272" s="9" t="s">
        <v>47</v>
      </c>
      <c r="N4272" s="9" t="s">
        <v>63</v>
      </c>
      <c r="O4272" s="9" t="s">
        <v>64</v>
      </c>
      <c r="P4272" s="11" t="s">
        <v>51</v>
      </c>
      <c r="Q4272" s="11" t="s">
        <v>141</v>
      </c>
      <c r="R4272" s="11" t="s">
        <v>90</v>
      </c>
      <c r="S4272" s="11" t="s">
        <v>54</v>
      </c>
      <c r="T4272" s="11" t="s">
        <v>65</v>
      </c>
      <c r="U4272" s="11" t="s">
        <v>56</v>
      </c>
      <c r="V4272" s="11"/>
      <c r="W4272" s="11"/>
      <c r="X4272" s="11"/>
      <c r="Y4272" s="11"/>
      <c r="Z4272" s="11"/>
      <c r="AA4272" s="11"/>
      <c r="AB4272" s="11"/>
      <c r="AC4272" s="11"/>
      <c r="AD4272" s="11"/>
      <c r="AE4272" s="11"/>
      <c r="AF4272" s="12"/>
      <c r="AG4272" s="12"/>
      <c r="AH4272" s="12"/>
      <c r="AI4272" s="12"/>
      <c r="AJ4272" s="12"/>
      <c r="AK4272" s="12"/>
      <c r="AL4272" s="12"/>
      <c r="AM4272" s="11"/>
      <c r="AN4272" s="13">
        <v>0.20470039953002162</v>
      </c>
      <c r="AO4272" s="11" t="s">
        <v>162</v>
      </c>
      <c r="AP4272" s="14">
        <v>45931.449405844905</v>
      </c>
    </row>
    <row r="4273">
      <c r="A4273" s="8">
        <v>45930.63486111111</v>
      </c>
      <c r="B4273" s="9" t="s">
        <v>8297</v>
      </c>
      <c r="C4273" s="9" t="s">
        <v>8298</v>
      </c>
      <c r="D4273" s="10">
        <v>5.56699967692E12</v>
      </c>
      <c r="E4273" s="9" t="s">
        <v>75</v>
      </c>
      <c r="F4273" s="9"/>
      <c r="G4273" s="9" t="s">
        <v>44</v>
      </c>
      <c r="H4273" s="9" t="s">
        <v>45</v>
      </c>
      <c r="I4273" s="9" t="s">
        <v>78</v>
      </c>
      <c r="J4273" s="9" t="s">
        <v>48</v>
      </c>
      <c r="K4273" s="9" t="s">
        <v>47</v>
      </c>
      <c r="L4273" s="9" t="s">
        <v>48</v>
      </c>
      <c r="M4273" s="9" t="s">
        <v>47</v>
      </c>
      <c r="N4273" s="9" t="s">
        <v>79</v>
      </c>
      <c r="O4273" s="9" t="s">
        <v>70</v>
      </c>
      <c r="P4273" s="11" t="s">
        <v>51</v>
      </c>
      <c r="Q4273" s="11" t="s">
        <v>171</v>
      </c>
      <c r="R4273" s="11" t="s">
        <v>107</v>
      </c>
      <c r="S4273" s="11" t="s">
        <v>54</v>
      </c>
      <c r="T4273" s="11" t="s">
        <v>65</v>
      </c>
      <c r="U4273" s="11" t="s">
        <v>47</v>
      </c>
      <c r="V4273" s="11"/>
      <c r="W4273" s="11"/>
      <c r="X4273" s="11"/>
      <c r="Y4273" s="11"/>
      <c r="Z4273" s="11"/>
      <c r="AA4273" s="11"/>
      <c r="AB4273" s="11"/>
      <c r="AC4273" s="11"/>
      <c r="AD4273" s="11"/>
      <c r="AE4273" s="11"/>
      <c r="AF4273" s="12"/>
      <c r="AG4273" s="12"/>
      <c r="AH4273" s="12"/>
      <c r="AI4273" s="12"/>
      <c r="AJ4273" s="12"/>
      <c r="AK4273" s="12"/>
      <c r="AL4273" s="12"/>
      <c r="AM4273" s="11"/>
      <c r="AN4273" s="13">
        <v>0.17913405977415986</v>
      </c>
      <c r="AO4273" s="11" t="s">
        <v>162</v>
      </c>
      <c r="AP4273" s="14">
        <v>45931.449405844905</v>
      </c>
    </row>
    <row r="4274">
      <c r="A4274" s="8">
        <v>45930.6355787037</v>
      </c>
      <c r="B4274" s="9" t="s">
        <v>8299</v>
      </c>
      <c r="C4274" s="9" t="s">
        <v>8300</v>
      </c>
      <c r="D4274" s="10">
        <v>5.511997813624E12</v>
      </c>
      <c r="E4274" s="9" t="s">
        <v>43</v>
      </c>
      <c r="F4274" s="9"/>
      <c r="G4274" s="9" t="s">
        <v>60</v>
      </c>
      <c r="H4274" s="9" t="s">
        <v>45</v>
      </c>
      <c r="I4274" s="9" t="s">
        <v>46</v>
      </c>
      <c r="J4274" s="9" t="s">
        <v>48</v>
      </c>
      <c r="K4274" s="9" t="s">
        <v>47</v>
      </c>
      <c r="L4274" s="9" t="s">
        <v>47</v>
      </c>
      <c r="M4274" s="9" t="s">
        <v>48</v>
      </c>
      <c r="N4274" s="9" t="s">
        <v>49</v>
      </c>
      <c r="O4274" s="9" t="s">
        <v>50</v>
      </c>
      <c r="P4274" s="11" t="s">
        <v>51</v>
      </c>
      <c r="Q4274" s="11" t="s">
        <v>203</v>
      </c>
      <c r="R4274" s="11" t="s">
        <v>593</v>
      </c>
      <c r="S4274" s="11" t="s">
        <v>380</v>
      </c>
      <c r="T4274" s="11" t="s">
        <v>55</v>
      </c>
      <c r="U4274" s="11" t="s">
        <v>47</v>
      </c>
      <c r="V4274" s="11"/>
      <c r="W4274" s="11"/>
      <c r="X4274" s="11"/>
      <c r="Y4274" s="11"/>
      <c r="Z4274" s="11"/>
      <c r="AA4274" s="11"/>
      <c r="AB4274" s="11"/>
      <c r="AC4274" s="11"/>
      <c r="AD4274" s="11"/>
      <c r="AE4274" s="11"/>
      <c r="AF4274" s="12"/>
      <c r="AG4274" s="12"/>
      <c r="AH4274" s="12"/>
      <c r="AI4274" s="12"/>
      <c r="AJ4274" s="12"/>
      <c r="AK4274" s="12"/>
      <c r="AL4274" s="12"/>
      <c r="AM4274" s="11"/>
      <c r="AN4274" s="13">
        <v>0.4275629434782172</v>
      </c>
      <c r="AO4274" s="11" t="s">
        <v>134</v>
      </c>
      <c r="AP4274" s="14">
        <v>45931.449405844905</v>
      </c>
    </row>
    <row r="4275">
      <c r="A4275" s="8">
        <v>45930.63707175926</v>
      </c>
      <c r="B4275" s="9" t="s">
        <v>8301</v>
      </c>
      <c r="C4275" s="9" t="s">
        <v>8302</v>
      </c>
      <c r="D4275" s="10">
        <v>5.511976826441E12</v>
      </c>
      <c r="E4275" s="9" t="s">
        <v>43</v>
      </c>
      <c r="F4275" s="9"/>
      <c r="G4275" s="9" t="s">
        <v>44</v>
      </c>
      <c r="H4275" s="9" t="s">
        <v>45</v>
      </c>
      <c r="I4275" s="9" t="s">
        <v>106</v>
      </c>
      <c r="J4275" s="9" t="s">
        <v>47</v>
      </c>
      <c r="K4275" s="9" t="s">
        <v>48</v>
      </c>
      <c r="L4275" s="9" t="s">
        <v>48</v>
      </c>
      <c r="M4275" s="9" t="s">
        <v>48</v>
      </c>
      <c r="N4275" s="9" t="s">
        <v>63</v>
      </c>
      <c r="O4275" s="9" t="s">
        <v>50</v>
      </c>
      <c r="P4275" s="11" t="s">
        <v>51</v>
      </c>
      <c r="Q4275" s="11" t="s">
        <v>171</v>
      </c>
      <c r="R4275" s="11" t="s">
        <v>107</v>
      </c>
      <c r="S4275" s="11" t="s">
        <v>172</v>
      </c>
      <c r="T4275" s="11" t="s">
        <v>55</v>
      </c>
      <c r="U4275" s="11" t="s">
        <v>56</v>
      </c>
      <c r="V4275" s="11"/>
      <c r="W4275" s="11"/>
      <c r="X4275" s="11"/>
      <c r="Y4275" s="11"/>
      <c r="Z4275" s="11"/>
      <c r="AA4275" s="11"/>
      <c r="AB4275" s="11"/>
      <c r="AC4275" s="11"/>
      <c r="AD4275" s="11"/>
      <c r="AE4275" s="11"/>
      <c r="AF4275" s="12"/>
      <c r="AG4275" s="12"/>
      <c r="AH4275" s="12"/>
      <c r="AI4275" s="12"/>
      <c r="AJ4275" s="12"/>
      <c r="AK4275" s="12"/>
      <c r="AL4275" s="12"/>
      <c r="AM4275" s="11"/>
      <c r="AN4275" s="13">
        <v>0.6274602542970262</v>
      </c>
      <c r="AO4275" s="11" t="s">
        <v>57</v>
      </c>
      <c r="AP4275" s="14">
        <v>45931.449405844905</v>
      </c>
    </row>
    <row r="4276">
      <c r="A4276" s="8">
        <v>45930.64096064815</v>
      </c>
      <c r="B4276" s="9" t="s">
        <v>8303</v>
      </c>
      <c r="C4276" s="9" t="s">
        <v>8304</v>
      </c>
      <c r="D4276" s="10">
        <v>5.514991941507E12</v>
      </c>
      <c r="E4276" s="9" t="s">
        <v>43</v>
      </c>
      <c r="F4276" s="9"/>
      <c r="G4276" s="9" t="s">
        <v>44</v>
      </c>
      <c r="H4276" s="9" t="s">
        <v>45</v>
      </c>
      <c r="I4276" s="9" t="s">
        <v>46</v>
      </c>
      <c r="J4276" s="9" t="s">
        <v>48</v>
      </c>
      <c r="K4276" s="9" t="s">
        <v>47</v>
      </c>
      <c r="L4276" s="9" t="s">
        <v>47</v>
      </c>
      <c r="M4276" s="9" t="s">
        <v>48</v>
      </c>
      <c r="N4276" s="9" t="s">
        <v>63</v>
      </c>
      <c r="O4276" s="9" t="s">
        <v>95</v>
      </c>
      <c r="P4276" s="11" t="s">
        <v>51</v>
      </c>
      <c r="Q4276" s="11" t="s">
        <v>52</v>
      </c>
      <c r="R4276" s="11" t="s">
        <v>53</v>
      </c>
      <c r="S4276" s="11" t="s">
        <v>54</v>
      </c>
      <c r="T4276" s="11" t="s">
        <v>55</v>
      </c>
      <c r="U4276" s="11" t="s">
        <v>56</v>
      </c>
      <c r="V4276" s="11"/>
      <c r="W4276" s="11"/>
      <c r="X4276" s="11"/>
      <c r="Y4276" s="11"/>
      <c r="Z4276" s="11"/>
      <c r="AA4276" s="11"/>
      <c r="AB4276" s="11"/>
      <c r="AC4276" s="11"/>
      <c r="AD4276" s="11"/>
      <c r="AE4276" s="11"/>
      <c r="AF4276" s="12"/>
      <c r="AG4276" s="12"/>
      <c r="AH4276" s="12"/>
      <c r="AI4276" s="12"/>
      <c r="AJ4276" s="12"/>
      <c r="AK4276" s="12"/>
      <c r="AL4276" s="12"/>
      <c r="AM4276" s="11"/>
      <c r="AN4276" s="13">
        <v>0.3798992902250247</v>
      </c>
      <c r="AO4276" s="11" t="s">
        <v>66</v>
      </c>
      <c r="AP4276" s="14">
        <v>45931.449405844905</v>
      </c>
    </row>
    <row r="4277">
      <c r="A4277" s="8">
        <v>45930.64394675926</v>
      </c>
      <c r="B4277" s="9" t="s">
        <v>8305</v>
      </c>
      <c r="C4277" s="9" t="s">
        <v>8306</v>
      </c>
      <c r="D4277" s="10">
        <v>5.551983435217E12</v>
      </c>
      <c r="E4277" s="9" t="s">
        <v>75</v>
      </c>
      <c r="F4277" s="9"/>
      <c r="G4277" s="9" t="s">
        <v>76</v>
      </c>
      <c r="H4277" s="9" t="s">
        <v>45</v>
      </c>
      <c r="I4277" s="9" t="s">
        <v>78</v>
      </c>
      <c r="J4277" s="9" t="s">
        <v>48</v>
      </c>
      <c r="K4277" s="9" t="s">
        <v>47</v>
      </c>
      <c r="L4277" s="9" t="s">
        <v>48</v>
      </c>
      <c r="M4277" s="9" t="s">
        <v>48</v>
      </c>
      <c r="N4277" s="9" t="s">
        <v>49</v>
      </c>
      <c r="O4277" s="9" t="s">
        <v>70</v>
      </c>
      <c r="P4277" s="11" t="s">
        <v>51</v>
      </c>
      <c r="Q4277" s="11" t="s">
        <v>115</v>
      </c>
      <c r="R4277" s="11" t="s">
        <v>53</v>
      </c>
      <c r="S4277" s="11" t="s">
        <v>54</v>
      </c>
      <c r="T4277" s="11" t="s">
        <v>55</v>
      </c>
      <c r="U4277" s="11" t="s">
        <v>56</v>
      </c>
      <c r="V4277" s="11"/>
      <c r="W4277" s="11"/>
      <c r="X4277" s="11"/>
      <c r="Y4277" s="11"/>
      <c r="Z4277" s="11"/>
      <c r="AA4277" s="11"/>
      <c r="AB4277" s="11"/>
      <c r="AC4277" s="11"/>
      <c r="AD4277" s="11"/>
      <c r="AE4277" s="11"/>
      <c r="AF4277" s="12"/>
      <c r="AG4277" s="12"/>
      <c r="AH4277" s="12"/>
      <c r="AI4277" s="12"/>
      <c r="AJ4277" s="12"/>
      <c r="AK4277" s="12"/>
      <c r="AL4277" s="12"/>
      <c r="AM4277" s="11"/>
      <c r="AN4277" s="13">
        <v>0.20179431473982848</v>
      </c>
      <c r="AO4277" s="11" t="s">
        <v>162</v>
      </c>
      <c r="AP4277" s="14">
        <v>45931.449405844905</v>
      </c>
    </row>
    <row r="4278">
      <c r="A4278" s="8">
        <v>45930.64457175926</v>
      </c>
      <c r="B4278" s="9" t="s">
        <v>8307</v>
      </c>
      <c r="C4278" s="9" t="s">
        <v>8308</v>
      </c>
      <c r="D4278" s="10">
        <v>5.555339883798E12</v>
      </c>
      <c r="E4278" s="9" t="s">
        <v>43</v>
      </c>
      <c r="F4278" s="9"/>
      <c r="G4278" s="9" t="s">
        <v>44</v>
      </c>
      <c r="H4278" s="9" t="s">
        <v>45</v>
      </c>
      <c r="I4278" s="9" t="s">
        <v>78</v>
      </c>
      <c r="J4278" s="9" t="s">
        <v>47</v>
      </c>
      <c r="K4278" s="9" t="s">
        <v>47</v>
      </c>
      <c r="L4278" s="9" t="s">
        <v>48</v>
      </c>
      <c r="M4278" s="9" t="s">
        <v>47</v>
      </c>
      <c r="N4278" s="9" t="s">
        <v>79</v>
      </c>
      <c r="O4278" s="9" t="s">
        <v>70</v>
      </c>
      <c r="P4278" s="11" t="s">
        <v>51</v>
      </c>
      <c r="Q4278" s="11" t="s">
        <v>121</v>
      </c>
      <c r="R4278" s="11" t="s">
        <v>323</v>
      </c>
      <c r="S4278" s="11" t="s">
        <v>324</v>
      </c>
      <c r="T4278" s="11" t="s">
        <v>65</v>
      </c>
      <c r="U4278" s="11" t="s">
        <v>56</v>
      </c>
      <c r="V4278" s="11"/>
      <c r="W4278" s="11"/>
      <c r="X4278" s="11"/>
      <c r="Y4278" s="11"/>
      <c r="Z4278" s="11"/>
      <c r="AA4278" s="11"/>
      <c r="AB4278" s="11"/>
      <c r="AC4278" s="11"/>
      <c r="AD4278" s="11"/>
      <c r="AE4278" s="11"/>
      <c r="AF4278" s="12"/>
      <c r="AG4278" s="12"/>
      <c r="AH4278" s="12"/>
      <c r="AI4278" s="12"/>
      <c r="AJ4278" s="12"/>
      <c r="AK4278" s="12"/>
      <c r="AL4278" s="12"/>
      <c r="AM4278" s="11"/>
      <c r="AN4278" s="13">
        <v>0.36268567478754726</v>
      </c>
      <c r="AO4278" s="11" t="s">
        <v>124</v>
      </c>
      <c r="AP4278" s="14">
        <v>45931.449405844905</v>
      </c>
    </row>
    <row r="4279">
      <c r="A4279" s="8">
        <v>45930.6450462963</v>
      </c>
      <c r="B4279" s="9" t="s">
        <v>8309</v>
      </c>
      <c r="C4279" s="9" t="s">
        <v>8310</v>
      </c>
      <c r="D4279" s="10">
        <v>5.581981545056E12</v>
      </c>
      <c r="E4279" s="9" t="s">
        <v>75</v>
      </c>
      <c r="F4279" s="9"/>
      <c r="G4279" s="9" t="s">
        <v>60</v>
      </c>
      <c r="H4279" s="9" t="s">
        <v>61</v>
      </c>
      <c r="I4279" s="9" t="s">
        <v>88</v>
      </c>
      <c r="J4279" s="9" t="s">
        <v>47</v>
      </c>
      <c r="K4279" s="9" t="s">
        <v>47</v>
      </c>
      <c r="L4279" s="9" t="s">
        <v>48</v>
      </c>
      <c r="M4279" s="9" t="s">
        <v>47</v>
      </c>
      <c r="N4279" s="9" t="s">
        <v>79</v>
      </c>
      <c r="O4279" s="9" t="s">
        <v>50</v>
      </c>
      <c r="P4279" s="11" t="s">
        <v>51</v>
      </c>
      <c r="Q4279" s="11" t="s">
        <v>133</v>
      </c>
      <c r="R4279" s="11" t="s">
        <v>107</v>
      </c>
      <c r="S4279" s="11" t="s">
        <v>72</v>
      </c>
      <c r="T4279" s="11" t="s">
        <v>55</v>
      </c>
      <c r="U4279" s="11" t="s">
        <v>56</v>
      </c>
      <c r="V4279" s="11"/>
      <c r="W4279" s="11"/>
      <c r="X4279" s="11"/>
      <c r="Y4279" s="11"/>
      <c r="Z4279" s="11"/>
      <c r="AA4279" s="11"/>
      <c r="AB4279" s="11"/>
      <c r="AC4279" s="11"/>
      <c r="AD4279" s="11"/>
      <c r="AE4279" s="11"/>
      <c r="AF4279" s="12"/>
      <c r="AG4279" s="12"/>
      <c r="AH4279" s="12"/>
      <c r="AI4279" s="12"/>
      <c r="AJ4279" s="12"/>
      <c r="AK4279" s="12"/>
      <c r="AL4279" s="12"/>
      <c r="AM4279" s="11"/>
      <c r="AN4279" s="13">
        <v>0.4061507208492012</v>
      </c>
      <c r="AO4279" s="11" t="s">
        <v>134</v>
      </c>
      <c r="AP4279" s="14">
        <v>45931.449405844905</v>
      </c>
    </row>
    <row r="4280">
      <c r="A4280" s="8">
        <v>45930.648726851854</v>
      </c>
      <c r="B4280" s="9" t="s">
        <v>8311</v>
      </c>
      <c r="C4280" s="9" t="s">
        <v>8312</v>
      </c>
      <c r="D4280" s="10">
        <v>5.568999456866E12</v>
      </c>
      <c r="E4280" s="9" t="s">
        <v>43</v>
      </c>
      <c r="F4280" s="9"/>
      <c r="G4280" s="9" t="s">
        <v>44</v>
      </c>
      <c r="H4280" s="9" t="s">
        <v>87</v>
      </c>
      <c r="I4280" s="9" t="s">
        <v>88</v>
      </c>
      <c r="J4280" s="9" t="s">
        <v>48</v>
      </c>
      <c r="K4280" s="9" t="s">
        <v>47</v>
      </c>
      <c r="L4280" s="9" t="s">
        <v>47</v>
      </c>
      <c r="M4280" s="9" t="s">
        <v>47</v>
      </c>
      <c r="N4280" s="9" t="s">
        <v>63</v>
      </c>
      <c r="O4280" s="9" t="s">
        <v>70</v>
      </c>
      <c r="P4280" s="11" t="s">
        <v>51</v>
      </c>
      <c r="Q4280" s="11" t="s">
        <v>165</v>
      </c>
      <c r="R4280" s="11" t="s">
        <v>360</v>
      </c>
      <c r="S4280" s="11" t="s">
        <v>361</v>
      </c>
      <c r="T4280" s="11" t="s">
        <v>55</v>
      </c>
      <c r="U4280" s="11" t="s">
        <v>47</v>
      </c>
      <c r="V4280" s="11"/>
      <c r="W4280" s="11"/>
      <c r="X4280" s="11"/>
      <c r="Y4280" s="11"/>
      <c r="Z4280" s="11"/>
      <c r="AA4280" s="11"/>
      <c r="AB4280" s="11"/>
      <c r="AC4280" s="11"/>
      <c r="AD4280" s="11"/>
      <c r="AE4280" s="11"/>
      <c r="AF4280" s="12"/>
      <c r="AG4280" s="12"/>
      <c r="AH4280" s="12"/>
      <c r="AI4280" s="12"/>
      <c r="AJ4280" s="12"/>
      <c r="AK4280" s="12"/>
      <c r="AL4280" s="12"/>
      <c r="AM4280" s="11"/>
      <c r="AN4280" s="13">
        <v>0.2211618874482621</v>
      </c>
      <c r="AO4280" s="11" t="s">
        <v>84</v>
      </c>
      <c r="AP4280" s="14">
        <v>45931.449405844905</v>
      </c>
    </row>
    <row r="4281">
      <c r="A4281" s="8">
        <v>45930.650196759256</v>
      </c>
      <c r="B4281" s="9" t="s">
        <v>8313</v>
      </c>
      <c r="C4281" s="9" t="s">
        <v>8314</v>
      </c>
      <c r="D4281" s="10">
        <v>5.513991328183E12</v>
      </c>
      <c r="E4281" s="9" t="s">
        <v>43</v>
      </c>
      <c r="F4281" s="9"/>
      <c r="G4281" s="9" t="s">
        <v>60</v>
      </c>
      <c r="H4281" s="9" t="s">
        <v>77</v>
      </c>
      <c r="I4281" s="9" t="s">
        <v>78</v>
      </c>
      <c r="J4281" s="9" t="s">
        <v>47</v>
      </c>
      <c r="K4281" s="9" t="s">
        <v>47</v>
      </c>
      <c r="L4281" s="9" t="s">
        <v>48</v>
      </c>
      <c r="M4281" s="9" t="s">
        <v>47</v>
      </c>
      <c r="N4281" s="9" t="s">
        <v>118</v>
      </c>
      <c r="O4281" s="9" t="s">
        <v>64</v>
      </c>
      <c r="P4281" s="11" t="s">
        <v>51</v>
      </c>
      <c r="Q4281" s="11" t="s">
        <v>71</v>
      </c>
      <c r="R4281" s="11" t="s">
        <v>53</v>
      </c>
      <c r="S4281" s="11" t="s">
        <v>72</v>
      </c>
      <c r="T4281" s="11" t="s">
        <v>55</v>
      </c>
      <c r="U4281" s="11" t="s">
        <v>56</v>
      </c>
      <c r="V4281" s="11"/>
      <c r="W4281" s="11"/>
      <c r="X4281" s="11"/>
      <c r="Y4281" s="11"/>
      <c r="Z4281" s="11"/>
      <c r="AA4281" s="11"/>
      <c r="AB4281" s="11"/>
      <c r="AC4281" s="11"/>
      <c r="AD4281" s="11"/>
      <c r="AE4281" s="11"/>
      <c r="AF4281" s="12"/>
      <c r="AG4281" s="12"/>
      <c r="AH4281" s="12"/>
      <c r="AI4281" s="12"/>
      <c r="AJ4281" s="12"/>
      <c r="AK4281" s="12"/>
      <c r="AL4281" s="12"/>
      <c r="AM4281" s="11"/>
      <c r="AN4281" s="13">
        <v>0.2983476992375005</v>
      </c>
      <c r="AO4281" s="11" t="s">
        <v>91</v>
      </c>
      <c r="AP4281" s="14">
        <v>45931.449405844905</v>
      </c>
    </row>
    <row r="4282">
      <c r="A4282" s="8">
        <v>45930.65075231482</v>
      </c>
      <c r="B4282" s="9" t="s">
        <v>8315</v>
      </c>
      <c r="C4282" s="9" t="s">
        <v>8316</v>
      </c>
      <c r="D4282" s="10">
        <v>5.521981092532E12</v>
      </c>
      <c r="E4282" s="9" t="s">
        <v>75</v>
      </c>
      <c r="F4282" s="9"/>
      <c r="G4282" s="9" t="s">
        <v>76</v>
      </c>
      <c r="H4282" s="9" t="s">
        <v>77</v>
      </c>
      <c r="I4282" s="9" t="s">
        <v>88</v>
      </c>
      <c r="J4282" s="9" t="s">
        <v>48</v>
      </c>
      <c r="K4282" s="9" t="s">
        <v>48</v>
      </c>
      <c r="L4282" s="9" t="s">
        <v>48</v>
      </c>
      <c r="M4282" s="9" t="s">
        <v>47</v>
      </c>
      <c r="N4282" s="9" t="s">
        <v>63</v>
      </c>
      <c r="O4282" s="9" t="s">
        <v>64</v>
      </c>
      <c r="P4282" s="11" t="s">
        <v>51</v>
      </c>
      <c r="Q4282" s="11" t="s">
        <v>115</v>
      </c>
      <c r="R4282" s="11" t="s">
        <v>53</v>
      </c>
      <c r="S4282" s="11" t="s">
        <v>54</v>
      </c>
      <c r="T4282" s="11" t="s">
        <v>55</v>
      </c>
      <c r="U4282" s="11" t="s">
        <v>56</v>
      </c>
      <c r="V4282" s="11"/>
      <c r="W4282" s="11"/>
      <c r="X4282" s="11"/>
      <c r="Y4282" s="11"/>
      <c r="Z4282" s="11"/>
      <c r="AA4282" s="11"/>
      <c r="AB4282" s="11"/>
      <c r="AC4282" s="11"/>
      <c r="AD4282" s="11"/>
      <c r="AE4282" s="11"/>
      <c r="AF4282" s="12"/>
      <c r="AG4282" s="12"/>
      <c r="AH4282" s="12"/>
      <c r="AI4282" s="12"/>
      <c r="AJ4282" s="12"/>
      <c r="AK4282" s="12"/>
      <c r="AL4282" s="12"/>
      <c r="AM4282" s="11"/>
      <c r="AN4282" s="13">
        <v>0.20333269144199004</v>
      </c>
      <c r="AO4282" s="11" t="s">
        <v>162</v>
      </c>
      <c r="AP4282" s="14">
        <v>45931.449405844905</v>
      </c>
    </row>
    <row r="4283">
      <c r="A4283" s="8">
        <v>45930.65372685185</v>
      </c>
      <c r="B4283" s="9" t="s">
        <v>8317</v>
      </c>
      <c r="C4283" s="9" t="s">
        <v>8318</v>
      </c>
      <c r="D4283" s="10">
        <v>5.579991086802E12</v>
      </c>
      <c r="E4283" s="9" t="s">
        <v>75</v>
      </c>
      <c r="F4283" s="9"/>
      <c r="G4283" s="9" t="s">
        <v>60</v>
      </c>
      <c r="H4283" s="9" t="s">
        <v>45</v>
      </c>
      <c r="I4283" s="9" t="s">
        <v>78</v>
      </c>
      <c r="J4283" s="9" t="s">
        <v>48</v>
      </c>
      <c r="K4283" s="9" t="s">
        <v>47</v>
      </c>
      <c r="L4283" s="9" t="s">
        <v>48</v>
      </c>
      <c r="M4283" s="9" t="s">
        <v>47</v>
      </c>
      <c r="N4283" s="9" t="s">
        <v>79</v>
      </c>
      <c r="O4283" s="9" t="s">
        <v>64</v>
      </c>
      <c r="P4283" s="11" t="s">
        <v>51</v>
      </c>
      <c r="Q4283" s="11" t="s">
        <v>133</v>
      </c>
      <c r="R4283" s="11" t="s">
        <v>90</v>
      </c>
      <c r="S4283" s="11" t="s">
        <v>72</v>
      </c>
      <c r="T4283" s="11" t="s">
        <v>55</v>
      </c>
      <c r="U4283" s="11" t="s">
        <v>56</v>
      </c>
      <c r="V4283" s="11"/>
      <c r="W4283" s="11"/>
      <c r="X4283" s="11"/>
      <c r="Y4283" s="11"/>
      <c r="Z4283" s="11"/>
      <c r="AA4283" s="11"/>
      <c r="AB4283" s="11"/>
      <c r="AC4283" s="11"/>
      <c r="AD4283" s="11"/>
      <c r="AE4283" s="11"/>
      <c r="AF4283" s="12"/>
      <c r="AG4283" s="12"/>
      <c r="AH4283" s="12"/>
      <c r="AI4283" s="12"/>
      <c r="AJ4283" s="12"/>
      <c r="AK4283" s="12"/>
      <c r="AL4283" s="12"/>
      <c r="AM4283" s="11"/>
      <c r="AN4283" s="13">
        <v>0.2135462853680256</v>
      </c>
      <c r="AO4283" s="11" t="s">
        <v>162</v>
      </c>
      <c r="AP4283" s="14">
        <v>45931.449405844905</v>
      </c>
    </row>
    <row r="4284">
      <c r="A4284" s="8">
        <v>45930.6537962963</v>
      </c>
      <c r="B4284" s="9" t="s">
        <v>8319</v>
      </c>
      <c r="C4284" s="9" t="s">
        <v>8320</v>
      </c>
      <c r="D4284" s="10">
        <v>5.521995320179E12</v>
      </c>
      <c r="E4284" s="9" t="s">
        <v>43</v>
      </c>
      <c r="F4284" s="9"/>
      <c r="G4284" s="9" t="s">
        <v>44</v>
      </c>
      <c r="H4284" s="9" t="s">
        <v>45</v>
      </c>
      <c r="I4284" s="9" t="s">
        <v>78</v>
      </c>
      <c r="J4284" s="9" t="s">
        <v>47</v>
      </c>
      <c r="K4284" s="9" t="s">
        <v>47</v>
      </c>
      <c r="L4284" s="9" t="s">
        <v>48</v>
      </c>
      <c r="M4284" s="9" t="s">
        <v>48</v>
      </c>
      <c r="N4284" s="9" t="s">
        <v>63</v>
      </c>
      <c r="O4284" s="9" t="s">
        <v>50</v>
      </c>
      <c r="P4284" s="11" t="s">
        <v>51</v>
      </c>
      <c r="Q4284" s="11" t="s">
        <v>165</v>
      </c>
      <c r="R4284" s="11" t="s">
        <v>1107</v>
      </c>
      <c r="S4284" s="11" t="s">
        <v>1108</v>
      </c>
      <c r="T4284" s="11" t="s">
        <v>55</v>
      </c>
      <c r="U4284" s="11" t="s">
        <v>56</v>
      </c>
      <c r="V4284" s="11"/>
      <c r="W4284" s="11"/>
      <c r="X4284" s="11"/>
      <c r="Y4284" s="11"/>
      <c r="Z4284" s="11"/>
      <c r="AA4284" s="11"/>
      <c r="AB4284" s="11"/>
      <c r="AC4284" s="11"/>
      <c r="AD4284" s="11"/>
      <c r="AE4284" s="11"/>
      <c r="AF4284" s="12"/>
      <c r="AG4284" s="12"/>
      <c r="AH4284" s="12"/>
      <c r="AI4284" s="12"/>
      <c r="AJ4284" s="12"/>
      <c r="AK4284" s="12"/>
      <c r="AL4284" s="12"/>
      <c r="AM4284" s="11"/>
      <c r="AN4284" s="13">
        <v>0.6961333184115805</v>
      </c>
      <c r="AO4284" s="11" t="s">
        <v>57</v>
      </c>
      <c r="AP4284" s="14">
        <v>45931.449405844905</v>
      </c>
    </row>
    <row r="4285">
      <c r="A4285" s="8">
        <v>45930.65399305556</v>
      </c>
      <c r="B4285" s="9" t="s">
        <v>8321</v>
      </c>
      <c r="C4285" s="9" t="s">
        <v>8322</v>
      </c>
      <c r="D4285" s="10">
        <v>5.521990022126E12</v>
      </c>
      <c r="E4285" s="9" t="s">
        <v>43</v>
      </c>
      <c r="F4285" s="9"/>
      <c r="G4285" s="9" t="s">
        <v>69</v>
      </c>
      <c r="H4285" s="9" t="s">
        <v>45</v>
      </c>
      <c r="I4285" s="9" t="s">
        <v>106</v>
      </c>
      <c r="J4285" s="9" t="s">
        <v>47</v>
      </c>
      <c r="K4285" s="9" t="s">
        <v>47</v>
      </c>
      <c r="L4285" s="9" t="s">
        <v>48</v>
      </c>
      <c r="M4285" s="9" t="s">
        <v>47</v>
      </c>
      <c r="N4285" s="9" t="s">
        <v>63</v>
      </c>
      <c r="O4285" s="9" t="s">
        <v>95</v>
      </c>
      <c r="P4285" s="11" t="s">
        <v>51</v>
      </c>
      <c r="Q4285" s="11" t="s">
        <v>133</v>
      </c>
      <c r="R4285" s="11" t="s">
        <v>90</v>
      </c>
      <c r="S4285" s="11" t="s">
        <v>72</v>
      </c>
      <c r="T4285" s="11" t="s">
        <v>65</v>
      </c>
      <c r="U4285" s="11" t="s">
        <v>47</v>
      </c>
      <c r="V4285" s="11"/>
      <c r="W4285" s="11"/>
      <c r="X4285" s="11"/>
      <c r="Y4285" s="11"/>
      <c r="Z4285" s="11"/>
      <c r="AA4285" s="11"/>
      <c r="AB4285" s="11"/>
      <c r="AC4285" s="11"/>
      <c r="AD4285" s="11"/>
      <c r="AE4285" s="11"/>
      <c r="AF4285" s="12"/>
      <c r="AG4285" s="12"/>
      <c r="AH4285" s="12"/>
      <c r="AI4285" s="12"/>
      <c r="AJ4285" s="12"/>
      <c r="AK4285" s="12"/>
      <c r="AL4285" s="12"/>
      <c r="AM4285" s="11"/>
      <c r="AN4285" s="13">
        <v>0.16844956451858673</v>
      </c>
      <c r="AO4285" s="11" t="s">
        <v>110</v>
      </c>
      <c r="AP4285" s="14">
        <v>45931.449405844905</v>
      </c>
    </row>
    <row r="4286">
      <c r="A4286" s="8">
        <v>45930.654328703706</v>
      </c>
      <c r="B4286" s="9" t="s">
        <v>8323</v>
      </c>
      <c r="C4286" s="9" t="s">
        <v>8324</v>
      </c>
      <c r="D4286" s="10">
        <v>5.547991358359E12</v>
      </c>
      <c r="E4286" s="9" t="s">
        <v>75</v>
      </c>
      <c r="F4286" s="9"/>
      <c r="G4286" s="9" t="s">
        <v>60</v>
      </c>
      <c r="H4286" s="9" t="s">
        <v>45</v>
      </c>
      <c r="I4286" s="9" t="s">
        <v>46</v>
      </c>
      <c r="J4286" s="9" t="s">
        <v>47</v>
      </c>
      <c r="K4286" s="9" t="s">
        <v>47</v>
      </c>
      <c r="L4286" s="9" t="s">
        <v>47</v>
      </c>
      <c r="M4286" s="9" t="s">
        <v>48</v>
      </c>
      <c r="N4286" s="9" t="s">
        <v>79</v>
      </c>
      <c r="O4286" s="9" t="s">
        <v>70</v>
      </c>
      <c r="P4286" s="11" t="s">
        <v>51</v>
      </c>
      <c r="Q4286" s="11" t="s">
        <v>203</v>
      </c>
      <c r="R4286" s="11" t="s">
        <v>311</v>
      </c>
      <c r="S4286" s="11" t="s">
        <v>54</v>
      </c>
      <c r="T4286" s="11" t="s">
        <v>55</v>
      </c>
      <c r="U4286" s="11" t="s">
        <v>47</v>
      </c>
      <c r="V4286" s="11"/>
      <c r="W4286" s="11"/>
      <c r="X4286" s="11"/>
      <c r="Y4286" s="11"/>
      <c r="Z4286" s="11"/>
      <c r="AA4286" s="11"/>
      <c r="AB4286" s="11"/>
      <c r="AC4286" s="11"/>
      <c r="AD4286" s="11"/>
      <c r="AE4286" s="11"/>
      <c r="AF4286" s="12"/>
      <c r="AG4286" s="12"/>
      <c r="AH4286" s="12"/>
      <c r="AI4286" s="12"/>
      <c r="AJ4286" s="12"/>
      <c r="AK4286" s="12"/>
      <c r="AL4286" s="12"/>
      <c r="AM4286" s="11"/>
      <c r="AN4286" s="13">
        <v>0.2696112901847534</v>
      </c>
      <c r="AO4286" s="11" t="s">
        <v>84</v>
      </c>
      <c r="AP4286" s="14">
        <v>45931.449405844905</v>
      </c>
    </row>
    <row r="4287">
      <c r="A4287" s="8">
        <v>45930.655</v>
      </c>
      <c r="B4287" s="9" t="s">
        <v>8325</v>
      </c>
      <c r="C4287" s="9" t="s">
        <v>8326</v>
      </c>
      <c r="D4287" s="10">
        <v>5.541998908541E12</v>
      </c>
      <c r="E4287" s="9" t="s">
        <v>43</v>
      </c>
      <c r="F4287" s="9"/>
      <c r="G4287" s="9" t="s">
        <v>60</v>
      </c>
      <c r="H4287" s="9" t="s">
        <v>61</v>
      </c>
      <c r="I4287" s="9" t="s">
        <v>78</v>
      </c>
      <c r="J4287" s="9" t="s">
        <v>47</v>
      </c>
      <c r="K4287" s="9" t="s">
        <v>47</v>
      </c>
      <c r="L4287" s="9" t="s">
        <v>47</v>
      </c>
      <c r="M4287" s="9" t="s">
        <v>47</v>
      </c>
      <c r="N4287" s="9" t="s">
        <v>63</v>
      </c>
      <c r="O4287" s="9" t="s">
        <v>95</v>
      </c>
      <c r="P4287" s="11" t="s">
        <v>51</v>
      </c>
      <c r="Q4287" s="11" t="s">
        <v>133</v>
      </c>
      <c r="R4287" s="11" t="s">
        <v>107</v>
      </c>
      <c r="S4287" s="11" t="s">
        <v>72</v>
      </c>
      <c r="T4287" s="11" t="s">
        <v>65</v>
      </c>
      <c r="U4287" s="11" t="s">
        <v>56</v>
      </c>
      <c r="V4287" s="11"/>
      <c r="W4287" s="11"/>
      <c r="X4287" s="11"/>
      <c r="Y4287" s="11"/>
      <c r="Z4287" s="11"/>
      <c r="AA4287" s="11"/>
      <c r="AB4287" s="11"/>
      <c r="AC4287" s="11"/>
      <c r="AD4287" s="11"/>
      <c r="AE4287" s="11"/>
      <c r="AF4287" s="12"/>
      <c r="AG4287" s="12"/>
      <c r="AH4287" s="12"/>
      <c r="AI4287" s="12"/>
      <c r="AJ4287" s="12"/>
      <c r="AK4287" s="12"/>
      <c r="AL4287" s="12"/>
      <c r="AM4287" s="11"/>
      <c r="AN4287" s="13">
        <v>0.3991767313749404</v>
      </c>
      <c r="AO4287" s="11" t="s">
        <v>66</v>
      </c>
      <c r="AP4287" s="14">
        <v>45931.449405844905</v>
      </c>
    </row>
    <row r="4288">
      <c r="A4288" s="8">
        <v>45930.65621527778</v>
      </c>
      <c r="B4288" s="9" t="s">
        <v>8327</v>
      </c>
      <c r="C4288" s="9" t="s">
        <v>8328</v>
      </c>
      <c r="D4288" s="10">
        <v>5.521970419449E12</v>
      </c>
      <c r="E4288" s="9" t="s">
        <v>43</v>
      </c>
      <c r="F4288" s="9"/>
      <c r="G4288" s="9" t="s">
        <v>170</v>
      </c>
      <c r="H4288" s="9" t="s">
        <v>45</v>
      </c>
      <c r="I4288" s="9" t="s">
        <v>62</v>
      </c>
      <c r="J4288" s="9" t="s">
        <v>47</v>
      </c>
      <c r="K4288" s="9" t="s">
        <v>47</v>
      </c>
      <c r="L4288" s="9" t="s">
        <v>48</v>
      </c>
      <c r="M4288" s="9" t="s">
        <v>47</v>
      </c>
      <c r="N4288" s="9" t="s">
        <v>79</v>
      </c>
      <c r="O4288" s="9" t="s">
        <v>64</v>
      </c>
      <c r="P4288" s="11" t="s">
        <v>51</v>
      </c>
      <c r="Q4288" s="11" t="s">
        <v>137</v>
      </c>
      <c r="R4288" s="11" t="s">
        <v>90</v>
      </c>
      <c r="S4288" s="11" t="s">
        <v>72</v>
      </c>
      <c r="T4288" s="11" t="s">
        <v>65</v>
      </c>
      <c r="U4288" s="11" t="s">
        <v>56</v>
      </c>
      <c r="V4288" s="11"/>
      <c r="W4288" s="11"/>
      <c r="X4288" s="11"/>
      <c r="Y4288" s="11"/>
      <c r="Z4288" s="11"/>
      <c r="AA4288" s="11"/>
      <c r="AB4288" s="11"/>
      <c r="AC4288" s="11"/>
      <c r="AD4288" s="11"/>
      <c r="AE4288" s="11"/>
      <c r="AF4288" s="12"/>
      <c r="AG4288" s="12"/>
      <c r="AH4288" s="12"/>
      <c r="AI4288" s="12"/>
      <c r="AJ4288" s="12"/>
      <c r="AK4288" s="12"/>
      <c r="AL4288" s="12"/>
      <c r="AM4288" s="11"/>
      <c r="AN4288" s="13">
        <v>0.14619250260459335</v>
      </c>
      <c r="AO4288" s="11" t="s">
        <v>110</v>
      </c>
      <c r="AP4288" s="14">
        <v>45931.449405844905</v>
      </c>
    </row>
    <row r="4289">
      <c r="A4289" s="8">
        <v>45930.65758101852</v>
      </c>
      <c r="B4289" s="9" t="s">
        <v>4634</v>
      </c>
      <c r="C4289" s="9" t="s">
        <v>8329</v>
      </c>
      <c r="D4289" s="10">
        <v>5.571988047828E12</v>
      </c>
      <c r="E4289" s="9" t="s">
        <v>43</v>
      </c>
      <c r="F4289" s="9"/>
      <c r="G4289" s="9" t="s">
        <v>60</v>
      </c>
      <c r="H4289" s="9" t="s">
        <v>45</v>
      </c>
      <c r="I4289" s="9" t="s">
        <v>106</v>
      </c>
      <c r="J4289" s="9" t="s">
        <v>47</v>
      </c>
      <c r="K4289" s="9" t="s">
        <v>48</v>
      </c>
      <c r="L4289" s="9" t="s">
        <v>48</v>
      </c>
      <c r="M4289" s="9" t="s">
        <v>48</v>
      </c>
      <c r="N4289" s="9" t="s">
        <v>79</v>
      </c>
      <c r="O4289" s="9" t="s">
        <v>70</v>
      </c>
      <c r="P4289" s="11" t="s">
        <v>51</v>
      </c>
      <c r="Q4289" s="11" t="s">
        <v>115</v>
      </c>
      <c r="R4289" s="11" t="s">
        <v>53</v>
      </c>
      <c r="S4289" s="11" t="s">
        <v>72</v>
      </c>
      <c r="T4289" s="11" t="s">
        <v>55</v>
      </c>
      <c r="U4289" s="11" t="s">
        <v>56</v>
      </c>
      <c r="V4289" s="11"/>
      <c r="W4289" s="11"/>
      <c r="X4289" s="11"/>
      <c r="Y4289" s="11"/>
      <c r="Z4289" s="11"/>
      <c r="AA4289" s="11"/>
      <c r="AB4289" s="11"/>
      <c r="AC4289" s="11"/>
      <c r="AD4289" s="11"/>
      <c r="AE4289" s="11"/>
      <c r="AF4289" s="12"/>
      <c r="AG4289" s="12"/>
      <c r="AH4289" s="12"/>
      <c r="AI4289" s="12"/>
      <c r="AJ4289" s="12"/>
      <c r="AK4289" s="12"/>
      <c r="AL4289" s="12"/>
      <c r="AM4289" s="11"/>
      <c r="AN4289" s="13">
        <v>0.3471328289174662</v>
      </c>
      <c r="AO4289" s="11" t="s">
        <v>124</v>
      </c>
      <c r="AP4289" s="14">
        <v>45931.449405844905</v>
      </c>
    </row>
    <row r="4290">
      <c r="A4290" s="8">
        <v>45930.65770833333</v>
      </c>
      <c r="B4290" s="9" t="s">
        <v>8330</v>
      </c>
      <c r="C4290" s="9" t="s">
        <v>8331</v>
      </c>
      <c r="D4290" s="10">
        <v>5.591987625472E12</v>
      </c>
      <c r="E4290" s="9" t="s">
        <v>43</v>
      </c>
      <c r="F4290" s="9"/>
      <c r="G4290" s="9" t="s">
        <v>76</v>
      </c>
      <c r="H4290" s="9" t="s">
        <v>45</v>
      </c>
      <c r="I4290" s="9" t="s">
        <v>88</v>
      </c>
      <c r="J4290" s="9" t="s">
        <v>47</v>
      </c>
      <c r="K4290" s="9" t="s">
        <v>48</v>
      </c>
      <c r="L4290" s="9" t="s">
        <v>48</v>
      </c>
      <c r="M4290" s="9" t="s">
        <v>48</v>
      </c>
      <c r="N4290" s="9" t="s">
        <v>63</v>
      </c>
      <c r="O4290" s="9" t="s">
        <v>70</v>
      </c>
      <c r="P4290" s="11" t="s">
        <v>80</v>
      </c>
      <c r="Q4290" s="11" t="s">
        <v>81</v>
      </c>
      <c r="R4290" s="11" t="s">
        <v>82</v>
      </c>
      <c r="S4290" s="11">
        <v>7.50940275538E11</v>
      </c>
      <c r="T4290" s="11" t="s">
        <v>83</v>
      </c>
      <c r="U4290" s="11" t="s">
        <v>56</v>
      </c>
      <c r="V4290" s="11"/>
      <c r="W4290" s="11"/>
      <c r="X4290" s="11"/>
      <c r="Y4290" s="11"/>
      <c r="Z4290" s="11"/>
      <c r="AA4290" s="11"/>
      <c r="AB4290" s="11"/>
      <c r="AC4290" s="11"/>
      <c r="AD4290" s="11"/>
      <c r="AE4290" s="11"/>
      <c r="AF4290" s="12"/>
      <c r="AG4290" s="12"/>
      <c r="AH4290" s="12"/>
      <c r="AI4290" s="12"/>
      <c r="AJ4290" s="12"/>
      <c r="AK4290" s="12"/>
      <c r="AL4290" s="12"/>
      <c r="AM4290" s="11"/>
      <c r="AN4290" s="13">
        <v>0.39069123786967447</v>
      </c>
      <c r="AO4290" s="11" t="s">
        <v>66</v>
      </c>
      <c r="AP4290" s="14">
        <v>45931.449405844905</v>
      </c>
    </row>
    <row r="4291">
      <c r="A4291" s="8">
        <v>45930.65894675926</v>
      </c>
      <c r="B4291" s="9" t="s">
        <v>8332</v>
      </c>
      <c r="C4291" s="9" t="s">
        <v>8333</v>
      </c>
      <c r="D4291" s="10">
        <v>5.585987111309E12</v>
      </c>
      <c r="E4291" s="9" t="s">
        <v>43</v>
      </c>
      <c r="F4291" s="9"/>
      <c r="G4291" s="9" t="s">
        <v>44</v>
      </c>
      <c r="H4291" s="9" t="s">
        <v>45</v>
      </c>
      <c r="I4291" s="9" t="s">
        <v>78</v>
      </c>
      <c r="J4291" s="9" t="s">
        <v>47</v>
      </c>
      <c r="K4291" s="9" t="s">
        <v>47</v>
      </c>
      <c r="L4291" s="9" t="s">
        <v>47</v>
      </c>
      <c r="M4291" s="9" t="s">
        <v>47</v>
      </c>
      <c r="N4291" s="9" t="s">
        <v>94</v>
      </c>
      <c r="O4291" s="9" t="s">
        <v>50</v>
      </c>
      <c r="P4291" s="11" t="s">
        <v>51</v>
      </c>
      <c r="Q4291" s="11" t="s">
        <v>147</v>
      </c>
      <c r="R4291" s="11" t="s">
        <v>107</v>
      </c>
      <c r="S4291" s="11" t="s">
        <v>148</v>
      </c>
      <c r="T4291" s="11" t="s">
        <v>65</v>
      </c>
      <c r="U4291" s="11" t="s">
        <v>56</v>
      </c>
      <c r="V4291" s="11"/>
      <c r="W4291" s="11"/>
      <c r="X4291" s="11"/>
      <c r="Y4291" s="11"/>
      <c r="Z4291" s="11"/>
      <c r="AA4291" s="11"/>
      <c r="AB4291" s="11"/>
      <c r="AC4291" s="11"/>
      <c r="AD4291" s="11"/>
      <c r="AE4291" s="11"/>
      <c r="AF4291" s="12"/>
      <c r="AG4291" s="12"/>
      <c r="AH4291" s="12"/>
      <c r="AI4291" s="12"/>
      <c r="AJ4291" s="12"/>
      <c r="AK4291" s="12"/>
      <c r="AL4291" s="12"/>
      <c r="AM4291" s="11"/>
      <c r="AN4291" s="13">
        <v>0.4517338781838678</v>
      </c>
      <c r="AO4291" s="11" t="s">
        <v>134</v>
      </c>
      <c r="AP4291" s="14">
        <v>45931.449405844905</v>
      </c>
    </row>
    <row r="4292">
      <c r="A4292" s="8">
        <v>45930.6621875</v>
      </c>
      <c r="B4292" s="9" t="s">
        <v>8334</v>
      </c>
      <c r="C4292" s="9" t="s">
        <v>8335</v>
      </c>
      <c r="D4292" s="10">
        <v>5.584999499853E12</v>
      </c>
      <c r="E4292" s="9" t="s">
        <v>43</v>
      </c>
      <c r="F4292" s="9"/>
      <c r="G4292" s="9" t="s">
        <v>44</v>
      </c>
      <c r="H4292" s="9" t="s">
        <v>87</v>
      </c>
      <c r="I4292" s="9" t="s">
        <v>88</v>
      </c>
      <c r="J4292" s="9" t="s">
        <v>47</v>
      </c>
      <c r="K4292" s="9" t="s">
        <v>47</v>
      </c>
      <c r="L4292" s="9" t="s">
        <v>47</v>
      </c>
      <c r="M4292" s="9" t="s">
        <v>47</v>
      </c>
      <c r="N4292" s="9" t="s">
        <v>63</v>
      </c>
      <c r="O4292" s="9" t="s">
        <v>98</v>
      </c>
      <c r="P4292" s="11" t="s">
        <v>51</v>
      </c>
      <c r="Q4292" s="11" t="s">
        <v>89</v>
      </c>
      <c r="R4292" s="11" t="s">
        <v>90</v>
      </c>
      <c r="S4292" s="11" t="s">
        <v>54</v>
      </c>
      <c r="T4292" s="11" t="s">
        <v>55</v>
      </c>
      <c r="U4292" s="11" t="s">
        <v>56</v>
      </c>
      <c r="V4292" s="11"/>
      <c r="W4292" s="11"/>
      <c r="X4292" s="11"/>
      <c r="Y4292" s="11"/>
      <c r="Z4292" s="11"/>
      <c r="AA4292" s="11"/>
      <c r="AB4292" s="11"/>
      <c r="AC4292" s="11"/>
      <c r="AD4292" s="11"/>
      <c r="AE4292" s="11"/>
      <c r="AF4292" s="12"/>
      <c r="AG4292" s="12"/>
      <c r="AH4292" s="12"/>
      <c r="AI4292" s="12"/>
      <c r="AJ4292" s="12"/>
      <c r="AK4292" s="12"/>
      <c r="AL4292" s="12"/>
      <c r="AM4292" s="11"/>
      <c r="AN4292" s="13">
        <v>0.16308386010784803</v>
      </c>
      <c r="AO4292" s="11" t="s">
        <v>110</v>
      </c>
      <c r="AP4292" s="14">
        <v>45931.449405844905</v>
      </c>
    </row>
    <row r="4293">
      <c r="A4293" s="8">
        <v>45930.66355324074</v>
      </c>
      <c r="B4293" s="9" t="s">
        <v>8336</v>
      </c>
      <c r="C4293" s="9" t="s">
        <v>8337</v>
      </c>
      <c r="D4293" s="10">
        <v>5.521988133906E12</v>
      </c>
      <c r="E4293" s="9" t="s">
        <v>43</v>
      </c>
      <c r="F4293" s="9"/>
      <c r="G4293" s="9" t="s">
        <v>44</v>
      </c>
      <c r="H4293" s="9" t="s">
        <v>45</v>
      </c>
      <c r="I4293" s="9" t="s">
        <v>78</v>
      </c>
      <c r="J4293" s="9" t="s">
        <v>48</v>
      </c>
      <c r="K4293" s="9" t="s">
        <v>47</v>
      </c>
      <c r="L4293" s="9" t="s">
        <v>48</v>
      </c>
      <c r="M4293" s="9" t="s">
        <v>47</v>
      </c>
      <c r="N4293" s="9" t="s">
        <v>79</v>
      </c>
      <c r="O4293" s="9" t="s">
        <v>64</v>
      </c>
      <c r="P4293" s="11" t="s">
        <v>51</v>
      </c>
      <c r="Q4293" s="11" t="s">
        <v>52</v>
      </c>
      <c r="R4293" s="11" t="s">
        <v>53</v>
      </c>
      <c r="S4293" s="11" t="s">
        <v>54</v>
      </c>
      <c r="T4293" s="11" t="s">
        <v>55</v>
      </c>
      <c r="U4293" s="11" t="s">
        <v>56</v>
      </c>
      <c r="V4293" s="11"/>
      <c r="W4293" s="11"/>
      <c r="X4293" s="11"/>
      <c r="Y4293" s="11"/>
      <c r="Z4293" s="11"/>
      <c r="AA4293" s="11"/>
      <c r="AB4293" s="11"/>
      <c r="AC4293" s="11"/>
      <c r="AD4293" s="11"/>
      <c r="AE4293" s="11"/>
      <c r="AF4293" s="12"/>
      <c r="AG4293" s="12"/>
      <c r="AH4293" s="12"/>
      <c r="AI4293" s="12"/>
      <c r="AJ4293" s="12"/>
      <c r="AK4293" s="12"/>
      <c r="AL4293" s="12"/>
      <c r="AM4293" s="11"/>
      <c r="AN4293" s="13">
        <v>0.40998278094327584</v>
      </c>
      <c r="AO4293" s="11" t="s">
        <v>134</v>
      </c>
      <c r="AP4293" s="14">
        <v>45931.449405844905</v>
      </c>
    </row>
    <row r="4294">
      <c r="A4294" s="8">
        <v>45930.667291666665</v>
      </c>
      <c r="B4294" s="9" t="s">
        <v>8338</v>
      </c>
      <c r="C4294" s="9" t="s">
        <v>8339</v>
      </c>
      <c r="D4294" s="10">
        <v>5.531983535603E12</v>
      </c>
      <c r="E4294" s="9" t="s">
        <v>43</v>
      </c>
      <c r="F4294" s="9"/>
      <c r="G4294" s="9" t="s">
        <v>170</v>
      </c>
      <c r="H4294" s="9" t="s">
        <v>61</v>
      </c>
      <c r="I4294" s="9" t="s">
        <v>106</v>
      </c>
      <c r="J4294" s="9" t="s">
        <v>48</v>
      </c>
      <c r="K4294" s="9" t="s">
        <v>47</v>
      </c>
      <c r="L4294" s="9" t="s">
        <v>47</v>
      </c>
      <c r="M4294" s="9" t="s">
        <v>47</v>
      </c>
      <c r="N4294" s="9" t="s">
        <v>63</v>
      </c>
      <c r="O4294" s="9" t="s">
        <v>98</v>
      </c>
      <c r="P4294" s="11"/>
      <c r="Q4294" s="11"/>
      <c r="R4294" s="11"/>
      <c r="S4294" s="11"/>
      <c r="T4294" s="11"/>
      <c r="U4294" s="11" t="s">
        <v>56</v>
      </c>
      <c r="V4294" s="11"/>
      <c r="W4294" s="11"/>
      <c r="X4294" s="11"/>
      <c r="Y4294" s="11"/>
      <c r="Z4294" s="11"/>
      <c r="AA4294" s="11"/>
      <c r="AB4294" s="11"/>
      <c r="AC4294" s="11"/>
      <c r="AD4294" s="11"/>
      <c r="AE4294" s="11"/>
      <c r="AF4294" s="12"/>
      <c r="AG4294" s="12"/>
      <c r="AH4294" s="12"/>
      <c r="AI4294" s="12"/>
      <c r="AJ4294" s="12"/>
      <c r="AK4294" s="12"/>
      <c r="AL4294" s="12"/>
      <c r="AM4294" s="11"/>
      <c r="AN4294" s="13">
        <v>0.3246130936145857</v>
      </c>
      <c r="AO4294" s="11" t="s">
        <v>124</v>
      </c>
      <c r="AP4294" s="14">
        <v>45931.449405844905</v>
      </c>
    </row>
    <row r="4295">
      <c r="A4295" s="8">
        <v>45930.6674537037</v>
      </c>
      <c r="B4295" s="9" t="s">
        <v>8340</v>
      </c>
      <c r="C4295" s="9" t="s">
        <v>8341</v>
      </c>
      <c r="D4295" s="10">
        <v>5.585987673114E12</v>
      </c>
      <c r="E4295" s="9" t="s">
        <v>43</v>
      </c>
      <c r="F4295" s="9"/>
      <c r="G4295" s="9" t="s">
        <v>44</v>
      </c>
      <c r="H4295" s="9" t="s">
        <v>45</v>
      </c>
      <c r="I4295" s="9" t="s">
        <v>106</v>
      </c>
      <c r="J4295" s="9" t="s">
        <v>48</v>
      </c>
      <c r="K4295" s="9" t="s">
        <v>47</v>
      </c>
      <c r="L4295" s="9" t="s">
        <v>47</v>
      </c>
      <c r="M4295" s="9" t="s">
        <v>48</v>
      </c>
      <c r="N4295" s="9" t="s">
        <v>63</v>
      </c>
      <c r="O4295" s="9" t="s">
        <v>95</v>
      </c>
      <c r="P4295" s="11" t="s">
        <v>51</v>
      </c>
      <c r="Q4295" s="11" t="s">
        <v>147</v>
      </c>
      <c r="R4295" s="11" t="s">
        <v>107</v>
      </c>
      <c r="S4295" s="11" t="s">
        <v>148</v>
      </c>
      <c r="T4295" s="11" t="s">
        <v>55</v>
      </c>
      <c r="U4295" s="11" t="s">
        <v>56</v>
      </c>
      <c r="V4295" s="11"/>
      <c r="W4295" s="11"/>
      <c r="X4295" s="11"/>
      <c r="Y4295" s="11"/>
      <c r="Z4295" s="11"/>
      <c r="AA4295" s="11"/>
      <c r="AB4295" s="11"/>
      <c r="AC4295" s="11"/>
      <c r="AD4295" s="11"/>
      <c r="AE4295" s="11"/>
      <c r="AF4295" s="12"/>
      <c r="AG4295" s="12"/>
      <c r="AH4295" s="12"/>
      <c r="AI4295" s="12"/>
      <c r="AJ4295" s="12"/>
      <c r="AK4295" s="12"/>
      <c r="AL4295" s="12"/>
      <c r="AM4295" s="11"/>
      <c r="AN4295" s="13">
        <v>0.4734037679209986</v>
      </c>
      <c r="AO4295" s="11" t="s">
        <v>151</v>
      </c>
      <c r="AP4295" s="14">
        <v>45931.449405844905</v>
      </c>
    </row>
    <row r="4296">
      <c r="A4296" s="8">
        <v>45930.6675</v>
      </c>
      <c r="B4296" s="9" t="s">
        <v>8342</v>
      </c>
      <c r="C4296" s="9" t="s">
        <v>8343</v>
      </c>
      <c r="D4296" s="10">
        <v>5.555519951969E12</v>
      </c>
      <c r="E4296" s="9" t="s">
        <v>43</v>
      </c>
      <c r="F4296" s="9"/>
      <c r="G4296" s="9" t="s">
        <v>76</v>
      </c>
      <c r="H4296" s="9" t="s">
        <v>61</v>
      </c>
      <c r="I4296" s="9" t="s">
        <v>78</v>
      </c>
      <c r="J4296" s="9" t="s">
        <v>47</v>
      </c>
      <c r="K4296" s="9" t="s">
        <v>47</v>
      </c>
      <c r="L4296" s="9" t="s">
        <v>48</v>
      </c>
      <c r="M4296" s="9" t="s">
        <v>48</v>
      </c>
      <c r="N4296" s="9" t="s">
        <v>79</v>
      </c>
      <c r="O4296" s="9" t="s">
        <v>95</v>
      </c>
      <c r="P4296" s="11" t="s">
        <v>51</v>
      </c>
      <c r="Q4296" s="11" t="s">
        <v>71</v>
      </c>
      <c r="R4296" s="11" t="s">
        <v>90</v>
      </c>
      <c r="S4296" s="11" t="s">
        <v>214</v>
      </c>
      <c r="T4296" s="11" t="s">
        <v>55</v>
      </c>
      <c r="U4296" s="11" t="s">
        <v>56</v>
      </c>
      <c r="V4296" s="11"/>
      <c r="W4296" s="11"/>
      <c r="X4296" s="11"/>
      <c r="Y4296" s="11"/>
      <c r="Z4296" s="11"/>
      <c r="AA4296" s="11"/>
      <c r="AB4296" s="11"/>
      <c r="AC4296" s="11"/>
      <c r="AD4296" s="11"/>
      <c r="AE4296" s="11"/>
      <c r="AF4296" s="12"/>
      <c r="AG4296" s="12"/>
      <c r="AH4296" s="12"/>
      <c r="AI4296" s="12"/>
      <c r="AJ4296" s="12"/>
      <c r="AK4296" s="12"/>
      <c r="AL4296" s="12"/>
      <c r="AM4296" s="11"/>
      <c r="AN4296" s="13">
        <v>0.29532862764562634</v>
      </c>
      <c r="AO4296" s="11" t="s">
        <v>91</v>
      </c>
      <c r="AP4296" s="14">
        <v>45931.449405844905</v>
      </c>
    </row>
    <row r="4297">
      <c r="A4297" s="8">
        <v>45930.67273148148</v>
      </c>
      <c r="B4297" s="9" t="s">
        <v>8344</v>
      </c>
      <c r="C4297" s="9" t="s">
        <v>8345</v>
      </c>
      <c r="D4297" s="10">
        <v>5.584991998346E12</v>
      </c>
      <c r="E4297" s="9" t="s">
        <v>43</v>
      </c>
      <c r="F4297" s="9"/>
      <c r="G4297" s="9" t="s">
        <v>60</v>
      </c>
      <c r="H4297" s="9" t="s">
        <v>45</v>
      </c>
      <c r="I4297" s="9" t="s">
        <v>78</v>
      </c>
      <c r="J4297" s="9" t="s">
        <v>47</v>
      </c>
      <c r="K4297" s="9" t="s">
        <v>47</v>
      </c>
      <c r="L4297" s="9" t="s">
        <v>47</v>
      </c>
      <c r="M4297" s="9" t="s">
        <v>48</v>
      </c>
      <c r="N4297" s="9" t="s">
        <v>49</v>
      </c>
      <c r="O4297" s="9" t="s">
        <v>50</v>
      </c>
      <c r="P4297" s="11" t="s">
        <v>51</v>
      </c>
      <c r="Q4297" s="11" t="s">
        <v>121</v>
      </c>
      <c r="R4297" s="11" t="s">
        <v>496</v>
      </c>
      <c r="S4297" s="11" t="s">
        <v>497</v>
      </c>
      <c r="T4297" s="11" t="s">
        <v>65</v>
      </c>
      <c r="U4297" s="11" t="s">
        <v>56</v>
      </c>
      <c r="V4297" s="11"/>
      <c r="W4297" s="11"/>
      <c r="X4297" s="11"/>
      <c r="Y4297" s="11"/>
      <c r="Z4297" s="11"/>
      <c r="AA4297" s="11"/>
      <c r="AB4297" s="11"/>
      <c r="AC4297" s="11"/>
      <c r="AD4297" s="11"/>
      <c r="AE4297" s="11"/>
      <c r="AF4297" s="12"/>
      <c r="AG4297" s="12"/>
      <c r="AH4297" s="12"/>
      <c r="AI4297" s="12"/>
      <c r="AJ4297" s="12"/>
      <c r="AK4297" s="12"/>
      <c r="AL4297" s="12"/>
      <c r="AM4297" s="11"/>
      <c r="AN4297" s="13">
        <v>0.4938617640451001</v>
      </c>
      <c r="AO4297" s="11" t="s">
        <v>151</v>
      </c>
      <c r="AP4297" s="14">
        <v>45931.449405844905</v>
      </c>
    </row>
    <row r="4298">
      <c r="A4298" s="8">
        <v>45930.67328703704</v>
      </c>
      <c r="B4298" s="9" t="s">
        <v>1443</v>
      </c>
      <c r="C4298" s="9" t="s">
        <v>8346</v>
      </c>
      <c r="D4298" s="10">
        <v>5.513997632786E12</v>
      </c>
      <c r="E4298" s="9" t="s">
        <v>43</v>
      </c>
      <c r="F4298" s="9"/>
      <c r="G4298" s="9" t="s">
        <v>76</v>
      </c>
      <c r="H4298" s="9" t="s">
        <v>87</v>
      </c>
      <c r="I4298" s="9" t="s">
        <v>88</v>
      </c>
      <c r="J4298" s="9" t="s">
        <v>47</v>
      </c>
      <c r="K4298" s="9" t="s">
        <v>47</v>
      </c>
      <c r="L4298" s="9" t="s">
        <v>48</v>
      </c>
      <c r="M4298" s="9" t="s">
        <v>47</v>
      </c>
      <c r="N4298" s="9" t="s">
        <v>79</v>
      </c>
      <c r="O4298" s="9" t="s">
        <v>50</v>
      </c>
      <c r="P4298" s="11" t="s">
        <v>80</v>
      </c>
      <c r="Q4298" s="11" t="s">
        <v>81</v>
      </c>
      <c r="R4298" s="11" t="s">
        <v>82</v>
      </c>
      <c r="S4298" s="11">
        <v>7.50940275538E11</v>
      </c>
      <c r="T4298" s="11" t="s">
        <v>83</v>
      </c>
      <c r="U4298" s="11" t="s">
        <v>56</v>
      </c>
      <c r="V4298" s="11"/>
      <c r="W4298" s="11"/>
      <c r="X4298" s="11"/>
      <c r="Y4298" s="11"/>
      <c r="Z4298" s="11"/>
      <c r="AA4298" s="11"/>
      <c r="AB4298" s="11"/>
      <c r="AC4298" s="11"/>
      <c r="AD4298" s="11"/>
      <c r="AE4298" s="11"/>
      <c r="AF4298" s="12"/>
      <c r="AG4298" s="12"/>
      <c r="AH4298" s="12"/>
      <c r="AI4298" s="12"/>
      <c r="AJ4298" s="12"/>
      <c r="AK4298" s="12"/>
      <c r="AL4298" s="12"/>
      <c r="AM4298" s="11"/>
      <c r="AN4298" s="13">
        <v>0.14468396184810947</v>
      </c>
      <c r="AO4298" s="11" t="s">
        <v>110</v>
      </c>
      <c r="AP4298" s="14">
        <v>45931.449405844905</v>
      </c>
    </row>
    <row r="4299">
      <c r="A4299" s="8">
        <v>45930.674525462964</v>
      </c>
      <c r="B4299" s="9" t="s">
        <v>8347</v>
      </c>
      <c r="C4299" s="9" t="s">
        <v>8348</v>
      </c>
      <c r="D4299" s="10">
        <v>5.545999505618E12</v>
      </c>
      <c r="E4299" s="9" t="s">
        <v>43</v>
      </c>
      <c r="F4299" s="9"/>
      <c r="G4299" s="9" t="s">
        <v>60</v>
      </c>
      <c r="H4299" s="9" t="s">
        <v>45</v>
      </c>
      <c r="I4299" s="9" t="s">
        <v>78</v>
      </c>
      <c r="J4299" s="9" t="s">
        <v>47</v>
      </c>
      <c r="K4299" s="9" t="s">
        <v>47</v>
      </c>
      <c r="L4299" s="9" t="s">
        <v>48</v>
      </c>
      <c r="M4299" s="9" t="s">
        <v>47</v>
      </c>
      <c r="N4299" s="9" t="s">
        <v>63</v>
      </c>
      <c r="O4299" s="9" t="s">
        <v>50</v>
      </c>
      <c r="P4299" s="11" t="s">
        <v>51</v>
      </c>
      <c r="Q4299" s="11" t="s">
        <v>141</v>
      </c>
      <c r="R4299" s="11" t="s">
        <v>90</v>
      </c>
      <c r="S4299" s="11" t="s">
        <v>54</v>
      </c>
      <c r="T4299" s="11" t="s">
        <v>55</v>
      </c>
      <c r="U4299" s="11" t="s">
        <v>56</v>
      </c>
      <c r="V4299" s="11"/>
      <c r="W4299" s="11"/>
      <c r="X4299" s="11"/>
      <c r="Y4299" s="11"/>
      <c r="Z4299" s="11"/>
      <c r="AA4299" s="11"/>
      <c r="AB4299" s="11"/>
      <c r="AC4299" s="11"/>
      <c r="AD4299" s="11"/>
      <c r="AE4299" s="11"/>
      <c r="AF4299" s="12"/>
      <c r="AG4299" s="12"/>
      <c r="AH4299" s="12"/>
      <c r="AI4299" s="12"/>
      <c r="AJ4299" s="12"/>
      <c r="AK4299" s="12"/>
      <c r="AL4299" s="12"/>
      <c r="AM4299" s="11"/>
      <c r="AN4299" s="13">
        <v>0.3842422136776074</v>
      </c>
      <c r="AO4299" s="11" t="s">
        <v>66</v>
      </c>
      <c r="AP4299" s="14">
        <v>45931.449405844905</v>
      </c>
    </row>
    <row r="4300">
      <c r="A4300" s="8">
        <v>45930.67537037037</v>
      </c>
      <c r="B4300" s="9" t="s">
        <v>8349</v>
      </c>
      <c r="C4300" s="9" t="s">
        <v>8350</v>
      </c>
      <c r="D4300" s="10">
        <v>5.511943977964E12</v>
      </c>
      <c r="E4300" s="9" t="s">
        <v>43</v>
      </c>
      <c r="F4300" s="9"/>
      <c r="G4300" s="9" t="s">
        <v>76</v>
      </c>
      <c r="H4300" s="9" t="s">
        <v>61</v>
      </c>
      <c r="I4300" s="9" t="s">
        <v>46</v>
      </c>
      <c r="J4300" s="9" t="s">
        <v>48</v>
      </c>
      <c r="K4300" s="9" t="s">
        <v>48</v>
      </c>
      <c r="L4300" s="9" t="s">
        <v>48</v>
      </c>
      <c r="M4300" s="9" t="s">
        <v>48</v>
      </c>
      <c r="N4300" s="9" t="s">
        <v>79</v>
      </c>
      <c r="O4300" s="9" t="s">
        <v>64</v>
      </c>
      <c r="P4300" s="11" t="s">
        <v>51</v>
      </c>
      <c r="Q4300" s="11" t="s">
        <v>52</v>
      </c>
      <c r="R4300" s="11" t="s">
        <v>53</v>
      </c>
      <c r="S4300" s="11" t="s">
        <v>54</v>
      </c>
      <c r="T4300" s="11" t="s">
        <v>55</v>
      </c>
      <c r="U4300" s="11" t="s">
        <v>56</v>
      </c>
      <c r="V4300" s="11"/>
      <c r="W4300" s="11"/>
      <c r="X4300" s="11"/>
      <c r="Y4300" s="11"/>
      <c r="Z4300" s="11"/>
      <c r="AA4300" s="11"/>
      <c r="AB4300" s="11"/>
      <c r="AC4300" s="11"/>
      <c r="AD4300" s="11"/>
      <c r="AE4300" s="11"/>
      <c r="AF4300" s="12"/>
      <c r="AG4300" s="12"/>
      <c r="AH4300" s="12"/>
      <c r="AI4300" s="12"/>
      <c r="AJ4300" s="12"/>
      <c r="AK4300" s="12"/>
      <c r="AL4300" s="12"/>
      <c r="AM4300" s="11"/>
      <c r="AN4300" s="13">
        <v>0.3724187693298343</v>
      </c>
      <c r="AO4300" s="11" t="s">
        <v>66</v>
      </c>
      <c r="AP4300" s="14">
        <v>45931.449405844905</v>
      </c>
    </row>
    <row r="4301">
      <c r="A4301" s="8">
        <v>45930.67637731481</v>
      </c>
      <c r="B4301" s="9" t="s">
        <v>6843</v>
      </c>
      <c r="C4301" s="9" t="s">
        <v>6844</v>
      </c>
      <c r="D4301" s="10">
        <v>5.511945078234E12</v>
      </c>
      <c r="E4301" s="9" t="s">
        <v>43</v>
      </c>
      <c r="F4301" s="9"/>
      <c r="G4301" s="9" t="s">
        <v>44</v>
      </c>
      <c r="H4301" s="9" t="s">
        <v>61</v>
      </c>
      <c r="I4301" s="9" t="s">
        <v>106</v>
      </c>
      <c r="J4301" s="9" t="s">
        <v>48</v>
      </c>
      <c r="K4301" s="9" t="s">
        <v>48</v>
      </c>
      <c r="L4301" s="9" t="s">
        <v>48</v>
      </c>
      <c r="M4301" s="9" t="s">
        <v>47</v>
      </c>
      <c r="N4301" s="9" t="s">
        <v>94</v>
      </c>
      <c r="O4301" s="9" t="s">
        <v>70</v>
      </c>
      <c r="P4301" s="11" t="s">
        <v>51</v>
      </c>
      <c r="Q4301" s="11" t="s">
        <v>71</v>
      </c>
      <c r="R4301" s="11" t="s">
        <v>53</v>
      </c>
      <c r="S4301" s="11" t="s">
        <v>138</v>
      </c>
      <c r="T4301" s="11" t="s">
        <v>55</v>
      </c>
      <c r="U4301" s="11" t="s">
        <v>56</v>
      </c>
      <c r="V4301" s="11"/>
      <c r="W4301" s="11"/>
      <c r="X4301" s="11"/>
      <c r="Y4301" s="11"/>
      <c r="Z4301" s="11"/>
      <c r="AA4301" s="11"/>
      <c r="AB4301" s="11"/>
      <c r="AC4301" s="11"/>
      <c r="AD4301" s="11"/>
      <c r="AE4301" s="11"/>
      <c r="AF4301" s="12"/>
      <c r="AG4301" s="12"/>
      <c r="AH4301" s="12"/>
      <c r="AI4301" s="12"/>
      <c r="AJ4301" s="12"/>
      <c r="AK4301" s="12"/>
      <c r="AL4301" s="12"/>
      <c r="AM4301" s="11"/>
      <c r="AN4301" s="13">
        <v>0.4064200719474585</v>
      </c>
      <c r="AO4301" s="11" t="s">
        <v>134</v>
      </c>
      <c r="AP4301" s="14">
        <v>45931.449405844905</v>
      </c>
    </row>
    <row r="4302">
      <c r="A4302" s="8">
        <v>45930.67696759259</v>
      </c>
      <c r="B4302" s="9" t="s">
        <v>104</v>
      </c>
      <c r="C4302" s="9" t="s">
        <v>8351</v>
      </c>
      <c r="D4302" s="10">
        <v>5.548991286475E12</v>
      </c>
      <c r="E4302" s="9" t="s">
        <v>43</v>
      </c>
      <c r="F4302" s="9"/>
      <c r="G4302" s="9" t="s">
        <v>69</v>
      </c>
      <c r="H4302" s="9" t="s">
        <v>45</v>
      </c>
      <c r="I4302" s="9" t="s">
        <v>46</v>
      </c>
      <c r="J4302" s="9" t="s">
        <v>48</v>
      </c>
      <c r="K4302" s="9" t="s">
        <v>47</v>
      </c>
      <c r="L4302" s="9" t="s">
        <v>47</v>
      </c>
      <c r="M4302" s="9" t="s">
        <v>47</v>
      </c>
      <c r="N4302" s="9" t="s">
        <v>63</v>
      </c>
      <c r="O4302" s="9" t="s">
        <v>95</v>
      </c>
      <c r="P4302" s="11" t="s">
        <v>51</v>
      </c>
      <c r="Q4302" s="11" t="s">
        <v>52</v>
      </c>
      <c r="R4302" s="11" t="s">
        <v>53</v>
      </c>
      <c r="S4302" s="11" t="s">
        <v>54</v>
      </c>
      <c r="T4302" s="11" t="s">
        <v>65</v>
      </c>
      <c r="U4302" s="11" t="s">
        <v>56</v>
      </c>
      <c r="V4302" s="11"/>
      <c r="W4302" s="11"/>
      <c r="X4302" s="11"/>
      <c r="Y4302" s="11"/>
      <c r="Z4302" s="11"/>
      <c r="AA4302" s="11"/>
      <c r="AB4302" s="11"/>
      <c r="AC4302" s="11"/>
      <c r="AD4302" s="11"/>
      <c r="AE4302" s="11"/>
      <c r="AF4302" s="12"/>
      <c r="AG4302" s="12"/>
      <c r="AH4302" s="12"/>
      <c r="AI4302" s="12"/>
      <c r="AJ4302" s="12"/>
      <c r="AK4302" s="12"/>
      <c r="AL4302" s="12"/>
      <c r="AM4302" s="11"/>
      <c r="AN4302" s="13">
        <v>0.28179430985600024</v>
      </c>
      <c r="AO4302" s="11" t="s">
        <v>91</v>
      </c>
      <c r="AP4302" s="14">
        <v>45931.449405844905</v>
      </c>
    </row>
    <row r="4303">
      <c r="A4303" s="8">
        <v>45930.679456018515</v>
      </c>
      <c r="B4303" s="9" t="s">
        <v>8352</v>
      </c>
      <c r="C4303" s="9" t="s">
        <v>8353</v>
      </c>
      <c r="D4303" s="10">
        <v>5.561993187803E12</v>
      </c>
      <c r="E4303" s="9" t="s">
        <v>43</v>
      </c>
      <c r="F4303" s="9"/>
      <c r="G4303" s="9" t="s">
        <v>76</v>
      </c>
      <c r="H4303" s="9" t="s">
        <v>45</v>
      </c>
      <c r="I4303" s="9" t="s">
        <v>78</v>
      </c>
      <c r="J4303" s="9" t="s">
        <v>47</v>
      </c>
      <c r="K4303" s="9" t="s">
        <v>48</v>
      </c>
      <c r="L4303" s="9" t="s">
        <v>48</v>
      </c>
      <c r="M4303" s="9" t="s">
        <v>48</v>
      </c>
      <c r="N4303" s="9" t="s">
        <v>63</v>
      </c>
      <c r="O4303" s="9" t="s">
        <v>50</v>
      </c>
      <c r="P4303" s="11" t="s">
        <v>80</v>
      </c>
      <c r="Q4303" s="11" t="s">
        <v>81</v>
      </c>
      <c r="R4303" s="11" t="s">
        <v>82</v>
      </c>
      <c r="S4303" s="11">
        <v>7.50940275532E11</v>
      </c>
      <c r="T4303" s="11" t="s">
        <v>229</v>
      </c>
      <c r="U4303" s="11" t="s">
        <v>47</v>
      </c>
      <c r="V4303" s="11"/>
      <c r="W4303" s="11"/>
      <c r="X4303" s="11"/>
      <c r="Y4303" s="11"/>
      <c r="Z4303" s="11"/>
      <c r="AA4303" s="11"/>
      <c r="AB4303" s="11"/>
      <c r="AC4303" s="11"/>
      <c r="AD4303" s="11"/>
      <c r="AE4303" s="11"/>
      <c r="AF4303" s="12"/>
      <c r="AG4303" s="12"/>
      <c r="AH4303" s="12"/>
      <c r="AI4303" s="12"/>
      <c r="AJ4303" s="12"/>
      <c r="AK4303" s="12"/>
      <c r="AL4303" s="12"/>
      <c r="AM4303" s="11"/>
      <c r="AN4303" s="13">
        <v>0.28267108821513637</v>
      </c>
      <c r="AO4303" s="11" t="s">
        <v>91</v>
      </c>
      <c r="AP4303" s="14">
        <v>45931.449405844905</v>
      </c>
    </row>
    <row r="4304">
      <c r="A4304" s="8">
        <v>45930.681759259256</v>
      </c>
      <c r="B4304" s="9" t="s">
        <v>8354</v>
      </c>
      <c r="C4304" s="9" t="s">
        <v>8355</v>
      </c>
      <c r="D4304" s="10">
        <v>5.551996291238E12</v>
      </c>
      <c r="E4304" s="9" t="s">
        <v>43</v>
      </c>
      <c r="F4304" s="9"/>
      <c r="G4304" s="9" t="s">
        <v>60</v>
      </c>
      <c r="H4304" s="9" t="s">
        <v>61</v>
      </c>
      <c r="I4304" s="9" t="s">
        <v>106</v>
      </c>
      <c r="J4304" s="9" t="s">
        <v>47</v>
      </c>
      <c r="K4304" s="9" t="s">
        <v>47</v>
      </c>
      <c r="L4304" s="9" t="s">
        <v>47</v>
      </c>
      <c r="M4304" s="9" t="s">
        <v>47</v>
      </c>
      <c r="N4304" s="9" t="s">
        <v>94</v>
      </c>
      <c r="O4304" s="9" t="s">
        <v>50</v>
      </c>
      <c r="P4304" s="11" t="s">
        <v>51</v>
      </c>
      <c r="Q4304" s="11" t="s">
        <v>203</v>
      </c>
      <c r="R4304" s="11" t="s">
        <v>748</v>
      </c>
      <c r="S4304" s="11" t="s">
        <v>749</v>
      </c>
      <c r="T4304" s="11" t="s">
        <v>55</v>
      </c>
      <c r="U4304" s="11" t="s">
        <v>47</v>
      </c>
      <c r="V4304" s="11"/>
      <c r="W4304" s="11"/>
      <c r="X4304" s="11"/>
      <c r="Y4304" s="11"/>
      <c r="Z4304" s="11"/>
      <c r="AA4304" s="11"/>
      <c r="AB4304" s="11"/>
      <c r="AC4304" s="11"/>
      <c r="AD4304" s="11"/>
      <c r="AE4304" s="11"/>
      <c r="AF4304" s="12"/>
      <c r="AG4304" s="12"/>
      <c r="AH4304" s="12"/>
      <c r="AI4304" s="12"/>
      <c r="AJ4304" s="12"/>
      <c r="AK4304" s="12"/>
      <c r="AL4304" s="12"/>
      <c r="AM4304" s="11"/>
      <c r="AN4304" s="13">
        <v>0.30026398178875996</v>
      </c>
      <c r="AO4304" s="11" t="s">
        <v>91</v>
      </c>
      <c r="AP4304" s="14">
        <v>45931.449405844905</v>
      </c>
    </row>
    <row r="4305">
      <c r="A4305" s="8">
        <v>45930.68392361111</v>
      </c>
      <c r="B4305" s="9" t="s">
        <v>8356</v>
      </c>
      <c r="C4305" s="9" t="s">
        <v>8357</v>
      </c>
      <c r="D4305" s="10">
        <v>5.547997414328E12</v>
      </c>
      <c r="E4305" s="9" t="s">
        <v>43</v>
      </c>
      <c r="F4305" s="9"/>
      <c r="G4305" s="9" t="s">
        <v>60</v>
      </c>
      <c r="H4305" s="9" t="s">
        <v>45</v>
      </c>
      <c r="I4305" s="9" t="s">
        <v>106</v>
      </c>
      <c r="J4305" s="9" t="s">
        <v>48</v>
      </c>
      <c r="K4305" s="9" t="s">
        <v>47</v>
      </c>
      <c r="L4305" s="9" t="s">
        <v>48</v>
      </c>
      <c r="M4305" s="9" t="s">
        <v>48</v>
      </c>
      <c r="N4305" s="9" t="s">
        <v>63</v>
      </c>
      <c r="O4305" s="9" t="s">
        <v>95</v>
      </c>
      <c r="P4305" s="11" t="s">
        <v>51</v>
      </c>
      <c r="Q4305" s="11" t="s">
        <v>165</v>
      </c>
      <c r="R4305" s="11" t="s">
        <v>567</v>
      </c>
      <c r="S4305" s="11" t="s">
        <v>568</v>
      </c>
      <c r="T4305" s="11" t="s">
        <v>55</v>
      </c>
      <c r="U4305" s="11" t="s">
        <v>56</v>
      </c>
      <c r="V4305" s="11"/>
      <c r="W4305" s="11"/>
      <c r="X4305" s="11"/>
      <c r="Y4305" s="11"/>
      <c r="Z4305" s="11"/>
      <c r="AA4305" s="11"/>
      <c r="AB4305" s="11"/>
      <c r="AC4305" s="11"/>
      <c r="AD4305" s="11"/>
      <c r="AE4305" s="11"/>
      <c r="AF4305" s="12"/>
      <c r="AG4305" s="12"/>
      <c r="AH4305" s="12"/>
      <c r="AI4305" s="12"/>
      <c r="AJ4305" s="12"/>
      <c r="AK4305" s="12"/>
      <c r="AL4305" s="12"/>
      <c r="AM4305" s="11"/>
      <c r="AN4305" s="13">
        <v>0.6121810318419907</v>
      </c>
      <c r="AO4305" s="11" t="s">
        <v>57</v>
      </c>
      <c r="AP4305" s="14">
        <v>45931.449405844905</v>
      </c>
    </row>
    <row r="4306">
      <c r="A4306" s="8">
        <v>45930.68405092593</v>
      </c>
      <c r="B4306" s="9" t="s">
        <v>8358</v>
      </c>
      <c r="C4306" s="9" t="s">
        <v>8359</v>
      </c>
      <c r="D4306" s="10">
        <v>5.592991545227E12</v>
      </c>
      <c r="E4306" s="9" t="s">
        <v>43</v>
      </c>
      <c r="F4306" s="9"/>
      <c r="G4306" s="9" t="s">
        <v>60</v>
      </c>
      <c r="H4306" s="9" t="s">
        <v>45</v>
      </c>
      <c r="I4306" s="9" t="s">
        <v>78</v>
      </c>
      <c r="J4306" s="9" t="s">
        <v>47</v>
      </c>
      <c r="K4306" s="9" t="s">
        <v>47</v>
      </c>
      <c r="L4306" s="9" t="s">
        <v>48</v>
      </c>
      <c r="M4306" s="9" t="s">
        <v>47</v>
      </c>
      <c r="N4306" s="9" t="s">
        <v>94</v>
      </c>
      <c r="O4306" s="9" t="s">
        <v>64</v>
      </c>
      <c r="P4306" s="11" t="s">
        <v>51</v>
      </c>
      <c r="Q4306" s="11" t="s">
        <v>203</v>
      </c>
      <c r="R4306" s="11" t="s">
        <v>320</v>
      </c>
      <c r="S4306" s="11" t="s">
        <v>214</v>
      </c>
      <c r="T4306" s="11" t="s">
        <v>55</v>
      </c>
      <c r="U4306" s="11" t="s">
        <v>56</v>
      </c>
      <c r="V4306" s="11"/>
      <c r="W4306" s="11"/>
      <c r="X4306" s="11"/>
      <c r="Y4306" s="11"/>
      <c r="Z4306" s="11"/>
      <c r="AA4306" s="11"/>
      <c r="AB4306" s="11"/>
      <c r="AC4306" s="11"/>
      <c r="AD4306" s="11"/>
      <c r="AE4306" s="11"/>
      <c r="AF4306" s="12"/>
      <c r="AG4306" s="12"/>
      <c r="AH4306" s="12"/>
      <c r="AI4306" s="12"/>
      <c r="AJ4306" s="12"/>
      <c r="AK4306" s="12"/>
      <c r="AL4306" s="12"/>
      <c r="AM4306" s="11"/>
      <c r="AN4306" s="13">
        <v>0.5004652712644817</v>
      </c>
      <c r="AO4306" s="11" t="s">
        <v>151</v>
      </c>
      <c r="AP4306" s="14">
        <v>45931.449405844905</v>
      </c>
    </row>
    <row r="4307">
      <c r="A4307" s="8">
        <v>45930.68512731481</v>
      </c>
      <c r="B4307" s="9" t="s">
        <v>8360</v>
      </c>
      <c r="C4307" s="9" t="s">
        <v>8361</v>
      </c>
      <c r="D4307" s="10">
        <v>5.54797706837E11</v>
      </c>
      <c r="E4307" s="9" t="s">
        <v>75</v>
      </c>
      <c r="F4307" s="9"/>
      <c r="G4307" s="9" t="s">
        <v>60</v>
      </c>
      <c r="H4307" s="9" t="s">
        <v>61</v>
      </c>
      <c r="I4307" s="9" t="s">
        <v>88</v>
      </c>
      <c r="J4307" s="9" t="s">
        <v>47</v>
      </c>
      <c r="K4307" s="9" t="s">
        <v>47</v>
      </c>
      <c r="L4307" s="9" t="s">
        <v>48</v>
      </c>
      <c r="M4307" s="9" t="s">
        <v>48</v>
      </c>
      <c r="N4307" s="9" t="s">
        <v>79</v>
      </c>
      <c r="O4307" s="9" t="s">
        <v>95</v>
      </c>
      <c r="P4307" s="11" t="s">
        <v>51</v>
      </c>
      <c r="Q4307" s="11" t="s">
        <v>203</v>
      </c>
      <c r="R4307" s="11" t="s">
        <v>528</v>
      </c>
      <c r="S4307" s="11" t="s">
        <v>529</v>
      </c>
      <c r="T4307" s="11" t="s">
        <v>65</v>
      </c>
      <c r="U4307" s="11" t="s">
        <v>47</v>
      </c>
      <c r="V4307" s="11"/>
      <c r="W4307" s="11"/>
      <c r="X4307" s="11"/>
      <c r="Y4307" s="11"/>
      <c r="Z4307" s="11"/>
      <c r="AA4307" s="11"/>
      <c r="AB4307" s="11"/>
      <c r="AC4307" s="11"/>
      <c r="AD4307" s="11"/>
      <c r="AE4307" s="11"/>
      <c r="AF4307" s="12"/>
      <c r="AG4307" s="12"/>
      <c r="AH4307" s="12"/>
      <c r="AI4307" s="12"/>
      <c r="AJ4307" s="12"/>
      <c r="AK4307" s="12"/>
      <c r="AL4307" s="12"/>
      <c r="AM4307" s="11"/>
      <c r="AN4307" s="13">
        <v>0.14165452425109992</v>
      </c>
      <c r="AO4307" s="11" t="s">
        <v>110</v>
      </c>
      <c r="AP4307" s="14">
        <v>45931.449405844905</v>
      </c>
    </row>
    <row r="4308">
      <c r="A4308" s="8">
        <v>45930.68537037037</v>
      </c>
      <c r="B4308" s="9" t="s">
        <v>8362</v>
      </c>
      <c r="C4308" s="9" t="s">
        <v>8363</v>
      </c>
      <c r="D4308" s="10">
        <v>5.595991160811E12</v>
      </c>
      <c r="E4308" s="9" t="s">
        <v>43</v>
      </c>
      <c r="F4308" s="9"/>
      <c r="G4308" s="9" t="s">
        <v>60</v>
      </c>
      <c r="H4308" s="9" t="s">
        <v>45</v>
      </c>
      <c r="I4308" s="9" t="s">
        <v>46</v>
      </c>
      <c r="J4308" s="9" t="s">
        <v>47</v>
      </c>
      <c r="K4308" s="9" t="s">
        <v>47</v>
      </c>
      <c r="L4308" s="9" t="s">
        <v>48</v>
      </c>
      <c r="M4308" s="9" t="s">
        <v>48</v>
      </c>
      <c r="N4308" s="9" t="s">
        <v>79</v>
      </c>
      <c r="O4308" s="9" t="s">
        <v>95</v>
      </c>
      <c r="P4308" s="11" t="s">
        <v>51</v>
      </c>
      <c r="Q4308" s="11" t="s">
        <v>165</v>
      </c>
      <c r="R4308" s="11" t="s">
        <v>567</v>
      </c>
      <c r="S4308" s="11" t="s">
        <v>568</v>
      </c>
      <c r="T4308" s="11" t="s">
        <v>55</v>
      </c>
      <c r="U4308" s="11" t="s">
        <v>56</v>
      </c>
      <c r="V4308" s="11"/>
      <c r="W4308" s="11"/>
      <c r="X4308" s="11"/>
      <c r="Y4308" s="11"/>
      <c r="Z4308" s="11"/>
      <c r="AA4308" s="11"/>
      <c r="AB4308" s="11"/>
      <c r="AC4308" s="11"/>
      <c r="AD4308" s="11"/>
      <c r="AE4308" s="11"/>
      <c r="AF4308" s="12"/>
      <c r="AG4308" s="12"/>
      <c r="AH4308" s="12"/>
      <c r="AI4308" s="12"/>
      <c r="AJ4308" s="12"/>
      <c r="AK4308" s="12"/>
      <c r="AL4308" s="12"/>
      <c r="AM4308" s="11"/>
      <c r="AN4308" s="13">
        <v>0.5670313256360955</v>
      </c>
      <c r="AO4308" s="11" t="s">
        <v>57</v>
      </c>
      <c r="AP4308" s="14">
        <v>45931.449405844905</v>
      </c>
    </row>
    <row r="4309">
      <c r="A4309" s="8">
        <v>45930.686203703706</v>
      </c>
      <c r="B4309" s="9" t="s">
        <v>8364</v>
      </c>
      <c r="C4309" s="9" t="s">
        <v>8365</v>
      </c>
      <c r="D4309" s="10">
        <v>5.5169919034E12</v>
      </c>
      <c r="E4309" s="9" t="s">
        <v>43</v>
      </c>
      <c r="F4309" s="9"/>
      <c r="G4309" s="9" t="s">
        <v>69</v>
      </c>
      <c r="H4309" s="9" t="s">
        <v>45</v>
      </c>
      <c r="I4309" s="9" t="s">
        <v>106</v>
      </c>
      <c r="J4309" s="9" t="s">
        <v>48</v>
      </c>
      <c r="K4309" s="9" t="s">
        <v>48</v>
      </c>
      <c r="L4309" s="9" t="s">
        <v>47</v>
      </c>
      <c r="M4309" s="9" t="s">
        <v>48</v>
      </c>
      <c r="N4309" s="9" t="s">
        <v>94</v>
      </c>
      <c r="O4309" s="9" t="s">
        <v>64</v>
      </c>
      <c r="P4309" s="11" t="s">
        <v>51</v>
      </c>
      <c r="Q4309" s="11" t="s">
        <v>71</v>
      </c>
      <c r="R4309" s="11" t="s">
        <v>107</v>
      </c>
      <c r="S4309" s="11" t="s">
        <v>138</v>
      </c>
      <c r="T4309" s="11" t="s">
        <v>65</v>
      </c>
      <c r="U4309" s="11" t="s">
        <v>56</v>
      </c>
      <c r="V4309" s="11"/>
      <c r="W4309" s="11"/>
      <c r="X4309" s="11"/>
      <c r="Y4309" s="11"/>
      <c r="Z4309" s="11"/>
      <c r="AA4309" s="11"/>
      <c r="AB4309" s="11"/>
      <c r="AC4309" s="11"/>
      <c r="AD4309" s="11"/>
      <c r="AE4309" s="11"/>
      <c r="AF4309" s="12"/>
      <c r="AG4309" s="12"/>
      <c r="AH4309" s="12"/>
      <c r="AI4309" s="12"/>
      <c r="AJ4309" s="12"/>
      <c r="AK4309" s="12"/>
      <c r="AL4309" s="12"/>
      <c r="AM4309" s="11"/>
      <c r="AN4309" s="13">
        <v>0.40879353492319714</v>
      </c>
      <c r="AO4309" s="11" t="s">
        <v>134</v>
      </c>
      <c r="AP4309" s="14">
        <v>45931.449405844905</v>
      </c>
    </row>
    <row r="4310">
      <c r="A4310" s="8">
        <v>45930.68869212963</v>
      </c>
      <c r="B4310" s="9" t="s">
        <v>8366</v>
      </c>
      <c r="C4310" s="9" t="s">
        <v>8367</v>
      </c>
      <c r="D4310" s="10">
        <v>5.535999596825E12</v>
      </c>
      <c r="E4310" s="9" t="s">
        <v>43</v>
      </c>
      <c r="F4310" s="9"/>
      <c r="G4310" s="9" t="s">
        <v>44</v>
      </c>
      <c r="H4310" s="9" t="s">
        <v>87</v>
      </c>
      <c r="I4310" s="9" t="s">
        <v>88</v>
      </c>
      <c r="J4310" s="9" t="s">
        <v>47</v>
      </c>
      <c r="K4310" s="9" t="s">
        <v>48</v>
      </c>
      <c r="L4310" s="9" t="s">
        <v>48</v>
      </c>
      <c r="M4310" s="9" t="s">
        <v>48</v>
      </c>
      <c r="N4310" s="9" t="s">
        <v>79</v>
      </c>
      <c r="O4310" s="9" t="s">
        <v>95</v>
      </c>
      <c r="P4310" s="11" t="s">
        <v>80</v>
      </c>
      <c r="Q4310" s="11" t="s">
        <v>81</v>
      </c>
      <c r="R4310" s="11" t="s">
        <v>82</v>
      </c>
      <c r="S4310" s="11">
        <v>7.50940275538E11</v>
      </c>
      <c r="T4310" s="11" t="s">
        <v>83</v>
      </c>
      <c r="U4310" s="11" t="s">
        <v>56</v>
      </c>
      <c r="V4310" s="11"/>
      <c r="W4310" s="11"/>
      <c r="X4310" s="11"/>
      <c r="Y4310" s="11"/>
      <c r="Z4310" s="11"/>
      <c r="AA4310" s="11"/>
      <c r="AB4310" s="11"/>
      <c r="AC4310" s="11"/>
      <c r="AD4310" s="11"/>
      <c r="AE4310" s="11"/>
      <c r="AF4310" s="12"/>
      <c r="AG4310" s="12"/>
      <c r="AH4310" s="12"/>
      <c r="AI4310" s="12"/>
      <c r="AJ4310" s="12"/>
      <c r="AK4310" s="12"/>
      <c r="AL4310" s="12"/>
      <c r="AM4310" s="11"/>
      <c r="AN4310" s="13">
        <v>0.4132879354775798</v>
      </c>
      <c r="AO4310" s="11" t="s">
        <v>134</v>
      </c>
      <c r="AP4310" s="14">
        <v>45931.449405844905</v>
      </c>
    </row>
    <row r="4311">
      <c r="A4311" s="8">
        <v>45930.68981481482</v>
      </c>
      <c r="B4311" s="9" t="s">
        <v>8368</v>
      </c>
      <c r="C4311" s="9" t="s">
        <v>8369</v>
      </c>
      <c r="D4311" s="10">
        <v>5.532999004358E12</v>
      </c>
      <c r="E4311" s="9" t="s">
        <v>43</v>
      </c>
      <c r="F4311" s="9"/>
      <c r="G4311" s="9" t="s">
        <v>76</v>
      </c>
      <c r="H4311" s="9" t="s">
        <v>45</v>
      </c>
      <c r="I4311" s="9" t="s">
        <v>78</v>
      </c>
      <c r="J4311" s="9" t="s">
        <v>48</v>
      </c>
      <c r="K4311" s="9" t="s">
        <v>47</v>
      </c>
      <c r="L4311" s="9" t="s">
        <v>48</v>
      </c>
      <c r="M4311" s="9" t="s">
        <v>47</v>
      </c>
      <c r="N4311" s="9" t="s">
        <v>79</v>
      </c>
      <c r="O4311" s="9" t="s">
        <v>50</v>
      </c>
      <c r="P4311" s="11" t="s">
        <v>51</v>
      </c>
      <c r="Q4311" s="11" t="s">
        <v>133</v>
      </c>
      <c r="R4311" s="11" t="s">
        <v>90</v>
      </c>
      <c r="S4311" s="11" t="s">
        <v>72</v>
      </c>
      <c r="T4311" s="11" t="s">
        <v>55</v>
      </c>
      <c r="U4311" s="11" t="s">
        <v>56</v>
      </c>
      <c r="V4311" s="11"/>
      <c r="W4311" s="11"/>
      <c r="X4311" s="11"/>
      <c r="Y4311" s="11"/>
      <c r="Z4311" s="11"/>
      <c r="AA4311" s="11"/>
      <c r="AB4311" s="11"/>
      <c r="AC4311" s="11"/>
      <c r="AD4311" s="11"/>
      <c r="AE4311" s="11"/>
      <c r="AF4311" s="12"/>
      <c r="AG4311" s="12"/>
      <c r="AH4311" s="12"/>
      <c r="AI4311" s="12"/>
      <c r="AJ4311" s="12"/>
      <c r="AK4311" s="12"/>
      <c r="AL4311" s="12"/>
      <c r="AM4311" s="11"/>
      <c r="AN4311" s="13">
        <v>0.24673000242814014</v>
      </c>
      <c r="AO4311" s="11" t="s">
        <v>84</v>
      </c>
      <c r="AP4311" s="14">
        <v>45931.449405844905</v>
      </c>
    </row>
    <row r="4312">
      <c r="A4312" s="8">
        <v>45930.69084490741</v>
      </c>
      <c r="B4312" s="9" t="s">
        <v>8370</v>
      </c>
      <c r="C4312" s="9" t="s">
        <v>8371</v>
      </c>
      <c r="D4312" s="10">
        <v>5.531981064747E12</v>
      </c>
      <c r="E4312" s="9" t="s">
        <v>43</v>
      </c>
      <c r="F4312" s="9"/>
      <c r="G4312" s="9" t="s">
        <v>44</v>
      </c>
      <c r="H4312" s="9" t="s">
        <v>45</v>
      </c>
      <c r="I4312" s="9" t="s">
        <v>46</v>
      </c>
      <c r="J4312" s="9" t="s">
        <v>48</v>
      </c>
      <c r="K4312" s="9" t="s">
        <v>47</v>
      </c>
      <c r="L4312" s="9" t="s">
        <v>48</v>
      </c>
      <c r="M4312" s="9" t="s">
        <v>47</v>
      </c>
      <c r="N4312" s="9" t="s">
        <v>79</v>
      </c>
      <c r="O4312" s="9" t="s">
        <v>64</v>
      </c>
      <c r="P4312" s="11" t="s">
        <v>51</v>
      </c>
      <c r="Q4312" s="11" t="s">
        <v>115</v>
      </c>
      <c r="R4312" s="11" t="s">
        <v>53</v>
      </c>
      <c r="S4312" s="11" t="s">
        <v>54</v>
      </c>
      <c r="T4312" s="11" t="s">
        <v>55</v>
      </c>
      <c r="U4312" s="11" t="s">
        <v>56</v>
      </c>
      <c r="V4312" s="11"/>
      <c r="W4312" s="11"/>
      <c r="X4312" s="11"/>
      <c r="Y4312" s="11"/>
      <c r="Z4312" s="11"/>
      <c r="AA4312" s="11"/>
      <c r="AB4312" s="11"/>
      <c r="AC4312" s="11"/>
      <c r="AD4312" s="11"/>
      <c r="AE4312" s="11"/>
      <c r="AF4312" s="12"/>
      <c r="AG4312" s="12"/>
      <c r="AH4312" s="12"/>
      <c r="AI4312" s="12"/>
      <c r="AJ4312" s="12"/>
      <c r="AK4312" s="12"/>
      <c r="AL4312" s="12"/>
      <c r="AM4312" s="11"/>
      <c r="AN4312" s="13">
        <v>0.41806482730116046</v>
      </c>
      <c r="AO4312" s="11" t="s">
        <v>134</v>
      </c>
      <c r="AP4312" s="14">
        <v>45931.449405844905</v>
      </c>
    </row>
    <row r="4313">
      <c r="A4313" s="8">
        <v>45930.69237268518</v>
      </c>
      <c r="B4313" s="9" t="s">
        <v>8372</v>
      </c>
      <c r="C4313" s="9" t="s">
        <v>8373</v>
      </c>
      <c r="D4313" s="10">
        <v>5.575998464936E12</v>
      </c>
      <c r="E4313" s="9" t="s">
        <v>43</v>
      </c>
      <c r="F4313" s="9"/>
      <c r="G4313" s="9" t="s">
        <v>44</v>
      </c>
      <c r="H4313" s="9" t="s">
        <v>61</v>
      </c>
      <c r="I4313" s="9" t="s">
        <v>78</v>
      </c>
      <c r="J4313" s="9" t="s">
        <v>47</v>
      </c>
      <c r="K4313" s="9" t="s">
        <v>47</v>
      </c>
      <c r="L4313" s="9" t="s">
        <v>47</v>
      </c>
      <c r="M4313" s="9" t="s">
        <v>47</v>
      </c>
      <c r="N4313" s="9" t="s">
        <v>49</v>
      </c>
      <c r="O4313" s="9" t="s">
        <v>64</v>
      </c>
      <c r="P4313" s="11" t="s">
        <v>51</v>
      </c>
      <c r="Q4313" s="11" t="s">
        <v>165</v>
      </c>
      <c r="R4313" s="11" t="s">
        <v>276</v>
      </c>
      <c r="S4313" s="11" t="s">
        <v>148</v>
      </c>
      <c r="T4313" s="11" t="s">
        <v>55</v>
      </c>
      <c r="U4313" s="11" t="s">
        <v>56</v>
      </c>
      <c r="V4313" s="11"/>
      <c r="W4313" s="11"/>
      <c r="X4313" s="11"/>
      <c r="Y4313" s="11"/>
      <c r="Z4313" s="11"/>
      <c r="AA4313" s="11"/>
      <c r="AB4313" s="11"/>
      <c r="AC4313" s="11"/>
      <c r="AD4313" s="11"/>
      <c r="AE4313" s="11"/>
      <c r="AF4313" s="12"/>
      <c r="AG4313" s="12"/>
      <c r="AH4313" s="12"/>
      <c r="AI4313" s="12"/>
      <c r="AJ4313" s="12"/>
      <c r="AK4313" s="12"/>
      <c r="AL4313" s="12"/>
      <c r="AM4313" s="11"/>
      <c r="AN4313" s="13">
        <v>0.5112634251927178</v>
      </c>
      <c r="AO4313" s="11" t="s">
        <v>151</v>
      </c>
      <c r="AP4313" s="14">
        <v>45931.449405844905</v>
      </c>
    </row>
    <row r="4314">
      <c r="A4314" s="8">
        <v>45930.69383101852</v>
      </c>
      <c r="B4314" s="9" t="s">
        <v>5603</v>
      </c>
      <c r="C4314" s="9" t="s">
        <v>8374</v>
      </c>
      <c r="D4314" s="10">
        <v>5.548992061022E12</v>
      </c>
      <c r="E4314" s="9" t="s">
        <v>43</v>
      </c>
      <c r="F4314" s="9"/>
      <c r="G4314" s="9" t="s">
        <v>76</v>
      </c>
      <c r="H4314" s="9" t="s">
        <v>45</v>
      </c>
      <c r="I4314" s="9" t="s">
        <v>78</v>
      </c>
      <c r="J4314" s="9" t="s">
        <v>48</v>
      </c>
      <c r="K4314" s="9" t="s">
        <v>47</v>
      </c>
      <c r="L4314" s="9" t="s">
        <v>48</v>
      </c>
      <c r="M4314" s="9" t="s">
        <v>47</v>
      </c>
      <c r="N4314" s="9" t="s">
        <v>63</v>
      </c>
      <c r="O4314" s="9" t="s">
        <v>95</v>
      </c>
      <c r="P4314" s="11" t="s">
        <v>80</v>
      </c>
      <c r="Q4314" s="11" t="s">
        <v>81</v>
      </c>
      <c r="R4314" s="11" t="s">
        <v>82</v>
      </c>
      <c r="S4314" s="11">
        <v>7.50940275529E11</v>
      </c>
      <c r="T4314" s="11" t="s">
        <v>477</v>
      </c>
      <c r="U4314" s="11" t="s">
        <v>56</v>
      </c>
      <c r="V4314" s="11"/>
      <c r="W4314" s="11"/>
      <c r="X4314" s="11"/>
      <c r="Y4314" s="11"/>
      <c r="Z4314" s="11"/>
      <c r="AA4314" s="11"/>
      <c r="AB4314" s="11"/>
      <c r="AC4314" s="11"/>
      <c r="AD4314" s="11"/>
      <c r="AE4314" s="11"/>
      <c r="AF4314" s="12"/>
      <c r="AG4314" s="12"/>
      <c r="AH4314" s="12"/>
      <c r="AI4314" s="12"/>
      <c r="AJ4314" s="12"/>
      <c r="AK4314" s="12"/>
      <c r="AL4314" s="12"/>
      <c r="AM4314" s="11"/>
      <c r="AN4314" s="13">
        <v>0.321551057210392</v>
      </c>
      <c r="AO4314" s="11" t="s">
        <v>124</v>
      </c>
      <c r="AP4314" s="14">
        <v>45931.449405844905</v>
      </c>
    </row>
    <row r="4315">
      <c r="A4315" s="8">
        <v>45930.69398148148</v>
      </c>
      <c r="B4315" s="9" t="s">
        <v>8375</v>
      </c>
      <c r="C4315" s="9" t="s">
        <v>8376</v>
      </c>
      <c r="D4315" s="10">
        <v>5.544991531723E12</v>
      </c>
      <c r="E4315" s="9" t="s">
        <v>43</v>
      </c>
      <c r="F4315" s="9"/>
      <c r="G4315" s="9" t="s">
        <v>144</v>
      </c>
      <c r="H4315" s="9" t="s">
        <v>77</v>
      </c>
      <c r="I4315" s="9" t="s">
        <v>88</v>
      </c>
      <c r="J4315" s="9" t="s">
        <v>47</v>
      </c>
      <c r="K4315" s="9" t="s">
        <v>48</v>
      </c>
      <c r="L4315" s="9" t="s">
        <v>48</v>
      </c>
      <c r="M4315" s="9" t="s">
        <v>47</v>
      </c>
      <c r="N4315" s="9" t="s">
        <v>79</v>
      </c>
      <c r="O4315" s="9" t="s">
        <v>70</v>
      </c>
      <c r="P4315" s="11" t="s">
        <v>80</v>
      </c>
      <c r="Q4315" s="11" t="s">
        <v>81</v>
      </c>
      <c r="R4315" s="11" t="s">
        <v>82</v>
      </c>
      <c r="S4315" s="11">
        <v>7.50940275529E11</v>
      </c>
      <c r="T4315" s="11" t="s">
        <v>477</v>
      </c>
      <c r="U4315" s="11" t="s">
        <v>56</v>
      </c>
      <c r="V4315" s="11"/>
      <c r="W4315" s="11"/>
      <c r="X4315" s="11"/>
      <c r="Y4315" s="11"/>
      <c r="Z4315" s="11"/>
      <c r="AA4315" s="11"/>
      <c r="AB4315" s="11"/>
      <c r="AC4315" s="11"/>
      <c r="AD4315" s="11"/>
      <c r="AE4315" s="11"/>
      <c r="AF4315" s="12"/>
      <c r="AG4315" s="12"/>
      <c r="AH4315" s="12"/>
      <c r="AI4315" s="12"/>
      <c r="AJ4315" s="12"/>
      <c r="AK4315" s="12"/>
      <c r="AL4315" s="12"/>
      <c r="AM4315" s="11"/>
      <c r="AN4315" s="13">
        <v>0.10742718946194076</v>
      </c>
      <c r="AO4315" s="11" t="s">
        <v>99</v>
      </c>
      <c r="AP4315" s="14">
        <v>45931.449405844905</v>
      </c>
    </row>
    <row r="4316">
      <c r="A4316" s="8">
        <v>45930.69532407408</v>
      </c>
      <c r="B4316" s="9" t="s">
        <v>8377</v>
      </c>
      <c r="C4316" s="9" t="s">
        <v>8378</v>
      </c>
      <c r="D4316" s="10">
        <v>5.547988573805E12</v>
      </c>
      <c r="E4316" s="9" t="s">
        <v>43</v>
      </c>
      <c r="F4316" s="9"/>
      <c r="G4316" s="9" t="s">
        <v>76</v>
      </c>
      <c r="H4316" s="9" t="s">
        <v>77</v>
      </c>
      <c r="I4316" s="9" t="s">
        <v>88</v>
      </c>
      <c r="J4316" s="9" t="s">
        <v>47</v>
      </c>
      <c r="K4316" s="9" t="s">
        <v>48</v>
      </c>
      <c r="L4316" s="9" t="s">
        <v>48</v>
      </c>
      <c r="M4316" s="9" t="s">
        <v>47</v>
      </c>
      <c r="N4316" s="9" t="s">
        <v>79</v>
      </c>
      <c r="O4316" s="9" t="s">
        <v>64</v>
      </c>
      <c r="P4316" s="11" t="s">
        <v>51</v>
      </c>
      <c r="Q4316" s="11" t="s">
        <v>133</v>
      </c>
      <c r="R4316" s="11" t="s">
        <v>90</v>
      </c>
      <c r="S4316" s="11" t="s">
        <v>72</v>
      </c>
      <c r="T4316" s="11" t="s">
        <v>55</v>
      </c>
      <c r="U4316" s="11" t="s">
        <v>56</v>
      </c>
      <c r="V4316" s="11"/>
      <c r="W4316" s="11"/>
      <c r="X4316" s="11"/>
      <c r="Y4316" s="11"/>
      <c r="Z4316" s="11"/>
      <c r="AA4316" s="11"/>
      <c r="AB4316" s="11"/>
      <c r="AC4316" s="11"/>
      <c r="AD4316" s="11"/>
      <c r="AE4316" s="11"/>
      <c r="AF4316" s="12"/>
      <c r="AG4316" s="12"/>
      <c r="AH4316" s="12"/>
      <c r="AI4316" s="12"/>
      <c r="AJ4316" s="12"/>
      <c r="AK4316" s="12"/>
      <c r="AL4316" s="12"/>
      <c r="AM4316" s="11"/>
      <c r="AN4316" s="13">
        <v>0.09470856439050226</v>
      </c>
      <c r="AO4316" s="11" t="s">
        <v>99</v>
      </c>
      <c r="AP4316" s="14">
        <v>45931.449405844905</v>
      </c>
    </row>
    <row r="4317">
      <c r="A4317" s="8">
        <v>45930.696388888886</v>
      </c>
      <c r="B4317" s="9" t="s">
        <v>8379</v>
      </c>
      <c r="C4317" s="9" t="s">
        <v>8380</v>
      </c>
      <c r="D4317" s="10">
        <v>5.571992532752E12</v>
      </c>
      <c r="E4317" s="9" t="s">
        <v>43</v>
      </c>
      <c r="F4317" s="9"/>
      <c r="G4317" s="9" t="s">
        <v>44</v>
      </c>
      <c r="H4317" s="9" t="s">
        <v>87</v>
      </c>
      <c r="I4317" s="9" t="s">
        <v>88</v>
      </c>
      <c r="J4317" s="9" t="s">
        <v>47</v>
      </c>
      <c r="K4317" s="9" t="s">
        <v>47</v>
      </c>
      <c r="L4317" s="9" t="s">
        <v>48</v>
      </c>
      <c r="M4317" s="9" t="s">
        <v>48</v>
      </c>
      <c r="N4317" s="9" t="s">
        <v>118</v>
      </c>
      <c r="O4317" s="9" t="s">
        <v>50</v>
      </c>
      <c r="P4317" s="11" t="s">
        <v>51</v>
      </c>
      <c r="Q4317" s="11" t="s">
        <v>203</v>
      </c>
      <c r="R4317" s="11" t="s">
        <v>415</v>
      </c>
      <c r="S4317" s="11" t="s">
        <v>416</v>
      </c>
      <c r="T4317" s="11" t="s">
        <v>55</v>
      </c>
      <c r="U4317" s="11" t="s">
        <v>56</v>
      </c>
      <c r="V4317" s="11"/>
      <c r="W4317" s="11"/>
      <c r="X4317" s="11"/>
      <c r="Y4317" s="11"/>
      <c r="Z4317" s="11"/>
      <c r="AA4317" s="11"/>
      <c r="AB4317" s="11"/>
      <c r="AC4317" s="11"/>
      <c r="AD4317" s="11"/>
      <c r="AE4317" s="11"/>
      <c r="AF4317" s="12"/>
      <c r="AG4317" s="12"/>
      <c r="AH4317" s="12"/>
      <c r="AI4317" s="12"/>
      <c r="AJ4317" s="12"/>
      <c r="AK4317" s="12"/>
      <c r="AL4317" s="12"/>
      <c r="AM4317" s="11"/>
      <c r="AN4317" s="13">
        <v>0.34198336459996315</v>
      </c>
      <c r="AO4317" s="11" t="s">
        <v>124</v>
      </c>
      <c r="AP4317" s="14">
        <v>45931.449405844905</v>
      </c>
    </row>
    <row r="4318">
      <c r="A4318" s="8">
        <v>45930.6975</v>
      </c>
      <c r="B4318" s="9" t="s">
        <v>8381</v>
      </c>
      <c r="C4318" s="9" t="s">
        <v>8382</v>
      </c>
      <c r="D4318" s="10">
        <v>5.521993384257E12</v>
      </c>
      <c r="E4318" s="9" t="s">
        <v>75</v>
      </c>
      <c r="F4318" s="9"/>
      <c r="G4318" s="9" t="s">
        <v>69</v>
      </c>
      <c r="H4318" s="9" t="s">
        <v>45</v>
      </c>
      <c r="I4318" s="9" t="s">
        <v>78</v>
      </c>
      <c r="J4318" s="9" t="s">
        <v>47</v>
      </c>
      <c r="K4318" s="9" t="s">
        <v>47</v>
      </c>
      <c r="L4318" s="9" t="s">
        <v>47</v>
      </c>
      <c r="M4318" s="9" t="s">
        <v>47</v>
      </c>
      <c r="N4318" s="9" t="s">
        <v>49</v>
      </c>
      <c r="O4318" s="9" t="s">
        <v>70</v>
      </c>
      <c r="P4318" s="11" t="s">
        <v>51</v>
      </c>
      <c r="Q4318" s="11" t="s">
        <v>133</v>
      </c>
      <c r="R4318" s="11" t="s">
        <v>107</v>
      </c>
      <c r="S4318" s="11" t="s">
        <v>72</v>
      </c>
      <c r="T4318" s="11" t="s">
        <v>55</v>
      </c>
      <c r="U4318" s="11" t="s">
        <v>56</v>
      </c>
      <c r="V4318" s="11"/>
      <c r="W4318" s="11"/>
      <c r="X4318" s="11"/>
      <c r="Y4318" s="11"/>
      <c r="Z4318" s="11"/>
      <c r="AA4318" s="11"/>
      <c r="AB4318" s="11"/>
      <c r="AC4318" s="11"/>
      <c r="AD4318" s="11"/>
      <c r="AE4318" s="11"/>
      <c r="AF4318" s="12"/>
      <c r="AG4318" s="12"/>
      <c r="AH4318" s="12"/>
      <c r="AI4318" s="12"/>
      <c r="AJ4318" s="12"/>
      <c r="AK4318" s="12"/>
      <c r="AL4318" s="12"/>
      <c r="AM4318" s="11"/>
      <c r="AN4318" s="13">
        <v>0.2399635904930434</v>
      </c>
      <c r="AO4318" s="11" t="s">
        <v>84</v>
      </c>
      <c r="AP4318" s="14">
        <v>45931.449405844905</v>
      </c>
    </row>
    <row r="4319">
      <c r="A4319" s="8">
        <v>45930.70017361111</v>
      </c>
      <c r="B4319" s="9" t="s">
        <v>8383</v>
      </c>
      <c r="C4319" s="9" t="s">
        <v>8384</v>
      </c>
      <c r="D4319" s="10">
        <v>5.5319852597E12</v>
      </c>
      <c r="E4319" s="9" t="s">
        <v>43</v>
      </c>
      <c r="F4319" s="9"/>
      <c r="G4319" s="9" t="s">
        <v>44</v>
      </c>
      <c r="H4319" s="9" t="s">
        <v>77</v>
      </c>
      <c r="I4319" s="9" t="s">
        <v>106</v>
      </c>
      <c r="J4319" s="9" t="s">
        <v>48</v>
      </c>
      <c r="K4319" s="9" t="s">
        <v>48</v>
      </c>
      <c r="L4319" s="9" t="s">
        <v>48</v>
      </c>
      <c r="M4319" s="9" t="s">
        <v>47</v>
      </c>
      <c r="N4319" s="9" t="s">
        <v>49</v>
      </c>
      <c r="O4319" s="9" t="s">
        <v>95</v>
      </c>
      <c r="P4319" s="11" t="s">
        <v>51</v>
      </c>
      <c r="Q4319" s="11" t="s">
        <v>171</v>
      </c>
      <c r="R4319" s="11" t="s">
        <v>107</v>
      </c>
      <c r="S4319" s="11" t="s">
        <v>172</v>
      </c>
      <c r="T4319" s="11" t="s">
        <v>55</v>
      </c>
      <c r="U4319" s="11" t="s">
        <v>56</v>
      </c>
      <c r="V4319" s="11"/>
      <c r="W4319" s="11"/>
      <c r="X4319" s="11"/>
      <c r="Y4319" s="11"/>
      <c r="Z4319" s="11"/>
      <c r="AA4319" s="11"/>
      <c r="AB4319" s="11"/>
      <c r="AC4319" s="11"/>
      <c r="AD4319" s="11"/>
      <c r="AE4319" s="11"/>
      <c r="AF4319" s="12"/>
      <c r="AG4319" s="12"/>
      <c r="AH4319" s="12"/>
      <c r="AI4319" s="12"/>
      <c r="AJ4319" s="12"/>
      <c r="AK4319" s="12"/>
      <c r="AL4319" s="12"/>
      <c r="AM4319" s="11"/>
      <c r="AN4319" s="13">
        <v>0.3110582709537794</v>
      </c>
      <c r="AO4319" s="11" t="s">
        <v>124</v>
      </c>
      <c r="AP4319" s="14">
        <v>45931.449405844905</v>
      </c>
    </row>
    <row r="4320">
      <c r="A4320" s="8">
        <v>45930.701273148145</v>
      </c>
      <c r="B4320" s="9" t="s">
        <v>3019</v>
      </c>
      <c r="C4320" s="9" t="s">
        <v>8385</v>
      </c>
      <c r="D4320" s="10">
        <v>5.55198490845E11</v>
      </c>
      <c r="E4320" s="9" t="s">
        <v>75</v>
      </c>
      <c r="F4320" s="9"/>
      <c r="G4320" s="9" t="s">
        <v>170</v>
      </c>
      <c r="H4320" s="9" t="s">
        <v>157</v>
      </c>
      <c r="I4320" s="9" t="s">
        <v>88</v>
      </c>
      <c r="J4320" s="9" t="s">
        <v>47</v>
      </c>
      <c r="K4320" s="9" t="s">
        <v>47</v>
      </c>
      <c r="L4320" s="9" t="s">
        <v>48</v>
      </c>
      <c r="M4320" s="9" t="s">
        <v>47</v>
      </c>
      <c r="N4320" s="9" t="s">
        <v>63</v>
      </c>
      <c r="O4320" s="9" t="s">
        <v>95</v>
      </c>
      <c r="P4320" s="11" t="s">
        <v>51</v>
      </c>
      <c r="Q4320" s="11" t="s">
        <v>137</v>
      </c>
      <c r="R4320" s="11" t="s">
        <v>90</v>
      </c>
      <c r="S4320" s="11" t="s">
        <v>138</v>
      </c>
      <c r="T4320" s="11" t="s">
        <v>65</v>
      </c>
      <c r="U4320" s="11" t="s">
        <v>56</v>
      </c>
      <c r="V4320" s="11"/>
      <c r="W4320" s="11"/>
      <c r="X4320" s="11"/>
      <c r="Y4320" s="11"/>
      <c r="Z4320" s="11"/>
      <c r="AA4320" s="11"/>
      <c r="AB4320" s="11"/>
      <c r="AC4320" s="11"/>
      <c r="AD4320" s="11"/>
      <c r="AE4320" s="11"/>
      <c r="AF4320" s="12"/>
      <c r="AG4320" s="12"/>
      <c r="AH4320" s="12"/>
      <c r="AI4320" s="12"/>
      <c r="AJ4320" s="12"/>
      <c r="AK4320" s="12"/>
      <c r="AL4320" s="12"/>
      <c r="AM4320" s="11"/>
      <c r="AN4320" s="13">
        <v>0.06556826182862426</v>
      </c>
      <c r="AO4320" s="11" t="s">
        <v>99</v>
      </c>
      <c r="AP4320" s="14">
        <v>45931.449405844905</v>
      </c>
    </row>
    <row r="4321">
      <c r="A4321" s="8">
        <v>45930.70138888889</v>
      </c>
      <c r="B4321" s="9" t="s">
        <v>8386</v>
      </c>
      <c r="C4321" s="9" t="s">
        <v>8387</v>
      </c>
      <c r="D4321" s="10">
        <v>5.519992404835E12</v>
      </c>
      <c r="E4321" s="9" t="s">
        <v>75</v>
      </c>
      <c r="F4321" s="9"/>
      <c r="G4321" s="9" t="s">
        <v>44</v>
      </c>
      <c r="H4321" s="9" t="s">
        <v>61</v>
      </c>
      <c r="I4321" s="9" t="s">
        <v>78</v>
      </c>
      <c r="J4321" s="9" t="s">
        <v>48</v>
      </c>
      <c r="K4321" s="9" t="s">
        <v>48</v>
      </c>
      <c r="L4321" s="9" t="s">
        <v>47</v>
      </c>
      <c r="M4321" s="9" t="s">
        <v>48</v>
      </c>
      <c r="N4321" s="9" t="s">
        <v>63</v>
      </c>
      <c r="O4321" s="9" t="s">
        <v>50</v>
      </c>
      <c r="P4321" s="11" t="s">
        <v>51</v>
      </c>
      <c r="Q4321" s="11" t="s">
        <v>52</v>
      </c>
      <c r="R4321" s="11" t="s">
        <v>53</v>
      </c>
      <c r="S4321" s="11" t="s">
        <v>54</v>
      </c>
      <c r="T4321" s="11" t="s">
        <v>55</v>
      </c>
      <c r="U4321" s="11" t="s">
        <v>56</v>
      </c>
      <c r="V4321" s="11"/>
      <c r="W4321" s="11"/>
      <c r="X4321" s="11"/>
      <c r="Y4321" s="11"/>
      <c r="Z4321" s="11"/>
      <c r="AA4321" s="11"/>
      <c r="AB4321" s="11"/>
      <c r="AC4321" s="11"/>
      <c r="AD4321" s="11"/>
      <c r="AE4321" s="11"/>
      <c r="AF4321" s="12"/>
      <c r="AG4321" s="12"/>
      <c r="AH4321" s="12"/>
      <c r="AI4321" s="12"/>
      <c r="AJ4321" s="12"/>
      <c r="AK4321" s="12"/>
      <c r="AL4321" s="12"/>
      <c r="AM4321" s="11"/>
      <c r="AN4321" s="13">
        <v>0.461097126106541</v>
      </c>
      <c r="AO4321" s="11" t="s">
        <v>151</v>
      </c>
      <c r="AP4321" s="14">
        <v>45931.449405844905</v>
      </c>
    </row>
    <row r="4322">
      <c r="A4322" s="8">
        <v>45930.707083333335</v>
      </c>
      <c r="B4322" s="9" t="s">
        <v>8388</v>
      </c>
      <c r="C4322" s="9" t="s">
        <v>8389</v>
      </c>
      <c r="D4322" s="10">
        <v>5.555819852042E12</v>
      </c>
      <c r="E4322" s="9" t="s">
        <v>43</v>
      </c>
      <c r="F4322" s="9"/>
      <c r="G4322" s="9" t="s">
        <v>69</v>
      </c>
      <c r="H4322" s="9" t="s">
        <v>61</v>
      </c>
      <c r="I4322" s="9" t="s">
        <v>78</v>
      </c>
      <c r="J4322" s="9" t="s">
        <v>47</v>
      </c>
      <c r="K4322" s="9" t="s">
        <v>47</v>
      </c>
      <c r="L4322" s="9" t="s">
        <v>48</v>
      </c>
      <c r="M4322" s="9" t="s">
        <v>47</v>
      </c>
      <c r="N4322" s="9" t="s">
        <v>79</v>
      </c>
      <c r="O4322" s="9" t="s">
        <v>50</v>
      </c>
      <c r="P4322" s="11" t="s">
        <v>51</v>
      </c>
      <c r="Q4322" s="11" t="s">
        <v>89</v>
      </c>
      <c r="R4322" s="11" t="s">
        <v>90</v>
      </c>
      <c r="S4322" s="11" t="s">
        <v>54</v>
      </c>
      <c r="T4322" s="11" t="s">
        <v>55</v>
      </c>
      <c r="U4322" s="11" t="s">
        <v>56</v>
      </c>
      <c r="V4322" s="11"/>
      <c r="W4322" s="11"/>
      <c r="X4322" s="11"/>
      <c r="Y4322" s="11"/>
      <c r="Z4322" s="11"/>
      <c r="AA4322" s="11"/>
      <c r="AB4322" s="11"/>
      <c r="AC4322" s="11"/>
      <c r="AD4322" s="11"/>
      <c r="AE4322" s="11"/>
      <c r="AF4322" s="12"/>
      <c r="AG4322" s="12"/>
      <c r="AH4322" s="12"/>
      <c r="AI4322" s="12"/>
      <c r="AJ4322" s="12"/>
      <c r="AK4322" s="12"/>
      <c r="AL4322" s="12"/>
      <c r="AM4322" s="11"/>
      <c r="AN4322" s="13">
        <v>0.3401317889177914</v>
      </c>
      <c r="AO4322" s="11" t="s">
        <v>124</v>
      </c>
      <c r="AP4322" s="14">
        <v>45931.449405844905</v>
      </c>
    </row>
    <row r="4323">
      <c r="A4323" s="8">
        <v>45930.709282407406</v>
      </c>
      <c r="B4323" s="9" t="s">
        <v>8390</v>
      </c>
      <c r="C4323" s="9" t="s">
        <v>8391</v>
      </c>
      <c r="D4323" s="10">
        <v>5.512996579815E12</v>
      </c>
      <c r="E4323" s="9" t="s">
        <v>43</v>
      </c>
      <c r="F4323" s="9"/>
      <c r="G4323" s="9" t="s">
        <v>76</v>
      </c>
      <c r="H4323" s="9" t="s">
        <v>45</v>
      </c>
      <c r="I4323" s="9" t="s">
        <v>78</v>
      </c>
      <c r="J4323" s="9" t="s">
        <v>48</v>
      </c>
      <c r="K4323" s="9" t="s">
        <v>47</v>
      </c>
      <c r="L4323" s="9" t="s">
        <v>48</v>
      </c>
      <c r="M4323" s="9" t="s">
        <v>48</v>
      </c>
      <c r="N4323" s="9" t="s">
        <v>79</v>
      </c>
      <c r="O4323" s="9" t="s">
        <v>64</v>
      </c>
      <c r="P4323" s="11" t="s">
        <v>51</v>
      </c>
      <c r="Q4323" s="11" t="s">
        <v>137</v>
      </c>
      <c r="R4323" s="11" t="s">
        <v>107</v>
      </c>
      <c r="S4323" s="11" t="s">
        <v>72</v>
      </c>
      <c r="T4323" s="11" t="s">
        <v>65</v>
      </c>
      <c r="U4323" s="11" t="s">
        <v>56</v>
      </c>
      <c r="V4323" s="11"/>
      <c r="W4323" s="11"/>
      <c r="X4323" s="11"/>
      <c r="Y4323" s="11"/>
      <c r="Z4323" s="11"/>
      <c r="AA4323" s="11"/>
      <c r="AB4323" s="11"/>
      <c r="AC4323" s="11"/>
      <c r="AD4323" s="11"/>
      <c r="AE4323" s="11"/>
      <c r="AF4323" s="12"/>
      <c r="AG4323" s="12"/>
      <c r="AH4323" s="12"/>
      <c r="AI4323" s="12"/>
      <c r="AJ4323" s="12"/>
      <c r="AK4323" s="12"/>
      <c r="AL4323" s="12"/>
      <c r="AM4323" s="11"/>
      <c r="AN4323" s="13">
        <v>0.2679740406387888</v>
      </c>
      <c r="AO4323" s="11" t="s">
        <v>84</v>
      </c>
      <c r="AP4323" s="14">
        <v>45931.449405844905</v>
      </c>
    </row>
    <row r="4324">
      <c r="A4324" s="8">
        <v>45930.711909722224</v>
      </c>
      <c r="B4324" s="9" t="s">
        <v>8392</v>
      </c>
      <c r="C4324" s="9" t="s">
        <v>8393</v>
      </c>
      <c r="D4324" s="10">
        <v>5.547991398741E12</v>
      </c>
      <c r="E4324" s="9" t="s">
        <v>75</v>
      </c>
      <c r="F4324" s="9"/>
      <c r="G4324" s="9" t="s">
        <v>44</v>
      </c>
      <c r="H4324" s="9" t="s">
        <v>45</v>
      </c>
      <c r="I4324" s="9" t="s">
        <v>46</v>
      </c>
      <c r="J4324" s="9" t="s">
        <v>47</v>
      </c>
      <c r="K4324" s="9" t="s">
        <v>47</v>
      </c>
      <c r="L4324" s="9" t="s">
        <v>48</v>
      </c>
      <c r="M4324" s="9" t="s">
        <v>48</v>
      </c>
      <c r="N4324" s="9" t="s">
        <v>79</v>
      </c>
      <c r="O4324" s="9" t="s">
        <v>95</v>
      </c>
      <c r="P4324" s="11" t="s">
        <v>51</v>
      </c>
      <c r="Q4324" s="11" t="s">
        <v>89</v>
      </c>
      <c r="R4324" s="11" t="s">
        <v>90</v>
      </c>
      <c r="S4324" s="11" t="s">
        <v>54</v>
      </c>
      <c r="T4324" s="11" t="s">
        <v>65</v>
      </c>
      <c r="U4324" s="11" t="s">
        <v>56</v>
      </c>
      <c r="V4324" s="11"/>
      <c r="W4324" s="11"/>
      <c r="X4324" s="11"/>
      <c r="Y4324" s="11"/>
      <c r="Z4324" s="11"/>
      <c r="AA4324" s="11"/>
      <c r="AB4324" s="11"/>
      <c r="AC4324" s="11"/>
      <c r="AD4324" s="11"/>
      <c r="AE4324" s="11"/>
      <c r="AF4324" s="12"/>
      <c r="AG4324" s="12"/>
      <c r="AH4324" s="12"/>
      <c r="AI4324" s="12"/>
      <c r="AJ4324" s="12"/>
      <c r="AK4324" s="12"/>
      <c r="AL4324" s="12"/>
      <c r="AM4324" s="11"/>
      <c r="AN4324" s="13">
        <v>0.2901667805630572</v>
      </c>
      <c r="AO4324" s="11" t="s">
        <v>91</v>
      </c>
      <c r="AP4324" s="14">
        <v>45931.449405844905</v>
      </c>
    </row>
    <row r="4325">
      <c r="A4325" s="8">
        <v>45930.71693287037</v>
      </c>
      <c r="B4325" s="9" t="s">
        <v>8394</v>
      </c>
      <c r="C4325" s="9" t="s">
        <v>8395</v>
      </c>
      <c r="D4325" s="10">
        <v>5.581989256791E12</v>
      </c>
      <c r="E4325" s="9" t="s">
        <v>75</v>
      </c>
      <c r="F4325" s="9"/>
      <c r="G4325" s="9" t="s">
        <v>76</v>
      </c>
      <c r="H4325" s="9" t="s">
        <v>77</v>
      </c>
      <c r="I4325" s="9" t="s">
        <v>88</v>
      </c>
      <c r="J4325" s="9" t="s">
        <v>47</v>
      </c>
      <c r="K4325" s="9" t="s">
        <v>47</v>
      </c>
      <c r="L4325" s="9" t="s">
        <v>48</v>
      </c>
      <c r="M4325" s="9" t="s">
        <v>48</v>
      </c>
      <c r="N4325" s="9" t="s">
        <v>63</v>
      </c>
      <c r="O4325" s="9" t="s">
        <v>70</v>
      </c>
      <c r="P4325" s="11" t="s">
        <v>51</v>
      </c>
      <c r="Q4325" s="11" t="s">
        <v>133</v>
      </c>
      <c r="R4325" s="11" t="s">
        <v>90</v>
      </c>
      <c r="S4325" s="11" t="s">
        <v>72</v>
      </c>
      <c r="T4325" s="11" t="s">
        <v>55</v>
      </c>
      <c r="U4325" s="11" t="s">
        <v>56</v>
      </c>
      <c r="V4325" s="11"/>
      <c r="W4325" s="11"/>
      <c r="X4325" s="11"/>
      <c r="Y4325" s="11"/>
      <c r="Z4325" s="11"/>
      <c r="AA4325" s="11"/>
      <c r="AB4325" s="11"/>
      <c r="AC4325" s="11"/>
      <c r="AD4325" s="11"/>
      <c r="AE4325" s="11"/>
      <c r="AF4325" s="12"/>
      <c r="AG4325" s="12"/>
      <c r="AH4325" s="12"/>
      <c r="AI4325" s="12"/>
      <c r="AJ4325" s="12"/>
      <c r="AK4325" s="12"/>
      <c r="AL4325" s="12"/>
      <c r="AM4325" s="11"/>
      <c r="AN4325" s="13">
        <v>0.1506818291359708</v>
      </c>
      <c r="AO4325" s="11" t="s">
        <v>110</v>
      </c>
      <c r="AP4325" s="14">
        <v>45931.449405844905</v>
      </c>
    </row>
    <row r="4326">
      <c r="A4326" s="8">
        <v>45930.7175</v>
      </c>
      <c r="B4326" s="9" t="s">
        <v>8396</v>
      </c>
      <c r="C4326" s="9" t="s">
        <v>8397</v>
      </c>
      <c r="D4326" s="10">
        <v>5.511992042991E12</v>
      </c>
      <c r="E4326" s="9" t="s">
        <v>75</v>
      </c>
      <c r="F4326" s="9"/>
      <c r="G4326" s="9" t="s">
        <v>60</v>
      </c>
      <c r="H4326" s="9" t="s">
        <v>61</v>
      </c>
      <c r="I4326" s="9" t="s">
        <v>78</v>
      </c>
      <c r="J4326" s="9" t="s">
        <v>48</v>
      </c>
      <c r="K4326" s="9" t="s">
        <v>47</v>
      </c>
      <c r="L4326" s="9" t="s">
        <v>48</v>
      </c>
      <c r="M4326" s="9" t="s">
        <v>47</v>
      </c>
      <c r="N4326" s="9" t="s">
        <v>79</v>
      </c>
      <c r="O4326" s="9" t="s">
        <v>50</v>
      </c>
      <c r="P4326" s="11" t="s">
        <v>51</v>
      </c>
      <c r="Q4326" s="11" t="s">
        <v>141</v>
      </c>
      <c r="R4326" s="11" t="s">
        <v>90</v>
      </c>
      <c r="S4326" s="11" t="s">
        <v>54</v>
      </c>
      <c r="T4326" s="11" t="s">
        <v>55</v>
      </c>
      <c r="U4326" s="11" t="s">
        <v>56</v>
      </c>
      <c r="V4326" s="11"/>
      <c r="W4326" s="11"/>
      <c r="X4326" s="11"/>
      <c r="Y4326" s="11"/>
      <c r="Z4326" s="11"/>
      <c r="AA4326" s="11"/>
      <c r="AB4326" s="11"/>
      <c r="AC4326" s="11"/>
      <c r="AD4326" s="11"/>
      <c r="AE4326" s="11"/>
      <c r="AF4326" s="12"/>
      <c r="AG4326" s="12"/>
      <c r="AH4326" s="12"/>
      <c r="AI4326" s="12"/>
      <c r="AJ4326" s="12"/>
      <c r="AK4326" s="12"/>
      <c r="AL4326" s="12"/>
      <c r="AM4326" s="11"/>
      <c r="AN4326" s="13">
        <v>0.3212085756383437</v>
      </c>
      <c r="AO4326" s="11" t="s">
        <v>124</v>
      </c>
      <c r="AP4326" s="14">
        <v>45931.449405844905</v>
      </c>
    </row>
    <row r="4327">
      <c r="A4327" s="8">
        <v>45930.72342592593</v>
      </c>
      <c r="B4327" s="9" t="s">
        <v>8398</v>
      </c>
      <c r="C4327" s="9" t="s">
        <v>8399</v>
      </c>
      <c r="D4327" s="10">
        <v>5.531991918529E12</v>
      </c>
      <c r="E4327" s="9" t="s">
        <v>43</v>
      </c>
      <c r="F4327" s="9"/>
      <c r="G4327" s="9" t="s">
        <v>76</v>
      </c>
      <c r="H4327" s="9" t="s">
        <v>87</v>
      </c>
      <c r="I4327" s="9" t="s">
        <v>88</v>
      </c>
      <c r="J4327" s="9" t="s">
        <v>47</v>
      </c>
      <c r="K4327" s="9" t="s">
        <v>48</v>
      </c>
      <c r="L4327" s="9" t="s">
        <v>47</v>
      </c>
      <c r="M4327" s="9" t="s">
        <v>48</v>
      </c>
      <c r="N4327" s="9" t="s">
        <v>79</v>
      </c>
      <c r="O4327" s="9" t="s">
        <v>70</v>
      </c>
      <c r="P4327" s="11" t="s">
        <v>51</v>
      </c>
      <c r="Q4327" s="11" t="s">
        <v>52</v>
      </c>
      <c r="R4327" s="11" t="s">
        <v>53</v>
      </c>
      <c r="S4327" s="11" t="s">
        <v>54</v>
      </c>
      <c r="T4327" s="11" t="s">
        <v>55</v>
      </c>
      <c r="U4327" s="11" t="s">
        <v>56</v>
      </c>
      <c r="V4327" s="11"/>
      <c r="W4327" s="11"/>
      <c r="X4327" s="11"/>
      <c r="Y4327" s="11"/>
      <c r="Z4327" s="11"/>
      <c r="AA4327" s="11"/>
      <c r="AB4327" s="11"/>
      <c r="AC4327" s="11"/>
      <c r="AD4327" s="11"/>
      <c r="AE4327" s="11"/>
      <c r="AF4327" s="12"/>
      <c r="AG4327" s="12"/>
      <c r="AH4327" s="12"/>
      <c r="AI4327" s="12"/>
      <c r="AJ4327" s="12"/>
      <c r="AK4327" s="12"/>
      <c r="AL4327" s="12"/>
      <c r="AM4327" s="11"/>
      <c r="AN4327" s="13">
        <v>0.27370256463618214</v>
      </c>
      <c r="AO4327" s="11" t="s">
        <v>91</v>
      </c>
      <c r="AP4327" s="14">
        <v>45931.449405844905</v>
      </c>
    </row>
    <row r="4328">
      <c r="A4328" s="8">
        <v>45930.7259837963</v>
      </c>
      <c r="B4328" s="9" t="s">
        <v>8400</v>
      </c>
      <c r="C4328" s="9" t="s">
        <v>8401</v>
      </c>
      <c r="D4328" s="10">
        <v>5.591985772169E12</v>
      </c>
      <c r="E4328" s="9" t="s">
        <v>43</v>
      </c>
      <c r="F4328" s="9"/>
      <c r="G4328" s="9" t="s">
        <v>69</v>
      </c>
      <c r="H4328" s="9" t="s">
        <v>45</v>
      </c>
      <c r="I4328" s="9" t="s">
        <v>78</v>
      </c>
      <c r="J4328" s="9" t="s">
        <v>47</v>
      </c>
      <c r="K4328" s="9" t="s">
        <v>47</v>
      </c>
      <c r="L4328" s="9" t="s">
        <v>47</v>
      </c>
      <c r="M4328" s="9" t="s">
        <v>47</v>
      </c>
      <c r="N4328" s="9" t="s">
        <v>63</v>
      </c>
      <c r="O4328" s="9" t="s">
        <v>95</v>
      </c>
      <c r="P4328" s="11" t="s">
        <v>51</v>
      </c>
      <c r="Q4328" s="11" t="s">
        <v>89</v>
      </c>
      <c r="R4328" s="11" t="s">
        <v>90</v>
      </c>
      <c r="S4328" s="11" t="s">
        <v>54</v>
      </c>
      <c r="T4328" s="11" t="s">
        <v>65</v>
      </c>
      <c r="U4328" s="11" t="s">
        <v>56</v>
      </c>
      <c r="V4328" s="11"/>
      <c r="W4328" s="11"/>
      <c r="X4328" s="11"/>
      <c r="Y4328" s="11"/>
      <c r="Z4328" s="11"/>
      <c r="AA4328" s="11"/>
      <c r="AB4328" s="11"/>
      <c r="AC4328" s="11"/>
      <c r="AD4328" s="11"/>
      <c r="AE4328" s="11"/>
      <c r="AF4328" s="12"/>
      <c r="AG4328" s="12"/>
      <c r="AH4328" s="12"/>
      <c r="AI4328" s="12"/>
      <c r="AJ4328" s="12"/>
      <c r="AK4328" s="12"/>
      <c r="AL4328" s="12"/>
      <c r="AM4328" s="11"/>
      <c r="AN4328" s="13">
        <v>0.19187485033652757</v>
      </c>
      <c r="AO4328" s="11" t="s">
        <v>162</v>
      </c>
      <c r="AP4328" s="14">
        <v>45931.449405844905</v>
      </c>
    </row>
    <row r="4329">
      <c r="A4329" s="8">
        <v>45930.72804398148</v>
      </c>
      <c r="B4329" s="9" t="s">
        <v>8402</v>
      </c>
      <c r="C4329" s="9" t="s">
        <v>8403</v>
      </c>
      <c r="D4329" s="10">
        <v>5.551982930282E12</v>
      </c>
      <c r="E4329" s="9" t="s">
        <v>43</v>
      </c>
      <c r="F4329" s="9"/>
      <c r="G4329" s="9" t="s">
        <v>69</v>
      </c>
      <c r="H4329" s="9" t="s">
        <v>61</v>
      </c>
      <c r="I4329" s="9" t="s">
        <v>78</v>
      </c>
      <c r="J4329" s="9" t="s">
        <v>47</v>
      </c>
      <c r="K4329" s="9" t="s">
        <v>47</v>
      </c>
      <c r="L4329" s="9" t="s">
        <v>48</v>
      </c>
      <c r="M4329" s="9" t="s">
        <v>48</v>
      </c>
      <c r="N4329" s="9" t="s">
        <v>63</v>
      </c>
      <c r="O4329" s="9" t="s">
        <v>50</v>
      </c>
      <c r="P4329" s="11" t="s">
        <v>51</v>
      </c>
      <c r="Q4329" s="11" t="s">
        <v>137</v>
      </c>
      <c r="R4329" s="11" t="s">
        <v>90</v>
      </c>
      <c r="S4329" s="11" t="s">
        <v>72</v>
      </c>
      <c r="T4329" s="11" t="s">
        <v>55</v>
      </c>
      <c r="U4329" s="11" t="s">
        <v>56</v>
      </c>
      <c r="V4329" s="11"/>
      <c r="W4329" s="11"/>
      <c r="X4329" s="11"/>
      <c r="Y4329" s="11"/>
      <c r="Z4329" s="11"/>
      <c r="AA4329" s="11"/>
      <c r="AB4329" s="11"/>
      <c r="AC4329" s="11"/>
      <c r="AD4329" s="11"/>
      <c r="AE4329" s="11"/>
      <c r="AF4329" s="12"/>
      <c r="AG4329" s="12"/>
      <c r="AH4329" s="12"/>
      <c r="AI4329" s="12"/>
      <c r="AJ4329" s="12"/>
      <c r="AK4329" s="12"/>
      <c r="AL4329" s="12"/>
      <c r="AM4329" s="11"/>
      <c r="AN4329" s="13">
        <v>0.4574326990211814</v>
      </c>
      <c r="AO4329" s="11" t="s">
        <v>151</v>
      </c>
      <c r="AP4329" s="14">
        <v>45931.449405844905</v>
      </c>
    </row>
    <row r="4330">
      <c r="A4330" s="8">
        <v>45930.72833333333</v>
      </c>
      <c r="B4330" s="9" t="s">
        <v>8404</v>
      </c>
      <c r="C4330" s="9" t="s">
        <v>8405</v>
      </c>
      <c r="D4330" s="10">
        <v>5.564999347931E12</v>
      </c>
      <c r="E4330" s="9" t="s">
        <v>43</v>
      </c>
      <c r="F4330" s="9"/>
      <c r="G4330" s="9" t="s">
        <v>60</v>
      </c>
      <c r="H4330" s="9" t="s">
        <v>45</v>
      </c>
      <c r="I4330" s="9" t="s">
        <v>46</v>
      </c>
      <c r="J4330" s="9" t="s">
        <v>47</v>
      </c>
      <c r="K4330" s="9" t="s">
        <v>47</v>
      </c>
      <c r="L4330" s="9" t="s">
        <v>48</v>
      </c>
      <c r="M4330" s="9" t="s">
        <v>47</v>
      </c>
      <c r="N4330" s="9" t="s">
        <v>49</v>
      </c>
      <c r="O4330" s="9" t="s">
        <v>64</v>
      </c>
      <c r="P4330" s="11" t="s">
        <v>51</v>
      </c>
      <c r="Q4330" s="11" t="s">
        <v>71</v>
      </c>
      <c r="R4330" s="11" t="s">
        <v>107</v>
      </c>
      <c r="S4330" s="11" t="s">
        <v>72</v>
      </c>
      <c r="T4330" s="11" t="s">
        <v>55</v>
      </c>
      <c r="U4330" s="11" t="s">
        <v>56</v>
      </c>
      <c r="V4330" s="11"/>
      <c r="W4330" s="11"/>
      <c r="X4330" s="11"/>
      <c r="Y4330" s="11"/>
      <c r="Z4330" s="11"/>
      <c r="AA4330" s="11"/>
      <c r="AB4330" s="11"/>
      <c r="AC4330" s="11"/>
      <c r="AD4330" s="11"/>
      <c r="AE4330" s="11"/>
      <c r="AF4330" s="12"/>
      <c r="AG4330" s="12"/>
      <c r="AH4330" s="12"/>
      <c r="AI4330" s="12"/>
      <c r="AJ4330" s="12"/>
      <c r="AK4330" s="12"/>
      <c r="AL4330" s="12"/>
      <c r="AM4330" s="11"/>
      <c r="AN4330" s="13">
        <v>0.4346959549001429</v>
      </c>
      <c r="AO4330" s="11" t="s">
        <v>134</v>
      </c>
      <c r="AP4330" s="14">
        <v>45931.449405844905</v>
      </c>
    </row>
    <row r="4331">
      <c r="A4331" s="8">
        <v>45930.7287037037</v>
      </c>
      <c r="B4331" s="9" t="s">
        <v>8406</v>
      </c>
      <c r="C4331" s="9" t="s">
        <v>8407</v>
      </c>
      <c r="D4331" s="10">
        <v>5.522998227063E12</v>
      </c>
      <c r="E4331" s="9" t="s">
        <v>43</v>
      </c>
      <c r="F4331" s="9"/>
      <c r="G4331" s="9" t="s">
        <v>60</v>
      </c>
      <c r="H4331" s="9" t="s">
        <v>61</v>
      </c>
      <c r="I4331" s="9" t="s">
        <v>88</v>
      </c>
      <c r="J4331" s="9" t="s">
        <v>48</v>
      </c>
      <c r="K4331" s="9" t="s">
        <v>47</v>
      </c>
      <c r="L4331" s="9" t="s">
        <v>47</v>
      </c>
      <c r="M4331" s="9" t="s">
        <v>48</v>
      </c>
      <c r="N4331" s="9" t="s">
        <v>79</v>
      </c>
      <c r="O4331" s="9" t="s">
        <v>98</v>
      </c>
      <c r="P4331" s="11" t="s">
        <v>51</v>
      </c>
      <c r="Q4331" s="11" t="s">
        <v>89</v>
      </c>
      <c r="R4331" s="11" t="s">
        <v>90</v>
      </c>
      <c r="S4331" s="11" t="s">
        <v>54</v>
      </c>
      <c r="T4331" s="11" t="s">
        <v>55</v>
      </c>
      <c r="U4331" s="11" t="s">
        <v>47</v>
      </c>
      <c r="V4331" s="11"/>
      <c r="W4331" s="11"/>
      <c r="X4331" s="11"/>
      <c r="Y4331" s="11"/>
      <c r="Z4331" s="11"/>
      <c r="AA4331" s="11"/>
      <c r="AB4331" s="11"/>
      <c r="AC4331" s="11"/>
      <c r="AD4331" s="11"/>
      <c r="AE4331" s="11"/>
      <c r="AF4331" s="12"/>
      <c r="AG4331" s="12"/>
      <c r="AH4331" s="12"/>
      <c r="AI4331" s="12"/>
      <c r="AJ4331" s="12"/>
      <c r="AK4331" s="12"/>
      <c r="AL4331" s="12"/>
      <c r="AM4331" s="11"/>
      <c r="AN4331" s="13">
        <v>0.09165051679217165</v>
      </c>
      <c r="AO4331" s="11" t="s">
        <v>99</v>
      </c>
      <c r="AP4331" s="14">
        <v>45931.449405844905</v>
      </c>
    </row>
    <row r="4332">
      <c r="A4332" s="8">
        <v>45930.729363425926</v>
      </c>
      <c r="B4332" s="9" t="s">
        <v>8408</v>
      </c>
      <c r="C4332" s="9" t="s">
        <v>8409</v>
      </c>
      <c r="D4332" s="10">
        <v>5.548998030672E12</v>
      </c>
      <c r="E4332" s="9" t="s">
        <v>43</v>
      </c>
      <c r="F4332" s="9"/>
      <c r="G4332" s="9" t="s">
        <v>44</v>
      </c>
      <c r="H4332" s="9" t="s">
        <v>45</v>
      </c>
      <c r="I4332" s="9" t="s">
        <v>62</v>
      </c>
      <c r="J4332" s="9" t="s">
        <v>48</v>
      </c>
      <c r="K4332" s="9" t="s">
        <v>48</v>
      </c>
      <c r="L4332" s="9" t="s">
        <v>48</v>
      </c>
      <c r="M4332" s="9" t="s">
        <v>48</v>
      </c>
      <c r="N4332" s="9" t="s">
        <v>118</v>
      </c>
      <c r="O4332" s="9" t="s">
        <v>64</v>
      </c>
      <c r="P4332" s="11" t="s">
        <v>51</v>
      </c>
      <c r="Q4332" s="11" t="s">
        <v>115</v>
      </c>
      <c r="R4332" s="11" t="s">
        <v>53</v>
      </c>
      <c r="S4332" s="11" t="s">
        <v>72</v>
      </c>
      <c r="T4332" s="11" t="s">
        <v>55</v>
      </c>
      <c r="U4332" s="11" t="s">
        <v>56</v>
      </c>
      <c r="V4332" s="11"/>
      <c r="W4332" s="11"/>
      <c r="X4332" s="11"/>
      <c r="Y4332" s="11"/>
      <c r="Z4332" s="11"/>
      <c r="AA4332" s="11"/>
      <c r="AB4332" s="11"/>
      <c r="AC4332" s="11"/>
      <c r="AD4332" s="11"/>
      <c r="AE4332" s="11"/>
      <c r="AF4332" s="12"/>
      <c r="AG4332" s="12"/>
      <c r="AH4332" s="12"/>
      <c r="AI4332" s="12"/>
      <c r="AJ4332" s="12"/>
      <c r="AK4332" s="12"/>
      <c r="AL4332" s="12"/>
      <c r="AM4332" s="11"/>
      <c r="AN4332" s="13">
        <v>0.4886160801051797</v>
      </c>
      <c r="AO4332" s="11" t="s">
        <v>151</v>
      </c>
      <c r="AP4332" s="14">
        <v>45931.449405844905</v>
      </c>
    </row>
    <row r="4333">
      <c r="A4333" s="8">
        <v>45930.73054398148</v>
      </c>
      <c r="B4333" s="9" t="s">
        <v>8410</v>
      </c>
      <c r="C4333" s="9" t="s">
        <v>8411</v>
      </c>
      <c r="D4333" s="10">
        <v>5.522997401417E12</v>
      </c>
      <c r="E4333" s="9" t="s">
        <v>43</v>
      </c>
      <c r="F4333" s="9"/>
      <c r="G4333" s="9" t="s">
        <v>60</v>
      </c>
      <c r="H4333" s="9" t="s">
        <v>61</v>
      </c>
      <c r="I4333" s="9" t="s">
        <v>78</v>
      </c>
      <c r="J4333" s="9" t="s">
        <v>47</v>
      </c>
      <c r="K4333" s="9" t="s">
        <v>47</v>
      </c>
      <c r="L4333" s="9" t="s">
        <v>48</v>
      </c>
      <c r="M4333" s="9" t="s">
        <v>47</v>
      </c>
      <c r="N4333" s="9" t="s">
        <v>63</v>
      </c>
      <c r="O4333" s="9" t="s">
        <v>50</v>
      </c>
      <c r="P4333" s="11" t="s">
        <v>51</v>
      </c>
      <c r="Q4333" s="11" t="s">
        <v>52</v>
      </c>
      <c r="R4333" s="11" t="s">
        <v>53</v>
      </c>
      <c r="S4333" s="11" t="s">
        <v>54</v>
      </c>
      <c r="T4333" s="11" t="s">
        <v>55</v>
      </c>
      <c r="U4333" s="11" t="s">
        <v>56</v>
      </c>
      <c r="V4333" s="11"/>
      <c r="W4333" s="11"/>
      <c r="X4333" s="11"/>
      <c r="Y4333" s="11"/>
      <c r="Z4333" s="11"/>
      <c r="AA4333" s="11"/>
      <c r="AB4333" s="11"/>
      <c r="AC4333" s="11"/>
      <c r="AD4333" s="11"/>
      <c r="AE4333" s="11"/>
      <c r="AF4333" s="12"/>
      <c r="AG4333" s="12"/>
      <c r="AH4333" s="12"/>
      <c r="AI4333" s="12"/>
      <c r="AJ4333" s="12"/>
      <c r="AK4333" s="12"/>
      <c r="AL4333" s="12"/>
      <c r="AM4333" s="11"/>
      <c r="AN4333" s="13">
        <v>0.566128494139441</v>
      </c>
      <c r="AO4333" s="11" t="s">
        <v>57</v>
      </c>
      <c r="AP4333" s="14">
        <v>45931.449405844905</v>
      </c>
    </row>
    <row r="4334">
      <c r="A4334" s="8">
        <v>45930.73233796296</v>
      </c>
      <c r="B4334" s="9" t="s">
        <v>8412</v>
      </c>
      <c r="C4334" s="9" t="s">
        <v>8413</v>
      </c>
      <c r="D4334" s="10">
        <v>5.596981142651E12</v>
      </c>
      <c r="E4334" s="9" t="s">
        <v>43</v>
      </c>
      <c r="F4334" s="9"/>
      <c r="G4334" s="9" t="s">
        <v>69</v>
      </c>
      <c r="H4334" s="9" t="s">
        <v>61</v>
      </c>
      <c r="I4334" s="9" t="s">
        <v>46</v>
      </c>
      <c r="J4334" s="9" t="s">
        <v>48</v>
      </c>
      <c r="K4334" s="9" t="s">
        <v>47</v>
      </c>
      <c r="L4334" s="9" t="s">
        <v>47</v>
      </c>
      <c r="M4334" s="9" t="s">
        <v>48</v>
      </c>
      <c r="N4334" s="9" t="s">
        <v>79</v>
      </c>
      <c r="O4334" s="9" t="s">
        <v>50</v>
      </c>
      <c r="P4334" s="11" t="s">
        <v>51</v>
      </c>
      <c r="Q4334" s="11" t="s">
        <v>147</v>
      </c>
      <c r="R4334" s="11" t="s">
        <v>107</v>
      </c>
      <c r="S4334" s="11" t="s">
        <v>148</v>
      </c>
      <c r="T4334" s="11" t="s">
        <v>65</v>
      </c>
      <c r="U4334" s="11" t="s">
        <v>56</v>
      </c>
      <c r="V4334" s="11"/>
      <c r="W4334" s="11"/>
      <c r="X4334" s="11"/>
      <c r="Y4334" s="11"/>
      <c r="Z4334" s="11"/>
      <c r="AA4334" s="11"/>
      <c r="AB4334" s="11"/>
      <c r="AC4334" s="11"/>
      <c r="AD4334" s="11"/>
      <c r="AE4334" s="11"/>
      <c r="AF4334" s="12"/>
      <c r="AG4334" s="12"/>
      <c r="AH4334" s="12"/>
      <c r="AI4334" s="12"/>
      <c r="AJ4334" s="12"/>
      <c r="AK4334" s="12"/>
      <c r="AL4334" s="12"/>
      <c r="AM4334" s="11"/>
      <c r="AN4334" s="13">
        <v>0.4036537619465816</v>
      </c>
      <c r="AO4334" s="11" t="s">
        <v>66</v>
      </c>
      <c r="AP4334" s="14">
        <v>45931.449405844905</v>
      </c>
    </row>
    <row r="4335">
      <c r="A4335" s="8">
        <v>45930.7325462963</v>
      </c>
      <c r="B4335" s="9" t="s">
        <v>8414</v>
      </c>
      <c r="C4335" s="9" t="s">
        <v>8415</v>
      </c>
      <c r="D4335" s="10">
        <v>5.562998062552E12</v>
      </c>
      <c r="E4335" s="9" t="s">
        <v>43</v>
      </c>
      <c r="F4335" s="9"/>
      <c r="G4335" s="9" t="s">
        <v>60</v>
      </c>
      <c r="H4335" s="9" t="s">
        <v>45</v>
      </c>
      <c r="I4335" s="9" t="s">
        <v>46</v>
      </c>
      <c r="J4335" s="9" t="s">
        <v>48</v>
      </c>
      <c r="K4335" s="9" t="s">
        <v>47</v>
      </c>
      <c r="L4335" s="9" t="s">
        <v>48</v>
      </c>
      <c r="M4335" s="9" t="s">
        <v>47</v>
      </c>
      <c r="N4335" s="9" t="s">
        <v>63</v>
      </c>
      <c r="O4335" s="9" t="s">
        <v>95</v>
      </c>
      <c r="P4335" s="11" t="s">
        <v>51</v>
      </c>
      <c r="Q4335" s="11" t="s">
        <v>141</v>
      </c>
      <c r="R4335" s="11" t="s">
        <v>90</v>
      </c>
      <c r="S4335" s="11" t="s">
        <v>54</v>
      </c>
      <c r="T4335" s="11" t="s">
        <v>65</v>
      </c>
      <c r="U4335" s="11" t="s">
        <v>47</v>
      </c>
      <c r="V4335" s="11"/>
      <c r="W4335" s="11"/>
      <c r="X4335" s="11"/>
      <c r="Y4335" s="11"/>
      <c r="Z4335" s="11"/>
      <c r="AA4335" s="11"/>
      <c r="AB4335" s="11"/>
      <c r="AC4335" s="11"/>
      <c r="AD4335" s="11"/>
      <c r="AE4335" s="11"/>
      <c r="AF4335" s="12"/>
      <c r="AG4335" s="12"/>
      <c r="AH4335" s="12"/>
      <c r="AI4335" s="12"/>
      <c r="AJ4335" s="12"/>
      <c r="AK4335" s="12"/>
      <c r="AL4335" s="12"/>
      <c r="AM4335" s="11"/>
      <c r="AN4335" s="13">
        <v>0.17513925967020957</v>
      </c>
      <c r="AO4335" s="11" t="s">
        <v>110</v>
      </c>
      <c r="AP4335" s="14">
        <v>45931.449405844905</v>
      </c>
    </row>
    <row r="4336">
      <c r="A4336" s="8">
        <v>45930.73431712963</v>
      </c>
      <c r="B4336" s="9" t="s">
        <v>8416</v>
      </c>
      <c r="C4336" s="9" t="s">
        <v>8417</v>
      </c>
      <c r="D4336" s="10">
        <v>5.531992616873E12</v>
      </c>
      <c r="E4336" s="9" t="s">
        <v>75</v>
      </c>
      <c r="F4336" s="9"/>
      <c r="G4336" s="9" t="s">
        <v>44</v>
      </c>
      <c r="H4336" s="9" t="s">
        <v>87</v>
      </c>
      <c r="I4336" s="9" t="s">
        <v>88</v>
      </c>
      <c r="J4336" s="9" t="s">
        <v>47</v>
      </c>
      <c r="K4336" s="9" t="s">
        <v>48</v>
      </c>
      <c r="L4336" s="9" t="s">
        <v>48</v>
      </c>
      <c r="M4336" s="9" t="s">
        <v>47</v>
      </c>
      <c r="N4336" s="9" t="s">
        <v>79</v>
      </c>
      <c r="O4336" s="9" t="s">
        <v>98</v>
      </c>
      <c r="P4336" s="11" t="s">
        <v>51</v>
      </c>
      <c r="Q4336" s="11" t="s">
        <v>171</v>
      </c>
      <c r="R4336" s="11" t="s">
        <v>107</v>
      </c>
      <c r="S4336" s="11" t="s">
        <v>172</v>
      </c>
      <c r="T4336" s="11" t="s">
        <v>55</v>
      </c>
      <c r="U4336" s="11" t="s">
        <v>56</v>
      </c>
      <c r="V4336" s="11"/>
      <c r="W4336" s="11"/>
      <c r="X4336" s="11"/>
      <c r="Y4336" s="11"/>
      <c r="Z4336" s="11"/>
      <c r="AA4336" s="11"/>
      <c r="AB4336" s="11"/>
      <c r="AC4336" s="11"/>
      <c r="AD4336" s="11"/>
      <c r="AE4336" s="11"/>
      <c r="AF4336" s="12"/>
      <c r="AG4336" s="12"/>
      <c r="AH4336" s="12"/>
      <c r="AI4336" s="12"/>
      <c r="AJ4336" s="12"/>
      <c r="AK4336" s="12"/>
      <c r="AL4336" s="12"/>
      <c r="AM4336" s="11"/>
      <c r="AN4336" s="13">
        <v>0.2981919472543425</v>
      </c>
      <c r="AO4336" s="11" t="s">
        <v>91</v>
      </c>
      <c r="AP4336" s="14">
        <v>45931.449405844905</v>
      </c>
    </row>
    <row r="4337">
      <c r="A4337" s="8">
        <v>45930.73472222222</v>
      </c>
      <c r="B4337" s="9" t="s">
        <v>8418</v>
      </c>
      <c r="C4337" s="9" t="s">
        <v>8419</v>
      </c>
      <c r="D4337" s="10">
        <v>5.564992450817E12</v>
      </c>
      <c r="E4337" s="9" t="s">
        <v>43</v>
      </c>
      <c r="F4337" s="9"/>
      <c r="G4337" s="9" t="s">
        <v>144</v>
      </c>
      <c r="H4337" s="9" t="s">
        <v>77</v>
      </c>
      <c r="I4337" s="9" t="s">
        <v>88</v>
      </c>
      <c r="J4337" s="9" t="s">
        <v>47</v>
      </c>
      <c r="K4337" s="9" t="s">
        <v>47</v>
      </c>
      <c r="L4337" s="9" t="s">
        <v>48</v>
      </c>
      <c r="M4337" s="9" t="s">
        <v>47</v>
      </c>
      <c r="N4337" s="9" t="s">
        <v>63</v>
      </c>
      <c r="O4337" s="9" t="s">
        <v>95</v>
      </c>
      <c r="P4337" s="11" t="s">
        <v>51</v>
      </c>
      <c r="Q4337" s="11" t="s">
        <v>52</v>
      </c>
      <c r="R4337" s="11" t="s">
        <v>53</v>
      </c>
      <c r="S4337" s="11" t="s">
        <v>54</v>
      </c>
      <c r="T4337" s="11" t="s">
        <v>55</v>
      </c>
      <c r="U4337" s="11" t="s">
        <v>56</v>
      </c>
      <c r="V4337" s="11"/>
      <c r="W4337" s="11"/>
      <c r="X4337" s="11"/>
      <c r="Y4337" s="11"/>
      <c r="Z4337" s="11"/>
      <c r="AA4337" s="11"/>
      <c r="AB4337" s="11"/>
      <c r="AC4337" s="11"/>
      <c r="AD4337" s="11"/>
      <c r="AE4337" s="11"/>
      <c r="AF4337" s="12"/>
      <c r="AG4337" s="12"/>
      <c r="AH4337" s="12"/>
      <c r="AI4337" s="12"/>
      <c r="AJ4337" s="12"/>
      <c r="AK4337" s="12"/>
      <c r="AL4337" s="12"/>
      <c r="AM4337" s="11"/>
      <c r="AN4337" s="13">
        <v>0.08695215287508187</v>
      </c>
      <c r="AO4337" s="11" t="s">
        <v>99</v>
      </c>
      <c r="AP4337" s="14">
        <v>45931.449405844905</v>
      </c>
    </row>
    <row r="4338">
      <c r="A4338" s="8">
        <v>45930.734814814816</v>
      </c>
      <c r="B4338" s="9" t="s">
        <v>8420</v>
      </c>
      <c r="C4338" s="9" t="s">
        <v>8421</v>
      </c>
      <c r="D4338" s="10">
        <v>5.519996103162E12</v>
      </c>
      <c r="E4338" s="9" t="s">
        <v>43</v>
      </c>
      <c r="F4338" s="9"/>
      <c r="G4338" s="9" t="s">
        <v>44</v>
      </c>
      <c r="H4338" s="9" t="s">
        <v>45</v>
      </c>
      <c r="I4338" s="9" t="s">
        <v>106</v>
      </c>
      <c r="J4338" s="9" t="s">
        <v>47</v>
      </c>
      <c r="K4338" s="9" t="s">
        <v>47</v>
      </c>
      <c r="L4338" s="9" t="s">
        <v>48</v>
      </c>
      <c r="M4338" s="9" t="s">
        <v>48</v>
      </c>
      <c r="N4338" s="9" t="s">
        <v>79</v>
      </c>
      <c r="O4338" s="9" t="s">
        <v>64</v>
      </c>
      <c r="P4338" s="11" t="s">
        <v>51</v>
      </c>
      <c r="Q4338" s="11" t="s">
        <v>52</v>
      </c>
      <c r="R4338" s="11" t="s">
        <v>53</v>
      </c>
      <c r="S4338" s="11" t="s">
        <v>54</v>
      </c>
      <c r="T4338" s="11" t="s">
        <v>55</v>
      </c>
      <c r="U4338" s="11" t="s">
        <v>56</v>
      </c>
      <c r="V4338" s="11"/>
      <c r="W4338" s="11"/>
      <c r="X4338" s="11"/>
      <c r="Y4338" s="11"/>
      <c r="Z4338" s="11"/>
      <c r="AA4338" s="11"/>
      <c r="AB4338" s="11"/>
      <c r="AC4338" s="11"/>
      <c r="AD4338" s="11"/>
      <c r="AE4338" s="11"/>
      <c r="AF4338" s="12"/>
      <c r="AG4338" s="12"/>
      <c r="AH4338" s="12"/>
      <c r="AI4338" s="12"/>
      <c r="AJ4338" s="12"/>
      <c r="AK4338" s="12"/>
      <c r="AL4338" s="12"/>
      <c r="AM4338" s="11"/>
      <c r="AN4338" s="13">
        <v>0.39800134719583247</v>
      </c>
      <c r="AO4338" s="11" t="s">
        <v>66</v>
      </c>
      <c r="AP4338" s="14">
        <v>45931.449405844905</v>
      </c>
    </row>
    <row r="4339">
      <c r="A4339" s="8">
        <v>45930.73784722222</v>
      </c>
      <c r="B4339" s="9" t="s">
        <v>8422</v>
      </c>
      <c r="C4339" s="9" t="s">
        <v>8423</v>
      </c>
      <c r="D4339" s="10">
        <v>5.518996794153E12</v>
      </c>
      <c r="E4339" s="9" t="s">
        <v>43</v>
      </c>
      <c r="F4339" s="9"/>
      <c r="G4339" s="9" t="s">
        <v>60</v>
      </c>
      <c r="H4339" s="9" t="s">
        <v>45</v>
      </c>
      <c r="I4339" s="9" t="s">
        <v>106</v>
      </c>
      <c r="J4339" s="9" t="s">
        <v>48</v>
      </c>
      <c r="K4339" s="9" t="s">
        <v>47</v>
      </c>
      <c r="L4339" s="9" t="s">
        <v>48</v>
      </c>
      <c r="M4339" s="9" t="s">
        <v>47</v>
      </c>
      <c r="N4339" s="9" t="s">
        <v>63</v>
      </c>
      <c r="O4339" s="9" t="s">
        <v>50</v>
      </c>
      <c r="P4339" s="11" t="s">
        <v>51</v>
      </c>
      <c r="Q4339" s="11" t="s">
        <v>141</v>
      </c>
      <c r="R4339" s="11" t="s">
        <v>90</v>
      </c>
      <c r="S4339" s="11" t="s">
        <v>54</v>
      </c>
      <c r="T4339" s="11" t="s">
        <v>55</v>
      </c>
      <c r="U4339" s="11" t="s">
        <v>56</v>
      </c>
      <c r="V4339" s="11"/>
      <c r="W4339" s="11"/>
      <c r="X4339" s="11"/>
      <c r="Y4339" s="11"/>
      <c r="Z4339" s="11"/>
      <c r="AA4339" s="11"/>
      <c r="AB4339" s="11"/>
      <c r="AC4339" s="11"/>
      <c r="AD4339" s="11"/>
      <c r="AE4339" s="11"/>
      <c r="AF4339" s="12"/>
      <c r="AG4339" s="12"/>
      <c r="AH4339" s="12"/>
      <c r="AI4339" s="12"/>
      <c r="AJ4339" s="12"/>
      <c r="AK4339" s="12"/>
      <c r="AL4339" s="12"/>
      <c r="AM4339" s="11"/>
      <c r="AN4339" s="13">
        <v>0.3880367117063674</v>
      </c>
      <c r="AO4339" s="11" t="s">
        <v>66</v>
      </c>
      <c r="AP4339" s="14">
        <v>45931.449405844905</v>
      </c>
    </row>
    <row r="4340">
      <c r="A4340" s="8">
        <v>45930.74385416666</v>
      </c>
      <c r="B4340" s="9" t="s">
        <v>8424</v>
      </c>
      <c r="C4340" s="9" t="s">
        <v>8425</v>
      </c>
      <c r="D4340" s="10">
        <v>5.571981149551E12</v>
      </c>
      <c r="E4340" s="9" t="s">
        <v>43</v>
      </c>
      <c r="F4340" s="9"/>
      <c r="G4340" s="9" t="s">
        <v>44</v>
      </c>
      <c r="H4340" s="9" t="s">
        <v>45</v>
      </c>
      <c r="I4340" s="9" t="s">
        <v>46</v>
      </c>
      <c r="J4340" s="9" t="s">
        <v>48</v>
      </c>
      <c r="K4340" s="9" t="s">
        <v>47</v>
      </c>
      <c r="L4340" s="9" t="s">
        <v>48</v>
      </c>
      <c r="M4340" s="9" t="s">
        <v>47</v>
      </c>
      <c r="N4340" s="9" t="s">
        <v>79</v>
      </c>
      <c r="O4340" s="9" t="s">
        <v>98</v>
      </c>
      <c r="P4340" s="11" t="s">
        <v>51</v>
      </c>
      <c r="Q4340" s="11" t="s">
        <v>89</v>
      </c>
      <c r="R4340" s="11" t="s">
        <v>90</v>
      </c>
      <c r="S4340" s="11" t="s">
        <v>54</v>
      </c>
      <c r="T4340" s="11" t="s">
        <v>55</v>
      </c>
      <c r="U4340" s="11" t="s">
        <v>56</v>
      </c>
      <c r="V4340" s="11"/>
      <c r="W4340" s="11"/>
      <c r="X4340" s="11"/>
      <c r="Y4340" s="11"/>
      <c r="Z4340" s="11"/>
      <c r="AA4340" s="11"/>
      <c r="AB4340" s="11"/>
      <c r="AC4340" s="11"/>
      <c r="AD4340" s="11"/>
      <c r="AE4340" s="11"/>
      <c r="AF4340" s="12"/>
      <c r="AG4340" s="12"/>
      <c r="AH4340" s="12"/>
      <c r="AI4340" s="12"/>
      <c r="AJ4340" s="12"/>
      <c r="AK4340" s="12"/>
      <c r="AL4340" s="12"/>
      <c r="AM4340" s="11"/>
      <c r="AN4340" s="13">
        <v>0.3664758940598826</v>
      </c>
      <c r="AO4340" s="11" t="s">
        <v>66</v>
      </c>
      <c r="AP4340" s="14">
        <v>45931.449405844905</v>
      </c>
    </row>
    <row r="4341">
      <c r="A4341" s="8">
        <v>45930.74454861111</v>
      </c>
      <c r="B4341" s="9" t="s">
        <v>1105</v>
      </c>
      <c r="C4341" s="9" t="s">
        <v>8426</v>
      </c>
      <c r="D4341" s="10">
        <v>5.538992566303E12</v>
      </c>
      <c r="E4341" s="9" t="s">
        <v>43</v>
      </c>
      <c r="F4341" s="9"/>
      <c r="G4341" s="9" t="s">
        <v>144</v>
      </c>
      <c r="H4341" s="9" t="s">
        <v>45</v>
      </c>
      <c r="I4341" s="9" t="s">
        <v>88</v>
      </c>
      <c r="J4341" s="9" t="s">
        <v>47</v>
      </c>
      <c r="K4341" s="9" t="s">
        <v>47</v>
      </c>
      <c r="L4341" s="9" t="s">
        <v>48</v>
      </c>
      <c r="M4341" s="9" t="s">
        <v>47</v>
      </c>
      <c r="N4341" s="9" t="s">
        <v>63</v>
      </c>
      <c r="O4341" s="9" t="s">
        <v>64</v>
      </c>
      <c r="P4341" s="11" t="s">
        <v>80</v>
      </c>
      <c r="Q4341" s="11" t="s">
        <v>81</v>
      </c>
      <c r="R4341" s="11" t="s">
        <v>82</v>
      </c>
      <c r="S4341" s="11">
        <v>7.50940275529E11</v>
      </c>
      <c r="T4341" s="11" t="s">
        <v>477</v>
      </c>
      <c r="U4341" s="11" t="s">
        <v>56</v>
      </c>
      <c r="V4341" s="11"/>
      <c r="W4341" s="11"/>
      <c r="X4341" s="11"/>
      <c r="Y4341" s="11"/>
      <c r="Z4341" s="11"/>
      <c r="AA4341" s="11"/>
      <c r="AB4341" s="11"/>
      <c r="AC4341" s="11"/>
      <c r="AD4341" s="11"/>
      <c r="AE4341" s="11"/>
      <c r="AF4341" s="12"/>
      <c r="AG4341" s="12"/>
      <c r="AH4341" s="12"/>
      <c r="AI4341" s="12"/>
      <c r="AJ4341" s="12"/>
      <c r="AK4341" s="12"/>
      <c r="AL4341" s="12"/>
      <c r="AM4341" s="11"/>
      <c r="AN4341" s="13">
        <v>0.19418498307029053</v>
      </c>
      <c r="AO4341" s="11" t="s">
        <v>162</v>
      </c>
      <c r="AP4341" s="14">
        <v>45931.449405844905</v>
      </c>
    </row>
    <row r="4342">
      <c r="A4342" s="8">
        <v>45930.74565972222</v>
      </c>
      <c r="B4342" s="9" t="s">
        <v>8427</v>
      </c>
      <c r="C4342" s="9" t="s">
        <v>8428</v>
      </c>
      <c r="D4342" s="10">
        <v>5.51298159042E12</v>
      </c>
      <c r="E4342" s="9" t="s">
        <v>43</v>
      </c>
      <c r="F4342" s="9"/>
      <c r="G4342" s="9" t="s">
        <v>170</v>
      </c>
      <c r="H4342" s="9" t="s">
        <v>45</v>
      </c>
      <c r="I4342" s="9" t="s">
        <v>62</v>
      </c>
      <c r="J4342" s="9" t="s">
        <v>47</v>
      </c>
      <c r="K4342" s="9" t="s">
        <v>47</v>
      </c>
      <c r="L4342" s="9" t="s">
        <v>48</v>
      </c>
      <c r="M4342" s="9" t="s">
        <v>47</v>
      </c>
      <c r="N4342" s="9" t="s">
        <v>94</v>
      </c>
      <c r="O4342" s="9" t="s">
        <v>95</v>
      </c>
      <c r="P4342" s="11" t="s">
        <v>51</v>
      </c>
      <c r="Q4342" s="11" t="s">
        <v>89</v>
      </c>
      <c r="R4342" s="11" t="s">
        <v>90</v>
      </c>
      <c r="S4342" s="11" t="s">
        <v>54</v>
      </c>
      <c r="T4342" s="11" t="s">
        <v>65</v>
      </c>
      <c r="U4342" s="11" t="s">
        <v>56</v>
      </c>
      <c r="V4342" s="11"/>
      <c r="W4342" s="11"/>
      <c r="X4342" s="11"/>
      <c r="Y4342" s="11"/>
      <c r="Z4342" s="11"/>
      <c r="AA4342" s="11"/>
      <c r="AB4342" s="11"/>
      <c r="AC4342" s="11"/>
      <c r="AD4342" s="11"/>
      <c r="AE4342" s="11"/>
      <c r="AF4342" s="12"/>
      <c r="AG4342" s="12"/>
      <c r="AH4342" s="12"/>
      <c r="AI4342" s="12"/>
      <c r="AJ4342" s="12"/>
      <c r="AK4342" s="12"/>
      <c r="AL4342" s="12"/>
      <c r="AM4342" s="11"/>
      <c r="AN4342" s="13">
        <v>0.16541822831496433</v>
      </c>
      <c r="AO4342" s="11" t="s">
        <v>110</v>
      </c>
      <c r="AP4342" s="14">
        <v>45931.449405844905</v>
      </c>
    </row>
    <row r="4343">
      <c r="A4343" s="8">
        <v>45930.75195601852</v>
      </c>
      <c r="B4343" s="9" t="s">
        <v>8429</v>
      </c>
      <c r="C4343" s="9" t="s">
        <v>8430</v>
      </c>
      <c r="D4343" s="10">
        <v>5.57799396587E11</v>
      </c>
      <c r="E4343" s="9" t="s">
        <v>75</v>
      </c>
      <c r="F4343" s="9"/>
      <c r="G4343" s="9" t="s">
        <v>76</v>
      </c>
      <c r="H4343" s="9" t="s">
        <v>45</v>
      </c>
      <c r="I4343" s="9" t="s">
        <v>88</v>
      </c>
      <c r="J4343" s="9" t="s">
        <v>47</v>
      </c>
      <c r="K4343" s="9" t="s">
        <v>47</v>
      </c>
      <c r="L4343" s="9" t="s">
        <v>48</v>
      </c>
      <c r="M4343" s="9" t="s">
        <v>48</v>
      </c>
      <c r="N4343" s="9" t="s">
        <v>79</v>
      </c>
      <c r="O4343" s="9" t="s">
        <v>50</v>
      </c>
      <c r="P4343" s="11" t="s">
        <v>51</v>
      </c>
      <c r="Q4343" s="11" t="s">
        <v>137</v>
      </c>
      <c r="R4343" s="11" t="s">
        <v>90</v>
      </c>
      <c r="S4343" s="11" t="s">
        <v>138</v>
      </c>
      <c r="T4343" s="11" t="s">
        <v>55</v>
      </c>
      <c r="U4343" s="11" t="s">
        <v>47</v>
      </c>
      <c r="V4343" s="11"/>
      <c r="W4343" s="11"/>
      <c r="X4343" s="11"/>
      <c r="Y4343" s="11"/>
      <c r="Z4343" s="11"/>
      <c r="AA4343" s="11"/>
      <c r="AB4343" s="11"/>
      <c r="AC4343" s="11"/>
      <c r="AD4343" s="11"/>
      <c r="AE4343" s="11"/>
      <c r="AF4343" s="12"/>
      <c r="AG4343" s="12"/>
      <c r="AH4343" s="12"/>
      <c r="AI4343" s="12"/>
      <c r="AJ4343" s="12"/>
      <c r="AK4343" s="12"/>
      <c r="AL4343" s="12"/>
      <c r="AM4343" s="11"/>
      <c r="AN4343" s="13">
        <v>0.09017183633044862</v>
      </c>
      <c r="AO4343" s="11" t="s">
        <v>99</v>
      </c>
      <c r="AP4343" s="14">
        <v>45931.449405844905</v>
      </c>
    </row>
    <row r="4344">
      <c r="A4344" s="8">
        <v>45930.75576388889</v>
      </c>
      <c r="B4344" s="9" t="s">
        <v>8431</v>
      </c>
      <c r="C4344" s="9" t="s">
        <v>8432</v>
      </c>
      <c r="D4344" s="10">
        <v>5.591982881206E12</v>
      </c>
      <c r="E4344" s="9" t="s">
        <v>75</v>
      </c>
      <c r="F4344" s="9"/>
      <c r="G4344" s="9" t="s">
        <v>60</v>
      </c>
      <c r="H4344" s="9" t="s">
        <v>61</v>
      </c>
      <c r="I4344" s="9" t="s">
        <v>88</v>
      </c>
      <c r="J4344" s="9" t="s">
        <v>47</v>
      </c>
      <c r="K4344" s="9" t="s">
        <v>47</v>
      </c>
      <c r="L4344" s="9" t="s">
        <v>48</v>
      </c>
      <c r="M4344" s="9" t="s">
        <v>48</v>
      </c>
      <c r="N4344" s="9" t="s">
        <v>79</v>
      </c>
      <c r="O4344" s="9" t="s">
        <v>70</v>
      </c>
      <c r="P4344" s="11" t="s">
        <v>51</v>
      </c>
      <c r="Q4344" s="11" t="s">
        <v>71</v>
      </c>
      <c r="R4344" s="11" t="s">
        <v>53</v>
      </c>
      <c r="S4344" s="11" t="s">
        <v>72</v>
      </c>
      <c r="T4344" s="11" t="s">
        <v>55</v>
      </c>
      <c r="U4344" s="11" t="s">
        <v>56</v>
      </c>
      <c r="V4344" s="11"/>
      <c r="W4344" s="11"/>
      <c r="X4344" s="11"/>
      <c r="Y4344" s="11"/>
      <c r="Z4344" s="11"/>
      <c r="AA4344" s="11"/>
      <c r="AB4344" s="11"/>
      <c r="AC4344" s="11"/>
      <c r="AD4344" s="11"/>
      <c r="AE4344" s="11"/>
      <c r="AF4344" s="12"/>
      <c r="AG4344" s="12"/>
      <c r="AH4344" s="12"/>
      <c r="AI4344" s="12"/>
      <c r="AJ4344" s="12"/>
      <c r="AK4344" s="12"/>
      <c r="AL4344" s="12"/>
      <c r="AM4344" s="11"/>
      <c r="AN4344" s="13">
        <v>0.3207747216635502</v>
      </c>
      <c r="AO4344" s="11" t="s">
        <v>124</v>
      </c>
      <c r="AP4344" s="14">
        <v>45931.449405844905</v>
      </c>
    </row>
    <row r="4345">
      <c r="A4345" s="8">
        <v>45930.75675925926</v>
      </c>
      <c r="B4345" s="9" t="s">
        <v>8433</v>
      </c>
      <c r="C4345" s="9" t="s">
        <v>8434</v>
      </c>
      <c r="D4345" s="10">
        <v>5.53199312558E12</v>
      </c>
      <c r="E4345" s="9" t="s">
        <v>43</v>
      </c>
      <c r="F4345" s="9"/>
      <c r="G4345" s="9" t="s">
        <v>60</v>
      </c>
      <c r="H4345" s="9" t="s">
        <v>45</v>
      </c>
      <c r="I4345" s="9" t="s">
        <v>78</v>
      </c>
      <c r="J4345" s="9" t="s">
        <v>47</v>
      </c>
      <c r="K4345" s="9" t="s">
        <v>48</v>
      </c>
      <c r="L4345" s="9" t="s">
        <v>48</v>
      </c>
      <c r="M4345" s="9" t="s">
        <v>48</v>
      </c>
      <c r="N4345" s="9" t="s">
        <v>49</v>
      </c>
      <c r="O4345" s="9" t="s">
        <v>64</v>
      </c>
      <c r="P4345" s="11" t="s">
        <v>51</v>
      </c>
      <c r="Q4345" s="11" t="s">
        <v>154</v>
      </c>
      <c r="R4345" s="11" t="s">
        <v>107</v>
      </c>
      <c r="S4345" s="11" t="s">
        <v>72</v>
      </c>
      <c r="T4345" s="11" t="s">
        <v>65</v>
      </c>
      <c r="U4345" s="11" t="s">
        <v>56</v>
      </c>
      <c r="V4345" s="11"/>
      <c r="W4345" s="11"/>
      <c r="X4345" s="11"/>
      <c r="Y4345" s="11"/>
      <c r="Z4345" s="11"/>
      <c r="AA4345" s="11"/>
      <c r="AB4345" s="11"/>
      <c r="AC4345" s="11"/>
      <c r="AD4345" s="11"/>
      <c r="AE4345" s="11"/>
      <c r="AF4345" s="12"/>
      <c r="AG4345" s="12"/>
      <c r="AH4345" s="12"/>
      <c r="AI4345" s="12"/>
      <c r="AJ4345" s="12"/>
      <c r="AK4345" s="12"/>
      <c r="AL4345" s="12"/>
      <c r="AM4345" s="11"/>
      <c r="AN4345" s="13">
        <v>0.39094321380284247</v>
      </c>
      <c r="AO4345" s="11" t="s">
        <v>66</v>
      </c>
      <c r="AP4345" s="14">
        <v>45931.449405844905</v>
      </c>
    </row>
    <row r="4346">
      <c r="A4346" s="8">
        <v>45930.75765046296</v>
      </c>
      <c r="B4346" s="9" t="s">
        <v>8435</v>
      </c>
      <c r="C4346" s="9" t="s">
        <v>8436</v>
      </c>
      <c r="D4346" s="10">
        <v>5.521985404776E12</v>
      </c>
      <c r="E4346" s="9" t="s">
        <v>43</v>
      </c>
      <c r="F4346" s="9"/>
      <c r="G4346" s="9" t="s">
        <v>76</v>
      </c>
      <c r="H4346" s="9" t="s">
        <v>61</v>
      </c>
      <c r="I4346" s="9" t="s">
        <v>78</v>
      </c>
      <c r="J4346" s="9" t="s">
        <v>47</v>
      </c>
      <c r="K4346" s="9" t="s">
        <v>48</v>
      </c>
      <c r="L4346" s="9" t="s">
        <v>48</v>
      </c>
      <c r="M4346" s="9" t="s">
        <v>48</v>
      </c>
      <c r="N4346" s="9" t="s">
        <v>118</v>
      </c>
      <c r="O4346" s="9" t="s">
        <v>50</v>
      </c>
      <c r="P4346" s="11" t="s">
        <v>51</v>
      </c>
      <c r="Q4346" s="11" t="s">
        <v>52</v>
      </c>
      <c r="R4346" s="11" t="s">
        <v>53</v>
      </c>
      <c r="S4346" s="11" t="s">
        <v>54</v>
      </c>
      <c r="T4346" s="11" t="s">
        <v>55</v>
      </c>
      <c r="U4346" s="11" t="s">
        <v>56</v>
      </c>
      <c r="V4346" s="11"/>
      <c r="W4346" s="11"/>
      <c r="X4346" s="11"/>
      <c r="Y4346" s="11"/>
      <c r="Z4346" s="11"/>
      <c r="AA4346" s="11"/>
      <c r="AB4346" s="11"/>
      <c r="AC4346" s="11"/>
      <c r="AD4346" s="11"/>
      <c r="AE4346" s="11"/>
      <c r="AF4346" s="12"/>
      <c r="AG4346" s="12"/>
      <c r="AH4346" s="12"/>
      <c r="AI4346" s="12"/>
      <c r="AJ4346" s="12"/>
      <c r="AK4346" s="12"/>
      <c r="AL4346" s="12"/>
      <c r="AM4346" s="11"/>
      <c r="AN4346" s="13">
        <v>0.5078093839695886</v>
      </c>
      <c r="AO4346" s="11" t="s">
        <v>57</v>
      </c>
      <c r="AP4346" s="14">
        <v>45931.449405844905</v>
      </c>
    </row>
    <row r="4347">
      <c r="A4347" s="8">
        <v>45930.75925925926</v>
      </c>
      <c r="B4347" s="9" t="s">
        <v>8437</v>
      </c>
      <c r="C4347" s="9" t="s">
        <v>8438</v>
      </c>
      <c r="D4347" s="10">
        <v>5.581991229803E12</v>
      </c>
      <c r="E4347" s="9" t="s">
        <v>75</v>
      </c>
      <c r="F4347" s="9"/>
      <c r="G4347" s="9" t="s">
        <v>69</v>
      </c>
      <c r="H4347" s="9" t="s">
        <v>61</v>
      </c>
      <c r="I4347" s="9" t="s">
        <v>88</v>
      </c>
      <c r="J4347" s="9" t="s">
        <v>47</v>
      </c>
      <c r="K4347" s="9" t="s">
        <v>47</v>
      </c>
      <c r="L4347" s="9" t="s">
        <v>48</v>
      </c>
      <c r="M4347" s="9" t="s">
        <v>48</v>
      </c>
      <c r="N4347" s="9" t="s">
        <v>63</v>
      </c>
      <c r="O4347" s="9" t="s">
        <v>70</v>
      </c>
      <c r="P4347" s="11" t="s">
        <v>51</v>
      </c>
      <c r="Q4347" s="11" t="s">
        <v>137</v>
      </c>
      <c r="R4347" s="11" t="s">
        <v>107</v>
      </c>
      <c r="S4347" s="11" t="s">
        <v>72</v>
      </c>
      <c r="T4347" s="11" t="s">
        <v>55</v>
      </c>
      <c r="U4347" s="11" t="s">
        <v>47</v>
      </c>
      <c r="V4347" s="11"/>
      <c r="W4347" s="11"/>
      <c r="X4347" s="11"/>
      <c r="Y4347" s="11"/>
      <c r="Z4347" s="11"/>
      <c r="AA4347" s="11"/>
      <c r="AB4347" s="11"/>
      <c r="AC4347" s="11"/>
      <c r="AD4347" s="11"/>
      <c r="AE4347" s="11"/>
      <c r="AF4347" s="12"/>
      <c r="AG4347" s="12"/>
      <c r="AH4347" s="12"/>
      <c r="AI4347" s="12"/>
      <c r="AJ4347" s="12"/>
      <c r="AK4347" s="12"/>
      <c r="AL4347" s="12"/>
      <c r="AM4347" s="11"/>
      <c r="AN4347" s="13">
        <v>0.16699051342696272</v>
      </c>
      <c r="AO4347" s="11" t="s">
        <v>110</v>
      </c>
      <c r="AP4347" s="14">
        <v>45931.449405844905</v>
      </c>
    </row>
    <row r="4348">
      <c r="A4348" s="8">
        <v>45930.760717592595</v>
      </c>
      <c r="B4348" s="9" t="s">
        <v>8439</v>
      </c>
      <c r="C4348" s="9" t="s">
        <v>8440</v>
      </c>
      <c r="D4348" s="10">
        <v>5.581974004948E12</v>
      </c>
      <c r="E4348" s="9" t="s">
        <v>43</v>
      </c>
      <c r="F4348" s="9"/>
      <c r="G4348" s="9" t="s">
        <v>76</v>
      </c>
      <c r="H4348" s="9" t="s">
        <v>77</v>
      </c>
      <c r="I4348" s="9" t="s">
        <v>88</v>
      </c>
      <c r="J4348" s="9" t="s">
        <v>48</v>
      </c>
      <c r="K4348" s="9" t="s">
        <v>48</v>
      </c>
      <c r="L4348" s="9" t="s">
        <v>48</v>
      </c>
      <c r="M4348" s="9" t="s">
        <v>48</v>
      </c>
      <c r="N4348" s="9" t="s">
        <v>94</v>
      </c>
      <c r="O4348" s="9" t="s">
        <v>50</v>
      </c>
      <c r="P4348" s="11" t="s">
        <v>51</v>
      </c>
      <c r="Q4348" s="11" t="s">
        <v>203</v>
      </c>
      <c r="R4348" s="11" t="s">
        <v>593</v>
      </c>
      <c r="S4348" s="11" t="s">
        <v>380</v>
      </c>
      <c r="T4348" s="11" t="s">
        <v>55</v>
      </c>
      <c r="U4348" s="11" t="s">
        <v>56</v>
      </c>
      <c r="V4348" s="11"/>
      <c r="W4348" s="11"/>
      <c r="X4348" s="11"/>
      <c r="Y4348" s="11"/>
      <c r="Z4348" s="11"/>
      <c r="AA4348" s="11"/>
      <c r="AB4348" s="11"/>
      <c r="AC4348" s="11"/>
      <c r="AD4348" s="11"/>
      <c r="AE4348" s="11"/>
      <c r="AF4348" s="12"/>
      <c r="AG4348" s="12"/>
      <c r="AH4348" s="12"/>
      <c r="AI4348" s="12"/>
      <c r="AJ4348" s="12"/>
      <c r="AK4348" s="12"/>
      <c r="AL4348" s="12"/>
      <c r="AM4348" s="11"/>
      <c r="AN4348" s="13">
        <v>0.16730629919473114</v>
      </c>
      <c r="AO4348" s="11" t="s">
        <v>110</v>
      </c>
      <c r="AP4348" s="14">
        <v>45931.449405844905</v>
      </c>
    </row>
    <row r="4349">
      <c r="A4349" s="8">
        <v>45930.761979166666</v>
      </c>
      <c r="B4349" s="9" t="s">
        <v>8441</v>
      </c>
      <c r="C4349" s="9" t="s">
        <v>8442</v>
      </c>
      <c r="D4349" s="10">
        <v>5.511984491193E12</v>
      </c>
      <c r="E4349" s="9" t="s">
        <v>43</v>
      </c>
      <c r="F4349" s="9"/>
      <c r="G4349" s="9" t="s">
        <v>60</v>
      </c>
      <c r="H4349" s="9" t="s">
        <v>61</v>
      </c>
      <c r="I4349" s="9" t="s">
        <v>46</v>
      </c>
      <c r="J4349" s="9" t="s">
        <v>47</v>
      </c>
      <c r="K4349" s="9" t="s">
        <v>48</v>
      </c>
      <c r="L4349" s="9" t="s">
        <v>47</v>
      </c>
      <c r="M4349" s="9" t="s">
        <v>48</v>
      </c>
      <c r="N4349" s="9" t="s">
        <v>63</v>
      </c>
      <c r="O4349" s="9" t="s">
        <v>95</v>
      </c>
      <c r="P4349" s="11" t="s">
        <v>80</v>
      </c>
      <c r="Q4349" s="11" t="s">
        <v>81</v>
      </c>
      <c r="R4349" s="11" t="s">
        <v>82</v>
      </c>
      <c r="S4349" s="11">
        <v>7.50940275538E11</v>
      </c>
      <c r="T4349" s="11" t="s">
        <v>83</v>
      </c>
      <c r="U4349" s="11" t="s">
        <v>56</v>
      </c>
      <c r="V4349" s="11"/>
      <c r="W4349" s="11"/>
      <c r="X4349" s="11"/>
      <c r="Y4349" s="11"/>
      <c r="Z4349" s="11"/>
      <c r="AA4349" s="11"/>
      <c r="AB4349" s="11"/>
      <c r="AC4349" s="11"/>
      <c r="AD4349" s="11"/>
      <c r="AE4349" s="11"/>
      <c r="AF4349" s="12"/>
      <c r="AG4349" s="12"/>
      <c r="AH4349" s="12"/>
      <c r="AI4349" s="12"/>
      <c r="AJ4349" s="12"/>
      <c r="AK4349" s="12"/>
      <c r="AL4349" s="12"/>
      <c r="AM4349" s="11"/>
      <c r="AN4349" s="13">
        <v>0.43397054626702924</v>
      </c>
      <c r="AO4349" s="11" t="s">
        <v>134</v>
      </c>
      <c r="AP4349" s="14">
        <v>45931.449405844905</v>
      </c>
    </row>
    <row r="4350">
      <c r="A4350" s="8">
        <v>45930.76200231481</v>
      </c>
      <c r="B4350" s="9" t="s">
        <v>8443</v>
      </c>
      <c r="C4350" s="9" t="s">
        <v>8444</v>
      </c>
      <c r="D4350" s="10">
        <v>5.541999429475E12</v>
      </c>
      <c r="E4350" s="9" t="s">
        <v>43</v>
      </c>
      <c r="F4350" s="9"/>
      <c r="G4350" s="9" t="s">
        <v>76</v>
      </c>
      <c r="H4350" s="9" t="s">
        <v>77</v>
      </c>
      <c r="I4350" s="9" t="s">
        <v>88</v>
      </c>
      <c r="J4350" s="9" t="s">
        <v>48</v>
      </c>
      <c r="K4350" s="9" t="s">
        <v>47</v>
      </c>
      <c r="L4350" s="9" t="s">
        <v>48</v>
      </c>
      <c r="M4350" s="9" t="s">
        <v>47</v>
      </c>
      <c r="N4350" s="9" t="s">
        <v>63</v>
      </c>
      <c r="O4350" s="9" t="s">
        <v>70</v>
      </c>
      <c r="P4350" s="11" t="s">
        <v>80</v>
      </c>
      <c r="Q4350" s="11" t="s">
        <v>81</v>
      </c>
      <c r="R4350" s="11" t="s">
        <v>82</v>
      </c>
      <c r="S4350" s="11">
        <v>7.50940275532E11</v>
      </c>
      <c r="T4350" s="11" t="s">
        <v>229</v>
      </c>
      <c r="U4350" s="11" t="s">
        <v>56</v>
      </c>
      <c r="V4350" s="11"/>
      <c r="W4350" s="11"/>
      <c r="X4350" s="11"/>
      <c r="Y4350" s="11"/>
      <c r="Z4350" s="11"/>
      <c r="AA4350" s="11"/>
      <c r="AB4350" s="11"/>
      <c r="AC4350" s="11"/>
      <c r="AD4350" s="11"/>
      <c r="AE4350" s="11"/>
      <c r="AF4350" s="12"/>
      <c r="AG4350" s="12"/>
      <c r="AH4350" s="12"/>
      <c r="AI4350" s="12"/>
      <c r="AJ4350" s="12"/>
      <c r="AK4350" s="12"/>
      <c r="AL4350" s="12"/>
      <c r="AM4350" s="11"/>
      <c r="AN4350" s="13">
        <v>0.15040377759847162</v>
      </c>
      <c r="AO4350" s="11" t="s">
        <v>110</v>
      </c>
      <c r="AP4350" s="14">
        <v>45931.449405844905</v>
      </c>
    </row>
    <row r="4351">
      <c r="A4351" s="8">
        <v>45930.764085648145</v>
      </c>
      <c r="B4351" s="9" t="s">
        <v>8445</v>
      </c>
      <c r="C4351" s="9" t="s">
        <v>8446</v>
      </c>
      <c r="D4351" s="10">
        <v>5.586999155215E12</v>
      </c>
      <c r="E4351" s="9" t="s">
        <v>43</v>
      </c>
      <c r="F4351" s="9"/>
      <c r="G4351" s="9" t="s">
        <v>69</v>
      </c>
      <c r="H4351" s="9" t="s">
        <v>61</v>
      </c>
      <c r="I4351" s="9" t="s">
        <v>106</v>
      </c>
      <c r="J4351" s="9" t="s">
        <v>47</v>
      </c>
      <c r="K4351" s="9" t="s">
        <v>48</v>
      </c>
      <c r="L4351" s="9" t="s">
        <v>48</v>
      </c>
      <c r="M4351" s="9" t="s">
        <v>47</v>
      </c>
      <c r="N4351" s="9" t="s">
        <v>94</v>
      </c>
      <c r="O4351" s="9" t="s">
        <v>70</v>
      </c>
      <c r="P4351" s="11" t="s">
        <v>51</v>
      </c>
      <c r="Q4351" s="11" t="s">
        <v>203</v>
      </c>
      <c r="R4351" s="11" t="s">
        <v>748</v>
      </c>
      <c r="S4351" s="11" t="s">
        <v>749</v>
      </c>
      <c r="T4351" s="11" t="s">
        <v>55</v>
      </c>
      <c r="U4351" s="11" t="s">
        <v>56</v>
      </c>
      <c r="V4351" s="11"/>
      <c r="W4351" s="11"/>
      <c r="X4351" s="11"/>
      <c r="Y4351" s="11"/>
      <c r="Z4351" s="11"/>
      <c r="AA4351" s="11"/>
      <c r="AB4351" s="11"/>
      <c r="AC4351" s="11"/>
      <c r="AD4351" s="11"/>
      <c r="AE4351" s="11"/>
      <c r="AF4351" s="12"/>
      <c r="AG4351" s="12"/>
      <c r="AH4351" s="12"/>
      <c r="AI4351" s="12"/>
      <c r="AJ4351" s="12"/>
      <c r="AK4351" s="12"/>
      <c r="AL4351" s="12"/>
      <c r="AM4351" s="11"/>
      <c r="AN4351" s="13">
        <v>0.4761754592133429</v>
      </c>
      <c r="AO4351" s="11" t="s">
        <v>151</v>
      </c>
      <c r="AP4351" s="14">
        <v>45931.449405844905</v>
      </c>
    </row>
    <row r="4352">
      <c r="A4352" s="8">
        <v>45930.76862268519</v>
      </c>
      <c r="B4352" s="9" t="s">
        <v>8447</v>
      </c>
      <c r="C4352" s="9" t="s">
        <v>8448</v>
      </c>
      <c r="D4352" s="10">
        <v>5.55199168195E12</v>
      </c>
      <c r="E4352" s="9" t="s">
        <v>43</v>
      </c>
      <c r="F4352" s="9"/>
      <c r="G4352" s="9" t="s">
        <v>44</v>
      </c>
      <c r="H4352" s="9" t="s">
        <v>77</v>
      </c>
      <c r="I4352" s="9" t="s">
        <v>106</v>
      </c>
      <c r="J4352" s="9" t="s">
        <v>48</v>
      </c>
      <c r="K4352" s="9" t="s">
        <v>48</v>
      </c>
      <c r="L4352" s="9" t="s">
        <v>48</v>
      </c>
      <c r="M4352" s="9" t="s">
        <v>47</v>
      </c>
      <c r="N4352" s="9" t="s">
        <v>79</v>
      </c>
      <c r="O4352" s="9" t="s">
        <v>50</v>
      </c>
      <c r="P4352" s="11" t="s">
        <v>51</v>
      </c>
      <c r="Q4352" s="11" t="s">
        <v>203</v>
      </c>
      <c r="R4352" s="11" t="s">
        <v>528</v>
      </c>
      <c r="S4352" s="11" t="s">
        <v>529</v>
      </c>
      <c r="T4352" s="11" t="s">
        <v>55</v>
      </c>
      <c r="U4352" s="11" t="s">
        <v>56</v>
      </c>
      <c r="V4352" s="11"/>
      <c r="W4352" s="11"/>
      <c r="X4352" s="11"/>
      <c r="Y4352" s="11"/>
      <c r="Z4352" s="11"/>
      <c r="AA4352" s="11"/>
      <c r="AB4352" s="11"/>
      <c r="AC4352" s="11"/>
      <c r="AD4352" s="11"/>
      <c r="AE4352" s="11"/>
      <c r="AF4352" s="12"/>
      <c r="AG4352" s="12"/>
      <c r="AH4352" s="12"/>
      <c r="AI4352" s="12"/>
      <c r="AJ4352" s="12"/>
      <c r="AK4352" s="12"/>
      <c r="AL4352" s="12"/>
      <c r="AM4352" s="11"/>
      <c r="AN4352" s="13">
        <v>0.4837543830746202</v>
      </c>
      <c r="AO4352" s="11" t="s">
        <v>151</v>
      </c>
      <c r="AP4352" s="14">
        <v>45931.449405844905</v>
      </c>
    </row>
    <row r="4353">
      <c r="A4353" s="8">
        <v>45930.76872685185</v>
      </c>
      <c r="B4353" s="9" t="s">
        <v>8449</v>
      </c>
      <c r="C4353" s="9" t="s">
        <v>8450</v>
      </c>
      <c r="D4353" s="10">
        <v>5.531975180857E12</v>
      </c>
      <c r="E4353" s="9" t="s">
        <v>43</v>
      </c>
      <c r="F4353" s="9"/>
      <c r="G4353" s="9" t="s">
        <v>144</v>
      </c>
      <c r="H4353" s="9" t="s">
        <v>77</v>
      </c>
      <c r="I4353" s="9" t="s">
        <v>88</v>
      </c>
      <c r="J4353" s="9" t="s">
        <v>47</v>
      </c>
      <c r="K4353" s="9" t="s">
        <v>47</v>
      </c>
      <c r="L4353" s="9" t="s">
        <v>48</v>
      </c>
      <c r="M4353" s="9" t="s">
        <v>47</v>
      </c>
      <c r="N4353" s="9" t="s">
        <v>118</v>
      </c>
      <c r="O4353" s="9" t="s">
        <v>95</v>
      </c>
      <c r="P4353" s="11" t="s">
        <v>51</v>
      </c>
      <c r="Q4353" s="11" t="s">
        <v>71</v>
      </c>
      <c r="R4353" s="11" t="s">
        <v>90</v>
      </c>
      <c r="S4353" s="11" t="s">
        <v>138</v>
      </c>
      <c r="T4353" s="11" t="s">
        <v>55</v>
      </c>
      <c r="U4353" s="11" t="s">
        <v>47</v>
      </c>
      <c r="V4353" s="11"/>
      <c r="W4353" s="11"/>
      <c r="X4353" s="11"/>
      <c r="Y4353" s="11"/>
      <c r="Z4353" s="11"/>
      <c r="AA4353" s="11"/>
      <c r="AB4353" s="11"/>
      <c r="AC4353" s="11"/>
      <c r="AD4353" s="11"/>
      <c r="AE4353" s="11"/>
      <c r="AF4353" s="12"/>
      <c r="AG4353" s="12"/>
      <c r="AH4353" s="12"/>
      <c r="AI4353" s="12"/>
      <c r="AJ4353" s="12"/>
      <c r="AK4353" s="12"/>
      <c r="AL4353" s="12"/>
      <c r="AM4353" s="11"/>
      <c r="AN4353" s="13">
        <v>0.013355684110679526</v>
      </c>
      <c r="AO4353" s="11" t="s">
        <v>99</v>
      </c>
      <c r="AP4353" s="14">
        <v>45931.449405844905</v>
      </c>
    </row>
    <row r="4354">
      <c r="A4354" s="8">
        <v>45930.77130787037</v>
      </c>
      <c r="B4354" s="9" t="s">
        <v>8001</v>
      </c>
      <c r="C4354" s="9" t="s">
        <v>7217</v>
      </c>
      <c r="D4354" s="10">
        <v>5.573981573103E12</v>
      </c>
      <c r="E4354" s="9" t="s">
        <v>75</v>
      </c>
      <c r="F4354" s="9"/>
      <c r="G4354" s="9" t="s">
        <v>60</v>
      </c>
      <c r="H4354" s="9" t="s">
        <v>87</v>
      </c>
      <c r="I4354" s="9" t="s">
        <v>78</v>
      </c>
      <c r="J4354" s="9" t="s">
        <v>47</v>
      </c>
      <c r="K4354" s="9" t="s">
        <v>47</v>
      </c>
      <c r="L4354" s="9" t="s">
        <v>47</v>
      </c>
      <c r="M4354" s="9" t="s">
        <v>48</v>
      </c>
      <c r="N4354" s="9" t="s">
        <v>118</v>
      </c>
      <c r="O4354" s="9" t="s">
        <v>50</v>
      </c>
      <c r="P4354" s="11" t="s">
        <v>51</v>
      </c>
      <c r="Q4354" s="11" t="s">
        <v>71</v>
      </c>
      <c r="R4354" s="11" t="s">
        <v>107</v>
      </c>
      <c r="S4354" s="11" t="s">
        <v>138</v>
      </c>
      <c r="T4354" s="11" t="s">
        <v>55</v>
      </c>
      <c r="U4354" s="11" t="s">
        <v>56</v>
      </c>
      <c r="V4354" s="11"/>
      <c r="W4354" s="11"/>
      <c r="X4354" s="11"/>
      <c r="Y4354" s="11"/>
      <c r="Z4354" s="11"/>
      <c r="AA4354" s="11"/>
      <c r="AB4354" s="11"/>
      <c r="AC4354" s="11"/>
      <c r="AD4354" s="11"/>
      <c r="AE4354" s="11"/>
      <c r="AF4354" s="12"/>
      <c r="AG4354" s="12"/>
      <c r="AH4354" s="12"/>
      <c r="AI4354" s="12"/>
      <c r="AJ4354" s="12"/>
      <c r="AK4354" s="12"/>
      <c r="AL4354" s="12"/>
      <c r="AM4354" s="11"/>
      <c r="AN4354" s="13">
        <v>0.42390108470362875</v>
      </c>
      <c r="AO4354" s="11" t="s">
        <v>134</v>
      </c>
      <c r="AP4354" s="14">
        <v>45931.449405844905</v>
      </c>
    </row>
    <row r="4355">
      <c r="A4355" s="8">
        <v>45930.77271990741</v>
      </c>
      <c r="B4355" s="9" t="s">
        <v>8451</v>
      </c>
      <c r="C4355" s="9" t="s">
        <v>8452</v>
      </c>
      <c r="D4355" s="10">
        <v>5.522988680603E12</v>
      </c>
      <c r="E4355" s="9" t="s">
        <v>75</v>
      </c>
      <c r="F4355" s="9"/>
      <c r="G4355" s="9" t="s">
        <v>60</v>
      </c>
      <c r="H4355" s="9" t="s">
        <v>45</v>
      </c>
      <c r="I4355" s="9" t="s">
        <v>78</v>
      </c>
      <c r="J4355" s="9" t="s">
        <v>48</v>
      </c>
      <c r="K4355" s="9" t="s">
        <v>47</v>
      </c>
      <c r="L4355" s="9" t="s">
        <v>48</v>
      </c>
      <c r="M4355" s="9" t="s">
        <v>48</v>
      </c>
      <c r="N4355" s="9" t="s">
        <v>63</v>
      </c>
      <c r="O4355" s="9" t="s">
        <v>50</v>
      </c>
      <c r="P4355" s="11" t="s">
        <v>51</v>
      </c>
      <c r="Q4355" s="11" t="s">
        <v>52</v>
      </c>
      <c r="R4355" s="11" t="s">
        <v>53</v>
      </c>
      <c r="S4355" s="11" t="s">
        <v>54</v>
      </c>
      <c r="T4355" s="11" t="s">
        <v>55</v>
      </c>
      <c r="U4355" s="11" t="s">
        <v>56</v>
      </c>
      <c r="V4355" s="11"/>
      <c r="W4355" s="11"/>
      <c r="X4355" s="11"/>
      <c r="Y4355" s="11"/>
      <c r="Z4355" s="11"/>
      <c r="AA4355" s="11"/>
      <c r="AB4355" s="11"/>
      <c r="AC4355" s="11"/>
      <c r="AD4355" s="11"/>
      <c r="AE4355" s="11"/>
      <c r="AF4355" s="12"/>
      <c r="AG4355" s="12"/>
      <c r="AH4355" s="12"/>
      <c r="AI4355" s="12"/>
      <c r="AJ4355" s="12"/>
      <c r="AK4355" s="12"/>
      <c r="AL4355" s="12"/>
      <c r="AM4355" s="11"/>
      <c r="AN4355" s="13">
        <v>0.47700021217682453</v>
      </c>
      <c r="AO4355" s="11" t="s">
        <v>151</v>
      </c>
      <c r="AP4355" s="14">
        <v>45931.449405844905</v>
      </c>
    </row>
    <row r="4356">
      <c r="A4356" s="8">
        <v>45930.77559027778</v>
      </c>
      <c r="B4356" s="9" t="s">
        <v>8453</v>
      </c>
      <c r="C4356" s="9" t="s">
        <v>8454</v>
      </c>
      <c r="D4356" s="10">
        <v>5.51197066848E12</v>
      </c>
      <c r="E4356" s="9" t="s">
        <v>75</v>
      </c>
      <c r="F4356" s="9"/>
      <c r="G4356" s="9" t="s">
        <v>44</v>
      </c>
      <c r="H4356" s="9" t="s">
        <v>45</v>
      </c>
      <c r="I4356" s="9" t="s">
        <v>106</v>
      </c>
      <c r="J4356" s="9" t="s">
        <v>47</v>
      </c>
      <c r="K4356" s="9" t="s">
        <v>47</v>
      </c>
      <c r="L4356" s="9" t="s">
        <v>48</v>
      </c>
      <c r="M4356" s="9" t="s">
        <v>47</v>
      </c>
      <c r="N4356" s="9" t="s">
        <v>63</v>
      </c>
      <c r="O4356" s="9" t="s">
        <v>64</v>
      </c>
      <c r="P4356" s="11" t="s">
        <v>51</v>
      </c>
      <c r="Q4356" s="11" t="s">
        <v>52</v>
      </c>
      <c r="R4356" s="11" t="s">
        <v>53</v>
      </c>
      <c r="S4356" s="11" t="s">
        <v>54</v>
      </c>
      <c r="T4356" s="11" t="s">
        <v>55</v>
      </c>
      <c r="U4356" s="11" t="s">
        <v>56</v>
      </c>
      <c r="V4356" s="11"/>
      <c r="W4356" s="11"/>
      <c r="X4356" s="11"/>
      <c r="Y4356" s="11"/>
      <c r="Z4356" s="11"/>
      <c r="AA4356" s="11"/>
      <c r="AB4356" s="11"/>
      <c r="AC4356" s="11"/>
      <c r="AD4356" s="11"/>
      <c r="AE4356" s="11"/>
      <c r="AF4356" s="12"/>
      <c r="AG4356" s="12"/>
      <c r="AH4356" s="12"/>
      <c r="AI4356" s="12"/>
      <c r="AJ4356" s="12"/>
      <c r="AK4356" s="12"/>
      <c r="AL4356" s="12"/>
      <c r="AM4356" s="11"/>
      <c r="AN4356" s="13">
        <v>0.3350336367038462</v>
      </c>
      <c r="AO4356" s="11" t="s">
        <v>124</v>
      </c>
      <c r="AP4356" s="14">
        <v>45931.449405844905</v>
      </c>
    </row>
    <row r="4357">
      <c r="A4357" s="8">
        <v>45930.77560185185</v>
      </c>
      <c r="B4357" s="9" t="s">
        <v>8455</v>
      </c>
      <c r="C4357" s="9" t="s">
        <v>8456</v>
      </c>
      <c r="D4357" s="10">
        <v>5.581983551769E12</v>
      </c>
      <c r="E4357" s="9" t="s">
        <v>43</v>
      </c>
      <c r="F4357" s="9"/>
      <c r="G4357" s="9" t="s">
        <v>60</v>
      </c>
      <c r="H4357" s="9" t="s">
        <v>61</v>
      </c>
      <c r="I4357" s="9" t="s">
        <v>46</v>
      </c>
      <c r="J4357" s="9" t="s">
        <v>48</v>
      </c>
      <c r="K4357" s="9" t="s">
        <v>47</v>
      </c>
      <c r="L4357" s="9" t="s">
        <v>47</v>
      </c>
      <c r="M4357" s="9" t="s">
        <v>47</v>
      </c>
      <c r="N4357" s="9" t="s">
        <v>49</v>
      </c>
      <c r="O4357" s="9" t="s">
        <v>64</v>
      </c>
      <c r="P4357" s="11" t="s">
        <v>51</v>
      </c>
      <c r="Q4357" s="11" t="s">
        <v>52</v>
      </c>
      <c r="R4357" s="11" t="s">
        <v>53</v>
      </c>
      <c r="S4357" s="11" t="s">
        <v>54</v>
      </c>
      <c r="T4357" s="11" t="s">
        <v>65</v>
      </c>
      <c r="U4357" s="11" t="s">
        <v>56</v>
      </c>
      <c r="V4357" s="11"/>
      <c r="W4357" s="11"/>
      <c r="X4357" s="11"/>
      <c r="Y4357" s="11"/>
      <c r="Z4357" s="11"/>
      <c r="AA4357" s="11"/>
      <c r="AB4357" s="11"/>
      <c r="AC4357" s="11"/>
      <c r="AD4357" s="11"/>
      <c r="AE4357" s="11"/>
      <c r="AF4357" s="12"/>
      <c r="AG4357" s="12"/>
      <c r="AH4357" s="12"/>
      <c r="AI4357" s="12"/>
      <c r="AJ4357" s="12"/>
      <c r="AK4357" s="12"/>
      <c r="AL4357" s="12"/>
      <c r="AM4357" s="11"/>
      <c r="AN4357" s="13">
        <v>0.3152651107551309</v>
      </c>
      <c r="AO4357" s="11" t="s">
        <v>91</v>
      </c>
      <c r="AP4357" s="14">
        <v>45931.449405844905</v>
      </c>
    </row>
    <row r="4358">
      <c r="A4358" s="8">
        <v>45930.77668981482</v>
      </c>
      <c r="B4358" s="9" t="s">
        <v>8457</v>
      </c>
      <c r="C4358" s="9" t="s">
        <v>8458</v>
      </c>
      <c r="D4358" s="10">
        <v>5.55598425742E12</v>
      </c>
      <c r="E4358" s="9" t="s">
        <v>75</v>
      </c>
      <c r="F4358" s="9"/>
      <c r="G4358" s="9" t="s">
        <v>69</v>
      </c>
      <c r="H4358" s="9" t="s">
        <v>77</v>
      </c>
      <c r="I4358" s="9" t="s">
        <v>88</v>
      </c>
      <c r="J4358" s="9" t="s">
        <v>48</v>
      </c>
      <c r="K4358" s="9" t="s">
        <v>47</v>
      </c>
      <c r="L4358" s="9" t="s">
        <v>48</v>
      </c>
      <c r="M4358" s="9" t="s">
        <v>47</v>
      </c>
      <c r="N4358" s="9" t="s">
        <v>94</v>
      </c>
      <c r="O4358" s="9" t="s">
        <v>50</v>
      </c>
      <c r="P4358" s="11" t="s">
        <v>51</v>
      </c>
      <c r="Q4358" s="11" t="s">
        <v>89</v>
      </c>
      <c r="R4358" s="11" t="s">
        <v>90</v>
      </c>
      <c r="S4358" s="11" t="s">
        <v>54</v>
      </c>
      <c r="T4358" s="11" t="s">
        <v>65</v>
      </c>
      <c r="U4358" s="11" t="s">
        <v>56</v>
      </c>
      <c r="V4358" s="11"/>
      <c r="W4358" s="11"/>
      <c r="X4358" s="11"/>
      <c r="Y4358" s="11"/>
      <c r="Z4358" s="11"/>
      <c r="AA4358" s="11"/>
      <c r="AB4358" s="11"/>
      <c r="AC4358" s="11"/>
      <c r="AD4358" s="11"/>
      <c r="AE4358" s="11"/>
      <c r="AF4358" s="12"/>
      <c r="AG4358" s="12"/>
      <c r="AH4358" s="12"/>
      <c r="AI4358" s="12"/>
      <c r="AJ4358" s="12"/>
      <c r="AK4358" s="12"/>
      <c r="AL4358" s="12"/>
      <c r="AM4358" s="11"/>
      <c r="AN4358" s="13">
        <v>0.18068571479098833</v>
      </c>
      <c r="AO4358" s="11" t="s">
        <v>162</v>
      </c>
      <c r="AP4358" s="14">
        <v>45931.449405844905</v>
      </c>
    </row>
    <row r="4359">
      <c r="A4359" s="8">
        <v>45930.77689814815</v>
      </c>
      <c r="B4359" s="9" t="s">
        <v>8459</v>
      </c>
      <c r="C4359" s="9" t="s">
        <v>8460</v>
      </c>
      <c r="D4359" s="10">
        <v>5.56199364739E12</v>
      </c>
      <c r="E4359" s="9" t="s">
        <v>43</v>
      </c>
      <c r="F4359" s="9"/>
      <c r="G4359" s="9" t="s">
        <v>44</v>
      </c>
      <c r="H4359" s="9" t="s">
        <v>77</v>
      </c>
      <c r="I4359" s="9" t="s">
        <v>78</v>
      </c>
      <c r="J4359" s="9" t="s">
        <v>47</v>
      </c>
      <c r="K4359" s="9" t="s">
        <v>47</v>
      </c>
      <c r="L4359" s="9" t="s">
        <v>48</v>
      </c>
      <c r="M4359" s="9" t="s">
        <v>48</v>
      </c>
      <c r="N4359" s="9" t="s">
        <v>49</v>
      </c>
      <c r="O4359" s="9" t="s">
        <v>50</v>
      </c>
      <c r="P4359" s="11" t="s">
        <v>51</v>
      </c>
      <c r="Q4359" s="11" t="s">
        <v>115</v>
      </c>
      <c r="R4359" s="11" t="s">
        <v>53</v>
      </c>
      <c r="S4359" s="11" t="s">
        <v>54</v>
      </c>
      <c r="T4359" s="11" t="s">
        <v>55</v>
      </c>
      <c r="U4359" s="11" t="s">
        <v>56</v>
      </c>
      <c r="V4359" s="11"/>
      <c r="W4359" s="11"/>
      <c r="X4359" s="11"/>
      <c r="Y4359" s="11"/>
      <c r="Z4359" s="11"/>
      <c r="AA4359" s="11"/>
      <c r="AB4359" s="11"/>
      <c r="AC4359" s="11"/>
      <c r="AD4359" s="11"/>
      <c r="AE4359" s="11"/>
      <c r="AF4359" s="12"/>
      <c r="AG4359" s="12"/>
      <c r="AH4359" s="12"/>
      <c r="AI4359" s="12"/>
      <c r="AJ4359" s="12"/>
      <c r="AK4359" s="12"/>
      <c r="AL4359" s="12"/>
      <c r="AM4359" s="11"/>
      <c r="AN4359" s="13">
        <v>0.4225284377577593</v>
      </c>
      <c r="AO4359" s="11" t="s">
        <v>134</v>
      </c>
      <c r="AP4359" s="14">
        <v>45931.449405844905</v>
      </c>
    </row>
    <row r="4360">
      <c r="A4360" s="8">
        <v>45930.776979166665</v>
      </c>
      <c r="B4360" s="9" t="s">
        <v>8461</v>
      </c>
      <c r="C4360" s="9" t="s">
        <v>8462</v>
      </c>
      <c r="D4360" s="10">
        <v>5.531981207088E12</v>
      </c>
      <c r="E4360" s="9" t="s">
        <v>43</v>
      </c>
      <c r="F4360" s="9"/>
      <c r="G4360" s="9" t="s">
        <v>144</v>
      </c>
      <c r="H4360" s="9" t="s">
        <v>77</v>
      </c>
      <c r="I4360" s="9" t="s">
        <v>88</v>
      </c>
      <c r="J4360" s="9" t="s">
        <v>47</v>
      </c>
      <c r="K4360" s="9" t="s">
        <v>47</v>
      </c>
      <c r="L4360" s="9" t="s">
        <v>48</v>
      </c>
      <c r="M4360" s="9" t="s">
        <v>47</v>
      </c>
      <c r="N4360" s="9" t="s">
        <v>118</v>
      </c>
      <c r="O4360" s="9" t="s">
        <v>70</v>
      </c>
      <c r="P4360" s="11" t="s">
        <v>51</v>
      </c>
      <c r="Q4360" s="11" t="s">
        <v>141</v>
      </c>
      <c r="R4360" s="11" t="s">
        <v>90</v>
      </c>
      <c r="S4360" s="11" t="s">
        <v>54</v>
      </c>
      <c r="T4360" s="11" t="s">
        <v>55</v>
      </c>
      <c r="U4360" s="11" t="s">
        <v>56</v>
      </c>
      <c r="V4360" s="11"/>
      <c r="W4360" s="11"/>
      <c r="X4360" s="11"/>
      <c r="Y4360" s="11"/>
      <c r="Z4360" s="11"/>
      <c r="AA4360" s="11"/>
      <c r="AB4360" s="11"/>
      <c r="AC4360" s="11"/>
      <c r="AD4360" s="11"/>
      <c r="AE4360" s="11"/>
      <c r="AF4360" s="12"/>
      <c r="AG4360" s="12"/>
      <c r="AH4360" s="12"/>
      <c r="AI4360" s="12"/>
      <c r="AJ4360" s="12"/>
      <c r="AK4360" s="12"/>
      <c r="AL4360" s="12"/>
      <c r="AM4360" s="11"/>
      <c r="AN4360" s="13">
        <v>0.03464368029529216</v>
      </c>
      <c r="AO4360" s="11" t="s">
        <v>99</v>
      </c>
      <c r="AP4360" s="14">
        <v>45931.449405844905</v>
      </c>
    </row>
    <row r="4361">
      <c r="A4361" s="8">
        <v>45930.777094907404</v>
      </c>
      <c r="B4361" s="9" t="s">
        <v>8463</v>
      </c>
      <c r="C4361" s="9" t="s">
        <v>8464</v>
      </c>
      <c r="D4361" s="10">
        <v>5.589994151177E12</v>
      </c>
      <c r="E4361" s="9" t="s">
        <v>43</v>
      </c>
      <c r="F4361" s="9"/>
      <c r="G4361" s="9" t="s">
        <v>76</v>
      </c>
      <c r="H4361" s="9" t="s">
        <v>45</v>
      </c>
      <c r="I4361" s="9" t="s">
        <v>46</v>
      </c>
      <c r="J4361" s="9" t="s">
        <v>48</v>
      </c>
      <c r="K4361" s="9" t="s">
        <v>48</v>
      </c>
      <c r="L4361" s="9" t="s">
        <v>47</v>
      </c>
      <c r="M4361" s="9" t="s">
        <v>48</v>
      </c>
      <c r="N4361" s="9" t="s">
        <v>79</v>
      </c>
      <c r="O4361" s="9" t="s">
        <v>50</v>
      </c>
      <c r="P4361" s="11" t="s">
        <v>51</v>
      </c>
      <c r="Q4361" s="11" t="s">
        <v>137</v>
      </c>
      <c r="R4361" s="11" t="s">
        <v>90</v>
      </c>
      <c r="S4361" s="11" t="s">
        <v>72</v>
      </c>
      <c r="T4361" s="11" t="s">
        <v>55</v>
      </c>
      <c r="U4361" s="11" t="s">
        <v>47</v>
      </c>
      <c r="V4361" s="11"/>
      <c r="W4361" s="11"/>
      <c r="X4361" s="11"/>
      <c r="Y4361" s="11"/>
      <c r="Z4361" s="11"/>
      <c r="AA4361" s="11"/>
      <c r="AB4361" s="11"/>
      <c r="AC4361" s="11"/>
      <c r="AD4361" s="11"/>
      <c r="AE4361" s="11"/>
      <c r="AF4361" s="12"/>
      <c r="AG4361" s="12"/>
      <c r="AH4361" s="12"/>
      <c r="AI4361" s="12"/>
      <c r="AJ4361" s="12"/>
      <c r="AK4361" s="12"/>
      <c r="AL4361" s="12"/>
      <c r="AM4361" s="11"/>
      <c r="AN4361" s="13">
        <v>0.20244851962361665</v>
      </c>
      <c r="AO4361" s="11" t="s">
        <v>162</v>
      </c>
      <c r="AP4361" s="14">
        <v>45931.449405844905</v>
      </c>
    </row>
    <row r="4362">
      <c r="A4362" s="8">
        <v>45930.77799768518</v>
      </c>
      <c r="B4362" s="9" t="s">
        <v>8465</v>
      </c>
      <c r="C4362" s="9" t="s">
        <v>8466</v>
      </c>
      <c r="D4362" s="10">
        <v>5.51299182885E12</v>
      </c>
      <c r="E4362" s="9" t="s">
        <v>43</v>
      </c>
      <c r="F4362" s="9"/>
      <c r="G4362" s="9" t="s">
        <v>69</v>
      </c>
      <c r="H4362" s="9" t="s">
        <v>157</v>
      </c>
      <c r="I4362" s="9" t="s">
        <v>78</v>
      </c>
      <c r="J4362" s="9" t="s">
        <v>47</v>
      </c>
      <c r="K4362" s="9" t="s">
        <v>48</v>
      </c>
      <c r="L4362" s="9" t="s">
        <v>48</v>
      </c>
      <c r="M4362" s="9" t="s">
        <v>47</v>
      </c>
      <c r="N4362" s="9" t="s">
        <v>79</v>
      </c>
      <c r="O4362" s="9" t="s">
        <v>70</v>
      </c>
      <c r="P4362" s="11" t="s">
        <v>51</v>
      </c>
      <c r="Q4362" s="11" t="s">
        <v>137</v>
      </c>
      <c r="R4362" s="11" t="s">
        <v>90</v>
      </c>
      <c r="S4362" s="11" t="s">
        <v>72</v>
      </c>
      <c r="T4362" s="11" t="s">
        <v>65</v>
      </c>
      <c r="U4362" s="11" t="s">
        <v>56</v>
      </c>
      <c r="V4362" s="11"/>
      <c r="W4362" s="11"/>
      <c r="X4362" s="11"/>
      <c r="Y4362" s="11"/>
      <c r="Z4362" s="11"/>
      <c r="AA4362" s="11"/>
      <c r="AB4362" s="11"/>
      <c r="AC4362" s="11"/>
      <c r="AD4362" s="11"/>
      <c r="AE4362" s="11"/>
      <c r="AF4362" s="12"/>
      <c r="AG4362" s="12"/>
      <c r="AH4362" s="12"/>
      <c r="AI4362" s="12"/>
      <c r="AJ4362" s="12"/>
      <c r="AK4362" s="12"/>
      <c r="AL4362" s="12"/>
      <c r="AM4362" s="11"/>
      <c r="AN4362" s="13">
        <v>0.1980491701022556</v>
      </c>
      <c r="AO4362" s="11" t="s">
        <v>162</v>
      </c>
      <c r="AP4362" s="14">
        <v>45931.449405844905</v>
      </c>
    </row>
    <row r="4363">
      <c r="A4363" s="8">
        <v>45930.77820601852</v>
      </c>
      <c r="B4363" s="9" t="s">
        <v>8467</v>
      </c>
      <c r="C4363" s="9" t="s">
        <v>8468</v>
      </c>
      <c r="D4363" s="10">
        <v>5.511976352689E12</v>
      </c>
      <c r="E4363" s="9" t="s">
        <v>43</v>
      </c>
      <c r="F4363" s="9"/>
      <c r="G4363" s="9" t="s">
        <v>76</v>
      </c>
      <c r="H4363" s="9" t="s">
        <v>45</v>
      </c>
      <c r="I4363" s="9" t="s">
        <v>46</v>
      </c>
      <c r="J4363" s="9" t="s">
        <v>47</v>
      </c>
      <c r="K4363" s="9" t="s">
        <v>48</v>
      </c>
      <c r="L4363" s="9" t="s">
        <v>48</v>
      </c>
      <c r="M4363" s="9" t="s">
        <v>48</v>
      </c>
      <c r="N4363" s="9" t="s">
        <v>118</v>
      </c>
      <c r="O4363" s="9" t="s">
        <v>70</v>
      </c>
      <c r="P4363" s="11" t="s">
        <v>80</v>
      </c>
      <c r="Q4363" s="11" t="s">
        <v>81</v>
      </c>
      <c r="R4363" s="11" t="s">
        <v>82</v>
      </c>
      <c r="S4363" s="11">
        <v>7.50940275538E11</v>
      </c>
      <c r="T4363" s="11" t="s">
        <v>83</v>
      </c>
      <c r="U4363" s="11" t="s">
        <v>56</v>
      </c>
      <c r="V4363" s="11"/>
      <c r="W4363" s="11"/>
      <c r="X4363" s="11"/>
      <c r="Y4363" s="11"/>
      <c r="Z4363" s="11"/>
      <c r="AA4363" s="11"/>
      <c r="AB4363" s="11"/>
      <c r="AC4363" s="11"/>
      <c r="AD4363" s="11"/>
      <c r="AE4363" s="11"/>
      <c r="AF4363" s="12"/>
      <c r="AG4363" s="12"/>
      <c r="AH4363" s="12"/>
      <c r="AI4363" s="12"/>
      <c r="AJ4363" s="12"/>
      <c r="AK4363" s="12"/>
      <c r="AL4363" s="12"/>
      <c r="AM4363" s="11"/>
      <c r="AN4363" s="13">
        <v>0.44909297625603484</v>
      </c>
      <c r="AO4363" s="11" t="s">
        <v>134</v>
      </c>
      <c r="AP4363" s="14">
        <v>45931.449405844905</v>
      </c>
    </row>
    <row r="4364">
      <c r="A4364" s="8">
        <v>45930.78293981482</v>
      </c>
      <c r="B4364" s="9" t="s">
        <v>8469</v>
      </c>
      <c r="C4364" s="9" t="s">
        <v>8470</v>
      </c>
      <c r="D4364" s="10">
        <v>5.51197624897E12</v>
      </c>
      <c r="E4364" s="9" t="s">
        <v>43</v>
      </c>
      <c r="F4364" s="9"/>
      <c r="G4364" s="9" t="s">
        <v>60</v>
      </c>
      <c r="H4364" s="9" t="s">
        <v>61</v>
      </c>
      <c r="I4364" s="9" t="s">
        <v>106</v>
      </c>
      <c r="J4364" s="9" t="s">
        <v>47</v>
      </c>
      <c r="K4364" s="9" t="s">
        <v>48</v>
      </c>
      <c r="L4364" s="9" t="s">
        <v>47</v>
      </c>
      <c r="M4364" s="9" t="s">
        <v>48</v>
      </c>
      <c r="N4364" s="9" t="s">
        <v>49</v>
      </c>
      <c r="O4364" s="9" t="s">
        <v>70</v>
      </c>
      <c r="P4364" s="11" t="s">
        <v>51</v>
      </c>
      <c r="Q4364" s="11" t="s">
        <v>165</v>
      </c>
      <c r="R4364" s="11" t="s">
        <v>166</v>
      </c>
      <c r="S4364" s="11" t="s">
        <v>167</v>
      </c>
      <c r="T4364" s="11" t="s">
        <v>55</v>
      </c>
      <c r="U4364" s="11" t="s">
        <v>56</v>
      </c>
      <c r="V4364" s="11"/>
      <c r="W4364" s="11"/>
      <c r="X4364" s="11"/>
      <c r="Y4364" s="11"/>
      <c r="Z4364" s="11"/>
      <c r="AA4364" s="11"/>
      <c r="AB4364" s="11"/>
      <c r="AC4364" s="11"/>
      <c r="AD4364" s="11"/>
      <c r="AE4364" s="11"/>
      <c r="AF4364" s="12"/>
      <c r="AG4364" s="12"/>
      <c r="AH4364" s="12"/>
      <c r="AI4364" s="12"/>
      <c r="AJ4364" s="12"/>
      <c r="AK4364" s="12"/>
      <c r="AL4364" s="12"/>
      <c r="AM4364" s="11"/>
      <c r="AN4364" s="13">
        <v>0.5765265328685212</v>
      </c>
      <c r="AO4364" s="11" t="s">
        <v>57</v>
      </c>
      <c r="AP4364" s="14">
        <v>45931.449405844905</v>
      </c>
    </row>
    <row r="4365">
      <c r="A4365" s="8">
        <v>45930.78371527778</v>
      </c>
      <c r="B4365" s="9" t="s">
        <v>8471</v>
      </c>
      <c r="C4365" s="9" t="s">
        <v>8472</v>
      </c>
      <c r="D4365" s="10">
        <v>5.524992892547E12</v>
      </c>
      <c r="E4365" s="9" t="s">
        <v>43</v>
      </c>
      <c r="F4365" s="9"/>
      <c r="G4365" s="9" t="s">
        <v>60</v>
      </c>
      <c r="H4365" s="9" t="s">
        <v>45</v>
      </c>
      <c r="I4365" s="9" t="s">
        <v>62</v>
      </c>
      <c r="J4365" s="9" t="s">
        <v>48</v>
      </c>
      <c r="K4365" s="9" t="s">
        <v>47</v>
      </c>
      <c r="L4365" s="9" t="s">
        <v>48</v>
      </c>
      <c r="M4365" s="9" t="s">
        <v>48</v>
      </c>
      <c r="N4365" s="9" t="s">
        <v>63</v>
      </c>
      <c r="O4365" s="9" t="s">
        <v>50</v>
      </c>
      <c r="P4365" s="11" t="s">
        <v>51</v>
      </c>
      <c r="Q4365" s="11" t="s">
        <v>171</v>
      </c>
      <c r="R4365" s="11" t="s">
        <v>107</v>
      </c>
      <c r="S4365" s="11" t="s">
        <v>172</v>
      </c>
      <c r="T4365" s="11" t="s">
        <v>65</v>
      </c>
      <c r="U4365" s="11" t="s">
        <v>56</v>
      </c>
      <c r="V4365" s="11"/>
      <c r="W4365" s="11"/>
      <c r="X4365" s="11"/>
      <c r="Y4365" s="11"/>
      <c r="Z4365" s="11"/>
      <c r="AA4365" s="11"/>
      <c r="AB4365" s="11"/>
      <c r="AC4365" s="11"/>
      <c r="AD4365" s="11"/>
      <c r="AE4365" s="11"/>
      <c r="AF4365" s="12"/>
      <c r="AG4365" s="12"/>
      <c r="AH4365" s="12"/>
      <c r="AI4365" s="12"/>
      <c r="AJ4365" s="12"/>
      <c r="AK4365" s="12"/>
      <c r="AL4365" s="12"/>
      <c r="AM4365" s="11"/>
      <c r="AN4365" s="13">
        <v>0.47235337291119295</v>
      </c>
      <c r="AO4365" s="11" t="s">
        <v>151</v>
      </c>
      <c r="AP4365" s="14">
        <v>45931.449405844905</v>
      </c>
    </row>
    <row r="4366">
      <c r="A4366" s="8">
        <v>45930.78381944444</v>
      </c>
      <c r="B4366" s="9" t="s">
        <v>8473</v>
      </c>
      <c r="C4366" s="9" t="s">
        <v>8474</v>
      </c>
      <c r="D4366" s="10">
        <v>5.551997487171E12</v>
      </c>
      <c r="E4366" s="9" t="s">
        <v>43</v>
      </c>
      <c r="F4366" s="9"/>
      <c r="G4366" s="9" t="s">
        <v>60</v>
      </c>
      <c r="H4366" s="9" t="s">
        <v>61</v>
      </c>
      <c r="I4366" s="9" t="s">
        <v>62</v>
      </c>
      <c r="J4366" s="9" t="s">
        <v>48</v>
      </c>
      <c r="K4366" s="9" t="s">
        <v>47</v>
      </c>
      <c r="L4366" s="9" t="s">
        <v>47</v>
      </c>
      <c r="M4366" s="9" t="s">
        <v>48</v>
      </c>
      <c r="N4366" s="9" t="s">
        <v>118</v>
      </c>
      <c r="O4366" s="9" t="s">
        <v>70</v>
      </c>
      <c r="P4366" s="11" t="s">
        <v>51</v>
      </c>
      <c r="Q4366" s="11" t="s">
        <v>121</v>
      </c>
      <c r="R4366" s="11" t="s">
        <v>496</v>
      </c>
      <c r="S4366" s="11" t="s">
        <v>497</v>
      </c>
      <c r="T4366" s="11" t="s">
        <v>55</v>
      </c>
      <c r="U4366" s="11" t="s">
        <v>56</v>
      </c>
      <c r="V4366" s="11"/>
      <c r="W4366" s="11"/>
      <c r="X4366" s="11"/>
      <c r="Y4366" s="11"/>
      <c r="Z4366" s="11"/>
      <c r="AA4366" s="11"/>
      <c r="AB4366" s="11"/>
      <c r="AC4366" s="11"/>
      <c r="AD4366" s="11"/>
      <c r="AE4366" s="11"/>
      <c r="AF4366" s="12"/>
      <c r="AG4366" s="12"/>
      <c r="AH4366" s="12"/>
      <c r="AI4366" s="12"/>
      <c r="AJ4366" s="12"/>
      <c r="AK4366" s="12"/>
      <c r="AL4366" s="12"/>
      <c r="AM4366" s="11"/>
      <c r="AN4366" s="13">
        <v>0.5489161782627864</v>
      </c>
      <c r="AO4366" s="11" t="s">
        <v>57</v>
      </c>
      <c r="AP4366" s="14">
        <v>45931.449405844905</v>
      </c>
    </row>
    <row r="4367">
      <c r="A4367" s="8">
        <v>45930.784467592595</v>
      </c>
      <c r="B4367" s="9" t="s">
        <v>8475</v>
      </c>
      <c r="C4367" s="9" t="s">
        <v>8476</v>
      </c>
      <c r="D4367" s="10">
        <v>5.527996160869E12</v>
      </c>
      <c r="E4367" s="9" t="s">
        <v>43</v>
      </c>
      <c r="F4367" s="9"/>
      <c r="G4367" s="9" t="s">
        <v>44</v>
      </c>
      <c r="H4367" s="9" t="s">
        <v>45</v>
      </c>
      <c r="I4367" s="9" t="s">
        <v>46</v>
      </c>
      <c r="J4367" s="9" t="s">
        <v>47</v>
      </c>
      <c r="K4367" s="9" t="s">
        <v>47</v>
      </c>
      <c r="L4367" s="9" t="s">
        <v>48</v>
      </c>
      <c r="M4367" s="9" t="s">
        <v>48</v>
      </c>
      <c r="N4367" s="9" t="s">
        <v>63</v>
      </c>
      <c r="O4367" s="9" t="s">
        <v>50</v>
      </c>
      <c r="P4367" s="11" t="s">
        <v>51</v>
      </c>
      <c r="Q4367" s="11" t="s">
        <v>52</v>
      </c>
      <c r="R4367" s="11" t="s">
        <v>53</v>
      </c>
      <c r="S4367" s="11" t="s">
        <v>54</v>
      </c>
      <c r="T4367" s="11" t="s">
        <v>55</v>
      </c>
      <c r="U4367" s="11" t="s">
        <v>56</v>
      </c>
      <c r="V4367" s="11"/>
      <c r="W4367" s="11"/>
      <c r="X4367" s="11"/>
      <c r="Y4367" s="11"/>
      <c r="Z4367" s="11"/>
      <c r="AA4367" s="11"/>
      <c r="AB4367" s="11"/>
      <c r="AC4367" s="11"/>
      <c r="AD4367" s="11"/>
      <c r="AE4367" s="11"/>
      <c r="AF4367" s="12"/>
      <c r="AG4367" s="12"/>
      <c r="AH4367" s="12"/>
      <c r="AI4367" s="12"/>
      <c r="AJ4367" s="12"/>
      <c r="AK4367" s="12"/>
      <c r="AL4367" s="12"/>
      <c r="AM4367" s="11"/>
      <c r="AN4367" s="13">
        <v>0.6048828183271325</v>
      </c>
      <c r="AO4367" s="11" t="s">
        <v>57</v>
      </c>
      <c r="AP4367" s="14">
        <v>45931.449405844905</v>
      </c>
    </row>
    <row r="4368">
      <c r="A4368" s="8">
        <v>45930.78542824074</v>
      </c>
      <c r="B4368" s="9" t="s">
        <v>8477</v>
      </c>
      <c r="C4368" s="9" t="s">
        <v>8478</v>
      </c>
      <c r="D4368" s="10">
        <v>5.581987582301E12</v>
      </c>
      <c r="E4368" s="9" t="s">
        <v>43</v>
      </c>
      <c r="F4368" s="9"/>
      <c r="G4368" s="9" t="s">
        <v>69</v>
      </c>
      <c r="H4368" s="9" t="s">
        <v>61</v>
      </c>
      <c r="I4368" s="9" t="s">
        <v>46</v>
      </c>
      <c r="J4368" s="9" t="s">
        <v>47</v>
      </c>
      <c r="K4368" s="9" t="s">
        <v>47</v>
      </c>
      <c r="L4368" s="9" t="s">
        <v>47</v>
      </c>
      <c r="M4368" s="9" t="s">
        <v>47</v>
      </c>
      <c r="N4368" s="9" t="s">
        <v>79</v>
      </c>
      <c r="O4368" s="9" t="s">
        <v>64</v>
      </c>
      <c r="P4368" s="11" t="s">
        <v>51</v>
      </c>
      <c r="Q4368" s="11" t="s">
        <v>171</v>
      </c>
      <c r="R4368" s="11" t="s">
        <v>107</v>
      </c>
      <c r="S4368" s="11" t="s">
        <v>172</v>
      </c>
      <c r="T4368" s="11" t="s">
        <v>55</v>
      </c>
      <c r="U4368" s="11" t="s">
        <v>56</v>
      </c>
      <c r="V4368" s="11"/>
      <c r="W4368" s="11"/>
      <c r="X4368" s="11"/>
      <c r="Y4368" s="11"/>
      <c r="Z4368" s="11"/>
      <c r="AA4368" s="11"/>
      <c r="AB4368" s="11"/>
      <c r="AC4368" s="11"/>
      <c r="AD4368" s="11"/>
      <c r="AE4368" s="11"/>
      <c r="AF4368" s="12"/>
      <c r="AG4368" s="12"/>
      <c r="AH4368" s="12"/>
      <c r="AI4368" s="12"/>
      <c r="AJ4368" s="12"/>
      <c r="AK4368" s="12"/>
      <c r="AL4368" s="12"/>
      <c r="AM4368" s="11"/>
      <c r="AN4368" s="13">
        <v>0.3965063995826467</v>
      </c>
      <c r="AO4368" s="11" t="s">
        <v>66</v>
      </c>
      <c r="AP4368" s="14">
        <v>45931.449405844905</v>
      </c>
    </row>
    <row r="4369">
      <c r="A4369" s="8">
        <v>45930.78603009259</v>
      </c>
      <c r="B4369" s="9" t="s">
        <v>8479</v>
      </c>
      <c r="C4369" s="9" t="s">
        <v>8480</v>
      </c>
      <c r="D4369" s="10">
        <v>5.555119946991E12</v>
      </c>
      <c r="E4369" s="9" t="s">
        <v>43</v>
      </c>
      <c r="F4369" s="9"/>
      <c r="G4369" s="9" t="s">
        <v>44</v>
      </c>
      <c r="H4369" s="9" t="s">
        <v>87</v>
      </c>
      <c r="I4369" s="9" t="s">
        <v>88</v>
      </c>
      <c r="J4369" s="9" t="s">
        <v>48</v>
      </c>
      <c r="K4369" s="9" t="s">
        <v>47</v>
      </c>
      <c r="L4369" s="9" t="s">
        <v>48</v>
      </c>
      <c r="M4369" s="9" t="s">
        <v>48</v>
      </c>
      <c r="N4369" s="9" t="s">
        <v>63</v>
      </c>
      <c r="O4369" s="9" t="s">
        <v>95</v>
      </c>
      <c r="P4369" s="11" t="s">
        <v>51</v>
      </c>
      <c r="Q4369" s="11" t="s">
        <v>52</v>
      </c>
      <c r="R4369" s="11" t="s">
        <v>53</v>
      </c>
      <c r="S4369" s="11" t="s">
        <v>54</v>
      </c>
      <c r="T4369" s="11" t="s">
        <v>55</v>
      </c>
      <c r="U4369" s="11" t="s">
        <v>56</v>
      </c>
      <c r="V4369" s="11"/>
      <c r="W4369" s="11"/>
      <c r="X4369" s="11"/>
      <c r="Y4369" s="11"/>
      <c r="Z4369" s="11"/>
      <c r="AA4369" s="11"/>
      <c r="AB4369" s="11"/>
      <c r="AC4369" s="11"/>
      <c r="AD4369" s="11"/>
      <c r="AE4369" s="11"/>
      <c r="AF4369" s="12"/>
      <c r="AG4369" s="12"/>
      <c r="AH4369" s="12"/>
      <c r="AI4369" s="12"/>
      <c r="AJ4369" s="12"/>
      <c r="AK4369" s="12"/>
      <c r="AL4369" s="12"/>
      <c r="AM4369" s="11"/>
      <c r="AN4369" s="13">
        <v>0.37303582403251645</v>
      </c>
      <c r="AO4369" s="11" t="s">
        <v>66</v>
      </c>
      <c r="AP4369" s="14">
        <v>45931.449405844905</v>
      </c>
    </row>
    <row r="4370">
      <c r="A4370" s="8">
        <v>45930.78618055556</v>
      </c>
      <c r="B4370" s="9" t="s">
        <v>1213</v>
      </c>
      <c r="C4370" s="9" t="s">
        <v>8481</v>
      </c>
      <c r="D4370" s="10">
        <v>5.516997258549E12</v>
      </c>
      <c r="E4370" s="9" t="s">
        <v>43</v>
      </c>
      <c r="F4370" s="9"/>
      <c r="G4370" s="9" t="s">
        <v>69</v>
      </c>
      <c r="H4370" s="9" t="s">
        <v>45</v>
      </c>
      <c r="I4370" s="9" t="s">
        <v>46</v>
      </c>
      <c r="J4370" s="9" t="s">
        <v>47</v>
      </c>
      <c r="K4370" s="9" t="s">
        <v>47</v>
      </c>
      <c r="L4370" s="9" t="s">
        <v>48</v>
      </c>
      <c r="M4370" s="9" t="s">
        <v>48</v>
      </c>
      <c r="N4370" s="9" t="s">
        <v>63</v>
      </c>
      <c r="O4370" s="9" t="s">
        <v>50</v>
      </c>
      <c r="P4370" s="11" t="s">
        <v>51</v>
      </c>
      <c r="Q4370" s="11" t="s">
        <v>171</v>
      </c>
      <c r="R4370" s="11" t="s">
        <v>107</v>
      </c>
      <c r="S4370" s="11" t="s">
        <v>172</v>
      </c>
      <c r="T4370" s="11" t="s">
        <v>55</v>
      </c>
      <c r="U4370" s="11" t="s">
        <v>56</v>
      </c>
      <c r="V4370" s="11"/>
      <c r="W4370" s="11"/>
      <c r="X4370" s="11"/>
      <c r="Y4370" s="11"/>
      <c r="Z4370" s="11"/>
      <c r="AA4370" s="11"/>
      <c r="AB4370" s="11"/>
      <c r="AC4370" s="11"/>
      <c r="AD4370" s="11"/>
      <c r="AE4370" s="11"/>
      <c r="AF4370" s="12"/>
      <c r="AG4370" s="12"/>
      <c r="AH4370" s="12"/>
      <c r="AI4370" s="12"/>
      <c r="AJ4370" s="12"/>
      <c r="AK4370" s="12"/>
      <c r="AL4370" s="12"/>
      <c r="AM4370" s="11"/>
      <c r="AN4370" s="13">
        <v>0.6085958432646383</v>
      </c>
      <c r="AO4370" s="11" t="s">
        <v>57</v>
      </c>
      <c r="AP4370" s="14">
        <v>45931.449405844905</v>
      </c>
    </row>
    <row r="4371">
      <c r="A4371" s="8">
        <v>45930.787569444445</v>
      </c>
      <c r="B4371" s="9" t="s">
        <v>8482</v>
      </c>
      <c r="C4371" s="9" t="s">
        <v>8483</v>
      </c>
      <c r="D4371" s="10">
        <v>5.547988921522E12</v>
      </c>
      <c r="E4371" s="9" t="s">
        <v>43</v>
      </c>
      <c r="F4371" s="9"/>
      <c r="G4371" s="9" t="s">
        <v>69</v>
      </c>
      <c r="H4371" s="9" t="s">
        <v>61</v>
      </c>
      <c r="I4371" s="9" t="s">
        <v>78</v>
      </c>
      <c r="J4371" s="9" t="s">
        <v>47</v>
      </c>
      <c r="K4371" s="9" t="s">
        <v>47</v>
      </c>
      <c r="L4371" s="9" t="s">
        <v>48</v>
      </c>
      <c r="M4371" s="9" t="s">
        <v>47</v>
      </c>
      <c r="N4371" s="9" t="s">
        <v>79</v>
      </c>
      <c r="O4371" s="9" t="s">
        <v>64</v>
      </c>
      <c r="P4371" s="11" t="s">
        <v>51</v>
      </c>
      <c r="Q4371" s="11" t="s">
        <v>154</v>
      </c>
      <c r="R4371" s="11" t="s">
        <v>107</v>
      </c>
      <c r="S4371" s="11" t="s">
        <v>72</v>
      </c>
      <c r="T4371" s="11" t="s">
        <v>55</v>
      </c>
      <c r="U4371" s="11" t="s">
        <v>56</v>
      </c>
      <c r="V4371" s="11"/>
      <c r="W4371" s="11"/>
      <c r="X4371" s="11"/>
      <c r="Y4371" s="11"/>
      <c r="Z4371" s="11"/>
      <c r="AA4371" s="11"/>
      <c r="AB4371" s="11"/>
      <c r="AC4371" s="11"/>
      <c r="AD4371" s="11"/>
      <c r="AE4371" s="11"/>
      <c r="AF4371" s="12"/>
      <c r="AG4371" s="12"/>
      <c r="AH4371" s="12"/>
      <c r="AI4371" s="12"/>
      <c r="AJ4371" s="12"/>
      <c r="AK4371" s="12"/>
      <c r="AL4371" s="12"/>
      <c r="AM4371" s="11"/>
      <c r="AN4371" s="13">
        <v>0.4118794550055472</v>
      </c>
      <c r="AO4371" s="11" t="s">
        <v>134</v>
      </c>
      <c r="AP4371" s="14">
        <v>45931.449405844905</v>
      </c>
    </row>
    <row r="4372">
      <c r="A4372" s="8">
        <v>45930.788090277776</v>
      </c>
      <c r="B4372" s="9" t="s">
        <v>8484</v>
      </c>
      <c r="C4372" s="9" t="s">
        <v>8485</v>
      </c>
      <c r="D4372" s="10">
        <v>5.514996381531E12</v>
      </c>
      <c r="E4372" s="9" t="s">
        <v>75</v>
      </c>
      <c r="F4372" s="9"/>
      <c r="G4372" s="9" t="s">
        <v>76</v>
      </c>
      <c r="H4372" s="9" t="s">
        <v>45</v>
      </c>
      <c r="I4372" s="9" t="s">
        <v>78</v>
      </c>
      <c r="J4372" s="9" t="s">
        <v>47</v>
      </c>
      <c r="K4372" s="9" t="s">
        <v>47</v>
      </c>
      <c r="L4372" s="9" t="s">
        <v>47</v>
      </c>
      <c r="M4372" s="9" t="s">
        <v>47</v>
      </c>
      <c r="N4372" s="9" t="s">
        <v>49</v>
      </c>
      <c r="O4372" s="9" t="s">
        <v>50</v>
      </c>
      <c r="P4372" s="11" t="s">
        <v>51</v>
      </c>
      <c r="Q4372" s="11" t="s">
        <v>137</v>
      </c>
      <c r="R4372" s="11" t="s">
        <v>90</v>
      </c>
      <c r="S4372" s="11" t="s">
        <v>214</v>
      </c>
      <c r="T4372" s="11" t="s">
        <v>65</v>
      </c>
      <c r="U4372" s="11" t="s">
        <v>47</v>
      </c>
      <c r="V4372" s="11"/>
      <c r="W4372" s="11"/>
      <c r="X4372" s="11"/>
      <c r="Y4372" s="11"/>
      <c r="Z4372" s="11"/>
      <c r="AA4372" s="11"/>
      <c r="AB4372" s="11"/>
      <c r="AC4372" s="11"/>
      <c r="AD4372" s="11"/>
      <c r="AE4372" s="11"/>
      <c r="AF4372" s="12"/>
      <c r="AG4372" s="12"/>
      <c r="AH4372" s="12"/>
      <c r="AI4372" s="12"/>
      <c r="AJ4372" s="12"/>
      <c r="AK4372" s="12"/>
      <c r="AL4372" s="12"/>
      <c r="AM4372" s="11"/>
      <c r="AN4372" s="13">
        <v>0.13794230595117304</v>
      </c>
      <c r="AO4372" s="11" t="s">
        <v>110</v>
      </c>
      <c r="AP4372" s="14">
        <v>45931.449405844905</v>
      </c>
    </row>
    <row r="4373">
      <c r="A4373" s="8">
        <v>45930.7884837963</v>
      </c>
      <c r="B4373" s="9" t="s">
        <v>8486</v>
      </c>
      <c r="C4373" s="9" t="s">
        <v>8487</v>
      </c>
      <c r="D4373" s="10">
        <v>5.581999641262E12</v>
      </c>
      <c r="E4373" s="9" t="s">
        <v>43</v>
      </c>
      <c r="F4373" s="9"/>
      <c r="G4373" s="9" t="s">
        <v>60</v>
      </c>
      <c r="H4373" s="9" t="s">
        <v>87</v>
      </c>
      <c r="I4373" s="9" t="s">
        <v>88</v>
      </c>
      <c r="J4373" s="9" t="s">
        <v>47</v>
      </c>
      <c r="K4373" s="9" t="s">
        <v>47</v>
      </c>
      <c r="L4373" s="9" t="s">
        <v>47</v>
      </c>
      <c r="M4373" s="9" t="s">
        <v>47</v>
      </c>
      <c r="N4373" s="9" t="s">
        <v>63</v>
      </c>
      <c r="O4373" s="9" t="s">
        <v>50</v>
      </c>
      <c r="P4373" s="11" t="s">
        <v>51</v>
      </c>
      <c r="Q4373" s="11" t="s">
        <v>52</v>
      </c>
      <c r="R4373" s="11" t="s">
        <v>53</v>
      </c>
      <c r="S4373" s="11" t="s">
        <v>54</v>
      </c>
      <c r="T4373" s="11" t="s">
        <v>55</v>
      </c>
      <c r="U4373" s="11" t="s">
        <v>56</v>
      </c>
      <c r="V4373" s="11"/>
      <c r="W4373" s="11"/>
      <c r="X4373" s="11"/>
      <c r="Y4373" s="11"/>
      <c r="Z4373" s="11"/>
      <c r="AA4373" s="11"/>
      <c r="AB4373" s="11"/>
      <c r="AC4373" s="11"/>
      <c r="AD4373" s="11"/>
      <c r="AE4373" s="11"/>
      <c r="AF4373" s="12"/>
      <c r="AG4373" s="12"/>
      <c r="AH4373" s="12"/>
      <c r="AI4373" s="12"/>
      <c r="AJ4373" s="12"/>
      <c r="AK4373" s="12"/>
      <c r="AL4373" s="12"/>
      <c r="AM4373" s="11"/>
      <c r="AN4373" s="13">
        <v>0.3708032871191084</v>
      </c>
      <c r="AO4373" s="11" t="s">
        <v>66</v>
      </c>
      <c r="AP4373" s="14">
        <v>45931.449405844905</v>
      </c>
    </row>
    <row r="4374">
      <c r="A4374" s="8">
        <v>45930.790613425925</v>
      </c>
      <c r="B4374" s="9" t="s">
        <v>8488</v>
      </c>
      <c r="C4374" s="9" t="s">
        <v>8489</v>
      </c>
      <c r="D4374" s="10">
        <v>5.586995208898E12</v>
      </c>
      <c r="E4374" s="9" t="s">
        <v>43</v>
      </c>
      <c r="F4374" s="9"/>
      <c r="G4374" s="9" t="s">
        <v>144</v>
      </c>
      <c r="H4374" s="9" t="s">
        <v>77</v>
      </c>
      <c r="I4374" s="9" t="s">
        <v>88</v>
      </c>
      <c r="J4374" s="9" t="s">
        <v>47</v>
      </c>
      <c r="K4374" s="9" t="s">
        <v>47</v>
      </c>
      <c r="L4374" s="9" t="s">
        <v>47</v>
      </c>
      <c r="M4374" s="9" t="s">
        <v>47</v>
      </c>
      <c r="N4374" s="9" t="s">
        <v>63</v>
      </c>
      <c r="O4374" s="9" t="s">
        <v>50</v>
      </c>
      <c r="P4374" s="11" t="s">
        <v>51</v>
      </c>
      <c r="Q4374" s="11" t="s">
        <v>137</v>
      </c>
      <c r="R4374" s="11" t="s">
        <v>107</v>
      </c>
      <c r="S4374" s="11" t="s">
        <v>72</v>
      </c>
      <c r="T4374" s="11" t="s">
        <v>55</v>
      </c>
      <c r="U4374" s="11" t="s">
        <v>47</v>
      </c>
      <c r="V4374" s="11"/>
      <c r="W4374" s="11"/>
      <c r="X4374" s="11"/>
      <c r="Y4374" s="11"/>
      <c r="Z4374" s="11"/>
      <c r="AA4374" s="11"/>
      <c r="AB4374" s="11"/>
      <c r="AC4374" s="11"/>
      <c r="AD4374" s="11"/>
      <c r="AE4374" s="11"/>
      <c r="AF4374" s="12"/>
      <c r="AG4374" s="12"/>
      <c r="AH4374" s="12"/>
      <c r="AI4374" s="12"/>
      <c r="AJ4374" s="12"/>
      <c r="AK4374" s="12"/>
      <c r="AL4374" s="12"/>
      <c r="AM4374" s="11"/>
      <c r="AN4374" s="13">
        <v>0.07067660230187282</v>
      </c>
      <c r="AO4374" s="11" t="s">
        <v>99</v>
      </c>
      <c r="AP4374" s="14">
        <v>45931.449405844905</v>
      </c>
    </row>
    <row r="4375">
      <c r="A4375" s="8">
        <v>45930.79130787037</v>
      </c>
      <c r="B4375" s="9" t="s">
        <v>8490</v>
      </c>
      <c r="C4375" s="9" t="s">
        <v>8491</v>
      </c>
      <c r="D4375" s="10">
        <v>5.538999051242E12</v>
      </c>
      <c r="E4375" s="9" t="s">
        <v>43</v>
      </c>
      <c r="F4375" s="9"/>
      <c r="G4375" s="9" t="s">
        <v>60</v>
      </c>
      <c r="H4375" s="9" t="s">
        <v>61</v>
      </c>
      <c r="I4375" s="9" t="s">
        <v>106</v>
      </c>
      <c r="J4375" s="9" t="s">
        <v>47</v>
      </c>
      <c r="K4375" s="9" t="s">
        <v>48</v>
      </c>
      <c r="L4375" s="9" t="s">
        <v>48</v>
      </c>
      <c r="M4375" s="9" t="s">
        <v>48</v>
      </c>
      <c r="N4375" s="9" t="s">
        <v>118</v>
      </c>
      <c r="O4375" s="9" t="s">
        <v>64</v>
      </c>
      <c r="P4375" s="11" t="s">
        <v>51</v>
      </c>
      <c r="Q4375" s="11" t="s">
        <v>115</v>
      </c>
      <c r="R4375" s="11" t="s">
        <v>53</v>
      </c>
      <c r="S4375" s="11" t="s">
        <v>54</v>
      </c>
      <c r="T4375" s="11" t="s">
        <v>55</v>
      </c>
      <c r="U4375" s="11" t="s">
        <v>56</v>
      </c>
      <c r="V4375" s="11"/>
      <c r="W4375" s="11"/>
      <c r="X4375" s="11"/>
      <c r="Y4375" s="11"/>
      <c r="Z4375" s="11"/>
      <c r="AA4375" s="11"/>
      <c r="AB4375" s="11"/>
      <c r="AC4375" s="11"/>
      <c r="AD4375" s="11"/>
      <c r="AE4375" s="11"/>
      <c r="AF4375" s="12"/>
      <c r="AG4375" s="12"/>
      <c r="AH4375" s="12"/>
      <c r="AI4375" s="12"/>
      <c r="AJ4375" s="12"/>
      <c r="AK4375" s="12"/>
      <c r="AL4375" s="12"/>
      <c r="AM4375" s="11"/>
      <c r="AN4375" s="13">
        <v>0.5189727598450545</v>
      </c>
      <c r="AO4375" s="11" t="s">
        <v>57</v>
      </c>
      <c r="AP4375" s="14">
        <v>45931.449405844905</v>
      </c>
    </row>
    <row r="4376">
      <c r="A4376" s="8">
        <v>45930.794895833336</v>
      </c>
      <c r="B4376" s="9" t="s">
        <v>8492</v>
      </c>
      <c r="C4376" s="9" t="s">
        <v>8493</v>
      </c>
      <c r="D4376" s="10">
        <v>5.534991870101E12</v>
      </c>
      <c r="E4376" s="9" t="s">
        <v>75</v>
      </c>
      <c r="F4376" s="9"/>
      <c r="G4376" s="9" t="s">
        <v>170</v>
      </c>
      <c r="H4376" s="9" t="s">
        <v>157</v>
      </c>
      <c r="I4376" s="9" t="s">
        <v>78</v>
      </c>
      <c r="J4376" s="9" t="s">
        <v>48</v>
      </c>
      <c r="K4376" s="9" t="s">
        <v>47</v>
      </c>
      <c r="L4376" s="9" t="s">
        <v>47</v>
      </c>
      <c r="M4376" s="9" t="s">
        <v>48</v>
      </c>
      <c r="N4376" s="9" t="s">
        <v>79</v>
      </c>
      <c r="O4376" s="9" t="s">
        <v>64</v>
      </c>
      <c r="P4376" s="11" t="s">
        <v>51</v>
      </c>
      <c r="Q4376" s="11" t="s">
        <v>171</v>
      </c>
      <c r="R4376" s="11" t="s">
        <v>107</v>
      </c>
      <c r="S4376" s="11" t="s">
        <v>172</v>
      </c>
      <c r="T4376" s="11" t="s">
        <v>65</v>
      </c>
      <c r="U4376" s="11" t="s">
        <v>56</v>
      </c>
      <c r="V4376" s="11"/>
      <c r="W4376" s="11"/>
      <c r="X4376" s="11"/>
      <c r="Y4376" s="11"/>
      <c r="Z4376" s="11"/>
      <c r="AA4376" s="11"/>
      <c r="AB4376" s="11"/>
      <c r="AC4376" s="11"/>
      <c r="AD4376" s="11"/>
      <c r="AE4376" s="11"/>
      <c r="AF4376" s="12"/>
      <c r="AG4376" s="12"/>
      <c r="AH4376" s="12"/>
      <c r="AI4376" s="12"/>
      <c r="AJ4376" s="12"/>
      <c r="AK4376" s="12"/>
      <c r="AL4376" s="12"/>
      <c r="AM4376" s="11"/>
      <c r="AN4376" s="13">
        <v>0.16601738822714335</v>
      </c>
      <c r="AO4376" s="11" t="s">
        <v>110</v>
      </c>
      <c r="AP4376" s="14">
        <v>45931.449405844905</v>
      </c>
    </row>
    <row r="4377">
      <c r="A4377" s="8">
        <v>45930.798483796294</v>
      </c>
      <c r="B4377" s="9" t="s">
        <v>8494</v>
      </c>
      <c r="C4377" s="9" t="s">
        <v>8495</v>
      </c>
      <c r="D4377" s="10">
        <v>5.511994960906E12</v>
      </c>
      <c r="E4377" s="9" t="s">
        <v>43</v>
      </c>
      <c r="F4377" s="9"/>
      <c r="G4377" s="9" t="s">
        <v>60</v>
      </c>
      <c r="H4377" s="9" t="s">
        <v>61</v>
      </c>
      <c r="I4377" s="9" t="s">
        <v>46</v>
      </c>
      <c r="J4377" s="9" t="s">
        <v>47</v>
      </c>
      <c r="K4377" s="9" t="s">
        <v>48</v>
      </c>
      <c r="L4377" s="9" t="s">
        <v>47</v>
      </c>
      <c r="M4377" s="9" t="s">
        <v>47</v>
      </c>
      <c r="N4377" s="9" t="s">
        <v>63</v>
      </c>
      <c r="O4377" s="9" t="s">
        <v>50</v>
      </c>
      <c r="P4377" s="11" t="s">
        <v>80</v>
      </c>
      <c r="Q4377" s="11" t="s">
        <v>81</v>
      </c>
      <c r="R4377" s="11" t="s">
        <v>82</v>
      </c>
      <c r="S4377" s="11">
        <v>7.50940275529E11</v>
      </c>
      <c r="T4377" s="11" t="s">
        <v>477</v>
      </c>
      <c r="U4377" s="11" t="s">
        <v>47</v>
      </c>
      <c r="V4377" s="11"/>
      <c r="W4377" s="11"/>
      <c r="X4377" s="11"/>
      <c r="Y4377" s="11"/>
      <c r="Z4377" s="11"/>
      <c r="AA4377" s="11"/>
      <c r="AB4377" s="11"/>
      <c r="AC4377" s="11"/>
      <c r="AD4377" s="11"/>
      <c r="AE4377" s="11"/>
      <c r="AF4377" s="12"/>
      <c r="AG4377" s="12"/>
      <c r="AH4377" s="12"/>
      <c r="AI4377" s="12"/>
      <c r="AJ4377" s="12"/>
      <c r="AK4377" s="12"/>
      <c r="AL4377" s="12"/>
      <c r="AM4377" s="11"/>
      <c r="AN4377" s="13">
        <v>0.21090950161490485</v>
      </c>
      <c r="AO4377" s="11" t="s">
        <v>162</v>
      </c>
      <c r="AP4377" s="14">
        <v>45931.449405844905</v>
      </c>
    </row>
    <row r="4378">
      <c r="A4378" s="8">
        <v>45930.79869212963</v>
      </c>
      <c r="B4378" s="9" t="s">
        <v>8496</v>
      </c>
      <c r="C4378" s="9" t="s">
        <v>8497</v>
      </c>
      <c r="D4378" s="10">
        <v>5.516974008766E12</v>
      </c>
      <c r="E4378" s="9" t="s">
        <v>43</v>
      </c>
      <c r="F4378" s="9"/>
      <c r="G4378" s="9" t="s">
        <v>44</v>
      </c>
      <c r="H4378" s="9" t="s">
        <v>61</v>
      </c>
      <c r="I4378" s="9" t="s">
        <v>46</v>
      </c>
      <c r="J4378" s="9" t="s">
        <v>47</v>
      </c>
      <c r="K4378" s="9" t="s">
        <v>47</v>
      </c>
      <c r="L4378" s="9" t="s">
        <v>48</v>
      </c>
      <c r="M4378" s="9" t="s">
        <v>47</v>
      </c>
      <c r="N4378" s="9" t="s">
        <v>49</v>
      </c>
      <c r="O4378" s="9" t="s">
        <v>50</v>
      </c>
      <c r="P4378" s="11" t="s">
        <v>51</v>
      </c>
      <c r="Q4378" s="11" t="s">
        <v>147</v>
      </c>
      <c r="R4378" s="11" t="s">
        <v>107</v>
      </c>
      <c r="S4378" s="11" t="s">
        <v>148</v>
      </c>
      <c r="T4378" s="11" t="s">
        <v>55</v>
      </c>
      <c r="U4378" s="11" t="s">
        <v>56</v>
      </c>
      <c r="V4378" s="11"/>
      <c r="W4378" s="11"/>
      <c r="X4378" s="11"/>
      <c r="Y4378" s="11"/>
      <c r="Z4378" s="11"/>
      <c r="AA4378" s="11"/>
      <c r="AB4378" s="11"/>
      <c r="AC4378" s="11"/>
      <c r="AD4378" s="11"/>
      <c r="AE4378" s="11"/>
      <c r="AF4378" s="12"/>
      <c r="AG4378" s="12"/>
      <c r="AH4378" s="12"/>
      <c r="AI4378" s="12"/>
      <c r="AJ4378" s="12"/>
      <c r="AK4378" s="12"/>
      <c r="AL4378" s="12"/>
      <c r="AM4378" s="11"/>
      <c r="AN4378" s="13">
        <v>0.5944105518012992</v>
      </c>
      <c r="AO4378" s="11" t="s">
        <v>57</v>
      </c>
      <c r="AP4378" s="14">
        <v>45931.449405844905</v>
      </c>
    </row>
    <row r="4379">
      <c r="A4379" s="8">
        <v>45930.79900462963</v>
      </c>
      <c r="B4379" s="9" t="s">
        <v>8498</v>
      </c>
      <c r="C4379" s="9" t="s">
        <v>8499</v>
      </c>
      <c r="D4379" s="10">
        <v>5.531996077673E12</v>
      </c>
      <c r="E4379" s="9" t="s">
        <v>43</v>
      </c>
      <c r="F4379" s="9"/>
      <c r="G4379" s="9" t="s">
        <v>60</v>
      </c>
      <c r="H4379" s="9" t="s">
        <v>77</v>
      </c>
      <c r="I4379" s="9" t="s">
        <v>88</v>
      </c>
      <c r="J4379" s="9" t="s">
        <v>47</v>
      </c>
      <c r="K4379" s="9" t="s">
        <v>47</v>
      </c>
      <c r="L4379" s="9" t="s">
        <v>48</v>
      </c>
      <c r="M4379" s="9" t="s">
        <v>47</v>
      </c>
      <c r="N4379" s="9" t="s">
        <v>79</v>
      </c>
      <c r="O4379" s="9" t="s">
        <v>70</v>
      </c>
      <c r="P4379" s="11" t="s">
        <v>80</v>
      </c>
      <c r="Q4379" s="11" t="s">
        <v>81</v>
      </c>
      <c r="R4379" s="11" t="s">
        <v>82</v>
      </c>
      <c r="S4379" s="11">
        <v>7.50940275529E11</v>
      </c>
      <c r="T4379" s="11" t="s">
        <v>477</v>
      </c>
      <c r="U4379" s="11" t="s">
        <v>56</v>
      </c>
      <c r="V4379" s="11"/>
      <c r="W4379" s="11"/>
      <c r="X4379" s="11"/>
      <c r="Y4379" s="11"/>
      <c r="Z4379" s="11"/>
      <c r="AA4379" s="11"/>
      <c r="AB4379" s="11"/>
      <c r="AC4379" s="11"/>
      <c r="AD4379" s="11"/>
      <c r="AE4379" s="11"/>
      <c r="AF4379" s="12"/>
      <c r="AG4379" s="12"/>
      <c r="AH4379" s="12"/>
      <c r="AI4379" s="12"/>
      <c r="AJ4379" s="12"/>
      <c r="AK4379" s="12"/>
      <c r="AL4379" s="12"/>
      <c r="AM4379" s="11"/>
      <c r="AN4379" s="13">
        <v>0.13646670384058873</v>
      </c>
      <c r="AO4379" s="11" t="s">
        <v>110</v>
      </c>
      <c r="AP4379" s="14">
        <v>45931.449405844905</v>
      </c>
    </row>
    <row r="4380">
      <c r="A4380" s="8">
        <v>45930.79939814815</v>
      </c>
      <c r="B4380" s="9" t="s">
        <v>8500</v>
      </c>
      <c r="C4380" s="9" t="s">
        <v>8501</v>
      </c>
      <c r="D4380" s="10">
        <v>5.524981465163E12</v>
      </c>
      <c r="E4380" s="9" t="s">
        <v>75</v>
      </c>
      <c r="F4380" s="9"/>
      <c r="G4380" s="9" t="s">
        <v>60</v>
      </c>
      <c r="H4380" s="9" t="s">
        <v>87</v>
      </c>
      <c r="I4380" s="9" t="s">
        <v>88</v>
      </c>
      <c r="J4380" s="9" t="s">
        <v>47</v>
      </c>
      <c r="K4380" s="9" t="s">
        <v>47</v>
      </c>
      <c r="L4380" s="9" t="s">
        <v>48</v>
      </c>
      <c r="M4380" s="9" t="s">
        <v>48</v>
      </c>
      <c r="N4380" s="9" t="s">
        <v>118</v>
      </c>
      <c r="O4380" s="9" t="s">
        <v>50</v>
      </c>
      <c r="P4380" s="11" t="s">
        <v>51</v>
      </c>
      <c r="Q4380" s="11" t="s">
        <v>137</v>
      </c>
      <c r="R4380" s="11" t="s">
        <v>90</v>
      </c>
      <c r="S4380" s="11" t="s">
        <v>138</v>
      </c>
      <c r="T4380" s="11" t="s">
        <v>55</v>
      </c>
      <c r="U4380" s="11" t="s">
        <v>56</v>
      </c>
      <c r="V4380" s="11"/>
      <c r="W4380" s="11"/>
      <c r="X4380" s="11"/>
      <c r="Y4380" s="11"/>
      <c r="Z4380" s="11"/>
      <c r="AA4380" s="11"/>
      <c r="AB4380" s="11"/>
      <c r="AC4380" s="11"/>
      <c r="AD4380" s="11"/>
      <c r="AE4380" s="11"/>
      <c r="AF4380" s="12"/>
      <c r="AG4380" s="12"/>
      <c r="AH4380" s="12"/>
      <c r="AI4380" s="12"/>
      <c r="AJ4380" s="12"/>
      <c r="AK4380" s="12"/>
      <c r="AL4380" s="12"/>
      <c r="AM4380" s="11"/>
      <c r="AN4380" s="13">
        <v>0.24476218105210074</v>
      </c>
      <c r="AO4380" s="11" t="s">
        <v>84</v>
      </c>
      <c r="AP4380" s="14">
        <v>45931.449405844905</v>
      </c>
    </row>
    <row r="4381">
      <c r="A4381" s="8">
        <v>45930.800474537034</v>
      </c>
      <c r="B4381" s="9" t="s">
        <v>8502</v>
      </c>
      <c r="C4381" s="9" t="s">
        <v>8503</v>
      </c>
      <c r="D4381" s="10">
        <v>5.581996989243E12</v>
      </c>
      <c r="E4381" s="9" t="s">
        <v>43</v>
      </c>
      <c r="F4381" s="9"/>
      <c r="G4381" s="9" t="s">
        <v>76</v>
      </c>
      <c r="H4381" s="9" t="s">
        <v>77</v>
      </c>
      <c r="I4381" s="9" t="s">
        <v>88</v>
      </c>
      <c r="J4381" s="9" t="s">
        <v>47</v>
      </c>
      <c r="K4381" s="9" t="s">
        <v>48</v>
      </c>
      <c r="L4381" s="9" t="s">
        <v>48</v>
      </c>
      <c r="M4381" s="9" t="s">
        <v>47</v>
      </c>
      <c r="N4381" s="9" t="s">
        <v>79</v>
      </c>
      <c r="O4381" s="9" t="s">
        <v>50</v>
      </c>
      <c r="P4381" s="11" t="s">
        <v>51</v>
      </c>
      <c r="Q4381" s="11" t="s">
        <v>71</v>
      </c>
      <c r="R4381" s="11" t="s">
        <v>90</v>
      </c>
      <c r="S4381" s="11" t="s">
        <v>214</v>
      </c>
      <c r="T4381" s="11" t="s">
        <v>55</v>
      </c>
      <c r="U4381" s="11" t="s">
        <v>56</v>
      </c>
      <c r="V4381" s="11"/>
      <c r="W4381" s="11"/>
      <c r="X4381" s="11"/>
      <c r="Y4381" s="11"/>
      <c r="Z4381" s="11"/>
      <c r="AA4381" s="11"/>
      <c r="AB4381" s="11"/>
      <c r="AC4381" s="11"/>
      <c r="AD4381" s="11"/>
      <c r="AE4381" s="11"/>
      <c r="AF4381" s="12"/>
      <c r="AG4381" s="12"/>
      <c r="AH4381" s="12"/>
      <c r="AI4381" s="12"/>
      <c r="AJ4381" s="12"/>
      <c r="AK4381" s="12"/>
      <c r="AL4381" s="12"/>
      <c r="AM4381" s="11"/>
      <c r="AN4381" s="13">
        <v>0.09439389666787702</v>
      </c>
      <c r="AO4381" s="11" t="s">
        <v>99</v>
      </c>
      <c r="AP4381" s="14">
        <v>45931.449405844905</v>
      </c>
    </row>
    <row r="4382">
      <c r="A4382" s="8">
        <v>45930.80106481481</v>
      </c>
      <c r="B4382" s="9" t="s">
        <v>8504</v>
      </c>
      <c r="C4382" s="9" t="s">
        <v>8505</v>
      </c>
      <c r="D4382" s="10">
        <v>5.511941785527E12</v>
      </c>
      <c r="E4382" s="9" t="s">
        <v>43</v>
      </c>
      <c r="F4382" s="9"/>
      <c r="G4382" s="9" t="s">
        <v>76</v>
      </c>
      <c r="H4382" s="9" t="s">
        <v>77</v>
      </c>
      <c r="I4382" s="9" t="s">
        <v>88</v>
      </c>
      <c r="J4382" s="9" t="s">
        <v>48</v>
      </c>
      <c r="K4382" s="9" t="s">
        <v>48</v>
      </c>
      <c r="L4382" s="9" t="s">
        <v>48</v>
      </c>
      <c r="M4382" s="9" t="s">
        <v>47</v>
      </c>
      <c r="N4382" s="9" t="s">
        <v>63</v>
      </c>
      <c r="O4382" s="9" t="s">
        <v>64</v>
      </c>
      <c r="P4382" s="11" t="s">
        <v>51</v>
      </c>
      <c r="Q4382" s="11" t="s">
        <v>133</v>
      </c>
      <c r="R4382" s="11" t="s">
        <v>107</v>
      </c>
      <c r="S4382" s="11" t="s">
        <v>138</v>
      </c>
      <c r="T4382" s="11" t="s">
        <v>55</v>
      </c>
      <c r="U4382" s="11" t="s">
        <v>56</v>
      </c>
      <c r="V4382" s="11"/>
      <c r="W4382" s="11"/>
      <c r="X4382" s="11"/>
      <c r="Y4382" s="11"/>
      <c r="Z4382" s="11"/>
      <c r="AA4382" s="11"/>
      <c r="AB4382" s="11"/>
      <c r="AC4382" s="11"/>
      <c r="AD4382" s="11"/>
      <c r="AE4382" s="11"/>
      <c r="AF4382" s="12"/>
      <c r="AG4382" s="12"/>
      <c r="AH4382" s="12"/>
      <c r="AI4382" s="12"/>
      <c r="AJ4382" s="12"/>
      <c r="AK4382" s="12"/>
      <c r="AL4382" s="12"/>
      <c r="AM4382" s="11"/>
      <c r="AN4382" s="13">
        <v>0.3173482216427741</v>
      </c>
      <c r="AO4382" s="11" t="s">
        <v>124</v>
      </c>
      <c r="AP4382" s="14">
        <v>45931.449405844905</v>
      </c>
    </row>
    <row r="4383">
      <c r="A4383" s="8">
        <v>45930.80600694445</v>
      </c>
      <c r="B4383" s="9" t="s">
        <v>8506</v>
      </c>
      <c r="C4383" s="9" t="s">
        <v>8507</v>
      </c>
      <c r="D4383" s="10">
        <v>5.51998185052E12</v>
      </c>
      <c r="E4383" s="9" t="s">
        <v>75</v>
      </c>
      <c r="F4383" s="9"/>
      <c r="G4383" s="9" t="s">
        <v>170</v>
      </c>
      <c r="H4383" s="9" t="s">
        <v>157</v>
      </c>
      <c r="I4383" s="9" t="s">
        <v>78</v>
      </c>
      <c r="J4383" s="9" t="s">
        <v>47</v>
      </c>
      <c r="K4383" s="9" t="s">
        <v>47</v>
      </c>
      <c r="L4383" s="9" t="s">
        <v>47</v>
      </c>
      <c r="M4383" s="9" t="s">
        <v>47</v>
      </c>
      <c r="N4383" s="9" t="s">
        <v>63</v>
      </c>
      <c r="O4383" s="9" t="s">
        <v>70</v>
      </c>
      <c r="P4383" s="11" t="s">
        <v>51</v>
      </c>
      <c r="Q4383" s="11" t="s">
        <v>89</v>
      </c>
      <c r="R4383" s="11" t="s">
        <v>90</v>
      </c>
      <c r="S4383" s="11" t="s">
        <v>54</v>
      </c>
      <c r="T4383" s="11" t="s">
        <v>65</v>
      </c>
      <c r="U4383" s="11" t="s">
        <v>56</v>
      </c>
      <c r="V4383" s="11"/>
      <c r="W4383" s="11"/>
      <c r="X4383" s="11"/>
      <c r="Y4383" s="11"/>
      <c r="Z4383" s="11"/>
      <c r="AA4383" s="11"/>
      <c r="AB4383" s="11"/>
      <c r="AC4383" s="11"/>
      <c r="AD4383" s="11"/>
      <c r="AE4383" s="11"/>
      <c r="AF4383" s="12"/>
      <c r="AG4383" s="12"/>
      <c r="AH4383" s="12"/>
      <c r="AI4383" s="12"/>
      <c r="AJ4383" s="12"/>
      <c r="AK4383" s="12"/>
      <c r="AL4383" s="12"/>
      <c r="AM4383" s="11"/>
      <c r="AN4383" s="13">
        <v>0.11747867376452088</v>
      </c>
      <c r="AO4383" s="11" t="s">
        <v>110</v>
      </c>
      <c r="AP4383" s="14">
        <v>45931.449405844905</v>
      </c>
    </row>
    <row r="4384">
      <c r="A4384" s="8">
        <v>45930.80627314815</v>
      </c>
      <c r="B4384" s="9" t="s">
        <v>8508</v>
      </c>
      <c r="C4384" s="9" t="s">
        <v>8509</v>
      </c>
      <c r="D4384" s="10">
        <v>5.51193312455E12</v>
      </c>
      <c r="E4384" s="9" t="s">
        <v>43</v>
      </c>
      <c r="F4384" s="9"/>
      <c r="G4384" s="9" t="s">
        <v>144</v>
      </c>
      <c r="H4384" s="9" t="s">
        <v>77</v>
      </c>
      <c r="I4384" s="9" t="s">
        <v>88</v>
      </c>
      <c r="J4384" s="9" t="s">
        <v>47</v>
      </c>
      <c r="K4384" s="9" t="s">
        <v>47</v>
      </c>
      <c r="L4384" s="9" t="s">
        <v>48</v>
      </c>
      <c r="M4384" s="9" t="s">
        <v>47</v>
      </c>
      <c r="N4384" s="9" t="s">
        <v>49</v>
      </c>
      <c r="O4384" s="9" t="s">
        <v>50</v>
      </c>
      <c r="P4384" s="11" t="s">
        <v>80</v>
      </c>
      <c r="Q4384" s="11" t="s">
        <v>81</v>
      </c>
      <c r="R4384" s="11" t="s">
        <v>82</v>
      </c>
      <c r="S4384" s="11">
        <v>7.50940275538E11</v>
      </c>
      <c r="T4384" s="11" t="s">
        <v>83</v>
      </c>
      <c r="U4384" s="11" t="s">
        <v>56</v>
      </c>
      <c r="V4384" s="11"/>
      <c r="W4384" s="11"/>
      <c r="X4384" s="11"/>
      <c r="Y4384" s="11"/>
      <c r="Z4384" s="11"/>
      <c r="AA4384" s="11"/>
      <c r="AB4384" s="11"/>
      <c r="AC4384" s="11"/>
      <c r="AD4384" s="11"/>
      <c r="AE4384" s="11"/>
      <c r="AF4384" s="12"/>
      <c r="AG4384" s="12"/>
      <c r="AH4384" s="12"/>
      <c r="AI4384" s="12"/>
      <c r="AJ4384" s="12"/>
      <c r="AK4384" s="12"/>
      <c r="AL4384" s="12"/>
      <c r="AM4384" s="11"/>
      <c r="AN4384" s="13">
        <v>0.06594681918576202</v>
      </c>
      <c r="AO4384" s="11" t="s">
        <v>99</v>
      </c>
      <c r="AP4384" s="14">
        <v>45931.449405844905</v>
      </c>
    </row>
    <row r="4385">
      <c r="A4385" s="8">
        <v>45930.810381944444</v>
      </c>
      <c r="B4385" s="9" t="s">
        <v>8510</v>
      </c>
      <c r="C4385" s="9" t="s">
        <v>8511</v>
      </c>
      <c r="D4385" s="10">
        <v>5.524999225107E12</v>
      </c>
      <c r="E4385" s="9" t="s">
        <v>43</v>
      </c>
      <c r="F4385" s="9"/>
      <c r="G4385" s="9" t="s">
        <v>69</v>
      </c>
      <c r="H4385" s="9" t="s">
        <v>45</v>
      </c>
      <c r="I4385" s="9" t="s">
        <v>78</v>
      </c>
      <c r="J4385" s="9" t="s">
        <v>48</v>
      </c>
      <c r="K4385" s="9" t="s">
        <v>47</v>
      </c>
      <c r="L4385" s="9" t="s">
        <v>48</v>
      </c>
      <c r="M4385" s="9" t="s">
        <v>47</v>
      </c>
      <c r="N4385" s="9" t="s">
        <v>94</v>
      </c>
      <c r="O4385" s="9" t="s">
        <v>64</v>
      </c>
      <c r="P4385" s="11" t="s">
        <v>51</v>
      </c>
      <c r="Q4385" s="11" t="s">
        <v>89</v>
      </c>
      <c r="R4385" s="11" t="s">
        <v>90</v>
      </c>
      <c r="S4385" s="11" t="s">
        <v>54</v>
      </c>
      <c r="T4385" s="11" t="s">
        <v>65</v>
      </c>
      <c r="U4385" s="11" t="s">
        <v>56</v>
      </c>
      <c r="V4385" s="11"/>
      <c r="W4385" s="11"/>
      <c r="X4385" s="11"/>
      <c r="Y4385" s="11"/>
      <c r="Z4385" s="11"/>
      <c r="AA4385" s="11"/>
      <c r="AB4385" s="11"/>
      <c r="AC4385" s="11"/>
      <c r="AD4385" s="11"/>
      <c r="AE4385" s="11"/>
      <c r="AF4385" s="12"/>
      <c r="AG4385" s="12"/>
      <c r="AH4385" s="12"/>
      <c r="AI4385" s="12"/>
      <c r="AJ4385" s="12"/>
      <c r="AK4385" s="12"/>
      <c r="AL4385" s="12"/>
      <c r="AM4385" s="11"/>
      <c r="AN4385" s="13">
        <v>0.2263871449987451</v>
      </c>
      <c r="AO4385" s="11" t="s">
        <v>84</v>
      </c>
      <c r="AP4385" s="14">
        <v>45931.449405844905</v>
      </c>
    </row>
    <row r="4386">
      <c r="A4386" s="8">
        <v>45930.81155092592</v>
      </c>
      <c r="B4386" s="9" t="s">
        <v>8512</v>
      </c>
      <c r="C4386" s="9" t="s">
        <v>8513</v>
      </c>
      <c r="D4386" s="10">
        <v>5.594992107863E12</v>
      </c>
      <c r="E4386" s="9" t="s">
        <v>75</v>
      </c>
      <c r="F4386" s="9"/>
      <c r="G4386" s="9" t="s">
        <v>60</v>
      </c>
      <c r="H4386" s="9" t="s">
        <v>45</v>
      </c>
      <c r="I4386" s="9" t="s">
        <v>78</v>
      </c>
      <c r="J4386" s="9" t="s">
        <v>47</v>
      </c>
      <c r="K4386" s="9" t="s">
        <v>47</v>
      </c>
      <c r="L4386" s="9" t="s">
        <v>48</v>
      </c>
      <c r="M4386" s="9" t="s">
        <v>48</v>
      </c>
      <c r="N4386" s="9" t="s">
        <v>118</v>
      </c>
      <c r="O4386" s="9" t="s">
        <v>64</v>
      </c>
      <c r="P4386" s="11" t="s">
        <v>51</v>
      </c>
      <c r="Q4386" s="11" t="s">
        <v>52</v>
      </c>
      <c r="R4386" s="11" t="s">
        <v>53</v>
      </c>
      <c r="S4386" s="11" t="s">
        <v>54</v>
      </c>
      <c r="T4386" s="11" t="s">
        <v>55</v>
      </c>
      <c r="U4386" s="11" t="s">
        <v>56</v>
      </c>
      <c r="V4386" s="11"/>
      <c r="W4386" s="11"/>
      <c r="X4386" s="11"/>
      <c r="Y4386" s="11"/>
      <c r="Z4386" s="11"/>
      <c r="AA4386" s="11"/>
      <c r="AB4386" s="11"/>
      <c r="AC4386" s="11"/>
      <c r="AD4386" s="11"/>
      <c r="AE4386" s="11"/>
      <c r="AF4386" s="12"/>
      <c r="AG4386" s="12"/>
      <c r="AH4386" s="12"/>
      <c r="AI4386" s="12"/>
      <c r="AJ4386" s="12"/>
      <c r="AK4386" s="12"/>
      <c r="AL4386" s="12"/>
      <c r="AM4386" s="11"/>
      <c r="AN4386" s="13">
        <v>0.500689885531046</v>
      </c>
      <c r="AO4386" s="11" t="s">
        <v>151</v>
      </c>
      <c r="AP4386" s="14">
        <v>45931.449405844905</v>
      </c>
    </row>
    <row r="4387">
      <c r="A4387" s="8">
        <v>45930.813784722224</v>
      </c>
      <c r="B4387" s="9" t="s">
        <v>8514</v>
      </c>
      <c r="C4387" s="9" t="s">
        <v>8515</v>
      </c>
      <c r="D4387" s="10">
        <v>5.524993008509E12</v>
      </c>
      <c r="E4387" s="9" t="s">
        <v>43</v>
      </c>
      <c r="F4387" s="9"/>
      <c r="G4387" s="9" t="s">
        <v>144</v>
      </c>
      <c r="H4387" s="9" t="s">
        <v>77</v>
      </c>
      <c r="I4387" s="9" t="s">
        <v>88</v>
      </c>
      <c r="J4387" s="9" t="s">
        <v>47</v>
      </c>
      <c r="K4387" s="9" t="s">
        <v>47</v>
      </c>
      <c r="L4387" s="9" t="s">
        <v>48</v>
      </c>
      <c r="M4387" s="9" t="s">
        <v>48</v>
      </c>
      <c r="N4387" s="9" t="s">
        <v>63</v>
      </c>
      <c r="O4387" s="9" t="s">
        <v>50</v>
      </c>
      <c r="P4387" s="11" t="s">
        <v>51</v>
      </c>
      <c r="Q4387" s="11" t="s">
        <v>121</v>
      </c>
      <c r="R4387" s="11" t="s">
        <v>122</v>
      </c>
      <c r="S4387" s="11" t="s">
        <v>123</v>
      </c>
      <c r="T4387" s="11" t="s">
        <v>55</v>
      </c>
      <c r="U4387" s="11" t="s">
        <v>47</v>
      </c>
      <c r="V4387" s="11"/>
      <c r="W4387" s="11"/>
      <c r="X4387" s="11"/>
      <c r="Y4387" s="11"/>
      <c r="Z4387" s="11"/>
      <c r="AA4387" s="11"/>
      <c r="AB4387" s="11"/>
      <c r="AC4387" s="11"/>
      <c r="AD4387" s="11"/>
      <c r="AE4387" s="11"/>
      <c r="AF4387" s="12"/>
      <c r="AG4387" s="12"/>
      <c r="AH4387" s="12"/>
      <c r="AI4387" s="12"/>
      <c r="AJ4387" s="12"/>
      <c r="AK4387" s="12"/>
      <c r="AL4387" s="12"/>
      <c r="AM4387" s="11"/>
      <c r="AN4387" s="13">
        <v>0.0969199790633112</v>
      </c>
      <c r="AO4387" s="11" t="s">
        <v>99</v>
      </c>
      <c r="AP4387" s="14">
        <v>45931.449405844905</v>
      </c>
    </row>
    <row r="4388">
      <c r="A4388" s="8">
        <v>45930.81380787037</v>
      </c>
      <c r="B4388" s="9" t="s">
        <v>8516</v>
      </c>
      <c r="C4388" s="9" t="s">
        <v>8517</v>
      </c>
      <c r="D4388" s="10">
        <v>5.574999665178E12</v>
      </c>
      <c r="E4388" s="9" t="s">
        <v>75</v>
      </c>
      <c r="F4388" s="9"/>
      <c r="G4388" s="9" t="s">
        <v>60</v>
      </c>
      <c r="H4388" s="9" t="s">
        <v>87</v>
      </c>
      <c r="I4388" s="9" t="s">
        <v>88</v>
      </c>
      <c r="J4388" s="9" t="s">
        <v>47</v>
      </c>
      <c r="K4388" s="9" t="s">
        <v>47</v>
      </c>
      <c r="L4388" s="9" t="s">
        <v>48</v>
      </c>
      <c r="M4388" s="9" t="s">
        <v>48</v>
      </c>
      <c r="N4388" s="9" t="s">
        <v>79</v>
      </c>
      <c r="O4388" s="9" t="s">
        <v>50</v>
      </c>
      <c r="P4388" s="11" t="s">
        <v>51</v>
      </c>
      <c r="Q4388" s="11" t="s">
        <v>165</v>
      </c>
      <c r="R4388" s="11" t="s">
        <v>567</v>
      </c>
      <c r="S4388" s="11" t="s">
        <v>568</v>
      </c>
      <c r="T4388" s="11" t="s">
        <v>55</v>
      </c>
      <c r="U4388" s="11" t="s">
        <v>56</v>
      </c>
      <c r="V4388" s="11"/>
      <c r="W4388" s="11"/>
      <c r="X4388" s="11"/>
      <c r="Y4388" s="11"/>
      <c r="Z4388" s="11"/>
      <c r="AA4388" s="11"/>
      <c r="AB4388" s="11"/>
      <c r="AC4388" s="11"/>
      <c r="AD4388" s="11"/>
      <c r="AE4388" s="11"/>
      <c r="AF4388" s="12"/>
      <c r="AG4388" s="12"/>
      <c r="AH4388" s="12"/>
      <c r="AI4388" s="12"/>
      <c r="AJ4388" s="12"/>
      <c r="AK4388" s="12"/>
      <c r="AL4388" s="12"/>
      <c r="AM4388" s="11"/>
      <c r="AN4388" s="13">
        <v>0.3518753580225343</v>
      </c>
      <c r="AO4388" s="11" t="s">
        <v>124</v>
      </c>
      <c r="AP4388" s="14">
        <v>45931.449405844905</v>
      </c>
    </row>
    <row r="4389">
      <c r="A4389" s="8">
        <v>45930.813888888886</v>
      </c>
      <c r="B4389" s="9" t="s">
        <v>8518</v>
      </c>
      <c r="C4389" s="9" t="s">
        <v>8519</v>
      </c>
      <c r="D4389" s="10">
        <v>5.511975560434E12</v>
      </c>
      <c r="E4389" s="9" t="s">
        <v>43</v>
      </c>
      <c r="F4389" s="9"/>
      <c r="G4389" s="9" t="s">
        <v>60</v>
      </c>
      <c r="H4389" s="9" t="s">
        <v>61</v>
      </c>
      <c r="I4389" s="9" t="s">
        <v>78</v>
      </c>
      <c r="J4389" s="9" t="s">
        <v>47</v>
      </c>
      <c r="K4389" s="9" t="s">
        <v>47</v>
      </c>
      <c r="L4389" s="9" t="s">
        <v>47</v>
      </c>
      <c r="M4389" s="9" t="s">
        <v>47</v>
      </c>
      <c r="N4389" s="9" t="s">
        <v>118</v>
      </c>
      <c r="O4389" s="9" t="s">
        <v>50</v>
      </c>
      <c r="P4389" s="11" t="s">
        <v>65</v>
      </c>
      <c r="Q4389" s="11" t="s">
        <v>5351</v>
      </c>
      <c r="R4389" s="11" t="s">
        <v>128</v>
      </c>
      <c r="S4389" s="11" t="s">
        <v>5352</v>
      </c>
      <c r="T4389" s="11" t="s">
        <v>5353</v>
      </c>
      <c r="U4389" s="11" t="s">
        <v>56</v>
      </c>
      <c r="V4389" s="11"/>
      <c r="W4389" s="11"/>
      <c r="X4389" s="11"/>
      <c r="Y4389" s="11"/>
      <c r="Z4389" s="11"/>
      <c r="AA4389" s="11"/>
      <c r="AB4389" s="11"/>
      <c r="AC4389" s="11"/>
      <c r="AD4389" s="11"/>
      <c r="AE4389" s="11"/>
      <c r="AF4389" s="12"/>
      <c r="AG4389" s="12"/>
      <c r="AH4389" s="12"/>
      <c r="AI4389" s="12"/>
      <c r="AJ4389" s="12"/>
      <c r="AK4389" s="12"/>
      <c r="AL4389" s="12"/>
      <c r="AM4389" s="11"/>
      <c r="AN4389" s="13">
        <v>0.346849478819875</v>
      </c>
      <c r="AO4389" s="11" t="s">
        <v>124</v>
      </c>
      <c r="AP4389" s="14">
        <v>45931.449405844905</v>
      </c>
    </row>
    <row r="4390">
      <c r="A4390" s="8">
        <v>45930.817037037035</v>
      </c>
      <c r="B4390" s="9" t="s">
        <v>8520</v>
      </c>
      <c r="C4390" s="9" t="s">
        <v>8521</v>
      </c>
      <c r="D4390" s="10">
        <v>5.531984995867E12</v>
      </c>
      <c r="E4390" s="9" t="s">
        <v>43</v>
      </c>
      <c r="F4390" s="9"/>
      <c r="G4390" s="9" t="s">
        <v>60</v>
      </c>
      <c r="H4390" s="9" t="s">
        <v>45</v>
      </c>
      <c r="I4390" s="9" t="s">
        <v>46</v>
      </c>
      <c r="J4390" s="9" t="s">
        <v>47</v>
      </c>
      <c r="K4390" s="9" t="s">
        <v>47</v>
      </c>
      <c r="L4390" s="9" t="s">
        <v>48</v>
      </c>
      <c r="M4390" s="9" t="s">
        <v>48</v>
      </c>
      <c r="N4390" s="9" t="s">
        <v>94</v>
      </c>
      <c r="O4390" s="9" t="s">
        <v>50</v>
      </c>
      <c r="P4390" s="11" t="s">
        <v>51</v>
      </c>
      <c r="Q4390" s="11" t="s">
        <v>52</v>
      </c>
      <c r="R4390" s="11" t="s">
        <v>53</v>
      </c>
      <c r="S4390" s="11" t="s">
        <v>54</v>
      </c>
      <c r="T4390" s="11" t="s">
        <v>55</v>
      </c>
      <c r="U4390" s="11" t="s">
        <v>56</v>
      </c>
      <c r="V4390" s="11"/>
      <c r="W4390" s="11"/>
      <c r="X4390" s="11"/>
      <c r="Y4390" s="11"/>
      <c r="Z4390" s="11"/>
      <c r="AA4390" s="11"/>
      <c r="AB4390" s="11"/>
      <c r="AC4390" s="11"/>
      <c r="AD4390" s="11"/>
      <c r="AE4390" s="11"/>
      <c r="AF4390" s="12"/>
      <c r="AG4390" s="12"/>
      <c r="AH4390" s="12"/>
      <c r="AI4390" s="12"/>
      <c r="AJ4390" s="12"/>
      <c r="AK4390" s="12"/>
      <c r="AL4390" s="12"/>
      <c r="AM4390" s="11"/>
      <c r="AN4390" s="13">
        <v>0.5575874446913673</v>
      </c>
      <c r="AO4390" s="11" t="s">
        <v>57</v>
      </c>
      <c r="AP4390" s="14">
        <v>45931.449405844905</v>
      </c>
    </row>
    <row r="4391">
      <c r="A4391" s="8">
        <v>45930.82133101852</v>
      </c>
      <c r="B4391" s="9" t="s">
        <v>8522</v>
      </c>
      <c r="C4391" s="9" t="s">
        <v>8523</v>
      </c>
      <c r="D4391" s="10">
        <v>5.543998305375E12</v>
      </c>
      <c r="E4391" s="9" t="s">
        <v>43</v>
      </c>
      <c r="F4391" s="9"/>
      <c r="G4391" s="9" t="s">
        <v>69</v>
      </c>
      <c r="H4391" s="9" t="s">
        <v>45</v>
      </c>
      <c r="I4391" s="9" t="s">
        <v>78</v>
      </c>
      <c r="J4391" s="9" t="s">
        <v>48</v>
      </c>
      <c r="K4391" s="9" t="s">
        <v>47</v>
      </c>
      <c r="L4391" s="9" t="s">
        <v>47</v>
      </c>
      <c r="M4391" s="9" t="s">
        <v>48</v>
      </c>
      <c r="N4391" s="9" t="s">
        <v>118</v>
      </c>
      <c r="O4391" s="9" t="s">
        <v>95</v>
      </c>
      <c r="P4391" s="11" t="s">
        <v>51</v>
      </c>
      <c r="Q4391" s="11" t="s">
        <v>115</v>
      </c>
      <c r="R4391" s="11" t="s">
        <v>53</v>
      </c>
      <c r="S4391" s="11" t="s">
        <v>54</v>
      </c>
      <c r="T4391" s="11" t="s">
        <v>55</v>
      </c>
      <c r="U4391" s="11" t="s">
        <v>56</v>
      </c>
      <c r="V4391" s="11"/>
      <c r="W4391" s="11"/>
      <c r="X4391" s="11"/>
      <c r="Y4391" s="11"/>
      <c r="Z4391" s="11"/>
      <c r="AA4391" s="11"/>
      <c r="AB4391" s="11"/>
      <c r="AC4391" s="11"/>
      <c r="AD4391" s="11"/>
      <c r="AE4391" s="11"/>
      <c r="AF4391" s="12"/>
      <c r="AG4391" s="12"/>
      <c r="AH4391" s="12"/>
      <c r="AI4391" s="12"/>
      <c r="AJ4391" s="12"/>
      <c r="AK4391" s="12"/>
      <c r="AL4391" s="12"/>
      <c r="AM4391" s="11"/>
      <c r="AN4391" s="13">
        <v>0.3566910867236611</v>
      </c>
      <c r="AO4391" s="11" t="s">
        <v>66</v>
      </c>
      <c r="AP4391" s="14">
        <v>45931.449405844905</v>
      </c>
    </row>
    <row r="4392">
      <c r="A4392" s="8">
        <v>45930.82166666666</v>
      </c>
      <c r="B4392" s="9" t="s">
        <v>8524</v>
      </c>
      <c r="C4392" s="9" t="s">
        <v>8525</v>
      </c>
      <c r="D4392" s="10">
        <v>5.5229961428E12</v>
      </c>
      <c r="E4392" s="9" t="s">
        <v>43</v>
      </c>
      <c r="F4392" s="9"/>
      <c r="G4392" s="9" t="s">
        <v>60</v>
      </c>
      <c r="H4392" s="9" t="s">
        <v>45</v>
      </c>
      <c r="I4392" s="9" t="s">
        <v>78</v>
      </c>
      <c r="J4392" s="9" t="s">
        <v>48</v>
      </c>
      <c r="K4392" s="9" t="s">
        <v>47</v>
      </c>
      <c r="L4392" s="9" t="s">
        <v>48</v>
      </c>
      <c r="M4392" s="9" t="s">
        <v>47</v>
      </c>
      <c r="N4392" s="9" t="s">
        <v>79</v>
      </c>
      <c r="O4392" s="9" t="s">
        <v>50</v>
      </c>
      <c r="P4392" s="11" t="s">
        <v>51</v>
      </c>
      <c r="Q4392" s="11" t="s">
        <v>141</v>
      </c>
      <c r="R4392" s="11" t="s">
        <v>90</v>
      </c>
      <c r="S4392" s="11" t="s">
        <v>54</v>
      </c>
      <c r="T4392" s="11" t="s">
        <v>55</v>
      </c>
      <c r="U4392" s="11" t="s">
        <v>56</v>
      </c>
      <c r="V4392" s="11"/>
      <c r="W4392" s="11"/>
      <c r="X4392" s="11"/>
      <c r="Y4392" s="11"/>
      <c r="Z4392" s="11"/>
      <c r="AA4392" s="11"/>
      <c r="AB4392" s="11"/>
      <c r="AC4392" s="11"/>
      <c r="AD4392" s="11"/>
      <c r="AE4392" s="11"/>
      <c r="AF4392" s="12"/>
      <c r="AG4392" s="12"/>
      <c r="AH4392" s="12"/>
      <c r="AI4392" s="12"/>
      <c r="AJ4392" s="12"/>
      <c r="AK4392" s="12"/>
      <c r="AL4392" s="12"/>
      <c r="AM4392" s="11"/>
      <c r="AN4392" s="13">
        <v>0.36901375418831317</v>
      </c>
      <c r="AO4392" s="11" t="s">
        <v>66</v>
      </c>
      <c r="AP4392" s="14">
        <v>45931.449405844905</v>
      </c>
    </row>
    <row r="4393">
      <c r="A4393" s="8">
        <v>45930.82335648148</v>
      </c>
      <c r="B4393" s="9" t="s">
        <v>8526</v>
      </c>
      <c r="C4393" s="9" t="s">
        <v>8527</v>
      </c>
      <c r="D4393" s="10">
        <v>5.551998699554E12</v>
      </c>
      <c r="E4393" s="9" t="s">
        <v>43</v>
      </c>
      <c r="F4393" s="9"/>
      <c r="G4393" s="9" t="s">
        <v>69</v>
      </c>
      <c r="H4393" s="9" t="s">
        <v>87</v>
      </c>
      <c r="I4393" s="9" t="s">
        <v>88</v>
      </c>
      <c r="J4393" s="9" t="s">
        <v>47</v>
      </c>
      <c r="K4393" s="9" t="s">
        <v>47</v>
      </c>
      <c r="L4393" s="9" t="s">
        <v>47</v>
      </c>
      <c r="M4393" s="9" t="s">
        <v>47</v>
      </c>
      <c r="N4393" s="9" t="s">
        <v>63</v>
      </c>
      <c r="O4393" s="9" t="s">
        <v>95</v>
      </c>
      <c r="P4393" s="11" t="s">
        <v>51</v>
      </c>
      <c r="Q4393" s="11" t="s">
        <v>71</v>
      </c>
      <c r="R4393" s="11" t="s">
        <v>90</v>
      </c>
      <c r="S4393" s="11" t="s">
        <v>138</v>
      </c>
      <c r="T4393" s="11" t="s">
        <v>55</v>
      </c>
      <c r="U4393" s="11" t="s">
        <v>47</v>
      </c>
      <c r="V4393" s="11"/>
      <c r="W4393" s="11"/>
      <c r="X4393" s="11"/>
      <c r="Y4393" s="11"/>
      <c r="Z4393" s="11"/>
      <c r="AA4393" s="11"/>
      <c r="AB4393" s="11"/>
      <c r="AC4393" s="11"/>
      <c r="AD4393" s="11"/>
      <c r="AE4393" s="11"/>
      <c r="AF4393" s="12"/>
      <c r="AG4393" s="12"/>
      <c r="AH4393" s="12"/>
      <c r="AI4393" s="12"/>
      <c r="AJ4393" s="12"/>
      <c r="AK4393" s="12"/>
      <c r="AL4393" s="12"/>
      <c r="AM4393" s="11"/>
      <c r="AN4393" s="13">
        <v>0.07968146728938662</v>
      </c>
      <c r="AO4393" s="11" t="s">
        <v>99</v>
      </c>
      <c r="AP4393" s="14">
        <v>45931.449405844905</v>
      </c>
    </row>
    <row r="4394">
      <c r="A4394" s="8">
        <v>45930.82512731481</v>
      </c>
      <c r="B4394" s="9" t="s">
        <v>8528</v>
      </c>
      <c r="C4394" s="9" t="s">
        <v>8529</v>
      </c>
      <c r="D4394" s="10">
        <v>5.547989218494E12</v>
      </c>
      <c r="E4394" s="9" t="s">
        <v>75</v>
      </c>
      <c r="F4394" s="9"/>
      <c r="G4394" s="9" t="s">
        <v>60</v>
      </c>
      <c r="H4394" s="9" t="s">
        <v>45</v>
      </c>
      <c r="I4394" s="9" t="s">
        <v>62</v>
      </c>
      <c r="J4394" s="9" t="s">
        <v>48</v>
      </c>
      <c r="K4394" s="9" t="s">
        <v>47</v>
      </c>
      <c r="L4394" s="9" t="s">
        <v>47</v>
      </c>
      <c r="M4394" s="9" t="s">
        <v>47</v>
      </c>
      <c r="N4394" s="9" t="s">
        <v>49</v>
      </c>
      <c r="O4394" s="9" t="s">
        <v>70</v>
      </c>
      <c r="P4394" s="11" t="s">
        <v>51</v>
      </c>
      <c r="Q4394" s="11" t="s">
        <v>89</v>
      </c>
      <c r="R4394" s="11" t="s">
        <v>90</v>
      </c>
      <c r="S4394" s="11" t="s">
        <v>54</v>
      </c>
      <c r="T4394" s="11" t="s">
        <v>55</v>
      </c>
      <c r="U4394" s="11" t="s">
        <v>56</v>
      </c>
      <c r="V4394" s="11"/>
      <c r="W4394" s="11"/>
      <c r="X4394" s="11"/>
      <c r="Y4394" s="11"/>
      <c r="Z4394" s="11"/>
      <c r="AA4394" s="11"/>
      <c r="AB4394" s="11"/>
      <c r="AC4394" s="11"/>
      <c r="AD4394" s="11"/>
      <c r="AE4394" s="11"/>
      <c r="AF4394" s="12"/>
      <c r="AG4394" s="12"/>
      <c r="AH4394" s="12"/>
      <c r="AI4394" s="12"/>
      <c r="AJ4394" s="12"/>
      <c r="AK4394" s="12"/>
      <c r="AL4394" s="12"/>
      <c r="AM4394" s="11"/>
      <c r="AN4394" s="13">
        <v>0.1419570962204537</v>
      </c>
      <c r="AO4394" s="11" t="s">
        <v>110</v>
      </c>
      <c r="AP4394" s="14">
        <v>45931.449405844905</v>
      </c>
    </row>
    <row r="4395">
      <c r="A4395" s="8">
        <v>45930.8296875</v>
      </c>
      <c r="B4395" s="9" t="s">
        <v>8530</v>
      </c>
      <c r="C4395" s="9" t="s">
        <v>8531</v>
      </c>
      <c r="D4395" s="10">
        <v>5.595981204347E12</v>
      </c>
      <c r="E4395" s="9" t="s">
        <v>43</v>
      </c>
      <c r="F4395" s="9"/>
      <c r="G4395" s="9" t="s">
        <v>44</v>
      </c>
      <c r="H4395" s="9" t="s">
        <v>45</v>
      </c>
      <c r="I4395" s="9" t="s">
        <v>62</v>
      </c>
      <c r="J4395" s="9" t="s">
        <v>47</v>
      </c>
      <c r="K4395" s="9" t="s">
        <v>47</v>
      </c>
      <c r="L4395" s="9" t="s">
        <v>48</v>
      </c>
      <c r="M4395" s="9" t="s">
        <v>47</v>
      </c>
      <c r="N4395" s="9" t="s">
        <v>79</v>
      </c>
      <c r="O4395" s="9" t="s">
        <v>64</v>
      </c>
      <c r="P4395" s="11" t="s">
        <v>51</v>
      </c>
      <c r="Q4395" s="11" t="s">
        <v>89</v>
      </c>
      <c r="R4395" s="11" t="s">
        <v>90</v>
      </c>
      <c r="S4395" s="11" t="s">
        <v>54</v>
      </c>
      <c r="T4395" s="11" t="s">
        <v>55</v>
      </c>
      <c r="U4395" s="11" t="s">
        <v>47</v>
      </c>
      <c r="V4395" s="11"/>
      <c r="W4395" s="11"/>
      <c r="X4395" s="11"/>
      <c r="Y4395" s="11"/>
      <c r="Z4395" s="11"/>
      <c r="AA4395" s="11"/>
      <c r="AB4395" s="11"/>
      <c r="AC4395" s="11"/>
      <c r="AD4395" s="11"/>
      <c r="AE4395" s="11"/>
      <c r="AF4395" s="12"/>
      <c r="AG4395" s="12"/>
      <c r="AH4395" s="12"/>
      <c r="AI4395" s="12"/>
      <c r="AJ4395" s="12"/>
      <c r="AK4395" s="12"/>
      <c r="AL4395" s="12"/>
      <c r="AM4395" s="11"/>
      <c r="AN4395" s="13">
        <v>0.27256799026597384</v>
      </c>
      <c r="AO4395" s="11" t="s">
        <v>91</v>
      </c>
      <c r="AP4395" s="14">
        <v>45931.449405844905</v>
      </c>
    </row>
    <row r="4396">
      <c r="A4396" s="8">
        <v>45930.830104166664</v>
      </c>
      <c r="B4396" s="9" t="s">
        <v>8532</v>
      </c>
      <c r="C4396" s="9" t="s">
        <v>8533</v>
      </c>
      <c r="D4396" s="10">
        <v>5.594991024979E12</v>
      </c>
      <c r="E4396" s="9" t="s">
        <v>43</v>
      </c>
      <c r="F4396" s="9"/>
      <c r="G4396" s="9" t="s">
        <v>76</v>
      </c>
      <c r="H4396" s="9" t="s">
        <v>77</v>
      </c>
      <c r="I4396" s="9" t="s">
        <v>106</v>
      </c>
      <c r="J4396" s="9" t="s">
        <v>47</v>
      </c>
      <c r="K4396" s="9" t="s">
        <v>48</v>
      </c>
      <c r="L4396" s="9" t="s">
        <v>48</v>
      </c>
      <c r="M4396" s="9" t="s">
        <v>48</v>
      </c>
      <c r="N4396" s="9" t="s">
        <v>79</v>
      </c>
      <c r="O4396" s="9" t="s">
        <v>64</v>
      </c>
      <c r="P4396" s="11" t="s">
        <v>51</v>
      </c>
      <c r="Q4396" s="11" t="s">
        <v>857</v>
      </c>
      <c r="R4396" s="11" t="s">
        <v>858</v>
      </c>
      <c r="S4396" s="11" t="s">
        <v>859</v>
      </c>
      <c r="T4396" s="11" t="s">
        <v>860</v>
      </c>
      <c r="U4396" s="11" t="s">
        <v>56</v>
      </c>
      <c r="V4396" s="11"/>
      <c r="W4396" s="11"/>
      <c r="X4396" s="11"/>
      <c r="Y4396" s="11"/>
      <c r="Z4396" s="11"/>
      <c r="AA4396" s="11"/>
      <c r="AB4396" s="11"/>
      <c r="AC4396" s="11"/>
      <c r="AD4396" s="11"/>
      <c r="AE4396" s="11"/>
      <c r="AF4396" s="12"/>
      <c r="AG4396" s="12"/>
      <c r="AH4396" s="12"/>
      <c r="AI4396" s="12"/>
      <c r="AJ4396" s="12"/>
      <c r="AK4396" s="12"/>
      <c r="AL4396" s="12"/>
      <c r="AM4396" s="11"/>
      <c r="AN4396" s="13">
        <v>0.23889553294192212</v>
      </c>
      <c r="AO4396" s="11" t="s">
        <v>84</v>
      </c>
      <c r="AP4396" s="14">
        <v>45931.449405844905</v>
      </c>
    </row>
    <row r="4397">
      <c r="A4397" s="8">
        <v>45930.832337962966</v>
      </c>
      <c r="B4397" s="9" t="s">
        <v>8534</v>
      </c>
      <c r="C4397" s="9" t="s">
        <v>8535</v>
      </c>
      <c r="D4397" s="10">
        <v>5.511948863092E12</v>
      </c>
      <c r="E4397" s="9" t="s">
        <v>43</v>
      </c>
      <c r="F4397" s="9"/>
      <c r="G4397" s="9" t="s">
        <v>76</v>
      </c>
      <c r="H4397" s="9" t="s">
        <v>61</v>
      </c>
      <c r="I4397" s="9" t="s">
        <v>88</v>
      </c>
      <c r="J4397" s="9" t="s">
        <v>48</v>
      </c>
      <c r="K4397" s="9" t="s">
        <v>48</v>
      </c>
      <c r="L4397" s="9" t="s">
        <v>48</v>
      </c>
      <c r="M4397" s="9" t="s">
        <v>48</v>
      </c>
      <c r="N4397" s="9" t="s">
        <v>79</v>
      </c>
      <c r="O4397" s="9" t="s">
        <v>95</v>
      </c>
      <c r="P4397" s="11" t="s">
        <v>51</v>
      </c>
      <c r="Q4397" s="11" t="s">
        <v>133</v>
      </c>
      <c r="R4397" s="11" t="s">
        <v>90</v>
      </c>
      <c r="S4397" s="11" t="s">
        <v>72</v>
      </c>
      <c r="T4397" s="11" t="s">
        <v>55</v>
      </c>
      <c r="U4397" s="11" t="s">
        <v>56</v>
      </c>
      <c r="V4397" s="11"/>
      <c r="W4397" s="11"/>
      <c r="X4397" s="11"/>
      <c r="Y4397" s="11"/>
      <c r="Z4397" s="11"/>
      <c r="AA4397" s="11"/>
      <c r="AB4397" s="11"/>
      <c r="AC4397" s="11"/>
      <c r="AD4397" s="11"/>
      <c r="AE4397" s="11"/>
      <c r="AF4397" s="12"/>
      <c r="AG4397" s="12"/>
      <c r="AH4397" s="12"/>
      <c r="AI4397" s="12"/>
      <c r="AJ4397" s="12"/>
      <c r="AK4397" s="12"/>
      <c r="AL4397" s="12"/>
      <c r="AM4397" s="11"/>
      <c r="AN4397" s="13">
        <v>0.19241246731548411</v>
      </c>
      <c r="AO4397" s="11" t="s">
        <v>162</v>
      </c>
      <c r="AP4397" s="14">
        <v>45931.449405844905</v>
      </c>
    </row>
    <row r="4398">
      <c r="A4398" s="8">
        <v>45930.83356481481</v>
      </c>
      <c r="B4398" s="9" t="s">
        <v>8536</v>
      </c>
      <c r="C4398" s="9" t="s">
        <v>8537</v>
      </c>
      <c r="D4398" s="10">
        <v>5.519989132441E12</v>
      </c>
      <c r="E4398" s="9" t="s">
        <v>43</v>
      </c>
      <c r="F4398" s="9"/>
      <c r="G4398" s="9" t="s">
        <v>60</v>
      </c>
      <c r="H4398" s="9" t="s">
        <v>87</v>
      </c>
      <c r="I4398" s="9" t="s">
        <v>78</v>
      </c>
      <c r="J4398" s="9" t="s">
        <v>47</v>
      </c>
      <c r="K4398" s="9" t="s">
        <v>47</v>
      </c>
      <c r="L4398" s="9" t="s">
        <v>47</v>
      </c>
      <c r="M4398" s="9" t="s">
        <v>47</v>
      </c>
      <c r="N4398" s="9" t="s">
        <v>63</v>
      </c>
      <c r="O4398" s="9" t="s">
        <v>50</v>
      </c>
      <c r="P4398" s="11" t="s">
        <v>51</v>
      </c>
      <c r="Q4398" s="11" t="s">
        <v>133</v>
      </c>
      <c r="R4398" s="11" t="s">
        <v>90</v>
      </c>
      <c r="S4398" s="11" t="s">
        <v>72</v>
      </c>
      <c r="T4398" s="11" t="s">
        <v>55</v>
      </c>
      <c r="U4398" s="11" t="s">
        <v>47</v>
      </c>
      <c r="V4398" s="11"/>
      <c r="W4398" s="11"/>
      <c r="X4398" s="11"/>
      <c r="Y4398" s="11"/>
      <c r="Z4398" s="11"/>
      <c r="AA4398" s="11"/>
      <c r="AB4398" s="11"/>
      <c r="AC4398" s="11"/>
      <c r="AD4398" s="11"/>
      <c r="AE4398" s="11"/>
      <c r="AF4398" s="12"/>
      <c r="AG4398" s="12"/>
      <c r="AH4398" s="12"/>
      <c r="AI4398" s="12"/>
      <c r="AJ4398" s="12"/>
      <c r="AK4398" s="12"/>
      <c r="AL4398" s="12"/>
      <c r="AM4398" s="11"/>
      <c r="AN4398" s="13">
        <v>0.20764286353551892</v>
      </c>
      <c r="AO4398" s="11" t="s">
        <v>162</v>
      </c>
      <c r="AP4398" s="14">
        <v>45931.449405844905</v>
      </c>
    </row>
    <row r="4399">
      <c r="A4399" s="8">
        <v>45930.83403935185</v>
      </c>
      <c r="B4399" s="9" t="s">
        <v>8538</v>
      </c>
      <c r="C4399" s="9" t="s">
        <v>8539</v>
      </c>
      <c r="D4399" s="10">
        <v>5.527996520186E12</v>
      </c>
      <c r="E4399" s="9" t="s">
        <v>75</v>
      </c>
      <c r="F4399" s="9"/>
      <c r="G4399" s="9" t="s">
        <v>60</v>
      </c>
      <c r="H4399" s="9" t="s">
        <v>87</v>
      </c>
      <c r="I4399" s="9" t="s">
        <v>88</v>
      </c>
      <c r="J4399" s="9" t="s">
        <v>47</v>
      </c>
      <c r="K4399" s="9" t="s">
        <v>47</v>
      </c>
      <c r="L4399" s="9" t="s">
        <v>48</v>
      </c>
      <c r="M4399" s="9" t="s">
        <v>47</v>
      </c>
      <c r="N4399" s="9" t="s">
        <v>49</v>
      </c>
      <c r="O4399" s="9" t="s">
        <v>64</v>
      </c>
      <c r="P4399" s="11" t="s">
        <v>51</v>
      </c>
      <c r="Q4399" s="11" t="s">
        <v>137</v>
      </c>
      <c r="R4399" s="11" t="s">
        <v>90</v>
      </c>
      <c r="S4399" s="11" t="s">
        <v>138</v>
      </c>
      <c r="T4399" s="11" t="s">
        <v>55</v>
      </c>
      <c r="U4399" s="11" t="s">
        <v>47</v>
      </c>
      <c r="V4399" s="11"/>
      <c r="W4399" s="11"/>
      <c r="X4399" s="11"/>
      <c r="Y4399" s="11"/>
      <c r="Z4399" s="11"/>
      <c r="AA4399" s="11"/>
      <c r="AB4399" s="11"/>
      <c r="AC4399" s="11"/>
      <c r="AD4399" s="11"/>
      <c r="AE4399" s="11"/>
      <c r="AF4399" s="12"/>
      <c r="AG4399" s="12"/>
      <c r="AH4399" s="12"/>
      <c r="AI4399" s="12"/>
      <c r="AJ4399" s="12"/>
      <c r="AK4399" s="12"/>
      <c r="AL4399" s="12"/>
      <c r="AM4399" s="11"/>
      <c r="AN4399" s="13">
        <v>0.18390373328765722</v>
      </c>
      <c r="AO4399" s="11" t="s">
        <v>162</v>
      </c>
      <c r="AP4399" s="14">
        <v>45931.449405844905</v>
      </c>
    </row>
    <row r="4400">
      <c r="A4400" s="8">
        <v>45930.83577546296</v>
      </c>
      <c r="B4400" s="9" t="s">
        <v>8540</v>
      </c>
      <c r="C4400" s="9" t="s">
        <v>8541</v>
      </c>
      <c r="D4400" s="10">
        <v>5.565984451763E12</v>
      </c>
      <c r="E4400" s="9" t="s">
        <v>43</v>
      </c>
      <c r="F4400" s="9"/>
      <c r="G4400" s="9" t="s">
        <v>76</v>
      </c>
      <c r="H4400" s="9" t="s">
        <v>77</v>
      </c>
      <c r="I4400" s="9" t="s">
        <v>88</v>
      </c>
      <c r="J4400" s="9" t="s">
        <v>47</v>
      </c>
      <c r="K4400" s="9" t="s">
        <v>48</v>
      </c>
      <c r="L4400" s="9" t="s">
        <v>48</v>
      </c>
      <c r="M4400" s="9" t="s">
        <v>47</v>
      </c>
      <c r="N4400" s="9" t="s">
        <v>79</v>
      </c>
      <c r="O4400" s="9" t="s">
        <v>50</v>
      </c>
      <c r="P4400" s="11" t="s">
        <v>51</v>
      </c>
      <c r="Q4400" s="11" t="s">
        <v>133</v>
      </c>
      <c r="R4400" s="11" t="s">
        <v>107</v>
      </c>
      <c r="S4400" s="11" t="s">
        <v>72</v>
      </c>
      <c r="T4400" s="11" t="s">
        <v>55</v>
      </c>
      <c r="U4400" s="11" t="s">
        <v>56</v>
      </c>
      <c r="V4400" s="11"/>
      <c r="W4400" s="11"/>
      <c r="X4400" s="11"/>
      <c r="Y4400" s="11"/>
      <c r="Z4400" s="11"/>
      <c r="AA4400" s="11"/>
      <c r="AB4400" s="11"/>
      <c r="AC4400" s="11"/>
      <c r="AD4400" s="11"/>
      <c r="AE4400" s="11"/>
      <c r="AF4400" s="12"/>
      <c r="AG4400" s="12"/>
      <c r="AH4400" s="12"/>
      <c r="AI4400" s="12"/>
      <c r="AJ4400" s="12"/>
      <c r="AK4400" s="12"/>
      <c r="AL4400" s="12"/>
      <c r="AM4400" s="11"/>
      <c r="AN4400" s="13">
        <v>0.17917186398386525</v>
      </c>
      <c r="AO4400" s="11" t="s">
        <v>162</v>
      </c>
      <c r="AP4400" s="14">
        <v>45931.449405844905</v>
      </c>
    </row>
    <row r="4401">
      <c r="A4401" s="8">
        <v>45930.83641203704</v>
      </c>
      <c r="B4401" s="9" t="s">
        <v>8542</v>
      </c>
      <c r="C4401" s="9" t="s">
        <v>8543</v>
      </c>
      <c r="D4401" s="10">
        <v>5.561998233959E12</v>
      </c>
      <c r="E4401" s="9" t="s">
        <v>43</v>
      </c>
      <c r="F4401" s="9"/>
      <c r="G4401" s="9" t="s">
        <v>69</v>
      </c>
      <c r="H4401" s="9" t="s">
        <v>77</v>
      </c>
      <c r="I4401" s="9" t="s">
        <v>106</v>
      </c>
      <c r="J4401" s="9" t="s">
        <v>47</v>
      </c>
      <c r="K4401" s="9" t="s">
        <v>47</v>
      </c>
      <c r="L4401" s="9" t="s">
        <v>48</v>
      </c>
      <c r="M4401" s="9" t="s">
        <v>47</v>
      </c>
      <c r="N4401" s="9" t="s">
        <v>63</v>
      </c>
      <c r="O4401" s="9" t="s">
        <v>98</v>
      </c>
      <c r="P4401" s="11" t="s">
        <v>51</v>
      </c>
      <c r="Q4401" s="11" t="s">
        <v>71</v>
      </c>
      <c r="R4401" s="11" t="s">
        <v>90</v>
      </c>
      <c r="S4401" s="11" t="s">
        <v>214</v>
      </c>
      <c r="T4401" s="11" t="s">
        <v>55</v>
      </c>
      <c r="U4401" s="11" t="s">
        <v>56</v>
      </c>
      <c r="V4401" s="11"/>
      <c r="W4401" s="11"/>
      <c r="X4401" s="11"/>
      <c r="Y4401" s="11"/>
      <c r="Z4401" s="11"/>
      <c r="AA4401" s="11"/>
      <c r="AB4401" s="11"/>
      <c r="AC4401" s="11"/>
      <c r="AD4401" s="11"/>
      <c r="AE4401" s="11"/>
      <c r="AF4401" s="12"/>
      <c r="AG4401" s="12"/>
      <c r="AH4401" s="12"/>
      <c r="AI4401" s="12"/>
      <c r="AJ4401" s="12"/>
      <c r="AK4401" s="12"/>
      <c r="AL4401" s="12"/>
      <c r="AM4401" s="11"/>
      <c r="AN4401" s="13">
        <v>0.19371155617285857</v>
      </c>
      <c r="AO4401" s="11" t="s">
        <v>162</v>
      </c>
      <c r="AP4401" s="14">
        <v>45931.449405844905</v>
      </c>
    </row>
    <row r="4402">
      <c r="A4402" s="8">
        <v>45930.83650462963</v>
      </c>
      <c r="B4402" s="9" t="s">
        <v>8544</v>
      </c>
      <c r="C4402" s="9" t="s">
        <v>8545</v>
      </c>
      <c r="D4402" s="10">
        <v>5.511980331651E12</v>
      </c>
      <c r="E4402" s="9" t="s">
        <v>75</v>
      </c>
      <c r="F4402" s="9"/>
      <c r="G4402" s="9" t="s">
        <v>60</v>
      </c>
      <c r="H4402" s="9" t="s">
        <v>87</v>
      </c>
      <c r="I4402" s="9" t="s">
        <v>88</v>
      </c>
      <c r="J4402" s="9" t="s">
        <v>47</v>
      </c>
      <c r="K4402" s="9" t="s">
        <v>47</v>
      </c>
      <c r="L4402" s="9" t="s">
        <v>48</v>
      </c>
      <c r="M4402" s="9" t="s">
        <v>47</v>
      </c>
      <c r="N4402" s="9" t="s">
        <v>94</v>
      </c>
      <c r="O4402" s="9" t="s">
        <v>50</v>
      </c>
      <c r="P4402" s="11" t="s">
        <v>51</v>
      </c>
      <c r="Q4402" s="11" t="s">
        <v>115</v>
      </c>
      <c r="R4402" s="11" t="s">
        <v>53</v>
      </c>
      <c r="S4402" s="11" t="s">
        <v>54</v>
      </c>
      <c r="T4402" s="11" t="s">
        <v>55</v>
      </c>
      <c r="U4402" s="11" t="s">
        <v>56</v>
      </c>
      <c r="V4402" s="11"/>
      <c r="W4402" s="11"/>
      <c r="X4402" s="11"/>
      <c r="Y4402" s="11"/>
      <c r="Z4402" s="11"/>
      <c r="AA4402" s="11"/>
      <c r="AB4402" s="11"/>
      <c r="AC4402" s="11"/>
      <c r="AD4402" s="11"/>
      <c r="AE4402" s="11"/>
      <c r="AF4402" s="12"/>
      <c r="AG4402" s="12"/>
      <c r="AH4402" s="12"/>
      <c r="AI4402" s="12"/>
      <c r="AJ4402" s="12"/>
      <c r="AK4402" s="12"/>
      <c r="AL4402" s="12"/>
      <c r="AM4402" s="11"/>
      <c r="AN4402" s="13">
        <v>0.31644638299689026</v>
      </c>
      <c r="AO4402" s="11" t="s">
        <v>124</v>
      </c>
      <c r="AP4402" s="14">
        <v>45931.449405844905</v>
      </c>
    </row>
    <row r="4403">
      <c r="A4403" s="8">
        <v>45930.83704861111</v>
      </c>
      <c r="B4403" s="9" t="s">
        <v>8546</v>
      </c>
      <c r="C4403" s="9" t="s">
        <v>8547</v>
      </c>
      <c r="D4403" s="10">
        <v>5.56199841201E12</v>
      </c>
      <c r="E4403" s="9" t="s">
        <v>43</v>
      </c>
      <c r="F4403" s="9"/>
      <c r="G4403" s="9" t="s">
        <v>44</v>
      </c>
      <c r="H4403" s="9" t="s">
        <v>45</v>
      </c>
      <c r="I4403" s="9" t="s">
        <v>106</v>
      </c>
      <c r="J4403" s="9" t="s">
        <v>48</v>
      </c>
      <c r="K4403" s="9" t="s">
        <v>48</v>
      </c>
      <c r="L4403" s="9" t="s">
        <v>48</v>
      </c>
      <c r="M4403" s="9" t="s">
        <v>48</v>
      </c>
      <c r="N4403" s="9" t="s">
        <v>79</v>
      </c>
      <c r="O4403" s="9" t="s">
        <v>64</v>
      </c>
      <c r="P4403" s="11" t="s">
        <v>51</v>
      </c>
      <c r="Q4403" s="11" t="s">
        <v>141</v>
      </c>
      <c r="R4403" s="11" t="s">
        <v>90</v>
      </c>
      <c r="S4403" s="11" t="s">
        <v>54</v>
      </c>
      <c r="T4403" s="11" t="s">
        <v>55</v>
      </c>
      <c r="U4403" s="11" t="s">
        <v>56</v>
      </c>
      <c r="V4403" s="11"/>
      <c r="W4403" s="11"/>
      <c r="X4403" s="11"/>
      <c r="Y4403" s="11"/>
      <c r="Z4403" s="11"/>
      <c r="AA4403" s="11"/>
      <c r="AB4403" s="11"/>
      <c r="AC4403" s="11"/>
      <c r="AD4403" s="11"/>
      <c r="AE4403" s="11"/>
      <c r="AF4403" s="12"/>
      <c r="AG4403" s="12"/>
      <c r="AH4403" s="12"/>
      <c r="AI4403" s="12"/>
      <c r="AJ4403" s="12"/>
      <c r="AK4403" s="12"/>
      <c r="AL4403" s="12"/>
      <c r="AM4403" s="11"/>
      <c r="AN4403" s="13">
        <v>0.3749476846968685</v>
      </c>
      <c r="AO4403" s="11" t="s">
        <v>66</v>
      </c>
      <c r="AP4403" s="14">
        <v>45931.449405844905</v>
      </c>
    </row>
    <row r="4404">
      <c r="A4404" s="8">
        <v>45930.840949074074</v>
      </c>
      <c r="B4404" s="9" t="s">
        <v>8548</v>
      </c>
      <c r="C4404" s="9" t="s">
        <v>8549</v>
      </c>
      <c r="D4404" s="10">
        <v>5.599991958692E12</v>
      </c>
      <c r="E4404" s="9" t="s">
        <v>75</v>
      </c>
      <c r="F4404" s="9"/>
      <c r="G4404" s="9" t="s">
        <v>76</v>
      </c>
      <c r="H4404" s="9" t="s">
        <v>77</v>
      </c>
      <c r="I4404" s="9" t="s">
        <v>88</v>
      </c>
      <c r="J4404" s="9" t="s">
        <v>48</v>
      </c>
      <c r="K4404" s="9" t="s">
        <v>47</v>
      </c>
      <c r="L4404" s="9" t="s">
        <v>48</v>
      </c>
      <c r="M4404" s="9" t="s">
        <v>47</v>
      </c>
      <c r="N4404" s="9" t="s">
        <v>79</v>
      </c>
      <c r="O4404" s="9" t="s">
        <v>95</v>
      </c>
      <c r="P4404" s="11" t="s">
        <v>51</v>
      </c>
      <c r="Q4404" s="11" t="s">
        <v>137</v>
      </c>
      <c r="R4404" s="11" t="s">
        <v>90</v>
      </c>
      <c r="S4404" s="11" t="s">
        <v>138</v>
      </c>
      <c r="T4404" s="11" t="s">
        <v>55</v>
      </c>
      <c r="U4404" s="11" t="s">
        <v>56</v>
      </c>
      <c r="V4404" s="11"/>
      <c r="W4404" s="11"/>
      <c r="X4404" s="11"/>
      <c r="Y4404" s="11"/>
      <c r="Z4404" s="11"/>
      <c r="AA4404" s="11"/>
      <c r="AB4404" s="11"/>
      <c r="AC4404" s="11"/>
      <c r="AD4404" s="11"/>
      <c r="AE4404" s="11"/>
      <c r="AF4404" s="12"/>
      <c r="AG4404" s="12"/>
      <c r="AH4404" s="12"/>
      <c r="AI4404" s="12"/>
      <c r="AJ4404" s="12"/>
      <c r="AK4404" s="12"/>
      <c r="AL4404" s="12"/>
      <c r="AM4404" s="11"/>
      <c r="AN4404" s="13">
        <v>0.07587902329741414</v>
      </c>
      <c r="AO4404" s="11" t="s">
        <v>99</v>
      </c>
      <c r="AP4404" s="14">
        <v>45931.449405844905</v>
      </c>
    </row>
    <row r="4405">
      <c r="A4405" s="8">
        <v>45930.84137731481</v>
      </c>
      <c r="B4405" s="9" t="s">
        <v>8550</v>
      </c>
      <c r="C4405" s="9" t="s">
        <v>8551</v>
      </c>
      <c r="D4405" s="10">
        <v>5.581983018428E12</v>
      </c>
      <c r="E4405" s="9" t="s">
        <v>75</v>
      </c>
      <c r="F4405" s="9"/>
      <c r="G4405" s="9" t="s">
        <v>76</v>
      </c>
      <c r="H4405" s="9" t="s">
        <v>77</v>
      </c>
      <c r="I4405" s="9" t="s">
        <v>88</v>
      </c>
      <c r="J4405" s="9" t="s">
        <v>48</v>
      </c>
      <c r="K4405" s="9" t="s">
        <v>48</v>
      </c>
      <c r="L4405" s="9" t="s">
        <v>48</v>
      </c>
      <c r="M4405" s="9" t="s">
        <v>48</v>
      </c>
      <c r="N4405" s="9" t="s">
        <v>118</v>
      </c>
      <c r="O4405" s="9" t="s">
        <v>64</v>
      </c>
      <c r="P4405" s="11" t="s">
        <v>51</v>
      </c>
      <c r="Q4405" s="11" t="s">
        <v>133</v>
      </c>
      <c r="R4405" s="11" t="s">
        <v>107</v>
      </c>
      <c r="S4405" s="11" t="s">
        <v>72</v>
      </c>
      <c r="T4405" s="11" t="s">
        <v>55</v>
      </c>
      <c r="U4405" s="11" t="s">
        <v>56</v>
      </c>
      <c r="V4405" s="11"/>
      <c r="W4405" s="11"/>
      <c r="X4405" s="11"/>
      <c r="Y4405" s="11"/>
      <c r="Z4405" s="11"/>
      <c r="AA4405" s="11"/>
      <c r="AB4405" s="11"/>
      <c r="AC4405" s="11"/>
      <c r="AD4405" s="11"/>
      <c r="AE4405" s="11"/>
      <c r="AF4405" s="12"/>
      <c r="AG4405" s="12"/>
      <c r="AH4405" s="12"/>
      <c r="AI4405" s="12"/>
      <c r="AJ4405" s="12"/>
      <c r="AK4405" s="12"/>
      <c r="AL4405" s="12"/>
      <c r="AM4405" s="11"/>
      <c r="AN4405" s="13">
        <v>0.1769968284022472</v>
      </c>
      <c r="AO4405" s="11" t="s">
        <v>162</v>
      </c>
      <c r="AP4405" s="14">
        <v>45931.449405844905</v>
      </c>
    </row>
    <row r="4406">
      <c r="A4406" s="8">
        <v>45930.845671296294</v>
      </c>
      <c r="B4406" s="9" t="s">
        <v>8552</v>
      </c>
      <c r="C4406" s="9" t="s">
        <v>8553</v>
      </c>
      <c r="D4406" s="10">
        <v>5.551993234606E12</v>
      </c>
      <c r="E4406" s="9" t="s">
        <v>43</v>
      </c>
      <c r="F4406" s="9"/>
      <c r="G4406" s="9" t="s">
        <v>60</v>
      </c>
      <c r="H4406" s="9" t="s">
        <v>61</v>
      </c>
      <c r="I4406" s="9" t="s">
        <v>78</v>
      </c>
      <c r="J4406" s="9" t="s">
        <v>47</v>
      </c>
      <c r="K4406" s="9" t="s">
        <v>47</v>
      </c>
      <c r="L4406" s="9" t="s">
        <v>47</v>
      </c>
      <c r="M4406" s="9" t="s">
        <v>47</v>
      </c>
      <c r="N4406" s="9" t="s">
        <v>63</v>
      </c>
      <c r="O4406" s="9" t="s">
        <v>95</v>
      </c>
      <c r="P4406" s="11" t="s">
        <v>51</v>
      </c>
      <c r="Q4406" s="11" t="s">
        <v>71</v>
      </c>
      <c r="R4406" s="11" t="s">
        <v>90</v>
      </c>
      <c r="S4406" s="11" t="s">
        <v>138</v>
      </c>
      <c r="T4406" s="11" t="s">
        <v>55</v>
      </c>
      <c r="U4406" s="11" t="s">
        <v>47</v>
      </c>
      <c r="V4406" s="11"/>
      <c r="W4406" s="11"/>
      <c r="X4406" s="11"/>
      <c r="Y4406" s="11"/>
      <c r="Z4406" s="11"/>
      <c r="AA4406" s="11"/>
      <c r="AB4406" s="11"/>
      <c r="AC4406" s="11"/>
      <c r="AD4406" s="11"/>
      <c r="AE4406" s="11"/>
      <c r="AF4406" s="12"/>
      <c r="AG4406" s="12"/>
      <c r="AH4406" s="12"/>
      <c r="AI4406" s="12"/>
      <c r="AJ4406" s="12"/>
      <c r="AK4406" s="12"/>
      <c r="AL4406" s="12"/>
      <c r="AM4406" s="11"/>
      <c r="AN4406" s="13">
        <v>0.15693922292400864</v>
      </c>
      <c r="AO4406" s="11" t="s">
        <v>110</v>
      </c>
      <c r="AP4406" s="14">
        <v>45931.449405844905</v>
      </c>
    </row>
    <row r="4407">
      <c r="A4407" s="8">
        <v>45930.846354166664</v>
      </c>
      <c r="B4407" s="9" t="s">
        <v>8554</v>
      </c>
      <c r="C4407" s="9" t="s">
        <v>8555</v>
      </c>
      <c r="D4407" s="10">
        <v>5.569981176366E12</v>
      </c>
      <c r="E4407" s="9" t="s">
        <v>75</v>
      </c>
      <c r="F4407" s="9"/>
      <c r="G4407" s="9" t="s">
        <v>76</v>
      </c>
      <c r="H4407" s="9" t="s">
        <v>45</v>
      </c>
      <c r="I4407" s="9" t="s">
        <v>78</v>
      </c>
      <c r="J4407" s="9" t="s">
        <v>48</v>
      </c>
      <c r="K4407" s="9" t="s">
        <v>48</v>
      </c>
      <c r="L4407" s="9" t="s">
        <v>48</v>
      </c>
      <c r="M4407" s="9" t="s">
        <v>48</v>
      </c>
      <c r="N4407" s="9" t="s">
        <v>79</v>
      </c>
      <c r="O4407" s="9" t="s">
        <v>50</v>
      </c>
      <c r="P4407" s="11" t="s">
        <v>51</v>
      </c>
      <c r="Q4407" s="11" t="s">
        <v>71</v>
      </c>
      <c r="R4407" s="11" t="s">
        <v>107</v>
      </c>
      <c r="S4407" s="11" t="s">
        <v>138</v>
      </c>
      <c r="T4407" s="11" t="s">
        <v>55</v>
      </c>
      <c r="U4407" s="11" t="s">
        <v>56</v>
      </c>
      <c r="V4407" s="11"/>
      <c r="W4407" s="11"/>
      <c r="X4407" s="11"/>
      <c r="Y4407" s="11"/>
      <c r="Z4407" s="11"/>
      <c r="AA4407" s="11"/>
      <c r="AB4407" s="11"/>
      <c r="AC4407" s="11"/>
      <c r="AD4407" s="11"/>
      <c r="AE4407" s="11"/>
      <c r="AF4407" s="12"/>
      <c r="AG4407" s="12"/>
      <c r="AH4407" s="12"/>
      <c r="AI4407" s="12"/>
      <c r="AJ4407" s="12"/>
      <c r="AK4407" s="12"/>
      <c r="AL4407" s="12"/>
      <c r="AM4407" s="11"/>
      <c r="AN4407" s="13">
        <v>0.3867886968873091</v>
      </c>
      <c r="AO4407" s="11" t="s">
        <v>66</v>
      </c>
      <c r="AP4407" s="14">
        <v>45931.449405844905</v>
      </c>
    </row>
    <row r="4408">
      <c r="A4408" s="8">
        <v>45930.8465625</v>
      </c>
      <c r="B4408" s="9" t="s">
        <v>8556</v>
      </c>
      <c r="C4408" s="9" t="s">
        <v>8557</v>
      </c>
      <c r="D4408" s="10">
        <v>5.587981285742E12</v>
      </c>
      <c r="E4408" s="9" t="s">
        <v>43</v>
      </c>
      <c r="F4408" s="9"/>
      <c r="G4408" s="9" t="s">
        <v>76</v>
      </c>
      <c r="H4408" s="9" t="s">
        <v>77</v>
      </c>
      <c r="I4408" s="9" t="s">
        <v>88</v>
      </c>
      <c r="J4408" s="9" t="s">
        <v>47</v>
      </c>
      <c r="K4408" s="9" t="s">
        <v>47</v>
      </c>
      <c r="L4408" s="9" t="s">
        <v>48</v>
      </c>
      <c r="M4408" s="9" t="s">
        <v>47</v>
      </c>
      <c r="N4408" s="9" t="s">
        <v>79</v>
      </c>
      <c r="O4408" s="9" t="s">
        <v>70</v>
      </c>
      <c r="P4408" s="11" t="s">
        <v>80</v>
      </c>
      <c r="Q4408" s="11" t="s">
        <v>81</v>
      </c>
      <c r="R4408" s="11" t="s">
        <v>82</v>
      </c>
      <c r="S4408" s="11">
        <v>7.50940275538E11</v>
      </c>
      <c r="T4408" s="11" t="s">
        <v>83</v>
      </c>
      <c r="U4408" s="11" t="s">
        <v>56</v>
      </c>
      <c r="V4408" s="11"/>
      <c r="W4408" s="11"/>
      <c r="X4408" s="11"/>
      <c r="Y4408" s="11"/>
      <c r="Z4408" s="11"/>
      <c r="AA4408" s="11"/>
      <c r="AB4408" s="11"/>
      <c r="AC4408" s="11"/>
      <c r="AD4408" s="11"/>
      <c r="AE4408" s="11"/>
      <c r="AF4408" s="12"/>
      <c r="AG4408" s="12"/>
      <c r="AH4408" s="12"/>
      <c r="AI4408" s="12"/>
      <c r="AJ4408" s="12"/>
      <c r="AK4408" s="12"/>
      <c r="AL4408" s="12"/>
      <c r="AM4408" s="11"/>
      <c r="AN4408" s="13">
        <v>0.07570432712493856</v>
      </c>
      <c r="AO4408" s="11" t="s">
        <v>99</v>
      </c>
      <c r="AP4408" s="14">
        <v>45931.449405844905</v>
      </c>
    </row>
    <row r="4409">
      <c r="A4409" s="8">
        <v>45930.852430555555</v>
      </c>
      <c r="B4409" s="9" t="s">
        <v>8558</v>
      </c>
      <c r="C4409" s="9" t="s">
        <v>8559</v>
      </c>
      <c r="D4409" s="10">
        <v>5.516993979199E12</v>
      </c>
      <c r="E4409" s="9" t="s">
        <v>43</v>
      </c>
      <c r="F4409" s="9"/>
      <c r="G4409" s="9" t="s">
        <v>144</v>
      </c>
      <c r="H4409" s="9" t="s">
        <v>77</v>
      </c>
      <c r="I4409" s="9" t="s">
        <v>88</v>
      </c>
      <c r="J4409" s="9" t="s">
        <v>47</v>
      </c>
      <c r="K4409" s="9" t="s">
        <v>48</v>
      </c>
      <c r="L4409" s="9" t="s">
        <v>48</v>
      </c>
      <c r="M4409" s="9" t="s">
        <v>47</v>
      </c>
      <c r="N4409" s="9" t="s">
        <v>63</v>
      </c>
      <c r="O4409" s="9" t="s">
        <v>50</v>
      </c>
      <c r="P4409" s="11" t="s">
        <v>51</v>
      </c>
      <c r="Q4409" s="11" t="s">
        <v>133</v>
      </c>
      <c r="R4409" s="11" t="s">
        <v>90</v>
      </c>
      <c r="S4409" s="11" t="s">
        <v>72</v>
      </c>
      <c r="T4409" s="11" t="s">
        <v>55</v>
      </c>
      <c r="U4409" s="11" t="s">
        <v>56</v>
      </c>
      <c r="V4409" s="11"/>
      <c r="W4409" s="11"/>
      <c r="X4409" s="11"/>
      <c r="Y4409" s="11"/>
      <c r="Z4409" s="11"/>
      <c r="AA4409" s="11"/>
      <c r="AB4409" s="11"/>
      <c r="AC4409" s="11"/>
      <c r="AD4409" s="11"/>
      <c r="AE4409" s="11"/>
      <c r="AF4409" s="12"/>
      <c r="AG4409" s="12"/>
      <c r="AH4409" s="12"/>
      <c r="AI4409" s="12"/>
      <c r="AJ4409" s="12"/>
      <c r="AK4409" s="12"/>
      <c r="AL4409" s="12"/>
      <c r="AM4409" s="11"/>
      <c r="AN4409" s="13">
        <v>0.15421321427152954</v>
      </c>
      <c r="AO4409" s="11" t="s">
        <v>110</v>
      </c>
      <c r="AP4409" s="14">
        <v>45931.449405844905</v>
      </c>
    </row>
    <row r="4410">
      <c r="A4410" s="8">
        <v>45930.85362268519</v>
      </c>
      <c r="B4410" s="9" t="s">
        <v>8560</v>
      </c>
      <c r="C4410" s="9" t="s">
        <v>8561</v>
      </c>
      <c r="D4410" s="10">
        <v>5.544991682096E12</v>
      </c>
      <c r="E4410" s="9" t="s">
        <v>43</v>
      </c>
      <c r="F4410" s="9"/>
      <c r="G4410" s="9" t="s">
        <v>60</v>
      </c>
      <c r="H4410" s="9" t="s">
        <v>45</v>
      </c>
      <c r="I4410" s="9" t="s">
        <v>62</v>
      </c>
      <c r="J4410" s="9" t="s">
        <v>48</v>
      </c>
      <c r="K4410" s="9" t="s">
        <v>47</v>
      </c>
      <c r="L4410" s="9" t="s">
        <v>48</v>
      </c>
      <c r="M4410" s="9" t="s">
        <v>48</v>
      </c>
      <c r="N4410" s="9" t="s">
        <v>63</v>
      </c>
      <c r="O4410" s="9" t="s">
        <v>50</v>
      </c>
      <c r="P4410" s="11" t="s">
        <v>51</v>
      </c>
      <c r="Q4410" s="11" t="s">
        <v>141</v>
      </c>
      <c r="R4410" s="11" t="s">
        <v>90</v>
      </c>
      <c r="S4410" s="11" t="s">
        <v>54</v>
      </c>
      <c r="T4410" s="11" t="s">
        <v>55</v>
      </c>
      <c r="U4410" s="11" t="s">
        <v>56</v>
      </c>
      <c r="V4410" s="11"/>
      <c r="W4410" s="11"/>
      <c r="X4410" s="11"/>
      <c r="Y4410" s="11"/>
      <c r="Z4410" s="11"/>
      <c r="AA4410" s="11"/>
      <c r="AB4410" s="11"/>
      <c r="AC4410" s="11"/>
      <c r="AD4410" s="11"/>
      <c r="AE4410" s="11"/>
      <c r="AF4410" s="12"/>
      <c r="AG4410" s="12"/>
      <c r="AH4410" s="12"/>
      <c r="AI4410" s="12"/>
      <c r="AJ4410" s="12"/>
      <c r="AK4410" s="12"/>
      <c r="AL4410" s="12"/>
      <c r="AM4410" s="11"/>
      <c r="AN4410" s="13">
        <v>0.4720632629131791</v>
      </c>
      <c r="AO4410" s="11" t="s">
        <v>151</v>
      </c>
      <c r="AP4410" s="14">
        <v>45931.449405844905</v>
      </c>
    </row>
    <row r="4411">
      <c r="A4411" s="8">
        <v>45930.85724537037</v>
      </c>
      <c r="B4411" s="9" t="s">
        <v>8562</v>
      </c>
      <c r="C4411" s="9" t="s">
        <v>8563</v>
      </c>
      <c r="D4411" s="10">
        <v>5.561998711069E12</v>
      </c>
      <c r="E4411" s="9" t="s">
        <v>75</v>
      </c>
      <c r="F4411" s="9"/>
      <c r="G4411" s="9" t="s">
        <v>44</v>
      </c>
      <c r="H4411" s="9" t="s">
        <v>87</v>
      </c>
      <c r="I4411" s="9" t="s">
        <v>88</v>
      </c>
      <c r="J4411" s="9" t="s">
        <v>47</v>
      </c>
      <c r="K4411" s="9" t="s">
        <v>47</v>
      </c>
      <c r="L4411" s="9" t="s">
        <v>48</v>
      </c>
      <c r="M4411" s="9" t="s">
        <v>47</v>
      </c>
      <c r="N4411" s="9" t="s">
        <v>79</v>
      </c>
      <c r="O4411" s="9" t="s">
        <v>70</v>
      </c>
      <c r="P4411" s="11" t="s">
        <v>51</v>
      </c>
      <c r="Q4411" s="11" t="s">
        <v>89</v>
      </c>
      <c r="R4411" s="11" t="s">
        <v>90</v>
      </c>
      <c r="S4411" s="11" t="s">
        <v>54</v>
      </c>
      <c r="T4411" s="11" t="s">
        <v>55</v>
      </c>
      <c r="U4411" s="11" t="s">
        <v>56</v>
      </c>
      <c r="V4411" s="11"/>
      <c r="W4411" s="11"/>
      <c r="X4411" s="11"/>
      <c r="Y4411" s="11"/>
      <c r="Z4411" s="11"/>
      <c r="AA4411" s="11"/>
      <c r="AB4411" s="11"/>
      <c r="AC4411" s="11"/>
      <c r="AD4411" s="11"/>
      <c r="AE4411" s="11"/>
      <c r="AF4411" s="12"/>
      <c r="AG4411" s="12"/>
      <c r="AH4411" s="12"/>
      <c r="AI4411" s="12"/>
      <c r="AJ4411" s="12"/>
      <c r="AK4411" s="12"/>
      <c r="AL4411" s="12"/>
      <c r="AM4411" s="11"/>
      <c r="AN4411" s="13">
        <v>0.10775817750543945</v>
      </c>
      <c r="AO4411" s="11" t="s">
        <v>99</v>
      </c>
      <c r="AP4411" s="14">
        <v>45931.449405844905</v>
      </c>
    </row>
    <row r="4412">
      <c r="A4412" s="8">
        <v>45930.85737268518</v>
      </c>
      <c r="B4412" s="9" t="s">
        <v>6636</v>
      </c>
      <c r="C4412" s="9" t="s">
        <v>8564</v>
      </c>
      <c r="D4412" s="10">
        <v>5.516994260557E12</v>
      </c>
      <c r="E4412" s="9" t="s">
        <v>43</v>
      </c>
      <c r="F4412" s="9"/>
      <c r="G4412" s="9" t="s">
        <v>60</v>
      </c>
      <c r="H4412" s="9" t="s">
        <v>87</v>
      </c>
      <c r="I4412" s="9" t="s">
        <v>62</v>
      </c>
      <c r="J4412" s="9" t="s">
        <v>47</v>
      </c>
      <c r="K4412" s="9" t="s">
        <v>47</v>
      </c>
      <c r="L4412" s="9" t="s">
        <v>47</v>
      </c>
      <c r="M4412" s="9" t="s">
        <v>48</v>
      </c>
      <c r="N4412" s="9" t="s">
        <v>94</v>
      </c>
      <c r="O4412" s="9" t="s">
        <v>64</v>
      </c>
      <c r="P4412" s="11" t="s">
        <v>51</v>
      </c>
      <c r="Q4412" s="11" t="s">
        <v>71</v>
      </c>
      <c r="R4412" s="11" t="s">
        <v>107</v>
      </c>
      <c r="S4412" s="11" t="s">
        <v>138</v>
      </c>
      <c r="T4412" s="11" t="s">
        <v>65</v>
      </c>
      <c r="U4412" s="11" t="s">
        <v>47</v>
      </c>
      <c r="V4412" s="11"/>
      <c r="W4412" s="11"/>
      <c r="X4412" s="11"/>
      <c r="Y4412" s="11"/>
      <c r="Z4412" s="11"/>
      <c r="AA4412" s="11"/>
      <c r="AB4412" s="11"/>
      <c r="AC4412" s="11"/>
      <c r="AD4412" s="11"/>
      <c r="AE4412" s="11"/>
      <c r="AF4412" s="12"/>
      <c r="AG4412" s="12"/>
      <c r="AH4412" s="12"/>
      <c r="AI4412" s="12"/>
      <c r="AJ4412" s="12"/>
      <c r="AK4412" s="12"/>
      <c r="AL4412" s="12"/>
      <c r="AM4412" s="11"/>
      <c r="AN4412" s="13">
        <v>0.18982089199065322</v>
      </c>
      <c r="AO4412" s="11" t="s">
        <v>162</v>
      </c>
      <c r="AP4412" s="14">
        <v>45931.449405844905</v>
      </c>
    </row>
    <row r="4413">
      <c r="A4413" s="8">
        <v>45930.85755787037</v>
      </c>
      <c r="B4413" s="9" t="s">
        <v>8565</v>
      </c>
      <c r="C4413" s="9" t="s">
        <v>8566</v>
      </c>
      <c r="D4413" s="10">
        <v>5.531991533377E12</v>
      </c>
      <c r="E4413" s="9" t="s">
        <v>43</v>
      </c>
      <c r="F4413" s="9"/>
      <c r="G4413" s="9" t="s">
        <v>60</v>
      </c>
      <c r="H4413" s="9" t="s">
        <v>45</v>
      </c>
      <c r="I4413" s="9" t="s">
        <v>78</v>
      </c>
      <c r="J4413" s="9" t="s">
        <v>47</v>
      </c>
      <c r="K4413" s="9" t="s">
        <v>47</v>
      </c>
      <c r="L4413" s="9" t="s">
        <v>47</v>
      </c>
      <c r="M4413" s="9" t="s">
        <v>47</v>
      </c>
      <c r="N4413" s="9" t="s">
        <v>79</v>
      </c>
      <c r="O4413" s="9" t="s">
        <v>50</v>
      </c>
      <c r="P4413" s="11" t="s">
        <v>51</v>
      </c>
      <c r="Q4413" s="11" t="s">
        <v>141</v>
      </c>
      <c r="R4413" s="11" t="s">
        <v>90</v>
      </c>
      <c r="S4413" s="11" t="s">
        <v>54</v>
      </c>
      <c r="T4413" s="11" t="s">
        <v>55</v>
      </c>
      <c r="U4413" s="11" t="s">
        <v>56</v>
      </c>
      <c r="V4413" s="11"/>
      <c r="W4413" s="11"/>
      <c r="X4413" s="11"/>
      <c r="Y4413" s="11"/>
      <c r="Z4413" s="11"/>
      <c r="AA4413" s="11"/>
      <c r="AB4413" s="11"/>
      <c r="AC4413" s="11"/>
      <c r="AD4413" s="11"/>
      <c r="AE4413" s="11"/>
      <c r="AF4413" s="12"/>
      <c r="AG4413" s="12"/>
      <c r="AH4413" s="12"/>
      <c r="AI4413" s="12"/>
      <c r="AJ4413" s="12"/>
      <c r="AK4413" s="12"/>
      <c r="AL4413" s="12"/>
      <c r="AM4413" s="11"/>
      <c r="AN4413" s="13">
        <v>0.33153037738304447</v>
      </c>
      <c r="AO4413" s="11" t="s">
        <v>124</v>
      </c>
      <c r="AP4413" s="14">
        <v>45931.449405844905</v>
      </c>
    </row>
    <row r="4414">
      <c r="A4414" s="8">
        <v>45930.858136574076</v>
      </c>
      <c r="B4414" s="9" t="s">
        <v>8567</v>
      </c>
      <c r="C4414" s="9" t="s">
        <v>8568</v>
      </c>
      <c r="D4414" s="10">
        <v>5.555119675525E12</v>
      </c>
      <c r="E4414" s="9" t="s">
        <v>43</v>
      </c>
      <c r="F4414" s="9"/>
      <c r="G4414" s="9" t="s">
        <v>69</v>
      </c>
      <c r="H4414" s="9" t="s">
        <v>45</v>
      </c>
      <c r="I4414" s="9" t="s">
        <v>46</v>
      </c>
      <c r="J4414" s="9" t="s">
        <v>48</v>
      </c>
      <c r="K4414" s="9" t="s">
        <v>47</v>
      </c>
      <c r="L4414" s="9" t="s">
        <v>47</v>
      </c>
      <c r="M4414" s="9" t="s">
        <v>47</v>
      </c>
      <c r="N4414" s="9" t="s">
        <v>49</v>
      </c>
      <c r="O4414" s="9" t="s">
        <v>70</v>
      </c>
      <c r="P4414" s="11" t="s">
        <v>51</v>
      </c>
      <c r="Q4414" s="11" t="s">
        <v>141</v>
      </c>
      <c r="R4414" s="11" t="s">
        <v>90</v>
      </c>
      <c r="S4414" s="11" t="s">
        <v>54</v>
      </c>
      <c r="T4414" s="11" t="s">
        <v>65</v>
      </c>
      <c r="U4414" s="11" t="s">
        <v>56</v>
      </c>
      <c r="V4414" s="11"/>
      <c r="W4414" s="11"/>
      <c r="X4414" s="11"/>
      <c r="Y4414" s="11"/>
      <c r="Z4414" s="11"/>
      <c r="AA4414" s="11"/>
      <c r="AB4414" s="11"/>
      <c r="AC4414" s="11"/>
      <c r="AD4414" s="11"/>
      <c r="AE4414" s="11"/>
      <c r="AF4414" s="12"/>
      <c r="AG4414" s="12"/>
      <c r="AH4414" s="12"/>
      <c r="AI4414" s="12"/>
      <c r="AJ4414" s="12"/>
      <c r="AK4414" s="12"/>
      <c r="AL4414" s="12"/>
      <c r="AM4414" s="11"/>
      <c r="AN4414" s="13">
        <v>0.19202627119820337</v>
      </c>
      <c r="AO4414" s="11" t="s">
        <v>162</v>
      </c>
      <c r="AP4414" s="14">
        <v>45931.449405844905</v>
      </c>
    </row>
    <row r="4415">
      <c r="A4415" s="8">
        <v>45930.85841435185</v>
      </c>
      <c r="B4415" s="9" t="s">
        <v>8569</v>
      </c>
      <c r="C4415" s="9" t="s">
        <v>8570</v>
      </c>
      <c r="D4415" s="10">
        <v>5.513991702024E12</v>
      </c>
      <c r="E4415" s="9" t="s">
        <v>43</v>
      </c>
      <c r="F4415" s="9"/>
      <c r="G4415" s="9" t="s">
        <v>60</v>
      </c>
      <c r="H4415" s="9" t="s">
        <v>77</v>
      </c>
      <c r="I4415" s="9" t="s">
        <v>88</v>
      </c>
      <c r="J4415" s="9" t="s">
        <v>48</v>
      </c>
      <c r="K4415" s="9" t="s">
        <v>48</v>
      </c>
      <c r="L4415" s="9" t="s">
        <v>48</v>
      </c>
      <c r="M4415" s="9" t="s">
        <v>47</v>
      </c>
      <c r="N4415" s="9" t="s">
        <v>79</v>
      </c>
      <c r="O4415" s="9" t="s">
        <v>95</v>
      </c>
      <c r="P4415" s="11" t="s">
        <v>80</v>
      </c>
      <c r="Q4415" s="11" t="s">
        <v>81</v>
      </c>
      <c r="R4415" s="11" t="s">
        <v>82</v>
      </c>
      <c r="S4415" s="11">
        <v>7.50940275538E11</v>
      </c>
      <c r="T4415" s="11" t="s">
        <v>83</v>
      </c>
      <c r="U4415" s="11" t="s">
        <v>56</v>
      </c>
      <c r="V4415" s="11"/>
      <c r="W4415" s="11"/>
      <c r="X4415" s="11"/>
      <c r="Y4415" s="11"/>
      <c r="Z4415" s="11"/>
      <c r="AA4415" s="11"/>
      <c r="AB4415" s="11"/>
      <c r="AC4415" s="11"/>
      <c r="AD4415" s="11"/>
      <c r="AE4415" s="11"/>
      <c r="AF4415" s="12"/>
      <c r="AG4415" s="12"/>
      <c r="AH4415" s="12"/>
      <c r="AI4415" s="12"/>
      <c r="AJ4415" s="12"/>
      <c r="AK4415" s="12"/>
      <c r="AL4415" s="12"/>
      <c r="AM4415" s="11"/>
      <c r="AN4415" s="13">
        <v>0.2193918896577853</v>
      </c>
      <c r="AO4415" s="11" t="s">
        <v>84</v>
      </c>
      <c r="AP4415" s="14">
        <v>45931.449405844905</v>
      </c>
    </row>
    <row r="4416">
      <c r="A4416" s="8">
        <v>45930.86</v>
      </c>
      <c r="B4416" s="9" t="s">
        <v>8571</v>
      </c>
      <c r="C4416" s="9" t="s">
        <v>8572</v>
      </c>
      <c r="D4416" s="10">
        <v>5.596984203398E12</v>
      </c>
      <c r="E4416" s="9" t="s">
        <v>43</v>
      </c>
      <c r="F4416" s="9"/>
      <c r="G4416" s="9" t="s">
        <v>60</v>
      </c>
      <c r="H4416" s="9" t="s">
        <v>157</v>
      </c>
      <c r="I4416" s="9" t="s">
        <v>106</v>
      </c>
      <c r="J4416" s="9" t="s">
        <v>48</v>
      </c>
      <c r="K4416" s="9" t="s">
        <v>48</v>
      </c>
      <c r="L4416" s="9" t="s">
        <v>48</v>
      </c>
      <c r="M4416" s="9" t="s">
        <v>47</v>
      </c>
      <c r="N4416" s="9" t="s">
        <v>79</v>
      </c>
      <c r="O4416" s="9" t="s">
        <v>70</v>
      </c>
      <c r="P4416" s="11" t="s">
        <v>51</v>
      </c>
      <c r="Q4416" s="11" t="s">
        <v>121</v>
      </c>
      <c r="R4416" s="11" t="s">
        <v>238</v>
      </c>
      <c r="S4416" s="11" t="s">
        <v>239</v>
      </c>
      <c r="T4416" s="11" t="s">
        <v>65</v>
      </c>
      <c r="U4416" s="11" t="s">
        <v>56</v>
      </c>
      <c r="V4416" s="11"/>
      <c r="W4416" s="11"/>
      <c r="X4416" s="11"/>
      <c r="Y4416" s="11"/>
      <c r="Z4416" s="11"/>
      <c r="AA4416" s="11"/>
      <c r="AB4416" s="11"/>
      <c r="AC4416" s="11"/>
      <c r="AD4416" s="11"/>
      <c r="AE4416" s="11"/>
      <c r="AF4416" s="12"/>
      <c r="AG4416" s="12"/>
      <c r="AH4416" s="12"/>
      <c r="AI4416" s="12"/>
      <c r="AJ4416" s="12"/>
      <c r="AK4416" s="12"/>
      <c r="AL4416" s="12"/>
      <c r="AM4416" s="11"/>
      <c r="AN4416" s="13">
        <v>0.3073456199980462</v>
      </c>
      <c r="AO4416" s="11" t="s">
        <v>91</v>
      </c>
      <c r="AP4416" s="14">
        <v>45931.449405844905</v>
      </c>
    </row>
    <row r="4417">
      <c r="A4417" s="8">
        <v>45930.86168981482</v>
      </c>
      <c r="B4417" s="9" t="s">
        <v>8573</v>
      </c>
      <c r="C4417" s="9" t="s">
        <v>8574</v>
      </c>
      <c r="D4417" s="10">
        <v>5.541999299695E12</v>
      </c>
      <c r="E4417" s="9" t="s">
        <v>43</v>
      </c>
      <c r="F4417" s="9"/>
      <c r="G4417" s="9" t="s">
        <v>69</v>
      </c>
      <c r="H4417" s="9" t="s">
        <v>61</v>
      </c>
      <c r="I4417" s="9" t="s">
        <v>62</v>
      </c>
      <c r="J4417" s="9" t="s">
        <v>47</v>
      </c>
      <c r="K4417" s="9" t="s">
        <v>47</v>
      </c>
      <c r="L4417" s="9" t="s">
        <v>48</v>
      </c>
      <c r="M4417" s="9" t="s">
        <v>47</v>
      </c>
      <c r="N4417" s="9" t="s">
        <v>79</v>
      </c>
      <c r="O4417" s="9" t="s">
        <v>64</v>
      </c>
      <c r="P4417" s="11" t="s">
        <v>51</v>
      </c>
      <c r="Q4417" s="11" t="s">
        <v>171</v>
      </c>
      <c r="R4417" s="11" t="s">
        <v>107</v>
      </c>
      <c r="S4417" s="11" t="s">
        <v>172</v>
      </c>
      <c r="T4417" s="11" t="s">
        <v>55</v>
      </c>
      <c r="U4417" s="11" t="s">
        <v>56</v>
      </c>
      <c r="V4417" s="11"/>
      <c r="W4417" s="11"/>
      <c r="X4417" s="11"/>
      <c r="Y4417" s="11"/>
      <c r="Z4417" s="11"/>
      <c r="AA4417" s="11"/>
      <c r="AB4417" s="11"/>
      <c r="AC4417" s="11"/>
      <c r="AD4417" s="11"/>
      <c r="AE4417" s="11"/>
      <c r="AF4417" s="12"/>
      <c r="AG4417" s="12"/>
      <c r="AH4417" s="12"/>
      <c r="AI4417" s="12"/>
      <c r="AJ4417" s="12"/>
      <c r="AK4417" s="12"/>
      <c r="AL4417" s="12"/>
      <c r="AM4417" s="11"/>
      <c r="AN4417" s="13">
        <v>0.4090128880955121</v>
      </c>
      <c r="AO4417" s="11" t="s">
        <v>134</v>
      </c>
      <c r="AP4417" s="14">
        <v>45931.449405844905</v>
      </c>
    </row>
    <row r="4418">
      <c r="A4418" s="8">
        <v>45930.86225694444</v>
      </c>
      <c r="B4418" s="9" t="s">
        <v>8575</v>
      </c>
      <c r="C4418" s="9" t="s">
        <v>8576</v>
      </c>
      <c r="D4418" s="10">
        <v>5.553984664415E12</v>
      </c>
      <c r="E4418" s="9" t="s">
        <v>43</v>
      </c>
      <c r="F4418" s="9"/>
      <c r="G4418" s="9" t="s">
        <v>44</v>
      </c>
      <c r="H4418" s="9" t="s">
        <v>45</v>
      </c>
      <c r="I4418" s="9" t="s">
        <v>106</v>
      </c>
      <c r="J4418" s="9" t="s">
        <v>47</v>
      </c>
      <c r="K4418" s="9" t="s">
        <v>47</v>
      </c>
      <c r="L4418" s="9" t="s">
        <v>48</v>
      </c>
      <c r="M4418" s="9" t="s">
        <v>47</v>
      </c>
      <c r="N4418" s="9" t="s">
        <v>63</v>
      </c>
      <c r="O4418" s="9" t="s">
        <v>64</v>
      </c>
      <c r="P4418" s="11" t="s">
        <v>51</v>
      </c>
      <c r="Q4418" s="11" t="s">
        <v>203</v>
      </c>
      <c r="R4418" s="11" t="s">
        <v>748</v>
      </c>
      <c r="S4418" s="11" t="s">
        <v>749</v>
      </c>
      <c r="T4418" s="11" t="s">
        <v>55</v>
      </c>
      <c r="U4418" s="11" t="s">
        <v>47</v>
      </c>
      <c r="V4418" s="11"/>
      <c r="W4418" s="11"/>
      <c r="X4418" s="11"/>
      <c r="Y4418" s="11"/>
      <c r="Z4418" s="11"/>
      <c r="AA4418" s="11"/>
      <c r="AB4418" s="11"/>
      <c r="AC4418" s="11"/>
      <c r="AD4418" s="11"/>
      <c r="AE4418" s="11"/>
      <c r="AF4418" s="12"/>
      <c r="AG4418" s="12"/>
      <c r="AH4418" s="12"/>
      <c r="AI4418" s="12"/>
      <c r="AJ4418" s="12"/>
      <c r="AK4418" s="12"/>
      <c r="AL4418" s="12"/>
      <c r="AM4418" s="11"/>
      <c r="AN4418" s="13">
        <v>0.26555986268082393</v>
      </c>
      <c r="AO4418" s="11" t="s">
        <v>91</v>
      </c>
      <c r="AP4418" s="14">
        <v>45931.449405844905</v>
      </c>
    </row>
    <row r="4419">
      <c r="A4419" s="8">
        <v>45930.863275462965</v>
      </c>
      <c r="B4419" s="9" t="s">
        <v>901</v>
      </c>
      <c r="C4419" s="9" t="s">
        <v>8577</v>
      </c>
      <c r="D4419" s="10">
        <v>5.566992463504E12</v>
      </c>
      <c r="E4419" s="9" t="s">
        <v>75</v>
      </c>
      <c r="F4419" s="9"/>
      <c r="G4419" s="9" t="s">
        <v>44</v>
      </c>
      <c r="H4419" s="9" t="s">
        <v>87</v>
      </c>
      <c r="I4419" s="9" t="s">
        <v>88</v>
      </c>
      <c r="J4419" s="9" t="s">
        <v>48</v>
      </c>
      <c r="K4419" s="9" t="s">
        <v>47</v>
      </c>
      <c r="L4419" s="9" t="s">
        <v>47</v>
      </c>
      <c r="M4419" s="9" t="s">
        <v>48</v>
      </c>
      <c r="N4419" s="9" t="s">
        <v>63</v>
      </c>
      <c r="O4419" s="9" t="s">
        <v>98</v>
      </c>
      <c r="P4419" s="11" t="s">
        <v>51</v>
      </c>
      <c r="Q4419" s="11" t="s">
        <v>121</v>
      </c>
      <c r="R4419" s="11" t="s">
        <v>612</v>
      </c>
      <c r="S4419" s="11" t="s">
        <v>613</v>
      </c>
      <c r="T4419" s="11" t="s">
        <v>65</v>
      </c>
      <c r="U4419" s="11" t="s">
        <v>56</v>
      </c>
      <c r="V4419" s="11"/>
      <c r="W4419" s="11"/>
      <c r="X4419" s="11"/>
      <c r="Y4419" s="11"/>
      <c r="Z4419" s="11"/>
      <c r="AA4419" s="11"/>
      <c r="AB4419" s="11"/>
      <c r="AC4419" s="11"/>
      <c r="AD4419" s="11"/>
      <c r="AE4419" s="11"/>
      <c r="AF4419" s="12"/>
      <c r="AG4419" s="12"/>
      <c r="AH4419" s="12"/>
      <c r="AI4419" s="12"/>
      <c r="AJ4419" s="12"/>
      <c r="AK4419" s="12"/>
      <c r="AL4419" s="12"/>
      <c r="AM4419" s="11"/>
      <c r="AN4419" s="13">
        <v>0.31500671630196414</v>
      </c>
      <c r="AO4419" s="11" t="s">
        <v>91</v>
      </c>
      <c r="AP4419" s="14">
        <v>45931.449405844905</v>
      </c>
    </row>
    <row r="4420">
      <c r="A4420" s="8">
        <v>45930.86378472222</v>
      </c>
      <c r="B4420" s="9" t="s">
        <v>8578</v>
      </c>
      <c r="C4420" s="9" t="s">
        <v>8579</v>
      </c>
      <c r="D4420" s="10">
        <v>5.511992148868E12</v>
      </c>
      <c r="E4420" s="9" t="s">
        <v>75</v>
      </c>
      <c r="F4420" s="9"/>
      <c r="G4420" s="9" t="s">
        <v>170</v>
      </c>
      <c r="H4420" s="9" t="s">
        <v>157</v>
      </c>
      <c r="I4420" s="9" t="s">
        <v>46</v>
      </c>
      <c r="J4420" s="9" t="s">
        <v>48</v>
      </c>
      <c r="K4420" s="9" t="s">
        <v>47</v>
      </c>
      <c r="L4420" s="9" t="s">
        <v>48</v>
      </c>
      <c r="M4420" s="9" t="s">
        <v>48</v>
      </c>
      <c r="N4420" s="9" t="s">
        <v>63</v>
      </c>
      <c r="O4420" s="9" t="s">
        <v>95</v>
      </c>
      <c r="P4420" s="11" t="s">
        <v>51</v>
      </c>
      <c r="Q4420" s="11" t="s">
        <v>71</v>
      </c>
      <c r="R4420" s="11" t="s">
        <v>107</v>
      </c>
      <c r="S4420" s="11" t="s">
        <v>138</v>
      </c>
      <c r="T4420" s="11" t="s">
        <v>65</v>
      </c>
      <c r="U4420" s="11" t="s">
        <v>56</v>
      </c>
      <c r="V4420" s="11"/>
      <c r="W4420" s="11"/>
      <c r="X4420" s="11"/>
      <c r="Y4420" s="11"/>
      <c r="Z4420" s="11"/>
      <c r="AA4420" s="11"/>
      <c r="AB4420" s="11"/>
      <c r="AC4420" s="11"/>
      <c r="AD4420" s="11"/>
      <c r="AE4420" s="11"/>
      <c r="AF4420" s="12"/>
      <c r="AG4420" s="12"/>
      <c r="AH4420" s="12"/>
      <c r="AI4420" s="12"/>
      <c r="AJ4420" s="12"/>
      <c r="AK4420" s="12"/>
      <c r="AL4420" s="12"/>
      <c r="AM4420" s="11"/>
      <c r="AN4420" s="13">
        <v>0.22968249400724378</v>
      </c>
      <c r="AO4420" s="11" t="s">
        <v>84</v>
      </c>
      <c r="AP4420" s="14">
        <v>45931.449405844905</v>
      </c>
    </row>
    <row r="4421">
      <c r="A4421" s="8">
        <v>45930.86388888889</v>
      </c>
      <c r="B4421" s="9" t="s">
        <v>8580</v>
      </c>
      <c r="C4421" s="9" t="s">
        <v>8581</v>
      </c>
      <c r="D4421" s="10">
        <v>5.52199533192E12</v>
      </c>
      <c r="E4421" s="9" t="s">
        <v>43</v>
      </c>
      <c r="F4421" s="9"/>
      <c r="G4421" s="9" t="s">
        <v>76</v>
      </c>
      <c r="H4421" s="9" t="s">
        <v>77</v>
      </c>
      <c r="I4421" s="9" t="s">
        <v>88</v>
      </c>
      <c r="J4421" s="9" t="s">
        <v>47</v>
      </c>
      <c r="K4421" s="9" t="s">
        <v>48</v>
      </c>
      <c r="L4421" s="9" t="s">
        <v>48</v>
      </c>
      <c r="M4421" s="9" t="s">
        <v>47</v>
      </c>
      <c r="N4421" s="9" t="s">
        <v>118</v>
      </c>
      <c r="O4421" s="9" t="s">
        <v>50</v>
      </c>
      <c r="P4421" s="11" t="s">
        <v>51</v>
      </c>
      <c r="Q4421" s="11" t="s">
        <v>203</v>
      </c>
      <c r="R4421" s="11" t="s">
        <v>320</v>
      </c>
      <c r="S4421" s="11" t="s">
        <v>214</v>
      </c>
      <c r="T4421" s="11" t="s">
        <v>55</v>
      </c>
      <c r="U4421" s="11" t="s">
        <v>56</v>
      </c>
      <c r="V4421" s="11"/>
      <c r="W4421" s="11"/>
      <c r="X4421" s="11"/>
      <c r="Y4421" s="11"/>
      <c r="Z4421" s="11"/>
      <c r="AA4421" s="11"/>
      <c r="AB4421" s="11"/>
      <c r="AC4421" s="11"/>
      <c r="AD4421" s="11"/>
      <c r="AE4421" s="11"/>
      <c r="AF4421" s="12"/>
      <c r="AG4421" s="12"/>
      <c r="AH4421" s="12"/>
      <c r="AI4421" s="12"/>
      <c r="AJ4421" s="12"/>
      <c r="AK4421" s="12"/>
      <c r="AL4421" s="12"/>
      <c r="AM4421" s="11"/>
      <c r="AN4421" s="13">
        <v>0.1762050569995192</v>
      </c>
      <c r="AO4421" s="11" t="s">
        <v>162</v>
      </c>
      <c r="AP4421" s="14">
        <v>45931.449405844905</v>
      </c>
    </row>
    <row r="4422">
      <c r="A4422" s="8">
        <v>45930.867256944446</v>
      </c>
      <c r="B4422" s="9" t="s">
        <v>8582</v>
      </c>
      <c r="C4422" s="9" t="s">
        <v>8583</v>
      </c>
      <c r="D4422" s="10">
        <v>5.59598125459E12</v>
      </c>
      <c r="E4422" s="9" t="s">
        <v>75</v>
      </c>
      <c r="F4422" s="9"/>
      <c r="G4422" s="9" t="s">
        <v>60</v>
      </c>
      <c r="H4422" s="9" t="s">
        <v>77</v>
      </c>
      <c r="I4422" s="9" t="s">
        <v>46</v>
      </c>
      <c r="J4422" s="9" t="s">
        <v>47</v>
      </c>
      <c r="K4422" s="9" t="s">
        <v>47</v>
      </c>
      <c r="L4422" s="9" t="s">
        <v>47</v>
      </c>
      <c r="M4422" s="9" t="s">
        <v>47</v>
      </c>
      <c r="N4422" s="9" t="s">
        <v>49</v>
      </c>
      <c r="O4422" s="9" t="s">
        <v>70</v>
      </c>
      <c r="P4422" s="11" t="s">
        <v>51</v>
      </c>
      <c r="Q4422" s="11" t="s">
        <v>89</v>
      </c>
      <c r="R4422" s="11" t="s">
        <v>90</v>
      </c>
      <c r="S4422" s="11" t="s">
        <v>54</v>
      </c>
      <c r="T4422" s="11" t="s">
        <v>65</v>
      </c>
      <c r="U4422" s="11" t="s">
        <v>56</v>
      </c>
      <c r="V4422" s="11"/>
      <c r="W4422" s="11"/>
      <c r="X4422" s="11"/>
      <c r="Y4422" s="11"/>
      <c r="Z4422" s="11"/>
      <c r="AA4422" s="11"/>
      <c r="AB4422" s="11"/>
      <c r="AC4422" s="11"/>
      <c r="AD4422" s="11"/>
      <c r="AE4422" s="11"/>
      <c r="AF4422" s="12"/>
      <c r="AG4422" s="12"/>
      <c r="AH4422" s="12"/>
      <c r="AI4422" s="12"/>
      <c r="AJ4422" s="12"/>
      <c r="AK4422" s="12"/>
      <c r="AL4422" s="12"/>
      <c r="AM4422" s="11"/>
      <c r="AN4422" s="13">
        <v>0.10422139613578155</v>
      </c>
      <c r="AO4422" s="11" t="s">
        <v>99</v>
      </c>
      <c r="AP4422" s="14">
        <v>45931.449405844905</v>
      </c>
    </row>
    <row r="4423">
      <c r="A4423" s="8">
        <v>45930.867685185185</v>
      </c>
      <c r="B4423" s="9" t="s">
        <v>8584</v>
      </c>
      <c r="C4423" s="9" t="s">
        <v>8585</v>
      </c>
      <c r="D4423" s="10">
        <v>5.555219641646E12</v>
      </c>
      <c r="E4423" s="9" t="s">
        <v>43</v>
      </c>
      <c r="F4423" s="9"/>
      <c r="G4423" s="9" t="s">
        <v>170</v>
      </c>
      <c r="H4423" s="9" t="s">
        <v>45</v>
      </c>
      <c r="I4423" s="9" t="s">
        <v>46</v>
      </c>
      <c r="J4423" s="9" t="s">
        <v>47</v>
      </c>
      <c r="K4423" s="9" t="s">
        <v>48</v>
      </c>
      <c r="L4423" s="9" t="s">
        <v>48</v>
      </c>
      <c r="M4423" s="9" t="s">
        <v>47</v>
      </c>
      <c r="N4423" s="9" t="s">
        <v>79</v>
      </c>
      <c r="O4423" s="9" t="s">
        <v>70</v>
      </c>
      <c r="P4423" s="11" t="s">
        <v>51</v>
      </c>
      <c r="Q4423" s="11" t="s">
        <v>71</v>
      </c>
      <c r="R4423" s="11" t="s">
        <v>53</v>
      </c>
      <c r="S4423" s="11" t="s">
        <v>72</v>
      </c>
      <c r="T4423" s="11" t="s">
        <v>55</v>
      </c>
      <c r="U4423" s="11" t="s">
        <v>56</v>
      </c>
      <c r="V4423" s="11"/>
      <c r="W4423" s="11"/>
      <c r="X4423" s="11"/>
      <c r="Y4423" s="11"/>
      <c r="Z4423" s="11"/>
      <c r="AA4423" s="11"/>
      <c r="AB4423" s="11"/>
      <c r="AC4423" s="11"/>
      <c r="AD4423" s="11"/>
      <c r="AE4423" s="11"/>
      <c r="AF4423" s="12"/>
      <c r="AG4423" s="12"/>
      <c r="AH4423" s="12"/>
      <c r="AI4423" s="12"/>
      <c r="AJ4423" s="12"/>
      <c r="AK4423" s="12"/>
      <c r="AL4423" s="12"/>
      <c r="AM4423" s="11"/>
      <c r="AN4423" s="13">
        <v>0.30030493987151496</v>
      </c>
      <c r="AO4423" s="11" t="s">
        <v>91</v>
      </c>
      <c r="AP4423" s="14">
        <v>45931.449405844905</v>
      </c>
    </row>
    <row r="4424">
      <c r="A4424" s="8">
        <v>45930.867800925924</v>
      </c>
      <c r="B4424" s="9" t="s">
        <v>8586</v>
      </c>
      <c r="C4424" s="9" t="s">
        <v>8587</v>
      </c>
      <c r="D4424" s="10">
        <v>5.511949718467E12</v>
      </c>
      <c r="E4424" s="9" t="s">
        <v>43</v>
      </c>
      <c r="F4424" s="9"/>
      <c r="G4424" s="9" t="s">
        <v>44</v>
      </c>
      <c r="H4424" s="9" t="s">
        <v>61</v>
      </c>
      <c r="I4424" s="9" t="s">
        <v>106</v>
      </c>
      <c r="J4424" s="9" t="s">
        <v>47</v>
      </c>
      <c r="K4424" s="9" t="s">
        <v>47</v>
      </c>
      <c r="L4424" s="9" t="s">
        <v>48</v>
      </c>
      <c r="M4424" s="9" t="s">
        <v>47</v>
      </c>
      <c r="N4424" s="9" t="s">
        <v>63</v>
      </c>
      <c r="O4424" s="9" t="s">
        <v>64</v>
      </c>
      <c r="P4424" s="11" t="s">
        <v>80</v>
      </c>
      <c r="Q4424" s="11" t="s">
        <v>81</v>
      </c>
      <c r="R4424" s="11" t="s">
        <v>82</v>
      </c>
      <c r="S4424" s="11">
        <v>7.50940275538E11</v>
      </c>
      <c r="T4424" s="11" t="s">
        <v>83</v>
      </c>
      <c r="U4424" s="11" t="s">
        <v>56</v>
      </c>
      <c r="V4424" s="11"/>
      <c r="W4424" s="11"/>
      <c r="X4424" s="11"/>
      <c r="Y4424" s="11"/>
      <c r="Z4424" s="11"/>
      <c r="AA4424" s="11"/>
      <c r="AB4424" s="11"/>
      <c r="AC4424" s="11"/>
      <c r="AD4424" s="11"/>
      <c r="AE4424" s="11"/>
      <c r="AF4424" s="12"/>
      <c r="AG4424" s="12"/>
      <c r="AH4424" s="12"/>
      <c r="AI4424" s="12"/>
      <c r="AJ4424" s="12"/>
      <c r="AK4424" s="12"/>
      <c r="AL4424" s="12"/>
      <c r="AM4424" s="11"/>
      <c r="AN4424" s="13">
        <v>0.33497400534432775</v>
      </c>
      <c r="AO4424" s="11" t="s">
        <v>124</v>
      </c>
      <c r="AP4424" s="14">
        <v>45931.449405844905</v>
      </c>
    </row>
    <row r="4425">
      <c r="A4425" s="8">
        <v>45930.86855324074</v>
      </c>
      <c r="B4425" s="9" t="s">
        <v>768</v>
      </c>
      <c r="C4425" s="9" t="s">
        <v>8588</v>
      </c>
      <c r="D4425" s="10">
        <v>5.511959875969E12</v>
      </c>
      <c r="E4425" s="9" t="s">
        <v>43</v>
      </c>
      <c r="F4425" s="9"/>
      <c r="G4425" s="9" t="s">
        <v>44</v>
      </c>
      <c r="H4425" s="9" t="s">
        <v>61</v>
      </c>
      <c r="I4425" s="9" t="s">
        <v>106</v>
      </c>
      <c r="J4425" s="9" t="s">
        <v>47</v>
      </c>
      <c r="K4425" s="9" t="s">
        <v>47</v>
      </c>
      <c r="L4425" s="9" t="s">
        <v>47</v>
      </c>
      <c r="M4425" s="9" t="s">
        <v>47</v>
      </c>
      <c r="N4425" s="9" t="s">
        <v>94</v>
      </c>
      <c r="O4425" s="9" t="s">
        <v>95</v>
      </c>
      <c r="P4425" s="11" t="s">
        <v>51</v>
      </c>
      <c r="Q4425" s="11" t="s">
        <v>147</v>
      </c>
      <c r="R4425" s="11" t="s">
        <v>107</v>
      </c>
      <c r="S4425" s="11" t="s">
        <v>148</v>
      </c>
      <c r="T4425" s="11" t="s">
        <v>55</v>
      </c>
      <c r="U4425" s="11" t="s">
        <v>56</v>
      </c>
      <c r="V4425" s="11"/>
      <c r="W4425" s="11"/>
      <c r="X4425" s="11"/>
      <c r="Y4425" s="11"/>
      <c r="Z4425" s="11"/>
      <c r="AA4425" s="11"/>
      <c r="AB4425" s="11"/>
      <c r="AC4425" s="11"/>
      <c r="AD4425" s="11"/>
      <c r="AE4425" s="11"/>
      <c r="AF4425" s="12"/>
      <c r="AG4425" s="12"/>
      <c r="AH4425" s="12"/>
      <c r="AI4425" s="12"/>
      <c r="AJ4425" s="12"/>
      <c r="AK4425" s="12"/>
      <c r="AL4425" s="12"/>
      <c r="AM4425" s="11"/>
      <c r="AN4425" s="13">
        <v>0.38368761870707424</v>
      </c>
      <c r="AO4425" s="11" t="s">
        <v>66</v>
      </c>
      <c r="AP4425" s="14">
        <v>45931.449405844905</v>
      </c>
    </row>
    <row r="4426">
      <c r="A4426" s="8">
        <v>45930.87068287037</v>
      </c>
      <c r="B4426" s="9" t="s">
        <v>8589</v>
      </c>
      <c r="C4426" s="9" t="s">
        <v>8590</v>
      </c>
      <c r="D4426" s="10">
        <v>5.541992513183E12</v>
      </c>
      <c r="E4426" s="9" t="s">
        <v>43</v>
      </c>
      <c r="F4426" s="9"/>
      <c r="G4426" s="9" t="s">
        <v>60</v>
      </c>
      <c r="H4426" s="9" t="s">
        <v>45</v>
      </c>
      <c r="I4426" s="9" t="s">
        <v>46</v>
      </c>
      <c r="J4426" s="9" t="s">
        <v>47</v>
      </c>
      <c r="K4426" s="9" t="s">
        <v>48</v>
      </c>
      <c r="L4426" s="9" t="s">
        <v>48</v>
      </c>
      <c r="M4426" s="9" t="s">
        <v>48</v>
      </c>
      <c r="N4426" s="9" t="s">
        <v>63</v>
      </c>
      <c r="O4426" s="9" t="s">
        <v>98</v>
      </c>
      <c r="P4426" s="11" t="s">
        <v>51</v>
      </c>
      <c r="Q4426" s="11" t="s">
        <v>115</v>
      </c>
      <c r="R4426" s="11" t="s">
        <v>53</v>
      </c>
      <c r="S4426" s="11" t="s">
        <v>54</v>
      </c>
      <c r="T4426" s="11" t="s">
        <v>55</v>
      </c>
      <c r="U4426" s="11" t="s">
        <v>56</v>
      </c>
      <c r="V4426" s="11"/>
      <c r="W4426" s="11"/>
      <c r="X4426" s="11"/>
      <c r="Y4426" s="11"/>
      <c r="Z4426" s="11"/>
      <c r="AA4426" s="11"/>
      <c r="AB4426" s="11"/>
      <c r="AC4426" s="11"/>
      <c r="AD4426" s="11"/>
      <c r="AE4426" s="11"/>
      <c r="AF4426" s="12"/>
      <c r="AG4426" s="12"/>
      <c r="AH4426" s="12"/>
      <c r="AI4426" s="12"/>
      <c r="AJ4426" s="12"/>
      <c r="AK4426" s="12"/>
      <c r="AL4426" s="12"/>
      <c r="AM4426" s="11"/>
      <c r="AN4426" s="13">
        <v>0.47009103713823946</v>
      </c>
      <c r="AO4426" s="11" t="s">
        <v>151</v>
      </c>
      <c r="AP4426" s="14">
        <v>45931.449405844905</v>
      </c>
    </row>
    <row r="4427">
      <c r="A4427" s="8">
        <v>45930.873252314814</v>
      </c>
      <c r="B4427" s="9" t="s">
        <v>8591</v>
      </c>
      <c r="C4427" s="9" t="s">
        <v>8592</v>
      </c>
      <c r="D4427" s="10">
        <v>5.571987409562E12</v>
      </c>
      <c r="E4427" s="9" t="s">
        <v>43</v>
      </c>
      <c r="F4427" s="9"/>
      <c r="G4427" s="9" t="s">
        <v>60</v>
      </c>
      <c r="H4427" s="9" t="s">
        <v>87</v>
      </c>
      <c r="I4427" s="9" t="s">
        <v>88</v>
      </c>
      <c r="J4427" s="9" t="s">
        <v>47</v>
      </c>
      <c r="K4427" s="9" t="s">
        <v>47</v>
      </c>
      <c r="L4427" s="9" t="s">
        <v>48</v>
      </c>
      <c r="M4427" s="9" t="s">
        <v>48</v>
      </c>
      <c r="N4427" s="9" t="s">
        <v>118</v>
      </c>
      <c r="O4427" s="9" t="s">
        <v>70</v>
      </c>
      <c r="P4427" s="11" t="s">
        <v>51</v>
      </c>
      <c r="Q4427" s="11" t="s">
        <v>52</v>
      </c>
      <c r="R4427" s="11" t="s">
        <v>53</v>
      </c>
      <c r="S4427" s="11" t="s">
        <v>54</v>
      </c>
      <c r="T4427" s="11" t="s">
        <v>55</v>
      </c>
      <c r="U4427" s="11" t="s">
        <v>56</v>
      </c>
      <c r="V4427" s="11"/>
      <c r="W4427" s="11"/>
      <c r="X4427" s="11"/>
      <c r="Y4427" s="11"/>
      <c r="Z4427" s="11"/>
      <c r="AA4427" s="11"/>
      <c r="AB4427" s="11"/>
      <c r="AC4427" s="11"/>
      <c r="AD4427" s="11"/>
      <c r="AE4427" s="11"/>
      <c r="AF4427" s="12"/>
      <c r="AG4427" s="12"/>
      <c r="AH4427" s="12"/>
      <c r="AI4427" s="12"/>
      <c r="AJ4427" s="12"/>
      <c r="AK4427" s="12"/>
      <c r="AL4427" s="12"/>
      <c r="AM4427" s="11"/>
      <c r="AN4427" s="13">
        <v>0.34413987598347434</v>
      </c>
      <c r="AO4427" s="11" t="s">
        <v>124</v>
      </c>
      <c r="AP4427" s="14">
        <v>45931.449405844905</v>
      </c>
    </row>
    <row r="4428">
      <c r="A4428" s="8">
        <v>45930.874375</v>
      </c>
      <c r="B4428" s="9" t="s">
        <v>8593</v>
      </c>
      <c r="C4428" s="9" t="s">
        <v>8594</v>
      </c>
      <c r="D4428" s="10">
        <v>5.561995726529E12</v>
      </c>
      <c r="E4428" s="9" t="s">
        <v>43</v>
      </c>
      <c r="F4428" s="9"/>
      <c r="G4428" s="9" t="s">
        <v>60</v>
      </c>
      <c r="H4428" s="9" t="s">
        <v>61</v>
      </c>
      <c r="I4428" s="9" t="s">
        <v>62</v>
      </c>
      <c r="J4428" s="9" t="s">
        <v>48</v>
      </c>
      <c r="K4428" s="9" t="s">
        <v>47</v>
      </c>
      <c r="L4428" s="9" t="s">
        <v>47</v>
      </c>
      <c r="M4428" s="9" t="s">
        <v>47</v>
      </c>
      <c r="N4428" s="9" t="s">
        <v>49</v>
      </c>
      <c r="O4428" s="9" t="s">
        <v>64</v>
      </c>
      <c r="P4428" s="11" t="s">
        <v>80</v>
      </c>
      <c r="Q4428" s="11" t="s">
        <v>81</v>
      </c>
      <c r="R4428" s="11" t="s">
        <v>82</v>
      </c>
      <c r="S4428" s="11">
        <v>7.50940275538E11</v>
      </c>
      <c r="T4428" s="11" t="s">
        <v>83</v>
      </c>
      <c r="U4428" s="11" t="s">
        <v>56</v>
      </c>
      <c r="V4428" s="11"/>
      <c r="W4428" s="11"/>
      <c r="X4428" s="11"/>
      <c r="Y4428" s="11"/>
      <c r="Z4428" s="11"/>
      <c r="AA4428" s="11"/>
      <c r="AB4428" s="11"/>
      <c r="AC4428" s="11"/>
      <c r="AD4428" s="11"/>
      <c r="AE4428" s="11"/>
      <c r="AF4428" s="12"/>
      <c r="AG4428" s="12"/>
      <c r="AH4428" s="12"/>
      <c r="AI4428" s="12"/>
      <c r="AJ4428" s="12"/>
      <c r="AK4428" s="12"/>
      <c r="AL4428" s="12"/>
      <c r="AM4428" s="11"/>
      <c r="AN4428" s="13">
        <v>0.3484582179013438</v>
      </c>
      <c r="AO4428" s="11" t="s">
        <v>124</v>
      </c>
      <c r="AP4428" s="14">
        <v>45931.449405844905</v>
      </c>
    </row>
    <row r="4429">
      <c r="A4429" s="8">
        <v>45930.87467592592</v>
      </c>
      <c r="B4429" s="9" t="s">
        <v>8595</v>
      </c>
      <c r="C4429" s="9" t="s">
        <v>8596</v>
      </c>
      <c r="D4429" s="10">
        <v>5.545991517921E12</v>
      </c>
      <c r="E4429" s="9" t="s">
        <v>75</v>
      </c>
      <c r="F4429" s="9"/>
      <c r="G4429" s="9" t="s">
        <v>69</v>
      </c>
      <c r="H4429" s="9" t="s">
        <v>61</v>
      </c>
      <c r="I4429" s="9" t="s">
        <v>46</v>
      </c>
      <c r="J4429" s="9" t="s">
        <v>48</v>
      </c>
      <c r="K4429" s="9" t="s">
        <v>47</v>
      </c>
      <c r="L4429" s="9" t="s">
        <v>47</v>
      </c>
      <c r="M4429" s="9" t="s">
        <v>48</v>
      </c>
      <c r="N4429" s="9" t="s">
        <v>63</v>
      </c>
      <c r="O4429" s="9" t="s">
        <v>50</v>
      </c>
      <c r="P4429" s="11" t="s">
        <v>51</v>
      </c>
      <c r="Q4429" s="11" t="s">
        <v>89</v>
      </c>
      <c r="R4429" s="11" t="s">
        <v>90</v>
      </c>
      <c r="S4429" s="11" t="s">
        <v>54</v>
      </c>
      <c r="T4429" s="11" t="s">
        <v>55</v>
      </c>
      <c r="U4429" s="11" t="s">
        <v>56</v>
      </c>
      <c r="V4429" s="11"/>
      <c r="W4429" s="11"/>
      <c r="X4429" s="11"/>
      <c r="Y4429" s="11"/>
      <c r="Z4429" s="11"/>
      <c r="AA4429" s="11"/>
      <c r="AB4429" s="11"/>
      <c r="AC4429" s="11"/>
      <c r="AD4429" s="11"/>
      <c r="AE4429" s="11"/>
      <c r="AF4429" s="12"/>
      <c r="AG4429" s="12"/>
      <c r="AH4429" s="12"/>
      <c r="AI4429" s="12"/>
      <c r="AJ4429" s="12"/>
      <c r="AK4429" s="12"/>
      <c r="AL4429" s="12"/>
      <c r="AM4429" s="11"/>
      <c r="AN4429" s="13">
        <v>0.41138350462672935</v>
      </c>
      <c r="AO4429" s="11" t="s">
        <v>134</v>
      </c>
      <c r="AP4429" s="14">
        <v>45931.449405844905</v>
      </c>
    </row>
    <row r="4430">
      <c r="A4430" s="8">
        <v>45930.8753125</v>
      </c>
      <c r="B4430" s="9" t="s">
        <v>2706</v>
      </c>
      <c r="C4430" s="9" t="s">
        <v>8597</v>
      </c>
      <c r="D4430" s="10">
        <v>5.511947396286E12</v>
      </c>
      <c r="E4430" s="9" t="s">
        <v>43</v>
      </c>
      <c r="F4430" s="9"/>
      <c r="G4430" s="9" t="s">
        <v>44</v>
      </c>
      <c r="H4430" s="9" t="s">
        <v>45</v>
      </c>
      <c r="I4430" s="9" t="s">
        <v>106</v>
      </c>
      <c r="J4430" s="9" t="s">
        <v>47</v>
      </c>
      <c r="K4430" s="9" t="s">
        <v>48</v>
      </c>
      <c r="L4430" s="9" t="s">
        <v>48</v>
      </c>
      <c r="M4430" s="9" t="s">
        <v>48</v>
      </c>
      <c r="N4430" s="9" t="s">
        <v>79</v>
      </c>
      <c r="O4430" s="9" t="s">
        <v>64</v>
      </c>
      <c r="P4430" s="11" t="s">
        <v>51</v>
      </c>
      <c r="Q4430" s="11" t="s">
        <v>147</v>
      </c>
      <c r="R4430" s="11" t="s">
        <v>107</v>
      </c>
      <c r="S4430" s="11" t="s">
        <v>148</v>
      </c>
      <c r="T4430" s="11" t="s">
        <v>65</v>
      </c>
      <c r="U4430" s="11" t="s">
        <v>56</v>
      </c>
      <c r="V4430" s="11"/>
      <c r="W4430" s="11"/>
      <c r="X4430" s="11"/>
      <c r="Y4430" s="11"/>
      <c r="Z4430" s="11"/>
      <c r="AA4430" s="11"/>
      <c r="AB4430" s="11"/>
      <c r="AC4430" s="11"/>
      <c r="AD4430" s="11"/>
      <c r="AE4430" s="11"/>
      <c r="AF4430" s="12"/>
      <c r="AG4430" s="12"/>
      <c r="AH4430" s="12"/>
      <c r="AI4430" s="12"/>
      <c r="AJ4430" s="12"/>
      <c r="AK4430" s="12"/>
      <c r="AL4430" s="12"/>
      <c r="AM4430" s="11"/>
      <c r="AN4430" s="13">
        <v>0.40543609584020734</v>
      </c>
      <c r="AO4430" s="11" t="s">
        <v>134</v>
      </c>
      <c r="AP4430" s="14">
        <v>45931.449405844905</v>
      </c>
    </row>
    <row r="4431">
      <c r="A4431" s="8">
        <v>45930.87615740741</v>
      </c>
      <c r="B4431" s="9" t="s">
        <v>8598</v>
      </c>
      <c r="C4431" s="9" t="s">
        <v>8599</v>
      </c>
      <c r="D4431" s="10">
        <v>5.51998236248E11</v>
      </c>
      <c r="E4431" s="9" t="s">
        <v>75</v>
      </c>
      <c r="F4431" s="9"/>
      <c r="G4431" s="9" t="s">
        <v>60</v>
      </c>
      <c r="H4431" s="9" t="s">
        <v>61</v>
      </c>
      <c r="I4431" s="9" t="s">
        <v>46</v>
      </c>
      <c r="J4431" s="9" t="s">
        <v>47</v>
      </c>
      <c r="K4431" s="9" t="s">
        <v>47</v>
      </c>
      <c r="L4431" s="9" t="s">
        <v>48</v>
      </c>
      <c r="M4431" s="9" t="s">
        <v>47</v>
      </c>
      <c r="N4431" s="9" t="s">
        <v>79</v>
      </c>
      <c r="O4431" s="9" t="s">
        <v>98</v>
      </c>
      <c r="P4431" s="11" t="s">
        <v>51</v>
      </c>
      <c r="Q4431" s="11" t="s">
        <v>147</v>
      </c>
      <c r="R4431" s="11" t="s">
        <v>107</v>
      </c>
      <c r="S4431" s="11" t="s">
        <v>148</v>
      </c>
      <c r="T4431" s="11" t="s">
        <v>55</v>
      </c>
      <c r="U4431" s="11" t="s">
        <v>56</v>
      </c>
      <c r="V4431" s="11"/>
      <c r="W4431" s="11"/>
      <c r="X4431" s="11"/>
      <c r="Y4431" s="11"/>
      <c r="Z4431" s="11"/>
      <c r="AA4431" s="11"/>
      <c r="AB4431" s="11"/>
      <c r="AC4431" s="11"/>
      <c r="AD4431" s="11"/>
      <c r="AE4431" s="11"/>
      <c r="AF4431" s="12"/>
      <c r="AG4431" s="12"/>
      <c r="AH4431" s="12"/>
      <c r="AI4431" s="12"/>
      <c r="AJ4431" s="12"/>
      <c r="AK4431" s="12"/>
      <c r="AL4431" s="12"/>
      <c r="AM4431" s="11"/>
      <c r="AN4431" s="13">
        <v>0.28554846053458527</v>
      </c>
      <c r="AO4431" s="11" t="s">
        <v>91</v>
      </c>
      <c r="AP4431" s="14">
        <v>45931.449405844905</v>
      </c>
    </row>
    <row r="4432">
      <c r="A4432" s="8">
        <v>45930.87981481481</v>
      </c>
      <c r="B4432" s="9" t="s">
        <v>8600</v>
      </c>
      <c r="C4432" s="9" t="s">
        <v>8601</v>
      </c>
      <c r="D4432" s="10">
        <v>5.547988087641E12</v>
      </c>
      <c r="E4432" s="9" t="s">
        <v>43</v>
      </c>
      <c r="F4432" s="9"/>
      <c r="G4432" s="9" t="s">
        <v>60</v>
      </c>
      <c r="H4432" s="9" t="s">
        <v>61</v>
      </c>
      <c r="I4432" s="9" t="s">
        <v>106</v>
      </c>
      <c r="J4432" s="9" t="s">
        <v>47</v>
      </c>
      <c r="K4432" s="9" t="s">
        <v>48</v>
      </c>
      <c r="L4432" s="9" t="s">
        <v>48</v>
      </c>
      <c r="M4432" s="9" t="s">
        <v>47</v>
      </c>
      <c r="N4432" s="9" t="s">
        <v>79</v>
      </c>
      <c r="O4432" s="9" t="s">
        <v>50</v>
      </c>
      <c r="P4432" s="11" t="s">
        <v>51</v>
      </c>
      <c r="Q4432" s="11" t="s">
        <v>71</v>
      </c>
      <c r="R4432" s="11" t="s">
        <v>90</v>
      </c>
      <c r="S4432" s="11" t="s">
        <v>214</v>
      </c>
      <c r="T4432" s="11" t="s">
        <v>55</v>
      </c>
      <c r="U4432" s="11" t="s">
        <v>56</v>
      </c>
      <c r="V4432" s="11"/>
      <c r="W4432" s="11"/>
      <c r="X4432" s="11"/>
      <c r="Y4432" s="11"/>
      <c r="Z4432" s="11"/>
      <c r="AA4432" s="11"/>
      <c r="AB4432" s="11"/>
      <c r="AC4432" s="11"/>
      <c r="AD4432" s="11"/>
      <c r="AE4432" s="11"/>
      <c r="AF4432" s="12"/>
      <c r="AG4432" s="12"/>
      <c r="AH4432" s="12"/>
      <c r="AI4432" s="12"/>
      <c r="AJ4432" s="12"/>
      <c r="AK4432" s="12"/>
      <c r="AL4432" s="12"/>
      <c r="AM4432" s="11"/>
      <c r="AN4432" s="13">
        <v>0.3180468493893202</v>
      </c>
      <c r="AO4432" s="11" t="s">
        <v>124</v>
      </c>
      <c r="AP4432" s="14">
        <v>45931.449405844905</v>
      </c>
    </row>
    <row r="4433">
      <c r="A4433" s="8">
        <v>45930.88245370371</v>
      </c>
      <c r="B4433" s="9" t="s">
        <v>8602</v>
      </c>
      <c r="C4433" s="9" t="s">
        <v>8603</v>
      </c>
      <c r="D4433" s="10">
        <v>5.534998262086E12</v>
      </c>
      <c r="E4433" s="9" t="s">
        <v>43</v>
      </c>
      <c r="F4433" s="9"/>
      <c r="G4433" s="9" t="s">
        <v>60</v>
      </c>
      <c r="H4433" s="9" t="s">
        <v>87</v>
      </c>
      <c r="I4433" s="9" t="s">
        <v>78</v>
      </c>
      <c r="J4433" s="9" t="s">
        <v>47</v>
      </c>
      <c r="K4433" s="9" t="s">
        <v>47</v>
      </c>
      <c r="L4433" s="9" t="s">
        <v>47</v>
      </c>
      <c r="M4433" s="9" t="s">
        <v>48</v>
      </c>
      <c r="N4433" s="9" t="s">
        <v>79</v>
      </c>
      <c r="O4433" s="9" t="s">
        <v>64</v>
      </c>
      <c r="P4433" s="11" t="s">
        <v>51</v>
      </c>
      <c r="Q4433" s="11" t="s">
        <v>133</v>
      </c>
      <c r="R4433" s="11" t="s">
        <v>90</v>
      </c>
      <c r="S4433" s="11" t="s">
        <v>72</v>
      </c>
      <c r="T4433" s="11" t="s">
        <v>55</v>
      </c>
      <c r="U4433" s="11" t="s">
        <v>47</v>
      </c>
      <c r="V4433" s="11"/>
      <c r="W4433" s="11"/>
      <c r="X4433" s="11"/>
      <c r="Y4433" s="11"/>
      <c r="Z4433" s="11"/>
      <c r="AA4433" s="11"/>
      <c r="AB4433" s="11"/>
      <c r="AC4433" s="11"/>
      <c r="AD4433" s="11"/>
      <c r="AE4433" s="11"/>
      <c r="AF4433" s="12"/>
      <c r="AG4433" s="12"/>
      <c r="AH4433" s="12"/>
      <c r="AI4433" s="12"/>
      <c r="AJ4433" s="12"/>
      <c r="AK4433" s="12"/>
      <c r="AL4433" s="12"/>
      <c r="AM4433" s="11"/>
      <c r="AN4433" s="13">
        <v>0.12089224909028755</v>
      </c>
      <c r="AO4433" s="11" t="s">
        <v>110</v>
      </c>
      <c r="AP4433" s="14">
        <v>45931.449405844905</v>
      </c>
    </row>
    <row r="4434">
      <c r="A4434" s="8">
        <v>45930.884930555556</v>
      </c>
      <c r="B4434" s="9" t="s">
        <v>8604</v>
      </c>
      <c r="C4434" s="9" t="s">
        <v>8605</v>
      </c>
      <c r="D4434" s="10">
        <v>5.57199275873E12</v>
      </c>
      <c r="E4434" s="9" t="s">
        <v>43</v>
      </c>
      <c r="F4434" s="9"/>
      <c r="G4434" s="9" t="s">
        <v>44</v>
      </c>
      <c r="H4434" s="9" t="s">
        <v>61</v>
      </c>
      <c r="I4434" s="9" t="s">
        <v>106</v>
      </c>
      <c r="J4434" s="9" t="s">
        <v>47</v>
      </c>
      <c r="K4434" s="9" t="s">
        <v>48</v>
      </c>
      <c r="L4434" s="9" t="s">
        <v>48</v>
      </c>
      <c r="M4434" s="9" t="s">
        <v>48</v>
      </c>
      <c r="N4434" s="9" t="s">
        <v>79</v>
      </c>
      <c r="O4434" s="9" t="s">
        <v>50</v>
      </c>
      <c r="P4434" s="11" t="s">
        <v>51</v>
      </c>
      <c r="Q4434" s="11" t="s">
        <v>137</v>
      </c>
      <c r="R4434" s="11" t="s">
        <v>107</v>
      </c>
      <c r="S4434" s="11" t="s">
        <v>72</v>
      </c>
      <c r="T4434" s="11" t="s">
        <v>55</v>
      </c>
      <c r="U4434" s="11" t="s">
        <v>47</v>
      </c>
      <c r="V4434" s="11"/>
      <c r="W4434" s="11"/>
      <c r="X4434" s="11"/>
      <c r="Y4434" s="11"/>
      <c r="Z4434" s="11"/>
      <c r="AA4434" s="11"/>
      <c r="AB4434" s="11"/>
      <c r="AC4434" s="11"/>
      <c r="AD4434" s="11"/>
      <c r="AE4434" s="11"/>
      <c r="AF4434" s="12"/>
      <c r="AG4434" s="12"/>
      <c r="AH4434" s="12"/>
      <c r="AI4434" s="12"/>
      <c r="AJ4434" s="12"/>
      <c r="AK4434" s="12"/>
      <c r="AL4434" s="12"/>
      <c r="AM4434" s="11"/>
      <c r="AN4434" s="13">
        <v>0.24737314248783057</v>
      </c>
      <c r="AO4434" s="11" t="s">
        <v>84</v>
      </c>
      <c r="AP4434" s="14">
        <v>45931.449405844905</v>
      </c>
    </row>
    <row r="4435">
      <c r="A4435" s="8">
        <v>45930.88789351852</v>
      </c>
      <c r="B4435" s="9" t="s">
        <v>8606</v>
      </c>
      <c r="C4435" s="9" t="s">
        <v>8607</v>
      </c>
      <c r="D4435" s="10">
        <v>5.546991104536E12</v>
      </c>
      <c r="E4435" s="9" t="s">
        <v>43</v>
      </c>
      <c r="F4435" s="9"/>
      <c r="G4435" s="9" t="s">
        <v>44</v>
      </c>
      <c r="H4435" s="9" t="s">
        <v>45</v>
      </c>
      <c r="I4435" s="9" t="s">
        <v>78</v>
      </c>
      <c r="J4435" s="9" t="s">
        <v>47</v>
      </c>
      <c r="K4435" s="9" t="s">
        <v>47</v>
      </c>
      <c r="L4435" s="9" t="s">
        <v>47</v>
      </c>
      <c r="M4435" s="9" t="s">
        <v>48</v>
      </c>
      <c r="N4435" s="9" t="s">
        <v>79</v>
      </c>
      <c r="O4435" s="9" t="s">
        <v>95</v>
      </c>
      <c r="P4435" s="11" t="s">
        <v>51</v>
      </c>
      <c r="Q4435" s="11" t="s">
        <v>141</v>
      </c>
      <c r="R4435" s="11" t="s">
        <v>90</v>
      </c>
      <c r="S4435" s="11" t="s">
        <v>54</v>
      </c>
      <c r="T4435" s="11" t="s">
        <v>65</v>
      </c>
      <c r="U4435" s="11" t="s">
        <v>56</v>
      </c>
      <c r="V4435" s="11"/>
      <c r="W4435" s="11"/>
      <c r="X4435" s="11"/>
      <c r="Y4435" s="11"/>
      <c r="Z4435" s="11"/>
      <c r="AA4435" s="11"/>
      <c r="AB4435" s="11"/>
      <c r="AC4435" s="11"/>
      <c r="AD4435" s="11"/>
      <c r="AE4435" s="11"/>
      <c r="AF4435" s="12"/>
      <c r="AG4435" s="12"/>
      <c r="AH4435" s="12"/>
      <c r="AI4435" s="12"/>
      <c r="AJ4435" s="12"/>
      <c r="AK4435" s="12"/>
      <c r="AL4435" s="12"/>
      <c r="AM4435" s="11"/>
      <c r="AN4435" s="13">
        <v>0.28804853109058526</v>
      </c>
      <c r="AO4435" s="11" t="s">
        <v>91</v>
      </c>
      <c r="AP4435" s="14">
        <v>45931.449405844905</v>
      </c>
    </row>
    <row r="4436">
      <c r="A4436" s="8">
        <v>45930.89119212963</v>
      </c>
      <c r="B4436" s="9" t="s">
        <v>8608</v>
      </c>
      <c r="C4436" s="9" t="s">
        <v>8609</v>
      </c>
      <c r="D4436" s="10">
        <v>5.541997875369E12</v>
      </c>
      <c r="E4436" s="9" t="s">
        <v>43</v>
      </c>
      <c r="F4436" s="9"/>
      <c r="G4436" s="9" t="s">
        <v>60</v>
      </c>
      <c r="H4436" s="9" t="s">
        <v>77</v>
      </c>
      <c r="I4436" s="9" t="s">
        <v>88</v>
      </c>
      <c r="J4436" s="9" t="s">
        <v>48</v>
      </c>
      <c r="K4436" s="9" t="s">
        <v>48</v>
      </c>
      <c r="L4436" s="9" t="s">
        <v>48</v>
      </c>
      <c r="M4436" s="9" t="s">
        <v>48</v>
      </c>
      <c r="N4436" s="9" t="s">
        <v>63</v>
      </c>
      <c r="O4436" s="9" t="s">
        <v>64</v>
      </c>
      <c r="P4436" s="11" t="s">
        <v>51</v>
      </c>
      <c r="Q4436" s="11" t="s">
        <v>203</v>
      </c>
      <c r="R4436" s="11" t="s">
        <v>911</v>
      </c>
      <c r="S4436" s="11" t="s">
        <v>912</v>
      </c>
      <c r="T4436" s="11" t="s">
        <v>55</v>
      </c>
      <c r="U4436" s="11" t="s">
        <v>56</v>
      </c>
      <c r="V4436" s="11"/>
      <c r="W4436" s="11"/>
      <c r="X4436" s="11"/>
      <c r="Y4436" s="11"/>
      <c r="Z4436" s="11"/>
      <c r="AA4436" s="11"/>
      <c r="AB4436" s="11"/>
      <c r="AC4436" s="11"/>
      <c r="AD4436" s="11"/>
      <c r="AE4436" s="11"/>
      <c r="AF4436" s="12"/>
      <c r="AG4436" s="12"/>
      <c r="AH4436" s="12"/>
      <c r="AI4436" s="12"/>
      <c r="AJ4436" s="12"/>
      <c r="AK4436" s="12"/>
      <c r="AL4436" s="12"/>
      <c r="AM4436" s="11"/>
      <c r="AN4436" s="13">
        <v>0.42956916745569446</v>
      </c>
      <c r="AO4436" s="11" t="s">
        <v>134</v>
      </c>
      <c r="AP4436" s="14">
        <v>45931.449405844905</v>
      </c>
    </row>
    <row r="4437">
      <c r="A4437" s="8">
        <v>45930.89361111111</v>
      </c>
      <c r="B4437" s="9" t="s">
        <v>8610</v>
      </c>
      <c r="C4437" s="9" t="s">
        <v>8611</v>
      </c>
      <c r="D4437" s="10">
        <v>5.511939098871E12</v>
      </c>
      <c r="E4437" s="9" t="s">
        <v>43</v>
      </c>
      <c r="F4437" s="9"/>
      <c r="G4437" s="9" t="s">
        <v>69</v>
      </c>
      <c r="H4437" s="9" t="s">
        <v>45</v>
      </c>
      <c r="I4437" s="9" t="s">
        <v>46</v>
      </c>
      <c r="J4437" s="9" t="s">
        <v>48</v>
      </c>
      <c r="K4437" s="9" t="s">
        <v>47</v>
      </c>
      <c r="L4437" s="9" t="s">
        <v>48</v>
      </c>
      <c r="M4437" s="9" t="s">
        <v>48</v>
      </c>
      <c r="N4437" s="9" t="s">
        <v>63</v>
      </c>
      <c r="O4437" s="9" t="s">
        <v>50</v>
      </c>
      <c r="P4437" s="11" t="s">
        <v>51</v>
      </c>
      <c r="Q4437" s="11" t="s">
        <v>133</v>
      </c>
      <c r="R4437" s="11" t="s">
        <v>90</v>
      </c>
      <c r="S4437" s="11" t="s">
        <v>72</v>
      </c>
      <c r="T4437" s="11" t="s">
        <v>65</v>
      </c>
      <c r="U4437" s="11" t="s">
        <v>56</v>
      </c>
      <c r="V4437" s="11"/>
      <c r="W4437" s="11"/>
      <c r="X4437" s="11"/>
      <c r="Y4437" s="11"/>
      <c r="Z4437" s="11"/>
      <c r="AA4437" s="11"/>
      <c r="AB4437" s="11"/>
      <c r="AC4437" s="11"/>
      <c r="AD4437" s="11"/>
      <c r="AE4437" s="11"/>
      <c r="AF4437" s="12"/>
      <c r="AG4437" s="12"/>
      <c r="AH4437" s="12"/>
      <c r="AI4437" s="12"/>
      <c r="AJ4437" s="12"/>
      <c r="AK4437" s="12"/>
      <c r="AL4437" s="12"/>
      <c r="AM4437" s="11"/>
      <c r="AN4437" s="13">
        <v>0.4793675625900999</v>
      </c>
      <c r="AO4437" s="11" t="s">
        <v>151</v>
      </c>
      <c r="AP4437" s="14">
        <v>45931.449405844905</v>
      </c>
    </row>
    <row r="4438">
      <c r="A4438" s="8">
        <v>45930.89424768519</v>
      </c>
      <c r="B4438" s="9" t="s">
        <v>8612</v>
      </c>
      <c r="C4438" s="9" t="s">
        <v>8613</v>
      </c>
      <c r="D4438" s="10">
        <v>5.522997980033E12</v>
      </c>
      <c r="E4438" s="9" t="s">
        <v>43</v>
      </c>
      <c r="F4438" s="9"/>
      <c r="G4438" s="9" t="s">
        <v>69</v>
      </c>
      <c r="H4438" s="9" t="s">
        <v>45</v>
      </c>
      <c r="I4438" s="9" t="s">
        <v>78</v>
      </c>
      <c r="J4438" s="9" t="s">
        <v>47</v>
      </c>
      <c r="K4438" s="9" t="s">
        <v>47</v>
      </c>
      <c r="L4438" s="9" t="s">
        <v>48</v>
      </c>
      <c r="M4438" s="9" t="s">
        <v>47</v>
      </c>
      <c r="N4438" s="9" t="s">
        <v>49</v>
      </c>
      <c r="O4438" s="9" t="s">
        <v>95</v>
      </c>
      <c r="P4438" s="11" t="s">
        <v>51</v>
      </c>
      <c r="Q4438" s="11" t="s">
        <v>171</v>
      </c>
      <c r="R4438" s="11" t="s">
        <v>107</v>
      </c>
      <c r="S4438" s="11" t="s">
        <v>172</v>
      </c>
      <c r="T4438" s="11" t="s">
        <v>55</v>
      </c>
      <c r="U4438" s="11" t="s">
        <v>56</v>
      </c>
      <c r="V4438" s="11"/>
      <c r="W4438" s="11"/>
      <c r="X4438" s="11"/>
      <c r="Y4438" s="11"/>
      <c r="Z4438" s="11"/>
      <c r="AA4438" s="11"/>
      <c r="AB4438" s="11"/>
      <c r="AC4438" s="11"/>
      <c r="AD4438" s="11"/>
      <c r="AE4438" s="11"/>
      <c r="AF4438" s="12"/>
      <c r="AG4438" s="12"/>
      <c r="AH4438" s="12"/>
      <c r="AI4438" s="12"/>
      <c r="AJ4438" s="12"/>
      <c r="AK4438" s="12"/>
      <c r="AL4438" s="12"/>
      <c r="AM4438" s="11"/>
      <c r="AN4438" s="13">
        <v>0.3908664527981907</v>
      </c>
      <c r="AO4438" s="11" t="s">
        <v>66</v>
      </c>
      <c r="AP4438" s="14">
        <v>45931.449405844905</v>
      </c>
    </row>
    <row r="4439">
      <c r="A4439" s="8">
        <v>45930.897511574076</v>
      </c>
      <c r="B4439" s="9" t="s">
        <v>8614</v>
      </c>
      <c r="C4439" s="9" t="s">
        <v>8615</v>
      </c>
      <c r="D4439" s="10">
        <v>5.54799729997E12</v>
      </c>
      <c r="E4439" s="9" t="s">
        <v>43</v>
      </c>
      <c r="F4439" s="9"/>
      <c r="G4439" s="9" t="s">
        <v>69</v>
      </c>
      <c r="H4439" s="9" t="s">
        <v>45</v>
      </c>
      <c r="I4439" s="9" t="s">
        <v>78</v>
      </c>
      <c r="J4439" s="9" t="s">
        <v>47</v>
      </c>
      <c r="K4439" s="9" t="s">
        <v>47</v>
      </c>
      <c r="L4439" s="9" t="s">
        <v>47</v>
      </c>
      <c r="M4439" s="9" t="s">
        <v>47</v>
      </c>
      <c r="N4439" s="9" t="s">
        <v>49</v>
      </c>
      <c r="O4439" s="9" t="s">
        <v>98</v>
      </c>
      <c r="P4439" s="11" t="s">
        <v>51</v>
      </c>
      <c r="Q4439" s="11" t="s">
        <v>171</v>
      </c>
      <c r="R4439" s="11" t="s">
        <v>107</v>
      </c>
      <c r="S4439" s="11" t="s">
        <v>54</v>
      </c>
      <c r="T4439" s="11" t="s">
        <v>65</v>
      </c>
      <c r="U4439" s="11" t="s">
        <v>56</v>
      </c>
      <c r="V4439" s="11"/>
      <c r="W4439" s="11"/>
      <c r="X4439" s="11"/>
      <c r="Y4439" s="11"/>
      <c r="Z4439" s="11"/>
      <c r="AA4439" s="11"/>
      <c r="AB4439" s="11"/>
      <c r="AC4439" s="11"/>
      <c r="AD4439" s="11"/>
      <c r="AE4439" s="11"/>
      <c r="AF4439" s="12"/>
      <c r="AG4439" s="12"/>
      <c r="AH4439" s="12"/>
      <c r="AI4439" s="12"/>
      <c r="AJ4439" s="12"/>
      <c r="AK4439" s="12"/>
      <c r="AL4439" s="12"/>
      <c r="AM4439" s="11"/>
      <c r="AN4439" s="13">
        <v>0.32816601175577226</v>
      </c>
      <c r="AO4439" s="11" t="s">
        <v>124</v>
      </c>
      <c r="AP4439" s="14">
        <v>45931.449405844905</v>
      </c>
    </row>
    <row r="4440">
      <c r="A4440" s="8">
        <v>45930.899363425924</v>
      </c>
      <c r="B4440" s="9" t="s">
        <v>8616</v>
      </c>
      <c r="C4440" s="9" t="s">
        <v>8617</v>
      </c>
      <c r="D4440" s="10">
        <v>5.511962328394E12</v>
      </c>
      <c r="E4440" s="9" t="s">
        <v>75</v>
      </c>
      <c r="F4440" s="9"/>
      <c r="G4440" s="9" t="s">
        <v>60</v>
      </c>
      <c r="H4440" s="9" t="s">
        <v>61</v>
      </c>
      <c r="I4440" s="9" t="s">
        <v>106</v>
      </c>
      <c r="J4440" s="9" t="s">
        <v>48</v>
      </c>
      <c r="K4440" s="9" t="s">
        <v>47</v>
      </c>
      <c r="L4440" s="9" t="s">
        <v>48</v>
      </c>
      <c r="M4440" s="9" t="s">
        <v>47</v>
      </c>
      <c r="N4440" s="9" t="s">
        <v>63</v>
      </c>
      <c r="O4440" s="9" t="s">
        <v>50</v>
      </c>
      <c r="P4440" s="11" t="s">
        <v>51</v>
      </c>
      <c r="Q4440" s="11" t="s">
        <v>115</v>
      </c>
      <c r="R4440" s="11" t="s">
        <v>53</v>
      </c>
      <c r="S4440" s="11" t="s">
        <v>54</v>
      </c>
      <c r="T4440" s="11" t="s">
        <v>55</v>
      </c>
      <c r="U4440" s="11" t="s">
        <v>56</v>
      </c>
      <c r="V4440" s="11"/>
      <c r="W4440" s="11"/>
      <c r="X4440" s="11"/>
      <c r="Y4440" s="11"/>
      <c r="Z4440" s="11"/>
      <c r="AA4440" s="11"/>
      <c r="AB4440" s="11"/>
      <c r="AC4440" s="11"/>
      <c r="AD4440" s="11"/>
      <c r="AE4440" s="11"/>
      <c r="AF4440" s="12"/>
      <c r="AG4440" s="12"/>
      <c r="AH4440" s="12"/>
      <c r="AI4440" s="12"/>
      <c r="AJ4440" s="12"/>
      <c r="AK4440" s="12"/>
      <c r="AL4440" s="12"/>
      <c r="AM4440" s="11"/>
      <c r="AN4440" s="13">
        <v>0.5305942383862823</v>
      </c>
      <c r="AO4440" s="11" t="s">
        <v>57</v>
      </c>
      <c r="AP4440" s="14">
        <v>45931.449405844905</v>
      </c>
    </row>
    <row r="4441">
      <c r="A4441" s="8">
        <v>45930.899502314816</v>
      </c>
      <c r="B4441" s="9" t="s">
        <v>8618</v>
      </c>
      <c r="C4441" s="9" t="s">
        <v>8619</v>
      </c>
      <c r="D4441" s="10">
        <v>5.547996295396E12</v>
      </c>
      <c r="E4441" s="9" t="s">
        <v>75</v>
      </c>
      <c r="F4441" s="9"/>
      <c r="G4441" s="9" t="s">
        <v>144</v>
      </c>
      <c r="H4441" s="9" t="s">
        <v>77</v>
      </c>
      <c r="I4441" s="9" t="s">
        <v>88</v>
      </c>
      <c r="J4441" s="9" t="s">
        <v>47</v>
      </c>
      <c r="K4441" s="9" t="s">
        <v>47</v>
      </c>
      <c r="L4441" s="9" t="s">
        <v>47</v>
      </c>
      <c r="M4441" s="9" t="s">
        <v>47</v>
      </c>
      <c r="N4441" s="9" t="s">
        <v>49</v>
      </c>
      <c r="O4441" s="9" t="s">
        <v>95</v>
      </c>
      <c r="P4441" s="11" t="s">
        <v>51</v>
      </c>
      <c r="Q4441" s="11" t="s">
        <v>137</v>
      </c>
      <c r="R4441" s="11" t="s">
        <v>90</v>
      </c>
      <c r="S4441" s="11" t="s">
        <v>138</v>
      </c>
      <c r="T4441" s="11" t="s">
        <v>55</v>
      </c>
      <c r="U4441" s="11" t="s">
        <v>47</v>
      </c>
      <c r="V4441" s="11"/>
      <c r="W4441" s="11"/>
      <c r="X4441" s="11"/>
      <c r="Y4441" s="11"/>
      <c r="Z4441" s="11"/>
      <c r="AA4441" s="11"/>
      <c r="AB4441" s="11"/>
      <c r="AC4441" s="11"/>
      <c r="AD4441" s="11"/>
      <c r="AE4441" s="11"/>
      <c r="AF4441" s="12"/>
      <c r="AG4441" s="12"/>
      <c r="AH4441" s="12"/>
      <c r="AI4441" s="12"/>
      <c r="AJ4441" s="12"/>
      <c r="AK4441" s="12"/>
      <c r="AL4441" s="12"/>
      <c r="AM4441" s="11"/>
      <c r="AN4441" s="13">
        <v>0.038645369132999374</v>
      </c>
      <c r="AO4441" s="11" t="s">
        <v>99</v>
      </c>
      <c r="AP4441" s="14">
        <v>45931.449405844905</v>
      </c>
    </row>
    <row r="4442">
      <c r="A4442" s="8">
        <v>45930.90175925926</v>
      </c>
      <c r="B4442" s="9" t="s">
        <v>8620</v>
      </c>
      <c r="C4442" s="9" t="s">
        <v>1271</v>
      </c>
      <c r="D4442" s="10">
        <v>5.581979033117E12</v>
      </c>
      <c r="E4442" s="9" t="s">
        <v>43</v>
      </c>
      <c r="F4442" s="9"/>
      <c r="G4442" s="9" t="s">
        <v>170</v>
      </c>
      <c r="H4442" s="9" t="s">
        <v>61</v>
      </c>
      <c r="I4442" s="9" t="s">
        <v>88</v>
      </c>
      <c r="J4442" s="9" t="s">
        <v>47</v>
      </c>
      <c r="K4442" s="9" t="s">
        <v>47</v>
      </c>
      <c r="L4442" s="9" t="s">
        <v>48</v>
      </c>
      <c r="M4442" s="9" t="s">
        <v>47</v>
      </c>
      <c r="N4442" s="9" t="s">
        <v>49</v>
      </c>
      <c r="O4442" s="9" t="s">
        <v>50</v>
      </c>
      <c r="P4442" s="11" t="s">
        <v>51</v>
      </c>
      <c r="Q4442" s="11" t="s">
        <v>171</v>
      </c>
      <c r="R4442" s="11" t="s">
        <v>107</v>
      </c>
      <c r="S4442" s="11" t="s">
        <v>172</v>
      </c>
      <c r="T4442" s="11" t="s">
        <v>55</v>
      </c>
      <c r="U4442" s="11" t="s">
        <v>56</v>
      </c>
      <c r="V4442" s="11"/>
      <c r="W4442" s="11"/>
      <c r="X4442" s="11"/>
      <c r="Y4442" s="11"/>
      <c r="Z4442" s="11"/>
      <c r="AA4442" s="11"/>
      <c r="AB4442" s="11"/>
      <c r="AC4442" s="11"/>
      <c r="AD4442" s="11"/>
      <c r="AE4442" s="11"/>
      <c r="AF4442" s="12"/>
      <c r="AG4442" s="12"/>
      <c r="AH4442" s="12"/>
      <c r="AI4442" s="12"/>
      <c r="AJ4442" s="12"/>
      <c r="AK4442" s="12"/>
      <c r="AL4442" s="12"/>
      <c r="AM4442" s="11"/>
      <c r="AN4442" s="13">
        <v>0.3051903328749328</v>
      </c>
      <c r="AO4442" s="11" t="s">
        <v>91</v>
      </c>
      <c r="AP4442" s="14">
        <v>45931.449405844905</v>
      </c>
    </row>
    <row r="4443">
      <c r="A4443" s="8">
        <v>45930.90188657407</v>
      </c>
      <c r="B4443" s="9" t="s">
        <v>8621</v>
      </c>
      <c r="C4443" s="9" t="s">
        <v>8622</v>
      </c>
      <c r="D4443" s="10">
        <v>5.555849918983E12</v>
      </c>
      <c r="E4443" s="9" t="s">
        <v>43</v>
      </c>
      <c r="F4443" s="9"/>
      <c r="G4443" s="9" t="s">
        <v>69</v>
      </c>
      <c r="H4443" s="9" t="s">
        <v>45</v>
      </c>
      <c r="I4443" s="9" t="s">
        <v>78</v>
      </c>
      <c r="J4443" s="9" t="s">
        <v>47</v>
      </c>
      <c r="K4443" s="9" t="s">
        <v>47</v>
      </c>
      <c r="L4443" s="9" t="s">
        <v>47</v>
      </c>
      <c r="M4443" s="9" t="s">
        <v>48</v>
      </c>
      <c r="N4443" s="9" t="s">
        <v>79</v>
      </c>
      <c r="O4443" s="9" t="s">
        <v>50</v>
      </c>
      <c r="P4443" s="11" t="s">
        <v>51</v>
      </c>
      <c r="Q4443" s="11" t="s">
        <v>171</v>
      </c>
      <c r="R4443" s="11" t="s">
        <v>107</v>
      </c>
      <c r="S4443" s="11" t="s">
        <v>172</v>
      </c>
      <c r="T4443" s="11" t="s">
        <v>65</v>
      </c>
      <c r="U4443" s="11" t="s">
        <v>56</v>
      </c>
      <c r="V4443" s="11"/>
      <c r="W4443" s="11"/>
      <c r="X4443" s="11"/>
      <c r="Y4443" s="11"/>
      <c r="Z4443" s="11"/>
      <c r="AA4443" s="11"/>
      <c r="AB4443" s="11"/>
      <c r="AC4443" s="11"/>
      <c r="AD4443" s="11"/>
      <c r="AE4443" s="11"/>
      <c r="AF4443" s="12"/>
      <c r="AG4443" s="12"/>
      <c r="AH4443" s="12"/>
      <c r="AI4443" s="12"/>
      <c r="AJ4443" s="12"/>
      <c r="AK4443" s="12"/>
      <c r="AL4443" s="12"/>
      <c r="AM4443" s="11"/>
      <c r="AN4443" s="13">
        <v>0.4238824886001821</v>
      </c>
      <c r="AO4443" s="11" t="s">
        <v>134</v>
      </c>
      <c r="AP4443" s="14">
        <v>45931.449405844905</v>
      </c>
    </row>
    <row r="4444">
      <c r="A4444" s="8">
        <v>45930.90255787037</v>
      </c>
      <c r="B4444" s="9" t="s">
        <v>8623</v>
      </c>
      <c r="C4444" s="9" t="s">
        <v>8624</v>
      </c>
      <c r="D4444" s="10">
        <v>5.531987031529E12</v>
      </c>
      <c r="E4444" s="9" t="s">
        <v>75</v>
      </c>
      <c r="F4444" s="9"/>
      <c r="G4444" s="9" t="s">
        <v>44</v>
      </c>
      <c r="H4444" s="9" t="s">
        <v>87</v>
      </c>
      <c r="I4444" s="9" t="s">
        <v>62</v>
      </c>
      <c r="J4444" s="9" t="s">
        <v>48</v>
      </c>
      <c r="K4444" s="9" t="s">
        <v>47</v>
      </c>
      <c r="L4444" s="9" t="s">
        <v>48</v>
      </c>
      <c r="M4444" s="9" t="s">
        <v>47</v>
      </c>
      <c r="N4444" s="9" t="s">
        <v>79</v>
      </c>
      <c r="O4444" s="9" t="s">
        <v>98</v>
      </c>
      <c r="P4444" s="11" t="s">
        <v>51</v>
      </c>
      <c r="Q4444" s="11" t="s">
        <v>171</v>
      </c>
      <c r="R4444" s="11" t="s">
        <v>107</v>
      </c>
      <c r="S4444" s="11" t="s">
        <v>172</v>
      </c>
      <c r="T4444" s="11" t="s">
        <v>65</v>
      </c>
      <c r="U4444" s="11" t="s">
        <v>56</v>
      </c>
      <c r="V4444" s="11"/>
      <c r="W4444" s="11"/>
      <c r="X4444" s="11"/>
      <c r="Y4444" s="11"/>
      <c r="Z4444" s="11"/>
      <c r="AA4444" s="11"/>
      <c r="AB4444" s="11"/>
      <c r="AC4444" s="11"/>
      <c r="AD4444" s="11"/>
      <c r="AE4444" s="11"/>
      <c r="AF4444" s="12"/>
      <c r="AG4444" s="12"/>
      <c r="AH4444" s="12"/>
      <c r="AI4444" s="12"/>
      <c r="AJ4444" s="12"/>
      <c r="AK4444" s="12"/>
      <c r="AL4444" s="12"/>
      <c r="AM4444" s="11"/>
      <c r="AN4444" s="13">
        <v>0.2786642874617577</v>
      </c>
      <c r="AO4444" s="11" t="s">
        <v>91</v>
      </c>
      <c r="AP4444" s="14">
        <v>45931.449405844905</v>
      </c>
    </row>
    <row r="4445">
      <c r="A4445" s="8">
        <v>45930.90269675926</v>
      </c>
      <c r="B4445" s="9" t="s">
        <v>8625</v>
      </c>
      <c r="C4445" s="9" t="s">
        <v>8626</v>
      </c>
      <c r="D4445" s="10">
        <v>5.5839866306E12</v>
      </c>
      <c r="E4445" s="9" t="s">
        <v>75</v>
      </c>
      <c r="F4445" s="9"/>
      <c r="G4445" s="9" t="s">
        <v>76</v>
      </c>
      <c r="H4445" s="9" t="s">
        <v>45</v>
      </c>
      <c r="I4445" s="9" t="s">
        <v>88</v>
      </c>
      <c r="J4445" s="9" t="s">
        <v>48</v>
      </c>
      <c r="K4445" s="9" t="s">
        <v>47</v>
      </c>
      <c r="L4445" s="9" t="s">
        <v>47</v>
      </c>
      <c r="M4445" s="9" t="s">
        <v>48</v>
      </c>
      <c r="N4445" s="9" t="s">
        <v>63</v>
      </c>
      <c r="O4445" s="9" t="s">
        <v>70</v>
      </c>
      <c r="P4445" s="11" t="s">
        <v>51</v>
      </c>
      <c r="Q4445" s="11" t="s">
        <v>71</v>
      </c>
      <c r="R4445" s="11" t="s">
        <v>90</v>
      </c>
      <c r="S4445" s="11" t="s">
        <v>138</v>
      </c>
      <c r="T4445" s="11" t="s">
        <v>55</v>
      </c>
      <c r="U4445" s="11" t="s">
        <v>47</v>
      </c>
      <c r="V4445" s="11"/>
      <c r="W4445" s="11"/>
      <c r="X4445" s="11"/>
      <c r="Y4445" s="11"/>
      <c r="Z4445" s="11"/>
      <c r="AA4445" s="11"/>
      <c r="AB4445" s="11"/>
      <c r="AC4445" s="11"/>
      <c r="AD4445" s="11"/>
      <c r="AE4445" s="11"/>
      <c r="AF4445" s="12"/>
      <c r="AG4445" s="12"/>
      <c r="AH4445" s="12"/>
      <c r="AI4445" s="12"/>
      <c r="AJ4445" s="12"/>
      <c r="AK4445" s="12"/>
      <c r="AL4445" s="12"/>
      <c r="AM4445" s="11"/>
      <c r="AN4445" s="13">
        <v>0.09658994637074604</v>
      </c>
      <c r="AO4445" s="11" t="s">
        <v>99</v>
      </c>
      <c r="AP4445" s="14">
        <v>45931.449405844905</v>
      </c>
    </row>
    <row r="4446">
      <c r="A4446" s="8">
        <v>45930.908101851855</v>
      </c>
      <c r="B4446" s="9" t="s">
        <v>8627</v>
      </c>
      <c r="C4446" s="9" t="s">
        <v>8628</v>
      </c>
      <c r="D4446" s="10">
        <v>5.591991492297E12</v>
      </c>
      <c r="E4446" s="9" t="s">
        <v>43</v>
      </c>
      <c r="F4446" s="9"/>
      <c r="G4446" s="9" t="s">
        <v>44</v>
      </c>
      <c r="H4446" s="9" t="s">
        <v>87</v>
      </c>
      <c r="I4446" s="9" t="s">
        <v>78</v>
      </c>
      <c r="J4446" s="9" t="s">
        <v>48</v>
      </c>
      <c r="K4446" s="9" t="s">
        <v>47</v>
      </c>
      <c r="L4446" s="9" t="s">
        <v>48</v>
      </c>
      <c r="M4446" s="9" t="s">
        <v>48</v>
      </c>
      <c r="N4446" s="9" t="s">
        <v>79</v>
      </c>
      <c r="O4446" s="9" t="s">
        <v>98</v>
      </c>
      <c r="P4446" s="11" t="s">
        <v>51</v>
      </c>
      <c r="Q4446" s="11" t="s">
        <v>165</v>
      </c>
      <c r="R4446" s="11" t="s">
        <v>567</v>
      </c>
      <c r="S4446" s="11" t="s">
        <v>568</v>
      </c>
      <c r="T4446" s="11" t="s">
        <v>55</v>
      </c>
      <c r="U4446" s="11" t="s">
        <v>56</v>
      </c>
      <c r="V4446" s="11"/>
      <c r="W4446" s="11"/>
      <c r="X4446" s="11"/>
      <c r="Y4446" s="11"/>
      <c r="Z4446" s="11"/>
      <c r="AA4446" s="11"/>
      <c r="AB4446" s="11"/>
      <c r="AC4446" s="11"/>
      <c r="AD4446" s="11"/>
      <c r="AE4446" s="11"/>
      <c r="AF4446" s="12"/>
      <c r="AG4446" s="12"/>
      <c r="AH4446" s="12"/>
      <c r="AI4446" s="12"/>
      <c r="AJ4446" s="12"/>
      <c r="AK4446" s="12"/>
      <c r="AL4446" s="12"/>
      <c r="AM4446" s="11"/>
      <c r="AN4446" s="13">
        <v>0.49687284440942286</v>
      </c>
      <c r="AO4446" s="11" t="s">
        <v>151</v>
      </c>
      <c r="AP4446" s="14">
        <v>45931.449405844905</v>
      </c>
    </row>
    <row r="4447">
      <c r="A4447" s="8">
        <v>45930.91454861111</v>
      </c>
      <c r="B4447" s="9" t="s">
        <v>8629</v>
      </c>
      <c r="C4447" s="9" t="s">
        <v>8630</v>
      </c>
      <c r="D4447" s="10">
        <v>5.547999266888E12</v>
      </c>
      <c r="E4447" s="9" t="s">
        <v>43</v>
      </c>
      <c r="F4447" s="9"/>
      <c r="G4447" s="9" t="s">
        <v>44</v>
      </c>
      <c r="H4447" s="9" t="s">
        <v>61</v>
      </c>
      <c r="I4447" s="9" t="s">
        <v>78</v>
      </c>
      <c r="J4447" s="9" t="s">
        <v>47</v>
      </c>
      <c r="K4447" s="9" t="s">
        <v>47</v>
      </c>
      <c r="L4447" s="9" t="s">
        <v>48</v>
      </c>
      <c r="M4447" s="9" t="s">
        <v>48</v>
      </c>
      <c r="N4447" s="9" t="s">
        <v>79</v>
      </c>
      <c r="O4447" s="9" t="s">
        <v>95</v>
      </c>
      <c r="P4447" s="11" t="s">
        <v>51</v>
      </c>
      <c r="Q4447" s="11" t="s">
        <v>133</v>
      </c>
      <c r="R4447" s="11" t="s">
        <v>90</v>
      </c>
      <c r="S4447" s="11" t="s">
        <v>72</v>
      </c>
      <c r="T4447" s="11" t="s">
        <v>65</v>
      </c>
      <c r="U4447" s="11" t="s">
        <v>47</v>
      </c>
      <c r="V4447" s="11"/>
      <c r="W4447" s="11"/>
      <c r="X4447" s="11"/>
      <c r="Y4447" s="11"/>
      <c r="Z4447" s="11"/>
      <c r="AA4447" s="11"/>
      <c r="AB4447" s="11"/>
      <c r="AC4447" s="11"/>
      <c r="AD4447" s="11"/>
      <c r="AE4447" s="11"/>
      <c r="AF4447" s="12"/>
      <c r="AG4447" s="12"/>
      <c r="AH4447" s="12"/>
      <c r="AI4447" s="12"/>
      <c r="AJ4447" s="12"/>
      <c r="AK4447" s="12"/>
      <c r="AL4447" s="12"/>
      <c r="AM4447" s="11"/>
      <c r="AN4447" s="13">
        <v>0.14434753223976754</v>
      </c>
      <c r="AO4447" s="11" t="s">
        <v>110</v>
      </c>
      <c r="AP4447" s="14">
        <v>45931.449405844905</v>
      </c>
    </row>
    <row r="4448">
      <c r="A4448" s="8">
        <v>45930.915983796294</v>
      </c>
      <c r="B4448" s="9" t="s">
        <v>8631</v>
      </c>
      <c r="C4448" s="9" t="s">
        <v>8632</v>
      </c>
      <c r="D4448" s="10">
        <v>5.544998237482E12</v>
      </c>
      <c r="E4448" s="9" t="s">
        <v>43</v>
      </c>
      <c r="F4448" s="9"/>
      <c r="G4448" s="9" t="s">
        <v>170</v>
      </c>
      <c r="H4448" s="9" t="s">
        <v>45</v>
      </c>
      <c r="I4448" s="9" t="s">
        <v>78</v>
      </c>
      <c r="J4448" s="9" t="s">
        <v>47</v>
      </c>
      <c r="K4448" s="9" t="s">
        <v>47</v>
      </c>
      <c r="L4448" s="9" t="s">
        <v>47</v>
      </c>
      <c r="M4448" s="9" t="s">
        <v>47</v>
      </c>
      <c r="N4448" s="9" t="s">
        <v>79</v>
      </c>
      <c r="O4448" s="9" t="s">
        <v>95</v>
      </c>
      <c r="P4448" s="11" t="s">
        <v>51</v>
      </c>
      <c r="Q4448" s="11" t="s">
        <v>89</v>
      </c>
      <c r="R4448" s="11" t="s">
        <v>90</v>
      </c>
      <c r="S4448" s="11" t="s">
        <v>54</v>
      </c>
      <c r="T4448" s="11" t="s">
        <v>55</v>
      </c>
      <c r="U4448" s="11" t="s">
        <v>56</v>
      </c>
      <c r="V4448" s="11"/>
      <c r="W4448" s="11"/>
      <c r="X4448" s="11"/>
      <c r="Y4448" s="11"/>
      <c r="Z4448" s="11"/>
      <c r="AA4448" s="11"/>
      <c r="AB4448" s="11"/>
      <c r="AC4448" s="11"/>
      <c r="AD4448" s="11"/>
      <c r="AE4448" s="11"/>
      <c r="AF4448" s="12"/>
      <c r="AG4448" s="12"/>
      <c r="AH4448" s="12"/>
      <c r="AI4448" s="12"/>
      <c r="AJ4448" s="12"/>
      <c r="AK4448" s="12"/>
      <c r="AL4448" s="12"/>
      <c r="AM4448" s="11"/>
      <c r="AN4448" s="13">
        <v>0.20967945055730974</v>
      </c>
      <c r="AO4448" s="11" t="s">
        <v>162</v>
      </c>
      <c r="AP4448" s="14">
        <v>45931.449405844905</v>
      </c>
    </row>
    <row r="4449">
      <c r="A4449" s="8">
        <v>45930.91813657407</v>
      </c>
      <c r="B4449" s="9" t="s">
        <v>8633</v>
      </c>
      <c r="C4449" s="9" t="s">
        <v>8634</v>
      </c>
      <c r="D4449" s="10">
        <v>5.585987656354E12</v>
      </c>
      <c r="E4449" s="9" t="s">
        <v>43</v>
      </c>
      <c r="F4449" s="9"/>
      <c r="G4449" s="9" t="s">
        <v>144</v>
      </c>
      <c r="H4449" s="9" t="s">
        <v>77</v>
      </c>
      <c r="I4449" s="9" t="s">
        <v>88</v>
      </c>
      <c r="J4449" s="9" t="s">
        <v>47</v>
      </c>
      <c r="K4449" s="9" t="s">
        <v>47</v>
      </c>
      <c r="L4449" s="9" t="s">
        <v>48</v>
      </c>
      <c r="M4449" s="9" t="s">
        <v>47</v>
      </c>
      <c r="N4449" s="9" t="s">
        <v>79</v>
      </c>
      <c r="O4449" s="9" t="s">
        <v>50</v>
      </c>
      <c r="P4449" s="11" t="s">
        <v>51</v>
      </c>
      <c r="Q4449" s="11" t="s">
        <v>133</v>
      </c>
      <c r="R4449" s="11" t="s">
        <v>107</v>
      </c>
      <c r="S4449" s="11" t="s">
        <v>138</v>
      </c>
      <c r="T4449" s="11" t="s">
        <v>55</v>
      </c>
      <c r="U4449" s="11" t="s">
        <v>56</v>
      </c>
      <c r="V4449" s="11"/>
      <c r="W4449" s="11"/>
      <c r="X4449" s="11"/>
      <c r="Y4449" s="11"/>
      <c r="Z4449" s="11"/>
      <c r="AA4449" s="11"/>
      <c r="AB4449" s="11"/>
      <c r="AC4449" s="11"/>
      <c r="AD4449" s="11"/>
      <c r="AE4449" s="11"/>
      <c r="AF4449" s="12"/>
      <c r="AG4449" s="12"/>
      <c r="AH4449" s="12"/>
      <c r="AI4449" s="12"/>
      <c r="AJ4449" s="12"/>
      <c r="AK4449" s="12"/>
      <c r="AL4449" s="12"/>
      <c r="AM4449" s="11"/>
      <c r="AN4449" s="13">
        <v>0.06765666512088696</v>
      </c>
      <c r="AO4449" s="11" t="s">
        <v>99</v>
      </c>
      <c r="AP4449" s="14">
        <v>45931.449405844905</v>
      </c>
    </row>
    <row r="4450">
      <c r="A4450" s="8">
        <v>45930.91872685185</v>
      </c>
      <c r="B4450" s="9" t="s">
        <v>8635</v>
      </c>
      <c r="C4450" s="9" t="s">
        <v>8636</v>
      </c>
      <c r="D4450" s="10">
        <v>5.591986067646E12</v>
      </c>
      <c r="E4450" s="9" t="s">
        <v>75</v>
      </c>
      <c r="F4450" s="9"/>
      <c r="G4450" s="9" t="s">
        <v>60</v>
      </c>
      <c r="H4450" s="9" t="s">
        <v>87</v>
      </c>
      <c r="I4450" s="9" t="s">
        <v>88</v>
      </c>
      <c r="J4450" s="9" t="s">
        <v>47</v>
      </c>
      <c r="K4450" s="9" t="s">
        <v>47</v>
      </c>
      <c r="L4450" s="9" t="s">
        <v>48</v>
      </c>
      <c r="M4450" s="9" t="s">
        <v>48</v>
      </c>
      <c r="N4450" s="9" t="s">
        <v>63</v>
      </c>
      <c r="O4450" s="9" t="s">
        <v>98</v>
      </c>
      <c r="P4450" s="11" t="s">
        <v>51</v>
      </c>
      <c r="Q4450" s="11" t="s">
        <v>89</v>
      </c>
      <c r="R4450" s="11" t="s">
        <v>90</v>
      </c>
      <c r="S4450" s="11" t="s">
        <v>54</v>
      </c>
      <c r="T4450" s="11" t="s">
        <v>55</v>
      </c>
      <c r="U4450" s="11" t="s">
        <v>47</v>
      </c>
      <c r="V4450" s="11"/>
      <c r="W4450" s="11"/>
      <c r="X4450" s="11"/>
      <c r="Y4450" s="11"/>
      <c r="Z4450" s="11"/>
      <c r="AA4450" s="11"/>
      <c r="AB4450" s="11"/>
      <c r="AC4450" s="11"/>
      <c r="AD4450" s="11"/>
      <c r="AE4450" s="11"/>
      <c r="AF4450" s="12"/>
      <c r="AG4450" s="12"/>
      <c r="AH4450" s="12"/>
      <c r="AI4450" s="12"/>
      <c r="AJ4450" s="12"/>
      <c r="AK4450" s="12"/>
      <c r="AL4450" s="12"/>
      <c r="AM4450" s="11"/>
      <c r="AN4450" s="13">
        <v>0.18293898001261447</v>
      </c>
      <c r="AO4450" s="11" t="s">
        <v>162</v>
      </c>
      <c r="AP4450" s="14">
        <v>45931.449405844905</v>
      </c>
    </row>
    <row r="4451">
      <c r="A4451" s="8">
        <v>45930.92254629629</v>
      </c>
      <c r="B4451" s="9" t="s">
        <v>8637</v>
      </c>
      <c r="C4451" s="9" t="s">
        <v>8638</v>
      </c>
      <c r="D4451" s="10">
        <v>5.555219798361E12</v>
      </c>
      <c r="E4451" s="9" t="s">
        <v>75</v>
      </c>
      <c r="F4451" s="9"/>
      <c r="G4451" s="9" t="s">
        <v>60</v>
      </c>
      <c r="H4451" s="9" t="s">
        <v>45</v>
      </c>
      <c r="I4451" s="9" t="s">
        <v>78</v>
      </c>
      <c r="J4451" s="9" t="s">
        <v>47</v>
      </c>
      <c r="K4451" s="9" t="s">
        <v>47</v>
      </c>
      <c r="L4451" s="9" t="s">
        <v>48</v>
      </c>
      <c r="M4451" s="9" t="s">
        <v>47</v>
      </c>
      <c r="N4451" s="9" t="s">
        <v>79</v>
      </c>
      <c r="O4451" s="9" t="s">
        <v>70</v>
      </c>
      <c r="P4451" s="11" t="s">
        <v>51</v>
      </c>
      <c r="Q4451" s="11" t="s">
        <v>121</v>
      </c>
      <c r="R4451" s="11" t="s">
        <v>680</v>
      </c>
      <c r="S4451" s="11" t="s">
        <v>681</v>
      </c>
      <c r="T4451" s="11" t="s">
        <v>65</v>
      </c>
      <c r="U4451" s="11" t="s">
        <v>56</v>
      </c>
      <c r="V4451" s="11"/>
      <c r="W4451" s="11"/>
      <c r="X4451" s="11"/>
      <c r="Y4451" s="11"/>
      <c r="Z4451" s="11"/>
      <c r="AA4451" s="11"/>
      <c r="AB4451" s="11"/>
      <c r="AC4451" s="11"/>
      <c r="AD4451" s="11"/>
      <c r="AE4451" s="11"/>
      <c r="AF4451" s="12"/>
      <c r="AG4451" s="12"/>
      <c r="AH4451" s="12"/>
      <c r="AI4451" s="12"/>
      <c r="AJ4451" s="12"/>
      <c r="AK4451" s="12"/>
      <c r="AL4451" s="12"/>
      <c r="AM4451" s="11"/>
      <c r="AN4451" s="13">
        <v>0.4050779613438196</v>
      </c>
      <c r="AO4451" s="11" t="s">
        <v>134</v>
      </c>
      <c r="AP4451" s="14">
        <v>45931.449405844905</v>
      </c>
    </row>
    <row r="4452">
      <c r="A4452" s="8">
        <v>45930.92528935185</v>
      </c>
      <c r="B4452" s="9" t="s">
        <v>8639</v>
      </c>
      <c r="C4452" s="9" t="s">
        <v>8640</v>
      </c>
      <c r="D4452" s="10">
        <v>5.581998067557E12</v>
      </c>
      <c r="E4452" s="9" t="s">
        <v>43</v>
      </c>
      <c r="F4452" s="9"/>
      <c r="G4452" s="9" t="s">
        <v>60</v>
      </c>
      <c r="H4452" s="9" t="s">
        <v>61</v>
      </c>
      <c r="I4452" s="9" t="s">
        <v>78</v>
      </c>
      <c r="J4452" s="9" t="s">
        <v>47</v>
      </c>
      <c r="K4452" s="9" t="s">
        <v>48</v>
      </c>
      <c r="L4452" s="9" t="s">
        <v>48</v>
      </c>
      <c r="M4452" s="9" t="s">
        <v>47</v>
      </c>
      <c r="N4452" s="9" t="s">
        <v>79</v>
      </c>
      <c r="O4452" s="9" t="s">
        <v>50</v>
      </c>
      <c r="P4452" s="11" t="s">
        <v>51</v>
      </c>
      <c r="Q4452" s="11" t="s">
        <v>115</v>
      </c>
      <c r="R4452" s="11" t="s">
        <v>53</v>
      </c>
      <c r="S4452" s="11" t="s">
        <v>54</v>
      </c>
      <c r="T4452" s="11" t="s">
        <v>55</v>
      </c>
      <c r="U4452" s="11" t="s">
        <v>56</v>
      </c>
      <c r="V4452" s="11"/>
      <c r="W4452" s="11"/>
      <c r="X4452" s="11"/>
      <c r="Y4452" s="11"/>
      <c r="Z4452" s="11"/>
      <c r="AA4452" s="11"/>
      <c r="AB4452" s="11"/>
      <c r="AC4452" s="11"/>
      <c r="AD4452" s="11"/>
      <c r="AE4452" s="11"/>
      <c r="AF4452" s="12"/>
      <c r="AG4452" s="12"/>
      <c r="AH4452" s="12"/>
      <c r="AI4452" s="12"/>
      <c r="AJ4452" s="12"/>
      <c r="AK4452" s="12"/>
      <c r="AL4452" s="12"/>
      <c r="AM4452" s="11"/>
      <c r="AN4452" s="13">
        <v>0.5211606518040446</v>
      </c>
      <c r="AO4452" s="11" t="s">
        <v>57</v>
      </c>
      <c r="AP4452" s="14">
        <v>45931.449405844905</v>
      </c>
    </row>
    <row r="4453">
      <c r="A4453" s="8">
        <v>45930.92938657408</v>
      </c>
      <c r="B4453" s="9" t="s">
        <v>6913</v>
      </c>
      <c r="C4453" s="9" t="s">
        <v>8641</v>
      </c>
      <c r="D4453" s="10">
        <v>5.553991589757E12</v>
      </c>
      <c r="E4453" s="9" t="s">
        <v>43</v>
      </c>
      <c r="F4453" s="9"/>
      <c r="G4453" s="9" t="s">
        <v>170</v>
      </c>
      <c r="H4453" s="9" t="s">
        <v>61</v>
      </c>
      <c r="I4453" s="9" t="s">
        <v>62</v>
      </c>
      <c r="J4453" s="9" t="s">
        <v>48</v>
      </c>
      <c r="K4453" s="9" t="s">
        <v>47</v>
      </c>
      <c r="L4453" s="9" t="s">
        <v>48</v>
      </c>
      <c r="M4453" s="9" t="s">
        <v>47</v>
      </c>
      <c r="N4453" s="9" t="s">
        <v>79</v>
      </c>
      <c r="O4453" s="9" t="s">
        <v>50</v>
      </c>
      <c r="P4453" s="11" t="s">
        <v>51</v>
      </c>
      <c r="Q4453" s="11" t="s">
        <v>171</v>
      </c>
      <c r="R4453" s="11" t="s">
        <v>107</v>
      </c>
      <c r="S4453" s="11" t="s">
        <v>172</v>
      </c>
      <c r="T4453" s="11" t="s">
        <v>65</v>
      </c>
      <c r="U4453" s="11" t="s">
        <v>56</v>
      </c>
      <c r="V4453" s="11"/>
      <c r="W4453" s="11"/>
      <c r="X4453" s="11"/>
      <c r="Y4453" s="11"/>
      <c r="Z4453" s="11"/>
      <c r="AA4453" s="11"/>
      <c r="AB4453" s="11"/>
      <c r="AC4453" s="11"/>
      <c r="AD4453" s="11"/>
      <c r="AE4453" s="11"/>
      <c r="AF4453" s="12"/>
      <c r="AG4453" s="12"/>
      <c r="AH4453" s="12"/>
      <c r="AI4453" s="12"/>
      <c r="AJ4453" s="12"/>
      <c r="AK4453" s="12"/>
      <c r="AL4453" s="12"/>
      <c r="AM4453" s="11"/>
      <c r="AN4453" s="13">
        <v>0.32248590667379007</v>
      </c>
      <c r="AO4453" s="11" t="s">
        <v>124</v>
      </c>
      <c r="AP4453" s="14">
        <v>45931.449405844905</v>
      </c>
    </row>
    <row r="4454">
      <c r="A4454" s="8">
        <v>45930.930555555555</v>
      </c>
      <c r="B4454" s="9" t="s">
        <v>8642</v>
      </c>
      <c r="C4454" s="9" t="s">
        <v>8643</v>
      </c>
      <c r="D4454" s="10">
        <v>5.579996916677E12</v>
      </c>
      <c r="E4454" s="9" t="s">
        <v>43</v>
      </c>
      <c r="F4454" s="9"/>
      <c r="G4454" s="9" t="s">
        <v>44</v>
      </c>
      <c r="H4454" s="9" t="s">
        <v>45</v>
      </c>
      <c r="I4454" s="9" t="s">
        <v>46</v>
      </c>
      <c r="J4454" s="9" t="s">
        <v>47</v>
      </c>
      <c r="K4454" s="9" t="s">
        <v>47</v>
      </c>
      <c r="L4454" s="9" t="s">
        <v>48</v>
      </c>
      <c r="M4454" s="9" t="s">
        <v>47</v>
      </c>
      <c r="N4454" s="9" t="s">
        <v>94</v>
      </c>
      <c r="O4454" s="9" t="s">
        <v>64</v>
      </c>
      <c r="P4454" s="11" t="s">
        <v>51</v>
      </c>
      <c r="Q4454" s="11" t="s">
        <v>203</v>
      </c>
      <c r="R4454" s="11" t="s">
        <v>311</v>
      </c>
      <c r="S4454" s="11" t="s">
        <v>54</v>
      </c>
      <c r="T4454" s="11" t="s">
        <v>55</v>
      </c>
      <c r="U4454" s="11" t="s">
        <v>56</v>
      </c>
      <c r="V4454" s="11"/>
      <c r="W4454" s="11"/>
      <c r="X4454" s="11"/>
      <c r="Y4454" s="11"/>
      <c r="Z4454" s="11"/>
      <c r="AA4454" s="11"/>
      <c r="AB4454" s="11"/>
      <c r="AC4454" s="11"/>
      <c r="AD4454" s="11"/>
      <c r="AE4454" s="11"/>
      <c r="AF4454" s="12"/>
      <c r="AG4454" s="12"/>
      <c r="AH4454" s="12"/>
      <c r="AI4454" s="12"/>
      <c r="AJ4454" s="12"/>
      <c r="AK4454" s="12"/>
      <c r="AL4454" s="12"/>
      <c r="AM4454" s="11"/>
      <c r="AN4454" s="13">
        <v>0.5002092590116665</v>
      </c>
      <c r="AO4454" s="11" t="s">
        <v>151</v>
      </c>
      <c r="AP4454" s="14">
        <v>45931.449405844905</v>
      </c>
    </row>
    <row r="4455">
      <c r="A4455" s="8">
        <v>45930.93439814815</v>
      </c>
      <c r="B4455" s="9" t="s">
        <v>8644</v>
      </c>
      <c r="C4455" s="9" t="s">
        <v>8645</v>
      </c>
      <c r="D4455" s="10">
        <v>5.524993033216E12</v>
      </c>
      <c r="E4455" s="9" t="s">
        <v>43</v>
      </c>
      <c r="F4455" s="9"/>
      <c r="G4455" s="9" t="s">
        <v>60</v>
      </c>
      <c r="H4455" s="9" t="s">
        <v>77</v>
      </c>
      <c r="I4455" s="9" t="s">
        <v>88</v>
      </c>
      <c r="J4455" s="9" t="s">
        <v>48</v>
      </c>
      <c r="K4455" s="9" t="s">
        <v>48</v>
      </c>
      <c r="L4455" s="9" t="s">
        <v>47</v>
      </c>
      <c r="M4455" s="9" t="s">
        <v>47</v>
      </c>
      <c r="N4455" s="9" t="s">
        <v>118</v>
      </c>
      <c r="O4455" s="9" t="s">
        <v>64</v>
      </c>
      <c r="P4455" s="11" t="s">
        <v>51</v>
      </c>
      <c r="Q4455" s="11" t="s">
        <v>137</v>
      </c>
      <c r="R4455" s="11" t="s">
        <v>107</v>
      </c>
      <c r="S4455" s="11" t="s">
        <v>72</v>
      </c>
      <c r="T4455" s="11" t="s">
        <v>55</v>
      </c>
      <c r="U4455" s="11" t="s">
        <v>56</v>
      </c>
      <c r="V4455" s="11"/>
      <c r="W4455" s="11"/>
      <c r="X4455" s="11"/>
      <c r="Y4455" s="11"/>
      <c r="Z4455" s="11"/>
      <c r="AA4455" s="11"/>
      <c r="AB4455" s="11"/>
      <c r="AC4455" s="11"/>
      <c r="AD4455" s="11"/>
      <c r="AE4455" s="11"/>
      <c r="AF4455" s="12"/>
      <c r="AG4455" s="12"/>
      <c r="AH4455" s="12"/>
      <c r="AI4455" s="12"/>
      <c r="AJ4455" s="12"/>
      <c r="AK4455" s="12"/>
      <c r="AL4455" s="12"/>
      <c r="AM4455" s="11"/>
      <c r="AN4455" s="13">
        <v>0.24679012257096905</v>
      </c>
      <c r="AO4455" s="11" t="s">
        <v>84</v>
      </c>
      <c r="AP4455" s="14">
        <v>45931.449405844905</v>
      </c>
    </row>
    <row r="4456">
      <c r="A4456" s="8">
        <v>45930.93578703704</v>
      </c>
      <c r="B4456" s="9" t="s">
        <v>8646</v>
      </c>
      <c r="C4456" s="9" t="s">
        <v>8647</v>
      </c>
      <c r="D4456" s="10">
        <v>5.599992108629E12</v>
      </c>
      <c r="E4456" s="9" t="s">
        <v>43</v>
      </c>
      <c r="F4456" s="9"/>
      <c r="G4456" s="9" t="s">
        <v>60</v>
      </c>
      <c r="H4456" s="9" t="s">
        <v>45</v>
      </c>
      <c r="I4456" s="9" t="s">
        <v>46</v>
      </c>
      <c r="J4456" s="9" t="s">
        <v>47</v>
      </c>
      <c r="K4456" s="9" t="s">
        <v>48</v>
      </c>
      <c r="L4456" s="9" t="s">
        <v>48</v>
      </c>
      <c r="M4456" s="9" t="s">
        <v>47</v>
      </c>
      <c r="N4456" s="9" t="s">
        <v>118</v>
      </c>
      <c r="O4456" s="9" t="s">
        <v>70</v>
      </c>
      <c r="P4456" s="11" t="s">
        <v>51</v>
      </c>
      <c r="Q4456" s="11" t="s">
        <v>121</v>
      </c>
      <c r="R4456" s="11" t="s">
        <v>612</v>
      </c>
      <c r="S4456" s="11" t="s">
        <v>613</v>
      </c>
      <c r="T4456" s="11" t="s">
        <v>55</v>
      </c>
      <c r="U4456" s="11" t="s">
        <v>56</v>
      </c>
      <c r="V4456" s="11"/>
      <c r="W4456" s="11"/>
      <c r="X4456" s="11"/>
      <c r="Y4456" s="11"/>
      <c r="Z4456" s="11"/>
      <c r="AA4456" s="11"/>
      <c r="AB4456" s="11"/>
      <c r="AC4456" s="11"/>
      <c r="AD4456" s="11"/>
      <c r="AE4456" s="11"/>
      <c r="AF4456" s="12"/>
      <c r="AG4456" s="12"/>
      <c r="AH4456" s="12"/>
      <c r="AI4456" s="12"/>
      <c r="AJ4456" s="12"/>
      <c r="AK4456" s="12"/>
      <c r="AL4456" s="12"/>
      <c r="AM4456" s="11"/>
      <c r="AN4456" s="13">
        <v>0.38464971985024526</v>
      </c>
      <c r="AO4456" s="11" t="s">
        <v>66</v>
      </c>
      <c r="AP4456" s="14">
        <v>45931.449405844905</v>
      </c>
    </row>
    <row r="4457">
      <c r="A4457" s="8">
        <v>45930.93819444445</v>
      </c>
      <c r="B4457" s="9" t="s">
        <v>8648</v>
      </c>
      <c r="C4457" s="9" t="s">
        <v>8649</v>
      </c>
      <c r="D4457" s="10">
        <v>5.592992530027E12</v>
      </c>
      <c r="E4457" s="9" t="s">
        <v>43</v>
      </c>
      <c r="F4457" s="9"/>
      <c r="G4457" s="9" t="s">
        <v>60</v>
      </c>
      <c r="H4457" s="9" t="s">
        <v>61</v>
      </c>
      <c r="I4457" s="9" t="s">
        <v>46</v>
      </c>
      <c r="J4457" s="9" t="s">
        <v>47</v>
      </c>
      <c r="K4457" s="9" t="s">
        <v>47</v>
      </c>
      <c r="L4457" s="9" t="s">
        <v>48</v>
      </c>
      <c r="M4457" s="9" t="s">
        <v>47</v>
      </c>
      <c r="N4457" s="9" t="s">
        <v>94</v>
      </c>
      <c r="O4457" s="9" t="s">
        <v>50</v>
      </c>
      <c r="P4457" s="11" t="s">
        <v>51</v>
      </c>
      <c r="Q4457" s="11" t="s">
        <v>71</v>
      </c>
      <c r="R4457" s="11" t="s">
        <v>53</v>
      </c>
      <c r="S4457" s="11" t="s">
        <v>72</v>
      </c>
      <c r="T4457" s="11" t="s">
        <v>55</v>
      </c>
      <c r="U4457" s="11" t="s">
        <v>56</v>
      </c>
      <c r="V4457" s="11"/>
      <c r="W4457" s="11"/>
      <c r="X4457" s="11"/>
      <c r="Y4457" s="11"/>
      <c r="Z4457" s="11"/>
      <c r="AA4457" s="11"/>
      <c r="AB4457" s="11"/>
      <c r="AC4457" s="11"/>
      <c r="AD4457" s="11"/>
      <c r="AE4457" s="11"/>
      <c r="AF4457" s="12"/>
      <c r="AG4457" s="12"/>
      <c r="AH4457" s="12"/>
      <c r="AI4457" s="12"/>
      <c r="AJ4457" s="12"/>
      <c r="AK4457" s="12"/>
      <c r="AL4457" s="12"/>
      <c r="AM4457" s="11"/>
      <c r="AN4457" s="13">
        <v>0.4930810835241594</v>
      </c>
      <c r="AO4457" s="11" t="s">
        <v>151</v>
      </c>
      <c r="AP4457" s="14">
        <v>45931.449405844905</v>
      </c>
    </row>
    <row r="4458">
      <c r="A4458" s="8">
        <v>45930.93855324074</v>
      </c>
      <c r="B4458" s="9" t="s">
        <v>8650</v>
      </c>
      <c r="C4458" s="9" t="s">
        <v>8651</v>
      </c>
      <c r="D4458" s="10">
        <v>5.5119964143E12</v>
      </c>
      <c r="E4458" s="9" t="s">
        <v>43</v>
      </c>
      <c r="F4458" s="9"/>
      <c r="G4458" s="9" t="s">
        <v>76</v>
      </c>
      <c r="H4458" s="9" t="s">
        <v>45</v>
      </c>
      <c r="I4458" s="9" t="s">
        <v>78</v>
      </c>
      <c r="J4458" s="9" t="s">
        <v>47</v>
      </c>
      <c r="K4458" s="9" t="s">
        <v>47</v>
      </c>
      <c r="L4458" s="9" t="s">
        <v>48</v>
      </c>
      <c r="M4458" s="9" t="s">
        <v>48</v>
      </c>
      <c r="N4458" s="9" t="s">
        <v>49</v>
      </c>
      <c r="O4458" s="9" t="s">
        <v>95</v>
      </c>
      <c r="P4458" s="11" t="s">
        <v>51</v>
      </c>
      <c r="Q4458" s="11" t="s">
        <v>165</v>
      </c>
      <c r="R4458" s="11" t="s">
        <v>276</v>
      </c>
      <c r="S4458" s="11" t="s">
        <v>148</v>
      </c>
      <c r="T4458" s="11" t="s">
        <v>55</v>
      </c>
      <c r="U4458" s="11" t="s">
        <v>47</v>
      </c>
      <c r="V4458" s="11"/>
      <c r="W4458" s="11"/>
      <c r="X4458" s="11"/>
      <c r="Y4458" s="11"/>
      <c r="Z4458" s="11"/>
      <c r="AA4458" s="11"/>
      <c r="AB4458" s="11"/>
      <c r="AC4458" s="11"/>
      <c r="AD4458" s="11"/>
      <c r="AE4458" s="11"/>
      <c r="AF4458" s="12"/>
      <c r="AG4458" s="12"/>
      <c r="AH4458" s="12"/>
      <c r="AI4458" s="12"/>
      <c r="AJ4458" s="12"/>
      <c r="AK4458" s="12"/>
      <c r="AL4458" s="12"/>
      <c r="AM4458" s="11"/>
      <c r="AN4458" s="13">
        <v>0.28097489980617085</v>
      </c>
      <c r="AO4458" s="11" t="s">
        <v>91</v>
      </c>
      <c r="AP4458" s="14">
        <v>45931.449405844905</v>
      </c>
    </row>
    <row r="4459">
      <c r="A4459" s="8">
        <v>45930.94155092593</v>
      </c>
      <c r="B4459" s="9" t="s">
        <v>8652</v>
      </c>
      <c r="C4459" s="9" t="s">
        <v>8653</v>
      </c>
      <c r="D4459" s="10">
        <v>5.555869946874E12</v>
      </c>
      <c r="E4459" s="9" t="s">
        <v>43</v>
      </c>
      <c r="F4459" s="9"/>
      <c r="G4459" s="9" t="s">
        <v>44</v>
      </c>
      <c r="H4459" s="9" t="s">
        <v>61</v>
      </c>
      <c r="I4459" s="9" t="s">
        <v>62</v>
      </c>
      <c r="J4459" s="9" t="s">
        <v>47</v>
      </c>
      <c r="K4459" s="9" t="s">
        <v>48</v>
      </c>
      <c r="L4459" s="9" t="s">
        <v>47</v>
      </c>
      <c r="M4459" s="9" t="s">
        <v>48</v>
      </c>
      <c r="N4459" s="9" t="s">
        <v>79</v>
      </c>
      <c r="O4459" s="9" t="s">
        <v>64</v>
      </c>
      <c r="P4459" s="11" t="s">
        <v>51</v>
      </c>
      <c r="Q4459" s="11" t="s">
        <v>115</v>
      </c>
      <c r="R4459" s="11" t="s">
        <v>53</v>
      </c>
      <c r="S4459" s="11" t="s">
        <v>54</v>
      </c>
      <c r="T4459" s="11" t="s">
        <v>65</v>
      </c>
      <c r="U4459" s="11" t="s">
        <v>56</v>
      </c>
      <c r="V4459" s="11"/>
      <c r="W4459" s="11"/>
      <c r="X4459" s="11"/>
      <c r="Y4459" s="11"/>
      <c r="Z4459" s="11"/>
      <c r="AA4459" s="11"/>
      <c r="AB4459" s="11"/>
      <c r="AC4459" s="11"/>
      <c r="AD4459" s="11"/>
      <c r="AE4459" s="11"/>
      <c r="AF4459" s="12"/>
      <c r="AG4459" s="12"/>
      <c r="AH4459" s="12"/>
      <c r="AI4459" s="12"/>
      <c r="AJ4459" s="12"/>
      <c r="AK4459" s="12"/>
      <c r="AL4459" s="12"/>
      <c r="AM4459" s="11"/>
      <c r="AN4459" s="13">
        <v>0.3275706368745885</v>
      </c>
      <c r="AO4459" s="11" t="s">
        <v>124</v>
      </c>
      <c r="AP4459" s="14">
        <v>45931.449405844905</v>
      </c>
    </row>
    <row r="4460">
      <c r="A4460" s="8">
        <v>45930.94871527778</v>
      </c>
      <c r="B4460" s="9" t="s">
        <v>8654</v>
      </c>
      <c r="C4460" s="9" t="s">
        <v>8655</v>
      </c>
      <c r="D4460" s="10">
        <v>5.545998249477E12</v>
      </c>
      <c r="E4460" s="9" t="s">
        <v>75</v>
      </c>
      <c r="F4460" s="9"/>
      <c r="G4460" s="9" t="s">
        <v>60</v>
      </c>
      <c r="H4460" s="9" t="s">
        <v>45</v>
      </c>
      <c r="I4460" s="9" t="s">
        <v>78</v>
      </c>
      <c r="J4460" s="9" t="s">
        <v>48</v>
      </c>
      <c r="K4460" s="9" t="s">
        <v>47</v>
      </c>
      <c r="L4460" s="9" t="s">
        <v>47</v>
      </c>
      <c r="M4460" s="9" t="s">
        <v>47</v>
      </c>
      <c r="N4460" s="9" t="s">
        <v>79</v>
      </c>
      <c r="O4460" s="9" t="s">
        <v>98</v>
      </c>
      <c r="P4460" s="11" t="s">
        <v>51</v>
      </c>
      <c r="Q4460" s="11" t="s">
        <v>71</v>
      </c>
      <c r="R4460" s="11" t="s">
        <v>107</v>
      </c>
      <c r="S4460" s="11" t="s">
        <v>72</v>
      </c>
      <c r="T4460" s="11" t="s">
        <v>65</v>
      </c>
      <c r="U4460" s="11" t="s">
        <v>56</v>
      </c>
      <c r="V4460" s="11"/>
      <c r="W4460" s="11"/>
      <c r="X4460" s="11"/>
      <c r="Y4460" s="11"/>
      <c r="Z4460" s="11"/>
      <c r="AA4460" s="11"/>
      <c r="AB4460" s="11"/>
      <c r="AC4460" s="11"/>
      <c r="AD4460" s="11"/>
      <c r="AE4460" s="11"/>
      <c r="AF4460" s="12"/>
      <c r="AG4460" s="12"/>
      <c r="AH4460" s="12"/>
      <c r="AI4460" s="12"/>
      <c r="AJ4460" s="12"/>
      <c r="AK4460" s="12"/>
      <c r="AL4460" s="12"/>
      <c r="AM4460" s="11"/>
      <c r="AN4460" s="13">
        <v>0.32035377858013203</v>
      </c>
      <c r="AO4460" s="11" t="s">
        <v>124</v>
      </c>
      <c r="AP4460" s="14">
        <v>45931.449405844905</v>
      </c>
    </row>
    <row r="4461">
      <c r="A4461" s="8">
        <v>45930.94939814815</v>
      </c>
      <c r="B4461" s="9" t="s">
        <v>8656</v>
      </c>
      <c r="C4461" s="9" t="s">
        <v>8657</v>
      </c>
      <c r="D4461" s="10">
        <v>5.591982055094E12</v>
      </c>
      <c r="E4461" s="9" t="s">
        <v>43</v>
      </c>
      <c r="F4461" s="9"/>
      <c r="G4461" s="9" t="s">
        <v>170</v>
      </c>
      <c r="H4461" s="9" t="s">
        <v>61</v>
      </c>
      <c r="I4461" s="9" t="s">
        <v>46</v>
      </c>
      <c r="J4461" s="9" t="s">
        <v>47</v>
      </c>
      <c r="K4461" s="9" t="s">
        <v>47</v>
      </c>
      <c r="L4461" s="9" t="s">
        <v>48</v>
      </c>
      <c r="M4461" s="9" t="s">
        <v>47</v>
      </c>
      <c r="N4461" s="9" t="s">
        <v>49</v>
      </c>
      <c r="O4461" s="9" t="s">
        <v>95</v>
      </c>
      <c r="P4461" s="11" t="s">
        <v>51</v>
      </c>
      <c r="Q4461" s="11" t="s">
        <v>89</v>
      </c>
      <c r="R4461" s="11" t="s">
        <v>90</v>
      </c>
      <c r="S4461" s="11" t="s">
        <v>54</v>
      </c>
      <c r="T4461" s="11" t="s">
        <v>65</v>
      </c>
      <c r="U4461" s="11" t="s">
        <v>47</v>
      </c>
      <c r="V4461" s="11"/>
      <c r="W4461" s="11"/>
      <c r="X4461" s="11"/>
      <c r="Y4461" s="11"/>
      <c r="Z4461" s="11"/>
      <c r="AA4461" s="11"/>
      <c r="AB4461" s="11"/>
      <c r="AC4461" s="11"/>
      <c r="AD4461" s="11"/>
      <c r="AE4461" s="11"/>
      <c r="AF4461" s="12"/>
      <c r="AG4461" s="12"/>
      <c r="AH4461" s="12"/>
      <c r="AI4461" s="12"/>
      <c r="AJ4461" s="12"/>
      <c r="AK4461" s="12"/>
      <c r="AL4461" s="12"/>
      <c r="AM4461" s="11"/>
      <c r="AN4461" s="13">
        <v>0.09553654879136093</v>
      </c>
      <c r="AO4461" s="11" t="s">
        <v>99</v>
      </c>
      <c r="AP4461" s="14">
        <v>45931.449405844905</v>
      </c>
    </row>
    <row r="4462">
      <c r="A4462" s="8">
        <v>45930.94967592593</v>
      </c>
      <c r="B4462" s="9" t="s">
        <v>8658</v>
      </c>
      <c r="C4462" s="9" t="s">
        <v>8659</v>
      </c>
      <c r="D4462" s="10">
        <v>5.589994707025E12</v>
      </c>
      <c r="E4462" s="9" t="s">
        <v>43</v>
      </c>
      <c r="F4462" s="9"/>
      <c r="G4462" s="9" t="s">
        <v>44</v>
      </c>
      <c r="H4462" s="9" t="s">
        <v>45</v>
      </c>
      <c r="I4462" s="9" t="s">
        <v>78</v>
      </c>
      <c r="J4462" s="9" t="s">
        <v>47</v>
      </c>
      <c r="K4462" s="9" t="s">
        <v>47</v>
      </c>
      <c r="L4462" s="9" t="s">
        <v>48</v>
      </c>
      <c r="M4462" s="9" t="s">
        <v>47</v>
      </c>
      <c r="N4462" s="9" t="s">
        <v>63</v>
      </c>
      <c r="O4462" s="9" t="s">
        <v>64</v>
      </c>
      <c r="P4462" s="11" t="s">
        <v>51</v>
      </c>
      <c r="Q4462" s="11" t="s">
        <v>147</v>
      </c>
      <c r="R4462" s="11" t="s">
        <v>107</v>
      </c>
      <c r="S4462" s="11" t="s">
        <v>148</v>
      </c>
      <c r="T4462" s="11" t="s">
        <v>65</v>
      </c>
      <c r="U4462" s="11" t="s">
        <v>56</v>
      </c>
      <c r="V4462" s="11"/>
      <c r="W4462" s="11"/>
      <c r="X4462" s="11"/>
      <c r="Y4462" s="11"/>
      <c r="Z4462" s="11"/>
      <c r="AA4462" s="11"/>
      <c r="AB4462" s="11"/>
      <c r="AC4462" s="11"/>
      <c r="AD4462" s="11"/>
      <c r="AE4462" s="11"/>
      <c r="AF4462" s="12"/>
      <c r="AG4462" s="12"/>
      <c r="AH4462" s="12"/>
      <c r="AI4462" s="12"/>
      <c r="AJ4462" s="12"/>
      <c r="AK4462" s="12"/>
      <c r="AL4462" s="12"/>
      <c r="AM4462" s="11"/>
      <c r="AN4462" s="13">
        <v>0.4639050466636926</v>
      </c>
      <c r="AO4462" s="11" t="s">
        <v>151</v>
      </c>
      <c r="AP4462" s="14">
        <v>45931.449405844905</v>
      </c>
    </row>
    <row r="4463">
      <c r="A4463" s="8">
        <v>45930.95391203704</v>
      </c>
      <c r="B4463" s="9" t="s">
        <v>8660</v>
      </c>
      <c r="C4463" s="9" t="s">
        <v>8661</v>
      </c>
      <c r="D4463" s="10">
        <v>5.524998258194E12</v>
      </c>
      <c r="E4463" s="9" t="s">
        <v>43</v>
      </c>
      <c r="F4463" s="9"/>
      <c r="G4463" s="9" t="s">
        <v>60</v>
      </c>
      <c r="H4463" s="9" t="s">
        <v>45</v>
      </c>
      <c r="I4463" s="9" t="s">
        <v>62</v>
      </c>
      <c r="J4463" s="9" t="s">
        <v>47</v>
      </c>
      <c r="K4463" s="9" t="s">
        <v>47</v>
      </c>
      <c r="L4463" s="9" t="s">
        <v>48</v>
      </c>
      <c r="M4463" s="9" t="s">
        <v>48</v>
      </c>
      <c r="N4463" s="9" t="s">
        <v>79</v>
      </c>
      <c r="O4463" s="9" t="s">
        <v>95</v>
      </c>
      <c r="P4463" s="11" t="s">
        <v>51</v>
      </c>
      <c r="Q4463" s="11" t="s">
        <v>165</v>
      </c>
      <c r="R4463" s="11" t="s">
        <v>276</v>
      </c>
      <c r="S4463" s="11" t="s">
        <v>148</v>
      </c>
      <c r="T4463" s="11" t="s">
        <v>65</v>
      </c>
      <c r="U4463" s="11" t="s">
        <v>56</v>
      </c>
      <c r="V4463" s="11"/>
      <c r="W4463" s="11"/>
      <c r="X4463" s="11"/>
      <c r="Y4463" s="11"/>
      <c r="Z4463" s="11"/>
      <c r="AA4463" s="11"/>
      <c r="AB4463" s="11"/>
      <c r="AC4463" s="11"/>
      <c r="AD4463" s="11"/>
      <c r="AE4463" s="11"/>
      <c r="AF4463" s="12"/>
      <c r="AG4463" s="12"/>
      <c r="AH4463" s="12"/>
      <c r="AI4463" s="12"/>
      <c r="AJ4463" s="12"/>
      <c r="AK4463" s="12"/>
      <c r="AL4463" s="12"/>
      <c r="AM4463" s="11"/>
      <c r="AN4463" s="13">
        <v>0.33174187761022295</v>
      </c>
      <c r="AO4463" s="11" t="s">
        <v>124</v>
      </c>
      <c r="AP4463" s="14">
        <v>45931.449405844905</v>
      </c>
    </row>
    <row r="4464">
      <c r="A4464" s="8">
        <v>45930.954039351855</v>
      </c>
      <c r="B4464" s="9" t="s">
        <v>8662</v>
      </c>
      <c r="C4464" s="9" t="s">
        <v>8663</v>
      </c>
      <c r="D4464" s="10">
        <v>5.581989803967E12</v>
      </c>
      <c r="E4464" s="9" t="s">
        <v>43</v>
      </c>
      <c r="F4464" s="9"/>
      <c r="G4464" s="9" t="s">
        <v>76</v>
      </c>
      <c r="H4464" s="9" t="s">
        <v>77</v>
      </c>
      <c r="I4464" s="9" t="s">
        <v>88</v>
      </c>
      <c r="J4464" s="9" t="s">
        <v>47</v>
      </c>
      <c r="K4464" s="9" t="s">
        <v>48</v>
      </c>
      <c r="L4464" s="9" t="s">
        <v>48</v>
      </c>
      <c r="M4464" s="9" t="s">
        <v>47</v>
      </c>
      <c r="N4464" s="9" t="s">
        <v>63</v>
      </c>
      <c r="O4464" s="9" t="s">
        <v>70</v>
      </c>
      <c r="P4464" s="11" t="s">
        <v>80</v>
      </c>
      <c r="Q4464" s="11" t="s">
        <v>81</v>
      </c>
      <c r="R4464" s="11" t="s">
        <v>82</v>
      </c>
      <c r="S4464" s="11">
        <v>7.50940275529E11</v>
      </c>
      <c r="T4464" s="11" t="s">
        <v>477</v>
      </c>
      <c r="U4464" s="11" t="s">
        <v>56</v>
      </c>
      <c r="V4464" s="11"/>
      <c r="W4464" s="11"/>
      <c r="X4464" s="11"/>
      <c r="Y4464" s="11"/>
      <c r="Z4464" s="11"/>
      <c r="AA4464" s="11"/>
      <c r="AB4464" s="11"/>
      <c r="AC4464" s="11"/>
      <c r="AD4464" s="11"/>
      <c r="AE4464" s="11"/>
      <c r="AF4464" s="12"/>
      <c r="AG4464" s="12"/>
      <c r="AH4464" s="12"/>
      <c r="AI4464" s="12"/>
      <c r="AJ4464" s="12"/>
      <c r="AK4464" s="12"/>
      <c r="AL4464" s="12"/>
      <c r="AM4464" s="11"/>
      <c r="AN4464" s="13">
        <v>0.12758149057926452</v>
      </c>
      <c r="AO4464" s="11" t="s">
        <v>110</v>
      </c>
      <c r="AP4464" s="14">
        <v>45931.449405844905</v>
      </c>
    </row>
    <row r="4465">
      <c r="A4465" s="8">
        <v>45930.95559027778</v>
      </c>
      <c r="B4465" s="9" t="s">
        <v>8664</v>
      </c>
      <c r="C4465" s="9" t="s">
        <v>8665</v>
      </c>
      <c r="D4465" s="10">
        <v>5.583986526038E12</v>
      </c>
      <c r="E4465" s="9" t="s">
        <v>43</v>
      </c>
      <c r="F4465" s="9"/>
      <c r="G4465" s="9" t="s">
        <v>144</v>
      </c>
      <c r="H4465" s="9" t="s">
        <v>77</v>
      </c>
      <c r="I4465" s="9" t="s">
        <v>88</v>
      </c>
      <c r="J4465" s="9" t="s">
        <v>47</v>
      </c>
      <c r="K4465" s="9" t="s">
        <v>47</v>
      </c>
      <c r="L4465" s="9" t="s">
        <v>48</v>
      </c>
      <c r="M4465" s="9" t="s">
        <v>47</v>
      </c>
      <c r="N4465" s="9" t="s">
        <v>49</v>
      </c>
      <c r="O4465" s="9" t="s">
        <v>50</v>
      </c>
      <c r="P4465" s="11" t="s">
        <v>80</v>
      </c>
      <c r="Q4465" s="11" t="s">
        <v>81</v>
      </c>
      <c r="R4465" s="11" t="s">
        <v>82</v>
      </c>
      <c r="S4465" s="11">
        <v>7.50940275538E11</v>
      </c>
      <c r="T4465" s="11" t="s">
        <v>83</v>
      </c>
      <c r="U4465" s="11" t="s">
        <v>56</v>
      </c>
      <c r="V4465" s="11"/>
      <c r="W4465" s="11"/>
      <c r="X4465" s="11"/>
      <c r="Y4465" s="11"/>
      <c r="Z4465" s="11"/>
      <c r="AA4465" s="11"/>
      <c r="AB4465" s="11"/>
      <c r="AC4465" s="11"/>
      <c r="AD4465" s="11"/>
      <c r="AE4465" s="11"/>
      <c r="AF4465" s="12"/>
      <c r="AG4465" s="12"/>
      <c r="AH4465" s="12"/>
      <c r="AI4465" s="12"/>
      <c r="AJ4465" s="12"/>
      <c r="AK4465" s="12"/>
      <c r="AL4465" s="12"/>
      <c r="AM4465" s="11"/>
      <c r="AN4465" s="13">
        <v>0.030105552870622495</v>
      </c>
      <c r="AO4465" s="11" t="s">
        <v>99</v>
      </c>
      <c r="AP4465" s="14">
        <v>45931.449405844905</v>
      </c>
    </row>
    <row r="4466">
      <c r="A4466" s="8">
        <v>45930.95761574074</v>
      </c>
      <c r="B4466" s="9" t="s">
        <v>8666</v>
      </c>
      <c r="C4466" s="9" t="s">
        <v>8667</v>
      </c>
      <c r="D4466" s="10">
        <v>5.511948654233E12</v>
      </c>
      <c r="E4466" s="9" t="s">
        <v>43</v>
      </c>
      <c r="F4466" s="9"/>
      <c r="G4466" s="9" t="s">
        <v>44</v>
      </c>
      <c r="H4466" s="9" t="s">
        <v>61</v>
      </c>
      <c r="I4466" s="9" t="s">
        <v>46</v>
      </c>
      <c r="J4466" s="9" t="s">
        <v>48</v>
      </c>
      <c r="K4466" s="9" t="s">
        <v>47</v>
      </c>
      <c r="L4466" s="9" t="s">
        <v>48</v>
      </c>
      <c r="M4466" s="9" t="s">
        <v>48</v>
      </c>
      <c r="N4466" s="9" t="s">
        <v>49</v>
      </c>
      <c r="O4466" s="9" t="s">
        <v>50</v>
      </c>
      <c r="P4466" s="11" t="s">
        <v>51</v>
      </c>
      <c r="Q4466" s="11" t="s">
        <v>165</v>
      </c>
      <c r="R4466" s="11" t="s">
        <v>166</v>
      </c>
      <c r="S4466" s="11" t="s">
        <v>167</v>
      </c>
      <c r="T4466" s="11" t="s">
        <v>55</v>
      </c>
      <c r="U4466" s="11" t="s">
        <v>56</v>
      </c>
      <c r="V4466" s="11"/>
      <c r="W4466" s="11"/>
      <c r="X4466" s="11"/>
      <c r="Y4466" s="11"/>
      <c r="Z4466" s="11"/>
      <c r="AA4466" s="11"/>
      <c r="AB4466" s="11"/>
      <c r="AC4466" s="11"/>
      <c r="AD4466" s="11"/>
      <c r="AE4466" s="11"/>
      <c r="AF4466" s="12"/>
      <c r="AG4466" s="12"/>
      <c r="AH4466" s="12"/>
      <c r="AI4466" s="12"/>
      <c r="AJ4466" s="12"/>
      <c r="AK4466" s="12"/>
      <c r="AL4466" s="12"/>
      <c r="AM4466" s="11"/>
      <c r="AN4466" s="13">
        <v>0.5869111964618093</v>
      </c>
      <c r="AO4466" s="11" t="s">
        <v>57</v>
      </c>
      <c r="AP4466" s="14">
        <v>45931.449405844905</v>
      </c>
    </row>
    <row r="4467">
      <c r="A4467" s="8">
        <v>45930.961493055554</v>
      </c>
      <c r="B4467" s="9" t="s">
        <v>8668</v>
      </c>
      <c r="C4467" s="9" t="s">
        <v>8669</v>
      </c>
      <c r="D4467" s="10">
        <v>5.542999161381E12</v>
      </c>
      <c r="E4467" s="9" t="s">
        <v>43</v>
      </c>
      <c r="F4467" s="9"/>
      <c r="G4467" s="9" t="s">
        <v>44</v>
      </c>
      <c r="H4467" s="9" t="s">
        <v>61</v>
      </c>
      <c r="I4467" s="9" t="s">
        <v>62</v>
      </c>
      <c r="J4467" s="9" t="s">
        <v>47</v>
      </c>
      <c r="K4467" s="9" t="s">
        <v>47</v>
      </c>
      <c r="L4467" s="9" t="s">
        <v>47</v>
      </c>
      <c r="M4467" s="9" t="s">
        <v>48</v>
      </c>
      <c r="N4467" s="9" t="s">
        <v>79</v>
      </c>
      <c r="O4467" s="9" t="s">
        <v>64</v>
      </c>
      <c r="P4467" s="11" t="s">
        <v>51</v>
      </c>
      <c r="Q4467" s="11" t="s">
        <v>89</v>
      </c>
      <c r="R4467" s="11" t="s">
        <v>90</v>
      </c>
      <c r="S4467" s="11" t="s">
        <v>54</v>
      </c>
      <c r="T4467" s="11" t="s">
        <v>55</v>
      </c>
      <c r="U4467" s="11" t="s">
        <v>56</v>
      </c>
      <c r="V4467" s="11"/>
      <c r="W4467" s="11"/>
      <c r="X4467" s="11"/>
      <c r="Y4467" s="11"/>
      <c r="Z4467" s="11"/>
      <c r="AA4467" s="11"/>
      <c r="AB4467" s="11"/>
      <c r="AC4467" s="11"/>
      <c r="AD4467" s="11"/>
      <c r="AE4467" s="11"/>
      <c r="AF4467" s="12"/>
      <c r="AG4467" s="12"/>
      <c r="AH4467" s="12"/>
      <c r="AI4467" s="12"/>
      <c r="AJ4467" s="12"/>
      <c r="AK4467" s="12"/>
      <c r="AL4467" s="12"/>
      <c r="AM4467" s="11"/>
      <c r="AN4467" s="13">
        <v>0.25895251011596937</v>
      </c>
      <c r="AO4467" s="11" t="s">
        <v>84</v>
      </c>
      <c r="AP4467" s="14">
        <v>45931.449405844905</v>
      </c>
    </row>
    <row r="4468">
      <c r="A4468" s="8">
        <v>45930.96165509259</v>
      </c>
      <c r="B4468" s="9" t="s">
        <v>8670</v>
      </c>
      <c r="C4468" s="9" t="s">
        <v>8671</v>
      </c>
      <c r="D4468" s="10">
        <v>5.577992085634E12</v>
      </c>
      <c r="E4468" s="9" t="s">
        <v>43</v>
      </c>
      <c r="F4468" s="9"/>
      <c r="G4468" s="9" t="s">
        <v>76</v>
      </c>
      <c r="H4468" s="9" t="s">
        <v>77</v>
      </c>
      <c r="I4468" s="9" t="s">
        <v>88</v>
      </c>
      <c r="J4468" s="9" t="s">
        <v>47</v>
      </c>
      <c r="K4468" s="9" t="s">
        <v>48</v>
      </c>
      <c r="L4468" s="9" t="s">
        <v>48</v>
      </c>
      <c r="M4468" s="9" t="s">
        <v>47</v>
      </c>
      <c r="N4468" s="9" t="s">
        <v>79</v>
      </c>
      <c r="O4468" s="9" t="s">
        <v>98</v>
      </c>
      <c r="P4468" s="11"/>
      <c r="Q4468" s="11"/>
      <c r="R4468" s="11"/>
      <c r="S4468" s="11"/>
      <c r="T4468" s="11"/>
      <c r="U4468" s="11" t="s">
        <v>56</v>
      </c>
      <c r="V4468" s="11"/>
      <c r="W4468" s="11"/>
      <c r="X4468" s="11"/>
      <c r="Y4468" s="11"/>
      <c r="Z4468" s="11"/>
      <c r="AA4468" s="11"/>
      <c r="AB4468" s="11"/>
      <c r="AC4468" s="11"/>
      <c r="AD4468" s="11"/>
      <c r="AE4468" s="11"/>
      <c r="AF4468" s="12"/>
      <c r="AG4468" s="12"/>
      <c r="AH4468" s="12"/>
      <c r="AI4468" s="12"/>
      <c r="AJ4468" s="12"/>
      <c r="AK4468" s="12"/>
      <c r="AL4468" s="12"/>
      <c r="AM4468" s="11"/>
      <c r="AN4468" s="13">
        <v>0.13964363068251034</v>
      </c>
      <c r="AO4468" s="11" t="s">
        <v>110</v>
      </c>
      <c r="AP4468" s="14">
        <v>45931.449405844905</v>
      </c>
    </row>
    <row r="4469">
      <c r="A4469" s="8">
        <v>45930.96204861111</v>
      </c>
      <c r="B4469" s="9" t="s">
        <v>8672</v>
      </c>
      <c r="C4469" s="9" t="s">
        <v>8673</v>
      </c>
      <c r="D4469" s="10">
        <v>5.531987455616E12</v>
      </c>
      <c r="E4469" s="9" t="s">
        <v>43</v>
      </c>
      <c r="F4469" s="9"/>
      <c r="G4469" s="9" t="s">
        <v>69</v>
      </c>
      <c r="H4469" s="9" t="s">
        <v>61</v>
      </c>
      <c r="I4469" s="9" t="s">
        <v>46</v>
      </c>
      <c r="J4469" s="9" t="s">
        <v>48</v>
      </c>
      <c r="K4469" s="9" t="s">
        <v>47</v>
      </c>
      <c r="L4469" s="9" t="s">
        <v>48</v>
      </c>
      <c r="M4469" s="9" t="s">
        <v>48</v>
      </c>
      <c r="N4469" s="9" t="s">
        <v>79</v>
      </c>
      <c r="O4469" s="9" t="s">
        <v>50</v>
      </c>
      <c r="P4469" s="11" t="s">
        <v>51</v>
      </c>
      <c r="Q4469" s="11" t="s">
        <v>115</v>
      </c>
      <c r="R4469" s="11" t="s">
        <v>53</v>
      </c>
      <c r="S4469" s="11" t="s">
        <v>54</v>
      </c>
      <c r="T4469" s="11" t="s">
        <v>55</v>
      </c>
      <c r="U4469" s="11" t="s">
        <v>56</v>
      </c>
      <c r="V4469" s="11"/>
      <c r="W4469" s="11"/>
      <c r="X4469" s="11"/>
      <c r="Y4469" s="11"/>
      <c r="Z4469" s="11"/>
      <c r="AA4469" s="11"/>
      <c r="AB4469" s="11"/>
      <c r="AC4469" s="11"/>
      <c r="AD4469" s="11"/>
      <c r="AE4469" s="11"/>
      <c r="AF4469" s="12"/>
      <c r="AG4469" s="12"/>
      <c r="AH4469" s="12"/>
      <c r="AI4469" s="12"/>
      <c r="AJ4469" s="12"/>
      <c r="AK4469" s="12"/>
      <c r="AL4469" s="12"/>
      <c r="AM4469" s="11"/>
      <c r="AN4469" s="13">
        <v>0.530278245922203</v>
      </c>
      <c r="AO4469" s="11" t="s">
        <v>57</v>
      </c>
      <c r="AP4469" s="14">
        <v>45931.449405844905</v>
      </c>
    </row>
    <row r="4470">
      <c r="A4470" s="8">
        <v>45930.966099537036</v>
      </c>
      <c r="B4470" s="9" t="s">
        <v>8674</v>
      </c>
      <c r="C4470" s="9" t="s">
        <v>8675</v>
      </c>
      <c r="D4470" s="10">
        <v>5.541991289112E12</v>
      </c>
      <c r="E4470" s="9" t="s">
        <v>43</v>
      </c>
      <c r="F4470" s="9"/>
      <c r="G4470" s="9" t="s">
        <v>44</v>
      </c>
      <c r="H4470" s="9" t="s">
        <v>45</v>
      </c>
      <c r="I4470" s="9" t="s">
        <v>46</v>
      </c>
      <c r="J4470" s="9" t="s">
        <v>47</v>
      </c>
      <c r="K4470" s="9" t="s">
        <v>48</v>
      </c>
      <c r="L4470" s="9" t="s">
        <v>48</v>
      </c>
      <c r="M4470" s="9" t="s">
        <v>47</v>
      </c>
      <c r="N4470" s="9" t="s">
        <v>63</v>
      </c>
      <c r="O4470" s="9" t="s">
        <v>50</v>
      </c>
      <c r="P4470" s="11" t="s">
        <v>51</v>
      </c>
      <c r="Q4470" s="11" t="s">
        <v>115</v>
      </c>
      <c r="R4470" s="11" t="s">
        <v>90</v>
      </c>
      <c r="S4470" s="11" t="s">
        <v>254</v>
      </c>
      <c r="T4470" s="11" t="s">
        <v>65</v>
      </c>
      <c r="U4470" s="11" t="s">
        <v>56</v>
      </c>
      <c r="V4470" s="11"/>
      <c r="W4470" s="11"/>
      <c r="X4470" s="11"/>
      <c r="Y4470" s="11"/>
      <c r="Z4470" s="11"/>
      <c r="AA4470" s="11"/>
      <c r="AB4470" s="11"/>
      <c r="AC4470" s="11"/>
      <c r="AD4470" s="11"/>
      <c r="AE4470" s="11"/>
      <c r="AF4470" s="12"/>
      <c r="AG4470" s="12"/>
      <c r="AH4470" s="12"/>
      <c r="AI4470" s="12"/>
      <c r="AJ4470" s="12"/>
      <c r="AK4470" s="12"/>
      <c r="AL4470" s="12"/>
      <c r="AM4470" s="11"/>
      <c r="AN4470" s="13">
        <v>0.37866525114884547</v>
      </c>
      <c r="AO4470" s="11" t="s">
        <v>66</v>
      </c>
      <c r="AP4470" s="14">
        <v>45931.449405844905</v>
      </c>
    </row>
    <row r="4471">
      <c r="A4471" s="8">
        <v>45930.96693287037</v>
      </c>
      <c r="B4471" s="9" t="s">
        <v>8676</v>
      </c>
      <c r="C4471" s="9" t="s">
        <v>8677</v>
      </c>
      <c r="D4471" s="10">
        <v>5.596992074489E12</v>
      </c>
      <c r="E4471" s="9" t="s">
        <v>43</v>
      </c>
      <c r="F4471" s="9"/>
      <c r="G4471" s="9" t="s">
        <v>60</v>
      </c>
      <c r="H4471" s="9" t="s">
        <v>61</v>
      </c>
      <c r="I4471" s="9" t="s">
        <v>46</v>
      </c>
      <c r="J4471" s="9" t="s">
        <v>48</v>
      </c>
      <c r="K4471" s="9" t="s">
        <v>47</v>
      </c>
      <c r="L4471" s="9" t="s">
        <v>48</v>
      </c>
      <c r="M4471" s="9" t="s">
        <v>47</v>
      </c>
      <c r="N4471" s="9" t="s">
        <v>79</v>
      </c>
      <c r="O4471" s="9" t="s">
        <v>50</v>
      </c>
      <c r="P4471" s="11" t="s">
        <v>51</v>
      </c>
      <c r="Q4471" s="11" t="s">
        <v>89</v>
      </c>
      <c r="R4471" s="11" t="s">
        <v>90</v>
      </c>
      <c r="S4471" s="11" t="s">
        <v>54</v>
      </c>
      <c r="T4471" s="11" t="s">
        <v>65</v>
      </c>
      <c r="U4471" s="11" t="s">
        <v>56</v>
      </c>
      <c r="V4471" s="11"/>
      <c r="W4471" s="11"/>
      <c r="X4471" s="11"/>
      <c r="Y4471" s="11"/>
      <c r="Z4471" s="11"/>
      <c r="AA4471" s="11"/>
      <c r="AB4471" s="11"/>
      <c r="AC4471" s="11"/>
      <c r="AD4471" s="11"/>
      <c r="AE4471" s="11"/>
      <c r="AF4471" s="12"/>
      <c r="AG4471" s="12"/>
      <c r="AH4471" s="12"/>
      <c r="AI4471" s="12"/>
      <c r="AJ4471" s="12"/>
      <c r="AK4471" s="12"/>
      <c r="AL4471" s="12"/>
      <c r="AM4471" s="11"/>
      <c r="AN4471" s="13">
        <v>0.4097027949205927</v>
      </c>
      <c r="AO4471" s="11" t="s">
        <v>134</v>
      </c>
      <c r="AP4471" s="14">
        <v>45931.449405844905</v>
      </c>
    </row>
    <row r="4472">
      <c r="A4472" s="8">
        <v>45930.973969907405</v>
      </c>
      <c r="B4472" s="9" t="s">
        <v>8678</v>
      </c>
      <c r="C4472" s="9" t="s">
        <v>8679</v>
      </c>
      <c r="D4472" s="10">
        <v>5.519990036011E12</v>
      </c>
      <c r="E4472" s="9" t="s">
        <v>43</v>
      </c>
      <c r="F4472" s="9"/>
      <c r="G4472" s="9" t="s">
        <v>60</v>
      </c>
      <c r="H4472" s="9" t="s">
        <v>45</v>
      </c>
      <c r="I4472" s="9" t="s">
        <v>46</v>
      </c>
      <c r="J4472" s="9" t="s">
        <v>47</v>
      </c>
      <c r="K4472" s="9" t="s">
        <v>47</v>
      </c>
      <c r="L4472" s="9" t="s">
        <v>47</v>
      </c>
      <c r="M4472" s="9" t="s">
        <v>47</v>
      </c>
      <c r="N4472" s="9" t="s">
        <v>79</v>
      </c>
      <c r="O4472" s="9" t="s">
        <v>70</v>
      </c>
      <c r="P4472" s="11" t="s">
        <v>51</v>
      </c>
      <c r="Q4472" s="11" t="s">
        <v>89</v>
      </c>
      <c r="R4472" s="11" t="s">
        <v>90</v>
      </c>
      <c r="S4472" s="11" t="s">
        <v>54</v>
      </c>
      <c r="T4472" s="11" t="s">
        <v>55</v>
      </c>
      <c r="U4472" s="11" t="s">
        <v>56</v>
      </c>
      <c r="V4472" s="11"/>
      <c r="W4472" s="11"/>
      <c r="X4472" s="11"/>
      <c r="Y4472" s="11"/>
      <c r="Z4472" s="11"/>
      <c r="AA4472" s="11"/>
      <c r="AB4472" s="11"/>
      <c r="AC4472" s="11"/>
      <c r="AD4472" s="11"/>
      <c r="AE4472" s="11"/>
      <c r="AF4472" s="12"/>
      <c r="AG4472" s="12"/>
      <c r="AH4472" s="12"/>
      <c r="AI4472" s="12"/>
      <c r="AJ4472" s="12"/>
      <c r="AK4472" s="12"/>
      <c r="AL4472" s="12"/>
      <c r="AM4472" s="11"/>
      <c r="AN4472" s="13">
        <v>0.2698532909173586</v>
      </c>
      <c r="AO4472" s="11" t="s">
        <v>91</v>
      </c>
      <c r="AP4472" s="14">
        <v>45931.449405844905</v>
      </c>
    </row>
    <row r="4473">
      <c r="A4473" s="8">
        <v>45930.97421296296</v>
      </c>
      <c r="B4473" s="9" t="s">
        <v>8680</v>
      </c>
      <c r="C4473" s="9" t="s">
        <v>8681</v>
      </c>
      <c r="D4473" s="10">
        <v>5.562981693777E12</v>
      </c>
      <c r="E4473" s="9" t="s">
        <v>43</v>
      </c>
      <c r="F4473" s="9"/>
      <c r="G4473" s="9" t="s">
        <v>44</v>
      </c>
      <c r="H4473" s="9" t="s">
        <v>87</v>
      </c>
      <c r="I4473" s="9" t="s">
        <v>88</v>
      </c>
      <c r="J4473" s="9" t="s">
        <v>47</v>
      </c>
      <c r="K4473" s="9" t="s">
        <v>47</v>
      </c>
      <c r="L4473" s="9" t="s">
        <v>47</v>
      </c>
      <c r="M4473" s="9" t="s">
        <v>47</v>
      </c>
      <c r="N4473" s="9" t="s">
        <v>79</v>
      </c>
      <c r="O4473" s="9" t="s">
        <v>50</v>
      </c>
      <c r="P4473" s="11" t="s">
        <v>51</v>
      </c>
      <c r="Q4473" s="11" t="s">
        <v>115</v>
      </c>
      <c r="R4473" s="11" t="s">
        <v>53</v>
      </c>
      <c r="S4473" s="11" t="s">
        <v>54</v>
      </c>
      <c r="T4473" s="11" t="s">
        <v>55</v>
      </c>
      <c r="U4473" s="11" t="s">
        <v>47</v>
      </c>
      <c r="V4473" s="11"/>
      <c r="W4473" s="11"/>
      <c r="X4473" s="11"/>
      <c r="Y4473" s="11"/>
      <c r="Z4473" s="11"/>
      <c r="AA4473" s="11"/>
      <c r="AB4473" s="11"/>
      <c r="AC4473" s="11"/>
      <c r="AD4473" s="11"/>
      <c r="AE4473" s="11"/>
      <c r="AF4473" s="12"/>
      <c r="AG4473" s="12"/>
      <c r="AH4473" s="12"/>
      <c r="AI4473" s="12"/>
      <c r="AJ4473" s="12"/>
      <c r="AK4473" s="12"/>
      <c r="AL4473" s="12"/>
      <c r="AM4473" s="11"/>
      <c r="AN4473" s="13">
        <v>0.2034399109449856</v>
      </c>
      <c r="AO4473" s="11" t="s">
        <v>162</v>
      </c>
      <c r="AP4473" s="14">
        <v>45931.449405844905</v>
      </c>
    </row>
    <row r="4474">
      <c r="A4474" s="8">
        <v>45930.97541666667</v>
      </c>
      <c r="B4474" s="9" t="s">
        <v>8682</v>
      </c>
      <c r="C4474" s="9" t="s">
        <v>8683</v>
      </c>
      <c r="D4474" s="10">
        <v>5.549999965144E12</v>
      </c>
      <c r="E4474" s="9" t="s">
        <v>43</v>
      </c>
      <c r="F4474" s="9"/>
      <c r="G4474" s="9" t="s">
        <v>144</v>
      </c>
      <c r="H4474" s="9" t="s">
        <v>77</v>
      </c>
      <c r="I4474" s="9" t="s">
        <v>88</v>
      </c>
      <c r="J4474" s="9" t="s">
        <v>47</v>
      </c>
      <c r="K4474" s="9" t="s">
        <v>48</v>
      </c>
      <c r="L4474" s="9" t="s">
        <v>48</v>
      </c>
      <c r="M4474" s="9" t="s">
        <v>48</v>
      </c>
      <c r="N4474" s="9" t="s">
        <v>63</v>
      </c>
      <c r="O4474" s="9" t="s">
        <v>50</v>
      </c>
      <c r="P4474" s="11" t="s">
        <v>51</v>
      </c>
      <c r="Q4474" s="11" t="s">
        <v>89</v>
      </c>
      <c r="R4474" s="11" t="s">
        <v>90</v>
      </c>
      <c r="S4474" s="11" t="s">
        <v>54</v>
      </c>
      <c r="T4474" s="11" t="s">
        <v>55</v>
      </c>
      <c r="U4474" s="11" t="s">
        <v>47</v>
      </c>
      <c r="V4474" s="11"/>
      <c r="W4474" s="11"/>
      <c r="X4474" s="11"/>
      <c r="Y4474" s="11"/>
      <c r="Z4474" s="11"/>
      <c r="AA4474" s="11"/>
      <c r="AB4474" s="11"/>
      <c r="AC4474" s="11"/>
      <c r="AD4474" s="11"/>
      <c r="AE4474" s="11"/>
      <c r="AF4474" s="12"/>
      <c r="AG4474" s="12"/>
      <c r="AH4474" s="12"/>
      <c r="AI4474" s="12"/>
      <c r="AJ4474" s="12"/>
      <c r="AK4474" s="12"/>
      <c r="AL4474" s="12"/>
      <c r="AM4474" s="11"/>
      <c r="AN4474" s="13">
        <v>0.09669701073423559</v>
      </c>
      <c r="AO4474" s="11" t="s">
        <v>99</v>
      </c>
      <c r="AP4474" s="14">
        <v>45931.449405844905</v>
      </c>
    </row>
    <row r="4475">
      <c r="A4475" s="8">
        <v>45930.977060185185</v>
      </c>
      <c r="B4475" s="9" t="s">
        <v>8684</v>
      </c>
      <c r="C4475" s="9" t="s">
        <v>8685</v>
      </c>
      <c r="D4475" s="10">
        <v>5.562984235599E12</v>
      </c>
      <c r="E4475" s="9" t="s">
        <v>43</v>
      </c>
      <c r="F4475" s="9"/>
      <c r="G4475" s="9" t="s">
        <v>60</v>
      </c>
      <c r="H4475" s="9" t="s">
        <v>45</v>
      </c>
      <c r="I4475" s="9" t="s">
        <v>78</v>
      </c>
      <c r="J4475" s="9" t="s">
        <v>47</v>
      </c>
      <c r="K4475" s="9" t="s">
        <v>47</v>
      </c>
      <c r="L4475" s="9" t="s">
        <v>48</v>
      </c>
      <c r="M4475" s="9" t="s">
        <v>47</v>
      </c>
      <c r="N4475" s="9" t="s">
        <v>63</v>
      </c>
      <c r="O4475" s="9" t="s">
        <v>95</v>
      </c>
      <c r="P4475" s="11" t="s">
        <v>51</v>
      </c>
      <c r="Q4475" s="11" t="s">
        <v>71</v>
      </c>
      <c r="R4475" s="11" t="s">
        <v>107</v>
      </c>
      <c r="S4475" s="11" t="s">
        <v>138</v>
      </c>
      <c r="T4475" s="11" t="s">
        <v>55</v>
      </c>
      <c r="U4475" s="11" t="s">
        <v>56</v>
      </c>
      <c r="V4475" s="11"/>
      <c r="W4475" s="11"/>
      <c r="X4475" s="11"/>
      <c r="Y4475" s="11"/>
      <c r="Z4475" s="11"/>
      <c r="AA4475" s="11"/>
      <c r="AB4475" s="11"/>
      <c r="AC4475" s="11"/>
      <c r="AD4475" s="11"/>
      <c r="AE4475" s="11"/>
      <c r="AF4475" s="12"/>
      <c r="AG4475" s="12"/>
      <c r="AH4475" s="12"/>
      <c r="AI4475" s="12"/>
      <c r="AJ4475" s="12"/>
      <c r="AK4475" s="12"/>
      <c r="AL4475" s="12"/>
      <c r="AM4475" s="11"/>
      <c r="AN4475" s="13">
        <v>0.472219441538313</v>
      </c>
      <c r="AO4475" s="11" t="s">
        <v>151</v>
      </c>
      <c r="AP4475" s="14">
        <v>45931.449405844905</v>
      </c>
    </row>
    <row r="4476">
      <c r="A4476" s="8">
        <v>45930.977314814816</v>
      </c>
      <c r="B4476" s="9" t="s">
        <v>8686</v>
      </c>
      <c r="C4476" s="9" t="s">
        <v>8687</v>
      </c>
      <c r="D4476" s="10">
        <v>5.599984727017E12</v>
      </c>
      <c r="E4476" s="9" t="s">
        <v>43</v>
      </c>
      <c r="F4476" s="9"/>
      <c r="G4476" s="9" t="s">
        <v>76</v>
      </c>
      <c r="H4476" s="9" t="s">
        <v>45</v>
      </c>
      <c r="I4476" s="9" t="s">
        <v>78</v>
      </c>
      <c r="J4476" s="9" t="s">
        <v>48</v>
      </c>
      <c r="K4476" s="9" t="s">
        <v>48</v>
      </c>
      <c r="L4476" s="9" t="s">
        <v>48</v>
      </c>
      <c r="M4476" s="9" t="s">
        <v>47</v>
      </c>
      <c r="N4476" s="9" t="s">
        <v>79</v>
      </c>
      <c r="O4476" s="9" t="s">
        <v>64</v>
      </c>
      <c r="P4476" s="11" t="s">
        <v>51</v>
      </c>
      <c r="Q4476" s="11" t="s">
        <v>133</v>
      </c>
      <c r="R4476" s="11" t="s">
        <v>107</v>
      </c>
      <c r="S4476" s="11" t="s">
        <v>214</v>
      </c>
      <c r="T4476" s="11" t="s">
        <v>55</v>
      </c>
      <c r="U4476" s="11" t="s">
        <v>56</v>
      </c>
      <c r="V4476" s="11"/>
      <c r="W4476" s="11"/>
      <c r="X4476" s="11"/>
      <c r="Y4476" s="11"/>
      <c r="Z4476" s="11"/>
      <c r="AA4476" s="11"/>
      <c r="AB4476" s="11"/>
      <c r="AC4476" s="11"/>
      <c r="AD4476" s="11"/>
      <c r="AE4476" s="11"/>
      <c r="AF4476" s="12"/>
      <c r="AG4476" s="12"/>
      <c r="AH4476" s="12"/>
      <c r="AI4476" s="12"/>
      <c r="AJ4476" s="12"/>
      <c r="AK4476" s="12"/>
      <c r="AL4476" s="12"/>
      <c r="AM4476" s="11"/>
      <c r="AN4476" s="13">
        <v>0.46204290071234283</v>
      </c>
      <c r="AO4476" s="11" t="s">
        <v>151</v>
      </c>
      <c r="AP4476" s="14">
        <v>45931.449405844905</v>
      </c>
    </row>
    <row r="4477">
      <c r="A4477" s="8">
        <v>45930.97767361111</v>
      </c>
      <c r="B4477" s="9" t="s">
        <v>8688</v>
      </c>
      <c r="C4477" s="9" t="s">
        <v>8689</v>
      </c>
      <c r="D4477" s="10">
        <v>5.562993594494E12</v>
      </c>
      <c r="E4477" s="9" t="s">
        <v>43</v>
      </c>
      <c r="F4477" s="9"/>
      <c r="G4477" s="9" t="s">
        <v>144</v>
      </c>
      <c r="H4477" s="9" t="s">
        <v>87</v>
      </c>
      <c r="I4477" s="9" t="s">
        <v>88</v>
      </c>
      <c r="J4477" s="9" t="s">
        <v>48</v>
      </c>
      <c r="K4477" s="9" t="s">
        <v>47</v>
      </c>
      <c r="L4477" s="9" t="s">
        <v>48</v>
      </c>
      <c r="M4477" s="9" t="s">
        <v>47</v>
      </c>
      <c r="N4477" s="9" t="s">
        <v>79</v>
      </c>
      <c r="O4477" s="9" t="s">
        <v>70</v>
      </c>
      <c r="P4477" s="11" t="s">
        <v>80</v>
      </c>
      <c r="Q4477" s="11" t="s">
        <v>81</v>
      </c>
      <c r="R4477" s="11" t="s">
        <v>82</v>
      </c>
      <c r="S4477" s="11">
        <v>7.50940275538E11</v>
      </c>
      <c r="T4477" s="11" t="s">
        <v>83</v>
      </c>
      <c r="U4477" s="11" t="s">
        <v>56</v>
      </c>
      <c r="V4477" s="11"/>
      <c r="W4477" s="11"/>
      <c r="X4477" s="11"/>
      <c r="Y4477" s="11"/>
      <c r="Z4477" s="11"/>
      <c r="AA4477" s="11"/>
      <c r="AB4477" s="11"/>
      <c r="AC4477" s="11"/>
      <c r="AD4477" s="11"/>
      <c r="AE4477" s="11"/>
      <c r="AF4477" s="12"/>
      <c r="AG4477" s="12"/>
      <c r="AH4477" s="12"/>
      <c r="AI4477" s="12"/>
      <c r="AJ4477" s="12"/>
      <c r="AK4477" s="12"/>
      <c r="AL4477" s="12"/>
      <c r="AM4477" s="11"/>
      <c r="AN4477" s="13">
        <v>0.177498127696869</v>
      </c>
      <c r="AO4477" s="11" t="s">
        <v>162</v>
      </c>
      <c r="AP4477" s="14">
        <v>45931.449405844905</v>
      </c>
    </row>
    <row r="4478">
      <c r="A4478" s="8">
        <v>45930.979849537034</v>
      </c>
      <c r="B4478" s="9" t="s">
        <v>5078</v>
      </c>
      <c r="C4478" s="9" t="s">
        <v>8690</v>
      </c>
      <c r="D4478" s="10">
        <v>5.591984553996E12</v>
      </c>
      <c r="E4478" s="9" t="s">
        <v>43</v>
      </c>
      <c r="F4478" s="9"/>
      <c r="G4478" s="9" t="s">
        <v>44</v>
      </c>
      <c r="H4478" s="9" t="s">
        <v>45</v>
      </c>
      <c r="I4478" s="9" t="s">
        <v>78</v>
      </c>
      <c r="J4478" s="9" t="s">
        <v>47</v>
      </c>
      <c r="K4478" s="9" t="s">
        <v>48</v>
      </c>
      <c r="L4478" s="9" t="s">
        <v>48</v>
      </c>
      <c r="M4478" s="9" t="s">
        <v>47</v>
      </c>
      <c r="N4478" s="9" t="s">
        <v>63</v>
      </c>
      <c r="O4478" s="9" t="s">
        <v>64</v>
      </c>
      <c r="P4478" s="11" t="s">
        <v>51</v>
      </c>
      <c r="Q4478" s="11" t="s">
        <v>165</v>
      </c>
      <c r="R4478" s="11" t="s">
        <v>1107</v>
      </c>
      <c r="S4478" s="11" t="s">
        <v>1108</v>
      </c>
      <c r="T4478" s="11" t="s">
        <v>55</v>
      </c>
      <c r="U4478" s="11" t="s">
        <v>56</v>
      </c>
      <c r="V4478" s="11"/>
      <c r="W4478" s="11"/>
      <c r="X4478" s="11"/>
      <c r="Y4478" s="11"/>
      <c r="Z4478" s="11"/>
      <c r="AA4478" s="11"/>
      <c r="AB4478" s="11"/>
      <c r="AC4478" s="11"/>
      <c r="AD4478" s="11"/>
      <c r="AE4478" s="11"/>
      <c r="AF4478" s="12"/>
      <c r="AG4478" s="12"/>
      <c r="AH4478" s="12"/>
      <c r="AI4478" s="12"/>
      <c r="AJ4478" s="12"/>
      <c r="AK4478" s="12"/>
      <c r="AL4478" s="12"/>
      <c r="AM4478" s="11"/>
      <c r="AN4478" s="13">
        <v>0.4750254818219919</v>
      </c>
      <c r="AO4478" s="11" t="s">
        <v>151</v>
      </c>
      <c r="AP4478" s="14">
        <v>45931.449405844905</v>
      </c>
    </row>
    <row r="4479">
      <c r="A4479" s="8">
        <v>45930.986712962964</v>
      </c>
      <c r="B4479" s="9" t="s">
        <v>8691</v>
      </c>
      <c r="C4479" s="9" t="s">
        <v>8692</v>
      </c>
      <c r="D4479" s="10">
        <v>5.512997210603E12</v>
      </c>
      <c r="E4479" s="9" t="s">
        <v>43</v>
      </c>
      <c r="F4479" s="9"/>
      <c r="G4479" s="9" t="s">
        <v>69</v>
      </c>
      <c r="H4479" s="9" t="s">
        <v>61</v>
      </c>
      <c r="I4479" s="9" t="s">
        <v>78</v>
      </c>
      <c r="J4479" s="9" t="s">
        <v>48</v>
      </c>
      <c r="K4479" s="9" t="s">
        <v>48</v>
      </c>
      <c r="L4479" s="9" t="s">
        <v>48</v>
      </c>
      <c r="M4479" s="9" t="s">
        <v>48</v>
      </c>
      <c r="N4479" s="9" t="s">
        <v>94</v>
      </c>
      <c r="O4479" s="9" t="s">
        <v>64</v>
      </c>
      <c r="P4479" s="11" t="s">
        <v>51</v>
      </c>
      <c r="Q4479" s="11" t="s">
        <v>154</v>
      </c>
      <c r="R4479" s="11" t="s">
        <v>107</v>
      </c>
      <c r="S4479" s="11" t="s">
        <v>72</v>
      </c>
      <c r="T4479" s="11" t="s">
        <v>55</v>
      </c>
      <c r="U4479" s="11" t="s">
        <v>56</v>
      </c>
      <c r="V4479" s="11"/>
      <c r="W4479" s="11"/>
      <c r="X4479" s="11"/>
      <c r="Y4479" s="11"/>
      <c r="Z4479" s="11"/>
      <c r="AA4479" s="11"/>
      <c r="AB4479" s="11"/>
      <c r="AC4479" s="11"/>
      <c r="AD4479" s="11"/>
      <c r="AE4479" s="11"/>
      <c r="AF4479" s="12"/>
      <c r="AG4479" s="12"/>
      <c r="AH4479" s="12"/>
      <c r="AI4479" s="12"/>
      <c r="AJ4479" s="12"/>
      <c r="AK4479" s="12"/>
      <c r="AL4479" s="12"/>
      <c r="AM4479" s="11"/>
      <c r="AN4479" s="13">
        <v>0.5247729656352708</v>
      </c>
      <c r="AO4479" s="11" t="s">
        <v>57</v>
      </c>
      <c r="AP4479" s="14">
        <v>45931.449405844905</v>
      </c>
    </row>
    <row r="4480">
      <c r="A4480" s="8">
        <v>45930.99197916667</v>
      </c>
      <c r="B4480" s="9" t="s">
        <v>8693</v>
      </c>
      <c r="C4480" s="9" t="s">
        <v>8694</v>
      </c>
      <c r="D4480" s="10">
        <v>5.53199869917E12</v>
      </c>
      <c r="E4480" s="9" t="s">
        <v>43</v>
      </c>
      <c r="F4480" s="9"/>
      <c r="G4480" s="9" t="s">
        <v>76</v>
      </c>
      <c r="H4480" s="9" t="s">
        <v>77</v>
      </c>
      <c r="I4480" s="9" t="s">
        <v>88</v>
      </c>
      <c r="J4480" s="9" t="s">
        <v>47</v>
      </c>
      <c r="K4480" s="9" t="s">
        <v>48</v>
      </c>
      <c r="L4480" s="9" t="s">
        <v>48</v>
      </c>
      <c r="M4480" s="9" t="s">
        <v>47</v>
      </c>
      <c r="N4480" s="9" t="s">
        <v>79</v>
      </c>
      <c r="O4480" s="9" t="s">
        <v>95</v>
      </c>
      <c r="P4480" s="11" t="s">
        <v>80</v>
      </c>
      <c r="Q4480" s="11" t="s">
        <v>81</v>
      </c>
      <c r="R4480" s="11" t="s">
        <v>82</v>
      </c>
      <c r="S4480" s="11">
        <v>7.50940275538E11</v>
      </c>
      <c r="T4480" s="11" t="s">
        <v>83</v>
      </c>
      <c r="U4480" s="11" t="s">
        <v>56</v>
      </c>
      <c r="V4480" s="11"/>
      <c r="W4480" s="11"/>
      <c r="X4480" s="11"/>
      <c r="Y4480" s="11"/>
      <c r="Z4480" s="11"/>
      <c r="AA4480" s="11"/>
      <c r="AB4480" s="11"/>
      <c r="AC4480" s="11"/>
      <c r="AD4480" s="11"/>
      <c r="AE4480" s="11"/>
      <c r="AF4480" s="12"/>
      <c r="AG4480" s="12"/>
      <c r="AH4480" s="12"/>
      <c r="AI4480" s="12"/>
      <c r="AJ4480" s="12"/>
      <c r="AK4480" s="12"/>
      <c r="AL4480" s="12"/>
      <c r="AM4480" s="11"/>
      <c r="AN4480" s="13">
        <v>0.11417748536590117</v>
      </c>
      <c r="AO4480" s="11" t="s">
        <v>99</v>
      </c>
      <c r="AP4480" s="14">
        <v>45931.449405844905</v>
      </c>
    </row>
    <row r="4481">
      <c r="A4481" s="8">
        <v>45930.99349537037</v>
      </c>
      <c r="B4481" s="9" t="s">
        <v>8695</v>
      </c>
      <c r="C4481" s="9" t="s">
        <v>8696</v>
      </c>
      <c r="D4481" s="10">
        <v>5.527988739714E12</v>
      </c>
      <c r="E4481" s="9" t="s">
        <v>43</v>
      </c>
      <c r="F4481" s="9"/>
      <c r="G4481" s="9" t="s">
        <v>69</v>
      </c>
      <c r="H4481" s="9" t="s">
        <v>45</v>
      </c>
      <c r="I4481" s="9" t="s">
        <v>78</v>
      </c>
      <c r="J4481" s="9" t="s">
        <v>47</v>
      </c>
      <c r="K4481" s="9" t="s">
        <v>47</v>
      </c>
      <c r="L4481" s="9" t="s">
        <v>48</v>
      </c>
      <c r="M4481" s="9" t="s">
        <v>48</v>
      </c>
      <c r="N4481" s="9" t="s">
        <v>79</v>
      </c>
      <c r="O4481" s="9" t="s">
        <v>50</v>
      </c>
      <c r="P4481" s="11" t="s">
        <v>51</v>
      </c>
      <c r="Q4481" s="11" t="s">
        <v>141</v>
      </c>
      <c r="R4481" s="11" t="s">
        <v>90</v>
      </c>
      <c r="S4481" s="11" t="s">
        <v>54</v>
      </c>
      <c r="T4481" s="11" t="s">
        <v>55</v>
      </c>
      <c r="U4481" s="11" t="s">
        <v>56</v>
      </c>
      <c r="V4481" s="11"/>
      <c r="W4481" s="11"/>
      <c r="X4481" s="11"/>
      <c r="Y4481" s="11"/>
      <c r="Z4481" s="11"/>
      <c r="AA4481" s="11"/>
      <c r="AB4481" s="11"/>
      <c r="AC4481" s="11"/>
      <c r="AD4481" s="11"/>
      <c r="AE4481" s="11"/>
      <c r="AF4481" s="12"/>
      <c r="AG4481" s="12"/>
      <c r="AH4481" s="12"/>
      <c r="AI4481" s="12"/>
      <c r="AJ4481" s="12"/>
      <c r="AK4481" s="12"/>
      <c r="AL4481" s="12"/>
      <c r="AM4481" s="11"/>
      <c r="AN4481" s="13">
        <v>0.447772182874922</v>
      </c>
      <c r="AO4481" s="11" t="s">
        <v>134</v>
      </c>
      <c r="AP4481" s="14">
        <v>45931.449405844905</v>
      </c>
    </row>
    <row r="4482">
      <c r="A4482" s="8">
        <v>45930.994259259256</v>
      </c>
      <c r="B4482" s="9" t="s">
        <v>8697</v>
      </c>
      <c r="C4482" s="9" t="s">
        <v>8698</v>
      </c>
      <c r="D4482" s="10">
        <v>5.584996036995E12</v>
      </c>
      <c r="E4482" s="9" t="s">
        <v>43</v>
      </c>
      <c r="F4482" s="9"/>
      <c r="G4482" s="9" t="s">
        <v>60</v>
      </c>
      <c r="H4482" s="9" t="s">
        <v>45</v>
      </c>
      <c r="I4482" s="9" t="s">
        <v>46</v>
      </c>
      <c r="J4482" s="9" t="s">
        <v>47</v>
      </c>
      <c r="K4482" s="9" t="s">
        <v>47</v>
      </c>
      <c r="L4482" s="9" t="s">
        <v>48</v>
      </c>
      <c r="M4482" s="9" t="s">
        <v>48</v>
      </c>
      <c r="N4482" s="9" t="s">
        <v>63</v>
      </c>
      <c r="O4482" s="9" t="s">
        <v>50</v>
      </c>
      <c r="P4482" s="11" t="s">
        <v>51</v>
      </c>
      <c r="Q4482" s="11" t="s">
        <v>71</v>
      </c>
      <c r="R4482" s="11" t="s">
        <v>107</v>
      </c>
      <c r="S4482" s="11" t="s">
        <v>254</v>
      </c>
      <c r="T4482" s="11" t="s">
        <v>55</v>
      </c>
      <c r="U4482" s="11" t="s">
        <v>56</v>
      </c>
      <c r="V4482" s="11"/>
      <c r="W4482" s="11"/>
      <c r="X4482" s="11"/>
      <c r="Y4482" s="11"/>
      <c r="Z4482" s="11"/>
      <c r="AA4482" s="11"/>
      <c r="AB4482" s="11"/>
      <c r="AC4482" s="11"/>
      <c r="AD4482" s="11"/>
      <c r="AE4482" s="11"/>
      <c r="AF4482" s="12"/>
      <c r="AG4482" s="12"/>
      <c r="AH4482" s="12"/>
      <c r="AI4482" s="12"/>
      <c r="AJ4482" s="12"/>
      <c r="AK4482" s="12"/>
      <c r="AL4482" s="12"/>
      <c r="AM4482" s="11"/>
      <c r="AN4482" s="13">
        <v>0.6356304403846447</v>
      </c>
      <c r="AO4482" s="11" t="s">
        <v>57</v>
      </c>
      <c r="AP4482" s="14">
        <v>45931.449405844905</v>
      </c>
    </row>
    <row r="4483">
      <c r="A4483" s="8">
        <v>45930.9943287037</v>
      </c>
      <c r="B4483" s="9" t="s">
        <v>8699</v>
      </c>
      <c r="C4483" s="9" t="s">
        <v>8700</v>
      </c>
      <c r="D4483" s="10">
        <v>5.521993741692E12</v>
      </c>
      <c r="E4483" s="9" t="s">
        <v>43</v>
      </c>
      <c r="F4483" s="9"/>
      <c r="G4483" s="9" t="s">
        <v>69</v>
      </c>
      <c r="H4483" s="9" t="s">
        <v>45</v>
      </c>
      <c r="I4483" s="9" t="s">
        <v>106</v>
      </c>
      <c r="J4483" s="9" t="s">
        <v>47</v>
      </c>
      <c r="K4483" s="9" t="s">
        <v>47</v>
      </c>
      <c r="L4483" s="9" t="s">
        <v>47</v>
      </c>
      <c r="M4483" s="9" t="s">
        <v>47</v>
      </c>
      <c r="N4483" s="9" t="s">
        <v>79</v>
      </c>
      <c r="O4483" s="9" t="s">
        <v>95</v>
      </c>
      <c r="P4483" s="11" t="s">
        <v>51</v>
      </c>
      <c r="Q4483" s="11" t="s">
        <v>141</v>
      </c>
      <c r="R4483" s="11" t="s">
        <v>90</v>
      </c>
      <c r="S4483" s="11" t="s">
        <v>54</v>
      </c>
      <c r="T4483" s="11" t="s">
        <v>55</v>
      </c>
      <c r="U4483" s="11" t="s">
        <v>47</v>
      </c>
      <c r="V4483" s="11"/>
      <c r="W4483" s="11"/>
      <c r="X4483" s="11"/>
      <c r="Y4483" s="11"/>
      <c r="Z4483" s="11"/>
      <c r="AA4483" s="11"/>
      <c r="AB4483" s="11"/>
      <c r="AC4483" s="11"/>
      <c r="AD4483" s="11"/>
      <c r="AE4483" s="11"/>
      <c r="AF4483" s="12"/>
      <c r="AG4483" s="12"/>
      <c r="AH4483" s="12"/>
      <c r="AI4483" s="12"/>
      <c r="AJ4483" s="12"/>
      <c r="AK4483" s="12"/>
      <c r="AL4483" s="12"/>
      <c r="AM4483" s="11"/>
      <c r="AN4483" s="13">
        <v>0.17600844138011315</v>
      </c>
      <c r="AO4483" s="11" t="s">
        <v>162</v>
      </c>
      <c r="AP4483" s="14">
        <v>45931.449405844905</v>
      </c>
    </row>
    <row r="4484">
      <c r="A4484" s="8">
        <v>45930.99655092593</v>
      </c>
      <c r="B4484" s="9" t="s">
        <v>8701</v>
      </c>
      <c r="C4484" s="9" t="s">
        <v>8702</v>
      </c>
      <c r="D4484" s="10">
        <v>5.521965347486E12</v>
      </c>
      <c r="E4484" s="9" t="s">
        <v>75</v>
      </c>
      <c r="F4484" s="9"/>
      <c r="G4484" s="9" t="s">
        <v>60</v>
      </c>
      <c r="H4484" s="9" t="s">
        <v>45</v>
      </c>
      <c r="I4484" s="9" t="s">
        <v>62</v>
      </c>
      <c r="J4484" s="9" t="s">
        <v>48</v>
      </c>
      <c r="K4484" s="9" t="s">
        <v>48</v>
      </c>
      <c r="L4484" s="9" t="s">
        <v>48</v>
      </c>
      <c r="M4484" s="9" t="s">
        <v>47</v>
      </c>
      <c r="N4484" s="9" t="s">
        <v>63</v>
      </c>
      <c r="O4484" s="9" t="s">
        <v>70</v>
      </c>
      <c r="P4484" s="11" t="s">
        <v>51</v>
      </c>
      <c r="Q4484" s="11" t="s">
        <v>203</v>
      </c>
      <c r="R4484" s="11" t="s">
        <v>357</v>
      </c>
      <c r="S4484" s="11" t="s">
        <v>72</v>
      </c>
      <c r="T4484" s="11" t="s">
        <v>55</v>
      </c>
      <c r="U4484" s="11" t="s">
        <v>56</v>
      </c>
      <c r="V4484" s="11"/>
      <c r="W4484" s="11"/>
      <c r="X4484" s="11"/>
      <c r="Y4484" s="11"/>
      <c r="Z4484" s="11"/>
      <c r="AA4484" s="11"/>
      <c r="AB4484" s="11"/>
      <c r="AC4484" s="11"/>
      <c r="AD4484" s="11"/>
      <c r="AE4484" s="11"/>
      <c r="AF4484" s="12"/>
      <c r="AG4484" s="12"/>
      <c r="AH4484" s="12"/>
      <c r="AI4484" s="12"/>
      <c r="AJ4484" s="12"/>
      <c r="AK4484" s="12"/>
      <c r="AL4484" s="12"/>
      <c r="AM4484" s="11"/>
      <c r="AN4484" s="13">
        <v>0.4695338534539093</v>
      </c>
      <c r="AO4484" s="11" t="s">
        <v>151</v>
      </c>
      <c r="AP4484" s="14">
        <v>45931.449405844905</v>
      </c>
    </row>
    <row r="4485">
      <c r="A4485" s="8">
        <v>45930.99784722222</v>
      </c>
      <c r="B4485" s="9" t="s">
        <v>8703</v>
      </c>
      <c r="C4485" s="9" t="s">
        <v>8704</v>
      </c>
      <c r="D4485" s="10">
        <v>5.58299661635E12</v>
      </c>
      <c r="E4485" s="9" t="s">
        <v>75</v>
      </c>
      <c r="F4485" s="9"/>
      <c r="G4485" s="9" t="s">
        <v>60</v>
      </c>
      <c r="H4485" s="9" t="s">
        <v>61</v>
      </c>
      <c r="I4485" s="9" t="s">
        <v>78</v>
      </c>
      <c r="J4485" s="9" t="s">
        <v>47</v>
      </c>
      <c r="K4485" s="9" t="s">
        <v>47</v>
      </c>
      <c r="L4485" s="9" t="s">
        <v>47</v>
      </c>
      <c r="M4485" s="9" t="s">
        <v>47</v>
      </c>
      <c r="N4485" s="9" t="s">
        <v>63</v>
      </c>
      <c r="O4485" s="9" t="s">
        <v>50</v>
      </c>
      <c r="P4485" s="11" t="s">
        <v>51</v>
      </c>
      <c r="Q4485" s="11" t="s">
        <v>115</v>
      </c>
      <c r="R4485" s="11" t="s">
        <v>53</v>
      </c>
      <c r="S4485" s="11" t="s">
        <v>54</v>
      </c>
      <c r="T4485" s="11" t="s">
        <v>55</v>
      </c>
      <c r="U4485" s="11" t="s">
        <v>56</v>
      </c>
      <c r="V4485" s="11"/>
      <c r="W4485" s="11"/>
      <c r="X4485" s="11"/>
      <c r="Y4485" s="11"/>
      <c r="Z4485" s="11"/>
      <c r="AA4485" s="11"/>
      <c r="AB4485" s="11"/>
      <c r="AC4485" s="11"/>
      <c r="AD4485" s="11"/>
      <c r="AE4485" s="11"/>
      <c r="AF4485" s="12"/>
      <c r="AG4485" s="12"/>
      <c r="AH4485" s="12"/>
      <c r="AI4485" s="12"/>
      <c r="AJ4485" s="12"/>
      <c r="AK4485" s="12"/>
      <c r="AL4485" s="12"/>
      <c r="AM4485" s="11"/>
      <c r="AN4485" s="13">
        <v>0.4870174323237126</v>
      </c>
      <c r="AO4485" s="11" t="s">
        <v>151</v>
      </c>
      <c r="AP4485" s="14">
        <v>45931.449405844905</v>
      </c>
    </row>
    <row r="4486">
      <c r="A4486" s="8">
        <v>45930.99958333333</v>
      </c>
      <c r="B4486" s="9" t="s">
        <v>8705</v>
      </c>
      <c r="C4486" s="9" t="s">
        <v>8706</v>
      </c>
      <c r="D4486" s="10">
        <v>5.555419997788E12</v>
      </c>
      <c r="E4486" s="9" t="s">
        <v>43</v>
      </c>
      <c r="F4486" s="9"/>
      <c r="G4486" s="9" t="s">
        <v>69</v>
      </c>
      <c r="H4486" s="9" t="s">
        <v>87</v>
      </c>
      <c r="I4486" s="9" t="s">
        <v>46</v>
      </c>
      <c r="J4486" s="9" t="s">
        <v>47</v>
      </c>
      <c r="K4486" s="9" t="s">
        <v>47</v>
      </c>
      <c r="L4486" s="9" t="s">
        <v>47</v>
      </c>
      <c r="M4486" s="9" t="s">
        <v>48</v>
      </c>
      <c r="N4486" s="9" t="s">
        <v>79</v>
      </c>
      <c r="O4486" s="9" t="s">
        <v>95</v>
      </c>
      <c r="P4486" s="11" t="s">
        <v>51</v>
      </c>
      <c r="Q4486" s="11" t="s">
        <v>89</v>
      </c>
      <c r="R4486" s="11" t="s">
        <v>90</v>
      </c>
      <c r="S4486" s="11" t="s">
        <v>54</v>
      </c>
      <c r="T4486" s="11" t="s">
        <v>65</v>
      </c>
      <c r="U4486" s="11" t="s">
        <v>56</v>
      </c>
      <c r="V4486" s="11"/>
      <c r="W4486" s="11"/>
      <c r="X4486" s="11"/>
      <c r="Y4486" s="11"/>
      <c r="Z4486" s="11"/>
      <c r="AA4486" s="11"/>
      <c r="AB4486" s="11"/>
      <c r="AC4486" s="11"/>
      <c r="AD4486" s="11"/>
      <c r="AE4486" s="11"/>
      <c r="AF4486" s="12"/>
      <c r="AG4486" s="12"/>
      <c r="AH4486" s="12"/>
      <c r="AI4486" s="12"/>
      <c r="AJ4486" s="12"/>
      <c r="AK4486" s="12"/>
      <c r="AL4486" s="12"/>
      <c r="AM4486" s="11"/>
      <c r="AN4486" s="13">
        <v>0.2538452304218811</v>
      </c>
      <c r="AO4486" s="11" t="s">
        <v>84</v>
      </c>
      <c r="AP4486" s="14">
        <v>45931.449405844905</v>
      </c>
    </row>
    <row r="4487">
      <c r="A4487" s="8">
        <v>45931.00079861111</v>
      </c>
      <c r="B4487" s="9" t="s">
        <v>8707</v>
      </c>
      <c r="C4487" s="9" t="s">
        <v>8708</v>
      </c>
      <c r="D4487" s="10">
        <v>5.579991033269E12</v>
      </c>
      <c r="E4487" s="9" t="s">
        <v>43</v>
      </c>
      <c r="F4487" s="9"/>
      <c r="G4487" s="9" t="s">
        <v>170</v>
      </c>
      <c r="H4487" s="9" t="s">
        <v>61</v>
      </c>
      <c r="I4487" s="9" t="s">
        <v>46</v>
      </c>
      <c r="J4487" s="9" t="s">
        <v>47</v>
      </c>
      <c r="K4487" s="9" t="s">
        <v>47</v>
      </c>
      <c r="L4487" s="9" t="s">
        <v>48</v>
      </c>
      <c r="M4487" s="9" t="s">
        <v>48</v>
      </c>
      <c r="N4487" s="9" t="s">
        <v>79</v>
      </c>
      <c r="O4487" s="9" t="s">
        <v>70</v>
      </c>
      <c r="P4487" s="11" t="s">
        <v>51</v>
      </c>
      <c r="Q4487" s="11" t="s">
        <v>147</v>
      </c>
      <c r="R4487" s="11" t="s">
        <v>107</v>
      </c>
      <c r="S4487" s="11" t="s">
        <v>148</v>
      </c>
      <c r="T4487" s="11" t="s">
        <v>65</v>
      </c>
      <c r="U4487" s="11" t="s">
        <v>56</v>
      </c>
      <c r="V4487" s="11"/>
      <c r="W4487" s="11"/>
      <c r="X4487" s="11"/>
      <c r="Y4487" s="11"/>
      <c r="Z4487" s="11"/>
      <c r="AA4487" s="11"/>
      <c r="AB4487" s="11"/>
      <c r="AC4487" s="11"/>
      <c r="AD4487" s="11"/>
      <c r="AE4487" s="11"/>
      <c r="AF4487" s="12"/>
      <c r="AG4487" s="12"/>
      <c r="AH4487" s="12"/>
      <c r="AI4487" s="12"/>
      <c r="AJ4487" s="12"/>
      <c r="AK4487" s="12"/>
      <c r="AL4487" s="12"/>
      <c r="AM4487" s="11"/>
      <c r="AN4487" s="13">
        <v>0.28092098278304123</v>
      </c>
      <c r="AO4487" s="11" t="s">
        <v>91</v>
      </c>
      <c r="AP4487" s="14">
        <v>45931.449405844905</v>
      </c>
    </row>
    <row r="4488">
      <c r="A4488" s="8">
        <v>45931.0028125</v>
      </c>
      <c r="B4488" s="9" t="s">
        <v>8709</v>
      </c>
      <c r="C4488" s="9" t="s">
        <v>8710</v>
      </c>
      <c r="D4488" s="10">
        <v>5.585991659957E12</v>
      </c>
      <c r="E4488" s="9" t="s">
        <v>43</v>
      </c>
      <c r="F4488" s="9"/>
      <c r="G4488" s="9" t="s">
        <v>69</v>
      </c>
      <c r="H4488" s="9" t="s">
        <v>45</v>
      </c>
      <c r="I4488" s="9" t="s">
        <v>106</v>
      </c>
      <c r="J4488" s="9" t="s">
        <v>47</v>
      </c>
      <c r="K4488" s="9" t="s">
        <v>47</v>
      </c>
      <c r="L4488" s="9" t="s">
        <v>48</v>
      </c>
      <c r="M4488" s="9" t="s">
        <v>47</v>
      </c>
      <c r="N4488" s="9" t="s">
        <v>79</v>
      </c>
      <c r="O4488" s="9" t="s">
        <v>64</v>
      </c>
      <c r="P4488" s="11" t="s">
        <v>51</v>
      </c>
      <c r="Q4488" s="11" t="s">
        <v>89</v>
      </c>
      <c r="R4488" s="11" t="s">
        <v>90</v>
      </c>
      <c r="S4488" s="11" t="s">
        <v>54</v>
      </c>
      <c r="T4488" s="11" t="s">
        <v>55</v>
      </c>
      <c r="U4488" s="11" t="s">
        <v>56</v>
      </c>
      <c r="V4488" s="11"/>
      <c r="W4488" s="11"/>
      <c r="X4488" s="11"/>
      <c r="Y4488" s="11"/>
      <c r="Z4488" s="11"/>
      <c r="AA4488" s="11"/>
      <c r="AB4488" s="11"/>
      <c r="AC4488" s="11"/>
      <c r="AD4488" s="11"/>
      <c r="AE4488" s="11"/>
      <c r="AF4488" s="12"/>
      <c r="AG4488" s="12"/>
      <c r="AH4488" s="12"/>
      <c r="AI4488" s="12"/>
      <c r="AJ4488" s="12"/>
      <c r="AK4488" s="12"/>
      <c r="AL4488" s="12"/>
      <c r="AM4488" s="11"/>
      <c r="AN4488" s="13">
        <v>0.2479272723841531</v>
      </c>
      <c r="AO4488" s="11" t="s">
        <v>84</v>
      </c>
      <c r="AP4488" s="14">
        <v>45931.449405844905</v>
      </c>
    </row>
    <row r="4489">
      <c r="A4489" s="8">
        <v>45931.00371527778</v>
      </c>
      <c r="B4489" s="9" t="s">
        <v>8711</v>
      </c>
      <c r="C4489" s="9" t="s">
        <v>8712</v>
      </c>
      <c r="D4489" s="10">
        <v>5.531989058651E12</v>
      </c>
      <c r="E4489" s="9" t="s">
        <v>75</v>
      </c>
      <c r="F4489" s="9"/>
      <c r="G4489" s="9" t="s">
        <v>76</v>
      </c>
      <c r="H4489" s="9" t="s">
        <v>87</v>
      </c>
      <c r="I4489" s="9" t="s">
        <v>88</v>
      </c>
      <c r="J4489" s="9" t="s">
        <v>47</v>
      </c>
      <c r="K4489" s="9" t="s">
        <v>47</v>
      </c>
      <c r="L4489" s="9" t="s">
        <v>48</v>
      </c>
      <c r="M4489" s="9" t="s">
        <v>47</v>
      </c>
      <c r="N4489" s="9" t="s">
        <v>63</v>
      </c>
      <c r="O4489" s="9" t="s">
        <v>95</v>
      </c>
      <c r="P4489" s="11" t="s">
        <v>51</v>
      </c>
      <c r="Q4489" s="11" t="s">
        <v>137</v>
      </c>
      <c r="R4489" s="11" t="s">
        <v>90</v>
      </c>
      <c r="S4489" s="11" t="s">
        <v>138</v>
      </c>
      <c r="T4489" s="11" t="s">
        <v>55</v>
      </c>
      <c r="U4489" s="11" t="s">
        <v>56</v>
      </c>
      <c r="V4489" s="11"/>
      <c r="W4489" s="11"/>
      <c r="X4489" s="11"/>
      <c r="Y4489" s="11"/>
      <c r="Z4489" s="11"/>
      <c r="AA4489" s="11"/>
      <c r="AB4489" s="11"/>
      <c r="AC4489" s="11"/>
      <c r="AD4489" s="11"/>
      <c r="AE4489" s="11"/>
      <c r="AF4489" s="12"/>
      <c r="AG4489" s="12"/>
      <c r="AH4489" s="12"/>
      <c r="AI4489" s="12"/>
      <c r="AJ4489" s="12"/>
      <c r="AK4489" s="12"/>
      <c r="AL4489" s="12"/>
      <c r="AM4489" s="11"/>
      <c r="AN4489" s="13">
        <v>0.11139144641429269</v>
      </c>
      <c r="AO4489" s="11" t="s">
        <v>99</v>
      </c>
      <c r="AP4489" s="14">
        <v>45931.449405844905</v>
      </c>
    </row>
    <row r="4490">
      <c r="A4490" s="8">
        <v>45931.00388888889</v>
      </c>
      <c r="B4490" s="9" t="s">
        <v>8713</v>
      </c>
      <c r="C4490" s="9" t="s">
        <v>8714</v>
      </c>
      <c r="D4490" s="10">
        <v>5.52199477702E11</v>
      </c>
      <c r="E4490" s="9" t="s">
        <v>43</v>
      </c>
      <c r="F4490" s="9"/>
      <c r="G4490" s="9" t="s">
        <v>60</v>
      </c>
      <c r="H4490" s="9" t="s">
        <v>45</v>
      </c>
      <c r="I4490" s="9" t="s">
        <v>78</v>
      </c>
      <c r="J4490" s="9" t="s">
        <v>47</v>
      </c>
      <c r="K4490" s="9" t="s">
        <v>48</v>
      </c>
      <c r="L4490" s="9" t="s">
        <v>48</v>
      </c>
      <c r="M4490" s="9" t="s">
        <v>47</v>
      </c>
      <c r="N4490" s="9" t="s">
        <v>94</v>
      </c>
      <c r="O4490" s="9" t="s">
        <v>95</v>
      </c>
      <c r="P4490" s="11" t="s">
        <v>65</v>
      </c>
      <c r="Q4490" s="11" t="s">
        <v>759</v>
      </c>
      <c r="R4490" s="11" t="s">
        <v>128</v>
      </c>
      <c r="S4490" s="11" t="s">
        <v>760</v>
      </c>
      <c r="T4490" s="11" t="s">
        <v>761</v>
      </c>
      <c r="U4490" s="11" t="s">
        <v>56</v>
      </c>
      <c r="V4490" s="11"/>
      <c r="W4490" s="11"/>
      <c r="X4490" s="11"/>
      <c r="Y4490" s="11"/>
      <c r="Z4490" s="11"/>
      <c r="AA4490" s="11"/>
      <c r="AB4490" s="11"/>
      <c r="AC4490" s="11"/>
      <c r="AD4490" s="11"/>
      <c r="AE4490" s="11"/>
      <c r="AF4490" s="12"/>
      <c r="AG4490" s="12"/>
      <c r="AH4490" s="12"/>
      <c r="AI4490" s="12"/>
      <c r="AJ4490" s="12"/>
      <c r="AK4490" s="12"/>
      <c r="AL4490" s="12"/>
      <c r="AM4490" s="11"/>
      <c r="AN4490" s="13">
        <v>0.2657028362231927</v>
      </c>
      <c r="AO4490" s="11" t="s">
        <v>91</v>
      </c>
      <c r="AP4490" s="14">
        <v>45931.449405844905</v>
      </c>
    </row>
    <row r="4491">
      <c r="A4491" s="8">
        <v>45931.005833333336</v>
      </c>
      <c r="B4491" s="9" t="s">
        <v>8715</v>
      </c>
      <c r="C4491" s="9" t="s">
        <v>8716</v>
      </c>
      <c r="D4491" s="10">
        <v>5.563991076773E12</v>
      </c>
      <c r="E4491" s="9" t="s">
        <v>43</v>
      </c>
      <c r="F4491" s="9"/>
      <c r="G4491" s="9" t="s">
        <v>44</v>
      </c>
      <c r="H4491" s="9" t="s">
        <v>61</v>
      </c>
      <c r="I4491" s="9" t="s">
        <v>78</v>
      </c>
      <c r="J4491" s="9" t="s">
        <v>47</v>
      </c>
      <c r="K4491" s="9" t="s">
        <v>48</v>
      </c>
      <c r="L4491" s="9" t="s">
        <v>48</v>
      </c>
      <c r="M4491" s="9" t="s">
        <v>48</v>
      </c>
      <c r="N4491" s="9" t="s">
        <v>63</v>
      </c>
      <c r="O4491" s="9" t="s">
        <v>50</v>
      </c>
      <c r="P4491" s="11" t="s">
        <v>51</v>
      </c>
      <c r="Q4491" s="11" t="s">
        <v>52</v>
      </c>
      <c r="R4491" s="11" t="s">
        <v>53</v>
      </c>
      <c r="S4491" s="11" t="s">
        <v>54</v>
      </c>
      <c r="T4491" s="11" t="s">
        <v>55</v>
      </c>
      <c r="U4491" s="11" t="s">
        <v>56</v>
      </c>
      <c r="V4491" s="11"/>
      <c r="W4491" s="11"/>
      <c r="X4491" s="11"/>
      <c r="Y4491" s="11"/>
      <c r="Z4491" s="11"/>
      <c r="AA4491" s="11"/>
      <c r="AB4491" s="11"/>
      <c r="AC4491" s="11"/>
      <c r="AD4491" s="11"/>
      <c r="AE4491" s="11"/>
      <c r="AF4491" s="12"/>
      <c r="AG4491" s="12"/>
      <c r="AH4491" s="12"/>
      <c r="AI4491" s="12"/>
      <c r="AJ4491" s="12"/>
      <c r="AK4491" s="12"/>
      <c r="AL4491" s="12"/>
      <c r="AM4491" s="11"/>
      <c r="AN4491" s="13">
        <v>0.5158750074744938</v>
      </c>
      <c r="AO4491" s="11" t="s">
        <v>57</v>
      </c>
      <c r="AP4491" s="14">
        <v>45931.449405844905</v>
      </c>
    </row>
    <row r="4492">
      <c r="A4492" s="8">
        <v>45931.00745370371</v>
      </c>
      <c r="B4492" s="9" t="s">
        <v>8717</v>
      </c>
      <c r="C4492" s="9" t="s">
        <v>8718</v>
      </c>
      <c r="D4492" s="10">
        <v>5.555619926997E12</v>
      </c>
      <c r="E4492" s="9" t="s">
        <v>75</v>
      </c>
      <c r="F4492" s="9"/>
      <c r="G4492" s="9" t="s">
        <v>44</v>
      </c>
      <c r="H4492" s="9" t="s">
        <v>87</v>
      </c>
      <c r="I4492" s="9" t="s">
        <v>88</v>
      </c>
      <c r="J4492" s="9" t="s">
        <v>47</v>
      </c>
      <c r="K4492" s="9" t="s">
        <v>47</v>
      </c>
      <c r="L4492" s="9" t="s">
        <v>47</v>
      </c>
      <c r="M4492" s="9" t="s">
        <v>47</v>
      </c>
      <c r="N4492" s="9" t="s">
        <v>79</v>
      </c>
      <c r="O4492" s="9" t="s">
        <v>70</v>
      </c>
      <c r="P4492" s="11" t="s">
        <v>51</v>
      </c>
      <c r="Q4492" s="11" t="s">
        <v>89</v>
      </c>
      <c r="R4492" s="11" t="s">
        <v>90</v>
      </c>
      <c r="S4492" s="11" t="s">
        <v>54</v>
      </c>
      <c r="T4492" s="11" t="s">
        <v>65</v>
      </c>
      <c r="U4492" s="11" t="s">
        <v>56</v>
      </c>
      <c r="V4492" s="11"/>
      <c r="W4492" s="11"/>
      <c r="X4492" s="11"/>
      <c r="Y4492" s="11"/>
      <c r="Z4492" s="11"/>
      <c r="AA4492" s="11"/>
      <c r="AB4492" s="11"/>
      <c r="AC4492" s="11"/>
      <c r="AD4492" s="11"/>
      <c r="AE4492" s="11"/>
      <c r="AF4492" s="12"/>
      <c r="AG4492" s="12"/>
      <c r="AH4492" s="12"/>
      <c r="AI4492" s="12"/>
      <c r="AJ4492" s="12"/>
      <c r="AK4492" s="12"/>
      <c r="AL4492" s="12"/>
      <c r="AM4492" s="11"/>
      <c r="AN4492" s="13">
        <v>0.08989957492698782</v>
      </c>
      <c r="AO4492" s="11" t="s">
        <v>99</v>
      </c>
      <c r="AP4492" s="14">
        <v>45931.449405844905</v>
      </c>
    </row>
    <row r="4493">
      <c r="A4493" s="8">
        <v>45931.00858796296</v>
      </c>
      <c r="B4493" s="9" t="s">
        <v>8719</v>
      </c>
      <c r="C4493" s="9" t="s">
        <v>8720</v>
      </c>
      <c r="D4493" s="10">
        <v>5.579988112474E12</v>
      </c>
      <c r="E4493" s="9" t="s">
        <v>43</v>
      </c>
      <c r="F4493" s="9"/>
      <c r="G4493" s="9" t="s">
        <v>170</v>
      </c>
      <c r="H4493" s="9" t="s">
        <v>61</v>
      </c>
      <c r="I4493" s="9" t="s">
        <v>78</v>
      </c>
      <c r="J4493" s="9" t="s">
        <v>48</v>
      </c>
      <c r="K4493" s="9" t="s">
        <v>47</v>
      </c>
      <c r="L4493" s="9" t="s">
        <v>47</v>
      </c>
      <c r="M4493" s="9" t="s">
        <v>47</v>
      </c>
      <c r="N4493" s="9" t="s">
        <v>79</v>
      </c>
      <c r="O4493" s="9" t="s">
        <v>98</v>
      </c>
      <c r="P4493" s="11" t="s">
        <v>51</v>
      </c>
      <c r="Q4493" s="11" t="s">
        <v>71</v>
      </c>
      <c r="R4493" s="11" t="s">
        <v>107</v>
      </c>
      <c r="S4493" s="11" t="s">
        <v>254</v>
      </c>
      <c r="T4493" s="11" t="s">
        <v>55</v>
      </c>
      <c r="U4493" s="11" t="s">
        <v>56</v>
      </c>
      <c r="V4493" s="11"/>
      <c r="W4493" s="11"/>
      <c r="X4493" s="11"/>
      <c r="Y4493" s="11"/>
      <c r="Z4493" s="11"/>
      <c r="AA4493" s="11"/>
      <c r="AB4493" s="11"/>
      <c r="AC4493" s="11"/>
      <c r="AD4493" s="11"/>
      <c r="AE4493" s="11"/>
      <c r="AF4493" s="12"/>
      <c r="AG4493" s="12"/>
      <c r="AH4493" s="12"/>
      <c r="AI4493" s="12"/>
      <c r="AJ4493" s="12"/>
      <c r="AK4493" s="12"/>
      <c r="AL4493" s="12"/>
      <c r="AM4493" s="11"/>
      <c r="AN4493" s="13">
        <v>0.3464343710404341</v>
      </c>
      <c r="AO4493" s="11" t="s">
        <v>124</v>
      </c>
      <c r="AP4493" s="14">
        <v>45931.449405844905</v>
      </c>
    </row>
    <row r="4494">
      <c r="A4494" s="8">
        <v>45931.00994212963</v>
      </c>
      <c r="B4494" s="9" t="s">
        <v>8721</v>
      </c>
      <c r="C4494" s="9" t="s">
        <v>8722</v>
      </c>
      <c r="D4494" s="10">
        <v>5.532988069174E12</v>
      </c>
      <c r="E4494" s="9" t="s">
        <v>43</v>
      </c>
      <c r="F4494" s="9"/>
      <c r="G4494" s="9" t="s">
        <v>69</v>
      </c>
      <c r="H4494" s="9" t="s">
        <v>45</v>
      </c>
      <c r="I4494" s="9" t="s">
        <v>106</v>
      </c>
      <c r="J4494" s="9" t="s">
        <v>48</v>
      </c>
      <c r="K4494" s="9" t="s">
        <v>48</v>
      </c>
      <c r="L4494" s="9" t="s">
        <v>48</v>
      </c>
      <c r="M4494" s="9" t="s">
        <v>48</v>
      </c>
      <c r="N4494" s="9" t="s">
        <v>79</v>
      </c>
      <c r="O4494" s="9" t="s">
        <v>50</v>
      </c>
      <c r="P4494" s="11" t="s">
        <v>51</v>
      </c>
      <c r="Q4494" s="11" t="s">
        <v>141</v>
      </c>
      <c r="R4494" s="11" t="s">
        <v>90</v>
      </c>
      <c r="S4494" s="11" t="s">
        <v>54</v>
      </c>
      <c r="T4494" s="11" t="s">
        <v>55</v>
      </c>
      <c r="U4494" s="11" t="s">
        <v>56</v>
      </c>
      <c r="V4494" s="11"/>
      <c r="W4494" s="11"/>
      <c r="X4494" s="11"/>
      <c r="Y4494" s="11"/>
      <c r="Z4494" s="11"/>
      <c r="AA4494" s="11"/>
      <c r="AB4494" s="11"/>
      <c r="AC4494" s="11"/>
      <c r="AD4494" s="11"/>
      <c r="AE4494" s="11"/>
      <c r="AF4494" s="12"/>
      <c r="AG4494" s="12"/>
      <c r="AH4494" s="12"/>
      <c r="AI4494" s="12"/>
      <c r="AJ4494" s="12"/>
      <c r="AK4494" s="12"/>
      <c r="AL4494" s="12"/>
      <c r="AM4494" s="11"/>
      <c r="AN4494" s="13">
        <v>0.5653573728457332</v>
      </c>
      <c r="AO4494" s="11" t="s">
        <v>57</v>
      </c>
      <c r="AP4494" s="14">
        <v>45931.449405844905</v>
      </c>
    </row>
    <row r="4495">
      <c r="A4495" s="8">
        <v>45931.01148148148</v>
      </c>
      <c r="B4495" s="9" t="s">
        <v>8723</v>
      </c>
      <c r="C4495" s="9" t="s">
        <v>8724</v>
      </c>
      <c r="D4495" s="10">
        <v>5.56699633912E11</v>
      </c>
      <c r="E4495" s="9" t="s">
        <v>43</v>
      </c>
      <c r="F4495" s="9"/>
      <c r="G4495" s="9" t="s">
        <v>44</v>
      </c>
      <c r="H4495" s="9" t="s">
        <v>45</v>
      </c>
      <c r="I4495" s="9" t="s">
        <v>106</v>
      </c>
      <c r="J4495" s="9" t="s">
        <v>47</v>
      </c>
      <c r="K4495" s="9" t="s">
        <v>47</v>
      </c>
      <c r="L4495" s="9" t="s">
        <v>48</v>
      </c>
      <c r="M4495" s="9" t="s">
        <v>48</v>
      </c>
      <c r="N4495" s="9" t="s">
        <v>49</v>
      </c>
      <c r="O4495" s="9" t="s">
        <v>70</v>
      </c>
      <c r="P4495" s="11" t="s">
        <v>51</v>
      </c>
      <c r="Q4495" s="11" t="s">
        <v>141</v>
      </c>
      <c r="R4495" s="11" t="s">
        <v>90</v>
      </c>
      <c r="S4495" s="11" t="s">
        <v>54</v>
      </c>
      <c r="T4495" s="11" t="s">
        <v>65</v>
      </c>
      <c r="U4495" s="11" t="s">
        <v>56</v>
      </c>
      <c r="V4495" s="11"/>
      <c r="W4495" s="11"/>
      <c r="X4495" s="11"/>
      <c r="Y4495" s="11"/>
      <c r="Z4495" s="11"/>
      <c r="AA4495" s="11"/>
      <c r="AB4495" s="11"/>
      <c r="AC4495" s="11"/>
      <c r="AD4495" s="11"/>
      <c r="AE4495" s="11"/>
      <c r="AF4495" s="12"/>
      <c r="AG4495" s="12"/>
      <c r="AH4495" s="12"/>
      <c r="AI4495" s="12"/>
      <c r="AJ4495" s="12"/>
      <c r="AK4495" s="12"/>
      <c r="AL4495" s="12"/>
      <c r="AM4495" s="11"/>
      <c r="AN4495" s="13">
        <v>0.20657996126939046</v>
      </c>
      <c r="AO4495" s="11" t="s">
        <v>162</v>
      </c>
      <c r="AP4495" s="14">
        <v>45931.449405844905</v>
      </c>
    </row>
    <row r="4496">
      <c r="A4496" s="8">
        <v>45931.011770833335</v>
      </c>
      <c r="B4496" s="9" t="s">
        <v>8725</v>
      </c>
      <c r="C4496" s="9" t="s">
        <v>8726</v>
      </c>
      <c r="D4496" s="10">
        <v>5.511942233192E12</v>
      </c>
      <c r="E4496" s="9" t="s">
        <v>43</v>
      </c>
      <c r="F4496" s="9"/>
      <c r="G4496" s="9" t="s">
        <v>76</v>
      </c>
      <c r="H4496" s="9" t="s">
        <v>77</v>
      </c>
      <c r="I4496" s="9" t="s">
        <v>88</v>
      </c>
      <c r="J4496" s="9" t="s">
        <v>48</v>
      </c>
      <c r="K4496" s="9" t="s">
        <v>47</v>
      </c>
      <c r="L4496" s="9" t="s">
        <v>48</v>
      </c>
      <c r="M4496" s="9" t="s">
        <v>47</v>
      </c>
      <c r="N4496" s="9" t="s">
        <v>49</v>
      </c>
      <c r="O4496" s="9" t="s">
        <v>50</v>
      </c>
      <c r="P4496" s="11" t="s">
        <v>51</v>
      </c>
      <c r="Q4496" s="11" t="s">
        <v>137</v>
      </c>
      <c r="R4496" s="11" t="s">
        <v>107</v>
      </c>
      <c r="S4496" s="11" t="s">
        <v>380</v>
      </c>
      <c r="T4496" s="11" t="s">
        <v>55</v>
      </c>
      <c r="U4496" s="11" t="s">
        <v>56</v>
      </c>
      <c r="V4496" s="11"/>
      <c r="W4496" s="11"/>
      <c r="X4496" s="11"/>
      <c r="Y4496" s="11"/>
      <c r="Z4496" s="11"/>
      <c r="AA4496" s="11"/>
      <c r="AB4496" s="11"/>
      <c r="AC4496" s="11"/>
      <c r="AD4496" s="11"/>
      <c r="AE4496" s="11"/>
      <c r="AF4496" s="12"/>
      <c r="AG4496" s="12"/>
      <c r="AH4496" s="12"/>
      <c r="AI4496" s="12"/>
      <c r="AJ4496" s="12"/>
      <c r="AK4496" s="12"/>
      <c r="AL4496" s="12"/>
      <c r="AM4496" s="11"/>
      <c r="AN4496" s="13">
        <v>0.18250116570293243</v>
      </c>
      <c r="AO4496" s="11" t="s">
        <v>162</v>
      </c>
      <c r="AP4496" s="14">
        <v>45931.449405844905</v>
      </c>
    </row>
    <row r="4497">
      <c r="A4497" s="8">
        <v>45931.01237268518</v>
      </c>
      <c r="B4497" s="9" t="s">
        <v>8727</v>
      </c>
      <c r="C4497" s="9" t="s">
        <v>8728</v>
      </c>
      <c r="D4497" s="10">
        <v>2.5884890399E10</v>
      </c>
      <c r="E4497" s="9" t="s">
        <v>43</v>
      </c>
      <c r="F4497" s="9"/>
      <c r="G4497" s="9" t="s">
        <v>60</v>
      </c>
      <c r="H4497" s="9" t="s">
        <v>77</v>
      </c>
      <c r="I4497" s="9" t="s">
        <v>88</v>
      </c>
      <c r="J4497" s="9" t="s">
        <v>47</v>
      </c>
      <c r="K4497" s="9" t="s">
        <v>47</v>
      </c>
      <c r="L4497" s="9" t="s">
        <v>48</v>
      </c>
      <c r="M4497" s="9" t="s">
        <v>47</v>
      </c>
      <c r="N4497" s="9" t="s">
        <v>63</v>
      </c>
      <c r="O4497" s="9" t="s">
        <v>64</v>
      </c>
      <c r="P4497" s="11" t="s">
        <v>51</v>
      </c>
      <c r="Q4497" s="11" t="s">
        <v>89</v>
      </c>
      <c r="R4497" s="11" t="s">
        <v>90</v>
      </c>
      <c r="S4497" s="11" t="s">
        <v>54</v>
      </c>
      <c r="T4497" s="11" t="s">
        <v>55</v>
      </c>
      <c r="U4497" s="11" t="s">
        <v>56</v>
      </c>
      <c r="V4497" s="11"/>
      <c r="W4497" s="11"/>
      <c r="X4497" s="11"/>
      <c r="Y4497" s="11"/>
      <c r="Z4497" s="11"/>
      <c r="AA4497" s="11"/>
      <c r="AB4497" s="11"/>
      <c r="AC4497" s="11"/>
      <c r="AD4497" s="11"/>
      <c r="AE4497" s="11"/>
      <c r="AF4497" s="12"/>
      <c r="AG4497" s="12"/>
      <c r="AH4497" s="12"/>
      <c r="AI4497" s="12"/>
      <c r="AJ4497" s="12"/>
      <c r="AK4497" s="12"/>
      <c r="AL4497" s="12"/>
      <c r="AM4497" s="11"/>
      <c r="AN4497" s="13">
        <v>0.15805955191201376</v>
      </c>
      <c r="AO4497" s="11" t="s">
        <v>110</v>
      </c>
      <c r="AP4497" s="14">
        <v>45931.449405844905</v>
      </c>
    </row>
    <row r="4498">
      <c r="A4498" s="8">
        <v>45931.01436342593</v>
      </c>
      <c r="B4498" s="9" t="s">
        <v>8729</v>
      </c>
      <c r="C4498" s="9" t="s">
        <v>8730</v>
      </c>
      <c r="D4498" s="10">
        <v>5.519992314027E12</v>
      </c>
      <c r="E4498" s="9" t="s">
        <v>43</v>
      </c>
      <c r="F4498" s="9"/>
      <c r="G4498" s="9" t="s">
        <v>60</v>
      </c>
      <c r="H4498" s="9" t="s">
        <v>45</v>
      </c>
      <c r="I4498" s="9" t="s">
        <v>46</v>
      </c>
      <c r="J4498" s="9" t="s">
        <v>47</v>
      </c>
      <c r="K4498" s="9" t="s">
        <v>47</v>
      </c>
      <c r="L4498" s="9" t="s">
        <v>47</v>
      </c>
      <c r="M4498" s="9" t="s">
        <v>47</v>
      </c>
      <c r="N4498" s="9" t="s">
        <v>49</v>
      </c>
      <c r="O4498" s="9" t="s">
        <v>70</v>
      </c>
      <c r="P4498" s="11" t="s">
        <v>51</v>
      </c>
      <c r="Q4498" s="11" t="s">
        <v>141</v>
      </c>
      <c r="R4498" s="11" t="s">
        <v>90</v>
      </c>
      <c r="S4498" s="11" t="s">
        <v>54</v>
      </c>
      <c r="T4498" s="11" t="s">
        <v>65</v>
      </c>
      <c r="U4498" s="11" t="s">
        <v>47</v>
      </c>
      <c r="V4498" s="11"/>
      <c r="W4498" s="11"/>
      <c r="X4498" s="11"/>
      <c r="Y4498" s="11"/>
      <c r="Z4498" s="11"/>
      <c r="AA4498" s="11"/>
      <c r="AB4498" s="11"/>
      <c r="AC4498" s="11"/>
      <c r="AD4498" s="11"/>
      <c r="AE4498" s="11"/>
      <c r="AF4498" s="12"/>
      <c r="AG4498" s="12"/>
      <c r="AH4498" s="12"/>
      <c r="AI4498" s="12"/>
      <c r="AJ4498" s="12"/>
      <c r="AK4498" s="12"/>
      <c r="AL4498" s="12"/>
      <c r="AM4498" s="11"/>
      <c r="AN4498" s="13">
        <v>0.160840724560326</v>
      </c>
      <c r="AO4498" s="11" t="s">
        <v>110</v>
      </c>
      <c r="AP4498" s="14">
        <v>45931.449405844905</v>
      </c>
    </row>
    <row r="4499">
      <c r="A4499" s="8">
        <v>45931.01472222222</v>
      </c>
      <c r="B4499" s="9" t="s">
        <v>8731</v>
      </c>
      <c r="C4499" s="9" t="s">
        <v>8732</v>
      </c>
      <c r="D4499" s="10">
        <v>5.53497258028E11</v>
      </c>
      <c r="E4499" s="9" t="s">
        <v>43</v>
      </c>
      <c r="F4499" s="9"/>
      <c r="G4499" s="9" t="s">
        <v>76</v>
      </c>
      <c r="H4499" s="9" t="s">
        <v>45</v>
      </c>
      <c r="I4499" s="9" t="s">
        <v>78</v>
      </c>
      <c r="J4499" s="9" t="s">
        <v>47</v>
      </c>
      <c r="K4499" s="9" t="s">
        <v>47</v>
      </c>
      <c r="L4499" s="9" t="s">
        <v>47</v>
      </c>
      <c r="M4499" s="9" t="s">
        <v>47</v>
      </c>
      <c r="N4499" s="9" t="s">
        <v>94</v>
      </c>
      <c r="O4499" s="9" t="s">
        <v>95</v>
      </c>
      <c r="P4499" s="11" t="s">
        <v>51</v>
      </c>
      <c r="Q4499" s="11" t="s">
        <v>203</v>
      </c>
      <c r="R4499" s="11" t="s">
        <v>311</v>
      </c>
      <c r="S4499" s="11" t="s">
        <v>54</v>
      </c>
      <c r="T4499" s="11" t="s">
        <v>65</v>
      </c>
      <c r="U4499" s="11" t="s">
        <v>56</v>
      </c>
      <c r="V4499" s="11"/>
      <c r="W4499" s="11"/>
      <c r="X4499" s="11"/>
      <c r="Y4499" s="11"/>
      <c r="Z4499" s="11"/>
      <c r="AA4499" s="11"/>
      <c r="AB4499" s="11"/>
      <c r="AC4499" s="11"/>
      <c r="AD4499" s="11"/>
      <c r="AE4499" s="11"/>
      <c r="AF4499" s="12"/>
      <c r="AG4499" s="12"/>
      <c r="AH4499" s="12"/>
      <c r="AI4499" s="12"/>
      <c r="AJ4499" s="12"/>
      <c r="AK4499" s="12"/>
      <c r="AL4499" s="12"/>
      <c r="AM4499" s="11"/>
      <c r="AN4499" s="13">
        <v>0.30149948479128413</v>
      </c>
      <c r="AO4499" s="11" t="s">
        <v>91</v>
      </c>
      <c r="AP4499" s="14">
        <v>45931.449405844905</v>
      </c>
    </row>
    <row r="4500">
      <c r="A4500" s="8">
        <v>45931.017118055555</v>
      </c>
      <c r="B4500" s="9" t="s">
        <v>8733</v>
      </c>
      <c r="C4500" s="9" t="s">
        <v>8734</v>
      </c>
      <c r="D4500" s="10">
        <v>5.547999787729E12</v>
      </c>
      <c r="E4500" s="9" t="s">
        <v>43</v>
      </c>
      <c r="F4500" s="9"/>
      <c r="G4500" s="9" t="s">
        <v>69</v>
      </c>
      <c r="H4500" s="9" t="s">
        <v>45</v>
      </c>
      <c r="I4500" s="9" t="s">
        <v>106</v>
      </c>
      <c r="J4500" s="9" t="s">
        <v>48</v>
      </c>
      <c r="K4500" s="9" t="s">
        <v>48</v>
      </c>
      <c r="L4500" s="9" t="s">
        <v>47</v>
      </c>
      <c r="M4500" s="9" t="s">
        <v>48</v>
      </c>
      <c r="N4500" s="9" t="s">
        <v>63</v>
      </c>
      <c r="O4500" s="9" t="s">
        <v>64</v>
      </c>
      <c r="P4500" s="11" t="s">
        <v>51</v>
      </c>
      <c r="Q4500" s="11" t="s">
        <v>147</v>
      </c>
      <c r="R4500" s="11" t="s">
        <v>107</v>
      </c>
      <c r="S4500" s="11" t="s">
        <v>148</v>
      </c>
      <c r="T4500" s="11" t="s">
        <v>55</v>
      </c>
      <c r="U4500" s="11" t="s">
        <v>56</v>
      </c>
      <c r="V4500" s="11"/>
      <c r="W4500" s="11"/>
      <c r="X4500" s="11"/>
      <c r="Y4500" s="11"/>
      <c r="Z4500" s="11"/>
      <c r="AA4500" s="11"/>
      <c r="AB4500" s="11"/>
      <c r="AC4500" s="11"/>
      <c r="AD4500" s="11"/>
      <c r="AE4500" s="11"/>
      <c r="AF4500" s="12"/>
      <c r="AG4500" s="12"/>
      <c r="AH4500" s="12"/>
      <c r="AI4500" s="12"/>
      <c r="AJ4500" s="12"/>
      <c r="AK4500" s="12"/>
      <c r="AL4500" s="12"/>
      <c r="AM4500" s="11"/>
      <c r="AN4500" s="13">
        <v>0.5414177041272155</v>
      </c>
      <c r="AO4500" s="11" t="s">
        <v>57</v>
      </c>
      <c r="AP4500" s="14">
        <v>45931.449405844905</v>
      </c>
    </row>
    <row r="4501">
      <c r="A4501" s="8">
        <v>45931.019212962965</v>
      </c>
      <c r="B4501" s="9" t="s">
        <v>8735</v>
      </c>
      <c r="C4501" s="9" t="s">
        <v>8736</v>
      </c>
      <c r="D4501" s="10">
        <v>5.561993060546E12</v>
      </c>
      <c r="E4501" s="9" t="s">
        <v>75</v>
      </c>
      <c r="F4501" s="9"/>
      <c r="G4501" s="9" t="s">
        <v>60</v>
      </c>
      <c r="H4501" s="9" t="s">
        <v>45</v>
      </c>
      <c r="I4501" s="9" t="s">
        <v>78</v>
      </c>
      <c r="J4501" s="9" t="s">
        <v>47</v>
      </c>
      <c r="K4501" s="9" t="s">
        <v>47</v>
      </c>
      <c r="L4501" s="9" t="s">
        <v>48</v>
      </c>
      <c r="M4501" s="9" t="s">
        <v>47</v>
      </c>
      <c r="N4501" s="9" t="s">
        <v>63</v>
      </c>
      <c r="O4501" s="9" t="s">
        <v>50</v>
      </c>
      <c r="P4501" s="11" t="s">
        <v>51</v>
      </c>
      <c r="Q4501" s="11" t="s">
        <v>115</v>
      </c>
      <c r="R4501" s="11" t="s">
        <v>90</v>
      </c>
      <c r="S4501" s="11" t="s">
        <v>254</v>
      </c>
      <c r="T4501" s="11" t="s">
        <v>55</v>
      </c>
      <c r="U4501" s="11" t="s">
        <v>56</v>
      </c>
      <c r="V4501" s="11"/>
      <c r="W4501" s="11"/>
      <c r="X4501" s="11"/>
      <c r="Y4501" s="11"/>
      <c r="Z4501" s="11"/>
      <c r="AA4501" s="11"/>
      <c r="AB4501" s="11"/>
      <c r="AC4501" s="11"/>
      <c r="AD4501" s="11"/>
      <c r="AE4501" s="11"/>
      <c r="AF4501" s="12"/>
      <c r="AG4501" s="12"/>
      <c r="AH4501" s="12"/>
      <c r="AI4501" s="12"/>
      <c r="AJ4501" s="12"/>
      <c r="AK4501" s="12"/>
      <c r="AL4501" s="12"/>
      <c r="AM4501" s="11"/>
      <c r="AN4501" s="13">
        <v>0.34342211937016354</v>
      </c>
      <c r="AO4501" s="11" t="s">
        <v>124</v>
      </c>
      <c r="AP4501" s="14">
        <v>45931.449405844905</v>
      </c>
    </row>
    <row r="4502">
      <c r="A4502" s="8">
        <v>45931.02001157407</v>
      </c>
      <c r="B4502" s="9" t="s">
        <v>8737</v>
      </c>
      <c r="C4502" s="9" t="s">
        <v>8738</v>
      </c>
      <c r="D4502" s="10">
        <v>5.555429994891E12</v>
      </c>
      <c r="E4502" s="9" t="s">
        <v>43</v>
      </c>
      <c r="F4502" s="9"/>
      <c r="G4502" s="9" t="s">
        <v>144</v>
      </c>
      <c r="H4502" s="9" t="s">
        <v>45</v>
      </c>
      <c r="I4502" s="9" t="s">
        <v>78</v>
      </c>
      <c r="J4502" s="9" t="s">
        <v>47</v>
      </c>
      <c r="K4502" s="9" t="s">
        <v>47</v>
      </c>
      <c r="L4502" s="9" t="s">
        <v>47</v>
      </c>
      <c r="M4502" s="9" t="s">
        <v>47</v>
      </c>
      <c r="N4502" s="9" t="s">
        <v>79</v>
      </c>
      <c r="O4502" s="9" t="s">
        <v>64</v>
      </c>
      <c r="P4502" s="11" t="s">
        <v>80</v>
      </c>
      <c r="Q4502" s="11" t="s">
        <v>81</v>
      </c>
      <c r="R4502" s="11" t="s">
        <v>82</v>
      </c>
      <c r="S4502" s="11">
        <v>7.50940275532E11</v>
      </c>
      <c r="T4502" s="11" t="s">
        <v>229</v>
      </c>
      <c r="U4502" s="11" t="s">
        <v>56</v>
      </c>
      <c r="V4502" s="11"/>
      <c r="W4502" s="11"/>
      <c r="X4502" s="11"/>
      <c r="Y4502" s="11"/>
      <c r="Z4502" s="11"/>
      <c r="AA4502" s="11"/>
      <c r="AB4502" s="11"/>
      <c r="AC4502" s="11"/>
      <c r="AD4502" s="11"/>
      <c r="AE4502" s="11"/>
      <c r="AF4502" s="12"/>
      <c r="AG4502" s="12"/>
      <c r="AH4502" s="12"/>
      <c r="AI4502" s="12"/>
      <c r="AJ4502" s="12"/>
      <c r="AK4502" s="12"/>
      <c r="AL4502" s="12"/>
      <c r="AM4502" s="11"/>
      <c r="AN4502" s="13">
        <v>0.24698138187977187</v>
      </c>
      <c r="AO4502" s="11" t="s">
        <v>84</v>
      </c>
      <c r="AP4502" s="14">
        <v>45931.449405844905</v>
      </c>
    </row>
    <row r="4503">
      <c r="A4503" s="8">
        <v>45931.02069444444</v>
      </c>
      <c r="B4503" s="9" t="s">
        <v>8739</v>
      </c>
      <c r="C4503" s="9" t="s">
        <v>8740</v>
      </c>
      <c r="D4503" s="10">
        <v>5.537999950402E12</v>
      </c>
      <c r="E4503" s="9" t="s">
        <v>43</v>
      </c>
      <c r="F4503" s="9"/>
      <c r="G4503" s="9" t="s">
        <v>44</v>
      </c>
      <c r="H4503" s="9" t="s">
        <v>45</v>
      </c>
      <c r="I4503" s="9" t="s">
        <v>78</v>
      </c>
      <c r="J4503" s="9" t="s">
        <v>48</v>
      </c>
      <c r="K4503" s="9" t="s">
        <v>47</v>
      </c>
      <c r="L4503" s="9" t="s">
        <v>47</v>
      </c>
      <c r="M4503" s="9" t="s">
        <v>48</v>
      </c>
      <c r="N4503" s="9" t="s">
        <v>63</v>
      </c>
      <c r="O4503" s="9" t="s">
        <v>64</v>
      </c>
      <c r="P4503" s="11" t="s">
        <v>51</v>
      </c>
      <c r="Q4503" s="11" t="s">
        <v>141</v>
      </c>
      <c r="R4503" s="11" t="s">
        <v>90</v>
      </c>
      <c r="S4503" s="11" t="s">
        <v>54</v>
      </c>
      <c r="T4503" s="11" t="s">
        <v>55</v>
      </c>
      <c r="U4503" s="11" t="s">
        <v>56</v>
      </c>
      <c r="V4503" s="11"/>
      <c r="W4503" s="11"/>
      <c r="X4503" s="11"/>
      <c r="Y4503" s="11"/>
      <c r="Z4503" s="11"/>
      <c r="AA4503" s="11"/>
      <c r="AB4503" s="11"/>
      <c r="AC4503" s="11"/>
      <c r="AD4503" s="11"/>
      <c r="AE4503" s="11"/>
      <c r="AF4503" s="12"/>
      <c r="AG4503" s="12"/>
      <c r="AH4503" s="12"/>
      <c r="AI4503" s="12"/>
      <c r="AJ4503" s="12"/>
      <c r="AK4503" s="12"/>
      <c r="AL4503" s="12"/>
      <c r="AM4503" s="11"/>
      <c r="AN4503" s="13">
        <v>0.36060312752432677</v>
      </c>
      <c r="AO4503" s="11" t="s">
        <v>66</v>
      </c>
      <c r="AP4503" s="14">
        <v>45931.449405844905</v>
      </c>
    </row>
    <row r="4504">
      <c r="A4504" s="8">
        <v>45931.021585648145</v>
      </c>
      <c r="B4504" s="9" t="s">
        <v>8741</v>
      </c>
      <c r="C4504" s="9" t="s">
        <v>8742</v>
      </c>
      <c r="D4504" s="10">
        <v>5.583996425084E12</v>
      </c>
      <c r="E4504" s="9" t="s">
        <v>75</v>
      </c>
      <c r="F4504" s="9"/>
      <c r="G4504" s="9" t="s">
        <v>144</v>
      </c>
      <c r="H4504" s="9" t="s">
        <v>77</v>
      </c>
      <c r="I4504" s="9" t="s">
        <v>88</v>
      </c>
      <c r="J4504" s="9" t="s">
        <v>47</v>
      </c>
      <c r="K4504" s="9" t="s">
        <v>48</v>
      </c>
      <c r="L4504" s="9" t="s">
        <v>47</v>
      </c>
      <c r="M4504" s="9" t="s">
        <v>48</v>
      </c>
      <c r="N4504" s="9" t="s">
        <v>63</v>
      </c>
      <c r="O4504" s="9" t="s">
        <v>64</v>
      </c>
      <c r="P4504" s="11" t="s">
        <v>51</v>
      </c>
      <c r="Q4504" s="11" t="s">
        <v>71</v>
      </c>
      <c r="R4504" s="11" t="s">
        <v>90</v>
      </c>
      <c r="S4504" s="11" t="s">
        <v>380</v>
      </c>
      <c r="T4504" s="11" t="s">
        <v>55</v>
      </c>
      <c r="U4504" s="11" t="s">
        <v>47</v>
      </c>
      <c r="V4504" s="11"/>
      <c r="W4504" s="11"/>
      <c r="X4504" s="11"/>
      <c r="Y4504" s="11"/>
      <c r="Z4504" s="11"/>
      <c r="AA4504" s="11"/>
      <c r="AB4504" s="11"/>
      <c r="AC4504" s="11"/>
      <c r="AD4504" s="11"/>
      <c r="AE4504" s="11"/>
      <c r="AF4504" s="12"/>
      <c r="AG4504" s="12"/>
      <c r="AH4504" s="12"/>
      <c r="AI4504" s="12"/>
      <c r="AJ4504" s="12"/>
      <c r="AK4504" s="12"/>
      <c r="AL4504" s="12"/>
      <c r="AM4504" s="11"/>
      <c r="AN4504" s="13">
        <v>0.07443720225831757</v>
      </c>
      <c r="AO4504" s="11" t="s">
        <v>99</v>
      </c>
      <c r="AP4504" s="14">
        <v>45931.449405844905</v>
      </c>
    </row>
    <row r="4505">
      <c r="A4505" s="8">
        <v>45931.02162037037</v>
      </c>
      <c r="B4505" s="9" t="s">
        <v>8743</v>
      </c>
      <c r="C4505" s="9" t="s">
        <v>8744</v>
      </c>
      <c r="D4505" s="10">
        <v>5.591992533031E12</v>
      </c>
      <c r="E4505" s="9" t="s">
        <v>43</v>
      </c>
      <c r="F4505" s="9"/>
      <c r="G4505" s="9" t="s">
        <v>76</v>
      </c>
      <c r="H4505" s="9" t="s">
        <v>45</v>
      </c>
      <c r="I4505" s="9" t="s">
        <v>78</v>
      </c>
      <c r="J4505" s="9" t="s">
        <v>47</v>
      </c>
      <c r="K4505" s="9" t="s">
        <v>47</v>
      </c>
      <c r="L4505" s="9" t="s">
        <v>48</v>
      </c>
      <c r="M4505" s="9" t="s">
        <v>47</v>
      </c>
      <c r="N4505" s="9" t="s">
        <v>49</v>
      </c>
      <c r="O4505" s="9" t="s">
        <v>70</v>
      </c>
      <c r="P4505" s="11" t="s">
        <v>51</v>
      </c>
      <c r="Q4505" s="11" t="s">
        <v>71</v>
      </c>
      <c r="R4505" s="11" t="s">
        <v>90</v>
      </c>
      <c r="S4505" s="11" t="s">
        <v>214</v>
      </c>
      <c r="T4505" s="11" t="s">
        <v>55</v>
      </c>
      <c r="U4505" s="11" t="s">
        <v>56</v>
      </c>
      <c r="V4505" s="11"/>
      <c r="W4505" s="11"/>
      <c r="X4505" s="11"/>
      <c r="Y4505" s="11"/>
      <c r="Z4505" s="11"/>
      <c r="AA4505" s="11"/>
      <c r="AB4505" s="11"/>
      <c r="AC4505" s="11"/>
      <c r="AD4505" s="11"/>
      <c r="AE4505" s="11"/>
      <c r="AF4505" s="12"/>
      <c r="AG4505" s="12"/>
      <c r="AH4505" s="12"/>
      <c r="AI4505" s="12"/>
      <c r="AJ4505" s="12"/>
      <c r="AK4505" s="12"/>
      <c r="AL4505" s="12"/>
      <c r="AM4505" s="11"/>
      <c r="AN4505" s="13">
        <v>0.1970974015109283</v>
      </c>
      <c r="AO4505" s="11" t="s">
        <v>162</v>
      </c>
      <c r="AP4505" s="14">
        <v>45931.449405844905</v>
      </c>
    </row>
    <row r="4506">
      <c r="A4506" s="8">
        <v>45931.0228587963</v>
      </c>
      <c r="B4506" s="9" t="s">
        <v>8745</v>
      </c>
      <c r="C4506" s="9" t="s">
        <v>8746</v>
      </c>
      <c r="D4506" s="10">
        <v>5.511973098212E12</v>
      </c>
      <c r="E4506" s="9" t="s">
        <v>43</v>
      </c>
      <c r="F4506" s="9"/>
      <c r="G4506" s="9" t="s">
        <v>144</v>
      </c>
      <c r="H4506" s="9" t="s">
        <v>77</v>
      </c>
      <c r="I4506" s="9" t="s">
        <v>88</v>
      </c>
      <c r="J4506" s="9" t="s">
        <v>47</v>
      </c>
      <c r="K4506" s="9" t="s">
        <v>48</v>
      </c>
      <c r="L4506" s="9" t="s">
        <v>48</v>
      </c>
      <c r="M4506" s="9" t="s">
        <v>47</v>
      </c>
      <c r="N4506" s="9" t="s">
        <v>63</v>
      </c>
      <c r="O4506" s="9" t="s">
        <v>64</v>
      </c>
      <c r="P4506" s="11" t="s">
        <v>51</v>
      </c>
      <c r="Q4506" s="11" t="s">
        <v>203</v>
      </c>
      <c r="R4506" s="11" t="s">
        <v>415</v>
      </c>
      <c r="S4506" s="11" t="s">
        <v>416</v>
      </c>
      <c r="T4506" s="11" t="s">
        <v>55</v>
      </c>
      <c r="U4506" s="11" t="s">
        <v>56</v>
      </c>
      <c r="V4506" s="11"/>
      <c r="W4506" s="11"/>
      <c r="X4506" s="11"/>
      <c r="Y4506" s="11"/>
      <c r="Z4506" s="11"/>
      <c r="AA4506" s="11"/>
      <c r="AB4506" s="11"/>
      <c r="AC4506" s="11"/>
      <c r="AD4506" s="11"/>
      <c r="AE4506" s="11"/>
      <c r="AF4506" s="12"/>
      <c r="AG4506" s="12"/>
      <c r="AH4506" s="12"/>
      <c r="AI4506" s="12"/>
      <c r="AJ4506" s="12"/>
      <c r="AK4506" s="12"/>
      <c r="AL4506" s="12"/>
      <c r="AM4506" s="11"/>
      <c r="AN4506" s="13">
        <v>0.1344350874215081</v>
      </c>
      <c r="AO4506" s="11" t="s">
        <v>110</v>
      </c>
      <c r="AP4506" s="14">
        <v>45931.449405844905</v>
      </c>
    </row>
    <row r="4507">
      <c r="A4507" s="8">
        <v>45931.02329861111</v>
      </c>
      <c r="B4507" s="9" t="s">
        <v>8747</v>
      </c>
      <c r="C4507" s="9" t="s">
        <v>8748</v>
      </c>
      <c r="D4507" s="10">
        <v>5.511982039835E12</v>
      </c>
      <c r="E4507" s="9" t="s">
        <v>43</v>
      </c>
      <c r="F4507" s="9"/>
      <c r="G4507" s="9" t="s">
        <v>44</v>
      </c>
      <c r="H4507" s="9" t="s">
        <v>45</v>
      </c>
      <c r="I4507" s="9" t="s">
        <v>62</v>
      </c>
      <c r="J4507" s="9" t="s">
        <v>48</v>
      </c>
      <c r="K4507" s="9" t="s">
        <v>47</v>
      </c>
      <c r="L4507" s="9" t="s">
        <v>48</v>
      </c>
      <c r="M4507" s="9" t="s">
        <v>47</v>
      </c>
      <c r="N4507" s="9" t="s">
        <v>63</v>
      </c>
      <c r="O4507" s="9" t="s">
        <v>64</v>
      </c>
      <c r="P4507" s="11" t="s">
        <v>51</v>
      </c>
      <c r="Q4507" s="11" t="s">
        <v>171</v>
      </c>
      <c r="R4507" s="11" t="s">
        <v>107</v>
      </c>
      <c r="S4507" s="11" t="s">
        <v>172</v>
      </c>
      <c r="T4507" s="11" t="s">
        <v>65</v>
      </c>
      <c r="U4507" s="11" t="s">
        <v>56</v>
      </c>
      <c r="V4507" s="11"/>
      <c r="W4507" s="11"/>
      <c r="X4507" s="11"/>
      <c r="Y4507" s="11"/>
      <c r="Z4507" s="11"/>
      <c r="AA4507" s="11"/>
      <c r="AB4507" s="11"/>
      <c r="AC4507" s="11"/>
      <c r="AD4507" s="11"/>
      <c r="AE4507" s="11"/>
      <c r="AF4507" s="12"/>
      <c r="AG4507" s="12"/>
      <c r="AH4507" s="12"/>
      <c r="AI4507" s="12"/>
      <c r="AJ4507" s="12"/>
      <c r="AK4507" s="12"/>
      <c r="AL4507" s="12"/>
      <c r="AM4507" s="11"/>
      <c r="AN4507" s="13">
        <v>0.4032617711518201</v>
      </c>
      <c r="AO4507" s="11" t="s">
        <v>66</v>
      </c>
      <c r="AP4507" s="14">
        <v>45931.449405844905</v>
      </c>
    </row>
    <row r="4508">
      <c r="A4508" s="8">
        <v>45931.02347222222</v>
      </c>
      <c r="B4508" s="9" t="s">
        <v>8749</v>
      </c>
      <c r="C4508" s="9" t="s">
        <v>8750</v>
      </c>
      <c r="D4508" s="10">
        <v>5.589981155307E12</v>
      </c>
      <c r="E4508" s="9" t="s">
        <v>43</v>
      </c>
      <c r="F4508" s="9"/>
      <c r="G4508" s="9" t="s">
        <v>44</v>
      </c>
      <c r="H4508" s="9" t="s">
        <v>45</v>
      </c>
      <c r="I4508" s="9" t="s">
        <v>106</v>
      </c>
      <c r="J4508" s="9" t="s">
        <v>48</v>
      </c>
      <c r="K4508" s="9" t="s">
        <v>48</v>
      </c>
      <c r="L4508" s="9" t="s">
        <v>47</v>
      </c>
      <c r="M4508" s="9" t="s">
        <v>47</v>
      </c>
      <c r="N4508" s="9" t="s">
        <v>63</v>
      </c>
      <c r="O4508" s="9" t="s">
        <v>64</v>
      </c>
      <c r="P4508" s="11" t="s">
        <v>80</v>
      </c>
      <c r="Q4508" s="11" t="s">
        <v>81</v>
      </c>
      <c r="R4508" s="11" t="s">
        <v>82</v>
      </c>
      <c r="S4508" s="11">
        <v>7.50940275538E11</v>
      </c>
      <c r="T4508" s="11" t="s">
        <v>83</v>
      </c>
      <c r="U4508" s="11" t="s">
        <v>56</v>
      </c>
      <c r="V4508" s="11"/>
      <c r="W4508" s="11"/>
      <c r="X4508" s="11"/>
      <c r="Y4508" s="11"/>
      <c r="Z4508" s="11"/>
      <c r="AA4508" s="11"/>
      <c r="AB4508" s="11"/>
      <c r="AC4508" s="11"/>
      <c r="AD4508" s="11"/>
      <c r="AE4508" s="11"/>
      <c r="AF4508" s="12"/>
      <c r="AG4508" s="12"/>
      <c r="AH4508" s="12"/>
      <c r="AI4508" s="12"/>
      <c r="AJ4508" s="12"/>
      <c r="AK4508" s="12"/>
      <c r="AL4508" s="12"/>
      <c r="AM4508" s="11"/>
      <c r="AN4508" s="13">
        <v>0.466106395572276</v>
      </c>
      <c r="AO4508" s="11" t="s">
        <v>151</v>
      </c>
      <c r="AP4508" s="14">
        <v>45931.449405844905</v>
      </c>
    </row>
    <row r="4509">
      <c r="A4509" s="8">
        <v>45931.02359953704</v>
      </c>
      <c r="B4509" s="9" t="s">
        <v>8751</v>
      </c>
      <c r="C4509" s="9" t="s">
        <v>8752</v>
      </c>
      <c r="D4509" s="10">
        <v>5.547989126644E12</v>
      </c>
      <c r="E4509" s="9" t="s">
        <v>43</v>
      </c>
      <c r="F4509" s="9"/>
      <c r="G4509" s="9" t="s">
        <v>144</v>
      </c>
      <c r="H4509" s="9" t="s">
        <v>77</v>
      </c>
      <c r="I4509" s="9" t="s">
        <v>88</v>
      </c>
      <c r="J4509" s="9" t="s">
        <v>47</v>
      </c>
      <c r="K4509" s="9" t="s">
        <v>47</v>
      </c>
      <c r="L4509" s="9" t="s">
        <v>48</v>
      </c>
      <c r="M4509" s="9" t="s">
        <v>47</v>
      </c>
      <c r="N4509" s="9" t="s">
        <v>79</v>
      </c>
      <c r="O4509" s="9" t="s">
        <v>64</v>
      </c>
      <c r="P4509" s="11" t="s">
        <v>51</v>
      </c>
      <c r="Q4509" s="11" t="s">
        <v>133</v>
      </c>
      <c r="R4509" s="11" t="s">
        <v>90</v>
      </c>
      <c r="S4509" s="11" t="s">
        <v>72</v>
      </c>
      <c r="T4509" s="11" t="s">
        <v>55</v>
      </c>
      <c r="U4509" s="11" t="s">
        <v>47</v>
      </c>
      <c r="V4509" s="11"/>
      <c r="W4509" s="11"/>
      <c r="X4509" s="11"/>
      <c r="Y4509" s="11"/>
      <c r="Z4509" s="11"/>
      <c r="AA4509" s="11"/>
      <c r="AB4509" s="11"/>
      <c r="AC4509" s="11"/>
      <c r="AD4509" s="11"/>
      <c r="AE4509" s="11"/>
      <c r="AF4509" s="12"/>
      <c r="AG4509" s="12"/>
      <c r="AH4509" s="12"/>
      <c r="AI4509" s="12"/>
      <c r="AJ4509" s="12"/>
      <c r="AK4509" s="12"/>
      <c r="AL4509" s="12"/>
      <c r="AM4509" s="11"/>
      <c r="AN4509" s="13">
        <v>0.01942964913088772</v>
      </c>
      <c r="AO4509" s="11" t="s">
        <v>99</v>
      </c>
      <c r="AP4509" s="14">
        <v>45931.449405844905</v>
      </c>
    </row>
    <row r="4510">
      <c r="A4510" s="8">
        <v>45931.02452546296</v>
      </c>
      <c r="B4510" s="9" t="s">
        <v>8753</v>
      </c>
      <c r="C4510" s="9" t="s">
        <v>8754</v>
      </c>
      <c r="D4510" s="10">
        <v>5.511945955121E12</v>
      </c>
      <c r="E4510" s="9" t="s">
        <v>43</v>
      </c>
      <c r="F4510" s="9"/>
      <c r="G4510" s="9" t="s">
        <v>44</v>
      </c>
      <c r="H4510" s="9" t="s">
        <v>45</v>
      </c>
      <c r="I4510" s="9" t="s">
        <v>46</v>
      </c>
      <c r="J4510" s="9" t="s">
        <v>48</v>
      </c>
      <c r="K4510" s="9" t="s">
        <v>47</v>
      </c>
      <c r="L4510" s="9" t="s">
        <v>48</v>
      </c>
      <c r="M4510" s="9" t="s">
        <v>47</v>
      </c>
      <c r="N4510" s="9" t="s">
        <v>79</v>
      </c>
      <c r="O4510" s="9" t="s">
        <v>50</v>
      </c>
      <c r="P4510" s="11" t="s">
        <v>51</v>
      </c>
      <c r="Q4510" s="11" t="s">
        <v>121</v>
      </c>
      <c r="R4510" s="11" t="s">
        <v>238</v>
      </c>
      <c r="S4510" s="11" t="s">
        <v>239</v>
      </c>
      <c r="T4510" s="11" t="s">
        <v>65</v>
      </c>
      <c r="U4510" s="11" t="s">
        <v>56</v>
      </c>
      <c r="V4510" s="11"/>
      <c r="W4510" s="11"/>
      <c r="X4510" s="11"/>
      <c r="Y4510" s="11"/>
      <c r="Z4510" s="11"/>
      <c r="AA4510" s="11"/>
      <c r="AB4510" s="11"/>
      <c r="AC4510" s="11"/>
      <c r="AD4510" s="11"/>
      <c r="AE4510" s="11"/>
      <c r="AF4510" s="12"/>
      <c r="AG4510" s="12"/>
      <c r="AH4510" s="12"/>
      <c r="AI4510" s="12"/>
      <c r="AJ4510" s="12"/>
      <c r="AK4510" s="12"/>
      <c r="AL4510" s="12"/>
      <c r="AM4510" s="11"/>
      <c r="AN4510" s="13">
        <v>0.40837442783332817</v>
      </c>
      <c r="AO4510" s="11" t="s">
        <v>134</v>
      </c>
      <c r="AP4510" s="14">
        <v>45931.449405844905</v>
      </c>
    </row>
    <row r="4511">
      <c r="A4511" s="8">
        <v>45931.0246412037</v>
      </c>
      <c r="B4511" s="9" t="s">
        <v>8755</v>
      </c>
      <c r="C4511" s="9" t="s">
        <v>8756</v>
      </c>
      <c r="D4511" s="10">
        <v>5.547997050522E12</v>
      </c>
      <c r="E4511" s="9" t="s">
        <v>43</v>
      </c>
      <c r="F4511" s="9"/>
      <c r="G4511" s="9" t="s">
        <v>44</v>
      </c>
      <c r="H4511" s="9" t="s">
        <v>61</v>
      </c>
      <c r="I4511" s="9" t="s">
        <v>46</v>
      </c>
      <c r="J4511" s="9" t="s">
        <v>48</v>
      </c>
      <c r="K4511" s="9" t="s">
        <v>47</v>
      </c>
      <c r="L4511" s="9" t="s">
        <v>48</v>
      </c>
      <c r="M4511" s="9" t="s">
        <v>48</v>
      </c>
      <c r="N4511" s="9" t="s">
        <v>79</v>
      </c>
      <c r="O4511" s="9" t="s">
        <v>64</v>
      </c>
      <c r="P4511" s="11" t="s">
        <v>80</v>
      </c>
      <c r="Q4511" s="11" t="s">
        <v>81</v>
      </c>
      <c r="R4511" s="11" t="s">
        <v>82</v>
      </c>
      <c r="S4511" s="11">
        <v>7.50940275538E11</v>
      </c>
      <c r="T4511" s="11" t="s">
        <v>83</v>
      </c>
      <c r="U4511" s="11" t="s">
        <v>56</v>
      </c>
      <c r="V4511" s="11"/>
      <c r="W4511" s="11"/>
      <c r="X4511" s="11"/>
      <c r="Y4511" s="11"/>
      <c r="Z4511" s="11"/>
      <c r="AA4511" s="11"/>
      <c r="AB4511" s="11"/>
      <c r="AC4511" s="11"/>
      <c r="AD4511" s="11"/>
      <c r="AE4511" s="11"/>
      <c r="AF4511" s="12"/>
      <c r="AG4511" s="12"/>
      <c r="AH4511" s="12"/>
      <c r="AI4511" s="12"/>
      <c r="AJ4511" s="12"/>
      <c r="AK4511" s="12"/>
      <c r="AL4511" s="12"/>
      <c r="AM4511" s="11"/>
      <c r="AN4511" s="13">
        <v>0.5572516698335415</v>
      </c>
      <c r="AO4511" s="11" t="s">
        <v>57</v>
      </c>
      <c r="AP4511" s="14">
        <v>45931.449405844905</v>
      </c>
    </row>
    <row r="4512">
      <c r="A4512" s="8">
        <v>45931.02712962963</v>
      </c>
      <c r="B4512" s="9" t="s">
        <v>4588</v>
      </c>
      <c r="C4512" s="9" t="s">
        <v>8757</v>
      </c>
      <c r="D4512" s="10">
        <v>5.592981139297E12</v>
      </c>
      <c r="E4512" s="9" t="s">
        <v>43</v>
      </c>
      <c r="F4512" s="9"/>
      <c r="G4512" s="9" t="s">
        <v>44</v>
      </c>
      <c r="H4512" s="9" t="s">
        <v>61</v>
      </c>
      <c r="I4512" s="9" t="s">
        <v>78</v>
      </c>
      <c r="J4512" s="9" t="s">
        <v>47</v>
      </c>
      <c r="K4512" s="9" t="s">
        <v>47</v>
      </c>
      <c r="L4512" s="9" t="s">
        <v>48</v>
      </c>
      <c r="M4512" s="9" t="s">
        <v>48</v>
      </c>
      <c r="N4512" s="9" t="s">
        <v>79</v>
      </c>
      <c r="O4512" s="9" t="s">
        <v>50</v>
      </c>
      <c r="P4512" s="11" t="s">
        <v>51</v>
      </c>
      <c r="Q4512" s="11" t="s">
        <v>121</v>
      </c>
      <c r="R4512" s="11" t="s">
        <v>496</v>
      </c>
      <c r="S4512" s="11" t="s">
        <v>497</v>
      </c>
      <c r="T4512" s="11" t="s">
        <v>55</v>
      </c>
      <c r="U4512" s="11" t="s">
        <v>56</v>
      </c>
      <c r="V4512" s="11"/>
      <c r="W4512" s="11"/>
      <c r="X4512" s="11"/>
      <c r="Y4512" s="11"/>
      <c r="Z4512" s="11"/>
      <c r="AA4512" s="11"/>
      <c r="AB4512" s="11"/>
      <c r="AC4512" s="11"/>
      <c r="AD4512" s="11"/>
      <c r="AE4512" s="11"/>
      <c r="AF4512" s="12"/>
      <c r="AG4512" s="12"/>
      <c r="AH4512" s="12"/>
      <c r="AI4512" s="12"/>
      <c r="AJ4512" s="12"/>
      <c r="AK4512" s="12"/>
      <c r="AL4512" s="12"/>
      <c r="AM4512" s="11"/>
      <c r="AN4512" s="13">
        <v>0.657401663539969</v>
      </c>
      <c r="AO4512" s="11" t="s">
        <v>57</v>
      </c>
      <c r="AP4512" s="14">
        <v>45931.449405844905</v>
      </c>
    </row>
    <row r="4513">
      <c r="A4513" s="8">
        <v>45931.02738425926</v>
      </c>
      <c r="B4513" s="9" t="s">
        <v>8758</v>
      </c>
      <c r="C4513" s="9" t="s">
        <v>8759</v>
      </c>
      <c r="D4513" s="10">
        <v>5.591982893017E12</v>
      </c>
      <c r="E4513" s="9" t="s">
        <v>43</v>
      </c>
      <c r="F4513" s="9"/>
      <c r="G4513" s="9" t="s">
        <v>69</v>
      </c>
      <c r="H4513" s="9" t="s">
        <v>61</v>
      </c>
      <c r="I4513" s="9" t="s">
        <v>78</v>
      </c>
      <c r="J4513" s="9" t="s">
        <v>47</v>
      </c>
      <c r="K4513" s="9" t="s">
        <v>47</v>
      </c>
      <c r="L4513" s="9" t="s">
        <v>48</v>
      </c>
      <c r="M4513" s="9" t="s">
        <v>47</v>
      </c>
      <c r="N4513" s="9" t="s">
        <v>94</v>
      </c>
      <c r="O4513" s="9" t="s">
        <v>98</v>
      </c>
      <c r="P4513" s="11" t="s">
        <v>51</v>
      </c>
      <c r="Q4513" s="11" t="s">
        <v>89</v>
      </c>
      <c r="R4513" s="11" t="s">
        <v>90</v>
      </c>
      <c r="S4513" s="11" t="s">
        <v>54</v>
      </c>
      <c r="T4513" s="11" t="s">
        <v>65</v>
      </c>
      <c r="U4513" s="11" t="s">
        <v>56</v>
      </c>
      <c r="V4513" s="11"/>
      <c r="W4513" s="11"/>
      <c r="X4513" s="11"/>
      <c r="Y4513" s="11"/>
      <c r="Z4513" s="11"/>
      <c r="AA4513" s="11"/>
      <c r="AB4513" s="11"/>
      <c r="AC4513" s="11"/>
      <c r="AD4513" s="11"/>
      <c r="AE4513" s="11"/>
      <c r="AF4513" s="12"/>
      <c r="AG4513" s="12"/>
      <c r="AH4513" s="12"/>
      <c r="AI4513" s="12"/>
      <c r="AJ4513" s="12"/>
      <c r="AK4513" s="12"/>
      <c r="AL4513" s="12"/>
      <c r="AM4513" s="11"/>
      <c r="AN4513" s="13">
        <v>0.25765932599768804</v>
      </c>
      <c r="AO4513" s="11" t="s">
        <v>84</v>
      </c>
      <c r="AP4513" s="14">
        <v>45931.449405844905</v>
      </c>
    </row>
    <row r="4514">
      <c r="A4514" s="8">
        <v>45931.02921296296</v>
      </c>
      <c r="B4514" s="9" t="s">
        <v>8760</v>
      </c>
      <c r="C4514" s="9" t="s">
        <v>8761</v>
      </c>
      <c r="D4514" s="10">
        <v>5.519987009126E12</v>
      </c>
      <c r="E4514" s="9" t="s">
        <v>43</v>
      </c>
      <c r="F4514" s="9"/>
      <c r="G4514" s="9" t="s">
        <v>60</v>
      </c>
      <c r="H4514" s="9" t="s">
        <v>45</v>
      </c>
      <c r="I4514" s="9" t="s">
        <v>46</v>
      </c>
      <c r="J4514" s="9" t="s">
        <v>48</v>
      </c>
      <c r="K4514" s="9" t="s">
        <v>47</v>
      </c>
      <c r="L4514" s="9" t="s">
        <v>48</v>
      </c>
      <c r="M4514" s="9" t="s">
        <v>48</v>
      </c>
      <c r="N4514" s="9" t="s">
        <v>63</v>
      </c>
      <c r="O4514" s="9" t="s">
        <v>50</v>
      </c>
      <c r="P4514" s="11" t="s">
        <v>51</v>
      </c>
      <c r="Q4514" s="11" t="s">
        <v>121</v>
      </c>
      <c r="R4514" s="11" t="s">
        <v>238</v>
      </c>
      <c r="S4514" s="11" t="s">
        <v>239</v>
      </c>
      <c r="T4514" s="11" t="s">
        <v>55</v>
      </c>
      <c r="U4514" s="11" t="s">
        <v>47</v>
      </c>
      <c r="V4514" s="11"/>
      <c r="W4514" s="11"/>
      <c r="X4514" s="11"/>
      <c r="Y4514" s="11"/>
      <c r="Z4514" s="11"/>
      <c r="AA4514" s="11"/>
      <c r="AB4514" s="11"/>
      <c r="AC4514" s="11"/>
      <c r="AD4514" s="11"/>
      <c r="AE4514" s="11"/>
      <c r="AF4514" s="12"/>
      <c r="AG4514" s="12"/>
      <c r="AH4514" s="12"/>
      <c r="AI4514" s="12"/>
      <c r="AJ4514" s="12"/>
      <c r="AK4514" s="12"/>
      <c r="AL4514" s="12"/>
      <c r="AM4514" s="11"/>
      <c r="AN4514" s="13">
        <v>0.41835651881815317</v>
      </c>
      <c r="AO4514" s="11" t="s">
        <v>134</v>
      </c>
      <c r="AP4514" s="14">
        <v>45931.449405844905</v>
      </c>
    </row>
    <row r="4515">
      <c r="A4515" s="8">
        <v>45931.029953703706</v>
      </c>
      <c r="B4515" s="9" t="s">
        <v>8762</v>
      </c>
      <c r="C4515" s="9" t="s">
        <v>8763</v>
      </c>
      <c r="D4515" s="10">
        <v>5.561981579633E12</v>
      </c>
      <c r="E4515" s="9" t="s">
        <v>43</v>
      </c>
      <c r="F4515" s="9"/>
      <c r="G4515" s="9" t="s">
        <v>144</v>
      </c>
      <c r="H4515" s="9" t="s">
        <v>77</v>
      </c>
      <c r="I4515" s="9" t="s">
        <v>88</v>
      </c>
      <c r="J4515" s="9" t="s">
        <v>47</v>
      </c>
      <c r="K4515" s="9" t="s">
        <v>47</v>
      </c>
      <c r="L4515" s="9" t="s">
        <v>48</v>
      </c>
      <c r="M4515" s="9" t="s">
        <v>47</v>
      </c>
      <c r="N4515" s="9" t="s">
        <v>63</v>
      </c>
      <c r="O4515" s="9" t="s">
        <v>70</v>
      </c>
      <c r="P4515" s="11" t="s">
        <v>51</v>
      </c>
      <c r="Q4515" s="11" t="s">
        <v>52</v>
      </c>
      <c r="R4515" s="11" t="s">
        <v>53</v>
      </c>
      <c r="S4515" s="11" t="s">
        <v>54</v>
      </c>
      <c r="T4515" s="11" t="s">
        <v>55</v>
      </c>
      <c r="U4515" s="11" t="s">
        <v>56</v>
      </c>
      <c r="V4515" s="11"/>
      <c r="W4515" s="11"/>
      <c r="X4515" s="11"/>
      <c r="Y4515" s="11"/>
      <c r="Z4515" s="11"/>
      <c r="AA4515" s="11"/>
      <c r="AB4515" s="11"/>
      <c r="AC4515" s="11"/>
      <c r="AD4515" s="11"/>
      <c r="AE4515" s="11"/>
      <c r="AF4515" s="12"/>
      <c r="AG4515" s="12"/>
      <c r="AH4515" s="12"/>
      <c r="AI4515" s="12"/>
      <c r="AJ4515" s="12"/>
      <c r="AK4515" s="12"/>
      <c r="AL4515" s="12"/>
      <c r="AM4515" s="11"/>
      <c r="AN4515" s="13">
        <v>0.051741212609623596</v>
      </c>
      <c r="AO4515" s="11" t="s">
        <v>99</v>
      </c>
      <c r="AP4515" s="14">
        <v>45931.449405844905</v>
      </c>
    </row>
    <row r="4516">
      <c r="A4516" s="8">
        <v>45931.031747685185</v>
      </c>
      <c r="B4516" s="9" t="s">
        <v>8764</v>
      </c>
      <c r="C4516" s="9" t="s">
        <v>8765</v>
      </c>
      <c r="D4516" s="10">
        <v>5.511984765592E12</v>
      </c>
      <c r="E4516" s="9" t="s">
        <v>43</v>
      </c>
      <c r="F4516" s="9"/>
      <c r="G4516" s="9" t="s">
        <v>170</v>
      </c>
      <c r="H4516" s="9" t="s">
        <v>87</v>
      </c>
      <c r="I4516" s="9" t="s">
        <v>88</v>
      </c>
      <c r="J4516" s="9" t="s">
        <v>48</v>
      </c>
      <c r="K4516" s="9" t="s">
        <v>47</v>
      </c>
      <c r="L4516" s="9" t="s">
        <v>48</v>
      </c>
      <c r="M4516" s="9" t="s">
        <v>47</v>
      </c>
      <c r="N4516" s="9" t="s">
        <v>63</v>
      </c>
      <c r="O4516" s="9" t="s">
        <v>50</v>
      </c>
      <c r="P4516" s="11" t="s">
        <v>51</v>
      </c>
      <c r="Q4516" s="11" t="s">
        <v>89</v>
      </c>
      <c r="R4516" s="11" t="s">
        <v>90</v>
      </c>
      <c r="S4516" s="11" t="s">
        <v>54</v>
      </c>
      <c r="T4516" s="11" t="s">
        <v>65</v>
      </c>
      <c r="U4516" s="11" t="s">
        <v>56</v>
      </c>
      <c r="V4516" s="11"/>
      <c r="W4516" s="11"/>
      <c r="X4516" s="11"/>
      <c r="Y4516" s="11"/>
      <c r="Z4516" s="11"/>
      <c r="AA4516" s="11"/>
      <c r="AB4516" s="11"/>
      <c r="AC4516" s="11"/>
      <c r="AD4516" s="11"/>
      <c r="AE4516" s="11"/>
      <c r="AF4516" s="12"/>
      <c r="AG4516" s="12"/>
      <c r="AH4516" s="12"/>
      <c r="AI4516" s="12"/>
      <c r="AJ4516" s="12"/>
      <c r="AK4516" s="12"/>
      <c r="AL4516" s="12"/>
      <c r="AM4516" s="11"/>
      <c r="AN4516" s="13">
        <v>0.17872817094025265</v>
      </c>
      <c r="AO4516" s="11" t="s">
        <v>162</v>
      </c>
      <c r="AP4516" s="14">
        <v>45931.449405844905</v>
      </c>
    </row>
    <row r="4517">
      <c r="A4517" s="8">
        <v>45931.03457175926</v>
      </c>
      <c r="B4517" s="9" t="s">
        <v>8766</v>
      </c>
      <c r="C4517" s="9" t="s">
        <v>8767</v>
      </c>
      <c r="D4517" s="10">
        <v>5.51191935604E12</v>
      </c>
      <c r="E4517" s="9" t="s">
        <v>43</v>
      </c>
      <c r="F4517" s="9"/>
      <c r="G4517" s="9" t="s">
        <v>144</v>
      </c>
      <c r="H4517" s="9" t="s">
        <v>77</v>
      </c>
      <c r="I4517" s="9" t="s">
        <v>88</v>
      </c>
      <c r="J4517" s="9" t="s">
        <v>48</v>
      </c>
      <c r="K4517" s="9" t="s">
        <v>47</v>
      </c>
      <c r="L4517" s="9" t="s">
        <v>48</v>
      </c>
      <c r="M4517" s="9" t="s">
        <v>47</v>
      </c>
      <c r="N4517" s="9" t="s">
        <v>63</v>
      </c>
      <c r="O4517" s="9" t="s">
        <v>64</v>
      </c>
      <c r="P4517" s="11" t="s">
        <v>80</v>
      </c>
      <c r="Q4517" s="11" t="s">
        <v>81</v>
      </c>
      <c r="R4517" s="11" t="s">
        <v>82</v>
      </c>
      <c r="S4517" s="11">
        <v>7.50940275538E11</v>
      </c>
      <c r="T4517" s="11" t="s">
        <v>83</v>
      </c>
      <c r="U4517" s="11" t="s">
        <v>56</v>
      </c>
      <c r="V4517" s="11"/>
      <c r="W4517" s="11"/>
      <c r="X4517" s="11"/>
      <c r="Y4517" s="11"/>
      <c r="Z4517" s="11"/>
      <c r="AA4517" s="11"/>
      <c r="AB4517" s="11"/>
      <c r="AC4517" s="11"/>
      <c r="AD4517" s="11"/>
      <c r="AE4517" s="11"/>
      <c r="AF4517" s="12"/>
      <c r="AG4517" s="12"/>
      <c r="AH4517" s="12"/>
      <c r="AI4517" s="12"/>
      <c r="AJ4517" s="12"/>
      <c r="AK4517" s="12"/>
      <c r="AL4517" s="12"/>
      <c r="AM4517" s="11"/>
      <c r="AN4517" s="13">
        <v>0.18984521413081404</v>
      </c>
      <c r="AO4517" s="11" t="s">
        <v>162</v>
      </c>
      <c r="AP4517" s="14">
        <v>45931.449405844905</v>
      </c>
    </row>
    <row r="4518">
      <c r="A4518" s="8">
        <v>45931.03462962963</v>
      </c>
      <c r="B4518" s="9" t="s">
        <v>8768</v>
      </c>
      <c r="C4518" s="9" t="s">
        <v>8769</v>
      </c>
      <c r="D4518" s="10">
        <v>5.511987012508E12</v>
      </c>
      <c r="E4518" s="9" t="s">
        <v>43</v>
      </c>
      <c r="F4518" s="9"/>
      <c r="G4518" s="9" t="s">
        <v>144</v>
      </c>
      <c r="H4518" s="9" t="s">
        <v>77</v>
      </c>
      <c r="I4518" s="9" t="s">
        <v>88</v>
      </c>
      <c r="J4518" s="9" t="s">
        <v>47</v>
      </c>
      <c r="K4518" s="9" t="s">
        <v>47</v>
      </c>
      <c r="L4518" s="9" t="s">
        <v>47</v>
      </c>
      <c r="M4518" s="9" t="s">
        <v>48</v>
      </c>
      <c r="N4518" s="9" t="s">
        <v>118</v>
      </c>
      <c r="O4518" s="9" t="s">
        <v>50</v>
      </c>
      <c r="P4518" s="11" t="s">
        <v>51</v>
      </c>
      <c r="Q4518" s="11" t="s">
        <v>171</v>
      </c>
      <c r="R4518" s="11" t="s">
        <v>107</v>
      </c>
      <c r="S4518" s="11" t="s">
        <v>54</v>
      </c>
      <c r="T4518" s="11" t="s">
        <v>55</v>
      </c>
      <c r="U4518" s="11" t="s">
        <v>47</v>
      </c>
      <c r="V4518" s="11"/>
      <c r="W4518" s="11"/>
      <c r="X4518" s="11"/>
      <c r="Y4518" s="11"/>
      <c r="Z4518" s="11"/>
      <c r="AA4518" s="11"/>
      <c r="AB4518" s="11"/>
      <c r="AC4518" s="11"/>
      <c r="AD4518" s="11"/>
      <c r="AE4518" s="11"/>
      <c r="AF4518" s="12"/>
      <c r="AG4518" s="12"/>
      <c r="AH4518" s="12"/>
      <c r="AI4518" s="12"/>
      <c r="AJ4518" s="12"/>
      <c r="AK4518" s="12"/>
      <c r="AL4518" s="12"/>
      <c r="AM4518" s="11"/>
      <c r="AN4518" s="13">
        <v>0.06173851991737027</v>
      </c>
      <c r="AO4518" s="11" t="s">
        <v>99</v>
      </c>
      <c r="AP4518" s="14">
        <v>45931.449405844905</v>
      </c>
    </row>
    <row r="4519">
      <c r="A4519" s="8">
        <v>45931.037673611114</v>
      </c>
      <c r="B4519" s="9" t="s">
        <v>8770</v>
      </c>
      <c r="C4519" s="9" t="s">
        <v>8771</v>
      </c>
      <c r="D4519" s="10">
        <v>5.591982294882E12</v>
      </c>
      <c r="E4519" s="9" t="s">
        <v>43</v>
      </c>
      <c r="F4519" s="9"/>
      <c r="G4519" s="9" t="s">
        <v>44</v>
      </c>
      <c r="H4519" s="9" t="s">
        <v>87</v>
      </c>
      <c r="I4519" s="9" t="s">
        <v>88</v>
      </c>
      <c r="J4519" s="9" t="s">
        <v>47</v>
      </c>
      <c r="K4519" s="9" t="s">
        <v>47</v>
      </c>
      <c r="L4519" s="9" t="s">
        <v>47</v>
      </c>
      <c r="M4519" s="9" t="s">
        <v>47</v>
      </c>
      <c r="N4519" s="9" t="s">
        <v>79</v>
      </c>
      <c r="O4519" s="9" t="s">
        <v>50</v>
      </c>
      <c r="P4519" s="11" t="s">
        <v>51</v>
      </c>
      <c r="Q4519" s="11" t="s">
        <v>115</v>
      </c>
      <c r="R4519" s="11" t="s">
        <v>90</v>
      </c>
      <c r="S4519" s="11" t="s">
        <v>254</v>
      </c>
      <c r="T4519" s="11" t="s">
        <v>55</v>
      </c>
      <c r="U4519" s="11" t="s">
        <v>47</v>
      </c>
      <c r="V4519" s="11"/>
      <c r="W4519" s="11"/>
      <c r="X4519" s="11"/>
      <c r="Y4519" s="11"/>
      <c r="Z4519" s="11"/>
      <c r="AA4519" s="11"/>
      <c r="AB4519" s="11"/>
      <c r="AC4519" s="11"/>
      <c r="AD4519" s="11"/>
      <c r="AE4519" s="11"/>
      <c r="AF4519" s="12"/>
      <c r="AG4519" s="12"/>
      <c r="AH4519" s="12"/>
      <c r="AI4519" s="12"/>
      <c r="AJ4519" s="12"/>
      <c r="AK4519" s="12"/>
      <c r="AL4519" s="12"/>
      <c r="AM4519" s="11"/>
      <c r="AN4519" s="13">
        <v>0.11274261714273498</v>
      </c>
      <c r="AO4519" s="11" t="s">
        <v>99</v>
      </c>
      <c r="AP4519" s="14">
        <v>45931.449405844905</v>
      </c>
    </row>
    <row r="4520">
      <c r="A4520" s="8">
        <v>45931.037835648145</v>
      </c>
      <c r="B4520" s="9" t="s">
        <v>8772</v>
      </c>
      <c r="C4520" s="9" t="s">
        <v>8773</v>
      </c>
      <c r="D4520" s="10">
        <v>5.581998062089E12</v>
      </c>
      <c r="E4520" s="9" t="s">
        <v>43</v>
      </c>
      <c r="F4520" s="9"/>
      <c r="G4520" s="9" t="s">
        <v>76</v>
      </c>
      <c r="H4520" s="9" t="s">
        <v>77</v>
      </c>
      <c r="I4520" s="9" t="s">
        <v>88</v>
      </c>
      <c r="J4520" s="9" t="s">
        <v>48</v>
      </c>
      <c r="K4520" s="9" t="s">
        <v>48</v>
      </c>
      <c r="L4520" s="9" t="s">
        <v>48</v>
      </c>
      <c r="M4520" s="9" t="s">
        <v>47</v>
      </c>
      <c r="N4520" s="9" t="s">
        <v>79</v>
      </c>
      <c r="O4520" s="9" t="s">
        <v>95</v>
      </c>
      <c r="P4520" s="11" t="s">
        <v>51</v>
      </c>
      <c r="Q4520" s="11" t="s">
        <v>71</v>
      </c>
      <c r="R4520" s="11" t="s">
        <v>107</v>
      </c>
      <c r="S4520" s="11" t="s">
        <v>72</v>
      </c>
      <c r="T4520" s="11" t="s">
        <v>55</v>
      </c>
      <c r="U4520" s="11" t="s">
        <v>56</v>
      </c>
      <c r="V4520" s="11"/>
      <c r="W4520" s="11"/>
      <c r="X4520" s="11"/>
      <c r="Y4520" s="11"/>
      <c r="Z4520" s="11"/>
      <c r="AA4520" s="11"/>
      <c r="AB4520" s="11"/>
      <c r="AC4520" s="11"/>
      <c r="AD4520" s="11"/>
      <c r="AE4520" s="11"/>
      <c r="AF4520" s="12"/>
      <c r="AG4520" s="12"/>
      <c r="AH4520" s="12"/>
      <c r="AI4520" s="12"/>
      <c r="AJ4520" s="12"/>
      <c r="AK4520" s="12"/>
      <c r="AL4520" s="12"/>
      <c r="AM4520" s="11"/>
      <c r="AN4520" s="13">
        <v>0.23518755182882545</v>
      </c>
      <c r="AO4520" s="11" t="s">
        <v>84</v>
      </c>
      <c r="AP4520" s="14">
        <v>45931.449405844905</v>
      </c>
    </row>
    <row r="4521">
      <c r="A4521" s="8">
        <v>45931.03878472222</v>
      </c>
      <c r="B4521" s="9" t="s">
        <v>8774</v>
      </c>
      <c r="C4521" s="9" t="s">
        <v>8775</v>
      </c>
      <c r="D4521" s="10">
        <v>5.555319952417E12</v>
      </c>
      <c r="E4521" s="9" t="s">
        <v>75</v>
      </c>
      <c r="F4521" s="9"/>
      <c r="G4521" s="9" t="s">
        <v>69</v>
      </c>
      <c r="H4521" s="9" t="s">
        <v>45</v>
      </c>
      <c r="I4521" s="9" t="s">
        <v>106</v>
      </c>
      <c r="J4521" s="9" t="s">
        <v>47</v>
      </c>
      <c r="K4521" s="9" t="s">
        <v>47</v>
      </c>
      <c r="L4521" s="9" t="s">
        <v>48</v>
      </c>
      <c r="M4521" s="9" t="s">
        <v>48</v>
      </c>
      <c r="N4521" s="9" t="s">
        <v>49</v>
      </c>
      <c r="O4521" s="9" t="s">
        <v>50</v>
      </c>
      <c r="P4521" s="11" t="s">
        <v>51</v>
      </c>
      <c r="Q4521" s="11" t="s">
        <v>171</v>
      </c>
      <c r="R4521" s="11" t="s">
        <v>107</v>
      </c>
      <c r="S4521" s="11" t="s">
        <v>172</v>
      </c>
      <c r="T4521" s="11" t="s">
        <v>65</v>
      </c>
      <c r="U4521" s="11" t="s">
        <v>56</v>
      </c>
      <c r="V4521" s="11"/>
      <c r="W4521" s="11"/>
      <c r="X4521" s="11"/>
      <c r="Y4521" s="11"/>
      <c r="Z4521" s="11"/>
      <c r="AA4521" s="11"/>
      <c r="AB4521" s="11"/>
      <c r="AC4521" s="11"/>
      <c r="AD4521" s="11"/>
      <c r="AE4521" s="11"/>
      <c r="AF4521" s="12"/>
      <c r="AG4521" s="12"/>
      <c r="AH4521" s="12"/>
      <c r="AI4521" s="12"/>
      <c r="AJ4521" s="12"/>
      <c r="AK4521" s="12"/>
      <c r="AL4521" s="12"/>
      <c r="AM4521" s="11"/>
      <c r="AN4521" s="13">
        <v>0.3786724300521211</v>
      </c>
      <c r="AO4521" s="11" t="s">
        <v>66</v>
      </c>
      <c r="AP4521" s="14">
        <v>45931.449405844905</v>
      </c>
    </row>
    <row r="4522">
      <c r="A4522" s="8">
        <v>45931.043807870374</v>
      </c>
      <c r="B4522" s="9" t="s">
        <v>8776</v>
      </c>
      <c r="C4522" s="9" t="s">
        <v>8777</v>
      </c>
      <c r="D4522" s="10">
        <v>5.561992336187E12</v>
      </c>
      <c r="E4522" s="9" t="s">
        <v>43</v>
      </c>
      <c r="F4522" s="9"/>
      <c r="G4522" s="9" t="s">
        <v>69</v>
      </c>
      <c r="H4522" s="9" t="s">
        <v>87</v>
      </c>
      <c r="I4522" s="9" t="s">
        <v>88</v>
      </c>
      <c r="J4522" s="9" t="s">
        <v>47</v>
      </c>
      <c r="K4522" s="9" t="s">
        <v>47</v>
      </c>
      <c r="L4522" s="9" t="s">
        <v>48</v>
      </c>
      <c r="M4522" s="9" t="s">
        <v>48</v>
      </c>
      <c r="N4522" s="9" t="s">
        <v>79</v>
      </c>
      <c r="O4522" s="9" t="s">
        <v>64</v>
      </c>
      <c r="P4522" s="11" t="s">
        <v>51</v>
      </c>
      <c r="Q4522" s="11" t="s">
        <v>171</v>
      </c>
      <c r="R4522" s="11" t="s">
        <v>107</v>
      </c>
      <c r="S4522" s="11" t="s">
        <v>172</v>
      </c>
      <c r="T4522" s="11" t="s">
        <v>55</v>
      </c>
      <c r="U4522" s="11" t="s">
        <v>56</v>
      </c>
      <c r="V4522" s="11"/>
      <c r="W4522" s="11"/>
      <c r="X4522" s="11"/>
      <c r="Y4522" s="11"/>
      <c r="Z4522" s="11"/>
      <c r="AA4522" s="11"/>
      <c r="AB4522" s="11"/>
      <c r="AC4522" s="11"/>
      <c r="AD4522" s="11"/>
      <c r="AE4522" s="11"/>
      <c r="AF4522" s="12"/>
      <c r="AG4522" s="12"/>
      <c r="AH4522" s="12"/>
      <c r="AI4522" s="12"/>
      <c r="AJ4522" s="12"/>
      <c r="AK4522" s="12"/>
      <c r="AL4522" s="12"/>
      <c r="AM4522" s="11"/>
      <c r="AN4522" s="13">
        <v>0.2653511252164931</v>
      </c>
      <c r="AO4522" s="11" t="s">
        <v>91</v>
      </c>
      <c r="AP4522" s="14">
        <v>45931.449405844905</v>
      </c>
    </row>
    <row r="4523">
      <c r="A4523" s="8">
        <v>45931.045949074076</v>
      </c>
      <c r="B4523" s="9" t="s">
        <v>8778</v>
      </c>
      <c r="C4523" s="9" t="s">
        <v>8779</v>
      </c>
      <c r="D4523" s="10">
        <v>5.531990826117E12</v>
      </c>
      <c r="E4523" s="9" t="s">
        <v>43</v>
      </c>
      <c r="F4523" s="9"/>
      <c r="G4523" s="9" t="s">
        <v>76</v>
      </c>
      <c r="H4523" s="9" t="s">
        <v>45</v>
      </c>
      <c r="I4523" s="9" t="s">
        <v>78</v>
      </c>
      <c r="J4523" s="9" t="s">
        <v>48</v>
      </c>
      <c r="K4523" s="9" t="s">
        <v>48</v>
      </c>
      <c r="L4523" s="9" t="s">
        <v>48</v>
      </c>
      <c r="M4523" s="9" t="s">
        <v>47</v>
      </c>
      <c r="N4523" s="9" t="s">
        <v>79</v>
      </c>
      <c r="O4523" s="9" t="s">
        <v>64</v>
      </c>
      <c r="P4523" s="11" t="s">
        <v>51</v>
      </c>
      <c r="Q4523" s="11" t="s">
        <v>203</v>
      </c>
      <c r="R4523" s="11" t="s">
        <v>593</v>
      </c>
      <c r="S4523" s="11" t="s">
        <v>380</v>
      </c>
      <c r="T4523" s="11" t="s">
        <v>55</v>
      </c>
      <c r="U4523" s="11" t="s">
        <v>56</v>
      </c>
      <c r="V4523" s="11"/>
      <c r="W4523" s="11"/>
      <c r="X4523" s="11"/>
      <c r="Y4523" s="11"/>
      <c r="Z4523" s="11"/>
      <c r="AA4523" s="11"/>
      <c r="AB4523" s="11"/>
      <c r="AC4523" s="11"/>
      <c r="AD4523" s="11"/>
      <c r="AE4523" s="11"/>
      <c r="AF4523" s="12"/>
      <c r="AG4523" s="12"/>
      <c r="AH4523" s="12"/>
      <c r="AI4523" s="12"/>
      <c r="AJ4523" s="12"/>
      <c r="AK4523" s="12"/>
      <c r="AL4523" s="12"/>
      <c r="AM4523" s="11"/>
      <c r="AN4523" s="13">
        <v>0.4852482957389758</v>
      </c>
      <c r="AO4523" s="11" t="s">
        <v>151</v>
      </c>
      <c r="AP4523" s="14">
        <v>45931.449405844905</v>
      </c>
    </row>
    <row r="4524">
      <c r="A4524" s="8">
        <v>45931.046423611115</v>
      </c>
      <c r="B4524" s="9" t="s">
        <v>8780</v>
      </c>
      <c r="C4524" s="9" t="s">
        <v>8781</v>
      </c>
      <c r="D4524" s="10">
        <v>5.562994088803E12</v>
      </c>
      <c r="E4524" s="9" t="s">
        <v>43</v>
      </c>
      <c r="F4524" s="9"/>
      <c r="G4524" s="9" t="s">
        <v>76</v>
      </c>
      <c r="H4524" s="9" t="s">
        <v>61</v>
      </c>
      <c r="I4524" s="9" t="s">
        <v>46</v>
      </c>
      <c r="J4524" s="9" t="s">
        <v>47</v>
      </c>
      <c r="K4524" s="9" t="s">
        <v>47</v>
      </c>
      <c r="L4524" s="9" t="s">
        <v>47</v>
      </c>
      <c r="M4524" s="9" t="s">
        <v>48</v>
      </c>
      <c r="N4524" s="9" t="s">
        <v>94</v>
      </c>
      <c r="O4524" s="9" t="s">
        <v>64</v>
      </c>
      <c r="P4524" s="11" t="s">
        <v>51</v>
      </c>
      <c r="Q4524" s="11" t="s">
        <v>133</v>
      </c>
      <c r="R4524" s="11" t="s">
        <v>90</v>
      </c>
      <c r="S4524" s="11" t="s">
        <v>72</v>
      </c>
      <c r="T4524" s="11" t="s">
        <v>65</v>
      </c>
      <c r="U4524" s="11" t="s">
        <v>47</v>
      </c>
      <c r="V4524" s="11"/>
      <c r="W4524" s="11"/>
      <c r="X4524" s="11"/>
      <c r="Y4524" s="11"/>
      <c r="Z4524" s="11"/>
      <c r="AA4524" s="11"/>
      <c r="AB4524" s="11"/>
      <c r="AC4524" s="11"/>
      <c r="AD4524" s="11"/>
      <c r="AE4524" s="11"/>
      <c r="AF4524" s="12"/>
      <c r="AG4524" s="12"/>
      <c r="AH4524" s="12"/>
      <c r="AI4524" s="12"/>
      <c r="AJ4524" s="12"/>
      <c r="AK4524" s="12"/>
      <c r="AL4524" s="12"/>
      <c r="AM4524" s="11"/>
      <c r="AN4524" s="13">
        <v>0.12088416413714777</v>
      </c>
      <c r="AO4524" s="11" t="s">
        <v>110</v>
      </c>
      <c r="AP4524" s="14">
        <v>45931.449405844905</v>
      </c>
    </row>
    <row r="4525">
      <c r="A4525" s="8">
        <v>45931.04800925926</v>
      </c>
      <c r="B4525" s="9" t="s">
        <v>8782</v>
      </c>
      <c r="C4525" s="9" t="s">
        <v>8783</v>
      </c>
      <c r="D4525" s="10">
        <v>5.512981092357E12</v>
      </c>
      <c r="E4525" s="9" t="s">
        <v>43</v>
      </c>
      <c r="F4525" s="9"/>
      <c r="G4525" s="9" t="s">
        <v>69</v>
      </c>
      <c r="H4525" s="9" t="s">
        <v>45</v>
      </c>
      <c r="I4525" s="9" t="s">
        <v>78</v>
      </c>
      <c r="J4525" s="9" t="s">
        <v>48</v>
      </c>
      <c r="K4525" s="9" t="s">
        <v>47</v>
      </c>
      <c r="L4525" s="9" t="s">
        <v>48</v>
      </c>
      <c r="M4525" s="9" t="s">
        <v>47</v>
      </c>
      <c r="N4525" s="9" t="s">
        <v>63</v>
      </c>
      <c r="O4525" s="9" t="s">
        <v>70</v>
      </c>
      <c r="P4525" s="11" t="s">
        <v>51</v>
      </c>
      <c r="Q4525" s="11" t="s">
        <v>154</v>
      </c>
      <c r="R4525" s="11" t="s">
        <v>107</v>
      </c>
      <c r="S4525" s="11" t="s">
        <v>72</v>
      </c>
      <c r="T4525" s="11" t="s">
        <v>55</v>
      </c>
      <c r="U4525" s="11" t="s">
        <v>56</v>
      </c>
      <c r="V4525" s="11"/>
      <c r="W4525" s="11"/>
      <c r="X4525" s="11"/>
      <c r="Y4525" s="11"/>
      <c r="Z4525" s="11"/>
      <c r="AA4525" s="11"/>
      <c r="AB4525" s="11"/>
      <c r="AC4525" s="11"/>
      <c r="AD4525" s="11"/>
      <c r="AE4525" s="11"/>
      <c r="AF4525" s="12"/>
      <c r="AG4525" s="12"/>
      <c r="AH4525" s="12"/>
      <c r="AI4525" s="12"/>
      <c r="AJ4525" s="12"/>
      <c r="AK4525" s="12"/>
      <c r="AL4525" s="12"/>
      <c r="AM4525" s="11"/>
      <c r="AN4525" s="13">
        <v>0.4273357995156403</v>
      </c>
      <c r="AO4525" s="11" t="s">
        <v>134</v>
      </c>
      <c r="AP4525" s="14">
        <v>45931.449405844905</v>
      </c>
    </row>
    <row r="4526">
      <c r="A4526" s="8">
        <v>45931.04861111111</v>
      </c>
      <c r="B4526" s="9" t="s">
        <v>8784</v>
      </c>
      <c r="C4526" s="9" t="s">
        <v>8785</v>
      </c>
      <c r="D4526" s="10">
        <v>5.562984179555E12</v>
      </c>
      <c r="E4526" s="9" t="s">
        <v>43</v>
      </c>
      <c r="F4526" s="9"/>
      <c r="G4526" s="9" t="s">
        <v>170</v>
      </c>
      <c r="H4526" s="9" t="s">
        <v>157</v>
      </c>
      <c r="I4526" s="9" t="s">
        <v>106</v>
      </c>
      <c r="J4526" s="9" t="s">
        <v>48</v>
      </c>
      <c r="K4526" s="9" t="s">
        <v>47</v>
      </c>
      <c r="L4526" s="9" t="s">
        <v>47</v>
      </c>
      <c r="M4526" s="9" t="s">
        <v>48</v>
      </c>
      <c r="N4526" s="9" t="s">
        <v>63</v>
      </c>
      <c r="O4526" s="9" t="s">
        <v>95</v>
      </c>
      <c r="P4526" s="11" t="s">
        <v>51</v>
      </c>
      <c r="Q4526" s="11" t="s">
        <v>141</v>
      </c>
      <c r="R4526" s="11" t="s">
        <v>90</v>
      </c>
      <c r="S4526" s="11" t="s">
        <v>54</v>
      </c>
      <c r="T4526" s="11" t="s">
        <v>55</v>
      </c>
      <c r="U4526" s="11" t="s">
        <v>56</v>
      </c>
      <c r="V4526" s="11"/>
      <c r="W4526" s="11"/>
      <c r="X4526" s="11"/>
      <c r="Y4526" s="11"/>
      <c r="Z4526" s="11"/>
      <c r="AA4526" s="11"/>
      <c r="AB4526" s="11"/>
      <c r="AC4526" s="11"/>
      <c r="AD4526" s="11"/>
      <c r="AE4526" s="11"/>
      <c r="AF4526" s="12"/>
      <c r="AG4526" s="12"/>
      <c r="AH4526" s="12"/>
      <c r="AI4526" s="12"/>
      <c r="AJ4526" s="12"/>
      <c r="AK4526" s="12"/>
      <c r="AL4526" s="12"/>
      <c r="AM4526" s="11"/>
      <c r="AN4526" s="13">
        <v>0.18890005238092566</v>
      </c>
      <c r="AO4526" s="11" t="s">
        <v>162</v>
      </c>
      <c r="AP4526" s="14">
        <v>45931.449405844905</v>
      </c>
    </row>
    <row r="4527">
      <c r="A4527" s="8">
        <v>45931.05159722222</v>
      </c>
      <c r="B4527" s="9" t="s">
        <v>8786</v>
      </c>
      <c r="C4527" s="9" t="s">
        <v>8787</v>
      </c>
      <c r="D4527" s="10">
        <v>5.599981447205E12</v>
      </c>
      <c r="E4527" s="9" t="s">
        <v>43</v>
      </c>
      <c r="F4527" s="9"/>
      <c r="G4527" s="9" t="s">
        <v>60</v>
      </c>
      <c r="H4527" s="9" t="s">
        <v>45</v>
      </c>
      <c r="I4527" s="9" t="s">
        <v>106</v>
      </c>
      <c r="J4527" s="9" t="s">
        <v>47</v>
      </c>
      <c r="K4527" s="9" t="s">
        <v>47</v>
      </c>
      <c r="L4527" s="9" t="s">
        <v>48</v>
      </c>
      <c r="M4527" s="9" t="s">
        <v>48</v>
      </c>
      <c r="N4527" s="9" t="s">
        <v>63</v>
      </c>
      <c r="O4527" s="9" t="s">
        <v>95</v>
      </c>
      <c r="P4527" s="11" t="s">
        <v>51</v>
      </c>
      <c r="Q4527" s="11" t="s">
        <v>115</v>
      </c>
      <c r="R4527" s="11" t="s">
        <v>90</v>
      </c>
      <c r="S4527" s="11" t="s">
        <v>254</v>
      </c>
      <c r="T4527" s="11" t="s">
        <v>55</v>
      </c>
      <c r="U4527" s="11" t="s">
        <v>56</v>
      </c>
      <c r="V4527" s="11"/>
      <c r="W4527" s="11"/>
      <c r="X4527" s="11"/>
      <c r="Y4527" s="11"/>
      <c r="Z4527" s="11"/>
      <c r="AA4527" s="11"/>
      <c r="AB4527" s="11"/>
      <c r="AC4527" s="11"/>
      <c r="AD4527" s="11"/>
      <c r="AE4527" s="11"/>
      <c r="AF4527" s="12"/>
      <c r="AG4527" s="12"/>
      <c r="AH4527" s="12"/>
      <c r="AI4527" s="12"/>
      <c r="AJ4527" s="12"/>
      <c r="AK4527" s="12"/>
      <c r="AL4527" s="12"/>
      <c r="AM4527" s="11"/>
      <c r="AN4527" s="13">
        <v>0.3867408814589207</v>
      </c>
      <c r="AO4527" s="11" t="s">
        <v>66</v>
      </c>
      <c r="AP4527" s="14">
        <v>45931.449405844905</v>
      </c>
    </row>
    <row r="4528">
      <c r="A4528" s="8">
        <v>45931.05224537037</v>
      </c>
      <c r="B4528" s="9" t="s">
        <v>8788</v>
      </c>
      <c r="C4528" s="9" t="s">
        <v>8789</v>
      </c>
      <c r="D4528" s="10">
        <v>5.511941357682E12</v>
      </c>
      <c r="E4528" s="9" t="s">
        <v>43</v>
      </c>
      <c r="F4528" s="9"/>
      <c r="G4528" s="9" t="s">
        <v>76</v>
      </c>
      <c r="H4528" s="9" t="s">
        <v>77</v>
      </c>
      <c r="I4528" s="9" t="s">
        <v>88</v>
      </c>
      <c r="J4528" s="9" t="s">
        <v>47</v>
      </c>
      <c r="K4528" s="9" t="s">
        <v>47</v>
      </c>
      <c r="L4528" s="9" t="s">
        <v>48</v>
      </c>
      <c r="M4528" s="9" t="s">
        <v>47</v>
      </c>
      <c r="N4528" s="9" t="s">
        <v>79</v>
      </c>
      <c r="O4528" s="9" t="s">
        <v>64</v>
      </c>
      <c r="P4528" s="11" t="s">
        <v>51</v>
      </c>
      <c r="Q4528" s="11" t="s">
        <v>52</v>
      </c>
      <c r="R4528" s="11" t="s">
        <v>53</v>
      </c>
      <c r="S4528" s="11" t="s">
        <v>54</v>
      </c>
      <c r="T4528" s="11" t="s">
        <v>55</v>
      </c>
      <c r="U4528" s="11" t="s">
        <v>56</v>
      </c>
      <c r="V4528" s="11"/>
      <c r="W4528" s="11"/>
      <c r="X4528" s="11"/>
      <c r="Y4528" s="11"/>
      <c r="Z4528" s="11"/>
      <c r="AA4528" s="11"/>
      <c r="AB4528" s="11"/>
      <c r="AC4528" s="11"/>
      <c r="AD4528" s="11"/>
      <c r="AE4528" s="11"/>
      <c r="AF4528" s="12"/>
      <c r="AG4528" s="12"/>
      <c r="AH4528" s="12"/>
      <c r="AI4528" s="12"/>
      <c r="AJ4528" s="12"/>
      <c r="AK4528" s="12"/>
      <c r="AL4528" s="12"/>
      <c r="AM4528" s="11"/>
      <c r="AN4528" s="13">
        <v>0.14438337119303138</v>
      </c>
      <c r="AO4528" s="11" t="s">
        <v>110</v>
      </c>
      <c r="AP4528" s="14">
        <v>45931.449405844905</v>
      </c>
    </row>
    <row r="4529">
      <c r="A4529" s="8">
        <v>45931.052835648145</v>
      </c>
      <c r="B4529" s="9" t="s">
        <v>8790</v>
      </c>
      <c r="C4529" s="9" t="s">
        <v>8791</v>
      </c>
      <c r="D4529" s="10">
        <v>5.518991245226E12</v>
      </c>
      <c r="E4529" s="9" t="s">
        <v>43</v>
      </c>
      <c r="F4529" s="9"/>
      <c r="G4529" s="9" t="s">
        <v>44</v>
      </c>
      <c r="H4529" s="9" t="s">
        <v>61</v>
      </c>
      <c r="I4529" s="9" t="s">
        <v>46</v>
      </c>
      <c r="J4529" s="9" t="s">
        <v>47</v>
      </c>
      <c r="K4529" s="9" t="s">
        <v>47</v>
      </c>
      <c r="L4529" s="9" t="s">
        <v>47</v>
      </c>
      <c r="M4529" s="9" t="s">
        <v>47</v>
      </c>
      <c r="N4529" s="9" t="s">
        <v>63</v>
      </c>
      <c r="O4529" s="9" t="s">
        <v>50</v>
      </c>
      <c r="P4529" s="11" t="s">
        <v>51</v>
      </c>
      <c r="Q4529" s="11" t="s">
        <v>171</v>
      </c>
      <c r="R4529" s="11" t="s">
        <v>107</v>
      </c>
      <c r="S4529" s="11" t="s">
        <v>172</v>
      </c>
      <c r="T4529" s="11" t="s">
        <v>65</v>
      </c>
      <c r="U4529" s="11" t="s">
        <v>47</v>
      </c>
      <c r="V4529" s="11"/>
      <c r="W4529" s="11"/>
      <c r="X4529" s="11"/>
      <c r="Y4529" s="11"/>
      <c r="Z4529" s="11"/>
      <c r="AA4529" s="11"/>
      <c r="AB4529" s="11"/>
      <c r="AC4529" s="11"/>
      <c r="AD4529" s="11"/>
      <c r="AE4529" s="11"/>
      <c r="AF4529" s="12"/>
      <c r="AG4529" s="12"/>
      <c r="AH4529" s="12"/>
      <c r="AI4529" s="12"/>
      <c r="AJ4529" s="12"/>
      <c r="AK4529" s="12"/>
      <c r="AL4529" s="12"/>
      <c r="AM4529" s="11"/>
      <c r="AN4529" s="13">
        <v>0.32107628885565453</v>
      </c>
      <c r="AO4529" s="11" t="s">
        <v>124</v>
      </c>
      <c r="AP4529" s="14">
        <v>45931.449405844905</v>
      </c>
    </row>
    <row r="4530">
      <c r="A4530" s="8">
        <v>45931.05363425926</v>
      </c>
      <c r="B4530" s="9" t="s">
        <v>8792</v>
      </c>
      <c r="C4530" s="9" t="s">
        <v>8793</v>
      </c>
      <c r="D4530" s="10">
        <v>5.51799175171E12</v>
      </c>
      <c r="E4530" s="9" t="s">
        <v>43</v>
      </c>
      <c r="F4530" s="9"/>
      <c r="G4530" s="9" t="s">
        <v>60</v>
      </c>
      <c r="H4530" s="9" t="s">
        <v>45</v>
      </c>
      <c r="I4530" s="9" t="s">
        <v>46</v>
      </c>
      <c r="J4530" s="9" t="s">
        <v>47</v>
      </c>
      <c r="K4530" s="9" t="s">
        <v>48</v>
      </c>
      <c r="L4530" s="9" t="s">
        <v>48</v>
      </c>
      <c r="M4530" s="9" t="s">
        <v>47</v>
      </c>
      <c r="N4530" s="9" t="s">
        <v>118</v>
      </c>
      <c r="O4530" s="9" t="s">
        <v>64</v>
      </c>
      <c r="P4530" s="11" t="s">
        <v>51</v>
      </c>
      <c r="Q4530" s="11" t="s">
        <v>203</v>
      </c>
      <c r="R4530" s="11" t="s">
        <v>593</v>
      </c>
      <c r="S4530" s="11" t="s">
        <v>380</v>
      </c>
      <c r="T4530" s="11" t="s">
        <v>55</v>
      </c>
      <c r="U4530" s="11" t="s">
        <v>56</v>
      </c>
      <c r="V4530" s="11"/>
      <c r="W4530" s="11"/>
      <c r="X4530" s="11"/>
      <c r="Y4530" s="11"/>
      <c r="Z4530" s="11"/>
      <c r="AA4530" s="11"/>
      <c r="AB4530" s="11"/>
      <c r="AC4530" s="11"/>
      <c r="AD4530" s="11"/>
      <c r="AE4530" s="11"/>
      <c r="AF4530" s="12"/>
      <c r="AG4530" s="12"/>
      <c r="AH4530" s="12"/>
      <c r="AI4530" s="12"/>
      <c r="AJ4530" s="12"/>
      <c r="AK4530" s="12"/>
      <c r="AL4530" s="12"/>
      <c r="AM4530" s="11"/>
      <c r="AN4530" s="13">
        <v>0.4461795410194547</v>
      </c>
      <c r="AO4530" s="11" t="s">
        <v>134</v>
      </c>
      <c r="AP4530" s="14">
        <v>45931.449405844905</v>
      </c>
    </row>
    <row r="4531">
      <c r="A4531" s="8">
        <v>45931.054236111115</v>
      </c>
      <c r="B4531" s="9" t="s">
        <v>8794</v>
      </c>
      <c r="C4531" s="9" t="s">
        <v>8795</v>
      </c>
      <c r="D4531" s="10">
        <v>5.535988049318E12</v>
      </c>
      <c r="E4531" s="9" t="s">
        <v>43</v>
      </c>
      <c r="F4531" s="9"/>
      <c r="G4531" s="9" t="s">
        <v>60</v>
      </c>
      <c r="H4531" s="9" t="s">
        <v>87</v>
      </c>
      <c r="I4531" s="9" t="s">
        <v>88</v>
      </c>
      <c r="J4531" s="9" t="s">
        <v>47</v>
      </c>
      <c r="K4531" s="9" t="s">
        <v>47</v>
      </c>
      <c r="L4531" s="9" t="s">
        <v>48</v>
      </c>
      <c r="M4531" s="9" t="s">
        <v>47</v>
      </c>
      <c r="N4531" s="9" t="s">
        <v>63</v>
      </c>
      <c r="O4531" s="9" t="s">
        <v>50</v>
      </c>
      <c r="P4531" s="11" t="s">
        <v>51</v>
      </c>
      <c r="Q4531" s="11" t="s">
        <v>89</v>
      </c>
      <c r="R4531" s="11" t="s">
        <v>90</v>
      </c>
      <c r="S4531" s="11" t="s">
        <v>54</v>
      </c>
      <c r="T4531" s="11" t="s">
        <v>55</v>
      </c>
      <c r="U4531" s="11" t="s">
        <v>56</v>
      </c>
      <c r="V4531" s="11"/>
      <c r="W4531" s="11"/>
      <c r="X4531" s="11"/>
      <c r="Y4531" s="11"/>
      <c r="Z4531" s="11"/>
      <c r="AA4531" s="11"/>
      <c r="AB4531" s="11"/>
      <c r="AC4531" s="11"/>
      <c r="AD4531" s="11"/>
      <c r="AE4531" s="11"/>
      <c r="AF4531" s="12"/>
      <c r="AG4531" s="12"/>
      <c r="AH4531" s="12"/>
      <c r="AI4531" s="12"/>
      <c r="AJ4531" s="12"/>
      <c r="AK4531" s="12"/>
      <c r="AL4531" s="12"/>
      <c r="AM4531" s="11"/>
      <c r="AN4531" s="13">
        <v>0.25211241677415785</v>
      </c>
      <c r="AO4531" s="11" t="s">
        <v>84</v>
      </c>
      <c r="AP4531" s="14">
        <v>45931.449405844905</v>
      </c>
    </row>
    <row r="4532">
      <c r="A4532" s="8">
        <v>45931.054976851854</v>
      </c>
      <c r="B4532" s="9" t="s">
        <v>8796</v>
      </c>
      <c r="C4532" s="9" t="s">
        <v>8797</v>
      </c>
      <c r="D4532" s="10">
        <v>5.54399615432E12</v>
      </c>
      <c r="E4532" s="9" t="s">
        <v>43</v>
      </c>
      <c r="F4532" s="9"/>
      <c r="G4532" s="9" t="s">
        <v>144</v>
      </c>
      <c r="H4532" s="9" t="s">
        <v>77</v>
      </c>
      <c r="I4532" s="9" t="s">
        <v>88</v>
      </c>
      <c r="J4532" s="9" t="s">
        <v>47</v>
      </c>
      <c r="K4532" s="9" t="s">
        <v>48</v>
      </c>
      <c r="L4532" s="9" t="s">
        <v>48</v>
      </c>
      <c r="M4532" s="9" t="s">
        <v>47</v>
      </c>
      <c r="N4532" s="9" t="s">
        <v>63</v>
      </c>
      <c r="O4532" s="9" t="s">
        <v>50</v>
      </c>
      <c r="P4532" s="11" t="s">
        <v>51</v>
      </c>
      <c r="Q4532" s="11" t="s">
        <v>857</v>
      </c>
      <c r="R4532" s="11" t="s">
        <v>858</v>
      </c>
      <c r="S4532" s="11" t="s">
        <v>859</v>
      </c>
      <c r="T4532" s="11" t="s">
        <v>860</v>
      </c>
      <c r="U4532" s="11" t="s">
        <v>56</v>
      </c>
      <c r="V4532" s="11"/>
      <c r="W4532" s="11"/>
      <c r="X4532" s="11"/>
      <c r="Y4532" s="11"/>
      <c r="Z4532" s="11"/>
      <c r="AA4532" s="11"/>
      <c r="AB4532" s="11"/>
      <c r="AC4532" s="11"/>
      <c r="AD4532" s="11"/>
      <c r="AE4532" s="11"/>
      <c r="AF4532" s="12"/>
      <c r="AG4532" s="12"/>
      <c r="AH4532" s="12"/>
      <c r="AI4532" s="12"/>
      <c r="AJ4532" s="12"/>
      <c r="AK4532" s="12"/>
      <c r="AL4532" s="12"/>
      <c r="AM4532" s="11"/>
      <c r="AN4532" s="13">
        <v>0.17276981719497925</v>
      </c>
      <c r="AO4532" s="11" t="s">
        <v>110</v>
      </c>
      <c r="AP4532" s="14">
        <v>45931.449405844905</v>
      </c>
    </row>
    <row r="4533">
      <c r="A4533" s="8">
        <v>45931.05719907407</v>
      </c>
      <c r="B4533" s="9" t="s">
        <v>8798</v>
      </c>
      <c r="C4533" s="9" t="s">
        <v>8799</v>
      </c>
      <c r="D4533" s="10">
        <v>5.531993122718E12</v>
      </c>
      <c r="E4533" s="9" t="s">
        <v>43</v>
      </c>
      <c r="F4533" s="9"/>
      <c r="G4533" s="9" t="s">
        <v>60</v>
      </c>
      <c r="H4533" s="9" t="s">
        <v>45</v>
      </c>
      <c r="I4533" s="9" t="s">
        <v>78</v>
      </c>
      <c r="J4533" s="9" t="s">
        <v>48</v>
      </c>
      <c r="K4533" s="9" t="s">
        <v>47</v>
      </c>
      <c r="L4533" s="9" t="s">
        <v>47</v>
      </c>
      <c r="M4533" s="9" t="s">
        <v>48</v>
      </c>
      <c r="N4533" s="9" t="s">
        <v>79</v>
      </c>
      <c r="O4533" s="9" t="s">
        <v>50</v>
      </c>
      <c r="P4533" s="11" t="s">
        <v>51</v>
      </c>
      <c r="Q4533" s="11" t="s">
        <v>115</v>
      </c>
      <c r="R4533" s="11" t="s">
        <v>53</v>
      </c>
      <c r="S4533" s="11" t="s">
        <v>54</v>
      </c>
      <c r="T4533" s="11" t="s">
        <v>55</v>
      </c>
      <c r="U4533" s="11" t="s">
        <v>56</v>
      </c>
      <c r="V4533" s="11"/>
      <c r="W4533" s="11"/>
      <c r="X4533" s="11"/>
      <c r="Y4533" s="11"/>
      <c r="Z4533" s="11"/>
      <c r="AA4533" s="11"/>
      <c r="AB4533" s="11"/>
      <c r="AC4533" s="11"/>
      <c r="AD4533" s="11"/>
      <c r="AE4533" s="11"/>
      <c r="AF4533" s="12"/>
      <c r="AG4533" s="12"/>
      <c r="AH4533" s="12"/>
      <c r="AI4533" s="12"/>
      <c r="AJ4533" s="12"/>
      <c r="AK4533" s="12"/>
      <c r="AL4533" s="12"/>
      <c r="AM4533" s="11"/>
      <c r="AN4533" s="13">
        <v>0.4779462652419822</v>
      </c>
      <c r="AO4533" s="11" t="s">
        <v>151</v>
      </c>
      <c r="AP4533" s="14">
        <v>45931.449405844905</v>
      </c>
    </row>
    <row r="4534">
      <c r="A4534" s="8">
        <v>45931.058344907404</v>
      </c>
      <c r="B4534" s="9" t="s">
        <v>8800</v>
      </c>
      <c r="C4534" s="9" t="s">
        <v>8801</v>
      </c>
      <c r="D4534" s="10">
        <v>5.598991200566E12</v>
      </c>
      <c r="E4534" s="9" t="s">
        <v>43</v>
      </c>
      <c r="F4534" s="9"/>
      <c r="G4534" s="9" t="s">
        <v>44</v>
      </c>
      <c r="H4534" s="9" t="s">
        <v>45</v>
      </c>
      <c r="I4534" s="9" t="s">
        <v>46</v>
      </c>
      <c r="J4534" s="9" t="s">
        <v>47</v>
      </c>
      <c r="K4534" s="9" t="s">
        <v>47</v>
      </c>
      <c r="L4534" s="9" t="s">
        <v>48</v>
      </c>
      <c r="M4534" s="9" t="s">
        <v>48</v>
      </c>
      <c r="N4534" s="9" t="s">
        <v>79</v>
      </c>
      <c r="O4534" s="9" t="s">
        <v>70</v>
      </c>
      <c r="P4534" s="11" t="s">
        <v>51</v>
      </c>
      <c r="Q4534" s="11" t="s">
        <v>171</v>
      </c>
      <c r="R4534" s="11" t="s">
        <v>107</v>
      </c>
      <c r="S4534" s="11" t="s">
        <v>172</v>
      </c>
      <c r="T4534" s="11" t="s">
        <v>55</v>
      </c>
      <c r="U4534" s="11" t="s">
        <v>56</v>
      </c>
      <c r="V4534" s="11"/>
      <c r="W4534" s="11"/>
      <c r="X4534" s="11"/>
      <c r="Y4534" s="11"/>
      <c r="Z4534" s="11"/>
      <c r="AA4534" s="11"/>
      <c r="AB4534" s="11"/>
      <c r="AC4534" s="11"/>
      <c r="AD4534" s="11"/>
      <c r="AE4534" s="11"/>
      <c r="AF4534" s="12"/>
      <c r="AG4534" s="12"/>
      <c r="AH4534" s="12"/>
      <c r="AI4534" s="12"/>
      <c r="AJ4534" s="12"/>
      <c r="AK4534" s="12"/>
      <c r="AL4534" s="12"/>
      <c r="AM4534" s="11"/>
      <c r="AN4534" s="13">
        <v>0.5002625612162155</v>
      </c>
      <c r="AO4534" s="11" t="s">
        <v>151</v>
      </c>
      <c r="AP4534" s="14">
        <v>45931.449405844905</v>
      </c>
    </row>
    <row r="4535">
      <c r="A4535" s="8">
        <v>45931.058391203704</v>
      </c>
      <c r="B4535" s="9" t="s">
        <v>8802</v>
      </c>
      <c r="C4535" s="9" t="s">
        <v>8803</v>
      </c>
      <c r="D4535" s="10">
        <v>5.589994239949E12</v>
      </c>
      <c r="E4535" s="9" t="s">
        <v>43</v>
      </c>
      <c r="F4535" s="9"/>
      <c r="G4535" s="9" t="s">
        <v>69</v>
      </c>
      <c r="H4535" s="9" t="s">
        <v>61</v>
      </c>
      <c r="I4535" s="9" t="s">
        <v>106</v>
      </c>
      <c r="J4535" s="9" t="s">
        <v>48</v>
      </c>
      <c r="K4535" s="9" t="s">
        <v>48</v>
      </c>
      <c r="L4535" s="9" t="s">
        <v>48</v>
      </c>
      <c r="M4535" s="9" t="s">
        <v>47</v>
      </c>
      <c r="N4535" s="9" t="s">
        <v>94</v>
      </c>
      <c r="O4535" s="9" t="s">
        <v>64</v>
      </c>
      <c r="P4535" s="11" t="s">
        <v>51</v>
      </c>
      <c r="Q4535" s="11" t="s">
        <v>171</v>
      </c>
      <c r="R4535" s="11" t="s">
        <v>107</v>
      </c>
      <c r="S4535" s="11" t="s">
        <v>54</v>
      </c>
      <c r="T4535" s="11" t="s">
        <v>55</v>
      </c>
      <c r="U4535" s="11" t="s">
        <v>56</v>
      </c>
      <c r="V4535" s="11"/>
      <c r="W4535" s="11"/>
      <c r="X4535" s="11"/>
      <c r="Y4535" s="11"/>
      <c r="Z4535" s="11"/>
      <c r="AA4535" s="11"/>
      <c r="AB4535" s="11"/>
      <c r="AC4535" s="11"/>
      <c r="AD4535" s="11"/>
      <c r="AE4535" s="11"/>
      <c r="AF4535" s="12"/>
      <c r="AG4535" s="12"/>
      <c r="AH4535" s="12"/>
      <c r="AI4535" s="12"/>
      <c r="AJ4535" s="12"/>
      <c r="AK4535" s="12"/>
      <c r="AL4535" s="12"/>
      <c r="AM4535" s="11"/>
      <c r="AN4535" s="13">
        <v>0.5491497688501766</v>
      </c>
      <c r="AO4535" s="11" t="s">
        <v>57</v>
      </c>
      <c r="AP4535" s="14">
        <v>45931.449405844905</v>
      </c>
    </row>
    <row r="4536">
      <c r="A4536" s="8">
        <v>45931.05846064815</v>
      </c>
      <c r="B4536" s="9" t="s">
        <v>8804</v>
      </c>
      <c r="C4536" s="9" t="s">
        <v>8805</v>
      </c>
      <c r="D4536" s="10">
        <v>5.521994225547E12</v>
      </c>
      <c r="E4536" s="9" t="s">
        <v>43</v>
      </c>
      <c r="F4536" s="9"/>
      <c r="G4536" s="9" t="s">
        <v>44</v>
      </c>
      <c r="H4536" s="9" t="s">
        <v>61</v>
      </c>
      <c r="I4536" s="9" t="s">
        <v>46</v>
      </c>
      <c r="J4536" s="9" t="s">
        <v>48</v>
      </c>
      <c r="K4536" s="9" t="s">
        <v>48</v>
      </c>
      <c r="L4536" s="9" t="s">
        <v>48</v>
      </c>
      <c r="M4536" s="9" t="s">
        <v>47</v>
      </c>
      <c r="N4536" s="9" t="s">
        <v>49</v>
      </c>
      <c r="O4536" s="9" t="s">
        <v>64</v>
      </c>
      <c r="P4536" s="11" t="s">
        <v>51</v>
      </c>
      <c r="Q4536" s="11" t="s">
        <v>52</v>
      </c>
      <c r="R4536" s="11" t="s">
        <v>53</v>
      </c>
      <c r="S4536" s="11" t="s">
        <v>72</v>
      </c>
      <c r="T4536" s="11" t="s">
        <v>55</v>
      </c>
      <c r="U4536" s="11" t="s">
        <v>56</v>
      </c>
      <c r="V4536" s="11"/>
      <c r="W4536" s="11"/>
      <c r="X4536" s="11"/>
      <c r="Y4536" s="11"/>
      <c r="Z4536" s="11"/>
      <c r="AA4536" s="11"/>
      <c r="AB4536" s="11"/>
      <c r="AC4536" s="11"/>
      <c r="AD4536" s="11"/>
      <c r="AE4536" s="11"/>
      <c r="AF4536" s="12"/>
      <c r="AG4536" s="12"/>
      <c r="AH4536" s="12"/>
      <c r="AI4536" s="12"/>
      <c r="AJ4536" s="12"/>
      <c r="AK4536" s="12"/>
      <c r="AL4536" s="12"/>
      <c r="AM4536" s="11"/>
      <c r="AN4536" s="13">
        <v>0.46480040076959755</v>
      </c>
      <c r="AO4536" s="11" t="s">
        <v>151</v>
      </c>
      <c r="AP4536" s="14">
        <v>45931.449405844905</v>
      </c>
    </row>
    <row r="4537">
      <c r="A4537" s="8">
        <v>45931.05847222222</v>
      </c>
      <c r="B4537" s="9" t="s">
        <v>8806</v>
      </c>
      <c r="C4537" s="9" t="s">
        <v>8807</v>
      </c>
      <c r="D4537" s="10">
        <v>5.519992534385E12</v>
      </c>
      <c r="E4537" s="9" t="s">
        <v>43</v>
      </c>
      <c r="F4537" s="9"/>
      <c r="G4537" s="9" t="s">
        <v>60</v>
      </c>
      <c r="H4537" s="9" t="s">
        <v>45</v>
      </c>
      <c r="I4537" s="9" t="s">
        <v>62</v>
      </c>
      <c r="J4537" s="9" t="s">
        <v>48</v>
      </c>
      <c r="K4537" s="9" t="s">
        <v>47</v>
      </c>
      <c r="L4537" s="9" t="s">
        <v>48</v>
      </c>
      <c r="M4537" s="9" t="s">
        <v>48</v>
      </c>
      <c r="N4537" s="9" t="s">
        <v>79</v>
      </c>
      <c r="O4537" s="9" t="s">
        <v>64</v>
      </c>
      <c r="P4537" s="11" t="s">
        <v>51</v>
      </c>
      <c r="Q4537" s="11" t="s">
        <v>89</v>
      </c>
      <c r="R4537" s="11" t="s">
        <v>90</v>
      </c>
      <c r="S4537" s="11" t="s">
        <v>54</v>
      </c>
      <c r="T4537" s="11" t="s">
        <v>55</v>
      </c>
      <c r="U4537" s="11" t="s">
        <v>56</v>
      </c>
      <c r="V4537" s="11"/>
      <c r="W4537" s="11"/>
      <c r="X4537" s="11"/>
      <c r="Y4537" s="11"/>
      <c r="Z4537" s="11"/>
      <c r="AA4537" s="11"/>
      <c r="AB4537" s="11"/>
      <c r="AC4537" s="11"/>
      <c r="AD4537" s="11"/>
      <c r="AE4537" s="11"/>
      <c r="AF4537" s="12"/>
      <c r="AG4537" s="12"/>
      <c r="AH4537" s="12"/>
      <c r="AI4537" s="12"/>
      <c r="AJ4537" s="12"/>
      <c r="AK4537" s="12"/>
      <c r="AL4537" s="12"/>
      <c r="AM4537" s="11"/>
      <c r="AN4537" s="13">
        <v>0.3098885750024884</v>
      </c>
      <c r="AO4537" s="11" t="s">
        <v>91</v>
      </c>
      <c r="AP4537" s="14">
        <v>45931.449405844905</v>
      </c>
    </row>
    <row r="4538">
      <c r="A4538" s="8">
        <v>45931.05972222222</v>
      </c>
      <c r="B4538" s="9" t="s">
        <v>8808</v>
      </c>
      <c r="C4538" s="9" t="s">
        <v>8809</v>
      </c>
      <c r="D4538" s="10">
        <v>5.577981338348E12</v>
      </c>
      <c r="E4538" s="9" t="s">
        <v>43</v>
      </c>
      <c r="F4538" s="9"/>
      <c r="G4538" s="9" t="s">
        <v>60</v>
      </c>
      <c r="H4538" s="9" t="s">
        <v>61</v>
      </c>
      <c r="I4538" s="9" t="s">
        <v>62</v>
      </c>
      <c r="J4538" s="9" t="s">
        <v>48</v>
      </c>
      <c r="K4538" s="9" t="s">
        <v>47</v>
      </c>
      <c r="L4538" s="9" t="s">
        <v>48</v>
      </c>
      <c r="M4538" s="9" t="s">
        <v>47</v>
      </c>
      <c r="N4538" s="9" t="s">
        <v>63</v>
      </c>
      <c r="O4538" s="9" t="s">
        <v>95</v>
      </c>
      <c r="P4538" s="11" t="s">
        <v>51</v>
      </c>
      <c r="Q4538" s="11" t="s">
        <v>133</v>
      </c>
      <c r="R4538" s="11" t="s">
        <v>90</v>
      </c>
      <c r="S4538" s="11" t="s">
        <v>72</v>
      </c>
      <c r="T4538" s="11" t="s">
        <v>55</v>
      </c>
      <c r="U4538" s="11" t="s">
        <v>56</v>
      </c>
      <c r="V4538" s="11"/>
      <c r="W4538" s="11"/>
      <c r="X4538" s="11"/>
      <c r="Y4538" s="11"/>
      <c r="Z4538" s="11"/>
      <c r="AA4538" s="11"/>
      <c r="AB4538" s="11"/>
      <c r="AC4538" s="11"/>
      <c r="AD4538" s="11"/>
      <c r="AE4538" s="11"/>
      <c r="AF4538" s="12"/>
      <c r="AG4538" s="12"/>
      <c r="AH4538" s="12"/>
      <c r="AI4538" s="12"/>
      <c r="AJ4538" s="12"/>
      <c r="AK4538" s="12"/>
      <c r="AL4538" s="12"/>
      <c r="AM4538" s="11"/>
      <c r="AN4538" s="13">
        <v>0.3031314314034271</v>
      </c>
      <c r="AO4538" s="11" t="s">
        <v>91</v>
      </c>
      <c r="AP4538" s="14">
        <v>45931.449405844905</v>
      </c>
    </row>
    <row r="4539">
      <c r="A4539" s="8">
        <v>45931.06</v>
      </c>
      <c r="B4539" s="9" t="s">
        <v>8810</v>
      </c>
      <c r="C4539" s="9" t="s">
        <v>8811</v>
      </c>
      <c r="D4539" s="10">
        <v>5.511974369531E12</v>
      </c>
      <c r="E4539" s="9" t="s">
        <v>43</v>
      </c>
      <c r="F4539" s="9"/>
      <c r="G4539" s="9" t="s">
        <v>44</v>
      </c>
      <c r="H4539" s="9" t="s">
        <v>45</v>
      </c>
      <c r="I4539" s="9" t="s">
        <v>106</v>
      </c>
      <c r="J4539" s="9" t="s">
        <v>47</v>
      </c>
      <c r="K4539" s="9" t="s">
        <v>47</v>
      </c>
      <c r="L4539" s="9" t="s">
        <v>47</v>
      </c>
      <c r="M4539" s="9" t="s">
        <v>47</v>
      </c>
      <c r="N4539" s="9" t="s">
        <v>49</v>
      </c>
      <c r="O4539" s="9" t="s">
        <v>50</v>
      </c>
      <c r="P4539" s="11" t="s">
        <v>51</v>
      </c>
      <c r="Q4539" s="11" t="s">
        <v>147</v>
      </c>
      <c r="R4539" s="11" t="s">
        <v>107</v>
      </c>
      <c r="S4539" s="11" t="s">
        <v>148</v>
      </c>
      <c r="T4539" s="11" t="s">
        <v>65</v>
      </c>
      <c r="U4539" s="11" t="s">
        <v>47</v>
      </c>
      <c r="V4539" s="11"/>
      <c r="W4539" s="11"/>
      <c r="X4539" s="11"/>
      <c r="Y4539" s="11"/>
      <c r="Z4539" s="11"/>
      <c r="AA4539" s="11"/>
      <c r="AB4539" s="11"/>
      <c r="AC4539" s="11"/>
      <c r="AD4539" s="11"/>
      <c r="AE4539" s="11"/>
      <c r="AF4539" s="12"/>
      <c r="AG4539" s="12"/>
      <c r="AH4539" s="12"/>
      <c r="AI4539" s="12"/>
      <c r="AJ4539" s="12"/>
      <c r="AK4539" s="12"/>
      <c r="AL4539" s="12"/>
      <c r="AM4539" s="11"/>
      <c r="AN4539" s="13">
        <v>0.3187463994994292</v>
      </c>
      <c r="AO4539" s="11" t="s">
        <v>124</v>
      </c>
      <c r="AP4539" s="14">
        <v>45931.449405844905</v>
      </c>
    </row>
    <row r="4540">
      <c r="A4540" s="8">
        <v>45931.0625</v>
      </c>
      <c r="B4540" s="9" t="s">
        <v>8812</v>
      </c>
      <c r="C4540" s="9" t="s">
        <v>8813</v>
      </c>
      <c r="D4540" s="10">
        <v>5.541991260244E12</v>
      </c>
      <c r="E4540" s="9" t="s">
        <v>75</v>
      </c>
      <c r="F4540" s="9"/>
      <c r="G4540" s="9" t="s">
        <v>44</v>
      </c>
      <c r="H4540" s="9" t="s">
        <v>61</v>
      </c>
      <c r="I4540" s="9" t="s">
        <v>78</v>
      </c>
      <c r="J4540" s="9" t="s">
        <v>47</v>
      </c>
      <c r="K4540" s="9" t="s">
        <v>47</v>
      </c>
      <c r="L4540" s="9" t="s">
        <v>48</v>
      </c>
      <c r="M4540" s="9" t="s">
        <v>48</v>
      </c>
      <c r="N4540" s="9" t="s">
        <v>118</v>
      </c>
      <c r="O4540" s="9" t="s">
        <v>64</v>
      </c>
      <c r="P4540" s="11" t="s">
        <v>51</v>
      </c>
      <c r="Q4540" s="11" t="s">
        <v>52</v>
      </c>
      <c r="R4540" s="11" t="s">
        <v>53</v>
      </c>
      <c r="S4540" s="11" t="s">
        <v>54</v>
      </c>
      <c r="T4540" s="11" t="s">
        <v>55</v>
      </c>
      <c r="U4540" s="11" t="s">
        <v>56</v>
      </c>
      <c r="V4540" s="11"/>
      <c r="W4540" s="11"/>
      <c r="X4540" s="11"/>
      <c r="Y4540" s="11"/>
      <c r="Z4540" s="11"/>
      <c r="AA4540" s="11"/>
      <c r="AB4540" s="11"/>
      <c r="AC4540" s="11"/>
      <c r="AD4540" s="11"/>
      <c r="AE4540" s="11"/>
      <c r="AF4540" s="12"/>
      <c r="AG4540" s="12"/>
      <c r="AH4540" s="12"/>
      <c r="AI4540" s="12"/>
      <c r="AJ4540" s="12"/>
      <c r="AK4540" s="12"/>
      <c r="AL4540" s="12"/>
      <c r="AM4540" s="11"/>
      <c r="AN4540" s="13">
        <v>0.49209386089521717</v>
      </c>
      <c r="AO4540" s="11" t="s">
        <v>151</v>
      </c>
      <c r="AP4540" s="14">
        <v>45931.449405844905</v>
      </c>
    </row>
    <row r="4541">
      <c r="A4541" s="8">
        <v>45931.063564814816</v>
      </c>
      <c r="B4541" s="9" t="s">
        <v>8814</v>
      </c>
      <c r="C4541" s="9" t="s">
        <v>8815</v>
      </c>
      <c r="D4541" s="10">
        <v>5.541999670407E12</v>
      </c>
      <c r="E4541" s="9" t="s">
        <v>75</v>
      </c>
      <c r="F4541" s="9"/>
      <c r="G4541" s="9" t="s">
        <v>144</v>
      </c>
      <c r="H4541" s="9" t="s">
        <v>77</v>
      </c>
      <c r="I4541" s="9" t="s">
        <v>88</v>
      </c>
      <c r="J4541" s="9" t="s">
        <v>47</v>
      </c>
      <c r="K4541" s="9" t="s">
        <v>47</v>
      </c>
      <c r="L4541" s="9" t="s">
        <v>47</v>
      </c>
      <c r="M4541" s="9" t="s">
        <v>47</v>
      </c>
      <c r="N4541" s="9" t="s">
        <v>63</v>
      </c>
      <c r="O4541" s="9" t="s">
        <v>95</v>
      </c>
      <c r="P4541" s="11" t="s">
        <v>51</v>
      </c>
      <c r="Q4541" s="11" t="s">
        <v>89</v>
      </c>
      <c r="R4541" s="11" t="s">
        <v>90</v>
      </c>
      <c r="S4541" s="11" t="s">
        <v>54</v>
      </c>
      <c r="T4541" s="11" t="s">
        <v>55</v>
      </c>
      <c r="U4541" s="11" t="s">
        <v>47</v>
      </c>
      <c r="V4541" s="11"/>
      <c r="W4541" s="11"/>
      <c r="X4541" s="11"/>
      <c r="Y4541" s="11"/>
      <c r="Z4541" s="11"/>
      <c r="AA4541" s="11"/>
      <c r="AB4541" s="11"/>
      <c r="AC4541" s="11"/>
      <c r="AD4541" s="11"/>
      <c r="AE4541" s="11"/>
      <c r="AF4541" s="12"/>
      <c r="AG4541" s="12"/>
      <c r="AH4541" s="12"/>
      <c r="AI4541" s="12"/>
      <c r="AJ4541" s="12"/>
      <c r="AK4541" s="12"/>
      <c r="AL4541" s="12"/>
      <c r="AM4541" s="11"/>
      <c r="AN4541" s="13">
        <v>0.06525801826445975</v>
      </c>
      <c r="AO4541" s="11" t="s">
        <v>99</v>
      </c>
      <c r="AP4541" s="14">
        <v>45931.449405844905</v>
      </c>
    </row>
    <row r="4542">
      <c r="A4542" s="8">
        <v>45931.06458333333</v>
      </c>
      <c r="B4542" s="9" t="s">
        <v>8816</v>
      </c>
      <c r="C4542" s="9" t="s">
        <v>8817</v>
      </c>
      <c r="D4542" s="10">
        <v>5.596981401088E12</v>
      </c>
      <c r="E4542" s="9" t="s">
        <v>75</v>
      </c>
      <c r="F4542" s="9"/>
      <c r="G4542" s="9" t="s">
        <v>60</v>
      </c>
      <c r="H4542" s="9" t="s">
        <v>61</v>
      </c>
      <c r="I4542" s="9" t="s">
        <v>88</v>
      </c>
      <c r="J4542" s="9" t="s">
        <v>47</v>
      </c>
      <c r="K4542" s="9" t="s">
        <v>47</v>
      </c>
      <c r="L4542" s="9" t="s">
        <v>48</v>
      </c>
      <c r="M4542" s="9" t="s">
        <v>47</v>
      </c>
      <c r="N4542" s="9" t="s">
        <v>63</v>
      </c>
      <c r="O4542" s="9" t="s">
        <v>50</v>
      </c>
      <c r="P4542" s="11" t="s">
        <v>51</v>
      </c>
      <c r="Q4542" s="11" t="s">
        <v>89</v>
      </c>
      <c r="R4542" s="11" t="s">
        <v>90</v>
      </c>
      <c r="S4542" s="11" t="s">
        <v>54</v>
      </c>
      <c r="T4542" s="11" t="s">
        <v>65</v>
      </c>
      <c r="U4542" s="11" t="s">
        <v>56</v>
      </c>
      <c r="V4542" s="11"/>
      <c r="W4542" s="11"/>
      <c r="X4542" s="11"/>
      <c r="Y4542" s="11"/>
      <c r="Z4542" s="11"/>
      <c r="AA4542" s="11"/>
      <c r="AB4542" s="11"/>
      <c r="AC4542" s="11"/>
      <c r="AD4542" s="11"/>
      <c r="AE4542" s="11"/>
      <c r="AF4542" s="12"/>
      <c r="AG4542" s="12"/>
      <c r="AH4542" s="12"/>
      <c r="AI4542" s="12"/>
      <c r="AJ4542" s="12"/>
      <c r="AK4542" s="12"/>
      <c r="AL4542" s="12"/>
      <c r="AM4542" s="11"/>
      <c r="AN4542" s="13">
        <v>0.2899030018797385</v>
      </c>
      <c r="AO4542" s="11" t="s">
        <v>91</v>
      </c>
      <c r="AP4542" s="14">
        <v>45931.449405844905</v>
      </c>
    </row>
    <row r="4543">
      <c r="A4543" s="8">
        <v>45931.06537037037</v>
      </c>
      <c r="B4543" s="9" t="s">
        <v>8818</v>
      </c>
      <c r="C4543" s="9" t="s">
        <v>8819</v>
      </c>
      <c r="D4543" s="10">
        <v>5.548999845678E12</v>
      </c>
      <c r="E4543" s="9" t="s">
        <v>43</v>
      </c>
      <c r="F4543" s="9"/>
      <c r="G4543" s="9" t="s">
        <v>69</v>
      </c>
      <c r="H4543" s="9" t="s">
        <v>45</v>
      </c>
      <c r="I4543" s="9" t="s">
        <v>62</v>
      </c>
      <c r="J4543" s="9" t="s">
        <v>48</v>
      </c>
      <c r="K4543" s="9" t="s">
        <v>48</v>
      </c>
      <c r="L4543" s="9" t="s">
        <v>48</v>
      </c>
      <c r="M4543" s="9" t="s">
        <v>48</v>
      </c>
      <c r="N4543" s="9" t="s">
        <v>79</v>
      </c>
      <c r="O4543" s="9" t="s">
        <v>70</v>
      </c>
      <c r="P4543" s="11" t="s">
        <v>51</v>
      </c>
      <c r="Q4543" s="11" t="s">
        <v>137</v>
      </c>
      <c r="R4543" s="11" t="s">
        <v>107</v>
      </c>
      <c r="S4543" s="11" t="s">
        <v>72</v>
      </c>
      <c r="T4543" s="11" t="s">
        <v>55</v>
      </c>
      <c r="U4543" s="11" t="s">
        <v>56</v>
      </c>
      <c r="V4543" s="11"/>
      <c r="W4543" s="11"/>
      <c r="X4543" s="11"/>
      <c r="Y4543" s="11"/>
      <c r="Z4543" s="11"/>
      <c r="AA4543" s="11"/>
      <c r="AB4543" s="11"/>
      <c r="AC4543" s="11"/>
      <c r="AD4543" s="11"/>
      <c r="AE4543" s="11"/>
      <c r="AF4543" s="12"/>
      <c r="AG4543" s="12"/>
      <c r="AH4543" s="12"/>
      <c r="AI4543" s="12"/>
      <c r="AJ4543" s="12"/>
      <c r="AK4543" s="12"/>
      <c r="AL4543" s="12"/>
      <c r="AM4543" s="11"/>
      <c r="AN4543" s="13">
        <v>0.42559131171923903</v>
      </c>
      <c r="AO4543" s="11" t="s">
        <v>134</v>
      </c>
      <c r="AP4543" s="14">
        <v>45931.449405844905</v>
      </c>
    </row>
    <row r="4544">
      <c r="A4544" s="8">
        <v>45931.06831018518</v>
      </c>
      <c r="B4544" s="9" t="s">
        <v>8820</v>
      </c>
      <c r="C4544" s="9" t="s">
        <v>8821</v>
      </c>
      <c r="D4544" s="10">
        <v>5.562993382225E12</v>
      </c>
      <c r="E4544" s="9" t="s">
        <v>43</v>
      </c>
      <c r="F4544" s="9"/>
      <c r="G4544" s="9" t="s">
        <v>44</v>
      </c>
      <c r="H4544" s="9" t="s">
        <v>45</v>
      </c>
      <c r="I4544" s="9" t="s">
        <v>78</v>
      </c>
      <c r="J4544" s="9" t="s">
        <v>47</v>
      </c>
      <c r="K4544" s="9" t="s">
        <v>47</v>
      </c>
      <c r="L4544" s="9" t="s">
        <v>47</v>
      </c>
      <c r="M4544" s="9" t="s">
        <v>48</v>
      </c>
      <c r="N4544" s="9" t="s">
        <v>94</v>
      </c>
      <c r="O4544" s="9" t="s">
        <v>95</v>
      </c>
      <c r="P4544" s="11" t="s">
        <v>51</v>
      </c>
      <c r="Q4544" s="11" t="s">
        <v>89</v>
      </c>
      <c r="R4544" s="11" t="s">
        <v>90</v>
      </c>
      <c r="S4544" s="11" t="s">
        <v>54</v>
      </c>
      <c r="T4544" s="11" t="s">
        <v>55</v>
      </c>
      <c r="U4544" s="11" t="s">
        <v>56</v>
      </c>
      <c r="V4544" s="11"/>
      <c r="W4544" s="11"/>
      <c r="X4544" s="11"/>
      <c r="Y4544" s="11"/>
      <c r="Z4544" s="11"/>
      <c r="AA4544" s="11"/>
      <c r="AB4544" s="11"/>
      <c r="AC4544" s="11"/>
      <c r="AD4544" s="11"/>
      <c r="AE4544" s="11"/>
      <c r="AF4544" s="12"/>
      <c r="AG4544" s="12"/>
      <c r="AH4544" s="12"/>
      <c r="AI4544" s="12"/>
      <c r="AJ4544" s="12"/>
      <c r="AK4544" s="12"/>
      <c r="AL4544" s="12"/>
      <c r="AM4544" s="11"/>
      <c r="AN4544" s="13">
        <v>0.30369784512779247</v>
      </c>
      <c r="AO4544" s="11" t="s">
        <v>91</v>
      </c>
      <c r="AP4544" s="14">
        <v>45931.449405844905</v>
      </c>
    </row>
    <row r="4545">
      <c r="A4545" s="8">
        <v>45931.06854166667</v>
      </c>
      <c r="B4545" s="9" t="s">
        <v>8822</v>
      </c>
      <c r="C4545" s="9" t="s">
        <v>8823</v>
      </c>
      <c r="D4545" s="10">
        <v>5.521995132843E12</v>
      </c>
      <c r="E4545" s="9" t="s">
        <v>43</v>
      </c>
      <c r="F4545" s="9"/>
      <c r="G4545" s="9" t="s">
        <v>60</v>
      </c>
      <c r="H4545" s="9" t="s">
        <v>157</v>
      </c>
      <c r="I4545" s="9" t="s">
        <v>78</v>
      </c>
      <c r="J4545" s="9" t="s">
        <v>47</v>
      </c>
      <c r="K4545" s="9" t="s">
        <v>47</v>
      </c>
      <c r="L4545" s="9" t="s">
        <v>47</v>
      </c>
      <c r="M4545" s="9" t="s">
        <v>47</v>
      </c>
      <c r="N4545" s="9" t="s">
        <v>79</v>
      </c>
      <c r="O4545" s="9" t="s">
        <v>98</v>
      </c>
      <c r="P4545" s="11" t="s">
        <v>51</v>
      </c>
      <c r="Q4545" s="11" t="s">
        <v>137</v>
      </c>
      <c r="R4545" s="11" t="s">
        <v>90</v>
      </c>
      <c r="S4545" s="11" t="s">
        <v>138</v>
      </c>
      <c r="T4545" s="11" t="s">
        <v>55</v>
      </c>
      <c r="U4545" s="11" t="s">
        <v>47</v>
      </c>
      <c r="V4545" s="11"/>
      <c r="W4545" s="11"/>
      <c r="X4545" s="11"/>
      <c r="Y4545" s="11"/>
      <c r="Z4545" s="11"/>
      <c r="AA4545" s="11"/>
      <c r="AB4545" s="11"/>
      <c r="AC4545" s="11"/>
      <c r="AD4545" s="11"/>
      <c r="AE4545" s="11"/>
      <c r="AF4545" s="12"/>
      <c r="AG4545" s="12"/>
      <c r="AH4545" s="12"/>
      <c r="AI4545" s="12"/>
      <c r="AJ4545" s="12"/>
      <c r="AK4545" s="12"/>
      <c r="AL4545" s="12"/>
      <c r="AM4545" s="11"/>
      <c r="AN4545" s="13">
        <v>0.18397330954558266</v>
      </c>
      <c r="AO4545" s="11" t="s">
        <v>162</v>
      </c>
      <c r="AP4545" s="14">
        <v>45931.449405844905</v>
      </c>
    </row>
    <row r="4546">
      <c r="A4546" s="8">
        <v>45931.06890046296</v>
      </c>
      <c r="B4546" s="9" t="s">
        <v>8824</v>
      </c>
      <c r="C4546" s="9" t="s">
        <v>8825</v>
      </c>
      <c r="D4546" s="10">
        <v>5.551998163936E12</v>
      </c>
      <c r="E4546" s="9" t="s">
        <v>43</v>
      </c>
      <c r="F4546" s="9"/>
      <c r="G4546" s="9" t="s">
        <v>44</v>
      </c>
      <c r="H4546" s="9" t="s">
        <v>45</v>
      </c>
      <c r="I4546" s="9" t="s">
        <v>78</v>
      </c>
      <c r="J4546" s="9" t="s">
        <v>47</v>
      </c>
      <c r="K4546" s="9" t="s">
        <v>48</v>
      </c>
      <c r="L4546" s="9" t="s">
        <v>48</v>
      </c>
      <c r="M4546" s="9" t="s">
        <v>47</v>
      </c>
      <c r="N4546" s="9" t="s">
        <v>79</v>
      </c>
      <c r="O4546" s="9" t="s">
        <v>70</v>
      </c>
      <c r="P4546" s="11" t="s">
        <v>51</v>
      </c>
      <c r="Q4546" s="11" t="s">
        <v>171</v>
      </c>
      <c r="R4546" s="11" t="s">
        <v>107</v>
      </c>
      <c r="S4546" s="11" t="s">
        <v>172</v>
      </c>
      <c r="T4546" s="11" t="s">
        <v>55</v>
      </c>
      <c r="U4546" s="11" t="s">
        <v>56</v>
      </c>
      <c r="V4546" s="11"/>
      <c r="W4546" s="11"/>
      <c r="X4546" s="11"/>
      <c r="Y4546" s="11"/>
      <c r="Z4546" s="11"/>
      <c r="AA4546" s="11"/>
      <c r="AB4546" s="11"/>
      <c r="AC4546" s="11"/>
      <c r="AD4546" s="11"/>
      <c r="AE4546" s="11"/>
      <c r="AF4546" s="12"/>
      <c r="AG4546" s="12"/>
      <c r="AH4546" s="12"/>
      <c r="AI4546" s="12"/>
      <c r="AJ4546" s="12"/>
      <c r="AK4546" s="12"/>
      <c r="AL4546" s="12"/>
      <c r="AM4546" s="11"/>
      <c r="AN4546" s="13">
        <v>0.48716930110496537</v>
      </c>
      <c r="AO4546" s="11" t="s">
        <v>151</v>
      </c>
      <c r="AP4546" s="14">
        <v>45931.449405844905</v>
      </c>
    </row>
    <row r="4547">
      <c r="A4547" s="8">
        <v>45931.07009259259</v>
      </c>
      <c r="B4547" s="9" t="s">
        <v>8826</v>
      </c>
      <c r="C4547" s="9" t="s">
        <v>8827</v>
      </c>
      <c r="D4547" s="10">
        <v>5.561998812212E12</v>
      </c>
      <c r="E4547" s="9" t="s">
        <v>43</v>
      </c>
      <c r="F4547" s="9"/>
      <c r="G4547" s="9" t="s">
        <v>76</v>
      </c>
      <c r="H4547" s="9" t="s">
        <v>77</v>
      </c>
      <c r="I4547" s="9" t="s">
        <v>78</v>
      </c>
      <c r="J4547" s="9" t="s">
        <v>48</v>
      </c>
      <c r="K4547" s="9" t="s">
        <v>48</v>
      </c>
      <c r="L4547" s="9" t="s">
        <v>48</v>
      </c>
      <c r="M4547" s="9" t="s">
        <v>48</v>
      </c>
      <c r="N4547" s="9" t="s">
        <v>49</v>
      </c>
      <c r="O4547" s="9" t="s">
        <v>50</v>
      </c>
      <c r="P4547" s="11" t="s">
        <v>51</v>
      </c>
      <c r="Q4547" s="11" t="s">
        <v>137</v>
      </c>
      <c r="R4547" s="11" t="s">
        <v>107</v>
      </c>
      <c r="S4547" s="11" t="s">
        <v>214</v>
      </c>
      <c r="T4547" s="11" t="s">
        <v>55</v>
      </c>
      <c r="U4547" s="11" t="s">
        <v>56</v>
      </c>
      <c r="V4547" s="11"/>
      <c r="W4547" s="11"/>
      <c r="X4547" s="11"/>
      <c r="Y4547" s="11"/>
      <c r="Z4547" s="11"/>
      <c r="AA4547" s="11"/>
      <c r="AB4547" s="11"/>
      <c r="AC4547" s="11"/>
      <c r="AD4547" s="11"/>
      <c r="AE4547" s="11"/>
      <c r="AF4547" s="12"/>
      <c r="AG4547" s="12"/>
      <c r="AH4547" s="12"/>
      <c r="AI4547" s="12"/>
      <c r="AJ4547" s="12"/>
      <c r="AK4547" s="12"/>
      <c r="AL4547" s="12"/>
      <c r="AM4547" s="11"/>
      <c r="AN4547" s="13">
        <v>0.3715679607760953</v>
      </c>
      <c r="AO4547" s="11" t="s">
        <v>66</v>
      </c>
      <c r="AP4547" s="14">
        <v>45931.449405844905</v>
      </c>
    </row>
    <row r="4548">
      <c r="A4548" s="8">
        <v>45931.07194444445</v>
      </c>
      <c r="B4548" s="9" t="s">
        <v>8828</v>
      </c>
      <c r="C4548" s="9" t="s">
        <v>8829</v>
      </c>
      <c r="D4548" s="10">
        <v>5.54899650273E12</v>
      </c>
      <c r="E4548" s="9" t="s">
        <v>43</v>
      </c>
      <c r="F4548" s="9"/>
      <c r="G4548" s="9" t="s">
        <v>44</v>
      </c>
      <c r="H4548" s="9" t="s">
        <v>61</v>
      </c>
      <c r="I4548" s="9" t="s">
        <v>46</v>
      </c>
      <c r="J4548" s="9" t="s">
        <v>47</v>
      </c>
      <c r="K4548" s="9" t="s">
        <v>48</v>
      </c>
      <c r="L4548" s="9" t="s">
        <v>48</v>
      </c>
      <c r="M4548" s="9" t="s">
        <v>48</v>
      </c>
      <c r="N4548" s="9" t="s">
        <v>63</v>
      </c>
      <c r="O4548" s="9" t="s">
        <v>50</v>
      </c>
      <c r="P4548" s="11" t="s">
        <v>51</v>
      </c>
      <c r="Q4548" s="11" t="s">
        <v>71</v>
      </c>
      <c r="R4548" s="11" t="s">
        <v>90</v>
      </c>
      <c r="S4548" s="11" t="s">
        <v>138</v>
      </c>
      <c r="T4548" s="11" t="s">
        <v>65</v>
      </c>
      <c r="U4548" s="11" t="s">
        <v>56</v>
      </c>
      <c r="V4548" s="11"/>
      <c r="W4548" s="11"/>
      <c r="X4548" s="11"/>
      <c r="Y4548" s="11"/>
      <c r="Z4548" s="11"/>
      <c r="AA4548" s="11"/>
      <c r="AB4548" s="11"/>
      <c r="AC4548" s="11"/>
      <c r="AD4548" s="11"/>
      <c r="AE4548" s="11"/>
      <c r="AF4548" s="12"/>
      <c r="AG4548" s="12"/>
      <c r="AH4548" s="12"/>
      <c r="AI4548" s="12"/>
      <c r="AJ4548" s="12"/>
      <c r="AK4548" s="12"/>
      <c r="AL4548" s="12"/>
      <c r="AM4548" s="11"/>
      <c r="AN4548" s="13">
        <v>0.5192825321224075</v>
      </c>
      <c r="AO4548" s="11" t="s">
        <v>57</v>
      </c>
      <c r="AP4548" s="14">
        <v>45931.449405844905</v>
      </c>
    </row>
    <row r="4549">
      <c r="A4549" s="8">
        <v>45931.07275462963</v>
      </c>
      <c r="B4549" s="9" t="s">
        <v>8830</v>
      </c>
      <c r="C4549" s="9" t="s">
        <v>8831</v>
      </c>
      <c r="D4549" s="10">
        <v>5.514998563081E12</v>
      </c>
      <c r="E4549" s="9" t="s">
        <v>43</v>
      </c>
      <c r="F4549" s="9"/>
      <c r="G4549" s="9" t="s">
        <v>60</v>
      </c>
      <c r="H4549" s="9" t="s">
        <v>45</v>
      </c>
      <c r="I4549" s="9" t="s">
        <v>62</v>
      </c>
      <c r="J4549" s="9" t="s">
        <v>47</v>
      </c>
      <c r="K4549" s="9" t="s">
        <v>47</v>
      </c>
      <c r="L4549" s="9" t="s">
        <v>47</v>
      </c>
      <c r="M4549" s="9" t="s">
        <v>48</v>
      </c>
      <c r="N4549" s="9" t="s">
        <v>63</v>
      </c>
      <c r="O4549" s="9" t="s">
        <v>95</v>
      </c>
      <c r="P4549" s="11" t="s">
        <v>51</v>
      </c>
      <c r="Q4549" s="11" t="s">
        <v>203</v>
      </c>
      <c r="R4549" s="11" t="s">
        <v>911</v>
      </c>
      <c r="S4549" s="11" t="s">
        <v>912</v>
      </c>
      <c r="T4549" s="11" t="s">
        <v>55</v>
      </c>
      <c r="U4549" s="11" t="s">
        <v>47</v>
      </c>
      <c r="V4549" s="11"/>
      <c r="W4549" s="11"/>
      <c r="X4549" s="11"/>
      <c r="Y4549" s="11"/>
      <c r="Z4549" s="11"/>
      <c r="AA4549" s="11"/>
      <c r="AB4549" s="11"/>
      <c r="AC4549" s="11"/>
      <c r="AD4549" s="11"/>
      <c r="AE4549" s="11"/>
      <c r="AF4549" s="12"/>
      <c r="AG4549" s="12"/>
      <c r="AH4549" s="12"/>
      <c r="AI4549" s="12"/>
      <c r="AJ4549" s="12"/>
      <c r="AK4549" s="12"/>
      <c r="AL4549" s="12"/>
      <c r="AM4549" s="11"/>
      <c r="AN4549" s="13">
        <v>0.33193187737736696</v>
      </c>
      <c r="AO4549" s="11" t="s">
        <v>124</v>
      </c>
      <c r="AP4549" s="14">
        <v>45931.449405844905</v>
      </c>
    </row>
    <row r="4550">
      <c r="A4550" s="8">
        <v>45931.07325231482</v>
      </c>
      <c r="B4550" s="9" t="s">
        <v>8832</v>
      </c>
      <c r="C4550" s="9" t="s">
        <v>8833</v>
      </c>
      <c r="D4550" s="10">
        <v>5.52199998435E12</v>
      </c>
      <c r="E4550" s="9" t="s">
        <v>75</v>
      </c>
      <c r="F4550" s="9"/>
      <c r="G4550" s="9" t="s">
        <v>170</v>
      </c>
      <c r="H4550" s="9" t="s">
        <v>61</v>
      </c>
      <c r="I4550" s="9" t="s">
        <v>106</v>
      </c>
      <c r="J4550" s="9" t="s">
        <v>47</v>
      </c>
      <c r="K4550" s="9" t="s">
        <v>47</v>
      </c>
      <c r="L4550" s="9" t="s">
        <v>47</v>
      </c>
      <c r="M4550" s="9" t="s">
        <v>47</v>
      </c>
      <c r="N4550" s="9" t="s">
        <v>49</v>
      </c>
      <c r="O4550" s="9" t="s">
        <v>64</v>
      </c>
      <c r="P4550" s="11" t="s">
        <v>51</v>
      </c>
      <c r="Q4550" s="11" t="s">
        <v>89</v>
      </c>
      <c r="R4550" s="11" t="s">
        <v>90</v>
      </c>
      <c r="S4550" s="11" t="s">
        <v>54</v>
      </c>
      <c r="T4550" s="11" t="s">
        <v>55</v>
      </c>
      <c r="U4550" s="11" t="s">
        <v>47</v>
      </c>
      <c r="V4550" s="11"/>
      <c r="W4550" s="11"/>
      <c r="X4550" s="11"/>
      <c r="Y4550" s="11"/>
      <c r="Z4550" s="11"/>
      <c r="AA4550" s="11"/>
      <c r="AB4550" s="11"/>
      <c r="AC4550" s="11"/>
      <c r="AD4550" s="11"/>
      <c r="AE4550" s="11"/>
      <c r="AF4550" s="12"/>
      <c r="AG4550" s="12"/>
      <c r="AH4550" s="12"/>
      <c r="AI4550" s="12"/>
      <c r="AJ4550" s="12"/>
      <c r="AK4550" s="12"/>
      <c r="AL4550" s="12"/>
      <c r="AM4550" s="11"/>
      <c r="AN4550" s="13">
        <v>0.13210956359540624</v>
      </c>
      <c r="AO4550" s="11" t="s">
        <v>110</v>
      </c>
      <c r="AP4550" s="14">
        <v>45931.449405844905</v>
      </c>
    </row>
    <row r="4551">
      <c r="A4551" s="8">
        <v>45931.074421296296</v>
      </c>
      <c r="B4551" s="9" t="s">
        <v>8834</v>
      </c>
      <c r="C4551" s="9" t="s">
        <v>8835</v>
      </c>
      <c r="D4551" s="10">
        <v>5.543996548224E12</v>
      </c>
      <c r="E4551" s="9" t="s">
        <v>43</v>
      </c>
      <c r="F4551" s="9"/>
      <c r="G4551" s="9" t="s">
        <v>44</v>
      </c>
      <c r="H4551" s="9" t="s">
        <v>45</v>
      </c>
      <c r="I4551" s="9" t="s">
        <v>106</v>
      </c>
      <c r="J4551" s="9" t="s">
        <v>48</v>
      </c>
      <c r="K4551" s="9" t="s">
        <v>48</v>
      </c>
      <c r="L4551" s="9" t="s">
        <v>47</v>
      </c>
      <c r="M4551" s="9" t="s">
        <v>47</v>
      </c>
      <c r="N4551" s="9" t="s">
        <v>118</v>
      </c>
      <c r="O4551" s="9" t="s">
        <v>64</v>
      </c>
      <c r="P4551" s="11" t="s">
        <v>51</v>
      </c>
      <c r="Q4551" s="11" t="s">
        <v>52</v>
      </c>
      <c r="R4551" s="11" t="s">
        <v>53</v>
      </c>
      <c r="S4551" s="11" t="s">
        <v>54</v>
      </c>
      <c r="T4551" s="11" t="s">
        <v>55</v>
      </c>
      <c r="U4551" s="11" t="s">
        <v>56</v>
      </c>
      <c r="V4551" s="11"/>
      <c r="W4551" s="11"/>
      <c r="X4551" s="11"/>
      <c r="Y4551" s="11"/>
      <c r="Z4551" s="11"/>
      <c r="AA4551" s="11"/>
      <c r="AB4551" s="11"/>
      <c r="AC4551" s="11"/>
      <c r="AD4551" s="11"/>
      <c r="AE4551" s="11"/>
      <c r="AF4551" s="12"/>
      <c r="AG4551" s="12"/>
      <c r="AH4551" s="12"/>
      <c r="AI4551" s="12"/>
      <c r="AJ4551" s="12"/>
      <c r="AK4551" s="12"/>
      <c r="AL4551" s="12"/>
      <c r="AM4551" s="11"/>
      <c r="AN4551" s="13">
        <v>0.4302508929232501</v>
      </c>
      <c r="AO4551" s="11" t="s">
        <v>134</v>
      </c>
      <c r="AP4551" s="14">
        <v>45931.449405844905</v>
      </c>
    </row>
    <row r="4552">
      <c r="A4552" s="8">
        <v>45931.07550925926</v>
      </c>
      <c r="B4552" s="9" t="s">
        <v>8836</v>
      </c>
      <c r="C4552" s="9" t="s">
        <v>8837</v>
      </c>
      <c r="D4552" s="10">
        <v>5.517981251939E12</v>
      </c>
      <c r="E4552" s="9" t="s">
        <v>43</v>
      </c>
      <c r="F4552" s="9"/>
      <c r="G4552" s="9" t="s">
        <v>76</v>
      </c>
      <c r="H4552" s="9" t="s">
        <v>77</v>
      </c>
      <c r="I4552" s="9" t="s">
        <v>88</v>
      </c>
      <c r="J4552" s="9" t="s">
        <v>47</v>
      </c>
      <c r="K4552" s="9" t="s">
        <v>48</v>
      </c>
      <c r="L4552" s="9" t="s">
        <v>48</v>
      </c>
      <c r="M4552" s="9" t="s">
        <v>48</v>
      </c>
      <c r="N4552" s="9" t="s">
        <v>49</v>
      </c>
      <c r="O4552" s="9" t="s">
        <v>98</v>
      </c>
      <c r="P4552" s="11" t="s">
        <v>51</v>
      </c>
      <c r="Q4552" s="11" t="s">
        <v>137</v>
      </c>
      <c r="R4552" s="11" t="s">
        <v>107</v>
      </c>
      <c r="S4552" s="11" t="s">
        <v>214</v>
      </c>
      <c r="T4552" s="11" t="s">
        <v>55</v>
      </c>
      <c r="U4552" s="11" t="s">
        <v>56</v>
      </c>
      <c r="V4552" s="11"/>
      <c r="W4552" s="11"/>
      <c r="X4552" s="11"/>
      <c r="Y4552" s="11"/>
      <c r="Z4552" s="11"/>
      <c r="AA4552" s="11"/>
      <c r="AB4552" s="11"/>
      <c r="AC4552" s="11"/>
      <c r="AD4552" s="11"/>
      <c r="AE4552" s="11"/>
      <c r="AF4552" s="12"/>
      <c r="AG4552" s="12"/>
      <c r="AH4552" s="12"/>
      <c r="AI4552" s="12"/>
      <c r="AJ4552" s="12"/>
      <c r="AK4552" s="12"/>
      <c r="AL4552" s="12"/>
      <c r="AM4552" s="11"/>
      <c r="AN4552" s="13">
        <v>0.2134030574875522</v>
      </c>
      <c r="AO4552" s="11" t="s">
        <v>84</v>
      </c>
      <c r="AP4552" s="14">
        <v>45931.449405844905</v>
      </c>
    </row>
    <row r="4553">
      <c r="A4553" s="8">
        <v>45931.07606481481</v>
      </c>
      <c r="B4553" s="9" t="s">
        <v>8838</v>
      </c>
      <c r="C4553" s="9" t="s">
        <v>8839</v>
      </c>
      <c r="D4553" s="10">
        <v>5.581991672292E12</v>
      </c>
      <c r="E4553" s="9" t="s">
        <v>43</v>
      </c>
      <c r="F4553" s="9"/>
      <c r="G4553" s="9" t="s">
        <v>76</v>
      </c>
      <c r="H4553" s="9" t="s">
        <v>45</v>
      </c>
      <c r="I4553" s="9" t="s">
        <v>78</v>
      </c>
      <c r="J4553" s="9" t="s">
        <v>48</v>
      </c>
      <c r="K4553" s="9" t="s">
        <v>47</v>
      </c>
      <c r="L4553" s="9" t="s">
        <v>47</v>
      </c>
      <c r="M4553" s="9" t="s">
        <v>47</v>
      </c>
      <c r="N4553" s="9" t="s">
        <v>118</v>
      </c>
      <c r="O4553" s="9" t="s">
        <v>50</v>
      </c>
      <c r="P4553" s="11" t="s">
        <v>51</v>
      </c>
      <c r="Q4553" s="11" t="s">
        <v>203</v>
      </c>
      <c r="R4553" s="11" t="s">
        <v>311</v>
      </c>
      <c r="S4553" s="11" t="s">
        <v>54</v>
      </c>
      <c r="T4553" s="11" t="s">
        <v>55</v>
      </c>
      <c r="U4553" s="11" t="s">
        <v>56</v>
      </c>
      <c r="V4553" s="11"/>
      <c r="W4553" s="11"/>
      <c r="X4553" s="11"/>
      <c r="Y4553" s="11"/>
      <c r="Z4553" s="11"/>
      <c r="AA4553" s="11"/>
      <c r="AB4553" s="11"/>
      <c r="AC4553" s="11"/>
      <c r="AD4553" s="11"/>
      <c r="AE4553" s="11"/>
      <c r="AF4553" s="12"/>
      <c r="AG4553" s="12"/>
      <c r="AH4553" s="12"/>
      <c r="AI4553" s="12"/>
      <c r="AJ4553" s="12"/>
      <c r="AK4553" s="12"/>
      <c r="AL4553" s="12"/>
      <c r="AM4553" s="11"/>
      <c r="AN4553" s="13">
        <v>0.46287255451726667</v>
      </c>
      <c r="AO4553" s="11" t="s">
        <v>151</v>
      </c>
      <c r="AP4553" s="14">
        <v>45931.449405844905</v>
      </c>
    </row>
    <row r="4554">
      <c r="A4554" s="8">
        <v>45931.077465277776</v>
      </c>
      <c r="B4554" s="9" t="s">
        <v>8840</v>
      </c>
      <c r="C4554" s="9" t="s">
        <v>8841</v>
      </c>
      <c r="D4554" s="10">
        <v>5.561996801109E12</v>
      </c>
      <c r="E4554" s="9" t="s">
        <v>43</v>
      </c>
      <c r="F4554" s="9"/>
      <c r="G4554" s="9" t="s">
        <v>76</v>
      </c>
      <c r="H4554" s="9" t="s">
        <v>77</v>
      </c>
      <c r="I4554" s="9" t="s">
        <v>88</v>
      </c>
      <c r="J4554" s="9" t="s">
        <v>47</v>
      </c>
      <c r="K4554" s="9" t="s">
        <v>47</v>
      </c>
      <c r="L4554" s="9" t="s">
        <v>48</v>
      </c>
      <c r="M4554" s="9" t="s">
        <v>48</v>
      </c>
      <c r="N4554" s="9" t="s">
        <v>79</v>
      </c>
      <c r="O4554" s="9" t="s">
        <v>50</v>
      </c>
      <c r="P4554" s="11" t="s">
        <v>51</v>
      </c>
      <c r="Q4554" s="11" t="s">
        <v>137</v>
      </c>
      <c r="R4554" s="11" t="s">
        <v>90</v>
      </c>
      <c r="S4554" s="11" t="s">
        <v>72</v>
      </c>
      <c r="T4554" s="11" t="s">
        <v>55</v>
      </c>
      <c r="U4554" s="11" t="s">
        <v>56</v>
      </c>
      <c r="V4554" s="11"/>
      <c r="W4554" s="11"/>
      <c r="X4554" s="11"/>
      <c r="Y4554" s="11"/>
      <c r="Z4554" s="11"/>
      <c r="AA4554" s="11"/>
      <c r="AB4554" s="11"/>
      <c r="AC4554" s="11"/>
      <c r="AD4554" s="11"/>
      <c r="AE4554" s="11"/>
      <c r="AF4554" s="12"/>
      <c r="AG4554" s="12"/>
      <c r="AH4554" s="12"/>
      <c r="AI4554" s="12"/>
      <c r="AJ4554" s="12"/>
      <c r="AK4554" s="12"/>
      <c r="AL4554" s="12"/>
      <c r="AM4554" s="11"/>
      <c r="AN4554" s="13">
        <v>0.09881156904115576</v>
      </c>
      <c r="AO4554" s="11" t="s">
        <v>99</v>
      </c>
      <c r="AP4554" s="14">
        <v>45931.449405844905</v>
      </c>
    </row>
    <row r="4555">
      <c r="A4555" s="8">
        <v>45931.07765046296</v>
      </c>
      <c r="B4555" s="9" t="s">
        <v>8842</v>
      </c>
      <c r="C4555" s="9" t="s">
        <v>8843</v>
      </c>
      <c r="D4555" s="10">
        <v>5.517981545774E12</v>
      </c>
      <c r="E4555" s="9" t="s">
        <v>43</v>
      </c>
      <c r="F4555" s="9"/>
      <c r="G4555" s="9" t="s">
        <v>170</v>
      </c>
      <c r="H4555" s="9" t="s">
        <v>45</v>
      </c>
      <c r="I4555" s="9" t="s">
        <v>62</v>
      </c>
      <c r="J4555" s="9" t="s">
        <v>47</v>
      </c>
      <c r="K4555" s="9" t="s">
        <v>47</v>
      </c>
      <c r="L4555" s="9" t="s">
        <v>47</v>
      </c>
      <c r="M4555" s="9" t="s">
        <v>48</v>
      </c>
      <c r="N4555" s="9" t="s">
        <v>63</v>
      </c>
      <c r="O4555" s="9" t="s">
        <v>64</v>
      </c>
      <c r="P4555" s="11" t="s">
        <v>51</v>
      </c>
      <c r="Q4555" s="11" t="s">
        <v>89</v>
      </c>
      <c r="R4555" s="11" t="s">
        <v>90</v>
      </c>
      <c r="S4555" s="11" t="s">
        <v>54</v>
      </c>
      <c r="T4555" s="11" t="s">
        <v>65</v>
      </c>
      <c r="U4555" s="11" t="s">
        <v>56</v>
      </c>
      <c r="V4555" s="11"/>
      <c r="W4555" s="11"/>
      <c r="X4555" s="11"/>
      <c r="Y4555" s="11"/>
      <c r="Z4555" s="11"/>
      <c r="AA4555" s="11"/>
      <c r="AB4555" s="11"/>
      <c r="AC4555" s="11"/>
      <c r="AD4555" s="11"/>
      <c r="AE4555" s="11"/>
      <c r="AF4555" s="12"/>
      <c r="AG4555" s="12"/>
      <c r="AH4555" s="12"/>
      <c r="AI4555" s="12"/>
      <c r="AJ4555" s="12"/>
      <c r="AK4555" s="12"/>
      <c r="AL4555" s="12"/>
      <c r="AM4555" s="11"/>
      <c r="AN4555" s="13">
        <v>0.18897747153419422</v>
      </c>
      <c r="AO4555" s="11" t="s">
        <v>162</v>
      </c>
      <c r="AP4555" s="14">
        <v>45931.449405844905</v>
      </c>
    </row>
    <row r="4556">
      <c r="A4556" s="8">
        <v>45931.077881944446</v>
      </c>
      <c r="B4556" s="9" t="s">
        <v>8844</v>
      </c>
      <c r="C4556" s="9" t="s">
        <v>8845</v>
      </c>
      <c r="D4556" s="10">
        <v>5.555349926718E12</v>
      </c>
      <c r="E4556" s="9" t="s">
        <v>43</v>
      </c>
      <c r="F4556" s="9"/>
      <c r="G4556" s="9" t="s">
        <v>69</v>
      </c>
      <c r="H4556" s="9" t="s">
        <v>61</v>
      </c>
      <c r="I4556" s="9" t="s">
        <v>78</v>
      </c>
      <c r="J4556" s="9" t="s">
        <v>47</v>
      </c>
      <c r="K4556" s="9" t="s">
        <v>47</v>
      </c>
      <c r="L4556" s="9" t="s">
        <v>48</v>
      </c>
      <c r="M4556" s="9" t="s">
        <v>47</v>
      </c>
      <c r="N4556" s="9" t="s">
        <v>118</v>
      </c>
      <c r="O4556" s="9" t="s">
        <v>95</v>
      </c>
      <c r="P4556" s="11" t="s">
        <v>51</v>
      </c>
      <c r="Q4556" s="11" t="s">
        <v>141</v>
      </c>
      <c r="R4556" s="11" t="s">
        <v>90</v>
      </c>
      <c r="S4556" s="11" t="s">
        <v>54</v>
      </c>
      <c r="T4556" s="11" t="s">
        <v>65</v>
      </c>
      <c r="U4556" s="11" t="s">
        <v>56</v>
      </c>
      <c r="V4556" s="11"/>
      <c r="W4556" s="11"/>
      <c r="X4556" s="11"/>
      <c r="Y4556" s="11"/>
      <c r="Z4556" s="11"/>
      <c r="AA4556" s="11"/>
      <c r="AB4556" s="11"/>
      <c r="AC4556" s="11"/>
      <c r="AD4556" s="11"/>
      <c r="AE4556" s="11"/>
      <c r="AF4556" s="12"/>
      <c r="AG4556" s="12"/>
      <c r="AH4556" s="12"/>
      <c r="AI4556" s="12"/>
      <c r="AJ4556" s="12"/>
      <c r="AK4556" s="12"/>
      <c r="AL4556" s="12"/>
      <c r="AM4556" s="11"/>
      <c r="AN4556" s="13">
        <v>0.18408303472551954</v>
      </c>
      <c r="AO4556" s="11" t="s">
        <v>162</v>
      </c>
      <c r="AP4556" s="14">
        <v>45931.449405844905</v>
      </c>
    </row>
    <row r="4557">
      <c r="A4557" s="8">
        <v>45931.080358796295</v>
      </c>
      <c r="B4557" s="9" t="s">
        <v>6592</v>
      </c>
      <c r="C4557" s="9" t="s">
        <v>8846</v>
      </c>
      <c r="D4557" s="10">
        <v>5.519998920376E12</v>
      </c>
      <c r="E4557" s="9" t="s">
        <v>43</v>
      </c>
      <c r="F4557" s="9"/>
      <c r="G4557" s="9" t="s">
        <v>60</v>
      </c>
      <c r="H4557" s="9" t="s">
        <v>61</v>
      </c>
      <c r="I4557" s="9" t="s">
        <v>106</v>
      </c>
      <c r="J4557" s="9" t="s">
        <v>47</v>
      </c>
      <c r="K4557" s="9" t="s">
        <v>47</v>
      </c>
      <c r="L4557" s="9" t="s">
        <v>47</v>
      </c>
      <c r="M4557" s="9" t="s">
        <v>47</v>
      </c>
      <c r="N4557" s="9" t="s">
        <v>63</v>
      </c>
      <c r="O4557" s="9" t="s">
        <v>95</v>
      </c>
      <c r="P4557" s="11" t="s">
        <v>51</v>
      </c>
      <c r="Q4557" s="11" t="s">
        <v>71</v>
      </c>
      <c r="R4557" s="11" t="s">
        <v>53</v>
      </c>
      <c r="S4557" s="11" t="s">
        <v>72</v>
      </c>
      <c r="T4557" s="11" t="s">
        <v>55</v>
      </c>
      <c r="U4557" s="11" t="s">
        <v>56</v>
      </c>
      <c r="V4557" s="11"/>
      <c r="W4557" s="11"/>
      <c r="X4557" s="11"/>
      <c r="Y4557" s="11"/>
      <c r="Z4557" s="11"/>
      <c r="AA4557" s="11"/>
      <c r="AB4557" s="11"/>
      <c r="AC4557" s="11"/>
      <c r="AD4557" s="11"/>
      <c r="AE4557" s="11"/>
      <c r="AF4557" s="12"/>
      <c r="AG4557" s="12"/>
      <c r="AH4557" s="12"/>
      <c r="AI4557" s="12"/>
      <c r="AJ4557" s="12"/>
      <c r="AK4557" s="12"/>
      <c r="AL4557" s="12"/>
      <c r="AM4557" s="11"/>
      <c r="AN4557" s="13">
        <v>0.3890564144897323</v>
      </c>
      <c r="AO4557" s="11" t="s">
        <v>66</v>
      </c>
      <c r="AP4557" s="14">
        <v>45931.449405844905</v>
      </c>
    </row>
    <row r="4558">
      <c r="A4558" s="8">
        <v>45931.08384259259</v>
      </c>
      <c r="B4558" s="9" t="s">
        <v>8847</v>
      </c>
      <c r="C4558" s="9" t="s">
        <v>8848</v>
      </c>
      <c r="D4558" s="10">
        <v>5.527996488932E12</v>
      </c>
      <c r="E4558" s="9" t="s">
        <v>75</v>
      </c>
      <c r="F4558" s="9"/>
      <c r="G4558" s="9" t="s">
        <v>76</v>
      </c>
      <c r="H4558" s="9" t="s">
        <v>87</v>
      </c>
      <c r="I4558" s="9" t="s">
        <v>88</v>
      </c>
      <c r="J4558" s="9" t="s">
        <v>47</v>
      </c>
      <c r="K4558" s="9" t="s">
        <v>47</v>
      </c>
      <c r="L4558" s="9" t="s">
        <v>48</v>
      </c>
      <c r="M4558" s="9" t="s">
        <v>48</v>
      </c>
      <c r="N4558" s="9" t="s">
        <v>63</v>
      </c>
      <c r="O4558" s="9" t="s">
        <v>95</v>
      </c>
      <c r="P4558" s="11" t="s">
        <v>51</v>
      </c>
      <c r="Q4558" s="11" t="s">
        <v>133</v>
      </c>
      <c r="R4558" s="11" t="s">
        <v>107</v>
      </c>
      <c r="S4558" s="11" t="s">
        <v>138</v>
      </c>
      <c r="T4558" s="11" t="s">
        <v>65</v>
      </c>
      <c r="U4558" s="11" t="s">
        <v>56</v>
      </c>
      <c r="V4558" s="11"/>
      <c r="W4558" s="11"/>
      <c r="X4558" s="11"/>
      <c r="Y4558" s="11"/>
      <c r="Z4558" s="11"/>
      <c r="AA4558" s="11"/>
      <c r="AB4558" s="11"/>
      <c r="AC4558" s="11"/>
      <c r="AD4558" s="11"/>
      <c r="AE4558" s="11"/>
      <c r="AF4558" s="12"/>
      <c r="AG4558" s="12"/>
      <c r="AH4558" s="12"/>
      <c r="AI4558" s="12"/>
      <c r="AJ4558" s="12"/>
      <c r="AK4558" s="12"/>
      <c r="AL4558" s="12"/>
      <c r="AM4558" s="11"/>
      <c r="AN4558" s="13">
        <v>0.1979838142558309</v>
      </c>
      <c r="AO4558" s="11" t="s">
        <v>162</v>
      </c>
      <c r="AP4558" s="14">
        <v>45931.449405844905</v>
      </c>
    </row>
    <row r="4559">
      <c r="A4559" s="8">
        <v>45931.08731481482</v>
      </c>
      <c r="B4559" s="9" t="s">
        <v>8849</v>
      </c>
      <c r="C4559" s="9" t="s">
        <v>8850</v>
      </c>
      <c r="D4559" s="10">
        <v>5.581996680373E12</v>
      </c>
      <c r="E4559" s="9" t="s">
        <v>43</v>
      </c>
      <c r="F4559" s="9"/>
      <c r="G4559" s="9" t="s">
        <v>76</v>
      </c>
      <c r="H4559" s="9" t="s">
        <v>77</v>
      </c>
      <c r="I4559" s="9" t="s">
        <v>88</v>
      </c>
      <c r="J4559" s="9" t="s">
        <v>47</v>
      </c>
      <c r="K4559" s="9" t="s">
        <v>48</v>
      </c>
      <c r="L4559" s="9" t="s">
        <v>48</v>
      </c>
      <c r="M4559" s="9" t="s">
        <v>47</v>
      </c>
      <c r="N4559" s="9" t="s">
        <v>63</v>
      </c>
      <c r="O4559" s="9" t="s">
        <v>64</v>
      </c>
      <c r="P4559" s="11" t="s">
        <v>51</v>
      </c>
      <c r="Q4559" s="11" t="s">
        <v>203</v>
      </c>
      <c r="R4559" s="11" t="s">
        <v>357</v>
      </c>
      <c r="S4559" s="11" t="s">
        <v>72</v>
      </c>
      <c r="T4559" s="11" t="s">
        <v>55</v>
      </c>
      <c r="U4559" s="11" t="s">
        <v>56</v>
      </c>
      <c r="V4559" s="11"/>
      <c r="W4559" s="11"/>
      <c r="X4559" s="11"/>
      <c r="Y4559" s="11"/>
      <c r="Z4559" s="11"/>
      <c r="AA4559" s="11"/>
      <c r="AB4559" s="11"/>
      <c r="AC4559" s="11"/>
      <c r="AD4559" s="11"/>
      <c r="AE4559" s="11"/>
      <c r="AF4559" s="12"/>
      <c r="AG4559" s="12"/>
      <c r="AH4559" s="12"/>
      <c r="AI4559" s="12"/>
      <c r="AJ4559" s="12"/>
      <c r="AK4559" s="12"/>
      <c r="AL4559" s="12"/>
      <c r="AM4559" s="11"/>
      <c r="AN4559" s="13">
        <v>0.2724509743888788</v>
      </c>
      <c r="AO4559" s="11" t="s">
        <v>91</v>
      </c>
      <c r="AP4559" s="14">
        <v>45931.449405844905</v>
      </c>
    </row>
    <row r="4560">
      <c r="A4560" s="8">
        <v>45931.088368055556</v>
      </c>
      <c r="B4560" s="9" t="s">
        <v>8851</v>
      </c>
      <c r="C4560" s="9" t="s">
        <v>8852</v>
      </c>
      <c r="D4560" s="10">
        <v>5.511986294367E12</v>
      </c>
      <c r="E4560" s="9" t="s">
        <v>43</v>
      </c>
      <c r="F4560" s="9"/>
      <c r="G4560" s="9" t="s">
        <v>60</v>
      </c>
      <c r="H4560" s="9" t="s">
        <v>45</v>
      </c>
      <c r="I4560" s="9" t="s">
        <v>106</v>
      </c>
      <c r="J4560" s="9" t="s">
        <v>47</v>
      </c>
      <c r="K4560" s="9" t="s">
        <v>48</v>
      </c>
      <c r="L4560" s="9" t="s">
        <v>47</v>
      </c>
      <c r="M4560" s="9" t="s">
        <v>47</v>
      </c>
      <c r="N4560" s="9" t="s">
        <v>94</v>
      </c>
      <c r="O4560" s="9" t="s">
        <v>70</v>
      </c>
      <c r="P4560" s="11" t="s">
        <v>51</v>
      </c>
      <c r="Q4560" s="11" t="s">
        <v>165</v>
      </c>
      <c r="R4560" s="11" t="s">
        <v>276</v>
      </c>
      <c r="S4560" s="11" t="s">
        <v>148</v>
      </c>
      <c r="T4560" s="11" t="s">
        <v>55</v>
      </c>
      <c r="U4560" s="11" t="s">
        <v>56</v>
      </c>
      <c r="V4560" s="11"/>
      <c r="W4560" s="11"/>
      <c r="X4560" s="11"/>
      <c r="Y4560" s="11"/>
      <c r="Z4560" s="11"/>
      <c r="AA4560" s="11"/>
      <c r="AB4560" s="11"/>
      <c r="AC4560" s="11"/>
      <c r="AD4560" s="11"/>
      <c r="AE4560" s="11"/>
      <c r="AF4560" s="12"/>
      <c r="AG4560" s="12"/>
      <c r="AH4560" s="12"/>
      <c r="AI4560" s="12"/>
      <c r="AJ4560" s="12"/>
      <c r="AK4560" s="12"/>
      <c r="AL4560" s="12"/>
      <c r="AM4560" s="11"/>
      <c r="AN4560" s="13">
        <v>0.5044630168665669</v>
      </c>
      <c r="AO4560" s="11" t="s">
        <v>151</v>
      </c>
      <c r="AP4560" s="14">
        <v>45931.449405844905</v>
      </c>
    </row>
    <row r="4561">
      <c r="A4561" s="8">
        <v>45931.09140046296</v>
      </c>
      <c r="B4561" s="9" t="s">
        <v>8853</v>
      </c>
      <c r="C4561" s="9" t="s">
        <v>8854</v>
      </c>
      <c r="D4561" s="10">
        <v>5.562991230308E12</v>
      </c>
      <c r="E4561" s="9" t="s">
        <v>43</v>
      </c>
      <c r="F4561" s="9"/>
      <c r="G4561" s="9" t="s">
        <v>76</v>
      </c>
      <c r="H4561" s="9" t="s">
        <v>45</v>
      </c>
      <c r="I4561" s="9" t="s">
        <v>78</v>
      </c>
      <c r="J4561" s="9" t="s">
        <v>47</v>
      </c>
      <c r="K4561" s="9" t="s">
        <v>47</v>
      </c>
      <c r="L4561" s="9" t="s">
        <v>47</v>
      </c>
      <c r="M4561" s="9" t="s">
        <v>47</v>
      </c>
      <c r="N4561" s="9" t="s">
        <v>79</v>
      </c>
      <c r="O4561" s="9" t="s">
        <v>64</v>
      </c>
      <c r="P4561" s="11" t="s">
        <v>51</v>
      </c>
      <c r="Q4561" s="11" t="s">
        <v>203</v>
      </c>
      <c r="R4561" s="11" t="s">
        <v>311</v>
      </c>
      <c r="S4561" s="11" t="s">
        <v>54</v>
      </c>
      <c r="T4561" s="11" t="s">
        <v>55</v>
      </c>
      <c r="U4561" s="11" t="s">
        <v>56</v>
      </c>
      <c r="V4561" s="11"/>
      <c r="W4561" s="11"/>
      <c r="X4561" s="11"/>
      <c r="Y4561" s="11"/>
      <c r="Z4561" s="11"/>
      <c r="AA4561" s="11"/>
      <c r="AB4561" s="11"/>
      <c r="AC4561" s="11"/>
      <c r="AD4561" s="11"/>
      <c r="AE4561" s="11"/>
      <c r="AF4561" s="12"/>
      <c r="AG4561" s="12"/>
      <c r="AH4561" s="12"/>
      <c r="AI4561" s="12"/>
      <c r="AJ4561" s="12"/>
      <c r="AK4561" s="12"/>
      <c r="AL4561" s="12"/>
      <c r="AM4561" s="11"/>
      <c r="AN4561" s="13">
        <v>0.4102875223111053</v>
      </c>
      <c r="AO4561" s="11" t="s">
        <v>134</v>
      </c>
      <c r="AP4561" s="14">
        <v>45931.449405844905</v>
      </c>
    </row>
    <row r="4562">
      <c r="A4562" s="8">
        <v>45931.09153935185</v>
      </c>
      <c r="B4562" s="9" t="s">
        <v>8855</v>
      </c>
      <c r="C4562" s="9" t="s">
        <v>8856</v>
      </c>
      <c r="D4562" s="10">
        <v>5.591992569461E12</v>
      </c>
      <c r="E4562" s="9" t="s">
        <v>43</v>
      </c>
      <c r="F4562" s="9"/>
      <c r="G4562" s="9" t="s">
        <v>60</v>
      </c>
      <c r="H4562" s="9" t="s">
        <v>61</v>
      </c>
      <c r="I4562" s="9" t="s">
        <v>78</v>
      </c>
      <c r="J4562" s="9" t="s">
        <v>48</v>
      </c>
      <c r="K4562" s="9" t="s">
        <v>48</v>
      </c>
      <c r="L4562" s="9" t="s">
        <v>48</v>
      </c>
      <c r="M4562" s="9" t="s">
        <v>48</v>
      </c>
      <c r="N4562" s="9" t="s">
        <v>79</v>
      </c>
      <c r="O4562" s="9" t="s">
        <v>98</v>
      </c>
      <c r="P4562" s="11" t="s">
        <v>51</v>
      </c>
      <c r="Q4562" s="11" t="s">
        <v>121</v>
      </c>
      <c r="R4562" s="11" t="s">
        <v>941</v>
      </c>
      <c r="S4562" s="11" t="s">
        <v>942</v>
      </c>
      <c r="T4562" s="11" t="s">
        <v>65</v>
      </c>
      <c r="U4562" s="11" t="s">
        <v>56</v>
      </c>
      <c r="V4562" s="11"/>
      <c r="W4562" s="11"/>
      <c r="X4562" s="11"/>
      <c r="Y4562" s="11"/>
      <c r="Z4562" s="11"/>
      <c r="AA4562" s="11"/>
      <c r="AB4562" s="11"/>
      <c r="AC4562" s="11"/>
      <c r="AD4562" s="11"/>
      <c r="AE4562" s="11"/>
      <c r="AF4562" s="12"/>
      <c r="AG4562" s="12"/>
      <c r="AH4562" s="12"/>
      <c r="AI4562" s="12"/>
      <c r="AJ4562" s="12"/>
      <c r="AK4562" s="12"/>
      <c r="AL4562" s="12"/>
      <c r="AM4562" s="11"/>
      <c r="AN4562" s="13">
        <v>0.48550435564362515</v>
      </c>
      <c r="AO4562" s="11" t="s">
        <v>151</v>
      </c>
      <c r="AP4562" s="14">
        <v>45931.449405844905</v>
      </c>
    </row>
    <row r="4563">
      <c r="A4563" s="8">
        <v>45931.091898148145</v>
      </c>
      <c r="B4563" s="9" t="s">
        <v>8857</v>
      </c>
      <c r="C4563" s="9" t="s">
        <v>8858</v>
      </c>
      <c r="D4563" s="10">
        <v>5.581987647672E12</v>
      </c>
      <c r="E4563" s="9" t="s">
        <v>75</v>
      </c>
      <c r="F4563" s="9"/>
      <c r="G4563" s="9" t="s">
        <v>44</v>
      </c>
      <c r="H4563" s="9" t="s">
        <v>45</v>
      </c>
      <c r="I4563" s="9" t="s">
        <v>46</v>
      </c>
      <c r="J4563" s="9" t="s">
        <v>47</v>
      </c>
      <c r="K4563" s="9" t="s">
        <v>47</v>
      </c>
      <c r="L4563" s="9" t="s">
        <v>48</v>
      </c>
      <c r="M4563" s="9" t="s">
        <v>48</v>
      </c>
      <c r="N4563" s="9" t="s">
        <v>63</v>
      </c>
      <c r="O4563" s="9" t="s">
        <v>50</v>
      </c>
      <c r="P4563" s="11" t="s">
        <v>51</v>
      </c>
      <c r="Q4563" s="11" t="s">
        <v>115</v>
      </c>
      <c r="R4563" s="11" t="s">
        <v>53</v>
      </c>
      <c r="S4563" s="11" t="s">
        <v>54</v>
      </c>
      <c r="T4563" s="11" t="s">
        <v>55</v>
      </c>
      <c r="U4563" s="11" t="s">
        <v>56</v>
      </c>
      <c r="V4563" s="11"/>
      <c r="W4563" s="11"/>
      <c r="X4563" s="11"/>
      <c r="Y4563" s="11"/>
      <c r="Z4563" s="11"/>
      <c r="AA4563" s="11"/>
      <c r="AB4563" s="11"/>
      <c r="AC4563" s="11"/>
      <c r="AD4563" s="11"/>
      <c r="AE4563" s="11"/>
      <c r="AF4563" s="12"/>
      <c r="AG4563" s="12"/>
      <c r="AH4563" s="12"/>
      <c r="AI4563" s="12"/>
      <c r="AJ4563" s="12"/>
      <c r="AK4563" s="12"/>
      <c r="AL4563" s="12"/>
      <c r="AM4563" s="11"/>
      <c r="AN4563" s="13">
        <v>0.5231114395809384</v>
      </c>
      <c r="AO4563" s="11" t="s">
        <v>57</v>
      </c>
      <c r="AP4563" s="14">
        <v>45931.449405844905</v>
      </c>
    </row>
    <row r="4564">
      <c r="A4564" s="8">
        <v>45931.0919212963</v>
      </c>
      <c r="B4564" s="9" t="s">
        <v>8859</v>
      </c>
      <c r="C4564" s="9" t="s">
        <v>8860</v>
      </c>
      <c r="D4564" s="10">
        <v>5.541984881934E12</v>
      </c>
      <c r="E4564" s="9" t="s">
        <v>43</v>
      </c>
      <c r="F4564" s="9"/>
      <c r="G4564" s="9" t="s">
        <v>76</v>
      </c>
      <c r="H4564" s="9" t="s">
        <v>45</v>
      </c>
      <c r="I4564" s="9" t="s">
        <v>78</v>
      </c>
      <c r="J4564" s="9" t="s">
        <v>48</v>
      </c>
      <c r="K4564" s="9" t="s">
        <v>47</v>
      </c>
      <c r="L4564" s="9" t="s">
        <v>47</v>
      </c>
      <c r="M4564" s="9" t="s">
        <v>47</v>
      </c>
      <c r="N4564" s="9" t="s">
        <v>79</v>
      </c>
      <c r="O4564" s="9" t="s">
        <v>95</v>
      </c>
      <c r="P4564" s="11" t="s">
        <v>51</v>
      </c>
      <c r="Q4564" s="11" t="s">
        <v>133</v>
      </c>
      <c r="R4564" s="11" t="s">
        <v>90</v>
      </c>
      <c r="S4564" s="11" t="s">
        <v>72</v>
      </c>
      <c r="T4564" s="11" t="s">
        <v>55</v>
      </c>
      <c r="U4564" s="11" t="s">
        <v>56</v>
      </c>
      <c r="V4564" s="11"/>
      <c r="W4564" s="11"/>
      <c r="X4564" s="11"/>
      <c r="Y4564" s="11"/>
      <c r="Z4564" s="11"/>
      <c r="AA4564" s="11"/>
      <c r="AB4564" s="11"/>
      <c r="AC4564" s="11"/>
      <c r="AD4564" s="11"/>
      <c r="AE4564" s="11"/>
      <c r="AF4564" s="12"/>
      <c r="AG4564" s="12"/>
      <c r="AH4564" s="12"/>
      <c r="AI4564" s="12"/>
      <c r="AJ4564" s="12"/>
      <c r="AK4564" s="12"/>
      <c r="AL4564" s="12"/>
      <c r="AM4564" s="11"/>
      <c r="AN4564" s="13">
        <v>0.22164041107521057</v>
      </c>
      <c r="AO4564" s="11" t="s">
        <v>84</v>
      </c>
      <c r="AP4564" s="14">
        <v>45931.449405844905</v>
      </c>
    </row>
    <row r="4565">
      <c r="A4565" s="8">
        <v>45931.09322916667</v>
      </c>
      <c r="B4565" s="9" t="s">
        <v>8861</v>
      </c>
      <c r="C4565" s="9" t="s">
        <v>8862</v>
      </c>
      <c r="D4565" s="10">
        <v>5.592984942961E12</v>
      </c>
      <c r="E4565" s="9" t="s">
        <v>43</v>
      </c>
      <c r="F4565" s="9"/>
      <c r="G4565" s="9" t="s">
        <v>60</v>
      </c>
      <c r="H4565" s="9" t="s">
        <v>45</v>
      </c>
      <c r="I4565" s="9" t="s">
        <v>78</v>
      </c>
      <c r="J4565" s="9" t="s">
        <v>47</v>
      </c>
      <c r="K4565" s="9" t="s">
        <v>48</v>
      </c>
      <c r="L4565" s="9" t="s">
        <v>48</v>
      </c>
      <c r="M4565" s="9" t="s">
        <v>47</v>
      </c>
      <c r="N4565" s="9" t="s">
        <v>79</v>
      </c>
      <c r="O4565" s="9" t="s">
        <v>98</v>
      </c>
      <c r="P4565" s="11" t="s">
        <v>51</v>
      </c>
      <c r="Q4565" s="11" t="s">
        <v>137</v>
      </c>
      <c r="R4565" s="11" t="s">
        <v>107</v>
      </c>
      <c r="S4565" s="11" t="s">
        <v>254</v>
      </c>
      <c r="T4565" s="11" t="s">
        <v>55</v>
      </c>
      <c r="U4565" s="11" t="s">
        <v>56</v>
      </c>
      <c r="V4565" s="11"/>
      <c r="W4565" s="11"/>
      <c r="X4565" s="11"/>
      <c r="Y4565" s="11"/>
      <c r="Z4565" s="11"/>
      <c r="AA4565" s="11"/>
      <c r="AB4565" s="11"/>
      <c r="AC4565" s="11"/>
      <c r="AD4565" s="11"/>
      <c r="AE4565" s="11"/>
      <c r="AF4565" s="12"/>
      <c r="AG4565" s="12"/>
      <c r="AH4565" s="12"/>
      <c r="AI4565" s="12"/>
      <c r="AJ4565" s="12"/>
      <c r="AK4565" s="12"/>
      <c r="AL4565" s="12"/>
      <c r="AM4565" s="11"/>
      <c r="AN4565" s="13">
        <v>0.4899500221590455</v>
      </c>
      <c r="AO4565" s="11" t="s">
        <v>151</v>
      </c>
      <c r="AP4565" s="14">
        <v>45931.449405844905</v>
      </c>
    </row>
    <row r="4566">
      <c r="A4566" s="8">
        <v>45931.09519675926</v>
      </c>
      <c r="B4566" s="9" t="s">
        <v>8863</v>
      </c>
      <c r="C4566" s="9" t="s">
        <v>8864</v>
      </c>
      <c r="D4566" s="10">
        <v>5.56999259975E12</v>
      </c>
      <c r="E4566" s="9" t="s">
        <v>43</v>
      </c>
      <c r="F4566" s="9"/>
      <c r="G4566" s="9" t="s">
        <v>60</v>
      </c>
      <c r="H4566" s="9" t="s">
        <v>61</v>
      </c>
      <c r="I4566" s="9" t="s">
        <v>106</v>
      </c>
      <c r="J4566" s="9" t="s">
        <v>48</v>
      </c>
      <c r="K4566" s="9" t="s">
        <v>47</v>
      </c>
      <c r="L4566" s="9" t="s">
        <v>48</v>
      </c>
      <c r="M4566" s="9" t="s">
        <v>48</v>
      </c>
      <c r="N4566" s="9" t="s">
        <v>79</v>
      </c>
      <c r="O4566" s="9" t="s">
        <v>70</v>
      </c>
      <c r="P4566" s="11" t="s">
        <v>51</v>
      </c>
      <c r="Q4566" s="11" t="s">
        <v>89</v>
      </c>
      <c r="R4566" s="11" t="s">
        <v>90</v>
      </c>
      <c r="S4566" s="11" t="s">
        <v>54</v>
      </c>
      <c r="T4566" s="11" t="s">
        <v>55</v>
      </c>
      <c r="U4566" s="11" t="s">
        <v>56</v>
      </c>
      <c r="V4566" s="11"/>
      <c r="W4566" s="11"/>
      <c r="X4566" s="11"/>
      <c r="Y4566" s="11"/>
      <c r="Z4566" s="11"/>
      <c r="AA4566" s="11"/>
      <c r="AB4566" s="11"/>
      <c r="AC4566" s="11"/>
      <c r="AD4566" s="11"/>
      <c r="AE4566" s="11"/>
      <c r="AF4566" s="12"/>
      <c r="AG4566" s="12"/>
      <c r="AH4566" s="12"/>
      <c r="AI4566" s="12"/>
      <c r="AJ4566" s="12"/>
      <c r="AK4566" s="12"/>
      <c r="AL4566" s="12"/>
      <c r="AM4566" s="11"/>
      <c r="AN4566" s="13">
        <v>0.3213506244012223</v>
      </c>
      <c r="AO4566" s="11" t="s">
        <v>124</v>
      </c>
      <c r="AP4566" s="14">
        <v>45931.449405844905</v>
      </c>
    </row>
    <row r="4567">
      <c r="A4567" s="8">
        <v>45931.0952662037</v>
      </c>
      <c r="B4567" s="9" t="s">
        <v>2483</v>
      </c>
      <c r="C4567" s="9" t="s">
        <v>8865</v>
      </c>
      <c r="D4567" s="10">
        <v>5.511972044938E12</v>
      </c>
      <c r="E4567" s="9" t="s">
        <v>43</v>
      </c>
      <c r="F4567" s="9"/>
      <c r="G4567" s="9" t="s">
        <v>44</v>
      </c>
      <c r="H4567" s="9" t="s">
        <v>61</v>
      </c>
      <c r="I4567" s="9" t="s">
        <v>46</v>
      </c>
      <c r="J4567" s="9" t="s">
        <v>47</v>
      </c>
      <c r="K4567" s="9" t="s">
        <v>47</v>
      </c>
      <c r="L4567" s="9" t="s">
        <v>48</v>
      </c>
      <c r="M4567" s="9" t="s">
        <v>47</v>
      </c>
      <c r="N4567" s="9" t="s">
        <v>79</v>
      </c>
      <c r="O4567" s="9" t="s">
        <v>98</v>
      </c>
      <c r="P4567" s="11" t="s">
        <v>51</v>
      </c>
      <c r="Q4567" s="11" t="s">
        <v>133</v>
      </c>
      <c r="R4567" s="11" t="s">
        <v>107</v>
      </c>
      <c r="S4567" s="11" t="s">
        <v>138</v>
      </c>
      <c r="T4567" s="11" t="s">
        <v>65</v>
      </c>
      <c r="U4567" s="11" t="s">
        <v>56</v>
      </c>
      <c r="V4567" s="11"/>
      <c r="W4567" s="11"/>
      <c r="X4567" s="11"/>
      <c r="Y4567" s="11"/>
      <c r="Z4567" s="11"/>
      <c r="AA4567" s="11"/>
      <c r="AB4567" s="11"/>
      <c r="AC4567" s="11"/>
      <c r="AD4567" s="11"/>
      <c r="AE4567" s="11"/>
      <c r="AF4567" s="12"/>
      <c r="AG4567" s="12"/>
      <c r="AH4567" s="12"/>
      <c r="AI4567" s="12"/>
      <c r="AJ4567" s="12"/>
      <c r="AK4567" s="12"/>
      <c r="AL4567" s="12"/>
      <c r="AM4567" s="11"/>
      <c r="AN4567" s="13">
        <v>0.3926351369364803</v>
      </c>
      <c r="AO4567" s="11" t="s">
        <v>66</v>
      </c>
      <c r="AP4567" s="14">
        <v>45931.449405844905</v>
      </c>
    </row>
    <row r="4568">
      <c r="A4568" s="8">
        <v>45931.09633101852</v>
      </c>
      <c r="B4568" s="9" t="s">
        <v>4134</v>
      </c>
      <c r="C4568" s="9" t="s">
        <v>8866</v>
      </c>
      <c r="D4568" s="10">
        <v>5.551991230623E12</v>
      </c>
      <c r="E4568" s="9" t="s">
        <v>43</v>
      </c>
      <c r="F4568" s="9"/>
      <c r="G4568" s="9" t="s">
        <v>170</v>
      </c>
      <c r="H4568" s="9" t="s">
        <v>157</v>
      </c>
      <c r="I4568" s="9" t="s">
        <v>106</v>
      </c>
      <c r="J4568" s="9" t="s">
        <v>48</v>
      </c>
      <c r="K4568" s="9" t="s">
        <v>48</v>
      </c>
      <c r="L4568" s="9" t="s">
        <v>47</v>
      </c>
      <c r="M4568" s="9" t="s">
        <v>48</v>
      </c>
      <c r="N4568" s="9" t="s">
        <v>118</v>
      </c>
      <c r="O4568" s="9" t="s">
        <v>64</v>
      </c>
      <c r="P4568" s="11" t="s">
        <v>51</v>
      </c>
      <c r="Q4568" s="11" t="s">
        <v>171</v>
      </c>
      <c r="R4568" s="11" t="s">
        <v>107</v>
      </c>
      <c r="S4568" s="11" t="s">
        <v>172</v>
      </c>
      <c r="T4568" s="11" t="s">
        <v>55</v>
      </c>
      <c r="U4568" s="11" t="s">
        <v>56</v>
      </c>
      <c r="V4568" s="11"/>
      <c r="W4568" s="11"/>
      <c r="X4568" s="11"/>
      <c r="Y4568" s="11"/>
      <c r="Z4568" s="11"/>
      <c r="AA4568" s="11"/>
      <c r="AB4568" s="11"/>
      <c r="AC4568" s="11"/>
      <c r="AD4568" s="11"/>
      <c r="AE4568" s="11"/>
      <c r="AF4568" s="12"/>
      <c r="AG4568" s="12"/>
      <c r="AH4568" s="12"/>
      <c r="AI4568" s="12"/>
      <c r="AJ4568" s="12"/>
      <c r="AK4568" s="12"/>
      <c r="AL4568" s="12"/>
      <c r="AM4568" s="11"/>
      <c r="AN4568" s="13">
        <v>0.30010967300697694</v>
      </c>
      <c r="AO4568" s="11" t="s">
        <v>91</v>
      </c>
      <c r="AP4568" s="14">
        <v>45931.449405844905</v>
      </c>
    </row>
    <row r="4569">
      <c r="A4569" s="8">
        <v>45931.09888888889</v>
      </c>
      <c r="B4569" s="9" t="s">
        <v>8867</v>
      </c>
      <c r="C4569" s="9" t="s">
        <v>8868</v>
      </c>
      <c r="D4569" s="10">
        <v>5.518996377057E12</v>
      </c>
      <c r="E4569" s="9" t="s">
        <v>43</v>
      </c>
      <c r="F4569" s="9"/>
      <c r="G4569" s="9" t="s">
        <v>69</v>
      </c>
      <c r="H4569" s="9" t="s">
        <v>45</v>
      </c>
      <c r="I4569" s="9" t="s">
        <v>46</v>
      </c>
      <c r="J4569" s="9" t="s">
        <v>48</v>
      </c>
      <c r="K4569" s="9" t="s">
        <v>47</v>
      </c>
      <c r="L4569" s="9" t="s">
        <v>47</v>
      </c>
      <c r="M4569" s="9" t="s">
        <v>47</v>
      </c>
      <c r="N4569" s="9" t="s">
        <v>79</v>
      </c>
      <c r="O4569" s="9" t="s">
        <v>95</v>
      </c>
      <c r="P4569" s="11" t="s">
        <v>51</v>
      </c>
      <c r="Q4569" s="11" t="s">
        <v>141</v>
      </c>
      <c r="R4569" s="11" t="s">
        <v>90</v>
      </c>
      <c r="S4569" s="11" t="s">
        <v>54</v>
      </c>
      <c r="T4569" s="11" t="s">
        <v>55</v>
      </c>
      <c r="U4569" s="11" t="s">
        <v>56</v>
      </c>
      <c r="V4569" s="11"/>
      <c r="W4569" s="11"/>
      <c r="X4569" s="11"/>
      <c r="Y4569" s="11"/>
      <c r="Z4569" s="11"/>
      <c r="AA4569" s="11"/>
      <c r="AB4569" s="11"/>
      <c r="AC4569" s="11"/>
      <c r="AD4569" s="11"/>
      <c r="AE4569" s="11"/>
      <c r="AF4569" s="12"/>
      <c r="AG4569" s="12"/>
      <c r="AH4569" s="12"/>
      <c r="AI4569" s="12"/>
      <c r="AJ4569" s="12"/>
      <c r="AK4569" s="12"/>
      <c r="AL4569" s="12"/>
      <c r="AM4569" s="11"/>
      <c r="AN4569" s="13">
        <v>0.33028634758877096</v>
      </c>
      <c r="AO4569" s="11" t="s">
        <v>124</v>
      </c>
      <c r="AP4569" s="14">
        <v>45931.449405844905</v>
      </c>
    </row>
    <row r="4570">
      <c r="A4570" s="8">
        <v>45931.09978009259</v>
      </c>
      <c r="B4570" s="9" t="s">
        <v>8869</v>
      </c>
      <c r="C4570" s="9" t="s">
        <v>8870</v>
      </c>
      <c r="D4570" s="10">
        <v>5.519995597495E12</v>
      </c>
      <c r="E4570" s="9" t="s">
        <v>43</v>
      </c>
      <c r="F4570" s="9"/>
      <c r="G4570" s="9" t="s">
        <v>76</v>
      </c>
      <c r="H4570" s="9" t="s">
        <v>77</v>
      </c>
      <c r="I4570" s="9" t="s">
        <v>88</v>
      </c>
      <c r="J4570" s="9" t="s">
        <v>48</v>
      </c>
      <c r="K4570" s="9" t="s">
        <v>48</v>
      </c>
      <c r="L4570" s="9" t="s">
        <v>48</v>
      </c>
      <c r="M4570" s="9" t="s">
        <v>47</v>
      </c>
      <c r="N4570" s="9" t="s">
        <v>63</v>
      </c>
      <c r="O4570" s="9" t="s">
        <v>70</v>
      </c>
      <c r="P4570" s="11" t="s">
        <v>51</v>
      </c>
      <c r="Q4570" s="11" t="s">
        <v>137</v>
      </c>
      <c r="R4570" s="11" t="s">
        <v>90</v>
      </c>
      <c r="S4570" s="11" t="s">
        <v>72</v>
      </c>
      <c r="T4570" s="11" t="s">
        <v>55</v>
      </c>
      <c r="U4570" s="11" t="s">
        <v>56</v>
      </c>
      <c r="V4570" s="11"/>
      <c r="W4570" s="11"/>
      <c r="X4570" s="11"/>
      <c r="Y4570" s="11"/>
      <c r="Z4570" s="11"/>
      <c r="AA4570" s="11"/>
      <c r="AB4570" s="11"/>
      <c r="AC4570" s="11"/>
      <c r="AD4570" s="11"/>
      <c r="AE4570" s="11"/>
      <c r="AF4570" s="12"/>
      <c r="AG4570" s="12"/>
      <c r="AH4570" s="12"/>
      <c r="AI4570" s="12"/>
      <c r="AJ4570" s="12"/>
      <c r="AK4570" s="12"/>
      <c r="AL4570" s="12"/>
      <c r="AM4570" s="11"/>
      <c r="AN4570" s="13">
        <v>0.08852605871163827</v>
      </c>
      <c r="AO4570" s="11" t="s">
        <v>99</v>
      </c>
      <c r="AP4570" s="14">
        <v>45931.449405844905</v>
      </c>
    </row>
    <row r="4571">
      <c r="A4571" s="8">
        <v>45931.103425925925</v>
      </c>
      <c r="B4571" s="9" t="s">
        <v>8871</v>
      </c>
      <c r="C4571" s="9" t="s">
        <v>8872</v>
      </c>
      <c r="D4571" s="10">
        <v>5.54599055441E11</v>
      </c>
      <c r="E4571" s="9" t="s">
        <v>43</v>
      </c>
      <c r="F4571" s="9"/>
      <c r="G4571" s="9" t="s">
        <v>44</v>
      </c>
      <c r="H4571" s="9" t="s">
        <v>61</v>
      </c>
      <c r="I4571" s="9" t="s">
        <v>62</v>
      </c>
      <c r="J4571" s="9" t="s">
        <v>48</v>
      </c>
      <c r="K4571" s="9" t="s">
        <v>47</v>
      </c>
      <c r="L4571" s="9" t="s">
        <v>48</v>
      </c>
      <c r="M4571" s="9" t="s">
        <v>48</v>
      </c>
      <c r="N4571" s="9" t="s">
        <v>63</v>
      </c>
      <c r="O4571" s="9" t="s">
        <v>50</v>
      </c>
      <c r="P4571" s="11" t="s">
        <v>51</v>
      </c>
      <c r="Q4571" s="11" t="s">
        <v>71</v>
      </c>
      <c r="R4571" s="11" t="s">
        <v>53</v>
      </c>
      <c r="S4571" s="11" t="s">
        <v>72</v>
      </c>
      <c r="T4571" s="11" t="s">
        <v>65</v>
      </c>
      <c r="U4571" s="11" t="s">
        <v>56</v>
      </c>
      <c r="V4571" s="11"/>
      <c r="W4571" s="11"/>
      <c r="X4571" s="11"/>
      <c r="Y4571" s="11"/>
      <c r="Z4571" s="11"/>
      <c r="AA4571" s="11"/>
      <c r="AB4571" s="11"/>
      <c r="AC4571" s="11"/>
      <c r="AD4571" s="11"/>
      <c r="AE4571" s="11"/>
      <c r="AF4571" s="12"/>
      <c r="AG4571" s="12"/>
      <c r="AH4571" s="12"/>
      <c r="AI4571" s="12"/>
      <c r="AJ4571" s="12"/>
      <c r="AK4571" s="12"/>
      <c r="AL4571" s="12"/>
      <c r="AM4571" s="11"/>
      <c r="AN4571" s="13">
        <v>0.3395323702886365</v>
      </c>
      <c r="AO4571" s="11" t="s">
        <v>124</v>
      </c>
      <c r="AP4571" s="14">
        <v>45931.449405844905</v>
      </c>
    </row>
    <row r="4572">
      <c r="A4572" s="8">
        <v>45931.10497685185</v>
      </c>
      <c r="B4572" s="9" t="s">
        <v>3717</v>
      </c>
      <c r="C4572" s="9" t="s">
        <v>8873</v>
      </c>
      <c r="D4572" s="10">
        <v>5.571992102838E12</v>
      </c>
      <c r="E4572" s="9" t="s">
        <v>43</v>
      </c>
      <c r="F4572" s="9"/>
      <c r="G4572" s="9" t="s">
        <v>144</v>
      </c>
      <c r="H4572" s="9" t="s">
        <v>77</v>
      </c>
      <c r="I4572" s="9" t="s">
        <v>88</v>
      </c>
      <c r="J4572" s="9" t="s">
        <v>47</v>
      </c>
      <c r="K4572" s="9" t="s">
        <v>47</v>
      </c>
      <c r="L4572" s="9" t="s">
        <v>48</v>
      </c>
      <c r="M4572" s="9" t="s">
        <v>47</v>
      </c>
      <c r="N4572" s="9" t="s">
        <v>79</v>
      </c>
      <c r="O4572" s="9" t="s">
        <v>98</v>
      </c>
      <c r="P4572" s="11" t="s">
        <v>80</v>
      </c>
      <c r="Q4572" s="11" t="s">
        <v>81</v>
      </c>
      <c r="R4572" s="11" t="s">
        <v>82</v>
      </c>
      <c r="S4572" s="11">
        <v>7.50940275529E11</v>
      </c>
      <c r="T4572" s="11" t="s">
        <v>477</v>
      </c>
      <c r="U4572" s="11" t="s">
        <v>56</v>
      </c>
      <c r="V4572" s="11"/>
      <c r="W4572" s="11"/>
      <c r="X4572" s="11"/>
      <c r="Y4572" s="11"/>
      <c r="Z4572" s="11"/>
      <c r="AA4572" s="11"/>
      <c r="AB4572" s="11"/>
      <c r="AC4572" s="11"/>
      <c r="AD4572" s="11"/>
      <c r="AE4572" s="11"/>
      <c r="AF4572" s="12"/>
      <c r="AG4572" s="12"/>
      <c r="AH4572" s="12"/>
      <c r="AI4572" s="12"/>
      <c r="AJ4572" s="12"/>
      <c r="AK4572" s="12"/>
      <c r="AL4572" s="12"/>
      <c r="AM4572" s="11"/>
      <c r="AN4572" s="13">
        <v>0.06642960066191986</v>
      </c>
      <c r="AO4572" s="11" t="s">
        <v>99</v>
      </c>
      <c r="AP4572" s="14">
        <v>45931.449405844905</v>
      </c>
    </row>
    <row r="4573">
      <c r="A4573" s="8">
        <v>45931.10511574074</v>
      </c>
      <c r="B4573" s="9" t="s">
        <v>7220</v>
      </c>
      <c r="C4573" s="9" t="s">
        <v>7221</v>
      </c>
      <c r="D4573" s="10">
        <v>5.517997682967E12</v>
      </c>
      <c r="E4573" s="9" t="s">
        <v>43</v>
      </c>
      <c r="F4573" s="9"/>
      <c r="G4573" s="9" t="s">
        <v>76</v>
      </c>
      <c r="H4573" s="9" t="s">
        <v>45</v>
      </c>
      <c r="I4573" s="9" t="s">
        <v>46</v>
      </c>
      <c r="J4573" s="9" t="s">
        <v>48</v>
      </c>
      <c r="K4573" s="9" t="s">
        <v>47</v>
      </c>
      <c r="L4573" s="9" t="s">
        <v>48</v>
      </c>
      <c r="M4573" s="9" t="s">
        <v>48</v>
      </c>
      <c r="N4573" s="9" t="s">
        <v>63</v>
      </c>
      <c r="O4573" s="9" t="s">
        <v>50</v>
      </c>
      <c r="P4573" s="11" t="s">
        <v>51</v>
      </c>
      <c r="Q4573" s="11" t="s">
        <v>133</v>
      </c>
      <c r="R4573" s="11" t="s">
        <v>90</v>
      </c>
      <c r="S4573" s="11" t="s">
        <v>72</v>
      </c>
      <c r="T4573" s="11" t="s">
        <v>55</v>
      </c>
      <c r="U4573" s="11" t="s">
        <v>56</v>
      </c>
      <c r="V4573" s="11"/>
      <c r="W4573" s="11"/>
      <c r="X4573" s="11"/>
      <c r="Y4573" s="11"/>
      <c r="Z4573" s="11"/>
      <c r="AA4573" s="11"/>
      <c r="AB4573" s="11"/>
      <c r="AC4573" s="11"/>
      <c r="AD4573" s="11"/>
      <c r="AE4573" s="11"/>
      <c r="AF4573" s="12"/>
      <c r="AG4573" s="12"/>
      <c r="AH4573" s="12"/>
      <c r="AI4573" s="12"/>
      <c r="AJ4573" s="12"/>
      <c r="AK4573" s="12"/>
      <c r="AL4573" s="12"/>
      <c r="AM4573" s="11"/>
      <c r="AN4573" s="13">
        <v>0.4245020523631233</v>
      </c>
      <c r="AO4573" s="11" t="s">
        <v>134</v>
      </c>
      <c r="AP4573" s="14">
        <v>45931.449405844905</v>
      </c>
    </row>
    <row r="4574">
      <c r="A4574" s="8">
        <v>45931.105717592596</v>
      </c>
      <c r="B4574" s="9" t="s">
        <v>8874</v>
      </c>
      <c r="C4574" s="9" t="s">
        <v>8875</v>
      </c>
      <c r="D4574" s="10">
        <v>5.551992688879E12</v>
      </c>
      <c r="E4574" s="9" t="s">
        <v>75</v>
      </c>
      <c r="F4574" s="9"/>
      <c r="G4574" s="9" t="s">
        <v>170</v>
      </c>
      <c r="H4574" s="9" t="s">
        <v>157</v>
      </c>
      <c r="I4574" s="9" t="s">
        <v>106</v>
      </c>
      <c r="J4574" s="9" t="s">
        <v>48</v>
      </c>
      <c r="K4574" s="9" t="s">
        <v>47</v>
      </c>
      <c r="L4574" s="9" t="s">
        <v>48</v>
      </c>
      <c r="M4574" s="9" t="s">
        <v>48</v>
      </c>
      <c r="N4574" s="9" t="s">
        <v>63</v>
      </c>
      <c r="O4574" s="9" t="s">
        <v>70</v>
      </c>
      <c r="P4574" s="11" t="s">
        <v>51</v>
      </c>
      <c r="Q4574" s="11" t="s">
        <v>171</v>
      </c>
      <c r="R4574" s="11" t="s">
        <v>107</v>
      </c>
      <c r="S4574" s="11" t="s">
        <v>172</v>
      </c>
      <c r="T4574" s="11" t="s">
        <v>55</v>
      </c>
      <c r="U4574" s="11" t="s">
        <v>56</v>
      </c>
      <c r="V4574" s="11"/>
      <c r="W4574" s="11"/>
      <c r="X4574" s="11"/>
      <c r="Y4574" s="11"/>
      <c r="Z4574" s="11"/>
      <c r="AA4574" s="11"/>
      <c r="AB4574" s="11"/>
      <c r="AC4574" s="11"/>
      <c r="AD4574" s="11"/>
      <c r="AE4574" s="11"/>
      <c r="AF4574" s="12"/>
      <c r="AG4574" s="12"/>
      <c r="AH4574" s="12"/>
      <c r="AI4574" s="12"/>
      <c r="AJ4574" s="12"/>
      <c r="AK4574" s="12"/>
      <c r="AL4574" s="12"/>
      <c r="AM4574" s="11"/>
      <c r="AN4574" s="13">
        <v>0.26891878633430355</v>
      </c>
      <c r="AO4574" s="11" t="s">
        <v>91</v>
      </c>
      <c r="AP4574" s="14">
        <v>45931.449405844905</v>
      </c>
    </row>
    <row r="4575">
      <c r="A4575" s="8">
        <v>45931.10902777778</v>
      </c>
      <c r="B4575" s="9" t="s">
        <v>8876</v>
      </c>
      <c r="C4575" s="9" t="s">
        <v>8877</v>
      </c>
      <c r="D4575" s="10">
        <v>5.522988346411E12</v>
      </c>
      <c r="E4575" s="9" t="s">
        <v>43</v>
      </c>
      <c r="F4575" s="9"/>
      <c r="G4575" s="9" t="s">
        <v>170</v>
      </c>
      <c r="H4575" s="9" t="s">
        <v>61</v>
      </c>
      <c r="I4575" s="9" t="s">
        <v>88</v>
      </c>
      <c r="J4575" s="9" t="s">
        <v>47</v>
      </c>
      <c r="K4575" s="9" t="s">
        <v>48</v>
      </c>
      <c r="L4575" s="9" t="s">
        <v>48</v>
      </c>
      <c r="M4575" s="9" t="s">
        <v>47</v>
      </c>
      <c r="N4575" s="9" t="s">
        <v>118</v>
      </c>
      <c r="O4575" s="9" t="s">
        <v>50</v>
      </c>
      <c r="P4575" s="11" t="s">
        <v>51</v>
      </c>
      <c r="Q4575" s="11" t="s">
        <v>133</v>
      </c>
      <c r="R4575" s="11" t="s">
        <v>107</v>
      </c>
      <c r="S4575" s="11" t="s">
        <v>72</v>
      </c>
      <c r="T4575" s="11" t="s">
        <v>55</v>
      </c>
      <c r="U4575" s="11" t="s">
        <v>56</v>
      </c>
      <c r="V4575" s="11"/>
      <c r="W4575" s="11"/>
      <c r="X4575" s="11"/>
      <c r="Y4575" s="11"/>
      <c r="Z4575" s="11"/>
      <c r="AA4575" s="11"/>
      <c r="AB4575" s="11"/>
      <c r="AC4575" s="11"/>
      <c r="AD4575" s="11"/>
      <c r="AE4575" s="11"/>
      <c r="AF4575" s="12"/>
      <c r="AG4575" s="12"/>
      <c r="AH4575" s="12"/>
      <c r="AI4575" s="12"/>
      <c r="AJ4575" s="12"/>
      <c r="AK4575" s="12"/>
      <c r="AL4575" s="12"/>
      <c r="AM4575" s="11"/>
      <c r="AN4575" s="13">
        <v>0.3330632301067289</v>
      </c>
      <c r="AO4575" s="11" t="s">
        <v>124</v>
      </c>
      <c r="AP4575" s="14">
        <v>45931.449405844905</v>
      </c>
    </row>
    <row r="4576">
      <c r="A4576" s="8">
        <v>45931.11027777778</v>
      </c>
      <c r="B4576" s="9" t="s">
        <v>8878</v>
      </c>
      <c r="C4576" s="9" t="s">
        <v>8879</v>
      </c>
      <c r="D4576" s="10">
        <v>5.555519933303E12</v>
      </c>
      <c r="E4576" s="9" t="s">
        <v>43</v>
      </c>
      <c r="F4576" s="9"/>
      <c r="G4576" s="9" t="s">
        <v>69</v>
      </c>
      <c r="H4576" s="9" t="s">
        <v>61</v>
      </c>
      <c r="I4576" s="9" t="s">
        <v>46</v>
      </c>
      <c r="J4576" s="9" t="s">
        <v>47</v>
      </c>
      <c r="K4576" s="9" t="s">
        <v>47</v>
      </c>
      <c r="L4576" s="9" t="s">
        <v>48</v>
      </c>
      <c r="M4576" s="9" t="s">
        <v>47</v>
      </c>
      <c r="N4576" s="9" t="s">
        <v>63</v>
      </c>
      <c r="O4576" s="9" t="s">
        <v>95</v>
      </c>
      <c r="P4576" s="11" t="s">
        <v>51</v>
      </c>
      <c r="Q4576" s="11" t="s">
        <v>154</v>
      </c>
      <c r="R4576" s="11" t="s">
        <v>107</v>
      </c>
      <c r="S4576" s="11" t="s">
        <v>72</v>
      </c>
      <c r="T4576" s="11" t="s">
        <v>65</v>
      </c>
      <c r="U4576" s="11" t="s">
        <v>56</v>
      </c>
      <c r="V4576" s="11"/>
      <c r="W4576" s="11"/>
      <c r="X4576" s="11"/>
      <c r="Y4576" s="11"/>
      <c r="Z4576" s="11"/>
      <c r="AA4576" s="11"/>
      <c r="AB4576" s="11"/>
      <c r="AC4576" s="11"/>
      <c r="AD4576" s="11"/>
      <c r="AE4576" s="11"/>
      <c r="AF4576" s="12"/>
      <c r="AG4576" s="12"/>
      <c r="AH4576" s="12"/>
      <c r="AI4576" s="12"/>
      <c r="AJ4576" s="12"/>
      <c r="AK4576" s="12"/>
      <c r="AL4576" s="12"/>
      <c r="AM4576" s="11"/>
      <c r="AN4576" s="13">
        <v>0.3685042379443334</v>
      </c>
      <c r="AO4576" s="11" t="s">
        <v>66</v>
      </c>
      <c r="AP4576" s="14">
        <v>45931.449405844905</v>
      </c>
    </row>
    <row r="4577">
      <c r="A4577" s="8">
        <v>45931.111550925925</v>
      </c>
      <c r="B4577" s="9" t="s">
        <v>8880</v>
      </c>
      <c r="C4577" s="9" t="s">
        <v>8881</v>
      </c>
      <c r="D4577" s="10">
        <v>5.531982119553E12</v>
      </c>
      <c r="E4577" s="9" t="s">
        <v>43</v>
      </c>
      <c r="F4577" s="9"/>
      <c r="G4577" s="9" t="s">
        <v>60</v>
      </c>
      <c r="H4577" s="9" t="s">
        <v>61</v>
      </c>
      <c r="I4577" s="9" t="s">
        <v>106</v>
      </c>
      <c r="J4577" s="9" t="s">
        <v>47</v>
      </c>
      <c r="K4577" s="9" t="s">
        <v>47</v>
      </c>
      <c r="L4577" s="9" t="s">
        <v>47</v>
      </c>
      <c r="M4577" s="9" t="s">
        <v>47</v>
      </c>
      <c r="N4577" s="9" t="s">
        <v>63</v>
      </c>
      <c r="O4577" s="9" t="s">
        <v>64</v>
      </c>
      <c r="P4577" s="11" t="s">
        <v>51</v>
      </c>
      <c r="Q4577" s="11" t="s">
        <v>52</v>
      </c>
      <c r="R4577" s="11" t="s">
        <v>53</v>
      </c>
      <c r="S4577" s="11" t="s">
        <v>54</v>
      </c>
      <c r="T4577" s="11" t="s">
        <v>55</v>
      </c>
      <c r="U4577" s="11" t="s">
        <v>56</v>
      </c>
      <c r="V4577" s="11"/>
      <c r="W4577" s="11"/>
      <c r="X4577" s="11"/>
      <c r="Y4577" s="11"/>
      <c r="Z4577" s="11"/>
      <c r="AA4577" s="11"/>
      <c r="AB4577" s="11"/>
      <c r="AC4577" s="11"/>
      <c r="AD4577" s="11"/>
      <c r="AE4577" s="11"/>
      <c r="AF4577" s="12"/>
      <c r="AG4577" s="12"/>
      <c r="AH4577" s="12"/>
      <c r="AI4577" s="12"/>
      <c r="AJ4577" s="12"/>
      <c r="AK4577" s="12"/>
      <c r="AL4577" s="12"/>
      <c r="AM4577" s="11"/>
      <c r="AN4577" s="13">
        <v>0.4033151643142604</v>
      </c>
      <c r="AO4577" s="11" t="s">
        <v>134</v>
      </c>
      <c r="AP4577" s="14">
        <v>45931.449405844905</v>
      </c>
    </row>
    <row r="4578">
      <c r="A4578" s="8">
        <v>45931.11320601852</v>
      </c>
      <c r="B4578" s="9" t="s">
        <v>8882</v>
      </c>
      <c r="C4578" s="9" t="s">
        <v>8883</v>
      </c>
      <c r="D4578" s="10">
        <v>5.592992471366E12</v>
      </c>
      <c r="E4578" s="9" t="s">
        <v>43</v>
      </c>
      <c r="F4578" s="9"/>
      <c r="G4578" s="9" t="s">
        <v>170</v>
      </c>
      <c r="H4578" s="9" t="s">
        <v>45</v>
      </c>
      <c r="I4578" s="9" t="s">
        <v>106</v>
      </c>
      <c r="J4578" s="9" t="s">
        <v>48</v>
      </c>
      <c r="K4578" s="9" t="s">
        <v>48</v>
      </c>
      <c r="L4578" s="9" t="s">
        <v>48</v>
      </c>
      <c r="M4578" s="9" t="s">
        <v>47</v>
      </c>
      <c r="N4578" s="9" t="s">
        <v>63</v>
      </c>
      <c r="O4578" s="9" t="s">
        <v>50</v>
      </c>
      <c r="P4578" s="11" t="s">
        <v>51</v>
      </c>
      <c r="Q4578" s="11" t="s">
        <v>89</v>
      </c>
      <c r="R4578" s="11" t="s">
        <v>90</v>
      </c>
      <c r="S4578" s="11" t="s">
        <v>54</v>
      </c>
      <c r="T4578" s="11" t="s">
        <v>55</v>
      </c>
      <c r="U4578" s="11" t="s">
        <v>56</v>
      </c>
      <c r="V4578" s="11"/>
      <c r="W4578" s="11"/>
      <c r="X4578" s="11"/>
      <c r="Y4578" s="11"/>
      <c r="Z4578" s="11"/>
      <c r="AA4578" s="11"/>
      <c r="AB4578" s="11"/>
      <c r="AC4578" s="11"/>
      <c r="AD4578" s="11"/>
      <c r="AE4578" s="11"/>
      <c r="AF4578" s="12"/>
      <c r="AG4578" s="12"/>
      <c r="AH4578" s="12"/>
      <c r="AI4578" s="12"/>
      <c r="AJ4578" s="12"/>
      <c r="AK4578" s="12"/>
      <c r="AL4578" s="12"/>
      <c r="AM4578" s="11"/>
      <c r="AN4578" s="13">
        <v>0.342875265039888</v>
      </c>
      <c r="AO4578" s="11" t="s">
        <v>124</v>
      </c>
      <c r="AP4578" s="14">
        <v>45931.449405844905</v>
      </c>
    </row>
    <row r="4579">
      <c r="A4579" s="8">
        <v>45931.11409722222</v>
      </c>
      <c r="B4579" s="9" t="s">
        <v>8884</v>
      </c>
      <c r="C4579" s="9" t="s">
        <v>8885</v>
      </c>
      <c r="D4579" s="10">
        <v>5.524998792656E12</v>
      </c>
      <c r="E4579" s="9" t="s">
        <v>43</v>
      </c>
      <c r="F4579" s="9"/>
      <c r="G4579" s="9" t="s">
        <v>76</v>
      </c>
      <c r="H4579" s="9" t="s">
        <v>45</v>
      </c>
      <c r="I4579" s="9" t="s">
        <v>78</v>
      </c>
      <c r="J4579" s="9" t="s">
        <v>48</v>
      </c>
      <c r="K4579" s="9" t="s">
        <v>47</v>
      </c>
      <c r="L4579" s="9" t="s">
        <v>47</v>
      </c>
      <c r="M4579" s="9" t="s">
        <v>47</v>
      </c>
      <c r="N4579" s="9" t="s">
        <v>63</v>
      </c>
      <c r="O4579" s="9" t="s">
        <v>95</v>
      </c>
      <c r="P4579" s="11" t="s">
        <v>51</v>
      </c>
      <c r="Q4579" s="11" t="s">
        <v>121</v>
      </c>
      <c r="R4579" s="11" t="s">
        <v>612</v>
      </c>
      <c r="S4579" s="11" t="s">
        <v>613</v>
      </c>
      <c r="T4579" s="11" t="s">
        <v>55</v>
      </c>
      <c r="U4579" s="11" t="s">
        <v>47</v>
      </c>
      <c r="V4579" s="11"/>
      <c r="W4579" s="11"/>
      <c r="X4579" s="11"/>
      <c r="Y4579" s="11"/>
      <c r="Z4579" s="11"/>
      <c r="AA4579" s="11"/>
      <c r="AB4579" s="11"/>
      <c r="AC4579" s="11"/>
      <c r="AD4579" s="11"/>
      <c r="AE4579" s="11"/>
      <c r="AF4579" s="12"/>
      <c r="AG4579" s="12"/>
      <c r="AH4579" s="12"/>
      <c r="AI4579" s="12"/>
      <c r="AJ4579" s="12"/>
      <c r="AK4579" s="12"/>
      <c r="AL4579" s="12"/>
      <c r="AM4579" s="11"/>
      <c r="AN4579" s="13">
        <v>0.3916177743305515</v>
      </c>
      <c r="AO4579" s="11" t="s">
        <v>66</v>
      </c>
      <c r="AP4579" s="14">
        <v>45931.449405844905</v>
      </c>
    </row>
    <row r="4580">
      <c r="A4580" s="8">
        <v>45931.115625</v>
      </c>
      <c r="B4580" s="9" t="s">
        <v>8886</v>
      </c>
      <c r="C4580" s="9" t="s">
        <v>8887</v>
      </c>
      <c r="D4580" s="10">
        <v>5.555219851187E12</v>
      </c>
      <c r="E4580" s="9" t="s">
        <v>75</v>
      </c>
      <c r="F4580" s="9"/>
      <c r="G4580" s="9" t="s">
        <v>44</v>
      </c>
      <c r="H4580" s="9" t="s">
        <v>77</v>
      </c>
      <c r="I4580" s="9" t="s">
        <v>78</v>
      </c>
      <c r="J4580" s="9" t="s">
        <v>47</v>
      </c>
      <c r="K4580" s="9" t="s">
        <v>47</v>
      </c>
      <c r="L4580" s="9" t="s">
        <v>47</v>
      </c>
      <c r="M4580" s="9" t="s">
        <v>48</v>
      </c>
      <c r="N4580" s="9" t="s">
        <v>79</v>
      </c>
      <c r="O4580" s="9" t="s">
        <v>64</v>
      </c>
      <c r="P4580" s="11" t="s">
        <v>51</v>
      </c>
      <c r="Q4580" s="11" t="s">
        <v>121</v>
      </c>
      <c r="R4580" s="11" t="s">
        <v>557</v>
      </c>
      <c r="S4580" s="11" t="s">
        <v>558</v>
      </c>
      <c r="T4580" s="11" t="s">
        <v>55</v>
      </c>
      <c r="U4580" s="11" t="s">
        <v>56</v>
      </c>
      <c r="V4580" s="11"/>
      <c r="W4580" s="11"/>
      <c r="X4580" s="11"/>
      <c r="Y4580" s="11"/>
      <c r="Z4580" s="11"/>
      <c r="AA4580" s="11"/>
      <c r="AB4580" s="11"/>
      <c r="AC4580" s="11"/>
      <c r="AD4580" s="11"/>
      <c r="AE4580" s="11"/>
      <c r="AF4580" s="12"/>
      <c r="AG4580" s="12"/>
      <c r="AH4580" s="12"/>
      <c r="AI4580" s="12"/>
      <c r="AJ4580" s="12"/>
      <c r="AK4580" s="12"/>
      <c r="AL4580" s="12"/>
      <c r="AM4580" s="11"/>
      <c r="AN4580" s="13">
        <v>0.47975193839684727</v>
      </c>
      <c r="AO4580" s="11" t="s">
        <v>151</v>
      </c>
      <c r="AP4580" s="14">
        <v>45931.449405844905</v>
      </c>
    </row>
    <row r="4581">
      <c r="A4581" s="8">
        <v>45931.115636574075</v>
      </c>
      <c r="B4581" s="9" t="s">
        <v>8888</v>
      </c>
      <c r="C4581" s="9" t="s">
        <v>8889</v>
      </c>
      <c r="D4581" s="10">
        <v>5.56199552802E12</v>
      </c>
      <c r="E4581" s="9" t="s">
        <v>43</v>
      </c>
      <c r="F4581" s="9"/>
      <c r="G4581" s="9" t="s">
        <v>44</v>
      </c>
      <c r="H4581" s="9" t="s">
        <v>87</v>
      </c>
      <c r="I4581" s="9" t="s">
        <v>88</v>
      </c>
      <c r="J4581" s="9" t="s">
        <v>47</v>
      </c>
      <c r="K4581" s="9" t="s">
        <v>47</v>
      </c>
      <c r="L4581" s="9" t="s">
        <v>48</v>
      </c>
      <c r="M4581" s="9" t="s">
        <v>48</v>
      </c>
      <c r="N4581" s="9" t="s">
        <v>118</v>
      </c>
      <c r="O4581" s="9" t="s">
        <v>95</v>
      </c>
      <c r="P4581" s="11" t="s">
        <v>51</v>
      </c>
      <c r="Q4581" s="11" t="s">
        <v>203</v>
      </c>
      <c r="R4581" s="11" t="s">
        <v>415</v>
      </c>
      <c r="S4581" s="11" t="s">
        <v>416</v>
      </c>
      <c r="T4581" s="11" t="s">
        <v>55</v>
      </c>
      <c r="U4581" s="11" t="s">
        <v>56</v>
      </c>
      <c r="V4581" s="11"/>
      <c r="W4581" s="11"/>
      <c r="X4581" s="11"/>
      <c r="Y4581" s="11"/>
      <c r="Z4581" s="11"/>
      <c r="AA4581" s="11"/>
      <c r="AB4581" s="11"/>
      <c r="AC4581" s="11"/>
      <c r="AD4581" s="11"/>
      <c r="AE4581" s="11"/>
      <c r="AF4581" s="12"/>
      <c r="AG4581" s="12"/>
      <c r="AH4581" s="12"/>
      <c r="AI4581" s="12"/>
      <c r="AJ4581" s="12"/>
      <c r="AK4581" s="12"/>
      <c r="AL4581" s="12"/>
      <c r="AM4581" s="11"/>
      <c r="AN4581" s="13">
        <v>0.3418614164773647</v>
      </c>
      <c r="AO4581" s="11" t="s">
        <v>124</v>
      </c>
      <c r="AP4581" s="14">
        <v>45931.449405844905</v>
      </c>
    </row>
    <row r="4582">
      <c r="A4582" s="8">
        <v>45931.11635416667</v>
      </c>
      <c r="B4582" s="9" t="s">
        <v>8890</v>
      </c>
      <c r="C4582" s="9" t="s">
        <v>8891</v>
      </c>
      <c r="D4582" s="10">
        <v>5.592985437909E12</v>
      </c>
      <c r="E4582" s="9" t="s">
        <v>75</v>
      </c>
      <c r="F4582" s="9"/>
      <c r="G4582" s="9" t="s">
        <v>76</v>
      </c>
      <c r="H4582" s="9" t="s">
        <v>87</v>
      </c>
      <c r="I4582" s="9" t="s">
        <v>88</v>
      </c>
      <c r="J4582" s="9" t="s">
        <v>48</v>
      </c>
      <c r="K4582" s="9" t="s">
        <v>48</v>
      </c>
      <c r="L4582" s="9" t="s">
        <v>48</v>
      </c>
      <c r="M4582" s="9" t="s">
        <v>47</v>
      </c>
      <c r="N4582" s="9" t="s">
        <v>49</v>
      </c>
      <c r="O4582" s="9" t="s">
        <v>70</v>
      </c>
      <c r="P4582" s="11" t="s">
        <v>51</v>
      </c>
      <c r="Q4582" s="11" t="s">
        <v>133</v>
      </c>
      <c r="R4582" s="11" t="s">
        <v>90</v>
      </c>
      <c r="S4582" s="11" t="s">
        <v>72</v>
      </c>
      <c r="T4582" s="11" t="s">
        <v>55</v>
      </c>
      <c r="U4582" s="11" t="s">
        <v>56</v>
      </c>
      <c r="V4582" s="11"/>
      <c r="W4582" s="11"/>
      <c r="X4582" s="11"/>
      <c r="Y4582" s="11"/>
      <c r="Z4582" s="11"/>
      <c r="AA4582" s="11"/>
      <c r="AB4582" s="11"/>
      <c r="AC4582" s="11"/>
      <c r="AD4582" s="11"/>
      <c r="AE4582" s="11"/>
      <c r="AF4582" s="12"/>
      <c r="AG4582" s="12"/>
      <c r="AH4582" s="12"/>
      <c r="AI4582" s="12"/>
      <c r="AJ4582" s="12"/>
      <c r="AK4582" s="12"/>
      <c r="AL4582" s="12"/>
      <c r="AM4582" s="11"/>
      <c r="AN4582" s="13">
        <v>0.14507128303511796</v>
      </c>
      <c r="AO4582" s="11" t="s">
        <v>110</v>
      </c>
      <c r="AP4582" s="14">
        <v>45931.449405844905</v>
      </c>
    </row>
    <row r="4583">
      <c r="A4583" s="8">
        <v>45931.117581018516</v>
      </c>
      <c r="B4583" s="9" t="s">
        <v>8892</v>
      </c>
      <c r="C4583" s="9" t="s">
        <v>8893</v>
      </c>
      <c r="D4583" s="10">
        <v>5.568992505946E12</v>
      </c>
      <c r="E4583" s="9" t="s">
        <v>43</v>
      </c>
      <c r="F4583" s="9"/>
      <c r="G4583" s="9" t="s">
        <v>76</v>
      </c>
      <c r="H4583" s="9" t="s">
        <v>77</v>
      </c>
      <c r="I4583" s="9" t="s">
        <v>88</v>
      </c>
      <c r="J4583" s="9" t="s">
        <v>47</v>
      </c>
      <c r="K4583" s="9" t="s">
        <v>47</v>
      </c>
      <c r="L4583" s="9" t="s">
        <v>48</v>
      </c>
      <c r="M4583" s="9" t="s">
        <v>47</v>
      </c>
      <c r="N4583" s="9" t="s">
        <v>63</v>
      </c>
      <c r="O4583" s="9" t="s">
        <v>95</v>
      </c>
      <c r="P4583" s="11" t="s">
        <v>51</v>
      </c>
      <c r="Q4583" s="11" t="s">
        <v>89</v>
      </c>
      <c r="R4583" s="11" t="s">
        <v>90</v>
      </c>
      <c r="S4583" s="11" t="s">
        <v>54</v>
      </c>
      <c r="T4583" s="11" t="s">
        <v>55</v>
      </c>
      <c r="U4583" s="11" t="s">
        <v>47</v>
      </c>
      <c r="V4583" s="11"/>
      <c r="W4583" s="11"/>
      <c r="X4583" s="11"/>
      <c r="Y4583" s="11"/>
      <c r="Z4583" s="11"/>
      <c r="AA4583" s="11"/>
      <c r="AB4583" s="11"/>
      <c r="AC4583" s="11"/>
      <c r="AD4583" s="11"/>
      <c r="AE4583" s="11"/>
      <c r="AF4583" s="12"/>
      <c r="AG4583" s="12"/>
      <c r="AH4583" s="12"/>
      <c r="AI4583" s="12"/>
      <c r="AJ4583" s="12"/>
      <c r="AK4583" s="12"/>
      <c r="AL4583" s="12"/>
      <c r="AM4583" s="11"/>
      <c r="AN4583" s="13">
        <v>0.07711637105735657</v>
      </c>
      <c r="AO4583" s="11" t="s">
        <v>99</v>
      </c>
      <c r="AP4583" s="14">
        <v>45931.449405844905</v>
      </c>
    </row>
    <row r="4584">
      <c r="A4584" s="8">
        <v>45931.12069444444</v>
      </c>
      <c r="B4584" s="9" t="s">
        <v>8894</v>
      </c>
      <c r="C4584" s="9" t="s">
        <v>8895</v>
      </c>
      <c r="D4584" s="10">
        <v>5.59199114792E12</v>
      </c>
      <c r="E4584" s="9" t="s">
        <v>43</v>
      </c>
      <c r="F4584" s="9"/>
      <c r="G4584" s="9" t="s">
        <v>60</v>
      </c>
      <c r="H4584" s="9" t="s">
        <v>87</v>
      </c>
      <c r="I4584" s="9" t="s">
        <v>88</v>
      </c>
      <c r="J4584" s="9" t="s">
        <v>48</v>
      </c>
      <c r="K4584" s="9" t="s">
        <v>47</v>
      </c>
      <c r="L4584" s="9" t="s">
        <v>48</v>
      </c>
      <c r="M4584" s="9" t="s">
        <v>47</v>
      </c>
      <c r="N4584" s="9" t="s">
        <v>79</v>
      </c>
      <c r="O4584" s="9" t="s">
        <v>95</v>
      </c>
      <c r="P4584" s="11" t="s">
        <v>51</v>
      </c>
      <c r="Q4584" s="11" t="s">
        <v>133</v>
      </c>
      <c r="R4584" s="11" t="s">
        <v>90</v>
      </c>
      <c r="S4584" s="11" t="s">
        <v>72</v>
      </c>
      <c r="T4584" s="11" t="s">
        <v>55</v>
      </c>
      <c r="U4584" s="11" t="s">
        <v>56</v>
      </c>
      <c r="V4584" s="11"/>
      <c r="W4584" s="11"/>
      <c r="X4584" s="11"/>
      <c r="Y4584" s="11"/>
      <c r="Z4584" s="11"/>
      <c r="AA4584" s="11"/>
      <c r="AB4584" s="11"/>
      <c r="AC4584" s="11"/>
      <c r="AD4584" s="11"/>
      <c r="AE4584" s="11"/>
      <c r="AF4584" s="12"/>
      <c r="AG4584" s="12"/>
      <c r="AH4584" s="12"/>
      <c r="AI4584" s="12"/>
      <c r="AJ4584" s="12"/>
      <c r="AK4584" s="12"/>
      <c r="AL4584" s="12"/>
      <c r="AM4584" s="11"/>
      <c r="AN4584" s="13">
        <v>0.21802824935455475</v>
      </c>
      <c r="AO4584" s="11" t="s">
        <v>84</v>
      </c>
      <c r="AP4584" s="14">
        <v>45931.449405844905</v>
      </c>
    </row>
    <row r="4585">
      <c r="A4585" s="8">
        <v>45931.12163194444</v>
      </c>
      <c r="B4585" s="9" t="s">
        <v>8896</v>
      </c>
      <c r="C4585" s="9" t="s">
        <v>8897</v>
      </c>
      <c r="D4585" s="10">
        <v>5.522992625605E12</v>
      </c>
      <c r="E4585" s="9" t="s">
        <v>43</v>
      </c>
      <c r="F4585" s="9"/>
      <c r="G4585" s="9" t="s">
        <v>144</v>
      </c>
      <c r="H4585" s="9" t="s">
        <v>77</v>
      </c>
      <c r="I4585" s="9" t="s">
        <v>88</v>
      </c>
      <c r="J4585" s="9" t="s">
        <v>47</v>
      </c>
      <c r="K4585" s="9" t="s">
        <v>47</v>
      </c>
      <c r="L4585" s="9" t="s">
        <v>47</v>
      </c>
      <c r="M4585" s="9" t="s">
        <v>48</v>
      </c>
      <c r="N4585" s="9" t="s">
        <v>63</v>
      </c>
      <c r="O4585" s="9" t="s">
        <v>95</v>
      </c>
      <c r="P4585" s="11" t="s">
        <v>51</v>
      </c>
      <c r="Q4585" s="11" t="s">
        <v>165</v>
      </c>
      <c r="R4585" s="11" t="s">
        <v>287</v>
      </c>
      <c r="S4585" s="11" t="s">
        <v>288</v>
      </c>
      <c r="T4585" s="11" t="s">
        <v>55</v>
      </c>
      <c r="U4585" s="11" t="s">
        <v>56</v>
      </c>
      <c r="V4585" s="11"/>
      <c r="W4585" s="11"/>
      <c r="X4585" s="11"/>
      <c r="Y4585" s="11"/>
      <c r="Z4585" s="11"/>
      <c r="AA4585" s="11"/>
      <c r="AB4585" s="11"/>
      <c r="AC4585" s="11"/>
      <c r="AD4585" s="11"/>
      <c r="AE4585" s="11"/>
      <c r="AF4585" s="12"/>
      <c r="AG4585" s="12"/>
      <c r="AH4585" s="12"/>
      <c r="AI4585" s="12"/>
      <c r="AJ4585" s="12"/>
      <c r="AK4585" s="12"/>
      <c r="AL4585" s="12"/>
      <c r="AM4585" s="11"/>
      <c r="AN4585" s="13">
        <v>0.133768091138101</v>
      </c>
      <c r="AO4585" s="11" t="s">
        <v>110</v>
      </c>
      <c r="AP4585" s="14">
        <v>45931.449405844905</v>
      </c>
    </row>
    <row r="4586">
      <c r="A4586" s="8">
        <v>45931.12228009259</v>
      </c>
      <c r="B4586" s="9" t="s">
        <v>8898</v>
      </c>
      <c r="C4586" s="9" t="s">
        <v>8899</v>
      </c>
      <c r="D4586" s="10">
        <v>5.551992046452E12</v>
      </c>
      <c r="E4586" s="9" t="s">
        <v>43</v>
      </c>
      <c r="F4586" s="9"/>
      <c r="G4586" s="9" t="s">
        <v>44</v>
      </c>
      <c r="H4586" s="9" t="s">
        <v>45</v>
      </c>
      <c r="I4586" s="9" t="s">
        <v>46</v>
      </c>
      <c r="J4586" s="9" t="s">
        <v>47</v>
      </c>
      <c r="K4586" s="9" t="s">
        <v>47</v>
      </c>
      <c r="L4586" s="9" t="s">
        <v>48</v>
      </c>
      <c r="M4586" s="9" t="s">
        <v>47</v>
      </c>
      <c r="N4586" s="9" t="s">
        <v>79</v>
      </c>
      <c r="O4586" s="9" t="s">
        <v>50</v>
      </c>
      <c r="P4586" s="11" t="s">
        <v>51</v>
      </c>
      <c r="Q4586" s="11" t="s">
        <v>89</v>
      </c>
      <c r="R4586" s="11" t="s">
        <v>90</v>
      </c>
      <c r="S4586" s="11" t="s">
        <v>54</v>
      </c>
      <c r="T4586" s="11" t="s">
        <v>55</v>
      </c>
      <c r="U4586" s="11" t="s">
        <v>56</v>
      </c>
      <c r="V4586" s="11"/>
      <c r="W4586" s="11"/>
      <c r="X4586" s="11"/>
      <c r="Y4586" s="11"/>
      <c r="Z4586" s="11"/>
      <c r="AA4586" s="11"/>
      <c r="AB4586" s="11"/>
      <c r="AC4586" s="11"/>
      <c r="AD4586" s="11"/>
      <c r="AE4586" s="11"/>
      <c r="AF4586" s="12"/>
      <c r="AG4586" s="12"/>
      <c r="AH4586" s="12"/>
      <c r="AI4586" s="12"/>
      <c r="AJ4586" s="12"/>
      <c r="AK4586" s="12"/>
      <c r="AL4586" s="12"/>
      <c r="AM4586" s="11"/>
      <c r="AN4586" s="13">
        <v>0.4029167119805048</v>
      </c>
      <c r="AO4586" s="11" t="s">
        <v>66</v>
      </c>
      <c r="AP4586" s="14">
        <v>45931.449405844905</v>
      </c>
    </row>
    <row r="4587">
      <c r="A4587" s="8">
        <v>45931.122824074075</v>
      </c>
      <c r="B4587" s="9" t="s">
        <v>8900</v>
      </c>
      <c r="C4587" s="9" t="s">
        <v>8901</v>
      </c>
      <c r="D4587" s="10">
        <v>5.567981161747E12</v>
      </c>
      <c r="E4587" s="9" t="s">
        <v>43</v>
      </c>
      <c r="F4587" s="9"/>
      <c r="G4587" s="9" t="s">
        <v>44</v>
      </c>
      <c r="H4587" s="9" t="s">
        <v>45</v>
      </c>
      <c r="I4587" s="9" t="s">
        <v>78</v>
      </c>
      <c r="J4587" s="9" t="s">
        <v>47</v>
      </c>
      <c r="K4587" s="9" t="s">
        <v>47</v>
      </c>
      <c r="L4587" s="9" t="s">
        <v>47</v>
      </c>
      <c r="M4587" s="9" t="s">
        <v>47</v>
      </c>
      <c r="N4587" s="9" t="s">
        <v>79</v>
      </c>
      <c r="O4587" s="9" t="s">
        <v>50</v>
      </c>
      <c r="P4587" s="11" t="s">
        <v>51</v>
      </c>
      <c r="Q4587" s="11" t="s">
        <v>89</v>
      </c>
      <c r="R4587" s="11" t="s">
        <v>90</v>
      </c>
      <c r="S4587" s="11" t="s">
        <v>54</v>
      </c>
      <c r="T4587" s="11" t="s">
        <v>55</v>
      </c>
      <c r="U4587" s="11" t="s">
        <v>47</v>
      </c>
      <c r="V4587" s="11"/>
      <c r="W4587" s="11"/>
      <c r="X4587" s="11"/>
      <c r="Y4587" s="11"/>
      <c r="Z4587" s="11"/>
      <c r="AA4587" s="11"/>
      <c r="AB4587" s="11"/>
      <c r="AC4587" s="11"/>
      <c r="AD4587" s="11"/>
      <c r="AE4587" s="11"/>
      <c r="AF4587" s="12"/>
      <c r="AG4587" s="12"/>
      <c r="AH4587" s="12"/>
      <c r="AI4587" s="12"/>
      <c r="AJ4587" s="12"/>
      <c r="AK4587" s="12"/>
      <c r="AL4587" s="12"/>
      <c r="AM4587" s="11"/>
      <c r="AN4587" s="13">
        <v>0.3027558794897553</v>
      </c>
      <c r="AO4587" s="11" t="s">
        <v>91</v>
      </c>
      <c r="AP4587" s="14">
        <v>45931.449405844905</v>
      </c>
    </row>
    <row r="4588">
      <c r="A4588" s="8">
        <v>45931.12310185185</v>
      </c>
      <c r="B4588" s="9" t="s">
        <v>8902</v>
      </c>
      <c r="C4588" s="9" t="s">
        <v>8903</v>
      </c>
      <c r="D4588" s="10">
        <v>5.562996398995E12</v>
      </c>
      <c r="E4588" s="9" t="s">
        <v>43</v>
      </c>
      <c r="F4588" s="9"/>
      <c r="G4588" s="9" t="s">
        <v>76</v>
      </c>
      <c r="H4588" s="9" t="s">
        <v>87</v>
      </c>
      <c r="I4588" s="9" t="s">
        <v>88</v>
      </c>
      <c r="J4588" s="9" t="s">
        <v>48</v>
      </c>
      <c r="K4588" s="9" t="s">
        <v>47</v>
      </c>
      <c r="L4588" s="9" t="s">
        <v>48</v>
      </c>
      <c r="M4588" s="9" t="s">
        <v>47</v>
      </c>
      <c r="N4588" s="9" t="s">
        <v>79</v>
      </c>
      <c r="O4588" s="9" t="s">
        <v>95</v>
      </c>
      <c r="P4588" s="11" t="s">
        <v>80</v>
      </c>
      <c r="Q4588" s="11" t="s">
        <v>81</v>
      </c>
      <c r="R4588" s="11" t="s">
        <v>82</v>
      </c>
      <c r="S4588" s="11">
        <v>7.50940275538E11</v>
      </c>
      <c r="T4588" s="11" t="s">
        <v>83</v>
      </c>
      <c r="U4588" s="11" t="s">
        <v>56</v>
      </c>
      <c r="V4588" s="11"/>
      <c r="W4588" s="11"/>
      <c r="X4588" s="11"/>
      <c r="Y4588" s="11"/>
      <c r="Z4588" s="11"/>
      <c r="AA4588" s="11"/>
      <c r="AB4588" s="11"/>
      <c r="AC4588" s="11"/>
      <c r="AD4588" s="11"/>
      <c r="AE4588" s="11"/>
      <c r="AF4588" s="12"/>
      <c r="AG4588" s="12"/>
      <c r="AH4588" s="12"/>
      <c r="AI4588" s="12"/>
      <c r="AJ4588" s="12"/>
      <c r="AK4588" s="12"/>
      <c r="AL4588" s="12"/>
      <c r="AM4588" s="11"/>
      <c r="AN4588" s="13">
        <v>0.2554803894067221</v>
      </c>
      <c r="AO4588" s="11" t="s">
        <v>84</v>
      </c>
      <c r="AP4588" s="14">
        <v>45931.449405844905</v>
      </c>
    </row>
    <row r="4589">
      <c r="A4589" s="8">
        <v>45931.124710648146</v>
      </c>
      <c r="B4589" s="9" t="s">
        <v>8904</v>
      </c>
      <c r="C4589" s="9" t="s">
        <v>8905</v>
      </c>
      <c r="D4589" s="10">
        <v>5.531991769382E12</v>
      </c>
      <c r="E4589" s="9" t="s">
        <v>43</v>
      </c>
      <c r="F4589" s="9"/>
      <c r="G4589" s="9" t="s">
        <v>60</v>
      </c>
      <c r="H4589" s="9" t="s">
        <v>45</v>
      </c>
      <c r="I4589" s="9" t="s">
        <v>78</v>
      </c>
      <c r="J4589" s="9" t="s">
        <v>48</v>
      </c>
      <c r="K4589" s="9" t="s">
        <v>48</v>
      </c>
      <c r="L4589" s="9" t="s">
        <v>48</v>
      </c>
      <c r="M4589" s="9" t="s">
        <v>48</v>
      </c>
      <c r="N4589" s="9" t="s">
        <v>79</v>
      </c>
      <c r="O4589" s="9" t="s">
        <v>98</v>
      </c>
      <c r="P4589" s="11" t="s">
        <v>80</v>
      </c>
      <c r="Q4589" s="11" t="s">
        <v>81</v>
      </c>
      <c r="R4589" s="11" t="s">
        <v>82</v>
      </c>
      <c r="S4589" s="11">
        <v>7.50940275538E11</v>
      </c>
      <c r="T4589" s="11" t="s">
        <v>83</v>
      </c>
      <c r="U4589" s="11" t="s">
        <v>56</v>
      </c>
      <c r="V4589" s="11"/>
      <c r="W4589" s="11"/>
      <c r="X4589" s="11"/>
      <c r="Y4589" s="11"/>
      <c r="Z4589" s="11"/>
      <c r="AA4589" s="11"/>
      <c r="AB4589" s="11"/>
      <c r="AC4589" s="11"/>
      <c r="AD4589" s="11"/>
      <c r="AE4589" s="11"/>
      <c r="AF4589" s="12"/>
      <c r="AG4589" s="12"/>
      <c r="AH4589" s="12"/>
      <c r="AI4589" s="12"/>
      <c r="AJ4589" s="12"/>
      <c r="AK4589" s="12"/>
      <c r="AL4589" s="12"/>
      <c r="AM4589" s="11"/>
      <c r="AN4589" s="13">
        <v>0.4868534168530716</v>
      </c>
      <c r="AO4589" s="11" t="s">
        <v>151</v>
      </c>
      <c r="AP4589" s="14">
        <v>45931.449405844905</v>
      </c>
    </row>
    <row r="4590">
      <c r="A4590" s="8">
        <v>45931.12490740741</v>
      </c>
      <c r="B4590" s="9" t="s">
        <v>8906</v>
      </c>
      <c r="C4590" s="9" t="s">
        <v>8907</v>
      </c>
      <c r="D4590" s="10">
        <v>5.575999019728E12</v>
      </c>
      <c r="E4590" s="9" t="s">
        <v>43</v>
      </c>
      <c r="F4590" s="9"/>
      <c r="G4590" s="9" t="s">
        <v>76</v>
      </c>
      <c r="H4590" s="9" t="s">
        <v>87</v>
      </c>
      <c r="I4590" s="9" t="s">
        <v>88</v>
      </c>
      <c r="J4590" s="9" t="s">
        <v>47</v>
      </c>
      <c r="K4590" s="9" t="s">
        <v>47</v>
      </c>
      <c r="L4590" s="9" t="s">
        <v>47</v>
      </c>
      <c r="M4590" s="9" t="s">
        <v>47</v>
      </c>
      <c r="N4590" s="9" t="s">
        <v>79</v>
      </c>
      <c r="O4590" s="9" t="s">
        <v>64</v>
      </c>
      <c r="P4590" s="11" t="s">
        <v>51</v>
      </c>
      <c r="Q4590" s="11" t="s">
        <v>121</v>
      </c>
      <c r="R4590" s="11" t="s">
        <v>686</v>
      </c>
      <c r="S4590" s="11" t="s">
        <v>687</v>
      </c>
      <c r="T4590" s="11" t="s">
        <v>65</v>
      </c>
      <c r="U4590" s="11" t="s">
        <v>47</v>
      </c>
      <c r="V4590" s="11"/>
      <c r="W4590" s="11"/>
      <c r="X4590" s="11"/>
      <c r="Y4590" s="11"/>
      <c r="Z4590" s="11"/>
      <c r="AA4590" s="11"/>
      <c r="AB4590" s="11"/>
      <c r="AC4590" s="11"/>
      <c r="AD4590" s="11"/>
      <c r="AE4590" s="11"/>
      <c r="AF4590" s="12"/>
      <c r="AG4590" s="12"/>
      <c r="AH4590" s="12"/>
      <c r="AI4590" s="12"/>
      <c r="AJ4590" s="12"/>
      <c r="AK4590" s="12"/>
      <c r="AL4590" s="12"/>
      <c r="AM4590" s="11"/>
      <c r="AN4590" s="13">
        <v>0.17376113909023855</v>
      </c>
      <c r="AO4590" s="11" t="s">
        <v>110</v>
      </c>
      <c r="AP4590" s="14">
        <v>45931.449405844905</v>
      </c>
    </row>
    <row r="4591">
      <c r="A4591" s="8">
        <v>45931.13040509259</v>
      </c>
      <c r="B4591" s="9" t="s">
        <v>8908</v>
      </c>
      <c r="C4591" s="9" t="s">
        <v>8909</v>
      </c>
      <c r="D4591" s="10">
        <v>5.54899666777E12</v>
      </c>
      <c r="E4591" s="9" t="s">
        <v>43</v>
      </c>
      <c r="F4591" s="9"/>
      <c r="G4591" s="9" t="s">
        <v>44</v>
      </c>
      <c r="H4591" s="9" t="s">
        <v>61</v>
      </c>
      <c r="I4591" s="9" t="s">
        <v>46</v>
      </c>
      <c r="J4591" s="9" t="s">
        <v>48</v>
      </c>
      <c r="K4591" s="9" t="s">
        <v>47</v>
      </c>
      <c r="L4591" s="9" t="s">
        <v>48</v>
      </c>
      <c r="M4591" s="9" t="s">
        <v>48</v>
      </c>
      <c r="N4591" s="9" t="s">
        <v>63</v>
      </c>
      <c r="O4591" s="9" t="s">
        <v>50</v>
      </c>
      <c r="P4591" s="11" t="s">
        <v>51</v>
      </c>
      <c r="Q4591" s="11" t="s">
        <v>115</v>
      </c>
      <c r="R4591" s="11" t="s">
        <v>53</v>
      </c>
      <c r="S4591" s="11" t="s">
        <v>54</v>
      </c>
      <c r="T4591" s="11" t="s">
        <v>55</v>
      </c>
      <c r="U4591" s="11" t="s">
        <v>56</v>
      </c>
      <c r="V4591" s="11"/>
      <c r="W4591" s="11"/>
      <c r="X4591" s="11"/>
      <c r="Y4591" s="11"/>
      <c r="Z4591" s="11"/>
      <c r="AA4591" s="11"/>
      <c r="AB4591" s="11"/>
      <c r="AC4591" s="11"/>
      <c r="AD4591" s="11"/>
      <c r="AE4591" s="11"/>
      <c r="AF4591" s="12"/>
      <c r="AG4591" s="12"/>
      <c r="AH4591" s="12"/>
      <c r="AI4591" s="12"/>
      <c r="AJ4591" s="12"/>
      <c r="AK4591" s="12"/>
      <c r="AL4591" s="12"/>
      <c r="AM4591" s="11"/>
      <c r="AN4591" s="13">
        <v>0.5913509253062609</v>
      </c>
      <c r="AO4591" s="11" t="s">
        <v>57</v>
      </c>
      <c r="AP4591" s="14">
        <v>45931.449405844905</v>
      </c>
    </row>
    <row r="4592">
      <c r="A4592" s="8">
        <v>45931.130520833336</v>
      </c>
      <c r="B4592" s="9" t="s">
        <v>8910</v>
      </c>
      <c r="C4592" s="9" t="s">
        <v>8911</v>
      </c>
      <c r="D4592" s="10">
        <v>5.592986466419E12</v>
      </c>
      <c r="E4592" s="9" t="s">
        <v>43</v>
      </c>
      <c r="F4592" s="9"/>
      <c r="G4592" s="9" t="s">
        <v>44</v>
      </c>
      <c r="H4592" s="9" t="s">
        <v>61</v>
      </c>
      <c r="I4592" s="9" t="s">
        <v>106</v>
      </c>
      <c r="J4592" s="9" t="s">
        <v>47</v>
      </c>
      <c r="K4592" s="9" t="s">
        <v>47</v>
      </c>
      <c r="L4592" s="9" t="s">
        <v>47</v>
      </c>
      <c r="M4592" s="9" t="s">
        <v>47</v>
      </c>
      <c r="N4592" s="9" t="s">
        <v>63</v>
      </c>
      <c r="O4592" s="9" t="s">
        <v>95</v>
      </c>
      <c r="P4592" s="11" t="s">
        <v>51</v>
      </c>
      <c r="Q4592" s="11" t="s">
        <v>147</v>
      </c>
      <c r="R4592" s="11" t="s">
        <v>107</v>
      </c>
      <c r="S4592" s="11" t="s">
        <v>148</v>
      </c>
      <c r="T4592" s="11" t="s">
        <v>65</v>
      </c>
      <c r="U4592" s="11" t="s">
        <v>47</v>
      </c>
      <c r="V4592" s="11"/>
      <c r="W4592" s="11"/>
      <c r="X4592" s="11"/>
      <c r="Y4592" s="11"/>
      <c r="Z4592" s="11"/>
      <c r="AA4592" s="11"/>
      <c r="AB4592" s="11"/>
      <c r="AC4592" s="11"/>
      <c r="AD4592" s="11"/>
      <c r="AE4592" s="11"/>
      <c r="AF4592" s="12"/>
      <c r="AG4592" s="12"/>
      <c r="AH4592" s="12"/>
      <c r="AI4592" s="12"/>
      <c r="AJ4592" s="12"/>
      <c r="AK4592" s="12"/>
      <c r="AL4592" s="12"/>
      <c r="AM4592" s="11"/>
      <c r="AN4592" s="13">
        <v>0.16883689720590614</v>
      </c>
      <c r="AO4592" s="11" t="s">
        <v>110</v>
      </c>
      <c r="AP4592" s="14">
        <v>45931.449405844905</v>
      </c>
    </row>
    <row r="4593">
      <c r="A4593" s="8">
        <v>45931.13114583334</v>
      </c>
      <c r="B4593" s="9" t="s">
        <v>8912</v>
      </c>
      <c r="C4593" s="9" t="s">
        <v>8913</v>
      </c>
      <c r="D4593" s="10">
        <v>5.55511997754E12</v>
      </c>
      <c r="E4593" s="9" t="s">
        <v>43</v>
      </c>
      <c r="F4593" s="9"/>
      <c r="G4593" s="9" t="s">
        <v>170</v>
      </c>
      <c r="H4593" s="9" t="s">
        <v>45</v>
      </c>
      <c r="I4593" s="9" t="s">
        <v>62</v>
      </c>
      <c r="J4593" s="9" t="s">
        <v>48</v>
      </c>
      <c r="K4593" s="9" t="s">
        <v>48</v>
      </c>
      <c r="L4593" s="9" t="s">
        <v>48</v>
      </c>
      <c r="M4593" s="9" t="s">
        <v>48</v>
      </c>
      <c r="N4593" s="9" t="s">
        <v>63</v>
      </c>
      <c r="O4593" s="9" t="s">
        <v>64</v>
      </c>
      <c r="P4593" s="11" t="s">
        <v>51</v>
      </c>
      <c r="Q4593" s="11" t="s">
        <v>154</v>
      </c>
      <c r="R4593" s="11" t="s">
        <v>107</v>
      </c>
      <c r="S4593" s="11" t="s">
        <v>72</v>
      </c>
      <c r="T4593" s="11" t="s">
        <v>65</v>
      </c>
      <c r="U4593" s="11" t="s">
        <v>56</v>
      </c>
      <c r="V4593" s="11"/>
      <c r="W4593" s="11"/>
      <c r="X4593" s="11"/>
      <c r="Y4593" s="11"/>
      <c r="Z4593" s="11"/>
      <c r="AA4593" s="11"/>
      <c r="AB4593" s="11"/>
      <c r="AC4593" s="11"/>
      <c r="AD4593" s="11"/>
      <c r="AE4593" s="11"/>
      <c r="AF4593" s="12"/>
      <c r="AG4593" s="12"/>
      <c r="AH4593" s="12"/>
      <c r="AI4593" s="12"/>
      <c r="AJ4593" s="12"/>
      <c r="AK4593" s="12"/>
      <c r="AL4593" s="12"/>
      <c r="AM4593" s="11"/>
      <c r="AN4593" s="13">
        <v>0.25746195806446737</v>
      </c>
      <c r="AO4593" s="11" t="s">
        <v>84</v>
      </c>
      <c r="AP4593" s="14">
        <v>45931.449405844905</v>
      </c>
    </row>
    <row r="4594">
      <c r="A4594" s="8">
        <v>45931.13582175926</v>
      </c>
      <c r="B4594" s="9" t="s">
        <v>8914</v>
      </c>
      <c r="C4594" s="9" t="s">
        <v>8915</v>
      </c>
      <c r="D4594" s="10">
        <v>5.562985993575E12</v>
      </c>
      <c r="E4594" s="9" t="s">
        <v>75</v>
      </c>
      <c r="F4594" s="9"/>
      <c r="G4594" s="9" t="s">
        <v>76</v>
      </c>
      <c r="H4594" s="9" t="s">
        <v>45</v>
      </c>
      <c r="I4594" s="9" t="s">
        <v>78</v>
      </c>
      <c r="J4594" s="9" t="s">
        <v>47</v>
      </c>
      <c r="K4594" s="9" t="s">
        <v>47</v>
      </c>
      <c r="L4594" s="9" t="s">
        <v>48</v>
      </c>
      <c r="M4594" s="9" t="s">
        <v>48</v>
      </c>
      <c r="N4594" s="9" t="s">
        <v>118</v>
      </c>
      <c r="O4594" s="9" t="s">
        <v>64</v>
      </c>
      <c r="P4594" s="11" t="s">
        <v>51</v>
      </c>
      <c r="Q4594" s="11" t="s">
        <v>121</v>
      </c>
      <c r="R4594" s="11" t="s">
        <v>1700</v>
      </c>
      <c r="S4594" s="11" t="s">
        <v>1701</v>
      </c>
      <c r="T4594" s="11" t="s">
        <v>65</v>
      </c>
      <c r="U4594" s="11" t="s">
        <v>56</v>
      </c>
      <c r="V4594" s="11"/>
      <c r="W4594" s="11"/>
      <c r="X4594" s="11"/>
      <c r="Y4594" s="11"/>
      <c r="Z4594" s="11"/>
      <c r="AA4594" s="11"/>
      <c r="AB4594" s="11"/>
      <c r="AC4594" s="11"/>
      <c r="AD4594" s="11"/>
      <c r="AE4594" s="11"/>
      <c r="AF4594" s="12"/>
      <c r="AG4594" s="12"/>
      <c r="AH4594" s="12"/>
      <c r="AI4594" s="12"/>
      <c r="AJ4594" s="12"/>
      <c r="AK4594" s="12"/>
      <c r="AL4594" s="12"/>
      <c r="AM4594" s="11"/>
      <c r="AN4594" s="13">
        <v>0.32864947719316495</v>
      </c>
      <c r="AO4594" s="11" t="s">
        <v>124</v>
      </c>
      <c r="AP4594" s="14">
        <v>45931.449405844905</v>
      </c>
    </row>
    <row r="4595">
      <c r="A4595" s="8">
        <v>45931.13638888889</v>
      </c>
      <c r="B4595" s="9" t="s">
        <v>8916</v>
      </c>
      <c r="C4595" s="9" t="s">
        <v>8917</v>
      </c>
      <c r="D4595" s="10">
        <v>5.581982994082E12</v>
      </c>
      <c r="E4595" s="9" t="s">
        <v>75</v>
      </c>
      <c r="F4595" s="9"/>
      <c r="G4595" s="9" t="s">
        <v>76</v>
      </c>
      <c r="H4595" s="9" t="s">
        <v>87</v>
      </c>
      <c r="I4595" s="9" t="s">
        <v>88</v>
      </c>
      <c r="J4595" s="9" t="s">
        <v>47</v>
      </c>
      <c r="K4595" s="9" t="s">
        <v>48</v>
      </c>
      <c r="L4595" s="9" t="s">
        <v>48</v>
      </c>
      <c r="M4595" s="9" t="s">
        <v>47</v>
      </c>
      <c r="N4595" s="9" t="s">
        <v>79</v>
      </c>
      <c r="O4595" s="9" t="s">
        <v>98</v>
      </c>
      <c r="P4595" s="11" t="s">
        <v>51</v>
      </c>
      <c r="Q4595" s="11" t="s">
        <v>121</v>
      </c>
      <c r="R4595" s="11" t="s">
        <v>122</v>
      </c>
      <c r="S4595" s="11" t="s">
        <v>123</v>
      </c>
      <c r="T4595" s="11" t="s">
        <v>55</v>
      </c>
      <c r="U4595" s="11" t="s">
        <v>56</v>
      </c>
      <c r="V4595" s="11"/>
      <c r="W4595" s="11"/>
      <c r="X4595" s="11"/>
      <c r="Y4595" s="11"/>
      <c r="Z4595" s="11"/>
      <c r="AA4595" s="11"/>
      <c r="AB4595" s="11"/>
      <c r="AC4595" s="11"/>
      <c r="AD4595" s="11"/>
      <c r="AE4595" s="11"/>
      <c r="AF4595" s="12"/>
      <c r="AG4595" s="12"/>
      <c r="AH4595" s="12"/>
      <c r="AI4595" s="12"/>
      <c r="AJ4595" s="12"/>
      <c r="AK4595" s="12"/>
      <c r="AL4595" s="12"/>
      <c r="AM4595" s="11"/>
      <c r="AN4595" s="13">
        <v>0.2105240529636591</v>
      </c>
      <c r="AO4595" s="11" t="s">
        <v>162</v>
      </c>
      <c r="AP4595" s="14">
        <v>45931.449405844905</v>
      </c>
    </row>
    <row r="4596">
      <c r="A4596" s="8">
        <v>45931.137407407405</v>
      </c>
      <c r="B4596" s="9" t="s">
        <v>8918</v>
      </c>
      <c r="C4596" s="9" t="s">
        <v>8919</v>
      </c>
      <c r="D4596" s="10">
        <v>5.592985490678E12</v>
      </c>
      <c r="E4596" s="9" t="s">
        <v>75</v>
      </c>
      <c r="F4596" s="9"/>
      <c r="G4596" s="9" t="s">
        <v>60</v>
      </c>
      <c r="H4596" s="9" t="s">
        <v>77</v>
      </c>
      <c r="I4596" s="9" t="s">
        <v>88</v>
      </c>
      <c r="J4596" s="9" t="s">
        <v>48</v>
      </c>
      <c r="K4596" s="9" t="s">
        <v>47</v>
      </c>
      <c r="L4596" s="9" t="s">
        <v>48</v>
      </c>
      <c r="M4596" s="9" t="s">
        <v>47</v>
      </c>
      <c r="N4596" s="9" t="s">
        <v>63</v>
      </c>
      <c r="O4596" s="9" t="s">
        <v>95</v>
      </c>
      <c r="P4596" s="11" t="s">
        <v>51</v>
      </c>
      <c r="Q4596" s="11" t="s">
        <v>115</v>
      </c>
      <c r="R4596" s="11" t="s">
        <v>53</v>
      </c>
      <c r="S4596" s="11" t="s">
        <v>54</v>
      </c>
      <c r="T4596" s="11" t="s">
        <v>65</v>
      </c>
      <c r="U4596" s="11" t="s">
        <v>56</v>
      </c>
      <c r="V4596" s="11"/>
      <c r="W4596" s="11"/>
      <c r="X4596" s="11"/>
      <c r="Y4596" s="11"/>
      <c r="Z4596" s="11"/>
      <c r="AA4596" s="11"/>
      <c r="AB4596" s="11"/>
      <c r="AC4596" s="11"/>
      <c r="AD4596" s="11"/>
      <c r="AE4596" s="11"/>
      <c r="AF4596" s="12"/>
      <c r="AG4596" s="12"/>
      <c r="AH4596" s="12"/>
      <c r="AI4596" s="12"/>
      <c r="AJ4596" s="12"/>
      <c r="AK4596" s="12"/>
      <c r="AL4596" s="12"/>
      <c r="AM4596" s="11"/>
      <c r="AN4596" s="13">
        <v>0.21160724709869122</v>
      </c>
      <c r="AO4596" s="11" t="s">
        <v>84</v>
      </c>
      <c r="AP4596" s="14">
        <v>45931.449405844905</v>
      </c>
    </row>
    <row r="4597">
      <c r="A4597" s="8">
        <v>45931.13951388889</v>
      </c>
      <c r="B4597" s="9" t="s">
        <v>8920</v>
      </c>
      <c r="C4597" s="9" t="s">
        <v>8921</v>
      </c>
      <c r="D4597" s="10">
        <v>5.564993246116E12</v>
      </c>
      <c r="E4597" s="9" t="s">
        <v>43</v>
      </c>
      <c r="F4597" s="9"/>
      <c r="G4597" s="9" t="s">
        <v>69</v>
      </c>
      <c r="H4597" s="9" t="s">
        <v>45</v>
      </c>
      <c r="I4597" s="9" t="s">
        <v>62</v>
      </c>
      <c r="J4597" s="9" t="s">
        <v>47</v>
      </c>
      <c r="K4597" s="9" t="s">
        <v>47</v>
      </c>
      <c r="L4597" s="9" t="s">
        <v>47</v>
      </c>
      <c r="M4597" s="9" t="s">
        <v>47</v>
      </c>
      <c r="N4597" s="9" t="s">
        <v>94</v>
      </c>
      <c r="O4597" s="9" t="s">
        <v>95</v>
      </c>
      <c r="P4597" s="11" t="s">
        <v>51</v>
      </c>
      <c r="Q4597" s="11" t="s">
        <v>89</v>
      </c>
      <c r="R4597" s="11" t="s">
        <v>90</v>
      </c>
      <c r="S4597" s="11" t="s">
        <v>54</v>
      </c>
      <c r="T4597" s="11" t="s">
        <v>55</v>
      </c>
      <c r="U4597" s="11" t="s">
        <v>47</v>
      </c>
      <c r="V4597" s="11"/>
      <c r="W4597" s="11"/>
      <c r="X4597" s="11"/>
      <c r="Y4597" s="11"/>
      <c r="Z4597" s="11"/>
      <c r="AA4597" s="11"/>
      <c r="AB4597" s="11"/>
      <c r="AC4597" s="11"/>
      <c r="AD4597" s="11"/>
      <c r="AE4597" s="11"/>
      <c r="AF4597" s="12"/>
      <c r="AG4597" s="12"/>
      <c r="AH4597" s="12"/>
      <c r="AI4597" s="12"/>
      <c r="AJ4597" s="12"/>
      <c r="AK4597" s="12"/>
      <c r="AL4597" s="12"/>
      <c r="AM4597" s="11"/>
      <c r="AN4597" s="13">
        <v>0.1734285748625832</v>
      </c>
      <c r="AO4597" s="11" t="s">
        <v>110</v>
      </c>
      <c r="AP4597" s="14">
        <v>45931.449405844905</v>
      </c>
    </row>
    <row r="4598">
      <c r="A4598" s="8">
        <v>45931.14005787037</v>
      </c>
      <c r="B4598" s="9" t="s">
        <v>8922</v>
      </c>
      <c r="C4598" s="9" t="s">
        <v>8923</v>
      </c>
      <c r="D4598" s="10">
        <v>5.518981004499E12</v>
      </c>
      <c r="E4598" s="9" t="s">
        <v>43</v>
      </c>
      <c r="F4598" s="9"/>
      <c r="G4598" s="9" t="s">
        <v>60</v>
      </c>
      <c r="H4598" s="9" t="s">
        <v>45</v>
      </c>
      <c r="I4598" s="9" t="s">
        <v>106</v>
      </c>
      <c r="J4598" s="9" t="s">
        <v>48</v>
      </c>
      <c r="K4598" s="9" t="s">
        <v>47</v>
      </c>
      <c r="L4598" s="9" t="s">
        <v>48</v>
      </c>
      <c r="M4598" s="9" t="s">
        <v>47</v>
      </c>
      <c r="N4598" s="9" t="s">
        <v>79</v>
      </c>
      <c r="O4598" s="9" t="s">
        <v>50</v>
      </c>
      <c r="P4598" s="11" t="s">
        <v>51</v>
      </c>
      <c r="Q4598" s="11" t="s">
        <v>115</v>
      </c>
      <c r="R4598" s="11" t="s">
        <v>53</v>
      </c>
      <c r="S4598" s="11" t="s">
        <v>214</v>
      </c>
      <c r="T4598" s="11" t="s">
        <v>55</v>
      </c>
      <c r="U4598" s="11" t="s">
        <v>56</v>
      </c>
      <c r="V4598" s="11"/>
      <c r="W4598" s="11"/>
      <c r="X4598" s="11"/>
      <c r="Y4598" s="11"/>
      <c r="Z4598" s="11"/>
      <c r="AA4598" s="11"/>
      <c r="AB4598" s="11"/>
      <c r="AC4598" s="11"/>
      <c r="AD4598" s="11"/>
      <c r="AE4598" s="11"/>
      <c r="AF4598" s="12"/>
      <c r="AG4598" s="12"/>
      <c r="AH4598" s="12"/>
      <c r="AI4598" s="12"/>
      <c r="AJ4598" s="12"/>
      <c r="AK4598" s="12"/>
      <c r="AL4598" s="12"/>
      <c r="AM4598" s="11"/>
      <c r="AN4598" s="13">
        <v>0.5181062973500586</v>
      </c>
      <c r="AO4598" s="11" t="s">
        <v>57</v>
      </c>
      <c r="AP4598" s="14">
        <v>45931.449405844905</v>
      </c>
    </row>
    <row r="4599">
      <c r="A4599" s="8">
        <v>45931.14097222222</v>
      </c>
      <c r="B4599" s="9" t="s">
        <v>8924</v>
      </c>
      <c r="C4599" s="9" t="s">
        <v>8925</v>
      </c>
      <c r="D4599" s="10">
        <v>5.511998345774E12</v>
      </c>
      <c r="E4599" s="9" t="s">
        <v>43</v>
      </c>
      <c r="F4599" s="9"/>
      <c r="G4599" s="9" t="s">
        <v>69</v>
      </c>
      <c r="H4599" s="9" t="s">
        <v>45</v>
      </c>
      <c r="I4599" s="9" t="s">
        <v>78</v>
      </c>
      <c r="J4599" s="9" t="s">
        <v>47</v>
      </c>
      <c r="K4599" s="9" t="s">
        <v>48</v>
      </c>
      <c r="L4599" s="9" t="s">
        <v>48</v>
      </c>
      <c r="M4599" s="9" t="s">
        <v>47</v>
      </c>
      <c r="N4599" s="9" t="s">
        <v>79</v>
      </c>
      <c r="O4599" s="9" t="s">
        <v>64</v>
      </c>
      <c r="P4599" s="11" t="s">
        <v>51</v>
      </c>
      <c r="Q4599" s="11" t="s">
        <v>89</v>
      </c>
      <c r="R4599" s="11" t="s">
        <v>90</v>
      </c>
      <c r="S4599" s="11" t="s">
        <v>54</v>
      </c>
      <c r="T4599" s="11" t="s">
        <v>65</v>
      </c>
      <c r="U4599" s="11" t="s">
        <v>56</v>
      </c>
      <c r="V4599" s="11"/>
      <c r="W4599" s="11"/>
      <c r="X4599" s="11"/>
      <c r="Y4599" s="11"/>
      <c r="Z4599" s="11"/>
      <c r="AA4599" s="11"/>
      <c r="AB4599" s="11"/>
      <c r="AC4599" s="11"/>
      <c r="AD4599" s="11"/>
      <c r="AE4599" s="11"/>
      <c r="AF4599" s="12"/>
      <c r="AG4599" s="12"/>
      <c r="AH4599" s="12"/>
      <c r="AI4599" s="12"/>
      <c r="AJ4599" s="12"/>
      <c r="AK4599" s="12"/>
      <c r="AL4599" s="12"/>
      <c r="AM4599" s="11"/>
      <c r="AN4599" s="13">
        <v>0.2387426148219242</v>
      </c>
      <c r="AO4599" s="11" t="s">
        <v>84</v>
      </c>
      <c r="AP4599" s="14">
        <v>45931.449405844905</v>
      </c>
    </row>
    <row r="4600">
      <c r="A4600" s="8">
        <v>45931.14662037037</v>
      </c>
      <c r="B4600" s="9" t="s">
        <v>8926</v>
      </c>
      <c r="C4600" s="9" t="s">
        <v>8927</v>
      </c>
      <c r="D4600" s="10">
        <v>5.547984009757E12</v>
      </c>
      <c r="E4600" s="9" t="s">
        <v>43</v>
      </c>
      <c r="F4600" s="9"/>
      <c r="G4600" s="9" t="s">
        <v>69</v>
      </c>
      <c r="H4600" s="9" t="s">
        <v>61</v>
      </c>
      <c r="I4600" s="9" t="s">
        <v>46</v>
      </c>
      <c r="J4600" s="9" t="s">
        <v>48</v>
      </c>
      <c r="K4600" s="9" t="s">
        <v>47</v>
      </c>
      <c r="L4600" s="9" t="s">
        <v>48</v>
      </c>
      <c r="M4600" s="9" t="s">
        <v>48</v>
      </c>
      <c r="N4600" s="9" t="s">
        <v>63</v>
      </c>
      <c r="O4600" s="9" t="s">
        <v>64</v>
      </c>
      <c r="P4600" s="11" t="s">
        <v>51</v>
      </c>
      <c r="Q4600" s="11" t="s">
        <v>147</v>
      </c>
      <c r="R4600" s="11" t="s">
        <v>107</v>
      </c>
      <c r="S4600" s="11" t="s">
        <v>148</v>
      </c>
      <c r="T4600" s="11" t="s">
        <v>55</v>
      </c>
      <c r="U4600" s="11" t="s">
        <v>56</v>
      </c>
      <c r="V4600" s="11"/>
      <c r="W4600" s="11"/>
      <c r="X4600" s="11"/>
      <c r="Y4600" s="11"/>
      <c r="Z4600" s="11"/>
      <c r="AA4600" s="11"/>
      <c r="AB4600" s="11"/>
      <c r="AC4600" s="11"/>
      <c r="AD4600" s="11"/>
      <c r="AE4600" s="11"/>
      <c r="AF4600" s="12"/>
      <c r="AG4600" s="12"/>
      <c r="AH4600" s="12"/>
      <c r="AI4600" s="12"/>
      <c r="AJ4600" s="12"/>
      <c r="AK4600" s="12"/>
      <c r="AL4600" s="12"/>
      <c r="AM4600" s="11"/>
      <c r="AN4600" s="13">
        <v>0.5908905280099617</v>
      </c>
      <c r="AO4600" s="11" t="s">
        <v>57</v>
      </c>
      <c r="AP4600" s="14">
        <v>45931.449405844905</v>
      </c>
    </row>
    <row r="4601">
      <c r="A4601" s="8">
        <v>45931.152083333334</v>
      </c>
      <c r="B4601" s="9" t="s">
        <v>8928</v>
      </c>
      <c r="C4601" s="9" t="s">
        <v>8929</v>
      </c>
      <c r="D4601" s="10">
        <v>5.511975285992E12</v>
      </c>
      <c r="E4601" s="9" t="s">
        <v>43</v>
      </c>
      <c r="F4601" s="9"/>
      <c r="G4601" s="9" t="s">
        <v>170</v>
      </c>
      <c r="H4601" s="9" t="s">
        <v>157</v>
      </c>
      <c r="I4601" s="9" t="s">
        <v>106</v>
      </c>
      <c r="J4601" s="9" t="s">
        <v>47</v>
      </c>
      <c r="K4601" s="9" t="s">
        <v>47</v>
      </c>
      <c r="L4601" s="9" t="s">
        <v>47</v>
      </c>
      <c r="M4601" s="9" t="s">
        <v>47</v>
      </c>
      <c r="N4601" s="9" t="s">
        <v>94</v>
      </c>
      <c r="O4601" s="9" t="s">
        <v>70</v>
      </c>
      <c r="P4601" s="11" t="s">
        <v>51</v>
      </c>
      <c r="Q4601" s="11" t="s">
        <v>154</v>
      </c>
      <c r="R4601" s="11" t="s">
        <v>107</v>
      </c>
      <c r="S4601" s="11" t="s">
        <v>72</v>
      </c>
      <c r="T4601" s="11" t="s">
        <v>65</v>
      </c>
      <c r="U4601" s="11" t="s">
        <v>56</v>
      </c>
      <c r="V4601" s="11"/>
      <c r="W4601" s="11"/>
      <c r="X4601" s="11"/>
      <c r="Y4601" s="11"/>
      <c r="Z4601" s="11"/>
      <c r="AA4601" s="11"/>
      <c r="AB4601" s="11"/>
      <c r="AC4601" s="11"/>
      <c r="AD4601" s="11"/>
      <c r="AE4601" s="11"/>
      <c r="AF4601" s="12"/>
      <c r="AG4601" s="12"/>
      <c r="AH4601" s="12"/>
      <c r="AI4601" s="12"/>
      <c r="AJ4601" s="12"/>
      <c r="AK4601" s="12"/>
      <c r="AL4601" s="12"/>
      <c r="AM4601" s="11"/>
      <c r="AN4601" s="13">
        <v>0.20038622176391474</v>
      </c>
      <c r="AO4601" s="11" t="s">
        <v>162</v>
      </c>
      <c r="AP4601" s="14">
        <v>45931.449405844905</v>
      </c>
    </row>
    <row r="4602">
      <c r="A4602" s="8">
        <v>45931.15210648148</v>
      </c>
      <c r="B4602" s="9" t="s">
        <v>8930</v>
      </c>
      <c r="C4602" s="9" t="s">
        <v>8931</v>
      </c>
      <c r="D4602" s="10">
        <v>5.51196186756E12</v>
      </c>
      <c r="E4602" s="9" t="s">
        <v>43</v>
      </c>
      <c r="F4602" s="9"/>
      <c r="G4602" s="9" t="s">
        <v>76</v>
      </c>
      <c r="H4602" s="9" t="s">
        <v>45</v>
      </c>
      <c r="I4602" s="9" t="s">
        <v>78</v>
      </c>
      <c r="J4602" s="9" t="s">
        <v>47</v>
      </c>
      <c r="K4602" s="9" t="s">
        <v>47</v>
      </c>
      <c r="L4602" s="9" t="s">
        <v>47</v>
      </c>
      <c r="M4602" s="9" t="s">
        <v>47</v>
      </c>
      <c r="N4602" s="9" t="s">
        <v>79</v>
      </c>
      <c r="O4602" s="9" t="s">
        <v>64</v>
      </c>
      <c r="P4602" s="11" t="s">
        <v>51</v>
      </c>
      <c r="Q4602" s="11" t="s">
        <v>133</v>
      </c>
      <c r="R4602" s="11" t="s">
        <v>90</v>
      </c>
      <c r="S4602" s="11" t="s">
        <v>72</v>
      </c>
      <c r="T4602" s="11" t="s">
        <v>55</v>
      </c>
      <c r="U4602" s="11" t="s">
        <v>47</v>
      </c>
      <c r="V4602" s="11"/>
      <c r="W4602" s="11"/>
      <c r="X4602" s="11"/>
      <c r="Y4602" s="11"/>
      <c r="Z4602" s="11"/>
      <c r="AA4602" s="11"/>
      <c r="AB4602" s="11"/>
      <c r="AC4602" s="11"/>
      <c r="AD4602" s="11"/>
      <c r="AE4602" s="11"/>
      <c r="AF4602" s="12"/>
      <c r="AG4602" s="12"/>
      <c r="AH4602" s="12"/>
      <c r="AI4602" s="12"/>
      <c r="AJ4602" s="12"/>
      <c r="AK4602" s="12"/>
      <c r="AL4602" s="12"/>
      <c r="AM4602" s="11"/>
      <c r="AN4602" s="13">
        <v>0.177947072170805</v>
      </c>
      <c r="AO4602" s="11" t="s">
        <v>162</v>
      </c>
      <c r="AP4602" s="14">
        <v>45931.449405844905</v>
      </c>
    </row>
    <row r="4603">
      <c r="A4603" s="8">
        <v>45931.15289351852</v>
      </c>
      <c r="B4603" s="9" t="s">
        <v>8932</v>
      </c>
      <c r="C4603" s="9" t="s">
        <v>8933</v>
      </c>
      <c r="D4603" s="10">
        <v>5.599991988178E12</v>
      </c>
      <c r="E4603" s="9" t="s">
        <v>43</v>
      </c>
      <c r="F4603" s="9"/>
      <c r="G4603" s="9" t="s">
        <v>76</v>
      </c>
      <c r="H4603" s="9" t="s">
        <v>77</v>
      </c>
      <c r="I4603" s="9" t="s">
        <v>88</v>
      </c>
      <c r="J4603" s="9" t="s">
        <v>47</v>
      </c>
      <c r="K4603" s="9" t="s">
        <v>48</v>
      </c>
      <c r="L4603" s="9" t="s">
        <v>48</v>
      </c>
      <c r="M4603" s="9" t="s">
        <v>47</v>
      </c>
      <c r="N4603" s="9" t="s">
        <v>63</v>
      </c>
      <c r="O4603" s="9" t="s">
        <v>50</v>
      </c>
      <c r="P4603" s="11" t="s">
        <v>51</v>
      </c>
      <c r="Q4603" s="11" t="s">
        <v>203</v>
      </c>
      <c r="R4603" s="11" t="s">
        <v>311</v>
      </c>
      <c r="S4603" s="11" t="s">
        <v>54</v>
      </c>
      <c r="T4603" s="11" t="s">
        <v>55</v>
      </c>
      <c r="U4603" s="11" t="s">
        <v>56</v>
      </c>
      <c r="V4603" s="11"/>
      <c r="W4603" s="11"/>
      <c r="X4603" s="11"/>
      <c r="Y4603" s="11"/>
      <c r="Z4603" s="11"/>
      <c r="AA4603" s="11"/>
      <c r="AB4603" s="11"/>
      <c r="AC4603" s="11"/>
      <c r="AD4603" s="11"/>
      <c r="AE4603" s="11"/>
      <c r="AF4603" s="12"/>
      <c r="AG4603" s="12"/>
      <c r="AH4603" s="12"/>
      <c r="AI4603" s="12"/>
      <c r="AJ4603" s="12"/>
      <c r="AK4603" s="12"/>
      <c r="AL4603" s="12"/>
      <c r="AM4603" s="11"/>
      <c r="AN4603" s="13">
        <v>0.3924283652967365</v>
      </c>
      <c r="AO4603" s="11" t="s">
        <v>66</v>
      </c>
      <c r="AP4603" s="14">
        <v>45931.449405844905</v>
      </c>
    </row>
    <row r="4604">
      <c r="A4604" s="8">
        <v>45931.15583333333</v>
      </c>
      <c r="B4604" s="9" t="s">
        <v>8934</v>
      </c>
      <c r="C4604" s="9" t="s">
        <v>8935</v>
      </c>
      <c r="D4604" s="10">
        <v>5.58599651457E12</v>
      </c>
      <c r="E4604" s="9" t="s">
        <v>43</v>
      </c>
      <c r="F4604" s="9"/>
      <c r="G4604" s="9" t="s">
        <v>44</v>
      </c>
      <c r="H4604" s="9" t="s">
        <v>61</v>
      </c>
      <c r="I4604" s="9" t="s">
        <v>88</v>
      </c>
      <c r="J4604" s="9" t="s">
        <v>47</v>
      </c>
      <c r="K4604" s="9" t="s">
        <v>47</v>
      </c>
      <c r="L4604" s="9" t="s">
        <v>48</v>
      </c>
      <c r="M4604" s="9" t="s">
        <v>47</v>
      </c>
      <c r="N4604" s="9" t="s">
        <v>79</v>
      </c>
      <c r="O4604" s="9" t="s">
        <v>95</v>
      </c>
      <c r="P4604" s="11" t="s">
        <v>51</v>
      </c>
      <c r="Q4604" s="11" t="s">
        <v>133</v>
      </c>
      <c r="R4604" s="11" t="s">
        <v>90</v>
      </c>
      <c r="S4604" s="11" t="s">
        <v>72</v>
      </c>
      <c r="T4604" s="11" t="s">
        <v>55</v>
      </c>
      <c r="U4604" s="11" t="s">
        <v>56</v>
      </c>
      <c r="V4604" s="11"/>
      <c r="W4604" s="11"/>
      <c r="X4604" s="11"/>
      <c r="Y4604" s="11"/>
      <c r="Z4604" s="11"/>
      <c r="AA4604" s="11"/>
      <c r="AB4604" s="11"/>
      <c r="AC4604" s="11"/>
      <c r="AD4604" s="11"/>
      <c r="AE4604" s="11"/>
      <c r="AF4604" s="12"/>
      <c r="AG4604" s="12"/>
      <c r="AH4604" s="12"/>
      <c r="AI4604" s="12"/>
      <c r="AJ4604" s="12"/>
      <c r="AK4604" s="12"/>
      <c r="AL4604" s="12"/>
      <c r="AM4604" s="11"/>
      <c r="AN4604" s="13">
        <v>0.170669948289777</v>
      </c>
      <c r="AO4604" s="11" t="s">
        <v>110</v>
      </c>
      <c r="AP4604" s="14">
        <v>45931.449405844905</v>
      </c>
    </row>
    <row r="4605">
      <c r="A4605" s="8">
        <v>45931.158101851855</v>
      </c>
      <c r="B4605" s="9" t="s">
        <v>8936</v>
      </c>
      <c r="C4605" s="9" t="s">
        <v>8937</v>
      </c>
      <c r="D4605" s="10">
        <v>5.562994512336E12</v>
      </c>
      <c r="E4605" s="9" t="s">
        <v>43</v>
      </c>
      <c r="F4605" s="9"/>
      <c r="G4605" s="9" t="s">
        <v>76</v>
      </c>
      <c r="H4605" s="9" t="s">
        <v>61</v>
      </c>
      <c r="I4605" s="9" t="s">
        <v>106</v>
      </c>
      <c r="J4605" s="9" t="s">
        <v>48</v>
      </c>
      <c r="K4605" s="9" t="s">
        <v>47</v>
      </c>
      <c r="L4605" s="9" t="s">
        <v>48</v>
      </c>
      <c r="M4605" s="9" t="s">
        <v>48</v>
      </c>
      <c r="N4605" s="9" t="s">
        <v>49</v>
      </c>
      <c r="O4605" s="9" t="s">
        <v>50</v>
      </c>
      <c r="P4605" s="11" t="s">
        <v>51</v>
      </c>
      <c r="Q4605" s="11" t="s">
        <v>133</v>
      </c>
      <c r="R4605" s="11" t="s">
        <v>90</v>
      </c>
      <c r="S4605" s="11" t="s">
        <v>72</v>
      </c>
      <c r="T4605" s="11" t="s">
        <v>55</v>
      </c>
      <c r="U4605" s="11" t="s">
        <v>56</v>
      </c>
      <c r="V4605" s="11"/>
      <c r="W4605" s="11"/>
      <c r="X4605" s="11"/>
      <c r="Y4605" s="11"/>
      <c r="Z4605" s="11"/>
      <c r="AA4605" s="11"/>
      <c r="AB4605" s="11"/>
      <c r="AC4605" s="11"/>
      <c r="AD4605" s="11"/>
      <c r="AE4605" s="11"/>
      <c r="AF4605" s="12"/>
      <c r="AG4605" s="12"/>
      <c r="AH4605" s="12"/>
      <c r="AI4605" s="12"/>
      <c r="AJ4605" s="12"/>
      <c r="AK4605" s="12"/>
      <c r="AL4605" s="12"/>
      <c r="AM4605" s="11"/>
      <c r="AN4605" s="13">
        <v>0.3312161661070712</v>
      </c>
      <c r="AO4605" s="11" t="s">
        <v>124</v>
      </c>
      <c r="AP4605" s="14">
        <v>45931.449405844905</v>
      </c>
    </row>
    <row r="4606">
      <c r="A4606" s="8">
        <v>45931.16063657407</v>
      </c>
      <c r="B4606" s="9" t="s">
        <v>8938</v>
      </c>
      <c r="C4606" s="9" t="s">
        <v>8939</v>
      </c>
      <c r="D4606" s="10">
        <v>5.581992009231E12</v>
      </c>
      <c r="E4606" s="9" t="s">
        <v>43</v>
      </c>
      <c r="F4606" s="9"/>
      <c r="G4606" s="9" t="s">
        <v>44</v>
      </c>
      <c r="H4606" s="9" t="s">
        <v>61</v>
      </c>
      <c r="I4606" s="9" t="s">
        <v>78</v>
      </c>
      <c r="J4606" s="9" t="s">
        <v>47</v>
      </c>
      <c r="K4606" s="9" t="s">
        <v>47</v>
      </c>
      <c r="L4606" s="9" t="s">
        <v>48</v>
      </c>
      <c r="M4606" s="9" t="s">
        <v>47</v>
      </c>
      <c r="N4606" s="9" t="s">
        <v>118</v>
      </c>
      <c r="O4606" s="9" t="s">
        <v>95</v>
      </c>
      <c r="P4606" s="11" t="s">
        <v>51</v>
      </c>
      <c r="Q4606" s="11" t="s">
        <v>203</v>
      </c>
      <c r="R4606" s="11" t="s">
        <v>415</v>
      </c>
      <c r="S4606" s="11" t="s">
        <v>416</v>
      </c>
      <c r="T4606" s="11" t="s">
        <v>55</v>
      </c>
      <c r="U4606" s="11" t="s">
        <v>56</v>
      </c>
      <c r="V4606" s="11"/>
      <c r="W4606" s="11"/>
      <c r="X4606" s="11"/>
      <c r="Y4606" s="11"/>
      <c r="Z4606" s="11"/>
      <c r="AA4606" s="11"/>
      <c r="AB4606" s="11"/>
      <c r="AC4606" s="11"/>
      <c r="AD4606" s="11"/>
      <c r="AE4606" s="11"/>
      <c r="AF4606" s="12"/>
      <c r="AG4606" s="12"/>
      <c r="AH4606" s="12"/>
      <c r="AI4606" s="12"/>
      <c r="AJ4606" s="12"/>
      <c r="AK4606" s="12"/>
      <c r="AL4606" s="12"/>
      <c r="AM4606" s="11"/>
      <c r="AN4606" s="13">
        <v>0.5303036905369479</v>
      </c>
      <c r="AO4606" s="11" t="s">
        <v>57</v>
      </c>
      <c r="AP4606" s="14">
        <v>45931.449405844905</v>
      </c>
    </row>
    <row r="4607">
      <c r="A4607" s="8">
        <v>45931.163773148146</v>
      </c>
      <c r="B4607" s="9" t="s">
        <v>8940</v>
      </c>
      <c r="C4607" s="9" t="s">
        <v>8941</v>
      </c>
      <c r="D4607" s="10">
        <v>5.555558130907E12</v>
      </c>
      <c r="E4607" s="9" t="s">
        <v>75</v>
      </c>
      <c r="F4607" s="9"/>
      <c r="G4607" s="9" t="s">
        <v>170</v>
      </c>
      <c r="H4607" s="9" t="s">
        <v>87</v>
      </c>
      <c r="I4607" s="9" t="s">
        <v>88</v>
      </c>
      <c r="J4607" s="9" t="s">
        <v>47</v>
      </c>
      <c r="K4607" s="9" t="s">
        <v>48</v>
      </c>
      <c r="L4607" s="9" t="s">
        <v>48</v>
      </c>
      <c r="M4607" s="9" t="s">
        <v>48</v>
      </c>
      <c r="N4607" s="9" t="s">
        <v>94</v>
      </c>
      <c r="O4607" s="9" t="s">
        <v>50</v>
      </c>
      <c r="P4607" s="11" t="s">
        <v>51</v>
      </c>
      <c r="Q4607" s="11" t="s">
        <v>133</v>
      </c>
      <c r="R4607" s="11" t="s">
        <v>90</v>
      </c>
      <c r="S4607" s="11" t="s">
        <v>72</v>
      </c>
      <c r="T4607" s="11" t="s">
        <v>65</v>
      </c>
      <c r="U4607" s="11" t="s">
        <v>56</v>
      </c>
      <c r="V4607" s="11"/>
      <c r="W4607" s="11"/>
      <c r="X4607" s="11"/>
      <c r="Y4607" s="11"/>
      <c r="Z4607" s="11"/>
      <c r="AA4607" s="11"/>
      <c r="AB4607" s="11"/>
      <c r="AC4607" s="11"/>
      <c r="AD4607" s="11"/>
      <c r="AE4607" s="11"/>
      <c r="AF4607" s="12"/>
      <c r="AG4607" s="12"/>
      <c r="AH4607" s="12"/>
      <c r="AI4607" s="12"/>
      <c r="AJ4607" s="12"/>
      <c r="AK4607" s="12"/>
      <c r="AL4607" s="12"/>
      <c r="AM4607" s="11"/>
      <c r="AN4607" s="13">
        <v>0.15361299077584062</v>
      </c>
      <c r="AO4607" s="11" t="s">
        <v>110</v>
      </c>
      <c r="AP4607" s="14">
        <v>45931.449405844905</v>
      </c>
    </row>
    <row r="4608">
      <c r="A4608" s="8">
        <v>45931.16579861111</v>
      </c>
      <c r="B4608" s="9" t="s">
        <v>8942</v>
      </c>
      <c r="C4608" s="9" t="s">
        <v>8943</v>
      </c>
      <c r="D4608" s="10">
        <v>5.531986565709E12</v>
      </c>
      <c r="E4608" s="9" t="s">
        <v>43</v>
      </c>
      <c r="F4608" s="9"/>
      <c r="G4608" s="9" t="s">
        <v>69</v>
      </c>
      <c r="H4608" s="9" t="s">
        <v>61</v>
      </c>
      <c r="I4608" s="9" t="s">
        <v>46</v>
      </c>
      <c r="J4608" s="9" t="s">
        <v>47</v>
      </c>
      <c r="K4608" s="9" t="s">
        <v>47</v>
      </c>
      <c r="L4608" s="9" t="s">
        <v>48</v>
      </c>
      <c r="M4608" s="9" t="s">
        <v>48</v>
      </c>
      <c r="N4608" s="9" t="s">
        <v>79</v>
      </c>
      <c r="O4608" s="9" t="s">
        <v>50</v>
      </c>
      <c r="P4608" s="11" t="s">
        <v>51</v>
      </c>
      <c r="Q4608" s="11" t="s">
        <v>141</v>
      </c>
      <c r="R4608" s="11" t="s">
        <v>90</v>
      </c>
      <c r="S4608" s="11" t="s">
        <v>54</v>
      </c>
      <c r="T4608" s="11" t="s">
        <v>55</v>
      </c>
      <c r="U4608" s="11" t="s">
        <v>56</v>
      </c>
      <c r="V4608" s="11"/>
      <c r="W4608" s="11"/>
      <c r="X4608" s="11"/>
      <c r="Y4608" s="11"/>
      <c r="Z4608" s="11"/>
      <c r="AA4608" s="11"/>
      <c r="AB4608" s="11"/>
      <c r="AC4608" s="11"/>
      <c r="AD4608" s="11"/>
      <c r="AE4608" s="11"/>
      <c r="AF4608" s="12"/>
      <c r="AG4608" s="12"/>
      <c r="AH4608" s="12"/>
      <c r="AI4608" s="12"/>
      <c r="AJ4608" s="12"/>
      <c r="AK4608" s="12"/>
      <c r="AL4608" s="12"/>
      <c r="AM4608" s="11"/>
      <c r="AN4608" s="13">
        <v>0.41636916166011395</v>
      </c>
      <c r="AO4608" s="11" t="s">
        <v>134</v>
      </c>
      <c r="AP4608" s="14">
        <v>45931.449405844905</v>
      </c>
    </row>
    <row r="4609">
      <c r="A4609" s="8">
        <v>45931.167083333334</v>
      </c>
      <c r="B4609" s="9" t="s">
        <v>8944</v>
      </c>
      <c r="C4609" s="9" t="s">
        <v>8945</v>
      </c>
      <c r="D4609" s="10">
        <v>5.511958852035E12</v>
      </c>
      <c r="E4609" s="9" t="s">
        <v>43</v>
      </c>
      <c r="F4609" s="9"/>
      <c r="G4609" s="9" t="s">
        <v>76</v>
      </c>
      <c r="H4609" s="9" t="s">
        <v>45</v>
      </c>
      <c r="I4609" s="9" t="s">
        <v>78</v>
      </c>
      <c r="J4609" s="9" t="s">
        <v>47</v>
      </c>
      <c r="K4609" s="9" t="s">
        <v>48</v>
      </c>
      <c r="L4609" s="9" t="s">
        <v>48</v>
      </c>
      <c r="M4609" s="9" t="s">
        <v>47</v>
      </c>
      <c r="N4609" s="9" t="s">
        <v>79</v>
      </c>
      <c r="O4609" s="9" t="s">
        <v>50</v>
      </c>
      <c r="P4609" s="11" t="s">
        <v>51</v>
      </c>
      <c r="Q4609" s="11" t="s">
        <v>71</v>
      </c>
      <c r="R4609" s="11" t="s">
        <v>90</v>
      </c>
      <c r="S4609" s="11" t="s">
        <v>214</v>
      </c>
      <c r="T4609" s="11" t="s">
        <v>55</v>
      </c>
      <c r="U4609" s="11" t="s">
        <v>56</v>
      </c>
      <c r="V4609" s="11"/>
      <c r="W4609" s="11"/>
      <c r="X4609" s="11"/>
      <c r="Y4609" s="11"/>
      <c r="Z4609" s="11"/>
      <c r="AA4609" s="11"/>
      <c r="AB4609" s="11"/>
      <c r="AC4609" s="11"/>
      <c r="AD4609" s="11"/>
      <c r="AE4609" s="11"/>
      <c r="AF4609" s="12"/>
      <c r="AG4609" s="12"/>
      <c r="AH4609" s="12"/>
      <c r="AI4609" s="12"/>
      <c r="AJ4609" s="12"/>
      <c r="AK4609" s="12"/>
      <c r="AL4609" s="12"/>
      <c r="AM4609" s="11"/>
      <c r="AN4609" s="13">
        <v>0.32616750363697095</v>
      </c>
      <c r="AO4609" s="11" t="s">
        <v>124</v>
      </c>
      <c r="AP4609" s="14">
        <v>45931.449405844905</v>
      </c>
    </row>
    <row r="4610">
      <c r="A4610" s="8">
        <v>45931.16752314815</v>
      </c>
      <c r="B4610" s="9" t="s">
        <v>8946</v>
      </c>
      <c r="C4610" s="9" t="s">
        <v>8947</v>
      </c>
      <c r="D4610" s="10">
        <v>5.565992163742E12</v>
      </c>
      <c r="E4610" s="9" t="s">
        <v>43</v>
      </c>
      <c r="F4610" s="9"/>
      <c r="G4610" s="9" t="s">
        <v>60</v>
      </c>
      <c r="H4610" s="9" t="s">
        <v>61</v>
      </c>
      <c r="I4610" s="9" t="s">
        <v>106</v>
      </c>
      <c r="J4610" s="9" t="s">
        <v>48</v>
      </c>
      <c r="K4610" s="9" t="s">
        <v>47</v>
      </c>
      <c r="L4610" s="9" t="s">
        <v>47</v>
      </c>
      <c r="M4610" s="9" t="s">
        <v>48</v>
      </c>
      <c r="N4610" s="9" t="s">
        <v>79</v>
      </c>
      <c r="O4610" s="9" t="s">
        <v>50</v>
      </c>
      <c r="P4610" s="11" t="s">
        <v>51</v>
      </c>
      <c r="Q4610" s="11" t="s">
        <v>89</v>
      </c>
      <c r="R4610" s="11" t="s">
        <v>90</v>
      </c>
      <c r="S4610" s="11" t="s">
        <v>54</v>
      </c>
      <c r="T4610" s="11" t="s">
        <v>55</v>
      </c>
      <c r="U4610" s="11" t="s">
        <v>56</v>
      </c>
      <c r="V4610" s="11"/>
      <c r="W4610" s="11"/>
      <c r="X4610" s="11"/>
      <c r="Y4610" s="11"/>
      <c r="Z4610" s="11"/>
      <c r="AA4610" s="11"/>
      <c r="AB4610" s="11"/>
      <c r="AC4610" s="11"/>
      <c r="AD4610" s="11"/>
      <c r="AE4610" s="11"/>
      <c r="AF4610" s="12"/>
      <c r="AG4610" s="12"/>
      <c r="AH4610" s="12"/>
      <c r="AI4610" s="12"/>
      <c r="AJ4610" s="12"/>
      <c r="AK4610" s="12"/>
      <c r="AL4610" s="12"/>
      <c r="AM4610" s="11"/>
      <c r="AN4610" s="13">
        <v>0.35686008706270267</v>
      </c>
      <c r="AO4610" s="11" t="s">
        <v>66</v>
      </c>
      <c r="AP4610" s="14">
        <v>45931.449405844905</v>
      </c>
    </row>
    <row r="4611">
      <c r="A4611" s="8">
        <v>45931.172326388885</v>
      </c>
      <c r="B4611" s="9" t="s">
        <v>8948</v>
      </c>
      <c r="C4611" s="9" t="s">
        <v>8949</v>
      </c>
      <c r="D4611" s="10">
        <v>5.574981578556E12</v>
      </c>
      <c r="E4611" s="9" t="s">
        <v>43</v>
      </c>
      <c r="F4611" s="9"/>
      <c r="G4611" s="9" t="s">
        <v>144</v>
      </c>
      <c r="H4611" s="9" t="s">
        <v>77</v>
      </c>
      <c r="I4611" s="9" t="s">
        <v>88</v>
      </c>
      <c r="J4611" s="9" t="s">
        <v>47</v>
      </c>
      <c r="K4611" s="9" t="s">
        <v>47</v>
      </c>
      <c r="L4611" s="9" t="s">
        <v>48</v>
      </c>
      <c r="M4611" s="9" t="s">
        <v>47</v>
      </c>
      <c r="N4611" s="9" t="s">
        <v>79</v>
      </c>
      <c r="O4611" s="9" t="s">
        <v>70</v>
      </c>
      <c r="P4611" s="11" t="s">
        <v>51</v>
      </c>
      <c r="Q4611" s="11" t="s">
        <v>133</v>
      </c>
      <c r="R4611" s="11" t="s">
        <v>90</v>
      </c>
      <c r="S4611" s="11" t="s">
        <v>72</v>
      </c>
      <c r="T4611" s="11" t="s">
        <v>55</v>
      </c>
      <c r="U4611" s="11" t="s">
        <v>47</v>
      </c>
      <c r="V4611" s="11"/>
      <c r="W4611" s="11"/>
      <c r="X4611" s="11"/>
      <c r="Y4611" s="11"/>
      <c r="Z4611" s="11"/>
      <c r="AA4611" s="11"/>
      <c r="AB4611" s="11"/>
      <c r="AC4611" s="11"/>
      <c r="AD4611" s="11"/>
      <c r="AE4611" s="11"/>
      <c r="AF4611" s="12"/>
      <c r="AG4611" s="12"/>
      <c r="AH4611" s="12"/>
      <c r="AI4611" s="12"/>
      <c r="AJ4611" s="12"/>
      <c r="AK4611" s="12"/>
      <c r="AL4611" s="12"/>
      <c r="AM4611" s="11"/>
      <c r="AN4611" s="13">
        <v>0.02598917461566283</v>
      </c>
      <c r="AO4611" s="11" t="s">
        <v>99</v>
      </c>
      <c r="AP4611" s="14">
        <v>45931.449405844905</v>
      </c>
    </row>
    <row r="4612">
      <c r="A4612" s="8">
        <v>45931.173622685186</v>
      </c>
      <c r="B4612" s="9" t="s">
        <v>8950</v>
      </c>
      <c r="C4612" s="9" t="s">
        <v>8951</v>
      </c>
      <c r="D4612" s="10">
        <v>5.555119561941E12</v>
      </c>
      <c r="E4612" s="9" t="s">
        <v>43</v>
      </c>
      <c r="F4612" s="9"/>
      <c r="G4612" s="9" t="s">
        <v>76</v>
      </c>
      <c r="H4612" s="9" t="s">
        <v>45</v>
      </c>
      <c r="I4612" s="9" t="s">
        <v>46</v>
      </c>
      <c r="J4612" s="9" t="s">
        <v>47</v>
      </c>
      <c r="K4612" s="9" t="s">
        <v>47</v>
      </c>
      <c r="L4612" s="9" t="s">
        <v>48</v>
      </c>
      <c r="M4612" s="9" t="s">
        <v>47</v>
      </c>
      <c r="N4612" s="9" t="s">
        <v>79</v>
      </c>
      <c r="O4612" s="9" t="s">
        <v>50</v>
      </c>
      <c r="P4612" s="11" t="s">
        <v>51</v>
      </c>
      <c r="Q4612" s="11" t="s">
        <v>203</v>
      </c>
      <c r="R4612" s="11" t="s">
        <v>311</v>
      </c>
      <c r="S4612" s="11" t="s">
        <v>54</v>
      </c>
      <c r="T4612" s="11" t="s">
        <v>55</v>
      </c>
      <c r="U4612" s="11" t="s">
        <v>47</v>
      </c>
      <c r="V4612" s="11"/>
      <c r="W4612" s="11"/>
      <c r="X4612" s="11"/>
      <c r="Y4612" s="11"/>
      <c r="Z4612" s="11"/>
      <c r="AA4612" s="11"/>
      <c r="AB4612" s="11"/>
      <c r="AC4612" s="11"/>
      <c r="AD4612" s="11"/>
      <c r="AE4612" s="11"/>
      <c r="AF4612" s="12"/>
      <c r="AG4612" s="12"/>
      <c r="AH4612" s="12"/>
      <c r="AI4612" s="12"/>
      <c r="AJ4612" s="12"/>
      <c r="AK4612" s="12"/>
      <c r="AL4612" s="12"/>
      <c r="AM4612" s="11"/>
      <c r="AN4612" s="13">
        <v>0.23761585799335638</v>
      </c>
      <c r="AO4612" s="11" t="s">
        <v>84</v>
      </c>
      <c r="AP4612" s="14">
        <v>45931.449405844905</v>
      </c>
    </row>
    <row r="4613">
      <c r="A4613" s="8">
        <v>45931.173680555556</v>
      </c>
      <c r="B4613" s="9" t="s">
        <v>8952</v>
      </c>
      <c r="C4613" s="9" t="s">
        <v>8953</v>
      </c>
      <c r="D4613" s="10">
        <v>5.511950491425E12</v>
      </c>
      <c r="E4613" s="9" t="s">
        <v>43</v>
      </c>
      <c r="F4613" s="9"/>
      <c r="G4613" s="9" t="s">
        <v>44</v>
      </c>
      <c r="H4613" s="9" t="s">
        <v>61</v>
      </c>
      <c r="I4613" s="9" t="s">
        <v>88</v>
      </c>
      <c r="J4613" s="9" t="s">
        <v>47</v>
      </c>
      <c r="K4613" s="9" t="s">
        <v>48</v>
      </c>
      <c r="L4613" s="9" t="s">
        <v>48</v>
      </c>
      <c r="M4613" s="9" t="s">
        <v>47</v>
      </c>
      <c r="N4613" s="9" t="s">
        <v>63</v>
      </c>
      <c r="O4613" s="9" t="s">
        <v>95</v>
      </c>
      <c r="P4613" s="11" t="s">
        <v>51</v>
      </c>
      <c r="Q4613" s="11" t="s">
        <v>71</v>
      </c>
      <c r="R4613" s="11" t="s">
        <v>53</v>
      </c>
      <c r="S4613" s="11" t="s">
        <v>72</v>
      </c>
      <c r="T4613" s="11" t="s">
        <v>55</v>
      </c>
      <c r="U4613" s="11" t="s">
        <v>56</v>
      </c>
      <c r="V4613" s="11"/>
      <c r="W4613" s="11"/>
      <c r="X4613" s="11"/>
      <c r="Y4613" s="11"/>
      <c r="Z4613" s="11"/>
      <c r="AA4613" s="11"/>
      <c r="AB4613" s="11"/>
      <c r="AC4613" s="11"/>
      <c r="AD4613" s="11"/>
      <c r="AE4613" s="11"/>
      <c r="AF4613" s="12"/>
      <c r="AG4613" s="12"/>
      <c r="AH4613" s="12"/>
      <c r="AI4613" s="12"/>
      <c r="AJ4613" s="12"/>
      <c r="AK4613" s="12"/>
      <c r="AL4613" s="12"/>
      <c r="AM4613" s="11"/>
      <c r="AN4613" s="13">
        <v>0.34006359080550574</v>
      </c>
      <c r="AO4613" s="11" t="s">
        <v>124</v>
      </c>
      <c r="AP4613" s="14">
        <v>45931.449405844905</v>
      </c>
    </row>
    <row r="4614">
      <c r="A4614" s="8">
        <v>45931.178773148145</v>
      </c>
      <c r="B4614" s="9" t="s">
        <v>8954</v>
      </c>
      <c r="C4614" s="9" t="s">
        <v>8955</v>
      </c>
      <c r="D4614" s="10">
        <v>5.541992578568E12</v>
      </c>
      <c r="E4614" s="9" t="s">
        <v>75</v>
      </c>
      <c r="F4614" s="9"/>
      <c r="G4614" s="9" t="s">
        <v>60</v>
      </c>
      <c r="H4614" s="9" t="s">
        <v>45</v>
      </c>
      <c r="I4614" s="9" t="s">
        <v>78</v>
      </c>
      <c r="J4614" s="9" t="s">
        <v>47</v>
      </c>
      <c r="K4614" s="9" t="s">
        <v>47</v>
      </c>
      <c r="L4614" s="9" t="s">
        <v>47</v>
      </c>
      <c r="M4614" s="9" t="s">
        <v>47</v>
      </c>
      <c r="N4614" s="9" t="s">
        <v>79</v>
      </c>
      <c r="O4614" s="9" t="s">
        <v>64</v>
      </c>
      <c r="P4614" s="11" t="s">
        <v>51</v>
      </c>
      <c r="Q4614" s="11" t="s">
        <v>89</v>
      </c>
      <c r="R4614" s="11" t="s">
        <v>90</v>
      </c>
      <c r="S4614" s="11" t="s">
        <v>54</v>
      </c>
      <c r="T4614" s="11" t="s">
        <v>65</v>
      </c>
      <c r="U4614" s="11" t="s">
        <v>47</v>
      </c>
      <c r="V4614" s="11"/>
      <c r="W4614" s="11"/>
      <c r="X4614" s="11"/>
      <c r="Y4614" s="11"/>
      <c r="Z4614" s="11"/>
      <c r="AA4614" s="11"/>
      <c r="AB4614" s="11"/>
      <c r="AC4614" s="11"/>
      <c r="AD4614" s="11"/>
      <c r="AE4614" s="11"/>
      <c r="AF4614" s="12"/>
      <c r="AG4614" s="12"/>
      <c r="AH4614" s="12"/>
      <c r="AI4614" s="12"/>
      <c r="AJ4614" s="12"/>
      <c r="AK4614" s="12"/>
      <c r="AL4614" s="12"/>
      <c r="AM4614" s="11"/>
      <c r="AN4614" s="13">
        <v>0.12338031248529018</v>
      </c>
      <c r="AO4614" s="11" t="s">
        <v>110</v>
      </c>
      <c r="AP4614" s="14">
        <v>45931.449405844905</v>
      </c>
    </row>
    <row r="4615">
      <c r="A4615" s="8">
        <v>45931.180243055554</v>
      </c>
      <c r="B4615" s="9" t="s">
        <v>8956</v>
      </c>
      <c r="C4615" s="9" t="s">
        <v>8957</v>
      </c>
      <c r="D4615" s="10">
        <v>5.592985211061E12</v>
      </c>
      <c r="E4615" s="9" t="s">
        <v>43</v>
      </c>
      <c r="F4615" s="9"/>
      <c r="G4615" s="9" t="s">
        <v>60</v>
      </c>
      <c r="H4615" s="9" t="s">
        <v>61</v>
      </c>
      <c r="I4615" s="9" t="s">
        <v>78</v>
      </c>
      <c r="J4615" s="9" t="s">
        <v>47</v>
      </c>
      <c r="K4615" s="9" t="s">
        <v>48</v>
      </c>
      <c r="L4615" s="9" t="s">
        <v>48</v>
      </c>
      <c r="M4615" s="9" t="s">
        <v>48</v>
      </c>
      <c r="N4615" s="9" t="s">
        <v>63</v>
      </c>
      <c r="O4615" s="9" t="s">
        <v>95</v>
      </c>
      <c r="P4615" s="11" t="s">
        <v>51</v>
      </c>
      <c r="Q4615" s="11" t="s">
        <v>203</v>
      </c>
      <c r="R4615" s="11" t="s">
        <v>528</v>
      </c>
      <c r="S4615" s="11" t="s">
        <v>529</v>
      </c>
      <c r="T4615" s="11" t="s">
        <v>65</v>
      </c>
      <c r="U4615" s="11" t="s">
        <v>56</v>
      </c>
      <c r="V4615" s="11"/>
      <c r="W4615" s="11"/>
      <c r="X4615" s="11"/>
      <c r="Y4615" s="11"/>
      <c r="Z4615" s="11"/>
      <c r="AA4615" s="11"/>
      <c r="AB4615" s="11"/>
      <c r="AC4615" s="11"/>
      <c r="AD4615" s="11"/>
      <c r="AE4615" s="11"/>
      <c r="AF4615" s="12"/>
      <c r="AG4615" s="12"/>
      <c r="AH4615" s="12"/>
      <c r="AI4615" s="12"/>
      <c r="AJ4615" s="12"/>
      <c r="AK4615" s="12"/>
      <c r="AL4615" s="12"/>
      <c r="AM4615" s="11"/>
      <c r="AN4615" s="13">
        <v>0.44698489722785545</v>
      </c>
      <c r="AO4615" s="11" t="s">
        <v>134</v>
      </c>
      <c r="AP4615" s="14">
        <v>45931.449405844905</v>
      </c>
    </row>
    <row r="4616">
      <c r="A4616" s="8">
        <v>45931.18171296296</v>
      </c>
      <c r="B4616" s="9" t="s">
        <v>8958</v>
      </c>
      <c r="C4616" s="9" t="s">
        <v>8959</v>
      </c>
      <c r="D4616" s="10">
        <v>5.511957384396E12</v>
      </c>
      <c r="E4616" s="9" t="s">
        <v>43</v>
      </c>
      <c r="F4616" s="9"/>
      <c r="G4616" s="9" t="s">
        <v>60</v>
      </c>
      <c r="H4616" s="9" t="s">
        <v>45</v>
      </c>
      <c r="I4616" s="9" t="s">
        <v>78</v>
      </c>
      <c r="J4616" s="9" t="s">
        <v>47</v>
      </c>
      <c r="K4616" s="9" t="s">
        <v>47</v>
      </c>
      <c r="L4616" s="9" t="s">
        <v>48</v>
      </c>
      <c r="M4616" s="9" t="s">
        <v>47</v>
      </c>
      <c r="N4616" s="9" t="s">
        <v>63</v>
      </c>
      <c r="O4616" s="9" t="s">
        <v>50</v>
      </c>
      <c r="P4616" s="11" t="s">
        <v>51</v>
      </c>
      <c r="Q4616" s="11" t="s">
        <v>121</v>
      </c>
      <c r="R4616" s="11" t="s">
        <v>612</v>
      </c>
      <c r="S4616" s="11" t="s">
        <v>613</v>
      </c>
      <c r="T4616" s="11" t="s">
        <v>65</v>
      </c>
      <c r="U4616" s="11" t="s">
        <v>56</v>
      </c>
      <c r="V4616" s="11"/>
      <c r="W4616" s="11"/>
      <c r="X4616" s="11"/>
      <c r="Y4616" s="11"/>
      <c r="Z4616" s="11"/>
      <c r="AA4616" s="11"/>
      <c r="AB4616" s="11"/>
      <c r="AC4616" s="11"/>
      <c r="AD4616" s="11"/>
      <c r="AE4616" s="11"/>
      <c r="AF4616" s="12"/>
      <c r="AG4616" s="12"/>
      <c r="AH4616" s="12"/>
      <c r="AI4616" s="12"/>
      <c r="AJ4616" s="12"/>
      <c r="AK4616" s="12"/>
      <c r="AL4616" s="12"/>
      <c r="AM4616" s="11"/>
      <c r="AN4616" s="13">
        <v>0.44894130542950855</v>
      </c>
      <c r="AO4616" s="11" t="s">
        <v>134</v>
      </c>
      <c r="AP4616" s="14">
        <v>45931.449405844905</v>
      </c>
    </row>
    <row r="4617">
      <c r="A4617" s="8">
        <v>45931.18332175926</v>
      </c>
      <c r="B4617" s="9" t="s">
        <v>8960</v>
      </c>
      <c r="C4617" s="9" t="s">
        <v>8961</v>
      </c>
      <c r="D4617" s="10">
        <v>5.596984066817E12</v>
      </c>
      <c r="E4617" s="9" t="s">
        <v>43</v>
      </c>
      <c r="F4617" s="9"/>
      <c r="G4617" s="9" t="s">
        <v>76</v>
      </c>
      <c r="H4617" s="9" t="s">
        <v>77</v>
      </c>
      <c r="I4617" s="9" t="s">
        <v>78</v>
      </c>
      <c r="J4617" s="9" t="s">
        <v>48</v>
      </c>
      <c r="K4617" s="9" t="s">
        <v>48</v>
      </c>
      <c r="L4617" s="9" t="s">
        <v>48</v>
      </c>
      <c r="M4617" s="9" t="s">
        <v>47</v>
      </c>
      <c r="N4617" s="9" t="s">
        <v>49</v>
      </c>
      <c r="O4617" s="9" t="s">
        <v>64</v>
      </c>
      <c r="P4617" s="11" t="s">
        <v>51</v>
      </c>
      <c r="Q4617" s="11" t="s">
        <v>89</v>
      </c>
      <c r="R4617" s="11" t="s">
        <v>90</v>
      </c>
      <c r="S4617" s="11" t="s">
        <v>54</v>
      </c>
      <c r="T4617" s="11" t="s">
        <v>55</v>
      </c>
      <c r="U4617" s="11" t="s">
        <v>56</v>
      </c>
      <c r="V4617" s="11"/>
      <c r="W4617" s="11"/>
      <c r="X4617" s="11"/>
      <c r="Y4617" s="11"/>
      <c r="Z4617" s="11"/>
      <c r="AA4617" s="11"/>
      <c r="AB4617" s="11"/>
      <c r="AC4617" s="11"/>
      <c r="AD4617" s="11"/>
      <c r="AE4617" s="11"/>
      <c r="AF4617" s="12"/>
      <c r="AG4617" s="12"/>
      <c r="AH4617" s="12"/>
      <c r="AI4617" s="12"/>
      <c r="AJ4617" s="12"/>
      <c r="AK4617" s="12"/>
      <c r="AL4617" s="12"/>
      <c r="AM4617" s="11"/>
      <c r="AN4617" s="13">
        <v>0.14242225266575</v>
      </c>
      <c r="AO4617" s="11" t="s">
        <v>110</v>
      </c>
      <c r="AP4617" s="14">
        <v>45931.449405844905</v>
      </c>
    </row>
    <row r="4618">
      <c r="A4618" s="8">
        <v>45931.18715277778</v>
      </c>
      <c r="B4618" s="9" t="s">
        <v>8962</v>
      </c>
      <c r="C4618" s="9" t="s">
        <v>8963</v>
      </c>
      <c r="D4618" s="10">
        <v>5.562995720604E12</v>
      </c>
      <c r="E4618" s="9" t="s">
        <v>43</v>
      </c>
      <c r="F4618" s="9"/>
      <c r="G4618" s="9" t="s">
        <v>76</v>
      </c>
      <c r="H4618" s="9" t="s">
        <v>45</v>
      </c>
      <c r="I4618" s="9" t="s">
        <v>88</v>
      </c>
      <c r="J4618" s="9" t="s">
        <v>47</v>
      </c>
      <c r="K4618" s="9" t="s">
        <v>47</v>
      </c>
      <c r="L4618" s="9" t="s">
        <v>47</v>
      </c>
      <c r="M4618" s="9" t="s">
        <v>47</v>
      </c>
      <c r="N4618" s="9" t="s">
        <v>94</v>
      </c>
      <c r="O4618" s="9" t="s">
        <v>98</v>
      </c>
      <c r="P4618" s="11" t="s">
        <v>51</v>
      </c>
      <c r="Q4618" s="11" t="s">
        <v>203</v>
      </c>
      <c r="R4618" s="11" t="s">
        <v>311</v>
      </c>
      <c r="S4618" s="11" t="s">
        <v>54</v>
      </c>
      <c r="T4618" s="11" t="s">
        <v>55</v>
      </c>
      <c r="U4618" s="11" t="s">
        <v>47</v>
      </c>
      <c r="V4618" s="11"/>
      <c r="W4618" s="11"/>
      <c r="X4618" s="11"/>
      <c r="Y4618" s="11"/>
      <c r="Z4618" s="11"/>
      <c r="AA4618" s="11"/>
      <c r="AB4618" s="11"/>
      <c r="AC4618" s="11"/>
      <c r="AD4618" s="11"/>
      <c r="AE4618" s="11"/>
      <c r="AF4618" s="12"/>
      <c r="AG4618" s="12"/>
      <c r="AH4618" s="12"/>
      <c r="AI4618" s="12"/>
      <c r="AJ4618" s="12"/>
      <c r="AK4618" s="12"/>
      <c r="AL4618" s="12"/>
      <c r="AM4618" s="11"/>
      <c r="AN4618" s="13">
        <v>0.2527314079095959</v>
      </c>
      <c r="AO4618" s="11" t="s">
        <v>84</v>
      </c>
      <c r="AP4618" s="14">
        <v>45931.449405844905</v>
      </c>
    </row>
    <row r="4619">
      <c r="A4619" s="8">
        <v>45931.18821759259</v>
      </c>
      <c r="B4619" s="9" t="s">
        <v>8964</v>
      </c>
      <c r="C4619" s="9" t="s">
        <v>8965</v>
      </c>
      <c r="D4619" s="10">
        <v>5.51197886485E12</v>
      </c>
      <c r="E4619" s="9" t="s">
        <v>43</v>
      </c>
      <c r="F4619" s="9"/>
      <c r="G4619" s="9" t="s">
        <v>144</v>
      </c>
      <c r="H4619" s="9" t="s">
        <v>87</v>
      </c>
      <c r="I4619" s="9" t="s">
        <v>88</v>
      </c>
      <c r="J4619" s="9" t="s">
        <v>47</v>
      </c>
      <c r="K4619" s="9" t="s">
        <v>48</v>
      </c>
      <c r="L4619" s="9" t="s">
        <v>47</v>
      </c>
      <c r="M4619" s="9" t="s">
        <v>47</v>
      </c>
      <c r="N4619" s="9" t="s">
        <v>79</v>
      </c>
      <c r="O4619" s="9" t="s">
        <v>98</v>
      </c>
      <c r="P4619" s="11" t="s">
        <v>51</v>
      </c>
      <c r="Q4619" s="11" t="s">
        <v>89</v>
      </c>
      <c r="R4619" s="11" t="s">
        <v>90</v>
      </c>
      <c r="S4619" s="11" t="s">
        <v>54</v>
      </c>
      <c r="T4619" s="11" t="s">
        <v>55</v>
      </c>
      <c r="U4619" s="11" t="s">
        <v>47</v>
      </c>
      <c r="V4619" s="11"/>
      <c r="W4619" s="11"/>
      <c r="X4619" s="11"/>
      <c r="Y4619" s="11"/>
      <c r="Z4619" s="11"/>
      <c r="AA4619" s="11"/>
      <c r="AB4619" s="11"/>
      <c r="AC4619" s="11"/>
      <c r="AD4619" s="11"/>
      <c r="AE4619" s="11"/>
      <c r="AF4619" s="12"/>
      <c r="AG4619" s="12"/>
      <c r="AH4619" s="12"/>
      <c r="AI4619" s="12"/>
      <c r="AJ4619" s="12"/>
      <c r="AK4619" s="12"/>
      <c r="AL4619" s="12"/>
      <c r="AM4619" s="11"/>
      <c r="AN4619" s="13">
        <v>0.10409438890948192</v>
      </c>
      <c r="AO4619" s="11" t="s">
        <v>99</v>
      </c>
      <c r="AP4619" s="14">
        <v>45931.449405844905</v>
      </c>
    </row>
    <row r="4620">
      <c r="A4620" s="8">
        <v>45931.19980324074</v>
      </c>
      <c r="B4620" s="9" t="s">
        <v>8966</v>
      </c>
      <c r="C4620" s="9" t="s">
        <v>8967</v>
      </c>
      <c r="D4620" s="10">
        <v>5.571982842044E12</v>
      </c>
      <c r="E4620" s="9" t="s">
        <v>75</v>
      </c>
      <c r="F4620" s="9"/>
      <c r="G4620" s="9" t="s">
        <v>76</v>
      </c>
      <c r="H4620" s="9" t="s">
        <v>45</v>
      </c>
      <c r="I4620" s="9" t="s">
        <v>62</v>
      </c>
      <c r="J4620" s="9" t="s">
        <v>48</v>
      </c>
      <c r="K4620" s="9" t="s">
        <v>48</v>
      </c>
      <c r="L4620" s="9" t="s">
        <v>47</v>
      </c>
      <c r="M4620" s="9" t="s">
        <v>48</v>
      </c>
      <c r="N4620" s="9" t="s">
        <v>118</v>
      </c>
      <c r="O4620" s="9" t="s">
        <v>98</v>
      </c>
      <c r="P4620" s="11" t="s">
        <v>51</v>
      </c>
      <c r="Q4620" s="11" t="s">
        <v>137</v>
      </c>
      <c r="R4620" s="11" t="s">
        <v>90</v>
      </c>
      <c r="S4620" s="11" t="s">
        <v>138</v>
      </c>
      <c r="T4620" s="11" t="s">
        <v>55</v>
      </c>
      <c r="U4620" s="11" t="s">
        <v>56</v>
      </c>
      <c r="V4620" s="11"/>
      <c r="W4620" s="11"/>
      <c r="X4620" s="11"/>
      <c r="Y4620" s="11"/>
      <c r="Z4620" s="11"/>
      <c r="AA4620" s="11"/>
      <c r="AB4620" s="11"/>
      <c r="AC4620" s="11"/>
      <c r="AD4620" s="11"/>
      <c r="AE4620" s="11"/>
      <c r="AF4620" s="12"/>
      <c r="AG4620" s="12"/>
      <c r="AH4620" s="12"/>
      <c r="AI4620" s="12"/>
      <c r="AJ4620" s="12"/>
      <c r="AK4620" s="12"/>
      <c r="AL4620" s="12"/>
      <c r="AM4620" s="11"/>
      <c r="AN4620" s="13">
        <v>0.16959892791140313</v>
      </c>
      <c r="AO4620" s="11" t="s">
        <v>110</v>
      </c>
      <c r="AP4620" s="14">
        <v>45931.449405844905</v>
      </c>
    </row>
    <row r="4621">
      <c r="A4621" s="8">
        <v>45931.20375</v>
      </c>
      <c r="B4621" s="9" t="s">
        <v>8968</v>
      </c>
      <c r="C4621" s="9" t="s">
        <v>8969</v>
      </c>
      <c r="D4621" s="10">
        <v>5.57599813373E12</v>
      </c>
      <c r="E4621" s="9" t="s">
        <v>43</v>
      </c>
      <c r="F4621" s="9"/>
      <c r="G4621" s="9" t="s">
        <v>60</v>
      </c>
      <c r="H4621" s="9" t="s">
        <v>61</v>
      </c>
      <c r="I4621" s="9" t="s">
        <v>106</v>
      </c>
      <c r="J4621" s="9" t="s">
        <v>47</v>
      </c>
      <c r="K4621" s="9" t="s">
        <v>47</v>
      </c>
      <c r="L4621" s="9" t="s">
        <v>48</v>
      </c>
      <c r="M4621" s="9" t="s">
        <v>48</v>
      </c>
      <c r="N4621" s="9" t="s">
        <v>49</v>
      </c>
      <c r="O4621" s="9" t="s">
        <v>64</v>
      </c>
      <c r="P4621" s="11" t="s">
        <v>51</v>
      </c>
      <c r="Q4621" s="11" t="s">
        <v>52</v>
      </c>
      <c r="R4621" s="11" t="s">
        <v>53</v>
      </c>
      <c r="S4621" s="11" t="s">
        <v>54</v>
      </c>
      <c r="T4621" s="11" t="s">
        <v>65</v>
      </c>
      <c r="U4621" s="11" t="s">
        <v>56</v>
      </c>
      <c r="V4621" s="11"/>
      <c r="W4621" s="11"/>
      <c r="X4621" s="11"/>
      <c r="Y4621" s="11"/>
      <c r="Z4621" s="11"/>
      <c r="AA4621" s="11"/>
      <c r="AB4621" s="11"/>
      <c r="AC4621" s="11"/>
      <c r="AD4621" s="11"/>
      <c r="AE4621" s="11"/>
      <c r="AF4621" s="12"/>
      <c r="AG4621" s="12"/>
      <c r="AH4621" s="12"/>
      <c r="AI4621" s="12"/>
      <c r="AJ4621" s="12"/>
      <c r="AK4621" s="12"/>
      <c r="AL4621" s="12"/>
      <c r="AM4621" s="11"/>
      <c r="AN4621" s="13">
        <v>0.3787077423412587</v>
      </c>
      <c r="AO4621" s="11" t="s">
        <v>66</v>
      </c>
      <c r="AP4621" s="14">
        <v>45931.449405844905</v>
      </c>
    </row>
    <row r="4622">
      <c r="A4622" s="8">
        <v>45931.20376157408</v>
      </c>
      <c r="B4622" s="9" t="s">
        <v>8970</v>
      </c>
      <c r="C4622" s="9" t="s">
        <v>8971</v>
      </c>
      <c r="D4622" s="10">
        <v>5.566999668738E12</v>
      </c>
      <c r="E4622" s="9" t="s">
        <v>43</v>
      </c>
      <c r="F4622" s="9"/>
      <c r="G4622" s="9" t="s">
        <v>60</v>
      </c>
      <c r="H4622" s="9" t="s">
        <v>45</v>
      </c>
      <c r="I4622" s="9" t="s">
        <v>106</v>
      </c>
      <c r="J4622" s="9" t="s">
        <v>47</v>
      </c>
      <c r="K4622" s="9" t="s">
        <v>47</v>
      </c>
      <c r="L4622" s="9" t="s">
        <v>47</v>
      </c>
      <c r="M4622" s="9" t="s">
        <v>47</v>
      </c>
      <c r="N4622" s="9" t="s">
        <v>79</v>
      </c>
      <c r="O4622" s="9" t="s">
        <v>50</v>
      </c>
      <c r="P4622" s="11" t="s">
        <v>51</v>
      </c>
      <c r="Q4622" s="11" t="s">
        <v>203</v>
      </c>
      <c r="R4622" s="11" t="s">
        <v>311</v>
      </c>
      <c r="S4622" s="11" t="s">
        <v>54</v>
      </c>
      <c r="T4622" s="11" t="s">
        <v>55</v>
      </c>
      <c r="U4622" s="11" t="s">
        <v>56</v>
      </c>
      <c r="V4622" s="11"/>
      <c r="W4622" s="11"/>
      <c r="X4622" s="11"/>
      <c r="Y4622" s="11"/>
      <c r="Z4622" s="11"/>
      <c r="AA4622" s="11"/>
      <c r="AB4622" s="11"/>
      <c r="AC4622" s="11"/>
      <c r="AD4622" s="11"/>
      <c r="AE4622" s="11"/>
      <c r="AF4622" s="12"/>
      <c r="AG4622" s="12"/>
      <c r="AH4622" s="12"/>
      <c r="AI4622" s="12"/>
      <c r="AJ4622" s="12"/>
      <c r="AK4622" s="12"/>
      <c r="AL4622" s="12"/>
      <c r="AM4622" s="11"/>
      <c r="AN4622" s="13">
        <v>0.5569853472727714</v>
      </c>
      <c r="AO4622" s="11" t="s">
        <v>57</v>
      </c>
      <c r="AP4622" s="14">
        <v>45931.449405844905</v>
      </c>
    </row>
    <row r="4623">
      <c r="A4623" s="8">
        <v>45931.207870370374</v>
      </c>
      <c r="B4623" s="9" t="s">
        <v>8972</v>
      </c>
      <c r="C4623" s="9" t="s">
        <v>8973</v>
      </c>
      <c r="D4623" s="10">
        <v>5.52499326819E12</v>
      </c>
      <c r="E4623" s="9" t="s">
        <v>75</v>
      </c>
      <c r="F4623" s="9"/>
      <c r="G4623" s="9" t="s">
        <v>44</v>
      </c>
      <c r="H4623" s="9" t="s">
        <v>87</v>
      </c>
      <c r="I4623" s="9" t="s">
        <v>88</v>
      </c>
      <c r="J4623" s="9" t="s">
        <v>47</v>
      </c>
      <c r="K4623" s="9" t="s">
        <v>47</v>
      </c>
      <c r="L4623" s="9" t="s">
        <v>47</v>
      </c>
      <c r="M4623" s="9" t="s">
        <v>48</v>
      </c>
      <c r="N4623" s="9" t="s">
        <v>79</v>
      </c>
      <c r="O4623" s="9" t="s">
        <v>50</v>
      </c>
      <c r="P4623" s="11" t="s">
        <v>51</v>
      </c>
      <c r="Q4623" s="11" t="s">
        <v>89</v>
      </c>
      <c r="R4623" s="11" t="s">
        <v>90</v>
      </c>
      <c r="S4623" s="11" t="s">
        <v>54</v>
      </c>
      <c r="T4623" s="11" t="s">
        <v>65</v>
      </c>
      <c r="U4623" s="11" t="s">
        <v>47</v>
      </c>
      <c r="V4623" s="11"/>
      <c r="W4623" s="11"/>
      <c r="X4623" s="11"/>
      <c r="Y4623" s="11"/>
      <c r="Z4623" s="11"/>
      <c r="AA4623" s="11"/>
      <c r="AB4623" s="11"/>
      <c r="AC4623" s="11"/>
      <c r="AD4623" s="11"/>
      <c r="AE4623" s="11"/>
      <c r="AF4623" s="12"/>
      <c r="AG4623" s="12"/>
      <c r="AH4623" s="12"/>
      <c r="AI4623" s="12"/>
      <c r="AJ4623" s="12"/>
      <c r="AK4623" s="12"/>
      <c r="AL4623" s="12"/>
      <c r="AM4623" s="11"/>
      <c r="AN4623" s="13">
        <v>0.11829678042117962</v>
      </c>
      <c r="AO4623" s="11" t="s">
        <v>110</v>
      </c>
      <c r="AP4623" s="14">
        <v>45931.449405844905</v>
      </c>
    </row>
    <row r="4624">
      <c r="A4624" s="8">
        <v>45931.21693287037</v>
      </c>
      <c r="B4624" s="9" t="s">
        <v>8974</v>
      </c>
      <c r="C4624" s="9" t="s">
        <v>8975</v>
      </c>
      <c r="D4624" s="10">
        <v>5.56199927978E12</v>
      </c>
      <c r="E4624" s="9" t="s">
        <v>43</v>
      </c>
      <c r="F4624" s="9"/>
      <c r="G4624" s="9" t="s">
        <v>60</v>
      </c>
      <c r="H4624" s="9" t="s">
        <v>77</v>
      </c>
      <c r="I4624" s="9" t="s">
        <v>78</v>
      </c>
      <c r="J4624" s="9" t="s">
        <v>47</v>
      </c>
      <c r="K4624" s="9" t="s">
        <v>47</v>
      </c>
      <c r="L4624" s="9" t="s">
        <v>48</v>
      </c>
      <c r="M4624" s="9" t="s">
        <v>47</v>
      </c>
      <c r="N4624" s="9" t="s">
        <v>94</v>
      </c>
      <c r="O4624" s="9" t="s">
        <v>95</v>
      </c>
      <c r="P4624" s="11" t="s">
        <v>51</v>
      </c>
      <c r="Q4624" s="11" t="s">
        <v>137</v>
      </c>
      <c r="R4624" s="11" t="s">
        <v>107</v>
      </c>
      <c r="S4624" s="11" t="s">
        <v>214</v>
      </c>
      <c r="T4624" s="11" t="s">
        <v>55</v>
      </c>
      <c r="U4624" s="11" t="s">
        <v>56</v>
      </c>
      <c r="V4624" s="11"/>
      <c r="W4624" s="11"/>
      <c r="X4624" s="11"/>
      <c r="Y4624" s="11"/>
      <c r="Z4624" s="11"/>
      <c r="AA4624" s="11"/>
      <c r="AB4624" s="11"/>
      <c r="AC4624" s="11"/>
      <c r="AD4624" s="11"/>
      <c r="AE4624" s="11"/>
      <c r="AF4624" s="12"/>
      <c r="AG4624" s="12"/>
      <c r="AH4624" s="12"/>
      <c r="AI4624" s="12"/>
      <c r="AJ4624" s="12"/>
      <c r="AK4624" s="12"/>
      <c r="AL4624" s="12"/>
      <c r="AM4624" s="11"/>
      <c r="AN4624" s="13">
        <v>0.3141097704952231</v>
      </c>
      <c r="AO4624" s="11" t="s">
        <v>91</v>
      </c>
      <c r="AP4624" s="14">
        <v>45931.449405844905</v>
      </c>
    </row>
    <row r="4625">
      <c r="A4625" s="8">
        <v>45931.22708333333</v>
      </c>
      <c r="B4625" s="9" t="s">
        <v>8976</v>
      </c>
      <c r="C4625" s="9" t="s">
        <v>8977</v>
      </c>
      <c r="D4625" s="10">
        <v>5.561993231594E12</v>
      </c>
      <c r="E4625" s="9" t="s">
        <v>43</v>
      </c>
      <c r="F4625" s="9"/>
      <c r="G4625" s="9" t="s">
        <v>76</v>
      </c>
      <c r="H4625" s="9" t="s">
        <v>87</v>
      </c>
      <c r="I4625" s="9" t="s">
        <v>88</v>
      </c>
      <c r="J4625" s="9" t="s">
        <v>48</v>
      </c>
      <c r="K4625" s="9" t="s">
        <v>47</v>
      </c>
      <c r="L4625" s="9" t="s">
        <v>47</v>
      </c>
      <c r="M4625" s="9" t="s">
        <v>48</v>
      </c>
      <c r="N4625" s="9" t="s">
        <v>63</v>
      </c>
      <c r="O4625" s="9" t="s">
        <v>50</v>
      </c>
      <c r="P4625" s="11" t="s">
        <v>51</v>
      </c>
      <c r="Q4625" s="11" t="s">
        <v>203</v>
      </c>
      <c r="R4625" s="11" t="s">
        <v>357</v>
      </c>
      <c r="S4625" s="11" t="s">
        <v>72</v>
      </c>
      <c r="T4625" s="11" t="s">
        <v>55</v>
      </c>
      <c r="U4625" s="11" t="s">
        <v>56</v>
      </c>
      <c r="V4625" s="11"/>
      <c r="W4625" s="11"/>
      <c r="X4625" s="11"/>
      <c r="Y4625" s="11"/>
      <c r="Z4625" s="11"/>
      <c r="AA4625" s="11"/>
      <c r="AB4625" s="11"/>
      <c r="AC4625" s="11"/>
      <c r="AD4625" s="11"/>
      <c r="AE4625" s="11"/>
      <c r="AF4625" s="12"/>
      <c r="AG4625" s="12"/>
      <c r="AH4625" s="12"/>
      <c r="AI4625" s="12"/>
      <c r="AJ4625" s="12"/>
      <c r="AK4625" s="12"/>
      <c r="AL4625" s="12"/>
      <c r="AM4625" s="11"/>
      <c r="AN4625" s="13">
        <v>0.29859143902444985</v>
      </c>
      <c r="AO4625" s="11" t="s">
        <v>91</v>
      </c>
      <c r="AP4625" s="14">
        <v>45931.449405844905</v>
      </c>
    </row>
    <row r="4626">
      <c r="A4626" s="8">
        <v>45931.23034722222</v>
      </c>
      <c r="B4626" s="9" t="s">
        <v>7388</v>
      </c>
      <c r="C4626" s="9" t="s">
        <v>8978</v>
      </c>
      <c r="D4626" s="10">
        <v>5.551992804755E12</v>
      </c>
      <c r="E4626" s="9" t="s">
        <v>75</v>
      </c>
      <c r="F4626" s="9"/>
      <c r="G4626" s="9" t="s">
        <v>69</v>
      </c>
      <c r="H4626" s="9" t="s">
        <v>45</v>
      </c>
      <c r="I4626" s="9" t="s">
        <v>46</v>
      </c>
      <c r="J4626" s="9" t="s">
        <v>47</v>
      </c>
      <c r="K4626" s="9" t="s">
        <v>48</v>
      </c>
      <c r="L4626" s="9" t="s">
        <v>48</v>
      </c>
      <c r="M4626" s="9" t="s">
        <v>47</v>
      </c>
      <c r="N4626" s="9" t="s">
        <v>94</v>
      </c>
      <c r="O4626" s="9" t="s">
        <v>50</v>
      </c>
      <c r="P4626" s="11" t="s">
        <v>51</v>
      </c>
      <c r="Q4626" s="11" t="s">
        <v>133</v>
      </c>
      <c r="R4626" s="11" t="s">
        <v>107</v>
      </c>
      <c r="S4626" s="11" t="s">
        <v>214</v>
      </c>
      <c r="T4626" s="11" t="s">
        <v>65</v>
      </c>
      <c r="U4626" s="11" t="s">
        <v>47</v>
      </c>
      <c r="V4626" s="11"/>
      <c r="W4626" s="11"/>
      <c r="X4626" s="11"/>
      <c r="Y4626" s="11"/>
      <c r="Z4626" s="11"/>
      <c r="AA4626" s="11"/>
      <c r="AB4626" s="11"/>
      <c r="AC4626" s="11"/>
      <c r="AD4626" s="11"/>
      <c r="AE4626" s="11"/>
      <c r="AF4626" s="12"/>
      <c r="AG4626" s="12"/>
      <c r="AH4626" s="12"/>
      <c r="AI4626" s="12"/>
      <c r="AJ4626" s="12"/>
      <c r="AK4626" s="12"/>
      <c r="AL4626" s="12"/>
      <c r="AM4626" s="11"/>
      <c r="AN4626" s="13">
        <v>0.1747454053943431</v>
      </c>
      <c r="AO4626" s="11" t="s">
        <v>162</v>
      </c>
      <c r="AP4626" s="14">
        <v>45931.449405844905</v>
      </c>
    </row>
    <row r="4627">
      <c r="A4627" s="8">
        <v>45931.236921296295</v>
      </c>
      <c r="B4627" s="9" t="s">
        <v>8979</v>
      </c>
      <c r="C4627" s="9" t="s">
        <v>8980</v>
      </c>
      <c r="D4627" s="10">
        <v>5.511993838916E12</v>
      </c>
      <c r="E4627" s="9" t="s">
        <v>43</v>
      </c>
      <c r="F4627" s="9"/>
      <c r="G4627" s="9" t="s">
        <v>76</v>
      </c>
      <c r="H4627" s="9" t="s">
        <v>45</v>
      </c>
      <c r="I4627" s="9" t="s">
        <v>78</v>
      </c>
      <c r="J4627" s="9" t="s">
        <v>47</v>
      </c>
      <c r="K4627" s="9" t="s">
        <v>47</v>
      </c>
      <c r="L4627" s="9" t="s">
        <v>48</v>
      </c>
      <c r="M4627" s="9" t="s">
        <v>47</v>
      </c>
      <c r="N4627" s="9" t="s">
        <v>79</v>
      </c>
      <c r="O4627" s="9" t="s">
        <v>64</v>
      </c>
      <c r="P4627" s="11" t="s">
        <v>51</v>
      </c>
      <c r="Q4627" s="11" t="s">
        <v>137</v>
      </c>
      <c r="R4627" s="11" t="s">
        <v>107</v>
      </c>
      <c r="S4627" s="11" t="s">
        <v>72</v>
      </c>
      <c r="T4627" s="11" t="s">
        <v>55</v>
      </c>
      <c r="U4627" s="11" t="s">
        <v>56</v>
      </c>
      <c r="V4627" s="11"/>
      <c r="W4627" s="11"/>
      <c r="X4627" s="11"/>
      <c r="Y4627" s="11"/>
      <c r="Z4627" s="11"/>
      <c r="AA4627" s="11"/>
      <c r="AB4627" s="11"/>
      <c r="AC4627" s="11"/>
      <c r="AD4627" s="11"/>
      <c r="AE4627" s="11"/>
      <c r="AF4627" s="12"/>
      <c r="AG4627" s="12"/>
      <c r="AH4627" s="12"/>
      <c r="AI4627" s="12"/>
      <c r="AJ4627" s="12"/>
      <c r="AK4627" s="12"/>
      <c r="AL4627" s="12"/>
      <c r="AM4627" s="11"/>
      <c r="AN4627" s="13">
        <v>0.36551970896779</v>
      </c>
      <c r="AO4627" s="11" t="s">
        <v>66</v>
      </c>
      <c r="AP4627" s="14">
        <v>45931.449405844905</v>
      </c>
    </row>
    <row r="4628">
      <c r="A4628" s="8">
        <v>45931.24736111111</v>
      </c>
      <c r="B4628" s="9" t="s">
        <v>8981</v>
      </c>
      <c r="C4628" s="9" t="s">
        <v>8982</v>
      </c>
      <c r="D4628" s="10">
        <v>5.583998441242E12</v>
      </c>
      <c r="E4628" s="9" t="s">
        <v>43</v>
      </c>
      <c r="F4628" s="9"/>
      <c r="G4628" s="9" t="s">
        <v>69</v>
      </c>
      <c r="H4628" s="9" t="s">
        <v>61</v>
      </c>
      <c r="I4628" s="9" t="s">
        <v>62</v>
      </c>
      <c r="J4628" s="9" t="s">
        <v>48</v>
      </c>
      <c r="K4628" s="9" t="s">
        <v>47</v>
      </c>
      <c r="L4628" s="9" t="s">
        <v>48</v>
      </c>
      <c r="M4628" s="9" t="s">
        <v>47</v>
      </c>
      <c r="N4628" s="9" t="s">
        <v>63</v>
      </c>
      <c r="O4628" s="9" t="s">
        <v>95</v>
      </c>
      <c r="P4628" s="11" t="s">
        <v>51</v>
      </c>
      <c r="Q4628" s="11" t="s">
        <v>89</v>
      </c>
      <c r="R4628" s="11" t="s">
        <v>90</v>
      </c>
      <c r="S4628" s="11" t="s">
        <v>54</v>
      </c>
      <c r="T4628" s="11" t="s">
        <v>55</v>
      </c>
      <c r="U4628" s="11" t="s">
        <v>56</v>
      </c>
      <c r="V4628" s="11"/>
      <c r="W4628" s="11"/>
      <c r="X4628" s="11"/>
      <c r="Y4628" s="11"/>
      <c r="Z4628" s="11"/>
      <c r="AA4628" s="11"/>
      <c r="AB4628" s="11"/>
      <c r="AC4628" s="11"/>
      <c r="AD4628" s="11"/>
      <c r="AE4628" s="11"/>
      <c r="AF4628" s="12"/>
      <c r="AG4628" s="12"/>
      <c r="AH4628" s="12"/>
      <c r="AI4628" s="12"/>
      <c r="AJ4628" s="12"/>
      <c r="AK4628" s="12"/>
      <c r="AL4628" s="12"/>
      <c r="AM4628" s="11"/>
      <c r="AN4628" s="13">
        <v>0.24311555304059163</v>
      </c>
      <c r="AO4628" s="11" t="s">
        <v>84</v>
      </c>
      <c r="AP4628" s="14">
        <v>45931.449405844905</v>
      </c>
    </row>
    <row r="4629">
      <c r="A4629" s="8">
        <v>45931.248761574076</v>
      </c>
      <c r="B4629" s="9" t="s">
        <v>8983</v>
      </c>
      <c r="C4629" s="9" t="s">
        <v>8984</v>
      </c>
      <c r="D4629" s="10">
        <v>5.551997248328E12</v>
      </c>
      <c r="E4629" s="9" t="s">
        <v>43</v>
      </c>
      <c r="F4629" s="9"/>
      <c r="G4629" s="9" t="s">
        <v>44</v>
      </c>
      <c r="H4629" s="9" t="s">
        <v>45</v>
      </c>
      <c r="I4629" s="9" t="s">
        <v>106</v>
      </c>
      <c r="J4629" s="9" t="s">
        <v>48</v>
      </c>
      <c r="K4629" s="9" t="s">
        <v>47</v>
      </c>
      <c r="L4629" s="9" t="s">
        <v>47</v>
      </c>
      <c r="M4629" s="9" t="s">
        <v>47</v>
      </c>
      <c r="N4629" s="9" t="s">
        <v>79</v>
      </c>
      <c r="O4629" s="9" t="s">
        <v>64</v>
      </c>
      <c r="P4629" s="11" t="s">
        <v>51</v>
      </c>
      <c r="Q4629" s="11" t="s">
        <v>52</v>
      </c>
      <c r="R4629" s="11" t="s">
        <v>53</v>
      </c>
      <c r="S4629" s="11" t="s">
        <v>54</v>
      </c>
      <c r="T4629" s="11" t="s">
        <v>55</v>
      </c>
      <c r="U4629" s="11" t="s">
        <v>56</v>
      </c>
      <c r="V4629" s="11"/>
      <c r="W4629" s="11"/>
      <c r="X4629" s="11"/>
      <c r="Y4629" s="11"/>
      <c r="Z4629" s="11"/>
      <c r="AA4629" s="11"/>
      <c r="AB4629" s="11"/>
      <c r="AC4629" s="11"/>
      <c r="AD4629" s="11"/>
      <c r="AE4629" s="11"/>
      <c r="AF4629" s="12"/>
      <c r="AG4629" s="12"/>
      <c r="AH4629" s="12"/>
      <c r="AI4629" s="12"/>
      <c r="AJ4629" s="12"/>
      <c r="AK4629" s="12"/>
      <c r="AL4629" s="12"/>
      <c r="AM4629" s="11"/>
      <c r="AN4629" s="13">
        <v>0.39160346209832025</v>
      </c>
      <c r="AO4629" s="11" t="s">
        <v>66</v>
      </c>
      <c r="AP4629" s="14">
        <v>45931.449405844905</v>
      </c>
    </row>
    <row r="4630">
      <c r="A4630" s="8">
        <v>45931.25</v>
      </c>
      <c r="B4630" s="9" t="s">
        <v>8985</v>
      </c>
      <c r="C4630" s="9" t="s">
        <v>8986</v>
      </c>
      <c r="D4630" s="10">
        <v>5.51199153289E12</v>
      </c>
      <c r="E4630" s="9" t="s">
        <v>43</v>
      </c>
      <c r="F4630" s="9"/>
      <c r="G4630" s="9" t="s">
        <v>69</v>
      </c>
      <c r="H4630" s="9" t="s">
        <v>61</v>
      </c>
      <c r="I4630" s="9" t="s">
        <v>46</v>
      </c>
      <c r="J4630" s="9" t="s">
        <v>47</v>
      </c>
      <c r="K4630" s="9" t="s">
        <v>47</v>
      </c>
      <c r="L4630" s="9" t="s">
        <v>48</v>
      </c>
      <c r="M4630" s="9" t="s">
        <v>47</v>
      </c>
      <c r="N4630" s="9" t="s">
        <v>94</v>
      </c>
      <c r="O4630" s="9" t="s">
        <v>70</v>
      </c>
      <c r="P4630" s="11" t="s">
        <v>51</v>
      </c>
      <c r="Q4630" s="11" t="s">
        <v>133</v>
      </c>
      <c r="R4630" s="11" t="s">
        <v>107</v>
      </c>
      <c r="S4630" s="11" t="s">
        <v>72</v>
      </c>
      <c r="T4630" s="11" t="s">
        <v>65</v>
      </c>
      <c r="U4630" s="11" t="s">
        <v>56</v>
      </c>
      <c r="V4630" s="11"/>
      <c r="W4630" s="11"/>
      <c r="X4630" s="11"/>
      <c r="Y4630" s="11"/>
      <c r="Z4630" s="11"/>
      <c r="AA4630" s="11"/>
      <c r="AB4630" s="11"/>
      <c r="AC4630" s="11"/>
      <c r="AD4630" s="11"/>
      <c r="AE4630" s="11"/>
      <c r="AF4630" s="12"/>
      <c r="AG4630" s="12"/>
      <c r="AH4630" s="12"/>
      <c r="AI4630" s="12"/>
      <c r="AJ4630" s="12"/>
      <c r="AK4630" s="12"/>
      <c r="AL4630" s="12"/>
      <c r="AM4630" s="11"/>
      <c r="AN4630" s="13">
        <v>0.3370817822307256</v>
      </c>
      <c r="AO4630" s="11" t="s">
        <v>124</v>
      </c>
      <c r="AP4630" s="14">
        <v>45931.449405844905</v>
      </c>
    </row>
    <row r="4631">
      <c r="A4631" s="8">
        <v>45931.26991898148</v>
      </c>
      <c r="B4631" s="9" t="s">
        <v>8987</v>
      </c>
      <c r="C4631" s="9" t="s">
        <v>8988</v>
      </c>
      <c r="D4631" s="10">
        <v>5.555699812004E12</v>
      </c>
      <c r="E4631" s="9" t="s">
        <v>43</v>
      </c>
      <c r="F4631" s="9"/>
      <c r="G4631" s="9" t="s">
        <v>44</v>
      </c>
      <c r="H4631" s="9" t="s">
        <v>87</v>
      </c>
      <c r="I4631" s="9" t="s">
        <v>78</v>
      </c>
      <c r="J4631" s="9" t="s">
        <v>48</v>
      </c>
      <c r="K4631" s="9" t="s">
        <v>48</v>
      </c>
      <c r="L4631" s="9" t="s">
        <v>48</v>
      </c>
      <c r="M4631" s="9" t="s">
        <v>48</v>
      </c>
      <c r="N4631" s="9" t="s">
        <v>79</v>
      </c>
      <c r="O4631" s="9" t="s">
        <v>64</v>
      </c>
      <c r="P4631" s="11" t="s">
        <v>51</v>
      </c>
      <c r="Q4631" s="11" t="s">
        <v>165</v>
      </c>
      <c r="R4631" s="11" t="s">
        <v>287</v>
      </c>
      <c r="S4631" s="11" t="s">
        <v>288</v>
      </c>
      <c r="T4631" s="11" t="s">
        <v>65</v>
      </c>
      <c r="U4631" s="11" t="s">
        <v>56</v>
      </c>
      <c r="V4631" s="11"/>
      <c r="W4631" s="11"/>
      <c r="X4631" s="11"/>
      <c r="Y4631" s="11"/>
      <c r="Z4631" s="11"/>
      <c r="AA4631" s="11"/>
      <c r="AB4631" s="11"/>
      <c r="AC4631" s="11"/>
      <c r="AD4631" s="11"/>
      <c r="AE4631" s="11"/>
      <c r="AF4631" s="12"/>
      <c r="AG4631" s="12"/>
      <c r="AH4631" s="12"/>
      <c r="AI4631" s="12"/>
      <c r="AJ4631" s="12"/>
      <c r="AK4631" s="12"/>
      <c r="AL4631" s="12"/>
      <c r="AM4631" s="11"/>
      <c r="AN4631" s="13">
        <v>0.48878276532726156</v>
      </c>
      <c r="AO4631" s="11" t="s">
        <v>151</v>
      </c>
      <c r="AP4631" s="14">
        <v>45931.449405844905</v>
      </c>
    </row>
    <row r="4632">
      <c r="A4632" s="8">
        <v>45931.28163194445</v>
      </c>
      <c r="B4632" s="9" t="s">
        <v>8989</v>
      </c>
      <c r="C4632" s="9" t="s">
        <v>8990</v>
      </c>
      <c r="D4632" s="10">
        <v>5.511932485553E12</v>
      </c>
      <c r="E4632" s="9" t="s">
        <v>43</v>
      </c>
      <c r="F4632" s="9"/>
      <c r="G4632" s="9" t="s">
        <v>144</v>
      </c>
      <c r="H4632" s="9" t="s">
        <v>77</v>
      </c>
      <c r="I4632" s="9" t="s">
        <v>88</v>
      </c>
      <c r="J4632" s="9" t="s">
        <v>47</v>
      </c>
      <c r="K4632" s="9" t="s">
        <v>47</v>
      </c>
      <c r="L4632" s="9" t="s">
        <v>48</v>
      </c>
      <c r="M4632" s="9" t="s">
        <v>47</v>
      </c>
      <c r="N4632" s="9" t="s">
        <v>63</v>
      </c>
      <c r="O4632" s="9" t="s">
        <v>64</v>
      </c>
      <c r="P4632" s="11" t="s">
        <v>51</v>
      </c>
      <c r="Q4632" s="11" t="s">
        <v>165</v>
      </c>
      <c r="R4632" s="11" t="s">
        <v>520</v>
      </c>
      <c r="S4632" s="11" t="s">
        <v>521</v>
      </c>
      <c r="T4632" s="11" t="s">
        <v>55</v>
      </c>
      <c r="U4632" s="11" t="s">
        <v>56</v>
      </c>
      <c r="V4632" s="11"/>
      <c r="W4632" s="11"/>
      <c r="X4632" s="11"/>
      <c r="Y4632" s="11"/>
      <c r="Z4632" s="11"/>
      <c r="AA4632" s="11"/>
      <c r="AB4632" s="11"/>
      <c r="AC4632" s="11"/>
      <c r="AD4632" s="11"/>
      <c r="AE4632" s="11"/>
      <c r="AF4632" s="12"/>
      <c r="AG4632" s="12"/>
      <c r="AH4632" s="12"/>
      <c r="AI4632" s="12"/>
      <c r="AJ4632" s="12"/>
      <c r="AK4632" s="12"/>
      <c r="AL4632" s="12"/>
      <c r="AM4632" s="11"/>
      <c r="AN4632" s="13">
        <v>0.08770503318370552</v>
      </c>
      <c r="AO4632" s="11" t="s">
        <v>99</v>
      </c>
      <c r="AP4632" s="14">
        <v>45931.449405844905</v>
      </c>
    </row>
    <row r="4633">
      <c r="A4633" s="8">
        <v>45931.28538194444</v>
      </c>
      <c r="B4633" s="9" t="s">
        <v>2845</v>
      </c>
      <c r="C4633" s="9" t="s">
        <v>8991</v>
      </c>
      <c r="D4633" s="10">
        <v>5.541987996807E12</v>
      </c>
      <c r="E4633" s="9" t="s">
        <v>43</v>
      </c>
      <c r="F4633" s="9"/>
      <c r="G4633" s="9" t="s">
        <v>44</v>
      </c>
      <c r="H4633" s="9" t="s">
        <v>61</v>
      </c>
      <c r="I4633" s="9" t="s">
        <v>106</v>
      </c>
      <c r="J4633" s="9" t="s">
        <v>48</v>
      </c>
      <c r="K4633" s="9" t="s">
        <v>47</v>
      </c>
      <c r="L4633" s="9" t="s">
        <v>48</v>
      </c>
      <c r="M4633" s="9" t="s">
        <v>48</v>
      </c>
      <c r="N4633" s="9" t="s">
        <v>63</v>
      </c>
      <c r="O4633" s="9" t="s">
        <v>50</v>
      </c>
      <c r="P4633" s="11" t="s">
        <v>51</v>
      </c>
      <c r="Q4633" s="11" t="s">
        <v>89</v>
      </c>
      <c r="R4633" s="11" t="s">
        <v>90</v>
      </c>
      <c r="S4633" s="11" t="s">
        <v>54</v>
      </c>
      <c r="T4633" s="11" t="s">
        <v>55</v>
      </c>
      <c r="U4633" s="11" t="s">
        <v>56</v>
      </c>
      <c r="V4633" s="11"/>
      <c r="W4633" s="11"/>
      <c r="X4633" s="11"/>
      <c r="Y4633" s="11"/>
      <c r="Z4633" s="11"/>
      <c r="AA4633" s="11"/>
      <c r="AB4633" s="11"/>
      <c r="AC4633" s="11"/>
      <c r="AD4633" s="11"/>
      <c r="AE4633" s="11"/>
      <c r="AF4633" s="12"/>
      <c r="AG4633" s="12"/>
      <c r="AH4633" s="12"/>
      <c r="AI4633" s="12"/>
      <c r="AJ4633" s="12"/>
      <c r="AK4633" s="12"/>
      <c r="AL4633" s="12"/>
      <c r="AM4633" s="11"/>
      <c r="AN4633" s="13">
        <v>0.5380509392237282</v>
      </c>
      <c r="AO4633" s="11" t="s">
        <v>57</v>
      </c>
      <c r="AP4633" s="14">
        <v>45931.449405844905</v>
      </c>
    </row>
    <row r="4634">
      <c r="A4634" s="8">
        <v>45931.326145833336</v>
      </c>
      <c r="B4634" s="9" t="s">
        <v>8992</v>
      </c>
      <c r="C4634" s="9" t="s">
        <v>8993</v>
      </c>
      <c r="D4634" s="10">
        <v>5.573991648371E12</v>
      </c>
      <c r="E4634" s="9" t="s">
        <v>43</v>
      </c>
      <c r="F4634" s="9"/>
      <c r="G4634" s="9" t="s">
        <v>44</v>
      </c>
      <c r="H4634" s="9" t="s">
        <v>61</v>
      </c>
      <c r="I4634" s="9" t="s">
        <v>88</v>
      </c>
      <c r="J4634" s="9" t="s">
        <v>47</v>
      </c>
      <c r="K4634" s="9" t="s">
        <v>47</v>
      </c>
      <c r="L4634" s="9" t="s">
        <v>48</v>
      </c>
      <c r="M4634" s="9" t="s">
        <v>47</v>
      </c>
      <c r="N4634" s="9" t="s">
        <v>49</v>
      </c>
      <c r="O4634" s="9" t="s">
        <v>95</v>
      </c>
      <c r="P4634" s="11" t="s">
        <v>51</v>
      </c>
      <c r="Q4634" s="11" t="s">
        <v>71</v>
      </c>
      <c r="R4634" s="11" t="s">
        <v>107</v>
      </c>
      <c r="S4634" s="11" t="s">
        <v>138</v>
      </c>
      <c r="T4634" s="11" t="s">
        <v>55</v>
      </c>
      <c r="U4634" s="11" t="s">
        <v>47</v>
      </c>
      <c r="V4634" s="11"/>
      <c r="W4634" s="11"/>
      <c r="X4634" s="11"/>
      <c r="Y4634" s="11"/>
      <c r="Z4634" s="11"/>
      <c r="AA4634" s="11"/>
      <c r="AB4634" s="11"/>
      <c r="AC4634" s="11"/>
      <c r="AD4634" s="11"/>
      <c r="AE4634" s="11"/>
      <c r="AF4634" s="12"/>
      <c r="AG4634" s="12"/>
      <c r="AH4634" s="12"/>
      <c r="AI4634" s="12"/>
      <c r="AJ4634" s="12"/>
      <c r="AK4634" s="12"/>
      <c r="AL4634" s="12"/>
      <c r="AM4634" s="11"/>
      <c r="AN4634" s="13">
        <v>0.1937593112488968</v>
      </c>
      <c r="AO4634" s="11" t="s">
        <v>162</v>
      </c>
      <c r="AP4634" s="14">
        <v>45931.449405844905</v>
      </c>
    </row>
    <row r="4635">
      <c r="A4635" s="8">
        <v>45931.33530092592</v>
      </c>
      <c r="B4635" s="9" t="s">
        <v>8994</v>
      </c>
      <c r="C4635" s="9" t="s">
        <v>8995</v>
      </c>
      <c r="D4635" s="10">
        <v>5.575991953654E12</v>
      </c>
      <c r="E4635" s="9" t="s">
        <v>43</v>
      </c>
      <c r="F4635" s="9"/>
      <c r="G4635" s="9" t="s">
        <v>76</v>
      </c>
      <c r="H4635" s="9" t="s">
        <v>61</v>
      </c>
      <c r="I4635" s="9" t="s">
        <v>106</v>
      </c>
      <c r="J4635" s="9" t="s">
        <v>47</v>
      </c>
      <c r="K4635" s="9" t="s">
        <v>47</v>
      </c>
      <c r="L4635" s="9" t="s">
        <v>48</v>
      </c>
      <c r="M4635" s="9" t="s">
        <v>48</v>
      </c>
      <c r="N4635" s="9" t="s">
        <v>79</v>
      </c>
      <c r="O4635" s="9" t="s">
        <v>50</v>
      </c>
      <c r="P4635" s="11" t="s">
        <v>51</v>
      </c>
      <c r="Q4635" s="11" t="s">
        <v>203</v>
      </c>
      <c r="R4635" s="11" t="s">
        <v>357</v>
      </c>
      <c r="S4635" s="11" t="s">
        <v>72</v>
      </c>
      <c r="T4635" s="11" t="s">
        <v>55</v>
      </c>
      <c r="U4635" s="11" t="s">
        <v>56</v>
      </c>
      <c r="V4635" s="11"/>
      <c r="W4635" s="11"/>
      <c r="X4635" s="11"/>
      <c r="Y4635" s="11"/>
      <c r="Z4635" s="11"/>
      <c r="AA4635" s="11"/>
      <c r="AB4635" s="11"/>
      <c r="AC4635" s="11"/>
      <c r="AD4635" s="11"/>
      <c r="AE4635" s="11"/>
      <c r="AF4635" s="12"/>
      <c r="AG4635" s="12"/>
      <c r="AH4635" s="12"/>
      <c r="AI4635" s="12"/>
      <c r="AJ4635" s="12"/>
      <c r="AK4635" s="12"/>
      <c r="AL4635" s="12"/>
      <c r="AM4635" s="11"/>
      <c r="AN4635" s="13">
        <v>0.4442119783674549</v>
      </c>
      <c r="AO4635" s="11" t="s">
        <v>134</v>
      </c>
      <c r="AP4635" s="14">
        <v>45931.449405844905</v>
      </c>
    </row>
    <row r="4636">
      <c r="A4636" s="8">
        <v>45931.34520833333</v>
      </c>
      <c r="B4636" s="9" t="s">
        <v>8996</v>
      </c>
      <c r="C4636" s="9" t="s">
        <v>8997</v>
      </c>
      <c r="D4636" s="10">
        <v>5.511972404189E12</v>
      </c>
      <c r="E4636" s="9" t="s">
        <v>43</v>
      </c>
      <c r="F4636" s="9"/>
      <c r="G4636" s="9" t="s">
        <v>44</v>
      </c>
      <c r="H4636" s="9" t="s">
        <v>61</v>
      </c>
      <c r="I4636" s="9" t="s">
        <v>46</v>
      </c>
      <c r="J4636" s="9" t="s">
        <v>47</v>
      </c>
      <c r="K4636" s="9" t="s">
        <v>47</v>
      </c>
      <c r="L4636" s="9" t="s">
        <v>47</v>
      </c>
      <c r="M4636" s="9" t="s">
        <v>47</v>
      </c>
      <c r="N4636" s="9" t="s">
        <v>63</v>
      </c>
      <c r="O4636" s="9" t="s">
        <v>95</v>
      </c>
      <c r="P4636" s="11" t="s">
        <v>51</v>
      </c>
      <c r="Q4636" s="11" t="s">
        <v>141</v>
      </c>
      <c r="R4636" s="11" t="s">
        <v>90</v>
      </c>
      <c r="S4636" s="11" t="s">
        <v>54</v>
      </c>
      <c r="T4636" s="11" t="s">
        <v>55</v>
      </c>
      <c r="U4636" s="11" t="s">
        <v>47</v>
      </c>
      <c r="V4636" s="11"/>
      <c r="W4636" s="11"/>
      <c r="X4636" s="11"/>
      <c r="Y4636" s="11"/>
      <c r="Z4636" s="11"/>
      <c r="AA4636" s="11"/>
      <c r="AB4636" s="11"/>
      <c r="AC4636" s="11"/>
      <c r="AD4636" s="11"/>
      <c r="AE4636" s="11"/>
      <c r="AF4636" s="12"/>
      <c r="AG4636" s="12"/>
      <c r="AH4636" s="12"/>
      <c r="AI4636" s="12"/>
      <c r="AJ4636" s="12"/>
      <c r="AK4636" s="12"/>
      <c r="AL4636" s="12"/>
      <c r="AM4636" s="11"/>
      <c r="AN4636" s="13">
        <v>0.16972689370467692</v>
      </c>
      <c r="AO4636" s="11" t="s">
        <v>110</v>
      </c>
      <c r="AP4636" s="14">
        <v>45931.449405844905</v>
      </c>
    </row>
    <row r="4637">
      <c r="A4637" s="8">
        <v>45931.34829861111</v>
      </c>
      <c r="B4637" s="9" t="s">
        <v>8998</v>
      </c>
      <c r="C4637" s="9" t="s">
        <v>8999</v>
      </c>
      <c r="D4637" s="10">
        <v>5.596984190951E12</v>
      </c>
      <c r="E4637" s="9" t="s">
        <v>43</v>
      </c>
      <c r="F4637" s="9"/>
      <c r="G4637" s="9" t="s">
        <v>76</v>
      </c>
      <c r="H4637" s="9" t="s">
        <v>45</v>
      </c>
      <c r="I4637" s="9" t="s">
        <v>78</v>
      </c>
      <c r="J4637" s="9" t="s">
        <v>48</v>
      </c>
      <c r="K4637" s="9" t="s">
        <v>48</v>
      </c>
      <c r="L4637" s="9" t="s">
        <v>47</v>
      </c>
      <c r="M4637" s="9" t="s">
        <v>47</v>
      </c>
      <c r="N4637" s="9" t="s">
        <v>94</v>
      </c>
      <c r="O4637" s="9" t="s">
        <v>70</v>
      </c>
      <c r="P4637" s="11" t="s">
        <v>51</v>
      </c>
      <c r="Q4637" s="11" t="s">
        <v>71</v>
      </c>
      <c r="R4637" s="11" t="s">
        <v>53</v>
      </c>
      <c r="S4637" s="11" t="s">
        <v>72</v>
      </c>
      <c r="T4637" s="11" t="s">
        <v>55</v>
      </c>
      <c r="U4637" s="11" t="s">
        <v>47</v>
      </c>
      <c r="V4637" s="11"/>
      <c r="W4637" s="11"/>
      <c r="X4637" s="11"/>
      <c r="Y4637" s="11"/>
      <c r="Z4637" s="11"/>
      <c r="AA4637" s="11"/>
      <c r="AB4637" s="11"/>
      <c r="AC4637" s="11"/>
      <c r="AD4637" s="11"/>
      <c r="AE4637" s="11"/>
      <c r="AF4637" s="12"/>
      <c r="AG4637" s="12"/>
      <c r="AH4637" s="12"/>
      <c r="AI4637" s="12"/>
      <c r="AJ4637" s="12"/>
      <c r="AK4637" s="12"/>
      <c r="AL4637" s="12"/>
      <c r="AM4637" s="11"/>
      <c r="AN4637" s="13">
        <v>0.2404149790151464</v>
      </c>
      <c r="AO4637" s="11" t="s">
        <v>84</v>
      </c>
      <c r="AP4637" s="14">
        <v>45931.449405844905</v>
      </c>
    </row>
    <row r="4638">
      <c r="A4638" s="8">
        <v>45931.34952546296</v>
      </c>
      <c r="B4638" s="9" t="s">
        <v>9000</v>
      </c>
      <c r="C4638" s="9" t="s">
        <v>9001</v>
      </c>
      <c r="D4638" s="10">
        <v>5.571989531281E12</v>
      </c>
      <c r="E4638" s="9" t="s">
        <v>43</v>
      </c>
      <c r="F4638" s="9"/>
      <c r="G4638" s="9" t="s">
        <v>60</v>
      </c>
      <c r="H4638" s="9" t="s">
        <v>61</v>
      </c>
      <c r="I4638" s="9" t="s">
        <v>106</v>
      </c>
      <c r="J4638" s="9" t="s">
        <v>47</v>
      </c>
      <c r="K4638" s="9" t="s">
        <v>48</v>
      </c>
      <c r="L4638" s="9" t="s">
        <v>48</v>
      </c>
      <c r="M4638" s="9" t="s">
        <v>48</v>
      </c>
      <c r="N4638" s="9" t="s">
        <v>49</v>
      </c>
      <c r="O4638" s="9" t="s">
        <v>50</v>
      </c>
      <c r="P4638" s="11" t="s">
        <v>51</v>
      </c>
      <c r="Q4638" s="11" t="s">
        <v>165</v>
      </c>
      <c r="R4638" s="11" t="s">
        <v>166</v>
      </c>
      <c r="S4638" s="11" t="s">
        <v>167</v>
      </c>
      <c r="T4638" s="11" t="s">
        <v>55</v>
      </c>
      <c r="U4638" s="11" t="s">
        <v>56</v>
      </c>
      <c r="V4638" s="11"/>
      <c r="W4638" s="11"/>
      <c r="X4638" s="11"/>
      <c r="Y4638" s="11"/>
      <c r="Z4638" s="11"/>
      <c r="AA4638" s="11"/>
      <c r="AB4638" s="11"/>
      <c r="AC4638" s="11"/>
      <c r="AD4638" s="11"/>
      <c r="AE4638" s="11"/>
      <c r="AF4638" s="12"/>
      <c r="AG4638" s="12"/>
      <c r="AH4638" s="12"/>
      <c r="AI4638" s="12"/>
      <c r="AJ4638" s="12"/>
      <c r="AK4638" s="12"/>
      <c r="AL4638" s="12"/>
      <c r="AM4638" s="11"/>
      <c r="AN4638" s="13">
        <v>0.681888049622906</v>
      </c>
      <c r="AO4638" s="11" t="s">
        <v>57</v>
      </c>
      <c r="AP4638" s="14">
        <v>45931.449405844905</v>
      </c>
    </row>
    <row r="4639">
      <c r="A4639" s="8">
        <v>45931.35302083333</v>
      </c>
      <c r="B4639" s="9" t="s">
        <v>9002</v>
      </c>
      <c r="C4639" s="9" t="s">
        <v>9003</v>
      </c>
      <c r="D4639" s="10">
        <v>5.551995723022E12</v>
      </c>
      <c r="E4639" s="9" t="s">
        <v>43</v>
      </c>
      <c r="F4639" s="9"/>
      <c r="G4639" s="9" t="s">
        <v>44</v>
      </c>
      <c r="H4639" s="9" t="s">
        <v>45</v>
      </c>
      <c r="I4639" s="9" t="s">
        <v>46</v>
      </c>
      <c r="J4639" s="9" t="s">
        <v>48</v>
      </c>
      <c r="K4639" s="9" t="s">
        <v>47</v>
      </c>
      <c r="L4639" s="9" t="s">
        <v>48</v>
      </c>
      <c r="M4639" s="9" t="s">
        <v>47</v>
      </c>
      <c r="N4639" s="9" t="s">
        <v>79</v>
      </c>
      <c r="O4639" s="9" t="s">
        <v>50</v>
      </c>
      <c r="P4639" s="11" t="s">
        <v>51</v>
      </c>
      <c r="Q4639" s="11" t="s">
        <v>89</v>
      </c>
      <c r="R4639" s="11" t="s">
        <v>90</v>
      </c>
      <c r="S4639" s="11" t="s">
        <v>54</v>
      </c>
      <c r="T4639" s="11" t="s">
        <v>65</v>
      </c>
      <c r="U4639" s="11" t="s">
        <v>56</v>
      </c>
      <c r="V4639" s="11"/>
      <c r="W4639" s="11"/>
      <c r="X4639" s="11"/>
      <c r="Y4639" s="11"/>
      <c r="Z4639" s="11"/>
      <c r="AA4639" s="11"/>
      <c r="AB4639" s="11"/>
      <c r="AC4639" s="11"/>
      <c r="AD4639" s="11"/>
      <c r="AE4639" s="11"/>
      <c r="AF4639" s="12"/>
      <c r="AG4639" s="12"/>
      <c r="AH4639" s="12"/>
      <c r="AI4639" s="12"/>
      <c r="AJ4639" s="12"/>
      <c r="AK4639" s="12"/>
      <c r="AL4639" s="12"/>
      <c r="AM4639" s="11"/>
      <c r="AN4639" s="13">
        <v>0.25890414310990395</v>
      </c>
      <c r="AO4639" s="11" t="s">
        <v>84</v>
      </c>
      <c r="AP4639" s="14">
        <v>45931.449405844905</v>
      </c>
    </row>
    <row r="4640">
      <c r="A4640" s="8">
        <v>45931.35912037037</v>
      </c>
      <c r="B4640" s="9" t="s">
        <v>9004</v>
      </c>
      <c r="C4640" s="9" t="s">
        <v>9005</v>
      </c>
      <c r="D4640" s="10">
        <v>5.59499222949E12</v>
      </c>
      <c r="E4640" s="9" t="s">
        <v>43</v>
      </c>
      <c r="F4640" s="9"/>
      <c r="G4640" s="9" t="s">
        <v>60</v>
      </c>
      <c r="H4640" s="9" t="s">
        <v>61</v>
      </c>
      <c r="I4640" s="9" t="s">
        <v>106</v>
      </c>
      <c r="J4640" s="9" t="s">
        <v>47</v>
      </c>
      <c r="K4640" s="9" t="s">
        <v>48</v>
      </c>
      <c r="L4640" s="9" t="s">
        <v>47</v>
      </c>
      <c r="M4640" s="9" t="s">
        <v>48</v>
      </c>
      <c r="N4640" s="9" t="s">
        <v>63</v>
      </c>
      <c r="O4640" s="9" t="s">
        <v>50</v>
      </c>
      <c r="P4640" s="11" t="s">
        <v>51</v>
      </c>
      <c r="Q4640" s="11" t="s">
        <v>141</v>
      </c>
      <c r="R4640" s="11" t="s">
        <v>90</v>
      </c>
      <c r="S4640" s="11" t="s">
        <v>54</v>
      </c>
      <c r="T4640" s="11" t="s">
        <v>55</v>
      </c>
      <c r="U4640" s="11" t="s">
        <v>47</v>
      </c>
      <c r="V4640" s="11"/>
      <c r="W4640" s="11"/>
      <c r="X4640" s="11"/>
      <c r="Y4640" s="11"/>
      <c r="Z4640" s="11"/>
      <c r="AA4640" s="11"/>
      <c r="AB4640" s="11"/>
      <c r="AC4640" s="11"/>
      <c r="AD4640" s="11"/>
      <c r="AE4640" s="11"/>
      <c r="AF4640" s="12"/>
      <c r="AG4640" s="12"/>
      <c r="AH4640" s="12"/>
      <c r="AI4640" s="12"/>
      <c r="AJ4640" s="12"/>
      <c r="AK4640" s="12"/>
      <c r="AL4640" s="12"/>
      <c r="AM4640" s="11"/>
      <c r="AN4640" s="13">
        <v>0.2112958879594392</v>
      </c>
      <c r="AO4640" s="11" t="s">
        <v>84</v>
      </c>
      <c r="AP4640" s="14">
        <v>45931.449405844905</v>
      </c>
    </row>
    <row r="4641">
      <c r="A4641" s="8">
        <v>45931.36077546296</v>
      </c>
      <c r="B4641" s="9" t="s">
        <v>9006</v>
      </c>
      <c r="C4641" s="9" t="s">
        <v>9007</v>
      </c>
      <c r="D4641" s="10">
        <v>5.582996188716E12</v>
      </c>
      <c r="E4641" s="9" t="s">
        <v>43</v>
      </c>
      <c r="F4641" s="9"/>
      <c r="G4641" s="9" t="s">
        <v>44</v>
      </c>
      <c r="H4641" s="9" t="s">
        <v>45</v>
      </c>
      <c r="I4641" s="9" t="s">
        <v>78</v>
      </c>
      <c r="J4641" s="9" t="s">
        <v>48</v>
      </c>
      <c r="K4641" s="9" t="s">
        <v>48</v>
      </c>
      <c r="L4641" s="9" t="s">
        <v>48</v>
      </c>
      <c r="M4641" s="9" t="s">
        <v>48</v>
      </c>
      <c r="N4641" s="9" t="s">
        <v>118</v>
      </c>
      <c r="O4641" s="9" t="s">
        <v>64</v>
      </c>
      <c r="P4641" s="11" t="s">
        <v>51</v>
      </c>
      <c r="Q4641" s="11" t="s">
        <v>89</v>
      </c>
      <c r="R4641" s="11" t="s">
        <v>90</v>
      </c>
      <c r="S4641" s="11" t="s">
        <v>54</v>
      </c>
      <c r="T4641" s="11" t="s">
        <v>55</v>
      </c>
      <c r="U4641" s="11" t="s">
        <v>56</v>
      </c>
      <c r="V4641" s="11"/>
      <c r="W4641" s="11"/>
      <c r="X4641" s="11"/>
      <c r="Y4641" s="11"/>
      <c r="Z4641" s="11"/>
      <c r="AA4641" s="11"/>
      <c r="AB4641" s="11"/>
      <c r="AC4641" s="11"/>
      <c r="AD4641" s="11"/>
      <c r="AE4641" s="11"/>
      <c r="AF4641" s="12"/>
      <c r="AG4641" s="12"/>
      <c r="AH4641" s="12"/>
      <c r="AI4641" s="12"/>
      <c r="AJ4641" s="12"/>
      <c r="AK4641" s="12"/>
      <c r="AL4641" s="12"/>
      <c r="AM4641" s="11"/>
      <c r="AN4641" s="13">
        <v>0.38305393233317836</v>
      </c>
      <c r="AO4641" s="11" t="s">
        <v>66</v>
      </c>
      <c r="AP4641" s="14">
        <v>45931.449405844905</v>
      </c>
    </row>
    <row r="4642">
      <c r="A4642" s="8">
        <v>45931.38064814815</v>
      </c>
      <c r="B4642" s="9" t="s">
        <v>9008</v>
      </c>
      <c r="C4642" s="9" t="s">
        <v>9009</v>
      </c>
      <c r="D4642" s="10">
        <v>5.511942837523E12</v>
      </c>
      <c r="E4642" s="9" t="s">
        <v>43</v>
      </c>
      <c r="F4642" s="9"/>
      <c r="G4642" s="9" t="s">
        <v>144</v>
      </c>
      <c r="H4642" s="9" t="s">
        <v>77</v>
      </c>
      <c r="I4642" s="9" t="s">
        <v>88</v>
      </c>
      <c r="J4642" s="9" t="s">
        <v>47</v>
      </c>
      <c r="K4642" s="9" t="s">
        <v>47</v>
      </c>
      <c r="L4642" s="9" t="s">
        <v>48</v>
      </c>
      <c r="M4642" s="9" t="s">
        <v>47</v>
      </c>
      <c r="N4642" s="9" t="s">
        <v>79</v>
      </c>
      <c r="O4642" s="9" t="s">
        <v>70</v>
      </c>
      <c r="P4642" s="11" t="s">
        <v>51</v>
      </c>
      <c r="Q4642" s="11" t="s">
        <v>115</v>
      </c>
      <c r="R4642" s="11" t="s">
        <v>53</v>
      </c>
      <c r="S4642" s="11" t="s">
        <v>54</v>
      </c>
      <c r="T4642" s="11" t="s">
        <v>55</v>
      </c>
      <c r="U4642" s="11" t="s">
        <v>56</v>
      </c>
      <c r="V4642" s="11"/>
      <c r="W4642" s="11"/>
      <c r="X4642" s="11"/>
      <c r="Y4642" s="11"/>
      <c r="Z4642" s="11"/>
      <c r="AA4642" s="11"/>
      <c r="AB4642" s="11"/>
      <c r="AC4642" s="11"/>
      <c r="AD4642" s="11"/>
      <c r="AE4642" s="11"/>
      <c r="AF4642" s="12"/>
      <c r="AG4642" s="12"/>
      <c r="AH4642" s="12"/>
      <c r="AI4642" s="12"/>
      <c r="AJ4642" s="12"/>
      <c r="AK4642" s="12"/>
      <c r="AL4642" s="12"/>
      <c r="AM4642" s="11"/>
      <c r="AN4642" s="13">
        <v>0.039385094914326214</v>
      </c>
      <c r="AO4642" s="11" t="s">
        <v>99</v>
      </c>
      <c r="AP4642" s="14">
        <v>45931.449405844905</v>
      </c>
    </row>
    <row r="4643">
      <c r="A4643" s="8">
        <v>45931.38762731481</v>
      </c>
      <c r="B4643" s="9" t="s">
        <v>9010</v>
      </c>
      <c r="C4643" s="9" t="s">
        <v>9011</v>
      </c>
      <c r="D4643" s="10">
        <v>5.587991982479E12</v>
      </c>
      <c r="E4643" s="9" t="s">
        <v>43</v>
      </c>
      <c r="F4643" s="9"/>
      <c r="G4643" s="9" t="s">
        <v>60</v>
      </c>
      <c r="H4643" s="9" t="s">
        <v>61</v>
      </c>
      <c r="I4643" s="9" t="s">
        <v>46</v>
      </c>
      <c r="J4643" s="9" t="s">
        <v>47</v>
      </c>
      <c r="K4643" s="9" t="s">
        <v>47</v>
      </c>
      <c r="L4643" s="9" t="s">
        <v>48</v>
      </c>
      <c r="M4643" s="9" t="s">
        <v>48</v>
      </c>
      <c r="N4643" s="9" t="s">
        <v>94</v>
      </c>
      <c r="O4643" s="9" t="s">
        <v>95</v>
      </c>
      <c r="P4643" s="11" t="s">
        <v>51</v>
      </c>
      <c r="Q4643" s="11" t="s">
        <v>203</v>
      </c>
      <c r="R4643" s="11" t="s">
        <v>357</v>
      </c>
      <c r="S4643" s="11" t="s">
        <v>72</v>
      </c>
      <c r="T4643" s="11" t="s">
        <v>55</v>
      </c>
      <c r="U4643" s="11" t="s">
        <v>56</v>
      </c>
      <c r="V4643" s="11"/>
      <c r="W4643" s="11"/>
      <c r="X4643" s="11"/>
      <c r="Y4643" s="11"/>
      <c r="Z4643" s="11"/>
      <c r="AA4643" s="11"/>
      <c r="AB4643" s="11"/>
      <c r="AC4643" s="11"/>
      <c r="AD4643" s="11"/>
      <c r="AE4643" s="11"/>
      <c r="AF4643" s="12"/>
      <c r="AG4643" s="12"/>
      <c r="AH4643" s="12"/>
      <c r="AI4643" s="12"/>
      <c r="AJ4643" s="12"/>
      <c r="AK4643" s="12"/>
      <c r="AL4643" s="12"/>
      <c r="AM4643" s="11"/>
      <c r="AN4643" s="13">
        <v>0.5220811541104025</v>
      </c>
      <c r="AO4643" s="11" t="s">
        <v>57</v>
      </c>
      <c r="AP4643" s="14">
        <v>45931.449405844905</v>
      </c>
    </row>
    <row r="4644">
      <c r="A4644" s="8">
        <v>45931.391168981485</v>
      </c>
      <c r="B4644" s="9" t="s">
        <v>9012</v>
      </c>
      <c r="C4644" s="9" t="s">
        <v>9013</v>
      </c>
      <c r="D4644" s="10">
        <v>5.511965809582E12</v>
      </c>
      <c r="E4644" s="9" t="s">
        <v>43</v>
      </c>
      <c r="F4644" s="9"/>
      <c r="G4644" s="9" t="s">
        <v>44</v>
      </c>
      <c r="H4644" s="9" t="s">
        <v>77</v>
      </c>
      <c r="I4644" s="9" t="s">
        <v>88</v>
      </c>
      <c r="J4644" s="9" t="s">
        <v>47</v>
      </c>
      <c r="K4644" s="9" t="s">
        <v>48</v>
      </c>
      <c r="L4644" s="9" t="s">
        <v>48</v>
      </c>
      <c r="M4644" s="9" t="s">
        <v>47</v>
      </c>
      <c r="N4644" s="9" t="s">
        <v>63</v>
      </c>
      <c r="O4644" s="9" t="s">
        <v>64</v>
      </c>
      <c r="P4644" s="11" t="s">
        <v>51</v>
      </c>
      <c r="Q4644" s="11" t="s">
        <v>137</v>
      </c>
      <c r="R4644" s="11" t="s">
        <v>107</v>
      </c>
      <c r="S4644" s="11" t="s">
        <v>380</v>
      </c>
      <c r="T4644" s="11" t="s">
        <v>65</v>
      </c>
      <c r="U4644" s="11" t="s">
        <v>56</v>
      </c>
      <c r="V4644" s="11"/>
      <c r="W4644" s="11"/>
      <c r="X4644" s="11"/>
      <c r="Y4644" s="11"/>
      <c r="Z4644" s="11"/>
      <c r="AA4644" s="11"/>
      <c r="AB4644" s="11"/>
      <c r="AC4644" s="11"/>
      <c r="AD4644" s="11"/>
      <c r="AE4644" s="11"/>
      <c r="AF4644" s="12"/>
      <c r="AG4644" s="12"/>
      <c r="AH4644" s="12"/>
      <c r="AI4644" s="12"/>
      <c r="AJ4644" s="12"/>
      <c r="AK4644" s="12"/>
      <c r="AL4644" s="12"/>
      <c r="AM4644" s="11"/>
      <c r="AN4644" s="13">
        <v>0.2526117335736007</v>
      </c>
      <c r="AO4644" s="11" t="s">
        <v>84</v>
      </c>
      <c r="AP4644" s="14">
        <v>45931.449405844905</v>
      </c>
    </row>
    <row r="4645">
      <c r="A4645" s="8">
        <v>45931.39408564815</v>
      </c>
      <c r="B4645" s="9" t="s">
        <v>9014</v>
      </c>
      <c r="C4645" s="9" t="s">
        <v>9015</v>
      </c>
      <c r="D4645" s="10">
        <v>5.585996356201E12</v>
      </c>
      <c r="E4645" s="9" t="s">
        <v>43</v>
      </c>
      <c r="F4645" s="9"/>
      <c r="G4645" s="9" t="s">
        <v>60</v>
      </c>
      <c r="H4645" s="9" t="s">
        <v>45</v>
      </c>
      <c r="I4645" s="9" t="s">
        <v>78</v>
      </c>
      <c r="J4645" s="9" t="s">
        <v>47</v>
      </c>
      <c r="K4645" s="9" t="s">
        <v>48</v>
      </c>
      <c r="L4645" s="9" t="s">
        <v>48</v>
      </c>
      <c r="M4645" s="9" t="s">
        <v>48</v>
      </c>
      <c r="N4645" s="9" t="s">
        <v>63</v>
      </c>
      <c r="O4645" s="9" t="s">
        <v>64</v>
      </c>
      <c r="P4645" s="11" t="s">
        <v>51</v>
      </c>
      <c r="Q4645" s="11" t="s">
        <v>203</v>
      </c>
      <c r="R4645" s="11" t="s">
        <v>311</v>
      </c>
      <c r="S4645" s="11" t="s">
        <v>54</v>
      </c>
      <c r="T4645" s="11" t="s">
        <v>55</v>
      </c>
      <c r="U4645" s="11" t="s">
        <v>56</v>
      </c>
      <c r="V4645" s="11"/>
      <c r="W4645" s="11"/>
      <c r="X4645" s="11"/>
      <c r="Y4645" s="11"/>
      <c r="Z4645" s="11"/>
      <c r="AA4645" s="11"/>
      <c r="AB4645" s="11"/>
      <c r="AC4645" s="11"/>
      <c r="AD4645" s="11"/>
      <c r="AE4645" s="11"/>
      <c r="AF4645" s="12"/>
      <c r="AG4645" s="12"/>
      <c r="AH4645" s="12"/>
      <c r="AI4645" s="12"/>
      <c r="AJ4645" s="12"/>
      <c r="AK4645" s="12"/>
      <c r="AL4645" s="12"/>
      <c r="AM4645" s="11"/>
      <c r="AN4645" s="13">
        <v>0.5082756285609036</v>
      </c>
      <c r="AO4645" s="11" t="s">
        <v>57</v>
      </c>
      <c r="AP4645" s="14">
        <v>45931.449405844905</v>
      </c>
    </row>
    <row r="4646">
      <c r="A4646" s="8">
        <v>45931.39550925926</v>
      </c>
      <c r="B4646" s="9" t="s">
        <v>9016</v>
      </c>
      <c r="C4646" s="9" t="s">
        <v>9017</v>
      </c>
      <c r="D4646" s="10">
        <v>5.591985578411E12</v>
      </c>
      <c r="E4646" s="9" t="s">
        <v>43</v>
      </c>
      <c r="F4646" s="9"/>
      <c r="G4646" s="9" t="s">
        <v>76</v>
      </c>
      <c r="H4646" s="9" t="s">
        <v>45</v>
      </c>
      <c r="I4646" s="9" t="s">
        <v>46</v>
      </c>
      <c r="J4646" s="9" t="s">
        <v>48</v>
      </c>
      <c r="K4646" s="9" t="s">
        <v>48</v>
      </c>
      <c r="L4646" s="9" t="s">
        <v>48</v>
      </c>
      <c r="M4646" s="9" t="s">
        <v>47</v>
      </c>
      <c r="N4646" s="9" t="s">
        <v>49</v>
      </c>
      <c r="O4646" s="9" t="s">
        <v>70</v>
      </c>
      <c r="P4646" s="11" t="s">
        <v>51</v>
      </c>
      <c r="Q4646" s="11" t="s">
        <v>137</v>
      </c>
      <c r="R4646" s="11" t="s">
        <v>107</v>
      </c>
      <c r="S4646" s="11" t="s">
        <v>72</v>
      </c>
      <c r="T4646" s="11" t="s">
        <v>55</v>
      </c>
      <c r="U4646" s="11" t="s">
        <v>56</v>
      </c>
      <c r="V4646" s="11"/>
      <c r="W4646" s="11"/>
      <c r="X4646" s="11"/>
      <c r="Y4646" s="11"/>
      <c r="Z4646" s="11"/>
      <c r="AA4646" s="11"/>
      <c r="AB4646" s="11"/>
      <c r="AC4646" s="11"/>
      <c r="AD4646" s="11"/>
      <c r="AE4646" s="11"/>
      <c r="AF4646" s="12"/>
      <c r="AG4646" s="12"/>
      <c r="AH4646" s="12"/>
      <c r="AI4646" s="12"/>
      <c r="AJ4646" s="12"/>
      <c r="AK4646" s="12"/>
      <c r="AL4646" s="12"/>
      <c r="AM4646" s="11"/>
      <c r="AN4646" s="13">
        <v>0.42722848872535635</v>
      </c>
      <c r="AO4646" s="11" t="s">
        <v>134</v>
      </c>
      <c r="AP4646" s="14">
        <v>45931.449405844905</v>
      </c>
    </row>
    <row r="4647">
      <c r="A4647" s="8">
        <v>45931.39643518518</v>
      </c>
      <c r="B4647" s="9" t="s">
        <v>9018</v>
      </c>
      <c r="C4647" s="9" t="s">
        <v>9019</v>
      </c>
      <c r="D4647" s="10">
        <v>5.511982731123E12</v>
      </c>
      <c r="E4647" s="9" t="s">
        <v>43</v>
      </c>
      <c r="F4647" s="9"/>
      <c r="G4647" s="9" t="s">
        <v>69</v>
      </c>
      <c r="H4647" s="9" t="s">
        <v>45</v>
      </c>
      <c r="I4647" s="9" t="s">
        <v>46</v>
      </c>
      <c r="J4647" s="9" t="s">
        <v>47</v>
      </c>
      <c r="K4647" s="9" t="s">
        <v>47</v>
      </c>
      <c r="L4647" s="9" t="s">
        <v>47</v>
      </c>
      <c r="M4647" s="9" t="s">
        <v>47</v>
      </c>
      <c r="N4647" s="9" t="s">
        <v>63</v>
      </c>
      <c r="O4647" s="9" t="s">
        <v>95</v>
      </c>
      <c r="P4647" s="11" t="s">
        <v>51</v>
      </c>
      <c r="Q4647" s="11" t="s">
        <v>147</v>
      </c>
      <c r="R4647" s="11" t="s">
        <v>107</v>
      </c>
      <c r="S4647" s="11" t="s">
        <v>148</v>
      </c>
      <c r="T4647" s="11" t="s">
        <v>65</v>
      </c>
      <c r="U4647" s="11" t="s">
        <v>47</v>
      </c>
      <c r="V4647" s="11"/>
      <c r="W4647" s="11"/>
      <c r="X4647" s="11"/>
      <c r="Y4647" s="11"/>
      <c r="Z4647" s="11"/>
      <c r="AA4647" s="11"/>
      <c r="AB4647" s="11"/>
      <c r="AC4647" s="11"/>
      <c r="AD4647" s="11"/>
      <c r="AE4647" s="11"/>
      <c r="AF4647" s="12"/>
      <c r="AG4647" s="12"/>
      <c r="AH4647" s="12"/>
      <c r="AI4647" s="12"/>
      <c r="AJ4647" s="12"/>
      <c r="AK4647" s="12"/>
      <c r="AL4647" s="12"/>
      <c r="AM4647" s="11"/>
      <c r="AN4647" s="13">
        <v>0.163017215770007</v>
      </c>
      <c r="AO4647" s="11" t="s">
        <v>110</v>
      </c>
      <c r="AP4647" s="14">
        <v>45931.449405844905</v>
      </c>
    </row>
    <row r="4648">
      <c r="A4648" s="8">
        <v>45931.39681712963</v>
      </c>
      <c r="B4648" s="9" t="s">
        <v>9020</v>
      </c>
      <c r="C4648" s="9" t="s">
        <v>9021</v>
      </c>
      <c r="D4648" s="10">
        <v>5.588996327054E12</v>
      </c>
      <c r="E4648" s="9" t="s">
        <v>43</v>
      </c>
      <c r="F4648" s="9"/>
      <c r="G4648" s="9" t="s">
        <v>44</v>
      </c>
      <c r="H4648" s="9" t="s">
        <v>157</v>
      </c>
      <c r="I4648" s="9" t="s">
        <v>106</v>
      </c>
      <c r="J4648" s="9" t="s">
        <v>48</v>
      </c>
      <c r="K4648" s="9" t="s">
        <v>47</v>
      </c>
      <c r="L4648" s="9" t="s">
        <v>48</v>
      </c>
      <c r="M4648" s="9" t="s">
        <v>48</v>
      </c>
      <c r="N4648" s="9" t="s">
        <v>118</v>
      </c>
      <c r="O4648" s="9" t="s">
        <v>64</v>
      </c>
      <c r="P4648" s="11" t="s">
        <v>51</v>
      </c>
      <c r="Q4648" s="11" t="s">
        <v>133</v>
      </c>
      <c r="R4648" s="11" t="s">
        <v>90</v>
      </c>
      <c r="S4648" s="11" t="s">
        <v>72</v>
      </c>
      <c r="T4648" s="11" t="s">
        <v>55</v>
      </c>
      <c r="U4648" s="11" t="s">
        <v>56</v>
      </c>
      <c r="V4648" s="11"/>
      <c r="W4648" s="11"/>
      <c r="X4648" s="11"/>
      <c r="Y4648" s="11"/>
      <c r="Z4648" s="11"/>
      <c r="AA4648" s="11"/>
      <c r="AB4648" s="11"/>
      <c r="AC4648" s="11"/>
      <c r="AD4648" s="11"/>
      <c r="AE4648" s="11"/>
      <c r="AF4648" s="12"/>
      <c r="AG4648" s="12"/>
      <c r="AH4648" s="12"/>
      <c r="AI4648" s="12"/>
      <c r="AJ4648" s="12"/>
      <c r="AK4648" s="12"/>
      <c r="AL4648" s="12"/>
      <c r="AM4648" s="11"/>
      <c r="AN4648" s="13">
        <v>0.29982404639282967</v>
      </c>
      <c r="AO4648" s="11" t="s">
        <v>91</v>
      </c>
      <c r="AP4648" s="14">
        <v>45931.449405844905</v>
      </c>
    </row>
    <row r="4649">
      <c r="A4649" s="8">
        <v>45931.39716435185</v>
      </c>
      <c r="B4649" s="9" t="s">
        <v>9022</v>
      </c>
      <c r="C4649" s="9" t="s">
        <v>9023</v>
      </c>
      <c r="D4649" s="10">
        <v>5.521992408079E12</v>
      </c>
      <c r="E4649" s="9" t="s">
        <v>43</v>
      </c>
      <c r="F4649" s="9"/>
      <c r="G4649" s="9" t="s">
        <v>44</v>
      </c>
      <c r="H4649" s="9" t="s">
        <v>45</v>
      </c>
      <c r="I4649" s="9" t="s">
        <v>46</v>
      </c>
      <c r="J4649" s="9" t="s">
        <v>47</v>
      </c>
      <c r="K4649" s="9" t="s">
        <v>47</v>
      </c>
      <c r="L4649" s="9" t="s">
        <v>47</v>
      </c>
      <c r="M4649" s="9" t="s">
        <v>47</v>
      </c>
      <c r="N4649" s="9" t="s">
        <v>49</v>
      </c>
      <c r="O4649" s="9" t="s">
        <v>50</v>
      </c>
      <c r="P4649" s="11" t="s">
        <v>51</v>
      </c>
      <c r="Q4649" s="11" t="s">
        <v>115</v>
      </c>
      <c r="R4649" s="11" t="s">
        <v>53</v>
      </c>
      <c r="S4649" s="11" t="s">
        <v>54</v>
      </c>
      <c r="T4649" s="11" t="s">
        <v>55</v>
      </c>
      <c r="U4649" s="11" t="s">
        <v>56</v>
      </c>
      <c r="V4649" s="11"/>
      <c r="W4649" s="11"/>
      <c r="X4649" s="11"/>
      <c r="Y4649" s="11"/>
      <c r="Z4649" s="11"/>
      <c r="AA4649" s="11"/>
      <c r="AB4649" s="11"/>
      <c r="AC4649" s="11"/>
      <c r="AD4649" s="11"/>
      <c r="AE4649" s="11"/>
      <c r="AF4649" s="12"/>
      <c r="AG4649" s="12"/>
      <c r="AH4649" s="12"/>
      <c r="AI4649" s="12"/>
      <c r="AJ4649" s="12"/>
      <c r="AK4649" s="12"/>
      <c r="AL4649" s="12"/>
      <c r="AM4649" s="11"/>
      <c r="AN4649" s="13">
        <v>0.4322871943292009</v>
      </c>
      <c r="AO4649" s="11" t="s">
        <v>134</v>
      </c>
      <c r="AP4649" s="14">
        <v>45931.449405844905</v>
      </c>
    </row>
    <row r="4650">
      <c r="A4650" s="8">
        <v>45931.39745370371</v>
      </c>
      <c r="B4650" s="9" t="s">
        <v>9024</v>
      </c>
      <c r="C4650" s="9" t="s">
        <v>9025</v>
      </c>
      <c r="D4650" s="10">
        <v>5.569981467614E12</v>
      </c>
      <c r="E4650" s="9" t="s">
        <v>75</v>
      </c>
      <c r="F4650" s="9"/>
      <c r="G4650" s="9" t="s">
        <v>44</v>
      </c>
      <c r="H4650" s="9" t="s">
        <v>45</v>
      </c>
      <c r="I4650" s="9" t="s">
        <v>62</v>
      </c>
      <c r="J4650" s="9" t="s">
        <v>47</v>
      </c>
      <c r="K4650" s="9" t="s">
        <v>47</v>
      </c>
      <c r="L4650" s="9" t="s">
        <v>47</v>
      </c>
      <c r="M4650" s="9" t="s">
        <v>47</v>
      </c>
      <c r="N4650" s="9" t="s">
        <v>49</v>
      </c>
      <c r="O4650" s="9" t="s">
        <v>95</v>
      </c>
      <c r="P4650" s="11" t="s">
        <v>51</v>
      </c>
      <c r="Q4650" s="11" t="s">
        <v>121</v>
      </c>
      <c r="R4650" s="11" t="s">
        <v>686</v>
      </c>
      <c r="S4650" s="11" t="s">
        <v>687</v>
      </c>
      <c r="T4650" s="11" t="s">
        <v>65</v>
      </c>
      <c r="U4650" s="11" t="s">
        <v>47</v>
      </c>
      <c r="V4650" s="11"/>
      <c r="W4650" s="11"/>
      <c r="X4650" s="11"/>
      <c r="Y4650" s="11"/>
      <c r="Z4650" s="11"/>
      <c r="AA4650" s="11"/>
      <c r="AB4650" s="11"/>
      <c r="AC4650" s="11"/>
      <c r="AD4650" s="11"/>
      <c r="AE4650" s="11"/>
      <c r="AF4650" s="12"/>
      <c r="AG4650" s="12"/>
      <c r="AH4650" s="12"/>
      <c r="AI4650" s="12"/>
      <c r="AJ4650" s="12"/>
      <c r="AK4650" s="12"/>
      <c r="AL4650" s="12"/>
      <c r="AM4650" s="11"/>
      <c r="AN4650" s="13">
        <v>0.2266777984039394</v>
      </c>
      <c r="AO4650" s="11" t="s">
        <v>84</v>
      </c>
      <c r="AP4650" s="14">
        <v>45931.449405844905</v>
      </c>
    </row>
    <row r="4651">
      <c r="A4651" s="8">
        <v>45931.398668981485</v>
      </c>
      <c r="B4651" s="9" t="s">
        <v>9026</v>
      </c>
      <c r="C4651" s="9" t="s">
        <v>9027</v>
      </c>
      <c r="D4651" s="10">
        <v>5.511964370914E12</v>
      </c>
      <c r="E4651" s="9" t="s">
        <v>43</v>
      </c>
      <c r="F4651" s="9"/>
      <c r="G4651" s="9" t="s">
        <v>44</v>
      </c>
      <c r="H4651" s="9" t="s">
        <v>87</v>
      </c>
      <c r="I4651" s="9" t="s">
        <v>62</v>
      </c>
      <c r="J4651" s="9" t="s">
        <v>47</v>
      </c>
      <c r="K4651" s="9" t="s">
        <v>47</v>
      </c>
      <c r="L4651" s="9" t="s">
        <v>48</v>
      </c>
      <c r="M4651" s="9" t="s">
        <v>47</v>
      </c>
      <c r="N4651" s="9" t="s">
        <v>79</v>
      </c>
      <c r="O4651" s="9" t="s">
        <v>70</v>
      </c>
      <c r="P4651" s="11" t="s">
        <v>51</v>
      </c>
      <c r="Q4651" s="11" t="s">
        <v>171</v>
      </c>
      <c r="R4651" s="11" t="s">
        <v>107</v>
      </c>
      <c r="S4651" s="11" t="s">
        <v>172</v>
      </c>
      <c r="T4651" s="11" t="s">
        <v>55</v>
      </c>
      <c r="U4651" s="11" t="s">
        <v>56</v>
      </c>
      <c r="V4651" s="11"/>
      <c r="W4651" s="11"/>
      <c r="X4651" s="11"/>
      <c r="Y4651" s="11"/>
      <c r="Z4651" s="11"/>
      <c r="AA4651" s="11"/>
      <c r="AB4651" s="11"/>
      <c r="AC4651" s="11"/>
      <c r="AD4651" s="11"/>
      <c r="AE4651" s="11"/>
      <c r="AF4651" s="12"/>
      <c r="AG4651" s="12"/>
      <c r="AH4651" s="12"/>
      <c r="AI4651" s="12"/>
      <c r="AJ4651" s="12"/>
      <c r="AK4651" s="12"/>
      <c r="AL4651" s="12"/>
      <c r="AM4651" s="11"/>
      <c r="AN4651" s="13">
        <v>0.3859352433692196</v>
      </c>
      <c r="AO4651" s="11" t="s">
        <v>66</v>
      </c>
      <c r="AP4651" s="14">
        <v>45931.449405844905</v>
      </c>
    </row>
    <row r="4652">
      <c r="A4652" s="8">
        <v>45931.398726851854</v>
      </c>
      <c r="B4652" s="9" t="s">
        <v>9028</v>
      </c>
      <c r="C4652" s="9" t="s">
        <v>9029</v>
      </c>
      <c r="D4652" s="10">
        <v>5.562996726619E12</v>
      </c>
      <c r="E4652" s="9" t="s">
        <v>43</v>
      </c>
      <c r="F4652" s="9"/>
      <c r="G4652" s="9" t="s">
        <v>144</v>
      </c>
      <c r="H4652" s="9" t="s">
        <v>77</v>
      </c>
      <c r="I4652" s="9" t="s">
        <v>88</v>
      </c>
      <c r="J4652" s="9" t="s">
        <v>47</v>
      </c>
      <c r="K4652" s="9" t="s">
        <v>48</v>
      </c>
      <c r="L4652" s="9" t="s">
        <v>48</v>
      </c>
      <c r="M4652" s="9" t="s">
        <v>48</v>
      </c>
      <c r="N4652" s="9" t="s">
        <v>118</v>
      </c>
      <c r="O4652" s="9" t="s">
        <v>64</v>
      </c>
      <c r="P4652" s="11" t="s">
        <v>51</v>
      </c>
      <c r="Q4652" s="11" t="s">
        <v>137</v>
      </c>
      <c r="R4652" s="11" t="s">
        <v>107</v>
      </c>
      <c r="S4652" s="11" t="s">
        <v>214</v>
      </c>
      <c r="T4652" s="11" t="s">
        <v>55</v>
      </c>
      <c r="U4652" s="11" t="s">
        <v>56</v>
      </c>
      <c r="V4652" s="11"/>
      <c r="W4652" s="11"/>
      <c r="X4652" s="11"/>
      <c r="Y4652" s="11"/>
      <c r="Z4652" s="11"/>
      <c r="AA4652" s="11"/>
      <c r="AB4652" s="11"/>
      <c r="AC4652" s="11"/>
      <c r="AD4652" s="11"/>
      <c r="AE4652" s="11"/>
      <c r="AF4652" s="12"/>
      <c r="AG4652" s="12"/>
      <c r="AH4652" s="12"/>
      <c r="AI4652" s="12"/>
      <c r="AJ4652" s="12"/>
      <c r="AK4652" s="12"/>
      <c r="AL4652" s="12"/>
      <c r="AM4652" s="11"/>
      <c r="AN4652" s="13">
        <v>0.15190631484212533</v>
      </c>
      <c r="AO4652" s="11" t="s">
        <v>110</v>
      </c>
      <c r="AP4652" s="14">
        <v>45931.449405844905</v>
      </c>
    </row>
    <row r="4653">
      <c r="A4653" s="8">
        <v>45931.3990162037</v>
      </c>
      <c r="B4653" s="9" t="s">
        <v>9030</v>
      </c>
      <c r="C4653" s="9" t="s">
        <v>9031</v>
      </c>
      <c r="D4653" s="10">
        <v>5.555549998404E12</v>
      </c>
      <c r="E4653" s="9" t="s">
        <v>43</v>
      </c>
      <c r="F4653" s="9"/>
      <c r="G4653" s="9" t="s">
        <v>60</v>
      </c>
      <c r="H4653" s="9" t="s">
        <v>45</v>
      </c>
      <c r="I4653" s="9" t="s">
        <v>46</v>
      </c>
      <c r="J4653" s="9" t="s">
        <v>47</v>
      </c>
      <c r="K4653" s="9" t="s">
        <v>47</v>
      </c>
      <c r="L4653" s="9" t="s">
        <v>48</v>
      </c>
      <c r="M4653" s="9" t="s">
        <v>47</v>
      </c>
      <c r="N4653" s="9" t="s">
        <v>79</v>
      </c>
      <c r="O4653" s="9" t="s">
        <v>64</v>
      </c>
      <c r="P4653" s="11" t="s">
        <v>51</v>
      </c>
      <c r="Q4653" s="11" t="s">
        <v>52</v>
      </c>
      <c r="R4653" s="11" t="s">
        <v>53</v>
      </c>
      <c r="S4653" s="11" t="s">
        <v>54</v>
      </c>
      <c r="T4653" s="11" t="s">
        <v>65</v>
      </c>
      <c r="U4653" s="11" t="s">
        <v>56</v>
      </c>
      <c r="V4653" s="11"/>
      <c r="W4653" s="11"/>
      <c r="X4653" s="11"/>
      <c r="Y4653" s="11"/>
      <c r="Z4653" s="11"/>
      <c r="AA4653" s="11"/>
      <c r="AB4653" s="11"/>
      <c r="AC4653" s="11"/>
      <c r="AD4653" s="11"/>
      <c r="AE4653" s="11"/>
      <c r="AF4653" s="12"/>
      <c r="AG4653" s="12"/>
      <c r="AH4653" s="12"/>
      <c r="AI4653" s="12"/>
      <c r="AJ4653" s="12"/>
      <c r="AK4653" s="12"/>
      <c r="AL4653" s="12"/>
      <c r="AM4653" s="11"/>
      <c r="AN4653" s="13">
        <v>0.331560428772916</v>
      </c>
      <c r="AO4653" s="11" t="s">
        <v>124</v>
      </c>
      <c r="AP4653" s="14">
        <v>45931.449405844905</v>
      </c>
    </row>
    <row r="4654">
      <c r="A4654" s="8">
        <v>45931.40190972222</v>
      </c>
      <c r="B4654" s="9" t="s">
        <v>9032</v>
      </c>
      <c r="C4654" s="9" t="s">
        <v>9033</v>
      </c>
      <c r="D4654" s="10">
        <v>5.555479921093E12</v>
      </c>
      <c r="E4654" s="9" t="s">
        <v>75</v>
      </c>
      <c r="F4654" s="9"/>
      <c r="G4654" s="9" t="s">
        <v>44</v>
      </c>
      <c r="H4654" s="9" t="s">
        <v>45</v>
      </c>
      <c r="I4654" s="9" t="s">
        <v>78</v>
      </c>
      <c r="J4654" s="9" t="s">
        <v>47</v>
      </c>
      <c r="K4654" s="9" t="s">
        <v>47</v>
      </c>
      <c r="L4654" s="9" t="s">
        <v>47</v>
      </c>
      <c r="M4654" s="9" t="s">
        <v>47</v>
      </c>
      <c r="N4654" s="9" t="s">
        <v>63</v>
      </c>
      <c r="O4654" s="9" t="s">
        <v>50</v>
      </c>
      <c r="P4654" s="11" t="s">
        <v>51</v>
      </c>
      <c r="Q4654" s="11" t="s">
        <v>171</v>
      </c>
      <c r="R4654" s="11" t="s">
        <v>107</v>
      </c>
      <c r="S4654" s="11" t="s">
        <v>172</v>
      </c>
      <c r="T4654" s="11" t="s">
        <v>65</v>
      </c>
      <c r="U4654" s="11" t="s">
        <v>47</v>
      </c>
      <c r="V4654" s="11"/>
      <c r="W4654" s="11"/>
      <c r="X4654" s="11"/>
      <c r="Y4654" s="11"/>
      <c r="Z4654" s="11"/>
      <c r="AA4654" s="11"/>
      <c r="AB4654" s="11"/>
      <c r="AC4654" s="11"/>
      <c r="AD4654" s="11"/>
      <c r="AE4654" s="11"/>
      <c r="AF4654" s="12"/>
      <c r="AG4654" s="12"/>
      <c r="AH4654" s="12"/>
      <c r="AI4654" s="12"/>
      <c r="AJ4654" s="12"/>
      <c r="AK4654" s="12"/>
      <c r="AL4654" s="12"/>
      <c r="AM4654" s="11"/>
      <c r="AN4654" s="13">
        <v>0.3433895244535332</v>
      </c>
      <c r="AO4654" s="11" t="s">
        <v>124</v>
      </c>
      <c r="AP4654" s="14">
        <v>45931.449405844905</v>
      </c>
    </row>
    <row r="4655">
      <c r="A4655" s="8">
        <v>45931.404502314814</v>
      </c>
      <c r="B4655" s="9" t="s">
        <v>9034</v>
      </c>
      <c r="C4655" s="9" t="s">
        <v>9035</v>
      </c>
      <c r="D4655" s="10">
        <v>5.584999406325E12</v>
      </c>
      <c r="E4655" s="9" t="s">
        <v>43</v>
      </c>
      <c r="F4655" s="9"/>
      <c r="G4655" s="9" t="s">
        <v>69</v>
      </c>
      <c r="H4655" s="9" t="s">
        <v>45</v>
      </c>
      <c r="I4655" s="9" t="s">
        <v>46</v>
      </c>
      <c r="J4655" s="9" t="s">
        <v>47</v>
      </c>
      <c r="K4655" s="9" t="s">
        <v>47</v>
      </c>
      <c r="L4655" s="9" t="s">
        <v>48</v>
      </c>
      <c r="M4655" s="9" t="s">
        <v>47</v>
      </c>
      <c r="N4655" s="9" t="s">
        <v>94</v>
      </c>
      <c r="O4655" s="9" t="s">
        <v>98</v>
      </c>
      <c r="P4655" s="11" t="s">
        <v>51</v>
      </c>
      <c r="Q4655" s="11" t="s">
        <v>171</v>
      </c>
      <c r="R4655" s="11" t="s">
        <v>107</v>
      </c>
      <c r="S4655" s="11" t="s">
        <v>172</v>
      </c>
      <c r="T4655" s="11" t="s">
        <v>65</v>
      </c>
      <c r="U4655" s="11" t="s">
        <v>56</v>
      </c>
      <c r="V4655" s="11"/>
      <c r="W4655" s="11"/>
      <c r="X4655" s="11"/>
      <c r="Y4655" s="11"/>
      <c r="Z4655" s="11"/>
      <c r="AA4655" s="11"/>
      <c r="AB4655" s="11"/>
      <c r="AC4655" s="11"/>
      <c r="AD4655" s="11"/>
      <c r="AE4655" s="11"/>
      <c r="AF4655" s="12"/>
      <c r="AG4655" s="12"/>
      <c r="AH4655" s="12"/>
      <c r="AI4655" s="12"/>
      <c r="AJ4655" s="12"/>
      <c r="AK4655" s="12"/>
      <c r="AL4655" s="12"/>
      <c r="AM4655" s="11"/>
      <c r="AN4655" s="13">
        <v>0.3275704773323374</v>
      </c>
      <c r="AO4655" s="11" t="s">
        <v>124</v>
      </c>
      <c r="AP4655" s="14">
        <v>45931.449405844905</v>
      </c>
    </row>
    <row r="4656">
      <c r="A4656" s="8">
        <v>45931.405173611114</v>
      </c>
      <c r="B4656" s="9" t="s">
        <v>9036</v>
      </c>
      <c r="C4656" s="9" t="s">
        <v>9037</v>
      </c>
      <c r="D4656" s="10">
        <v>5.59198850201E12</v>
      </c>
      <c r="E4656" s="9" t="s">
        <v>75</v>
      </c>
      <c r="F4656" s="9"/>
      <c r="G4656" s="9" t="s">
        <v>170</v>
      </c>
      <c r="H4656" s="9" t="s">
        <v>157</v>
      </c>
      <c r="I4656" s="9" t="s">
        <v>78</v>
      </c>
      <c r="J4656" s="9" t="s">
        <v>47</v>
      </c>
      <c r="K4656" s="9" t="s">
        <v>47</v>
      </c>
      <c r="L4656" s="9" t="s">
        <v>47</v>
      </c>
      <c r="M4656" s="9" t="s">
        <v>47</v>
      </c>
      <c r="N4656" s="9" t="s">
        <v>49</v>
      </c>
      <c r="O4656" s="9" t="s">
        <v>95</v>
      </c>
      <c r="P4656" s="11" t="s">
        <v>51</v>
      </c>
      <c r="Q4656" s="11" t="s">
        <v>89</v>
      </c>
      <c r="R4656" s="11" t="s">
        <v>90</v>
      </c>
      <c r="S4656" s="11" t="s">
        <v>54</v>
      </c>
      <c r="T4656" s="11" t="s">
        <v>55</v>
      </c>
      <c r="U4656" s="11" t="s">
        <v>47</v>
      </c>
      <c r="V4656" s="11"/>
      <c r="W4656" s="11"/>
      <c r="X4656" s="11"/>
      <c r="Y4656" s="11"/>
      <c r="Z4656" s="11"/>
      <c r="AA4656" s="11"/>
      <c r="AB4656" s="11"/>
      <c r="AC4656" s="11"/>
      <c r="AD4656" s="11"/>
      <c r="AE4656" s="11"/>
      <c r="AF4656" s="12"/>
      <c r="AG4656" s="12"/>
      <c r="AH4656" s="12"/>
      <c r="AI4656" s="12"/>
      <c r="AJ4656" s="12"/>
      <c r="AK4656" s="12"/>
      <c r="AL4656" s="12"/>
      <c r="AM4656" s="11"/>
      <c r="AN4656" s="13">
        <v>0.08854910842080303</v>
      </c>
      <c r="AO4656" s="11" t="s">
        <v>99</v>
      </c>
      <c r="AP4656" s="14">
        <v>45931.449405844905</v>
      </c>
    </row>
    <row r="4657">
      <c r="A4657" s="8">
        <v>45931.405543981484</v>
      </c>
      <c r="B4657" s="9" t="s">
        <v>9038</v>
      </c>
      <c r="C4657" s="9" t="s">
        <v>9039</v>
      </c>
      <c r="D4657" s="10">
        <v>5.562993880945E12</v>
      </c>
      <c r="E4657" s="9" t="s">
        <v>43</v>
      </c>
      <c r="F4657" s="9"/>
      <c r="G4657" s="9" t="s">
        <v>144</v>
      </c>
      <c r="H4657" s="9" t="s">
        <v>45</v>
      </c>
      <c r="I4657" s="9" t="s">
        <v>78</v>
      </c>
      <c r="J4657" s="9" t="s">
        <v>47</v>
      </c>
      <c r="K4657" s="9" t="s">
        <v>47</v>
      </c>
      <c r="L4657" s="9" t="s">
        <v>47</v>
      </c>
      <c r="M4657" s="9" t="s">
        <v>47</v>
      </c>
      <c r="N4657" s="9" t="s">
        <v>79</v>
      </c>
      <c r="O4657" s="9" t="s">
        <v>70</v>
      </c>
      <c r="P4657" s="11" t="s">
        <v>51</v>
      </c>
      <c r="Q4657" s="11" t="s">
        <v>137</v>
      </c>
      <c r="R4657" s="11" t="s">
        <v>107</v>
      </c>
      <c r="S4657" s="11" t="s">
        <v>254</v>
      </c>
      <c r="T4657" s="11" t="s">
        <v>55</v>
      </c>
      <c r="U4657" s="11" t="s">
        <v>56</v>
      </c>
      <c r="V4657" s="11"/>
      <c r="W4657" s="11"/>
      <c r="X4657" s="11"/>
      <c r="Y4657" s="11"/>
      <c r="Z4657" s="11"/>
      <c r="AA4657" s="11"/>
      <c r="AB4657" s="11"/>
      <c r="AC4657" s="11"/>
      <c r="AD4657" s="11"/>
      <c r="AE4657" s="11"/>
      <c r="AF4657" s="12"/>
      <c r="AG4657" s="12"/>
      <c r="AH4657" s="12"/>
      <c r="AI4657" s="12"/>
      <c r="AJ4657" s="12"/>
      <c r="AK4657" s="12"/>
      <c r="AL4657" s="12"/>
      <c r="AM4657" s="11"/>
      <c r="AN4657" s="13">
        <v>0.26479038370668606</v>
      </c>
      <c r="AO4657" s="11" t="s">
        <v>91</v>
      </c>
      <c r="AP4657" s="14">
        <v>45931.449405844905</v>
      </c>
    </row>
    <row r="4658">
      <c r="A4658" s="8">
        <v>45931.407789351855</v>
      </c>
      <c r="B4658" s="9" t="s">
        <v>9040</v>
      </c>
      <c r="C4658" s="9" t="s">
        <v>9041</v>
      </c>
      <c r="D4658" s="10">
        <v>5.513997644418E12</v>
      </c>
      <c r="E4658" s="9" t="s">
        <v>43</v>
      </c>
      <c r="F4658" s="9"/>
      <c r="G4658" s="9" t="s">
        <v>144</v>
      </c>
      <c r="H4658" s="9" t="s">
        <v>77</v>
      </c>
      <c r="I4658" s="9" t="s">
        <v>88</v>
      </c>
      <c r="J4658" s="9" t="s">
        <v>47</v>
      </c>
      <c r="K4658" s="9" t="s">
        <v>48</v>
      </c>
      <c r="L4658" s="9" t="s">
        <v>48</v>
      </c>
      <c r="M4658" s="9" t="s">
        <v>48</v>
      </c>
      <c r="N4658" s="9" t="s">
        <v>79</v>
      </c>
      <c r="O4658" s="9" t="s">
        <v>64</v>
      </c>
      <c r="P4658" s="11" t="s">
        <v>51</v>
      </c>
      <c r="Q4658" s="11" t="s">
        <v>137</v>
      </c>
      <c r="R4658" s="11" t="s">
        <v>107</v>
      </c>
      <c r="S4658" s="11" t="s">
        <v>254</v>
      </c>
      <c r="T4658" s="11" t="s">
        <v>55</v>
      </c>
      <c r="U4658" s="11" t="s">
        <v>47</v>
      </c>
      <c r="V4658" s="11"/>
      <c r="W4658" s="11"/>
      <c r="X4658" s="11"/>
      <c r="Y4658" s="11"/>
      <c r="Z4658" s="11"/>
      <c r="AA4658" s="11"/>
      <c r="AB4658" s="11"/>
      <c r="AC4658" s="11"/>
      <c r="AD4658" s="11"/>
      <c r="AE4658" s="11"/>
      <c r="AF4658" s="12"/>
      <c r="AG4658" s="12"/>
      <c r="AH4658" s="12"/>
      <c r="AI4658" s="12"/>
      <c r="AJ4658" s="12"/>
      <c r="AK4658" s="12"/>
      <c r="AL4658" s="12"/>
      <c r="AM4658" s="11"/>
      <c r="AN4658" s="13">
        <v>0.09847336473392339</v>
      </c>
      <c r="AO4658" s="11" t="s">
        <v>99</v>
      </c>
      <c r="AP4658" s="14">
        <v>45931.449405844905</v>
      </c>
    </row>
    <row r="4659">
      <c r="A4659" s="8">
        <v>45931.40819444445</v>
      </c>
      <c r="B4659" s="9" t="s">
        <v>9042</v>
      </c>
      <c r="C4659" s="9" t="s">
        <v>9043</v>
      </c>
      <c r="D4659" s="10">
        <v>5.511967235903E12</v>
      </c>
      <c r="E4659" s="9" t="s">
        <v>43</v>
      </c>
      <c r="F4659" s="9"/>
      <c r="G4659" s="9" t="s">
        <v>76</v>
      </c>
      <c r="H4659" s="9" t="s">
        <v>45</v>
      </c>
      <c r="I4659" s="9" t="s">
        <v>78</v>
      </c>
      <c r="J4659" s="9" t="s">
        <v>48</v>
      </c>
      <c r="K4659" s="9" t="s">
        <v>47</v>
      </c>
      <c r="L4659" s="9" t="s">
        <v>47</v>
      </c>
      <c r="M4659" s="9" t="s">
        <v>47</v>
      </c>
      <c r="N4659" s="9" t="s">
        <v>94</v>
      </c>
      <c r="O4659" s="9" t="s">
        <v>50</v>
      </c>
      <c r="P4659" s="11" t="s">
        <v>51</v>
      </c>
      <c r="Q4659" s="11" t="s">
        <v>71</v>
      </c>
      <c r="R4659" s="11" t="s">
        <v>107</v>
      </c>
      <c r="S4659" s="11" t="s">
        <v>380</v>
      </c>
      <c r="T4659" s="11" t="s">
        <v>55</v>
      </c>
      <c r="U4659" s="11" t="s">
        <v>47</v>
      </c>
      <c r="V4659" s="11"/>
      <c r="W4659" s="11"/>
      <c r="X4659" s="11"/>
      <c r="Y4659" s="11"/>
      <c r="Z4659" s="11"/>
      <c r="AA4659" s="11"/>
      <c r="AB4659" s="11"/>
      <c r="AC4659" s="11"/>
      <c r="AD4659" s="11"/>
      <c r="AE4659" s="11"/>
      <c r="AF4659" s="12"/>
      <c r="AG4659" s="12"/>
      <c r="AH4659" s="12"/>
      <c r="AI4659" s="12"/>
      <c r="AJ4659" s="12"/>
      <c r="AK4659" s="12"/>
      <c r="AL4659" s="12"/>
      <c r="AM4659" s="11"/>
      <c r="AN4659" s="13">
        <v>0.45342767467137857</v>
      </c>
      <c r="AO4659" s="11" t="s">
        <v>134</v>
      </c>
      <c r="AP4659" s="14">
        <v>45931.449405844905</v>
      </c>
    </row>
    <row r="4660">
      <c r="A4660" s="8">
        <v>45931.41033564815</v>
      </c>
      <c r="B4660" s="9" t="s">
        <v>9044</v>
      </c>
      <c r="C4660" s="9" t="s">
        <v>9045</v>
      </c>
      <c r="D4660" s="10">
        <v>5.517997336565E12</v>
      </c>
      <c r="E4660" s="9" t="s">
        <v>43</v>
      </c>
      <c r="F4660" s="9"/>
      <c r="G4660" s="9" t="s">
        <v>60</v>
      </c>
      <c r="H4660" s="9" t="s">
        <v>45</v>
      </c>
      <c r="I4660" s="9" t="s">
        <v>46</v>
      </c>
      <c r="J4660" s="9" t="s">
        <v>47</v>
      </c>
      <c r="K4660" s="9" t="s">
        <v>48</v>
      </c>
      <c r="L4660" s="9" t="s">
        <v>48</v>
      </c>
      <c r="M4660" s="9" t="s">
        <v>47</v>
      </c>
      <c r="N4660" s="9" t="s">
        <v>94</v>
      </c>
      <c r="O4660" s="9" t="s">
        <v>50</v>
      </c>
      <c r="P4660" s="11" t="s">
        <v>51</v>
      </c>
      <c r="Q4660" s="11" t="s">
        <v>141</v>
      </c>
      <c r="R4660" s="11" t="s">
        <v>90</v>
      </c>
      <c r="S4660" s="11" t="s">
        <v>54</v>
      </c>
      <c r="T4660" s="11" t="s">
        <v>55</v>
      </c>
      <c r="U4660" s="11" t="s">
        <v>56</v>
      </c>
      <c r="V4660" s="11"/>
      <c r="W4660" s="11"/>
      <c r="X4660" s="11"/>
      <c r="Y4660" s="11"/>
      <c r="Z4660" s="11"/>
      <c r="AA4660" s="11"/>
      <c r="AB4660" s="11"/>
      <c r="AC4660" s="11"/>
      <c r="AD4660" s="11"/>
      <c r="AE4660" s="11"/>
      <c r="AF4660" s="12"/>
      <c r="AG4660" s="12"/>
      <c r="AH4660" s="12"/>
      <c r="AI4660" s="12"/>
      <c r="AJ4660" s="12"/>
      <c r="AK4660" s="12"/>
      <c r="AL4660" s="12"/>
      <c r="AM4660" s="11"/>
      <c r="AN4660" s="13">
        <v>0.41198887613923135</v>
      </c>
      <c r="AO4660" s="11" t="s">
        <v>134</v>
      </c>
      <c r="AP4660" s="14">
        <v>45931.449405844905</v>
      </c>
    </row>
    <row r="4661">
      <c r="A4661" s="8">
        <v>45931.41061342593</v>
      </c>
      <c r="B4661" s="9" t="s">
        <v>9046</v>
      </c>
      <c r="C4661" s="9" t="s">
        <v>9047</v>
      </c>
      <c r="D4661" s="10">
        <v>5.522997448536E12</v>
      </c>
      <c r="E4661" s="9" t="s">
        <v>43</v>
      </c>
      <c r="F4661" s="9"/>
      <c r="G4661" s="9" t="s">
        <v>60</v>
      </c>
      <c r="H4661" s="9" t="s">
        <v>45</v>
      </c>
      <c r="I4661" s="9" t="s">
        <v>78</v>
      </c>
      <c r="J4661" s="9" t="s">
        <v>47</v>
      </c>
      <c r="K4661" s="9" t="s">
        <v>47</v>
      </c>
      <c r="L4661" s="9" t="s">
        <v>48</v>
      </c>
      <c r="M4661" s="9" t="s">
        <v>48</v>
      </c>
      <c r="N4661" s="9" t="s">
        <v>94</v>
      </c>
      <c r="O4661" s="9" t="s">
        <v>95</v>
      </c>
      <c r="P4661" s="11" t="s">
        <v>51</v>
      </c>
      <c r="Q4661" s="11" t="s">
        <v>52</v>
      </c>
      <c r="R4661" s="11" t="s">
        <v>53</v>
      </c>
      <c r="S4661" s="11" t="s">
        <v>54</v>
      </c>
      <c r="T4661" s="11" t="s">
        <v>55</v>
      </c>
      <c r="U4661" s="11" t="s">
        <v>56</v>
      </c>
      <c r="V4661" s="11"/>
      <c r="W4661" s="11"/>
      <c r="X4661" s="11"/>
      <c r="Y4661" s="11"/>
      <c r="Z4661" s="11"/>
      <c r="AA4661" s="11"/>
      <c r="AB4661" s="11"/>
      <c r="AC4661" s="11"/>
      <c r="AD4661" s="11"/>
      <c r="AE4661" s="11"/>
      <c r="AF4661" s="12"/>
      <c r="AG4661" s="12"/>
      <c r="AH4661" s="12"/>
      <c r="AI4661" s="12"/>
      <c r="AJ4661" s="12"/>
      <c r="AK4661" s="12"/>
      <c r="AL4661" s="12"/>
      <c r="AM4661" s="11"/>
      <c r="AN4661" s="13">
        <v>0.4201727619013059</v>
      </c>
      <c r="AO4661" s="11" t="s">
        <v>134</v>
      </c>
      <c r="AP4661" s="14">
        <v>45931.449405844905</v>
      </c>
    </row>
    <row r="4662">
      <c r="A4662" s="8">
        <v>45931.412152777775</v>
      </c>
      <c r="B4662" s="9" t="s">
        <v>2585</v>
      </c>
      <c r="C4662" s="9" t="s">
        <v>9048</v>
      </c>
      <c r="D4662" s="10">
        <v>5.599991967055E12</v>
      </c>
      <c r="E4662" s="9" t="s">
        <v>43</v>
      </c>
      <c r="F4662" s="9"/>
      <c r="G4662" s="9" t="s">
        <v>76</v>
      </c>
      <c r="H4662" s="9" t="s">
        <v>45</v>
      </c>
      <c r="I4662" s="9" t="s">
        <v>46</v>
      </c>
      <c r="J4662" s="9" t="s">
        <v>48</v>
      </c>
      <c r="K4662" s="9" t="s">
        <v>47</v>
      </c>
      <c r="L4662" s="9" t="s">
        <v>48</v>
      </c>
      <c r="M4662" s="9" t="s">
        <v>47</v>
      </c>
      <c r="N4662" s="9" t="s">
        <v>63</v>
      </c>
      <c r="O4662" s="9" t="s">
        <v>50</v>
      </c>
      <c r="P4662" s="11" t="s">
        <v>51</v>
      </c>
      <c r="Q4662" s="11" t="s">
        <v>133</v>
      </c>
      <c r="R4662" s="11" t="s">
        <v>90</v>
      </c>
      <c r="S4662" s="11" t="s">
        <v>72</v>
      </c>
      <c r="T4662" s="11" t="s">
        <v>55</v>
      </c>
      <c r="U4662" s="11" t="s">
        <v>56</v>
      </c>
      <c r="V4662" s="11"/>
      <c r="W4662" s="11"/>
      <c r="X4662" s="11"/>
      <c r="Y4662" s="11"/>
      <c r="Z4662" s="11"/>
      <c r="AA4662" s="11"/>
      <c r="AB4662" s="11"/>
      <c r="AC4662" s="11"/>
      <c r="AD4662" s="11"/>
      <c r="AE4662" s="11"/>
      <c r="AF4662" s="12"/>
      <c r="AG4662" s="12"/>
      <c r="AH4662" s="12"/>
      <c r="AI4662" s="12"/>
      <c r="AJ4662" s="12"/>
      <c r="AK4662" s="12"/>
      <c r="AL4662" s="12"/>
      <c r="AM4662" s="11"/>
      <c r="AN4662" s="13">
        <v>0.28948331433609625</v>
      </c>
      <c r="AO4662" s="11" t="s">
        <v>91</v>
      </c>
      <c r="AP4662" s="14">
        <v>45931.449405844905</v>
      </c>
    </row>
    <row r="4663">
      <c r="A4663" s="8">
        <v>45931.4131712963</v>
      </c>
      <c r="B4663" s="9" t="s">
        <v>9049</v>
      </c>
      <c r="C4663" s="9" t="s">
        <v>9050</v>
      </c>
      <c r="D4663" s="10">
        <v>5.511988972464E12</v>
      </c>
      <c r="E4663" s="9" t="s">
        <v>43</v>
      </c>
      <c r="F4663" s="9"/>
      <c r="G4663" s="9" t="s">
        <v>60</v>
      </c>
      <c r="H4663" s="9" t="s">
        <v>45</v>
      </c>
      <c r="I4663" s="9" t="s">
        <v>78</v>
      </c>
      <c r="J4663" s="9" t="s">
        <v>48</v>
      </c>
      <c r="K4663" s="9" t="s">
        <v>47</v>
      </c>
      <c r="L4663" s="9" t="s">
        <v>48</v>
      </c>
      <c r="M4663" s="9" t="s">
        <v>47</v>
      </c>
      <c r="N4663" s="9" t="s">
        <v>63</v>
      </c>
      <c r="O4663" s="9" t="s">
        <v>50</v>
      </c>
      <c r="P4663" s="11" t="s">
        <v>51</v>
      </c>
      <c r="Q4663" s="11" t="s">
        <v>203</v>
      </c>
      <c r="R4663" s="11" t="s">
        <v>357</v>
      </c>
      <c r="S4663" s="11" t="s">
        <v>72</v>
      </c>
      <c r="T4663" s="11" t="s">
        <v>55</v>
      </c>
      <c r="U4663" s="11" t="s">
        <v>56</v>
      </c>
      <c r="V4663" s="11"/>
      <c r="W4663" s="11"/>
      <c r="X4663" s="11"/>
      <c r="Y4663" s="11"/>
      <c r="Z4663" s="11"/>
      <c r="AA4663" s="11"/>
      <c r="AB4663" s="11"/>
      <c r="AC4663" s="11"/>
      <c r="AD4663" s="11"/>
      <c r="AE4663" s="11"/>
      <c r="AF4663" s="12"/>
      <c r="AG4663" s="12"/>
      <c r="AH4663" s="12"/>
      <c r="AI4663" s="12"/>
      <c r="AJ4663" s="12"/>
      <c r="AK4663" s="12"/>
      <c r="AL4663" s="12"/>
      <c r="AM4663" s="11"/>
      <c r="AN4663" s="13">
        <v>0.6402093213804056</v>
      </c>
      <c r="AO4663" s="11" t="s">
        <v>57</v>
      </c>
      <c r="AP4663" s="14">
        <v>45931.449405844905</v>
      </c>
    </row>
    <row r="4664">
      <c r="A4664" s="8">
        <v>45931.41423611111</v>
      </c>
      <c r="B4664" s="9" t="s">
        <v>9051</v>
      </c>
      <c r="C4664" s="9" t="s">
        <v>9052</v>
      </c>
      <c r="D4664" s="10">
        <v>5.59298146739E12</v>
      </c>
      <c r="E4664" s="9" t="s">
        <v>75</v>
      </c>
      <c r="F4664" s="9"/>
      <c r="G4664" s="9" t="s">
        <v>44</v>
      </c>
      <c r="H4664" s="9" t="s">
        <v>61</v>
      </c>
      <c r="I4664" s="9" t="s">
        <v>78</v>
      </c>
      <c r="J4664" s="9" t="s">
        <v>47</v>
      </c>
      <c r="K4664" s="9" t="s">
        <v>47</v>
      </c>
      <c r="L4664" s="9" t="s">
        <v>48</v>
      </c>
      <c r="M4664" s="9" t="s">
        <v>47</v>
      </c>
      <c r="N4664" s="9" t="s">
        <v>79</v>
      </c>
      <c r="O4664" s="9" t="s">
        <v>50</v>
      </c>
      <c r="P4664" s="11" t="s">
        <v>51</v>
      </c>
      <c r="Q4664" s="11" t="s">
        <v>171</v>
      </c>
      <c r="R4664" s="11" t="s">
        <v>107</v>
      </c>
      <c r="S4664" s="11" t="s">
        <v>54</v>
      </c>
      <c r="T4664" s="11" t="s">
        <v>55</v>
      </c>
      <c r="U4664" s="11" t="s">
        <v>56</v>
      </c>
      <c r="V4664" s="11"/>
      <c r="W4664" s="11"/>
      <c r="X4664" s="11"/>
      <c r="Y4664" s="11"/>
      <c r="Z4664" s="11"/>
      <c r="AA4664" s="11"/>
      <c r="AB4664" s="11"/>
      <c r="AC4664" s="11"/>
      <c r="AD4664" s="11"/>
      <c r="AE4664" s="11"/>
      <c r="AF4664" s="12"/>
      <c r="AG4664" s="12"/>
      <c r="AH4664" s="12"/>
      <c r="AI4664" s="12"/>
      <c r="AJ4664" s="12"/>
      <c r="AK4664" s="12"/>
      <c r="AL4664" s="12"/>
      <c r="AM4664" s="11"/>
      <c r="AN4664" s="13">
        <v>0.5426602574050002</v>
      </c>
      <c r="AO4664" s="11" t="s">
        <v>57</v>
      </c>
      <c r="AP4664" s="14">
        <v>45931.449405844905</v>
      </c>
    </row>
    <row r="4665">
      <c r="A4665" s="8">
        <v>45931.41515046296</v>
      </c>
      <c r="B4665" s="9" t="s">
        <v>9053</v>
      </c>
      <c r="C4665" s="9" t="s">
        <v>9054</v>
      </c>
      <c r="D4665" s="10">
        <v>5.589994594591E12</v>
      </c>
      <c r="E4665" s="9" t="s">
        <v>43</v>
      </c>
      <c r="F4665" s="9"/>
      <c r="G4665" s="9" t="s">
        <v>60</v>
      </c>
      <c r="H4665" s="9" t="s">
        <v>45</v>
      </c>
      <c r="I4665" s="9" t="s">
        <v>78</v>
      </c>
      <c r="J4665" s="9" t="s">
        <v>47</v>
      </c>
      <c r="K4665" s="9" t="s">
        <v>47</v>
      </c>
      <c r="L4665" s="9" t="s">
        <v>47</v>
      </c>
      <c r="M4665" s="9" t="s">
        <v>47</v>
      </c>
      <c r="N4665" s="9" t="s">
        <v>79</v>
      </c>
      <c r="O4665" s="9" t="s">
        <v>98</v>
      </c>
      <c r="P4665" s="11" t="s">
        <v>51</v>
      </c>
      <c r="Q4665" s="11" t="s">
        <v>89</v>
      </c>
      <c r="R4665" s="11" t="s">
        <v>90</v>
      </c>
      <c r="S4665" s="11" t="s">
        <v>54</v>
      </c>
      <c r="T4665" s="11" t="s">
        <v>55</v>
      </c>
      <c r="U4665" s="11" t="s">
        <v>47</v>
      </c>
      <c r="V4665" s="11"/>
      <c r="W4665" s="11"/>
      <c r="X4665" s="11"/>
      <c r="Y4665" s="11"/>
      <c r="Z4665" s="11"/>
      <c r="AA4665" s="11"/>
      <c r="AB4665" s="11"/>
      <c r="AC4665" s="11"/>
      <c r="AD4665" s="11"/>
      <c r="AE4665" s="11"/>
      <c r="AF4665" s="12"/>
      <c r="AG4665" s="12"/>
      <c r="AH4665" s="12"/>
      <c r="AI4665" s="12"/>
      <c r="AJ4665" s="12"/>
      <c r="AK4665" s="12"/>
      <c r="AL4665" s="12"/>
      <c r="AM4665" s="11"/>
      <c r="AN4665" s="13">
        <v>0.2304175937627121</v>
      </c>
      <c r="AO4665" s="11" t="s">
        <v>84</v>
      </c>
      <c r="AP4665" s="14">
        <v>45931.449405844905</v>
      </c>
    </row>
    <row r="4666">
      <c r="A4666" s="8">
        <v>45931.41667824074</v>
      </c>
      <c r="B4666" s="9" t="s">
        <v>9055</v>
      </c>
      <c r="C4666" s="9" t="s">
        <v>9056</v>
      </c>
      <c r="D4666" s="10">
        <v>5.551995457819E12</v>
      </c>
      <c r="E4666" s="9" t="s">
        <v>75</v>
      </c>
      <c r="F4666" s="9"/>
      <c r="G4666" s="9" t="s">
        <v>60</v>
      </c>
      <c r="H4666" s="9" t="s">
        <v>87</v>
      </c>
      <c r="I4666" s="9" t="s">
        <v>88</v>
      </c>
      <c r="J4666" s="9" t="s">
        <v>47</v>
      </c>
      <c r="K4666" s="9" t="s">
        <v>48</v>
      </c>
      <c r="L4666" s="9" t="s">
        <v>48</v>
      </c>
      <c r="M4666" s="9" t="s">
        <v>48</v>
      </c>
      <c r="N4666" s="9" t="s">
        <v>63</v>
      </c>
      <c r="O4666" s="9" t="s">
        <v>70</v>
      </c>
      <c r="P4666" s="11" t="s">
        <v>51</v>
      </c>
      <c r="Q4666" s="11" t="s">
        <v>89</v>
      </c>
      <c r="R4666" s="11" t="s">
        <v>90</v>
      </c>
      <c r="S4666" s="11" t="s">
        <v>54</v>
      </c>
      <c r="T4666" s="11" t="s">
        <v>55</v>
      </c>
      <c r="U4666" s="11" t="s">
        <v>47</v>
      </c>
      <c r="V4666" s="11"/>
      <c r="W4666" s="11"/>
      <c r="X4666" s="11"/>
      <c r="Y4666" s="11"/>
      <c r="Z4666" s="11"/>
      <c r="AA4666" s="11"/>
      <c r="AB4666" s="11"/>
      <c r="AC4666" s="11"/>
      <c r="AD4666" s="11"/>
      <c r="AE4666" s="11"/>
      <c r="AF4666" s="12"/>
      <c r="AG4666" s="12"/>
      <c r="AH4666" s="12"/>
      <c r="AI4666" s="12"/>
      <c r="AJ4666" s="12"/>
      <c r="AK4666" s="12"/>
      <c r="AL4666" s="12"/>
      <c r="AM4666" s="11"/>
      <c r="AN4666" s="13">
        <v>0.12360161488870666</v>
      </c>
      <c r="AO4666" s="11" t="s">
        <v>110</v>
      </c>
      <c r="AP4666" s="14">
        <v>45931.449405844905</v>
      </c>
    </row>
    <row r="4667">
      <c r="A4667" s="8">
        <v>45931.416875</v>
      </c>
      <c r="B4667" s="9" t="s">
        <v>9057</v>
      </c>
      <c r="C4667" s="9" t="s">
        <v>9058</v>
      </c>
      <c r="D4667" s="10">
        <v>5.5879913818E12</v>
      </c>
      <c r="E4667" s="9" t="s">
        <v>43</v>
      </c>
      <c r="F4667" s="9"/>
      <c r="G4667" s="9" t="s">
        <v>44</v>
      </c>
      <c r="H4667" s="9" t="s">
        <v>45</v>
      </c>
      <c r="I4667" s="9" t="s">
        <v>78</v>
      </c>
      <c r="J4667" s="9" t="s">
        <v>48</v>
      </c>
      <c r="K4667" s="9" t="s">
        <v>48</v>
      </c>
      <c r="L4667" s="9" t="s">
        <v>48</v>
      </c>
      <c r="M4667" s="9" t="s">
        <v>48</v>
      </c>
      <c r="N4667" s="9" t="s">
        <v>79</v>
      </c>
      <c r="O4667" s="9" t="s">
        <v>50</v>
      </c>
      <c r="P4667" s="11" t="s">
        <v>80</v>
      </c>
      <c r="Q4667" s="11" t="s">
        <v>81</v>
      </c>
      <c r="R4667" s="11" t="s">
        <v>82</v>
      </c>
      <c r="S4667" s="11">
        <v>7.50940275538E11</v>
      </c>
      <c r="T4667" s="11" t="s">
        <v>83</v>
      </c>
      <c r="U4667" s="11" t="s">
        <v>56</v>
      </c>
      <c r="V4667" s="11"/>
      <c r="W4667" s="11"/>
      <c r="X4667" s="11"/>
      <c r="Y4667" s="11"/>
      <c r="Z4667" s="11"/>
      <c r="AA4667" s="11"/>
      <c r="AB4667" s="11"/>
      <c r="AC4667" s="11"/>
      <c r="AD4667" s="11"/>
      <c r="AE4667" s="11"/>
      <c r="AF4667" s="12"/>
      <c r="AG4667" s="12"/>
      <c r="AH4667" s="12"/>
      <c r="AI4667" s="12"/>
      <c r="AJ4667" s="12"/>
      <c r="AK4667" s="12"/>
      <c r="AL4667" s="12"/>
      <c r="AM4667" s="11"/>
      <c r="AN4667" s="13">
        <v>0.45896588818841394</v>
      </c>
      <c r="AO4667" s="11" t="s">
        <v>151</v>
      </c>
      <c r="AP4667" s="14">
        <v>45931.449405844905</v>
      </c>
    </row>
    <row r="4668">
      <c r="A4668" s="8">
        <v>45931.419282407405</v>
      </c>
      <c r="B4668" s="9" t="s">
        <v>9059</v>
      </c>
      <c r="C4668" s="9" t="s">
        <v>9060</v>
      </c>
      <c r="D4668" s="10">
        <v>5.531996747128E12</v>
      </c>
      <c r="E4668" s="9" t="s">
        <v>43</v>
      </c>
      <c r="F4668" s="9"/>
      <c r="G4668" s="9" t="s">
        <v>69</v>
      </c>
      <c r="H4668" s="9" t="s">
        <v>61</v>
      </c>
      <c r="I4668" s="9" t="s">
        <v>106</v>
      </c>
      <c r="J4668" s="9" t="s">
        <v>48</v>
      </c>
      <c r="K4668" s="9" t="s">
        <v>48</v>
      </c>
      <c r="L4668" s="9" t="s">
        <v>48</v>
      </c>
      <c r="M4668" s="9" t="s">
        <v>48</v>
      </c>
      <c r="N4668" s="9" t="s">
        <v>49</v>
      </c>
      <c r="O4668" s="9" t="s">
        <v>50</v>
      </c>
      <c r="P4668" s="11" t="s">
        <v>51</v>
      </c>
      <c r="Q4668" s="11" t="s">
        <v>137</v>
      </c>
      <c r="R4668" s="11" t="s">
        <v>107</v>
      </c>
      <c r="S4668" s="11" t="s">
        <v>214</v>
      </c>
      <c r="T4668" s="11" t="s">
        <v>65</v>
      </c>
      <c r="U4668" s="11" t="s">
        <v>56</v>
      </c>
      <c r="V4668" s="11"/>
      <c r="W4668" s="11"/>
      <c r="X4668" s="11"/>
      <c r="Y4668" s="11"/>
      <c r="Z4668" s="11"/>
      <c r="AA4668" s="11"/>
      <c r="AB4668" s="11"/>
      <c r="AC4668" s="11"/>
      <c r="AD4668" s="11"/>
      <c r="AE4668" s="11"/>
      <c r="AF4668" s="12"/>
      <c r="AG4668" s="12"/>
      <c r="AH4668" s="12"/>
      <c r="AI4668" s="12"/>
      <c r="AJ4668" s="12"/>
      <c r="AK4668" s="12"/>
      <c r="AL4668" s="12"/>
      <c r="AM4668" s="11"/>
      <c r="AN4668" s="13">
        <v>0.4591453128672411</v>
      </c>
      <c r="AO4668" s="11" t="s">
        <v>151</v>
      </c>
      <c r="AP4668" s="14">
        <v>45931.449405844905</v>
      </c>
    </row>
    <row r="4669">
      <c r="A4669" s="8">
        <v>45931.41943287037</v>
      </c>
      <c r="B4669" s="9" t="s">
        <v>9061</v>
      </c>
      <c r="C4669" s="9" t="s">
        <v>9062</v>
      </c>
      <c r="D4669" s="10">
        <v>5.534999781978E12</v>
      </c>
      <c r="E4669" s="9" t="s">
        <v>43</v>
      </c>
      <c r="F4669" s="9"/>
      <c r="G4669" s="9" t="s">
        <v>170</v>
      </c>
      <c r="H4669" s="9" t="s">
        <v>45</v>
      </c>
      <c r="I4669" s="9" t="s">
        <v>62</v>
      </c>
      <c r="J4669" s="9" t="s">
        <v>48</v>
      </c>
      <c r="K4669" s="9" t="s">
        <v>48</v>
      </c>
      <c r="L4669" s="9" t="s">
        <v>48</v>
      </c>
      <c r="M4669" s="9" t="s">
        <v>48</v>
      </c>
      <c r="N4669" s="9" t="s">
        <v>63</v>
      </c>
      <c r="O4669" s="9" t="s">
        <v>64</v>
      </c>
      <c r="P4669" s="11" t="s">
        <v>51</v>
      </c>
      <c r="Q4669" s="11" t="s">
        <v>89</v>
      </c>
      <c r="R4669" s="11" t="s">
        <v>90</v>
      </c>
      <c r="S4669" s="11" t="s">
        <v>54</v>
      </c>
      <c r="T4669" s="11" t="s">
        <v>55</v>
      </c>
      <c r="U4669" s="11" t="s">
        <v>56</v>
      </c>
      <c r="V4669" s="11"/>
      <c r="W4669" s="11"/>
      <c r="X4669" s="11"/>
      <c r="Y4669" s="11"/>
      <c r="Z4669" s="11"/>
      <c r="AA4669" s="11"/>
      <c r="AB4669" s="11"/>
      <c r="AC4669" s="11"/>
      <c r="AD4669" s="11"/>
      <c r="AE4669" s="11"/>
      <c r="AF4669" s="12"/>
      <c r="AG4669" s="12"/>
      <c r="AH4669" s="12"/>
      <c r="AI4669" s="12"/>
      <c r="AJ4669" s="12"/>
      <c r="AK4669" s="12"/>
      <c r="AL4669" s="12"/>
      <c r="AM4669" s="11"/>
      <c r="AN4669" s="13">
        <v>0.2817318299550438</v>
      </c>
      <c r="AO4669" s="11" t="s">
        <v>91</v>
      </c>
      <c r="AP4669" s="14">
        <v>45931.449405844905</v>
      </c>
    </row>
    <row r="4670">
      <c r="A4670" s="8">
        <v>45931.419699074075</v>
      </c>
      <c r="B4670" s="9" t="s">
        <v>9063</v>
      </c>
      <c r="C4670" s="9" t="s">
        <v>9064</v>
      </c>
      <c r="D4670" s="10">
        <v>5.517996470997E12</v>
      </c>
      <c r="E4670" s="9" t="s">
        <v>43</v>
      </c>
      <c r="F4670" s="9"/>
      <c r="G4670" s="9" t="s">
        <v>44</v>
      </c>
      <c r="H4670" s="9" t="s">
        <v>45</v>
      </c>
      <c r="I4670" s="9" t="s">
        <v>46</v>
      </c>
      <c r="J4670" s="9" t="s">
        <v>47</v>
      </c>
      <c r="K4670" s="9" t="s">
        <v>47</v>
      </c>
      <c r="L4670" s="9" t="s">
        <v>48</v>
      </c>
      <c r="M4670" s="9" t="s">
        <v>47</v>
      </c>
      <c r="N4670" s="9" t="s">
        <v>63</v>
      </c>
      <c r="O4670" s="9" t="s">
        <v>50</v>
      </c>
      <c r="P4670" s="11" t="s">
        <v>51</v>
      </c>
      <c r="Q4670" s="11" t="s">
        <v>52</v>
      </c>
      <c r="R4670" s="11" t="s">
        <v>53</v>
      </c>
      <c r="S4670" s="11" t="s">
        <v>54</v>
      </c>
      <c r="T4670" s="11" t="s">
        <v>55</v>
      </c>
      <c r="U4670" s="11" t="s">
        <v>47</v>
      </c>
      <c r="V4670" s="11"/>
      <c r="W4670" s="11"/>
      <c r="X4670" s="11"/>
      <c r="Y4670" s="11"/>
      <c r="Z4670" s="11"/>
      <c r="AA4670" s="11"/>
      <c r="AB4670" s="11"/>
      <c r="AC4670" s="11"/>
      <c r="AD4670" s="11"/>
      <c r="AE4670" s="11"/>
      <c r="AF4670" s="12"/>
      <c r="AG4670" s="12"/>
      <c r="AH4670" s="12"/>
      <c r="AI4670" s="12"/>
      <c r="AJ4670" s="12"/>
      <c r="AK4670" s="12"/>
      <c r="AL4670" s="12"/>
      <c r="AM4670" s="11"/>
      <c r="AN4670" s="13">
        <v>0.36845762275245475</v>
      </c>
      <c r="AO4670" s="11" t="s">
        <v>66</v>
      </c>
      <c r="AP4670" s="14">
        <v>45931.449405844905</v>
      </c>
    </row>
    <row r="4671">
      <c r="A4671" s="8">
        <v>45931.422268518516</v>
      </c>
      <c r="B4671" s="9" t="s">
        <v>9065</v>
      </c>
      <c r="C4671" s="9" t="s">
        <v>9066</v>
      </c>
      <c r="D4671" s="10">
        <v>5.531984646576E12</v>
      </c>
      <c r="E4671" s="9" t="s">
        <v>43</v>
      </c>
      <c r="F4671" s="9"/>
      <c r="G4671" s="9" t="s">
        <v>44</v>
      </c>
      <c r="H4671" s="9" t="s">
        <v>87</v>
      </c>
      <c r="I4671" s="9" t="s">
        <v>106</v>
      </c>
      <c r="J4671" s="9" t="s">
        <v>47</v>
      </c>
      <c r="K4671" s="9" t="s">
        <v>48</v>
      </c>
      <c r="L4671" s="9" t="s">
        <v>48</v>
      </c>
      <c r="M4671" s="9" t="s">
        <v>48</v>
      </c>
      <c r="N4671" s="9" t="s">
        <v>79</v>
      </c>
      <c r="O4671" s="9" t="s">
        <v>64</v>
      </c>
      <c r="P4671" s="11" t="s">
        <v>51</v>
      </c>
      <c r="Q4671" s="11" t="s">
        <v>133</v>
      </c>
      <c r="R4671" s="11" t="s">
        <v>90</v>
      </c>
      <c r="S4671" s="11" t="s">
        <v>72</v>
      </c>
      <c r="T4671" s="11" t="s">
        <v>65</v>
      </c>
      <c r="U4671" s="11" t="s">
        <v>56</v>
      </c>
      <c r="V4671" s="11"/>
      <c r="W4671" s="11"/>
      <c r="X4671" s="11"/>
      <c r="Y4671" s="11"/>
      <c r="Z4671" s="11"/>
      <c r="AA4671" s="11"/>
      <c r="AB4671" s="11"/>
      <c r="AC4671" s="11"/>
      <c r="AD4671" s="11"/>
      <c r="AE4671" s="11"/>
      <c r="AF4671" s="12"/>
      <c r="AG4671" s="12"/>
      <c r="AH4671" s="12"/>
      <c r="AI4671" s="12"/>
      <c r="AJ4671" s="12"/>
      <c r="AK4671" s="12"/>
      <c r="AL4671" s="12"/>
      <c r="AM4671" s="11"/>
      <c r="AN4671" s="13">
        <v>0.32362575910566177</v>
      </c>
      <c r="AO4671" s="11" t="s">
        <v>124</v>
      </c>
      <c r="AP4671" s="14">
        <v>45931.449405844905</v>
      </c>
    </row>
    <row r="4672">
      <c r="A4672" s="8">
        <v>45931.42275462963</v>
      </c>
      <c r="B4672" s="9" t="s">
        <v>9067</v>
      </c>
      <c r="C4672" s="9" t="s">
        <v>9068</v>
      </c>
      <c r="D4672" s="10">
        <v>5.574998109018E12</v>
      </c>
      <c r="E4672" s="9" t="s">
        <v>75</v>
      </c>
      <c r="F4672" s="9"/>
      <c r="G4672" s="9" t="s">
        <v>76</v>
      </c>
      <c r="H4672" s="9" t="s">
        <v>45</v>
      </c>
      <c r="I4672" s="9" t="s">
        <v>78</v>
      </c>
      <c r="J4672" s="9" t="s">
        <v>47</v>
      </c>
      <c r="K4672" s="9" t="s">
        <v>47</v>
      </c>
      <c r="L4672" s="9" t="s">
        <v>48</v>
      </c>
      <c r="M4672" s="9" t="s">
        <v>47</v>
      </c>
      <c r="N4672" s="9" t="s">
        <v>79</v>
      </c>
      <c r="O4672" s="9" t="s">
        <v>50</v>
      </c>
      <c r="P4672" s="11" t="s">
        <v>51</v>
      </c>
      <c r="Q4672" s="11" t="s">
        <v>203</v>
      </c>
      <c r="R4672" s="11" t="s">
        <v>593</v>
      </c>
      <c r="S4672" s="11" t="s">
        <v>380</v>
      </c>
      <c r="T4672" s="11" t="s">
        <v>55</v>
      </c>
      <c r="U4672" s="11" t="s">
        <v>56</v>
      </c>
      <c r="V4672" s="11"/>
      <c r="W4672" s="11"/>
      <c r="X4672" s="11"/>
      <c r="Y4672" s="11"/>
      <c r="Z4672" s="11"/>
      <c r="AA4672" s="11"/>
      <c r="AB4672" s="11"/>
      <c r="AC4672" s="11"/>
      <c r="AD4672" s="11"/>
      <c r="AE4672" s="11"/>
      <c r="AF4672" s="12"/>
      <c r="AG4672" s="12"/>
      <c r="AH4672" s="12"/>
      <c r="AI4672" s="12"/>
      <c r="AJ4672" s="12"/>
      <c r="AK4672" s="12"/>
      <c r="AL4672" s="12"/>
      <c r="AM4672" s="11"/>
      <c r="AN4672" s="13">
        <v>0.4408377331066933</v>
      </c>
      <c r="AO4672" s="11" t="s">
        <v>134</v>
      </c>
      <c r="AP4672" s="14">
        <v>45931.449405844905</v>
      </c>
    </row>
    <row r="4673">
      <c r="A4673" s="8">
        <v>45931.42321759259</v>
      </c>
      <c r="B4673" s="9" t="s">
        <v>9069</v>
      </c>
      <c r="C4673" s="9" t="s">
        <v>9070</v>
      </c>
      <c r="D4673" s="10">
        <v>5.51193960593E12</v>
      </c>
      <c r="E4673" s="9" t="s">
        <v>43</v>
      </c>
      <c r="F4673" s="9"/>
      <c r="G4673" s="9" t="s">
        <v>76</v>
      </c>
      <c r="H4673" s="9" t="s">
        <v>45</v>
      </c>
      <c r="I4673" s="9" t="s">
        <v>78</v>
      </c>
      <c r="J4673" s="9" t="s">
        <v>48</v>
      </c>
      <c r="K4673" s="9" t="s">
        <v>47</v>
      </c>
      <c r="L4673" s="9" t="s">
        <v>47</v>
      </c>
      <c r="M4673" s="9" t="s">
        <v>48</v>
      </c>
      <c r="N4673" s="9" t="s">
        <v>79</v>
      </c>
      <c r="O4673" s="9" t="s">
        <v>98</v>
      </c>
      <c r="P4673" s="11" t="s">
        <v>51</v>
      </c>
      <c r="Q4673" s="11" t="s">
        <v>137</v>
      </c>
      <c r="R4673" s="11" t="s">
        <v>90</v>
      </c>
      <c r="S4673" s="11" t="s">
        <v>72</v>
      </c>
      <c r="T4673" s="11" t="s">
        <v>55</v>
      </c>
      <c r="U4673" s="11" t="s">
        <v>56</v>
      </c>
      <c r="V4673" s="11"/>
      <c r="W4673" s="11"/>
      <c r="X4673" s="11"/>
      <c r="Y4673" s="11"/>
      <c r="Z4673" s="11"/>
      <c r="AA4673" s="11"/>
      <c r="AB4673" s="11"/>
      <c r="AC4673" s="11"/>
      <c r="AD4673" s="11"/>
      <c r="AE4673" s="11"/>
      <c r="AF4673" s="12"/>
      <c r="AG4673" s="12"/>
      <c r="AH4673" s="12"/>
      <c r="AI4673" s="12"/>
      <c r="AJ4673" s="12"/>
      <c r="AK4673" s="12"/>
      <c r="AL4673" s="12"/>
      <c r="AM4673" s="11"/>
      <c r="AN4673" s="13">
        <v>0.2233681714934529</v>
      </c>
      <c r="AO4673" s="11" t="s">
        <v>84</v>
      </c>
      <c r="AP4673" s="14">
        <v>45931.449405844905</v>
      </c>
    </row>
    <row r="4674">
      <c r="A4674" s="8">
        <v>45931.42502314815</v>
      </c>
      <c r="B4674" s="9" t="s">
        <v>9071</v>
      </c>
      <c r="C4674" s="9" t="s">
        <v>9072</v>
      </c>
      <c r="D4674" s="10">
        <v>5.511979908948E12</v>
      </c>
      <c r="E4674" s="9" t="s">
        <v>75</v>
      </c>
      <c r="F4674" s="9"/>
      <c r="G4674" s="9" t="s">
        <v>76</v>
      </c>
      <c r="H4674" s="9" t="s">
        <v>45</v>
      </c>
      <c r="I4674" s="9" t="s">
        <v>46</v>
      </c>
      <c r="J4674" s="9" t="s">
        <v>48</v>
      </c>
      <c r="K4674" s="9" t="s">
        <v>47</v>
      </c>
      <c r="L4674" s="9" t="s">
        <v>48</v>
      </c>
      <c r="M4674" s="9" t="s">
        <v>48</v>
      </c>
      <c r="N4674" s="9" t="s">
        <v>79</v>
      </c>
      <c r="O4674" s="9" t="s">
        <v>50</v>
      </c>
      <c r="P4674" s="11" t="s">
        <v>51</v>
      </c>
      <c r="Q4674" s="11" t="s">
        <v>137</v>
      </c>
      <c r="R4674" s="11" t="s">
        <v>107</v>
      </c>
      <c r="S4674" s="11" t="s">
        <v>72</v>
      </c>
      <c r="T4674" s="11" t="s">
        <v>55</v>
      </c>
      <c r="U4674" s="11" t="s">
        <v>56</v>
      </c>
      <c r="V4674" s="11"/>
      <c r="W4674" s="11"/>
      <c r="X4674" s="11"/>
      <c r="Y4674" s="11"/>
      <c r="Z4674" s="11"/>
      <c r="AA4674" s="11"/>
      <c r="AB4674" s="11"/>
      <c r="AC4674" s="11"/>
      <c r="AD4674" s="11"/>
      <c r="AE4674" s="11"/>
      <c r="AF4674" s="12"/>
      <c r="AG4674" s="12"/>
      <c r="AH4674" s="12"/>
      <c r="AI4674" s="12"/>
      <c r="AJ4674" s="12"/>
      <c r="AK4674" s="12"/>
      <c r="AL4674" s="12"/>
      <c r="AM4674" s="11"/>
      <c r="AN4674" s="13">
        <v>0.38870779865625055</v>
      </c>
      <c r="AO4674" s="11" t="s">
        <v>66</v>
      </c>
      <c r="AP4674" s="14">
        <v>45931.449405844905</v>
      </c>
    </row>
    <row r="4675">
      <c r="A4675" s="8">
        <v>45931.42780092593</v>
      </c>
      <c r="B4675" s="9" t="s">
        <v>9073</v>
      </c>
      <c r="C4675" s="9" t="s">
        <v>9074</v>
      </c>
      <c r="D4675" s="10">
        <v>5.524992482759E12</v>
      </c>
      <c r="E4675" s="9" t="s">
        <v>43</v>
      </c>
      <c r="F4675" s="9"/>
      <c r="G4675" s="9" t="s">
        <v>76</v>
      </c>
      <c r="H4675" s="9" t="s">
        <v>45</v>
      </c>
      <c r="I4675" s="9" t="s">
        <v>78</v>
      </c>
      <c r="J4675" s="9" t="s">
        <v>47</v>
      </c>
      <c r="K4675" s="9" t="s">
        <v>47</v>
      </c>
      <c r="L4675" s="9" t="s">
        <v>48</v>
      </c>
      <c r="M4675" s="9" t="s">
        <v>48</v>
      </c>
      <c r="N4675" s="9" t="s">
        <v>63</v>
      </c>
      <c r="O4675" s="9" t="s">
        <v>50</v>
      </c>
      <c r="P4675" s="11" t="s">
        <v>51</v>
      </c>
      <c r="Q4675" s="11" t="s">
        <v>165</v>
      </c>
      <c r="R4675" s="11" t="s">
        <v>276</v>
      </c>
      <c r="S4675" s="11" t="s">
        <v>148</v>
      </c>
      <c r="T4675" s="11" t="s">
        <v>55</v>
      </c>
      <c r="U4675" s="11" t="s">
        <v>47</v>
      </c>
      <c r="V4675" s="11"/>
      <c r="W4675" s="11"/>
      <c r="X4675" s="11"/>
      <c r="Y4675" s="11"/>
      <c r="Z4675" s="11"/>
      <c r="AA4675" s="11"/>
      <c r="AB4675" s="11"/>
      <c r="AC4675" s="11"/>
      <c r="AD4675" s="11"/>
      <c r="AE4675" s="11"/>
      <c r="AF4675" s="12"/>
      <c r="AG4675" s="12"/>
      <c r="AH4675" s="12"/>
      <c r="AI4675" s="12"/>
      <c r="AJ4675" s="12"/>
      <c r="AK4675" s="12"/>
      <c r="AL4675" s="12"/>
      <c r="AM4675" s="11"/>
      <c r="AN4675" s="13">
        <v>0.3533245858580848</v>
      </c>
      <c r="AO4675" s="11" t="s">
        <v>66</v>
      </c>
      <c r="AP4675" s="14">
        <v>45931.449405844905</v>
      </c>
    </row>
    <row r="4676">
      <c r="A4676" s="8">
        <v>45931.42883101852</v>
      </c>
      <c r="B4676" s="9" t="s">
        <v>9075</v>
      </c>
      <c r="C4676" s="9" t="s">
        <v>9076</v>
      </c>
      <c r="D4676" s="10">
        <v>5.579981601672E12</v>
      </c>
      <c r="E4676" s="9" t="s">
        <v>43</v>
      </c>
      <c r="F4676" s="9"/>
      <c r="G4676" s="9" t="s">
        <v>60</v>
      </c>
      <c r="H4676" s="9" t="s">
        <v>61</v>
      </c>
      <c r="I4676" s="9" t="s">
        <v>78</v>
      </c>
      <c r="J4676" s="9" t="s">
        <v>47</v>
      </c>
      <c r="K4676" s="9" t="s">
        <v>47</v>
      </c>
      <c r="L4676" s="9" t="s">
        <v>47</v>
      </c>
      <c r="M4676" s="9" t="s">
        <v>48</v>
      </c>
      <c r="N4676" s="9" t="s">
        <v>49</v>
      </c>
      <c r="O4676" s="9" t="s">
        <v>70</v>
      </c>
      <c r="P4676" s="11" t="s">
        <v>51</v>
      </c>
      <c r="Q4676" s="11" t="s">
        <v>141</v>
      </c>
      <c r="R4676" s="11" t="s">
        <v>90</v>
      </c>
      <c r="S4676" s="11" t="s">
        <v>54</v>
      </c>
      <c r="T4676" s="11" t="s">
        <v>55</v>
      </c>
      <c r="U4676" s="11" t="s">
        <v>56</v>
      </c>
      <c r="V4676" s="11"/>
      <c r="W4676" s="11"/>
      <c r="X4676" s="11"/>
      <c r="Y4676" s="11"/>
      <c r="Z4676" s="11"/>
      <c r="AA4676" s="11"/>
      <c r="AB4676" s="11"/>
      <c r="AC4676" s="11"/>
      <c r="AD4676" s="11"/>
      <c r="AE4676" s="11"/>
      <c r="AF4676" s="12"/>
      <c r="AG4676" s="12"/>
      <c r="AH4676" s="12"/>
      <c r="AI4676" s="12"/>
      <c r="AJ4676" s="12"/>
      <c r="AK4676" s="12"/>
      <c r="AL4676" s="12"/>
      <c r="AM4676" s="11"/>
      <c r="AN4676" s="13">
        <v>0.2883339207405363</v>
      </c>
      <c r="AO4676" s="11" t="s">
        <v>91</v>
      </c>
      <c r="AP4676" s="14">
        <v>45931.449405844905</v>
      </c>
    </row>
    <row r="4677">
      <c r="A4677" s="8">
        <v>45931.42903935185</v>
      </c>
      <c r="B4677" s="9" t="s">
        <v>9077</v>
      </c>
      <c r="C4677" s="9" t="s">
        <v>9078</v>
      </c>
      <c r="D4677" s="10">
        <v>5.511910176818E12</v>
      </c>
      <c r="E4677" s="9" t="s">
        <v>43</v>
      </c>
      <c r="F4677" s="9"/>
      <c r="G4677" s="9" t="s">
        <v>76</v>
      </c>
      <c r="H4677" s="9" t="s">
        <v>45</v>
      </c>
      <c r="I4677" s="9" t="s">
        <v>46</v>
      </c>
      <c r="J4677" s="9" t="s">
        <v>47</v>
      </c>
      <c r="K4677" s="9" t="s">
        <v>47</v>
      </c>
      <c r="L4677" s="9" t="s">
        <v>48</v>
      </c>
      <c r="M4677" s="9" t="s">
        <v>48</v>
      </c>
      <c r="N4677" s="9" t="s">
        <v>49</v>
      </c>
      <c r="O4677" s="9" t="s">
        <v>98</v>
      </c>
      <c r="P4677" s="11" t="s">
        <v>51</v>
      </c>
      <c r="Q4677" s="11" t="s">
        <v>203</v>
      </c>
      <c r="R4677" s="11" t="s">
        <v>311</v>
      </c>
      <c r="S4677" s="11" t="s">
        <v>54</v>
      </c>
      <c r="T4677" s="11" t="s">
        <v>55</v>
      </c>
      <c r="U4677" s="11" t="s">
        <v>56</v>
      </c>
      <c r="V4677" s="11"/>
      <c r="W4677" s="11"/>
      <c r="X4677" s="11"/>
      <c r="Y4677" s="11"/>
      <c r="Z4677" s="11"/>
      <c r="AA4677" s="11"/>
      <c r="AB4677" s="11"/>
      <c r="AC4677" s="11"/>
      <c r="AD4677" s="11"/>
      <c r="AE4677" s="11"/>
      <c r="AF4677" s="12"/>
      <c r="AG4677" s="12"/>
      <c r="AH4677" s="12"/>
      <c r="AI4677" s="12"/>
      <c r="AJ4677" s="12"/>
      <c r="AK4677" s="12"/>
      <c r="AL4677" s="12"/>
      <c r="AM4677" s="11"/>
      <c r="AN4677" s="13">
        <v>0.3752816399307879</v>
      </c>
      <c r="AO4677" s="11" t="s">
        <v>66</v>
      </c>
      <c r="AP4677" s="14">
        <v>45931.449405844905</v>
      </c>
    </row>
    <row r="4678">
      <c r="A4678" s="8">
        <v>45931.43040509259</v>
      </c>
      <c r="B4678" s="9" t="s">
        <v>9079</v>
      </c>
      <c r="C4678" s="9" t="s">
        <v>9080</v>
      </c>
      <c r="D4678" s="10">
        <v>5.519997034317E12</v>
      </c>
      <c r="E4678" s="9" t="s">
        <v>43</v>
      </c>
      <c r="F4678" s="9"/>
      <c r="G4678" s="9" t="s">
        <v>170</v>
      </c>
      <c r="H4678" s="9" t="s">
        <v>61</v>
      </c>
      <c r="I4678" s="9" t="s">
        <v>46</v>
      </c>
      <c r="J4678" s="9" t="s">
        <v>48</v>
      </c>
      <c r="K4678" s="9" t="s">
        <v>47</v>
      </c>
      <c r="L4678" s="9" t="s">
        <v>47</v>
      </c>
      <c r="M4678" s="9" t="s">
        <v>48</v>
      </c>
      <c r="N4678" s="9" t="s">
        <v>79</v>
      </c>
      <c r="O4678" s="9" t="s">
        <v>64</v>
      </c>
      <c r="P4678" s="11" t="s">
        <v>51</v>
      </c>
      <c r="Q4678" s="11" t="s">
        <v>137</v>
      </c>
      <c r="R4678" s="11" t="s">
        <v>107</v>
      </c>
      <c r="S4678" s="11" t="s">
        <v>72</v>
      </c>
      <c r="T4678" s="11" t="s">
        <v>55</v>
      </c>
      <c r="U4678" s="11" t="s">
        <v>56</v>
      </c>
      <c r="V4678" s="11"/>
      <c r="W4678" s="11"/>
      <c r="X4678" s="11"/>
      <c r="Y4678" s="11"/>
      <c r="Z4678" s="11"/>
      <c r="AA4678" s="11"/>
      <c r="AB4678" s="11"/>
      <c r="AC4678" s="11"/>
      <c r="AD4678" s="11"/>
      <c r="AE4678" s="11"/>
      <c r="AF4678" s="12"/>
      <c r="AG4678" s="12"/>
      <c r="AH4678" s="12"/>
      <c r="AI4678" s="12"/>
      <c r="AJ4678" s="12"/>
      <c r="AK4678" s="12"/>
      <c r="AL4678" s="12"/>
      <c r="AM4678" s="11"/>
      <c r="AN4678" s="13">
        <v>0.31354090423108927</v>
      </c>
      <c r="AO4678" s="11" t="s">
        <v>91</v>
      </c>
      <c r="AP4678" s="14">
        <v>45931.449405844905</v>
      </c>
    </row>
    <row r="4679">
      <c r="A4679" s="8">
        <v>45931.43283564815</v>
      </c>
      <c r="B4679" s="9" t="s">
        <v>9081</v>
      </c>
      <c r="C4679" s="9" t="s">
        <v>9082</v>
      </c>
      <c r="D4679" s="10">
        <v>5.522998714281E12</v>
      </c>
      <c r="E4679" s="9" t="s">
        <v>75</v>
      </c>
      <c r="F4679" s="9"/>
      <c r="G4679" s="9" t="s">
        <v>44</v>
      </c>
      <c r="H4679" s="9" t="s">
        <v>45</v>
      </c>
      <c r="I4679" s="9" t="s">
        <v>78</v>
      </c>
      <c r="J4679" s="9" t="s">
        <v>48</v>
      </c>
      <c r="K4679" s="9" t="s">
        <v>47</v>
      </c>
      <c r="L4679" s="9" t="s">
        <v>48</v>
      </c>
      <c r="M4679" s="9" t="s">
        <v>48</v>
      </c>
      <c r="N4679" s="9" t="s">
        <v>79</v>
      </c>
      <c r="O4679" s="9" t="s">
        <v>64</v>
      </c>
      <c r="P4679" s="11" t="s">
        <v>51</v>
      </c>
      <c r="Q4679" s="11" t="s">
        <v>52</v>
      </c>
      <c r="R4679" s="11" t="s">
        <v>53</v>
      </c>
      <c r="S4679" s="11" t="s">
        <v>54</v>
      </c>
      <c r="T4679" s="11" t="s">
        <v>55</v>
      </c>
      <c r="U4679" s="11" t="s">
        <v>56</v>
      </c>
      <c r="V4679" s="11"/>
      <c r="W4679" s="11"/>
      <c r="X4679" s="11"/>
      <c r="Y4679" s="11"/>
      <c r="Z4679" s="11"/>
      <c r="AA4679" s="11"/>
      <c r="AB4679" s="11"/>
      <c r="AC4679" s="11"/>
      <c r="AD4679" s="11"/>
      <c r="AE4679" s="11"/>
      <c r="AF4679" s="12"/>
      <c r="AG4679" s="12"/>
      <c r="AH4679" s="12"/>
      <c r="AI4679" s="12"/>
      <c r="AJ4679" s="12"/>
      <c r="AK4679" s="12"/>
      <c r="AL4679" s="12"/>
      <c r="AM4679" s="11"/>
      <c r="AN4679" s="13">
        <v>0.4144308389821565</v>
      </c>
      <c r="AO4679" s="11" t="s">
        <v>134</v>
      </c>
      <c r="AP4679" s="14">
        <v>45931.449405844905</v>
      </c>
    </row>
    <row r="4680">
      <c r="A4680" s="8">
        <v>45931.43408564815</v>
      </c>
      <c r="B4680" s="9" t="s">
        <v>9083</v>
      </c>
      <c r="C4680" s="9" t="s">
        <v>9084</v>
      </c>
      <c r="D4680" s="10">
        <v>5.516997342095E12</v>
      </c>
      <c r="E4680" s="9" t="s">
        <v>43</v>
      </c>
      <c r="F4680" s="9"/>
      <c r="G4680" s="9" t="s">
        <v>60</v>
      </c>
      <c r="H4680" s="9" t="s">
        <v>45</v>
      </c>
      <c r="I4680" s="9" t="s">
        <v>106</v>
      </c>
      <c r="J4680" s="9" t="s">
        <v>48</v>
      </c>
      <c r="K4680" s="9" t="s">
        <v>47</v>
      </c>
      <c r="L4680" s="9" t="s">
        <v>48</v>
      </c>
      <c r="M4680" s="9" t="s">
        <v>47</v>
      </c>
      <c r="N4680" s="9" t="s">
        <v>79</v>
      </c>
      <c r="O4680" s="9" t="s">
        <v>95</v>
      </c>
      <c r="P4680" s="11" t="s">
        <v>51</v>
      </c>
      <c r="Q4680" s="11" t="s">
        <v>203</v>
      </c>
      <c r="R4680" s="11" t="s">
        <v>528</v>
      </c>
      <c r="S4680" s="11" t="s">
        <v>529</v>
      </c>
      <c r="T4680" s="11" t="s">
        <v>55</v>
      </c>
      <c r="U4680" s="11" t="s">
        <v>56</v>
      </c>
      <c r="V4680" s="11"/>
      <c r="W4680" s="11"/>
      <c r="X4680" s="11"/>
      <c r="Y4680" s="11"/>
      <c r="Z4680" s="11"/>
      <c r="AA4680" s="11"/>
      <c r="AB4680" s="11"/>
      <c r="AC4680" s="11"/>
      <c r="AD4680" s="11"/>
      <c r="AE4680" s="11"/>
      <c r="AF4680" s="12"/>
      <c r="AG4680" s="12"/>
      <c r="AH4680" s="12"/>
      <c r="AI4680" s="12"/>
      <c r="AJ4680" s="12"/>
      <c r="AK4680" s="12"/>
      <c r="AL4680" s="12"/>
      <c r="AM4680" s="11"/>
      <c r="AN4680" s="13">
        <v>0.5357016701650446</v>
      </c>
      <c r="AO4680" s="11" t="s">
        <v>57</v>
      </c>
      <c r="AP4680" s="14">
        <v>45931.449405844905</v>
      </c>
    </row>
    <row r="4681">
      <c r="A4681" s="8">
        <v>45931.435011574074</v>
      </c>
      <c r="B4681" s="9" t="s">
        <v>9085</v>
      </c>
      <c r="C4681" s="9" t="s">
        <v>9086</v>
      </c>
      <c r="D4681" s="10">
        <v>5.511958064643E12</v>
      </c>
      <c r="E4681" s="9" t="s">
        <v>43</v>
      </c>
      <c r="F4681" s="9"/>
      <c r="G4681" s="9" t="s">
        <v>76</v>
      </c>
      <c r="H4681" s="9" t="s">
        <v>45</v>
      </c>
      <c r="I4681" s="9" t="s">
        <v>78</v>
      </c>
      <c r="J4681" s="9" t="s">
        <v>48</v>
      </c>
      <c r="K4681" s="9" t="s">
        <v>47</v>
      </c>
      <c r="L4681" s="9" t="s">
        <v>48</v>
      </c>
      <c r="M4681" s="9" t="s">
        <v>47</v>
      </c>
      <c r="N4681" s="9" t="s">
        <v>63</v>
      </c>
      <c r="O4681" s="9" t="s">
        <v>70</v>
      </c>
      <c r="P4681" s="11" t="s">
        <v>51</v>
      </c>
      <c r="Q4681" s="11" t="s">
        <v>137</v>
      </c>
      <c r="R4681" s="11" t="s">
        <v>107</v>
      </c>
      <c r="S4681" s="11" t="s">
        <v>214</v>
      </c>
      <c r="T4681" s="11" t="s">
        <v>55</v>
      </c>
      <c r="U4681" s="11" t="s">
        <v>56</v>
      </c>
      <c r="V4681" s="11"/>
      <c r="W4681" s="11"/>
      <c r="X4681" s="11"/>
      <c r="Y4681" s="11"/>
      <c r="Z4681" s="11"/>
      <c r="AA4681" s="11"/>
      <c r="AB4681" s="11"/>
      <c r="AC4681" s="11"/>
      <c r="AD4681" s="11"/>
      <c r="AE4681" s="11"/>
      <c r="AF4681" s="12"/>
      <c r="AG4681" s="12"/>
      <c r="AH4681" s="12"/>
      <c r="AI4681" s="12"/>
      <c r="AJ4681" s="12"/>
      <c r="AK4681" s="12"/>
      <c r="AL4681" s="12"/>
      <c r="AM4681" s="11"/>
      <c r="AN4681" s="13">
        <v>0.403178163197862</v>
      </c>
      <c r="AO4681" s="11" t="s">
        <v>66</v>
      </c>
      <c r="AP4681" s="14">
        <v>45931.449405844905</v>
      </c>
    </row>
    <row r="4682">
      <c r="A4682" s="8">
        <v>45931.435520833336</v>
      </c>
      <c r="B4682" s="9" t="s">
        <v>9087</v>
      </c>
      <c r="C4682" s="9" t="s">
        <v>9088</v>
      </c>
      <c r="D4682" s="10">
        <v>5.564992419485E12</v>
      </c>
      <c r="E4682" s="9" t="s">
        <v>43</v>
      </c>
      <c r="F4682" s="9"/>
      <c r="G4682" s="9" t="s">
        <v>60</v>
      </c>
      <c r="H4682" s="9" t="s">
        <v>87</v>
      </c>
      <c r="I4682" s="9" t="s">
        <v>88</v>
      </c>
      <c r="J4682" s="9" t="s">
        <v>47</v>
      </c>
      <c r="K4682" s="9" t="s">
        <v>47</v>
      </c>
      <c r="L4682" s="9" t="s">
        <v>47</v>
      </c>
      <c r="M4682" s="9" t="s">
        <v>47</v>
      </c>
      <c r="N4682" s="9" t="s">
        <v>79</v>
      </c>
      <c r="O4682" s="9" t="s">
        <v>50</v>
      </c>
      <c r="P4682" s="11" t="s">
        <v>51</v>
      </c>
      <c r="Q4682" s="11" t="s">
        <v>115</v>
      </c>
      <c r="R4682" s="11" t="s">
        <v>90</v>
      </c>
      <c r="S4682" s="11" t="s">
        <v>380</v>
      </c>
      <c r="T4682" s="11" t="s">
        <v>55</v>
      </c>
      <c r="U4682" s="11" t="s">
        <v>47</v>
      </c>
      <c r="V4682" s="11"/>
      <c r="W4682" s="11"/>
      <c r="X4682" s="11"/>
      <c r="Y4682" s="11"/>
      <c r="Z4682" s="11"/>
      <c r="AA4682" s="11"/>
      <c r="AB4682" s="11"/>
      <c r="AC4682" s="11"/>
      <c r="AD4682" s="11"/>
      <c r="AE4682" s="11"/>
      <c r="AF4682" s="12"/>
      <c r="AG4682" s="12"/>
      <c r="AH4682" s="12"/>
      <c r="AI4682" s="12"/>
      <c r="AJ4682" s="12"/>
      <c r="AK4682" s="12"/>
      <c r="AL4682" s="12"/>
      <c r="AM4682" s="11"/>
      <c r="AN4682" s="13">
        <v>0.20747898588630043</v>
      </c>
      <c r="AO4682" s="11" t="s">
        <v>162</v>
      </c>
      <c r="AP4682" s="14">
        <v>45931.449405844905</v>
      </c>
    </row>
    <row r="4683">
      <c r="A4683" s="8">
        <v>45931.438576388886</v>
      </c>
      <c r="B4683" s="9" t="s">
        <v>9089</v>
      </c>
      <c r="C4683" s="9" t="s">
        <v>9090</v>
      </c>
      <c r="D4683" s="10">
        <v>5.511991990058E12</v>
      </c>
      <c r="E4683" s="9" t="s">
        <v>43</v>
      </c>
      <c r="F4683" s="9"/>
      <c r="G4683" s="9" t="s">
        <v>69</v>
      </c>
      <c r="H4683" s="9" t="s">
        <v>61</v>
      </c>
      <c r="I4683" s="9" t="s">
        <v>106</v>
      </c>
      <c r="J4683" s="9" t="s">
        <v>48</v>
      </c>
      <c r="K4683" s="9" t="s">
        <v>47</v>
      </c>
      <c r="L4683" s="9" t="s">
        <v>48</v>
      </c>
      <c r="M4683" s="9" t="s">
        <v>48</v>
      </c>
      <c r="N4683" s="9" t="s">
        <v>63</v>
      </c>
      <c r="O4683" s="9" t="s">
        <v>70</v>
      </c>
      <c r="P4683" s="11" t="s">
        <v>51</v>
      </c>
      <c r="Q4683" s="11" t="s">
        <v>141</v>
      </c>
      <c r="R4683" s="11" t="s">
        <v>90</v>
      </c>
      <c r="S4683" s="11" t="s">
        <v>54</v>
      </c>
      <c r="T4683" s="11" t="s">
        <v>55</v>
      </c>
      <c r="U4683" s="11" t="s">
        <v>56</v>
      </c>
      <c r="V4683" s="11"/>
      <c r="W4683" s="11"/>
      <c r="X4683" s="11"/>
      <c r="Y4683" s="11"/>
      <c r="Z4683" s="11"/>
      <c r="AA4683" s="11"/>
      <c r="AB4683" s="11"/>
      <c r="AC4683" s="11"/>
      <c r="AD4683" s="11"/>
      <c r="AE4683" s="11"/>
      <c r="AF4683" s="12"/>
      <c r="AG4683" s="12"/>
      <c r="AH4683" s="12"/>
      <c r="AI4683" s="12"/>
      <c r="AJ4683" s="12"/>
      <c r="AK4683" s="12"/>
      <c r="AL4683" s="12"/>
      <c r="AM4683" s="11"/>
      <c r="AN4683" s="13">
        <v>0.32809439264841445</v>
      </c>
      <c r="AO4683" s="11" t="s">
        <v>124</v>
      </c>
      <c r="AP4683" s="14">
        <v>45931.449405844905</v>
      </c>
    </row>
    <row r="4684">
      <c r="A4684" s="8">
        <v>45931.438726851855</v>
      </c>
      <c r="B4684" s="9" t="s">
        <v>9091</v>
      </c>
      <c r="C4684" s="9" t="s">
        <v>9092</v>
      </c>
      <c r="D4684" s="10">
        <v>5.551995680848E12</v>
      </c>
      <c r="E4684" s="9" t="s">
        <v>43</v>
      </c>
      <c r="F4684" s="9"/>
      <c r="G4684" s="9" t="s">
        <v>69</v>
      </c>
      <c r="H4684" s="9" t="s">
        <v>45</v>
      </c>
      <c r="I4684" s="9" t="s">
        <v>78</v>
      </c>
      <c r="J4684" s="9" t="s">
        <v>47</v>
      </c>
      <c r="K4684" s="9" t="s">
        <v>48</v>
      </c>
      <c r="L4684" s="9" t="s">
        <v>47</v>
      </c>
      <c r="M4684" s="9" t="s">
        <v>47</v>
      </c>
      <c r="N4684" s="9" t="s">
        <v>79</v>
      </c>
      <c r="O4684" s="9" t="s">
        <v>98</v>
      </c>
      <c r="P4684" s="11" t="s">
        <v>51</v>
      </c>
      <c r="Q4684" s="11" t="s">
        <v>89</v>
      </c>
      <c r="R4684" s="11" t="s">
        <v>90</v>
      </c>
      <c r="S4684" s="11" t="s">
        <v>54</v>
      </c>
      <c r="T4684" s="11" t="s">
        <v>65</v>
      </c>
      <c r="U4684" s="11" t="s">
        <v>56</v>
      </c>
      <c r="V4684" s="11"/>
      <c r="W4684" s="11"/>
      <c r="X4684" s="11"/>
      <c r="Y4684" s="11"/>
      <c r="Z4684" s="11"/>
      <c r="AA4684" s="11"/>
      <c r="AB4684" s="11"/>
      <c r="AC4684" s="11"/>
      <c r="AD4684" s="11"/>
      <c r="AE4684" s="11"/>
      <c r="AF4684" s="12"/>
      <c r="AG4684" s="12"/>
      <c r="AH4684" s="12"/>
      <c r="AI4684" s="12"/>
      <c r="AJ4684" s="12"/>
      <c r="AK4684" s="12"/>
      <c r="AL4684" s="12"/>
      <c r="AM4684" s="11"/>
      <c r="AN4684" s="13">
        <v>0.25798100698564963</v>
      </c>
      <c r="AO4684" s="11" t="s">
        <v>84</v>
      </c>
      <c r="AP4684" s="14">
        <v>45931.449405844905</v>
      </c>
    </row>
    <row r="4685">
      <c r="A4685" s="8">
        <v>45931.43962962963</v>
      </c>
      <c r="B4685" s="9" t="s">
        <v>9093</v>
      </c>
      <c r="C4685" s="9" t="s">
        <v>9094</v>
      </c>
      <c r="D4685" s="10">
        <v>5.511967745908E12</v>
      </c>
      <c r="E4685" s="9" t="s">
        <v>43</v>
      </c>
      <c r="F4685" s="9"/>
      <c r="G4685" s="9" t="s">
        <v>76</v>
      </c>
      <c r="H4685" s="9" t="s">
        <v>87</v>
      </c>
      <c r="I4685" s="9" t="s">
        <v>88</v>
      </c>
      <c r="J4685" s="9" t="s">
        <v>47</v>
      </c>
      <c r="K4685" s="9" t="s">
        <v>47</v>
      </c>
      <c r="L4685" s="9" t="s">
        <v>48</v>
      </c>
      <c r="M4685" s="9" t="s">
        <v>48</v>
      </c>
      <c r="N4685" s="9" t="s">
        <v>79</v>
      </c>
      <c r="O4685" s="9" t="s">
        <v>95</v>
      </c>
      <c r="P4685" s="11" t="s">
        <v>51</v>
      </c>
      <c r="Q4685" s="11" t="s">
        <v>133</v>
      </c>
      <c r="R4685" s="11" t="s">
        <v>90</v>
      </c>
      <c r="S4685" s="11" t="s">
        <v>72</v>
      </c>
      <c r="T4685" s="11" t="s">
        <v>55</v>
      </c>
      <c r="U4685" s="11" t="s">
        <v>56</v>
      </c>
      <c r="V4685" s="11"/>
      <c r="W4685" s="11"/>
      <c r="X4685" s="11"/>
      <c r="Y4685" s="11"/>
      <c r="Z4685" s="11"/>
      <c r="AA4685" s="11"/>
      <c r="AB4685" s="11"/>
      <c r="AC4685" s="11"/>
      <c r="AD4685" s="11"/>
      <c r="AE4685" s="11"/>
      <c r="AF4685" s="12"/>
      <c r="AG4685" s="12"/>
      <c r="AH4685" s="12"/>
      <c r="AI4685" s="12"/>
      <c r="AJ4685" s="12"/>
      <c r="AK4685" s="12"/>
      <c r="AL4685" s="12"/>
      <c r="AM4685" s="11"/>
      <c r="AN4685" s="13">
        <v>0.22261289100931392</v>
      </c>
      <c r="AO4685" s="11" t="s">
        <v>84</v>
      </c>
      <c r="AP4685" s="14">
        <v>45931.449405844905</v>
      </c>
    </row>
    <row r="4686">
      <c r="A4686" s="8">
        <v>45931.43971064815</v>
      </c>
      <c r="B4686" s="9" t="s">
        <v>9095</v>
      </c>
      <c r="C4686" s="9" t="s">
        <v>9096</v>
      </c>
      <c r="D4686" s="10">
        <v>5.511961353933E12</v>
      </c>
      <c r="E4686" s="9" t="s">
        <v>43</v>
      </c>
      <c r="F4686" s="9"/>
      <c r="G4686" s="9" t="s">
        <v>60</v>
      </c>
      <c r="H4686" s="9" t="s">
        <v>45</v>
      </c>
      <c r="I4686" s="9" t="s">
        <v>46</v>
      </c>
      <c r="J4686" s="9" t="s">
        <v>47</v>
      </c>
      <c r="K4686" s="9" t="s">
        <v>47</v>
      </c>
      <c r="L4686" s="9" t="s">
        <v>47</v>
      </c>
      <c r="M4686" s="9" t="s">
        <v>48</v>
      </c>
      <c r="N4686" s="9" t="s">
        <v>79</v>
      </c>
      <c r="O4686" s="9" t="s">
        <v>64</v>
      </c>
      <c r="P4686" s="11" t="s">
        <v>51</v>
      </c>
      <c r="Q4686" s="11" t="s">
        <v>121</v>
      </c>
      <c r="R4686" s="11" t="s">
        <v>122</v>
      </c>
      <c r="S4686" s="11" t="s">
        <v>123</v>
      </c>
      <c r="T4686" s="11" t="s">
        <v>65</v>
      </c>
      <c r="U4686" s="11" t="s">
        <v>56</v>
      </c>
      <c r="V4686" s="11"/>
      <c r="W4686" s="11"/>
      <c r="X4686" s="11"/>
      <c r="Y4686" s="11"/>
      <c r="Z4686" s="11"/>
      <c r="AA4686" s="11"/>
      <c r="AB4686" s="11"/>
      <c r="AC4686" s="11"/>
      <c r="AD4686" s="11"/>
      <c r="AE4686" s="11"/>
      <c r="AF4686" s="12"/>
      <c r="AG4686" s="12"/>
      <c r="AH4686" s="12"/>
      <c r="AI4686" s="12"/>
      <c r="AJ4686" s="12"/>
      <c r="AK4686" s="12"/>
      <c r="AL4686" s="12"/>
      <c r="AM4686" s="11"/>
      <c r="AN4686" s="13">
        <v>0.4381289533342286</v>
      </c>
      <c r="AO4686" s="11" t="s">
        <v>134</v>
      </c>
      <c r="AP4686" s="14">
        <v>45931.449405844905</v>
      </c>
    </row>
    <row r="4687">
      <c r="A4687" s="8">
        <v>45931.44298611111</v>
      </c>
      <c r="B4687" s="9" t="s">
        <v>9097</v>
      </c>
      <c r="C4687" s="9" t="s">
        <v>9098</v>
      </c>
      <c r="D4687" s="10">
        <v>5.534988077494E12</v>
      </c>
      <c r="E4687" s="9" t="s">
        <v>43</v>
      </c>
      <c r="F4687" s="9"/>
      <c r="G4687" s="9" t="s">
        <v>60</v>
      </c>
      <c r="H4687" s="9" t="s">
        <v>45</v>
      </c>
      <c r="I4687" s="9" t="s">
        <v>106</v>
      </c>
      <c r="J4687" s="9" t="s">
        <v>47</v>
      </c>
      <c r="K4687" s="9" t="s">
        <v>47</v>
      </c>
      <c r="L4687" s="9" t="s">
        <v>48</v>
      </c>
      <c r="M4687" s="9" t="s">
        <v>48</v>
      </c>
      <c r="N4687" s="9" t="s">
        <v>63</v>
      </c>
      <c r="O4687" s="9" t="s">
        <v>64</v>
      </c>
      <c r="P4687" s="11" t="s">
        <v>51</v>
      </c>
      <c r="Q4687" s="11" t="s">
        <v>147</v>
      </c>
      <c r="R4687" s="11" t="s">
        <v>107</v>
      </c>
      <c r="S4687" s="11" t="s">
        <v>148</v>
      </c>
      <c r="T4687" s="11" t="s">
        <v>55</v>
      </c>
      <c r="U4687" s="11" t="s">
        <v>56</v>
      </c>
      <c r="V4687" s="11"/>
      <c r="W4687" s="11"/>
      <c r="X4687" s="11"/>
      <c r="Y4687" s="11"/>
      <c r="Z4687" s="11"/>
      <c r="AA4687" s="11"/>
      <c r="AB4687" s="11"/>
      <c r="AC4687" s="11"/>
      <c r="AD4687" s="11"/>
      <c r="AE4687" s="11"/>
      <c r="AF4687" s="12"/>
      <c r="AG4687" s="12"/>
      <c r="AH4687" s="12"/>
      <c r="AI4687" s="12"/>
      <c r="AJ4687" s="12"/>
      <c r="AK4687" s="12"/>
      <c r="AL4687" s="12"/>
      <c r="AM4687" s="11"/>
      <c r="AN4687" s="13">
        <v>0.5395035208679322</v>
      </c>
      <c r="AO4687" s="11" t="s">
        <v>57</v>
      </c>
      <c r="AP4687" s="14">
        <v>45931.449405844905</v>
      </c>
    </row>
    <row r="4688">
      <c r="A4688" s="8">
        <v>45931.443078703705</v>
      </c>
      <c r="B4688" s="9" t="s">
        <v>9099</v>
      </c>
      <c r="C4688" s="9" t="s">
        <v>9100</v>
      </c>
      <c r="D4688" s="10">
        <v>5.56199226358E12</v>
      </c>
      <c r="E4688" s="9" t="s">
        <v>43</v>
      </c>
      <c r="F4688" s="9"/>
      <c r="G4688" s="9" t="s">
        <v>44</v>
      </c>
      <c r="H4688" s="9" t="s">
        <v>61</v>
      </c>
      <c r="I4688" s="9" t="s">
        <v>78</v>
      </c>
      <c r="J4688" s="9" t="s">
        <v>47</v>
      </c>
      <c r="K4688" s="9" t="s">
        <v>48</v>
      </c>
      <c r="L4688" s="9" t="s">
        <v>48</v>
      </c>
      <c r="M4688" s="9" t="s">
        <v>47</v>
      </c>
      <c r="N4688" s="9" t="s">
        <v>63</v>
      </c>
      <c r="O4688" s="9" t="s">
        <v>64</v>
      </c>
      <c r="P4688" s="11" t="s">
        <v>51</v>
      </c>
      <c r="Q4688" s="11" t="s">
        <v>89</v>
      </c>
      <c r="R4688" s="11" t="s">
        <v>90</v>
      </c>
      <c r="S4688" s="11" t="s">
        <v>54</v>
      </c>
      <c r="T4688" s="11" t="s">
        <v>65</v>
      </c>
      <c r="U4688" s="11" t="s">
        <v>56</v>
      </c>
      <c r="V4688" s="11"/>
      <c r="W4688" s="11"/>
      <c r="X4688" s="11"/>
      <c r="Y4688" s="11"/>
      <c r="Z4688" s="11"/>
      <c r="AA4688" s="11"/>
      <c r="AB4688" s="11"/>
      <c r="AC4688" s="11"/>
      <c r="AD4688" s="11"/>
      <c r="AE4688" s="11"/>
      <c r="AF4688" s="12"/>
      <c r="AG4688" s="12"/>
      <c r="AH4688" s="12"/>
      <c r="AI4688" s="12"/>
      <c r="AJ4688" s="12"/>
      <c r="AK4688" s="12"/>
      <c r="AL4688" s="12"/>
      <c r="AM4688" s="11"/>
      <c r="AN4688" s="13">
        <v>0.28915683230542855</v>
      </c>
      <c r="AO4688" s="11" t="s">
        <v>91</v>
      </c>
      <c r="AP4688" s="14">
        <v>45931.449405844905</v>
      </c>
    </row>
    <row r="4689">
      <c r="A4689" s="8">
        <v>45931.44488425926</v>
      </c>
      <c r="B4689" s="9" t="s">
        <v>1286</v>
      </c>
      <c r="C4689" s="9" t="s">
        <v>9101</v>
      </c>
      <c r="D4689" s="10">
        <v>5.511930081364E12</v>
      </c>
      <c r="E4689" s="9" t="s">
        <v>43</v>
      </c>
      <c r="F4689" s="9"/>
      <c r="G4689" s="9" t="s">
        <v>60</v>
      </c>
      <c r="H4689" s="9" t="s">
        <v>87</v>
      </c>
      <c r="I4689" s="9" t="s">
        <v>46</v>
      </c>
      <c r="J4689" s="9" t="s">
        <v>47</v>
      </c>
      <c r="K4689" s="9" t="s">
        <v>47</v>
      </c>
      <c r="L4689" s="9" t="s">
        <v>47</v>
      </c>
      <c r="M4689" s="9" t="s">
        <v>47</v>
      </c>
      <c r="N4689" s="9" t="s">
        <v>79</v>
      </c>
      <c r="O4689" s="9" t="s">
        <v>50</v>
      </c>
      <c r="P4689" s="11" t="s">
        <v>51</v>
      </c>
      <c r="Q4689" s="11" t="s">
        <v>154</v>
      </c>
      <c r="R4689" s="11" t="s">
        <v>107</v>
      </c>
      <c r="S4689" s="11" t="s">
        <v>72</v>
      </c>
      <c r="T4689" s="11" t="s">
        <v>55</v>
      </c>
      <c r="U4689" s="11" t="s">
        <v>56</v>
      </c>
      <c r="V4689" s="11"/>
      <c r="W4689" s="11"/>
      <c r="X4689" s="11"/>
      <c r="Y4689" s="11"/>
      <c r="Z4689" s="11"/>
      <c r="AA4689" s="11"/>
      <c r="AB4689" s="11"/>
      <c r="AC4689" s="11"/>
      <c r="AD4689" s="11"/>
      <c r="AE4689" s="11"/>
      <c r="AF4689" s="12"/>
      <c r="AG4689" s="12"/>
      <c r="AH4689" s="12"/>
      <c r="AI4689" s="12"/>
      <c r="AJ4689" s="12"/>
      <c r="AK4689" s="12"/>
      <c r="AL4689" s="12"/>
      <c r="AM4689" s="11"/>
      <c r="AN4689" s="13">
        <v>0.4569108958907217</v>
      </c>
      <c r="AO4689" s="11" t="s">
        <v>134</v>
      </c>
      <c r="AP4689" s="14">
        <v>45931.449405844905</v>
      </c>
    </row>
    <row r="4690">
      <c r="A4690" s="8">
        <v>45931.44766203704</v>
      </c>
      <c r="B4690" s="9" t="s">
        <v>7420</v>
      </c>
      <c r="C4690" s="9" t="s">
        <v>7421</v>
      </c>
      <c r="D4690" s="10">
        <v>5.585997531251E12</v>
      </c>
      <c r="E4690" s="9" t="s">
        <v>43</v>
      </c>
      <c r="F4690" s="9"/>
      <c r="G4690" s="9" t="s">
        <v>69</v>
      </c>
      <c r="H4690" s="9" t="s">
        <v>61</v>
      </c>
      <c r="I4690" s="9" t="s">
        <v>106</v>
      </c>
      <c r="J4690" s="9" t="s">
        <v>48</v>
      </c>
      <c r="K4690" s="9" t="s">
        <v>47</v>
      </c>
      <c r="L4690" s="9" t="s">
        <v>48</v>
      </c>
      <c r="M4690" s="9" t="s">
        <v>48</v>
      </c>
      <c r="N4690" s="9" t="s">
        <v>63</v>
      </c>
      <c r="O4690" s="9" t="s">
        <v>50</v>
      </c>
      <c r="P4690" s="11" t="s">
        <v>51</v>
      </c>
      <c r="Q4690" s="11" t="s">
        <v>165</v>
      </c>
      <c r="R4690" s="11" t="s">
        <v>287</v>
      </c>
      <c r="S4690" s="11" t="s">
        <v>288</v>
      </c>
      <c r="T4690" s="11" t="s">
        <v>55</v>
      </c>
      <c r="U4690" s="11" t="s">
        <v>56</v>
      </c>
      <c r="V4690" s="11"/>
      <c r="W4690" s="11"/>
      <c r="X4690" s="11"/>
      <c r="Y4690" s="11"/>
      <c r="Z4690" s="11"/>
      <c r="AA4690" s="11"/>
      <c r="AB4690" s="11"/>
      <c r="AC4690" s="11"/>
      <c r="AD4690" s="11"/>
      <c r="AE4690" s="11"/>
      <c r="AF4690" s="12"/>
      <c r="AG4690" s="12"/>
      <c r="AH4690" s="12"/>
      <c r="AI4690" s="12"/>
      <c r="AJ4690" s="12"/>
      <c r="AK4690" s="12"/>
      <c r="AL4690" s="12"/>
      <c r="AM4690" s="11"/>
      <c r="AN4690" s="13">
        <v>0.599551153091307</v>
      </c>
      <c r="AO4690" s="11" t="s">
        <v>57</v>
      </c>
      <c r="AP4690" s="14">
        <v>45931.449405844905</v>
      </c>
    </row>
    <row r="4691">
      <c r="A4691" s="8">
        <v>45931.44875</v>
      </c>
      <c r="B4691" s="9" t="s">
        <v>9102</v>
      </c>
      <c r="C4691" s="9" t="s">
        <v>9103</v>
      </c>
      <c r="D4691" s="10">
        <v>5.581988081717E12</v>
      </c>
      <c r="E4691" s="9" t="s">
        <v>43</v>
      </c>
      <c r="F4691" s="9"/>
      <c r="G4691" s="9" t="s">
        <v>44</v>
      </c>
      <c r="H4691" s="9" t="s">
        <v>61</v>
      </c>
      <c r="I4691" s="9" t="s">
        <v>62</v>
      </c>
      <c r="J4691" s="9" t="s">
        <v>48</v>
      </c>
      <c r="K4691" s="9" t="s">
        <v>48</v>
      </c>
      <c r="L4691" s="9" t="s">
        <v>47</v>
      </c>
      <c r="M4691" s="9" t="s">
        <v>48</v>
      </c>
      <c r="N4691" s="9" t="s">
        <v>63</v>
      </c>
      <c r="O4691" s="9" t="s">
        <v>64</v>
      </c>
      <c r="P4691" s="11" t="s">
        <v>51</v>
      </c>
      <c r="Q4691" s="11" t="s">
        <v>71</v>
      </c>
      <c r="R4691" s="11" t="s">
        <v>53</v>
      </c>
      <c r="S4691" s="11" t="s">
        <v>72</v>
      </c>
      <c r="T4691" s="11" t="s">
        <v>55</v>
      </c>
      <c r="U4691" s="11" t="s">
        <v>56</v>
      </c>
      <c r="V4691" s="11"/>
      <c r="W4691" s="11"/>
      <c r="X4691" s="11"/>
      <c r="Y4691" s="11"/>
      <c r="Z4691" s="11"/>
      <c r="AA4691" s="11"/>
      <c r="AB4691" s="11"/>
      <c r="AC4691" s="11"/>
      <c r="AD4691" s="11"/>
      <c r="AE4691" s="11"/>
      <c r="AF4691" s="12"/>
      <c r="AG4691" s="12"/>
      <c r="AH4691" s="12"/>
      <c r="AI4691" s="12"/>
      <c r="AJ4691" s="12"/>
      <c r="AK4691" s="12"/>
      <c r="AL4691" s="12"/>
      <c r="AM4691" s="11"/>
      <c r="AN4691" s="13">
        <v>0.4193127447648229</v>
      </c>
      <c r="AO4691" s="11" t="s">
        <v>134</v>
      </c>
      <c r="AP4691" s="14">
        <v>45931.449405844905</v>
      </c>
    </row>
    <row r="4692">
      <c r="A4692" s="8">
        <v>45931.45046296297</v>
      </c>
      <c r="B4692" s="9" t="s">
        <v>9104</v>
      </c>
      <c r="C4692" s="9" t="s">
        <v>9105</v>
      </c>
      <c r="D4692" s="10">
        <v>5.511964514578E12</v>
      </c>
      <c r="E4692" s="9" t="s">
        <v>43</v>
      </c>
      <c r="F4692" s="9"/>
      <c r="G4692" s="9" t="s">
        <v>60</v>
      </c>
      <c r="H4692" s="9" t="s">
        <v>45</v>
      </c>
      <c r="I4692" s="9" t="s">
        <v>62</v>
      </c>
      <c r="J4692" s="9" t="s">
        <v>48</v>
      </c>
      <c r="K4692" s="9" t="s">
        <v>48</v>
      </c>
      <c r="L4692" s="9" t="s">
        <v>48</v>
      </c>
      <c r="M4692" s="9" t="s">
        <v>47</v>
      </c>
      <c r="N4692" s="9" t="s">
        <v>79</v>
      </c>
      <c r="O4692" s="9" t="s">
        <v>64</v>
      </c>
      <c r="P4692" s="11" t="s">
        <v>51</v>
      </c>
      <c r="Q4692" s="11" t="s">
        <v>89</v>
      </c>
      <c r="R4692" s="11" t="s">
        <v>90</v>
      </c>
      <c r="S4692" s="11" t="s">
        <v>54</v>
      </c>
      <c r="T4692" s="11" t="s">
        <v>55</v>
      </c>
      <c r="U4692" s="11" t="s">
        <v>56</v>
      </c>
      <c r="V4692" s="11"/>
      <c r="W4692" s="11"/>
      <c r="X4692" s="11"/>
      <c r="Y4692" s="11"/>
      <c r="Z4692" s="11"/>
      <c r="AA4692" s="11"/>
      <c r="AB4692" s="11"/>
      <c r="AC4692" s="11"/>
      <c r="AD4692" s="11"/>
      <c r="AE4692" s="11"/>
      <c r="AF4692" s="12"/>
      <c r="AG4692" s="12"/>
      <c r="AH4692" s="12"/>
      <c r="AI4692" s="12"/>
      <c r="AJ4692" s="12"/>
      <c r="AK4692" s="12"/>
      <c r="AL4692" s="12"/>
      <c r="AM4692" s="11"/>
      <c r="AN4692" s="13">
        <v>0.40080376587716776</v>
      </c>
      <c r="AO4692" s="11" t="s">
        <v>66</v>
      </c>
      <c r="AP4692" s="14">
        <v>45931.449405844905</v>
      </c>
    </row>
    <row r="4693">
      <c r="A4693" s="8">
        <v>45931.45060185185</v>
      </c>
      <c r="B4693" s="9" t="s">
        <v>9106</v>
      </c>
      <c r="C4693" s="9" t="s">
        <v>9107</v>
      </c>
      <c r="D4693" s="10">
        <v>5.521994410793E12</v>
      </c>
      <c r="E4693" s="9" t="s">
        <v>43</v>
      </c>
      <c r="F4693" s="9"/>
      <c r="G4693" s="9" t="s">
        <v>44</v>
      </c>
      <c r="H4693" s="9" t="s">
        <v>61</v>
      </c>
      <c r="I4693" s="9" t="s">
        <v>46</v>
      </c>
      <c r="J4693" s="9" t="s">
        <v>48</v>
      </c>
      <c r="K4693" s="9" t="s">
        <v>47</v>
      </c>
      <c r="L4693" s="9" t="s">
        <v>48</v>
      </c>
      <c r="M4693" s="9" t="s">
        <v>47</v>
      </c>
      <c r="N4693" s="9" t="s">
        <v>63</v>
      </c>
      <c r="O4693" s="9" t="s">
        <v>64</v>
      </c>
      <c r="P4693" s="11" t="s">
        <v>51</v>
      </c>
      <c r="Q4693" s="11" t="s">
        <v>171</v>
      </c>
      <c r="R4693" s="11" t="s">
        <v>107</v>
      </c>
      <c r="S4693" s="11" t="s">
        <v>172</v>
      </c>
      <c r="T4693" s="11" t="s">
        <v>65</v>
      </c>
      <c r="U4693" s="11" t="s">
        <v>56</v>
      </c>
      <c r="V4693" s="11"/>
      <c r="W4693" s="11"/>
      <c r="X4693" s="11"/>
      <c r="Y4693" s="11"/>
      <c r="Z4693" s="11"/>
      <c r="AA4693" s="11"/>
      <c r="AB4693" s="11"/>
      <c r="AC4693" s="11"/>
      <c r="AD4693" s="11"/>
      <c r="AE4693" s="11"/>
      <c r="AF4693" s="12"/>
      <c r="AG4693" s="12"/>
      <c r="AH4693" s="12"/>
      <c r="AI4693" s="12"/>
      <c r="AJ4693" s="12"/>
      <c r="AK4693" s="12"/>
      <c r="AL4693" s="12"/>
      <c r="AM4693" s="11"/>
      <c r="AN4693" s="13">
        <v>0.5197980664189302</v>
      </c>
      <c r="AO4693" s="11" t="s">
        <v>57</v>
      </c>
      <c r="AP4693" s="14">
        <v>45931.449405844905</v>
      </c>
    </row>
    <row r="4694">
      <c r="A4694" s="8">
        <v>45931.45428240741</v>
      </c>
      <c r="B4694" s="9" t="s">
        <v>9108</v>
      </c>
      <c r="C4694" s="9" t="s">
        <v>9109</v>
      </c>
      <c r="D4694" s="10">
        <v>5.519995073689E12</v>
      </c>
      <c r="E4694" s="9" t="s">
        <v>43</v>
      </c>
      <c r="F4694" s="9"/>
      <c r="G4694" s="9" t="s">
        <v>69</v>
      </c>
      <c r="H4694" s="9" t="s">
        <v>45</v>
      </c>
      <c r="I4694" s="9" t="s">
        <v>106</v>
      </c>
      <c r="J4694" s="9" t="s">
        <v>47</v>
      </c>
      <c r="K4694" s="9" t="s">
        <v>47</v>
      </c>
      <c r="L4694" s="9" t="s">
        <v>47</v>
      </c>
      <c r="M4694" s="9" t="s">
        <v>47</v>
      </c>
      <c r="N4694" s="9" t="s">
        <v>63</v>
      </c>
      <c r="O4694" s="9" t="s">
        <v>95</v>
      </c>
      <c r="P4694" s="11" t="s">
        <v>51</v>
      </c>
      <c r="Q4694" s="11" t="s">
        <v>141</v>
      </c>
      <c r="R4694" s="11" t="s">
        <v>90</v>
      </c>
      <c r="S4694" s="11" t="s">
        <v>54</v>
      </c>
      <c r="T4694" s="11" t="s">
        <v>65</v>
      </c>
      <c r="U4694" s="11" t="s">
        <v>56</v>
      </c>
      <c r="V4694" s="11"/>
      <c r="W4694" s="11"/>
      <c r="X4694" s="11"/>
      <c r="Y4694" s="11"/>
      <c r="Z4694" s="11"/>
      <c r="AA4694" s="11"/>
      <c r="AB4694" s="11"/>
      <c r="AC4694" s="11"/>
      <c r="AD4694" s="11"/>
      <c r="AE4694" s="11"/>
      <c r="AF4694" s="12"/>
      <c r="AG4694" s="12"/>
      <c r="AH4694" s="12"/>
      <c r="AI4694" s="12"/>
      <c r="AJ4694" s="12"/>
      <c r="AK4694" s="12"/>
      <c r="AL4694" s="12"/>
      <c r="AM4694" s="11"/>
      <c r="AN4694" s="13">
        <v>0.19871567378834296</v>
      </c>
      <c r="AO4694" s="11" t="s">
        <v>162</v>
      </c>
      <c r="AP4694" s="14">
        <v>45931.449405844905</v>
      </c>
    </row>
    <row r="4695">
      <c r="A4695" s="8">
        <v>45931.45518518519</v>
      </c>
      <c r="B4695" s="9" t="s">
        <v>9110</v>
      </c>
      <c r="C4695" s="9" t="s">
        <v>9111</v>
      </c>
      <c r="D4695" s="10">
        <v>5.555649930882E12</v>
      </c>
      <c r="E4695" s="9" t="s">
        <v>43</v>
      </c>
      <c r="F4695" s="9"/>
      <c r="G4695" s="9" t="s">
        <v>60</v>
      </c>
      <c r="H4695" s="9" t="s">
        <v>61</v>
      </c>
      <c r="I4695" s="9" t="s">
        <v>106</v>
      </c>
      <c r="J4695" s="9" t="s">
        <v>47</v>
      </c>
      <c r="K4695" s="9" t="s">
        <v>47</v>
      </c>
      <c r="L4695" s="9" t="s">
        <v>48</v>
      </c>
      <c r="M4695" s="9" t="s">
        <v>47</v>
      </c>
      <c r="N4695" s="9" t="s">
        <v>49</v>
      </c>
      <c r="O4695" s="9" t="s">
        <v>50</v>
      </c>
      <c r="P4695" s="11" t="s">
        <v>65</v>
      </c>
      <c r="Q4695" s="11" t="s">
        <v>5351</v>
      </c>
      <c r="R4695" s="11" t="s">
        <v>128</v>
      </c>
      <c r="S4695" s="11" t="s">
        <v>5352</v>
      </c>
      <c r="T4695" s="11" t="s">
        <v>5353</v>
      </c>
      <c r="U4695" s="11" t="s">
        <v>47</v>
      </c>
      <c r="V4695" s="11"/>
      <c r="W4695" s="11"/>
      <c r="X4695" s="11"/>
      <c r="Y4695" s="11"/>
      <c r="Z4695" s="11"/>
      <c r="AA4695" s="11"/>
      <c r="AB4695" s="11"/>
      <c r="AC4695" s="11"/>
      <c r="AD4695" s="11"/>
      <c r="AE4695" s="11"/>
      <c r="AF4695" s="12"/>
      <c r="AG4695" s="12"/>
      <c r="AH4695" s="12"/>
      <c r="AI4695" s="12"/>
      <c r="AJ4695" s="12"/>
      <c r="AK4695" s="12"/>
      <c r="AL4695" s="12"/>
      <c r="AM4695" s="11"/>
      <c r="AN4695" s="13">
        <v>0.26272283053608975</v>
      </c>
      <c r="AO4695" s="11" t="s">
        <v>84</v>
      </c>
      <c r="AP4695" s="14">
        <v>45931.449405844905</v>
      </c>
    </row>
    <row r="4696">
      <c r="A4696" s="8">
        <v>45931.458645833336</v>
      </c>
      <c r="B4696" s="9" t="s">
        <v>9112</v>
      </c>
      <c r="C4696" s="9" t="s">
        <v>9113</v>
      </c>
      <c r="D4696" s="10">
        <v>5.577991688364E12</v>
      </c>
      <c r="E4696" s="9" t="s">
        <v>43</v>
      </c>
      <c r="F4696" s="9"/>
      <c r="G4696" s="9" t="s">
        <v>76</v>
      </c>
      <c r="H4696" s="9" t="s">
        <v>77</v>
      </c>
      <c r="I4696" s="9" t="s">
        <v>88</v>
      </c>
      <c r="J4696" s="9" t="s">
        <v>48</v>
      </c>
      <c r="K4696" s="9" t="s">
        <v>48</v>
      </c>
      <c r="L4696" s="9" t="s">
        <v>48</v>
      </c>
      <c r="M4696" s="9" t="s">
        <v>47</v>
      </c>
      <c r="N4696" s="9" t="s">
        <v>79</v>
      </c>
      <c r="O4696" s="9" t="s">
        <v>70</v>
      </c>
      <c r="P4696" s="11" t="s">
        <v>51</v>
      </c>
      <c r="Q4696" s="11" t="s">
        <v>133</v>
      </c>
      <c r="R4696" s="11" t="s">
        <v>107</v>
      </c>
      <c r="S4696" s="11" t="s">
        <v>72</v>
      </c>
      <c r="T4696" s="11" t="s">
        <v>55</v>
      </c>
      <c r="U4696" s="11" t="s">
        <v>56</v>
      </c>
      <c r="V4696" s="11"/>
      <c r="W4696" s="11"/>
      <c r="X4696" s="11"/>
      <c r="Y4696" s="11"/>
      <c r="Z4696" s="11"/>
      <c r="AA4696" s="11"/>
      <c r="AB4696" s="11"/>
      <c r="AC4696" s="11"/>
      <c r="AD4696" s="11"/>
      <c r="AE4696" s="11"/>
      <c r="AF4696" s="12"/>
      <c r="AG4696" s="12"/>
      <c r="AH4696" s="12"/>
      <c r="AI4696" s="12"/>
      <c r="AJ4696" s="12"/>
      <c r="AK4696" s="12"/>
      <c r="AL4696" s="12"/>
      <c r="AM4696" s="11"/>
      <c r="AN4696" s="13">
        <v>0.18229853224998233</v>
      </c>
      <c r="AO4696" s="11" t="s">
        <v>162</v>
      </c>
      <c r="AP4696" s="14">
        <v>45931.449405844905</v>
      </c>
    </row>
    <row r="4697">
      <c r="A4697" s="8">
        <v>45931.460648148146</v>
      </c>
      <c r="B4697" s="9" t="s">
        <v>9114</v>
      </c>
      <c r="C4697" s="9" t="s">
        <v>9115</v>
      </c>
      <c r="D4697" s="10">
        <v>5.54398439587E12</v>
      </c>
      <c r="E4697" s="9" t="s">
        <v>43</v>
      </c>
      <c r="F4697" s="9"/>
      <c r="G4697" s="9" t="s">
        <v>44</v>
      </c>
      <c r="H4697" s="9" t="s">
        <v>61</v>
      </c>
      <c r="I4697" s="9" t="s">
        <v>62</v>
      </c>
      <c r="J4697" s="9" t="s">
        <v>47</v>
      </c>
      <c r="K4697" s="9" t="s">
        <v>47</v>
      </c>
      <c r="L4697" s="9" t="s">
        <v>48</v>
      </c>
      <c r="M4697" s="9" t="s">
        <v>48</v>
      </c>
      <c r="N4697" s="9" t="s">
        <v>63</v>
      </c>
      <c r="O4697" s="9" t="s">
        <v>64</v>
      </c>
      <c r="P4697" s="11" t="s">
        <v>51</v>
      </c>
      <c r="Q4697" s="11" t="s">
        <v>115</v>
      </c>
      <c r="R4697" s="11" t="s">
        <v>53</v>
      </c>
      <c r="S4697" s="11" t="s">
        <v>54</v>
      </c>
      <c r="T4697" s="11" t="s">
        <v>55</v>
      </c>
      <c r="U4697" s="11" t="s">
        <v>56</v>
      </c>
      <c r="V4697" s="11"/>
      <c r="W4697" s="11"/>
      <c r="X4697" s="11"/>
      <c r="Y4697" s="11"/>
      <c r="Z4697" s="11"/>
      <c r="AA4697" s="11"/>
      <c r="AB4697" s="11"/>
      <c r="AC4697" s="11"/>
      <c r="AD4697" s="11"/>
      <c r="AE4697" s="11"/>
      <c r="AF4697" s="12"/>
      <c r="AG4697" s="12"/>
      <c r="AH4697" s="12"/>
      <c r="AI4697" s="12"/>
      <c r="AJ4697" s="12"/>
      <c r="AK4697" s="12"/>
      <c r="AL4697" s="12"/>
      <c r="AM4697" s="11"/>
      <c r="AN4697" s="13">
        <v>0.4878405225743304</v>
      </c>
      <c r="AO4697" s="11" t="s">
        <v>151</v>
      </c>
      <c r="AP4697" s="14">
        <v>45931.449405844905</v>
      </c>
    </row>
    <row r="4698">
      <c r="A4698" s="8">
        <v>45931.460810185185</v>
      </c>
      <c r="B4698" s="9" t="s">
        <v>9116</v>
      </c>
      <c r="C4698" s="9" t="s">
        <v>9117</v>
      </c>
      <c r="D4698" s="10">
        <v>5.512982175497E12</v>
      </c>
      <c r="E4698" s="9" t="s">
        <v>43</v>
      </c>
      <c r="F4698" s="9"/>
      <c r="G4698" s="9" t="s">
        <v>44</v>
      </c>
      <c r="H4698" s="9" t="s">
        <v>61</v>
      </c>
      <c r="I4698" s="9" t="s">
        <v>88</v>
      </c>
      <c r="J4698" s="9" t="s">
        <v>47</v>
      </c>
      <c r="K4698" s="9" t="s">
        <v>47</v>
      </c>
      <c r="L4698" s="9" t="s">
        <v>47</v>
      </c>
      <c r="M4698" s="9" t="s">
        <v>47</v>
      </c>
      <c r="N4698" s="9" t="s">
        <v>94</v>
      </c>
      <c r="O4698" s="9" t="s">
        <v>95</v>
      </c>
      <c r="P4698" s="11" t="s">
        <v>51</v>
      </c>
      <c r="Q4698" s="11" t="s">
        <v>141</v>
      </c>
      <c r="R4698" s="11" t="s">
        <v>90</v>
      </c>
      <c r="S4698" s="11" t="s">
        <v>54</v>
      </c>
      <c r="T4698" s="11" t="s">
        <v>55</v>
      </c>
      <c r="U4698" s="11" t="s">
        <v>47</v>
      </c>
      <c r="V4698" s="11"/>
      <c r="W4698" s="11"/>
      <c r="X4698" s="11"/>
      <c r="Y4698" s="11"/>
      <c r="Z4698" s="11"/>
      <c r="AA4698" s="11"/>
      <c r="AB4698" s="11"/>
      <c r="AC4698" s="11"/>
      <c r="AD4698" s="11"/>
      <c r="AE4698" s="11"/>
      <c r="AF4698" s="12"/>
      <c r="AG4698" s="12"/>
      <c r="AH4698" s="12"/>
      <c r="AI4698" s="12"/>
      <c r="AJ4698" s="12"/>
      <c r="AK4698" s="12"/>
      <c r="AL4698" s="12"/>
      <c r="AM4698" s="11"/>
      <c r="AN4698" s="13">
        <v>0.09002135855790326</v>
      </c>
      <c r="AO4698" s="11" t="s">
        <v>99</v>
      </c>
      <c r="AP4698" s="14">
        <v>45931.449405844905</v>
      </c>
    </row>
    <row r="4699">
      <c r="A4699" s="8">
        <v>45931.4615625</v>
      </c>
      <c r="B4699" s="9" t="s">
        <v>9118</v>
      </c>
      <c r="C4699" s="9" t="s">
        <v>9119</v>
      </c>
      <c r="D4699" s="10">
        <v>5.511975047393E12</v>
      </c>
      <c r="E4699" s="9" t="s">
        <v>43</v>
      </c>
      <c r="F4699" s="9"/>
      <c r="G4699" s="9" t="s">
        <v>69</v>
      </c>
      <c r="H4699" s="9" t="s">
        <v>61</v>
      </c>
      <c r="I4699" s="9" t="s">
        <v>78</v>
      </c>
      <c r="J4699" s="9" t="s">
        <v>47</v>
      </c>
      <c r="K4699" s="9" t="s">
        <v>47</v>
      </c>
      <c r="L4699" s="9" t="s">
        <v>48</v>
      </c>
      <c r="M4699" s="9" t="s">
        <v>47</v>
      </c>
      <c r="N4699" s="9" t="s">
        <v>94</v>
      </c>
      <c r="O4699" s="9" t="s">
        <v>95</v>
      </c>
      <c r="P4699" s="11" t="s">
        <v>51</v>
      </c>
      <c r="Q4699" s="11" t="s">
        <v>141</v>
      </c>
      <c r="R4699" s="11" t="s">
        <v>90</v>
      </c>
      <c r="S4699" s="11" t="s">
        <v>54</v>
      </c>
      <c r="T4699" s="11" t="s">
        <v>55</v>
      </c>
      <c r="U4699" s="11" t="s">
        <v>56</v>
      </c>
      <c r="V4699" s="11"/>
      <c r="W4699" s="11"/>
      <c r="X4699" s="11"/>
      <c r="Y4699" s="11"/>
      <c r="Z4699" s="11"/>
      <c r="AA4699" s="11"/>
      <c r="AB4699" s="11"/>
      <c r="AC4699" s="11"/>
      <c r="AD4699" s="11"/>
      <c r="AE4699" s="11"/>
      <c r="AF4699" s="12"/>
      <c r="AG4699" s="12"/>
      <c r="AH4699" s="12"/>
      <c r="AI4699" s="12"/>
      <c r="AJ4699" s="12"/>
      <c r="AK4699" s="12"/>
      <c r="AL4699" s="12"/>
      <c r="AM4699" s="11"/>
      <c r="AN4699" s="13">
        <v>0.22599781774228564</v>
      </c>
      <c r="AO4699" s="11" t="s">
        <v>84</v>
      </c>
      <c r="AP4699" s="14">
        <v>45931.449405844905</v>
      </c>
    </row>
    <row r="4700">
      <c r="A4700" s="8">
        <v>45931.4621875</v>
      </c>
      <c r="B4700" s="9" t="s">
        <v>9120</v>
      </c>
      <c r="C4700" s="9" t="s">
        <v>9121</v>
      </c>
      <c r="D4700" s="10">
        <v>5.555859811437E12</v>
      </c>
      <c r="E4700" s="9" t="s">
        <v>43</v>
      </c>
      <c r="F4700" s="9"/>
      <c r="G4700" s="9" t="s">
        <v>60</v>
      </c>
      <c r="H4700" s="9" t="s">
        <v>87</v>
      </c>
      <c r="I4700" s="9" t="s">
        <v>88</v>
      </c>
      <c r="J4700" s="9" t="s">
        <v>47</v>
      </c>
      <c r="K4700" s="9" t="s">
        <v>47</v>
      </c>
      <c r="L4700" s="9" t="s">
        <v>47</v>
      </c>
      <c r="M4700" s="9" t="s">
        <v>47</v>
      </c>
      <c r="N4700" s="9" t="s">
        <v>118</v>
      </c>
      <c r="O4700" s="9" t="s">
        <v>64</v>
      </c>
      <c r="P4700" s="11" t="s">
        <v>51</v>
      </c>
      <c r="Q4700" s="11" t="s">
        <v>115</v>
      </c>
      <c r="R4700" s="11" t="s">
        <v>90</v>
      </c>
      <c r="S4700" s="11" t="s">
        <v>254</v>
      </c>
      <c r="T4700" s="11" t="s">
        <v>55</v>
      </c>
      <c r="U4700" s="11" t="s">
        <v>47</v>
      </c>
      <c r="V4700" s="11"/>
      <c r="W4700" s="11"/>
      <c r="X4700" s="11"/>
      <c r="Y4700" s="11"/>
      <c r="Z4700" s="11"/>
      <c r="AA4700" s="11"/>
      <c r="AB4700" s="11"/>
      <c r="AC4700" s="11"/>
      <c r="AD4700" s="11"/>
      <c r="AE4700" s="11"/>
      <c r="AF4700" s="12"/>
      <c r="AG4700" s="12"/>
      <c r="AH4700" s="12"/>
      <c r="AI4700" s="12"/>
      <c r="AJ4700" s="12"/>
      <c r="AK4700" s="12"/>
      <c r="AL4700" s="12"/>
      <c r="AM4700" s="11"/>
      <c r="AN4700" s="13">
        <v>0.08440057298797018</v>
      </c>
      <c r="AO4700" s="11" t="s">
        <v>99</v>
      </c>
      <c r="AP4700" s="14">
        <v>45931.449405844905</v>
      </c>
    </row>
    <row r="4701">
      <c r="A4701" s="8">
        <v>45931.46524305556</v>
      </c>
      <c r="B4701" s="9" t="s">
        <v>9122</v>
      </c>
      <c r="C4701" s="9" t="s">
        <v>9123</v>
      </c>
      <c r="D4701" s="10">
        <v>5.598970193263E12</v>
      </c>
      <c r="E4701" s="9" t="s">
        <v>43</v>
      </c>
      <c r="F4701" s="9"/>
      <c r="G4701" s="9" t="s">
        <v>44</v>
      </c>
      <c r="H4701" s="9" t="s">
        <v>45</v>
      </c>
      <c r="I4701" s="9" t="s">
        <v>62</v>
      </c>
      <c r="J4701" s="9" t="s">
        <v>47</v>
      </c>
      <c r="K4701" s="9" t="s">
        <v>47</v>
      </c>
      <c r="L4701" s="9" t="s">
        <v>48</v>
      </c>
      <c r="M4701" s="9" t="s">
        <v>48</v>
      </c>
      <c r="N4701" s="9" t="s">
        <v>79</v>
      </c>
      <c r="O4701" s="9" t="s">
        <v>50</v>
      </c>
      <c r="P4701" s="11" t="s">
        <v>51</v>
      </c>
      <c r="Q4701" s="11" t="s">
        <v>89</v>
      </c>
      <c r="R4701" s="11" t="s">
        <v>90</v>
      </c>
      <c r="S4701" s="11" t="s">
        <v>54</v>
      </c>
      <c r="T4701" s="11" t="s">
        <v>55</v>
      </c>
      <c r="U4701" s="11" t="s">
        <v>56</v>
      </c>
      <c r="V4701" s="11"/>
      <c r="W4701" s="11"/>
      <c r="X4701" s="11"/>
      <c r="Y4701" s="11"/>
      <c r="Z4701" s="11"/>
      <c r="AA4701" s="11"/>
      <c r="AB4701" s="11"/>
      <c r="AC4701" s="11"/>
      <c r="AD4701" s="11"/>
      <c r="AE4701" s="11"/>
      <c r="AF4701" s="12"/>
      <c r="AG4701" s="12"/>
      <c r="AH4701" s="12"/>
      <c r="AI4701" s="12"/>
      <c r="AJ4701" s="12"/>
      <c r="AK4701" s="12"/>
      <c r="AL4701" s="12"/>
      <c r="AM4701" s="11"/>
      <c r="AN4701" s="13">
        <v>0.4074355365526152</v>
      </c>
      <c r="AO4701" s="11" t="s">
        <v>134</v>
      </c>
      <c r="AP4701" s="14">
        <v>45931.449405844905</v>
      </c>
    </row>
    <row r="4702">
      <c r="A4702" s="8">
        <v>45931.46596064815</v>
      </c>
      <c r="B4702" s="9" t="s">
        <v>9124</v>
      </c>
      <c r="C4702" s="9" t="s">
        <v>9125</v>
      </c>
      <c r="D4702" s="10">
        <v>5.553991235661E12</v>
      </c>
      <c r="E4702" s="9" t="s">
        <v>43</v>
      </c>
      <c r="F4702" s="9"/>
      <c r="G4702" s="9" t="s">
        <v>44</v>
      </c>
      <c r="H4702" s="9" t="s">
        <v>87</v>
      </c>
      <c r="I4702" s="9" t="s">
        <v>78</v>
      </c>
      <c r="J4702" s="9" t="s">
        <v>47</v>
      </c>
      <c r="K4702" s="9" t="s">
        <v>47</v>
      </c>
      <c r="L4702" s="9" t="s">
        <v>47</v>
      </c>
      <c r="M4702" s="9" t="s">
        <v>47</v>
      </c>
      <c r="N4702" s="9" t="s">
        <v>63</v>
      </c>
      <c r="O4702" s="9" t="s">
        <v>50</v>
      </c>
      <c r="P4702" s="11" t="s">
        <v>51</v>
      </c>
      <c r="Q4702" s="11" t="s">
        <v>121</v>
      </c>
      <c r="R4702" s="11" t="s">
        <v>238</v>
      </c>
      <c r="S4702" s="11" t="s">
        <v>239</v>
      </c>
      <c r="T4702" s="11" t="s">
        <v>65</v>
      </c>
      <c r="U4702" s="11" t="s">
        <v>56</v>
      </c>
      <c r="V4702" s="11"/>
      <c r="W4702" s="11"/>
      <c r="X4702" s="11"/>
      <c r="Y4702" s="11"/>
      <c r="Z4702" s="11"/>
      <c r="AA4702" s="11"/>
      <c r="AB4702" s="11"/>
      <c r="AC4702" s="11"/>
      <c r="AD4702" s="11"/>
      <c r="AE4702" s="11"/>
      <c r="AF4702" s="12"/>
      <c r="AG4702" s="12"/>
      <c r="AH4702" s="12"/>
      <c r="AI4702" s="12"/>
      <c r="AJ4702" s="12"/>
      <c r="AK4702" s="12"/>
      <c r="AL4702" s="12"/>
      <c r="AM4702" s="11"/>
      <c r="AN4702" s="13">
        <v>0.4268139049883439</v>
      </c>
      <c r="AO4702" s="11" t="s">
        <v>134</v>
      </c>
      <c r="AP4702" s="14">
        <v>45931.449405844905</v>
      </c>
    </row>
    <row r="4703">
      <c r="A4703" s="8">
        <v>45931.466875</v>
      </c>
      <c r="B4703" s="9" t="s">
        <v>9126</v>
      </c>
      <c r="C4703" s="9" t="s">
        <v>9127</v>
      </c>
      <c r="D4703" s="10">
        <v>5.555519863275E12</v>
      </c>
      <c r="E4703" s="9" t="s">
        <v>43</v>
      </c>
      <c r="F4703" s="9"/>
      <c r="G4703" s="9" t="s">
        <v>170</v>
      </c>
      <c r="H4703" s="9" t="s">
        <v>61</v>
      </c>
      <c r="I4703" s="9" t="s">
        <v>106</v>
      </c>
      <c r="J4703" s="9" t="s">
        <v>47</v>
      </c>
      <c r="K4703" s="9" t="s">
        <v>47</v>
      </c>
      <c r="L4703" s="9" t="s">
        <v>47</v>
      </c>
      <c r="M4703" s="9" t="s">
        <v>47</v>
      </c>
      <c r="N4703" s="9" t="s">
        <v>79</v>
      </c>
      <c r="O4703" s="9" t="s">
        <v>95</v>
      </c>
      <c r="P4703" s="11" t="s">
        <v>51</v>
      </c>
      <c r="Q4703" s="11" t="s">
        <v>89</v>
      </c>
      <c r="R4703" s="11" t="s">
        <v>90</v>
      </c>
      <c r="S4703" s="11" t="s">
        <v>54</v>
      </c>
      <c r="T4703" s="11" t="s">
        <v>65</v>
      </c>
      <c r="U4703" s="11" t="s">
        <v>56</v>
      </c>
      <c r="V4703" s="11"/>
      <c r="W4703" s="11"/>
      <c r="X4703" s="11"/>
      <c r="Y4703" s="11"/>
      <c r="Z4703" s="11"/>
      <c r="AA4703" s="11"/>
      <c r="AB4703" s="11"/>
      <c r="AC4703" s="11"/>
      <c r="AD4703" s="11"/>
      <c r="AE4703" s="11"/>
      <c r="AF4703" s="12"/>
      <c r="AG4703" s="12"/>
      <c r="AH4703" s="12"/>
      <c r="AI4703" s="12"/>
      <c r="AJ4703" s="12"/>
      <c r="AK4703" s="12"/>
      <c r="AL4703" s="12"/>
      <c r="AM4703" s="11"/>
      <c r="AN4703" s="13">
        <v>0.19404893850193683</v>
      </c>
      <c r="AO4703" s="11" t="s">
        <v>162</v>
      </c>
      <c r="AP4703" s="14">
        <v>45931.449405844905</v>
      </c>
    </row>
    <row r="4704">
      <c r="A4704" s="8">
        <v>45931.471030092594</v>
      </c>
      <c r="B4704" s="9" t="s">
        <v>9128</v>
      </c>
      <c r="C4704" s="9" t="s">
        <v>9129</v>
      </c>
      <c r="D4704" s="10">
        <v>5.555669990634E12</v>
      </c>
      <c r="E4704" s="9" t="s">
        <v>75</v>
      </c>
      <c r="F4704" s="9"/>
      <c r="G4704" s="9" t="s">
        <v>44</v>
      </c>
      <c r="H4704" s="9" t="s">
        <v>77</v>
      </c>
      <c r="I4704" s="9" t="s">
        <v>88</v>
      </c>
      <c r="J4704" s="9" t="s">
        <v>47</v>
      </c>
      <c r="K4704" s="9" t="s">
        <v>47</v>
      </c>
      <c r="L4704" s="9" t="s">
        <v>48</v>
      </c>
      <c r="M4704" s="9" t="s">
        <v>48</v>
      </c>
      <c r="N4704" s="9" t="s">
        <v>63</v>
      </c>
      <c r="O4704" s="9" t="s">
        <v>50</v>
      </c>
      <c r="P4704" s="11" t="s">
        <v>51</v>
      </c>
      <c r="Q4704" s="11" t="s">
        <v>71</v>
      </c>
      <c r="R4704" s="11" t="s">
        <v>90</v>
      </c>
      <c r="S4704" s="11" t="s">
        <v>380</v>
      </c>
      <c r="T4704" s="11" t="s">
        <v>55</v>
      </c>
      <c r="U4704" s="11" t="s">
        <v>56</v>
      </c>
      <c r="V4704" s="11"/>
      <c r="W4704" s="11"/>
      <c r="X4704" s="11"/>
      <c r="Y4704" s="11"/>
      <c r="Z4704" s="11"/>
      <c r="AA4704" s="11"/>
      <c r="AB4704" s="11"/>
      <c r="AC4704" s="11"/>
      <c r="AD4704" s="11"/>
      <c r="AE4704" s="11"/>
      <c r="AF4704" s="12"/>
      <c r="AG4704" s="12"/>
      <c r="AH4704" s="12"/>
      <c r="AI4704" s="12"/>
      <c r="AJ4704" s="12"/>
      <c r="AK4704" s="12"/>
      <c r="AL4704" s="12"/>
      <c r="AM4704" s="11"/>
      <c r="AN4704" s="13">
        <v>0.311235853744045</v>
      </c>
      <c r="AO4704" s="11" t="s">
        <v>91</v>
      </c>
      <c r="AP4704" s="14">
        <v>45931.449405844905</v>
      </c>
    </row>
    <row r="4705">
      <c r="A4705" s="8">
        <v>45931.47275462963</v>
      </c>
      <c r="B4705" s="9" t="s">
        <v>9130</v>
      </c>
      <c r="C4705" s="9" t="s">
        <v>9131</v>
      </c>
      <c r="D4705" s="10">
        <v>5.587976040528E12</v>
      </c>
      <c r="E4705" s="9" t="s">
        <v>43</v>
      </c>
      <c r="F4705" s="9"/>
      <c r="G4705" s="9" t="s">
        <v>60</v>
      </c>
      <c r="H4705" s="9" t="s">
        <v>77</v>
      </c>
      <c r="I4705" s="9" t="s">
        <v>88</v>
      </c>
      <c r="J4705" s="9" t="s">
        <v>47</v>
      </c>
      <c r="K4705" s="9" t="s">
        <v>48</v>
      </c>
      <c r="L4705" s="9" t="s">
        <v>47</v>
      </c>
      <c r="M4705" s="9" t="s">
        <v>47</v>
      </c>
      <c r="N4705" s="9" t="s">
        <v>79</v>
      </c>
      <c r="O4705" s="9" t="s">
        <v>50</v>
      </c>
      <c r="P4705" s="11" t="s">
        <v>51</v>
      </c>
      <c r="Q4705" s="11" t="s">
        <v>52</v>
      </c>
      <c r="R4705" s="11" t="s">
        <v>53</v>
      </c>
      <c r="S4705" s="11" t="s">
        <v>54</v>
      </c>
      <c r="T4705" s="11" t="s">
        <v>55</v>
      </c>
      <c r="U4705" s="11" t="s">
        <v>56</v>
      </c>
      <c r="V4705" s="11"/>
      <c r="W4705" s="11"/>
      <c r="X4705" s="11"/>
      <c r="Y4705" s="11"/>
      <c r="Z4705" s="11"/>
      <c r="AA4705" s="11"/>
      <c r="AB4705" s="11"/>
      <c r="AC4705" s="11"/>
      <c r="AD4705" s="11"/>
      <c r="AE4705" s="11"/>
      <c r="AF4705" s="12"/>
      <c r="AG4705" s="12"/>
      <c r="AH4705" s="12"/>
      <c r="AI4705" s="12"/>
      <c r="AJ4705" s="12"/>
      <c r="AK4705" s="12"/>
      <c r="AL4705" s="12"/>
      <c r="AM4705" s="11"/>
      <c r="AN4705" s="13">
        <v>0.22009716568098625</v>
      </c>
      <c r="AO4705" s="11" t="s">
        <v>84</v>
      </c>
      <c r="AP4705" s="14">
        <v>45931.449405844905</v>
      </c>
    </row>
    <row r="4706">
      <c r="A4706" s="8">
        <v>45931.473449074074</v>
      </c>
      <c r="B4706" s="9" t="s">
        <v>9132</v>
      </c>
      <c r="C4706" s="9" t="s">
        <v>5332</v>
      </c>
      <c r="D4706" s="10">
        <v>5.524992749716E12</v>
      </c>
      <c r="E4706" s="9" t="s">
        <v>75</v>
      </c>
      <c r="F4706" s="9"/>
      <c r="G4706" s="9" t="s">
        <v>44</v>
      </c>
      <c r="H4706" s="9" t="s">
        <v>87</v>
      </c>
      <c r="I4706" s="9" t="s">
        <v>88</v>
      </c>
      <c r="J4706" s="9" t="s">
        <v>48</v>
      </c>
      <c r="K4706" s="9" t="s">
        <v>47</v>
      </c>
      <c r="L4706" s="9" t="s">
        <v>47</v>
      </c>
      <c r="M4706" s="9" t="s">
        <v>48</v>
      </c>
      <c r="N4706" s="9" t="s">
        <v>79</v>
      </c>
      <c r="O4706" s="9" t="s">
        <v>50</v>
      </c>
      <c r="P4706" s="11" t="s">
        <v>51</v>
      </c>
      <c r="Q4706" s="11" t="s">
        <v>165</v>
      </c>
      <c r="R4706" s="11" t="s">
        <v>166</v>
      </c>
      <c r="S4706" s="11" t="s">
        <v>167</v>
      </c>
      <c r="T4706" s="11" t="s">
        <v>55</v>
      </c>
      <c r="U4706" s="11" t="s">
        <v>56</v>
      </c>
      <c r="V4706" s="11"/>
      <c r="W4706" s="11"/>
      <c r="X4706" s="11"/>
      <c r="Y4706" s="11"/>
      <c r="Z4706" s="11"/>
      <c r="AA4706" s="11"/>
      <c r="AB4706" s="11"/>
      <c r="AC4706" s="11"/>
      <c r="AD4706" s="11"/>
      <c r="AE4706" s="11"/>
      <c r="AF4706" s="12"/>
      <c r="AG4706" s="12"/>
      <c r="AH4706" s="12"/>
      <c r="AI4706" s="12"/>
      <c r="AJ4706" s="12"/>
      <c r="AK4706" s="12"/>
      <c r="AL4706" s="12"/>
      <c r="AM4706" s="11"/>
      <c r="AN4706" s="13">
        <v>0.29799731965304377</v>
      </c>
      <c r="AO4706" s="11" t="s">
        <v>91</v>
      </c>
      <c r="AP4706" s="14">
        <v>45931.449405844905</v>
      </c>
    </row>
    <row r="4707">
      <c r="A4707" s="8">
        <v>45931.47381944444</v>
      </c>
      <c r="B4707" s="9" t="s">
        <v>9128</v>
      </c>
      <c r="C4707" s="9" t="s">
        <v>9129</v>
      </c>
      <c r="D4707" s="10">
        <v>5.566999063491E12</v>
      </c>
      <c r="E4707" s="9" t="s">
        <v>75</v>
      </c>
      <c r="F4707" s="9"/>
      <c r="G4707" s="9" t="s">
        <v>44</v>
      </c>
      <c r="H4707" s="9" t="s">
        <v>77</v>
      </c>
      <c r="I4707" s="9" t="s">
        <v>88</v>
      </c>
      <c r="J4707" s="9" t="s">
        <v>47</v>
      </c>
      <c r="K4707" s="9" t="s">
        <v>47</v>
      </c>
      <c r="L4707" s="9" t="s">
        <v>48</v>
      </c>
      <c r="M4707" s="9" t="s">
        <v>48</v>
      </c>
      <c r="N4707" s="9" t="s">
        <v>63</v>
      </c>
      <c r="O4707" s="9" t="s">
        <v>50</v>
      </c>
      <c r="P4707" s="11" t="s">
        <v>51</v>
      </c>
      <c r="Q4707" s="11" t="s">
        <v>71</v>
      </c>
      <c r="R4707" s="11" t="s">
        <v>90</v>
      </c>
      <c r="S4707" s="11" t="s">
        <v>380</v>
      </c>
      <c r="T4707" s="11" t="s">
        <v>55</v>
      </c>
      <c r="U4707" s="11" t="s">
        <v>56</v>
      </c>
      <c r="V4707" s="11"/>
      <c r="W4707" s="11"/>
      <c r="X4707" s="11"/>
      <c r="Y4707" s="11"/>
      <c r="Z4707" s="11"/>
      <c r="AA4707" s="11"/>
      <c r="AB4707" s="11"/>
      <c r="AC4707" s="11"/>
      <c r="AD4707" s="11"/>
      <c r="AE4707" s="11"/>
      <c r="AF4707" s="12"/>
      <c r="AG4707" s="12"/>
      <c r="AH4707" s="12"/>
      <c r="AI4707" s="12"/>
      <c r="AJ4707" s="12"/>
      <c r="AK4707" s="12"/>
      <c r="AL4707" s="12"/>
      <c r="AM4707" s="11"/>
      <c r="AN4707" s="13">
        <v>0.311235853744045</v>
      </c>
      <c r="AO4707" s="11" t="s">
        <v>91</v>
      </c>
      <c r="AP4707" s="14">
        <v>45931.449405844905</v>
      </c>
    </row>
    <row r="4708">
      <c r="A4708" s="8">
        <v>45931.47457175926</v>
      </c>
      <c r="B4708" s="9" t="s">
        <v>9133</v>
      </c>
      <c r="C4708" s="9" t="s">
        <v>9134</v>
      </c>
      <c r="D4708" s="10">
        <v>5.563999696459E12</v>
      </c>
      <c r="E4708" s="9" t="s">
        <v>43</v>
      </c>
      <c r="F4708" s="9"/>
      <c r="G4708" s="9" t="s">
        <v>76</v>
      </c>
      <c r="H4708" s="9" t="s">
        <v>61</v>
      </c>
      <c r="I4708" s="9" t="s">
        <v>88</v>
      </c>
      <c r="J4708" s="9" t="s">
        <v>47</v>
      </c>
      <c r="K4708" s="9" t="s">
        <v>48</v>
      </c>
      <c r="L4708" s="9" t="s">
        <v>48</v>
      </c>
      <c r="M4708" s="9" t="s">
        <v>48</v>
      </c>
      <c r="N4708" s="9" t="s">
        <v>79</v>
      </c>
      <c r="O4708" s="9" t="s">
        <v>64</v>
      </c>
      <c r="P4708" s="11" t="s">
        <v>80</v>
      </c>
      <c r="Q4708" s="11" t="s">
        <v>81</v>
      </c>
      <c r="R4708" s="11" t="s">
        <v>82</v>
      </c>
      <c r="S4708" s="11">
        <v>7.50940275529E11</v>
      </c>
      <c r="T4708" s="11" t="s">
        <v>477</v>
      </c>
      <c r="U4708" s="11" t="s">
        <v>56</v>
      </c>
      <c r="V4708" s="11"/>
      <c r="W4708" s="11"/>
      <c r="X4708" s="11"/>
      <c r="Y4708" s="11"/>
      <c r="Z4708" s="11"/>
      <c r="AA4708" s="11"/>
      <c r="AB4708" s="11"/>
      <c r="AC4708" s="11"/>
      <c r="AD4708" s="11"/>
      <c r="AE4708" s="11"/>
      <c r="AF4708" s="12"/>
      <c r="AG4708" s="12"/>
      <c r="AH4708" s="12"/>
      <c r="AI4708" s="12"/>
      <c r="AJ4708" s="12"/>
      <c r="AK4708" s="12"/>
      <c r="AL4708" s="12"/>
      <c r="AM4708" s="11"/>
      <c r="AN4708" s="13">
        <v>0.21862557055469434</v>
      </c>
      <c r="AO4708" s="11" t="s">
        <v>84</v>
      </c>
      <c r="AP4708" s="14">
        <v>45931.449405844905</v>
      </c>
    </row>
    <row r="4709">
      <c r="A4709" s="8">
        <v>45931.47520833334</v>
      </c>
      <c r="B4709" s="9" t="s">
        <v>9135</v>
      </c>
      <c r="C4709" s="9" t="s">
        <v>9136</v>
      </c>
      <c r="D4709" s="10">
        <v>5.511943336798E12</v>
      </c>
      <c r="E4709" s="9" t="s">
        <v>43</v>
      </c>
      <c r="F4709" s="9"/>
      <c r="G4709" s="9" t="s">
        <v>44</v>
      </c>
      <c r="H4709" s="9" t="s">
        <v>45</v>
      </c>
      <c r="I4709" s="9" t="s">
        <v>46</v>
      </c>
      <c r="J4709" s="9" t="s">
        <v>48</v>
      </c>
      <c r="K4709" s="9" t="s">
        <v>47</v>
      </c>
      <c r="L4709" s="9" t="s">
        <v>48</v>
      </c>
      <c r="M4709" s="9" t="s">
        <v>47</v>
      </c>
      <c r="N4709" s="9" t="s">
        <v>49</v>
      </c>
      <c r="O4709" s="9" t="s">
        <v>70</v>
      </c>
      <c r="P4709" s="11" t="s">
        <v>80</v>
      </c>
      <c r="Q4709" s="11" t="s">
        <v>81</v>
      </c>
      <c r="R4709" s="11" t="s">
        <v>82</v>
      </c>
      <c r="S4709" s="11">
        <v>7.50940275538E11</v>
      </c>
      <c r="T4709" s="11" t="s">
        <v>83</v>
      </c>
      <c r="U4709" s="11" t="s">
        <v>56</v>
      </c>
      <c r="V4709" s="11"/>
      <c r="W4709" s="11"/>
      <c r="X4709" s="11"/>
      <c r="Y4709" s="11"/>
      <c r="Z4709" s="11"/>
      <c r="AA4709" s="11"/>
      <c r="AB4709" s="11"/>
      <c r="AC4709" s="11"/>
      <c r="AD4709" s="11"/>
      <c r="AE4709" s="11"/>
      <c r="AF4709" s="12"/>
      <c r="AG4709" s="12"/>
      <c r="AH4709" s="12"/>
      <c r="AI4709" s="12"/>
      <c r="AJ4709" s="12"/>
      <c r="AK4709" s="12"/>
      <c r="AL4709" s="12"/>
      <c r="AM4709" s="11"/>
      <c r="AN4709" s="13">
        <v>0.39893502038302187</v>
      </c>
      <c r="AO4709" s="11" t="s">
        <v>66</v>
      </c>
      <c r="AP4709" s="14">
        <v>45931.449405844905</v>
      </c>
    </row>
    <row r="4710">
      <c r="A4710" s="8">
        <v>45931.47528935185</v>
      </c>
      <c r="B4710" s="9" t="s">
        <v>9137</v>
      </c>
      <c r="C4710" s="9" t="s">
        <v>9138</v>
      </c>
      <c r="D4710" s="10">
        <v>5.531989919797E12</v>
      </c>
      <c r="E4710" s="9" t="s">
        <v>43</v>
      </c>
      <c r="F4710" s="9"/>
      <c r="G4710" s="9" t="s">
        <v>44</v>
      </c>
      <c r="H4710" s="9" t="s">
        <v>61</v>
      </c>
      <c r="I4710" s="9" t="s">
        <v>88</v>
      </c>
      <c r="J4710" s="9" t="s">
        <v>47</v>
      </c>
      <c r="K4710" s="9" t="s">
        <v>47</v>
      </c>
      <c r="L4710" s="9" t="s">
        <v>47</v>
      </c>
      <c r="M4710" s="9" t="s">
        <v>47</v>
      </c>
      <c r="N4710" s="9" t="s">
        <v>79</v>
      </c>
      <c r="O4710" s="9" t="s">
        <v>64</v>
      </c>
      <c r="P4710" s="11" t="s">
        <v>80</v>
      </c>
      <c r="Q4710" s="11" t="s">
        <v>81</v>
      </c>
      <c r="R4710" s="11" t="s">
        <v>82</v>
      </c>
      <c r="S4710" s="11">
        <v>7.50940275538E11</v>
      </c>
      <c r="T4710" s="11" t="s">
        <v>83</v>
      </c>
      <c r="U4710" s="11" t="s">
        <v>56</v>
      </c>
      <c r="V4710" s="11"/>
      <c r="W4710" s="11"/>
      <c r="X4710" s="11"/>
      <c r="Y4710" s="11"/>
      <c r="Z4710" s="11"/>
      <c r="AA4710" s="11"/>
      <c r="AB4710" s="11"/>
      <c r="AC4710" s="11"/>
      <c r="AD4710" s="11"/>
      <c r="AE4710" s="11"/>
      <c r="AF4710" s="12"/>
      <c r="AG4710" s="12"/>
      <c r="AH4710" s="12"/>
      <c r="AI4710" s="12"/>
      <c r="AJ4710" s="12"/>
      <c r="AK4710" s="12"/>
      <c r="AL4710" s="12"/>
      <c r="AM4710" s="11"/>
      <c r="AN4710" s="13">
        <v>0.2144752654177952</v>
      </c>
      <c r="AO4710" s="11" t="s">
        <v>84</v>
      </c>
      <c r="AP4710" s="14">
        <v>45931.449405844905</v>
      </c>
    </row>
    <row r="4711">
      <c r="A4711" s="8">
        <v>45931.475960648146</v>
      </c>
      <c r="B4711" s="9" t="s">
        <v>9139</v>
      </c>
      <c r="C4711" s="9" t="s">
        <v>9140</v>
      </c>
      <c r="D4711" s="10">
        <v>5.581993272445E12</v>
      </c>
      <c r="E4711" s="9" t="s">
        <v>75</v>
      </c>
      <c r="F4711" s="9"/>
      <c r="G4711" s="9" t="s">
        <v>69</v>
      </c>
      <c r="H4711" s="9" t="s">
        <v>77</v>
      </c>
      <c r="I4711" s="9" t="s">
        <v>88</v>
      </c>
      <c r="J4711" s="9" t="s">
        <v>47</v>
      </c>
      <c r="K4711" s="9" t="s">
        <v>47</v>
      </c>
      <c r="L4711" s="9" t="s">
        <v>48</v>
      </c>
      <c r="M4711" s="9" t="s">
        <v>47</v>
      </c>
      <c r="N4711" s="9" t="s">
        <v>79</v>
      </c>
      <c r="O4711" s="9" t="s">
        <v>98</v>
      </c>
      <c r="P4711" s="11" t="s">
        <v>51</v>
      </c>
      <c r="Q4711" s="11" t="s">
        <v>137</v>
      </c>
      <c r="R4711" s="11" t="s">
        <v>90</v>
      </c>
      <c r="S4711" s="11" t="s">
        <v>72</v>
      </c>
      <c r="T4711" s="11" t="s">
        <v>55</v>
      </c>
      <c r="U4711" s="11" t="s">
        <v>56</v>
      </c>
      <c r="V4711" s="11"/>
      <c r="W4711" s="11"/>
      <c r="X4711" s="11"/>
      <c r="Y4711" s="11"/>
      <c r="Z4711" s="11"/>
      <c r="AA4711" s="11"/>
      <c r="AB4711" s="11"/>
      <c r="AC4711" s="11"/>
      <c r="AD4711" s="11"/>
      <c r="AE4711" s="11"/>
      <c r="AF4711" s="12"/>
      <c r="AG4711" s="12"/>
      <c r="AH4711" s="12"/>
      <c r="AI4711" s="12"/>
      <c r="AJ4711" s="12"/>
      <c r="AK4711" s="12"/>
      <c r="AL4711" s="12"/>
      <c r="AM4711" s="11"/>
      <c r="AN4711" s="13">
        <v>0.16581855466789563</v>
      </c>
      <c r="AO4711" s="11" t="s">
        <v>110</v>
      </c>
      <c r="AP4711" s="14">
        <v>45931.449405844905</v>
      </c>
    </row>
    <row r="4712">
      <c r="A4712" s="8">
        <v>45931.47597222222</v>
      </c>
      <c r="B4712" s="9" t="s">
        <v>9141</v>
      </c>
      <c r="C4712" s="9" t="s">
        <v>9142</v>
      </c>
      <c r="D4712" s="10">
        <v>5.574988340428E12</v>
      </c>
      <c r="E4712" s="9" t="s">
        <v>43</v>
      </c>
      <c r="F4712" s="9"/>
      <c r="G4712" s="9" t="s">
        <v>76</v>
      </c>
      <c r="H4712" s="9" t="s">
        <v>87</v>
      </c>
      <c r="I4712" s="9" t="s">
        <v>88</v>
      </c>
      <c r="J4712" s="9" t="s">
        <v>47</v>
      </c>
      <c r="K4712" s="9" t="s">
        <v>47</v>
      </c>
      <c r="L4712" s="9" t="s">
        <v>48</v>
      </c>
      <c r="M4712" s="9" t="s">
        <v>48</v>
      </c>
      <c r="N4712" s="9" t="s">
        <v>79</v>
      </c>
      <c r="O4712" s="9" t="s">
        <v>95</v>
      </c>
      <c r="P4712" s="11" t="s">
        <v>80</v>
      </c>
      <c r="Q4712" s="11" t="s">
        <v>81</v>
      </c>
      <c r="R4712" s="11" t="s">
        <v>82</v>
      </c>
      <c r="S4712" s="11">
        <v>7.50940275538E11</v>
      </c>
      <c r="T4712" s="11" t="s">
        <v>83</v>
      </c>
      <c r="U4712" s="11" t="s">
        <v>56</v>
      </c>
      <c r="V4712" s="11"/>
      <c r="W4712" s="11"/>
      <c r="X4712" s="11"/>
      <c r="Y4712" s="11"/>
      <c r="Z4712" s="11"/>
      <c r="AA4712" s="11"/>
      <c r="AB4712" s="11"/>
      <c r="AC4712" s="11"/>
      <c r="AD4712" s="11"/>
      <c r="AE4712" s="11"/>
      <c r="AF4712" s="12"/>
      <c r="AG4712" s="12"/>
      <c r="AH4712" s="12"/>
      <c r="AI4712" s="12"/>
      <c r="AJ4712" s="12"/>
      <c r="AK4712" s="12"/>
      <c r="AL4712" s="12"/>
      <c r="AM4712" s="11"/>
      <c r="AN4712" s="13">
        <v>0.2662162034869987</v>
      </c>
      <c r="AO4712" s="11" t="s">
        <v>91</v>
      </c>
      <c r="AP4712" s="14">
        <v>45931.449405844905</v>
      </c>
    </row>
    <row r="4713">
      <c r="A4713" s="8">
        <v>45931.47603009259</v>
      </c>
      <c r="B4713" s="9" t="s">
        <v>9143</v>
      </c>
      <c r="C4713" s="9" t="s">
        <v>9144</v>
      </c>
      <c r="D4713" s="10">
        <v>5.544999652308E12</v>
      </c>
      <c r="E4713" s="9" t="s">
        <v>43</v>
      </c>
      <c r="F4713" s="9"/>
      <c r="G4713" s="9" t="s">
        <v>69</v>
      </c>
      <c r="H4713" s="9" t="s">
        <v>61</v>
      </c>
      <c r="I4713" s="9" t="s">
        <v>106</v>
      </c>
      <c r="J4713" s="9" t="s">
        <v>48</v>
      </c>
      <c r="K4713" s="9" t="s">
        <v>48</v>
      </c>
      <c r="L4713" s="9" t="s">
        <v>48</v>
      </c>
      <c r="M4713" s="9" t="s">
        <v>47</v>
      </c>
      <c r="N4713" s="9" t="s">
        <v>63</v>
      </c>
      <c r="O4713" s="9" t="s">
        <v>64</v>
      </c>
      <c r="P4713" s="11" t="s">
        <v>51</v>
      </c>
      <c r="Q4713" s="11" t="s">
        <v>147</v>
      </c>
      <c r="R4713" s="11" t="s">
        <v>107</v>
      </c>
      <c r="S4713" s="11" t="s">
        <v>148</v>
      </c>
      <c r="T4713" s="11" t="s">
        <v>55</v>
      </c>
      <c r="U4713" s="11" t="s">
        <v>56</v>
      </c>
      <c r="V4713" s="11"/>
      <c r="W4713" s="11"/>
      <c r="X4713" s="11"/>
      <c r="Y4713" s="11"/>
      <c r="Z4713" s="11"/>
      <c r="AA4713" s="11"/>
      <c r="AB4713" s="11"/>
      <c r="AC4713" s="11"/>
      <c r="AD4713" s="11"/>
      <c r="AE4713" s="11"/>
      <c r="AF4713" s="12"/>
      <c r="AG4713" s="12"/>
      <c r="AH4713" s="12"/>
      <c r="AI4713" s="12"/>
      <c r="AJ4713" s="12"/>
      <c r="AK4713" s="12"/>
      <c r="AL4713" s="12"/>
      <c r="AM4713" s="11"/>
      <c r="AN4713" s="13">
        <v>0.5453974832260486</v>
      </c>
      <c r="AO4713" s="11" t="s">
        <v>57</v>
      </c>
      <c r="AP4713" s="14">
        <v>45931.449405844905</v>
      </c>
    </row>
    <row r="4714">
      <c r="A4714" s="8">
        <v>45931.47638888889</v>
      </c>
      <c r="B4714" s="9" t="s">
        <v>9145</v>
      </c>
      <c r="C4714" s="9" t="s">
        <v>9146</v>
      </c>
      <c r="D4714" s="10">
        <v>5.588988633819E12</v>
      </c>
      <c r="E4714" s="9" t="s">
        <v>43</v>
      </c>
      <c r="F4714" s="9"/>
      <c r="G4714" s="9" t="s">
        <v>60</v>
      </c>
      <c r="H4714" s="9" t="s">
        <v>87</v>
      </c>
      <c r="I4714" s="9" t="s">
        <v>106</v>
      </c>
      <c r="J4714" s="9" t="s">
        <v>48</v>
      </c>
      <c r="K4714" s="9" t="s">
        <v>47</v>
      </c>
      <c r="L4714" s="9" t="s">
        <v>48</v>
      </c>
      <c r="M4714" s="9" t="s">
        <v>48</v>
      </c>
      <c r="N4714" s="9" t="s">
        <v>79</v>
      </c>
      <c r="O4714" s="9" t="s">
        <v>64</v>
      </c>
      <c r="P4714" s="11" t="s">
        <v>80</v>
      </c>
      <c r="Q4714" s="11" t="s">
        <v>81</v>
      </c>
      <c r="R4714" s="11" t="s">
        <v>82</v>
      </c>
      <c r="S4714" s="11">
        <v>7.50940275529E11</v>
      </c>
      <c r="T4714" s="11" t="s">
        <v>477</v>
      </c>
      <c r="U4714" s="11" t="s">
        <v>56</v>
      </c>
      <c r="V4714" s="11"/>
      <c r="W4714" s="11"/>
      <c r="X4714" s="11"/>
      <c r="Y4714" s="11"/>
      <c r="Z4714" s="11"/>
      <c r="AA4714" s="11"/>
      <c r="AB4714" s="11"/>
      <c r="AC4714" s="11"/>
      <c r="AD4714" s="11"/>
      <c r="AE4714" s="11"/>
      <c r="AF4714" s="12"/>
      <c r="AG4714" s="12"/>
      <c r="AH4714" s="12"/>
      <c r="AI4714" s="12"/>
      <c r="AJ4714" s="12"/>
      <c r="AK4714" s="12"/>
      <c r="AL4714" s="12"/>
      <c r="AM4714" s="11"/>
      <c r="AN4714" s="13">
        <v>0.46685451562398766</v>
      </c>
      <c r="AO4714" s="11" t="s">
        <v>151</v>
      </c>
      <c r="AP4714" s="14">
        <v>45931.449405844905</v>
      </c>
    </row>
    <row r="4715">
      <c r="A4715" s="8">
        <v>45931.47697916667</v>
      </c>
      <c r="B4715" s="9" t="s">
        <v>9147</v>
      </c>
      <c r="C4715" s="9" t="s">
        <v>9148</v>
      </c>
      <c r="D4715" s="10">
        <v>5.582994442809E12</v>
      </c>
      <c r="E4715" s="9" t="s">
        <v>43</v>
      </c>
      <c r="F4715" s="9"/>
      <c r="G4715" s="9" t="s">
        <v>76</v>
      </c>
      <c r="H4715" s="9" t="s">
        <v>45</v>
      </c>
      <c r="I4715" s="9" t="s">
        <v>88</v>
      </c>
      <c r="J4715" s="9" t="s">
        <v>47</v>
      </c>
      <c r="K4715" s="9" t="s">
        <v>47</v>
      </c>
      <c r="L4715" s="9" t="s">
        <v>48</v>
      </c>
      <c r="M4715" s="9" t="s">
        <v>47</v>
      </c>
      <c r="N4715" s="9" t="s">
        <v>79</v>
      </c>
      <c r="O4715" s="9" t="s">
        <v>50</v>
      </c>
      <c r="P4715" s="11" t="s">
        <v>51</v>
      </c>
      <c r="Q4715" s="11" t="s">
        <v>89</v>
      </c>
      <c r="R4715" s="11" t="s">
        <v>90</v>
      </c>
      <c r="S4715" s="11" t="s">
        <v>54</v>
      </c>
      <c r="T4715" s="11" t="s">
        <v>55</v>
      </c>
      <c r="U4715" s="11" t="s">
        <v>56</v>
      </c>
      <c r="V4715" s="11"/>
      <c r="W4715" s="11"/>
      <c r="X4715" s="11"/>
      <c r="Y4715" s="11"/>
      <c r="Z4715" s="11"/>
      <c r="AA4715" s="11"/>
      <c r="AB4715" s="11"/>
      <c r="AC4715" s="11"/>
      <c r="AD4715" s="11"/>
      <c r="AE4715" s="11"/>
      <c r="AF4715" s="12"/>
      <c r="AG4715" s="12"/>
      <c r="AH4715" s="12"/>
      <c r="AI4715" s="12"/>
      <c r="AJ4715" s="12"/>
      <c r="AK4715" s="12"/>
      <c r="AL4715" s="12"/>
      <c r="AM4715" s="11"/>
      <c r="AN4715" s="13">
        <v>0.1650395026337433</v>
      </c>
      <c r="AO4715" s="11" t="s">
        <v>110</v>
      </c>
      <c r="AP4715" s="14">
        <v>45931.449405844905</v>
      </c>
    </row>
    <row r="4716">
      <c r="A4716" s="8">
        <v>45931.47826388889</v>
      </c>
      <c r="B4716" s="9" t="s">
        <v>9149</v>
      </c>
      <c r="C4716" s="9" t="s">
        <v>9150</v>
      </c>
      <c r="D4716" s="10">
        <v>5.521992951613E12</v>
      </c>
      <c r="E4716" s="9" t="s">
        <v>43</v>
      </c>
      <c r="F4716" s="9"/>
      <c r="G4716" s="9" t="s">
        <v>60</v>
      </c>
      <c r="H4716" s="9" t="s">
        <v>45</v>
      </c>
      <c r="I4716" s="9" t="s">
        <v>106</v>
      </c>
      <c r="J4716" s="9" t="s">
        <v>47</v>
      </c>
      <c r="K4716" s="9" t="s">
        <v>47</v>
      </c>
      <c r="L4716" s="9" t="s">
        <v>47</v>
      </c>
      <c r="M4716" s="9" t="s">
        <v>47</v>
      </c>
      <c r="N4716" s="9" t="s">
        <v>79</v>
      </c>
      <c r="O4716" s="9" t="s">
        <v>50</v>
      </c>
      <c r="P4716" s="11" t="s">
        <v>51</v>
      </c>
      <c r="Q4716" s="11" t="s">
        <v>115</v>
      </c>
      <c r="R4716" s="11" t="s">
        <v>53</v>
      </c>
      <c r="S4716" s="11" t="s">
        <v>54</v>
      </c>
      <c r="T4716" s="11" t="s">
        <v>65</v>
      </c>
      <c r="U4716" s="11" t="s">
        <v>56</v>
      </c>
      <c r="V4716" s="11"/>
      <c r="W4716" s="11"/>
      <c r="X4716" s="11"/>
      <c r="Y4716" s="11"/>
      <c r="Z4716" s="11"/>
      <c r="AA4716" s="11"/>
      <c r="AB4716" s="11"/>
      <c r="AC4716" s="11"/>
      <c r="AD4716" s="11"/>
      <c r="AE4716" s="11"/>
      <c r="AF4716" s="12"/>
      <c r="AG4716" s="12"/>
      <c r="AH4716" s="12"/>
      <c r="AI4716" s="12"/>
      <c r="AJ4716" s="12"/>
      <c r="AK4716" s="12"/>
      <c r="AL4716" s="12"/>
      <c r="AM4716" s="11"/>
      <c r="AN4716" s="13">
        <v>0.38740154523837467</v>
      </c>
      <c r="AO4716" s="11" t="s">
        <v>66</v>
      </c>
      <c r="AP4716" s="14">
        <v>45931.449405844905</v>
      </c>
    </row>
    <row r="4717">
      <c r="A4717" s="8">
        <v>45931.47976851852</v>
      </c>
      <c r="B4717" s="9" t="s">
        <v>9151</v>
      </c>
      <c r="C4717" s="9" t="s">
        <v>9152</v>
      </c>
      <c r="D4717" s="10">
        <v>5.544999025409E12</v>
      </c>
      <c r="E4717" s="9" t="s">
        <v>43</v>
      </c>
      <c r="F4717" s="9"/>
      <c r="G4717" s="9" t="s">
        <v>44</v>
      </c>
      <c r="H4717" s="9" t="s">
        <v>61</v>
      </c>
      <c r="I4717" s="9" t="s">
        <v>78</v>
      </c>
      <c r="J4717" s="9" t="s">
        <v>47</v>
      </c>
      <c r="K4717" s="9" t="s">
        <v>47</v>
      </c>
      <c r="L4717" s="9" t="s">
        <v>48</v>
      </c>
      <c r="M4717" s="9" t="s">
        <v>47</v>
      </c>
      <c r="N4717" s="9" t="s">
        <v>63</v>
      </c>
      <c r="O4717" s="9" t="s">
        <v>95</v>
      </c>
      <c r="P4717" s="11" t="s">
        <v>51</v>
      </c>
      <c r="Q4717" s="11" t="s">
        <v>52</v>
      </c>
      <c r="R4717" s="11" t="s">
        <v>53</v>
      </c>
      <c r="S4717" s="11" t="s">
        <v>54</v>
      </c>
      <c r="T4717" s="11" t="s">
        <v>55</v>
      </c>
      <c r="U4717" s="11" t="s">
        <v>56</v>
      </c>
      <c r="V4717" s="11"/>
      <c r="W4717" s="11"/>
      <c r="X4717" s="11"/>
      <c r="Y4717" s="11"/>
      <c r="Z4717" s="11"/>
      <c r="AA4717" s="11"/>
      <c r="AB4717" s="11"/>
      <c r="AC4717" s="11"/>
      <c r="AD4717" s="11"/>
      <c r="AE4717" s="11"/>
      <c r="AF4717" s="12"/>
      <c r="AG4717" s="12"/>
      <c r="AH4717" s="12"/>
      <c r="AI4717" s="12"/>
      <c r="AJ4717" s="12"/>
      <c r="AK4717" s="12"/>
      <c r="AL4717" s="12"/>
      <c r="AM4717" s="11"/>
      <c r="AN4717" s="13">
        <v>0.4883374835648657</v>
      </c>
      <c r="AO4717" s="11" t="s">
        <v>151</v>
      </c>
      <c r="AP4717" s="14">
        <v>45931.449405844905</v>
      </c>
    </row>
    <row r="4718">
      <c r="A4718" s="8">
        <v>45931.480162037034</v>
      </c>
      <c r="B4718" s="9" t="s">
        <v>9153</v>
      </c>
      <c r="C4718" s="9" t="s">
        <v>9154</v>
      </c>
      <c r="D4718" s="10">
        <v>5.531983791803E12</v>
      </c>
      <c r="E4718" s="9" t="s">
        <v>43</v>
      </c>
      <c r="F4718" s="9"/>
      <c r="G4718" s="9" t="s">
        <v>60</v>
      </c>
      <c r="H4718" s="9" t="s">
        <v>61</v>
      </c>
      <c r="I4718" s="9" t="s">
        <v>78</v>
      </c>
      <c r="J4718" s="9" t="s">
        <v>47</v>
      </c>
      <c r="K4718" s="9" t="s">
        <v>47</v>
      </c>
      <c r="L4718" s="9" t="s">
        <v>47</v>
      </c>
      <c r="M4718" s="9" t="s">
        <v>47</v>
      </c>
      <c r="N4718" s="9" t="s">
        <v>63</v>
      </c>
      <c r="O4718" s="9" t="s">
        <v>50</v>
      </c>
      <c r="P4718" s="11" t="s">
        <v>51</v>
      </c>
      <c r="Q4718" s="11" t="s">
        <v>133</v>
      </c>
      <c r="R4718" s="11" t="s">
        <v>90</v>
      </c>
      <c r="S4718" s="11" t="s">
        <v>72</v>
      </c>
      <c r="T4718" s="11" t="s">
        <v>55</v>
      </c>
      <c r="U4718" s="11" t="s">
        <v>47</v>
      </c>
      <c r="V4718" s="11"/>
      <c r="W4718" s="11"/>
      <c r="X4718" s="11"/>
      <c r="Y4718" s="11"/>
      <c r="Z4718" s="11"/>
      <c r="AA4718" s="11"/>
      <c r="AB4718" s="11"/>
      <c r="AC4718" s="11"/>
      <c r="AD4718" s="11"/>
      <c r="AE4718" s="11"/>
      <c r="AF4718" s="12"/>
      <c r="AG4718" s="12"/>
      <c r="AH4718" s="12"/>
      <c r="AI4718" s="12"/>
      <c r="AJ4718" s="12"/>
      <c r="AK4718" s="12"/>
      <c r="AL4718" s="12"/>
      <c r="AM4718" s="11"/>
      <c r="AN4718" s="13">
        <v>0.3170867562767867</v>
      </c>
      <c r="AO4718" s="11" t="s">
        <v>124</v>
      </c>
      <c r="AP4718" s="14">
        <v>45931.449405844905</v>
      </c>
    </row>
    <row r="4719">
      <c r="A4719" s="8">
        <v>45931.481203703705</v>
      </c>
      <c r="B4719" s="9" t="s">
        <v>9155</v>
      </c>
      <c r="C4719" s="9" t="s">
        <v>9156</v>
      </c>
      <c r="D4719" s="10">
        <v>5.511951791202E12</v>
      </c>
      <c r="E4719" s="9" t="s">
        <v>43</v>
      </c>
      <c r="F4719" s="9"/>
      <c r="G4719" s="9" t="s">
        <v>60</v>
      </c>
      <c r="H4719" s="9" t="s">
        <v>61</v>
      </c>
      <c r="I4719" s="9" t="s">
        <v>106</v>
      </c>
      <c r="J4719" s="9" t="s">
        <v>48</v>
      </c>
      <c r="K4719" s="9" t="s">
        <v>47</v>
      </c>
      <c r="L4719" s="9" t="s">
        <v>47</v>
      </c>
      <c r="M4719" s="9" t="s">
        <v>48</v>
      </c>
      <c r="N4719" s="9" t="s">
        <v>79</v>
      </c>
      <c r="O4719" s="9" t="s">
        <v>50</v>
      </c>
      <c r="P4719" s="11" t="s">
        <v>51</v>
      </c>
      <c r="Q4719" s="11" t="s">
        <v>115</v>
      </c>
      <c r="R4719" s="11" t="s">
        <v>53</v>
      </c>
      <c r="S4719" s="11" t="s">
        <v>54</v>
      </c>
      <c r="T4719" s="11" t="s">
        <v>55</v>
      </c>
      <c r="U4719" s="11" t="s">
        <v>56</v>
      </c>
      <c r="V4719" s="11"/>
      <c r="W4719" s="11"/>
      <c r="X4719" s="11"/>
      <c r="Y4719" s="11"/>
      <c r="Z4719" s="11"/>
      <c r="AA4719" s="11"/>
      <c r="AB4719" s="11"/>
      <c r="AC4719" s="11"/>
      <c r="AD4719" s="11"/>
      <c r="AE4719" s="11"/>
      <c r="AF4719" s="12"/>
      <c r="AG4719" s="12"/>
      <c r="AH4719" s="12"/>
      <c r="AI4719" s="12"/>
      <c r="AJ4719" s="12"/>
      <c r="AK4719" s="12"/>
      <c r="AL4719" s="12"/>
      <c r="AM4719" s="11"/>
      <c r="AN4719" s="13">
        <v>0.47835309745397125</v>
      </c>
      <c r="AO4719" s="11" t="s">
        <v>151</v>
      </c>
      <c r="AP4719" s="14">
        <v>45931.449405844905</v>
      </c>
    </row>
  </sheetData>
  <autoFilter ref="$A$1:$AM$4719">
    <sortState ref="A1:AM4719">
      <sortCondition ref="A1:A4719"/>
      <sortCondition ref="Q1:Q4719"/>
      <sortCondition ref="AF1:AF4719"/>
      <sortCondition ref="AH1:AH4719"/>
    </sortState>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6.38"/>
    <col customWidth="1" min="2" max="2" width="9.38"/>
    <col customWidth="1" min="3" max="3" width="6.25"/>
    <col customWidth="1" min="4" max="4" width="7.63"/>
    <col customWidth="1" min="5" max="5" width="10.75"/>
    <col customWidth="1" min="6" max="6" width="3.88"/>
    <col customWidth="1" min="7" max="7" width="13.5"/>
  </cols>
  <sheetData>
    <row r="1">
      <c r="A1" s="15" t="s">
        <v>9157</v>
      </c>
    </row>
    <row r="3">
      <c r="A3" s="16" t="s">
        <v>9158</v>
      </c>
    </row>
    <row r="4">
      <c r="A4" s="17" t="s">
        <v>9159</v>
      </c>
      <c r="B4" s="17" t="s">
        <v>9160</v>
      </c>
      <c r="C4" s="17" t="s">
        <v>9161</v>
      </c>
      <c r="D4" s="17" t="s">
        <v>9162</v>
      </c>
      <c r="E4" s="17" t="s">
        <v>9163</v>
      </c>
      <c r="F4" s="17" t="s">
        <v>9164</v>
      </c>
      <c r="G4" s="17" t="s">
        <v>9165</v>
      </c>
    </row>
    <row r="5">
      <c r="A5" s="18" t="s">
        <v>165</v>
      </c>
      <c r="B5" s="19">
        <v>47.0</v>
      </c>
      <c r="C5" s="18" t="s">
        <v>9166</v>
      </c>
      <c r="D5" s="18" t="s">
        <v>9167</v>
      </c>
      <c r="E5" s="18" t="s">
        <v>9168</v>
      </c>
      <c r="F5" s="18" t="s">
        <v>9169</v>
      </c>
      <c r="G5" s="18" t="s">
        <v>9170</v>
      </c>
    </row>
    <row r="6">
      <c r="A6" s="18" t="s">
        <v>203</v>
      </c>
      <c r="B6" s="19">
        <v>91.0</v>
      </c>
      <c r="C6" s="18" t="s">
        <v>9171</v>
      </c>
      <c r="D6" s="18" t="s">
        <v>9172</v>
      </c>
      <c r="E6" s="18" t="s">
        <v>9173</v>
      </c>
      <c r="F6" s="18" t="s">
        <v>9169</v>
      </c>
      <c r="G6" s="18" t="s">
        <v>9170</v>
      </c>
    </row>
    <row r="7">
      <c r="A7" s="18" t="s">
        <v>154</v>
      </c>
      <c r="B7" s="19">
        <v>19.0</v>
      </c>
      <c r="C7" s="18" t="s">
        <v>9174</v>
      </c>
      <c r="D7" s="18" t="s">
        <v>9175</v>
      </c>
      <c r="E7" s="18" t="s">
        <v>9176</v>
      </c>
      <c r="F7" s="18" t="s">
        <v>9169</v>
      </c>
      <c r="G7" s="18" t="s">
        <v>9170</v>
      </c>
    </row>
    <row r="8">
      <c r="A8" s="18" t="s">
        <v>121</v>
      </c>
      <c r="B8" s="19">
        <v>45.0</v>
      </c>
      <c r="C8" s="18" t="s">
        <v>9177</v>
      </c>
      <c r="D8" s="18" t="s">
        <v>9178</v>
      </c>
      <c r="E8" s="18" t="s">
        <v>9179</v>
      </c>
      <c r="F8" s="18" t="s">
        <v>9169</v>
      </c>
      <c r="G8" s="18" t="s">
        <v>9170</v>
      </c>
    </row>
    <row r="9">
      <c r="A9" s="18" t="s">
        <v>147</v>
      </c>
      <c r="B9" s="19">
        <v>28.0</v>
      </c>
      <c r="C9" s="18" t="s">
        <v>9180</v>
      </c>
      <c r="D9" s="18" t="s">
        <v>9181</v>
      </c>
      <c r="E9" s="18" t="s">
        <v>9182</v>
      </c>
      <c r="F9" s="18" t="s">
        <v>9169</v>
      </c>
      <c r="G9" s="18" t="s">
        <v>9170</v>
      </c>
    </row>
    <row r="10">
      <c r="A10" s="9" t="s">
        <v>115</v>
      </c>
      <c r="B10" s="20">
        <v>111.0</v>
      </c>
      <c r="C10" s="9" t="s">
        <v>9183</v>
      </c>
      <c r="D10" s="9" t="s">
        <v>9184</v>
      </c>
      <c r="E10" s="9" t="s">
        <v>9185</v>
      </c>
      <c r="F10" s="9" t="s">
        <v>9186</v>
      </c>
      <c r="G10" s="9" t="s">
        <v>9187</v>
      </c>
    </row>
    <row r="11">
      <c r="A11" s="9" t="s">
        <v>52</v>
      </c>
      <c r="B11" s="9">
        <v>112.0</v>
      </c>
      <c r="C11" s="9" t="s">
        <v>9188</v>
      </c>
      <c r="D11" s="9" t="s">
        <v>9189</v>
      </c>
      <c r="E11" s="9" t="s">
        <v>9190</v>
      </c>
      <c r="F11" s="9" t="s">
        <v>9186</v>
      </c>
      <c r="G11" s="9" t="s">
        <v>9187</v>
      </c>
    </row>
    <row r="12">
      <c r="A12" s="9" t="s">
        <v>171</v>
      </c>
      <c r="B12" s="20">
        <v>69.0</v>
      </c>
      <c r="C12" s="9" t="s">
        <v>9191</v>
      </c>
      <c r="D12" s="9" t="s">
        <v>9192</v>
      </c>
      <c r="E12" s="9" t="s">
        <v>9193</v>
      </c>
      <c r="F12" s="9" t="s">
        <v>9186</v>
      </c>
      <c r="G12" s="9" t="s">
        <v>9187</v>
      </c>
    </row>
    <row r="13">
      <c r="A13" s="9" t="s">
        <v>759</v>
      </c>
      <c r="B13" s="20">
        <v>2.0</v>
      </c>
      <c r="C13" s="9" t="s">
        <v>9194</v>
      </c>
      <c r="D13" s="9" t="s">
        <v>9195</v>
      </c>
      <c r="E13" s="9" t="s">
        <v>9196</v>
      </c>
      <c r="F13" s="9" t="s">
        <v>9197</v>
      </c>
      <c r="G13" s="9" t="s">
        <v>9198</v>
      </c>
    </row>
    <row r="14">
      <c r="A14" s="21" t="s">
        <v>7503</v>
      </c>
      <c r="B14" s="22">
        <v>2.0</v>
      </c>
      <c r="C14" s="21" t="s">
        <v>9194</v>
      </c>
      <c r="D14" s="21" t="s">
        <v>9194</v>
      </c>
      <c r="E14" s="21" t="s">
        <v>9199</v>
      </c>
      <c r="F14" s="21" t="s">
        <v>9200</v>
      </c>
      <c r="G14" s="21" t="s">
        <v>9201</v>
      </c>
    </row>
    <row r="15">
      <c r="A15" s="21" t="s">
        <v>5351</v>
      </c>
      <c r="B15" s="22">
        <v>2.0</v>
      </c>
      <c r="C15" s="21" t="s">
        <v>9194</v>
      </c>
      <c r="D15" s="21" t="s">
        <v>9194</v>
      </c>
      <c r="E15" s="21" t="s">
        <v>9199</v>
      </c>
      <c r="F15" s="21" t="s">
        <v>9200</v>
      </c>
      <c r="G15" s="21" t="s">
        <v>9201</v>
      </c>
    </row>
    <row r="16">
      <c r="A16" s="21" t="s">
        <v>71</v>
      </c>
      <c r="B16" s="22">
        <v>86.0</v>
      </c>
      <c r="C16" s="21" t="s">
        <v>9202</v>
      </c>
      <c r="D16" s="21" t="s">
        <v>9203</v>
      </c>
      <c r="E16" s="21" t="s">
        <v>9204</v>
      </c>
      <c r="F16" s="21" t="s">
        <v>9200</v>
      </c>
      <c r="G16" s="21" t="s">
        <v>9201</v>
      </c>
    </row>
    <row r="17">
      <c r="A17" s="21" t="s">
        <v>133</v>
      </c>
      <c r="B17" s="22">
        <v>100.0</v>
      </c>
      <c r="C17" s="21" t="s">
        <v>9205</v>
      </c>
      <c r="D17" s="21" t="s">
        <v>9206</v>
      </c>
      <c r="E17" s="21" t="s">
        <v>9207</v>
      </c>
      <c r="F17" s="21" t="s">
        <v>9200</v>
      </c>
      <c r="G17" s="21" t="s">
        <v>9201</v>
      </c>
    </row>
    <row r="18">
      <c r="A18" s="21" t="s">
        <v>81</v>
      </c>
      <c r="B18" s="22">
        <v>83.0</v>
      </c>
      <c r="C18" s="21" t="s">
        <v>9208</v>
      </c>
      <c r="D18" s="21" t="s">
        <v>9209</v>
      </c>
      <c r="E18" s="21" t="s">
        <v>9210</v>
      </c>
      <c r="F18" s="21" t="s">
        <v>9200</v>
      </c>
      <c r="G18" s="21" t="s">
        <v>9201</v>
      </c>
    </row>
    <row r="19">
      <c r="A19" s="21" t="s">
        <v>141</v>
      </c>
      <c r="B19" s="22">
        <v>72.0</v>
      </c>
      <c r="C19" s="21" t="s">
        <v>9211</v>
      </c>
      <c r="D19" s="21" t="s">
        <v>9212</v>
      </c>
      <c r="E19" s="21" t="s">
        <v>9213</v>
      </c>
      <c r="F19" s="21" t="s">
        <v>9200</v>
      </c>
      <c r="G19" s="21" t="s">
        <v>9201</v>
      </c>
    </row>
    <row r="20">
      <c r="A20" s="21" t="s">
        <v>137</v>
      </c>
      <c r="B20" s="22">
        <v>97.0</v>
      </c>
      <c r="C20" s="21" t="s">
        <v>9214</v>
      </c>
      <c r="D20" s="21" t="s">
        <v>9215</v>
      </c>
      <c r="E20" s="21" t="s">
        <v>9216</v>
      </c>
      <c r="F20" s="21" t="s">
        <v>9200</v>
      </c>
      <c r="G20" s="21" t="s">
        <v>9201</v>
      </c>
    </row>
    <row r="21">
      <c r="A21" s="21" t="s">
        <v>89</v>
      </c>
      <c r="B21" s="22">
        <v>148.0</v>
      </c>
      <c r="C21" s="21" t="s">
        <v>9217</v>
      </c>
      <c r="D21" s="21" t="s">
        <v>9218</v>
      </c>
      <c r="E21" s="21" t="s">
        <v>9219</v>
      </c>
      <c r="F21" s="21" t="s">
        <v>9200</v>
      </c>
      <c r="G21" s="21" t="s">
        <v>9201</v>
      </c>
    </row>
    <row r="22">
      <c r="A22" s="21" t="s">
        <v>857</v>
      </c>
      <c r="B22" s="22">
        <v>2.0</v>
      </c>
      <c r="C22" s="21" t="s">
        <v>9194</v>
      </c>
      <c r="D22" s="21" t="s">
        <v>9194</v>
      </c>
      <c r="E22" s="21" t="s">
        <v>9220</v>
      </c>
      <c r="F22" s="21" t="s">
        <v>9200</v>
      </c>
      <c r="G22" s="21" t="s">
        <v>9201</v>
      </c>
    </row>
    <row r="23">
      <c r="A23" s="21" t="s">
        <v>774</v>
      </c>
      <c r="B23" s="22">
        <v>1.0</v>
      </c>
      <c r="C23" s="21" t="s">
        <v>9194</v>
      </c>
      <c r="D23" s="21" t="s">
        <v>9194</v>
      </c>
      <c r="E23" s="21" t="s">
        <v>9221</v>
      </c>
      <c r="F23" s="21" t="s">
        <v>9200</v>
      </c>
      <c r="G23" s="21" t="s">
        <v>9201</v>
      </c>
    </row>
    <row r="24">
      <c r="A24" s="23"/>
      <c r="C24" s="23"/>
      <c r="D24" s="23"/>
      <c r="E24" s="23"/>
      <c r="F24" s="23"/>
      <c r="G24" s="23"/>
    </row>
    <row r="25">
      <c r="A25" s="23"/>
      <c r="C25" s="23"/>
      <c r="D25" s="23"/>
      <c r="E25" s="23"/>
      <c r="F25" s="23"/>
      <c r="G25" s="23"/>
    </row>
    <row r="26">
      <c r="A26" s="16" t="s">
        <v>9222</v>
      </c>
      <c r="C26" s="23"/>
      <c r="D26" s="23"/>
      <c r="E26" s="23"/>
      <c r="F26" s="23"/>
      <c r="G26" s="23"/>
    </row>
    <row r="27">
      <c r="A27" s="17" t="s">
        <v>9159</v>
      </c>
      <c r="B27" s="17" t="s">
        <v>9160</v>
      </c>
      <c r="C27" s="17" t="s">
        <v>9161</v>
      </c>
      <c r="D27" s="17" t="s">
        <v>9162</v>
      </c>
      <c r="E27" s="17" t="s">
        <v>9163</v>
      </c>
      <c r="F27" s="17" t="s">
        <v>9164</v>
      </c>
      <c r="G27" s="17" t="s">
        <v>9165</v>
      </c>
    </row>
    <row r="28">
      <c r="A28" s="18" t="s">
        <v>1977</v>
      </c>
      <c r="B28" s="19">
        <v>1.0</v>
      </c>
      <c r="C28" s="18" t="s">
        <v>9223</v>
      </c>
      <c r="D28" s="18" t="s">
        <v>9223</v>
      </c>
      <c r="E28" s="18" t="s">
        <v>9224</v>
      </c>
      <c r="F28" s="18" t="s">
        <v>9169</v>
      </c>
      <c r="G28" s="18" t="s">
        <v>9170</v>
      </c>
    </row>
    <row r="29">
      <c r="A29" s="18" t="s">
        <v>323</v>
      </c>
      <c r="B29" s="19">
        <v>5.0</v>
      </c>
      <c r="C29" s="18" t="s">
        <v>9225</v>
      </c>
      <c r="D29" s="18" t="s">
        <v>9226</v>
      </c>
      <c r="E29" s="18" t="s">
        <v>9227</v>
      </c>
      <c r="F29" s="18" t="s">
        <v>9169</v>
      </c>
      <c r="G29" s="18" t="s">
        <v>9170</v>
      </c>
    </row>
    <row r="30">
      <c r="A30" s="18" t="s">
        <v>567</v>
      </c>
      <c r="B30" s="19">
        <v>8.0</v>
      </c>
      <c r="C30" s="18" t="s">
        <v>9228</v>
      </c>
      <c r="D30" s="18" t="s">
        <v>9229</v>
      </c>
      <c r="E30" s="18" t="s">
        <v>9230</v>
      </c>
      <c r="F30" s="18" t="s">
        <v>9169</v>
      </c>
      <c r="G30" s="18" t="s">
        <v>9170</v>
      </c>
    </row>
    <row r="31">
      <c r="A31" s="18" t="s">
        <v>1107</v>
      </c>
      <c r="B31" s="18">
        <v>5.0</v>
      </c>
      <c r="C31" s="18" t="s">
        <v>9225</v>
      </c>
      <c r="D31" s="18" t="s">
        <v>9226</v>
      </c>
      <c r="E31" s="18" t="s">
        <v>9231</v>
      </c>
      <c r="F31" s="18" t="s">
        <v>9169</v>
      </c>
      <c r="G31" s="18" t="s">
        <v>9170</v>
      </c>
    </row>
    <row r="32">
      <c r="A32" s="18" t="s">
        <v>496</v>
      </c>
      <c r="B32" s="19">
        <v>6.0</v>
      </c>
      <c r="C32" s="18" t="s">
        <v>9195</v>
      </c>
      <c r="D32" s="18" t="s">
        <v>9223</v>
      </c>
      <c r="E32" s="18" t="s">
        <v>9232</v>
      </c>
      <c r="F32" s="18" t="s">
        <v>9169</v>
      </c>
      <c r="G32" s="18" t="s">
        <v>9170</v>
      </c>
    </row>
    <row r="33">
      <c r="A33" s="18" t="s">
        <v>166</v>
      </c>
      <c r="B33" s="19">
        <v>10.0</v>
      </c>
      <c r="C33" s="18" t="s">
        <v>9233</v>
      </c>
      <c r="D33" s="18" t="s">
        <v>9234</v>
      </c>
      <c r="E33" s="18" t="s">
        <v>9235</v>
      </c>
      <c r="F33" s="18" t="s">
        <v>9169</v>
      </c>
      <c r="G33" s="18" t="s">
        <v>9170</v>
      </c>
    </row>
    <row r="34">
      <c r="A34" s="18" t="s">
        <v>357</v>
      </c>
      <c r="B34" s="19">
        <v>11.0</v>
      </c>
      <c r="C34" s="18" t="s">
        <v>9236</v>
      </c>
      <c r="D34" s="18" t="s">
        <v>9237</v>
      </c>
      <c r="E34" s="18" t="s">
        <v>9238</v>
      </c>
      <c r="F34" s="18" t="s">
        <v>9169</v>
      </c>
      <c r="G34" s="18" t="s">
        <v>9170</v>
      </c>
    </row>
    <row r="35">
      <c r="A35" s="18" t="s">
        <v>748</v>
      </c>
      <c r="B35" s="19">
        <v>12.0</v>
      </c>
      <c r="C35" s="18" t="s">
        <v>9239</v>
      </c>
      <c r="D35" s="18" t="s">
        <v>9195</v>
      </c>
      <c r="E35" s="18" t="s">
        <v>9240</v>
      </c>
      <c r="F35" s="18" t="s">
        <v>9169</v>
      </c>
      <c r="G35" s="18" t="s">
        <v>9170</v>
      </c>
    </row>
    <row r="36">
      <c r="A36" s="18" t="s">
        <v>276</v>
      </c>
      <c r="B36" s="19">
        <v>8.0</v>
      </c>
      <c r="C36" s="18" t="s">
        <v>9241</v>
      </c>
      <c r="D36" s="18" t="s">
        <v>9228</v>
      </c>
      <c r="E36" s="18" t="s">
        <v>9242</v>
      </c>
      <c r="F36" s="18" t="s">
        <v>9169</v>
      </c>
      <c r="G36" s="18" t="s">
        <v>9170</v>
      </c>
    </row>
    <row r="37">
      <c r="A37" s="18" t="s">
        <v>287</v>
      </c>
      <c r="B37" s="19">
        <v>7.0</v>
      </c>
      <c r="C37" s="18" t="s">
        <v>9243</v>
      </c>
      <c r="D37" s="18" t="s">
        <v>9244</v>
      </c>
      <c r="E37" s="18" t="s">
        <v>9245</v>
      </c>
      <c r="F37" s="18" t="s">
        <v>9169</v>
      </c>
      <c r="G37" s="18" t="s">
        <v>9170</v>
      </c>
    </row>
    <row r="38">
      <c r="A38" s="18" t="s">
        <v>911</v>
      </c>
      <c r="B38" s="19">
        <v>9.0</v>
      </c>
      <c r="C38" s="18" t="s">
        <v>9246</v>
      </c>
      <c r="D38" s="18" t="s">
        <v>9247</v>
      </c>
      <c r="E38" s="18" t="s">
        <v>9248</v>
      </c>
      <c r="F38" s="18" t="s">
        <v>9169</v>
      </c>
      <c r="G38" s="18" t="s">
        <v>9170</v>
      </c>
    </row>
    <row r="39">
      <c r="A39" s="18" t="s">
        <v>557</v>
      </c>
      <c r="B39" s="19">
        <v>1.0</v>
      </c>
      <c r="C39" s="18" t="s">
        <v>9194</v>
      </c>
      <c r="D39" s="18" t="s">
        <v>9223</v>
      </c>
      <c r="E39" s="18" t="s">
        <v>9249</v>
      </c>
      <c r="F39" s="18" t="s">
        <v>9169</v>
      </c>
      <c r="G39" s="18" t="s">
        <v>9170</v>
      </c>
    </row>
    <row r="40">
      <c r="A40" s="18" t="s">
        <v>528</v>
      </c>
      <c r="B40" s="19">
        <v>7.0</v>
      </c>
      <c r="C40" s="18" t="s">
        <v>9250</v>
      </c>
      <c r="D40" s="18" t="s">
        <v>9244</v>
      </c>
      <c r="E40" s="18" t="s">
        <v>9251</v>
      </c>
      <c r="F40" s="18" t="s">
        <v>9169</v>
      </c>
      <c r="G40" s="18" t="s">
        <v>9170</v>
      </c>
    </row>
    <row r="41">
      <c r="A41" s="18" t="s">
        <v>311</v>
      </c>
      <c r="B41" s="19">
        <v>24.0</v>
      </c>
      <c r="C41" s="18" t="s">
        <v>9241</v>
      </c>
      <c r="D41" s="18" t="s">
        <v>9195</v>
      </c>
      <c r="E41" s="18" t="s">
        <v>9252</v>
      </c>
      <c r="F41" s="18" t="s">
        <v>9169</v>
      </c>
      <c r="G41" s="18" t="s">
        <v>9170</v>
      </c>
    </row>
    <row r="42">
      <c r="A42" s="18" t="s">
        <v>520</v>
      </c>
      <c r="B42" s="19">
        <v>6.0</v>
      </c>
      <c r="C42" s="18" t="s">
        <v>9239</v>
      </c>
      <c r="D42" s="18" t="s">
        <v>9195</v>
      </c>
      <c r="E42" s="18" t="s">
        <v>9253</v>
      </c>
      <c r="F42" s="18" t="s">
        <v>9169</v>
      </c>
      <c r="G42" s="18" t="s">
        <v>9170</v>
      </c>
    </row>
    <row r="43">
      <c r="A43" s="18" t="s">
        <v>941</v>
      </c>
      <c r="B43" s="19">
        <v>2.0</v>
      </c>
      <c r="C43" s="18" t="s">
        <v>9194</v>
      </c>
      <c r="D43" s="18" t="s">
        <v>9195</v>
      </c>
      <c r="E43" s="18" t="s">
        <v>9254</v>
      </c>
      <c r="F43" s="18" t="s">
        <v>9255</v>
      </c>
      <c r="G43" s="18" t="s">
        <v>9256</v>
      </c>
    </row>
    <row r="44">
      <c r="A44" s="18" t="s">
        <v>1700</v>
      </c>
      <c r="B44" s="19">
        <v>2.0</v>
      </c>
      <c r="C44" s="18" t="s">
        <v>9194</v>
      </c>
      <c r="D44" s="18" t="s">
        <v>9195</v>
      </c>
      <c r="E44" s="18" t="s">
        <v>9254</v>
      </c>
      <c r="F44" s="18" t="s">
        <v>9255</v>
      </c>
      <c r="G44" s="18" t="s">
        <v>9256</v>
      </c>
    </row>
    <row r="45">
      <c r="A45" s="9" t="s">
        <v>612</v>
      </c>
      <c r="B45" s="20">
        <v>6.0</v>
      </c>
      <c r="C45" s="9" t="s">
        <v>9194</v>
      </c>
      <c r="D45" s="9" t="s">
        <v>9239</v>
      </c>
      <c r="E45" s="9" t="s">
        <v>9257</v>
      </c>
      <c r="F45" s="9" t="s">
        <v>9186</v>
      </c>
      <c r="G45" s="9" t="s">
        <v>9187</v>
      </c>
    </row>
    <row r="46">
      <c r="A46" s="9" t="s">
        <v>107</v>
      </c>
      <c r="B46" s="20">
        <v>222.0</v>
      </c>
      <c r="C46" s="9" t="s">
        <v>9174</v>
      </c>
      <c r="D46" s="9" t="s">
        <v>9258</v>
      </c>
      <c r="E46" s="9" t="s">
        <v>9259</v>
      </c>
      <c r="F46" s="9" t="s">
        <v>9186</v>
      </c>
      <c r="G46" s="9" t="s">
        <v>9187</v>
      </c>
    </row>
    <row r="47">
      <c r="A47" s="9" t="s">
        <v>53</v>
      </c>
      <c r="B47" s="20">
        <v>234.0</v>
      </c>
      <c r="C47" s="9" t="s">
        <v>9260</v>
      </c>
      <c r="D47" s="9" t="s">
        <v>9261</v>
      </c>
      <c r="E47" s="9" t="s">
        <v>9262</v>
      </c>
      <c r="F47" s="9" t="s">
        <v>9186</v>
      </c>
      <c r="G47" s="9" t="s">
        <v>9187</v>
      </c>
    </row>
    <row r="48">
      <c r="A48" s="9" t="s">
        <v>238</v>
      </c>
      <c r="B48" s="20">
        <v>5.0</v>
      </c>
      <c r="C48" s="9" t="s">
        <v>9194</v>
      </c>
      <c r="D48" s="9" t="s">
        <v>9226</v>
      </c>
      <c r="E48" s="9" t="s">
        <v>9263</v>
      </c>
      <c r="F48" s="9" t="s">
        <v>9186</v>
      </c>
      <c r="G48" s="9" t="s">
        <v>9187</v>
      </c>
    </row>
    <row r="49">
      <c r="A49" s="9" t="s">
        <v>204</v>
      </c>
      <c r="B49" s="20">
        <v>2.0</v>
      </c>
      <c r="C49" s="9" t="s">
        <v>9194</v>
      </c>
      <c r="D49" s="9" t="s">
        <v>9195</v>
      </c>
      <c r="E49" s="9" t="s">
        <v>9264</v>
      </c>
      <c r="F49" s="9" t="s">
        <v>9186</v>
      </c>
      <c r="G49" s="9" t="s">
        <v>9187</v>
      </c>
    </row>
    <row r="50">
      <c r="A50" s="9" t="s">
        <v>320</v>
      </c>
      <c r="B50" s="20">
        <v>8.0</v>
      </c>
      <c r="C50" s="9" t="s">
        <v>9212</v>
      </c>
      <c r="D50" s="9" t="s">
        <v>9195</v>
      </c>
      <c r="E50" s="9" t="s">
        <v>9265</v>
      </c>
      <c r="F50" s="9" t="s">
        <v>9186</v>
      </c>
      <c r="G50" s="9" t="s">
        <v>9187</v>
      </c>
    </row>
    <row r="51">
      <c r="A51" s="9" t="s">
        <v>593</v>
      </c>
      <c r="B51" s="9">
        <v>9.0</v>
      </c>
      <c r="C51" s="9" t="s">
        <v>9194</v>
      </c>
      <c r="D51" s="9" t="s">
        <v>9266</v>
      </c>
      <c r="E51" s="24">
        <v>45886.0</v>
      </c>
      <c r="F51" s="9" t="s">
        <v>5138</v>
      </c>
      <c r="G51" s="9" t="s">
        <v>9267</v>
      </c>
    </row>
    <row r="52">
      <c r="A52" s="9" t="s">
        <v>122</v>
      </c>
      <c r="B52" s="20">
        <v>11.0</v>
      </c>
      <c r="C52" s="9" t="s">
        <v>9194</v>
      </c>
      <c r="D52" s="9" t="s">
        <v>9268</v>
      </c>
      <c r="E52" s="24">
        <v>45781.0</v>
      </c>
      <c r="F52" s="9" t="s">
        <v>5138</v>
      </c>
      <c r="G52" s="9" t="s">
        <v>9267</v>
      </c>
    </row>
    <row r="53">
      <c r="A53" s="21" t="s">
        <v>680</v>
      </c>
      <c r="B53" s="22">
        <v>2.0</v>
      </c>
      <c r="C53" s="21" t="s">
        <v>9194</v>
      </c>
      <c r="D53" s="21" t="s">
        <v>9195</v>
      </c>
      <c r="E53" s="21" t="s">
        <v>9269</v>
      </c>
      <c r="F53" s="21" t="s">
        <v>9200</v>
      </c>
      <c r="G53" s="21" t="s">
        <v>9201</v>
      </c>
    </row>
    <row r="54">
      <c r="A54" s="21" t="s">
        <v>415</v>
      </c>
      <c r="B54" s="22">
        <v>9.0</v>
      </c>
      <c r="C54" s="21" t="s">
        <v>9246</v>
      </c>
      <c r="D54" s="21" t="s">
        <v>9239</v>
      </c>
      <c r="E54" s="21" t="s">
        <v>9270</v>
      </c>
      <c r="F54" s="21" t="s">
        <v>9200</v>
      </c>
      <c r="G54" s="21" t="s">
        <v>9201</v>
      </c>
    </row>
    <row r="55">
      <c r="A55" s="21" t="s">
        <v>128</v>
      </c>
      <c r="B55" s="22">
        <v>7.0</v>
      </c>
      <c r="C55" s="21" t="s">
        <v>9194</v>
      </c>
      <c r="D55" s="21" t="s">
        <v>9271</v>
      </c>
      <c r="E55" s="21" t="s">
        <v>9272</v>
      </c>
      <c r="F55" s="21" t="s">
        <v>9200</v>
      </c>
      <c r="G55" s="21" t="s">
        <v>9201</v>
      </c>
    </row>
    <row r="56">
      <c r="A56" s="21" t="s">
        <v>686</v>
      </c>
      <c r="B56" s="22">
        <v>4.0</v>
      </c>
      <c r="C56" s="21" t="s">
        <v>9194</v>
      </c>
      <c r="D56" s="21" t="s">
        <v>9241</v>
      </c>
      <c r="E56" s="21" t="s">
        <v>9273</v>
      </c>
      <c r="F56" s="21" t="s">
        <v>9200</v>
      </c>
      <c r="G56" s="21" t="s">
        <v>9201</v>
      </c>
    </row>
    <row r="57">
      <c r="A57" s="21" t="s">
        <v>82</v>
      </c>
      <c r="B57" s="22">
        <v>83.0</v>
      </c>
      <c r="C57" s="21" t="s">
        <v>9208</v>
      </c>
      <c r="D57" s="21" t="s">
        <v>9209</v>
      </c>
      <c r="E57" s="21" t="s">
        <v>9210</v>
      </c>
      <c r="F57" s="21" t="s">
        <v>9200</v>
      </c>
      <c r="G57" s="21" t="s">
        <v>9201</v>
      </c>
    </row>
    <row r="58">
      <c r="A58" s="21" t="s">
        <v>360</v>
      </c>
      <c r="B58" s="22">
        <v>3.0</v>
      </c>
      <c r="C58" s="21" t="s">
        <v>9194</v>
      </c>
      <c r="D58" s="21" t="s">
        <v>9239</v>
      </c>
      <c r="E58" s="21" t="s">
        <v>9274</v>
      </c>
      <c r="F58" s="21" t="s">
        <v>9200</v>
      </c>
      <c r="G58" s="21" t="s">
        <v>9201</v>
      </c>
    </row>
    <row r="59">
      <c r="A59" s="21" t="s">
        <v>90</v>
      </c>
      <c r="B59" s="22">
        <v>386.0</v>
      </c>
      <c r="C59" s="21" t="s">
        <v>9275</v>
      </c>
      <c r="D59" s="21" t="s">
        <v>9276</v>
      </c>
      <c r="E59" s="21" t="s">
        <v>9277</v>
      </c>
      <c r="F59" s="21" t="s">
        <v>9200</v>
      </c>
      <c r="G59" s="21" t="s">
        <v>9201</v>
      </c>
    </row>
    <row r="60">
      <c r="A60" s="21" t="s">
        <v>858</v>
      </c>
      <c r="B60" s="22">
        <v>2.0</v>
      </c>
      <c r="C60" s="21" t="s">
        <v>9194</v>
      </c>
      <c r="D60" s="21" t="s">
        <v>9194</v>
      </c>
      <c r="E60" s="21" t="s">
        <v>9220</v>
      </c>
      <c r="F60" s="21" t="s">
        <v>9200</v>
      </c>
      <c r="G60" s="21" t="s">
        <v>9201</v>
      </c>
    </row>
    <row r="61">
      <c r="A61" s="23"/>
      <c r="C61" s="23"/>
      <c r="D61" s="23"/>
      <c r="E61" s="23"/>
      <c r="F61" s="23"/>
      <c r="G61" s="23"/>
    </row>
    <row r="62">
      <c r="A62" s="23"/>
    </row>
    <row r="63">
      <c r="A63" s="16" t="s">
        <v>9278</v>
      </c>
      <c r="C63" s="23"/>
      <c r="D63" s="23"/>
      <c r="E63" s="23"/>
      <c r="F63" s="23"/>
      <c r="G63" s="23"/>
    </row>
    <row r="64">
      <c r="A64" s="17" t="s">
        <v>9159</v>
      </c>
      <c r="B64" s="17" t="s">
        <v>9160</v>
      </c>
      <c r="C64" s="17" t="s">
        <v>9161</v>
      </c>
      <c r="D64" s="17" t="s">
        <v>9162</v>
      </c>
      <c r="E64" s="17" t="s">
        <v>9163</v>
      </c>
      <c r="F64" s="17" t="s">
        <v>9164</v>
      </c>
      <c r="G64" s="17" t="s">
        <v>9165</v>
      </c>
    </row>
    <row r="65">
      <c r="A65" s="18" t="s">
        <v>1978</v>
      </c>
      <c r="B65" s="19">
        <v>1.0</v>
      </c>
      <c r="C65" s="18" t="s">
        <v>9223</v>
      </c>
      <c r="D65" s="18" t="s">
        <v>9223</v>
      </c>
      <c r="E65" s="18" t="s">
        <v>9224</v>
      </c>
      <c r="F65" s="18" t="s">
        <v>9169</v>
      </c>
      <c r="G65" s="18" t="s">
        <v>9170</v>
      </c>
    </row>
    <row r="66">
      <c r="A66" s="18" t="s">
        <v>324</v>
      </c>
      <c r="B66" s="19">
        <v>5.0</v>
      </c>
      <c r="C66" s="18" t="s">
        <v>9225</v>
      </c>
      <c r="D66" s="18" t="s">
        <v>9226</v>
      </c>
      <c r="E66" s="18" t="s">
        <v>9227</v>
      </c>
      <c r="F66" s="18" t="s">
        <v>9169</v>
      </c>
      <c r="G66" s="18" t="s">
        <v>9170</v>
      </c>
    </row>
    <row r="67">
      <c r="A67" s="18" t="s">
        <v>568</v>
      </c>
      <c r="B67" s="19">
        <v>8.0</v>
      </c>
      <c r="C67" s="18" t="s">
        <v>9228</v>
      </c>
      <c r="D67" s="18" t="s">
        <v>9229</v>
      </c>
      <c r="E67" s="18" t="s">
        <v>9230</v>
      </c>
      <c r="F67" s="18" t="s">
        <v>9169</v>
      </c>
      <c r="G67" s="18" t="s">
        <v>9170</v>
      </c>
    </row>
    <row r="68">
      <c r="A68" s="18" t="s">
        <v>1108</v>
      </c>
      <c r="B68" s="19">
        <v>5.0</v>
      </c>
      <c r="C68" s="18" t="s">
        <v>9225</v>
      </c>
      <c r="D68" s="18" t="s">
        <v>9226</v>
      </c>
      <c r="E68" s="18" t="s">
        <v>9231</v>
      </c>
      <c r="F68" s="18" t="s">
        <v>9169</v>
      </c>
      <c r="G68" s="18" t="s">
        <v>9170</v>
      </c>
    </row>
    <row r="69">
      <c r="A69" s="18" t="s">
        <v>497</v>
      </c>
      <c r="B69" s="19">
        <v>6.0</v>
      </c>
      <c r="C69" s="18" t="s">
        <v>9195</v>
      </c>
      <c r="D69" s="18" t="s">
        <v>9223</v>
      </c>
      <c r="E69" s="18" t="s">
        <v>9232</v>
      </c>
      <c r="F69" s="18" t="s">
        <v>9169</v>
      </c>
      <c r="G69" s="18" t="s">
        <v>9170</v>
      </c>
    </row>
    <row r="70">
      <c r="A70" s="18" t="s">
        <v>167</v>
      </c>
      <c r="B70" s="19">
        <v>10.0</v>
      </c>
      <c r="C70" s="18" t="s">
        <v>9233</v>
      </c>
      <c r="D70" s="18" t="s">
        <v>9234</v>
      </c>
      <c r="E70" s="18" t="s">
        <v>9235</v>
      </c>
      <c r="F70" s="18" t="s">
        <v>9169</v>
      </c>
      <c r="G70" s="18" t="s">
        <v>9170</v>
      </c>
    </row>
    <row r="71">
      <c r="A71" s="18" t="s">
        <v>749</v>
      </c>
      <c r="B71" s="18">
        <v>12.0</v>
      </c>
      <c r="C71" s="18" t="s">
        <v>9239</v>
      </c>
      <c r="D71" s="18" t="s">
        <v>9195</v>
      </c>
      <c r="E71" s="18" t="s">
        <v>9240</v>
      </c>
      <c r="F71" s="18" t="s">
        <v>9169</v>
      </c>
      <c r="G71" s="18" t="s">
        <v>9170</v>
      </c>
    </row>
    <row r="72">
      <c r="A72" s="18" t="s">
        <v>288</v>
      </c>
      <c r="B72" s="19">
        <v>7.0</v>
      </c>
      <c r="C72" s="18" t="s">
        <v>9243</v>
      </c>
      <c r="D72" s="18" t="s">
        <v>9244</v>
      </c>
      <c r="E72" s="18" t="s">
        <v>9245</v>
      </c>
      <c r="F72" s="18" t="s">
        <v>9169</v>
      </c>
      <c r="G72" s="18" t="s">
        <v>9170</v>
      </c>
    </row>
    <row r="73">
      <c r="A73" s="18" t="s">
        <v>912</v>
      </c>
      <c r="B73" s="19">
        <v>9.0</v>
      </c>
      <c r="C73" s="18" t="s">
        <v>9246</v>
      </c>
      <c r="D73" s="18" t="s">
        <v>9247</v>
      </c>
      <c r="E73" s="18" t="s">
        <v>9248</v>
      </c>
      <c r="F73" s="18" t="s">
        <v>9169</v>
      </c>
      <c r="G73" s="18" t="s">
        <v>9170</v>
      </c>
    </row>
    <row r="74">
      <c r="A74" s="18" t="s">
        <v>558</v>
      </c>
      <c r="B74" s="19">
        <v>1.0</v>
      </c>
      <c r="C74" s="18" t="s">
        <v>9194</v>
      </c>
      <c r="D74" s="18" t="s">
        <v>9223</v>
      </c>
      <c r="E74" s="18" t="s">
        <v>9249</v>
      </c>
      <c r="F74" s="18" t="s">
        <v>9169</v>
      </c>
      <c r="G74" s="18" t="s">
        <v>9170</v>
      </c>
    </row>
    <row r="75">
      <c r="A75" s="18" t="s">
        <v>529</v>
      </c>
      <c r="B75" s="19">
        <v>7.0</v>
      </c>
      <c r="C75" s="18" t="s">
        <v>9250</v>
      </c>
      <c r="D75" s="18" t="s">
        <v>9244</v>
      </c>
      <c r="E75" s="18" t="s">
        <v>9251</v>
      </c>
      <c r="F75" s="18" t="s">
        <v>9169</v>
      </c>
      <c r="G75" s="18" t="s">
        <v>9170</v>
      </c>
    </row>
    <row r="76">
      <c r="A76" s="18" t="s">
        <v>148</v>
      </c>
      <c r="B76" s="19">
        <v>36.0</v>
      </c>
      <c r="C76" s="18" t="s">
        <v>9246</v>
      </c>
      <c r="D76" s="18" t="s">
        <v>9195</v>
      </c>
      <c r="E76" s="18" t="s">
        <v>9279</v>
      </c>
      <c r="F76" s="18" t="s">
        <v>9169</v>
      </c>
      <c r="G76" s="18" t="s">
        <v>9170</v>
      </c>
    </row>
    <row r="77">
      <c r="A77" s="18" t="s">
        <v>521</v>
      </c>
      <c r="B77" s="19">
        <v>6.0</v>
      </c>
      <c r="C77" s="18" t="s">
        <v>9239</v>
      </c>
      <c r="D77" s="18" t="s">
        <v>9195</v>
      </c>
      <c r="E77" s="18" t="s">
        <v>9253</v>
      </c>
      <c r="F77" s="18" t="s">
        <v>9169</v>
      </c>
      <c r="G77" s="18" t="s">
        <v>9170</v>
      </c>
    </row>
    <row r="78">
      <c r="A78" s="18" t="s">
        <v>942</v>
      </c>
      <c r="B78" s="19">
        <v>2.0</v>
      </c>
      <c r="C78" s="18" t="s">
        <v>9194</v>
      </c>
      <c r="D78" s="18" t="s">
        <v>9195</v>
      </c>
      <c r="E78" s="18" t="s">
        <v>9254</v>
      </c>
      <c r="F78" s="18" t="s">
        <v>9255</v>
      </c>
      <c r="G78" s="18" t="s">
        <v>9256</v>
      </c>
    </row>
    <row r="79">
      <c r="A79" s="18" t="s">
        <v>1701</v>
      </c>
      <c r="B79" s="19">
        <v>2.0</v>
      </c>
      <c r="C79" s="18" t="s">
        <v>9194</v>
      </c>
      <c r="D79" s="18" t="s">
        <v>9195</v>
      </c>
      <c r="E79" s="18" t="s">
        <v>9254</v>
      </c>
      <c r="F79" s="18" t="s">
        <v>9255</v>
      </c>
      <c r="G79" s="18" t="s">
        <v>9256</v>
      </c>
    </row>
    <row r="80">
      <c r="A80" s="9" t="s">
        <v>613</v>
      </c>
      <c r="B80" s="20">
        <v>6.0</v>
      </c>
      <c r="C80" s="9" t="s">
        <v>9194</v>
      </c>
      <c r="D80" s="9" t="s">
        <v>9239</v>
      </c>
      <c r="E80" s="9" t="s">
        <v>9257</v>
      </c>
      <c r="F80" s="9" t="s">
        <v>9186</v>
      </c>
      <c r="G80" s="9" t="s">
        <v>9187</v>
      </c>
    </row>
    <row r="81">
      <c r="A81" s="9" t="s">
        <v>8179</v>
      </c>
      <c r="B81" s="20">
        <v>1.0</v>
      </c>
      <c r="C81" s="9" t="s">
        <v>9194</v>
      </c>
      <c r="D81" s="9" t="s">
        <v>9223</v>
      </c>
      <c r="E81" s="9" t="s">
        <v>9280</v>
      </c>
      <c r="F81" s="9" t="s">
        <v>9186</v>
      </c>
      <c r="G81" s="9" t="s">
        <v>9187</v>
      </c>
    </row>
    <row r="82">
      <c r="A82" s="9" t="s">
        <v>172</v>
      </c>
      <c r="B82" s="20">
        <v>61.0</v>
      </c>
      <c r="C82" s="9" t="s">
        <v>9281</v>
      </c>
      <c r="D82" s="9" t="s">
        <v>9282</v>
      </c>
      <c r="E82" s="9" t="s">
        <v>9283</v>
      </c>
      <c r="F82" s="9" t="s">
        <v>9186</v>
      </c>
      <c r="G82" s="9" t="s">
        <v>9187</v>
      </c>
    </row>
    <row r="83">
      <c r="A83" s="9" t="s">
        <v>239</v>
      </c>
      <c r="B83" s="20">
        <v>5.0</v>
      </c>
      <c r="C83" s="9" t="s">
        <v>9194</v>
      </c>
      <c r="D83" s="9" t="s">
        <v>9226</v>
      </c>
      <c r="E83" s="9" t="s">
        <v>9263</v>
      </c>
      <c r="F83" s="9" t="s">
        <v>9186</v>
      </c>
      <c r="G83" s="9" t="s">
        <v>9187</v>
      </c>
    </row>
    <row r="84">
      <c r="A84" s="9" t="s">
        <v>205</v>
      </c>
      <c r="B84" s="20">
        <v>2.0</v>
      </c>
      <c r="C84" s="9" t="s">
        <v>9194</v>
      </c>
      <c r="D84" s="9" t="s">
        <v>9195</v>
      </c>
      <c r="E84" s="9" t="s">
        <v>9264</v>
      </c>
      <c r="F84" s="9" t="s">
        <v>9186</v>
      </c>
      <c r="G84" s="9" t="s">
        <v>9187</v>
      </c>
    </row>
    <row r="85">
      <c r="A85" s="9" t="s">
        <v>254</v>
      </c>
      <c r="B85" s="20">
        <v>29.0</v>
      </c>
      <c r="C85" s="9" t="s">
        <v>9284</v>
      </c>
      <c r="D85" s="9" t="s">
        <v>9285</v>
      </c>
      <c r="E85" s="9" t="s">
        <v>9286</v>
      </c>
      <c r="F85" s="9" t="s">
        <v>9197</v>
      </c>
      <c r="G85" s="9" t="s">
        <v>9198</v>
      </c>
    </row>
    <row r="86">
      <c r="A86" s="9" t="s">
        <v>123</v>
      </c>
      <c r="B86" s="20">
        <v>11.0</v>
      </c>
      <c r="C86" s="9" t="s">
        <v>9194</v>
      </c>
      <c r="D86" s="9" t="s">
        <v>9268</v>
      </c>
      <c r="E86" s="24">
        <v>45781.0</v>
      </c>
      <c r="F86" s="9" t="s">
        <v>5138</v>
      </c>
      <c r="G86" s="9" t="s">
        <v>9267</v>
      </c>
    </row>
    <row r="87">
      <c r="A87" s="21" t="s">
        <v>7504</v>
      </c>
      <c r="B87" s="22">
        <v>2.0</v>
      </c>
      <c r="C87" s="21" t="s">
        <v>9194</v>
      </c>
      <c r="D87" s="21" t="s">
        <v>9194</v>
      </c>
      <c r="E87" s="21" t="s">
        <v>9199</v>
      </c>
      <c r="F87" s="21" t="s">
        <v>9200</v>
      </c>
      <c r="G87" s="21" t="s">
        <v>9201</v>
      </c>
    </row>
    <row r="88">
      <c r="A88" s="21" t="s">
        <v>5352</v>
      </c>
      <c r="B88" s="22">
        <v>2.0</v>
      </c>
      <c r="C88" s="21" t="s">
        <v>9194</v>
      </c>
      <c r="D88" s="21" t="s">
        <v>9194</v>
      </c>
      <c r="E88" s="21" t="s">
        <v>9199</v>
      </c>
      <c r="F88" s="21" t="s">
        <v>9200</v>
      </c>
      <c r="G88" s="21" t="s">
        <v>9201</v>
      </c>
    </row>
    <row r="89">
      <c r="A89" s="21" t="s">
        <v>760</v>
      </c>
      <c r="B89" s="22">
        <v>1.0</v>
      </c>
      <c r="C89" s="21" t="s">
        <v>9194</v>
      </c>
      <c r="D89" s="21" t="s">
        <v>9194</v>
      </c>
      <c r="E89" s="21" t="s">
        <v>9199</v>
      </c>
      <c r="F89" s="21" t="s">
        <v>9200</v>
      </c>
      <c r="G89" s="21" t="s">
        <v>9201</v>
      </c>
    </row>
    <row r="90">
      <c r="A90" s="21" t="s">
        <v>681</v>
      </c>
      <c r="B90" s="22">
        <v>2.0</v>
      </c>
      <c r="C90" s="21" t="s">
        <v>9194</v>
      </c>
      <c r="D90" s="21" t="s">
        <v>9195</v>
      </c>
      <c r="E90" s="21" t="s">
        <v>9269</v>
      </c>
      <c r="F90" s="21" t="s">
        <v>9200</v>
      </c>
      <c r="G90" s="21" t="s">
        <v>9201</v>
      </c>
    </row>
    <row r="91">
      <c r="A91" s="21" t="s">
        <v>72</v>
      </c>
      <c r="B91" s="22">
        <v>197.0</v>
      </c>
      <c r="C91" s="21" t="s">
        <v>9287</v>
      </c>
      <c r="D91" s="21" t="s">
        <v>9288</v>
      </c>
      <c r="E91" s="21" t="s">
        <v>9289</v>
      </c>
      <c r="F91" s="21" t="s">
        <v>9200</v>
      </c>
      <c r="G91" s="21" t="s">
        <v>9201</v>
      </c>
    </row>
    <row r="92">
      <c r="A92" s="21" t="s">
        <v>54</v>
      </c>
      <c r="B92" s="22">
        <v>442.0</v>
      </c>
      <c r="C92" s="21" t="s">
        <v>9290</v>
      </c>
      <c r="D92" s="21" t="s">
        <v>9291</v>
      </c>
      <c r="E92" s="21" t="s">
        <v>9292</v>
      </c>
      <c r="F92" s="21" t="s">
        <v>9200</v>
      </c>
      <c r="G92" s="21" t="s">
        <v>9201</v>
      </c>
    </row>
    <row r="93">
      <c r="A93" s="21" t="s">
        <v>416</v>
      </c>
      <c r="B93" s="22">
        <v>9.0</v>
      </c>
      <c r="C93" s="21" t="s">
        <v>9246</v>
      </c>
      <c r="D93" s="21" t="s">
        <v>9239</v>
      </c>
      <c r="E93" s="21" t="s">
        <v>9270</v>
      </c>
      <c r="F93" s="21" t="s">
        <v>9200</v>
      </c>
      <c r="G93" s="21" t="s">
        <v>9201</v>
      </c>
    </row>
    <row r="94">
      <c r="A94" s="21" t="s">
        <v>214</v>
      </c>
      <c r="B94" s="22">
        <v>40.0</v>
      </c>
      <c r="C94" s="21" t="s">
        <v>9293</v>
      </c>
      <c r="D94" s="21" t="s">
        <v>9294</v>
      </c>
      <c r="E94" s="21" t="s">
        <v>9295</v>
      </c>
      <c r="F94" s="21" t="s">
        <v>9200</v>
      </c>
      <c r="G94" s="21" t="s">
        <v>9201</v>
      </c>
    </row>
    <row r="95">
      <c r="A95" s="21">
        <v>7.50940275538E11</v>
      </c>
      <c r="B95" s="22">
        <v>50.0</v>
      </c>
      <c r="C95" s="21" t="s">
        <v>9205</v>
      </c>
      <c r="D95" s="21" t="s">
        <v>9171</v>
      </c>
      <c r="E95" s="21" t="s">
        <v>9296</v>
      </c>
      <c r="F95" s="21" t="s">
        <v>9200</v>
      </c>
      <c r="G95" s="21" t="s">
        <v>9201</v>
      </c>
    </row>
    <row r="96">
      <c r="A96" s="21" t="s">
        <v>380</v>
      </c>
      <c r="B96" s="22">
        <v>27.0</v>
      </c>
      <c r="C96" s="21" t="s">
        <v>9297</v>
      </c>
      <c r="D96" s="21" t="s">
        <v>9239</v>
      </c>
      <c r="E96" s="21" t="s">
        <v>9298</v>
      </c>
      <c r="F96" s="21" t="s">
        <v>9200</v>
      </c>
      <c r="G96" s="21" t="s">
        <v>9201</v>
      </c>
    </row>
    <row r="97">
      <c r="A97" s="21" t="s">
        <v>687</v>
      </c>
      <c r="B97" s="22">
        <v>4.0</v>
      </c>
      <c r="C97" s="21" t="s">
        <v>9194</v>
      </c>
      <c r="D97" s="21" t="s">
        <v>9241</v>
      </c>
      <c r="E97" s="21" t="s">
        <v>9273</v>
      </c>
      <c r="F97" s="21" t="s">
        <v>9200</v>
      </c>
      <c r="G97" s="21" t="s">
        <v>9201</v>
      </c>
    </row>
    <row r="98">
      <c r="A98" s="21" t="s">
        <v>361</v>
      </c>
      <c r="B98" s="22">
        <v>3.0</v>
      </c>
      <c r="C98" s="21" t="s">
        <v>9194</v>
      </c>
      <c r="D98" s="21" t="s">
        <v>9239</v>
      </c>
      <c r="E98" s="21" t="s">
        <v>9274</v>
      </c>
      <c r="F98" s="21" t="s">
        <v>9200</v>
      </c>
      <c r="G98" s="21" t="s">
        <v>9201</v>
      </c>
    </row>
    <row r="99">
      <c r="A99" s="21">
        <v>7.50940275532E11</v>
      </c>
      <c r="B99" s="22">
        <v>11.0</v>
      </c>
      <c r="C99" s="21" t="s">
        <v>9194</v>
      </c>
      <c r="D99" s="21" t="s">
        <v>9299</v>
      </c>
      <c r="E99" s="21" t="s">
        <v>9300</v>
      </c>
      <c r="F99" s="21" t="s">
        <v>9200</v>
      </c>
      <c r="G99" s="21" t="s">
        <v>9201</v>
      </c>
    </row>
    <row r="100">
      <c r="A100" s="21" t="s">
        <v>138</v>
      </c>
      <c r="B100" s="22">
        <v>70.0</v>
      </c>
      <c r="C100" s="21" t="s">
        <v>9301</v>
      </c>
      <c r="D100" s="21" t="s">
        <v>9302</v>
      </c>
      <c r="E100" s="21" t="s">
        <v>9303</v>
      </c>
      <c r="F100" s="21" t="s">
        <v>9200</v>
      </c>
      <c r="G100" s="21" t="s">
        <v>9201</v>
      </c>
    </row>
    <row r="101">
      <c r="A101" s="21">
        <v>7.50940275529E11</v>
      </c>
      <c r="B101" s="22">
        <v>22.0</v>
      </c>
      <c r="C101" s="21" t="s">
        <v>9194</v>
      </c>
      <c r="D101" s="21" t="s">
        <v>9299</v>
      </c>
      <c r="E101" s="21" t="s">
        <v>9304</v>
      </c>
      <c r="F101" s="21" t="s">
        <v>9200</v>
      </c>
      <c r="G101" s="21" t="s">
        <v>9201</v>
      </c>
    </row>
    <row r="102">
      <c r="A102" s="21" t="s">
        <v>859</v>
      </c>
      <c r="B102" s="22">
        <v>2.0</v>
      </c>
      <c r="C102" s="21" t="s">
        <v>9194</v>
      </c>
      <c r="D102" s="21" t="s">
        <v>9194</v>
      </c>
      <c r="E102" s="21" t="s">
        <v>9220</v>
      </c>
      <c r="F102" s="21" t="s">
        <v>9200</v>
      </c>
      <c r="G102" s="21" t="s">
        <v>9201</v>
      </c>
    </row>
    <row r="103">
      <c r="A103" s="21" t="s">
        <v>775</v>
      </c>
      <c r="B103" s="22">
        <v>1.0</v>
      </c>
      <c r="C103" s="21" t="s">
        <v>9194</v>
      </c>
      <c r="D103" s="21" t="s">
        <v>9194</v>
      </c>
      <c r="E103" s="21" t="s">
        <v>9221</v>
      </c>
      <c r="F103" s="21" t="s">
        <v>9200</v>
      </c>
      <c r="G103" s="21" t="s">
        <v>9201</v>
      </c>
    </row>
    <row r="106">
      <c r="A106" s="16" t="s">
        <v>9305</v>
      </c>
    </row>
    <row r="107">
      <c r="A107" s="17" t="s">
        <v>9159</v>
      </c>
      <c r="B107" s="17" t="s">
        <v>9160</v>
      </c>
      <c r="C107" s="17" t="s">
        <v>9161</v>
      </c>
      <c r="D107" s="17" t="s">
        <v>9162</v>
      </c>
      <c r="E107" s="17" t="s">
        <v>9163</v>
      </c>
      <c r="F107" s="17" t="s">
        <v>9164</v>
      </c>
      <c r="G107" s="17" t="s">
        <v>9165</v>
      </c>
    </row>
    <row r="108">
      <c r="A108" s="9" t="s">
        <v>8180</v>
      </c>
      <c r="B108" s="20">
        <v>1.0</v>
      </c>
      <c r="C108" s="9" t="s">
        <v>9194</v>
      </c>
      <c r="D108" s="9" t="s">
        <v>9223</v>
      </c>
      <c r="E108" s="9" t="s">
        <v>9280</v>
      </c>
      <c r="F108" s="9" t="s">
        <v>9186</v>
      </c>
      <c r="G108" s="9" t="s">
        <v>9187</v>
      </c>
    </row>
    <row r="109">
      <c r="A109" s="9" t="s">
        <v>55</v>
      </c>
      <c r="B109" s="20">
        <v>755.0</v>
      </c>
      <c r="C109" s="9" t="s">
        <v>9306</v>
      </c>
      <c r="D109" s="9" t="s">
        <v>9307</v>
      </c>
      <c r="E109" s="24">
        <v>45806.0</v>
      </c>
      <c r="F109" s="9" t="s">
        <v>5138</v>
      </c>
      <c r="G109" s="9" t="s">
        <v>9267</v>
      </c>
    </row>
    <row r="110">
      <c r="A110" s="21" t="s">
        <v>7505</v>
      </c>
      <c r="B110" s="22">
        <v>2.0</v>
      </c>
      <c r="C110" s="21" t="s">
        <v>9194</v>
      </c>
      <c r="D110" s="21" t="s">
        <v>9194</v>
      </c>
      <c r="E110" s="21" t="s">
        <v>9199</v>
      </c>
      <c r="F110" s="21" t="s">
        <v>9200</v>
      </c>
      <c r="G110" s="21" t="s">
        <v>9201</v>
      </c>
    </row>
    <row r="111">
      <c r="A111" s="21" t="s">
        <v>5353</v>
      </c>
      <c r="B111" s="22">
        <v>2.0</v>
      </c>
      <c r="C111" s="21" t="s">
        <v>9194</v>
      </c>
      <c r="D111" s="21" t="s">
        <v>9194</v>
      </c>
      <c r="E111" s="21" t="s">
        <v>9199</v>
      </c>
      <c r="F111" s="21" t="s">
        <v>9200</v>
      </c>
      <c r="G111" s="21" t="s">
        <v>9201</v>
      </c>
    </row>
    <row r="112">
      <c r="A112" s="21" t="s">
        <v>761</v>
      </c>
      <c r="B112" s="22">
        <v>1.0</v>
      </c>
      <c r="C112" s="21" t="s">
        <v>9194</v>
      </c>
      <c r="D112" s="21" t="s">
        <v>9194</v>
      </c>
      <c r="E112" s="21" t="s">
        <v>9199</v>
      </c>
      <c r="F112" s="21" t="s">
        <v>9200</v>
      </c>
      <c r="G112" s="21" t="s">
        <v>9201</v>
      </c>
    </row>
    <row r="113">
      <c r="A113" s="21" t="s">
        <v>65</v>
      </c>
      <c r="B113" s="22">
        <v>270.0</v>
      </c>
      <c r="C113" s="21" t="s">
        <v>9297</v>
      </c>
      <c r="D113" s="21" t="s">
        <v>9308</v>
      </c>
      <c r="E113" s="21" t="s">
        <v>9309</v>
      </c>
      <c r="F113" s="21" t="s">
        <v>9200</v>
      </c>
      <c r="G113" s="21" t="s">
        <v>9201</v>
      </c>
    </row>
    <row r="114">
      <c r="A114" s="21" t="s">
        <v>83</v>
      </c>
      <c r="B114" s="22">
        <v>50.0</v>
      </c>
      <c r="C114" s="21" t="s">
        <v>9205</v>
      </c>
      <c r="D114" s="21" t="s">
        <v>9171</v>
      </c>
      <c r="E114" s="21" t="s">
        <v>9296</v>
      </c>
      <c r="F114" s="21" t="s">
        <v>9200</v>
      </c>
      <c r="G114" s="21" t="s">
        <v>9201</v>
      </c>
    </row>
    <row r="115">
      <c r="A115" s="21" t="s">
        <v>229</v>
      </c>
      <c r="B115" s="22">
        <v>11.0</v>
      </c>
      <c r="C115" s="21" t="s">
        <v>9194</v>
      </c>
      <c r="D115" s="21" t="s">
        <v>9299</v>
      </c>
      <c r="E115" s="21" t="s">
        <v>9300</v>
      </c>
      <c r="F115" s="21" t="s">
        <v>9200</v>
      </c>
      <c r="G115" s="21" t="s">
        <v>9201</v>
      </c>
    </row>
    <row r="116">
      <c r="A116" s="21" t="s">
        <v>477</v>
      </c>
      <c r="B116" s="22">
        <v>22.0</v>
      </c>
      <c r="C116" s="21" t="s">
        <v>9194</v>
      </c>
      <c r="D116" s="21" t="s">
        <v>9299</v>
      </c>
      <c r="E116" s="21" t="s">
        <v>9304</v>
      </c>
      <c r="F116" s="21" t="s">
        <v>9200</v>
      </c>
      <c r="G116" s="21" t="s">
        <v>9201</v>
      </c>
    </row>
    <row r="117">
      <c r="A117" s="21" t="s">
        <v>860</v>
      </c>
      <c r="B117" s="22">
        <v>2.0</v>
      </c>
      <c r="C117" s="21" t="s">
        <v>9194</v>
      </c>
      <c r="D117" s="21" t="s">
        <v>9194</v>
      </c>
      <c r="E117" s="21" t="s">
        <v>9220</v>
      </c>
      <c r="F117" s="21" t="s">
        <v>9200</v>
      </c>
      <c r="G117" s="21" t="s">
        <v>9201</v>
      </c>
    </row>
    <row r="118">
      <c r="A118" s="21" t="s">
        <v>776</v>
      </c>
      <c r="B118" s="22">
        <v>1.0</v>
      </c>
      <c r="C118" s="21" t="s">
        <v>9194</v>
      </c>
      <c r="D118" s="21" t="s">
        <v>9194</v>
      </c>
      <c r="E118" s="21" t="s">
        <v>9221</v>
      </c>
      <c r="F118" s="21" t="s">
        <v>9200</v>
      </c>
      <c r="G118" s="21" t="s">
        <v>9201</v>
      </c>
    </row>
  </sheetData>
  <mergeCells count="1">
    <mergeCell ref="A1:G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 t="s">
        <v>9310</v>
      </c>
      <c r="B1" s="9" t="s">
        <v>9311</v>
      </c>
      <c r="C1" s="9" t="s">
        <v>0</v>
      </c>
    </row>
    <row r="2">
      <c r="A2" s="25">
        <v>45761.69631677083</v>
      </c>
      <c r="B2" s="9" t="s">
        <v>9312</v>
      </c>
      <c r="C2" s="9" t="s">
        <v>9313</v>
      </c>
    </row>
    <row r="3">
      <c r="A3" s="25">
        <v>45761.69633226852</v>
      </c>
      <c r="B3" s="9" t="s">
        <v>9314</v>
      </c>
      <c r="C3" s="9" t="s">
        <v>9315</v>
      </c>
    </row>
    <row r="4">
      <c r="A4" s="25">
        <v>45761.696338333335</v>
      </c>
      <c r="B4" s="9" t="s">
        <v>9316</v>
      </c>
      <c r="C4" s="9" t="s">
        <v>9317</v>
      </c>
    </row>
    <row r="5">
      <c r="A5" s="25">
        <v>45761.69718487268</v>
      </c>
      <c r="B5" s="9" t="s">
        <v>9312</v>
      </c>
      <c r="C5" s="9" t="s">
        <v>9313</v>
      </c>
    </row>
    <row r="6">
      <c r="A6" s="25">
        <v>45761.69719099537</v>
      </c>
      <c r="B6" s="9" t="s">
        <v>9314</v>
      </c>
      <c r="C6" s="9" t="s">
        <v>9315</v>
      </c>
    </row>
    <row r="7">
      <c r="A7" s="25">
        <v>45761.69719356482</v>
      </c>
      <c r="B7" s="9" t="s">
        <v>9316</v>
      </c>
      <c r="C7" s="9" t="s">
        <v>9318</v>
      </c>
    </row>
    <row r="8">
      <c r="A8" s="25">
        <v>45761.698171365744</v>
      </c>
      <c r="B8" s="9" t="s">
        <v>9319</v>
      </c>
      <c r="C8" s="9" t="s">
        <v>9320</v>
      </c>
    </row>
    <row r="9">
      <c r="A9" s="25">
        <v>45761.698180011575</v>
      </c>
      <c r="B9" s="9" t="s">
        <v>9316</v>
      </c>
      <c r="C9" s="9" t="s">
        <v>9321</v>
      </c>
    </row>
    <row r="10">
      <c r="A10" s="25">
        <v>45761.69844172454</v>
      </c>
      <c r="B10" s="9" t="s">
        <v>9319</v>
      </c>
      <c r="C10" s="9" t="s">
        <v>9320</v>
      </c>
    </row>
    <row r="11">
      <c r="A11" s="25">
        <v>45761.698448668976</v>
      </c>
      <c r="B11" s="9" t="s">
        <v>9316</v>
      </c>
      <c r="C11" s="9" t="s">
        <v>9322</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topLeftCell="B1" activePane="topRight" state="frozen"/>
      <selection activeCell="C2" sqref="C2" pane="topRight"/>
    </sheetView>
  </sheetViews>
  <sheetFormatPr customHeight="1" defaultColWidth="12.63" defaultRowHeight="15.75"/>
  <cols>
    <col customWidth="1" min="1" max="1" width="53.0"/>
    <col customWidth="1" min="2" max="2" width="52.0"/>
    <col customWidth="1" min="4" max="4" width="21.5"/>
    <col customWidth="1" min="5" max="13" width="14.75"/>
  </cols>
  <sheetData>
    <row r="1"/>
    <row r="2"/>
    <row r="3"/>
    <row r="4"/>
    <row r="5"/>
    <row r="6"/>
    <row r="7"/>
    <row r="8"/>
    <row r="9"/>
    <row r="10"/>
    <row r="11"/>
    <row r="12"/>
    <row r="13"/>
    <row r="14"/>
    <row r="15"/>
    <row r="16"/>
    <row r="17"/>
    <row r="18"/>
    <row r="19"/>
    <row r="20"/>
    <row r="21"/>
    <row r="22"/>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c r="B212" s="28"/>
    </row>
    <row r="213">
      <c r="B213" s="28"/>
    </row>
    <row r="214">
      <c r="B214" s="28"/>
    </row>
    <row r="215">
      <c r="B215" s="28"/>
    </row>
    <row r="216">
      <c r="B216" s="28"/>
    </row>
    <row r="217">
      <c r="B217" s="28"/>
    </row>
    <row r="218">
      <c r="B218" s="28"/>
    </row>
    <row r="219">
      <c r="B219" s="28"/>
    </row>
    <row r="220">
      <c r="B220" s="28"/>
    </row>
    <row r="221">
      <c r="B221" s="28"/>
    </row>
    <row r="222">
      <c r="B222" s="28"/>
    </row>
    <row r="223">
      <c r="B223" s="28"/>
    </row>
    <row r="224">
      <c r="B224" s="28"/>
    </row>
    <row r="225">
      <c r="B225" s="28"/>
    </row>
    <row r="226">
      <c r="B226" s="28"/>
    </row>
    <row r="227">
      <c r="B227" s="28"/>
    </row>
    <row r="228">
      <c r="B228" s="28"/>
    </row>
    <row r="229">
      <c r="B229" s="28"/>
    </row>
    <row r="230">
      <c r="B230" s="28"/>
    </row>
    <row r="231">
      <c r="B231" s="28"/>
    </row>
    <row r="232">
      <c r="B232" s="28"/>
    </row>
    <row r="233">
      <c r="B233" s="28"/>
    </row>
    <row r="234">
      <c r="B234" s="28"/>
    </row>
    <row r="235">
      <c r="B235" s="28"/>
    </row>
    <row r="236">
      <c r="B236" s="28"/>
    </row>
    <row r="237">
      <c r="B237" s="28"/>
    </row>
    <row r="238">
      <c r="B238" s="28"/>
    </row>
    <row r="239">
      <c r="B239" s="28"/>
    </row>
    <row r="240">
      <c r="B240" s="28"/>
    </row>
    <row r="241">
      <c r="B241" s="28"/>
    </row>
    <row r="242">
      <c r="B242" s="28"/>
    </row>
    <row r="243">
      <c r="B243" s="28"/>
    </row>
    <row r="244">
      <c r="B244" s="28"/>
    </row>
    <row r="245">
      <c r="B245" s="28"/>
    </row>
    <row r="246">
      <c r="B246" s="28"/>
    </row>
    <row r="247">
      <c r="B247" s="28"/>
    </row>
    <row r="248">
      <c r="B248" s="28"/>
    </row>
    <row r="249">
      <c r="B249" s="28"/>
    </row>
    <row r="250">
      <c r="B250" s="28"/>
    </row>
    <row r="251">
      <c r="B251" s="28"/>
    </row>
    <row r="252">
      <c r="B252" s="28"/>
    </row>
    <row r="253">
      <c r="B253" s="28"/>
    </row>
    <row r="254">
      <c r="B254" s="28"/>
    </row>
    <row r="255">
      <c r="B255" s="28"/>
    </row>
    <row r="256">
      <c r="B256" s="28"/>
    </row>
    <row r="257">
      <c r="B257" s="28"/>
    </row>
    <row r="258">
      <c r="B258" s="28"/>
    </row>
    <row r="259">
      <c r="B259" s="28"/>
    </row>
    <row r="260">
      <c r="B260" s="28"/>
    </row>
    <row r="261">
      <c r="B261" s="28"/>
    </row>
    <row r="262">
      <c r="B262" s="28"/>
    </row>
    <row r="263">
      <c r="B263" s="28"/>
    </row>
    <row r="264">
      <c r="B264" s="28"/>
    </row>
    <row r="265">
      <c r="B265" s="28"/>
    </row>
    <row r="266">
      <c r="B266" s="28"/>
    </row>
    <row r="267">
      <c r="B267" s="28"/>
    </row>
    <row r="268">
      <c r="B268" s="28"/>
    </row>
    <row r="269">
      <c r="B269" s="28"/>
    </row>
    <row r="270">
      <c r="B270" s="28"/>
    </row>
    <row r="271">
      <c r="B271" s="28"/>
    </row>
    <row r="272">
      <c r="B272" s="28"/>
    </row>
    <row r="273">
      <c r="B273" s="28"/>
    </row>
    <row r="274">
      <c r="B274" s="28"/>
    </row>
    <row r="275">
      <c r="B275" s="28"/>
    </row>
    <row r="276">
      <c r="B276" s="28"/>
    </row>
    <row r="277">
      <c r="B277" s="28"/>
    </row>
    <row r="278">
      <c r="B278" s="28"/>
    </row>
    <row r="279">
      <c r="B279" s="28"/>
    </row>
    <row r="280">
      <c r="B280" s="28"/>
    </row>
    <row r="281">
      <c r="B281" s="28"/>
    </row>
    <row r="282">
      <c r="B282" s="28"/>
    </row>
    <row r="283">
      <c r="B283" s="28"/>
    </row>
    <row r="284">
      <c r="B284" s="28"/>
    </row>
    <row r="285">
      <c r="B285" s="28"/>
    </row>
    <row r="286">
      <c r="B286" s="28"/>
    </row>
    <row r="287">
      <c r="B287" s="28"/>
    </row>
    <row r="288">
      <c r="B288" s="28"/>
    </row>
    <row r="289">
      <c r="B289" s="28"/>
    </row>
    <row r="290">
      <c r="B290" s="28"/>
    </row>
    <row r="291">
      <c r="B291" s="28"/>
    </row>
    <row r="292">
      <c r="B292" s="28"/>
    </row>
    <row r="293">
      <c r="B293" s="28"/>
    </row>
    <row r="294">
      <c r="B294" s="28"/>
    </row>
    <row r="295">
      <c r="B295" s="28"/>
    </row>
    <row r="296">
      <c r="B296" s="28"/>
    </row>
    <row r="297">
      <c r="B297" s="28"/>
    </row>
  </sheetData>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8.63"/>
    <col customWidth="1" min="3" max="3" width="10.13"/>
    <col customWidth="1" min="4" max="4" width="24.25"/>
    <col customWidth="1" min="8" max="8" width="15.0"/>
    <col customWidth="1" min="10" max="10" width="18.0"/>
    <col customWidth="1" min="11" max="11" width="11.0"/>
    <col customWidth="1" min="12" max="12" width="8.75"/>
    <col customWidth="1" min="13" max="13" width="5.5"/>
    <col customWidth="1" min="18" max="18" width="21.13"/>
    <col customWidth="1" min="24" max="24" width="23.38"/>
  </cols>
  <sheetData>
    <row r="1">
      <c r="A1" s="29" t="s">
        <v>9377</v>
      </c>
      <c r="K1" s="29"/>
      <c r="L1" s="29"/>
      <c r="M1" s="30"/>
      <c r="O1" s="29" t="s">
        <v>9378</v>
      </c>
    </row>
    <row r="2">
      <c r="A2" s="31" t="s">
        <v>9379</v>
      </c>
      <c r="B2" s="9"/>
      <c r="C2" s="32">
        <v>6.0</v>
      </c>
      <c r="E2" s="33"/>
      <c r="G2" s="31" t="s">
        <v>9380</v>
      </c>
      <c r="K2" s="34"/>
      <c r="M2" s="30"/>
      <c r="O2" s="16" t="s">
        <v>9379</v>
      </c>
      <c r="P2" s="9"/>
      <c r="Q2" s="9"/>
      <c r="U2" s="31" t="s">
        <v>9380</v>
      </c>
    </row>
    <row r="3">
      <c r="A3" s="26" t="s">
        <v>33</v>
      </c>
      <c r="B3" s="26" t="s">
        <v>9325</v>
      </c>
      <c r="C3" s="35" t="s">
        <v>9381</v>
      </c>
      <c r="D3" s="36" t="s">
        <v>9382</v>
      </c>
      <c r="E3" s="37">
        <v>2302.0</v>
      </c>
      <c r="I3" s="35" t="s">
        <v>9381</v>
      </c>
      <c r="J3" s="36" t="s">
        <v>9382</v>
      </c>
      <c r="K3" s="37">
        <v>295.0</v>
      </c>
      <c r="M3" s="30"/>
      <c r="O3" s="26" t="s">
        <v>33</v>
      </c>
      <c r="P3" s="26" t="s">
        <v>9325</v>
      </c>
      <c r="Q3" s="35" t="s">
        <v>9381</v>
      </c>
      <c r="R3" s="36" t="s">
        <v>9382</v>
      </c>
      <c r="S3" s="38">
        <v>362.0</v>
      </c>
      <c r="W3" s="35" t="s">
        <v>9381</v>
      </c>
      <c r="X3" s="36" t="s">
        <v>9382</v>
      </c>
      <c r="Y3" s="37">
        <v>42.0</v>
      </c>
    </row>
    <row r="4">
      <c r="A4" s="26" t="s">
        <v>9255</v>
      </c>
      <c r="B4" s="27">
        <v>0.29439252336448596</v>
      </c>
      <c r="C4" s="39">
        <v>0.2579</v>
      </c>
      <c r="D4" s="36" t="s">
        <v>9383</v>
      </c>
      <c r="E4" s="40">
        <v>6.41</v>
      </c>
      <c r="F4" s="41"/>
      <c r="I4" s="39">
        <v>0.2115</v>
      </c>
      <c r="J4" s="42" t="s">
        <v>9383</v>
      </c>
      <c r="K4" s="43">
        <v>5.3592881355932205</v>
      </c>
      <c r="M4" s="30"/>
      <c r="O4" s="26" t="s">
        <v>9255</v>
      </c>
      <c r="P4" s="27">
        <v>0.27167630057803466</v>
      </c>
      <c r="Q4" s="39">
        <v>0.2579</v>
      </c>
      <c r="R4" s="36" t="s">
        <v>9384</v>
      </c>
      <c r="S4" s="44" t="s">
        <v>9385</v>
      </c>
      <c r="T4" s="41"/>
      <c r="W4" s="39">
        <v>0.2115</v>
      </c>
      <c r="X4" s="36" t="s">
        <v>9383</v>
      </c>
      <c r="Y4" s="40">
        <v>5.153095238095238</v>
      </c>
    </row>
    <row r="5">
      <c r="A5" s="26" t="s">
        <v>9186</v>
      </c>
      <c r="B5" s="27">
        <v>0.3333333333333333</v>
      </c>
      <c r="C5" s="45">
        <v>0.3887</v>
      </c>
      <c r="D5" s="36" t="s">
        <v>9386</v>
      </c>
      <c r="E5" s="46">
        <v>0.0077</v>
      </c>
      <c r="F5" s="41"/>
      <c r="I5" s="45">
        <v>0.3862</v>
      </c>
      <c r="J5" s="36" t="s">
        <v>9386</v>
      </c>
      <c r="K5" s="46">
        <v>0.012</v>
      </c>
      <c r="M5" s="30"/>
      <c r="O5" s="26" t="s">
        <v>9186</v>
      </c>
      <c r="P5" s="27">
        <v>0.3583815028901734</v>
      </c>
      <c r="Q5" s="45">
        <v>0.3887</v>
      </c>
      <c r="R5" s="36" t="s">
        <v>9386</v>
      </c>
      <c r="S5" s="47">
        <v>0.0083</v>
      </c>
      <c r="T5" s="41"/>
      <c r="W5" s="45">
        <v>0.3862</v>
      </c>
      <c r="X5" s="36" t="s">
        <v>9386</v>
      </c>
      <c r="Y5" s="46">
        <v>0.012</v>
      </c>
    </row>
    <row r="6">
      <c r="A6" s="26" t="s">
        <v>9197</v>
      </c>
      <c r="B6" s="27">
        <v>0.29283489096573206</v>
      </c>
      <c r="C6" s="48">
        <v>0.2989</v>
      </c>
      <c r="D6" s="36" t="s">
        <v>9387</v>
      </c>
      <c r="E6" s="49" t="s">
        <v>9388</v>
      </c>
      <c r="F6" s="41"/>
      <c r="I6" s="48">
        <v>0.3402</v>
      </c>
      <c r="J6" s="36" t="s">
        <v>9387</v>
      </c>
      <c r="K6" s="40">
        <v>10.79</v>
      </c>
      <c r="M6" s="30"/>
      <c r="O6" s="26" t="s">
        <v>9197</v>
      </c>
      <c r="P6" s="27">
        <v>0.2947976878612717</v>
      </c>
      <c r="Q6" s="48">
        <v>0.2989</v>
      </c>
      <c r="R6" s="36" t="s">
        <v>9387</v>
      </c>
      <c r="S6" s="50" t="s">
        <v>9389</v>
      </c>
      <c r="T6" s="41"/>
      <c r="W6" s="48">
        <v>0.3402</v>
      </c>
      <c r="X6" s="36" t="s">
        <v>9387</v>
      </c>
      <c r="Y6" s="40">
        <v>10.73</v>
      </c>
    </row>
    <row r="7">
      <c r="A7" s="26" t="s">
        <v>5138</v>
      </c>
      <c r="B7" s="27">
        <v>0.0794392523364486</v>
      </c>
      <c r="C7" s="51">
        <v>0.0544</v>
      </c>
      <c r="D7" s="36" t="s">
        <v>9390</v>
      </c>
      <c r="E7" s="46">
        <v>0.3854</v>
      </c>
      <c r="F7" s="52"/>
      <c r="I7" s="51">
        <v>0.0621</v>
      </c>
      <c r="J7" s="36" t="s">
        <v>9391</v>
      </c>
      <c r="K7" s="53">
        <v>1580.99</v>
      </c>
      <c r="M7" s="30"/>
      <c r="O7" s="26" t="s">
        <v>5138</v>
      </c>
      <c r="P7" s="27">
        <v>0.07514450867052024</v>
      </c>
      <c r="Q7" s="51">
        <v>0.0544</v>
      </c>
      <c r="R7" s="36" t="s">
        <v>9390</v>
      </c>
      <c r="S7" s="54">
        <v>0.4324</v>
      </c>
      <c r="T7" s="52"/>
      <c r="W7" s="51">
        <v>0.0621</v>
      </c>
      <c r="X7" s="36" t="s">
        <v>9391</v>
      </c>
      <c r="Y7" s="55">
        <v>216.43</v>
      </c>
    </row>
    <row r="8">
      <c r="A8" s="26" t="s">
        <v>9324</v>
      </c>
      <c r="B8" s="27">
        <v>1.0</v>
      </c>
      <c r="C8" s="56"/>
      <c r="D8" s="36" t="s">
        <v>9391</v>
      </c>
      <c r="E8" s="57" t="s">
        <v>9392</v>
      </c>
      <c r="I8" s="56"/>
      <c r="K8" s="58"/>
      <c r="L8" s="37"/>
      <c r="M8" s="30"/>
      <c r="O8" s="26" t="s">
        <v>9324</v>
      </c>
      <c r="P8" s="27">
        <v>1.0</v>
      </c>
      <c r="Q8" s="56"/>
      <c r="R8" s="36" t="s">
        <v>9391</v>
      </c>
      <c r="S8" s="44" t="s">
        <v>9393</v>
      </c>
      <c r="W8" s="56"/>
      <c r="X8" s="36"/>
      <c r="Y8" s="59"/>
    </row>
    <row r="9">
      <c r="C9" s="60"/>
      <c r="D9" s="36"/>
      <c r="E9" s="61"/>
      <c r="I9" s="62"/>
      <c r="M9" s="30"/>
      <c r="Q9" s="60"/>
      <c r="R9" s="36"/>
      <c r="S9" s="63"/>
      <c r="W9" s="62"/>
      <c r="X9" s="64"/>
      <c r="Y9" s="63"/>
    </row>
    <row r="10">
      <c r="A10" s="31" t="s">
        <v>9394</v>
      </c>
      <c r="B10" s="9"/>
      <c r="C10" s="65">
        <v>3.5</v>
      </c>
      <c r="D10" s="36"/>
      <c r="E10" s="36"/>
      <c r="M10" s="30"/>
      <c r="O10" s="16" t="s">
        <v>9394</v>
      </c>
      <c r="P10" s="9"/>
      <c r="Q10" s="35"/>
      <c r="R10" s="36"/>
      <c r="S10" s="63"/>
      <c r="X10" s="64"/>
      <c r="Y10" s="63"/>
    </row>
    <row r="11">
      <c r="A11" s="26" t="s">
        <v>33</v>
      </c>
      <c r="B11" s="26" t="s">
        <v>9325</v>
      </c>
      <c r="C11" s="35" t="s">
        <v>9381</v>
      </c>
      <c r="D11" s="36" t="s">
        <v>9382</v>
      </c>
      <c r="E11" s="37">
        <v>1326.0</v>
      </c>
      <c r="M11" s="30"/>
      <c r="O11" s="26" t="s">
        <v>33</v>
      </c>
      <c r="P11" s="26" t="s">
        <v>9325</v>
      </c>
      <c r="Q11" s="35" t="s">
        <v>9381</v>
      </c>
      <c r="R11" s="36" t="s">
        <v>9382</v>
      </c>
      <c r="S11" s="37">
        <v>174.0</v>
      </c>
      <c r="X11" s="64"/>
      <c r="Y11" s="63"/>
    </row>
    <row r="12">
      <c r="A12" s="26" t="s">
        <v>9255</v>
      </c>
      <c r="B12" s="27">
        <v>0.21937321937321938</v>
      </c>
      <c r="C12" s="39">
        <v>0.2579</v>
      </c>
      <c r="D12" s="36" t="s">
        <v>9383</v>
      </c>
      <c r="E12" s="40">
        <v>4.18</v>
      </c>
      <c r="F12" s="66"/>
      <c r="M12" s="30"/>
      <c r="O12" s="26" t="s">
        <v>9255</v>
      </c>
      <c r="P12" s="27">
        <v>0.23255813953488372</v>
      </c>
      <c r="Q12" s="39">
        <v>0.2579</v>
      </c>
      <c r="R12" s="36" t="s">
        <v>9383</v>
      </c>
      <c r="S12" s="40">
        <v>4.66</v>
      </c>
      <c r="T12" s="66"/>
      <c r="X12" s="64"/>
      <c r="Y12" s="63"/>
    </row>
    <row r="13">
      <c r="A13" s="26" t="s">
        <v>9186</v>
      </c>
      <c r="B13" s="27">
        <v>0.3319088319088319</v>
      </c>
      <c r="C13" s="45">
        <v>0.3887</v>
      </c>
      <c r="D13" s="36" t="s">
        <v>9386</v>
      </c>
      <c r="E13" s="46">
        <v>0.0093</v>
      </c>
      <c r="M13" s="30"/>
      <c r="O13" s="26" t="s">
        <v>9186</v>
      </c>
      <c r="P13" s="27">
        <v>0.27906976744186046</v>
      </c>
      <c r="Q13" s="45">
        <v>0.3887</v>
      </c>
      <c r="R13" s="36" t="s">
        <v>9386</v>
      </c>
      <c r="S13" s="46">
        <v>0.0082</v>
      </c>
    </row>
    <row r="14">
      <c r="A14" s="26" t="s">
        <v>9197</v>
      </c>
      <c r="B14" s="27">
        <v>0.32193732193732194</v>
      </c>
      <c r="C14" s="48">
        <v>0.2989</v>
      </c>
      <c r="D14" s="36" t="s">
        <v>9387</v>
      </c>
      <c r="E14" s="40" t="s">
        <v>9396</v>
      </c>
      <c r="M14" s="30"/>
      <c r="O14" s="26" t="s">
        <v>9197</v>
      </c>
      <c r="P14" s="27">
        <v>0.3023255813953488</v>
      </c>
      <c r="Q14" s="48">
        <v>0.2989</v>
      </c>
      <c r="R14" s="36" t="s">
        <v>9387</v>
      </c>
      <c r="S14" s="40">
        <v>13.91</v>
      </c>
    </row>
    <row r="15">
      <c r="A15" s="26" t="s">
        <v>5138</v>
      </c>
      <c r="B15" s="27">
        <v>0.1267806267806268</v>
      </c>
      <c r="C15" s="51">
        <v>0.0544</v>
      </c>
      <c r="D15" s="36" t="s">
        <v>9390</v>
      </c>
      <c r="E15" s="46">
        <v>0.4428</v>
      </c>
      <c r="M15" s="30"/>
      <c r="O15" s="26" t="s">
        <v>5138</v>
      </c>
      <c r="P15" s="27">
        <v>0.18604651162790697</v>
      </c>
      <c r="Q15" s="51">
        <v>0.0544</v>
      </c>
      <c r="R15" s="36" t="s">
        <v>9390</v>
      </c>
      <c r="S15" s="46">
        <v>0.4084</v>
      </c>
      <c r="X15" s="67" t="s">
        <v>9397</v>
      </c>
      <c r="Y15" s="59">
        <f>Y7/V13</f>
        <v>6.365588235</v>
      </c>
    </row>
    <row r="16">
      <c r="A16" s="26" t="s">
        <v>9324</v>
      </c>
      <c r="B16" s="27">
        <v>1.0</v>
      </c>
      <c r="C16" s="56"/>
      <c r="D16" s="36" t="s">
        <v>9391</v>
      </c>
      <c r="E16" s="68" t="s">
        <v>9398</v>
      </c>
      <c r="M16" s="30"/>
      <c r="O16" s="26" t="s">
        <v>9324</v>
      </c>
      <c r="P16" s="27">
        <v>1.0</v>
      </c>
      <c r="Q16" s="56"/>
      <c r="R16" s="36" t="s">
        <v>9391</v>
      </c>
      <c r="S16" s="69" t="s">
        <v>9399</v>
      </c>
    </row>
    <row r="17">
      <c r="C17" s="41"/>
      <c r="D17" s="36"/>
      <c r="E17" s="61"/>
      <c r="M17" s="30"/>
      <c r="Q17" s="41"/>
      <c r="R17" s="36"/>
      <c r="S17" s="63"/>
    </row>
    <row r="18">
      <c r="A18" s="31" t="s">
        <v>9400</v>
      </c>
      <c r="B18" s="9"/>
      <c r="C18" s="65">
        <v>7.0</v>
      </c>
      <c r="D18" s="36"/>
      <c r="E18" s="36"/>
      <c r="M18" s="30"/>
      <c r="O18" s="16" t="s">
        <v>9400</v>
      </c>
      <c r="P18" s="9"/>
      <c r="Q18" s="35"/>
      <c r="R18" s="36"/>
      <c r="S18" s="63"/>
    </row>
    <row r="19">
      <c r="A19" s="26" t="s">
        <v>33</v>
      </c>
      <c r="B19" s="26" t="s">
        <v>9325</v>
      </c>
      <c r="C19" s="35" t="s">
        <v>9381</v>
      </c>
      <c r="D19" s="36" t="s">
        <v>9382</v>
      </c>
      <c r="E19" s="37">
        <v>1003.0</v>
      </c>
      <c r="M19" s="30"/>
      <c r="O19" s="26" t="s">
        <v>33</v>
      </c>
      <c r="P19" s="26" t="s">
        <v>9325</v>
      </c>
      <c r="Q19" s="35" t="s">
        <v>9381</v>
      </c>
      <c r="R19" s="36" t="s">
        <v>9382</v>
      </c>
      <c r="S19" s="37">
        <v>125.0</v>
      </c>
    </row>
    <row r="20">
      <c r="A20" s="26" t="s">
        <v>9255</v>
      </c>
      <c r="B20" s="27">
        <v>0.3213885778275476</v>
      </c>
      <c r="C20" s="39">
        <v>0.2579</v>
      </c>
      <c r="D20" s="36" t="s">
        <v>9383</v>
      </c>
      <c r="E20" s="40">
        <v>6.84</v>
      </c>
      <c r="M20" s="30"/>
      <c r="O20" s="26" t="s">
        <v>9255</v>
      </c>
      <c r="P20" s="27">
        <v>0.3481781376518219</v>
      </c>
      <c r="Q20" s="39">
        <v>0.2579</v>
      </c>
      <c r="R20" s="36" t="s">
        <v>9383</v>
      </c>
      <c r="S20" s="70">
        <v>7.98</v>
      </c>
    </row>
    <row r="21">
      <c r="A21" s="26" t="s">
        <v>9186</v>
      </c>
      <c r="B21" s="27">
        <v>0.3784994400895857</v>
      </c>
      <c r="C21" s="45">
        <v>0.3887</v>
      </c>
      <c r="D21" s="36" t="s">
        <v>9386</v>
      </c>
      <c r="E21" s="46">
        <v>0.0062</v>
      </c>
      <c r="M21" s="30"/>
      <c r="O21" s="26" t="s">
        <v>9186</v>
      </c>
      <c r="P21" s="27">
        <v>0.3441295546558704</v>
      </c>
      <c r="Q21" s="45">
        <v>0.3887</v>
      </c>
      <c r="R21" s="36" t="s">
        <v>9386</v>
      </c>
      <c r="S21" s="46">
        <v>0.0066</v>
      </c>
    </row>
    <row r="22">
      <c r="A22" s="26" t="s">
        <v>9197</v>
      </c>
      <c r="B22" s="27">
        <v>0.2553191489361702</v>
      </c>
      <c r="C22" s="48">
        <v>0.2989</v>
      </c>
      <c r="D22" s="36" t="s">
        <v>9401</v>
      </c>
      <c r="E22" s="40">
        <v>17.14</v>
      </c>
      <c r="M22" s="30"/>
      <c r="O22" s="26" t="s">
        <v>9197</v>
      </c>
      <c r="P22" s="27">
        <v>0.2631578947368421</v>
      </c>
      <c r="Q22" s="48">
        <v>0.2989</v>
      </c>
      <c r="R22" s="36" t="s">
        <v>9401</v>
      </c>
      <c r="S22" s="40">
        <v>19.14</v>
      </c>
    </row>
    <row r="23">
      <c r="A23" s="26" t="s">
        <v>5138</v>
      </c>
      <c r="B23" s="27">
        <v>0.04479283314669653</v>
      </c>
      <c r="C23" s="51">
        <v>0.0544</v>
      </c>
      <c r="D23" s="36" t="s">
        <v>9390</v>
      </c>
      <c r="E23" s="46">
        <v>0.541</v>
      </c>
      <c r="M23" s="30"/>
      <c r="O23" s="26" t="s">
        <v>5138</v>
      </c>
      <c r="P23" s="27">
        <v>0.044534412955465584</v>
      </c>
      <c r="Q23" s="51">
        <v>0.0544</v>
      </c>
      <c r="R23" s="36" t="s">
        <v>9390</v>
      </c>
      <c r="S23" s="37" t="s">
        <v>9402</v>
      </c>
    </row>
    <row r="24">
      <c r="A24" s="26" t="s">
        <v>9324</v>
      </c>
      <c r="B24" s="27">
        <v>1.0</v>
      </c>
      <c r="C24" s="56"/>
      <c r="D24" s="36" t="s">
        <v>9391</v>
      </c>
      <c r="E24" s="36" t="s">
        <v>9403</v>
      </c>
      <c r="M24" s="30"/>
      <c r="O24" s="26" t="s">
        <v>9324</v>
      </c>
      <c r="P24" s="27">
        <v>1.0</v>
      </c>
      <c r="Q24" s="56"/>
      <c r="R24" s="36" t="s">
        <v>9391</v>
      </c>
      <c r="S24" s="37" t="s">
        <v>9404</v>
      </c>
    </row>
    <row r="25">
      <c r="C25" s="41"/>
      <c r="D25" s="36"/>
      <c r="E25" s="61"/>
      <c r="M25" s="30"/>
      <c r="Q25" s="41"/>
      <c r="R25" s="36"/>
      <c r="S25" s="63"/>
    </row>
    <row r="26">
      <c r="A26" s="31" t="s">
        <v>9405</v>
      </c>
      <c r="B26" s="9"/>
      <c r="C26" s="35"/>
      <c r="D26" s="36"/>
      <c r="E26" s="36"/>
      <c r="M26" s="30"/>
      <c r="O26" s="16" t="s">
        <v>9405</v>
      </c>
      <c r="P26" s="9"/>
      <c r="Q26" s="35"/>
      <c r="R26" s="36"/>
      <c r="S26" s="63"/>
    </row>
    <row r="27">
      <c r="A27" s="26" t="s">
        <v>33</v>
      </c>
      <c r="B27" s="26" t="s">
        <v>9325</v>
      </c>
      <c r="C27" s="35" t="s">
        <v>9381</v>
      </c>
      <c r="D27" s="36" t="s">
        <v>9382</v>
      </c>
      <c r="E27" s="71">
        <v>4596.0</v>
      </c>
      <c r="M27" s="30"/>
      <c r="O27" s="26" t="s">
        <v>33</v>
      </c>
      <c r="P27" s="26" t="s">
        <v>9325</v>
      </c>
      <c r="Q27" s="35" t="s">
        <v>9381</v>
      </c>
      <c r="R27" s="36" t="s">
        <v>9382</v>
      </c>
      <c r="S27" s="71">
        <v>543.0</v>
      </c>
    </row>
    <row r="28">
      <c r="A28" s="26" t="s">
        <v>9255</v>
      </c>
      <c r="B28" s="27">
        <v>0.2683544303797468</v>
      </c>
      <c r="C28" s="39">
        <v>0.2579</v>
      </c>
      <c r="D28" s="36" t="s">
        <v>9383</v>
      </c>
      <c r="E28" s="43">
        <v>6.250750652741514</v>
      </c>
      <c r="M28" s="30"/>
      <c r="O28" s="26" t="s">
        <v>9255</v>
      </c>
      <c r="P28" s="27">
        <v>0.2632794457274827</v>
      </c>
      <c r="Q28" s="39">
        <v>0.2579</v>
      </c>
      <c r="R28" s="36" t="s">
        <v>9383</v>
      </c>
      <c r="S28" s="40">
        <v>7.215082872928177</v>
      </c>
    </row>
    <row r="29">
      <c r="A29" s="26" t="s">
        <v>9186</v>
      </c>
      <c r="B29" s="27">
        <v>0.349648382559775</v>
      </c>
      <c r="C29" s="45">
        <v>0.3887</v>
      </c>
      <c r="D29" s="36" t="s">
        <v>9386</v>
      </c>
      <c r="E29" s="46">
        <v>0.0077</v>
      </c>
      <c r="M29" s="30"/>
      <c r="O29" s="26" t="s">
        <v>9186</v>
      </c>
      <c r="P29" s="27">
        <v>0.3533487297921478</v>
      </c>
      <c r="Q29" s="45">
        <v>0.3887</v>
      </c>
      <c r="R29" s="36" t="s">
        <v>9386</v>
      </c>
      <c r="S29" s="46">
        <v>0.0079</v>
      </c>
    </row>
    <row r="30">
      <c r="A30" s="26" t="s">
        <v>9197</v>
      </c>
      <c r="B30" s="27">
        <v>0.29957805907172996</v>
      </c>
      <c r="C30" s="48">
        <v>0.2989</v>
      </c>
      <c r="D30" s="36" t="s">
        <v>9406</v>
      </c>
      <c r="E30" s="37">
        <v>16.65</v>
      </c>
      <c r="M30" s="30"/>
      <c r="O30" s="26" t="s">
        <v>9197</v>
      </c>
      <c r="P30" s="27">
        <v>0.2909930715935335</v>
      </c>
      <c r="Q30" s="48">
        <v>0.2989</v>
      </c>
      <c r="R30" s="36" t="s">
        <v>9406</v>
      </c>
      <c r="S30" s="37">
        <v>17.0</v>
      </c>
    </row>
    <row r="31">
      <c r="A31" s="26" t="s">
        <v>5138</v>
      </c>
      <c r="B31" s="27">
        <v>0.08241912798874824</v>
      </c>
      <c r="C31" s="51">
        <v>0.0544</v>
      </c>
      <c r="D31" s="36" t="s">
        <v>9390</v>
      </c>
      <c r="E31" s="63">
        <v>0.3875231053604436</v>
      </c>
      <c r="M31" s="30"/>
      <c r="O31" s="26" t="s">
        <v>5138</v>
      </c>
      <c r="P31" s="27">
        <v>0.09237875288683603</v>
      </c>
      <c r="Q31" s="51">
        <v>0.0544</v>
      </c>
      <c r="R31" s="36" t="s">
        <v>9390</v>
      </c>
      <c r="S31" s="46">
        <v>0.35794330916282135</v>
      </c>
    </row>
    <row r="32">
      <c r="A32" s="26" t="s">
        <v>9324</v>
      </c>
      <c r="B32" s="27">
        <v>1.0</v>
      </c>
      <c r="C32" s="56"/>
      <c r="D32" s="36" t="s">
        <v>9391</v>
      </c>
      <c r="E32" s="53">
        <v>28728.45</v>
      </c>
      <c r="M32" s="30"/>
      <c r="O32" s="26" t="s">
        <v>9324</v>
      </c>
      <c r="P32" s="27">
        <v>1.0</v>
      </c>
      <c r="Q32" s="72"/>
      <c r="R32" s="36" t="s">
        <v>9391</v>
      </c>
      <c r="S32" s="53">
        <v>4134.22</v>
      </c>
    </row>
    <row r="33">
      <c r="D33" s="73"/>
      <c r="E33" s="74"/>
      <c r="M33" s="30"/>
      <c r="R33" s="64"/>
      <c r="S33" s="63"/>
    </row>
    <row r="34">
      <c r="D34" s="73"/>
      <c r="E34" s="74"/>
      <c r="M34" s="30"/>
      <c r="R34" s="64"/>
      <c r="S34" s="63"/>
    </row>
    <row r="35">
      <c r="D35" s="73"/>
      <c r="E35" s="74"/>
      <c r="M35" s="30"/>
      <c r="R35" s="64"/>
      <c r="S35" s="63"/>
    </row>
    <row r="36">
      <c r="D36" s="73"/>
      <c r="E36" s="74"/>
      <c r="M36" s="30"/>
      <c r="R36" s="64"/>
      <c r="S36" s="63"/>
    </row>
    <row r="37">
      <c r="D37" s="75" t="s">
        <v>9407</v>
      </c>
      <c r="E37" s="76">
        <f>E32/B35</f>
        <v>8.452030009</v>
      </c>
      <c r="M37" s="30"/>
      <c r="R37" s="67" t="s">
        <v>9407</v>
      </c>
      <c r="S37" s="43"/>
      <c r="T37" s="63"/>
    </row>
    <row r="38">
      <c r="D38" s="73"/>
      <c r="E38" s="73"/>
      <c r="M38" s="30"/>
    </row>
    <row r="39">
      <c r="D39" s="77"/>
      <c r="M39" s="30"/>
    </row>
    <row r="40">
      <c r="D40" s="77"/>
      <c r="M40" s="30"/>
    </row>
    <row r="41">
      <c r="D41" s="77"/>
      <c r="M41" s="30"/>
    </row>
    <row r="42">
      <c r="D42" s="77"/>
      <c r="M42" s="30"/>
    </row>
    <row r="43">
      <c r="D43" s="77"/>
      <c r="M43" s="30"/>
    </row>
    <row r="44">
      <c r="D44" s="77"/>
      <c r="M44" s="30"/>
    </row>
    <row r="45">
      <c r="D45" s="77"/>
      <c r="M45" s="30"/>
    </row>
    <row r="46">
      <c r="D46" s="77"/>
      <c r="M46" s="30"/>
    </row>
    <row r="47">
      <c r="D47" s="77"/>
      <c r="M47" s="30"/>
    </row>
    <row r="48">
      <c r="D48" s="77"/>
      <c r="M48" s="30"/>
    </row>
    <row r="49">
      <c r="D49" s="77"/>
      <c r="M49" s="30"/>
    </row>
    <row r="50">
      <c r="D50" s="77"/>
      <c r="M50" s="30"/>
    </row>
    <row r="51">
      <c r="D51" s="77"/>
      <c r="M51" s="30"/>
    </row>
    <row r="52">
      <c r="D52" s="77"/>
      <c r="M52" s="30"/>
    </row>
    <row r="53">
      <c r="D53" s="77"/>
      <c r="M53" s="30"/>
    </row>
    <row r="54">
      <c r="D54" s="77"/>
      <c r="M54" s="30"/>
    </row>
    <row r="55">
      <c r="D55" s="77"/>
      <c r="M55" s="30"/>
    </row>
    <row r="56">
      <c r="D56" s="77"/>
      <c r="M56" s="30"/>
    </row>
    <row r="57">
      <c r="D57" s="77"/>
      <c r="M57" s="30"/>
    </row>
    <row r="58">
      <c r="D58" s="77"/>
      <c r="M58" s="30"/>
    </row>
    <row r="59">
      <c r="D59" s="77"/>
      <c r="M59" s="30"/>
    </row>
    <row r="60">
      <c r="D60" s="77"/>
      <c r="M60" s="30"/>
    </row>
    <row r="61">
      <c r="D61" s="77"/>
      <c r="M61" s="30"/>
    </row>
    <row r="62">
      <c r="D62" s="77"/>
      <c r="M62" s="30"/>
    </row>
    <row r="63">
      <c r="D63" s="77"/>
      <c r="M63" s="30"/>
    </row>
    <row r="64">
      <c r="D64" s="77"/>
      <c r="M64" s="30"/>
    </row>
    <row r="65">
      <c r="D65" s="77"/>
      <c r="M65" s="30"/>
    </row>
    <row r="66">
      <c r="D66" s="77"/>
      <c r="M66" s="30"/>
    </row>
    <row r="67">
      <c r="D67" s="77"/>
      <c r="M67" s="30"/>
    </row>
    <row r="68">
      <c r="D68" s="77"/>
      <c r="M68" s="30"/>
    </row>
    <row r="69">
      <c r="D69" s="77"/>
      <c r="M69" s="30"/>
    </row>
    <row r="70">
      <c r="D70" s="77"/>
      <c r="M70" s="30"/>
    </row>
    <row r="71">
      <c r="D71" s="77"/>
      <c r="M71" s="30"/>
    </row>
    <row r="72">
      <c r="D72" s="77"/>
      <c r="M72" s="30"/>
    </row>
    <row r="73">
      <c r="D73" s="77"/>
      <c r="M73" s="30"/>
    </row>
    <row r="74">
      <c r="D74" s="77"/>
      <c r="M74" s="30"/>
    </row>
    <row r="75">
      <c r="D75" s="77"/>
      <c r="M75" s="30"/>
    </row>
    <row r="76">
      <c r="D76" s="77"/>
      <c r="M76" s="30"/>
    </row>
    <row r="77">
      <c r="D77" s="77"/>
      <c r="M77" s="30"/>
    </row>
    <row r="78">
      <c r="D78" s="77"/>
      <c r="M78" s="30"/>
    </row>
    <row r="79">
      <c r="D79" s="77"/>
      <c r="M79" s="30"/>
    </row>
    <row r="80">
      <c r="D80" s="77"/>
      <c r="M80" s="30"/>
    </row>
    <row r="81">
      <c r="D81" s="77"/>
      <c r="M81" s="30"/>
    </row>
    <row r="82">
      <c r="D82" s="77"/>
      <c r="M82" s="30"/>
    </row>
    <row r="83">
      <c r="D83" s="77"/>
      <c r="M83" s="30"/>
    </row>
    <row r="84">
      <c r="D84" s="77"/>
      <c r="M84" s="30"/>
    </row>
    <row r="85">
      <c r="D85" s="77"/>
      <c r="M85" s="30"/>
    </row>
    <row r="86">
      <c r="D86" s="77"/>
      <c r="M86" s="30"/>
    </row>
    <row r="87">
      <c r="D87" s="77"/>
      <c r="M87" s="30"/>
    </row>
    <row r="88">
      <c r="D88" s="77"/>
      <c r="M88" s="30"/>
    </row>
    <row r="89">
      <c r="D89" s="77"/>
      <c r="M89" s="30"/>
    </row>
    <row r="90">
      <c r="D90" s="77"/>
      <c r="M90" s="30"/>
    </row>
    <row r="91">
      <c r="D91" s="77"/>
      <c r="M91" s="30"/>
    </row>
    <row r="92">
      <c r="D92" s="77"/>
      <c r="M92" s="30"/>
    </row>
    <row r="93">
      <c r="D93" s="77"/>
      <c r="M93" s="30"/>
    </row>
    <row r="94">
      <c r="D94" s="77"/>
      <c r="M94" s="30"/>
    </row>
    <row r="95">
      <c r="D95" s="77"/>
      <c r="M95" s="30"/>
    </row>
    <row r="96">
      <c r="D96" s="77"/>
      <c r="M96" s="30"/>
    </row>
    <row r="97">
      <c r="D97" s="77"/>
      <c r="M97" s="30"/>
    </row>
    <row r="98">
      <c r="D98" s="77"/>
      <c r="M98" s="30"/>
    </row>
    <row r="99">
      <c r="D99" s="77"/>
      <c r="M99" s="30"/>
    </row>
    <row r="100">
      <c r="D100" s="77"/>
      <c r="M100" s="30"/>
    </row>
    <row r="101">
      <c r="D101" s="77"/>
      <c r="M101" s="30"/>
    </row>
    <row r="102">
      <c r="D102" s="77"/>
      <c r="M102" s="30"/>
    </row>
    <row r="103">
      <c r="D103" s="77"/>
      <c r="M103" s="30"/>
    </row>
    <row r="104">
      <c r="D104" s="77"/>
      <c r="M104" s="30"/>
    </row>
    <row r="105">
      <c r="D105" s="77"/>
      <c r="M105" s="30"/>
    </row>
    <row r="106">
      <c r="D106" s="77"/>
      <c r="M106" s="30"/>
    </row>
    <row r="107">
      <c r="D107" s="77"/>
      <c r="M107" s="30"/>
    </row>
    <row r="108">
      <c r="D108" s="77"/>
      <c r="M108" s="30"/>
    </row>
    <row r="109">
      <c r="D109" s="77"/>
      <c r="M109" s="30"/>
    </row>
    <row r="110">
      <c r="D110" s="77"/>
      <c r="M110" s="30"/>
    </row>
    <row r="111">
      <c r="D111" s="77"/>
      <c r="M111" s="30"/>
    </row>
    <row r="112">
      <c r="D112" s="77"/>
      <c r="M112" s="30"/>
    </row>
    <row r="113">
      <c r="D113" s="77"/>
      <c r="M113" s="30"/>
    </row>
    <row r="114">
      <c r="D114" s="77"/>
      <c r="M114" s="30"/>
    </row>
    <row r="115">
      <c r="D115" s="77"/>
      <c r="M115" s="30"/>
    </row>
    <row r="116">
      <c r="D116" s="77"/>
      <c r="M116" s="30"/>
    </row>
    <row r="117">
      <c r="D117" s="77"/>
      <c r="M117" s="30"/>
    </row>
    <row r="118">
      <c r="D118" s="77"/>
      <c r="M118" s="30"/>
    </row>
    <row r="119">
      <c r="D119" s="77"/>
      <c r="M119" s="30"/>
    </row>
    <row r="120">
      <c r="D120" s="77"/>
      <c r="M120" s="30"/>
    </row>
    <row r="121">
      <c r="D121" s="77"/>
      <c r="M121" s="30"/>
    </row>
    <row r="122">
      <c r="D122" s="77"/>
      <c r="M122" s="30"/>
    </row>
    <row r="123">
      <c r="D123" s="77"/>
      <c r="M123" s="30"/>
    </row>
    <row r="124">
      <c r="D124" s="77"/>
      <c r="M124" s="30"/>
    </row>
    <row r="125">
      <c r="D125" s="77"/>
      <c r="M125" s="30"/>
    </row>
    <row r="126">
      <c r="D126" s="77"/>
      <c r="M126" s="30"/>
    </row>
    <row r="127">
      <c r="D127" s="77"/>
      <c r="M127" s="30"/>
    </row>
    <row r="128">
      <c r="D128" s="77"/>
      <c r="M128" s="30"/>
    </row>
    <row r="129">
      <c r="D129" s="77"/>
      <c r="M129" s="30"/>
    </row>
    <row r="130">
      <c r="D130" s="77"/>
      <c r="M130" s="30"/>
    </row>
    <row r="131">
      <c r="D131" s="77"/>
      <c r="M131" s="30"/>
    </row>
    <row r="132">
      <c r="D132" s="77"/>
      <c r="M132" s="30"/>
    </row>
    <row r="133">
      <c r="D133" s="77"/>
      <c r="M133" s="30"/>
    </row>
    <row r="134">
      <c r="D134" s="77"/>
      <c r="M134" s="30"/>
    </row>
    <row r="135">
      <c r="D135" s="77"/>
      <c r="M135" s="30"/>
    </row>
    <row r="136">
      <c r="D136" s="77"/>
      <c r="M136" s="30"/>
    </row>
    <row r="137">
      <c r="D137" s="77"/>
      <c r="M137" s="30"/>
    </row>
    <row r="138">
      <c r="D138" s="77"/>
      <c r="M138" s="30"/>
    </row>
    <row r="139">
      <c r="D139" s="77"/>
      <c r="M139" s="30"/>
    </row>
    <row r="140">
      <c r="D140" s="77"/>
      <c r="M140" s="30"/>
    </row>
    <row r="141">
      <c r="D141" s="77"/>
      <c r="M141" s="30"/>
    </row>
    <row r="142">
      <c r="D142" s="77"/>
      <c r="M142" s="30"/>
    </row>
    <row r="143">
      <c r="D143" s="77"/>
      <c r="M143" s="30"/>
    </row>
    <row r="144">
      <c r="D144" s="77"/>
      <c r="M144" s="30"/>
    </row>
    <row r="145">
      <c r="D145" s="77"/>
      <c r="M145" s="30"/>
    </row>
    <row r="146">
      <c r="D146" s="77"/>
      <c r="M146" s="30"/>
    </row>
    <row r="147">
      <c r="D147" s="77"/>
      <c r="M147" s="30"/>
    </row>
    <row r="148">
      <c r="D148" s="77"/>
      <c r="M148" s="30"/>
    </row>
    <row r="149">
      <c r="D149" s="77"/>
      <c r="M149" s="30"/>
    </row>
    <row r="150">
      <c r="D150" s="77"/>
      <c r="M150" s="30"/>
    </row>
    <row r="151">
      <c r="D151" s="77"/>
      <c r="M151" s="30"/>
    </row>
    <row r="152">
      <c r="D152" s="77"/>
      <c r="M152" s="30"/>
    </row>
    <row r="153">
      <c r="D153" s="77"/>
      <c r="M153" s="30"/>
    </row>
    <row r="154">
      <c r="D154" s="77"/>
      <c r="M154" s="30"/>
    </row>
    <row r="155">
      <c r="D155" s="77"/>
      <c r="M155" s="30"/>
    </row>
    <row r="156">
      <c r="D156" s="77"/>
      <c r="M156" s="30"/>
    </row>
    <row r="157">
      <c r="D157" s="77"/>
      <c r="M157" s="30"/>
    </row>
    <row r="158">
      <c r="D158" s="77"/>
      <c r="M158" s="30"/>
    </row>
    <row r="159">
      <c r="D159" s="77"/>
      <c r="M159" s="30"/>
    </row>
    <row r="160">
      <c r="D160" s="77"/>
      <c r="M160" s="30"/>
    </row>
    <row r="161">
      <c r="D161" s="77"/>
      <c r="M161" s="30"/>
    </row>
    <row r="162">
      <c r="D162" s="77"/>
      <c r="M162" s="30"/>
    </row>
    <row r="163">
      <c r="D163" s="77"/>
      <c r="M163" s="30"/>
    </row>
    <row r="164">
      <c r="D164" s="77"/>
      <c r="M164" s="30"/>
    </row>
    <row r="165">
      <c r="D165" s="77"/>
      <c r="M165" s="30"/>
    </row>
    <row r="166">
      <c r="D166" s="77"/>
      <c r="M166" s="30"/>
    </row>
    <row r="167">
      <c r="D167" s="77"/>
      <c r="M167" s="30"/>
    </row>
    <row r="168">
      <c r="D168" s="77"/>
      <c r="M168" s="30"/>
    </row>
    <row r="169">
      <c r="D169" s="77"/>
      <c r="M169" s="30"/>
    </row>
    <row r="170">
      <c r="D170" s="77"/>
      <c r="M170" s="30"/>
    </row>
    <row r="171">
      <c r="D171" s="77"/>
      <c r="M171" s="30"/>
    </row>
    <row r="172">
      <c r="D172" s="77"/>
      <c r="M172" s="30"/>
    </row>
    <row r="173">
      <c r="D173" s="77"/>
      <c r="M173" s="30"/>
    </row>
    <row r="174">
      <c r="D174" s="77"/>
      <c r="M174" s="30"/>
    </row>
    <row r="175">
      <c r="D175" s="77"/>
      <c r="M175" s="30"/>
    </row>
    <row r="176">
      <c r="D176" s="77"/>
      <c r="M176" s="30"/>
    </row>
    <row r="177">
      <c r="D177" s="77"/>
      <c r="M177" s="30"/>
    </row>
    <row r="178">
      <c r="D178" s="77"/>
      <c r="M178" s="30"/>
    </row>
    <row r="179">
      <c r="D179" s="77"/>
      <c r="M179" s="30"/>
    </row>
    <row r="180">
      <c r="D180" s="77"/>
      <c r="M180" s="30"/>
    </row>
    <row r="181">
      <c r="D181" s="77"/>
      <c r="M181" s="30"/>
    </row>
    <row r="182">
      <c r="D182" s="77"/>
      <c r="M182" s="30"/>
    </row>
    <row r="183">
      <c r="D183" s="77"/>
      <c r="M183" s="30"/>
    </row>
    <row r="184">
      <c r="D184" s="77"/>
      <c r="M184" s="30"/>
    </row>
    <row r="185">
      <c r="D185" s="77"/>
      <c r="M185" s="30"/>
    </row>
    <row r="186">
      <c r="D186" s="77"/>
      <c r="M186" s="30"/>
    </row>
    <row r="187">
      <c r="D187" s="77"/>
      <c r="M187" s="30"/>
    </row>
    <row r="188">
      <c r="D188" s="77"/>
      <c r="M188" s="30"/>
    </row>
    <row r="189">
      <c r="D189" s="77"/>
      <c r="M189" s="30"/>
    </row>
    <row r="190">
      <c r="D190" s="77"/>
      <c r="M190" s="30"/>
    </row>
    <row r="191">
      <c r="D191" s="77"/>
      <c r="M191" s="30"/>
    </row>
    <row r="192">
      <c r="D192" s="77"/>
      <c r="M192" s="30"/>
    </row>
    <row r="193">
      <c r="D193" s="77"/>
      <c r="M193" s="30"/>
    </row>
    <row r="194">
      <c r="D194" s="77"/>
      <c r="M194" s="30"/>
    </row>
    <row r="195">
      <c r="D195" s="77"/>
      <c r="M195" s="30"/>
    </row>
    <row r="196">
      <c r="D196" s="77"/>
      <c r="M196" s="30"/>
    </row>
    <row r="197">
      <c r="D197" s="77"/>
      <c r="M197" s="30"/>
    </row>
    <row r="198">
      <c r="D198" s="77"/>
      <c r="M198" s="30"/>
    </row>
    <row r="199">
      <c r="D199" s="77"/>
      <c r="M199" s="30"/>
    </row>
    <row r="200">
      <c r="D200" s="77"/>
      <c r="M200" s="30"/>
    </row>
    <row r="201">
      <c r="D201" s="77"/>
      <c r="M201" s="30"/>
    </row>
    <row r="202">
      <c r="D202" s="77"/>
      <c r="M202" s="30"/>
    </row>
    <row r="203">
      <c r="D203" s="77"/>
      <c r="M203" s="30"/>
    </row>
    <row r="204">
      <c r="D204" s="77"/>
      <c r="M204" s="30"/>
    </row>
    <row r="205">
      <c r="D205" s="77"/>
      <c r="M205" s="30"/>
    </row>
    <row r="206">
      <c r="D206" s="77"/>
      <c r="M206" s="30"/>
    </row>
    <row r="207">
      <c r="D207" s="77"/>
      <c r="M207" s="30"/>
    </row>
    <row r="208">
      <c r="D208" s="77"/>
      <c r="M208" s="30"/>
    </row>
    <row r="209">
      <c r="D209" s="77"/>
      <c r="M209" s="30"/>
    </row>
    <row r="210">
      <c r="D210" s="77"/>
      <c r="M210" s="30"/>
    </row>
    <row r="211">
      <c r="D211" s="77"/>
      <c r="M211" s="30"/>
    </row>
    <row r="212">
      <c r="D212" s="77"/>
      <c r="M212" s="30"/>
    </row>
    <row r="213">
      <c r="D213" s="77"/>
      <c r="M213" s="30"/>
    </row>
    <row r="214">
      <c r="D214" s="77"/>
      <c r="M214" s="30"/>
    </row>
    <row r="215">
      <c r="D215" s="77"/>
      <c r="M215" s="30"/>
    </row>
    <row r="216">
      <c r="D216" s="77"/>
      <c r="M216" s="30"/>
    </row>
    <row r="217">
      <c r="D217" s="77"/>
      <c r="M217" s="30"/>
    </row>
    <row r="218">
      <c r="D218" s="77"/>
      <c r="M218" s="30"/>
    </row>
    <row r="219">
      <c r="D219" s="77"/>
      <c r="M219" s="30"/>
    </row>
    <row r="220">
      <c r="D220" s="77"/>
      <c r="M220" s="30"/>
    </row>
    <row r="221">
      <c r="D221" s="77"/>
      <c r="M221" s="30"/>
    </row>
    <row r="222">
      <c r="D222" s="77"/>
      <c r="M222" s="30"/>
    </row>
    <row r="223">
      <c r="D223" s="77"/>
      <c r="M223" s="30"/>
    </row>
    <row r="224">
      <c r="D224" s="77"/>
      <c r="M224" s="30"/>
    </row>
    <row r="225">
      <c r="D225" s="77"/>
      <c r="M225" s="30"/>
    </row>
    <row r="226">
      <c r="D226" s="77"/>
      <c r="M226" s="30"/>
    </row>
    <row r="227">
      <c r="D227" s="77"/>
      <c r="M227" s="30"/>
    </row>
    <row r="228">
      <c r="D228" s="77"/>
      <c r="M228" s="30"/>
    </row>
    <row r="229">
      <c r="D229" s="77"/>
      <c r="M229" s="30"/>
    </row>
    <row r="230">
      <c r="D230" s="77"/>
      <c r="M230" s="30"/>
    </row>
    <row r="231">
      <c r="D231" s="77"/>
      <c r="M231" s="30"/>
    </row>
    <row r="232">
      <c r="D232" s="77"/>
      <c r="M232" s="30"/>
    </row>
    <row r="233">
      <c r="D233" s="77"/>
      <c r="M233" s="30"/>
    </row>
    <row r="234">
      <c r="D234" s="77"/>
      <c r="M234" s="30"/>
    </row>
    <row r="235">
      <c r="D235" s="77"/>
      <c r="M235" s="30"/>
    </row>
    <row r="236">
      <c r="D236" s="77"/>
      <c r="M236" s="30"/>
    </row>
    <row r="237">
      <c r="D237" s="77"/>
      <c r="M237" s="30"/>
    </row>
    <row r="238">
      <c r="D238" s="77"/>
      <c r="M238" s="30"/>
    </row>
    <row r="239">
      <c r="D239" s="77"/>
      <c r="M239" s="30"/>
    </row>
    <row r="240">
      <c r="D240" s="77"/>
      <c r="M240" s="30"/>
    </row>
    <row r="241">
      <c r="D241" s="77"/>
      <c r="M241" s="30"/>
    </row>
    <row r="242">
      <c r="D242" s="77"/>
      <c r="M242" s="30"/>
    </row>
    <row r="243">
      <c r="D243" s="77"/>
      <c r="M243" s="30"/>
    </row>
    <row r="244">
      <c r="D244" s="77"/>
      <c r="M244" s="30"/>
    </row>
    <row r="245">
      <c r="D245" s="77"/>
      <c r="M245" s="30"/>
    </row>
    <row r="246">
      <c r="D246" s="77"/>
      <c r="M246" s="30"/>
    </row>
    <row r="247">
      <c r="D247" s="77"/>
      <c r="M247" s="30"/>
    </row>
    <row r="248">
      <c r="D248" s="77"/>
      <c r="M248" s="30"/>
    </row>
    <row r="249">
      <c r="D249" s="77"/>
      <c r="M249" s="30"/>
    </row>
    <row r="250">
      <c r="D250" s="77"/>
      <c r="M250" s="30"/>
    </row>
    <row r="251">
      <c r="D251" s="77"/>
      <c r="M251" s="30"/>
    </row>
    <row r="252">
      <c r="D252" s="77"/>
      <c r="M252" s="30"/>
    </row>
    <row r="253">
      <c r="D253" s="77"/>
      <c r="M253" s="30"/>
    </row>
    <row r="254">
      <c r="D254" s="77"/>
      <c r="M254" s="30"/>
    </row>
    <row r="255">
      <c r="D255" s="77"/>
      <c r="M255" s="30"/>
    </row>
    <row r="256">
      <c r="D256" s="77"/>
      <c r="M256" s="30"/>
    </row>
    <row r="257">
      <c r="D257" s="77"/>
      <c r="M257" s="30"/>
    </row>
    <row r="258">
      <c r="D258" s="77"/>
      <c r="M258" s="30"/>
    </row>
    <row r="259">
      <c r="D259" s="77"/>
      <c r="M259" s="30"/>
    </row>
    <row r="260">
      <c r="D260" s="77"/>
      <c r="M260" s="30"/>
    </row>
    <row r="261">
      <c r="D261" s="77"/>
      <c r="M261" s="30"/>
    </row>
    <row r="262">
      <c r="D262" s="77"/>
      <c r="M262" s="30"/>
    </row>
    <row r="263">
      <c r="D263" s="77"/>
      <c r="M263" s="30"/>
    </row>
    <row r="264">
      <c r="D264" s="77"/>
      <c r="M264" s="30"/>
    </row>
    <row r="265">
      <c r="D265" s="77"/>
      <c r="M265" s="30"/>
    </row>
    <row r="266">
      <c r="D266" s="77"/>
      <c r="M266" s="30"/>
    </row>
    <row r="267">
      <c r="D267" s="77"/>
      <c r="M267" s="30"/>
    </row>
    <row r="268">
      <c r="D268" s="77"/>
      <c r="M268" s="30"/>
    </row>
    <row r="269">
      <c r="D269" s="77"/>
      <c r="M269" s="30"/>
    </row>
    <row r="270">
      <c r="D270" s="77"/>
      <c r="M270" s="30"/>
    </row>
    <row r="271">
      <c r="D271" s="77"/>
      <c r="M271" s="30"/>
    </row>
    <row r="272">
      <c r="D272" s="77"/>
      <c r="M272" s="30"/>
    </row>
    <row r="273">
      <c r="D273" s="77"/>
      <c r="M273" s="30"/>
    </row>
    <row r="274">
      <c r="D274" s="77"/>
      <c r="M274" s="30"/>
    </row>
    <row r="275">
      <c r="D275" s="77"/>
      <c r="M275" s="30"/>
    </row>
    <row r="276">
      <c r="D276" s="77"/>
      <c r="M276" s="30"/>
    </row>
    <row r="277">
      <c r="D277" s="77"/>
      <c r="M277" s="30"/>
    </row>
    <row r="278">
      <c r="D278" s="77"/>
      <c r="M278" s="30"/>
    </row>
    <row r="279">
      <c r="D279" s="77"/>
      <c r="M279" s="30"/>
    </row>
    <row r="280">
      <c r="D280" s="77"/>
      <c r="M280" s="30"/>
    </row>
    <row r="281">
      <c r="D281" s="77"/>
      <c r="M281" s="30"/>
    </row>
    <row r="282">
      <c r="D282" s="77"/>
      <c r="M282" s="30"/>
    </row>
    <row r="283">
      <c r="D283" s="77"/>
      <c r="M283" s="30"/>
    </row>
    <row r="284">
      <c r="D284" s="77"/>
      <c r="M284" s="30"/>
    </row>
    <row r="285">
      <c r="D285" s="77"/>
      <c r="M285" s="30"/>
    </row>
    <row r="286">
      <c r="D286" s="77"/>
      <c r="M286" s="30"/>
    </row>
    <row r="287">
      <c r="D287" s="77"/>
      <c r="M287" s="30"/>
    </row>
    <row r="288">
      <c r="D288" s="77"/>
      <c r="M288" s="30"/>
    </row>
    <row r="289">
      <c r="D289" s="77"/>
      <c r="M289" s="30"/>
    </row>
    <row r="290">
      <c r="D290" s="77"/>
      <c r="M290" s="30"/>
    </row>
    <row r="291">
      <c r="D291" s="77"/>
      <c r="M291" s="30"/>
    </row>
    <row r="292">
      <c r="D292" s="77"/>
      <c r="M292" s="30"/>
    </row>
    <row r="293">
      <c r="D293" s="77"/>
      <c r="M293" s="30"/>
    </row>
    <row r="294">
      <c r="D294" s="77"/>
      <c r="M294" s="30"/>
    </row>
    <row r="295">
      <c r="D295" s="77"/>
      <c r="M295" s="30"/>
    </row>
    <row r="296">
      <c r="D296" s="77"/>
      <c r="M296" s="30"/>
    </row>
    <row r="297">
      <c r="D297" s="77"/>
      <c r="M297" s="30"/>
    </row>
    <row r="298">
      <c r="D298" s="77"/>
      <c r="M298" s="30"/>
    </row>
    <row r="299">
      <c r="D299" s="77"/>
      <c r="M299" s="30"/>
    </row>
    <row r="300">
      <c r="D300" s="77"/>
      <c r="M300" s="30"/>
    </row>
    <row r="301">
      <c r="D301" s="77"/>
      <c r="M301" s="30"/>
    </row>
    <row r="302">
      <c r="D302" s="77"/>
      <c r="M302" s="30"/>
    </row>
    <row r="303">
      <c r="D303" s="77"/>
      <c r="M303" s="30"/>
    </row>
    <row r="304">
      <c r="D304" s="77"/>
      <c r="M304" s="30"/>
    </row>
    <row r="305">
      <c r="D305" s="77"/>
      <c r="M305" s="30"/>
    </row>
    <row r="306">
      <c r="D306" s="77"/>
      <c r="M306" s="30"/>
    </row>
    <row r="307">
      <c r="D307" s="77"/>
      <c r="M307" s="30"/>
    </row>
    <row r="308">
      <c r="D308" s="77"/>
      <c r="M308" s="30"/>
    </row>
    <row r="309">
      <c r="D309" s="77"/>
      <c r="M309" s="30"/>
    </row>
    <row r="310">
      <c r="D310" s="77"/>
      <c r="M310" s="30"/>
    </row>
    <row r="311">
      <c r="D311" s="77"/>
      <c r="M311" s="30"/>
    </row>
    <row r="312">
      <c r="D312" s="77"/>
      <c r="M312" s="30"/>
    </row>
    <row r="313">
      <c r="D313" s="77"/>
      <c r="M313" s="30"/>
    </row>
    <row r="314">
      <c r="D314" s="77"/>
      <c r="M314" s="30"/>
    </row>
    <row r="315">
      <c r="D315" s="77"/>
      <c r="M315" s="30"/>
    </row>
    <row r="316">
      <c r="D316" s="77"/>
      <c r="M316" s="30"/>
    </row>
    <row r="317">
      <c r="D317" s="77"/>
      <c r="M317" s="30"/>
    </row>
    <row r="318">
      <c r="D318" s="77"/>
      <c r="M318" s="30"/>
    </row>
    <row r="319">
      <c r="D319" s="77"/>
      <c r="M319" s="30"/>
    </row>
    <row r="320">
      <c r="D320" s="77"/>
      <c r="M320" s="30"/>
    </row>
    <row r="321">
      <c r="D321" s="77"/>
      <c r="M321" s="30"/>
    </row>
    <row r="322">
      <c r="D322" s="77"/>
      <c r="M322" s="30"/>
    </row>
    <row r="323">
      <c r="D323" s="77"/>
      <c r="M323" s="30"/>
    </row>
    <row r="324">
      <c r="D324" s="77"/>
      <c r="M324" s="30"/>
    </row>
    <row r="325">
      <c r="D325" s="77"/>
      <c r="M325" s="30"/>
    </row>
    <row r="326">
      <c r="D326" s="77"/>
      <c r="M326" s="30"/>
    </row>
    <row r="327">
      <c r="D327" s="77"/>
      <c r="M327" s="30"/>
    </row>
    <row r="328">
      <c r="D328" s="77"/>
      <c r="M328" s="30"/>
    </row>
    <row r="329">
      <c r="D329" s="77"/>
      <c r="M329" s="30"/>
    </row>
    <row r="330">
      <c r="D330" s="77"/>
      <c r="M330" s="30"/>
    </row>
    <row r="331">
      <c r="D331" s="77"/>
      <c r="M331" s="30"/>
    </row>
    <row r="332">
      <c r="D332" s="77"/>
      <c r="M332" s="30"/>
    </row>
    <row r="333">
      <c r="D333" s="77"/>
      <c r="M333" s="30"/>
    </row>
    <row r="334">
      <c r="D334" s="77"/>
      <c r="M334" s="30"/>
    </row>
    <row r="335">
      <c r="D335" s="77"/>
      <c r="M335" s="30"/>
    </row>
    <row r="336">
      <c r="D336" s="77"/>
      <c r="M336" s="30"/>
    </row>
    <row r="337">
      <c r="D337" s="77"/>
      <c r="M337" s="30"/>
    </row>
    <row r="338">
      <c r="D338" s="77"/>
      <c r="M338" s="30"/>
    </row>
    <row r="339">
      <c r="D339" s="77"/>
      <c r="M339" s="30"/>
    </row>
    <row r="340">
      <c r="D340" s="77"/>
      <c r="M340" s="30"/>
    </row>
    <row r="341">
      <c r="D341" s="77"/>
      <c r="M341" s="30"/>
    </row>
    <row r="342">
      <c r="D342" s="77"/>
      <c r="M342" s="30"/>
    </row>
    <row r="343">
      <c r="D343" s="77"/>
      <c r="M343" s="30"/>
    </row>
    <row r="344">
      <c r="D344" s="77"/>
      <c r="M344" s="30"/>
    </row>
    <row r="345">
      <c r="D345" s="77"/>
      <c r="M345" s="30"/>
    </row>
    <row r="346">
      <c r="D346" s="77"/>
      <c r="M346" s="30"/>
    </row>
    <row r="347">
      <c r="D347" s="77"/>
      <c r="M347" s="30"/>
    </row>
    <row r="348">
      <c r="D348" s="77"/>
      <c r="M348" s="30"/>
    </row>
    <row r="349">
      <c r="D349" s="77"/>
      <c r="M349" s="30"/>
    </row>
    <row r="350">
      <c r="D350" s="77"/>
      <c r="M350" s="30"/>
    </row>
    <row r="351">
      <c r="D351" s="77"/>
      <c r="M351" s="30"/>
    </row>
    <row r="352">
      <c r="D352" s="77"/>
      <c r="M352" s="30"/>
    </row>
    <row r="353">
      <c r="D353" s="77"/>
      <c r="M353" s="30"/>
    </row>
    <row r="354">
      <c r="D354" s="77"/>
      <c r="M354" s="30"/>
    </row>
    <row r="355">
      <c r="D355" s="77"/>
      <c r="M355" s="30"/>
    </row>
    <row r="356">
      <c r="D356" s="77"/>
      <c r="M356" s="30"/>
    </row>
    <row r="357">
      <c r="D357" s="77"/>
      <c r="M357" s="30"/>
    </row>
    <row r="358">
      <c r="D358" s="77"/>
      <c r="M358" s="30"/>
    </row>
    <row r="359">
      <c r="D359" s="77"/>
      <c r="M359" s="30"/>
    </row>
    <row r="360">
      <c r="D360" s="77"/>
      <c r="M360" s="30"/>
    </row>
    <row r="361">
      <c r="D361" s="77"/>
      <c r="M361" s="30"/>
    </row>
    <row r="362">
      <c r="D362" s="77"/>
      <c r="M362" s="30"/>
    </row>
    <row r="363">
      <c r="D363" s="77"/>
      <c r="M363" s="30"/>
    </row>
    <row r="364">
      <c r="D364" s="77"/>
      <c r="M364" s="30"/>
    </row>
    <row r="365">
      <c r="D365" s="77"/>
      <c r="M365" s="30"/>
    </row>
    <row r="366">
      <c r="D366" s="77"/>
      <c r="M366" s="30"/>
    </row>
    <row r="367">
      <c r="D367" s="77"/>
      <c r="M367" s="30"/>
    </row>
    <row r="368">
      <c r="D368" s="77"/>
      <c r="M368" s="30"/>
    </row>
    <row r="369">
      <c r="D369" s="77"/>
      <c r="M369" s="30"/>
    </row>
    <row r="370">
      <c r="D370" s="77"/>
      <c r="M370" s="30"/>
    </row>
    <row r="371">
      <c r="D371" s="77"/>
      <c r="M371" s="30"/>
    </row>
    <row r="372">
      <c r="D372" s="77"/>
      <c r="M372" s="30"/>
    </row>
    <row r="373">
      <c r="D373" s="77"/>
      <c r="M373" s="30"/>
    </row>
    <row r="374">
      <c r="D374" s="77"/>
      <c r="M374" s="30"/>
    </row>
    <row r="375">
      <c r="D375" s="77"/>
      <c r="M375" s="30"/>
    </row>
    <row r="376">
      <c r="D376" s="77"/>
      <c r="M376" s="30"/>
    </row>
    <row r="377">
      <c r="D377" s="77"/>
      <c r="M377" s="30"/>
    </row>
    <row r="378">
      <c r="D378" s="77"/>
      <c r="M378" s="30"/>
    </row>
    <row r="379">
      <c r="D379" s="77"/>
      <c r="M379" s="30"/>
    </row>
    <row r="380">
      <c r="D380" s="77"/>
      <c r="M380" s="30"/>
    </row>
    <row r="381">
      <c r="D381" s="77"/>
      <c r="M381" s="30"/>
    </row>
    <row r="382">
      <c r="D382" s="77"/>
      <c r="M382" s="30"/>
    </row>
    <row r="383">
      <c r="D383" s="77"/>
      <c r="M383" s="30"/>
    </row>
    <row r="384">
      <c r="D384" s="77"/>
      <c r="M384" s="30"/>
    </row>
    <row r="385">
      <c r="D385" s="77"/>
      <c r="M385" s="30"/>
    </row>
    <row r="386">
      <c r="D386" s="77"/>
      <c r="M386" s="30"/>
    </row>
    <row r="387">
      <c r="D387" s="77"/>
      <c r="M387" s="30"/>
    </row>
    <row r="388">
      <c r="D388" s="77"/>
      <c r="M388" s="30"/>
    </row>
    <row r="389">
      <c r="D389" s="77"/>
      <c r="M389" s="30"/>
    </row>
    <row r="390">
      <c r="D390" s="77"/>
      <c r="M390" s="30"/>
    </row>
    <row r="391">
      <c r="D391" s="77"/>
      <c r="M391" s="30"/>
    </row>
    <row r="392">
      <c r="D392" s="77"/>
      <c r="M392" s="30"/>
    </row>
    <row r="393">
      <c r="D393" s="77"/>
      <c r="M393" s="30"/>
    </row>
    <row r="394">
      <c r="D394" s="77"/>
      <c r="M394" s="30"/>
    </row>
    <row r="395">
      <c r="D395" s="77"/>
      <c r="M395" s="30"/>
    </row>
    <row r="396">
      <c r="D396" s="77"/>
      <c r="M396" s="30"/>
    </row>
    <row r="397">
      <c r="D397" s="77"/>
      <c r="M397" s="30"/>
    </row>
    <row r="398">
      <c r="D398" s="77"/>
      <c r="M398" s="30"/>
    </row>
    <row r="399">
      <c r="D399" s="77"/>
      <c r="M399" s="30"/>
    </row>
    <row r="400">
      <c r="D400" s="77"/>
      <c r="M400" s="30"/>
    </row>
    <row r="401">
      <c r="D401" s="77"/>
      <c r="M401" s="30"/>
    </row>
    <row r="402">
      <c r="D402" s="77"/>
      <c r="M402" s="30"/>
    </row>
    <row r="403">
      <c r="D403" s="77"/>
      <c r="M403" s="30"/>
    </row>
    <row r="404">
      <c r="D404" s="77"/>
      <c r="M404" s="30"/>
    </row>
    <row r="405">
      <c r="D405" s="77"/>
      <c r="M405" s="30"/>
    </row>
    <row r="406">
      <c r="D406" s="77"/>
      <c r="M406" s="30"/>
    </row>
    <row r="407">
      <c r="D407" s="77"/>
      <c r="M407" s="30"/>
    </row>
    <row r="408">
      <c r="D408" s="77"/>
      <c r="M408" s="30"/>
    </row>
    <row r="409">
      <c r="D409" s="77"/>
      <c r="M409" s="30"/>
    </row>
    <row r="410">
      <c r="D410" s="77"/>
      <c r="M410" s="30"/>
    </row>
    <row r="411">
      <c r="D411" s="77"/>
      <c r="M411" s="30"/>
    </row>
    <row r="412">
      <c r="D412" s="77"/>
      <c r="M412" s="30"/>
    </row>
    <row r="413">
      <c r="D413" s="77"/>
      <c r="M413" s="30"/>
    </row>
    <row r="414">
      <c r="D414" s="77"/>
      <c r="M414" s="30"/>
    </row>
    <row r="415">
      <c r="D415" s="77"/>
      <c r="M415" s="30"/>
    </row>
    <row r="416">
      <c r="D416" s="77"/>
      <c r="M416" s="30"/>
    </row>
    <row r="417">
      <c r="D417" s="77"/>
      <c r="M417" s="30"/>
    </row>
    <row r="418">
      <c r="D418" s="77"/>
      <c r="M418" s="30"/>
    </row>
    <row r="419">
      <c r="D419" s="77"/>
      <c r="M419" s="30"/>
    </row>
    <row r="420">
      <c r="D420" s="77"/>
      <c r="M420" s="30"/>
    </row>
    <row r="421">
      <c r="D421" s="77"/>
      <c r="M421" s="30"/>
    </row>
    <row r="422">
      <c r="D422" s="77"/>
      <c r="M422" s="30"/>
    </row>
    <row r="423">
      <c r="D423" s="77"/>
      <c r="M423" s="30"/>
    </row>
    <row r="424">
      <c r="D424" s="77"/>
      <c r="M424" s="30"/>
    </row>
    <row r="425">
      <c r="D425" s="77"/>
      <c r="M425" s="30"/>
    </row>
    <row r="426">
      <c r="D426" s="77"/>
      <c r="M426" s="30"/>
    </row>
    <row r="427">
      <c r="D427" s="77"/>
      <c r="M427" s="30"/>
    </row>
    <row r="428">
      <c r="D428" s="77"/>
      <c r="M428" s="30"/>
    </row>
    <row r="429">
      <c r="D429" s="77"/>
      <c r="M429" s="30"/>
    </row>
    <row r="430">
      <c r="D430" s="77"/>
      <c r="M430" s="30"/>
    </row>
    <row r="431">
      <c r="D431" s="77"/>
      <c r="M431" s="30"/>
    </row>
    <row r="432">
      <c r="D432" s="77"/>
      <c r="M432" s="30"/>
    </row>
    <row r="433">
      <c r="D433" s="77"/>
      <c r="M433" s="30"/>
    </row>
    <row r="434">
      <c r="D434" s="77"/>
      <c r="M434" s="30"/>
    </row>
    <row r="435">
      <c r="D435" s="77"/>
      <c r="M435" s="30"/>
    </row>
    <row r="436">
      <c r="D436" s="77"/>
      <c r="M436" s="30"/>
    </row>
    <row r="437">
      <c r="D437" s="77"/>
      <c r="M437" s="30"/>
    </row>
    <row r="438">
      <c r="D438" s="77"/>
      <c r="M438" s="30"/>
    </row>
    <row r="439">
      <c r="D439" s="77"/>
      <c r="M439" s="30"/>
    </row>
    <row r="440">
      <c r="D440" s="77"/>
      <c r="M440" s="30"/>
    </row>
    <row r="441">
      <c r="D441" s="77"/>
      <c r="M441" s="30"/>
    </row>
    <row r="442">
      <c r="D442" s="77"/>
      <c r="M442" s="30"/>
    </row>
    <row r="443">
      <c r="D443" s="77"/>
      <c r="M443" s="30"/>
    </row>
    <row r="444">
      <c r="D444" s="77"/>
      <c r="M444" s="30"/>
    </row>
    <row r="445">
      <c r="D445" s="77"/>
      <c r="M445" s="30"/>
    </row>
    <row r="446">
      <c r="D446" s="77"/>
      <c r="M446" s="30"/>
    </row>
    <row r="447">
      <c r="D447" s="77"/>
      <c r="M447" s="30"/>
    </row>
    <row r="448">
      <c r="D448" s="77"/>
      <c r="M448" s="30"/>
    </row>
    <row r="449">
      <c r="D449" s="77"/>
      <c r="M449" s="30"/>
    </row>
    <row r="450">
      <c r="D450" s="77"/>
      <c r="M450" s="30"/>
    </row>
    <row r="451">
      <c r="D451" s="77"/>
      <c r="M451" s="30"/>
    </row>
    <row r="452">
      <c r="D452" s="77"/>
      <c r="M452" s="30"/>
    </row>
    <row r="453">
      <c r="D453" s="77"/>
      <c r="M453" s="30"/>
    </row>
    <row r="454">
      <c r="D454" s="77"/>
      <c r="M454" s="30"/>
    </row>
    <row r="455">
      <c r="D455" s="77"/>
      <c r="M455" s="30"/>
    </row>
    <row r="456">
      <c r="D456" s="77"/>
      <c r="M456" s="30"/>
    </row>
    <row r="457">
      <c r="D457" s="77"/>
      <c r="M457" s="30"/>
    </row>
    <row r="458">
      <c r="D458" s="77"/>
      <c r="M458" s="30"/>
    </row>
    <row r="459">
      <c r="D459" s="77"/>
      <c r="M459" s="30"/>
    </row>
    <row r="460">
      <c r="D460" s="77"/>
      <c r="M460" s="30"/>
    </row>
    <row r="461">
      <c r="D461" s="77"/>
      <c r="M461" s="30"/>
    </row>
    <row r="462">
      <c r="D462" s="77"/>
      <c r="M462" s="30"/>
    </row>
    <row r="463">
      <c r="D463" s="77"/>
      <c r="M463" s="30"/>
    </row>
    <row r="464">
      <c r="D464" s="77"/>
      <c r="M464" s="30"/>
    </row>
    <row r="465">
      <c r="D465" s="77"/>
      <c r="M465" s="30"/>
    </row>
    <row r="466">
      <c r="D466" s="77"/>
      <c r="M466" s="30"/>
    </row>
    <row r="467">
      <c r="D467" s="77"/>
      <c r="M467" s="30"/>
    </row>
    <row r="468">
      <c r="D468" s="77"/>
      <c r="M468" s="30"/>
    </row>
    <row r="469">
      <c r="D469" s="77"/>
      <c r="M469" s="30"/>
    </row>
    <row r="470">
      <c r="D470" s="77"/>
      <c r="M470" s="30"/>
    </row>
    <row r="471">
      <c r="D471" s="77"/>
      <c r="M471" s="30"/>
    </row>
    <row r="472">
      <c r="D472" s="77"/>
      <c r="M472" s="30"/>
    </row>
    <row r="473">
      <c r="D473" s="77"/>
      <c r="M473" s="30"/>
    </row>
    <row r="474">
      <c r="D474" s="77"/>
      <c r="M474" s="30"/>
    </row>
    <row r="475">
      <c r="D475" s="77"/>
      <c r="M475" s="30"/>
    </row>
    <row r="476">
      <c r="D476" s="77"/>
      <c r="M476" s="30"/>
    </row>
    <row r="477">
      <c r="D477" s="77"/>
      <c r="M477" s="30"/>
    </row>
    <row r="478">
      <c r="D478" s="77"/>
      <c r="M478" s="30"/>
    </row>
    <row r="479">
      <c r="D479" s="77"/>
      <c r="M479" s="30"/>
    </row>
    <row r="480">
      <c r="D480" s="77"/>
      <c r="M480" s="30"/>
    </row>
    <row r="481">
      <c r="D481" s="77"/>
      <c r="M481" s="30"/>
    </row>
    <row r="482">
      <c r="D482" s="77"/>
      <c r="M482" s="30"/>
    </row>
    <row r="483">
      <c r="D483" s="77"/>
      <c r="M483" s="30"/>
    </row>
    <row r="484">
      <c r="D484" s="77"/>
      <c r="M484" s="30"/>
    </row>
    <row r="485">
      <c r="D485" s="77"/>
      <c r="M485" s="30"/>
    </row>
    <row r="486">
      <c r="D486" s="77"/>
      <c r="M486" s="30"/>
    </row>
    <row r="487">
      <c r="D487" s="77"/>
      <c r="M487" s="30"/>
    </row>
    <row r="488">
      <c r="D488" s="77"/>
      <c r="M488" s="30"/>
    </row>
    <row r="489">
      <c r="D489" s="77"/>
      <c r="M489" s="30"/>
    </row>
    <row r="490">
      <c r="D490" s="77"/>
      <c r="M490" s="30"/>
    </row>
    <row r="491">
      <c r="D491" s="77"/>
      <c r="M491" s="30"/>
    </row>
    <row r="492">
      <c r="D492" s="77"/>
      <c r="M492" s="30"/>
    </row>
    <row r="493">
      <c r="D493" s="77"/>
      <c r="M493" s="30"/>
    </row>
    <row r="494">
      <c r="D494" s="77"/>
      <c r="M494" s="30"/>
    </row>
    <row r="495">
      <c r="D495" s="77"/>
      <c r="M495" s="30"/>
    </row>
    <row r="496">
      <c r="D496" s="77"/>
      <c r="M496" s="30"/>
    </row>
    <row r="497">
      <c r="D497" s="77"/>
      <c r="M497" s="30"/>
    </row>
    <row r="498">
      <c r="D498" s="77"/>
      <c r="M498" s="30"/>
    </row>
    <row r="499">
      <c r="D499" s="77"/>
      <c r="M499" s="30"/>
    </row>
    <row r="500">
      <c r="D500" s="77"/>
      <c r="M500" s="30"/>
    </row>
    <row r="501">
      <c r="D501" s="77"/>
      <c r="M501" s="30"/>
    </row>
    <row r="502">
      <c r="D502" s="77"/>
      <c r="M502" s="30"/>
    </row>
    <row r="503">
      <c r="D503" s="77"/>
      <c r="M503" s="30"/>
    </row>
    <row r="504">
      <c r="D504" s="77"/>
      <c r="M504" s="30"/>
    </row>
    <row r="505">
      <c r="D505" s="77"/>
      <c r="M505" s="30"/>
    </row>
    <row r="506">
      <c r="D506" s="77"/>
      <c r="M506" s="30"/>
    </row>
    <row r="507">
      <c r="D507" s="77"/>
      <c r="M507" s="30"/>
    </row>
    <row r="508">
      <c r="D508" s="77"/>
      <c r="M508" s="30"/>
    </row>
    <row r="509">
      <c r="D509" s="77"/>
      <c r="M509" s="30"/>
    </row>
    <row r="510">
      <c r="D510" s="77"/>
      <c r="M510" s="30"/>
    </row>
    <row r="511">
      <c r="D511" s="77"/>
      <c r="M511" s="30"/>
    </row>
    <row r="512">
      <c r="D512" s="77"/>
      <c r="M512" s="30"/>
    </row>
    <row r="513">
      <c r="D513" s="77"/>
      <c r="M513" s="30"/>
    </row>
    <row r="514">
      <c r="D514" s="77"/>
      <c r="M514" s="30"/>
    </row>
    <row r="515">
      <c r="D515" s="77"/>
      <c r="M515" s="30"/>
    </row>
    <row r="516">
      <c r="D516" s="77"/>
      <c r="M516" s="30"/>
    </row>
    <row r="517">
      <c r="D517" s="77"/>
      <c r="M517" s="30"/>
    </row>
    <row r="518">
      <c r="D518" s="77"/>
      <c r="M518" s="30"/>
    </row>
    <row r="519">
      <c r="D519" s="77"/>
      <c r="M519" s="30"/>
    </row>
    <row r="520">
      <c r="D520" s="77"/>
      <c r="M520" s="30"/>
    </row>
    <row r="521">
      <c r="D521" s="77"/>
      <c r="M521" s="30"/>
    </row>
    <row r="522">
      <c r="D522" s="77"/>
      <c r="M522" s="30"/>
    </row>
    <row r="523">
      <c r="D523" s="77"/>
      <c r="M523" s="30"/>
    </row>
    <row r="524">
      <c r="D524" s="77"/>
      <c r="M524" s="30"/>
    </row>
    <row r="525">
      <c r="D525" s="77"/>
      <c r="M525" s="30"/>
    </row>
    <row r="526">
      <c r="D526" s="77"/>
      <c r="M526" s="30"/>
    </row>
    <row r="527">
      <c r="D527" s="77"/>
      <c r="M527" s="30"/>
    </row>
    <row r="528">
      <c r="D528" s="77"/>
      <c r="M528" s="30"/>
    </row>
    <row r="529">
      <c r="D529" s="77"/>
      <c r="M529" s="30"/>
    </row>
    <row r="530">
      <c r="D530" s="77"/>
      <c r="M530" s="30"/>
    </row>
    <row r="531">
      <c r="D531" s="77"/>
      <c r="M531" s="30"/>
    </row>
    <row r="532">
      <c r="D532" s="77"/>
      <c r="M532" s="30"/>
    </row>
    <row r="533">
      <c r="D533" s="77"/>
      <c r="M533" s="30"/>
    </row>
    <row r="534">
      <c r="D534" s="77"/>
      <c r="M534" s="30"/>
    </row>
    <row r="535">
      <c r="D535" s="77"/>
      <c r="M535" s="30"/>
    </row>
    <row r="536">
      <c r="D536" s="77"/>
      <c r="M536" s="30"/>
    </row>
    <row r="537">
      <c r="D537" s="77"/>
      <c r="M537" s="30"/>
    </row>
    <row r="538">
      <c r="D538" s="77"/>
      <c r="M538" s="30"/>
    </row>
    <row r="539">
      <c r="D539" s="77"/>
      <c r="M539" s="30"/>
    </row>
    <row r="540">
      <c r="D540" s="77"/>
      <c r="M540" s="30"/>
    </row>
    <row r="541">
      <c r="D541" s="77"/>
      <c r="M541" s="30"/>
    </row>
    <row r="542">
      <c r="D542" s="77"/>
      <c r="M542" s="30"/>
    </row>
    <row r="543">
      <c r="D543" s="77"/>
      <c r="M543" s="30"/>
    </row>
    <row r="544">
      <c r="D544" s="77"/>
      <c r="M544" s="30"/>
    </row>
    <row r="545">
      <c r="D545" s="77"/>
      <c r="M545" s="30"/>
    </row>
    <row r="546">
      <c r="D546" s="77"/>
      <c r="M546" s="30"/>
    </row>
    <row r="547">
      <c r="D547" s="77"/>
      <c r="M547" s="30"/>
    </row>
    <row r="548">
      <c r="D548" s="77"/>
      <c r="M548" s="30"/>
    </row>
    <row r="549">
      <c r="D549" s="77"/>
      <c r="M549" s="30"/>
    </row>
    <row r="550">
      <c r="D550" s="77"/>
      <c r="M550" s="30"/>
    </row>
    <row r="551">
      <c r="D551" s="77"/>
      <c r="M551" s="30"/>
    </row>
    <row r="552">
      <c r="D552" s="77"/>
      <c r="M552" s="30"/>
    </row>
    <row r="553">
      <c r="D553" s="77"/>
      <c r="M553" s="30"/>
    </row>
    <row r="554">
      <c r="D554" s="77"/>
      <c r="M554" s="30"/>
    </row>
    <row r="555">
      <c r="D555" s="77"/>
      <c r="M555" s="30"/>
    </row>
    <row r="556">
      <c r="D556" s="77"/>
      <c r="M556" s="30"/>
    </row>
    <row r="557">
      <c r="D557" s="77"/>
      <c r="M557" s="30"/>
    </row>
    <row r="558">
      <c r="D558" s="77"/>
      <c r="M558" s="30"/>
    </row>
    <row r="559">
      <c r="D559" s="77"/>
      <c r="M559" s="30"/>
    </row>
    <row r="560">
      <c r="D560" s="77"/>
      <c r="M560" s="30"/>
    </row>
    <row r="561">
      <c r="D561" s="77"/>
      <c r="M561" s="30"/>
    </row>
    <row r="562">
      <c r="D562" s="77"/>
      <c r="M562" s="30"/>
    </row>
    <row r="563">
      <c r="D563" s="77"/>
      <c r="M563" s="30"/>
    </row>
    <row r="564">
      <c r="D564" s="77"/>
      <c r="M564" s="30"/>
    </row>
    <row r="565">
      <c r="D565" s="77"/>
      <c r="M565" s="30"/>
    </row>
    <row r="566">
      <c r="D566" s="77"/>
      <c r="M566" s="30"/>
    </row>
    <row r="567">
      <c r="D567" s="77"/>
      <c r="M567" s="30"/>
    </row>
    <row r="568">
      <c r="D568" s="77"/>
      <c r="M568" s="30"/>
    </row>
    <row r="569">
      <c r="D569" s="77"/>
      <c r="M569" s="30"/>
    </row>
    <row r="570">
      <c r="D570" s="77"/>
      <c r="M570" s="30"/>
    </row>
    <row r="571">
      <c r="D571" s="77"/>
      <c r="M571" s="30"/>
    </row>
    <row r="572">
      <c r="D572" s="77"/>
      <c r="M572" s="30"/>
    </row>
    <row r="573">
      <c r="D573" s="77"/>
      <c r="M573" s="30"/>
    </row>
    <row r="574">
      <c r="D574" s="77"/>
      <c r="M574" s="30"/>
    </row>
    <row r="575">
      <c r="D575" s="77"/>
      <c r="M575" s="30"/>
    </row>
    <row r="576">
      <c r="D576" s="77"/>
      <c r="M576" s="30"/>
    </row>
    <row r="577">
      <c r="D577" s="77"/>
      <c r="M577" s="30"/>
    </row>
    <row r="578">
      <c r="D578" s="77"/>
      <c r="M578" s="30"/>
    </row>
    <row r="579">
      <c r="D579" s="77"/>
      <c r="M579" s="30"/>
    </row>
    <row r="580">
      <c r="D580" s="77"/>
      <c r="M580" s="30"/>
    </row>
    <row r="581">
      <c r="D581" s="77"/>
      <c r="M581" s="30"/>
    </row>
    <row r="582">
      <c r="D582" s="77"/>
      <c r="M582" s="30"/>
    </row>
    <row r="583">
      <c r="D583" s="77"/>
      <c r="M583" s="30"/>
    </row>
    <row r="584">
      <c r="D584" s="77"/>
      <c r="M584" s="30"/>
    </row>
    <row r="585">
      <c r="D585" s="77"/>
      <c r="M585" s="30"/>
    </row>
    <row r="586">
      <c r="D586" s="77"/>
      <c r="M586" s="30"/>
    </row>
    <row r="587">
      <c r="D587" s="77"/>
      <c r="M587" s="30"/>
    </row>
    <row r="588">
      <c r="D588" s="77"/>
      <c r="M588" s="30"/>
    </row>
    <row r="589">
      <c r="D589" s="77"/>
      <c r="M589" s="30"/>
    </row>
    <row r="590">
      <c r="D590" s="77"/>
      <c r="M590" s="30"/>
    </row>
    <row r="591">
      <c r="D591" s="77"/>
      <c r="M591" s="30"/>
    </row>
    <row r="592">
      <c r="D592" s="77"/>
      <c r="M592" s="30"/>
    </row>
    <row r="593">
      <c r="D593" s="77"/>
      <c r="M593" s="30"/>
    </row>
    <row r="594">
      <c r="D594" s="77"/>
      <c r="M594" s="30"/>
    </row>
    <row r="595">
      <c r="D595" s="77"/>
      <c r="M595" s="30"/>
    </row>
    <row r="596">
      <c r="D596" s="77"/>
      <c r="M596" s="30"/>
    </row>
    <row r="597">
      <c r="D597" s="77"/>
      <c r="M597" s="30"/>
    </row>
    <row r="598">
      <c r="D598" s="77"/>
      <c r="M598" s="30"/>
    </row>
    <row r="599">
      <c r="D599" s="77"/>
      <c r="M599" s="30"/>
    </row>
    <row r="600">
      <c r="D600" s="77"/>
      <c r="M600" s="30"/>
    </row>
    <row r="601">
      <c r="D601" s="77"/>
      <c r="M601" s="30"/>
    </row>
    <row r="602">
      <c r="D602" s="77"/>
      <c r="M602" s="30"/>
    </row>
    <row r="603">
      <c r="D603" s="77"/>
      <c r="M603" s="30"/>
    </row>
    <row r="604">
      <c r="D604" s="77"/>
      <c r="M604" s="30"/>
    </row>
    <row r="605">
      <c r="D605" s="77"/>
      <c r="M605" s="30"/>
    </row>
    <row r="606">
      <c r="D606" s="77"/>
      <c r="M606" s="30"/>
    </row>
    <row r="607">
      <c r="D607" s="77"/>
      <c r="M607" s="30"/>
    </row>
    <row r="608">
      <c r="D608" s="77"/>
      <c r="M608" s="30"/>
    </row>
    <row r="609">
      <c r="D609" s="77"/>
      <c r="M609" s="30"/>
    </row>
    <row r="610">
      <c r="D610" s="77"/>
      <c r="M610" s="30"/>
    </row>
    <row r="611">
      <c r="D611" s="77"/>
      <c r="M611" s="30"/>
    </row>
    <row r="612">
      <c r="D612" s="77"/>
      <c r="M612" s="30"/>
    </row>
    <row r="613">
      <c r="D613" s="77"/>
      <c r="M613" s="30"/>
    </row>
    <row r="614">
      <c r="D614" s="77"/>
      <c r="M614" s="30"/>
    </row>
    <row r="615">
      <c r="D615" s="77"/>
      <c r="M615" s="30"/>
    </row>
    <row r="616">
      <c r="D616" s="77"/>
      <c r="M616" s="30"/>
    </row>
    <row r="617">
      <c r="D617" s="77"/>
      <c r="M617" s="30"/>
    </row>
    <row r="618">
      <c r="D618" s="77"/>
      <c r="M618" s="30"/>
    </row>
    <row r="619">
      <c r="D619" s="77"/>
      <c r="M619" s="30"/>
    </row>
    <row r="620">
      <c r="D620" s="77"/>
      <c r="M620" s="30"/>
    </row>
    <row r="621">
      <c r="D621" s="77"/>
      <c r="M621" s="30"/>
    </row>
    <row r="622">
      <c r="D622" s="77"/>
      <c r="M622" s="30"/>
    </row>
    <row r="623">
      <c r="D623" s="77"/>
      <c r="M623" s="30"/>
    </row>
    <row r="624">
      <c r="D624" s="77"/>
      <c r="M624" s="30"/>
    </row>
    <row r="625">
      <c r="D625" s="77"/>
      <c r="M625" s="30"/>
    </row>
    <row r="626">
      <c r="D626" s="77"/>
      <c r="M626" s="30"/>
    </row>
    <row r="627">
      <c r="D627" s="77"/>
      <c r="M627" s="30"/>
    </row>
    <row r="628">
      <c r="D628" s="77"/>
      <c r="M628" s="30"/>
    </row>
    <row r="629">
      <c r="D629" s="77"/>
      <c r="M629" s="30"/>
    </row>
    <row r="630">
      <c r="D630" s="77"/>
      <c r="M630" s="30"/>
    </row>
    <row r="631">
      <c r="D631" s="77"/>
      <c r="M631" s="30"/>
    </row>
    <row r="632">
      <c r="D632" s="77"/>
      <c r="M632" s="30"/>
    </row>
    <row r="633">
      <c r="D633" s="77"/>
      <c r="M633" s="30"/>
    </row>
    <row r="634">
      <c r="D634" s="77"/>
      <c r="M634" s="30"/>
    </row>
    <row r="635">
      <c r="D635" s="77"/>
      <c r="M635" s="30"/>
    </row>
    <row r="636">
      <c r="D636" s="77"/>
      <c r="M636" s="30"/>
    </row>
    <row r="637">
      <c r="D637" s="77"/>
      <c r="M637" s="30"/>
    </row>
    <row r="638">
      <c r="D638" s="77"/>
      <c r="M638" s="30"/>
    </row>
    <row r="639">
      <c r="D639" s="77"/>
      <c r="M639" s="30"/>
    </row>
    <row r="640">
      <c r="D640" s="77"/>
      <c r="M640" s="30"/>
    </row>
    <row r="641">
      <c r="D641" s="77"/>
      <c r="M641" s="30"/>
    </row>
    <row r="642">
      <c r="D642" s="77"/>
      <c r="M642" s="30"/>
    </row>
    <row r="643">
      <c r="D643" s="77"/>
      <c r="M643" s="30"/>
    </row>
    <row r="644">
      <c r="D644" s="77"/>
      <c r="M644" s="30"/>
    </row>
    <row r="645">
      <c r="D645" s="77"/>
      <c r="M645" s="30"/>
    </row>
    <row r="646">
      <c r="D646" s="77"/>
      <c r="M646" s="30"/>
    </row>
    <row r="647">
      <c r="D647" s="77"/>
      <c r="M647" s="30"/>
    </row>
    <row r="648">
      <c r="D648" s="77"/>
      <c r="M648" s="30"/>
    </row>
    <row r="649">
      <c r="D649" s="77"/>
      <c r="M649" s="30"/>
    </row>
    <row r="650">
      <c r="D650" s="77"/>
      <c r="M650" s="30"/>
    </row>
    <row r="651">
      <c r="D651" s="77"/>
      <c r="M651" s="30"/>
    </row>
    <row r="652">
      <c r="D652" s="77"/>
      <c r="M652" s="30"/>
    </row>
    <row r="653">
      <c r="D653" s="77"/>
      <c r="M653" s="30"/>
    </row>
    <row r="654">
      <c r="D654" s="77"/>
      <c r="M654" s="30"/>
    </row>
    <row r="655">
      <c r="D655" s="77"/>
      <c r="M655" s="30"/>
    </row>
    <row r="656">
      <c r="D656" s="77"/>
      <c r="M656" s="30"/>
    </row>
    <row r="657">
      <c r="D657" s="77"/>
      <c r="M657" s="30"/>
    </row>
    <row r="658">
      <c r="D658" s="77"/>
      <c r="M658" s="30"/>
    </row>
    <row r="659">
      <c r="D659" s="77"/>
      <c r="M659" s="30"/>
    </row>
    <row r="660">
      <c r="D660" s="77"/>
      <c r="M660" s="30"/>
    </row>
    <row r="661">
      <c r="D661" s="77"/>
      <c r="M661" s="30"/>
    </row>
    <row r="662">
      <c r="D662" s="77"/>
      <c r="M662" s="30"/>
    </row>
    <row r="663">
      <c r="D663" s="77"/>
      <c r="M663" s="30"/>
    </row>
    <row r="664">
      <c r="D664" s="77"/>
      <c r="M664" s="30"/>
    </row>
    <row r="665">
      <c r="D665" s="77"/>
      <c r="M665" s="30"/>
    </row>
    <row r="666">
      <c r="D666" s="77"/>
      <c r="M666" s="30"/>
    </row>
    <row r="667">
      <c r="D667" s="77"/>
      <c r="M667" s="30"/>
    </row>
    <row r="668">
      <c r="D668" s="77"/>
      <c r="M668" s="30"/>
    </row>
    <row r="669">
      <c r="D669" s="77"/>
      <c r="M669" s="30"/>
    </row>
    <row r="670">
      <c r="D670" s="77"/>
      <c r="M670" s="30"/>
    </row>
    <row r="671">
      <c r="D671" s="77"/>
      <c r="M671" s="30"/>
    </row>
    <row r="672">
      <c r="D672" s="77"/>
      <c r="M672" s="30"/>
    </row>
    <row r="673">
      <c r="D673" s="77"/>
      <c r="M673" s="30"/>
    </row>
    <row r="674">
      <c r="D674" s="77"/>
      <c r="M674" s="30"/>
    </row>
    <row r="675">
      <c r="D675" s="77"/>
      <c r="M675" s="30"/>
    </row>
    <row r="676">
      <c r="D676" s="77"/>
      <c r="M676" s="30"/>
    </row>
    <row r="677">
      <c r="D677" s="77"/>
      <c r="M677" s="30"/>
    </row>
    <row r="678">
      <c r="D678" s="77"/>
      <c r="M678" s="30"/>
    </row>
    <row r="679">
      <c r="D679" s="77"/>
      <c r="M679" s="30"/>
    </row>
    <row r="680">
      <c r="D680" s="77"/>
      <c r="M680" s="30"/>
    </row>
    <row r="681">
      <c r="D681" s="77"/>
      <c r="M681" s="30"/>
    </row>
    <row r="682">
      <c r="D682" s="77"/>
      <c r="M682" s="30"/>
    </row>
    <row r="683">
      <c r="D683" s="77"/>
      <c r="M683" s="30"/>
    </row>
    <row r="684">
      <c r="D684" s="77"/>
      <c r="M684" s="30"/>
    </row>
    <row r="685">
      <c r="D685" s="77"/>
      <c r="M685" s="30"/>
    </row>
    <row r="686">
      <c r="D686" s="77"/>
      <c r="M686" s="30"/>
    </row>
    <row r="687">
      <c r="D687" s="77"/>
      <c r="M687" s="30"/>
    </row>
    <row r="688">
      <c r="D688" s="77"/>
      <c r="M688" s="30"/>
    </row>
    <row r="689">
      <c r="D689" s="77"/>
      <c r="M689" s="30"/>
    </row>
    <row r="690">
      <c r="D690" s="77"/>
      <c r="M690" s="30"/>
    </row>
    <row r="691">
      <c r="D691" s="77"/>
      <c r="M691" s="30"/>
    </row>
    <row r="692">
      <c r="D692" s="77"/>
      <c r="M692" s="30"/>
    </row>
    <row r="693">
      <c r="D693" s="77"/>
      <c r="M693" s="30"/>
    </row>
    <row r="694">
      <c r="D694" s="77"/>
      <c r="M694" s="30"/>
    </row>
    <row r="695">
      <c r="D695" s="77"/>
      <c r="M695" s="30"/>
    </row>
    <row r="696">
      <c r="D696" s="77"/>
      <c r="M696" s="30"/>
    </row>
    <row r="697">
      <c r="D697" s="77"/>
      <c r="M697" s="30"/>
    </row>
    <row r="698">
      <c r="D698" s="77"/>
      <c r="M698" s="30"/>
    </row>
    <row r="699">
      <c r="D699" s="77"/>
      <c r="M699" s="30"/>
    </row>
    <row r="700">
      <c r="D700" s="77"/>
      <c r="M700" s="30"/>
    </row>
    <row r="701">
      <c r="D701" s="77"/>
      <c r="M701" s="30"/>
    </row>
    <row r="702">
      <c r="D702" s="77"/>
      <c r="M702" s="30"/>
    </row>
    <row r="703">
      <c r="D703" s="77"/>
      <c r="M703" s="30"/>
    </row>
    <row r="704">
      <c r="D704" s="77"/>
      <c r="M704" s="30"/>
    </row>
    <row r="705">
      <c r="D705" s="77"/>
      <c r="M705" s="30"/>
    </row>
    <row r="706">
      <c r="D706" s="77"/>
      <c r="M706" s="30"/>
    </row>
    <row r="707">
      <c r="D707" s="77"/>
      <c r="M707" s="30"/>
    </row>
    <row r="708">
      <c r="D708" s="77"/>
      <c r="M708" s="30"/>
    </row>
    <row r="709">
      <c r="D709" s="77"/>
      <c r="M709" s="30"/>
    </row>
    <row r="710">
      <c r="D710" s="77"/>
      <c r="M710" s="30"/>
    </row>
    <row r="711">
      <c r="D711" s="77"/>
      <c r="M711" s="30"/>
    </row>
    <row r="712">
      <c r="D712" s="77"/>
      <c r="M712" s="30"/>
    </row>
    <row r="713">
      <c r="D713" s="77"/>
      <c r="M713" s="30"/>
    </row>
    <row r="714">
      <c r="D714" s="77"/>
      <c r="M714" s="30"/>
    </row>
    <row r="715">
      <c r="D715" s="77"/>
      <c r="M715" s="30"/>
    </row>
    <row r="716">
      <c r="D716" s="77"/>
      <c r="M716" s="30"/>
    </row>
    <row r="717">
      <c r="D717" s="77"/>
      <c r="M717" s="30"/>
    </row>
    <row r="718">
      <c r="D718" s="77"/>
      <c r="M718" s="30"/>
    </row>
    <row r="719">
      <c r="D719" s="77"/>
      <c r="M719" s="30"/>
    </row>
    <row r="720">
      <c r="D720" s="77"/>
      <c r="M720" s="30"/>
    </row>
    <row r="721">
      <c r="D721" s="77"/>
      <c r="M721" s="30"/>
    </row>
    <row r="722">
      <c r="D722" s="77"/>
      <c r="M722" s="30"/>
    </row>
    <row r="723">
      <c r="D723" s="77"/>
      <c r="M723" s="30"/>
    </row>
    <row r="724">
      <c r="D724" s="77"/>
      <c r="M724" s="30"/>
    </row>
    <row r="725">
      <c r="D725" s="77"/>
      <c r="M725" s="30"/>
    </row>
    <row r="726">
      <c r="D726" s="77"/>
      <c r="M726" s="30"/>
    </row>
    <row r="727">
      <c r="D727" s="77"/>
      <c r="M727" s="30"/>
    </row>
    <row r="728">
      <c r="D728" s="77"/>
      <c r="M728" s="30"/>
    </row>
    <row r="729">
      <c r="D729" s="77"/>
      <c r="M729" s="30"/>
    </row>
    <row r="730">
      <c r="D730" s="77"/>
      <c r="M730" s="30"/>
    </row>
    <row r="731">
      <c r="D731" s="77"/>
      <c r="M731" s="30"/>
    </row>
    <row r="732">
      <c r="D732" s="77"/>
      <c r="M732" s="30"/>
    </row>
    <row r="733">
      <c r="D733" s="77"/>
      <c r="M733" s="30"/>
    </row>
    <row r="734">
      <c r="D734" s="77"/>
      <c r="M734" s="30"/>
    </row>
    <row r="735">
      <c r="D735" s="77"/>
      <c r="M735" s="30"/>
    </row>
    <row r="736">
      <c r="D736" s="77"/>
      <c r="M736" s="30"/>
    </row>
    <row r="737">
      <c r="D737" s="77"/>
      <c r="M737" s="30"/>
    </row>
    <row r="738">
      <c r="D738" s="77"/>
      <c r="M738" s="30"/>
    </row>
    <row r="739">
      <c r="D739" s="77"/>
      <c r="M739" s="30"/>
    </row>
    <row r="740">
      <c r="D740" s="77"/>
      <c r="M740" s="30"/>
    </row>
    <row r="741">
      <c r="D741" s="77"/>
      <c r="M741" s="30"/>
    </row>
    <row r="742">
      <c r="D742" s="77"/>
      <c r="M742" s="30"/>
    </row>
    <row r="743">
      <c r="D743" s="77"/>
      <c r="M743" s="30"/>
    </row>
    <row r="744">
      <c r="D744" s="77"/>
      <c r="M744" s="30"/>
    </row>
    <row r="745">
      <c r="D745" s="77"/>
      <c r="M745" s="30"/>
    </row>
    <row r="746">
      <c r="D746" s="77"/>
      <c r="M746" s="30"/>
    </row>
    <row r="747">
      <c r="D747" s="77"/>
      <c r="M747" s="30"/>
    </row>
    <row r="748">
      <c r="D748" s="77"/>
      <c r="M748" s="30"/>
    </row>
    <row r="749">
      <c r="D749" s="77"/>
      <c r="M749" s="30"/>
    </row>
    <row r="750">
      <c r="D750" s="77"/>
      <c r="M750" s="30"/>
    </row>
    <row r="751">
      <c r="D751" s="77"/>
      <c r="M751" s="30"/>
    </row>
    <row r="752">
      <c r="D752" s="77"/>
      <c r="M752" s="30"/>
    </row>
    <row r="753">
      <c r="D753" s="77"/>
      <c r="M753" s="30"/>
    </row>
    <row r="754">
      <c r="D754" s="77"/>
      <c r="M754" s="30"/>
    </row>
    <row r="755">
      <c r="D755" s="77"/>
      <c r="M755" s="30"/>
    </row>
    <row r="756">
      <c r="D756" s="77"/>
      <c r="M756" s="30"/>
    </row>
    <row r="757">
      <c r="D757" s="77"/>
      <c r="M757" s="30"/>
    </row>
    <row r="758">
      <c r="D758" s="77"/>
      <c r="M758" s="30"/>
    </row>
    <row r="759">
      <c r="D759" s="77"/>
      <c r="M759" s="30"/>
    </row>
    <row r="760">
      <c r="D760" s="77"/>
      <c r="M760" s="30"/>
    </row>
    <row r="761">
      <c r="D761" s="77"/>
      <c r="M761" s="30"/>
    </row>
    <row r="762">
      <c r="D762" s="77"/>
      <c r="M762" s="30"/>
    </row>
    <row r="763">
      <c r="D763" s="77"/>
      <c r="M763" s="30"/>
    </row>
    <row r="764">
      <c r="D764" s="77"/>
      <c r="M764" s="30"/>
    </row>
    <row r="765">
      <c r="D765" s="77"/>
      <c r="M765" s="30"/>
    </row>
    <row r="766">
      <c r="D766" s="77"/>
      <c r="M766" s="30"/>
    </row>
    <row r="767">
      <c r="D767" s="77"/>
      <c r="M767" s="30"/>
    </row>
    <row r="768">
      <c r="D768" s="77"/>
      <c r="M768" s="30"/>
    </row>
    <row r="769">
      <c r="D769" s="77"/>
      <c r="M769" s="30"/>
    </row>
    <row r="770">
      <c r="D770" s="77"/>
      <c r="M770" s="30"/>
    </row>
    <row r="771">
      <c r="D771" s="77"/>
      <c r="M771" s="30"/>
    </row>
    <row r="772">
      <c r="D772" s="77"/>
      <c r="M772" s="30"/>
    </row>
    <row r="773">
      <c r="D773" s="77"/>
      <c r="M773" s="30"/>
    </row>
    <row r="774">
      <c r="D774" s="77"/>
      <c r="M774" s="30"/>
    </row>
    <row r="775">
      <c r="D775" s="77"/>
      <c r="M775" s="30"/>
    </row>
    <row r="776">
      <c r="D776" s="77"/>
      <c r="M776" s="30"/>
    </row>
    <row r="777">
      <c r="D777" s="77"/>
      <c r="M777" s="30"/>
    </row>
    <row r="778">
      <c r="D778" s="77"/>
      <c r="M778" s="30"/>
    </row>
    <row r="779">
      <c r="D779" s="77"/>
      <c r="M779" s="30"/>
    </row>
    <row r="780">
      <c r="D780" s="77"/>
      <c r="M780" s="30"/>
    </row>
    <row r="781">
      <c r="D781" s="77"/>
      <c r="M781" s="30"/>
    </row>
    <row r="782">
      <c r="D782" s="77"/>
      <c r="M782" s="30"/>
    </row>
    <row r="783">
      <c r="D783" s="77"/>
      <c r="M783" s="30"/>
    </row>
    <row r="784">
      <c r="D784" s="77"/>
      <c r="M784" s="30"/>
    </row>
    <row r="785">
      <c r="D785" s="77"/>
      <c r="M785" s="30"/>
    </row>
    <row r="786">
      <c r="D786" s="77"/>
      <c r="M786" s="30"/>
    </row>
    <row r="787">
      <c r="D787" s="77"/>
      <c r="M787" s="30"/>
    </row>
    <row r="788">
      <c r="D788" s="77"/>
      <c r="M788" s="30"/>
    </row>
    <row r="789">
      <c r="D789" s="77"/>
      <c r="M789" s="30"/>
    </row>
    <row r="790">
      <c r="D790" s="77"/>
      <c r="M790" s="30"/>
    </row>
    <row r="791">
      <c r="D791" s="77"/>
      <c r="M791" s="30"/>
    </row>
    <row r="792">
      <c r="D792" s="77"/>
      <c r="M792" s="30"/>
    </row>
    <row r="793">
      <c r="D793" s="77"/>
      <c r="M793" s="30"/>
    </row>
    <row r="794">
      <c r="D794" s="77"/>
      <c r="M794" s="30"/>
    </row>
    <row r="795">
      <c r="D795" s="77"/>
      <c r="M795" s="30"/>
    </row>
    <row r="796">
      <c r="D796" s="77"/>
      <c r="M796" s="30"/>
    </row>
    <row r="797">
      <c r="D797" s="77"/>
      <c r="M797" s="30"/>
    </row>
    <row r="798">
      <c r="D798" s="77"/>
      <c r="M798" s="30"/>
    </row>
    <row r="799">
      <c r="D799" s="77"/>
      <c r="M799" s="30"/>
    </row>
    <row r="800">
      <c r="D800" s="77"/>
      <c r="M800" s="30"/>
    </row>
    <row r="801">
      <c r="D801" s="77"/>
      <c r="M801" s="30"/>
    </row>
    <row r="802">
      <c r="D802" s="77"/>
      <c r="M802" s="30"/>
    </row>
    <row r="803">
      <c r="D803" s="77"/>
      <c r="M803" s="30"/>
    </row>
    <row r="804">
      <c r="D804" s="77"/>
      <c r="M804" s="30"/>
    </row>
    <row r="805">
      <c r="D805" s="77"/>
      <c r="M805" s="30"/>
    </row>
    <row r="806">
      <c r="D806" s="77"/>
      <c r="M806" s="30"/>
    </row>
    <row r="807">
      <c r="D807" s="77"/>
      <c r="M807" s="30"/>
    </row>
    <row r="808">
      <c r="D808" s="77"/>
      <c r="M808" s="30"/>
    </row>
    <row r="809">
      <c r="D809" s="77"/>
      <c r="M809" s="30"/>
    </row>
    <row r="810">
      <c r="D810" s="77"/>
      <c r="M810" s="30"/>
    </row>
    <row r="811">
      <c r="D811" s="77"/>
      <c r="M811" s="30"/>
    </row>
    <row r="812">
      <c r="D812" s="77"/>
      <c r="M812" s="30"/>
    </row>
    <row r="813">
      <c r="D813" s="77"/>
      <c r="M813" s="30"/>
    </row>
    <row r="814">
      <c r="D814" s="77"/>
      <c r="M814" s="30"/>
    </row>
    <row r="815">
      <c r="D815" s="77"/>
      <c r="M815" s="30"/>
    </row>
    <row r="816">
      <c r="D816" s="77"/>
      <c r="M816" s="30"/>
    </row>
    <row r="817">
      <c r="D817" s="77"/>
      <c r="M817" s="30"/>
    </row>
    <row r="818">
      <c r="D818" s="77"/>
      <c r="M818" s="30"/>
    </row>
    <row r="819">
      <c r="D819" s="77"/>
      <c r="M819" s="30"/>
    </row>
    <row r="820">
      <c r="D820" s="77"/>
      <c r="M820" s="30"/>
    </row>
    <row r="821">
      <c r="D821" s="77"/>
      <c r="M821" s="30"/>
    </row>
    <row r="822">
      <c r="D822" s="77"/>
      <c r="M822" s="30"/>
    </row>
    <row r="823">
      <c r="D823" s="77"/>
      <c r="M823" s="30"/>
    </row>
    <row r="824">
      <c r="D824" s="77"/>
      <c r="M824" s="30"/>
    </row>
    <row r="825">
      <c r="D825" s="77"/>
      <c r="M825" s="30"/>
    </row>
    <row r="826">
      <c r="D826" s="77"/>
      <c r="M826" s="30"/>
    </row>
    <row r="827">
      <c r="D827" s="77"/>
      <c r="M827" s="30"/>
    </row>
    <row r="828">
      <c r="D828" s="77"/>
      <c r="M828" s="30"/>
    </row>
    <row r="829">
      <c r="D829" s="77"/>
      <c r="M829" s="30"/>
    </row>
    <row r="830">
      <c r="D830" s="77"/>
      <c r="M830" s="30"/>
    </row>
    <row r="831">
      <c r="D831" s="77"/>
      <c r="M831" s="30"/>
    </row>
    <row r="832">
      <c r="D832" s="77"/>
      <c r="M832" s="30"/>
    </row>
    <row r="833">
      <c r="D833" s="77"/>
      <c r="M833" s="30"/>
    </row>
    <row r="834">
      <c r="D834" s="77"/>
      <c r="M834" s="30"/>
    </row>
    <row r="835">
      <c r="D835" s="77"/>
      <c r="M835" s="30"/>
    </row>
    <row r="836">
      <c r="D836" s="77"/>
      <c r="M836" s="30"/>
    </row>
    <row r="837">
      <c r="D837" s="77"/>
      <c r="M837" s="30"/>
    </row>
    <row r="838">
      <c r="D838" s="77"/>
      <c r="M838" s="30"/>
    </row>
    <row r="839">
      <c r="D839" s="77"/>
      <c r="M839" s="30"/>
    </row>
    <row r="840">
      <c r="D840" s="77"/>
      <c r="M840" s="30"/>
    </row>
    <row r="841">
      <c r="D841" s="77"/>
      <c r="M841" s="30"/>
    </row>
    <row r="842">
      <c r="D842" s="77"/>
      <c r="M842" s="30"/>
    </row>
    <row r="843">
      <c r="D843" s="77"/>
      <c r="M843" s="30"/>
    </row>
    <row r="844">
      <c r="D844" s="77"/>
      <c r="M844" s="30"/>
    </row>
    <row r="845">
      <c r="D845" s="77"/>
      <c r="M845" s="30"/>
    </row>
    <row r="846">
      <c r="D846" s="77"/>
      <c r="M846" s="30"/>
    </row>
    <row r="847">
      <c r="D847" s="77"/>
      <c r="M847" s="30"/>
    </row>
    <row r="848">
      <c r="D848" s="77"/>
      <c r="M848" s="30"/>
    </row>
    <row r="849">
      <c r="D849" s="77"/>
      <c r="M849" s="30"/>
    </row>
    <row r="850">
      <c r="D850" s="77"/>
      <c r="M850" s="30"/>
    </row>
    <row r="851">
      <c r="D851" s="77"/>
      <c r="M851" s="30"/>
    </row>
    <row r="852">
      <c r="D852" s="77"/>
      <c r="M852" s="30"/>
    </row>
    <row r="853">
      <c r="D853" s="77"/>
      <c r="M853" s="30"/>
    </row>
    <row r="854">
      <c r="D854" s="77"/>
      <c r="M854" s="30"/>
    </row>
    <row r="855">
      <c r="D855" s="77"/>
      <c r="M855" s="30"/>
    </row>
    <row r="856">
      <c r="D856" s="77"/>
      <c r="M856" s="30"/>
    </row>
    <row r="857">
      <c r="D857" s="77"/>
      <c r="M857" s="30"/>
    </row>
    <row r="858">
      <c r="D858" s="77"/>
      <c r="M858" s="30"/>
    </row>
    <row r="859">
      <c r="D859" s="77"/>
      <c r="M859" s="30"/>
    </row>
    <row r="860">
      <c r="D860" s="77"/>
      <c r="M860" s="30"/>
    </row>
    <row r="861">
      <c r="D861" s="77"/>
      <c r="M861" s="30"/>
    </row>
    <row r="862">
      <c r="D862" s="77"/>
      <c r="M862" s="30"/>
    </row>
    <row r="863">
      <c r="D863" s="77"/>
      <c r="M863" s="30"/>
    </row>
    <row r="864">
      <c r="D864" s="77"/>
      <c r="M864" s="30"/>
    </row>
    <row r="865">
      <c r="D865" s="77"/>
      <c r="M865" s="30"/>
    </row>
    <row r="866">
      <c r="D866" s="77"/>
      <c r="M866" s="30"/>
    </row>
    <row r="867">
      <c r="D867" s="77"/>
      <c r="M867" s="30"/>
    </row>
    <row r="868">
      <c r="D868" s="77"/>
      <c r="M868" s="30"/>
    </row>
    <row r="869">
      <c r="D869" s="77"/>
      <c r="M869" s="30"/>
    </row>
    <row r="870">
      <c r="D870" s="77"/>
      <c r="M870" s="30"/>
    </row>
    <row r="871">
      <c r="D871" s="77"/>
      <c r="M871" s="30"/>
    </row>
    <row r="872">
      <c r="D872" s="77"/>
      <c r="M872" s="30"/>
    </row>
    <row r="873">
      <c r="D873" s="77"/>
      <c r="M873" s="30"/>
    </row>
    <row r="874">
      <c r="D874" s="77"/>
      <c r="M874" s="30"/>
    </row>
    <row r="875">
      <c r="D875" s="77"/>
      <c r="M875" s="30"/>
    </row>
    <row r="876">
      <c r="D876" s="77"/>
      <c r="M876" s="30"/>
    </row>
    <row r="877">
      <c r="D877" s="77"/>
      <c r="M877" s="30"/>
    </row>
    <row r="878">
      <c r="D878" s="77"/>
      <c r="M878" s="30"/>
    </row>
    <row r="879">
      <c r="D879" s="77"/>
      <c r="M879" s="30"/>
    </row>
    <row r="880">
      <c r="D880" s="77"/>
      <c r="M880" s="30"/>
    </row>
    <row r="881">
      <c r="D881" s="77"/>
      <c r="M881" s="30"/>
    </row>
    <row r="882">
      <c r="D882" s="77"/>
      <c r="M882" s="30"/>
    </row>
    <row r="883">
      <c r="D883" s="77"/>
      <c r="M883" s="30"/>
    </row>
    <row r="884">
      <c r="D884" s="77"/>
      <c r="M884" s="30"/>
    </row>
    <row r="885">
      <c r="D885" s="77"/>
      <c r="M885" s="30"/>
    </row>
    <row r="886">
      <c r="D886" s="77"/>
      <c r="M886" s="30"/>
    </row>
    <row r="887">
      <c r="D887" s="77"/>
      <c r="M887" s="30"/>
    </row>
    <row r="888">
      <c r="D888" s="77"/>
      <c r="M888" s="30"/>
    </row>
    <row r="889">
      <c r="D889" s="77"/>
      <c r="M889" s="30"/>
    </row>
    <row r="890">
      <c r="D890" s="77"/>
      <c r="M890" s="30"/>
    </row>
    <row r="891">
      <c r="D891" s="77"/>
      <c r="M891" s="30"/>
    </row>
    <row r="892">
      <c r="D892" s="77"/>
      <c r="M892" s="30"/>
    </row>
    <row r="893">
      <c r="D893" s="77"/>
      <c r="M893" s="30"/>
    </row>
    <row r="894">
      <c r="D894" s="77"/>
      <c r="M894" s="30"/>
    </row>
    <row r="895">
      <c r="D895" s="77"/>
      <c r="M895" s="30"/>
    </row>
    <row r="896">
      <c r="D896" s="77"/>
      <c r="M896" s="30"/>
    </row>
    <row r="897">
      <c r="D897" s="77"/>
      <c r="M897" s="30"/>
    </row>
    <row r="898">
      <c r="D898" s="77"/>
      <c r="M898" s="30"/>
    </row>
    <row r="899">
      <c r="D899" s="77"/>
      <c r="M899" s="30"/>
    </row>
    <row r="900">
      <c r="D900" s="77"/>
      <c r="M900" s="30"/>
    </row>
    <row r="901">
      <c r="D901" s="77"/>
      <c r="M901" s="30"/>
    </row>
    <row r="902">
      <c r="D902" s="77"/>
      <c r="M902" s="30"/>
    </row>
    <row r="903">
      <c r="D903" s="77"/>
      <c r="M903" s="30"/>
    </row>
    <row r="904">
      <c r="D904" s="77"/>
      <c r="M904" s="30"/>
    </row>
    <row r="905">
      <c r="D905" s="77"/>
      <c r="M905" s="30"/>
    </row>
    <row r="906">
      <c r="D906" s="77"/>
      <c r="M906" s="30"/>
    </row>
    <row r="907">
      <c r="D907" s="77"/>
      <c r="M907" s="30"/>
    </row>
    <row r="908">
      <c r="D908" s="77"/>
      <c r="M908" s="30"/>
    </row>
    <row r="909">
      <c r="D909" s="77"/>
      <c r="M909" s="30"/>
    </row>
    <row r="910">
      <c r="D910" s="77"/>
      <c r="M910" s="30"/>
    </row>
    <row r="911">
      <c r="D911" s="77"/>
      <c r="M911" s="30"/>
    </row>
    <row r="912">
      <c r="D912" s="77"/>
      <c r="M912" s="30"/>
    </row>
    <row r="913">
      <c r="D913" s="77"/>
      <c r="M913" s="30"/>
    </row>
    <row r="914">
      <c r="D914" s="77"/>
      <c r="M914" s="30"/>
    </row>
    <row r="915">
      <c r="D915" s="77"/>
      <c r="M915" s="30"/>
    </row>
    <row r="916">
      <c r="D916" s="77"/>
      <c r="M916" s="30"/>
    </row>
    <row r="917">
      <c r="D917" s="77"/>
      <c r="M917" s="30"/>
    </row>
    <row r="918">
      <c r="D918" s="77"/>
      <c r="M918" s="30"/>
    </row>
    <row r="919">
      <c r="D919" s="77"/>
      <c r="M919" s="30"/>
    </row>
    <row r="920">
      <c r="D920" s="77"/>
      <c r="M920" s="30"/>
    </row>
    <row r="921">
      <c r="D921" s="77"/>
      <c r="M921" s="30"/>
    </row>
    <row r="922">
      <c r="D922" s="77"/>
      <c r="M922" s="30"/>
    </row>
    <row r="923">
      <c r="D923" s="77"/>
      <c r="M923" s="30"/>
    </row>
    <row r="924">
      <c r="D924" s="77"/>
      <c r="M924" s="30"/>
    </row>
    <row r="925">
      <c r="D925" s="77"/>
      <c r="M925" s="30"/>
    </row>
    <row r="926">
      <c r="D926" s="77"/>
      <c r="M926" s="30"/>
    </row>
    <row r="927">
      <c r="D927" s="77"/>
      <c r="M927" s="30"/>
    </row>
    <row r="928">
      <c r="D928" s="77"/>
      <c r="M928" s="30"/>
    </row>
    <row r="929">
      <c r="D929" s="77"/>
      <c r="M929" s="30"/>
    </row>
    <row r="930">
      <c r="D930" s="77"/>
      <c r="M930" s="30"/>
    </row>
    <row r="931">
      <c r="D931" s="77"/>
      <c r="M931" s="30"/>
    </row>
    <row r="932">
      <c r="D932" s="77"/>
      <c r="M932" s="30"/>
    </row>
    <row r="933">
      <c r="D933" s="77"/>
      <c r="M933" s="30"/>
    </row>
    <row r="934">
      <c r="D934" s="77"/>
      <c r="M934" s="30"/>
    </row>
    <row r="935">
      <c r="D935" s="77"/>
      <c r="M935" s="30"/>
    </row>
    <row r="936">
      <c r="D936" s="77"/>
      <c r="M936" s="30"/>
    </row>
    <row r="937">
      <c r="D937" s="77"/>
      <c r="M937" s="30"/>
    </row>
    <row r="938">
      <c r="D938" s="77"/>
      <c r="M938" s="30"/>
    </row>
    <row r="939">
      <c r="D939" s="77"/>
      <c r="M939" s="30"/>
    </row>
    <row r="940">
      <c r="D940" s="77"/>
      <c r="M940" s="30"/>
    </row>
    <row r="941">
      <c r="D941" s="77"/>
      <c r="M941" s="30"/>
    </row>
    <row r="942">
      <c r="D942" s="77"/>
      <c r="M942" s="30"/>
    </row>
    <row r="943">
      <c r="D943" s="77"/>
      <c r="M943" s="30"/>
    </row>
    <row r="944">
      <c r="D944" s="77"/>
      <c r="M944" s="30"/>
    </row>
    <row r="945">
      <c r="D945" s="77"/>
      <c r="M945" s="30"/>
    </row>
    <row r="946">
      <c r="D946" s="77"/>
      <c r="M946" s="30"/>
    </row>
    <row r="947">
      <c r="D947" s="77"/>
      <c r="M947" s="30"/>
    </row>
    <row r="948">
      <c r="D948" s="77"/>
      <c r="M948" s="30"/>
    </row>
    <row r="949">
      <c r="D949" s="77"/>
      <c r="M949" s="30"/>
    </row>
    <row r="950">
      <c r="D950" s="77"/>
      <c r="M950" s="30"/>
    </row>
    <row r="951">
      <c r="D951" s="77"/>
      <c r="M951" s="30"/>
    </row>
    <row r="952">
      <c r="D952" s="77"/>
      <c r="M952" s="30"/>
    </row>
    <row r="953">
      <c r="D953" s="77"/>
      <c r="M953" s="30"/>
    </row>
    <row r="954">
      <c r="D954" s="77"/>
      <c r="M954" s="30"/>
    </row>
    <row r="955">
      <c r="D955" s="77"/>
      <c r="M955" s="30"/>
    </row>
    <row r="956">
      <c r="D956" s="77"/>
      <c r="M956" s="30"/>
    </row>
    <row r="957">
      <c r="D957" s="77"/>
      <c r="M957" s="30"/>
    </row>
    <row r="958">
      <c r="D958" s="77"/>
      <c r="M958" s="30"/>
    </row>
    <row r="959">
      <c r="D959" s="77"/>
      <c r="M959" s="30"/>
    </row>
    <row r="960">
      <c r="D960" s="77"/>
      <c r="M960" s="30"/>
    </row>
    <row r="961">
      <c r="D961" s="77"/>
      <c r="M961" s="30"/>
    </row>
    <row r="962">
      <c r="D962" s="77"/>
      <c r="M962" s="30"/>
    </row>
    <row r="963">
      <c r="D963" s="77"/>
      <c r="M963" s="30"/>
    </row>
    <row r="964">
      <c r="D964" s="77"/>
      <c r="M964" s="30"/>
    </row>
    <row r="965">
      <c r="D965" s="77"/>
      <c r="M965" s="30"/>
    </row>
    <row r="966">
      <c r="D966" s="77"/>
      <c r="M966" s="30"/>
    </row>
    <row r="967">
      <c r="D967" s="77"/>
      <c r="M967" s="30"/>
    </row>
    <row r="968">
      <c r="D968" s="77"/>
      <c r="M968" s="30"/>
    </row>
    <row r="969">
      <c r="D969" s="77"/>
      <c r="M969" s="30"/>
    </row>
    <row r="970">
      <c r="D970" s="77"/>
      <c r="M970" s="30"/>
    </row>
    <row r="971">
      <c r="D971" s="77"/>
      <c r="M971" s="30"/>
    </row>
    <row r="972">
      <c r="D972" s="77"/>
      <c r="M972" s="30"/>
    </row>
    <row r="973">
      <c r="D973" s="77"/>
      <c r="M973" s="30"/>
    </row>
    <row r="974">
      <c r="D974" s="77"/>
      <c r="M974" s="30"/>
    </row>
    <row r="975">
      <c r="D975" s="77"/>
      <c r="M975" s="30"/>
    </row>
    <row r="976">
      <c r="D976" s="77"/>
      <c r="M976" s="30"/>
    </row>
    <row r="977">
      <c r="D977" s="77"/>
      <c r="M977" s="30"/>
    </row>
    <row r="978">
      <c r="D978" s="77"/>
      <c r="M978" s="30"/>
    </row>
    <row r="979">
      <c r="D979" s="77"/>
      <c r="M979" s="30"/>
    </row>
    <row r="980">
      <c r="D980" s="77"/>
      <c r="M980" s="30"/>
    </row>
    <row r="981">
      <c r="D981" s="77"/>
      <c r="M981" s="30"/>
    </row>
    <row r="982">
      <c r="D982" s="77"/>
      <c r="M982" s="30"/>
    </row>
    <row r="983">
      <c r="D983" s="77"/>
      <c r="M983" s="30"/>
    </row>
    <row r="984">
      <c r="D984" s="77"/>
      <c r="M984" s="30"/>
    </row>
    <row r="985">
      <c r="D985" s="77"/>
      <c r="M985" s="30"/>
    </row>
    <row r="986">
      <c r="D986" s="77"/>
      <c r="M986" s="30"/>
    </row>
    <row r="987">
      <c r="D987" s="77"/>
      <c r="M987" s="30"/>
    </row>
    <row r="988">
      <c r="D988" s="77"/>
      <c r="M988" s="30"/>
    </row>
    <row r="989">
      <c r="D989" s="77"/>
      <c r="M989" s="30"/>
    </row>
    <row r="990">
      <c r="D990" s="77"/>
      <c r="M990" s="30"/>
    </row>
    <row r="991">
      <c r="D991" s="77"/>
      <c r="M991" s="30"/>
    </row>
    <row r="992">
      <c r="D992" s="77"/>
      <c r="M992" s="30"/>
    </row>
    <row r="993">
      <c r="D993" s="77"/>
      <c r="M993" s="30"/>
    </row>
    <row r="994">
      <c r="D994" s="77"/>
      <c r="M994" s="30"/>
    </row>
    <row r="995">
      <c r="D995" s="77"/>
      <c r="M995" s="30"/>
    </row>
    <row r="996">
      <c r="D996" s="77"/>
      <c r="M996" s="30"/>
    </row>
  </sheetData>
  <mergeCells count="4">
    <mergeCell ref="A1:J1"/>
    <mergeCell ref="O1:X1"/>
    <mergeCell ref="G2:J2"/>
    <mergeCell ref="U2:X2"/>
  </mergeCells>
  <conditionalFormatting sqref="D2:D32 R2:R32 J3:J8 X3:X8 E6 E9:E10 E16:E18 E24:E26">
    <cfRule type="cellIs" dxfId="0" priority="1" operator="greaterThan">
      <formula>0</formula>
    </cfRule>
  </conditionalFormatting>
  <conditionalFormatting sqref="J7 X7:X8 D8:D9 R8:R9 E9 D16:E16 R16 D24:E24 R24 D32 R32">
    <cfRule type="cellIs" dxfId="0" priority="2" operator="lessThan">
      <formula>0</formula>
    </cfRule>
  </conditionalFormatting>
  <drawing r:id="rId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8" t="s">
        <v>0</v>
      </c>
      <c r="B1" s="79" t="s">
        <v>1</v>
      </c>
      <c r="C1" s="79" t="s">
        <v>2</v>
      </c>
      <c r="D1" s="79" t="s">
        <v>3</v>
      </c>
      <c r="E1" s="79" t="s">
        <v>4</v>
      </c>
      <c r="F1" s="79" t="s">
        <v>6</v>
      </c>
      <c r="G1" s="79" t="s">
        <v>7</v>
      </c>
      <c r="H1" s="79" t="s">
        <v>8</v>
      </c>
      <c r="I1" s="79" t="s">
        <v>9</v>
      </c>
      <c r="J1" s="79" t="s">
        <v>10</v>
      </c>
      <c r="K1" s="79" t="s">
        <v>11</v>
      </c>
      <c r="L1" s="79" t="s">
        <v>12</v>
      </c>
      <c r="M1" s="79" t="s">
        <v>13</v>
      </c>
      <c r="N1" s="79" t="s">
        <v>14</v>
      </c>
      <c r="O1" s="79" t="s">
        <v>15</v>
      </c>
      <c r="P1" s="79" t="s">
        <v>16</v>
      </c>
      <c r="Q1" s="79" t="s">
        <v>17</v>
      </c>
      <c r="R1" s="79" t="s">
        <v>18</v>
      </c>
      <c r="S1" s="79" t="s">
        <v>19</v>
      </c>
      <c r="T1" s="80" t="s">
        <v>20</v>
      </c>
    </row>
    <row r="2">
      <c r="A2" s="81">
        <v>45769.80087962963</v>
      </c>
      <c r="B2" s="82" t="s">
        <v>9408</v>
      </c>
      <c r="C2" s="82" t="s">
        <v>9409</v>
      </c>
      <c r="D2" s="82">
        <v>9.7996126414E10</v>
      </c>
      <c r="E2" s="82" t="s">
        <v>43</v>
      </c>
      <c r="F2" s="82" t="s">
        <v>44</v>
      </c>
      <c r="G2" s="82" t="s">
        <v>61</v>
      </c>
      <c r="H2" s="82" t="s">
        <v>46</v>
      </c>
      <c r="I2" s="82" t="s">
        <v>48</v>
      </c>
      <c r="J2" s="82" t="s">
        <v>47</v>
      </c>
      <c r="K2" s="82" t="s">
        <v>48</v>
      </c>
      <c r="L2" s="82" t="s">
        <v>47</v>
      </c>
      <c r="M2" s="82" t="s">
        <v>63</v>
      </c>
      <c r="N2" s="82" t="s">
        <v>95</v>
      </c>
      <c r="O2" s="82" t="s">
        <v>51</v>
      </c>
      <c r="P2" s="82" t="s">
        <v>171</v>
      </c>
      <c r="Q2" s="82" t="s">
        <v>9410</v>
      </c>
      <c r="R2" s="82" t="s">
        <v>9411</v>
      </c>
      <c r="S2" s="82" t="s">
        <v>55</v>
      </c>
      <c r="T2" s="83" t="s">
        <v>56</v>
      </c>
    </row>
    <row r="3">
      <c r="A3" s="81">
        <v>45769.80087962963</v>
      </c>
      <c r="B3" s="82" t="s">
        <v>9408</v>
      </c>
      <c r="C3" s="82" t="s">
        <v>9409</v>
      </c>
      <c r="D3" s="82">
        <v>9.7996126414E10</v>
      </c>
      <c r="E3" s="82" t="s">
        <v>43</v>
      </c>
      <c r="F3" s="82" t="s">
        <v>44</v>
      </c>
      <c r="G3" s="82" t="s">
        <v>61</v>
      </c>
      <c r="H3" s="82" t="s">
        <v>46</v>
      </c>
      <c r="I3" s="82" t="s">
        <v>48</v>
      </c>
      <c r="J3" s="82" t="s">
        <v>47</v>
      </c>
      <c r="K3" s="82" t="s">
        <v>48</v>
      </c>
      <c r="L3" s="82" t="s">
        <v>47</v>
      </c>
      <c r="M3" s="82" t="s">
        <v>63</v>
      </c>
      <c r="N3" s="82" t="s">
        <v>95</v>
      </c>
      <c r="O3" s="82" t="s">
        <v>51</v>
      </c>
      <c r="P3" s="82" t="s">
        <v>171</v>
      </c>
      <c r="Q3" s="82" t="s">
        <v>9410</v>
      </c>
      <c r="R3" s="82" t="s">
        <v>9411</v>
      </c>
      <c r="S3" s="82" t="s">
        <v>55</v>
      </c>
      <c r="T3" s="83" t="s">
        <v>56</v>
      </c>
    </row>
    <row r="4">
      <c r="A4" s="81">
        <v>45769.80600694445</v>
      </c>
      <c r="B4" s="82" t="s">
        <v>9412</v>
      </c>
      <c r="C4" s="82" t="s">
        <v>9413</v>
      </c>
      <c r="D4" s="82">
        <v>1.9991348212E10</v>
      </c>
      <c r="E4" s="82" t="s">
        <v>43</v>
      </c>
      <c r="F4" s="82" t="s">
        <v>44</v>
      </c>
      <c r="G4" s="82" t="s">
        <v>45</v>
      </c>
      <c r="H4" s="82" t="s">
        <v>106</v>
      </c>
      <c r="I4" s="82" t="s">
        <v>48</v>
      </c>
      <c r="J4" s="82" t="s">
        <v>47</v>
      </c>
      <c r="K4" s="82" t="s">
        <v>47</v>
      </c>
      <c r="L4" s="82" t="s">
        <v>47</v>
      </c>
      <c r="M4" s="82" t="s">
        <v>63</v>
      </c>
      <c r="N4" s="82" t="s">
        <v>50</v>
      </c>
      <c r="O4" s="82" t="s">
        <v>51</v>
      </c>
      <c r="P4" s="82" t="s">
        <v>171</v>
      </c>
      <c r="Q4" s="82" t="s">
        <v>9410</v>
      </c>
      <c r="R4" s="82" t="s">
        <v>9414</v>
      </c>
      <c r="S4" s="82" t="s">
        <v>55</v>
      </c>
      <c r="T4" s="83" t="s">
        <v>56</v>
      </c>
    </row>
    <row r="5">
      <c r="A5" s="81">
        <v>45769.80600694445</v>
      </c>
      <c r="B5" s="82" t="s">
        <v>9412</v>
      </c>
      <c r="C5" s="82" t="s">
        <v>9413</v>
      </c>
      <c r="D5" s="82">
        <v>1.9991348212E10</v>
      </c>
      <c r="E5" s="82" t="s">
        <v>43</v>
      </c>
      <c r="F5" s="82" t="s">
        <v>44</v>
      </c>
      <c r="G5" s="82" t="s">
        <v>45</v>
      </c>
      <c r="H5" s="82" t="s">
        <v>106</v>
      </c>
      <c r="I5" s="82" t="s">
        <v>48</v>
      </c>
      <c r="J5" s="82" t="s">
        <v>47</v>
      </c>
      <c r="K5" s="82" t="s">
        <v>47</v>
      </c>
      <c r="L5" s="82" t="s">
        <v>47</v>
      </c>
      <c r="M5" s="82" t="s">
        <v>63</v>
      </c>
      <c r="N5" s="82" t="s">
        <v>50</v>
      </c>
      <c r="O5" s="82" t="s">
        <v>51</v>
      </c>
      <c r="P5" s="82" t="s">
        <v>171</v>
      </c>
      <c r="Q5" s="82" t="s">
        <v>9410</v>
      </c>
      <c r="R5" s="82" t="s">
        <v>9414</v>
      </c>
      <c r="S5" s="82" t="s">
        <v>55</v>
      </c>
      <c r="T5" s="83" t="s">
        <v>56</v>
      </c>
    </row>
    <row r="6">
      <c r="A6" s="81">
        <v>45769.81085648148</v>
      </c>
      <c r="B6" s="82" t="s">
        <v>9415</v>
      </c>
      <c r="C6" s="82" t="s">
        <v>9416</v>
      </c>
      <c r="D6" s="82">
        <v>2.1964261577E10</v>
      </c>
      <c r="E6" s="82" t="s">
        <v>43</v>
      </c>
      <c r="F6" s="82" t="s">
        <v>60</v>
      </c>
      <c r="G6" s="82" t="s">
        <v>45</v>
      </c>
      <c r="H6" s="82" t="s">
        <v>78</v>
      </c>
      <c r="I6" s="82" t="s">
        <v>47</v>
      </c>
      <c r="J6" s="82" t="s">
        <v>47</v>
      </c>
      <c r="K6" s="82" t="s">
        <v>47</v>
      </c>
      <c r="L6" s="82" t="s">
        <v>47</v>
      </c>
      <c r="M6" s="82" t="s">
        <v>79</v>
      </c>
      <c r="N6" s="82" t="s">
        <v>70</v>
      </c>
      <c r="O6" s="82" t="s">
        <v>51</v>
      </c>
      <c r="P6" s="82" t="s">
        <v>171</v>
      </c>
      <c r="Q6" s="82" t="s">
        <v>9410</v>
      </c>
      <c r="R6" s="82" t="s">
        <v>9417</v>
      </c>
      <c r="S6" s="82" t="s">
        <v>55</v>
      </c>
      <c r="T6" s="84"/>
    </row>
    <row r="7">
      <c r="A7" s="81">
        <v>45769.81085648148</v>
      </c>
      <c r="B7" s="82" t="s">
        <v>9415</v>
      </c>
      <c r="C7" s="82" t="s">
        <v>9416</v>
      </c>
      <c r="D7" s="82">
        <v>2.1964261577E10</v>
      </c>
      <c r="E7" s="82" t="s">
        <v>43</v>
      </c>
      <c r="F7" s="82" t="s">
        <v>60</v>
      </c>
      <c r="G7" s="82" t="s">
        <v>45</v>
      </c>
      <c r="H7" s="82" t="s">
        <v>78</v>
      </c>
      <c r="I7" s="82" t="s">
        <v>47</v>
      </c>
      <c r="J7" s="82" t="s">
        <v>47</v>
      </c>
      <c r="K7" s="82" t="s">
        <v>47</v>
      </c>
      <c r="L7" s="82" t="s">
        <v>47</v>
      </c>
      <c r="M7" s="82" t="s">
        <v>79</v>
      </c>
      <c r="N7" s="82" t="s">
        <v>70</v>
      </c>
      <c r="O7" s="82" t="s">
        <v>51</v>
      </c>
      <c r="P7" s="82" t="s">
        <v>171</v>
      </c>
      <c r="Q7" s="82" t="s">
        <v>9410</v>
      </c>
      <c r="R7" s="82" t="s">
        <v>9417</v>
      </c>
      <c r="S7" s="82" t="s">
        <v>55</v>
      </c>
      <c r="T7" s="84"/>
    </row>
    <row r="8">
      <c r="A8" s="81">
        <v>45769.82435185185</v>
      </c>
      <c r="B8" s="82" t="s">
        <v>9418</v>
      </c>
      <c r="C8" s="82" t="s">
        <v>9419</v>
      </c>
      <c r="D8" s="82">
        <v>1.1992420713E10</v>
      </c>
      <c r="E8" s="82" t="s">
        <v>43</v>
      </c>
      <c r="F8" s="82" t="s">
        <v>44</v>
      </c>
      <c r="G8" s="82" t="s">
        <v>61</v>
      </c>
      <c r="H8" s="82" t="s">
        <v>78</v>
      </c>
      <c r="I8" s="82" t="s">
        <v>47</v>
      </c>
      <c r="J8" s="82" t="s">
        <v>48</v>
      </c>
      <c r="K8" s="82" t="s">
        <v>48</v>
      </c>
      <c r="L8" s="82" t="s">
        <v>47</v>
      </c>
      <c r="M8" s="82" t="s">
        <v>79</v>
      </c>
      <c r="N8" s="82" t="s">
        <v>70</v>
      </c>
      <c r="O8" s="82" t="s">
        <v>51</v>
      </c>
      <c r="P8" s="82" t="s">
        <v>171</v>
      </c>
      <c r="Q8" s="82" t="s">
        <v>9420</v>
      </c>
      <c r="R8" s="82" t="s">
        <v>9414</v>
      </c>
      <c r="S8" s="82" t="s">
        <v>55</v>
      </c>
      <c r="T8" s="83" t="s">
        <v>56</v>
      </c>
    </row>
    <row r="9">
      <c r="A9" s="81">
        <v>45769.82435185185</v>
      </c>
      <c r="B9" s="82" t="s">
        <v>9418</v>
      </c>
      <c r="C9" s="82" t="s">
        <v>9419</v>
      </c>
      <c r="D9" s="82">
        <v>1.1992420713E10</v>
      </c>
      <c r="E9" s="82" t="s">
        <v>43</v>
      </c>
      <c r="F9" s="82" t="s">
        <v>44</v>
      </c>
      <c r="G9" s="82" t="s">
        <v>61</v>
      </c>
      <c r="H9" s="82" t="s">
        <v>78</v>
      </c>
      <c r="I9" s="82" t="s">
        <v>47</v>
      </c>
      <c r="J9" s="82" t="s">
        <v>48</v>
      </c>
      <c r="K9" s="82" t="s">
        <v>48</v>
      </c>
      <c r="L9" s="82" t="s">
        <v>47</v>
      </c>
      <c r="M9" s="82" t="s">
        <v>79</v>
      </c>
      <c r="N9" s="82" t="s">
        <v>70</v>
      </c>
      <c r="O9" s="82" t="s">
        <v>51</v>
      </c>
      <c r="P9" s="82" t="s">
        <v>171</v>
      </c>
      <c r="Q9" s="82" t="s">
        <v>9420</v>
      </c>
      <c r="R9" s="82" t="s">
        <v>9414</v>
      </c>
      <c r="S9" s="82" t="s">
        <v>55</v>
      </c>
      <c r="T9" s="83" t="s">
        <v>56</v>
      </c>
    </row>
    <row r="10">
      <c r="A10" s="81">
        <v>45769.826585648145</v>
      </c>
      <c r="B10" s="82" t="s">
        <v>9421</v>
      </c>
      <c r="C10" s="82" t="s">
        <v>9422</v>
      </c>
      <c r="D10" s="82">
        <v>5.5219999562E10</v>
      </c>
      <c r="E10" s="82" t="s">
        <v>43</v>
      </c>
      <c r="F10" s="82" t="s">
        <v>44</v>
      </c>
      <c r="G10" s="82" t="s">
        <v>45</v>
      </c>
      <c r="H10" s="82" t="s">
        <v>46</v>
      </c>
      <c r="I10" s="82" t="s">
        <v>48</v>
      </c>
      <c r="J10" s="82" t="s">
        <v>47</v>
      </c>
      <c r="K10" s="82" t="s">
        <v>47</v>
      </c>
      <c r="L10" s="82" t="s">
        <v>48</v>
      </c>
      <c r="M10" s="82" t="s">
        <v>63</v>
      </c>
      <c r="N10" s="82" t="s">
        <v>50</v>
      </c>
      <c r="O10" s="82" t="s">
        <v>51</v>
      </c>
      <c r="P10" s="82" t="s">
        <v>171</v>
      </c>
      <c r="Q10" s="82" t="s">
        <v>9410</v>
      </c>
      <c r="R10" s="82" t="s">
        <v>9423</v>
      </c>
      <c r="S10" s="82" t="s">
        <v>55</v>
      </c>
      <c r="T10" s="84"/>
    </row>
    <row r="11">
      <c r="A11" s="81">
        <v>45769.826585648145</v>
      </c>
      <c r="B11" s="82" t="s">
        <v>9421</v>
      </c>
      <c r="C11" s="82" t="s">
        <v>9422</v>
      </c>
      <c r="D11" s="82">
        <v>5.5219999562E10</v>
      </c>
      <c r="E11" s="82" t="s">
        <v>43</v>
      </c>
      <c r="F11" s="82" t="s">
        <v>44</v>
      </c>
      <c r="G11" s="82" t="s">
        <v>45</v>
      </c>
      <c r="H11" s="82" t="s">
        <v>46</v>
      </c>
      <c r="I11" s="82" t="s">
        <v>48</v>
      </c>
      <c r="J11" s="82" t="s">
        <v>47</v>
      </c>
      <c r="K11" s="82" t="s">
        <v>47</v>
      </c>
      <c r="L11" s="82" t="s">
        <v>48</v>
      </c>
      <c r="M11" s="82" t="s">
        <v>63</v>
      </c>
      <c r="N11" s="82" t="s">
        <v>50</v>
      </c>
      <c r="O11" s="82" t="s">
        <v>51</v>
      </c>
      <c r="P11" s="82" t="s">
        <v>171</v>
      </c>
      <c r="Q11" s="82" t="s">
        <v>9410</v>
      </c>
      <c r="R11" s="82" t="s">
        <v>9423</v>
      </c>
      <c r="S11" s="82" t="s">
        <v>55</v>
      </c>
      <c r="T11" s="84"/>
    </row>
    <row r="12">
      <c r="A12" s="81">
        <v>45769.82953703704</v>
      </c>
      <c r="B12" s="82" t="s">
        <v>9424</v>
      </c>
      <c r="C12" s="82" t="s">
        <v>9425</v>
      </c>
      <c r="D12" s="82">
        <v>8.1999130694E10</v>
      </c>
      <c r="E12" s="82" t="s">
        <v>43</v>
      </c>
      <c r="F12" s="82" t="s">
        <v>44</v>
      </c>
      <c r="G12" s="82" t="s">
        <v>45</v>
      </c>
      <c r="H12" s="82" t="s">
        <v>46</v>
      </c>
      <c r="I12" s="82" t="s">
        <v>47</v>
      </c>
      <c r="J12" s="82" t="s">
        <v>47</v>
      </c>
      <c r="K12" s="82" t="s">
        <v>48</v>
      </c>
      <c r="L12" s="82" t="s">
        <v>47</v>
      </c>
      <c r="M12" s="82" t="s">
        <v>79</v>
      </c>
      <c r="N12" s="82" t="s">
        <v>70</v>
      </c>
      <c r="O12" s="82" t="s">
        <v>51</v>
      </c>
      <c r="P12" s="82" t="s">
        <v>171</v>
      </c>
      <c r="Q12" s="82" t="s">
        <v>9410</v>
      </c>
      <c r="R12" s="82" t="s">
        <v>9426</v>
      </c>
      <c r="S12" s="82" t="s">
        <v>55</v>
      </c>
      <c r="T12" s="83" t="s">
        <v>56</v>
      </c>
    </row>
    <row r="13">
      <c r="A13" s="81">
        <v>45769.82953703704</v>
      </c>
      <c r="B13" s="82" t="s">
        <v>9424</v>
      </c>
      <c r="C13" s="82" t="s">
        <v>9425</v>
      </c>
      <c r="D13" s="82">
        <v>8.1999130694E10</v>
      </c>
      <c r="E13" s="82" t="s">
        <v>43</v>
      </c>
      <c r="F13" s="82" t="s">
        <v>44</v>
      </c>
      <c r="G13" s="82" t="s">
        <v>45</v>
      </c>
      <c r="H13" s="82" t="s">
        <v>46</v>
      </c>
      <c r="I13" s="82" t="s">
        <v>47</v>
      </c>
      <c r="J13" s="82" t="s">
        <v>47</v>
      </c>
      <c r="K13" s="82" t="s">
        <v>48</v>
      </c>
      <c r="L13" s="82" t="s">
        <v>47</v>
      </c>
      <c r="M13" s="82" t="s">
        <v>79</v>
      </c>
      <c r="N13" s="82" t="s">
        <v>70</v>
      </c>
      <c r="O13" s="82" t="s">
        <v>51</v>
      </c>
      <c r="P13" s="82" t="s">
        <v>171</v>
      </c>
      <c r="Q13" s="82" t="s">
        <v>9410</v>
      </c>
      <c r="R13" s="82" t="s">
        <v>9426</v>
      </c>
      <c r="S13" s="82" t="s">
        <v>55</v>
      </c>
      <c r="T13" s="83" t="s">
        <v>56</v>
      </c>
    </row>
    <row r="14">
      <c r="A14" s="81">
        <v>45769.829733796294</v>
      </c>
      <c r="B14" s="82" t="s">
        <v>9427</v>
      </c>
      <c r="C14" s="82" t="s">
        <v>9428</v>
      </c>
      <c r="D14" s="82">
        <v>7.1987712458E10</v>
      </c>
      <c r="E14" s="82" t="s">
        <v>43</v>
      </c>
      <c r="F14" s="82" t="s">
        <v>44</v>
      </c>
      <c r="G14" s="82" t="s">
        <v>45</v>
      </c>
      <c r="H14" s="82" t="s">
        <v>78</v>
      </c>
      <c r="I14" s="82" t="s">
        <v>47</v>
      </c>
      <c r="J14" s="82" t="s">
        <v>47</v>
      </c>
      <c r="K14" s="82" t="s">
        <v>48</v>
      </c>
      <c r="L14" s="82" t="s">
        <v>47</v>
      </c>
      <c r="M14" s="82" t="s">
        <v>79</v>
      </c>
      <c r="N14" s="82" t="s">
        <v>64</v>
      </c>
      <c r="O14" s="82" t="s">
        <v>51</v>
      </c>
      <c r="P14" s="82" t="s">
        <v>171</v>
      </c>
      <c r="Q14" s="82" t="s">
        <v>9429</v>
      </c>
      <c r="R14" s="82" t="s">
        <v>9430</v>
      </c>
      <c r="S14" s="82" t="s">
        <v>55</v>
      </c>
      <c r="T14" s="83" t="s">
        <v>56</v>
      </c>
    </row>
    <row r="15">
      <c r="A15" s="81">
        <v>45769.829733796294</v>
      </c>
      <c r="B15" s="82" t="s">
        <v>9427</v>
      </c>
      <c r="C15" s="82" t="s">
        <v>9428</v>
      </c>
      <c r="D15" s="82">
        <v>7.1987712458E10</v>
      </c>
      <c r="E15" s="82" t="s">
        <v>43</v>
      </c>
      <c r="F15" s="82" t="s">
        <v>44</v>
      </c>
      <c r="G15" s="82" t="s">
        <v>45</v>
      </c>
      <c r="H15" s="82" t="s">
        <v>78</v>
      </c>
      <c r="I15" s="82" t="s">
        <v>47</v>
      </c>
      <c r="J15" s="82" t="s">
        <v>47</v>
      </c>
      <c r="K15" s="82" t="s">
        <v>48</v>
      </c>
      <c r="L15" s="82" t="s">
        <v>47</v>
      </c>
      <c r="M15" s="82" t="s">
        <v>79</v>
      </c>
      <c r="N15" s="82" t="s">
        <v>64</v>
      </c>
      <c r="O15" s="82" t="s">
        <v>51</v>
      </c>
      <c r="P15" s="82" t="s">
        <v>171</v>
      </c>
      <c r="Q15" s="82" t="s">
        <v>9429</v>
      </c>
      <c r="R15" s="82" t="s">
        <v>9430</v>
      </c>
      <c r="S15" s="82" t="s">
        <v>55</v>
      </c>
      <c r="T15" s="83" t="s">
        <v>56</v>
      </c>
    </row>
    <row r="16">
      <c r="A16" s="81">
        <v>45769.83042824074</v>
      </c>
      <c r="B16" s="82" t="s">
        <v>9431</v>
      </c>
      <c r="C16" s="82" t="s">
        <v>9432</v>
      </c>
      <c r="D16" s="82">
        <v>4.1998772086E10</v>
      </c>
      <c r="E16" s="82" t="s">
        <v>43</v>
      </c>
      <c r="F16" s="82" t="s">
        <v>76</v>
      </c>
      <c r="G16" s="82" t="s">
        <v>45</v>
      </c>
      <c r="H16" s="82" t="s">
        <v>78</v>
      </c>
      <c r="I16" s="82" t="s">
        <v>48</v>
      </c>
      <c r="J16" s="82" t="s">
        <v>47</v>
      </c>
      <c r="K16" s="82" t="s">
        <v>47</v>
      </c>
      <c r="L16" s="82" t="s">
        <v>48</v>
      </c>
      <c r="M16" s="82" t="s">
        <v>63</v>
      </c>
      <c r="N16" s="82" t="s">
        <v>50</v>
      </c>
      <c r="O16" s="82" t="s">
        <v>51</v>
      </c>
      <c r="P16" s="82" t="s">
        <v>171</v>
      </c>
      <c r="Q16" s="82" t="s">
        <v>9410</v>
      </c>
      <c r="R16" s="82" t="s">
        <v>9414</v>
      </c>
      <c r="S16" s="82" t="s">
        <v>55</v>
      </c>
      <c r="T16" s="83" t="s">
        <v>56</v>
      </c>
    </row>
    <row r="17">
      <c r="A17" s="81">
        <v>45769.83042824074</v>
      </c>
      <c r="B17" s="82" t="s">
        <v>9431</v>
      </c>
      <c r="C17" s="82" t="s">
        <v>9432</v>
      </c>
      <c r="D17" s="82">
        <v>4.1998772086E10</v>
      </c>
      <c r="E17" s="82" t="s">
        <v>43</v>
      </c>
      <c r="F17" s="82" t="s">
        <v>76</v>
      </c>
      <c r="G17" s="82" t="s">
        <v>45</v>
      </c>
      <c r="H17" s="82" t="s">
        <v>78</v>
      </c>
      <c r="I17" s="82" t="s">
        <v>48</v>
      </c>
      <c r="J17" s="82" t="s">
        <v>47</v>
      </c>
      <c r="K17" s="82" t="s">
        <v>47</v>
      </c>
      <c r="L17" s="82" t="s">
        <v>48</v>
      </c>
      <c r="M17" s="82" t="s">
        <v>63</v>
      </c>
      <c r="N17" s="82" t="s">
        <v>50</v>
      </c>
      <c r="O17" s="82" t="s">
        <v>51</v>
      </c>
      <c r="P17" s="82" t="s">
        <v>171</v>
      </c>
      <c r="Q17" s="82" t="s">
        <v>9410</v>
      </c>
      <c r="R17" s="82" t="s">
        <v>9414</v>
      </c>
      <c r="S17" s="82" t="s">
        <v>55</v>
      </c>
      <c r="T17" s="83" t="s">
        <v>56</v>
      </c>
    </row>
    <row r="18">
      <c r="A18" s="81">
        <v>45769.83199074074</v>
      </c>
      <c r="B18" s="82" t="s">
        <v>9433</v>
      </c>
      <c r="C18" s="82" t="s">
        <v>9434</v>
      </c>
      <c r="D18" s="82">
        <v>1.1957434395E10</v>
      </c>
      <c r="E18" s="82" t="s">
        <v>75</v>
      </c>
      <c r="F18" s="82" t="s">
        <v>44</v>
      </c>
      <c r="G18" s="82" t="s">
        <v>77</v>
      </c>
      <c r="H18" s="82" t="s">
        <v>88</v>
      </c>
      <c r="I18" s="82" t="s">
        <v>48</v>
      </c>
      <c r="J18" s="82" t="s">
        <v>48</v>
      </c>
      <c r="K18" s="82" t="s">
        <v>48</v>
      </c>
      <c r="L18" s="82" t="s">
        <v>47</v>
      </c>
      <c r="M18" s="82" t="s">
        <v>79</v>
      </c>
      <c r="N18" s="82" t="s">
        <v>50</v>
      </c>
      <c r="O18" s="82" t="s">
        <v>51</v>
      </c>
      <c r="P18" s="82" t="s">
        <v>171</v>
      </c>
      <c r="Q18" s="82" t="s">
        <v>9435</v>
      </c>
      <c r="R18" s="82" t="s">
        <v>9436</v>
      </c>
      <c r="S18" s="82" t="s">
        <v>55</v>
      </c>
      <c r="T18" s="83" t="s">
        <v>56</v>
      </c>
    </row>
    <row r="19">
      <c r="A19" s="81">
        <v>45769.832870370374</v>
      </c>
      <c r="B19" s="82" t="s">
        <v>2054</v>
      </c>
      <c r="C19" s="82" t="s">
        <v>9437</v>
      </c>
      <c r="D19" s="82">
        <v>8.1983099412E10</v>
      </c>
      <c r="E19" s="82" t="s">
        <v>43</v>
      </c>
      <c r="F19" s="82" t="s">
        <v>44</v>
      </c>
      <c r="G19" s="82" t="s">
        <v>45</v>
      </c>
      <c r="H19" s="82" t="s">
        <v>78</v>
      </c>
      <c r="I19" s="82" t="s">
        <v>48</v>
      </c>
      <c r="J19" s="82" t="s">
        <v>47</v>
      </c>
      <c r="K19" s="82" t="s">
        <v>48</v>
      </c>
      <c r="L19" s="82" t="s">
        <v>47</v>
      </c>
      <c r="M19" s="82" t="s">
        <v>49</v>
      </c>
      <c r="N19" s="82" t="s">
        <v>50</v>
      </c>
      <c r="O19" s="82" t="s">
        <v>51</v>
      </c>
      <c r="P19" s="82" t="s">
        <v>171</v>
      </c>
      <c r="Q19" s="82" t="s">
        <v>9410</v>
      </c>
      <c r="R19" s="82" t="s">
        <v>9414</v>
      </c>
      <c r="S19" s="82" t="s">
        <v>65</v>
      </c>
      <c r="T19" s="83" t="s">
        <v>56</v>
      </c>
    </row>
    <row r="20">
      <c r="A20" s="81">
        <v>45769.832870370374</v>
      </c>
      <c r="B20" s="82" t="s">
        <v>2054</v>
      </c>
      <c r="C20" s="82" t="s">
        <v>9437</v>
      </c>
      <c r="D20" s="82">
        <v>8.1983099412E10</v>
      </c>
      <c r="E20" s="82" t="s">
        <v>43</v>
      </c>
      <c r="F20" s="82" t="s">
        <v>44</v>
      </c>
      <c r="G20" s="82" t="s">
        <v>45</v>
      </c>
      <c r="H20" s="82" t="s">
        <v>78</v>
      </c>
      <c r="I20" s="82" t="s">
        <v>48</v>
      </c>
      <c r="J20" s="82" t="s">
        <v>47</v>
      </c>
      <c r="K20" s="82" t="s">
        <v>48</v>
      </c>
      <c r="L20" s="82" t="s">
        <v>47</v>
      </c>
      <c r="M20" s="82" t="s">
        <v>49</v>
      </c>
      <c r="N20" s="82" t="s">
        <v>50</v>
      </c>
      <c r="O20" s="82" t="s">
        <v>51</v>
      </c>
      <c r="P20" s="82" t="s">
        <v>171</v>
      </c>
      <c r="Q20" s="82" t="s">
        <v>9410</v>
      </c>
      <c r="R20" s="82" t="s">
        <v>9414</v>
      </c>
      <c r="S20" s="82" t="s">
        <v>65</v>
      </c>
      <c r="T20" s="83" t="s">
        <v>56</v>
      </c>
    </row>
    <row r="21">
      <c r="A21" s="81">
        <v>45769.83325231481</v>
      </c>
      <c r="B21" s="82" t="s">
        <v>9438</v>
      </c>
      <c r="C21" s="82" t="s">
        <v>9439</v>
      </c>
      <c r="D21" s="82">
        <v>9.3992204857E10</v>
      </c>
      <c r="E21" s="82" t="s">
        <v>75</v>
      </c>
      <c r="F21" s="82" t="s">
        <v>60</v>
      </c>
      <c r="G21" s="82" t="s">
        <v>61</v>
      </c>
      <c r="H21" s="82" t="s">
        <v>78</v>
      </c>
      <c r="I21" s="82" t="s">
        <v>47</v>
      </c>
      <c r="J21" s="82" t="s">
        <v>47</v>
      </c>
      <c r="K21" s="82" t="s">
        <v>48</v>
      </c>
      <c r="L21" s="82" t="s">
        <v>48</v>
      </c>
      <c r="M21" s="82" t="s">
        <v>63</v>
      </c>
      <c r="N21" s="82" t="s">
        <v>95</v>
      </c>
      <c r="O21" s="82" t="s">
        <v>51</v>
      </c>
      <c r="P21" s="82" t="s">
        <v>171</v>
      </c>
      <c r="Q21" s="82" t="s">
        <v>9440</v>
      </c>
      <c r="R21" s="82" t="s">
        <v>9430</v>
      </c>
      <c r="S21" s="82" t="s">
        <v>55</v>
      </c>
      <c r="T21" s="83" t="s">
        <v>56</v>
      </c>
    </row>
    <row r="22">
      <c r="A22" s="81">
        <v>45769.83325231481</v>
      </c>
      <c r="B22" s="82" t="s">
        <v>9438</v>
      </c>
      <c r="C22" s="82" t="s">
        <v>9439</v>
      </c>
      <c r="D22" s="82">
        <v>9.3992204857E10</v>
      </c>
      <c r="E22" s="82" t="s">
        <v>75</v>
      </c>
      <c r="F22" s="82" t="s">
        <v>60</v>
      </c>
      <c r="G22" s="82" t="s">
        <v>61</v>
      </c>
      <c r="H22" s="82" t="s">
        <v>78</v>
      </c>
      <c r="I22" s="82" t="s">
        <v>47</v>
      </c>
      <c r="J22" s="82" t="s">
        <v>47</v>
      </c>
      <c r="K22" s="82" t="s">
        <v>48</v>
      </c>
      <c r="L22" s="82" t="s">
        <v>48</v>
      </c>
      <c r="M22" s="82" t="s">
        <v>63</v>
      </c>
      <c r="N22" s="82" t="s">
        <v>95</v>
      </c>
      <c r="O22" s="82" t="s">
        <v>51</v>
      </c>
      <c r="P22" s="82" t="s">
        <v>171</v>
      </c>
      <c r="Q22" s="82" t="s">
        <v>9440</v>
      </c>
      <c r="R22" s="82" t="s">
        <v>9430</v>
      </c>
      <c r="S22" s="82" t="s">
        <v>55</v>
      </c>
      <c r="T22" s="83" t="s">
        <v>56</v>
      </c>
    </row>
    <row r="23">
      <c r="A23" s="81">
        <v>45769.83795138889</v>
      </c>
      <c r="B23" s="82" t="s">
        <v>9441</v>
      </c>
      <c r="C23" s="82" t="s">
        <v>9442</v>
      </c>
      <c r="D23" s="82">
        <v>1.5991824016E10</v>
      </c>
      <c r="E23" s="82" t="s">
        <v>43</v>
      </c>
      <c r="F23" s="82" t="s">
        <v>76</v>
      </c>
      <c r="G23" s="82" t="s">
        <v>77</v>
      </c>
      <c r="H23" s="82" t="s">
        <v>88</v>
      </c>
      <c r="I23" s="82" t="s">
        <v>47</v>
      </c>
      <c r="J23" s="82" t="s">
        <v>47</v>
      </c>
      <c r="K23" s="82" t="s">
        <v>48</v>
      </c>
      <c r="L23" s="82" t="s">
        <v>47</v>
      </c>
      <c r="M23" s="82" t="s">
        <v>79</v>
      </c>
      <c r="N23" s="82" t="s">
        <v>95</v>
      </c>
      <c r="O23" s="82" t="s">
        <v>51</v>
      </c>
      <c r="P23" s="82" t="s">
        <v>171</v>
      </c>
      <c r="Q23" s="82" t="s">
        <v>9443</v>
      </c>
      <c r="R23" s="82" t="s">
        <v>9417</v>
      </c>
      <c r="S23" s="82" t="s">
        <v>55</v>
      </c>
      <c r="T23" s="83" t="s">
        <v>56</v>
      </c>
    </row>
    <row r="24">
      <c r="A24" s="81">
        <v>45769.83795138889</v>
      </c>
      <c r="B24" s="82" t="s">
        <v>9441</v>
      </c>
      <c r="C24" s="82" t="s">
        <v>9442</v>
      </c>
      <c r="D24" s="82">
        <v>1.5991824016E10</v>
      </c>
      <c r="E24" s="82" t="s">
        <v>43</v>
      </c>
      <c r="F24" s="82" t="s">
        <v>76</v>
      </c>
      <c r="G24" s="82" t="s">
        <v>77</v>
      </c>
      <c r="H24" s="82" t="s">
        <v>88</v>
      </c>
      <c r="I24" s="82" t="s">
        <v>47</v>
      </c>
      <c r="J24" s="82" t="s">
        <v>47</v>
      </c>
      <c r="K24" s="82" t="s">
        <v>48</v>
      </c>
      <c r="L24" s="82" t="s">
        <v>47</v>
      </c>
      <c r="M24" s="82" t="s">
        <v>79</v>
      </c>
      <c r="N24" s="82" t="s">
        <v>95</v>
      </c>
      <c r="O24" s="82" t="s">
        <v>51</v>
      </c>
      <c r="P24" s="82" t="s">
        <v>171</v>
      </c>
      <c r="Q24" s="82" t="s">
        <v>9443</v>
      </c>
      <c r="R24" s="82" t="s">
        <v>9417</v>
      </c>
      <c r="S24" s="82" t="s">
        <v>55</v>
      </c>
      <c r="T24" s="83" t="s">
        <v>56</v>
      </c>
    </row>
    <row r="25">
      <c r="A25" s="81">
        <v>45769.84289351852</v>
      </c>
      <c r="B25" s="82" t="s">
        <v>9444</v>
      </c>
      <c r="C25" s="82" t="s">
        <v>9445</v>
      </c>
      <c r="D25" s="82">
        <v>1.198667017E9</v>
      </c>
      <c r="E25" s="82" t="s">
        <v>43</v>
      </c>
      <c r="F25" s="82" t="s">
        <v>76</v>
      </c>
      <c r="G25" s="82" t="s">
        <v>61</v>
      </c>
      <c r="H25" s="82" t="s">
        <v>106</v>
      </c>
      <c r="I25" s="82" t="s">
        <v>47</v>
      </c>
      <c r="J25" s="82" t="s">
        <v>47</v>
      </c>
      <c r="K25" s="82" t="s">
        <v>48</v>
      </c>
      <c r="L25" s="82" t="s">
        <v>48</v>
      </c>
      <c r="M25" s="82" t="s">
        <v>118</v>
      </c>
      <c r="N25" s="82" t="s">
        <v>64</v>
      </c>
      <c r="O25" s="82" t="s">
        <v>51</v>
      </c>
      <c r="P25" s="82" t="s">
        <v>171</v>
      </c>
      <c r="Q25" s="82" t="s">
        <v>9410</v>
      </c>
      <c r="R25" s="82" t="s">
        <v>9411</v>
      </c>
      <c r="S25" s="82" t="s">
        <v>55</v>
      </c>
      <c r="T25" s="83" t="s">
        <v>56</v>
      </c>
    </row>
    <row r="26">
      <c r="A26" s="81">
        <v>45769.84289351852</v>
      </c>
      <c r="B26" s="82" t="s">
        <v>9444</v>
      </c>
      <c r="C26" s="82" t="s">
        <v>9445</v>
      </c>
      <c r="D26" s="82">
        <v>1.198667017E9</v>
      </c>
      <c r="E26" s="82" t="s">
        <v>43</v>
      </c>
      <c r="F26" s="82" t="s">
        <v>76</v>
      </c>
      <c r="G26" s="82" t="s">
        <v>61</v>
      </c>
      <c r="H26" s="82" t="s">
        <v>106</v>
      </c>
      <c r="I26" s="82" t="s">
        <v>47</v>
      </c>
      <c r="J26" s="82" t="s">
        <v>47</v>
      </c>
      <c r="K26" s="82" t="s">
        <v>48</v>
      </c>
      <c r="L26" s="82" t="s">
        <v>48</v>
      </c>
      <c r="M26" s="82" t="s">
        <v>118</v>
      </c>
      <c r="N26" s="82" t="s">
        <v>64</v>
      </c>
      <c r="O26" s="82" t="s">
        <v>51</v>
      </c>
      <c r="P26" s="82" t="s">
        <v>171</v>
      </c>
      <c r="Q26" s="82" t="s">
        <v>9410</v>
      </c>
      <c r="R26" s="82" t="s">
        <v>9411</v>
      </c>
      <c r="S26" s="82" t="s">
        <v>55</v>
      </c>
      <c r="T26" s="83" t="s">
        <v>56</v>
      </c>
    </row>
    <row r="27">
      <c r="A27" s="81">
        <v>45769.84885416667</v>
      </c>
      <c r="B27" s="82" t="s">
        <v>905</v>
      </c>
      <c r="C27" s="82" t="s">
        <v>9446</v>
      </c>
      <c r="D27" s="82">
        <v>1.9981207095E10</v>
      </c>
      <c r="E27" s="82" t="s">
        <v>43</v>
      </c>
      <c r="F27" s="82" t="s">
        <v>44</v>
      </c>
      <c r="G27" s="82" t="s">
        <v>45</v>
      </c>
      <c r="H27" s="82" t="s">
        <v>46</v>
      </c>
      <c r="I27" s="82" t="s">
        <v>47</v>
      </c>
      <c r="J27" s="82" t="s">
        <v>47</v>
      </c>
      <c r="K27" s="82" t="s">
        <v>48</v>
      </c>
      <c r="L27" s="82" t="s">
        <v>48</v>
      </c>
      <c r="M27" s="82" t="s">
        <v>94</v>
      </c>
      <c r="N27" s="82" t="s">
        <v>95</v>
      </c>
      <c r="O27" s="82" t="s">
        <v>51</v>
      </c>
      <c r="P27" s="82" t="s">
        <v>171</v>
      </c>
      <c r="Q27" s="82" t="s">
        <v>9410</v>
      </c>
      <c r="R27" s="82" t="s">
        <v>9414</v>
      </c>
      <c r="S27" s="82" t="s">
        <v>65</v>
      </c>
      <c r="T27" s="83" t="s">
        <v>56</v>
      </c>
    </row>
    <row r="28">
      <c r="A28" s="81">
        <v>45769.84885416667</v>
      </c>
      <c r="B28" s="82" t="s">
        <v>905</v>
      </c>
      <c r="C28" s="82" t="s">
        <v>9446</v>
      </c>
      <c r="D28" s="82">
        <v>1.9981207095E10</v>
      </c>
      <c r="E28" s="82" t="s">
        <v>43</v>
      </c>
      <c r="F28" s="82" t="s">
        <v>44</v>
      </c>
      <c r="G28" s="82" t="s">
        <v>45</v>
      </c>
      <c r="H28" s="82" t="s">
        <v>46</v>
      </c>
      <c r="I28" s="82" t="s">
        <v>47</v>
      </c>
      <c r="J28" s="82" t="s">
        <v>47</v>
      </c>
      <c r="K28" s="82" t="s">
        <v>48</v>
      </c>
      <c r="L28" s="82" t="s">
        <v>48</v>
      </c>
      <c r="M28" s="82" t="s">
        <v>94</v>
      </c>
      <c r="N28" s="82" t="s">
        <v>95</v>
      </c>
      <c r="O28" s="82" t="s">
        <v>51</v>
      </c>
      <c r="P28" s="82" t="s">
        <v>171</v>
      </c>
      <c r="Q28" s="82" t="s">
        <v>9410</v>
      </c>
      <c r="R28" s="82" t="s">
        <v>9414</v>
      </c>
      <c r="S28" s="82" t="s">
        <v>65</v>
      </c>
      <c r="T28" s="83" t="s">
        <v>56</v>
      </c>
    </row>
    <row r="29">
      <c r="A29" s="81">
        <v>45769.8490625</v>
      </c>
      <c r="B29" s="82" t="s">
        <v>9447</v>
      </c>
      <c r="C29" s="82" t="s">
        <v>9448</v>
      </c>
      <c r="D29" s="82">
        <v>6.194433939E9</v>
      </c>
      <c r="E29" s="82" t="s">
        <v>43</v>
      </c>
      <c r="F29" s="82" t="s">
        <v>76</v>
      </c>
      <c r="G29" s="82" t="s">
        <v>77</v>
      </c>
      <c r="H29" s="82" t="s">
        <v>88</v>
      </c>
      <c r="I29" s="82" t="s">
        <v>48</v>
      </c>
      <c r="J29" s="82" t="s">
        <v>48</v>
      </c>
      <c r="K29" s="82" t="s">
        <v>48</v>
      </c>
      <c r="L29" s="82" t="s">
        <v>48</v>
      </c>
      <c r="M29" s="82" t="s">
        <v>63</v>
      </c>
      <c r="N29" s="82" t="s">
        <v>50</v>
      </c>
      <c r="O29" s="82" t="s">
        <v>51</v>
      </c>
      <c r="P29" s="82" t="s">
        <v>171</v>
      </c>
      <c r="Q29" s="82" t="s">
        <v>9429</v>
      </c>
      <c r="R29" s="82" t="s">
        <v>9430</v>
      </c>
      <c r="S29" s="82" t="s">
        <v>55</v>
      </c>
      <c r="T29" s="83" t="s">
        <v>56</v>
      </c>
    </row>
    <row r="30">
      <c r="A30" s="81">
        <v>45769.8490625</v>
      </c>
      <c r="B30" s="82" t="s">
        <v>9447</v>
      </c>
      <c r="C30" s="82" t="s">
        <v>9448</v>
      </c>
      <c r="D30" s="82">
        <v>6.194433939E9</v>
      </c>
      <c r="E30" s="82" t="s">
        <v>43</v>
      </c>
      <c r="F30" s="82" t="s">
        <v>76</v>
      </c>
      <c r="G30" s="82" t="s">
        <v>77</v>
      </c>
      <c r="H30" s="82" t="s">
        <v>88</v>
      </c>
      <c r="I30" s="82" t="s">
        <v>48</v>
      </c>
      <c r="J30" s="82" t="s">
        <v>48</v>
      </c>
      <c r="K30" s="82" t="s">
        <v>48</v>
      </c>
      <c r="L30" s="82" t="s">
        <v>48</v>
      </c>
      <c r="M30" s="82" t="s">
        <v>63</v>
      </c>
      <c r="N30" s="82" t="s">
        <v>50</v>
      </c>
      <c r="O30" s="82" t="s">
        <v>51</v>
      </c>
      <c r="P30" s="82" t="s">
        <v>171</v>
      </c>
      <c r="Q30" s="82" t="s">
        <v>9429</v>
      </c>
      <c r="R30" s="82" t="s">
        <v>9430</v>
      </c>
      <c r="S30" s="82" t="s">
        <v>55</v>
      </c>
      <c r="T30" s="83" t="s">
        <v>56</v>
      </c>
    </row>
    <row r="31">
      <c r="A31" s="81">
        <v>45769.85145833333</v>
      </c>
      <c r="B31" s="82" t="s">
        <v>9449</v>
      </c>
      <c r="C31" s="82" t="s">
        <v>9450</v>
      </c>
      <c r="D31" s="82">
        <v>5.5759883386E10</v>
      </c>
      <c r="E31" s="82" t="s">
        <v>43</v>
      </c>
      <c r="F31" s="82" t="s">
        <v>60</v>
      </c>
      <c r="G31" s="82" t="s">
        <v>45</v>
      </c>
      <c r="H31" s="82" t="s">
        <v>78</v>
      </c>
      <c r="I31" s="82" t="s">
        <v>47</v>
      </c>
      <c r="J31" s="82" t="s">
        <v>47</v>
      </c>
      <c r="K31" s="82" t="s">
        <v>48</v>
      </c>
      <c r="L31" s="82" t="s">
        <v>48</v>
      </c>
      <c r="M31" s="82" t="s">
        <v>79</v>
      </c>
      <c r="N31" s="82" t="s">
        <v>64</v>
      </c>
      <c r="O31" s="82" t="s">
        <v>51</v>
      </c>
      <c r="P31" s="82" t="s">
        <v>171</v>
      </c>
      <c r="Q31" s="82" t="s">
        <v>9410</v>
      </c>
      <c r="R31" s="82" t="s">
        <v>9414</v>
      </c>
      <c r="S31" s="82" t="s">
        <v>55</v>
      </c>
      <c r="T31" s="84"/>
    </row>
    <row r="32">
      <c r="A32" s="81">
        <v>45769.85145833333</v>
      </c>
      <c r="B32" s="82" t="s">
        <v>9449</v>
      </c>
      <c r="C32" s="82" t="s">
        <v>9450</v>
      </c>
      <c r="D32" s="82">
        <v>5.5759883386E10</v>
      </c>
      <c r="E32" s="82" t="s">
        <v>43</v>
      </c>
      <c r="F32" s="82" t="s">
        <v>60</v>
      </c>
      <c r="G32" s="82" t="s">
        <v>45</v>
      </c>
      <c r="H32" s="82" t="s">
        <v>78</v>
      </c>
      <c r="I32" s="82" t="s">
        <v>47</v>
      </c>
      <c r="J32" s="82" t="s">
        <v>47</v>
      </c>
      <c r="K32" s="82" t="s">
        <v>48</v>
      </c>
      <c r="L32" s="82" t="s">
        <v>48</v>
      </c>
      <c r="M32" s="82" t="s">
        <v>79</v>
      </c>
      <c r="N32" s="82" t="s">
        <v>64</v>
      </c>
      <c r="O32" s="82" t="s">
        <v>51</v>
      </c>
      <c r="P32" s="82" t="s">
        <v>171</v>
      </c>
      <c r="Q32" s="82" t="s">
        <v>9410</v>
      </c>
      <c r="R32" s="82" t="s">
        <v>9414</v>
      </c>
      <c r="S32" s="82" t="s">
        <v>55</v>
      </c>
      <c r="T32" s="84"/>
    </row>
    <row r="33">
      <c r="A33" s="81">
        <v>45769.8521412037</v>
      </c>
      <c r="B33" s="82" t="s">
        <v>9451</v>
      </c>
      <c r="C33" s="82" t="s">
        <v>9452</v>
      </c>
      <c r="D33" s="82">
        <v>1.9997293455E10</v>
      </c>
      <c r="E33" s="82" t="s">
        <v>43</v>
      </c>
      <c r="F33" s="82" t="s">
        <v>44</v>
      </c>
      <c r="G33" s="82" t="s">
        <v>61</v>
      </c>
      <c r="H33" s="82" t="s">
        <v>46</v>
      </c>
      <c r="I33" s="82" t="s">
        <v>47</v>
      </c>
      <c r="J33" s="82" t="s">
        <v>48</v>
      </c>
      <c r="K33" s="82" t="s">
        <v>48</v>
      </c>
      <c r="L33" s="82" t="s">
        <v>48</v>
      </c>
      <c r="M33" s="82" t="s">
        <v>79</v>
      </c>
      <c r="N33" s="82" t="s">
        <v>50</v>
      </c>
      <c r="O33" s="82" t="s">
        <v>51</v>
      </c>
      <c r="P33" s="82" t="s">
        <v>171</v>
      </c>
      <c r="Q33" s="82" t="s">
        <v>9410</v>
      </c>
      <c r="R33" s="82" t="s">
        <v>9411</v>
      </c>
      <c r="S33" s="82" t="s">
        <v>55</v>
      </c>
      <c r="T33" s="83" t="s">
        <v>56</v>
      </c>
    </row>
    <row r="34">
      <c r="A34" s="81">
        <v>45769.8521412037</v>
      </c>
      <c r="B34" s="82" t="s">
        <v>9451</v>
      </c>
      <c r="C34" s="82" t="s">
        <v>9452</v>
      </c>
      <c r="D34" s="82">
        <v>1.9997293455E10</v>
      </c>
      <c r="E34" s="82" t="s">
        <v>43</v>
      </c>
      <c r="F34" s="82" t="s">
        <v>44</v>
      </c>
      <c r="G34" s="82" t="s">
        <v>61</v>
      </c>
      <c r="H34" s="82" t="s">
        <v>46</v>
      </c>
      <c r="I34" s="82" t="s">
        <v>47</v>
      </c>
      <c r="J34" s="82" t="s">
        <v>48</v>
      </c>
      <c r="K34" s="82" t="s">
        <v>48</v>
      </c>
      <c r="L34" s="82" t="s">
        <v>48</v>
      </c>
      <c r="M34" s="82" t="s">
        <v>79</v>
      </c>
      <c r="N34" s="82" t="s">
        <v>50</v>
      </c>
      <c r="O34" s="82" t="s">
        <v>51</v>
      </c>
      <c r="P34" s="82" t="s">
        <v>171</v>
      </c>
      <c r="Q34" s="82" t="s">
        <v>9410</v>
      </c>
      <c r="R34" s="82" t="s">
        <v>9411</v>
      </c>
      <c r="S34" s="82" t="s">
        <v>55</v>
      </c>
      <c r="T34" s="83" t="s">
        <v>56</v>
      </c>
    </row>
    <row r="35">
      <c r="A35" s="81">
        <v>45769.85471064815</v>
      </c>
      <c r="B35" s="82" t="s">
        <v>9453</v>
      </c>
      <c r="C35" s="82" t="s">
        <v>9454</v>
      </c>
      <c r="D35" s="82">
        <v>8.5994057107E10</v>
      </c>
      <c r="E35" s="82" t="s">
        <v>43</v>
      </c>
      <c r="F35" s="82" t="s">
        <v>60</v>
      </c>
      <c r="G35" s="82" t="s">
        <v>61</v>
      </c>
      <c r="H35" s="82" t="s">
        <v>78</v>
      </c>
      <c r="I35" s="82" t="s">
        <v>47</v>
      </c>
      <c r="J35" s="82" t="s">
        <v>48</v>
      </c>
      <c r="K35" s="82" t="s">
        <v>47</v>
      </c>
      <c r="L35" s="82" t="s">
        <v>48</v>
      </c>
      <c r="M35" s="82" t="s">
        <v>79</v>
      </c>
      <c r="N35" s="82" t="s">
        <v>64</v>
      </c>
      <c r="O35" s="82" t="s">
        <v>51</v>
      </c>
      <c r="P35" s="82" t="s">
        <v>171</v>
      </c>
      <c r="Q35" s="82" t="s">
        <v>9410</v>
      </c>
      <c r="R35" s="82" t="s">
        <v>9426</v>
      </c>
      <c r="S35" s="82" t="s">
        <v>65</v>
      </c>
      <c r="T35" s="83" t="s">
        <v>47</v>
      </c>
    </row>
    <row r="36">
      <c r="A36" s="81">
        <v>45769.85471064815</v>
      </c>
      <c r="B36" s="82" t="s">
        <v>9453</v>
      </c>
      <c r="C36" s="82" t="s">
        <v>9454</v>
      </c>
      <c r="D36" s="82">
        <v>8.5994057107E10</v>
      </c>
      <c r="E36" s="82" t="s">
        <v>43</v>
      </c>
      <c r="F36" s="82" t="s">
        <v>60</v>
      </c>
      <c r="G36" s="82" t="s">
        <v>61</v>
      </c>
      <c r="H36" s="82" t="s">
        <v>78</v>
      </c>
      <c r="I36" s="82" t="s">
        <v>47</v>
      </c>
      <c r="J36" s="82" t="s">
        <v>48</v>
      </c>
      <c r="K36" s="82" t="s">
        <v>47</v>
      </c>
      <c r="L36" s="82" t="s">
        <v>48</v>
      </c>
      <c r="M36" s="82" t="s">
        <v>79</v>
      </c>
      <c r="N36" s="82" t="s">
        <v>64</v>
      </c>
      <c r="O36" s="82" t="s">
        <v>51</v>
      </c>
      <c r="P36" s="82" t="s">
        <v>171</v>
      </c>
      <c r="Q36" s="82" t="s">
        <v>9410</v>
      </c>
      <c r="R36" s="82" t="s">
        <v>9426</v>
      </c>
      <c r="S36" s="82" t="s">
        <v>65</v>
      </c>
      <c r="T36" s="83" t="s">
        <v>47</v>
      </c>
    </row>
    <row r="37">
      <c r="A37" s="81">
        <v>45769.856828703705</v>
      </c>
      <c r="B37" s="82" t="s">
        <v>9455</v>
      </c>
      <c r="C37" s="82" t="s">
        <v>9456</v>
      </c>
      <c r="D37" s="82">
        <v>7.1993318641E10</v>
      </c>
      <c r="E37" s="82" t="s">
        <v>43</v>
      </c>
      <c r="F37" s="82" t="s">
        <v>44</v>
      </c>
      <c r="G37" s="82" t="s">
        <v>45</v>
      </c>
      <c r="H37" s="82" t="s">
        <v>78</v>
      </c>
      <c r="I37" s="82" t="s">
        <v>47</v>
      </c>
      <c r="J37" s="82" t="s">
        <v>47</v>
      </c>
      <c r="K37" s="82" t="s">
        <v>48</v>
      </c>
      <c r="L37" s="82" t="s">
        <v>48</v>
      </c>
      <c r="M37" s="82" t="s">
        <v>79</v>
      </c>
      <c r="N37" s="82" t="s">
        <v>70</v>
      </c>
      <c r="O37" s="82" t="s">
        <v>51</v>
      </c>
      <c r="P37" s="82" t="s">
        <v>171</v>
      </c>
      <c r="Q37" s="82" t="s">
        <v>9457</v>
      </c>
      <c r="R37" s="82" t="s">
        <v>9423</v>
      </c>
      <c r="S37" s="82" t="s">
        <v>55</v>
      </c>
      <c r="T37" s="83" t="s">
        <v>47</v>
      </c>
    </row>
    <row r="38">
      <c r="A38" s="81">
        <v>45769.856828703705</v>
      </c>
      <c r="B38" s="82" t="s">
        <v>9455</v>
      </c>
      <c r="C38" s="82" t="s">
        <v>9456</v>
      </c>
      <c r="D38" s="82">
        <v>7.1993318641E10</v>
      </c>
      <c r="E38" s="82" t="s">
        <v>43</v>
      </c>
      <c r="F38" s="82" t="s">
        <v>44</v>
      </c>
      <c r="G38" s="82" t="s">
        <v>45</v>
      </c>
      <c r="H38" s="82" t="s">
        <v>78</v>
      </c>
      <c r="I38" s="82" t="s">
        <v>47</v>
      </c>
      <c r="J38" s="82" t="s">
        <v>47</v>
      </c>
      <c r="K38" s="82" t="s">
        <v>48</v>
      </c>
      <c r="L38" s="82" t="s">
        <v>48</v>
      </c>
      <c r="M38" s="82" t="s">
        <v>79</v>
      </c>
      <c r="N38" s="82" t="s">
        <v>70</v>
      </c>
      <c r="O38" s="82" t="s">
        <v>51</v>
      </c>
      <c r="P38" s="82" t="s">
        <v>171</v>
      </c>
      <c r="Q38" s="82" t="s">
        <v>9457</v>
      </c>
      <c r="R38" s="82" t="s">
        <v>9423</v>
      </c>
      <c r="S38" s="82" t="s">
        <v>55</v>
      </c>
      <c r="T38" s="83" t="s">
        <v>47</v>
      </c>
    </row>
    <row r="39">
      <c r="A39" s="81">
        <v>45769.85701388889</v>
      </c>
      <c r="B39" s="82" t="s">
        <v>9458</v>
      </c>
      <c r="C39" s="82" t="s">
        <v>9459</v>
      </c>
      <c r="D39" s="82">
        <v>8.5986075541E10</v>
      </c>
      <c r="E39" s="82" t="s">
        <v>43</v>
      </c>
      <c r="F39" s="82" t="s">
        <v>144</v>
      </c>
      <c r="G39" s="82" t="s">
        <v>77</v>
      </c>
      <c r="H39" s="82" t="s">
        <v>88</v>
      </c>
      <c r="I39" s="82" t="s">
        <v>47</v>
      </c>
      <c r="J39" s="82" t="s">
        <v>47</v>
      </c>
      <c r="K39" s="82" t="s">
        <v>47</v>
      </c>
      <c r="L39" s="82" t="s">
        <v>48</v>
      </c>
      <c r="M39" s="82" t="s">
        <v>94</v>
      </c>
      <c r="N39" s="82" t="s">
        <v>70</v>
      </c>
      <c r="O39" s="82" t="s">
        <v>51</v>
      </c>
      <c r="P39" s="82" t="s">
        <v>171</v>
      </c>
      <c r="Q39" s="82" t="s">
        <v>9460</v>
      </c>
      <c r="R39" s="82" t="s">
        <v>9414</v>
      </c>
      <c r="S39" s="82" t="s">
        <v>55</v>
      </c>
      <c r="T39" s="84"/>
    </row>
    <row r="40">
      <c r="A40" s="81">
        <v>45769.85701388889</v>
      </c>
      <c r="B40" s="82" t="s">
        <v>9458</v>
      </c>
      <c r="C40" s="82" t="s">
        <v>9459</v>
      </c>
      <c r="D40" s="82">
        <v>8.5986075541E10</v>
      </c>
      <c r="E40" s="82" t="s">
        <v>43</v>
      </c>
      <c r="F40" s="82" t="s">
        <v>144</v>
      </c>
      <c r="G40" s="82" t="s">
        <v>77</v>
      </c>
      <c r="H40" s="82" t="s">
        <v>88</v>
      </c>
      <c r="I40" s="82" t="s">
        <v>47</v>
      </c>
      <c r="J40" s="82" t="s">
        <v>47</v>
      </c>
      <c r="K40" s="82" t="s">
        <v>47</v>
      </c>
      <c r="L40" s="82" t="s">
        <v>48</v>
      </c>
      <c r="M40" s="82" t="s">
        <v>94</v>
      </c>
      <c r="N40" s="82" t="s">
        <v>70</v>
      </c>
      <c r="O40" s="82" t="s">
        <v>51</v>
      </c>
      <c r="P40" s="82" t="s">
        <v>171</v>
      </c>
      <c r="Q40" s="82" t="s">
        <v>9460</v>
      </c>
      <c r="R40" s="82" t="s">
        <v>9414</v>
      </c>
      <c r="S40" s="82" t="s">
        <v>55</v>
      </c>
      <c r="T40" s="84"/>
    </row>
    <row r="41">
      <c r="A41" s="81">
        <v>45769.859930555554</v>
      </c>
      <c r="B41" s="82" t="s">
        <v>9461</v>
      </c>
      <c r="C41" s="82" t="s">
        <v>9462</v>
      </c>
      <c r="D41" s="82">
        <v>7.9998320168E10</v>
      </c>
      <c r="E41" s="82" t="s">
        <v>43</v>
      </c>
      <c r="F41" s="82" t="s">
        <v>60</v>
      </c>
      <c r="G41" s="82" t="s">
        <v>61</v>
      </c>
      <c r="H41" s="82" t="s">
        <v>78</v>
      </c>
      <c r="I41" s="82" t="s">
        <v>48</v>
      </c>
      <c r="J41" s="82" t="s">
        <v>47</v>
      </c>
      <c r="K41" s="82" t="s">
        <v>48</v>
      </c>
      <c r="L41" s="82" t="s">
        <v>47</v>
      </c>
      <c r="M41" s="82" t="s">
        <v>79</v>
      </c>
      <c r="N41" s="82" t="s">
        <v>50</v>
      </c>
      <c r="O41" s="82" t="s">
        <v>51</v>
      </c>
      <c r="P41" s="82" t="s">
        <v>171</v>
      </c>
      <c r="Q41" s="82" t="s">
        <v>9410</v>
      </c>
      <c r="R41" s="82" t="s">
        <v>9414</v>
      </c>
      <c r="S41" s="82" t="s">
        <v>55</v>
      </c>
      <c r="T41" s="83" t="s">
        <v>56</v>
      </c>
    </row>
    <row r="42">
      <c r="A42" s="81">
        <v>45769.859930555554</v>
      </c>
      <c r="B42" s="82" t="s">
        <v>9461</v>
      </c>
      <c r="C42" s="82" t="s">
        <v>9462</v>
      </c>
      <c r="D42" s="82">
        <v>7.9998320168E10</v>
      </c>
      <c r="E42" s="82" t="s">
        <v>43</v>
      </c>
      <c r="F42" s="82" t="s">
        <v>60</v>
      </c>
      <c r="G42" s="82" t="s">
        <v>61</v>
      </c>
      <c r="H42" s="82" t="s">
        <v>78</v>
      </c>
      <c r="I42" s="82" t="s">
        <v>48</v>
      </c>
      <c r="J42" s="82" t="s">
        <v>47</v>
      </c>
      <c r="K42" s="82" t="s">
        <v>48</v>
      </c>
      <c r="L42" s="82" t="s">
        <v>47</v>
      </c>
      <c r="M42" s="82" t="s">
        <v>79</v>
      </c>
      <c r="N42" s="82" t="s">
        <v>50</v>
      </c>
      <c r="O42" s="82" t="s">
        <v>51</v>
      </c>
      <c r="P42" s="82" t="s">
        <v>171</v>
      </c>
      <c r="Q42" s="82" t="s">
        <v>9410</v>
      </c>
      <c r="R42" s="82" t="s">
        <v>9414</v>
      </c>
      <c r="S42" s="82" t="s">
        <v>55</v>
      </c>
      <c r="T42" s="83" t="s">
        <v>56</v>
      </c>
    </row>
    <row r="43">
      <c r="A43" s="81">
        <v>45769.86032407408</v>
      </c>
      <c r="B43" s="82" t="s">
        <v>2034</v>
      </c>
      <c r="C43" s="82" t="s">
        <v>9463</v>
      </c>
      <c r="D43" s="82">
        <v>5.4996770193E10</v>
      </c>
      <c r="E43" s="82" t="s">
        <v>75</v>
      </c>
      <c r="F43" s="82" t="s">
        <v>60</v>
      </c>
      <c r="G43" s="82" t="s">
        <v>77</v>
      </c>
      <c r="H43" s="82" t="s">
        <v>78</v>
      </c>
      <c r="I43" s="82" t="s">
        <v>48</v>
      </c>
      <c r="J43" s="82" t="s">
        <v>47</v>
      </c>
      <c r="K43" s="82" t="s">
        <v>48</v>
      </c>
      <c r="L43" s="82" t="s">
        <v>47</v>
      </c>
      <c r="M43" s="82" t="s">
        <v>79</v>
      </c>
      <c r="N43" s="82" t="s">
        <v>50</v>
      </c>
      <c r="O43" s="82" t="s">
        <v>51</v>
      </c>
      <c r="P43" s="82" t="s">
        <v>171</v>
      </c>
      <c r="Q43" s="82" t="s">
        <v>9440</v>
      </c>
      <c r="R43" s="82" t="s">
        <v>9430</v>
      </c>
      <c r="S43" s="82" t="s">
        <v>55</v>
      </c>
      <c r="T43" s="83" t="s">
        <v>56</v>
      </c>
    </row>
    <row r="44">
      <c r="A44" s="81">
        <v>45769.86032407408</v>
      </c>
      <c r="B44" s="82" t="s">
        <v>2034</v>
      </c>
      <c r="C44" s="82" t="s">
        <v>9463</v>
      </c>
      <c r="D44" s="82">
        <v>5.4996770193E10</v>
      </c>
      <c r="E44" s="82" t="s">
        <v>75</v>
      </c>
      <c r="F44" s="82" t="s">
        <v>60</v>
      </c>
      <c r="G44" s="82" t="s">
        <v>77</v>
      </c>
      <c r="H44" s="82" t="s">
        <v>78</v>
      </c>
      <c r="I44" s="82" t="s">
        <v>48</v>
      </c>
      <c r="J44" s="82" t="s">
        <v>47</v>
      </c>
      <c r="K44" s="82" t="s">
        <v>48</v>
      </c>
      <c r="L44" s="82" t="s">
        <v>47</v>
      </c>
      <c r="M44" s="82" t="s">
        <v>79</v>
      </c>
      <c r="N44" s="82" t="s">
        <v>50</v>
      </c>
      <c r="O44" s="82" t="s">
        <v>51</v>
      </c>
      <c r="P44" s="82" t="s">
        <v>171</v>
      </c>
      <c r="Q44" s="82" t="s">
        <v>9440</v>
      </c>
      <c r="R44" s="82" t="s">
        <v>9430</v>
      </c>
      <c r="S44" s="82" t="s">
        <v>55</v>
      </c>
      <c r="T44" s="83" t="s">
        <v>56</v>
      </c>
    </row>
    <row r="45">
      <c r="A45" s="81">
        <v>45769.86486111111</v>
      </c>
      <c r="B45" s="82" t="s">
        <v>9464</v>
      </c>
      <c r="C45" s="82" t="s">
        <v>9465</v>
      </c>
      <c r="D45" s="82">
        <v>3.1992423036E10</v>
      </c>
      <c r="E45" s="82" t="s">
        <v>43</v>
      </c>
      <c r="F45" s="82" t="s">
        <v>60</v>
      </c>
      <c r="G45" s="82" t="s">
        <v>45</v>
      </c>
      <c r="H45" s="82" t="s">
        <v>106</v>
      </c>
      <c r="I45" s="82" t="s">
        <v>47</v>
      </c>
      <c r="J45" s="82" t="s">
        <v>47</v>
      </c>
      <c r="K45" s="82" t="s">
        <v>48</v>
      </c>
      <c r="L45" s="82" t="s">
        <v>48</v>
      </c>
      <c r="M45" s="82" t="s">
        <v>63</v>
      </c>
      <c r="N45" s="82" t="s">
        <v>64</v>
      </c>
      <c r="O45" s="82" t="s">
        <v>51</v>
      </c>
      <c r="P45" s="82" t="s">
        <v>171</v>
      </c>
      <c r="Q45" s="82" t="s">
        <v>9466</v>
      </c>
      <c r="R45" s="82" t="s">
        <v>9426</v>
      </c>
      <c r="S45" s="82" t="s">
        <v>55</v>
      </c>
      <c r="T45" s="83" t="s">
        <v>56</v>
      </c>
    </row>
    <row r="46">
      <c r="A46" s="81">
        <v>45769.86486111111</v>
      </c>
      <c r="B46" s="82" t="s">
        <v>9464</v>
      </c>
      <c r="C46" s="82" t="s">
        <v>9465</v>
      </c>
      <c r="D46" s="82">
        <v>3.1992423036E10</v>
      </c>
      <c r="E46" s="82" t="s">
        <v>43</v>
      </c>
      <c r="F46" s="82" t="s">
        <v>60</v>
      </c>
      <c r="G46" s="82" t="s">
        <v>45</v>
      </c>
      <c r="H46" s="82" t="s">
        <v>106</v>
      </c>
      <c r="I46" s="82" t="s">
        <v>47</v>
      </c>
      <c r="J46" s="82" t="s">
        <v>47</v>
      </c>
      <c r="K46" s="82" t="s">
        <v>48</v>
      </c>
      <c r="L46" s="82" t="s">
        <v>48</v>
      </c>
      <c r="M46" s="82" t="s">
        <v>63</v>
      </c>
      <c r="N46" s="82" t="s">
        <v>64</v>
      </c>
      <c r="O46" s="82" t="s">
        <v>51</v>
      </c>
      <c r="P46" s="82" t="s">
        <v>171</v>
      </c>
      <c r="Q46" s="82" t="s">
        <v>9466</v>
      </c>
      <c r="R46" s="82" t="s">
        <v>9426</v>
      </c>
      <c r="S46" s="82" t="s">
        <v>55</v>
      </c>
      <c r="T46" s="83" t="s">
        <v>56</v>
      </c>
    </row>
    <row r="47">
      <c r="A47" s="81">
        <v>45769.8684375</v>
      </c>
      <c r="B47" s="82" t="s">
        <v>9467</v>
      </c>
      <c r="C47" s="82" t="s">
        <v>9468</v>
      </c>
      <c r="D47" s="82">
        <v>1.193385579E10</v>
      </c>
      <c r="E47" s="82" t="s">
        <v>43</v>
      </c>
      <c r="F47" s="82" t="s">
        <v>44</v>
      </c>
      <c r="G47" s="82" t="s">
        <v>61</v>
      </c>
      <c r="H47" s="82" t="s">
        <v>46</v>
      </c>
      <c r="I47" s="82" t="s">
        <v>47</v>
      </c>
      <c r="J47" s="82" t="s">
        <v>47</v>
      </c>
      <c r="K47" s="82" t="s">
        <v>48</v>
      </c>
      <c r="L47" s="82" t="s">
        <v>47</v>
      </c>
      <c r="M47" s="82" t="s">
        <v>79</v>
      </c>
      <c r="N47" s="82" t="s">
        <v>95</v>
      </c>
      <c r="O47" s="82" t="s">
        <v>51</v>
      </c>
      <c r="P47" s="82" t="s">
        <v>171</v>
      </c>
      <c r="Q47" s="82" t="s">
        <v>9469</v>
      </c>
      <c r="R47" s="82" t="s">
        <v>9411</v>
      </c>
      <c r="S47" s="82" t="s">
        <v>55</v>
      </c>
      <c r="T47" s="83" t="s">
        <v>56</v>
      </c>
    </row>
    <row r="48">
      <c r="A48" s="81">
        <v>45769.8684375</v>
      </c>
      <c r="B48" s="82" t="s">
        <v>9467</v>
      </c>
      <c r="C48" s="82" t="s">
        <v>9468</v>
      </c>
      <c r="D48" s="82">
        <v>1.193385579E10</v>
      </c>
      <c r="E48" s="82" t="s">
        <v>43</v>
      </c>
      <c r="F48" s="82" t="s">
        <v>44</v>
      </c>
      <c r="G48" s="82" t="s">
        <v>61</v>
      </c>
      <c r="H48" s="82" t="s">
        <v>46</v>
      </c>
      <c r="I48" s="82" t="s">
        <v>47</v>
      </c>
      <c r="J48" s="82" t="s">
        <v>47</v>
      </c>
      <c r="K48" s="82" t="s">
        <v>48</v>
      </c>
      <c r="L48" s="82" t="s">
        <v>47</v>
      </c>
      <c r="M48" s="82" t="s">
        <v>79</v>
      </c>
      <c r="N48" s="82" t="s">
        <v>95</v>
      </c>
      <c r="O48" s="82" t="s">
        <v>51</v>
      </c>
      <c r="P48" s="82" t="s">
        <v>171</v>
      </c>
      <c r="Q48" s="82" t="s">
        <v>9469</v>
      </c>
      <c r="R48" s="82" t="s">
        <v>9411</v>
      </c>
      <c r="S48" s="82" t="s">
        <v>55</v>
      </c>
      <c r="T48" s="83" t="s">
        <v>56</v>
      </c>
    </row>
    <row r="49">
      <c r="A49" s="81">
        <v>45769.87337962963</v>
      </c>
      <c r="B49" s="82" t="s">
        <v>9470</v>
      </c>
      <c r="C49" s="82" t="s">
        <v>9471</v>
      </c>
      <c r="D49" s="82">
        <v>2.1983480654E10</v>
      </c>
      <c r="E49" s="82" t="s">
        <v>43</v>
      </c>
      <c r="F49" s="82" t="s">
        <v>60</v>
      </c>
      <c r="G49" s="82" t="s">
        <v>77</v>
      </c>
      <c r="H49" s="82" t="s">
        <v>88</v>
      </c>
      <c r="I49" s="82" t="s">
        <v>47</v>
      </c>
      <c r="J49" s="82" t="s">
        <v>47</v>
      </c>
      <c r="K49" s="82" t="s">
        <v>48</v>
      </c>
      <c r="L49" s="82" t="s">
        <v>47</v>
      </c>
      <c r="M49" s="82" t="s">
        <v>79</v>
      </c>
      <c r="N49" s="82" t="s">
        <v>95</v>
      </c>
      <c r="O49" s="82" t="s">
        <v>51</v>
      </c>
      <c r="P49" s="82" t="s">
        <v>171</v>
      </c>
      <c r="Q49" s="82" t="s">
        <v>9440</v>
      </c>
      <c r="R49" s="82" t="s">
        <v>9430</v>
      </c>
      <c r="S49" s="82" t="s">
        <v>55</v>
      </c>
      <c r="T49" s="83" t="s">
        <v>56</v>
      </c>
    </row>
    <row r="50">
      <c r="A50" s="81">
        <v>45769.87337962963</v>
      </c>
      <c r="B50" s="82" t="s">
        <v>9470</v>
      </c>
      <c r="C50" s="82" t="s">
        <v>9471</v>
      </c>
      <c r="D50" s="82">
        <v>2.1983480654E10</v>
      </c>
      <c r="E50" s="82" t="s">
        <v>43</v>
      </c>
      <c r="F50" s="82" t="s">
        <v>60</v>
      </c>
      <c r="G50" s="82" t="s">
        <v>77</v>
      </c>
      <c r="H50" s="82" t="s">
        <v>88</v>
      </c>
      <c r="I50" s="82" t="s">
        <v>47</v>
      </c>
      <c r="J50" s="82" t="s">
        <v>47</v>
      </c>
      <c r="K50" s="82" t="s">
        <v>48</v>
      </c>
      <c r="L50" s="82" t="s">
        <v>47</v>
      </c>
      <c r="M50" s="82" t="s">
        <v>79</v>
      </c>
      <c r="N50" s="82" t="s">
        <v>95</v>
      </c>
      <c r="O50" s="82" t="s">
        <v>51</v>
      </c>
      <c r="P50" s="82" t="s">
        <v>171</v>
      </c>
      <c r="Q50" s="82" t="s">
        <v>9440</v>
      </c>
      <c r="R50" s="82" t="s">
        <v>9430</v>
      </c>
      <c r="S50" s="82" t="s">
        <v>55</v>
      </c>
      <c r="T50" s="83" t="s">
        <v>56</v>
      </c>
    </row>
    <row r="51">
      <c r="A51" s="81">
        <v>45769.87355324074</v>
      </c>
      <c r="B51" s="82" t="s">
        <v>9472</v>
      </c>
      <c r="C51" s="82" t="s">
        <v>9473</v>
      </c>
      <c r="D51" s="82">
        <v>8.3996940017E10</v>
      </c>
      <c r="E51" s="82" t="s">
        <v>43</v>
      </c>
      <c r="F51" s="82" t="s">
        <v>60</v>
      </c>
      <c r="G51" s="82" t="s">
        <v>61</v>
      </c>
      <c r="H51" s="82" t="s">
        <v>46</v>
      </c>
      <c r="I51" s="82" t="s">
        <v>47</v>
      </c>
      <c r="J51" s="82" t="s">
        <v>48</v>
      </c>
      <c r="K51" s="82" t="s">
        <v>47</v>
      </c>
      <c r="L51" s="82" t="s">
        <v>47</v>
      </c>
      <c r="M51" s="82" t="s">
        <v>79</v>
      </c>
      <c r="N51" s="82" t="s">
        <v>98</v>
      </c>
      <c r="O51" s="82" t="s">
        <v>51</v>
      </c>
      <c r="P51" s="82" t="s">
        <v>171</v>
      </c>
      <c r="Q51" s="82" t="s">
        <v>9410</v>
      </c>
      <c r="R51" s="82" t="s">
        <v>9414</v>
      </c>
      <c r="S51" s="82" t="s">
        <v>55</v>
      </c>
      <c r="T51" s="83" t="s">
        <v>56</v>
      </c>
    </row>
    <row r="52">
      <c r="A52" s="81">
        <v>45769.87355324074</v>
      </c>
      <c r="B52" s="82" t="s">
        <v>9472</v>
      </c>
      <c r="C52" s="82" t="s">
        <v>9473</v>
      </c>
      <c r="D52" s="82">
        <v>8.3996940017E10</v>
      </c>
      <c r="E52" s="82" t="s">
        <v>43</v>
      </c>
      <c r="F52" s="82" t="s">
        <v>60</v>
      </c>
      <c r="G52" s="82" t="s">
        <v>61</v>
      </c>
      <c r="H52" s="82" t="s">
        <v>46</v>
      </c>
      <c r="I52" s="82" t="s">
        <v>47</v>
      </c>
      <c r="J52" s="82" t="s">
        <v>48</v>
      </c>
      <c r="K52" s="82" t="s">
        <v>47</v>
      </c>
      <c r="L52" s="82" t="s">
        <v>47</v>
      </c>
      <c r="M52" s="82" t="s">
        <v>79</v>
      </c>
      <c r="N52" s="82" t="s">
        <v>98</v>
      </c>
      <c r="O52" s="82" t="s">
        <v>51</v>
      </c>
      <c r="P52" s="82" t="s">
        <v>171</v>
      </c>
      <c r="Q52" s="82" t="s">
        <v>9410</v>
      </c>
      <c r="R52" s="82" t="s">
        <v>9414</v>
      </c>
      <c r="S52" s="82" t="s">
        <v>55</v>
      </c>
      <c r="T52" s="83" t="s">
        <v>56</v>
      </c>
    </row>
    <row r="53">
      <c r="A53" s="81">
        <v>45769.8749537037</v>
      </c>
      <c r="B53" s="82" t="s">
        <v>9474</v>
      </c>
      <c r="C53" s="82" t="s">
        <v>9475</v>
      </c>
      <c r="D53" s="82">
        <v>2.4999096031E10</v>
      </c>
      <c r="E53" s="82" t="s">
        <v>43</v>
      </c>
      <c r="F53" s="82" t="s">
        <v>60</v>
      </c>
      <c r="G53" s="82" t="s">
        <v>45</v>
      </c>
      <c r="H53" s="82" t="s">
        <v>46</v>
      </c>
      <c r="I53" s="82" t="s">
        <v>47</v>
      </c>
      <c r="J53" s="82" t="s">
        <v>47</v>
      </c>
      <c r="K53" s="82" t="s">
        <v>48</v>
      </c>
      <c r="L53" s="82" t="s">
        <v>48</v>
      </c>
      <c r="M53" s="82" t="s">
        <v>63</v>
      </c>
      <c r="N53" s="82" t="s">
        <v>95</v>
      </c>
      <c r="O53" s="82" t="s">
        <v>51</v>
      </c>
      <c r="P53" s="82" t="s">
        <v>171</v>
      </c>
      <c r="Q53" s="82" t="s">
        <v>9410</v>
      </c>
      <c r="R53" s="82" t="s">
        <v>9426</v>
      </c>
      <c r="S53" s="82" t="s">
        <v>55</v>
      </c>
      <c r="T53" s="83" t="s">
        <v>47</v>
      </c>
    </row>
    <row r="54">
      <c r="A54" s="81">
        <v>45769.8749537037</v>
      </c>
      <c r="B54" s="82" t="s">
        <v>9474</v>
      </c>
      <c r="C54" s="82" t="s">
        <v>9475</v>
      </c>
      <c r="D54" s="82">
        <v>2.4999096031E10</v>
      </c>
      <c r="E54" s="82" t="s">
        <v>43</v>
      </c>
      <c r="F54" s="82" t="s">
        <v>60</v>
      </c>
      <c r="G54" s="82" t="s">
        <v>45</v>
      </c>
      <c r="H54" s="82" t="s">
        <v>46</v>
      </c>
      <c r="I54" s="82" t="s">
        <v>47</v>
      </c>
      <c r="J54" s="82" t="s">
        <v>47</v>
      </c>
      <c r="K54" s="82" t="s">
        <v>48</v>
      </c>
      <c r="L54" s="82" t="s">
        <v>48</v>
      </c>
      <c r="M54" s="82" t="s">
        <v>63</v>
      </c>
      <c r="N54" s="82" t="s">
        <v>95</v>
      </c>
      <c r="O54" s="82" t="s">
        <v>51</v>
      </c>
      <c r="P54" s="82" t="s">
        <v>171</v>
      </c>
      <c r="Q54" s="82" t="s">
        <v>9410</v>
      </c>
      <c r="R54" s="82" t="s">
        <v>9426</v>
      </c>
      <c r="S54" s="82" t="s">
        <v>55</v>
      </c>
      <c r="T54" s="83" t="s">
        <v>47</v>
      </c>
    </row>
    <row r="55">
      <c r="A55" s="81">
        <v>45769.874976851854</v>
      </c>
      <c r="B55" s="82" t="s">
        <v>9476</v>
      </c>
      <c r="C55" s="82" t="s">
        <v>9477</v>
      </c>
      <c r="D55" s="82">
        <v>8.1920007906E10</v>
      </c>
      <c r="E55" s="82" t="s">
        <v>43</v>
      </c>
      <c r="F55" s="82" t="s">
        <v>60</v>
      </c>
      <c r="G55" s="82" t="s">
        <v>61</v>
      </c>
      <c r="H55" s="82" t="s">
        <v>78</v>
      </c>
      <c r="I55" s="82" t="s">
        <v>47</v>
      </c>
      <c r="J55" s="82" t="s">
        <v>48</v>
      </c>
      <c r="K55" s="82" t="s">
        <v>48</v>
      </c>
      <c r="L55" s="82" t="s">
        <v>47</v>
      </c>
      <c r="M55" s="82" t="s">
        <v>79</v>
      </c>
      <c r="N55" s="82" t="s">
        <v>64</v>
      </c>
      <c r="O55" s="82" t="s">
        <v>51</v>
      </c>
      <c r="P55" s="82" t="s">
        <v>171</v>
      </c>
      <c r="Q55" s="82" t="s">
        <v>9435</v>
      </c>
      <c r="R55" s="82" t="s">
        <v>9411</v>
      </c>
      <c r="S55" s="82" t="s">
        <v>55</v>
      </c>
      <c r="T55" s="83" t="s">
        <v>56</v>
      </c>
    </row>
    <row r="56">
      <c r="A56" s="81">
        <v>45769.874976851854</v>
      </c>
      <c r="B56" s="82" t="s">
        <v>9476</v>
      </c>
      <c r="C56" s="82" t="s">
        <v>9477</v>
      </c>
      <c r="D56" s="82">
        <v>8.1920007906E10</v>
      </c>
      <c r="E56" s="82" t="s">
        <v>43</v>
      </c>
      <c r="F56" s="82" t="s">
        <v>60</v>
      </c>
      <c r="G56" s="82" t="s">
        <v>61</v>
      </c>
      <c r="H56" s="82" t="s">
        <v>78</v>
      </c>
      <c r="I56" s="82" t="s">
        <v>47</v>
      </c>
      <c r="J56" s="82" t="s">
        <v>48</v>
      </c>
      <c r="K56" s="82" t="s">
        <v>48</v>
      </c>
      <c r="L56" s="82" t="s">
        <v>47</v>
      </c>
      <c r="M56" s="82" t="s">
        <v>79</v>
      </c>
      <c r="N56" s="82" t="s">
        <v>64</v>
      </c>
      <c r="O56" s="82" t="s">
        <v>51</v>
      </c>
      <c r="P56" s="82" t="s">
        <v>171</v>
      </c>
      <c r="Q56" s="82" t="s">
        <v>9435</v>
      </c>
      <c r="R56" s="82" t="s">
        <v>9411</v>
      </c>
      <c r="S56" s="82" t="s">
        <v>55</v>
      </c>
      <c r="T56" s="83" t="s">
        <v>56</v>
      </c>
    </row>
    <row r="57">
      <c r="A57" s="81">
        <v>45769.877800925926</v>
      </c>
      <c r="B57" s="82" t="s">
        <v>9478</v>
      </c>
      <c r="C57" s="82" t="s">
        <v>9479</v>
      </c>
      <c r="D57" s="82">
        <v>5.5139967935E10</v>
      </c>
      <c r="E57" s="82" t="s">
        <v>75</v>
      </c>
      <c r="F57" s="82" t="s">
        <v>44</v>
      </c>
      <c r="G57" s="82" t="s">
        <v>61</v>
      </c>
      <c r="H57" s="82" t="s">
        <v>106</v>
      </c>
      <c r="I57" s="82" t="s">
        <v>48</v>
      </c>
      <c r="J57" s="82" t="s">
        <v>48</v>
      </c>
      <c r="K57" s="82" t="s">
        <v>48</v>
      </c>
      <c r="L57" s="82" t="s">
        <v>47</v>
      </c>
      <c r="M57" s="82" t="s">
        <v>49</v>
      </c>
      <c r="N57" s="82" t="s">
        <v>50</v>
      </c>
      <c r="O57" s="82" t="s">
        <v>51</v>
      </c>
      <c r="P57" s="82" t="s">
        <v>171</v>
      </c>
      <c r="Q57" s="82" t="s">
        <v>9457</v>
      </c>
      <c r="R57" s="82" t="s">
        <v>9426</v>
      </c>
      <c r="S57" s="82" t="s">
        <v>55</v>
      </c>
      <c r="T57" s="84"/>
    </row>
    <row r="58">
      <c r="A58" s="81">
        <v>45769.877800925926</v>
      </c>
      <c r="B58" s="82" t="s">
        <v>9478</v>
      </c>
      <c r="C58" s="82" t="s">
        <v>9479</v>
      </c>
      <c r="D58" s="82">
        <v>5.5139967935E10</v>
      </c>
      <c r="E58" s="82" t="s">
        <v>75</v>
      </c>
      <c r="F58" s="82" t="s">
        <v>44</v>
      </c>
      <c r="G58" s="82" t="s">
        <v>61</v>
      </c>
      <c r="H58" s="82" t="s">
        <v>106</v>
      </c>
      <c r="I58" s="82" t="s">
        <v>48</v>
      </c>
      <c r="J58" s="82" t="s">
        <v>48</v>
      </c>
      <c r="K58" s="82" t="s">
        <v>48</v>
      </c>
      <c r="L58" s="82" t="s">
        <v>47</v>
      </c>
      <c r="M58" s="82" t="s">
        <v>49</v>
      </c>
      <c r="N58" s="82" t="s">
        <v>50</v>
      </c>
      <c r="O58" s="82" t="s">
        <v>51</v>
      </c>
      <c r="P58" s="82" t="s">
        <v>171</v>
      </c>
      <c r="Q58" s="82" t="s">
        <v>9457</v>
      </c>
      <c r="R58" s="82" t="s">
        <v>9426</v>
      </c>
      <c r="S58" s="82" t="s">
        <v>55</v>
      </c>
      <c r="T58" s="84"/>
    </row>
    <row r="59">
      <c r="A59" s="81">
        <v>45769.890543981484</v>
      </c>
      <c r="B59" s="82" t="s">
        <v>9480</v>
      </c>
      <c r="C59" s="82" t="s">
        <v>9481</v>
      </c>
      <c r="D59" s="82">
        <v>7.9991913713E10</v>
      </c>
      <c r="E59" s="82" t="s">
        <v>43</v>
      </c>
      <c r="F59" s="82" t="s">
        <v>69</v>
      </c>
      <c r="G59" s="82" t="s">
        <v>45</v>
      </c>
      <c r="H59" s="82" t="s">
        <v>78</v>
      </c>
      <c r="I59" s="82" t="s">
        <v>48</v>
      </c>
      <c r="J59" s="82" t="s">
        <v>48</v>
      </c>
      <c r="K59" s="82" t="s">
        <v>48</v>
      </c>
      <c r="L59" s="82" t="s">
        <v>47</v>
      </c>
      <c r="M59" s="82" t="s">
        <v>63</v>
      </c>
      <c r="N59" s="82" t="s">
        <v>95</v>
      </c>
      <c r="O59" s="82" t="s">
        <v>51</v>
      </c>
      <c r="P59" s="82" t="s">
        <v>171</v>
      </c>
      <c r="Q59" s="82" t="s">
        <v>9457</v>
      </c>
      <c r="R59" s="82" t="s">
        <v>9426</v>
      </c>
      <c r="S59" s="82" t="s">
        <v>55</v>
      </c>
      <c r="T59" s="83" t="s">
        <v>56</v>
      </c>
    </row>
    <row r="60">
      <c r="A60" s="81">
        <v>45769.890543981484</v>
      </c>
      <c r="B60" s="82" t="s">
        <v>9480</v>
      </c>
      <c r="C60" s="82" t="s">
        <v>9481</v>
      </c>
      <c r="D60" s="82">
        <v>7.9991913713E10</v>
      </c>
      <c r="E60" s="82" t="s">
        <v>43</v>
      </c>
      <c r="F60" s="82" t="s">
        <v>69</v>
      </c>
      <c r="G60" s="82" t="s">
        <v>45</v>
      </c>
      <c r="H60" s="82" t="s">
        <v>78</v>
      </c>
      <c r="I60" s="82" t="s">
        <v>48</v>
      </c>
      <c r="J60" s="82" t="s">
        <v>48</v>
      </c>
      <c r="K60" s="82" t="s">
        <v>48</v>
      </c>
      <c r="L60" s="82" t="s">
        <v>47</v>
      </c>
      <c r="M60" s="82" t="s">
        <v>63</v>
      </c>
      <c r="N60" s="82" t="s">
        <v>95</v>
      </c>
      <c r="O60" s="82" t="s">
        <v>51</v>
      </c>
      <c r="P60" s="82" t="s">
        <v>171</v>
      </c>
      <c r="Q60" s="82" t="s">
        <v>9457</v>
      </c>
      <c r="R60" s="82" t="s">
        <v>9426</v>
      </c>
      <c r="S60" s="82" t="s">
        <v>55</v>
      </c>
      <c r="T60" s="83" t="s">
        <v>56</v>
      </c>
    </row>
    <row r="61">
      <c r="A61" s="81">
        <v>45769.89162037037</v>
      </c>
      <c r="B61" s="82" t="s">
        <v>9482</v>
      </c>
      <c r="C61" s="82" t="s">
        <v>9483</v>
      </c>
      <c r="D61" s="82">
        <v>9.199601544E10</v>
      </c>
      <c r="E61" s="82" t="s">
        <v>43</v>
      </c>
      <c r="F61" s="82" t="s">
        <v>69</v>
      </c>
      <c r="G61" s="82" t="s">
        <v>45</v>
      </c>
      <c r="H61" s="82" t="s">
        <v>78</v>
      </c>
      <c r="I61" s="82" t="s">
        <v>48</v>
      </c>
      <c r="J61" s="82" t="s">
        <v>47</v>
      </c>
      <c r="K61" s="82" t="s">
        <v>48</v>
      </c>
      <c r="L61" s="82" t="s">
        <v>47</v>
      </c>
      <c r="M61" s="82" t="s">
        <v>79</v>
      </c>
      <c r="N61" s="82" t="s">
        <v>95</v>
      </c>
      <c r="O61" s="82" t="s">
        <v>51</v>
      </c>
      <c r="P61" s="82" t="s">
        <v>171</v>
      </c>
      <c r="Q61" s="82" t="s">
        <v>9484</v>
      </c>
      <c r="R61" s="82" t="s">
        <v>9414</v>
      </c>
      <c r="S61" s="82" t="s">
        <v>55</v>
      </c>
      <c r="T61" s="83" t="s">
        <v>47</v>
      </c>
    </row>
    <row r="62">
      <c r="A62" s="81">
        <v>45769.89162037037</v>
      </c>
      <c r="B62" s="82" t="s">
        <v>9482</v>
      </c>
      <c r="C62" s="82" t="s">
        <v>9483</v>
      </c>
      <c r="D62" s="82">
        <v>9.199601544E10</v>
      </c>
      <c r="E62" s="82" t="s">
        <v>43</v>
      </c>
      <c r="F62" s="82" t="s">
        <v>69</v>
      </c>
      <c r="G62" s="82" t="s">
        <v>45</v>
      </c>
      <c r="H62" s="82" t="s">
        <v>78</v>
      </c>
      <c r="I62" s="82" t="s">
        <v>48</v>
      </c>
      <c r="J62" s="82" t="s">
        <v>47</v>
      </c>
      <c r="K62" s="82" t="s">
        <v>48</v>
      </c>
      <c r="L62" s="82" t="s">
        <v>47</v>
      </c>
      <c r="M62" s="82" t="s">
        <v>79</v>
      </c>
      <c r="N62" s="82" t="s">
        <v>95</v>
      </c>
      <c r="O62" s="82" t="s">
        <v>51</v>
      </c>
      <c r="P62" s="82" t="s">
        <v>171</v>
      </c>
      <c r="Q62" s="82" t="s">
        <v>9484</v>
      </c>
      <c r="R62" s="82" t="s">
        <v>9414</v>
      </c>
      <c r="S62" s="82" t="s">
        <v>55</v>
      </c>
      <c r="T62" s="83" t="s">
        <v>47</v>
      </c>
    </row>
    <row r="63">
      <c r="A63" s="81">
        <v>45769.89366898148</v>
      </c>
      <c r="B63" s="82" t="s">
        <v>9485</v>
      </c>
      <c r="C63" s="82" t="s">
        <v>9486</v>
      </c>
      <c r="D63" s="82">
        <v>5.1986189006E10</v>
      </c>
      <c r="E63" s="82" t="s">
        <v>43</v>
      </c>
      <c r="F63" s="82" t="s">
        <v>60</v>
      </c>
      <c r="G63" s="82" t="s">
        <v>61</v>
      </c>
      <c r="H63" s="82" t="s">
        <v>78</v>
      </c>
      <c r="I63" s="82" t="s">
        <v>47</v>
      </c>
      <c r="J63" s="82" t="s">
        <v>47</v>
      </c>
      <c r="K63" s="82" t="s">
        <v>47</v>
      </c>
      <c r="L63" s="82" t="s">
        <v>47</v>
      </c>
      <c r="M63" s="82" t="s">
        <v>63</v>
      </c>
      <c r="N63" s="82" t="s">
        <v>95</v>
      </c>
      <c r="O63" s="82" t="s">
        <v>51</v>
      </c>
      <c r="P63" s="82" t="s">
        <v>171</v>
      </c>
      <c r="Q63" s="82" t="s">
        <v>9410</v>
      </c>
      <c r="R63" s="82" t="s">
        <v>9423</v>
      </c>
      <c r="S63" s="82" t="s">
        <v>55</v>
      </c>
      <c r="T63" s="83" t="s">
        <v>47</v>
      </c>
    </row>
    <row r="64">
      <c r="A64" s="81">
        <v>45769.89366898148</v>
      </c>
      <c r="B64" s="82" t="s">
        <v>9485</v>
      </c>
      <c r="C64" s="82" t="s">
        <v>9486</v>
      </c>
      <c r="D64" s="82">
        <v>5.1986189006E10</v>
      </c>
      <c r="E64" s="82" t="s">
        <v>43</v>
      </c>
      <c r="F64" s="82" t="s">
        <v>60</v>
      </c>
      <c r="G64" s="82" t="s">
        <v>61</v>
      </c>
      <c r="H64" s="82" t="s">
        <v>78</v>
      </c>
      <c r="I64" s="82" t="s">
        <v>47</v>
      </c>
      <c r="J64" s="82" t="s">
        <v>47</v>
      </c>
      <c r="K64" s="82" t="s">
        <v>47</v>
      </c>
      <c r="L64" s="82" t="s">
        <v>47</v>
      </c>
      <c r="M64" s="82" t="s">
        <v>63</v>
      </c>
      <c r="N64" s="82" t="s">
        <v>95</v>
      </c>
      <c r="O64" s="82" t="s">
        <v>51</v>
      </c>
      <c r="P64" s="82" t="s">
        <v>171</v>
      </c>
      <c r="Q64" s="82" t="s">
        <v>9410</v>
      </c>
      <c r="R64" s="82" t="s">
        <v>9423</v>
      </c>
      <c r="S64" s="82" t="s">
        <v>55</v>
      </c>
      <c r="T64" s="83" t="s">
        <v>47</v>
      </c>
    </row>
    <row r="65">
      <c r="A65" s="81">
        <v>45769.89571759259</v>
      </c>
      <c r="B65" s="82" t="s">
        <v>1673</v>
      </c>
      <c r="C65" s="82" t="s">
        <v>9487</v>
      </c>
      <c r="D65" s="82">
        <v>8.1994001315E10</v>
      </c>
      <c r="E65" s="82" t="s">
        <v>43</v>
      </c>
      <c r="F65" s="82" t="s">
        <v>44</v>
      </c>
      <c r="G65" s="82" t="s">
        <v>45</v>
      </c>
      <c r="H65" s="82" t="s">
        <v>78</v>
      </c>
      <c r="I65" s="82" t="s">
        <v>47</v>
      </c>
      <c r="J65" s="82" t="s">
        <v>47</v>
      </c>
      <c r="K65" s="82" t="s">
        <v>48</v>
      </c>
      <c r="L65" s="82" t="s">
        <v>47</v>
      </c>
      <c r="M65" s="82" t="s">
        <v>79</v>
      </c>
      <c r="N65" s="82" t="s">
        <v>64</v>
      </c>
      <c r="O65" s="82" t="s">
        <v>51</v>
      </c>
      <c r="P65" s="82" t="s">
        <v>171</v>
      </c>
      <c r="Q65" s="82" t="s">
        <v>9488</v>
      </c>
      <c r="R65" s="82" t="s">
        <v>9414</v>
      </c>
      <c r="S65" s="82" t="s">
        <v>55</v>
      </c>
      <c r="T65" s="83" t="s">
        <v>56</v>
      </c>
    </row>
    <row r="66">
      <c r="A66" s="81">
        <v>45769.89571759259</v>
      </c>
      <c r="B66" s="82" t="s">
        <v>1673</v>
      </c>
      <c r="C66" s="82" t="s">
        <v>9487</v>
      </c>
      <c r="D66" s="82">
        <v>8.1994001315E10</v>
      </c>
      <c r="E66" s="82" t="s">
        <v>43</v>
      </c>
      <c r="F66" s="82" t="s">
        <v>44</v>
      </c>
      <c r="G66" s="82" t="s">
        <v>45</v>
      </c>
      <c r="H66" s="82" t="s">
        <v>78</v>
      </c>
      <c r="I66" s="82" t="s">
        <v>47</v>
      </c>
      <c r="J66" s="82" t="s">
        <v>47</v>
      </c>
      <c r="K66" s="82" t="s">
        <v>48</v>
      </c>
      <c r="L66" s="82" t="s">
        <v>47</v>
      </c>
      <c r="M66" s="82" t="s">
        <v>79</v>
      </c>
      <c r="N66" s="82" t="s">
        <v>64</v>
      </c>
      <c r="O66" s="82" t="s">
        <v>51</v>
      </c>
      <c r="P66" s="82" t="s">
        <v>171</v>
      </c>
      <c r="Q66" s="82" t="s">
        <v>9488</v>
      </c>
      <c r="R66" s="82" t="s">
        <v>9414</v>
      </c>
      <c r="S66" s="82" t="s">
        <v>55</v>
      </c>
      <c r="T66" s="83" t="s">
        <v>56</v>
      </c>
    </row>
    <row r="67">
      <c r="A67" s="81">
        <v>45769.89791666667</v>
      </c>
      <c r="B67" s="82" t="s">
        <v>9489</v>
      </c>
      <c r="C67" s="82" t="s">
        <v>9490</v>
      </c>
      <c r="D67" s="82">
        <v>1.6996180602E10</v>
      </c>
      <c r="E67" s="82" t="s">
        <v>43</v>
      </c>
      <c r="F67" s="82" t="s">
        <v>60</v>
      </c>
      <c r="G67" s="82" t="s">
        <v>61</v>
      </c>
      <c r="H67" s="82" t="s">
        <v>46</v>
      </c>
      <c r="I67" s="82" t="s">
        <v>48</v>
      </c>
      <c r="J67" s="82" t="s">
        <v>48</v>
      </c>
      <c r="K67" s="82" t="s">
        <v>48</v>
      </c>
      <c r="L67" s="82" t="s">
        <v>48</v>
      </c>
      <c r="M67" s="82" t="s">
        <v>49</v>
      </c>
      <c r="N67" s="82" t="s">
        <v>64</v>
      </c>
      <c r="O67" s="82" t="s">
        <v>51</v>
      </c>
      <c r="P67" s="82" t="s">
        <v>171</v>
      </c>
      <c r="Q67" s="82" t="s">
        <v>9491</v>
      </c>
      <c r="R67" s="82" t="s">
        <v>9414</v>
      </c>
      <c r="S67" s="82" t="s">
        <v>55</v>
      </c>
      <c r="T67" s="83" t="s">
        <v>56</v>
      </c>
    </row>
    <row r="68">
      <c r="A68" s="81">
        <v>45769.89791666667</v>
      </c>
      <c r="B68" s="82" t="s">
        <v>9489</v>
      </c>
      <c r="C68" s="82" t="s">
        <v>9490</v>
      </c>
      <c r="D68" s="82">
        <v>1.6996180602E10</v>
      </c>
      <c r="E68" s="82" t="s">
        <v>43</v>
      </c>
      <c r="F68" s="82" t="s">
        <v>60</v>
      </c>
      <c r="G68" s="82" t="s">
        <v>61</v>
      </c>
      <c r="H68" s="82" t="s">
        <v>46</v>
      </c>
      <c r="I68" s="82" t="s">
        <v>48</v>
      </c>
      <c r="J68" s="82" t="s">
        <v>48</v>
      </c>
      <c r="K68" s="82" t="s">
        <v>48</v>
      </c>
      <c r="L68" s="82" t="s">
        <v>48</v>
      </c>
      <c r="M68" s="82" t="s">
        <v>49</v>
      </c>
      <c r="N68" s="82" t="s">
        <v>64</v>
      </c>
      <c r="O68" s="82" t="s">
        <v>51</v>
      </c>
      <c r="P68" s="82" t="s">
        <v>171</v>
      </c>
      <c r="Q68" s="82" t="s">
        <v>9491</v>
      </c>
      <c r="R68" s="82" t="s">
        <v>9414</v>
      </c>
      <c r="S68" s="82" t="s">
        <v>55</v>
      </c>
      <c r="T68" s="83" t="s">
        <v>56</v>
      </c>
    </row>
    <row r="69">
      <c r="A69" s="81">
        <v>45769.90054398148</v>
      </c>
      <c r="B69" s="82" t="s">
        <v>9492</v>
      </c>
      <c r="C69" s="82" t="s">
        <v>9493</v>
      </c>
      <c r="D69" s="82">
        <v>5.5839918675E10</v>
      </c>
      <c r="E69" s="82" t="s">
        <v>43</v>
      </c>
      <c r="F69" s="82" t="s">
        <v>44</v>
      </c>
      <c r="G69" s="82" t="s">
        <v>45</v>
      </c>
      <c r="H69" s="82" t="s">
        <v>78</v>
      </c>
      <c r="I69" s="82" t="s">
        <v>47</v>
      </c>
      <c r="J69" s="82" t="s">
        <v>47</v>
      </c>
      <c r="K69" s="82" t="s">
        <v>48</v>
      </c>
      <c r="L69" s="82" t="s">
        <v>47</v>
      </c>
      <c r="M69" s="82" t="s">
        <v>63</v>
      </c>
      <c r="N69" s="82" t="s">
        <v>64</v>
      </c>
      <c r="O69" s="82" t="s">
        <v>51</v>
      </c>
      <c r="P69" s="82" t="s">
        <v>171</v>
      </c>
      <c r="Q69" s="82" t="s">
        <v>9410</v>
      </c>
      <c r="R69" s="82" t="s">
        <v>9411</v>
      </c>
      <c r="S69" s="82" t="s">
        <v>65</v>
      </c>
      <c r="T69" s="83" t="s">
        <v>47</v>
      </c>
    </row>
    <row r="70">
      <c r="A70" s="81">
        <v>45769.90054398148</v>
      </c>
      <c r="B70" s="82" t="s">
        <v>9492</v>
      </c>
      <c r="C70" s="82" t="s">
        <v>9493</v>
      </c>
      <c r="D70" s="82">
        <v>5.5839918675E10</v>
      </c>
      <c r="E70" s="82" t="s">
        <v>43</v>
      </c>
      <c r="F70" s="82" t="s">
        <v>44</v>
      </c>
      <c r="G70" s="82" t="s">
        <v>45</v>
      </c>
      <c r="H70" s="82" t="s">
        <v>78</v>
      </c>
      <c r="I70" s="82" t="s">
        <v>47</v>
      </c>
      <c r="J70" s="82" t="s">
        <v>47</v>
      </c>
      <c r="K70" s="82" t="s">
        <v>48</v>
      </c>
      <c r="L70" s="82" t="s">
        <v>47</v>
      </c>
      <c r="M70" s="82" t="s">
        <v>63</v>
      </c>
      <c r="N70" s="82" t="s">
        <v>64</v>
      </c>
      <c r="O70" s="82" t="s">
        <v>51</v>
      </c>
      <c r="P70" s="82" t="s">
        <v>171</v>
      </c>
      <c r="Q70" s="82" t="s">
        <v>9410</v>
      </c>
      <c r="R70" s="82" t="s">
        <v>9411</v>
      </c>
      <c r="S70" s="82" t="s">
        <v>65</v>
      </c>
      <c r="T70" s="83" t="s">
        <v>47</v>
      </c>
    </row>
    <row r="71">
      <c r="A71" s="81">
        <v>45769.90114583333</v>
      </c>
      <c r="B71" s="82" t="s">
        <v>9494</v>
      </c>
      <c r="C71" s="82" t="s">
        <v>9495</v>
      </c>
      <c r="D71" s="82">
        <v>3.1975113245E10</v>
      </c>
      <c r="E71" s="82" t="s">
        <v>43</v>
      </c>
      <c r="F71" s="82" t="s">
        <v>44</v>
      </c>
      <c r="G71" s="82" t="s">
        <v>45</v>
      </c>
      <c r="H71" s="82" t="s">
        <v>46</v>
      </c>
      <c r="I71" s="82" t="s">
        <v>47</v>
      </c>
      <c r="J71" s="82" t="s">
        <v>47</v>
      </c>
      <c r="K71" s="82" t="s">
        <v>47</v>
      </c>
      <c r="L71" s="82" t="s">
        <v>47</v>
      </c>
      <c r="M71" s="82" t="s">
        <v>49</v>
      </c>
      <c r="N71" s="82" t="s">
        <v>70</v>
      </c>
      <c r="O71" s="82" t="s">
        <v>51</v>
      </c>
      <c r="P71" s="82" t="s">
        <v>171</v>
      </c>
      <c r="Q71" s="82" t="s">
        <v>9410</v>
      </c>
      <c r="R71" s="82" t="s">
        <v>9414</v>
      </c>
      <c r="S71" s="82" t="s">
        <v>55</v>
      </c>
      <c r="T71" s="83" t="s">
        <v>56</v>
      </c>
    </row>
    <row r="72">
      <c r="A72" s="81">
        <v>45769.90114583333</v>
      </c>
      <c r="B72" s="82" t="s">
        <v>9494</v>
      </c>
      <c r="C72" s="82" t="s">
        <v>9495</v>
      </c>
      <c r="D72" s="82">
        <v>3.1975113245E10</v>
      </c>
      <c r="E72" s="82" t="s">
        <v>43</v>
      </c>
      <c r="F72" s="82" t="s">
        <v>44</v>
      </c>
      <c r="G72" s="82" t="s">
        <v>45</v>
      </c>
      <c r="H72" s="82" t="s">
        <v>46</v>
      </c>
      <c r="I72" s="82" t="s">
        <v>47</v>
      </c>
      <c r="J72" s="82" t="s">
        <v>47</v>
      </c>
      <c r="K72" s="82" t="s">
        <v>47</v>
      </c>
      <c r="L72" s="82" t="s">
        <v>47</v>
      </c>
      <c r="M72" s="82" t="s">
        <v>49</v>
      </c>
      <c r="N72" s="82" t="s">
        <v>70</v>
      </c>
      <c r="O72" s="82" t="s">
        <v>51</v>
      </c>
      <c r="P72" s="82" t="s">
        <v>171</v>
      </c>
      <c r="Q72" s="82" t="s">
        <v>9410</v>
      </c>
      <c r="R72" s="82" t="s">
        <v>9414</v>
      </c>
      <c r="S72" s="82" t="s">
        <v>55</v>
      </c>
      <c r="T72" s="83" t="s">
        <v>56</v>
      </c>
    </row>
    <row r="73">
      <c r="A73" s="81">
        <v>45769.90283564815</v>
      </c>
      <c r="B73" s="82" t="s">
        <v>9496</v>
      </c>
      <c r="C73" s="82" t="s">
        <v>9497</v>
      </c>
      <c r="D73" s="82">
        <v>2.1984931401E10</v>
      </c>
      <c r="E73" s="82" t="s">
        <v>43</v>
      </c>
      <c r="F73" s="82" t="s">
        <v>44</v>
      </c>
      <c r="G73" s="82" t="s">
        <v>61</v>
      </c>
      <c r="H73" s="82" t="s">
        <v>106</v>
      </c>
      <c r="I73" s="82" t="s">
        <v>47</v>
      </c>
      <c r="J73" s="82" t="s">
        <v>47</v>
      </c>
      <c r="K73" s="82" t="s">
        <v>47</v>
      </c>
      <c r="L73" s="82" t="s">
        <v>48</v>
      </c>
      <c r="M73" s="82" t="s">
        <v>63</v>
      </c>
      <c r="N73" s="82" t="s">
        <v>50</v>
      </c>
      <c r="O73" s="82" t="s">
        <v>51</v>
      </c>
      <c r="P73" s="82" t="s">
        <v>171</v>
      </c>
      <c r="Q73" s="82" t="s">
        <v>9410</v>
      </c>
      <c r="R73" s="82" t="s">
        <v>9414</v>
      </c>
      <c r="S73" s="82" t="s">
        <v>55</v>
      </c>
      <c r="T73" s="84"/>
    </row>
    <row r="74">
      <c r="A74" s="81">
        <v>45769.90283564815</v>
      </c>
      <c r="B74" s="82" t="s">
        <v>9496</v>
      </c>
      <c r="C74" s="82" t="s">
        <v>9497</v>
      </c>
      <c r="D74" s="82">
        <v>2.1984931401E10</v>
      </c>
      <c r="E74" s="82" t="s">
        <v>43</v>
      </c>
      <c r="F74" s="82" t="s">
        <v>44</v>
      </c>
      <c r="G74" s="82" t="s">
        <v>61</v>
      </c>
      <c r="H74" s="82" t="s">
        <v>106</v>
      </c>
      <c r="I74" s="82" t="s">
        <v>47</v>
      </c>
      <c r="J74" s="82" t="s">
        <v>47</v>
      </c>
      <c r="K74" s="82" t="s">
        <v>47</v>
      </c>
      <c r="L74" s="82" t="s">
        <v>48</v>
      </c>
      <c r="M74" s="82" t="s">
        <v>63</v>
      </c>
      <c r="N74" s="82" t="s">
        <v>50</v>
      </c>
      <c r="O74" s="82" t="s">
        <v>51</v>
      </c>
      <c r="P74" s="82" t="s">
        <v>171</v>
      </c>
      <c r="Q74" s="82" t="s">
        <v>9410</v>
      </c>
      <c r="R74" s="82" t="s">
        <v>9414</v>
      </c>
      <c r="S74" s="82" t="s">
        <v>55</v>
      </c>
      <c r="T74" s="84"/>
    </row>
    <row r="75">
      <c r="A75" s="81">
        <v>45769.904386574075</v>
      </c>
      <c r="B75" s="82" t="s">
        <v>9498</v>
      </c>
      <c r="C75" s="82" t="s">
        <v>9499</v>
      </c>
      <c r="D75" s="82">
        <v>8.698879063E10</v>
      </c>
      <c r="E75" s="82" t="s">
        <v>43</v>
      </c>
      <c r="F75" s="82" t="s">
        <v>76</v>
      </c>
      <c r="G75" s="82" t="s">
        <v>87</v>
      </c>
      <c r="H75" s="82" t="s">
        <v>88</v>
      </c>
      <c r="I75" s="82" t="s">
        <v>47</v>
      </c>
      <c r="J75" s="82" t="s">
        <v>47</v>
      </c>
      <c r="K75" s="82" t="s">
        <v>48</v>
      </c>
      <c r="L75" s="82" t="s">
        <v>47</v>
      </c>
      <c r="M75" s="82" t="s">
        <v>79</v>
      </c>
      <c r="N75" s="82" t="s">
        <v>64</v>
      </c>
      <c r="O75" s="82" t="s">
        <v>51</v>
      </c>
      <c r="P75" s="82" t="s">
        <v>171</v>
      </c>
      <c r="Q75" s="82" t="s">
        <v>9410</v>
      </c>
      <c r="R75" s="82" t="s">
        <v>9414</v>
      </c>
      <c r="S75" s="82" t="s">
        <v>55</v>
      </c>
      <c r="T75" s="83" t="s">
        <v>47</v>
      </c>
    </row>
    <row r="76">
      <c r="A76" s="81">
        <v>45769.904386574075</v>
      </c>
      <c r="B76" s="82" t="s">
        <v>9498</v>
      </c>
      <c r="C76" s="82" t="s">
        <v>9499</v>
      </c>
      <c r="D76" s="82">
        <v>8.698879063E10</v>
      </c>
      <c r="E76" s="82" t="s">
        <v>43</v>
      </c>
      <c r="F76" s="82" t="s">
        <v>76</v>
      </c>
      <c r="G76" s="82" t="s">
        <v>87</v>
      </c>
      <c r="H76" s="82" t="s">
        <v>88</v>
      </c>
      <c r="I76" s="82" t="s">
        <v>47</v>
      </c>
      <c r="J76" s="82" t="s">
        <v>47</v>
      </c>
      <c r="K76" s="82" t="s">
        <v>48</v>
      </c>
      <c r="L76" s="82" t="s">
        <v>47</v>
      </c>
      <c r="M76" s="82" t="s">
        <v>79</v>
      </c>
      <c r="N76" s="82" t="s">
        <v>64</v>
      </c>
      <c r="O76" s="82" t="s">
        <v>51</v>
      </c>
      <c r="P76" s="82" t="s">
        <v>171</v>
      </c>
      <c r="Q76" s="82" t="s">
        <v>9410</v>
      </c>
      <c r="R76" s="82" t="s">
        <v>9414</v>
      </c>
      <c r="S76" s="82" t="s">
        <v>55</v>
      </c>
      <c r="T76" s="83" t="s">
        <v>47</v>
      </c>
    </row>
    <row r="77">
      <c r="A77" s="81">
        <v>45769.909224537034</v>
      </c>
      <c r="B77" s="82" t="s">
        <v>9500</v>
      </c>
      <c r="C77" s="82" t="s">
        <v>9501</v>
      </c>
      <c r="D77" s="82">
        <v>8.4994247622E10</v>
      </c>
      <c r="E77" s="82" t="s">
        <v>43</v>
      </c>
      <c r="F77" s="82" t="s">
        <v>60</v>
      </c>
      <c r="G77" s="82" t="s">
        <v>45</v>
      </c>
      <c r="H77" s="82" t="s">
        <v>78</v>
      </c>
      <c r="I77" s="82" t="s">
        <v>48</v>
      </c>
      <c r="J77" s="82" t="s">
        <v>47</v>
      </c>
      <c r="K77" s="82" t="s">
        <v>48</v>
      </c>
      <c r="L77" s="82" t="s">
        <v>47</v>
      </c>
      <c r="M77" s="82" t="s">
        <v>79</v>
      </c>
      <c r="N77" s="82" t="s">
        <v>50</v>
      </c>
      <c r="O77" s="82" t="s">
        <v>51</v>
      </c>
      <c r="P77" s="82" t="s">
        <v>171</v>
      </c>
      <c r="Q77" s="82" t="s">
        <v>9435</v>
      </c>
      <c r="R77" s="82" t="s">
        <v>9411</v>
      </c>
      <c r="S77" s="82" t="s">
        <v>55</v>
      </c>
      <c r="T77" s="83" t="s">
        <v>56</v>
      </c>
    </row>
    <row r="78">
      <c r="A78" s="81">
        <v>45769.909224537034</v>
      </c>
      <c r="B78" s="82" t="s">
        <v>9500</v>
      </c>
      <c r="C78" s="82" t="s">
        <v>9501</v>
      </c>
      <c r="D78" s="82">
        <v>8.4994247622E10</v>
      </c>
      <c r="E78" s="82" t="s">
        <v>43</v>
      </c>
      <c r="F78" s="82" t="s">
        <v>60</v>
      </c>
      <c r="G78" s="82" t="s">
        <v>45</v>
      </c>
      <c r="H78" s="82" t="s">
        <v>78</v>
      </c>
      <c r="I78" s="82" t="s">
        <v>48</v>
      </c>
      <c r="J78" s="82" t="s">
        <v>47</v>
      </c>
      <c r="K78" s="82" t="s">
        <v>48</v>
      </c>
      <c r="L78" s="82" t="s">
        <v>47</v>
      </c>
      <c r="M78" s="82" t="s">
        <v>79</v>
      </c>
      <c r="N78" s="82" t="s">
        <v>50</v>
      </c>
      <c r="O78" s="82" t="s">
        <v>51</v>
      </c>
      <c r="P78" s="82" t="s">
        <v>171</v>
      </c>
      <c r="Q78" s="82" t="s">
        <v>9435</v>
      </c>
      <c r="R78" s="82" t="s">
        <v>9411</v>
      </c>
      <c r="S78" s="82" t="s">
        <v>55</v>
      </c>
      <c r="T78" s="83" t="s">
        <v>56</v>
      </c>
    </row>
    <row r="79">
      <c r="A79" s="81">
        <v>45769.91825231481</v>
      </c>
      <c r="B79" s="82" t="s">
        <v>883</v>
      </c>
      <c r="C79" s="82" t="s">
        <v>9502</v>
      </c>
      <c r="D79" s="82">
        <v>4.1998868653E10</v>
      </c>
      <c r="E79" s="82" t="s">
        <v>43</v>
      </c>
      <c r="F79" s="82" t="s">
        <v>60</v>
      </c>
      <c r="G79" s="82" t="s">
        <v>45</v>
      </c>
      <c r="H79" s="82" t="s">
        <v>46</v>
      </c>
      <c r="I79" s="82" t="s">
        <v>47</v>
      </c>
      <c r="J79" s="82" t="s">
        <v>47</v>
      </c>
      <c r="K79" s="82" t="s">
        <v>48</v>
      </c>
      <c r="L79" s="82" t="s">
        <v>47</v>
      </c>
      <c r="M79" s="82" t="s">
        <v>79</v>
      </c>
      <c r="N79" s="82" t="s">
        <v>50</v>
      </c>
      <c r="O79" s="82" t="s">
        <v>51</v>
      </c>
      <c r="P79" s="82" t="s">
        <v>171</v>
      </c>
      <c r="Q79" s="82" t="s">
        <v>9503</v>
      </c>
      <c r="R79" s="82" t="s">
        <v>9430</v>
      </c>
      <c r="S79" s="82" t="s">
        <v>55</v>
      </c>
      <c r="T79" s="83" t="s">
        <v>56</v>
      </c>
    </row>
    <row r="80">
      <c r="A80" s="81">
        <v>45769.91825231481</v>
      </c>
      <c r="B80" s="82" t="s">
        <v>883</v>
      </c>
      <c r="C80" s="82" t="s">
        <v>9502</v>
      </c>
      <c r="D80" s="82">
        <v>4.1998868653E10</v>
      </c>
      <c r="E80" s="82" t="s">
        <v>43</v>
      </c>
      <c r="F80" s="82" t="s">
        <v>60</v>
      </c>
      <c r="G80" s="82" t="s">
        <v>45</v>
      </c>
      <c r="H80" s="82" t="s">
        <v>46</v>
      </c>
      <c r="I80" s="82" t="s">
        <v>47</v>
      </c>
      <c r="J80" s="82" t="s">
        <v>47</v>
      </c>
      <c r="K80" s="82" t="s">
        <v>48</v>
      </c>
      <c r="L80" s="82" t="s">
        <v>47</v>
      </c>
      <c r="M80" s="82" t="s">
        <v>79</v>
      </c>
      <c r="N80" s="82" t="s">
        <v>50</v>
      </c>
      <c r="O80" s="82" t="s">
        <v>51</v>
      </c>
      <c r="P80" s="82" t="s">
        <v>171</v>
      </c>
      <c r="Q80" s="82" t="s">
        <v>9503</v>
      </c>
      <c r="R80" s="82" t="s">
        <v>9430</v>
      </c>
      <c r="S80" s="82" t="s">
        <v>55</v>
      </c>
      <c r="T80" s="83" t="s">
        <v>56</v>
      </c>
    </row>
    <row r="81">
      <c r="A81" s="81">
        <v>45769.92674768518</v>
      </c>
      <c r="B81" s="82" t="s">
        <v>9504</v>
      </c>
      <c r="C81" s="82" t="s">
        <v>9505</v>
      </c>
      <c r="D81" s="82">
        <v>5.5279815618E10</v>
      </c>
      <c r="E81" s="82" t="s">
        <v>43</v>
      </c>
      <c r="F81" s="82" t="s">
        <v>76</v>
      </c>
      <c r="G81" s="82" t="s">
        <v>77</v>
      </c>
      <c r="H81" s="82" t="s">
        <v>88</v>
      </c>
      <c r="I81" s="82" t="s">
        <v>47</v>
      </c>
      <c r="J81" s="82" t="s">
        <v>48</v>
      </c>
      <c r="K81" s="82" t="s">
        <v>48</v>
      </c>
      <c r="L81" s="82" t="s">
        <v>47</v>
      </c>
      <c r="M81" s="82" t="s">
        <v>63</v>
      </c>
      <c r="N81" s="82" t="s">
        <v>50</v>
      </c>
      <c r="O81" s="82" t="s">
        <v>51</v>
      </c>
      <c r="P81" s="82" t="s">
        <v>171</v>
      </c>
      <c r="Q81" s="82" t="s">
        <v>9420</v>
      </c>
      <c r="R81" s="82" t="s">
        <v>9411</v>
      </c>
      <c r="S81" s="82" t="s">
        <v>55</v>
      </c>
      <c r="T81" s="83" t="s">
        <v>56</v>
      </c>
    </row>
    <row r="82">
      <c r="A82" s="81">
        <v>45769.92674768518</v>
      </c>
      <c r="B82" s="82" t="s">
        <v>9504</v>
      </c>
      <c r="C82" s="82" t="s">
        <v>9505</v>
      </c>
      <c r="D82" s="82">
        <v>5.5279815618E10</v>
      </c>
      <c r="E82" s="82" t="s">
        <v>43</v>
      </c>
      <c r="F82" s="82" t="s">
        <v>76</v>
      </c>
      <c r="G82" s="82" t="s">
        <v>77</v>
      </c>
      <c r="H82" s="82" t="s">
        <v>88</v>
      </c>
      <c r="I82" s="82" t="s">
        <v>47</v>
      </c>
      <c r="J82" s="82" t="s">
        <v>48</v>
      </c>
      <c r="K82" s="82" t="s">
        <v>48</v>
      </c>
      <c r="L82" s="82" t="s">
        <v>47</v>
      </c>
      <c r="M82" s="82" t="s">
        <v>63</v>
      </c>
      <c r="N82" s="82" t="s">
        <v>50</v>
      </c>
      <c r="O82" s="82" t="s">
        <v>51</v>
      </c>
      <c r="P82" s="82" t="s">
        <v>171</v>
      </c>
      <c r="Q82" s="82" t="s">
        <v>9420</v>
      </c>
      <c r="R82" s="82" t="s">
        <v>9411</v>
      </c>
      <c r="S82" s="82" t="s">
        <v>55</v>
      </c>
      <c r="T82" s="83" t="s">
        <v>56</v>
      </c>
    </row>
    <row r="83">
      <c r="A83" s="81">
        <v>45769.928773148145</v>
      </c>
      <c r="B83" s="82" t="s">
        <v>9506</v>
      </c>
      <c r="C83" s="82" t="s">
        <v>9507</v>
      </c>
      <c r="D83" s="82">
        <v>5.1992025916E10</v>
      </c>
      <c r="E83" s="82" t="s">
        <v>43</v>
      </c>
      <c r="F83" s="82" t="s">
        <v>60</v>
      </c>
      <c r="G83" s="82" t="s">
        <v>61</v>
      </c>
      <c r="H83" s="82" t="s">
        <v>46</v>
      </c>
      <c r="I83" s="82" t="s">
        <v>47</v>
      </c>
      <c r="J83" s="82" t="s">
        <v>47</v>
      </c>
      <c r="K83" s="82" t="s">
        <v>48</v>
      </c>
      <c r="L83" s="82" t="s">
        <v>47</v>
      </c>
      <c r="M83" s="82" t="s">
        <v>79</v>
      </c>
      <c r="N83" s="82" t="s">
        <v>50</v>
      </c>
      <c r="O83" s="82" t="s">
        <v>51</v>
      </c>
      <c r="P83" s="82" t="s">
        <v>171</v>
      </c>
      <c r="Q83" s="82" t="s">
        <v>9508</v>
      </c>
      <c r="R83" s="82" t="s">
        <v>9426</v>
      </c>
      <c r="S83" s="82" t="s">
        <v>55</v>
      </c>
      <c r="T83" s="83" t="s">
        <v>56</v>
      </c>
    </row>
    <row r="84">
      <c r="A84" s="81">
        <v>45769.92979166667</v>
      </c>
      <c r="B84" s="82" t="s">
        <v>9509</v>
      </c>
      <c r="C84" s="82" t="s">
        <v>9510</v>
      </c>
      <c r="D84" s="82">
        <v>1.1983817585E10</v>
      </c>
      <c r="E84" s="82" t="s">
        <v>43</v>
      </c>
      <c r="F84" s="82" t="s">
        <v>60</v>
      </c>
      <c r="G84" s="82" t="s">
        <v>45</v>
      </c>
      <c r="H84" s="82" t="s">
        <v>46</v>
      </c>
      <c r="I84" s="82" t="s">
        <v>48</v>
      </c>
      <c r="J84" s="82" t="s">
        <v>47</v>
      </c>
      <c r="K84" s="82" t="s">
        <v>48</v>
      </c>
      <c r="L84" s="82" t="s">
        <v>48</v>
      </c>
      <c r="M84" s="82" t="s">
        <v>79</v>
      </c>
      <c r="N84" s="82" t="s">
        <v>50</v>
      </c>
      <c r="O84" s="82" t="s">
        <v>51</v>
      </c>
      <c r="P84" s="82" t="s">
        <v>171</v>
      </c>
      <c r="Q84" s="82" t="s">
        <v>9511</v>
      </c>
      <c r="R84" s="82" t="s">
        <v>9414</v>
      </c>
      <c r="S84" s="82" t="s">
        <v>65</v>
      </c>
      <c r="T84" s="83" t="s">
        <v>56</v>
      </c>
    </row>
    <row r="85">
      <c r="A85" s="81">
        <v>45769.92979166667</v>
      </c>
      <c r="B85" s="82" t="s">
        <v>9509</v>
      </c>
      <c r="C85" s="82" t="s">
        <v>9510</v>
      </c>
      <c r="D85" s="82">
        <v>1.1983817585E10</v>
      </c>
      <c r="E85" s="82" t="s">
        <v>43</v>
      </c>
      <c r="F85" s="82" t="s">
        <v>60</v>
      </c>
      <c r="G85" s="82" t="s">
        <v>45</v>
      </c>
      <c r="H85" s="82" t="s">
        <v>46</v>
      </c>
      <c r="I85" s="82" t="s">
        <v>48</v>
      </c>
      <c r="J85" s="82" t="s">
        <v>47</v>
      </c>
      <c r="K85" s="82" t="s">
        <v>48</v>
      </c>
      <c r="L85" s="82" t="s">
        <v>48</v>
      </c>
      <c r="M85" s="82" t="s">
        <v>79</v>
      </c>
      <c r="N85" s="82" t="s">
        <v>50</v>
      </c>
      <c r="O85" s="82" t="s">
        <v>51</v>
      </c>
      <c r="P85" s="82" t="s">
        <v>171</v>
      </c>
      <c r="Q85" s="82" t="s">
        <v>9511</v>
      </c>
      <c r="R85" s="82" t="s">
        <v>9414</v>
      </c>
      <c r="S85" s="82" t="s">
        <v>65</v>
      </c>
      <c r="T85" s="83" t="s">
        <v>56</v>
      </c>
    </row>
    <row r="86">
      <c r="A86" s="81">
        <v>45769.93021990741</v>
      </c>
      <c r="B86" s="82" t="s">
        <v>9512</v>
      </c>
      <c r="C86" s="82" t="s">
        <v>9513</v>
      </c>
      <c r="D86" s="82">
        <v>9.8983506571E10</v>
      </c>
      <c r="E86" s="82" t="s">
        <v>43</v>
      </c>
      <c r="F86" s="82" t="s">
        <v>69</v>
      </c>
      <c r="G86" s="82" t="s">
        <v>61</v>
      </c>
      <c r="H86" s="82" t="s">
        <v>78</v>
      </c>
      <c r="I86" s="82" t="s">
        <v>47</v>
      </c>
      <c r="J86" s="82" t="s">
        <v>47</v>
      </c>
      <c r="K86" s="82" t="s">
        <v>47</v>
      </c>
      <c r="L86" s="82" t="s">
        <v>47</v>
      </c>
      <c r="M86" s="82" t="s">
        <v>63</v>
      </c>
      <c r="N86" s="82" t="s">
        <v>64</v>
      </c>
      <c r="O86" s="82" t="s">
        <v>51</v>
      </c>
      <c r="P86" s="82" t="s">
        <v>171</v>
      </c>
      <c r="Q86" s="82" t="s">
        <v>9469</v>
      </c>
      <c r="R86" s="82" t="s">
        <v>9411</v>
      </c>
      <c r="S86" s="82" t="s">
        <v>65</v>
      </c>
      <c r="T86" s="83" t="s">
        <v>56</v>
      </c>
    </row>
    <row r="87">
      <c r="A87" s="81">
        <v>45769.93021990741</v>
      </c>
      <c r="B87" s="82" t="s">
        <v>9512</v>
      </c>
      <c r="C87" s="82" t="s">
        <v>9513</v>
      </c>
      <c r="D87" s="82">
        <v>9.8983506571E10</v>
      </c>
      <c r="E87" s="82" t="s">
        <v>43</v>
      </c>
      <c r="F87" s="82" t="s">
        <v>69</v>
      </c>
      <c r="G87" s="82" t="s">
        <v>61</v>
      </c>
      <c r="H87" s="82" t="s">
        <v>78</v>
      </c>
      <c r="I87" s="82" t="s">
        <v>47</v>
      </c>
      <c r="J87" s="82" t="s">
        <v>47</v>
      </c>
      <c r="K87" s="82" t="s">
        <v>47</v>
      </c>
      <c r="L87" s="82" t="s">
        <v>47</v>
      </c>
      <c r="M87" s="82" t="s">
        <v>63</v>
      </c>
      <c r="N87" s="82" t="s">
        <v>64</v>
      </c>
      <c r="O87" s="82" t="s">
        <v>51</v>
      </c>
      <c r="P87" s="82" t="s">
        <v>171</v>
      </c>
      <c r="Q87" s="82" t="s">
        <v>9469</v>
      </c>
      <c r="R87" s="82" t="s">
        <v>9411</v>
      </c>
      <c r="S87" s="82" t="s">
        <v>65</v>
      </c>
      <c r="T87" s="83" t="s">
        <v>56</v>
      </c>
    </row>
    <row r="88">
      <c r="A88" s="81">
        <v>45769.93179398148</v>
      </c>
      <c r="B88" s="82" t="s">
        <v>9514</v>
      </c>
      <c r="C88" s="82" t="s">
        <v>9515</v>
      </c>
      <c r="D88" s="82">
        <v>2.1994832564E10</v>
      </c>
      <c r="E88" s="82" t="s">
        <v>43</v>
      </c>
      <c r="F88" s="82" t="s">
        <v>60</v>
      </c>
      <c r="G88" s="82" t="s">
        <v>45</v>
      </c>
      <c r="H88" s="82" t="s">
        <v>46</v>
      </c>
      <c r="I88" s="82" t="s">
        <v>47</v>
      </c>
      <c r="J88" s="82" t="s">
        <v>47</v>
      </c>
      <c r="K88" s="82" t="s">
        <v>48</v>
      </c>
      <c r="L88" s="82" t="s">
        <v>48</v>
      </c>
      <c r="M88" s="82" t="s">
        <v>118</v>
      </c>
      <c r="N88" s="82" t="s">
        <v>50</v>
      </c>
      <c r="O88" s="82" t="s">
        <v>51</v>
      </c>
      <c r="P88" s="82" t="s">
        <v>171</v>
      </c>
      <c r="Q88" s="82" t="s">
        <v>9410</v>
      </c>
      <c r="R88" s="82" t="s">
        <v>9414</v>
      </c>
      <c r="S88" s="82" t="s">
        <v>55</v>
      </c>
      <c r="T88" s="83" t="s">
        <v>56</v>
      </c>
    </row>
    <row r="89">
      <c r="A89" s="81">
        <v>45769.93179398148</v>
      </c>
      <c r="B89" s="82" t="s">
        <v>9514</v>
      </c>
      <c r="C89" s="82" t="s">
        <v>9515</v>
      </c>
      <c r="D89" s="82">
        <v>2.1994832564E10</v>
      </c>
      <c r="E89" s="82" t="s">
        <v>43</v>
      </c>
      <c r="F89" s="82" t="s">
        <v>60</v>
      </c>
      <c r="G89" s="82" t="s">
        <v>45</v>
      </c>
      <c r="H89" s="82" t="s">
        <v>46</v>
      </c>
      <c r="I89" s="82" t="s">
        <v>47</v>
      </c>
      <c r="J89" s="82" t="s">
        <v>47</v>
      </c>
      <c r="K89" s="82" t="s">
        <v>48</v>
      </c>
      <c r="L89" s="82" t="s">
        <v>48</v>
      </c>
      <c r="M89" s="82" t="s">
        <v>118</v>
      </c>
      <c r="N89" s="82" t="s">
        <v>50</v>
      </c>
      <c r="O89" s="82" t="s">
        <v>51</v>
      </c>
      <c r="P89" s="82" t="s">
        <v>171</v>
      </c>
      <c r="Q89" s="82" t="s">
        <v>9410</v>
      </c>
      <c r="R89" s="82" t="s">
        <v>9414</v>
      </c>
      <c r="S89" s="82" t="s">
        <v>55</v>
      </c>
      <c r="T89" s="83" t="s">
        <v>56</v>
      </c>
    </row>
    <row r="90">
      <c r="A90" s="81">
        <v>45769.932800925926</v>
      </c>
      <c r="B90" s="82" t="s">
        <v>9516</v>
      </c>
      <c r="C90" s="82" t="s">
        <v>9517</v>
      </c>
      <c r="D90" s="82">
        <v>8.7998103092E10</v>
      </c>
      <c r="E90" s="82" t="s">
        <v>43</v>
      </c>
      <c r="F90" s="82" t="s">
        <v>44</v>
      </c>
      <c r="G90" s="82" t="s">
        <v>157</v>
      </c>
      <c r="H90" s="82" t="s">
        <v>46</v>
      </c>
      <c r="I90" s="82" t="s">
        <v>48</v>
      </c>
      <c r="J90" s="82" t="s">
        <v>47</v>
      </c>
      <c r="K90" s="82" t="s">
        <v>48</v>
      </c>
      <c r="L90" s="82" t="s">
        <v>47</v>
      </c>
      <c r="M90" s="82" t="s">
        <v>63</v>
      </c>
      <c r="N90" s="82" t="s">
        <v>95</v>
      </c>
      <c r="O90" s="82" t="s">
        <v>51</v>
      </c>
      <c r="P90" s="82" t="s">
        <v>171</v>
      </c>
      <c r="Q90" s="82" t="s">
        <v>9466</v>
      </c>
      <c r="R90" s="82" t="s">
        <v>9426</v>
      </c>
      <c r="S90" s="82" t="s">
        <v>55</v>
      </c>
      <c r="T90" s="84"/>
    </row>
    <row r="91">
      <c r="A91" s="81">
        <v>45769.932800925926</v>
      </c>
      <c r="B91" s="82" t="s">
        <v>9516</v>
      </c>
      <c r="C91" s="82" t="s">
        <v>9517</v>
      </c>
      <c r="D91" s="82">
        <v>8.7998103092E10</v>
      </c>
      <c r="E91" s="82" t="s">
        <v>43</v>
      </c>
      <c r="F91" s="82" t="s">
        <v>44</v>
      </c>
      <c r="G91" s="82" t="s">
        <v>157</v>
      </c>
      <c r="H91" s="82" t="s">
        <v>46</v>
      </c>
      <c r="I91" s="82" t="s">
        <v>48</v>
      </c>
      <c r="J91" s="82" t="s">
        <v>47</v>
      </c>
      <c r="K91" s="82" t="s">
        <v>48</v>
      </c>
      <c r="L91" s="82" t="s">
        <v>47</v>
      </c>
      <c r="M91" s="82" t="s">
        <v>63</v>
      </c>
      <c r="N91" s="82" t="s">
        <v>95</v>
      </c>
      <c r="O91" s="82" t="s">
        <v>51</v>
      </c>
      <c r="P91" s="82" t="s">
        <v>171</v>
      </c>
      <c r="Q91" s="82" t="s">
        <v>9466</v>
      </c>
      <c r="R91" s="82" t="s">
        <v>9426</v>
      </c>
      <c r="S91" s="82" t="s">
        <v>55</v>
      </c>
      <c r="T91" s="84"/>
    </row>
    <row r="92">
      <c r="A92" s="81">
        <v>45769.935578703706</v>
      </c>
      <c r="B92" s="82" t="s">
        <v>9518</v>
      </c>
      <c r="C92" s="82" t="s">
        <v>9519</v>
      </c>
      <c r="D92" s="82">
        <v>3.19884096E10</v>
      </c>
      <c r="E92" s="82" t="s">
        <v>43</v>
      </c>
      <c r="F92" s="82" t="s">
        <v>44</v>
      </c>
      <c r="G92" s="82" t="s">
        <v>45</v>
      </c>
      <c r="H92" s="82" t="s">
        <v>46</v>
      </c>
      <c r="I92" s="82" t="s">
        <v>48</v>
      </c>
      <c r="J92" s="82" t="s">
        <v>47</v>
      </c>
      <c r="K92" s="82" t="s">
        <v>48</v>
      </c>
      <c r="L92" s="82" t="s">
        <v>47</v>
      </c>
      <c r="M92" s="82" t="s">
        <v>94</v>
      </c>
      <c r="N92" s="82" t="s">
        <v>95</v>
      </c>
      <c r="O92" s="82" t="s">
        <v>51</v>
      </c>
      <c r="P92" s="82" t="s">
        <v>171</v>
      </c>
      <c r="Q92" s="82" t="s">
        <v>9410</v>
      </c>
      <c r="R92" s="82" t="s">
        <v>9411</v>
      </c>
      <c r="S92" s="82" t="s">
        <v>55</v>
      </c>
      <c r="T92" s="83" t="s">
        <v>56</v>
      </c>
    </row>
    <row r="93">
      <c r="A93" s="81">
        <v>45769.935578703706</v>
      </c>
      <c r="B93" s="82" t="s">
        <v>9518</v>
      </c>
      <c r="C93" s="82" t="s">
        <v>9519</v>
      </c>
      <c r="D93" s="82">
        <v>3.19884096E10</v>
      </c>
      <c r="E93" s="82" t="s">
        <v>43</v>
      </c>
      <c r="F93" s="82" t="s">
        <v>44</v>
      </c>
      <c r="G93" s="82" t="s">
        <v>45</v>
      </c>
      <c r="H93" s="82" t="s">
        <v>46</v>
      </c>
      <c r="I93" s="82" t="s">
        <v>48</v>
      </c>
      <c r="J93" s="82" t="s">
        <v>47</v>
      </c>
      <c r="K93" s="82" t="s">
        <v>48</v>
      </c>
      <c r="L93" s="82" t="s">
        <v>47</v>
      </c>
      <c r="M93" s="82" t="s">
        <v>94</v>
      </c>
      <c r="N93" s="82" t="s">
        <v>95</v>
      </c>
      <c r="O93" s="82" t="s">
        <v>51</v>
      </c>
      <c r="P93" s="82" t="s">
        <v>171</v>
      </c>
      <c r="Q93" s="82" t="s">
        <v>9410</v>
      </c>
      <c r="R93" s="82" t="s">
        <v>9411</v>
      </c>
      <c r="S93" s="82" t="s">
        <v>55</v>
      </c>
      <c r="T93" s="83" t="s">
        <v>56</v>
      </c>
    </row>
    <row r="94">
      <c r="A94" s="81">
        <v>45769.93709490741</v>
      </c>
      <c r="B94" s="82" t="s">
        <v>9520</v>
      </c>
      <c r="C94" s="82" t="s">
        <v>9521</v>
      </c>
      <c r="D94" s="82">
        <v>3.2999276216E10</v>
      </c>
      <c r="E94" s="82" t="s">
        <v>75</v>
      </c>
      <c r="F94" s="82" t="s">
        <v>60</v>
      </c>
      <c r="G94" s="82" t="s">
        <v>45</v>
      </c>
      <c r="H94" s="82" t="s">
        <v>106</v>
      </c>
      <c r="I94" s="82" t="s">
        <v>47</v>
      </c>
      <c r="J94" s="82" t="s">
        <v>47</v>
      </c>
      <c r="K94" s="82" t="s">
        <v>48</v>
      </c>
      <c r="L94" s="82" t="s">
        <v>47</v>
      </c>
      <c r="M94" s="82" t="s">
        <v>79</v>
      </c>
      <c r="N94" s="82" t="s">
        <v>50</v>
      </c>
      <c r="O94" s="82" t="s">
        <v>51</v>
      </c>
      <c r="P94" s="82" t="s">
        <v>171</v>
      </c>
      <c r="Q94" s="82" t="s">
        <v>9491</v>
      </c>
      <c r="R94" s="82" t="s">
        <v>9414</v>
      </c>
      <c r="S94" s="82" t="s">
        <v>55</v>
      </c>
      <c r="T94" s="83" t="s">
        <v>56</v>
      </c>
    </row>
    <row r="95">
      <c r="A95" s="81">
        <v>45769.93709490741</v>
      </c>
      <c r="B95" s="82" t="s">
        <v>9520</v>
      </c>
      <c r="C95" s="82" t="s">
        <v>9521</v>
      </c>
      <c r="D95" s="82">
        <v>3.2999276216E10</v>
      </c>
      <c r="E95" s="82" t="s">
        <v>75</v>
      </c>
      <c r="F95" s="82" t="s">
        <v>60</v>
      </c>
      <c r="G95" s="82" t="s">
        <v>45</v>
      </c>
      <c r="H95" s="82" t="s">
        <v>106</v>
      </c>
      <c r="I95" s="82" t="s">
        <v>47</v>
      </c>
      <c r="J95" s="82" t="s">
        <v>47</v>
      </c>
      <c r="K95" s="82" t="s">
        <v>48</v>
      </c>
      <c r="L95" s="82" t="s">
        <v>47</v>
      </c>
      <c r="M95" s="82" t="s">
        <v>79</v>
      </c>
      <c r="N95" s="82" t="s">
        <v>50</v>
      </c>
      <c r="O95" s="82" t="s">
        <v>51</v>
      </c>
      <c r="P95" s="82" t="s">
        <v>171</v>
      </c>
      <c r="Q95" s="82" t="s">
        <v>9491</v>
      </c>
      <c r="R95" s="82" t="s">
        <v>9414</v>
      </c>
      <c r="S95" s="82" t="s">
        <v>55</v>
      </c>
      <c r="T95" s="83" t="s">
        <v>56</v>
      </c>
    </row>
    <row r="96">
      <c r="A96" s="81">
        <v>45769.94243055556</v>
      </c>
      <c r="B96" s="82" t="s">
        <v>9522</v>
      </c>
      <c r="C96" s="82" t="s">
        <v>9523</v>
      </c>
      <c r="D96" s="82">
        <v>9.4992875E10</v>
      </c>
      <c r="E96" s="82" t="s">
        <v>43</v>
      </c>
      <c r="F96" s="82" t="s">
        <v>60</v>
      </c>
      <c r="G96" s="82" t="s">
        <v>87</v>
      </c>
      <c r="H96" s="82" t="s">
        <v>88</v>
      </c>
      <c r="I96" s="82" t="s">
        <v>47</v>
      </c>
      <c r="J96" s="82" t="s">
        <v>47</v>
      </c>
      <c r="K96" s="82" t="s">
        <v>48</v>
      </c>
      <c r="L96" s="82" t="s">
        <v>48</v>
      </c>
      <c r="M96" s="82" t="s">
        <v>79</v>
      </c>
      <c r="N96" s="82" t="s">
        <v>50</v>
      </c>
      <c r="O96" s="82" t="s">
        <v>51</v>
      </c>
      <c r="P96" s="82" t="s">
        <v>171</v>
      </c>
      <c r="Q96" s="82" t="s">
        <v>9503</v>
      </c>
      <c r="R96" s="82" t="s">
        <v>9430</v>
      </c>
      <c r="S96" s="82" t="s">
        <v>55</v>
      </c>
      <c r="T96" s="83" t="s">
        <v>56</v>
      </c>
    </row>
    <row r="97">
      <c r="A97" s="81">
        <v>45769.94243055556</v>
      </c>
      <c r="B97" s="82" t="s">
        <v>9522</v>
      </c>
      <c r="C97" s="82" t="s">
        <v>9523</v>
      </c>
      <c r="D97" s="82">
        <v>9.4992875E10</v>
      </c>
      <c r="E97" s="82" t="s">
        <v>43</v>
      </c>
      <c r="F97" s="82" t="s">
        <v>60</v>
      </c>
      <c r="G97" s="82" t="s">
        <v>87</v>
      </c>
      <c r="H97" s="82" t="s">
        <v>88</v>
      </c>
      <c r="I97" s="82" t="s">
        <v>47</v>
      </c>
      <c r="J97" s="82" t="s">
        <v>47</v>
      </c>
      <c r="K97" s="82" t="s">
        <v>48</v>
      </c>
      <c r="L97" s="82" t="s">
        <v>48</v>
      </c>
      <c r="M97" s="82" t="s">
        <v>79</v>
      </c>
      <c r="N97" s="82" t="s">
        <v>50</v>
      </c>
      <c r="O97" s="82" t="s">
        <v>51</v>
      </c>
      <c r="P97" s="82" t="s">
        <v>171</v>
      </c>
      <c r="Q97" s="82" t="s">
        <v>9503</v>
      </c>
      <c r="R97" s="82" t="s">
        <v>9430</v>
      </c>
      <c r="S97" s="82" t="s">
        <v>55</v>
      </c>
      <c r="T97" s="83" t="s">
        <v>56</v>
      </c>
    </row>
    <row r="98">
      <c r="A98" s="81">
        <v>45769.944386574076</v>
      </c>
      <c r="B98" s="82" t="s">
        <v>1799</v>
      </c>
      <c r="C98" s="82" t="s">
        <v>9524</v>
      </c>
      <c r="D98" s="82">
        <v>1.7996751265E10</v>
      </c>
      <c r="E98" s="82" t="s">
        <v>43</v>
      </c>
      <c r="F98" s="82" t="s">
        <v>60</v>
      </c>
      <c r="G98" s="82" t="s">
        <v>45</v>
      </c>
      <c r="H98" s="82" t="s">
        <v>106</v>
      </c>
      <c r="I98" s="82" t="s">
        <v>47</v>
      </c>
      <c r="J98" s="82" t="s">
        <v>48</v>
      </c>
      <c r="K98" s="82" t="s">
        <v>48</v>
      </c>
      <c r="L98" s="82" t="s">
        <v>47</v>
      </c>
      <c r="M98" s="82" t="s">
        <v>79</v>
      </c>
      <c r="N98" s="82" t="s">
        <v>64</v>
      </c>
      <c r="O98" s="82" t="s">
        <v>51</v>
      </c>
      <c r="P98" s="82" t="s">
        <v>171</v>
      </c>
      <c r="Q98" s="82" t="s">
        <v>9410</v>
      </c>
      <c r="R98" s="82" t="s">
        <v>9426</v>
      </c>
      <c r="S98" s="82" t="s">
        <v>65</v>
      </c>
      <c r="T98" s="84"/>
    </row>
    <row r="99">
      <c r="A99" s="81">
        <v>45769.944386574076</v>
      </c>
      <c r="B99" s="82" t="s">
        <v>1799</v>
      </c>
      <c r="C99" s="82" t="s">
        <v>9524</v>
      </c>
      <c r="D99" s="82">
        <v>1.7996751265E10</v>
      </c>
      <c r="E99" s="82" t="s">
        <v>43</v>
      </c>
      <c r="F99" s="82" t="s">
        <v>60</v>
      </c>
      <c r="G99" s="82" t="s">
        <v>45</v>
      </c>
      <c r="H99" s="82" t="s">
        <v>106</v>
      </c>
      <c r="I99" s="82" t="s">
        <v>47</v>
      </c>
      <c r="J99" s="82" t="s">
        <v>48</v>
      </c>
      <c r="K99" s="82" t="s">
        <v>48</v>
      </c>
      <c r="L99" s="82" t="s">
        <v>47</v>
      </c>
      <c r="M99" s="82" t="s">
        <v>79</v>
      </c>
      <c r="N99" s="82" t="s">
        <v>64</v>
      </c>
      <c r="O99" s="82" t="s">
        <v>51</v>
      </c>
      <c r="P99" s="82" t="s">
        <v>171</v>
      </c>
      <c r="Q99" s="82" t="s">
        <v>9410</v>
      </c>
      <c r="R99" s="82" t="s">
        <v>9426</v>
      </c>
      <c r="S99" s="82" t="s">
        <v>65</v>
      </c>
      <c r="T99" s="84"/>
    </row>
    <row r="100">
      <c r="A100" s="81">
        <v>45769.94513888889</v>
      </c>
      <c r="B100" s="82" t="s">
        <v>9525</v>
      </c>
      <c r="C100" s="82" t="s">
        <v>9526</v>
      </c>
      <c r="D100" s="82">
        <v>1.197257575E10</v>
      </c>
      <c r="E100" s="82" t="s">
        <v>43</v>
      </c>
      <c r="F100" s="82" t="s">
        <v>44</v>
      </c>
      <c r="G100" s="82" t="s">
        <v>61</v>
      </c>
      <c r="H100" s="82" t="s">
        <v>62</v>
      </c>
      <c r="I100" s="82" t="s">
        <v>48</v>
      </c>
      <c r="J100" s="82" t="s">
        <v>48</v>
      </c>
      <c r="K100" s="82" t="s">
        <v>47</v>
      </c>
      <c r="L100" s="82" t="s">
        <v>48</v>
      </c>
      <c r="M100" s="82" t="s">
        <v>118</v>
      </c>
      <c r="N100" s="82" t="s">
        <v>50</v>
      </c>
      <c r="O100" s="82" t="s">
        <v>51</v>
      </c>
      <c r="P100" s="82" t="s">
        <v>171</v>
      </c>
      <c r="Q100" s="82" t="s">
        <v>9457</v>
      </c>
      <c r="R100" s="82" t="s">
        <v>9426</v>
      </c>
      <c r="S100" s="82" t="s">
        <v>55</v>
      </c>
      <c r="T100" s="83" t="s">
        <v>56</v>
      </c>
    </row>
    <row r="101">
      <c r="A101" s="81">
        <v>45769.94513888889</v>
      </c>
      <c r="B101" s="82" t="s">
        <v>9525</v>
      </c>
      <c r="C101" s="82" t="s">
        <v>9526</v>
      </c>
      <c r="D101" s="82">
        <v>1.197257575E10</v>
      </c>
      <c r="E101" s="82" t="s">
        <v>43</v>
      </c>
      <c r="F101" s="82" t="s">
        <v>44</v>
      </c>
      <c r="G101" s="82" t="s">
        <v>61</v>
      </c>
      <c r="H101" s="82" t="s">
        <v>62</v>
      </c>
      <c r="I101" s="82" t="s">
        <v>48</v>
      </c>
      <c r="J101" s="82" t="s">
        <v>48</v>
      </c>
      <c r="K101" s="82" t="s">
        <v>47</v>
      </c>
      <c r="L101" s="82" t="s">
        <v>48</v>
      </c>
      <c r="M101" s="82" t="s">
        <v>118</v>
      </c>
      <c r="N101" s="82" t="s">
        <v>50</v>
      </c>
      <c r="O101" s="82" t="s">
        <v>51</v>
      </c>
      <c r="P101" s="82" t="s">
        <v>171</v>
      </c>
      <c r="Q101" s="82" t="s">
        <v>9457</v>
      </c>
      <c r="R101" s="82" t="s">
        <v>9426</v>
      </c>
      <c r="S101" s="82" t="s">
        <v>55</v>
      </c>
      <c r="T101" s="83" t="s">
        <v>56</v>
      </c>
    </row>
    <row r="102">
      <c r="A102" s="81">
        <v>45769.95</v>
      </c>
      <c r="B102" s="82" t="s">
        <v>9527</v>
      </c>
      <c r="C102" s="82" t="s">
        <v>9528</v>
      </c>
      <c r="D102" s="82">
        <v>9.6981077294E10</v>
      </c>
      <c r="E102" s="82" t="s">
        <v>75</v>
      </c>
      <c r="F102" s="82" t="s">
        <v>60</v>
      </c>
      <c r="G102" s="82" t="s">
        <v>45</v>
      </c>
      <c r="H102" s="82" t="s">
        <v>78</v>
      </c>
      <c r="I102" s="82" t="s">
        <v>48</v>
      </c>
      <c r="J102" s="82" t="s">
        <v>47</v>
      </c>
      <c r="K102" s="82" t="s">
        <v>48</v>
      </c>
      <c r="L102" s="82" t="s">
        <v>47</v>
      </c>
      <c r="M102" s="82" t="s">
        <v>118</v>
      </c>
      <c r="N102" s="82" t="s">
        <v>50</v>
      </c>
      <c r="O102" s="82" t="s">
        <v>51</v>
      </c>
      <c r="P102" s="82" t="s">
        <v>171</v>
      </c>
      <c r="Q102" s="82" t="s">
        <v>9503</v>
      </c>
      <c r="R102" s="82" t="s">
        <v>9430</v>
      </c>
      <c r="S102" s="82" t="s">
        <v>55</v>
      </c>
      <c r="T102" s="83" t="s">
        <v>56</v>
      </c>
    </row>
    <row r="103">
      <c r="A103" s="81">
        <v>45769.95</v>
      </c>
      <c r="B103" s="82" t="s">
        <v>9527</v>
      </c>
      <c r="C103" s="82" t="s">
        <v>9528</v>
      </c>
      <c r="D103" s="82">
        <v>9.6981077294E10</v>
      </c>
      <c r="E103" s="82" t="s">
        <v>75</v>
      </c>
      <c r="F103" s="82" t="s">
        <v>60</v>
      </c>
      <c r="G103" s="82" t="s">
        <v>45</v>
      </c>
      <c r="H103" s="82" t="s">
        <v>78</v>
      </c>
      <c r="I103" s="82" t="s">
        <v>48</v>
      </c>
      <c r="J103" s="82" t="s">
        <v>47</v>
      </c>
      <c r="K103" s="82" t="s">
        <v>48</v>
      </c>
      <c r="L103" s="82" t="s">
        <v>47</v>
      </c>
      <c r="M103" s="82" t="s">
        <v>118</v>
      </c>
      <c r="N103" s="82" t="s">
        <v>50</v>
      </c>
      <c r="O103" s="82" t="s">
        <v>51</v>
      </c>
      <c r="P103" s="82" t="s">
        <v>171</v>
      </c>
      <c r="Q103" s="82" t="s">
        <v>9503</v>
      </c>
      <c r="R103" s="82" t="s">
        <v>9430</v>
      </c>
      <c r="S103" s="82" t="s">
        <v>55</v>
      </c>
      <c r="T103" s="83" t="s">
        <v>56</v>
      </c>
    </row>
    <row r="104">
      <c r="A104" s="81">
        <v>45769.95082175926</v>
      </c>
      <c r="B104" s="82" t="s">
        <v>9529</v>
      </c>
      <c r="C104" s="82" t="s">
        <v>9530</v>
      </c>
      <c r="D104" s="82">
        <v>3.2987019277E10</v>
      </c>
      <c r="E104" s="82" t="s">
        <v>43</v>
      </c>
      <c r="F104" s="82" t="s">
        <v>60</v>
      </c>
      <c r="G104" s="82" t="s">
        <v>87</v>
      </c>
      <c r="H104" s="82" t="s">
        <v>88</v>
      </c>
      <c r="I104" s="82" t="s">
        <v>47</v>
      </c>
      <c r="J104" s="82" t="s">
        <v>47</v>
      </c>
      <c r="K104" s="82" t="s">
        <v>48</v>
      </c>
      <c r="L104" s="82" t="s">
        <v>47</v>
      </c>
      <c r="M104" s="82" t="s">
        <v>79</v>
      </c>
      <c r="N104" s="82" t="s">
        <v>70</v>
      </c>
      <c r="O104" s="82" t="s">
        <v>51</v>
      </c>
      <c r="P104" s="82" t="s">
        <v>171</v>
      </c>
      <c r="Q104" s="82" t="s">
        <v>9435</v>
      </c>
      <c r="R104" s="82" t="s">
        <v>9411</v>
      </c>
      <c r="S104" s="82" t="s">
        <v>55</v>
      </c>
      <c r="T104" s="83" t="s">
        <v>56</v>
      </c>
    </row>
    <row r="105">
      <c r="A105" s="81">
        <v>45769.95082175926</v>
      </c>
      <c r="B105" s="82" t="s">
        <v>9529</v>
      </c>
      <c r="C105" s="82" t="s">
        <v>9530</v>
      </c>
      <c r="D105" s="82">
        <v>3.2987019277E10</v>
      </c>
      <c r="E105" s="82" t="s">
        <v>43</v>
      </c>
      <c r="F105" s="82" t="s">
        <v>60</v>
      </c>
      <c r="G105" s="82" t="s">
        <v>87</v>
      </c>
      <c r="H105" s="82" t="s">
        <v>88</v>
      </c>
      <c r="I105" s="82" t="s">
        <v>47</v>
      </c>
      <c r="J105" s="82" t="s">
        <v>47</v>
      </c>
      <c r="K105" s="82" t="s">
        <v>48</v>
      </c>
      <c r="L105" s="82" t="s">
        <v>47</v>
      </c>
      <c r="M105" s="82" t="s">
        <v>79</v>
      </c>
      <c r="N105" s="82" t="s">
        <v>70</v>
      </c>
      <c r="O105" s="82" t="s">
        <v>51</v>
      </c>
      <c r="P105" s="82" t="s">
        <v>171</v>
      </c>
      <c r="Q105" s="82" t="s">
        <v>9435</v>
      </c>
      <c r="R105" s="82" t="s">
        <v>9411</v>
      </c>
      <c r="S105" s="82" t="s">
        <v>55</v>
      </c>
      <c r="T105" s="83" t="s">
        <v>56</v>
      </c>
    </row>
    <row r="106">
      <c r="A106" s="81">
        <v>45769.95486111111</v>
      </c>
      <c r="B106" s="82" t="s">
        <v>9531</v>
      </c>
      <c r="C106" s="82" t="s">
        <v>9532</v>
      </c>
      <c r="D106" s="82">
        <v>7.5999256424E10</v>
      </c>
      <c r="E106" s="82" t="s">
        <v>75</v>
      </c>
      <c r="F106" s="82" t="s">
        <v>60</v>
      </c>
      <c r="G106" s="82" t="s">
        <v>77</v>
      </c>
      <c r="H106" s="82" t="s">
        <v>88</v>
      </c>
      <c r="I106" s="82" t="s">
        <v>47</v>
      </c>
      <c r="J106" s="82" t="s">
        <v>48</v>
      </c>
      <c r="K106" s="82" t="s">
        <v>48</v>
      </c>
      <c r="L106" s="82" t="s">
        <v>47</v>
      </c>
      <c r="M106" s="82" t="s">
        <v>63</v>
      </c>
      <c r="N106" s="82" t="s">
        <v>70</v>
      </c>
      <c r="O106" s="82" t="s">
        <v>51</v>
      </c>
      <c r="P106" s="82" t="s">
        <v>171</v>
      </c>
      <c r="Q106" s="82" t="s">
        <v>9429</v>
      </c>
      <c r="R106" s="82" t="s">
        <v>9430</v>
      </c>
      <c r="S106" s="82" t="s">
        <v>55</v>
      </c>
      <c r="T106" s="83" t="s">
        <v>56</v>
      </c>
    </row>
    <row r="107">
      <c r="A107" s="81">
        <v>45769.95486111111</v>
      </c>
      <c r="B107" s="82" t="s">
        <v>9531</v>
      </c>
      <c r="C107" s="82" t="s">
        <v>9532</v>
      </c>
      <c r="D107" s="82">
        <v>7.5999256424E10</v>
      </c>
      <c r="E107" s="82" t="s">
        <v>75</v>
      </c>
      <c r="F107" s="82" t="s">
        <v>60</v>
      </c>
      <c r="G107" s="82" t="s">
        <v>77</v>
      </c>
      <c r="H107" s="82" t="s">
        <v>88</v>
      </c>
      <c r="I107" s="82" t="s">
        <v>47</v>
      </c>
      <c r="J107" s="82" t="s">
        <v>48</v>
      </c>
      <c r="K107" s="82" t="s">
        <v>48</v>
      </c>
      <c r="L107" s="82" t="s">
        <v>47</v>
      </c>
      <c r="M107" s="82" t="s">
        <v>63</v>
      </c>
      <c r="N107" s="82" t="s">
        <v>70</v>
      </c>
      <c r="O107" s="82" t="s">
        <v>51</v>
      </c>
      <c r="P107" s="82" t="s">
        <v>171</v>
      </c>
      <c r="Q107" s="82" t="s">
        <v>9429</v>
      </c>
      <c r="R107" s="82" t="s">
        <v>9430</v>
      </c>
      <c r="S107" s="82" t="s">
        <v>55</v>
      </c>
      <c r="T107" s="83" t="s">
        <v>56</v>
      </c>
    </row>
    <row r="108">
      <c r="A108" s="81">
        <v>45769.95769675926</v>
      </c>
      <c r="B108" s="82" t="s">
        <v>9533</v>
      </c>
      <c r="C108" s="82" t="s">
        <v>9534</v>
      </c>
      <c r="D108" s="82">
        <v>1.1915369058E10</v>
      </c>
      <c r="E108" s="82" t="s">
        <v>43</v>
      </c>
      <c r="F108" s="82" t="s">
        <v>60</v>
      </c>
      <c r="G108" s="82" t="s">
        <v>45</v>
      </c>
      <c r="H108" s="82" t="s">
        <v>46</v>
      </c>
      <c r="I108" s="82" t="s">
        <v>47</v>
      </c>
      <c r="J108" s="82" t="s">
        <v>47</v>
      </c>
      <c r="K108" s="82" t="s">
        <v>48</v>
      </c>
      <c r="L108" s="82" t="s">
        <v>48</v>
      </c>
      <c r="M108" s="82" t="s">
        <v>79</v>
      </c>
      <c r="N108" s="82" t="s">
        <v>50</v>
      </c>
      <c r="O108" s="82" t="s">
        <v>51</v>
      </c>
      <c r="P108" s="82" t="s">
        <v>171</v>
      </c>
      <c r="Q108" s="82" t="s">
        <v>9435</v>
      </c>
      <c r="R108" s="82" t="s">
        <v>9411</v>
      </c>
      <c r="S108" s="82" t="s">
        <v>55</v>
      </c>
      <c r="T108" s="83" t="s">
        <v>47</v>
      </c>
    </row>
    <row r="109">
      <c r="A109" s="81">
        <v>45769.95769675926</v>
      </c>
      <c r="B109" s="82" t="s">
        <v>9533</v>
      </c>
      <c r="C109" s="82" t="s">
        <v>9534</v>
      </c>
      <c r="D109" s="82">
        <v>1.1915369058E10</v>
      </c>
      <c r="E109" s="82" t="s">
        <v>43</v>
      </c>
      <c r="F109" s="82" t="s">
        <v>60</v>
      </c>
      <c r="G109" s="82" t="s">
        <v>45</v>
      </c>
      <c r="H109" s="82" t="s">
        <v>46</v>
      </c>
      <c r="I109" s="82" t="s">
        <v>47</v>
      </c>
      <c r="J109" s="82" t="s">
        <v>47</v>
      </c>
      <c r="K109" s="82" t="s">
        <v>48</v>
      </c>
      <c r="L109" s="82" t="s">
        <v>48</v>
      </c>
      <c r="M109" s="82" t="s">
        <v>79</v>
      </c>
      <c r="N109" s="82" t="s">
        <v>50</v>
      </c>
      <c r="O109" s="82" t="s">
        <v>51</v>
      </c>
      <c r="P109" s="82" t="s">
        <v>171</v>
      </c>
      <c r="Q109" s="82" t="s">
        <v>9435</v>
      </c>
      <c r="R109" s="82" t="s">
        <v>9411</v>
      </c>
      <c r="S109" s="82" t="s">
        <v>55</v>
      </c>
      <c r="T109" s="83" t="s">
        <v>47</v>
      </c>
    </row>
    <row r="110">
      <c r="A110" s="81">
        <v>45769.95900462963</v>
      </c>
      <c r="B110" s="82" t="s">
        <v>9535</v>
      </c>
      <c r="C110" s="82" t="s">
        <v>9536</v>
      </c>
      <c r="D110" s="82">
        <v>6.1984587293E10</v>
      </c>
      <c r="E110" s="82" t="s">
        <v>43</v>
      </c>
      <c r="F110" s="82" t="s">
        <v>69</v>
      </c>
      <c r="G110" s="82" t="s">
        <v>77</v>
      </c>
      <c r="H110" s="82" t="s">
        <v>88</v>
      </c>
      <c r="I110" s="82" t="s">
        <v>47</v>
      </c>
      <c r="J110" s="82" t="s">
        <v>47</v>
      </c>
      <c r="K110" s="82" t="s">
        <v>47</v>
      </c>
      <c r="L110" s="82" t="s">
        <v>47</v>
      </c>
      <c r="M110" s="82" t="s">
        <v>63</v>
      </c>
      <c r="N110" s="82" t="s">
        <v>95</v>
      </c>
      <c r="O110" s="82" t="s">
        <v>51</v>
      </c>
      <c r="P110" s="82" t="s">
        <v>171</v>
      </c>
      <c r="Q110" s="82" t="s">
        <v>9469</v>
      </c>
      <c r="R110" s="82" t="s">
        <v>9411</v>
      </c>
      <c r="S110" s="82" t="s">
        <v>65</v>
      </c>
      <c r="T110" s="83" t="s">
        <v>56</v>
      </c>
    </row>
    <row r="111">
      <c r="A111" s="81">
        <v>45769.95900462963</v>
      </c>
      <c r="B111" s="82" t="s">
        <v>9535</v>
      </c>
      <c r="C111" s="82" t="s">
        <v>9536</v>
      </c>
      <c r="D111" s="82">
        <v>6.1984587293E10</v>
      </c>
      <c r="E111" s="82" t="s">
        <v>43</v>
      </c>
      <c r="F111" s="82" t="s">
        <v>69</v>
      </c>
      <c r="G111" s="82" t="s">
        <v>77</v>
      </c>
      <c r="H111" s="82" t="s">
        <v>88</v>
      </c>
      <c r="I111" s="82" t="s">
        <v>47</v>
      </c>
      <c r="J111" s="82" t="s">
        <v>47</v>
      </c>
      <c r="K111" s="82" t="s">
        <v>47</v>
      </c>
      <c r="L111" s="82" t="s">
        <v>47</v>
      </c>
      <c r="M111" s="82" t="s">
        <v>63</v>
      </c>
      <c r="N111" s="82" t="s">
        <v>95</v>
      </c>
      <c r="O111" s="82" t="s">
        <v>51</v>
      </c>
      <c r="P111" s="82" t="s">
        <v>171</v>
      </c>
      <c r="Q111" s="82" t="s">
        <v>9469</v>
      </c>
      <c r="R111" s="82" t="s">
        <v>9411</v>
      </c>
      <c r="S111" s="82" t="s">
        <v>65</v>
      </c>
      <c r="T111" s="83" t="s">
        <v>56</v>
      </c>
    </row>
    <row r="112">
      <c r="A112" s="81">
        <v>45769.966944444444</v>
      </c>
      <c r="B112" s="82" t="s">
        <v>9537</v>
      </c>
      <c r="C112" s="82" t="s">
        <v>9538</v>
      </c>
      <c r="D112" s="82">
        <v>1.1988980152E10</v>
      </c>
      <c r="E112" s="82" t="s">
        <v>43</v>
      </c>
      <c r="F112" s="82" t="s">
        <v>60</v>
      </c>
      <c r="G112" s="82" t="s">
        <v>45</v>
      </c>
      <c r="H112" s="82" t="s">
        <v>46</v>
      </c>
      <c r="I112" s="82" t="s">
        <v>47</v>
      </c>
      <c r="J112" s="82" t="s">
        <v>47</v>
      </c>
      <c r="K112" s="82" t="s">
        <v>48</v>
      </c>
      <c r="L112" s="82" t="s">
        <v>48</v>
      </c>
      <c r="M112" s="82" t="s">
        <v>63</v>
      </c>
      <c r="N112" s="82" t="s">
        <v>95</v>
      </c>
      <c r="O112" s="82" t="s">
        <v>51</v>
      </c>
      <c r="P112" s="82" t="s">
        <v>171</v>
      </c>
      <c r="Q112" s="82" t="s">
        <v>9539</v>
      </c>
      <c r="R112" s="82" t="s">
        <v>9411</v>
      </c>
      <c r="S112" s="82" t="s">
        <v>55</v>
      </c>
      <c r="T112" s="84"/>
    </row>
    <row r="113">
      <c r="A113" s="81">
        <v>45769.966944444444</v>
      </c>
      <c r="B113" s="82" t="s">
        <v>9537</v>
      </c>
      <c r="C113" s="82" t="s">
        <v>9538</v>
      </c>
      <c r="D113" s="82">
        <v>1.1988980152E10</v>
      </c>
      <c r="E113" s="82" t="s">
        <v>43</v>
      </c>
      <c r="F113" s="82" t="s">
        <v>60</v>
      </c>
      <c r="G113" s="82" t="s">
        <v>45</v>
      </c>
      <c r="H113" s="82" t="s">
        <v>46</v>
      </c>
      <c r="I113" s="82" t="s">
        <v>47</v>
      </c>
      <c r="J113" s="82" t="s">
        <v>47</v>
      </c>
      <c r="K113" s="82" t="s">
        <v>48</v>
      </c>
      <c r="L113" s="82" t="s">
        <v>48</v>
      </c>
      <c r="M113" s="82" t="s">
        <v>63</v>
      </c>
      <c r="N113" s="82" t="s">
        <v>95</v>
      </c>
      <c r="O113" s="82" t="s">
        <v>51</v>
      </c>
      <c r="P113" s="82" t="s">
        <v>171</v>
      </c>
      <c r="Q113" s="82" t="s">
        <v>9539</v>
      </c>
      <c r="R113" s="82" t="s">
        <v>9411</v>
      </c>
      <c r="S113" s="82" t="s">
        <v>55</v>
      </c>
      <c r="T113" s="84"/>
    </row>
    <row r="114">
      <c r="A114" s="81">
        <v>45769.96729166667</v>
      </c>
      <c r="B114" s="82" t="s">
        <v>9540</v>
      </c>
      <c r="C114" s="82" t="s">
        <v>9541</v>
      </c>
      <c r="D114" s="82">
        <v>1.9995155397E10</v>
      </c>
      <c r="E114" s="82" t="s">
        <v>43</v>
      </c>
      <c r="F114" s="82" t="s">
        <v>69</v>
      </c>
      <c r="G114" s="82" t="s">
        <v>61</v>
      </c>
      <c r="H114" s="82" t="s">
        <v>46</v>
      </c>
      <c r="I114" s="82" t="s">
        <v>47</v>
      </c>
      <c r="J114" s="82" t="s">
        <v>48</v>
      </c>
      <c r="K114" s="82" t="s">
        <v>47</v>
      </c>
      <c r="L114" s="82" t="s">
        <v>48</v>
      </c>
      <c r="M114" s="82" t="s">
        <v>63</v>
      </c>
      <c r="N114" s="82" t="s">
        <v>95</v>
      </c>
      <c r="O114" s="82" t="s">
        <v>51</v>
      </c>
      <c r="P114" s="82" t="s">
        <v>171</v>
      </c>
      <c r="Q114" s="82" t="s">
        <v>9410</v>
      </c>
      <c r="R114" s="82" t="s">
        <v>9414</v>
      </c>
      <c r="S114" s="82" t="s">
        <v>55</v>
      </c>
      <c r="T114" s="83" t="s">
        <v>47</v>
      </c>
    </row>
    <row r="115">
      <c r="A115" s="81">
        <v>45769.96729166667</v>
      </c>
      <c r="B115" s="82" t="s">
        <v>9540</v>
      </c>
      <c r="C115" s="82" t="s">
        <v>9541</v>
      </c>
      <c r="D115" s="82">
        <v>1.9995155397E10</v>
      </c>
      <c r="E115" s="82" t="s">
        <v>43</v>
      </c>
      <c r="F115" s="82" t="s">
        <v>69</v>
      </c>
      <c r="G115" s="82" t="s">
        <v>61</v>
      </c>
      <c r="H115" s="82" t="s">
        <v>46</v>
      </c>
      <c r="I115" s="82" t="s">
        <v>47</v>
      </c>
      <c r="J115" s="82" t="s">
        <v>48</v>
      </c>
      <c r="K115" s="82" t="s">
        <v>47</v>
      </c>
      <c r="L115" s="82" t="s">
        <v>48</v>
      </c>
      <c r="M115" s="82" t="s">
        <v>63</v>
      </c>
      <c r="N115" s="82" t="s">
        <v>95</v>
      </c>
      <c r="O115" s="82" t="s">
        <v>51</v>
      </c>
      <c r="P115" s="82" t="s">
        <v>171</v>
      </c>
      <c r="Q115" s="82" t="s">
        <v>9410</v>
      </c>
      <c r="R115" s="82" t="s">
        <v>9414</v>
      </c>
      <c r="S115" s="82" t="s">
        <v>55</v>
      </c>
      <c r="T115" s="83" t="s">
        <v>47</v>
      </c>
    </row>
    <row r="116">
      <c r="A116" s="81">
        <v>45769.97074074074</v>
      </c>
      <c r="B116" s="82" t="s">
        <v>9542</v>
      </c>
      <c r="C116" s="82" t="s">
        <v>9543</v>
      </c>
      <c r="D116" s="82">
        <v>1.2981897918E10</v>
      </c>
      <c r="E116" s="82" t="s">
        <v>43</v>
      </c>
      <c r="F116" s="82" t="s">
        <v>44</v>
      </c>
      <c r="G116" s="82" t="s">
        <v>87</v>
      </c>
      <c r="H116" s="82" t="s">
        <v>88</v>
      </c>
      <c r="I116" s="82" t="s">
        <v>47</v>
      </c>
      <c r="J116" s="82" t="s">
        <v>47</v>
      </c>
      <c r="K116" s="82" t="s">
        <v>48</v>
      </c>
      <c r="L116" s="82" t="s">
        <v>47</v>
      </c>
      <c r="M116" s="82" t="s">
        <v>94</v>
      </c>
      <c r="N116" s="82" t="s">
        <v>95</v>
      </c>
      <c r="O116" s="82" t="s">
        <v>51</v>
      </c>
      <c r="P116" s="82" t="s">
        <v>171</v>
      </c>
      <c r="Q116" s="82" t="s">
        <v>9469</v>
      </c>
      <c r="R116" s="82" t="s">
        <v>9411</v>
      </c>
      <c r="S116" s="82" t="s">
        <v>65</v>
      </c>
      <c r="T116" s="83" t="s">
        <v>47</v>
      </c>
    </row>
    <row r="117">
      <c r="A117" s="81">
        <v>45769.97074074074</v>
      </c>
      <c r="B117" s="82" t="s">
        <v>9542</v>
      </c>
      <c r="C117" s="82" t="s">
        <v>9543</v>
      </c>
      <c r="D117" s="82">
        <v>1.2981897918E10</v>
      </c>
      <c r="E117" s="82" t="s">
        <v>43</v>
      </c>
      <c r="F117" s="82" t="s">
        <v>44</v>
      </c>
      <c r="G117" s="82" t="s">
        <v>87</v>
      </c>
      <c r="H117" s="82" t="s">
        <v>88</v>
      </c>
      <c r="I117" s="82" t="s">
        <v>47</v>
      </c>
      <c r="J117" s="82" t="s">
        <v>47</v>
      </c>
      <c r="K117" s="82" t="s">
        <v>48</v>
      </c>
      <c r="L117" s="82" t="s">
        <v>47</v>
      </c>
      <c r="M117" s="82" t="s">
        <v>94</v>
      </c>
      <c r="N117" s="82" t="s">
        <v>95</v>
      </c>
      <c r="O117" s="82" t="s">
        <v>51</v>
      </c>
      <c r="P117" s="82" t="s">
        <v>171</v>
      </c>
      <c r="Q117" s="82" t="s">
        <v>9469</v>
      </c>
      <c r="R117" s="82" t="s">
        <v>9411</v>
      </c>
      <c r="S117" s="82" t="s">
        <v>65</v>
      </c>
      <c r="T117" s="83" t="s">
        <v>47</v>
      </c>
    </row>
    <row r="118">
      <c r="A118" s="81">
        <v>45769.97175925926</v>
      </c>
      <c r="B118" s="82" t="s">
        <v>9544</v>
      </c>
      <c r="C118" s="82" t="s">
        <v>9545</v>
      </c>
      <c r="D118" s="82">
        <v>3.1984561681E10</v>
      </c>
      <c r="E118" s="82" t="s">
        <v>43</v>
      </c>
      <c r="F118" s="82" t="s">
        <v>60</v>
      </c>
      <c r="G118" s="82" t="s">
        <v>45</v>
      </c>
      <c r="H118" s="82" t="s">
        <v>46</v>
      </c>
      <c r="I118" s="82" t="s">
        <v>47</v>
      </c>
      <c r="J118" s="82" t="s">
        <v>47</v>
      </c>
      <c r="K118" s="82" t="s">
        <v>47</v>
      </c>
      <c r="L118" s="82" t="s">
        <v>47</v>
      </c>
      <c r="M118" s="82" t="s">
        <v>79</v>
      </c>
      <c r="N118" s="82" t="s">
        <v>50</v>
      </c>
      <c r="O118" s="82" t="s">
        <v>51</v>
      </c>
      <c r="P118" s="82" t="s">
        <v>171</v>
      </c>
      <c r="Q118" s="82" t="s">
        <v>9410</v>
      </c>
      <c r="R118" s="82" t="s">
        <v>9414</v>
      </c>
      <c r="S118" s="82" t="s">
        <v>55</v>
      </c>
      <c r="T118" s="83" t="s">
        <v>47</v>
      </c>
    </row>
    <row r="119">
      <c r="A119" s="81">
        <v>45769.97175925926</v>
      </c>
      <c r="B119" s="82" t="s">
        <v>9544</v>
      </c>
      <c r="C119" s="82" t="s">
        <v>9545</v>
      </c>
      <c r="D119" s="82">
        <v>3.1984561681E10</v>
      </c>
      <c r="E119" s="82" t="s">
        <v>43</v>
      </c>
      <c r="F119" s="82" t="s">
        <v>60</v>
      </c>
      <c r="G119" s="82" t="s">
        <v>45</v>
      </c>
      <c r="H119" s="82" t="s">
        <v>46</v>
      </c>
      <c r="I119" s="82" t="s">
        <v>47</v>
      </c>
      <c r="J119" s="82" t="s">
        <v>47</v>
      </c>
      <c r="K119" s="82" t="s">
        <v>47</v>
      </c>
      <c r="L119" s="82" t="s">
        <v>47</v>
      </c>
      <c r="M119" s="82" t="s">
        <v>79</v>
      </c>
      <c r="N119" s="82" t="s">
        <v>50</v>
      </c>
      <c r="O119" s="82" t="s">
        <v>51</v>
      </c>
      <c r="P119" s="82" t="s">
        <v>171</v>
      </c>
      <c r="Q119" s="82" t="s">
        <v>9410</v>
      </c>
      <c r="R119" s="82" t="s">
        <v>9414</v>
      </c>
      <c r="S119" s="82" t="s">
        <v>55</v>
      </c>
      <c r="T119" s="83" t="s">
        <v>47</v>
      </c>
    </row>
    <row r="120">
      <c r="A120" s="81">
        <v>45769.973541666666</v>
      </c>
      <c r="B120" s="82" t="s">
        <v>9546</v>
      </c>
      <c r="C120" s="82" t="s">
        <v>9547</v>
      </c>
      <c r="D120" s="82">
        <v>4.7992782E8</v>
      </c>
      <c r="E120" s="82" t="s">
        <v>43</v>
      </c>
      <c r="F120" s="82" t="s">
        <v>60</v>
      </c>
      <c r="G120" s="82" t="s">
        <v>45</v>
      </c>
      <c r="H120" s="82" t="s">
        <v>46</v>
      </c>
      <c r="I120" s="82" t="s">
        <v>48</v>
      </c>
      <c r="J120" s="82" t="s">
        <v>47</v>
      </c>
      <c r="K120" s="82" t="s">
        <v>48</v>
      </c>
      <c r="L120" s="82" t="s">
        <v>47</v>
      </c>
      <c r="M120" s="82" t="s">
        <v>63</v>
      </c>
      <c r="N120" s="82" t="s">
        <v>95</v>
      </c>
      <c r="O120" s="82" t="s">
        <v>51</v>
      </c>
      <c r="P120" s="82" t="s">
        <v>171</v>
      </c>
      <c r="Q120" s="82" t="s">
        <v>9410</v>
      </c>
      <c r="R120" s="82" t="s">
        <v>9411</v>
      </c>
      <c r="S120" s="82" t="s">
        <v>55</v>
      </c>
      <c r="T120" s="83" t="s">
        <v>56</v>
      </c>
    </row>
    <row r="121">
      <c r="A121" s="81">
        <v>45769.973541666666</v>
      </c>
      <c r="B121" s="82" t="s">
        <v>9546</v>
      </c>
      <c r="C121" s="82" t="s">
        <v>9547</v>
      </c>
      <c r="D121" s="82">
        <v>4.7992782E8</v>
      </c>
      <c r="E121" s="82" t="s">
        <v>43</v>
      </c>
      <c r="F121" s="82" t="s">
        <v>60</v>
      </c>
      <c r="G121" s="82" t="s">
        <v>45</v>
      </c>
      <c r="H121" s="82" t="s">
        <v>46</v>
      </c>
      <c r="I121" s="82" t="s">
        <v>48</v>
      </c>
      <c r="J121" s="82" t="s">
        <v>47</v>
      </c>
      <c r="K121" s="82" t="s">
        <v>48</v>
      </c>
      <c r="L121" s="82" t="s">
        <v>47</v>
      </c>
      <c r="M121" s="82" t="s">
        <v>63</v>
      </c>
      <c r="N121" s="82" t="s">
        <v>95</v>
      </c>
      <c r="O121" s="82" t="s">
        <v>51</v>
      </c>
      <c r="P121" s="82" t="s">
        <v>171</v>
      </c>
      <c r="Q121" s="82" t="s">
        <v>9410</v>
      </c>
      <c r="R121" s="82" t="s">
        <v>9411</v>
      </c>
      <c r="S121" s="82" t="s">
        <v>55</v>
      </c>
      <c r="T121" s="83" t="s">
        <v>56</v>
      </c>
    </row>
    <row r="122">
      <c r="A122" s="81">
        <v>45769.97515046296</v>
      </c>
      <c r="B122" s="82" t="s">
        <v>9548</v>
      </c>
      <c r="C122" s="82" t="s">
        <v>9549</v>
      </c>
      <c r="D122" s="82">
        <v>9.1982802158E10</v>
      </c>
      <c r="E122" s="82" t="s">
        <v>43</v>
      </c>
      <c r="F122" s="82" t="s">
        <v>60</v>
      </c>
      <c r="G122" s="82" t="s">
        <v>45</v>
      </c>
      <c r="H122" s="82" t="s">
        <v>78</v>
      </c>
      <c r="I122" s="82" t="s">
        <v>47</v>
      </c>
      <c r="J122" s="82" t="s">
        <v>47</v>
      </c>
      <c r="K122" s="82" t="s">
        <v>48</v>
      </c>
      <c r="L122" s="82" t="s">
        <v>47</v>
      </c>
      <c r="M122" s="82" t="s">
        <v>79</v>
      </c>
      <c r="N122" s="82" t="s">
        <v>50</v>
      </c>
      <c r="O122" s="82" t="s">
        <v>51</v>
      </c>
      <c r="P122" s="82" t="s">
        <v>171</v>
      </c>
      <c r="Q122" s="82" t="s">
        <v>9511</v>
      </c>
      <c r="R122" s="82" t="s">
        <v>9414</v>
      </c>
      <c r="S122" s="82" t="s">
        <v>55</v>
      </c>
      <c r="T122" s="83" t="s">
        <v>56</v>
      </c>
    </row>
    <row r="123">
      <c r="A123" s="81">
        <v>45769.97515046296</v>
      </c>
      <c r="B123" s="82" t="s">
        <v>9548</v>
      </c>
      <c r="C123" s="82" t="s">
        <v>9549</v>
      </c>
      <c r="D123" s="82">
        <v>9.1982802158E10</v>
      </c>
      <c r="E123" s="82" t="s">
        <v>43</v>
      </c>
      <c r="F123" s="82" t="s">
        <v>60</v>
      </c>
      <c r="G123" s="82" t="s">
        <v>45</v>
      </c>
      <c r="H123" s="82" t="s">
        <v>78</v>
      </c>
      <c r="I123" s="82" t="s">
        <v>47</v>
      </c>
      <c r="J123" s="82" t="s">
        <v>47</v>
      </c>
      <c r="K123" s="82" t="s">
        <v>48</v>
      </c>
      <c r="L123" s="82" t="s">
        <v>47</v>
      </c>
      <c r="M123" s="82" t="s">
        <v>79</v>
      </c>
      <c r="N123" s="82" t="s">
        <v>50</v>
      </c>
      <c r="O123" s="82" t="s">
        <v>51</v>
      </c>
      <c r="P123" s="82" t="s">
        <v>171</v>
      </c>
      <c r="Q123" s="82" t="s">
        <v>9511</v>
      </c>
      <c r="R123" s="82" t="s">
        <v>9414</v>
      </c>
      <c r="S123" s="82" t="s">
        <v>55</v>
      </c>
      <c r="T123" s="83" t="s">
        <v>56</v>
      </c>
    </row>
    <row r="124">
      <c r="A124" s="81">
        <v>45769.975324074076</v>
      </c>
      <c r="B124" s="82">
        <v>4.899855096E10</v>
      </c>
      <c r="C124" s="82" t="s">
        <v>9550</v>
      </c>
      <c r="D124" s="82">
        <v>4.899855096E10</v>
      </c>
      <c r="E124" s="82" t="s">
        <v>43</v>
      </c>
      <c r="F124" s="82" t="s">
        <v>60</v>
      </c>
      <c r="G124" s="82" t="s">
        <v>45</v>
      </c>
      <c r="H124" s="82" t="s">
        <v>78</v>
      </c>
      <c r="I124" s="82" t="s">
        <v>48</v>
      </c>
      <c r="J124" s="82" t="s">
        <v>47</v>
      </c>
      <c r="K124" s="82" t="s">
        <v>48</v>
      </c>
      <c r="L124" s="82" t="s">
        <v>47</v>
      </c>
      <c r="M124" s="82" t="s">
        <v>63</v>
      </c>
      <c r="N124" s="82" t="s">
        <v>95</v>
      </c>
      <c r="O124" s="82" t="s">
        <v>51</v>
      </c>
      <c r="P124" s="82" t="s">
        <v>171</v>
      </c>
      <c r="Q124" s="82" t="s">
        <v>9410</v>
      </c>
      <c r="R124" s="82" t="s">
        <v>9411</v>
      </c>
      <c r="S124" s="82" t="s">
        <v>55</v>
      </c>
      <c r="T124" s="83" t="s">
        <v>47</v>
      </c>
    </row>
    <row r="125">
      <c r="A125" s="81">
        <v>45769.975324074076</v>
      </c>
      <c r="B125" s="82">
        <v>4.899855096E10</v>
      </c>
      <c r="C125" s="82" t="s">
        <v>9550</v>
      </c>
      <c r="D125" s="82">
        <v>4.899855096E10</v>
      </c>
      <c r="E125" s="82" t="s">
        <v>43</v>
      </c>
      <c r="F125" s="82" t="s">
        <v>60</v>
      </c>
      <c r="G125" s="82" t="s">
        <v>45</v>
      </c>
      <c r="H125" s="82" t="s">
        <v>78</v>
      </c>
      <c r="I125" s="82" t="s">
        <v>48</v>
      </c>
      <c r="J125" s="82" t="s">
        <v>47</v>
      </c>
      <c r="K125" s="82" t="s">
        <v>48</v>
      </c>
      <c r="L125" s="82" t="s">
        <v>47</v>
      </c>
      <c r="M125" s="82" t="s">
        <v>63</v>
      </c>
      <c r="N125" s="82" t="s">
        <v>95</v>
      </c>
      <c r="O125" s="82" t="s">
        <v>51</v>
      </c>
      <c r="P125" s="82" t="s">
        <v>171</v>
      </c>
      <c r="Q125" s="82" t="s">
        <v>9410</v>
      </c>
      <c r="R125" s="82" t="s">
        <v>9411</v>
      </c>
      <c r="S125" s="82" t="s">
        <v>55</v>
      </c>
      <c r="T125" s="83" t="s">
        <v>47</v>
      </c>
    </row>
    <row r="126">
      <c r="A126" s="81">
        <v>45769.97554398148</v>
      </c>
      <c r="B126" s="82" t="s">
        <v>9551</v>
      </c>
      <c r="C126" s="82" t="s">
        <v>9552</v>
      </c>
      <c r="D126" s="82">
        <v>2.1993666665E10</v>
      </c>
      <c r="E126" s="82" t="s">
        <v>43</v>
      </c>
      <c r="F126" s="82" t="s">
        <v>69</v>
      </c>
      <c r="G126" s="82" t="s">
        <v>45</v>
      </c>
      <c r="H126" s="82" t="s">
        <v>106</v>
      </c>
      <c r="I126" s="82" t="s">
        <v>48</v>
      </c>
      <c r="J126" s="82" t="s">
        <v>48</v>
      </c>
      <c r="K126" s="82" t="s">
        <v>48</v>
      </c>
      <c r="L126" s="82" t="s">
        <v>48</v>
      </c>
      <c r="M126" s="82" t="s">
        <v>79</v>
      </c>
      <c r="N126" s="82" t="s">
        <v>50</v>
      </c>
      <c r="O126" s="82" t="s">
        <v>51</v>
      </c>
      <c r="P126" s="82" t="s">
        <v>171</v>
      </c>
      <c r="Q126" s="82" t="s">
        <v>9410</v>
      </c>
      <c r="R126" s="82" t="s">
        <v>9423</v>
      </c>
      <c r="S126" s="82" t="s">
        <v>65</v>
      </c>
      <c r="T126" s="84"/>
    </row>
    <row r="127">
      <c r="A127" s="81">
        <v>45769.97554398148</v>
      </c>
      <c r="B127" s="82" t="s">
        <v>9551</v>
      </c>
      <c r="C127" s="82" t="s">
        <v>9552</v>
      </c>
      <c r="D127" s="82">
        <v>2.1993666665E10</v>
      </c>
      <c r="E127" s="82" t="s">
        <v>43</v>
      </c>
      <c r="F127" s="82" t="s">
        <v>69</v>
      </c>
      <c r="G127" s="82" t="s">
        <v>45</v>
      </c>
      <c r="H127" s="82" t="s">
        <v>106</v>
      </c>
      <c r="I127" s="82" t="s">
        <v>48</v>
      </c>
      <c r="J127" s="82" t="s">
        <v>48</v>
      </c>
      <c r="K127" s="82" t="s">
        <v>48</v>
      </c>
      <c r="L127" s="82" t="s">
        <v>48</v>
      </c>
      <c r="M127" s="82" t="s">
        <v>79</v>
      </c>
      <c r="N127" s="82" t="s">
        <v>50</v>
      </c>
      <c r="O127" s="82" t="s">
        <v>51</v>
      </c>
      <c r="P127" s="82" t="s">
        <v>171</v>
      </c>
      <c r="Q127" s="82" t="s">
        <v>9410</v>
      </c>
      <c r="R127" s="82" t="s">
        <v>9423</v>
      </c>
      <c r="S127" s="82" t="s">
        <v>65</v>
      </c>
      <c r="T127" s="84"/>
    </row>
    <row r="128">
      <c r="A128" s="81">
        <v>45769.980358796296</v>
      </c>
      <c r="B128" s="82" t="s">
        <v>9553</v>
      </c>
      <c r="C128" s="82" t="s">
        <v>9554</v>
      </c>
      <c r="D128" s="82">
        <v>1.1969354772E10</v>
      </c>
      <c r="E128" s="82" t="s">
        <v>43</v>
      </c>
      <c r="F128" s="82" t="s">
        <v>60</v>
      </c>
      <c r="G128" s="82" t="s">
        <v>45</v>
      </c>
      <c r="H128" s="82" t="s">
        <v>46</v>
      </c>
      <c r="I128" s="82" t="s">
        <v>47</v>
      </c>
      <c r="J128" s="82" t="s">
        <v>47</v>
      </c>
      <c r="K128" s="82" t="s">
        <v>48</v>
      </c>
      <c r="L128" s="82" t="s">
        <v>48</v>
      </c>
      <c r="M128" s="82" t="s">
        <v>79</v>
      </c>
      <c r="N128" s="82" t="s">
        <v>50</v>
      </c>
      <c r="O128" s="82" t="s">
        <v>51</v>
      </c>
      <c r="P128" s="82" t="s">
        <v>171</v>
      </c>
      <c r="Q128" s="82" t="s">
        <v>9555</v>
      </c>
      <c r="R128" s="82" t="s">
        <v>9411</v>
      </c>
      <c r="S128" s="82" t="s">
        <v>55</v>
      </c>
      <c r="T128" s="83" t="s">
        <v>47</v>
      </c>
    </row>
    <row r="129">
      <c r="A129" s="81">
        <v>45769.980358796296</v>
      </c>
      <c r="B129" s="82" t="s">
        <v>9553</v>
      </c>
      <c r="C129" s="82" t="s">
        <v>9554</v>
      </c>
      <c r="D129" s="82">
        <v>1.1969354772E10</v>
      </c>
      <c r="E129" s="82" t="s">
        <v>43</v>
      </c>
      <c r="F129" s="82" t="s">
        <v>60</v>
      </c>
      <c r="G129" s="82" t="s">
        <v>45</v>
      </c>
      <c r="H129" s="82" t="s">
        <v>46</v>
      </c>
      <c r="I129" s="82" t="s">
        <v>47</v>
      </c>
      <c r="J129" s="82" t="s">
        <v>47</v>
      </c>
      <c r="K129" s="82" t="s">
        <v>48</v>
      </c>
      <c r="L129" s="82" t="s">
        <v>48</v>
      </c>
      <c r="M129" s="82" t="s">
        <v>79</v>
      </c>
      <c r="N129" s="82" t="s">
        <v>50</v>
      </c>
      <c r="O129" s="82" t="s">
        <v>51</v>
      </c>
      <c r="P129" s="82" t="s">
        <v>171</v>
      </c>
      <c r="Q129" s="82" t="s">
        <v>9555</v>
      </c>
      <c r="R129" s="82" t="s">
        <v>9411</v>
      </c>
      <c r="S129" s="82" t="s">
        <v>55</v>
      </c>
      <c r="T129" s="83" t="s">
        <v>47</v>
      </c>
    </row>
    <row r="130">
      <c r="A130" s="81">
        <v>45769.98274305555</v>
      </c>
      <c r="B130" s="82" t="s">
        <v>9556</v>
      </c>
      <c r="C130" s="82" t="s">
        <v>9557</v>
      </c>
      <c r="D130" s="82">
        <v>4.8996527533E10</v>
      </c>
      <c r="E130" s="82" t="s">
        <v>75</v>
      </c>
      <c r="F130" s="82" t="s">
        <v>44</v>
      </c>
      <c r="G130" s="82" t="s">
        <v>45</v>
      </c>
      <c r="H130" s="82" t="s">
        <v>46</v>
      </c>
      <c r="I130" s="82" t="s">
        <v>48</v>
      </c>
      <c r="J130" s="82" t="s">
        <v>47</v>
      </c>
      <c r="K130" s="82" t="s">
        <v>48</v>
      </c>
      <c r="L130" s="82" t="s">
        <v>48</v>
      </c>
      <c r="M130" s="82" t="s">
        <v>118</v>
      </c>
      <c r="N130" s="82" t="s">
        <v>50</v>
      </c>
      <c r="O130" s="82" t="s">
        <v>51</v>
      </c>
      <c r="P130" s="82" t="s">
        <v>171</v>
      </c>
      <c r="Q130" s="82" t="s">
        <v>9410</v>
      </c>
      <c r="R130" s="82" t="s">
        <v>9426</v>
      </c>
      <c r="S130" s="82" t="s">
        <v>55</v>
      </c>
      <c r="T130" s="83" t="s">
        <v>56</v>
      </c>
    </row>
    <row r="131">
      <c r="A131" s="81">
        <v>45769.98274305555</v>
      </c>
      <c r="B131" s="82" t="s">
        <v>9556</v>
      </c>
      <c r="C131" s="82" t="s">
        <v>9557</v>
      </c>
      <c r="D131" s="82">
        <v>4.8996527533E10</v>
      </c>
      <c r="E131" s="82" t="s">
        <v>75</v>
      </c>
      <c r="F131" s="82" t="s">
        <v>44</v>
      </c>
      <c r="G131" s="82" t="s">
        <v>45</v>
      </c>
      <c r="H131" s="82" t="s">
        <v>46</v>
      </c>
      <c r="I131" s="82" t="s">
        <v>48</v>
      </c>
      <c r="J131" s="82" t="s">
        <v>47</v>
      </c>
      <c r="K131" s="82" t="s">
        <v>48</v>
      </c>
      <c r="L131" s="82" t="s">
        <v>48</v>
      </c>
      <c r="M131" s="82" t="s">
        <v>118</v>
      </c>
      <c r="N131" s="82" t="s">
        <v>50</v>
      </c>
      <c r="O131" s="82" t="s">
        <v>51</v>
      </c>
      <c r="P131" s="82" t="s">
        <v>171</v>
      </c>
      <c r="Q131" s="82" t="s">
        <v>9410</v>
      </c>
      <c r="R131" s="82" t="s">
        <v>9426</v>
      </c>
      <c r="S131" s="82" t="s">
        <v>55</v>
      </c>
      <c r="T131" s="83" t="s">
        <v>56</v>
      </c>
    </row>
    <row r="132">
      <c r="A132" s="81">
        <v>45769.98296296296</v>
      </c>
      <c r="B132" s="82" t="s">
        <v>9558</v>
      </c>
      <c r="C132" s="82" t="s">
        <v>9559</v>
      </c>
      <c r="D132" s="82">
        <v>5.5519981845E10</v>
      </c>
      <c r="E132" s="82" t="s">
        <v>43</v>
      </c>
      <c r="F132" s="82" t="s">
        <v>144</v>
      </c>
      <c r="G132" s="82" t="s">
        <v>87</v>
      </c>
      <c r="H132" s="82" t="s">
        <v>78</v>
      </c>
      <c r="I132" s="82" t="s">
        <v>47</v>
      </c>
      <c r="J132" s="82" t="s">
        <v>47</v>
      </c>
      <c r="K132" s="82" t="s">
        <v>47</v>
      </c>
      <c r="L132" s="82" t="s">
        <v>47</v>
      </c>
      <c r="M132" s="82" t="s">
        <v>79</v>
      </c>
      <c r="N132" s="82" t="s">
        <v>70</v>
      </c>
      <c r="O132" s="82" t="s">
        <v>51</v>
      </c>
      <c r="P132" s="82" t="s">
        <v>171</v>
      </c>
      <c r="Q132" s="82" t="s">
        <v>9410</v>
      </c>
      <c r="R132" s="82" t="s">
        <v>9414</v>
      </c>
      <c r="S132" s="82" t="s">
        <v>55</v>
      </c>
      <c r="T132" s="84"/>
    </row>
    <row r="133">
      <c r="A133" s="81">
        <v>45769.98296296296</v>
      </c>
      <c r="B133" s="82" t="s">
        <v>9558</v>
      </c>
      <c r="C133" s="82" t="s">
        <v>9559</v>
      </c>
      <c r="D133" s="82">
        <v>5.5519981845E10</v>
      </c>
      <c r="E133" s="82" t="s">
        <v>43</v>
      </c>
      <c r="F133" s="82" t="s">
        <v>144</v>
      </c>
      <c r="G133" s="82" t="s">
        <v>87</v>
      </c>
      <c r="H133" s="82" t="s">
        <v>78</v>
      </c>
      <c r="I133" s="82" t="s">
        <v>47</v>
      </c>
      <c r="J133" s="82" t="s">
        <v>47</v>
      </c>
      <c r="K133" s="82" t="s">
        <v>47</v>
      </c>
      <c r="L133" s="82" t="s">
        <v>47</v>
      </c>
      <c r="M133" s="82" t="s">
        <v>79</v>
      </c>
      <c r="N133" s="82" t="s">
        <v>70</v>
      </c>
      <c r="O133" s="82" t="s">
        <v>51</v>
      </c>
      <c r="P133" s="82" t="s">
        <v>171</v>
      </c>
      <c r="Q133" s="82" t="s">
        <v>9410</v>
      </c>
      <c r="R133" s="82" t="s">
        <v>9414</v>
      </c>
      <c r="S133" s="82" t="s">
        <v>55</v>
      </c>
      <c r="T133" s="84"/>
    </row>
    <row r="134">
      <c r="A134" s="81">
        <v>45769.98872685185</v>
      </c>
      <c r="B134" s="82" t="s">
        <v>9560</v>
      </c>
      <c r="C134" s="82" t="s">
        <v>9561</v>
      </c>
      <c r="D134" s="82">
        <v>5.5479972734E10</v>
      </c>
      <c r="E134" s="82" t="s">
        <v>43</v>
      </c>
      <c r="F134" s="82" t="s">
        <v>60</v>
      </c>
      <c r="G134" s="82" t="s">
        <v>45</v>
      </c>
      <c r="H134" s="82" t="s">
        <v>46</v>
      </c>
      <c r="I134" s="82" t="s">
        <v>47</v>
      </c>
      <c r="J134" s="82" t="s">
        <v>48</v>
      </c>
      <c r="K134" s="82" t="s">
        <v>48</v>
      </c>
      <c r="L134" s="82" t="s">
        <v>47</v>
      </c>
      <c r="M134" s="82" t="s">
        <v>79</v>
      </c>
      <c r="N134" s="82" t="s">
        <v>64</v>
      </c>
      <c r="O134" s="82" t="s">
        <v>51</v>
      </c>
      <c r="P134" s="82" t="s">
        <v>171</v>
      </c>
      <c r="Q134" s="82" t="s">
        <v>9410</v>
      </c>
      <c r="R134" s="82" t="s">
        <v>9414</v>
      </c>
      <c r="S134" s="82" t="s">
        <v>55</v>
      </c>
      <c r="T134" s="83" t="s">
        <v>56</v>
      </c>
    </row>
    <row r="135">
      <c r="A135" s="81">
        <v>45769.98872685185</v>
      </c>
      <c r="B135" s="82" t="s">
        <v>9560</v>
      </c>
      <c r="C135" s="82" t="s">
        <v>9561</v>
      </c>
      <c r="D135" s="82">
        <v>5.5479972734E10</v>
      </c>
      <c r="E135" s="82" t="s">
        <v>43</v>
      </c>
      <c r="F135" s="82" t="s">
        <v>60</v>
      </c>
      <c r="G135" s="82" t="s">
        <v>45</v>
      </c>
      <c r="H135" s="82" t="s">
        <v>46</v>
      </c>
      <c r="I135" s="82" t="s">
        <v>47</v>
      </c>
      <c r="J135" s="82" t="s">
        <v>48</v>
      </c>
      <c r="K135" s="82" t="s">
        <v>48</v>
      </c>
      <c r="L135" s="82" t="s">
        <v>47</v>
      </c>
      <c r="M135" s="82" t="s">
        <v>79</v>
      </c>
      <c r="N135" s="82" t="s">
        <v>64</v>
      </c>
      <c r="O135" s="82" t="s">
        <v>51</v>
      </c>
      <c r="P135" s="82" t="s">
        <v>171</v>
      </c>
      <c r="Q135" s="82" t="s">
        <v>9410</v>
      </c>
      <c r="R135" s="82" t="s">
        <v>9414</v>
      </c>
      <c r="S135" s="82" t="s">
        <v>55</v>
      </c>
      <c r="T135" s="83" t="s">
        <v>56</v>
      </c>
    </row>
    <row r="136">
      <c r="A136" s="81">
        <v>45769.995717592596</v>
      </c>
      <c r="B136" s="82" t="s">
        <v>5603</v>
      </c>
      <c r="C136" s="82" t="s">
        <v>9562</v>
      </c>
      <c r="D136" s="82">
        <v>4.9999219879E10</v>
      </c>
      <c r="E136" s="82" t="s">
        <v>43</v>
      </c>
      <c r="F136" s="82" t="s">
        <v>144</v>
      </c>
      <c r="G136" s="82" t="s">
        <v>77</v>
      </c>
      <c r="H136" s="82" t="s">
        <v>88</v>
      </c>
      <c r="I136" s="82" t="s">
        <v>47</v>
      </c>
      <c r="J136" s="82" t="s">
        <v>47</v>
      </c>
      <c r="K136" s="82" t="s">
        <v>48</v>
      </c>
      <c r="L136" s="82" t="s">
        <v>47</v>
      </c>
      <c r="M136" s="82" t="s">
        <v>49</v>
      </c>
      <c r="N136" s="82" t="s">
        <v>95</v>
      </c>
      <c r="O136" s="82" t="s">
        <v>51</v>
      </c>
      <c r="P136" s="82" t="s">
        <v>171</v>
      </c>
      <c r="Q136" s="82" t="s">
        <v>9410</v>
      </c>
      <c r="R136" s="82" t="s">
        <v>9414</v>
      </c>
      <c r="S136" s="82" t="s">
        <v>55</v>
      </c>
      <c r="T136" s="83" t="s">
        <v>56</v>
      </c>
    </row>
    <row r="137">
      <c r="A137" s="81">
        <v>45769.995717592596</v>
      </c>
      <c r="B137" s="82" t="s">
        <v>5603</v>
      </c>
      <c r="C137" s="82" t="s">
        <v>9562</v>
      </c>
      <c r="D137" s="82">
        <v>4.9999219879E10</v>
      </c>
      <c r="E137" s="82" t="s">
        <v>43</v>
      </c>
      <c r="F137" s="82" t="s">
        <v>144</v>
      </c>
      <c r="G137" s="82" t="s">
        <v>77</v>
      </c>
      <c r="H137" s="82" t="s">
        <v>88</v>
      </c>
      <c r="I137" s="82" t="s">
        <v>47</v>
      </c>
      <c r="J137" s="82" t="s">
        <v>47</v>
      </c>
      <c r="K137" s="82" t="s">
        <v>48</v>
      </c>
      <c r="L137" s="82" t="s">
        <v>47</v>
      </c>
      <c r="M137" s="82" t="s">
        <v>49</v>
      </c>
      <c r="N137" s="82" t="s">
        <v>95</v>
      </c>
      <c r="O137" s="82" t="s">
        <v>51</v>
      </c>
      <c r="P137" s="82" t="s">
        <v>171</v>
      </c>
      <c r="Q137" s="82" t="s">
        <v>9410</v>
      </c>
      <c r="R137" s="82" t="s">
        <v>9414</v>
      </c>
      <c r="S137" s="82" t="s">
        <v>55</v>
      </c>
      <c r="T137" s="83" t="s">
        <v>56</v>
      </c>
    </row>
    <row r="138">
      <c r="A138" s="81">
        <v>45769.99909722222</v>
      </c>
      <c r="B138" s="82" t="s">
        <v>9563</v>
      </c>
      <c r="C138" s="82" t="s">
        <v>9564</v>
      </c>
      <c r="D138" s="82">
        <v>3.7991406318E10</v>
      </c>
      <c r="E138" s="82" t="s">
        <v>43</v>
      </c>
      <c r="F138" s="82" t="s">
        <v>69</v>
      </c>
      <c r="G138" s="82" t="s">
        <v>61</v>
      </c>
      <c r="H138" s="82" t="s">
        <v>62</v>
      </c>
      <c r="I138" s="82" t="s">
        <v>47</v>
      </c>
      <c r="J138" s="82" t="s">
        <v>47</v>
      </c>
      <c r="K138" s="82" t="s">
        <v>48</v>
      </c>
      <c r="L138" s="82" t="s">
        <v>47</v>
      </c>
      <c r="M138" s="82" t="s">
        <v>63</v>
      </c>
      <c r="N138" s="82" t="s">
        <v>50</v>
      </c>
      <c r="O138" s="82" t="s">
        <v>51</v>
      </c>
      <c r="P138" s="82" t="s">
        <v>171</v>
      </c>
      <c r="Q138" s="82" t="s">
        <v>9410</v>
      </c>
      <c r="R138" s="82" t="s">
        <v>9414</v>
      </c>
      <c r="S138" s="82" t="s">
        <v>55</v>
      </c>
      <c r="T138" s="83" t="s">
        <v>56</v>
      </c>
    </row>
    <row r="139">
      <c r="A139" s="81">
        <v>45769.99914351852</v>
      </c>
      <c r="B139" s="82" t="s">
        <v>5603</v>
      </c>
      <c r="C139" s="82" t="s">
        <v>9565</v>
      </c>
      <c r="D139" s="82">
        <v>1.1943281122E10</v>
      </c>
      <c r="E139" s="82" t="s">
        <v>43</v>
      </c>
      <c r="F139" s="82" t="s">
        <v>76</v>
      </c>
      <c r="G139" s="82" t="s">
        <v>45</v>
      </c>
      <c r="H139" s="82" t="s">
        <v>78</v>
      </c>
      <c r="I139" s="82" t="s">
        <v>47</v>
      </c>
      <c r="J139" s="82" t="s">
        <v>47</v>
      </c>
      <c r="K139" s="82" t="s">
        <v>47</v>
      </c>
      <c r="L139" s="82" t="s">
        <v>48</v>
      </c>
      <c r="M139" s="82" t="s">
        <v>79</v>
      </c>
      <c r="N139" s="82" t="s">
        <v>98</v>
      </c>
      <c r="O139" s="82" t="s">
        <v>51</v>
      </c>
      <c r="P139" s="82" t="s">
        <v>171</v>
      </c>
      <c r="Q139" s="82" t="s">
        <v>9410</v>
      </c>
      <c r="R139" s="82" t="s">
        <v>9426</v>
      </c>
      <c r="S139" s="82" t="s">
        <v>55</v>
      </c>
      <c r="T139" s="83" t="s">
        <v>56</v>
      </c>
    </row>
    <row r="140">
      <c r="A140" s="81">
        <v>45769.99914351852</v>
      </c>
      <c r="B140" s="82" t="s">
        <v>5603</v>
      </c>
      <c r="C140" s="82" t="s">
        <v>9565</v>
      </c>
      <c r="D140" s="82">
        <v>1.1943281122E10</v>
      </c>
      <c r="E140" s="82" t="s">
        <v>43</v>
      </c>
      <c r="F140" s="82" t="s">
        <v>76</v>
      </c>
      <c r="G140" s="82" t="s">
        <v>45</v>
      </c>
      <c r="H140" s="82" t="s">
        <v>78</v>
      </c>
      <c r="I140" s="82" t="s">
        <v>47</v>
      </c>
      <c r="J140" s="82" t="s">
        <v>47</v>
      </c>
      <c r="K140" s="82" t="s">
        <v>47</v>
      </c>
      <c r="L140" s="82" t="s">
        <v>48</v>
      </c>
      <c r="M140" s="82" t="s">
        <v>79</v>
      </c>
      <c r="N140" s="82" t="s">
        <v>98</v>
      </c>
      <c r="O140" s="82" t="s">
        <v>51</v>
      </c>
      <c r="P140" s="82" t="s">
        <v>171</v>
      </c>
      <c r="Q140" s="82" t="s">
        <v>9410</v>
      </c>
      <c r="R140" s="82" t="s">
        <v>9426</v>
      </c>
      <c r="S140" s="82" t="s">
        <v>55</v>
      </c>
      <c r="T140" s="83" t="s">
        <v>56</v>
      </c>
    </row>
    <row r="141">
      <c r="A141" s="81">
        <v>45769.99965277778</v>
      </c>
      <c r="B141" s="82" t="s">
        <v>9566</v>
      </c>
      <c r="C141" s="82" t="s">
        <v>9567</v>
      </c>
      <c r="D141" s="82">
        <v>1.397415149E10</v>
      </c>
      <c r="E141" s="82" t="s">
        <v>43</v>
      </c>
      <c r="F141" s="82" t="s">
        <v>44</v>
      </c>
      <c r="G141" s="82" t="s">
        <v>45</v>
      </c>
      <c r="H141" s="82" t="s">
        <v>106</v>
      </c>
      <c r="I141" s="82" t="s">
        <v>48</v>
      </c>
      <c r="J141" s="82" t="s">
        <v>47</v>
      </c>
      <c r="K141" s="82" t="s">
        <v>48</v>
      </c>
      <c r="L141" s="82" t="s">
        <v>48</v>
      </c>
      <c r="M141" s="82" t="s">
        <v>63</v>
      </c>
      <c r="N141" s="82" t="s">
        <v>50</v>
      </c>
      <c r="O141" s="82" t="s">
        <v>51</v>
      </c>
      <c r="P141" s="82" t="s">
        <v>171</v>
      </c>
      <c r="Q141" s="82" t="s">
        <v>9457</v>
      </c>
      <c r="R141" s="82" t="s">
        <v>9411</v>
      </c>
      <c r="S141" s="82" t="s">
        <v>55</v>
      </c>
      <c r="T141" s="83" t="s">
        <v>56</v>
      </c>
    </row>
    <row r="142">
      <c r="A142" s="81">
        <v>45769.99965277778</v>
      </c>
      <c r="B142" s="82" t="s">
        <v>9566</v>
      </c>
      <c r="C142" s="82" t="s">
        <v>9567</v>
      </c>
      <c r="D142" s="82">
        <v>1.397415149E10</v>
      </c>
      <c r="E142" s="82" t="s">
        <v>43</v>
      </c>
      <c r="F142" s="82" t="s">
        <v>44</v>
      </c>
      <c r="G142" s="82" t="s">
        <v>45</v>
      </c>
      <c r="H142" s="82" t="s">
        <v>106</v>
      </c>
      <c r="I142" s="82" t="s">
        <v>48</v>
      </c>
      <c r="J142" s="82" t="s">
        <v>47</v>
      </c>
      <c r="K142" s="82" t="s">
        <v>48</v>
      </c>
      <c r="L142" s="82" t="s">
        <v>48</v>
      </c>
      <c r="M142" s="82" t="s">
        <v>63</v>
      </c>
      <c r="N142" s="82" t="s">
        <v>50</v>
      </c>
      <c r="O142" s="82" t="s">
        <v>51</v>
      </c>
      <c r="P142" s="82" t="s">
        <v>171</v>
      </c>
      <c r="Q142" s="82" t="s">
        <v>9457</v>
      </c>
      <c r="R142" s="82" t="s">
        <v>9411</v>
      </c>
      <c r="S142" s="82" t="s">
        <v>55</v>
      </c>
      <c r="T142" s="83" t="s">
        <v>56</v>
      </c>
    </row>
    <row r="143">
      <c r="A143" s="81">
        <v>45770.002534722225</v>
      </c>
      <c r="B143" s="82" t="s">
        <v>9568</v>
      </c>
      <c r="C143" s="82" t="s">
        <v>9569</v>
      </c>
      <c r="D143" s="82">
        <v>1.8981341963E10</v>
      </c>
      <c r="E143" s="82" t="s">
        <v>43</v>
      </c>
      <c r="F143" s="82" t="s">
        <v>144</v>
      </c>
      <c r="G143" s="82" t="s">
        <v>61</v>
      </c>
      <c r="H143" s="82" t="s">
        <v>78</v>
      </c>
      <c r="I143" s="82" t="s">
        <v>47</v>
      </c>
      <c r="J143" s="82" t="s">
        <v>47</v>
      </c>
      <c r="K143" s="82" t="s">
        <v>47</v>
      </c>
      <c r="L143" s="82" t="s">
        <v>47</v>
      </c>
      <c r="M143" s="82" t="s">
        <v>63</v>
      </c>
      <c r="N143" s="82" t="s">
        <v>50</v>
      </c>
      <c r="O143" s="82" t="s">
        <v>51</v>
      </c>
      <c r="P143" s="82" t="s">
        <v>171</v>
      </c>
      <c r="Q143" s="82" t="s">
        <v>9570</v>
      </c>
      <c r="R143" s="82" t="s">
        <v>9571</v>
      </c>
      <c r="S143" s="82" t="s">
        <v>55</v>
      </c>
      <c r="T143" s="83" t="s">
        <v>47</v>
      </c>
    </row>
    <row r="144">
      <c r="A144" s="81">
        <v>45770.002534722225</v>
      </c>
      <c r="B144" s="82" t="s">
        <v>9568</v>
      </c>
      <c r="C144" s="82" t="s">
        <v>9569</v>
      </c>
      <c r="D144" s="82">
        <v>1.8981341963E10</v>
      </c>
      <c r="E144" s="82" t="s">
        <v>43</v>
      </c>
      <c r="F144" s="82" t="s">
        <v>144</v>
      </c>
      <c r="G144" s="82" t="s">
        <v>61</v>
      </c>
      <c r="H144" s="82" t="s">
        <v>78</v>
      </c>
      <c r="I144" s="82" t="s">
        <v>47</v>
      </c>
      <c r="J144" s="82" t="s">
        <v>47</v>
      </c>
      <c r="K144" s="82" t="s">
        <v>47</v>
      </c>
      <c r="L144" s="82" t="s">
        <v>47</v>
      </c>
      <c r="M144" s="82" t="s">
        <v>63</v>
      </c>
      <c r="N144" s="82" t="s">
        <v>50</v>
      </c>
      <c r="O144" s="82" t="s">
        <v>51</v>
      </c>
      <c r="P144" s="82" t="s">
        <v>171</v>
      </c>
      <c r="Q144" s="82" t="s">
        <v>9570</v>
      </c>
      <c r="R144" s="82" t="s">
        <v>9571</v>
      </c>
      <c r="S144" s="82" t="s">
        <v>55</v>
      </c>
      <c r="T144" s="83" t="s">
        <v>47</v>
      </c>
    </row>
    <row r="145">
      <c r="A145" s="81">
        <v>45770.00313657407</v>
      </c>
      <c r="B145" s="82" t="s">
        <v>9572</v>
      </c>
      <c r="C145" s="82" t="s">
        <v>9573</v>
      </c>
      <c r="D145" s="82">
        <v>7.1986404128E10</v>
      </c>
      <c r="E145" s="82" t="s">
        <v>43</v>
      </c>
      <c r="F145" s="82" t="s">
        <v>44</v>
      </c>
      <c r="G145" s="82" t="s">
        <v>157</v>
      </c>
      <c r="H145" s="82" t="s">
        <v>78</v>
      </c>
      <c r="I145" s="82" t="s">
        <v>47</v>
      </c>
      <c r="J145" s="82" t="s">
        <v>47</v>
      </c>
      <c r="K145" s="82" t="s">
        <v>47</v>
      </c>
      <c r="L145" s="82" t="s">
        <v>47</v>
      </c>
      <c r="M145" s="82" t="s">
        <v>79</v>
      </c>
      <c r="N145" s="82" t="s">
        <v>70</v>
      </c>
      <c r="O145" s="82" t="s">
        <v>51</v>
      </c>
      <c r="P145" s="82" t="s">
        <v>171</v>
      </c>
      <c r="Q145" s="82" t="s">
        <v>9410</v>
      </c>
      <c r="R145" s="82" t="s">
        <v>9414</v>
      </c>
      <c r="S145" s="82" t="s">
        <v>55</v>
      </c>
      <c r="T145" s="83" t="s">
        <v>56</v>
      </c>
    </row>
    <row r="146">
      <c r="A146" s="81">
        <v>45770.00313657407</v>
      </c>
      <c r="B146" s="82" t="s">
        <v>9572</v>
      </c>
      <c r="C146" s="82" t="s">
        <v>9573</v>
      </c>
      <c r="D146" s="82">
        <v>7.1986404128E10</v>
      </c>
      <c r="E146" s="82" t="s">
        <v>43</v>
      </c>
      <c r="F146" s="82" t="s">
        <v>44</v>
      </c>
      <c r="G146" s="82" t="s">
        <v>157</v>
      </c>
      <c r="H146" s="82" t="s">
        <v>78</v>
      </c>
      <c r="I146" s="82" t="s">
        <v>47</v>
      </c>
      <c r="J146" s="82" t="s">
        <v>47</v>
      </c>
      <c r="K146" s="82" t="s">
        <v>47</v>
      </c>
      <c r="L146" s="82" t="s">
        <v>47</v>
      </c>
      <c r="M146" s="82" t="s">
        <v>79</v>
      </c>
      <c r="N146" s="82" t="s">
        <v>70</v>
      </c>
      <c r="O146" s="82" t="s">
        <v>51</v>
      </c>
      <c r="P146" s="82" t="s">
        <v>171</v>
      </c>
      <c r="Q146" s="82" t="s">
        <v>9410</v>
      </c>
      <c r="R146" s="82" t="s">
        <v>9414</v>
      </c>
      <c r="S146" s="82" t="s">
        <v>55</v>
      </c>
      <c r="T146" s="83" t="s">
        <v>56</v>
      </c>
    </row>
    <row r="147">
      <c r="A147" s="81">
        <v>45770.00431712963</v>
      </c>
      <c r="B147" s="82" t="s">
        <v>9574</v>
      </c>
      <c r="C147" s="82" t="s">
        <v>9575</v>
      </c>
      <c r="D147" s="82">
        <v>5.1991447224E10</v>
      </c>
      <c r="E147" s="82" t="s">
        <v>43</v>
      </c>
      <c r="F147" s="82" t="s">
        <v>44</v>
      </c>
      <c r="G147" s="82" t="s">
        <v>61</v>
      </c>
      <c r="H147" s="82" t="s">
        <v>78</v>
      </c>
      <c r="I147" s="82" t="s">
        <v>47</v>
      </c>
      <c r="J147" s="82" t="s">
        <v>47</v>
      </c>
      <c r="K147" s="82" t="s">
        <v>48</v>
      </c>
      <c r="L147" s="82" t="s">
        <v>47</v>
      </c>
      <c r="M147" s="82" t="s">
        <v>79</v>
      </c>
      <c r="N147" s="82" t="s">
        <v>95</v>
      </c>
      <c r="O147" s="82" t="s">
        <v>51</v>
      </c>
      <c r="P147" s="82" t="s">
        <v>171</v>
      </c>
      <c r="Q147" s="82" t="s">
        <v>9410</v>
      </c>
      <c r="R147" s="82" t="s">
        <v>9423</v>
      </c>
      <c r="S147" s="82" t="s">
        <v>55</v>
      </c>
      <c r="T147" s="83" t="s">
        <v>56</v>
      </c>
    </row>
    <row r="148">
      <c r="A148" s="81">
        <v>45770.00431712963</v>
      </c>
      <c r="B148" s="82" t="s">
        <v>9574</v>
      </c>
      <c r="C148" s="82" t="s">
        <v>9575</v>
      </c>
      <c r="D148" s="82">
        <v>5.1991447224E10</v>
      </c>
      <c r="E148" s="82" t="s">
        <v>43</v>
      </c>
      <c r="F148" s="82" t="s">
        <v>44</v>
      </c>
      <c r="G148" s="82" t="s">
        <v>61</v>
      </c>
      <c r="H148" s="82" t="s">
        <v>78</v>
      </c>
      <c r="I148" s="82" t="s">
        <v>47</v>
      </c>
      <c r="J148" s="82" t="s">
        <v>47</v>
      </c>
      <c r="K148" s="82" t="s">
        <v>48</v>
      </c>
      <c r="L148" s="82" t="s">
        <v>47</v>
      </c>
      <c r="M148" s="82" t="s">
        <v>79</v>
      </c>
      <c r="N148" s="82" t="s">
        <v>95</v>
      </c>
      <c r="O148" s="82" t="s">
        <v>51</v>
      </c>
      <c r="P148" s="82" t="s">
        <v>171</v>
      </c>
      <c r="Q148" s="82" t="s">
        <v>9410</v>
      </c>
      <c r="R148" s="82" t="s">
        <v>9423</v>
      </c>
      <c r="S148" s="82" t="s">
        <v>55</v>
      </c>
      <c r="T148" s="83" t="s">
        <v>56</v>
      </c>
    </row>
    <row r="149">
      <c r="A149" s="81">
        <v>45770.0044212963</v>
      </c>
      <c r="B149" s="82" t="s">
        <v>9576</v>
      </c>
      <c r="C149" s="82" t="s">
        <v>9577</v>
      </c>
      <c r="D149" s="82">
        <v>1.1949604174E10</v>
      </c>
      <c r="E149" s="82" t="s">
        <v>43</v>
      </c>
      <c r="F149" s="82" t="s">
        <v>60</v>
      </c>
      <c r="G149" s="82" t="s">
        <v>45</v>
      </c>
      <c r="H149" s="82" t="s">
        <v>78</v>
      </c>
      <c r="I149" s="82" t="s">
        <v>47</v>
      </c>
      <c r="J149" s="82" t="s">
        <v>47</v>
      </c>
      <c r="K149" s="82" t="s">
        <v>48</v>
      </c>
      <c r="L149" s="82" t="s">
        <v>47</v>
      </c>
      <c r="M149" s="82" t="s">
        <v>118</v>
      </c>
      <c r="N149" s="82" t="s">
        <v>70</v>
      </c>
      <c r="O149" s="82" t="s">
        <v>51</v>
      </c>
      <c r="P149" s="82" t="s">
        <v>171</v>
      </c>
      <c r="Q149" s="82" t="s">
        <v>9435</v>
      </c>
      <c r="R149" s="82" t="s">
        <v>9411</v>
      </c>
      <c r="S149" s="82" t="s">
        <v>55</v>
      </c>
      <c r="T149" s="83" t="s">
        <v>56</v>
      </c>
    </row>
    <row r="150">
      <c r="A150" s="81">
        <v>45770.0044212963</v>
      </c>
      <c r="B150" s="82" t="s">
        <v>9576</v>
      </c>
      <c r="C150" s="82" t="s">
        <v>9577</v>
      </c>
      <c r="D150" s="82">
        <v>1.1949604174E10</v>
      </c>
      <c r="E150" s="82" t="s">
        <v>43</v>
      </c>
      <c r="F150" s="82" t="s">
        <v>60</v>
      </c>
      <c r="G150" s="82" t="s">
        <v>45</v>
      </c>
      <c r="H150" s="82" t="s">
        <v>78</v>
      </c>
      <c r="I150" s="82" t="s">
        <v>47</v>
      </c>
      <c r="J150" s="82" t="s">
        <v>47</v>
      </c>
      <c r="K150" s="82" t="s">
        <v>48</v>
      </c>
      <c r="L150" s="82" t="s">
        <v>47</v>
      </c>
      <c r="M150" s="82" t="s">
        <v>118</v>
      </c>
      <c r="N150" s="82" t="s">
        <v>70</v>
      </c>
      <c r="O150" s="82" t="s">
        <v>51</v>
      </c>
      <c r="P150" s="82" t="s">
        <v>171</v>
      </c>
      <c r="Q150" s="82" t="s">
        <v>9435</v>
      </c>
      <c r="R150" s="82" t="s">
        <v>9411</v>
      </c>
      <c r="S150" s="82" t="s">
        <v>55</v>
      </c>
      <c r="T150" s="83" t="s">
        <v>56</v>
      </c>
    </row>
    <row r="151">
      <c r="A151" s="81">
        <v>45770.00541666667</v>
      </c>
      <c r="B151" s="82" t="s">
        <v>9578</v>
      </c>
      <c r="C151" s="82" t="s">
        <v>9579</v>
      </c>
      <c r="D151" s="82">
        <v>5.5619865388E10</v>
      </c>
      <c r="E151" s="82" t="s">
        <v>75</v>
      </c>
      <c r="F151" s="82" t="s">
        <v>44</v>
      </c>
      <c r="G151" s="82" t="s">
        <v>87</v>
      </c>
      <c r="H151" s="82" t="s">
        <v>88</v>
      </c>
      <c r="I151" s="82" t="s">
        <v>48</v>
      </c>
      <c r="J151" s="82" t="s">
        <v>47</v>
      </c>
      <c r="K151" s="82" t="s">
        <v>48</v>
      </c>
      <c r="L151" s="82" t="s">
        <v>48</v>
      </c>
      <c r="M151" s="82" t="s">
        <v>79</v>
      </c>
      <c r="N151" s="82" t="s">
        <v>64</v>
      </c>
      <c r="O151" s="82" t="s">
        <v>51</v>
      </c>
      <c r="P151" s="82" t="s">
        <v>171</v>
      </c>
      <c r="Q151" s="82" t="s">
        <v>9410</v>
      </c>
      <c r="R151" s="82" t="s">
        <v>9423</v>
      </c>
      <c r="S151" s="82" t="s">
        <v>55</v>
      </c>
      <c r="T151" s="83" t="s">
        <v>56</v>
      </c>
    </row>
    <row r="152">
      <c r="A152" s="81">
        <v>45770.00541666667</v>
      </c>
      <c r="B152" s="82" t="s">
        <v>9578</v>
      </c>
      <c r="C152" s="82" t="s">
        <v>9579</v>
      </c>
      <c r="D152" s="82">
        <v>5.5619865388E10</v>
      </c>
      <c r="E152" s="82" t="s">
        <v>75</v>
      </c>
      <c r="F152" s="82" t="s">
        <v>44</v>
      </c>
      <c r="G152" s="82" t="s">
        <v>87</v>
      </c>
      <c r="H152" s="82" t="s">
        <v>88</v>
      </c>
      <c r="I152" s="82" t="s">
        <v>48</v>
      </c>
      <c r="J152" s="82" t="s">
        <v>47</v>
      </c>
      <c r="K152" s="82" t="s">
        <v>48</v>
      </c>
      <c r="L152" s="82" t="s">
        <v>48</v>
      </c>
      <c r="M152" s="82" t="s">
        <v>79</v>
      </c>
      <c r="N152" s="82" t="s">
        <v>64</v>
      </c>
      <c r="O152" s="82" t="s">
        <v>51</v>
      </c>
      <c r="P152" s="82" t="s">
        <v>171</v>
      </c>
      <c r="Q152" s="82" t="s">
        <v>9410</v>
      </c>
      <c r="R152" s="82" t="s">
        <v>9423</v>
      </c>
      <c r="S152" s="82" t="s">
        <v>55</v>
      </c>
      <c r="T152" s="83" t="s">
        <v>56</v>
      </c>
    </row>
    <row r="153">
      <c r="A153" s="81">
        <v>45770.00693287037</v>
      </c>
      <c r="B153" s="82" t="s">
        <v>9580</v>
      </c>
      <c r="C153" s="82" t="s">
        <v>9581</v>
      </c>
      <c r="D153" s="82">
        <v>8.5988451874E10</v>
      </c>
      <c r="E153" s="82" t="s">
        <v>43</v>
      </c>
      <c r="F153" s="82" t="s">
        <v>170</v>
      </c>
      <c r="G153" s="82" t="s">
        <v>61</v>
      </c>
      <c r="H153" s="82" t="s">
        <v>46</v>
      </c>
      <c r="I153" s="82" t="s">
        <v>48</v>
      </c>
      <c r="J153" s="82" t="s">
        <v>48</v>
      </c>
      <c r="K153" s="82" t="s">
        <v>48</v>
      </c>
      <c r="L153" s="82" t="s">
        <v>47</v>
      </c>
      <c r="M153" s="82" t="s">
        <v>79</v>
      </c>
      <c r="N153" s="82" t="s">
        <v>70</v>
      </c>
      <c r="O153" s="82" t="s">
        <v>51</v>
      </c>
      <c r="P153" s="82" t="s">
        <v>171</v>
      </c>
      <c r="Q153" s="82" t="s">
        <v>9410</v>
      </c>
      <c r="R153" s="82" t="s">
        <v>9423</v>
      </c>
      <c r="S153" s="82" t="s">
        <v>55</v>
      </c>
      <c r="T153" s="83" t="s">
        <v>56</v>
      </c>
    </row>
    <row r="154">
      <c r="A154" s="81">
        <v>45770.00693287037</v>
      </c>
      <c r="B154" s="82" t="s">
        <v>9580</v>
      </c>
      <c r="C154" s="82" t="s">
        <v>9581</v>
      </c>
      <c r="D154" s="82">
        <v>8.5988451874E10</v>
      </c>
      <c r="E154" s="82" t="s">
        <v>43</v>
      </c>
      <c r="F154" s="82" t="s">
        <v>170</v>
      </c>
      <c r="G154" s="82" t="s">
        <v>61</v>
      </c>
      <c r="H154" s="82" t="s">
        <v>46</v>
      </c>
      <c r="I154" s="82" t="s">
        <v>48</v>
      </c>
      <c r="J154" s="82" t="s">
        <v>48</v>
      </c>
      <c r="K154" s="82" t="s">
        <v>48</v>
      </c>
      <c r="L154" s="82" t="s">
        <v>47</v>
      </c>
      <c r="M154" s="82" t="s">
        <v>79</v>
      </c>
      <c r="N154" s="82" t="s">
        <v>70</v>
      </c>
      <c r="O154" s="82" t="s">
        <v>51</v>
      </c>
      <c r="P154" s="82" t="s">
        <v>171</v>
      </c>
      <c r="Q154" s="82" t="s">
        <v>9410</v>
      </c>
      <c r="R154" s="82" t="s">
        <v>9423</v>
      </c>
      <c r="S154" s="82" t="s">
        <v>55</v>
      </c>
      <c r="T154" s="83" t="s">
        <v>56</v>
      </c>
    </row>
    <row r="155">
      <c r="A155" s="81">
        <v>45770.00708333333</v>
      </c>
      <c r="B155" s="82" t="s">
        <v>9582</v>
      </c>
      <c r="C155" s="82" t="s">
        <v>9583</v>
      </c>
      <c r="D155" s="82">
        <v>1.191249995E10</v>
      </c>
      <c r="E155" s="82" t="s">
        <v>43</v>
      </c>
      <c r="F155" s="82" t="s">
        <v>60</v>
      </c>
      <c r="G155" s="82" t="s">
        <v>87</v>
      </c>
      <c r="H155" s="82" t="s">
        <v>88</v>
      </c>
      <c r="I155" s="82" t="s">
        <v>47</v>
      </c>
      <c r="J155" s="82" t="s">
        <v>47</v>
      </c>
      <c r="K155" s="82" t="s">
        <v>47</v>
      </c>
      <c r="L155" s="82" t="s">
        <v>47</v>
      </c>
      <c r="M155" s="82" t="s">
        <v>49</v>
      </c>
      <c r="N155" s="82" t="s">
        <v>50</v>
      </c>
      <c r="O155" s="82" t="s">
        <v>51</v>
      </c>
      <c r="P155" s="82" t="s">
        <v>171</v>
      </c>
      <c r="Q155" s="82" t="s">
        <v>9410</v>
      </c>
      <c r="R155" s="82" t="s">
        <v>9414</v>
      </c>
      <c r="S155" s="82" t="s">
        <v>55</v>
      </c>
      <c r="T155" s="83" t="s">
        <v>47</v>
      </c>
    </row>
    <row r="156">
      <c r="A156" s="81">
        <v>45770.00708333333</v>
      </c>
      <c r="B156" s="82" t="s">
        <v>9582</v>
      </c>
      <c r="C156" s="82" t="s">
        <v>9583</v>
      </c>
      <c r="D156" s="82">
        <v>1.191249995E10</v>
      </c>
      <c r="E156" s="82" t="s">
        <v>43</v>
      </c>
      <c r="F156" s="82" t="s">
        <v>60</v>
      </c>
      <c r="G156" s="82" t="s">
        <v>87</v>
      </c>
      <c r="H156" s="82" t="s">
        <v>88</v>
      </c>
      <c r="I156" s="82" t="s">
        <v>47</v>
      </c>
      <c r="J156" s="82" t="s">
        <v>47</v>
      </c>
      <c r="K156" s="82" t="s">
        <v>47</v>
      </c>
      <c r="L156" s="82" t="s">
        <v>47</v>
      </c>
      <c r="M156" s="82" t="s">
        <v>49</v>
      </c>
      <c r="N156" s="82" t="s">
        <v>50</v>
      </c>
      <c r="O156" s="82" t="s">
        <v>51</v>
      </c>
      <c r="P156" s="82" t="s">
        <v>171</v>
      </c>
      <c r="Q156" s="82" t="s">
        <v>9410</v>
      </c>
      <c r="R156" s="82" t="s">
        <v>9414</v>
      </c>
      <c r="S156" s="82" t="s">
        <v>55</v>
      </c>
      <c r="T156" s="83" t="s">
        <v>47</v>
      </c>
    </row>
    <row r="157">
      <c r="A157" s="81">
        <v>45770.01153935185</v>
      </c>
      <c r="B157" s="82" t="s">
        <v>9584</v>
      </c>
      <c r="C157" s="82" t="s">
        <v>9585</v>
      </c>
      <c r="D157" s="82">
        <v>3.5984470642E10</v>
      </c>
      <c r="E157" s="82" t="s">
        <v>75</v>
      </c>
      <c r="F157" s="82" t="s">
        <v>60</v>
      </c>
      <c r="G157" s="82" t="s">
        <v>77</v>
      </c>
      <c r="H157" s="82" t="s">
        <v>88</v>
      </c>
      <c r="I157" s="82" t="s">
        <v>47</v>
      </c>
      <c r="J157" s="82" t="s">
        <v>47</v>
      </c>
      <c r="K157" s="82" t="s">
        <v>48</v>
      </c>
      <c r="L157" s="82" t="s">
        <v>47</v>
      </c>
      <c r="M157" s="82" t="s">
        <v>79</v>
      </c>
      <c r="N157" s="82" t="s">
        <v>50</v>
      </c>
      <c r="O157" s="82" t="s">
        <v>51</v>
      </c>
      <c r="P157" s="82" t="s">
        <v>171</v>
      </c>
      <c r="Q157" s="82" t="s">
        <v>9410</v>
      </c>
      <c r="R157" s="82" t="s">
        <v>9414</v>
      </c>
      <c r="S157" s="82" t="s">
        <v>65</v>
      </c>
      <c r="T157" s="83" t="s">
        <v>56</v>
      </c>
    </row>
    <row r="158">
      <c r="A158" s="81">
        <v>45770.01153935185</v>
      </c>
      <c r="B158" s="82" t="s">
        <v>9584</v>
      </c>
      <c r="C158" s="82" t="s">
        <v>9585</v>
      </c>
      <c r="D158" s="82">
        <v>3.5984470642E10</v>
      </c>
      <c r="E158" s="82" t="s">
        <v>75</v>
      </c>
      <c r="F158" s="82" t="s">
        <v>60</v>
      </c>
      <c r="G158" s="82" t="s">
        <v>77</v>
      </c>
      <c r="H158" s="82" t="s">
        <v>88</v>
      </c>
      <c r="I158" s="82" t="s">
        <v>47</v>
      </c>
      <c r="J158" s="82" t="s">
        <v>47</v>
      </c>
      <c r="K158" s="82" t="s">
        <v>48</v>
      </c>
      <c r="L158" s="82" t="s">
        <v>47</v>
      </c>
      <c r="M158" s="82" t="s">
        <v>79</v>
      </c>
      <c r="N158" s="82" t="s">
        <v>50</v>
      </c>
      <c r="O158" s="82" t="s">
        <v>51</v>
      </c>
      <c r="P158" s="82" t="s">
        <v>171</v>
      </c>
      <c r="Q158" s="82" t="s">
        <v>9410</v>
      </c>
      <c r="R158" s="82" t="s">
        <v>9414</v>
      </c>
      <c r="S158" s="82" t="s">
        <v>65</v>
      </c>
      <c r="T158" s="83" t="s">
        <v>56</v>
      </c>
    </row>
    <row r="159">
      <c r="A159" s="81">
        <v>45770.01390046296</v>
      </c>
      <c r="B159" s="82" t="s">
        <v>9586</v>
      </c>
      <c r="C159" s="82" t="s">
        <v>9587</v>
      </c>
      <c r="D159" s="82">
        <v>6.1991379699E10</v>
      </c>
      <c r="E159" s="82" t="s">
        <v>43</v>
      </c>
      <c r="F159" s="82" t="s">
        <v>60</v>
      </c>
      <c r="G159" s="82" t="s">
        <v>61</v>
      </c>
      <c r="H159" s="82" t="s">
        <v>106</v>
      </c>
      <c r="I159" s="82" t="s">
        <v>47</v>
      </c>
      <c r="J159" s="82" t="s">
        <v>47</v>
      </c>
      <c r="K159" s="82" t="s">
        <v>48</v>
      </c>
      <c r="L159" s="82" t="s">
        <v>47</v>
      </c>
      <c r="M159" s="82" t="s">
        <v>63</v>
      </c>
      <c r="N159" s="82" t="s">
        <v>50</v>
      </c>
      <c r="O159" s="82" t="s">
        <v>51</v>
      </c>
      <c r="P159" s="82" t="s">
        <v>171</v>
      </c>
      <c r="Q159" s="82" t="s">
        <v>9429</v>
      </c>
      <c r="R159" s="82" t="s">
        <v>9430</v>
      </c>
      <c r="S159" s="82" t="s">
        <v>55</v>
      </c>
      <c r="T159" s="83" t="s">
        <v>56</v>
      </c>
    </row>
    <row r="160">
      <c r="A160" s="81">
        <v>45770.01390046296</v>
      </c>
      <c r="B160" s="82" t="s">
        <v>9586</v>
      </c>
      <c r="C160" s="82" t="s">
        <v>9587</v>
      </c>
      <c r="D160" s="82">
        <v>6.1991379699E10</v>
      </c>
      <c r="E160" s="82" t="s">
        <v>43</v>
      </c>
      <c r="F160" s="82" t="s">
        <v>60</v>
      </c>
      <c r="G160" s="82" t="s">
        <v>61</v>
      </c>
      <c r="H160" s="82" t="s">
        <v>106</v>
      </c>
      <c r="I160" s="82" t="s">
        <v>47</v>
      </c>
      <c r="J160" s="82" t="s">
        <v>47</v>
      </c>
      <c r="K160" s="82" t="s">
        <v>48</v>
      </c>
      <c r="L160" s="82" t="s">
        <v>47</v>
      </c>
      <c r="M160" s="82" t="s">
        <v>63</v>
      </c>
      <c r="N160" s="82" t="s">
        <v>50</v>
      </c>
      <c r="O160" s="82" t="s">
        <v>51</v>
      </c>
      <c r="P160" s="82" t="s">
        <v>171</v>
      </c>
      <c r="Q160" s="82" t="s">
        <v>9429</v>
      </c>
      <c r="R160" s="82" t="s">
        <v>9430</v>
      </c>
      <c r="S160" s="82" t="s">
        <v>55</v>
      </c>
      <c r="T160" s="83" t="s">
        <v>56</v>
      </c>
    </row>
    <row r="161">
      <c r="A161" s="81">
        <v>45770.0150462963</v>
      </c>
      <c r="B161" s="82" t="s">
        <v>1105</v>
      </c>
      <c r="C161" s="82" t="s">
        <v>9588</v>
      </c>
      <c r="D161" s="82">
        <v>1.8998027934E10</v>
      </c>
      <c r="E161" s="82" t="s">
        <v>43</v>
      </c>
      <c r="F161" s="82" t="s">
        <v>60</v>
      </c>
      <c r="G161" s="82" t="s">
        <v>87</v>
      </c>
      <c r="H161" s="82" t="s">
        <v>88</v>
      </c>
      <c r="I161" s="82" t="s">
        <v>47</v>
      </c>
      <c r="J161" s="82" t="s">
        <v>48</v>
      </c>
      <c r="K161" s="82" t="s">
        <v>48</v>
      </c>
      <c r="L161" s="82" t="s">
        <v>48</v>
      </c>
      <c r="M161" s="82" t="s">
        <v>118</v>
      </c>
      <c r="N161" s="82" t="s">
        <v>50</v>
      </c>
      <c r="O161" s="82" t="s">
        <v>51</v>
      </c>
      <c r="P161" s="82" t="s">
        <v>171</v>
      </c>
      <c r="Q161" s="82" t="s">
        <v>9466</v>
      </c>
      <c r="R161" s="82" t="s">
        <v>9426</v>
      </c>
      <c r="S161" s="82" t="s">
        <v>55</v>
      </c>
      <c r="T161" s="83" t="s">
        <v>56</v>
      </c>
    </row>
    <row r="162">
      <c r="A162" s="81">
        <v>45770.0150462963</v>
      </c>
      <c r="B162" s="82" t="s">
        <v>1105</v>
      </c>
      <c r="C162" s="82" t="s">
        <v>9588</v>
      </c>
      <c r="D162" s="82">
        <v>1.8998027934E10</v>
      </c>
      <c r="E162" s="82" t="s">
        <v>43</v>
      </c>
      <c r="F162" s="82" t="s">
        <v>60</v>
      </c>
      <c r="G162" s="82" t="s">
        <v>87</v>
      </c>
      <c r="H162" s="82" t="s">
        <v>88</v>
      </c>
      <c r="I162" s="82" t="s">
        <v>47</v>
      </c>
      <c r="J162" s="82" t="s">
        <v>48</v>
      </c>
      <c r="K162" s="82" t="s">
        <v>48</v>
      </c>
      <c r="L162" s="82" t="s">
        <v>48</v>
      </c>
      <c r="M162" s="82" t="s">
        <v>118</v>
      </c>
      <c r="N162" s="82" t="s">
        <v>50</v>
      </c>
      <c r="O162" s="82" t="s">
        <v>51</v>
      </c>
      <c r="P162" s="82" t="s">
        <v>171</v>
      </c>
      <c r="Q162" s="82" t="s">
        <v>9466</v>
      </c>
      <c r="R162" s="82" t="s">
        <v>9426</v>
      </c>
      <c r="S162" s="82" t="s">
        <v>55</v>
      </c>
      <c r="T162" s="83" t="s">
        <v>56</v>
      </c>
    </row>
    <row r="163">
      <c r="A163" s="81">
        <v>45770.0156712963</v>
      </c>
      <c r="B163" s="82" t="s">
        <v>7149</v>
      </c>
      <c r="C163" s="82" t="s">
        <v>9589</v>
      </c>
      <c r="D163" s="82">
        <v>8.3986354918E10</v>
      </c>
      <c r="E163" s="82" t="s">
        <v>75</v>
      </c>
      <c r="F163" s="82" t="s">
        <v>76</v>
      </c>
      <c r="G163" s="82" t="s">
        <v>45</v>
      </c>
      <c r="H163" s="82" t="s">
        <v>78</v>
      </c>
      <c r="I163" s="82" t="s">
        <v>48</v>
      </c>
      <c r="J163" s="82" t="s">
        <v>47</v>
      </c>
      <c r="K163" s="82" t="s">
        <v>47</v>
      </c>
      <c r="L163" s="82" t="s">
        <v>47</v>
      </c>
      <c r="M163" s="82" t="s">
        <v>63</v>
      </c>
      <c r="N163" s="82" t="s">
        <v>50</v>
      </c>
      <c r="O163" s="82" t="s">
        <v>51</v>
      </c>
      <c r="P163" s="82" t="s">
        <v>171</v>
      </c>
      <c r="Q163" s="82" t="s">
        <v>9466</v>
      </c>
      <c r="R163" s="82" t="s">
        <v>9426</v>
      </c>
      <c r="S163" s="82" t="s">
        <v>55</v>
      </c>
      <c r="T163" s="83" t="s">
        <v>47</v>
      </c>
    </row>
    <row r="164">
      <c r="A164" s="81">
        <v>45770.0156712963</v>
      </c>
      <c r="B164" s="82" t="s">
        <v>7149</v>
      </c>
      <c r="C164" s="82" t="s">
        <v>9589</v>
      </c>
      <c r="D164" s="82">
        <v>8.3986354918E10</v>
      </c>
      <c r="E164" s="82" t="s">
        <v>75</v>
      </c>
      <c r="F164" s="82" t="s">
        <v>76</v>
      </c>
      <c r="G164" s="82" t="s">
        <v>45</v>
      </c>
      <c r="H164" s="82" t="s">
        <v>78</v>
      </c>
      <c r="I164" s="82" t="s">
        <v>48</v>
      </c>
      <c r="J164" s="82" t="s">
        <v>47</v>
      </c>
      <c r="K164" s="82" t="s">
        <v>47</v>
      </c>
      <c r="L164" s="82" t="s">
        <v>47</v>
      </c>
      <c r="M164" s="82" t="s">
        <v>63</v>
      </c>
      <c r="N164" s="82" t="s">
        <v>50</v>
      </c>
      <c r="O164" s="82" t="s">
        <v>51</v>
      </c>
      <c r="P164" s="82" t="s">
        <v>171</v>
      </c>
      <c r="Q164" s="82" t="s">
        <v>9466</v>
      </c>
      <c r="R164" s="82" t="s">
        <v>9426</v>
      </c>
      <c r="S164" s="82" t="s">
        <v>55</v>
      </c>
      <c r="T164" s="83" t="s">
        <v>47</v>
      </c>
    </row>
    <row r="165">
      <c r="A165" s="81">
        <v>45770.02384259259</v>
      </c>
      <c r="B165" s="82" t="s">
        <v>9590</v>
      </c>
      <c r="C165" s="82" t="s">
        <v>9591</v>
      </c>
      <c r="D165" s="82">
        <v>3.7991927531E10</v>
      </c>
      <c r="E165" s="82" t="s">
        <v>43</v>
      </c>
      <c r="F165" s="82" t="s">
        <v>60</v>
      </c>
      <c r="G165" s="82" t="s">
        <v>45</v>
      </c>
      <c r="H165" s="82" t="s">
        <v>78</v>
      </c>
      <c r="I165" s="82" t="s">
        <v>47</v>
      </c>
      <c r="J165" s="82" t="s">
        <v>47</v>
      </c>
      <c r="K165" s="82" t="s">
        <v>48</v>
      </c>
      <c r="L165" s="82" t="s">
        <v>47</v>
      </c>
      <c r="M165" s="82" t="s">
        <v>79</v>
      </c>
      <c r="N165" s="82" t="s">
        <v>98</v>
      </c>
      <c r="O165" s="82" t="s">
        <v>51</v>
      </c>
      <c r="P165" s="82" t="s">
        <v>171</v>
      </c>
      <c r="Q165" s="82" t="s">
        <v>9457</v>
      </c>
      <c r="R165" s="82" t="s">
        <v>9426</v>
      </c>
      <c r="S165" s="82" t="s">
        <v>55</v>
      </c>
      <c r="T165" s="84"/>
    </row>
    <row r="166">
      <c r="A166" s="81">
        <v>45770.025671296295</v>
      </c>
      <c r="B166" s="82" t="s">
        <v>9592</v>
      </c>
      <c r="C166" s="82" t="s">
        <v>9593</v>
      </c>
      <c r="D166" s="82">
        <v>5.5389988133E10</v>
      </c>
      <c r="E166" s="82" t="s">
        <v>75</v>
      </c>
      <c r="F166" s="82" t="s">
        <v>60</v>
      </c>
      <c r="G166" s="82" t="s">
        <v>77</v>
      </c>
      <c r="H166" s="82" t="s">
        <v>78</v>
      </c>
      <c r="I166" s="82" t="s">
        <v>47</v>
      </c>
      <c r="J166" s="82" t="s">
        <v>47</v>
      </c>
      <c r="K166" s="82" t="s">
        <v>48</v>
      </c>
      <c r="L166" s="82" t="s">
        <v>47</v>
      </c>
      <c r="M166" s="82" t="s">
        <v>63</v>
      </c>
      <c r="N166" s="82" t="s">
        <v>50</v>
      </c>
      <c r="O166" s="82" t="s">
        <v>51</v>
      </c>
      <c r="P166" s="82" t="s">
        <v>171</v>
      </c>
      <c r="Q166" s="82" t="s">
        <v>9440</v>
      </c>
      <c r="R166" s="82" t="s">
        <v>9430</v>
      </c>
      <c r="S166" s="82" t="s">
        <v>55</v>
      </c>
      <c r="T166" s="83" t="s">
        <v>56</v>
      </c>
    </row>
    <row r="167">
      <c r="A167" s="81">
        <v>45770.025671296295</v>
      </c>
      <c r="B167" s="82" t="s">
        <v>9592</v>
      </c>
      <c r="C167" s="82" t="s">
        <v>9593</v>
      </c>
      <c r="D167" s="82">
        <v>5.5389988133E10</v>
      </c>
      <c r="E167" s="82" t="s">
        <v>75</v>
      </c>
      <c r="F167" s="82" t="s">
        <v>60</v>
      </c>
      <c r="G167" s="82" t="s">
        <v>77</v>
      </c>
      <c r="H167" s="82" t="s">
        <v>78</v>
      </c>
      <c r="I167" s="82" t="s">
        <v>47</v>
      </c>
      <c r="J167" s="82" t="s">
        <v>47</v>
      </c>
      <c r="K167" s="82" t="s">
        <v>48</v>
      </c>
      <c r="L167" s="82" t="s">
        <v>47</v>
      </c>
      <c r="M167" s="82" t="s">
        <v>63</v>
      </c>
      <c r="N167" s="82" t="s">
        <v>50</v>
      </c>
      <c r="O167" s="82" t="s">
        <v>51</v>
      </c>
      <c r="P167" s="82" t="s">
        <v>171</v>
      </c>
      <c r="Q167" s="82" t="s">
        <v>9440</v>
      </c>
      <c r="R167" s="82" t="s">
        <v>9430</v>
      </c>
      <c r="S167" s="82" t="s">
        <v>55</v>
      </c>
      <c r="T167" s="83" t="s">
        <v>56</v>
      </c>
    </row>
    <row r="168">
      <c r="A168" s="81">
        <v>45770.02758101852</v>
      </c>
      <c r="B168" s="82" t="s">
        <v>9594</v>
      </c>
      <c r="C168" s="82" t="s">
        <v>9595</v>
      </c>
      <c r="D168" s="82">
        <v>1.8991007835E10</v>
      </c>
      <c r="E168" s="82" t="s">
        <v>43</v>
      </c>
      <c r="F168" s="82" t="s">
        <v>76</v>
      </c>
      <c r="G168" s="82" t="s">
        <v>61</v>
      </c>
      <c r="H168" s="82" t="s">
        <v>46</v>
      </c>
      <c r="I168" s="82" t="s">
        <v>47</v>
      </c>
      <c r="J168" s="82" t="s">
        <v>47</v>
      </c>
      <c r="K168" s="82" t="s">
        <v>47</v>
      </c>
      <c r="L168" s="82" t="s">
        <v>47</v>
      </c>
      <c r="M168" s="82" t="s">
        <v>63</v>
      </c>
      <c r="N168" s="82" t="s">
        <v>95</v>
      </c>
      <c r="O168" s="82" t="s">
        <v>51</v>
      </c>
      <c r="P168" s="82" t="s">
        <v>171</v>
      </c>
      <c r="Q168" s="82" t="s">
        <v>9511</v>
      </c>
      <c r="R168" s="82" t="s">
        <v>9414</v>
      </c>
      <c r="S168" s="82" t="s">
        <v>65</v>
      </c>
      <c r="T168" s="84"/>
    </row>
    <row r="169">
      <c r="A169" s="81">
        <v>45770.02758101852</v>
      </c>
      <c r="B169" s="82" t="s">
        <v>9594</v>
      </c>
      <c r="C169" s="82" t="s">
        <v>9595</v>
      </c>
      <c r="D169" s="82">
        <v>1.8991007835E10</v>
      </c>
      <c r="E169" s="82" t="s">
        <v>43</v>
      </c>
      <c r="F169" s="82" t="s">
        <v>76</v>
      </c>
      <c r="G169" s="82" t="s">
        <v>61</v>
      </c>
      <c r="H169" s="82" t="s">
        <v>46</v>
      </c>
      <c r="I169" s="82" t="s">
        <v>47</v>
      </c>
      <c r="J169" s="82" t="s">
        <v>47</v>
      </c>
      <c r="K169" s="82" t="s">
        <v>47</v>
      </c>
      <c r="L169" s="82" t="s">
        <v>47</v>
      </c>
      <c r="M169" s="82" t="s">
        <v>63</v>
      </c>
      <c r="N169" s="82" t="s">
        <v>95</v>
      </c>
      <c r="O169" s="82" t="s">
        <v>51</v>
      </c>
      <c r="P169" s="82" t="s">
        <v>171</v>
      </c>
      <c r="Q169" s="82" t="s">
        <v>9511</v>
      </c>
      <c r="R169" s="82" t="s">
        <v>9414</v>
      </c>
      <c r="S169" s="82" t="s">
        <v>65</v>
      </c>
      <c r="T169" s="84"/>
    </row>
    <row r="170">
      <c r="A170" s="81">
        <v>45770.028402777774</v>
      </c>
      <c r="B170" s="82" t="s">
        <v>9596</v>
      </c>
      <c r="C170" s="82" t="s">
        <v>9597</v>
      </c>
      <c r="D170" s="82">
        <v>2.4981492374E10</v>
      </c>
      <c r="E170" s="82" t="s">
        <v>43</v>
      </c>
      <c r="F170" s="82" t="s">
        <v>144</v>
      </c>
      <c r="G170" s="82" t="s">
        <v>77</v>
      </c>
      <c r="H170" s="82" t="s">
        <v>88</v>
      </c>
      <c r="I170" s="82" t="s">
        <v>48</v>
      </c>
      <c r="J170" s="82" t="s">
        <v>47</v>
      </c>
      <c r="K170" s="82" t="s">
        <v>48</v>
      </c>
      <c r="L170" s="82" t="s">
        <v>48</v>
      </c>
      <c r="M170" s="82" t="s">
        <v>63</v>
      </c>
      <c r="N170" s="82" t="s">
        <v>64</v>
      </c>
      <c r="O170" s="82" t="s">
        <v>51</v>
      </c>
      <c r="P170" s="82" t="s">
        <v>171</v>
      </c>
      <c r="Q170" s="82" t="s">
        <v>9484</v>
      </c>
      <c r="R170" s="82" t="s">
        <v>9414</v>
      </c>
      <c r="S170" s="82" t="s">
        <v>55</v>
      </c>
      <c r="T170" s="83" t="s">
        <v>56</v>
      </c>
    </row>
    <row r="171">
      <c r="A171" s="81">
        <v>45770.028402777774</v>
      </c>
      <c r="B171" s="82" t="s">
        <v>9596</v>
      </c>
      <c r="C171" s="82" t="s">
        <v>9597</v>
      </c>
      <c r="D171" s="82">
        <v>2.4981492374E10</v>
      </c>
      <c r="E171" s="82" t="s">
        <v>43</v>
      </c>
      <c r="F171" s="82" t="s">
        <v>144</v>
      </c>
      <c r="G171" s="82" t="s">
        <v>77</v>
      </c>
      <c r="H171" s="82" t="s">
        <v>88</v>
      </c>
      <c r="I171" s="82" t="s">
        <v>48</v>
      </c>
      <c r="J171" s="82" t="s">
        <v>47</v>
      </c>
      <c r="K171" s="82" t="s">
        <v>48</v>
      </c>
      <c r="L171" s="82" t="s">
        <v>48</v>
      </c>
      <c r="M171" s="82" t="s">
        <v>63</v>
      </c>
      <c r="N171" s="82" t="s">
        <v>64</v>
      </c>
      <c r="O171" s="82" t="s">
        <v>51</v>
      </c>
      <c r="P171" s="82" t="s">
        <v>171</v>
      </c>
      <c r="Q171" s="82" t="s">
        <v>9484</v>
      </c>
      <c r="R171" s="82" t="s">
        <v>9414</v>
      </c>
      <c r="S171" s="82" t="s">
        <v>55</v>
      </c>
      <c r="T171" s="83" t="s">
        <v>56</v>
      </c>
    </row>
    <row r="172">
      <c r="A172" s="81">
        <v>45770.03327546296</v>
      </c>
      <c r="B172" s="82" t="s">
        <v>9598</v>
      </c>
      <c r="C172" s="82" t="s">
        <v>9599</v>
      </c>
      <c r="D172" s="82">
        <v>5.5249924057E10</v>
      </c>
      <c r="E172" s="82" t="s">
        <v>43</v>
      </c>
      <c r="F172" s="82" t="s">
        <v>144</v>
      </c>
      <c r="G172" s="82" t="s">
        <v>77</v>
      </c>
      <c r="H172" s="82" t="s">
        <v>88</v>
      </c>
      <c r="I172" s="82" t="s">
        <v>47</v>
      </c>
      <c r="J172" s="82" t="s">
        <v>47</v>
      </c>
      <c r="K172" s="82" t="s">
        <v>48</v>
      </c>
      <c r="L172" s="82" t="s">
        <v>47</v>
      </c>
      <c r="M172" s="82" t="s">
        <v>63</v>
      </c>
      <c r="N172" s="82" t="s">
        <v>95</v>
      </c>
      <c r="O172" s="82" t="s">
        <v>51</v>
      </c>
      <c r="P172" s="82" t="s">
        <v>171</v>
      </c>
      <c r="Q172" s="82" t="s">
        <v>9460</v>
      </c>
      <c r="R172" s="82" t="s">
        <v>9414</v>
      </c>
      <c r="S172" s="82" t="s">
        <v>55</v>
      </c>
      <c r="T172" s="83" t="s">
        <v>47</v>
      </c>
    </row>
    <row r="173">
      <c r="A173" s="81">
        <v>45770.03327546296</v>
      </c>
      <c r="B173" s="82" t="s">
        <v>9598</v>
      </c>
      <c r="C173" s="82" t="s">
        <v>9599</v>
      </c>
      <c r="D173" s="82">
        <v>5.5249924057E10</v>
      </c>
      <c r="E173" s="82" t="s">
        <v>43</v>
      </c>
      <c r="F173" s="82" t="s">
        <v>144</v>
      </c>
      <c r="G173" s="82" t="s">
        <v>77</v>
      </c>
      <c r="H173" s="82" t="s">
        <v>88</v>
      </c>
      <c r="I173" s="82" t="s">
        <v>47</v>
      </c>
      <c r="J173" s="82" t="s">
        <v>47</v>
      </c>
      <c r="K173" s="82" t="s">
        <v>48</v>
      </c>
      <c r="L173" s="82" t="s">
        <v>47</v>
      </c>
      <c r="M173" s="82" t="s">
        <v>63</v>
      </c>
      <c r="N173" s="82" t="s">
        <v>95</v>
      </c>
      <c r="O173" s="82" t="s">
        <v>51</v>
      </c>
      <c r="P173" s="82" t="s">
        <v>171</v>
      </c>
      <c r="Q173" s="82" t="s">
        <v>9460</v>
      </c>
      <c r="R173" s="82" t="s">
        <v>9414</v>
      </c>
      <c r="S173" s="82" t="s">
        <v>55</v>
      </c>
      <c r="T173" s="83" t="s">
        <v>47</v>
      </c>
    </row>
    <row r="174">
      <c r="A174" s="81">
        <v>45770.04484953704</v>
      </c>
      <c r="B174" s="82" t="s">
        <v>9600</v>
      </c>
      <c r="C174" s="82" t="s">
        <v>9601</v>
      </c>
      <c r="D174" s="82">
        <v>2.1970161616E10</v>
      </c>
      <c r="E174" s="82" t="s">
        <v>43</v>
      </c>
      <c r="F174" s="82" t="s">
        <v>60</v>
      </c>
      <c r="G174" s="82" t="s">
        <v>61</v>
      </c>
      <c r="H174" s="82" t="s">
        <v>46</v>
      </c>
      <c r="I174" s="82" t="s">
        <v>47</v>
      </c>
      <c r="J174" s="82" t="s">
        <v>48</v>
      </c>
      <c r="K174" s="82" t="s">
        <v>48</v>
      </c>
      <c r="L174" s="82" t="s">
        <v>47</v>
      </c>
      <c r="M174" s="82" t="s">
        <v>79</v>
      </c>
      <c r="N174" s="82" t="s">
        <v>95</v>
      </c>
      <c r="O174" s="82" t="s">
        <v>51</v>
      </c>
      <c r="P174" s="82" t="s">
        <v>171</v>
      </c>
      <c r="Q174" s="82" t="s">
        <v>9410</v>
      </c>
      <c r="R174" s="82" t="s">
        <v>9414</v>
      </c>
      <c r="S174" s="82" t="s">
        <v>55</v>
      </c>
      <c r="T174" s="83" t="s">
        <v>47</v>
      </c>
    </row>
    <row r="175">
      <c r="A175" s="81">
        <v>45770.04534722222</v>
      </c>
      <c r="B175" s="82" t="s">
        <v>9602</v>
      </c>
      <c r="C175" s="82" t="s">
        <v>9603</v>
      </c>
      <c r="D175" s="82">
        <v>5.5519856529E10</v>
      </c>
      <c r="E175" s="82" t="s">
        <v>43</v>
      </c>
      <c r="F175" s="82" t="s">
        <v>44</v>
      </c>
      <c r="G175" s="82" t="s">
        <v>45</v>
      </c>
      <c r="H175" s="82" t="s">
        <v>78</v>
      </c>
      <c r="I175" s="82" t="s">
        <v>47</v>
      </c>
      <c r="J175" s="82" t="s">
        <v>48</v>
      </c>
      <c r="K175" s="82" t="s">
        <v>48</v>
      </c>
      <c r="L175" s="82" t="s">
        <v>47</v>
      </c>
      <c r="M175" s="82" t="s">
        <v>94</v>
      </c>
      <c r="N175" s="82" t="s">
        <v>95</v>
      </c>
      <c r="O175" s="82" t="s">
        <v>51</v>
      </c>
      <c r="P175" s="82" t="s">
        <v>171</v>
      </c>
      <c r="Q175" s="82" t="s">
        <v>9410</v>
      </c>
      <c r="R175" s="82" t="s">
        <v>9426</v>
      </c>
      <c r="S175" s="82" t="s">
        <v>55</v>
      </c>
      <c r="T175" s="83" t="s">
        <v>56</v>
      </c>
    </row>
    <row r="176">
      <c r="A176" s="81">
        <v>45770.04534722222</v>
      </c>
      <c r="B176" s="82" t="s">
        <v>9602</v>
      </c>
      <c r="C176" s="82" t="s">
        <v>9603</v>
      </c>
      <c r="D176" s="82">
        <v>5.5519856529E10</v>
      </c>
      <c r="E176" s="82" t="s">
        <v>43</v>
      </c>
      <c r="F176" s="82" t="s">
        <v>44</v>
      </c>
      <c r="G176" s="82" t="s">
        <v>45</v>
      </c>
      <c r="H176" s="82" t="s">
        <v>78</v>
      </c>
      <c r="I176" s="82" t="s">
        <v>47</v>
      </c>
      <c r="J176" s="82" t="s">
        <v>48</v>
      </c>
      <c r="K176" s="82" t="s">
        <v>48</v>
      </c>
      <c r="L176" s="82" t="s">
        <v>47</v>
      </c>
      <c r="M176" s="82" t="s">
        <v>94</v>
      </c>
      <c r="N176" s="82" t="s">
        <v>95</v>
      </c>
      <c r="O176" s="82" t="s">
        <v>51</v>
      </c>
      <c r="P176" s="82" t="s">
        <v>171</v>
      </c>
      <c r="Q176" s="82" t="s">
        <v>9410</v>
      </c>
      <c r="R176" s="82" t="s">
        <v>9426</v>
      </c>
      <c r="S176" s="82" t="s">
        <v>55</v>
      </c>
      <c r="T176" s="83" t="s">
        <v>56</v>
      </c>
    </row>
    <row r="177">
      <c r="A177" s="81">
        <v>45770.047268518516</v>
      </c>
      <c r="B177" s="82" t="s">
        <v>9604</v>
      </c>
      <c r="C177" s="82" t="s">
        <v>9605</v>
      </c>
      <c r="D177" s="82">
        <v>1.499130738E10</v>
      </c>
      <c r="E177" s="82" t="s">
        <v>43</v>
      </c>
      <c r="F177" s="82" t="s">
        <v>144</v>
      </c>
      <c r="G177" s="82" t="s">
        <v>77</v>
      </c>
      <c r="H177" s="82" t="s">
        <v>88</v>
      </c>
      <c r="I177" s="82" t="s">
        <v>47</v>
      </c>
      <c r="J177" s="82" t="s">
        <v>47</v>
      </c>
      <c r="K177" s="82" t="s">
        <v>47</v>
      </c>
      <c r="L177" s="82" t="s">
        <v>47</v>
      </c>
      <c r="M177" s="82" t="s">
        <v>49</v>
      </c>
      <c r="N177" s="82" t="s">
        <v>50</v>
      </c>
      <c r="O177" s="82" t="s">
        <v>51</v>
      </c>
      <c r="P177" s="82" t="s">
        <v>171</v>
      </c>
      <c r="Q177" s="82" t="s">
        <v>9555</v>
      </c>
      <c r="R177" s="82" t="s">
        <v>9411</v>
      </c>
      <c r="S177" s="82" t="s">
        <v>55</v>
      </c>
      <c r="T177" s="83" t="s">
        <v>47</v>
      </c>
    </row>
    <row r="178">
      <c r="A178" s="81">
        <v>45770.047268518516</v>
      </c>
      <c r="B178" s="82" t="s">
        <v>9604</v>
      </c>
      <c r="C178" s="82" t="s">
        <v>9605</v>
      </c>
      <c r="D178" s="82">
        <v>1.499130738E10</v>
      </c>
      <c r="E178" s="82" t="s">
        <v>43</v>
      </c>
      <c r="F178" s="82" t="s">
        <v>144</v>
      </c>
      <c r="G178" s="82" t="s">
        <v>77</v>
      </c>
      <c r="H178" s="82" t="s">
        <v>88</v>
      </c>
      <c r="I178" s="82" t="s">
        <v>47</v>
      </c>
      <c r="J178" s="82" t="s">
        <v>47</v>
      </c>
      <c r="K178" s="82" t="s">
        <v>47</v>
      </c>
      <c r="L178" s="82" t="s">
        <v>47</v>
      </c>
      <c r="M178" s="82" t="s">
        <v>49</v>
      </c>
      <c r="N178" s="82" t="s">
        <v>50</v>
      </c>
      <c r="O178" s="82" t="s">
        <v>51</v>
      </c>
      <c r="P178" s="82" t="s">
        <v>171</v>
      </c>
      <c r="Q178" s="82" t="s">
        <v>9555</v>
      </c>
      <c r="R178" s="82" t="s">
        <v>9411</v>
      </c>
      <c r="S178" s="82" t="s">
        <v>55</v>
      </c>
      <c r="T178" s="83" t="s">
        <v>47</v>
      </c>
    </row>
    <row r="179">
      <c r="A179" s="81">
        <v>45770.04773148148</v>
      </c>
      <c r="B179" s="82" t="s">
        <v>9606</v>
      </c>
      <c r="C179" s="82" t="s">
        <v>9607</v>
      </c>
      <c r="D179" s="82">
        <v>4.899664133E10</v>
      </c>
      <c r="E179" s="82" t="s">
        <v>43</v>
      </c>
      <c r="F179" s="82" t="s">
        <v>60</v>
      </c>
      <c r="G179" s="82" t="s">
        <v>45</v>
      </c>
      <c r="H179" s="82" t="s">
        <v>78</v>
      </c>
      <c r="I179" s="82" t="s">
        <v>48</v>
      </c>
      <c r="J179" s="82" t="s">
        <v>47</v>
      </c>
      <c r="K179" s="82" t="s">
        <v>48</v>
      </c>
      <c r="L179" s="82" t="s">
        <v>47</v>
      </c>
      <c r="M179" s="82" t="s">
        <v>63</v>
      </c>
      <c r="N179" s="82" t="s">
        <v>64</v>
      </c>
      <c r="O179" s="82" t="s">
        <v>51</v>
      </c>
      <c r="P179" s="82" t="s">
        <v>171</v>
      </c>
      <c r="Q179" s="82" t="s">
        <v>9410</v>
      </c>
      <c r="R179" s="82" t="s">
        <v>9411</v>
      </c>
      <c r="S179" s="82" t="s">
        <v>55</v>
      </c>
      <c r="T179" s="83" t="s">
        <v>47</v>
      </c>
    </row>
    <row r="180">
      <c r="A180" s="81">
        <v>45770.04773148148</v>
      </c>
      <c r="B180" s="82" t="s">
        <v>9606</v>
      </c>
      <c r="C180" s="82" t="s">
        <v>9607</v>
      </c>
      <c r="D180" s="82">
        <v>4.899664133E10</v>
      </c>
      <c r="E180" s="82" t="s">
        <v>43</v>
      </c>
      <c r="F180" s="82" t="s">
        <v>60</v>
      </c>
      <c r="G180" s="82" t="s">
        <v>45</v>
      </c>
      <c r="H180" s="82" t="s">
        <v>78</v>
      </c>
      <c r="I180" s="82" t="s">
        <v>48</v>
      </c>
      <c r="J180" s="82" t="s">
        <v>47</v>
      </c>
      <c r="K180" s="82" t="s">
        <v>48</v>
      </c>
      <c r="L180" s="82" t="s">
        <v>47</v>
      </c>
      <c r="M180" s="82" t="s">
        <v>63</v>
      </c>
      <c r="N180" s="82" t="s">
        <v>64</v>
      </c>
      <c r="O180" s="82" t="s">
        <v>51</v>
      </c>
      <c r="P180" s="82" t="s">
        <v>171</v>
      </c>
      <c r="Q180" s="82" t="s">
        <v>9410</v>
      </c>
      <c r="R180" s="82" t="s">
        <v>9411</v>
      </c>
      <c r="S180" s="82" t="s">
        <v>55</v>
      </c>
      <c r="T180" s="83" t="s">
        <v>47</v>
      </c>
    </row>
    <row r="181">
      <c r="A181" s="81">
        <v>45770.05054398148</v>
      </c>
      <c r="B181" s="82" t="s">
        <v>9608</v>
      </c>
      <c r="C181" s="82" t="s">
        <v>9609</v>
      </c>
      <c r="D181" s="82">
        <v>1.1958275337E10</v>
      </c>
      <c r="E181" s="82" t="s">
        <v>43</v>
      </c>
      <c r="F181" s="82" t="s">
        <v>44</v>
      </c>
      <c r="G181" s="82" t="s">
        <v>45</v>
      </c>
      <c r="H181" s="82" t="s">
        <v>62</v>
      </c>
      <c r="I181" s="82" t="s">
        <v>47</v>
      </c>
      <c r="J181" s="82" t="s">
        <v>48</v>
      </c>
      <c r="K181" s="82" t="s">
        <v>48</v>
      </c>
      <c r="L181" s="82" t="s">
        <v>47</v>
      </c>
      <c r="M181" s="82" t="s">
        <v>94</v>
      </c>
      <c r="N181" s="82" t="s">
        <v>50</v>
      </c>
      <c r="O181" s="82" t="s">
        <v>51</v>
      </c>
      <c r="P181" s="82" t="s">
        <v>171</v>
      </c>
      <c r="Q181" s="82" t="s">
        <v>9555</v>
      </c>
      <c r="R181" s="82" t="s">
        <v>9411</v>
      </c>
      <c r="S181" s="82" t="s">
        <v>55</v>
      </c>
      <c r="T181" s="83" t="s">
        <v>56</v>
      </c>
    </row>
    <row r="182">
      <c r="A182" s="81">
        <v>45770.05054398148</v>
      </c>
      <c r="B182" s="82" t="s">
        <v>9608</v>
      </c>
      <c r="C182" s="82" t="s">
        <v>9609</v>
      </c>
      <c r="D182" s="82">
        <v>1.1958275337E10</v>
      </c>
      <c r="E182" s="82" t="s">
        <v>43</v>
      </c>
      <c r="F182" s="82" t="s">
        <v>44</v>
      </c>
      <c r="G182" s="82" t="s">
        <v>45</v>
      </c>
      <c r="H182" s="82" t="s">
        <v>62</v>
      </c>
      <c r="I182" s="82" t="s">
        <v>47</v>
      </c>
      <c r="J182" s="82" t="s">
        <v>48</v>
      </c>
      <c r="K182" s="82" t="s">
        <v>48</v>
      </c>
      <c r="L182" s="82" t="s">
        <v>47</v>
      </c>
      <c r="M182" s="82" t="s">
        <v>94</v>
      </c>
      <c r="N182" s="82" t="s">
        <v>50</v>
      </c>
      <c r="O182" s="82" t="s">
        <v>51</v>
      </c>
      <c r="P182" s="82" t="s">
        <v>171</v>
      </c>
      <c r="Q182" s="82" t="s">
        <v>9555</v>
      </c>
      <c r="R182" s="82" t="s">
        <v>9411</v>
      </c>
      <c r="S182" s="82" t="s">
        <v>55</v>
      </c>
      <c r="T182" s="83" t="s">
        <v>56</v>
      </c>
    </row>
    <row r="183">
      <c r="A183" s="81">
        <v>45770.05106481481</v>
      </c>
      <c r="B183" s="82" t="s">
        <v>9610</v>
      </c>
      <c r="C183" s="82" t="s">
        <v>9611</v>
      </c>
      <c r="D183" s="82">
        <v>7.5981876543E10</v>
      </c>
      <c r="E183" s="82" t="s">
        <v>43</v>
      </c>
      <c r="F183" s="82" t="s">
        <v>60</v>
      </c>
      <c r="G183" s="82" t="s">
        <v>45</v>
      </c>
      <c r="H183" s="82" t="s">
        <v>78</v>
      </c>
      <c r="I183" s="82" t="s">
        <v>48</v>
      </c>
      <c r="J183" s="82" t="s">
        <v>47</v>
      </c>
      <c r="K183" s="82" t="s">
        <v>48</v>
      </c>
      <c r="L183" s="82" t="s">
        <v>47</v>
      </c>
      <c r="M183" s="82" t="s">
        <v>63</v>
      </c>
      <c r="N183" s="82" t="s">
        <v>50</v>
      </c>
      <c r="O183" s="82" t="s">
        <v>51</v>
      </c>
      <c r="P183" s="82" t="s">
        <v>171</v>
      </c>
      <c r="Q183" s="82" t="s">
        <v>9410</v>
      </c>
      <c r="R183" s="82" t="s">
        <v>9423</v>
      </c>
      <c r="S183" s="82" t="s">
        <v>55</v>
      </c>
      <c r="T183" s="83" t="s">
        <v>47</v>
      </c>
    </row>
    <row r="184">
      <c r="A184" s="81">
        <v>45770.05106481481</v>
      </c>
      <c r="B184" s="82" t="s">
        <v>9610</v>
      </c>
      <c r="C184" s="82" t="s">
        <v>9611</v>
      </c>
      <c r="D184" s="82">
        <v>7.5981876543E10</v>
      </c>
      <c r="E184" s="82" t="s">
        <v>43</v>
      </c>
      <c r="F184" s="82" t="s">
        <v>60</v>
      </c>
      <c r="G184" s="82" t="s">
        <v>45</v>
      </c>
      <c r="H184" s="82" t="s">
        <v>78</v>
      </c>
      <c r="I184" s="82" t="s">
        <v>48</v>
      </c>
      <c r="J184" s="82" t="s">
        <v>47</v>
      </c>
      <c r="K184" s="82" t="s">
        <v>48</v>
      </c>
      <c r="L184" s="82" t="s">
        <v>47</v>
      </c>
      <c r="M184" s="82" t="s">
        <v>63</v>
      </c>
      <c r="N184" s="82" t="s">
        <v>50</v>
      </c>
      <c r="O184" s="82" t="s">
        <v>51</v>
      </c>
      <c r="P184" s="82" t="s">
        <v>171</v>
      </c>
      <c r="Q184" s="82" t="s">
        <v>9410</v>
      </c>
      <c r="R184" s="82" t="s">
        <v>9423</v>
      </c>
      <c r="S184" s="82" t="s">
        <v>55</v>
      </c>
      <c r="T184" s="83" t="s">
        <v>47</v>
      </c>
    </row>
    <row r="185">
      <c r="A185" s="81">
        <v>45770.051712962966</v>
      </c>
      <c r="B185" s="82" t="s">
        <v>9612</v>
      </c>
      <c r="C185" s="82" t="s">
        <v>9613</v>
      </c>
      <c r="D185" s="82">
        <v>3.1975408703E10</v>
      </c>
      <c r="E185" s="82" t="s">
        <v>75</v>
      </c>
      <c r="F185" s="82" t="s">
        <v>44</v>
      </c>
      <c r="G185" s="82" t="s">
        <v>45</v>
      </c>
      <c r="H185" s="82" t="s">
        <v>46</v>
      </c>
      <c r="I185" s="82" t="s">
        <v>47</v>
      </c>
      <c r="J185" s="82" t="s">
        <v>47</v>
      </c>
      <c r="K185" s="82" t="s">
        <v>48</v>
      </c>
      <c r="L185" s="82" t="s">
        <v>47</v>
      </c>
      <c r="M185" s="82" t="s">
        <v>63</v>
      </c>
      <c r="N185" s="82" t="s">
        <v>50</v>
      </c>
      <c r="O185" s="82" t="s">
        <v>51</v>
      </c>
      <c r="P185" s="82" t="s">
        <v>171</v>
      </c>
      <c r="Q185" s="82" t="s">
        <v>9429</v>
      </c>
      <c r="R185" s="82" t="s">
        <v>9430</v>
      </c>
      <c r="S185" s="82" t="s">
        <v>55</v>
      </c>
      <c r="T185" s="83" t="s">
        <v>56</v>
      </c>
    </row>
    <row r="186">
      <c r="A186" s="81">
        <v>45770.051712962966</v>
      </c>
      <c r="B186" s="82" t="s">
        <v>9612</v>
      </c>
      <c r="C186" s="82" t="s">
        <v>9613</v>
      </c>
      <c r="D186" s="82">
        <v>3.1975408703E10</v>
      </c>
      <c r="E186" s="82" t="s">
        <v>75</v>
      </c>
      <c r="F186" s="82" t="s">
        <v>44</v>
      </c>
      <c r="G186" s="82" t="s">
        <v>45</v>
      </c>
      <c r="H186" s="82" t="s">
        <v>46</v>
      </c>
      <c r="I186" s="82" t="s">
        <v>47</v>
      </c>
      <c r="J186" s="82" t="s">
        <v>47</v>
      </c>
      <c r="K186" s="82" t="s">
        <v>48</v>
      </c>
      <c r="L186" s="82" t="s">
        <v>47</v>
      </c>
      <c r="M186" s="82" t="s">
        <v>63</v>
      </c>
      <c r="N186" s="82" t="s">
        <v>50</v>
      </c>
      <c r="O186" s="82" t="s">
        <v>51</v>
      </c>
      <c r="P186" s="82" t="s">
        <v>171</v>
      </c>
      <c r="Q186" s="82" t="s">
        <v>9429</v>
      </c>
      <c r="R186" s="82" t="s">
        <v>9430</v>
      </c>
      <c r="S186" s="82" t="s">
        <v>55</v>
      </c>
      <c r="T186" s="83" t="s">
        <v>56</v>
      </c>
    </row>
    <row r="187">
      <c r="A187" s="81">
        <v>45770.054027777776</v>
      </c>
      <c r="B187" s="82" t="s">
        <v>768</v>
      </c>
      <c r="C187" s="82" t="s">
        <v>9614</v>
      </c>
      <c r="D187" s="82">
        <v>7.3991817561E10</v>
      </c>
      <c r="E187" s="82" t="s">
        <v>43</v>
      </c>
      <c r="F187" s="82" t="s">
        <v>60</v>
      </c>
      <c r="G187" s="82" t="s">
        <v>61</v>
      </c>
      <c r="H187" s="82" t="s">
        <v>46</v>
      </c>
      <c r="I187" s="82" t="s">
        <v>48</v>
      </c>
      <c r="J187" s="82" t="s">
        <v>48</v>
      </c>
      <c r="K187" s="82" t="s">
        <v>48</v>
      </c>
      <c r="L187" s="82" t="s">
        <v>48</v>
      </c>
      <c r="M187" s="82" t="s">
        <v>79</v>
      </c>
      <c r="N187" s="82" t="s">
        <v>64</v>
      </c>
      <c r="O187" s="82" t="s">
        <v>51</v>
      </c>
      <c r="P187" s="82" t="s">
        <v>171</v>
      </c>
      <c r="Q187" s="82" t="s">
        <v>9410</v>
      </c>
      <c r="R187" s="82" t="s">
        <v>9426</v>
      </c>
      <c r="S187" s="82" t="s">
        <v>65</v>
      </c>
      <c r="T187" s="83" t="s">
        <v>56</v>
      </c>
    </row>
    <row r="188">
      <c r="A188" s="81">
        <v>45770.054027777776</v>
      </c>
      <c r="B188" s="82" t="s">
        <v>768</v>
      </c>
      <c r="C188" s="82" t="s">
        <v>9614</v>
      </c>
      <c r="D188" s="82">
        <v>7.3991817561E10</v>
      </c>
      <c r="E188" s="82" t="s">
        <v>43</v>
      </c>
      <c r="F188" s="82" t="s">
        <v>60</v>
      </c>
      <c r="G188" s="82" t="s">
        <v>61</v>
      </c>
      <c r="H188" s="82" t="s">
        <v>46</v>
      </c>
      <c r="I188" s="82" t="s">
        <v>48</v>
      </c>
      <c r="J188" s="82" t="s">
        <v>48</v>
      </c>
      <c r="K188" s="82" t="s">
        <v>48</v>
      </c>
      <c r="L188" s="82" t="s">
        <v>48</v>
      </c>
      <c r="M188" s="82" t="s">
        <v>79</v>
      </c>
      <c r="N188" s="82" t="s">
        <v>64</v>
      </c>
      <c r="O188" s="82" t="s">
        <v>51</v>
      </c>
      <c r="P188" s="82" t="s">
        <v>171</v>
      </c>
      <c r="Q188" s="82" t="s">
        <v>9410</v>
      </c>
      <c r="R188" s="82" t="s">
        <v>9426</v>
      </c>
      <c r="S188" s="82" t="s">
        <v>65</v>
      </c>
      <c r="T188" s="83" t="s">
        <v>56</v>
      </c>
    </row>
    <row r="189">
      <c r="A189" s="81">
        <v>45770.05454861111</v>
      </c>
      <c r="B189" s="82" t="s">
        <v>9615</v>
      </c>
      <c r="C189" s="82" t="s">
        <v>9616</v>
      </c>
      <c r="D189" s="82">
        <v>8.5989209048E10</v>
      </c>
      <c r="E189" s="82" t="s">
        <v>43</v>
      </c>
      <c r="F189" s="82" t="s">
        <v>60</v>
      </c>
      <c r="G189" s="82" t="s">
        <v>45</v>
      </c>
      <c r="H189" s="82" t="s">
        <v>78</v>
      </c>
      <c r="I189" s="82" t="s">
        <v>47</v>
      </c>
      <c r="J189" s="82" t="s">
        <v>47</v>
      </c>
      <c r="K189" s="82" t="s">
        <v>48</v>
      </c>
      <c r="L189" s="82" t="s">
        <v>47</v>
      </c>
      <c r="M189" s="82" t="s">
        <v>79</v>
      </c>
      <c r="N189" s="82" t="s">
        <v>64</v>
      </c>
      <c r="O189" s="82" t="s">
        <v>51</v>
      </c>
      <c r="P189" s="82" t="s">
        <v>171</v>
      </c>
      <c r="Q189" s="82" t="s">
        <v>9410</v>
      </c>
      <c r="R189" s="82" t="s">
        <v>9426</v>
      </c>
      <c r="S189" s="82" t="s">
        <v>55</v>
      </c>
      <c r="T189" s="84"/>
    </row>
    <row r="190">
      <c r="A190" s="81">
        <v>45770.05454861111</v>
      </c>
      <c r="B190" s="82" t="s">
        <v>9615</v>
      </c>
      <c r="C190" s="82" t="s">
        <v>9616</v>
      </c>
      <c r="D190" s="82">
        <v>8.5989209048E10</v>
      </c>
      <c r="E190" s="82" t="s">
        <v>43</v>
      </c>
      <c r="F190" s="82" t="s">
        <v>60</v>
      </c>
      <c r="G190" s="82" t="s">
        <v>45</v>
      </c>
      <c r="H190" s="82" t="s">
        <v>78</v>
      </c>
      <c r="I190" s="82" t="s">
        <v>47</v>
      </c>
      <c r="J190" s="82" t="s">
        <v>47</v>
      </c>
      <c r="K190" s="82" t="s">
        <v>48</v>
      </c>
      <c r="L190" s="82" t="s">
        <v>47</v>
      </c>
      <c r="M190" s="82" t="s">
        <v>79</v>
      </c>
      <c r="N190" s="82" t="s">
        <v>64</v>
      </c>
      <c r="O190" s="82" t="s">
        <v>51</v>
      </c>
      <c r="P190" s="82" t="s">
        <v>171</v>
      </c>
      <c r="Q190" s="82" t="s">
        <v>9410</v>
      </c>
      <c r="R190" s="82" t="s">
        <v>9426</v>
      </c>
      <c r="S190" s="82" t="s">
        <v>55</v>
      </c>
      <c r="T190" s="84"/>
    </row>
    <row r="191">
      <c r="A191" s="81">
        <v>45770.05482638889</v>
      </c>
      <c r="B191" s="82" t="s">
        <v>9617</v>
      </c>
      <c r="C191" s="82" t="s">
        <v>9618</v>
      </c>
      <c r="D191" s="82">
        <v>8.5988865813E10</v>
      </c>
      <c r="E191" s="82" t="s">
        <v>43</v>
      </c>
      <c r="F191" s="82" t="s">
        <v>60</v>
      </c>
      <c r="G191" s="82" t="s">
        <v>87</v>
      </c>
      <c r="H191" s="82" t="s">
        <v>88</v>
      </c>
      <c r="I191" s="82" t="s">
        <v>48</v>
      </c>
      <c r="J191" s="82" t="s">
        <v>47</v>
      </c>
      <c r="K191" s="82" t="s">
        <v>48</v>
      </c>
      <c r="L191" s="82" t="s">
        <v>47</v>
      </c>
      <c r="M191" s="82" t="s">
        <v>49</v>
      </c>
      <c r="N191" s="82" t="s">
        <v>50</v>
      </c>
      <c r="O191" s="82" t="s">
        <v>51</v>
      </c>
      <c r="P191" s="82" t="s">
        <v>171</v>
      </c>
      <c r="Q191" s="82" t="s">
        <v>9555</v>
      </c>
      <c r="R191" s="82" t="s">
        <v>9411</v>
      </c>
      <c r="S191" s="82" t="s">
        <v>55</v>
      </c>
      <c r="T191" s="83" t="s">
        <v>56</v>
      </c>
    </row>
    <row r="192">
      <c r="A192" s="81">
        <v>45770.05482638889</v>
      </c>
      <c r="B192" s="82" t="s">
        <v>9617</v>
      </c>
      <c r="C192" s="82" t="s">
        <v>9618</v>
      </c>
      <c r="D192" s="82">
        <v>8.5988865813E10</v>
      </c>
      <c r="E192" s="82" t="s">
        <v>43</v>
      </c>
      <c r="F192" s="82" t="s">
        <v>60</v>
      </c>
      <c r="G192" s="82" t="s">
        <v>87</v>
      </c>
      <c r="H192" s="82" t="s">
        <v>88</v>
      </c>
      <c r="I192" s="82" t="s">
        <v>48</v>
      </c>
      <c r="J192" s="82" t="s">
        <v>47</v>
      </c>
      <c r="K192" s="82" t="s">
        <v>48</v>
      </c>
      <c r="L192" s="82" t="s">
        <v>47</v>
      </c>
      <c r="M192" s="82" t="s">
        <v>49</v>
      </c>
      <c r="N192" s="82" t="s">
        <v>50</v>
      </c>
      <c r="O192" s="82" t="s">
        <v>51</v>
      </c>
      <c r="P192" s="82" t="s">
        <v>171</v>
      </c>
      <c r="Q192" s="82" t="s">
        <v>9555</v>
      </c>
      <c r="R192" s="82" t="s">
        <v>9411</v>
      </c>
      <c r="S192" s="82" t="s">
        <v>55</v>
      </c>
      <c r="T192" s="83" t="s">
        <v>56</v>
      </c>
    </row>
    <row r="193">
      <c r="A193" s="81">
        <v>45770.055810185186</v>
      </c>
      <c r="B193" s="82" t="s">
        <v>9619</v>
      </c>
      <c r="C193" s="82" t="s">
        <v>9620</v>
      </c>
      <c r="D193" s="82">
        <v>8.199478569E9</v>
      </c>
      <c r="E193" s="82" t="s">
        <v>43</v>
      </c>
      <c r="F193" s="82" t="s">
        <v>60</v>
      </c>
      <c r="G193" s="82" t="s">
        <v>45</v>
      </c>
      <c r="H193" s="82" t="s">
        <v>78</v>
      </c>
      <c r="I193" s="82" t="s">
        <v>48</v>
      </c>
      <c r="J193" s="82" t="s">
        <v>47</v>
      </c>
      <c r="K193" s="82" t="s">
        <v>48</v>
      </c>
      <c r="L193" s="82" t="s">
        <v>47</v>
      </c>
      <c r="M193" s="82" t="s">
        <v>63</v>
      </c>
      <c r="N193" s="82" t="s">
        <v>50</v>
      </c>
      <c r="O193" s="82" t="s">
        <v>51</v>
      </c>
      <c r="P193" s="82" t="s">
        <v>171</v>
      </c>
      <c r="Q193" s="82" t="s">
        <v>9410</v>
      </c>
      <c r="R193" s="82" t="s">
        <v>9417</v>
      </c>
      <c r="S193" s="82" t="s">
        <v>55</v>
      </c>
      <c r="T193" s="83" t="s">
        <v>56</v>
      </c>
    </row>
    <row r="194">
      <c r="A194" s="81">
        <v>45770.055810185186</v>
      </c>
      <c r="B194" s="82" t="s">
        <v>9619</v>
      </c>
      <c r="C194" s="82" t="s">
        <v>9620</v>
      </c>
      <c r="D194" s="82">
        <v>8.199478569E9</v>
      </c>
      <c r="E194" s="82" t="s">
        <v>43</v>
      </c>
      <c r="F194" s="82" t="s">
        <v>60</v>
      </c>
      <c r="G194" s="82" t="s">
        <v>45</v>
      </c>
      <c r="H194" s="82" t="s">
        <v>78</v>
      </c>
      <c r="I194" s="82" t="s">
        <v>48</v>
      </c>
      <c r="J194" s="82" t="s">
        <v>47</v>
      </c>
      <c r="K194" s="82" t="s">
        <v>48</v>
      </c>
      <c r="L194" s="82" t="s">
        <v>47</v>
      </c>
      <c r="M194" s="82" t="s">
        <v>63</v>
      </c>
      <c r="N194" s="82" t="s">
        <v>50</v>
      </c>
      <c r="O194" s="82" t="s">
        <v>51</v>
      </c>
      <c r="P194" s="82" t="s">
        <v>171</v>
      </c>
      <c r="Q194" s="82" t="s">
        <v>9410</v>
      </c>
      <c r="R194" s="82" t="s">
        <v>9417</v>
      </c>
      <c r="S194" s="82" t="s">
        <v>55</v>
      </c>
      <c r="T194" s="83" t="s">
        <v>56</v>
      </c>
    </row>
    <row r="195">
      <c r="A195" s="81">
        <v>45770.05613425926</v>
      </c>
      <c r="B195" s="82" t="s">
        <v>9621</v>
      </c>
      <c r="C195" s="82" t="s">
        <v>9622</v>
      </c>
      <c r="D195" s="82">
        <v>3.499736223E9</v>
      </c>
      <c r="E195" s="82" t="s">
        <v>43</v>
      </c>
      <c r="F195" s="82" t="s">
        <v>60</v>
      </c>
      <c r="G195" s="82" t="s">
        <v>61</v>
      </c>
      <c r="H195" s="82" t="s">
        <v>78</v>
      </c>
      <c r="I195" s="82" t="s">
        <v>48</v>
      </c>
      <c r="J195" s="82" t="s">
        <v>47</v>
      </c>
      <c r="K195" s="82" t="s">
        <v>47</v>
      </c>
      <c r="L195" s="82" t="s">
        <v>47</v>
      </c>
      <c r="M195" s="82" t="s">
        <v>63</v>
      </c>
      <c r="N195" s="82" t="s">
        <v>50</v>
      </c>
      <c r="O195" s="82" t="s">
        <v>51</v>
      </c>
      <c r="P195" s="82" t="s">
        <v>171</v>
      </c>
      <c r="Q195" s="82" t="s">
        <v>9410</v>
      </c>
      <c r="R195" s="82" t="s">
        <v>9414</v>
      </c>
      <c r="S195" s="82" t="s">
        <v>55</v>
      </c>
      <c r="T195" s="83" t="s">
        <v>56</v>
      </c>
    </row>
    <row r="196">
      <c r="A196" s="81">
        <v>45770.05613425926</v>
      </c>
      <c r="B196" s="82" t="s">
        <v>9621</v>
      </c>
      <c r="C196" s="82" t="s">
        <v>9622</v>
      </c>
      <c r="D196" s="82">
        <v>3.499736223E9</v>
      </c>
      <c r="E196" s="82" t="s">
        <v>43</v>
      </c>
      <c r="F196" s="82" t="s">
        <v>60</v>
      </c>
      <c r="G196" s="82" t="s">
        <v>61</v>
      </c>
      <c r="H196" s="82" t="s">
        <v>78</v>
      </c>
      <c r="I196" s="82" t="s">
        <v>48</v>
      </c>
      <c r="J196" s="82" t="s">
        <v>47</v>
      </c>
      <c r="K196" s="82" t="s">
        <v>47</v>
      </c>
      <c r="L196" s="82" t="s">
        <v>47</v>
      </c>
      <c r="M196" s="82" t="s">
        <v>63</v>
      </c>
      <c r="N196" s="82" t="s">
        <v>50</v>
      </c>
      <c r="O196" s="82" t="s">
        <v>51</v>
      </c>
      <c r="P196" s="82" t="s">
        <v>171</v>
      </c>
      <c r="Q196" s="82" t="s">
        <v>9410</v>
      </c>
      <c r="R196" s="82" t="s">
        <v>9414</v>
      </c>
      <c r="S196" s="82" t="s">
        <v>55</v>
      </c>
      <c r="T196" s="83" t="s">
        <v>56</v>
      </c>
    </row>
    <row r="197">
      <c r="A197" s="81">
        <v>45770.05806712963</v>
      </c>
      <c r="B197" s="82" t="s">
        <v>9623</v>
      </c>
      <c r="C197" s="82" t="s">
        <v>9624</v>
      </c>
      <c r="D197" s="82">
        <v>1.1959058459E10</v>
      </c>
      <c r="E197" s="82" t="s">
        <v>43</v>
      </c>
      <c r="F197" s="82" t="s">
        <v>69</v>
      </c>
      <c r="G197" s="82" t="s">
        <v>61</v>
      </c>
      <c r="H197" s="82" t="s">
        <v>106</v>
      </c>
      <c r="I197" s="82" t="s">
        <v>47</v>
      </c>
      <c r="J197" s="82" t="s">
        <v>47</v>
      </c>
      <c r="K197" s="82" t="s">
        <v>48</v>
      </c>
      <c r="L197" s="82" t="s">
        <v>47</v>
      </c>
      <c r="M197" s="82" t="s">
        <v>94</v>
      </c>
      <c r="N197" s="82" t="s">
        <v>95</v>
      </c>
      <c r="O197" s="82" t="s">
        <v>51</v>
      </c>
      <c r="P197" s="82" t="s">
        <v>171</v>
      </c>
      <c r="Q197" s="82" t="s">
        <v>9410</v>
      </c>
      <c r="R197" s="82" t="s">
        <v>9414</v>
      </c>
      <c r="S197" s="82" t="s">
        <v>65</v>
      </c>
      <c r="T197" s="84"/>
    </row>
    <row r="198">
      <c r="A198" s="81">
        <v>45770.05806712963</v>
      </c>
      <c r="B198" s="82" t="s">
        <v>9623</v>
      </c>
      <c r="C198" s="82" t="s">
        <v>9624</v>
      </c>
      <c r="D198" s="82">
        <v>1.1959058459E10</v>
      </c>
      <c r="E198" s="82" t="s">
        <v>43</v>
      </c>
      <c r="F198" s="82" t="s">
        <v>69</v>
      </c>
      <c r="G198" s="82" t="s">
        <v>61</v>
      </c>
      <c r="H198" s="82" t="s">
        <v>106</v>
      </c>
      <c r="I198" s="82" t="s">
        <v>47</v>
      </c>
      <c r="J198" s="82" t="s">
        <v>47</v>
      </c>
      <c r="K198" s="82" t="s">
        <v>48</v>
      </c>
      <c r="L198" s="82" t="s">
        <v>47</v>
      </c>
      <c r="M198" s="82" t="s">
        <v>94</v>
      </c>
      <c r="N198" s="82" t="s">
        <v>95</v>
      </c>
      <c r="O198" s="82" t="s">
        <v>51</v>
      </c>
      <c r="P198" s="82" t="s">
        <v>171</v>
      </c>
      <c r="Q198" s="82" t="s">
        <v>9410</v>
      </c>
      <c r="R198" s="82" t="s">
        <v>9414</v>
      </c>
      <c r="S198" s="82" t="s">
        <v>65</v>
      </c>
      <c r="T198" s="84"/>
    </row>
    <row r="199">
      <c r="A199" s="81">
        <v>45770.05892361111</v>
      </c>
      <c r="B199" s="82" t="s">
        <v>9625</v>
      </c>
      <c r="C199" s="82" t="s">
        <v>9626</v>
      </c>
      <c r="D199" s="82">
        <v>1.1970826961E10</v>
      </c>
      <c r="E199" s="82" t="s">
        <v>43</v>
      </c>
      <c r="F199" s="82" t="s">
        <v>60</v>
      </c>
      <c r="G199" s="82" t="s">
        <v>45</v>
      </c>
      <c r="H199" s="82" t="s">
        <v>78</v>
      </c>
      <c r="I199" s="82" t="s">
        <v>47</v>
      </c>
      <c r="J199" s="82" t="s">
        <v>47</v>
      </c>
      <c r="K199" s="82" t="s">
        <v>48</v>
      </c>
      <c r="L199" s="82" t="s">
        <v>47</v>
      </c>
      <c r="M199" s="82" t="s">
        <v>63</v>
      </c>
      <c r="N199" s="82" t="s">
        <v>70</v>
      </c>
      <c r="O199" s="82" t="s">
        <v>51</v>
      </c>
      <c r="P199" s="82" t="s">
        <v>171</v>
      </c>
      <c r="Q199" s="82" t="s">
        <v>9410</v>
      </c>
      <c r="R199" s="82" t="s">
        <v>9414</v>
      </c>
      <c r="S199" s="82" t="s">
        <v>55</v>
      </c>
      <c r="T199" s="83" t="s">
        <v>56</v>
      </c>
    </row>
    <row r="200">
      <c r="A200" s="81">
        <v>45770.05892361111</v>
      </c>
      <c r="B200" s="82" t="s">
        <v>9625</v>
      </c>
      <c r="C200" s="82" t="s">
        <v>9626</v>
      </c>
      <c r="D200" s="82">
        <v>1.1970826961E10</v>
      </c>
      <c r="E200" s="82" t="s">
        <v>43</v>
      </c>
      <c r="F200" s="82" t="s">
        <v>60</v>
      </c>
      <c r="G200" s="82" t="s">
        <v>45</v>
      </c>
      <c r="H200" s="82" t="s">
        <v>78</v>
      </c>
      <c r="I200" s="82" t="s">
        <v>47</v>
      </c>
      <c r="J200" s="82" t="s">
        <v>47</v>
      </c>
      <c r="K200" s="82" t="s">
        <v>48</v>
      </c>
      <c r="L200" s="82" t="s">
        <v>47</v>
      </c>
      <c r="M200" s="82" t="s">
        <v>63</v>
      </c>
      <c r="N200" s="82" t="s">
        <v>70</v>
      </c>
      <c r="O200" s="82" t="s">
        <v>51</v>
      </c>
      <c r="P200" s="82" t="s">
        <v>171</v>
      </c>
      <c r="Q200" s="82" t="s">
        <v>9410</v>
      </c>
      <c r="R200" s="82" t="s">
        <v>9414</v>
      </c>
      <c r="S200" s="82" t="s">
        <v>55</v>
      </c>
      <c r="T200" s="83" t="s">
        <v>56</v>
      </c>
    </row>
    <row r="201">
      <c r="A201" s="81">
        <v>45770.059594907405</v>
      </c>
      <c r="B201" s="82" t="s">
        <v>9627</v>
      </c>
      <c r="C201" s="82" t="s">
        <v>9628</v>
      </c>
      <c r="D201" s="82">
        <v>2.7997218459E10</v>
      </c>
      <c r="E201" s="82" t="s">
        <v>43</v>
      </c>
      <c r="F201" s="82" t="s">
        <v>60</v>
      </c>
      <c r="G201" s="82" t="s">
        <v>87</v>
      </c>
      <c r="H201" s="82" t="s">
        <v>88</v>
      </c>
      <c r="I201" s="82" t="s">
        <v>47</v>
      </c>
      <c r="J201" s="82" t="s">
        <v>47</v>
      </c>
      <c r="K201" s="82" t="s">
        <v>47</v>
      </c>
      <c r="L201" s="82" t="s">
        <v>47</v>
      </c>
      <c r="M201" s="82" t="s">
        <v>63</v>
      </c>
      <c r="N201" s="82" t="s">
        <v>95</v>
      </c>
      <c r="O201" s="82" t="s">
        <v>51</v>
      </c>
      <c r="P201" s="82" t="s">
        <v>171</v>
      </c>
      <c r="Q201" s="82" t="s">
        <v>9410</v>
      </c>
      <c r="R201" s="82" t="s">
        <v>9411</v>
      </c>
      <c r="S201" s="82" t="s">
        <v>55</v>
      </c>
      <c r="T201" s="83" t="s">
        <v>56</v>
      </c>
    </row>
    <row r="202">
      <c r="A202" s="81">
        <v>45770.060590277775</v>
      </c>
      <c r="B202" s="82" t="s">
        <v>1732</v>
      </c>
      <c r="C202" s="82" t="s">
        <v>9629</v>
      </c>
      <c r="D202" s="82">
        <v>6.1998641917E10</v>
      </c>
      <c r="E202" s="82" t="s">
        <v>43</v>
      </c>
      <c r="F202" s="82" t="s">
        <v>60</v>
      </c>
      <c r="G202" s="82" t="s">
        <v>45</v>
      </c>
      <c r="H202" s="82" t="s">
        <v>106</v>
      </c>
      <c r="I202" s="82" t="s">
        <v>47</v>
      </c>
      <c r="J202" s="82" t="s">
        <v>48</v>
      </c>
      <c r="K202" s="82" t="s">
        <v>48</v>
      </c>
      <c r="L202" s="82" t="s">
        <v>48</v>
      </c>
      <c r="M202" s="82" t="s">
        <v>63</v>
      </c>
      <c r="N202" s="82" t="s">
        <v>64</v>
      </c>
      <c r="O202" s="82" t="s">
        <v>51</v>
      </c>
      <c r="P202" s="82" t="s">
        <v>171</v>
      </c>
      <c r="Q202" s="82" t="s">
        <v>9410</v>
      </c>
      <c r="R202" s="82" t="s">
        <v>9414</v>
      </c>
      <c r="S202" s="82" t="s">
        <v>55</v>
      </c>
      <c r="T202" s="84"/>
    </row>
    <row r="203">
      <c r="A203" s="81">
        <v>45770.060590277775</v>
      </c>
      <c r="B203" s="82" t="s">
        <v>1732</v>
      </c>
      <c r="C203" s="82" t="s">
        <v>9629</v>
      </c>
      <c r="D203" s="82">
        <v>6.1998641917E10</v>
      </c>
      <c r="E203" s="82" t="s">
        <v>43</v>
      </c>
      <c r="F203" s="82" t="s">
        <v>60</v>
      </c>
      <c r="G203" s="82" t="s">
        <v>45</v>
      </c>
      <c r="H203" s="82" t="s">
        <v>106</v>
      </c>
      <c r="I203" s="82" t="s">
        <v>47</v>
      </c>
      <c r="J203" s="82" t="s">
        <v>48</v>
      </c>
      <c r="K203" s="82" t="s">
        <v>48</v>
      </c>
      <c r="L203" s="82" t="s">
        <v>48</v>
      </c>
      <c r="M203" s="82" t="s">
        <v>63</v>
      </c>
      <c r="N203" s="82" t="s">
        <v>64</v>
      </c>
      <c r="O203" s="82" t="s">
        <v>51</v>
      </c>
      <c r="P203" s="82" t="s">
        <v>171</v>
      </c>
      <c r="Q203" s="82" t="s">
        <v>9410</v>
      </c>
      <c r="R203" s="82" t="s">
        <v>9414</v>
      </c>
      <c r="S203" s="82" t="s">
        <v>55</v>
      </c>
      <c r="T203" s="84"/>
    </row>
    <row r="204">
      <c r="A204" s="81">
        <v>45770.0627662037</v>
      </c>
      <c r="B204" s="82" t="s">
        <v>9630</v>
      </c>
      <c r="C204" s="82" t="s">
        <v>9631</v>
      </c>
      <c r="D204" s="82">
        <v>9.2981395614E10</v>
      </c>
      <c r="E204" s="82" t="s">
        <v>43</v>
      </c>
      <c r="F204" s="82" t="s">
        <v>60</v>
      </c>
      <c r="G204" s="82" t="s">
        <v>61</v>
      </c>
      <c r="H204" s="82" t="s">
        <v>78</v>
      </c>
      <c r="I204" s="82" t="s">
        <v>47</v>
      </c>
      <c r="J204" s="82" t="s">
        <v>48</v>
      </c>
      <c r="K204" s="82" t="s">
        <v>48</v>
      </c>
      <c r="L204" s="82" t="s">
        <v>47</v>
      </c>
      <c r="M204" s="82" t="s">
        <v>63</v>
      </c>
      <c r="N204" s="82" t="s">
        <v>50</v>
      </c>
      <c r="O204" s="82" t="s">
        <v>51</v>
      </c>
      <c r="P204" s="82" t="s">
        <v>171</v>
      </c>
      <c r="Q204" s="82" t="s">
        <v>9410</v>
      </c>
      <c r="R204" s="82" t="s">
        <v>9411</v>
      </c>
      <c r="S204" s="82" t="s">
        <v>55</v>
      </c>
      <c r="T204" s="83" t="s">
        <v>56</v>
      </c>
    </row>
    <row r="205">
      <c r="A205" s="81">
        <v>45770.0627662037</v>
      </c>
      <c r="B205" s="82" t="s">
        <v>9630</v>
      </c>
      <c r="C205" s="82" t="s">
        <v>9631</v>
      </c>
      <c r="D205" s="82">
        <v>9.2981395614E10</v>
      </c>
      <c r="E205" s="82" t="s">
        <v>43</v>
      </c>
      <c r="F205" s="82" t="s">
        <v>60</v>
      </c>
      <c r="G205" s="82" t="s">
        <v>61</v>
      </c>
      <c r="H205" s="82" t="s">
        <v>78</v>
      </c>
      <c r="I205" s="82" t="s">
        <v>47</v>
      </c>
      <c r="J205" s="82" t="s">
        <v>48</v>
      </c>
      <c r="K205" s="82" t="s">
        <v>48</v>
      </c>
      <c r="L205" s="82" t="s">
        <v>47</v>
      </c>
      <c r="M205" s="82" t="s">
        <v>63</v>
      </c>
      <c r="N205" s="82" t="s">
        <v>50</v>
      </c>
      <c r="O205" s="82" t="s">
        <v>51</v>
      </c>
      <c r="P205" s="82" t="s">
        <v>171</v>
      </c>
      <c r="Q205" s="82" t="s">
        <v>9410</v>
      </c>
      <c r="R205" s="82" t="s">
        <v>9411</v>
      </c>
      <c r="S205" s="82" t="s">
        <v>55</v>
      </c>
      <c r="T205" s="83" t="s">
        <v>56</v>
      </c>
    </row>
    <row r="206">
      <c r="A206" s="81">
        <v>45770.06298611111</v>
      </c>
      <c r="B206" s="82" t="s">
        <v>9632</v>
      </c>
      <c r="C206" s="82" t="s">
        <v>9633</v>
      </c>
      <c r="D206" s="82">
        <v>4.6999780219E10</v>
      </c>
      <c r="E206" s="82" t="s">
        <v>43</v>
      </c>
      <c r="F206" s="82" t="s">
        <v>60</v>
      </c>
      <c r="G206" s="82" t="s">
        <v>61</v>
      </c>
      <c r="H206" s="82" t="s">
        <v>106</v>
      </c>
      <c r="I206" s="82" t="s">
        <v>47</v>
      </c>
      <c r="J206" s="82" t="s">
        <v>47</v>
      </c>
      <c r="K206" s="82" t="s">
        <v>47</v>
      </c>
      <c r="L206" s="82" t="s">
        <v>48</v>
      </c>
      <c r="M206" s="82" t="s">
        <v>79</v>
      </c>
      <c r="N206" s="82" t="s">
        <v>70</v>
      </c>
      <c r="O206" s="82" t="s">
        <v>51</v>
      </c>
      <c r="P206" s="82" t="s">
        <v>171</v>
      </c>
      <c r="Q206" s="82" t="s">
        <v>9469</v>
      </c>
      <c r="R206" s="82" t="s">
        <v>9411</v>
      </c>
      <c r="S206" s="82" t="s">
        <v>65</v>
      </c>
      <c r="T206" s="83" t="s">
        <v>56</v>
      </c>
    </row>
    <row r="207">
      <c r="A207" s="81">
        <v>45770.06298611111</v>
      </c>
      <c r="B207" s="82" t="s">
        <v>9632</v>
      </c>
      <c r="C207" s="82" t="s">
        <v>9633</v>
      </c>
      <c r="D207" s="82">
        <v>4.6999780219E10</v>
      </c>
      <c r="E207" s="82" t="s">
        <v>43</v>
      </c>
      <c r="F207" s="82" t="s">
        <v>60</v>
      </c>
      <c r="G207" s="82" t="s">
        <v>61</v>
      </c>
      <c r="H207" s="82" t="s">
        <v>106</v>
      </c>
      <c r="I207" s="82" t="s">
        <v>47</v>
      </c>
      <c r="J207" s="82" t="s">
        <v>47</v>
      </c>
      <c r="K207" s="82" t="s">
        <v>47</v>
      </c>
      <c r="L207" s="82" t="s">
        <v>48</v>
      </c>
      <c r="M207" s="82" t="s">
        <v>79</v>
      </c>
      <c r="N207" s="82" t="s">
        <v>70</v>
      </c>
      <c r="O207" s="82" t="s">
        <v>51</v>
      </c>
      <c r="P207" s="82" t="s">
        <v>171</v>
      </c>
      <c r="Q207" s="82" t="s">
        <v>9469</v>
      </c>
      <c r="R207" s="82" t="s">
        <v>9411</v>
      </c>
      <c r="S207" s="82" t="s">
        <v>65</v>
      </c>
      <c r="T207" s="83" t="s">
        <v>56</v>
      </c>
    </row>
    <row r="208">
      <c r="A208" s="81">
        <v>45770.063368055555</v>
      </c>
      <c r="B208" s="82" t="s">
        <v>9634</v>
      </c>
      <c r="C208" s="82" t="s">
        <v>9635</v>
      </c>
      <c r="D208" s="82">
        <v>1.9982282698E10</v>
      </c>
      <c r="E208" s="82" t="s">
        <v>43</v>
      </c>
      <c r="F208" s="82" t="s">
        <v>76</v>
      </c>
      <c r="G208" s="82" t="s">
        <v>45</v>
      </c>
      <c r="H208" s="82" t="s">
        <v>78</v>
      </c>
      <c r="I208" s="82" t="s">
        <v>47</v>
      </c>
      <c r="J208" s="82" t="s">
        <v>47</v>
      </c>
      <c r="K208" s="82" t="s">
        <v>48</v>
      </c>
      <c r="L208" s="82" t="s">
        <v>47</v>
      </c>
      <c r="M208" s="82" t="s">
        <v>63</v>
      </c>
      <c r="N208" s="82" t="s">
        <v>50</v>
      </c>
      <c r="O208" s="82" t="s">
        <v>51</v>
      </c>
      <c r="P208" s="82" t="s">
        <v>171</v>
      </c>
      <c r="Q208" s="82" t="s">
        <v>9570</v>
      </c>
      <c r="R208" s="82" t="s">
        <v>9571</v>
      </c>
      <c r="S208" s="82" t="s">
        <v>55</v>
      </c>
      <c r="T208" s="83" t="s">
        <v>47</v>
      </c>
    </row>
    <row r="209">
      <c r="A209" s="81">
        <v>45770.063368055555</v>
      </c>
      <c r="B209" s="82" t="s">
        <v>9634</v>
      </c>
      <c r="C209" s="82" t="s">
        <v>9635</v>
      </c>
      <c r="D209" s="82">
        <v>1.9982282698E10</v>
      </c>
      <c r="E209" s="82" t="s">
        <v>43</v>
      </c>
      <c r="F209" s="82" t="s">
        <v>76</v>
      </c>
      <c r="G209" s="82" t="s">
        <v>45</v>
      </c>
      <c r="H209" s="82" t="s">
        <v>78</v>
      </c>
      <c r="I209" s="82" t="s">
        <v>47</v>
      </c>
      <c r="J209" s="82" t="s">
        <v>47</v>
      </c>
      <c r="K209" s="82" t="s">
        <v>48</v>
      </c>
      <c r="L209" s="82" t="s">
        <v>47</v>
      </c>
      <c r="M209" s="82" t="s">
        <v>63</v>
      </c>
      <c r="N209" s="82" t="s">
        <v>50</v>
      </c>
      <c r="O209" s="82" t="s">
        <v>51</v>
      </c>
      <c r="P209" s="82" t="s">
        <v>171</v>
      </c>
      <c r="Q209" s="82" t="s">
        <v>9570</v>
      </c>
      <c r="R209" s="82" t="s">
        <v>9571</v>
      </c>
      <c r="S209" s="82" t="s">
        <v>55</v>
      </c>
      <c r="T209" s="83" t="s">
        <v>47</v>
      </c>
    </row>
    <row r="210">
      <c r="A210" s="81">
        <v>45770.06408564815</v>
      </c>
      <c r="B210" s="82" t="s">
        <v>9636</v>
      </c>
      <c r="C210" s="82" t="s">
        <v>9637</v>
      </c>
      <c r="D210" s="82">
        <v>7.599737901E9</v>
      </c>
      <c r="E210" s="82" t="s">
        <v>43</v>
      </c>
      <c r="F210" s="82" t="s">
        <v>144</v>
      </c>
      <c r="G210" s="82" t="s">
        <v>77</v>
      </c>
      <c r="H210" s="82" t="s">
        <v>88</v>
      </c>
      <c r="I210" s="82" t="s">
        <v>47</v>
      </c>
      <c r="J210" s="82" t="s">
        <v>47</v>
      </c>
      <c r="K210" s="82" t="s">
        <v>48</v>
      </c>
      <c r="L210" s="82" t="s">
        <v>47</v>
      </c>
      <c r="M210" s="82" t="s">
        <v>79</v>
      </c>
      <c r="N210" s="82" t="s">
        <v>50</v>
      </c>
      <c r="O210" s="82" t="s">
        <v>51</v>
      </c>
      <c r="P210" s="82" t="s">
        <v>171</v>
      </c>
      <c r="Q210" s="82" t="s">
        <v>9488</v>
      </c>
      <c r="R210" s="82" t="s">
        <v>9414</v>
      </c>
      <c r="S210" s="82" t="s">
        <v>55</v>
      </c>
      <c r="T210" s="83" t="s">
        <v>47</v>
      </c>
    </row>
    <row r="211">
      <c r="A211" s="81">
        <v>45770.06408564815</v>
      </c>
      <c r="B211" s="82" t="s">
        <v>9636</v>
      </c>
      <c r="C211" s="82" t="s">
        <v>9637</v>
      </c>
      <c r="D211" s="82">
        <v>7.599737901E9</v>
      </c>
      <c r="E211" s="82" t="s">
        <v>43</v>
      </c>
      <c r="F211" s="82" t="s">
        <v>144</v>
      </c>
      <c r="G211" s="82" t="s">
        <v>77</v>
      </c>
      <c r="H211" s="82" t="s">
        <v>88</v>
      </c>
      <c r="I211" s="82" t="s">
        <v>47</v>
      </c>
      <c r="J211" s="82" t="s">
        <v>47</v>
      </c>
      <c r="K211" s="82" t="s">
        <v>48</v>
      </c>
      <c r="L211" s="82" t="s">
        <v>47</v>
      </c>
      <c r="M211" s="82" t="s">
        <v>79</v>
      </c>
      <c r="N211" s="82" t="s">
        <v>50</v>
      </c>
      <c r="O211" s="82" t="s">
        <v>51</v>
      </c>
      <c r="P211" s="82" t="s">
        <v>171</v>
      </c>
      <c r="Q211" s="82" t="s">
        <v>9488</v>
      </c>
      <c r="R211" s="82" t="s">
        <v>9414</v>
      </c>
      <c r="S211" s="82" t="s">
        <v>55</v>
      </c>
      <c r="T211" s="83" t="s">
        <v>47</v>
      </c>
    </row>
    <row r="212">
      <c r="A212" s="81">
        <v>45770.06622685185</v>
      </c>
      <c r="B212" s="82" t="s">
        <v>9638</v>
      </c>
      <c r="C212" s="82" t="s">
        <v>9639</v>
      </c>
      <c r="D212" s="82">
        <v>1.1952894936E10</v>
      </c>
      <c r="E212" s="82" t="s">
        <v>43</v>
      </c>
      <c r="F212" s="82" t="s">
        <v>76</v>
      </c>
      <c r="G212" s="82" t="s">
        <v>61</v>
      </c>
      <c r="H212" s="82" t="s">
        <v>78</v>
      </c>
      <c r="I212" s="82" t="s">
        <v>47</v>
      </c>
      <c r="J212" s="82" t="s">
        <v>48</v>
      </c>
      <c r="K212" s="82" t="s">
        <v>48</v>
      </c>
      <c r="L212" s="82" t="s">
        <v>47</v>
      </c>
      <c r="M212" s="82" t="s">
        <v>63</v>
      </c>
      <c r="N212" s="82" t="s">
        <v>95</v>
      </c>
      <c r="O212" s="82" t="s">
        <v>51</v>
      </c>
      <c r="P212" s="82" t="s">
        <v>171</v>
      </c>
      <c r="Q212" s="82" t="s">
        <v>9410</v>
      </c>
      <c r="R212" s="82" t="s">
        <v>9411</v>
      </c>
      <c r="S212" s="82" t="s">
        <v>55</v>
      </c>
      <c r="T212" s="83" t="s">
        <v>47</v>
      </c>
    </row>
    <row r="213">
      <c r="A213" s="81">
        <v>45770.06622685185</v>
      </c>
      <c r="B213" s="82" t="s">
        <v>9638</v>
      </c>
      <c r="C213" s="82" t="s">
        <v>9639</v>
      </c>
      <c r="D213" s="82">
        <v>1.1952894936E10</v>
      </c>
      <c r="E213" s="82" t="s">
        <v>43</v>
      </c>
      <c r="F213" s="82" t="s">
        <v>76</v>
      </c>
      <c r="G213" s="82" t="s">
        <v>61</v>
      </c>
      <c r="H213" s="82" t="s">
        <v>78</v>
      </c>
      <c r="I213" s="82" t="s">
        <v>47</v>
      </c>
      <c r="J213" s="82" t="s">
        <v>48</v>
      </c>
      <c r="K213" s="82" t="s">
        <v>48</v>
      </c>
      <c r="L213" s="82" t="s">
        <v>47</v>
      </c>
      <c r="M213" s="82" t="s">
        <v>63</v>
      </c>
      <c r="N213" s="82" t="s">
        <v>95</v>
      </c>
      <c r="O213" s="82" t="s">
        <v>51</v>
      </c>
      <c r="P213" s="82" t="s">
        <v>171</v>
      </c>
      <c r="Q213" s="82" t="s">
        <v>9410</v>
      </c>
      <c r="R213" s="82" t="s">
        <v>9411</v>
      </c>
      <c r="S213" s="82" t="s">
        <v>55</v>
      </c>
      <c r="T213" s="83" t="s">
        <v>47</v>
      </c>
    </row>
    <row r="214">
      <c r="A214" s="81">
        <v>45770.06736111111</v>
      </c>
      <c r="B214" s="82" t="s">
        <v>9640</v>
      </c>
      <c r="C214" s="82" t="s">
        <v>9641</v>
      </c>
      <c r="D214" s="82">
        <v>8.1988313785E10</v>
      </c>
      <c r="E214" s="82" t="s">
        <v>43</v>
      </c>
      <c r="F214" s="82" t="s">
        <v>44</v>
      </c>
      <c r="G214" s="82" t="s">
        <v>61</v>
      </c>
      <c r="H214" s="82" t="s">
        <v>106</v>
      </c>
      <c r="I214" s="82" t="s">
        <v>48</v>
      </c>
      <c r="J214" s="82" t="s">
        <v>47</v>
      </c>
      <c r="K214" s="82" t="s">
        <v>48</v>
      </c>
      <c r="L214" s="82" t="s">
        <v>48</v>
      </c>
      <c r="M214" s="82" t="s">
        <v>63</v>
      </c>
      <c r="N214" s="82" t="s">
        <v>50</v>
      </c>
      <c r="O214" s="82" t="s">
        <v>51</v>
      </c>
      <c r="P214" s="82" t="s">
        <v>171</v>
      </c>
      <c r="Q214" s="82" t="s">
        <v>9410</v>
      </c>
      <c r="R214" s="82" t="s">
        <v>9414</v>
      </c>
      <c r="S214" s="82" t="s">
        <v>65</v>
      </c>
      <c r="T214" s="83" t="s">
        <v>56</v>
      </c>
    </row>
    <row r="215">
      <c r="A215" s="81">
        <v>45770.06736111111</v>
      </c>
      <c r="B215" s="82" t="s">
        <v>9640</v>
      </c>
      <c r="C215" s="82" t="s">
        <v>9641</v>
      </c>
      <c r="D215" s="82">
        <v>8.1988313785E10</v>
      </c>
      <c r="E215" s="82" t="s">
        <v>43</v>
      </c>
      <c r="F215" s="82" t="s">
        <v>44</v>
      </c>
      <c r="G215" s="82" t="s">
        <v>61</v>
      </c>
      <c r="H215" s="82" t="s">
        <v>106</v>
      </c>
      <c r="I215" s="82" t="s">
        <v>48</v>
      </c>
      <c r="J215" s="82" t="s">
        <v>47</v>
      </c>
      <c r="K215" s="82" t="s">
        <v>48</v>
      </c>
      <c r="L215" s="82" t="s">
        <v>48</v>
      </c>
      <c r="M215" s="82" t="s">
        <v>63</v>
      </c>
      <c r="N215" s="82" t="s">
        <v>50</v>
      </c>
      <c r="O215" s="82" t="s">
        <v>51</v>
      </c>
      <c r="P215" s="82" t="s">
        <v>171</v>
      </c>
      <c r="Q215" s="82" t="s">
        <v>9410</v>
      </c>
      <c r="R215" s="82" t="s">
        <v>9414</v>
      </c>
      <c r="S215" s="82" t="s">
        <v>65</v>
      </c>
      <c r="T215" s="83" t="s">
        <v>56</v>
      </c>
    </row>
    <row r="216">
      <c r="A216" s="81">
        <v>45770.06849537037</v>
      </c>
      <c r="B216" s="82" t="s">
        <v>9642</v>
      </c>
      <c r="C216" s="82" t="s">
        <v>9643</v>
      </c>
      <c r="D216" s="82">
        <v>1.8991625203E10</v>
      </c>
      <c r="E216" s="82" t="s">
        <v>43</v>
      </c>
      <c r="F216" s="82" t="s">
        <v>60</v>
      </c>
      <c r="G216" s="82" t="s">
        <v>45</v>
      </c>
      <c r="H216" s="82" t="s">
        <v>106</v>
      </c>
      <c r="I216" s="82" t="s">
        <v>48</v>
      </c>
      <c r="J216" s="82" t="s">
        <v>47</v>
      </c>
      <c r="K216" s="82" t="s">
        <v>48</v>
      </c>
      <c r="L216" s="82" t="s">
        <v>48</v>
      </c>
      <c r="M216" s="82" t="s">
        <v>79</v>
      </c>
      <c r="N216" s="82" t="s">
        <v>50</v>
      </c>
      <c r="O216" s="82" t="s">
        <v>51</v>
      </c>
      <c r="P216" s="82" t="s">
        <v>171</v>
      </c>
      <c r="Q216" s="82" t="s">
        <v>9457</v>
      </c>
      <c r="R216" s="82" t="s">
        <v>9411</v>
      </c>
      <c r="S216" s="82" t="s">
        <v>55</v>
      </c>
      <c r="T216" s="83" t="s">
        <v>47</v>
      </c>
    </row>
    <row r="217">
      <c r="A217" s="81">
        <v>45770.06849537037</v>
      </c>
      <c r="B217" s="82" t="s">
        <v>9642</v>
      </c>
      <c r="C217" s="82" t="s">
        <v>9643</v>
      </c>
      <c r="D217" s="82">
        <v>1.8991625203E10</v>
      </c>
      <c r="E217" s="82" t="s">
        <v>43</v>
      </c>
      <c r="F217" s="82" t="s">
        <v>60</v>
      </c>
      <c r="G217" s="82" t="s">
        <v>45</v>
      </c>
      <c r="H217" s="82" t="s">
        <v>106</v>
      </c>
      <c r="I217" s="82" t="s">
        <v>48</v>
      </c>
      <c r="J217" s="82" t="s">
        <v>47</v>
      </c>
      <c r="K217" s="82" t="s">
        <v>48</v>
      </c>
      <c r="L217" s="82" t="s">
        <v>48</v>
      </c>
      <c r="M217" s="82" t="s">
        <v>79</v>
      </c>
      <c r="N217" s="82" t="s">
        <v>50</v>
      </c>
      <c r="O217" s="82" t="s">
        <v>51</v>
      </c>
      <c r="P217" s="82" t="s">
        <v>171</v>
      </c>
      <c r="Q217" s="82" t="s">
        <v>9457</v>
      </c>
      <c r="R217" s="82" t="s">
        <v>9411</v>
      </c>
      <c r="S217" s="82" t="s">
        <v>55</v>
      </c>
      <c r="T217" s="83" t="s">
        <v>47</v>
      </c>
    </row>
    <row r="218">
      <c r="A218" s="81">
        <v>45770.07037037037</v>
      </c>
      <c r="B218" s="82" t="s">
        <v>9644</v>
      </c>
      <c r="C218" s="82" t="s">
        <v>9645</v>
      </c>
      <c r="D218" s="82">
        <v>1.1914456382E10</v>
      </c>
      <c r="E218" s="82" t="s">
        <v>43</v>
      </c>
      <c r="F218" s="82" t="s">
        <v>44</v>
      </c>
      <c r="G218" s="82" t="s">
        <v>61</v>
      </c>
      <c r="H218" s="82" t="s">
        <v>46</v>
      </c>
      <c r="I218" s="82" t="s">
        <v>47</v>
      </c>
      <c r="J218" s="82" t="s">
        <v>47</v>
      </c>
      <c r="K218" s="82" t="s">
        <v>48</v>
      </c>
      <c r="L218" s="82" t="s">
        <v>47</v>
      </c>
      <c r="M218" s="82" t="s">
        <v>63</v>
      </c>
      <c r="N218" s="82" t="s">
        <v>50</v>
      </c>
      <c r="O218" s="82" t="s">
        <v>51</v>
      </c>
      <c r="P218" s="82" t="s">
        <v>171</v>
      </c>
      <c r="Q218" s="82" t="s">
        <v>9457</v>
      </c>
      <c r="R218" s="82" t="s">
        <v>9426</v>
      </c>
      <c r="S218" s="82" t="s">
        <v>55</v>
      </c>
      <c r="T218" s="83" t="s">
        <v>56</v>
      </c>
    </row>
    <row r="219">
      <c r="A219" s="81">
        <v>45770.07037037037</v>
      </c>
      <c r="B219" s="82" t="s">
        <v>9644</v>
      </c>
      <c r="C219" s="82" t="s">
        <v>9645</v>
      </c>
      <c r="D219" s="82">
        <v>1.1914456382E10</v>
      </c>
      <c r="E219" s="82" t="s">
        <v>43</v>
      </c>
      <c r="F219" s="82" t="s">
        <v>44</v>
      </c>
      <c r="G219" s="82" t="s">
        <v>61</v>
      </c>
      <c r="H219" s="82" t="s">
        <v>46</v>
      </c>
      <c r="I219" s="82" t="s">
        <v>47</v>
      </c>
      <c r="J219" s="82" t="s">
        <v>47</v>
      </c>
      <c r="K219" s="82" t="s">
        <v>48</v>
      </c>
      <c r="L219" s="82" t="s">
        <v>47</v>
      </c>
      <c r="M219" s="82" t="s">
        <v>63</v>
      </c>
      <c r="N219" s="82" t="s">
        <v>50</v>
      </c>
      <c r="O219" s="82" t="s">
        <v>51</v>
      </c>
      <c r="P219" s="82" t="s">
        <v>171</v>
      </c>
      <c r="Q219" s="82" t="s">
        <v>9457</v>
      </c>
      <c r="R219" s="82" t="s">
        <v>9426</v>
      </c>
      <c r="S219" s="82" t="s">
        <v>55</v>
      </c>
      <c r="T219" s="83" t="s">
        <v>56</v>
      </c>
    </row>
    <row r="220">
      <c r="A220" s="81">
        <v>45770.07208333333</v>
      </c>
      <c r="B220" s="82" t="s">
        <v>9646</v>
      </c>
      <c r="C220" s="82" t="s">
        <v>9647</v>
      </c>
      <c r="D220" s="82">
        <v>4.8998089229E10</v>
      </c>
      <c r="E220" s="82" t="s">
        <v>43</v>
      </c>
      <c r="F220" s="82" t="s">
        <v>60</v>
      </c>
      <c r="G220" s="82" t="s">
        <v>45</v>
      </c>
      <c r="H220" s="82" t="s">
        <v>46</v>
      </c>
      <c r="I220" s="82" t="s">
        <v>47</v>
      </c>
      <c r="J220" s="82" t="s">
        <v>48</v>
      </c>
      <c r="K220" s="82" t="s">
        <v>48</v>
      </c>
      <c r="L220" s="82" t="s">
        <v>47</v>
      </c>
      <c r="M220" s="82" t="s">
        <v>49</v>
      </c>
      <c r="N220" s="82" t="s">
        <v>50</v>
      </c>
      <c r="O220" s="82" t="s">
        <v>51</v>
      </c>
      <c r="P220" s="82" t="s">
        <v>171</v>
      </c>
      <c r="Q220" s="82" t="s">
        <v>9410</v>
      </c>
      <c r="R220" s="82" t="s">
        <v>9426</v>
      </c>
      <c r="S220" s="82" t="s">
        <v>55</v>
      </c>
      <c r="T220" s="83" t="s">
        <v>56</v>
      </c>
    </row>
    <row r="221">
      <c r="A221" s="81">
        <v>45770.07208333333</v>
      </c>
      <c r="B221" s="82" t="s">
        <v>9646</v>
      </c>
      <c r="C221" s="82" t="s">
        <v>9647</v>
      </c>
      <c r="D221" s="82">
        <v>4.8998089229E10</v>
      </c>
      <c r="E221" s="82" t="s">
        <v>43</v>
      </c>
      <c r="F221" s="82" t="s">
        <v>60</v>
      </c>
      <c r="G221" s="82" t="s">
        <v>45</v>
      </c>
      <c r="H221" s="82" t="s">
        <v>46</v>
      </c>
      <c r="I221" s="82" t="s">
        <v>47</v>
      </c>
      <c r="J221" s="82" t="s">
        <v>48</v>
      </c>
      <c r="K221" s="82" t="s">
        <v>48</v>
      </c>
      <c r="L221" s="82" t="s">
        <v>47</v>
      </c>
      <c r="M221" s="82" t="s">
        <v>49</v>
      </c>
      <c r="N221" s="82" t="s">
        <v>50</v>
      </c>
      <c r="O221" s="82" t="s">
        <v>51</v>
      </c>
      <c r="P221" s="82" t="s">
        <v>171</v>
      </c>
      <c r="Q221" s="82" t="s">
        <v>9410</v>
      </c>
      <c r="R221" s="82" t="s">
        <v>9426</v>
      </c>
      <c r="S221" s="82" t="s">
        <v>55</v>
      </c>
      <c r="T221" s="83" t="s">
        <v>56</v>
      </c>
    </row>
    <row r="222">
      <c r="A222" s="81">
        <v>45770.07262731482</v>
      </c>
      <c r="B222" s="82" t="s">
        <v>9648</v>
      </c>
      <c r="C222" s="82" t="s">
        <v>9649</v>
      </c>
      <c r="D222" s="82">
        <v>1.1996157525E10</v>
      </c>
      <c r="E222" s="82" t="s">
        <v>43</v>
      </c>
      <c r="F222" s="82" t="s">
        <v>44</v>
      </c>
      <c r="G222" s="82" t="s">
        <v>45</v>
      </c>
      <c r="H222" s="82" t="s">
        <v>106</v>
      </c>
      <c r="I222" s="82" t="s">
        <v>48</v>
      </c>
      <c r="J222" s="82" t="s">
        <v>48</v>
      </c>
      <c r="K222" s="82" t="s">
        <v>47</v>
      </c>
      <c r="L222" s="82" t="s">
        <v>48</v>
      </c>
      <c r="M222" s="82" t="s">
        <v>79</v>
      </c>
      <c r="N222" s="82" t="s">
        <v>50</v>
      </c>
      <c r="O222" s="82" t="s">
        <v>51</v>
      </c>
      <c r="P222" s="82" t="s">
        <v>171</v>
      </c>
      <c r="Q222" s="82" t="s">
        <v>9420</v>
      </c>
      <c r="R222" s="82" t="s">
        <v>9411</v>
      </c>
      <c r="S222" s="82" t="s">
        <v>55</v>
      </c>
      <c r="T222" s="83" t="s">
        <v>56</v>
      </c>
    </row>
    <row r="223">
      <c r="A223" s="81">
        <v>45770.07262731482</v>
      </c>
      <c r="B223" s="82" t="s">
        <v>9648</v>
      </c>
      <c r="C223" s="82" t="s">
        <v>9649</v>
      </c>
      <c r="D223" s="82">
        <v>1.1996157525E10</v>
      </c>
      <c r="E223" s="82" t="s">
        <v>43</v>
      </c>
      <c r="F223" s="82" t="s">
        <v>44</v>
      </c>
      <c r="G223" s="82" t="s">
        <v>45</v>
      </c>
      <c r="H223" s="82" t="s">
        <v>106</v>
      </c>
      <c r="I223" s="82" t="s">
        <v>48</v>
      </c>
      <c r="J223" s="82" t="s">
        <v>48</v>
      </c>
      <c r="K223" s="82" t="s">
        <v>47</v>
      </c>
      <c r="L223" s="82" t="s">
        <v>48</v>
      </c>
      <c r="M223" s="82" t="s">
        <v>79</v>
      </c>
      <c r="N223" s="82" t="s">
        <v>50</v>
      </c>
      <c r="O223" s="82" t="s">
        <v>51</v>
      </c>
      <c r="P223" s="82" t="s">
        <v>171</v>
      </c>
      <c r="Q223" s="82" t="s">
        <v>9420</v>
      </c>
      <c r="R223" s="82" t="s">
        <v>9411</v>
      </c>
      <c r="S223" s="82" t="s">
        <v>55</v>
      </c>
      <c r="T223" s="83" t="s">
        <v>56</v>
      </c>
    </row>
    <row r="224">
      <c r="A224" s="81">
        <v>45770.075057870374</v>
      </c>
      <c r="B224" s="82" t="s">
        <v>9650</v>
      </c>
      <c r="C224" s="82" t="s">
        <v>9651</v>
      </c>
      <c r="D224" s="82">
        <v>1.1960286648E10</v>
      </c>
      <c r="E224" s="82" t="s">
        <v>43</v>
      </c>
      <c r="F224" s="82" t="s">
        <v>60</v>
      </c>
      <c r="G224" s="82" t="s">
        <v>45</v>
      </c>
      <c r="H224" s="82" t="s">
        <v>46</v>
      </c>
      <c r="I224" s="82" t="s">
        <v>47</v>
      </c>
      <c r="J224" s="82" t="s">
        <v>47</v>
      </c>
      <c r="K224" s="82" t="s">
        <v>48</v>
      </c>
      <c r="L224" s="82" t="s">
        <v>48</v>
      </c>
      <c r="M224" s="82" t="s">
        <v>79</v>
      </c>
      <c r="N224" s="82" t="s">
        <v>50</v>
      </c>
      <c r="O224" s="82" t="s">
        <v>51</v>
      </c>
      <c r="P224" s="82" t="s">
        <v>171</v>
      </c>
      <c r="Q224" s="82" t="s">
        <v>9410</v>
      </c>
      <c r="R224" s="82" t="s">
        <v>9414</v>
      </c>
      <c r="S224" s="82" t="s">
        <v>55</v>
      </c>
      <c r="T224" s="83" t="s">
        <v>47</v>
      </c>
    </row>
    <row r="225">
      <c r="A225" s="81">
        <v>45770.075057870374</v>
      </c>
      <c r="B225" s="82" t="s">
        <v>9650</v>
      </c>
      <c r="C225" s="82" t="s">
        <v>9651</v>
      </c>
      <c r="D225" s="82">
        <v>1.1960286648E10</v>
      </c>
      <c r="E225" s="82" t="s">
        <v>43</v>
      </c>
      <c r="F225" s="82" t="s">
        <v>60</v>
      </c>
      <c r="G225" s="82" t="s">
        <v>45</v>
      </c>
      <c r="H225" s="82" t="s">
        <v>46</v>
      </c>
      <c r="I225" s="82" t="s">
        <v>47</v>
      </c>
      <c r="J225" s="82" t="s">
        <v>47</v>
      </c>
      <c r="K225" s="82" t="s">
        <v>48</v>
      </c>
      <c r="L225" s="82" t="s">
        <v>48</v>
      </c>
      <c r="M225" s="82" t="s">
        <v>79</v>
      </c>
      <c r="N225" s="82" t="s">
        <v>50</v>
      </c>
      <c r="O225" s="82" t="s">
        <v>51</v>
      </c>
      <c r="P225" s="82" t="s">
        <v>171</v>
      </c>
      <c r="Q225" s="82" t="s">
        <v>9410</v>
      </c>
      <c r="R225" s="82" t="s">
        <v>9414</v>
      </c>
      <c r="S225" s="82" t="s">
        <v>55</v>
      </c>
      <c r="T225" s="83" t="s">
        <v>47</v>
      </c>
    </row>
    <row r="226">
      <c r="A226" s="81">
        <v>45770.07549768518</v>
      </c>
      <c r="B226" s="82" t="s">
        <v>9652</v>
      </c>
      <c r="C226" s="82" t="s">
        <v>9653</v>
      </c>
      <c r="D226" s="82">
        <v>3.1988846023E10</v>
      </c>
      <c r="E226" s="82" t="s">
        <v>43</v>
      </c>
      <c r="F226" s="82" t="s">
        <v>144</v>
      </c>
      <c r="G226" s="82" t="s">
        <v>77</v>
      </c>
      <c r="H226" s="82" t="s">
        <v>88</v>
      </c>
      <c r="I226" s="82" t="s">
        <v>47</v>
      </c>
      <c r="J226" s="82" t="s">
        <v>48</v>
      </c>
      <c r="K226" s="82" t="s">
        <v>48</v>
      </c>
      <c r="L226" s="82" t="s">
        <v>47</v>
      </c>
      <c r="M226" s="82" t="s">
        <v>63</v>
      </c>
      <c r="N226" s="82" t="s">
        <v>98</v>
      </c>
      <c r="O226" s="82" t="s">
        <v>51</v>
      </c>
      <c r="P226" s="82" t="s">
        <v>171</v>
      </c>
      <c r="Q226" s="82" t="s">
        <v>9460</v>
      </c>
      <c r="R226" s="82" t="s">
        <v>9414</v>
      </c>
      <c r="S226" s="82" t="s">
        <v>55</v>
      </c>
      <c r="T226" s="83" t="s">
        <v>56</v>
      </c>
    </row>
    <row r="227">
      <c r="A227" s="81">
        <v>45770.07549768518</v>
      </c>
      <c r="B227" s="82" t="s">
        <v>9652</v>
      </c>
      <c r="C227" s="82" t="s">
        <v>9653</v>
      </c>
      <c r="D227" s="82">
        <v>3.1988846023E10</v>
      </c>
      <c r="E227" s="82" t="s">
        <v>43</v>
      </c>
      <c r="F227" s="82" t="s">
        <v>144</v>
      </c>
      <c r="G227" s="82" t="s">
        <v>77</v>
      </c>
      <c r="H227" s="82" t="s">
        <v>88</v>
      </c>
      <c r="I227" s="82" t="s">
        <v>47</v>
      </c>
      <c r="J227" s="82" t="s">
        <v>48</v>
      </c>
      <c r="K227" s="82" t="s">
        <v>48</v>
      </c>
      <c r="L227" s="82" t="s">
        <v>47</v>
      </c>
      <c r="M227" s="82" t="s">
        <v>63</v>
      </c>
      <c r="N227" s="82" t="s">
        <v>98</v>
      </c>
      <c r="O227" s="82" t="s">
        <v>51</v>
      </c>
      <c r="P227" s="82" t="s">
        <v>171</v>
      </c>
      <c r="Q227" s="82" t="s">
        <v>9460</v>
      </c>
      <c r="R227" s="82" t="s">
        <v>9414</v>
      </c>
      <c r="S227" s="82" t="s">
        <v>55</v>
      </c>
      <c r="T227" s="83" t="s">
        <v>56</v>
      </c>
    </row>
    <row r="228">
      <c r="A228" s="81">
        <v>45770.075740740744</v>
      </c>
      <c r="B228" s="82" t="s">
        <v>9654</v>
      </c>
      <c r="C228" s="82" t="s">
        <v>9655</v>
      </c>
      <c r="D228" s="82">
        <v>3.7991199072E10</v>
      </c>
      <c r="E228" s="82" t="s">
        <v>43</v>
      </c>
      <c r="F228" s="82" t="s">
        <v>44</v>
      </c>
      <c r="G228" s="82" t="s">
        <v>45</v>
      </c>
      <c r="H228" s="82" t="s">
        <v>106</v>
      </c>
      <c r="I228" s="82" t="s">
        <v>48</v>
      </c>
      <c r="J228" s="82" t="s">
        <v>48</v>
      </c>
      <c r="K228" s="82" t="s">
        <v>48</v>
      </c>
      <c r="L228" s="82" t="s">
        <v>48</v>
      </c>
      <c r="M228" s="82" t="s">
        <v>49</v>
      </c>
      <c r="N228" s="82" t="s">
        <v>70</v>
      </c>
      <c r="O228" s="82" t="s">
        <v>51</v>
      </c>
      <c r="P228" s="82" t="s">
        <v>171</v>
      </c>
      <c r="Q228" s="82" t="s">
        <v>9511</v>
      </c>
      <c r="R228" s="82" t="s">
        <v>9414</v>
      </c>
      <c r="S228" s="82" t="s">
        <v>55</v>
      </c>
      <c r="T228" s="83" t="s">
        <v>56</v>
      </c>
    </row>
    <row r="229">
      <c r="A229" s="81">
        <v>45770.075740740744</v>
      </c>
      <c r="B229" s="82" t="s">
        <v>9654</v>
      </c>
      <c r="C229" s="82" t="s">
        <v>9655</v>
      </c>
      <c r="D229" s="82">
        <v>3.7991199072E10</v>
      </c>
      <c r="E229" s="82" t="s">
        <v>43</v>
      </c>
      <c r="F229" s="82" t="s">
        <v>44</v>
      </c>
      <c r="G229" s="82" t="s">
        <v>45</v>
      </c>
      <c r="H229" s="82" t="s">
        <v>106</v>
      </c>
      <c r="I229" s="82" t="s">
        <v>48</v>
      </c>
      <c r="J229" s="82" t="s">
        <v>48</v>
      </c>
      <c r="K229" s="82" t="s">
        <v>48</v>
      </c>
      <c r="L229" s="82" t="s">
        <v>48</v>
      </c>
      <c r="M229" s="82" t="s">
        <v>49</v>
      </c>
      <c r="N229" s="82" t="s">
        <v>70</v>
      </c>
      <c r="O229" s="82" t="s">
        <v>51</v>
      </c>
      <c r="P229" s="82" t="s">
        <v>171</v>
      </c>
      <c r="Q229" s="82" t="s">
        <v>9511</v>
      </c>
      <c r="R229" s="82" t="s">
        <v>9414</v>
      </c>
      <c r="S229" s="82" t="s">
        <v>55</v>
      </c>
      <c r="T229" s="83" t="s">
        <v>56</v>
      </c>
    </row>
    <row r="230">
      <c r="A230" s="81">
        <v>45770.07809027778</v>
      </c>
      <c r="B230" s="82" t="s">
        <v>9656</v>
      </c>
      <c r="C230" s="82" t="s">
        <v>9657</v>
      </c>
      <c r="D230" s="82">
        <v>1.1912402207E10</v>
      </c>
      <c r="E230" s="82" t="s">
        <v>43</v>
      </c>
      <c r="F230" s="82" t="s">
        <v>60</v>
      </c>
      <c r="G230" s="82" t="s">
        <v>45</v>
      </c>
      <c r="H230" s="82" t="s">
        <v>46</v>
      </c>
      <c r="I230" s="82" t="s">
        <v>48</v>
      </c>
      <c r="J230" s="82" t="s">
        <v>48</v>
      </c>
      <c r="K230" s="82" t="s">
        <v>48</v>
      </c>
      <c r="L230" s="82" t="s">
        <v>47</v>
      </c>
      <c r="M230" s="82" t="s">
        <v>49</v>
      </c>
      <c r="N230" s="82" t="s">
        <v>50</v>
      </c>
      <c r="O230" s="82" t="s">
        <v>51</v>
      </c>
      <c r="P230" s="82" t="s">
        <v>171</v>
      </c>
      <c r="Q230" s="82" t="s">
        <v>9410</v>
      </c>
      <c r="R230" s="82" t="s">
        <v>9426</v>
      </c>
      <c r="S230" s="82" t="s">
        <v>55</v>
      </c>
      <c r="T230" s="83" t="s">
        <v>56</v>
      </c>
    </row>
    <row r="231">
      <c r="A231" s="81">
        <v>45770.07809027778</v>
      </c>
      <c r="B231" s="82" t="s">
        <v>9656</v>
      </c>
      <c r="C231" s="82" t="s">
        <v>9657</v>
      </c>
      <c r="D231" s="82">
        <v>1.1912402207E10</v>
      </c>
      <c r="E231" s="82" t="s">
        <v>43</v>
      </c>
      <c r="F231" s="82" t="s">
        <v>60</v>
      </c>
      <c r="G231" s="82" t="s">
        <v>45</v>
      </c>
      <c r="H231" s="82" t="s">
        <v>46</v>
      </c>
      <c r="I231" s="82" t="s">
        <v>48</v>
      </c>
      <c r="J231" s="82" t="s">
        <v>48</v>
      </c>
      <c r="K231" s="82" t="s">
        <v>48</v>
      </c>
      <c r="L231" s="82" t="s">
        <v>47</v>
      </c>
      <c r="M231" s="82" t="s">
        <v>49</v>
      </c>
      <c r="N231" s="82" t="s">
        <v>50</v>
      </c>
      <c r="O231" s="82" t="s">
        <v>51</v>
      </c>
      <c r="P231" s="82" t="s">
        <v>171</v>
      </c>
      <c r="Q231" s="82" t="s">
        <v>9410</v>
      </c>
      <c r="R231" s="82" t="s">
        <v>9426</v>
      </c>
      <c r="S231" s="82" t="s">
        <v>55</v>
      </c>
      <c r="T231" s="83" t="s">
        <v>56</v>
      </c>
    </row>
    <row r="232">
      <c r="A232" s="81">
        <v>45770.078993055555</v>
      </c>
      <c r="B232" s="82" t="s">
        <v>9658</v>
      </c>
      <c r="C232" s="82" t="s">
        <v>9659</v>
      </c>
      <c r="D232" s="82">
        <v>1.1991771251E10</v>
      </c>
      <c r="E232" s="82" t="s">
        <v>43</v>
      </c>
      <c r="F232" s="82" t="s">
        <v>44</v>
      </c>
      <c r="G232" s="82" t="s">
        <v>45</v>
      </c>
      <c r="H232" s="82" t="s">
        <v>46</v>
      </c>
      <c r="I232" s="82" t="s">
        <v>47</v>
      </c>
      <c r="J232" s="82" t="s">
        <v>47</v>
      </c>
      <c r="K232" s="82" t="s">
        <v>47</v>
      </c>
      <c r="L232" s="82" t="s">
        <v>47</v>
      </c>
      <c r="M232" s="82" t="s">
        <v>63</v>
      </c>
      <c r="N232" s="82" t="s">
        <v>50</v>
      </c>
      <c r="O232" s="82" t="s">
        <v>51</v>
      </c>
      <c r="P232" s="82" t="s">
        <v>171</v>
      </c>
      <c r="Q232" s="82" t="s">
        <v>9410</v>
      </c>
      <c r="R232" s="82" t="s">
        <v>9426</v>
      </c>
      <c r="S232" s="82" t="s">
        <v>55</v>
      </c>
      <c r="T232" s="83" t="s">
        <v>47</v>
      </c>
    </row>
    <row r="233">
      <c r="A233" s="81">
        <v>45770.078993055555</v>
      </c>
      <c r="B233" s="82" t="s">
        <v>9658</v>
      </c>
      <c r="C233" s="82" t="s">
        <v>9659</v>
      </c>
      <c r="D233" s="82">
        <v>1.1991771251E10</v>
      </c>
      <c r="E233" s="82" t="s">
        <v>43</v>
      </c>
      <c r="F233" s="82" t="s">
        <v>44</v>
      </c>
      <c r="G233" s="82" t="s">
        <v>45</v>
      </c>
      <c r="H233" s="82" t="s">
        <v>46</v>
      </c>
      <c r="I233" s="82" t="s">
        <v>47</v>
      </c>
      <c r="J233" s="82" t="s">
        <v>47</v>
      </c>
      <c r="K233" s="82" t="s">
        <v>47</v>
      </c>
      <c r="L233" s="82" t="s">
        <v>47</v>
      </c>
      <c r="M233" s="82" t="s">
        <v>63</v>
      </c>
      <c r="N233" s="82" t="s">
        <v>50</v>
      </c>
      <c r="O233" s="82" t="s">
        <v>51</v>
      </c>
      <c r="P233" s="82" t="s">
        <v>171</v>
      </c>
      <c r="Q233" s="82" t="s">
        <v>9410</v>
      </c>
      <c r="R233" s="82" t="s">
        <v>9426</v>
      </c>
      <c r="S233" s="82" t="s">
        <v>55</v>
      </c>
      <c r="T233" s="83" t="s">
        <v>47</v>
      </c>
    </row>
    <row r="234">
      <c r="A234" s="81">
        <v>45770.07980324074</v>
      </c>
      <c r="B234" s="82" t="s">
        <v>9660</v>
      </c>
      <c r="C234" s="82" t="s">
        <v>9661</v>
      </c>
      <c r="D234" s="82">
        <v>1.1976353326E10</v>
      </c>
      <c r="E234" s="82" t="s">
        <v>43</v>
      </c>
      <c r="F234" s="82" t="s">
        <v>60</v>
      </c>
      <c r="G234" s="82" t="s">
        <v>45</v>
      </c>
      <c r="H234" s="82" t="s">
        <v>106</v>
      </c>
      <c r="I234" s="82" t="s">
        <v>48</v>
      </c>
      <c r="J234" s="82" t="s">
        <v>48</v>
      </c>
      <c r="K234" s="82" t="s">
        <v>48</v>
      </c>
      <c r="L234" s="82" t="s">
        <v>48</v>
      </c>
      <c r="M234" s="82" t="s">
        <v>49</v>
      </c>
      <c r="N234" s="82" t="s">
        <v>50</v>
      </c>
      <c r="O234" s="82" t="s">
        <v>51</v>
      </c>
      <c r="P234" s="82" t="s">
        <v>171</v>
      </c>
      <c r="Q234" s="82" t="s">
        <v>9410</v>
      </c>
      <c r="R234" s="82" t="s">
        <v>9411</v>
      </c>
      <c r="S234" s="82" t="s">
        <v>55</v>
      </c>
      <c r="T234" s="83" t="s">
        <v>56</v>
      </c>
    </row>
    <row r="235">
      <c r="A235" s="81">
        <v>45770.07980324074</v>
      </c>
      <c r="B235" s="82" t="s">
        <v>9660</v>
      </c>
      <c r="C235" s="82" t="s">
        <v>9661</v>
      </c>
      <c r="D235" s="82">
        <v>1.1976353326E10</v>
      </c>
      <c r="E235" s="82" t="s">
        <v>43</v>
      </c>
      <c r="F235" s="82" t="s">
        <v>60</v>
      </c>
      <c r="G235" s="82" t="s">
        <v>45</v>
      </c>
      <c r="H235" s="82" t="s">
        <v>106</v>
      </c>
      <c r="I235" s="82" t="s">
        <v>48</v>
      </c>
      <c r="J235" s="82" t="s">
        <v>48</v>
      </c>
      <c r="K235" s="82" t="s">
        <v>48</v>
      </c>
      <c r="L235" s="82" t="s">
        <v>48</v>
      </c>
      <c r="M235" s="82" t="s">
        <v>49</v>
      </c>
      <c r="N235" s="82" t="s">
        <v>50</v>
      </c>
      <c r="O235" s="82" t="s">
        <v>51</v>
      </c>
      <c r="P235" s="82" t="s">
        <v>171</v>
      </c>
      <c r="Q235" s="82" t="s">
        <v>9410</v>
      </c>
      <c r="R235" s="82" t="s">
        <v>9411</v>
      </c>
      <c r="S235" s="82" t="s">
        <v>55</v>
      </c>
      <c r="T235" s="83" t="s">
        <v>56</v>
      </c>
    </row>
    <row r="236">
      <c r="A236" s="81">
        <v>45770.080625</v>
      </c>
      <c r="B236" s="82" t="s">
        <v>9662</v>
      </c>
      <c r="C236" s="82" t="s">
        <v>9663</v>
      </c>
      <c r="D236" s="82">
        <v>4.1988110415E10</v>
      </c>
      <c r="E236" s="82" t="s">
        <v>75</v>
      </c>
      <c r="F236" s="82" t="s">
        <v>60</v>
      </c>
      <c r="G236" s="82" t="s">
        <v>45</v>
      </c>
      <c r="H236" s="82" t="s">
        <v>46</v>
      </c>
      <c r="I236" s="82" t="s">
        <v>48</v>
      </c>
      <c r="J236" s="82" t="s">
        <v>47</v>
      </c>
      <c r="K236" s="82" t="s">
        <v>48</v>
      </c>
      <c r="L236" s="82" t="s">
        <v>47</v>
      </c>
      <c r="M236" s="82" t="s">
        <v>94</v>
      </c>
      <c r="N236" s="82" t="s">
        <v>95</v>
      </c>
      <c r="O236" s="82" t="s">
        <v>51</v>
      </c>
      <c r="P236" s="82" t="s">
        <v>171</v>
      </c>
      <c r="Q236" s="82" t="s">
        <v>9410</v>
      </c>
      <c r="R236" s="82" t="s">
        <v>9411</v>
      </c>
      <c r="S236" s="82" t="s">
        <v>55</v>
      </c>
      <c r="T236" s="84"/>
    </row>
    <row r="237">
      <c r="A237" s="81">
        <v>45770.080625</v>
      </c>
      <c r="B237" s="82" t="s">
        <v>9662</v>
      </c>
      <c r="C237" s="82" t="s">
        <v>9663</v>
      </c>
      <c r="D237" s="82">
        <v>4.1988110415E10</v>
      </c>
      <c r="E237" s="82" t="s">
        <v>75</v>
      </c>
      <c r="F237" s="82" t="s">
        <v>60</v>
      </c>
      <c r="G237" s="82" t="s">
        <v>45</v>
      </c>
      <c r="H237" s="82" t="s">
        <v>46</v>
      </c>
      <c r="I237" s="82" t="s">
        <v>48</v>
      </c>
      <c r="J237" s="82" t="s">
        <v>47</v>
      </c>
      <c r="K237" s="82" t="s">
        <v>48</v>
      </c>
      <c r="L237" s="82" t="s">
        <v>47</v>
      </c>
      <c r="M237" s="82" t="s">
        <v>94</v>
      </c>
      <c r="N237" s="82" t="s">
        <v>95</v>
      </c>
      <c r="O237" s="82" t="s">
        <v>51</v>
      </c>
      <c r="P237" s="82" t="s">
        <v>171</v>
      </c>
      <c r="Q237" s="82" t="s">
        <v>9410</v>
      </c>
      <c r="R237" s="82" t="s">
        <v>9411</v>
      </c>
      <c r="S237" s="82" t="s">
        <v>55</v>
      </c>
      <c r="T237" s="84"/>
    </row>
    <row r="238">
      <c r="A238" s="81">
        <v>45770.08118055556</v>
      </c>
      <c r="B238" s="82" t="s">
        <v>9664</v>
      </c>
      <c r="C238" s="82" t="s">
        <v>9665</v>
      </c>
      <c r="D238" s="82">
        <v>5.3999494773E10</v>
      </c>
      <c r="E238" s="82" t="s">
        <v>43</v>
      </c>
      <c r="F238" s="82" t="s">
        <v>60</v>
      </c>
      <c r="G238" s="82" t="s">
        <v>87</v>
      </c>
      <c r="H238" s="82" t="s">
        <v>88</v>
      </c>
      <c r="I238" s="82" t="s">
        <v>48</v>
      </c>
      <c r="J238" s="82" t="s">
        <v>47</v>
      </c>
      <c r="K238" s="82" t="s">
        <v>47</v>
      </c>
      <c r="L238" s="82" t="s">
        <v>48</v>
      </c>
      <c r="M238" s="82" t="s">
        <v>79</v>
      </c>
      <c r="N238" s="82" t="s">
        <v>50</v>
      </c>
      <c r="O238" s="82" t="s">
        <v>51</v>
      </c>
      <c r="P238" s="82" t="s">
        <v>171</v>
      </c>
      <c r="Q238" s="82" t="s">
        <v>9457</v>
      </c>
      <c r="R238" s="82" t="s">
        <v>9411</v>
      </c>
      <c r="S238" s="82" t="s">
        <v>55</v>
      </c>
      <c r="T238" s="83" t="s">
        <v>56</v>
      </c>
    </row>
    <row r="239">
      <c r="A239" s="81">
        <v>45770.08118055556</v>
      </c>
      <c r="B239" s="82" t="s">
        <v>9664</v>
      </c>
      <c r="C239" s="82" t="s">
        <v>9665</v>
      </c>
      <c r="D239" s="82">
        <v>5.3999494773E10</v>
      </c>
      <c r="E239" s="82" t="s">
        <v>43</v>
      </c>
      <c r="F239" s="82" t="s">
        <v>60</v>
      </c>
      <c r="G239" s="82" t="s">
        <v>87</v>
      </c>
      <c r="H239" s="82" t="s">
        <v>88</v>
      </c>
      <c r="I239" s="82" t="s">
        <v>48</v>
      </c>
      <c r="J239" s="82" t="s">
        <v>47</v>
      </c>
      <c r="K239" s="82" t="s">
        <v>47</v>
      </c>
      <c r="L239" s="82" t="s">
        <v>48</v>
      </c>
      <c r="M239" s="82" t="s">
        <v>79</v>
      </c>
      <c r="N239" s="82" t="s">
        <v>50</v>
      </c>
      <c r="O239" s="82" t="s">
        <v>51</v>
      </c>
      <c r="P239" s="82" t="s">
        <v>171</v>
      </c>
      <c r="Q239" s="82" t="s">
        <v>9457</v>
      </c>
      <c r="R239" s="82" t="s">
        <v>9411</v>
      </c>
      <c r="S239" s="82" t="s">
        <v>55</v>
      </c>
      <c r="T239" s="83" t="s">
        <v>56</v>
      </c>
    </row>
    <row r="240">
      <c r="A240" s="81">
        <v>45770.08137731482</v>
      </c>
      <c r="B240" s="82" t="s">
        <v>9666</v>
      </c>
      <c r="C240" s="82" t="s">
        <v>9667</v>
      </c>
      <c r="D240" s="82">
        <v>1.1965066679E10</v>
      </c>
      <c r="E240" s="82" t="s">
        <v>43</v>
      </c>
      <c r="F240" s="82" t="s">
        <v>69</v>
      </c>
      <c r="G240" s="82" t="s">
        <v>61</v>
      </c>
      <c r="H240" s="82" t="s">
        <v>78</v>
      </c>
      <c r="I240" s="82" t="s">
        <v>48</v>
      </c>
      <c r="J240" s="82" t="s">
        <v>48</v>
      </c>
      <c r="K240" s="82" t="s">
        <v>48</v>
      </c>
      <c r="L240" s="82" t="s">
        <v>47</v>
      </c>
      <c r="M240" s="82" t="s">
        <v>118</v>
      </c>
      <c r="N240" s="82" t="s">
        <v>64</v>
      </c>
      <c r="O240" s="82" t="s">
        <v>51</v>
      </c>
      <c r="P240" s="82" t="s">
        <v>171</v>
      </c>
      <c r="Q240" s="82" t="s">
        <v>9420</v>
      </c>
      <c r="R240" s="82" t="s">
        <v>9414</v>
      </c>
      <c r="S240" s="82" t="s">
        <v>65</v>
      </c>
      <c r="T240" s="83" t="s">
        <v>47</v>
      </c>
    </row>
    <row r="241">
      <c r="A241" s="81">
        <v>45770.08137731482</v>
      </c>
      <c r="B241" s="82" t="s">
        <v>9666</v>
      </c>
      <c r="C241" s="82" t="s">
        <v>9667</v>
      </c>
      <c r="D241" s="82">
        <v>1.1965066679E10</v>
      </c>
      <c r="E241" s="82" t="s">
        <v>43</v>
      </c>
      <c r="F241" s="82" t="s">
        <v>69</v>
      </c>
      <c r="G241" s="82" t="s">
        <v>61</v>
      </c>
      <c r="H241" s="82" t="s">
        <v>78</v>
      </c>
      <c r="I241" s="82" t="s">
        <v>48</v>
      </c>
      <c r="J241" s="82" t="s">
        <v>48</v>
      </c>
      <c r="K241" s="82" t="s">
        <v>48</v>
      </c>
      <c r="L241" s="82" t="s">
        <v>47</v>
      </c>
      <c r="M241" s="82" t="s">
        <v>118</v>
      </c>
      <c r="N241" s="82" t="s">
        <v>64</v>
      </c>
      <c r="O241" s="82" t="s">
        <v>51</v>
      </c>
      <c r="P241" s="82" t="s">
        <v>171</v>
      </c>
      <c r="Q241" s="82" t="s">
        <v>9420</v>
      </c>
      <c r="R241" s="82" t="s">
        <v>9414</v>
      </c>
      <c r="S241" s="82" t="s">
        <v>65</v>
      </c>
      <c r="T241" s="83" t="s">
        <v>47</v>
      </c>
    </row>
    <row r="242">
      <c r="A242" s="81">
        <v>45770.08142361111</v>
      </c>
      <c r="B242" s="82" t="s">
        <v>9668</v>
      </c>
      <c r="C242" s="82" t="s">
        <v>9669</v>
      </c>
      <c r="D242" s="82">
        <v>2.4992091136E10</v>
      </c>
      <c r="E242" s="82" t="s">
        <v>43</v>
      </c>
      <c r="F242" s="82" t="s">
        <v>44</v>
      </c>
      <c r="G242" s="82" t="s">
        <v>61</v>
      </c>
      <c r="H242" s="82" t="s">
        <v>78</v>
      </c>
      <c r="I242" s="82" t="s">
        <v>47</v>
      </c>
      <c r="J242" s="82" t="s">
        <v>48</v>
      </c>
      <c r="K242" s="82" t="s">
        <v>47</v>
      </c>
      <c r="L242" s="82" t="s">
        <v>48</v>
      </c>
      <c r="M242" s="82" t="s">
        <v>79</v>
      </c>
      <c r="N242" s="82" t="s">
        <v>50</v>
      </c>
      <c r="O242" s="82" t="s">
        <v>51</v>
      </c>
      <c r="P242" s="82" t="s">
        <v>171</v>
      </c>
      <c r="Q242" s="82" t="s">
        <v>9539</v>
      </c>
      <c r="R242" s="82" t="s">
        <v>9411</v>
      </c>
      <c r="S242" s="82" t="s">
        <v>65</v>
      </c>
      <c r="T242" s="83" t="s">
        <v>56</v>
      </c>
    </row>
    <row r="243">
      <c r="A243" s="81">
        <v>45770.08142361111</v>
      </c>
      <c r="B243" s="82" t="s">
        <v>9668</v>
      </c>
      <c r="C243" s="82" t="s">
        <v>9669</v>
      </c>
      <c r="D243" s="82">
        <v>2.4992091136E10</v>
      </c>
      <c r="E243" s="82" t="s">
        <v>43</v>
      </c>
      <c r="F243" s="82" t="s">
        <v>44</v>
      </c>
      <c r="G243" s="82" t="s">
        <v>61</v>
      </c>
      <c r="H243" s="82" t="s">
        <v>78</v>
      </c>
      <c r="I243" s="82" t="s">
        <v>47</v>
      </c>
      <c r="J243" s="82" t="s">
        <v>48</v>
      </c>
      <c r="K243" s="82" t="s">
        <v>47</v>
      </c>
      <c r="L243" s="82" t="s">
        <v>48</v>
      </c>
      <c r="M243" s="82" t="s">
        <v>79</v>
      </c>
      <c r="N243" s="82" t="s">
        <v>50</v>
      </c>
      <c r="O243" s="82" t="s">
        <v>51</v>
      </c>
      <c r="P243" s="82" t="s">
        <v>171</v>
      </c>
      <c r="Q243" s="82" t="s">
        <v>9539</v>
      </c>
      <c r="R243" s="82" t="s">
        <v>9411</v>
      </c>
      <c r="S243" s="82" t="s">
        <v>65</v>
      </c>
      <c r="T243" s="83" t="s">
        <v>56</v>
      </c>
    </row>
    <row r="244">
      <c r="A244" s="81">
        <v>45770.08391203704</v>
      </c>
      <c r="B244" s="82" t="s">
        <v>9670</v>
      </c>
      <c r="C244" s="82" t="s">
        <v>9671</v>
      </c>
      <c r="D244" s="82">
        <v>1.1979830685E10</v>
      </c>
      <c r="E244" s="82" t="s">
        <v>75</v>
      </c>
      <c r="F244" s="82" t="s">
        <v>60</v>
      </c>
      <c r="G244" s="82" t="s">
        <v>45</v>
      </c>
      <c r="H244" s="82" t="s">
        <v>106</v>
      </c>
      <c r="I244" s="82" t="s">
        <v>48</v>
      </c>
      <c r="J244" s="82" t="s">
        <v>47</v>
      </c>
      <c r="K244" s="82" t="s">
        <v>48</v>
      </c>
      <c r="L244" s="82" t="s">
        <v>47</v>
      </c>
      <c r="M244" s="82" t="s">
        <v>79</v>
      </c>
      <c r="N244" s="82" t="s">
        <v>50</v>
      </c>
      <c r="O244" s="82" t="s">
        <v>51</v>
      </c>
      <c r="P244" s="82" t="s">
        <v>171</v>
      </c>
      <c r="Q244" s="82" t="s">
        <v>9410</v>
      </c>
      <c r="R244" s="82" t="s">
        <v>9426</v>
      </c>
      <c r="S244" s="82" t="s">
        <v>55</v>
      </c>
      <c r="T244" s="83" t="s">
        <v>56</v>
      </c>
    </row>
    <row r="245">
      <c r="A245" s="81">
        <v>45770.08391203704</v>
      </c>
      <c r="B245" s="82" t="s">
        <v>9670</v>
      </c>
      <c r="C245" s="82" t="s">
        <v>9671</v>
      </c>
      <c r="D245" s="82">
        <v>1.1979830685E10</v>
      </c>
      <c r="E245" s="82" t="s">
        <v>75</v>
      </c>
      <c r="F245" s="82" t="s">
        <v>60</v>
      </c>
      <c r="G245" s="82" t="s">
        <v>45</v>
      </c>
      <c r="H245" s="82" t="s">
        <v>106</v>
      </c>
      <c r="I245" s="82" t="s">
        <v>48</v>
      </c>
      <c r="J245" s="82" t="s">
        <v>47</v>
      </c>
      <c r="K245" s="82" t="s">
        <v>48</v>
      </c>
      <c r="L245" s="82" t="s">
        <v>47</v>
      </c>
      <c r="M245" s="82" t="s">
        <v>79</v>
      </c>
      <c r="N245" s="82" t="s">
        <v>50</v>
      </c>
      <c r="O245" s="82" t="s">
        <v>51</v>
      </c>
      <c r="P245" s="82" t="s">
        <v>171</v>
      </c>
      <c r="Q245" s="82" t="s">
        <v>9410</v>
      </c>
      <c r="R245" s="82" t="s">
        <v>9426</v>
      </c>
      <c r="S245" s="82" t="s">
        <v>55</v>
      </c>
      <c r="T245" s="83" t="s">
        <v>56</v>
      </c>
    </row>
    <row r="246">
      <c r="A246" s="81">
        <v>45770.085856481484</v>
      </c>
      <c r="B246" s="82" t="s">
        <v>1706</v>
      </c>
      <c r="C246" s="82" t="s">
        <v>9672</v>
      </c>
      <c r="D246" s="82">
        <v>1.9999076205E10</v>
      </c>
      <c r="E246" s="82" t="s">
        <v>43</v>
      </c>
      <c r="F246" s="82" t="s">
        <v>44</v>
      </c>
      <c r="G246" s="82" t="s">
        <v>61</v>
      </c>
      <c r="H246" s="82" t="s">
        <v>46</v>
      </c>
      <c r="I246" s="82" t="s">
        <v>47</v>
      </c>
      <c r="J246" s="82" t="s">
        <v>47</v>
      </c>
      <c r="K246" s="82" t="s">
        <v>47</v>
      </c>
      <c r="L246" s="82" t="s">
        <v>47</v>
      </c>
      <c r="M246" s="82" t="s">
        <v>79</v>
      </c>
      <c r="N246" s="82" t="s">
        <v>70</v>
      </c>
      <c r="O246" s="82" t="s">
        <v>51</v>
      </c>
      <c r="P246" s="82" t="s">
        <v>171</v>
      </c>
      <c r="Q246" s="82" t="s">
        <v>9457</v>
      </c>
      <c r="R246" s="82" t="s">
        <v>9423</v>
      </c>
      <c r="S246" s="82" t="s">
        <v>55</v>
      </c>
      <c r="T246" s="83" t="s">
        <v>56</v>
      </c>
    </row>
    <row r="247">
      <c r="A247" s="81">
        <v>45770.085856481484</v>
      </c>
      <c r="B247" s="82" t="s">
        <v>1706</v>
      </c>
      <c r="C247" s="82" t="s">
        <v>9672</v>
      </c>
      <c r="D247" s="82">
        <v>1.9999076205E10</v>
      </c>
      <c r="E247" s="82" t="s">
        <v>43</v>
      </c>
      <c r="F247" s="82" t="s">
        <v>44</v>
      </c>
      <c r="G247" s="82" t="s">
        <v>61</v>
      </c>
      <c r="H247" s="82" t="s">
        <v>46</v>
      </c>
      <c r="I247" s="82" t="s">
        <v>47</v>
      </c>
      <c r="J247" s="82" t="s">
        <v>47</v>
      </c>
      <c r="K247" s="82" t="s">
        <v>47</v>
      </c>
      <c r="L247" s="82" t="s">
        <v>47</v>
      </c>
      <c r="M247" s="82" t="s">
        <v>79</v>
      </c>
      <c r="N247" s="82" t="s">
        <v>70</v>
      </c>
      <c r="O247" s="82" t="s">
        <v>51</v>
      </c>
      <c r="P247" s="82" t="s">
        <v>171</v>
      </c>
      <c r="Q247" s="82" t="s">
        <v>9457</v>
      </c>
      <c r="R247" s="82" t="s">
        <v>9423</v>
      </c>
      <c r="S247" s="82" t="s">
        <v>55</v>
      </c>
      <c r="T247" s="83" t="s">
        <v>56</v>
      </c>
    </row>
    <row r="248">
      <c r="A248" s="81">
        <v>45770.08699074074</v>
      </c>
      <c r="B248" s="82" t="s">
        <v>5817</v>
      </c>
      <c r="C248" s="82" t="s">
        <v>9673</v>
      </c>
      <c r="D248" s="82">
        <v>2.2998994677E10</v>
      </c>
      <c r="E248" s="82" t="s">
        <v>75</v>
      </c>
      <c r="F248" s="82" t="s">
        <v>69</v>
      </c>
      <c r="G248" s="82" t="s">
        <v>61</v>
      </c>
      <c r="H248" s="82" t="s">
        <v>78</v>
      </c>
      <c r="I248" s="82" t="s">
        <v>47</v>
      </c>
      <c r="J248" s="82" t="s">
        <v>47</v>
      </c>
      <c r="K248" s="82" t="s">
        <v>48</v>
      </c>
      <c r="L248" s="82" t="s">
        <v>47</v>
      </c>
      <c r="M248" s="82" t="s">
        <v>49</v>
      </c>
      <c r="N248" s="82" t="s">
        <v>64</v>
      </c>
      <c r="O248" s="82" t="s">
        <v>51</v>
      </c>
      <c r="P248" s="82" t="s">
        <v>171</v>
      </c>
      <c r="Q248" s="82" t="s">
        <v>9410</v>
      </c>
      <c r="R248" s="82" t="s">
        <v>9411</v>
      </c>
      <c r="S248" s="82" t="s">
        <v>65</v>
      </c>
      <c r="T248" s="83" t="s">
        <v>47</v>
      </c>
    </row>
    <row r="249">
      <c r="A249" s="81">
        <v>45770.08699074074</v>
      </c>
      <c r="B249" s="82" t="s">
        <v>5817</v>
      </c>
      <c r="C249" s="82" t="s">
        <v>9673</v>
      </c>
      <c r="D249" s="82">
        <v>2.2998994677E10</v>
      </c>
      <c r="E249" s="82" t="s">
        <v>75</v>
      </c>
      <c r="F249" s="82" t="s">
        <v>69</v>
      </c>
      <c r="G249" s="82" t="s">
        <v>61</v>
      </c>
      <c r="H249" s="82" t="s">
        <v>78</v>
      </c>
      <c r="I249" s="82" t="s">
        <v>47</v>
      </c>
      <c r="J249" s="82" t="s">
        <v>47</v>
      </c>
      <c r="K249" s="82" t="s">
        <v>48</v>
      </c>
      <c r="L249" s="82" t="s">
        <v>47</v>
      </c>
      <c r="M249" s="82" t="s">
        <v>49</v>
      </c>
      <c r="N249" s="82" t="s">
        <v>64</v>
      </c>
      <c r="O249" s="82" t="s">
        <v>51</v>
      </c>
      <c r="P249" s="82" t="s">
        <v>171</v>
      </c>
      <c r="Q249" s="82" t="s">
        <v>9410</v>
      </c>
      <c r="R249" s="82" t="s">
        <v>9411</v>
      </c>
      <c r="S249" s="82" t="s">
        <v>65</v>
      </c>
      <c r="T249" s="83" t="s">
        <v>47</v>
      </c>
    </row>
    <row r="250">
      <c r="A250" s="81">
        <v>45770.08835648148</v>
      </c>
      <c r="B250" s="82" t="s">
        <v>9674</v>
      </c>
      <c r="C250" s="82" t="s">
        <v>9675</v>
      </c>
      <c r="D250" s="82">
        <v>5.1991902449E10</v>
      </c>
      <c r="E250" s="82" t="s">
        <v>43</v>
      </c>
      <c r="F250" s="82" t="s">
        <v>60</v>
      </c>
      <c r="G250" s="82" t="s">
        <v>45</v>
      </c>
      <c r="H250" s="82" t="s">
        <v>106</v>
      </c>
      <c r="I250" s="82" t="s">
        <v>47</v>
      </c>
      <c r="J250" s="82" t="s">
        <v>47</v>
      </c>
      <c r="K250" s="82" t="s">
        <v>47</v>
      </c>
      <c r="L250" s="82" t="s">
        <v>48</v>
      </c>
      <c r="M250" s="82" t="s">
        <v>63</v>
      </c>
      <c r="N250" s="82" t="s">
        <v>95</v>
      </c>
      <c r="O250" s="82" t="s">
        <v>51</v>
      </c>
      <c r="P250" s="82" t="s">
        <v>171</v>
      </c>
      <c r="Q250" s="82" t="s">
        <v>9410</v>
      </c>
      <c r="R250" s="82" t="s">
        <v>9426</v>
      </c>
      <c r="S250" s="82" t="s">
        <v>55</v>
      </c>
      <c r="T250" s="83" t="s">
        <v>56</v>
      </c>
    </row>
    <row r="251">
      <c r="A251" s="81">
        <v>45770.08835648148</v>
      </c>
      <c r="B251" s="82" t="s">
        <v>9674</v>
      </c>
      <c r="C251" s="82" t="s">
        <v>9675</v>
      </c>
      <c r="D251" s="82">
        <v>5.1991902449E10</v>
      </c>
      <c r="E251" s="82" t="s">
        <v>43</v>
      </c>
      <c r="F251" s="82" t="s">
        <v>60</v>
      </c>
      <c r="G251" s="82" t="s">
        <v>45</v>
      </c>
      <c r="H251" s="82" t="s">
        <v>106</v>
      </c>
      <c r="I251" s="82" t="s">
        <v>47</v>
      </c>
      <c r="J251" s="82" t="s">
        <v>47</v>
      </c>
      <c r="K251" s="82" t="s">
        <v>47</v>
      </c>
      <c r="L251" s="82" t="s">
        <v>48</v>
      </c>
      <c r="M251" s="82" t="s">
        <v>63</v>
      </c>
      <c r="N251" s="82" t="s">
        <v>95</v>
      </c>
      <c r="O251" s="82" t="s">
        <v>51</v>
      </c>
      <c r="P251" s="82" t="s">
        <v>171</v>
      </c>
      <c r="Q251" s="82" t="s">
        <v>9410</v>
      </c>
      <c r="R251" s="82" t="s">
        <v>9426</v>
      </c>
      <c r="S251" s="82" t="s">
        <v>55</v>
      </c>
      <c r="T251" s="83" t="s">
        <v>56</v>
      </c>
    </row>
    <row r="252">
      <c r="A252" s="81">
        <v>45770.08876157407</v>
      </c>
      <c r="B252" s="82" t="s">
        <v>9676</v>
      </c>
      <c r="C252" s="82" t="s">
        <v>9677</v>
      </c>
      <c r="D252" s="82">
        <v>1.1981828375E10</v>
      </c>
      <c r="E252" s="82" t="s">
        <v>43</v>
      </c>
      <c r="F252" s="82" t="s">
        <v>69</v>
      </c>
      <c r="G252" s="82" t="s">
        <v>61</v>
      </c>
      <c r="H252" s="82" t="s">
        <v>78</v>
      </c>
      <c r="I252" s="82" t="s">
        <v>47</v>
      </c>
      <c r="J252" s="82" t="s">
        <v>47</v>
      </c>
      <c r="K252" s="82" t="s">
        <v>48</v>
      </c>
      <c r="L252" s="82" t="s">
        <v>47</v>
      </c>
      <c r="M252" s="82" t="s">
        <v>94</v>
      </c>
      <c r="N252" s="82" t="s">
        <v>64</v>
      </c>
      <c r="O252" s="82" t="s">
        <v>51</v>
      </c>
      <c r="P252" s="82" t="s">
        <v>171</v>
      </c>
      <c r="Q252" s="82" t="s">
        <v>9410</v>
      </c>
      <c r="R252" s="82" t="s">
        <v>9411</v>
      </c>
      <c r="S252" s="82" t="s">
        <v>55</v>
      </c>
      <c r="T252" s="84"/>
    </row>
    <row r="253">
      <c r="A253" s="81">
        <v>45770.08876157407</v>
      </c>
      <c r="B253" s="82" t="s">
        <v>9676</v>
      </c>
      <c r="C253" s="82" t="s">
        <v>9677</v>
      </c>
      <c r="D253" s="82">
        <v>1.1981828375E10</v>
      </c>
      <c r="E253" s="82" t="s">
        <v>43</v>
      </c>
      <c r="F253" s="82" t="s">
        <v>69</v>
      </c>
      <c r="G253" s="82" t="s">
        <v>61</v>
      </c>
      <c r="H253" s="82" t="s">
        <v>78</v>
      </c>
      <c r="I253" s="82" t="s">
        <v>47</v>
      </c>
      <c r="J253" s="82" t="s">
        <v>47</v>
      </c>
      <c r="K253" s="82" t="s">
        <v>48</v>
      </c>
      <c r="L253" s="82" t="s">
        <v>47</v>
      </c>
      <c r="M253" s="82" t="s">
        <v>94</v>
      </c>
      <c r="N253" s="82" t="s">
        <v>64</v>
      </c>
      <c r="O253" s="82" t="s">
        <v>51</v>
      </c>
      <c r="P253" s="82" t="s">
        <v>171</v>
      </c>
      <c r="Q253" s="82" t="s">
        <v>9410</v>
      </c>
      <c r="R253" s="82" t="s">
        <v>9411</v>
      </c>
      <c r="S253" s="82" t="s">
        <v>55</v>
      </c>
      <c r="T253" s="84"/>
    </row>
    <row r="254">
      <c r="A254" s="81">
        <v>45770.09012731481</v>
      </c>
      <c r="B254" s="82" t="s">
        <v>9678</v>
      </c>
      <c r="C254" s="82" t="s">
        <v>9679</v>
      </c>
      <c r="D254" s="82">
        <v>9.8985185899E10</v>
      </c>
      <c r="E254" s="82" t="s">
        <v>43</v>
      </c>
      <c r="F254" s="82" t="s">
        <v>60</v>
      </c>
      <c r="G254" s="82" t="s">
        <v>45</v>
      </c>
      <c r="H254" s="82" t="s">
        <v>46</v>
      </c>
      <c r="I254" s="82" t="s">
        <v>47</v>
      </c>
      <c r="J254" s="82" t="s">
        <v>47</v>
      </c>
      <c r="K254" s="82" t="s">
        <v>47</v>
      </c>
      <c r="L254" s="82" t="s">
        <v>47</v>
      </c>
      <c r="M254" s="82" t="s">
        <v>94</v>
      </c>
      <c r="N254" s="82" t="s">
        <v>64</v>
      </c>
      <c r="O254" s="82" t="s">
        <v>51</v>
      </c>
      <c r="P254" s="82" t="s">
        <v>171</v>
      </c>
      <c r="Q254" s="82" t="s">
        <v>9555</v>
      </c>
      <c r="R254" s="82" t="s">
        <v>9411</v>
      </c>
      <c r="S254" s="82" t="s">
        <v>55</v>
      </c>
      <c r="T254" s="84"/>
    </row>
    <row r="255">
      <c r="A255" s="81">
        <v>45770.09012731481</v>
      </c>
      <c r="B255" s="82" t="s">
        <v>9678</v>
      </c>
      <c r="C255" s="82" t="s">
        <v>9679</v>
      </c>
      <c r="D255" s="82">
        <v>9.8985185899E10</v>
      </c>
      <c r="E255" s="82" t="s">
        <v>43</v>
      </c>
      <c r="F255" s="82" t="s">
        <v>60</v>
      </c>
      <c r="G255" s="82" t="s">
        <v>45</v>
      </c>
      <c r="H255" s="82" t="s">
        <v>46</v>
      </c>
      <c r="I255" s="82" t="s">
        <v>47</v>
      </c>
      <c r="J255" s="82" t="s">
        <v>47</v>
      </c>
      <c r="K255" s="82" t="s">
        <v>47</v>
      </c>
      <c r="L255" s="82" t="s">
        <v>47</v>
      </c>
      <c r="M255" s="82" t="s">
        <v>94</v>
      </c>
      <c r="N255" s="82" t="s">
        <v>64</v>
      </c>
      <c r="O255" s="82" t="s">
        <v>51</v>
      </c>
      <c r="P255" s="82" t="s">
        <v>171</v>
      </c>
      <c r="Q255" s="82" t="s">
        <v>9555</v>
      </c>
      <c r="R255" s="82" t="s">
        <v>9411</v>
      </c>
      <c r="S255" s="82" t="s">
        <v>55</v>
      </c>
      <c r="T255" s="84"/>
    </row>
    <row r="256">
      <c r="A256" s="81">
        <v>45770.09064814815</v>
      </c>
      <c r="B256" s="82" t="s">
        <v>9680</v>
      </c>
      <c r="C256" s="82" t="s">
        <v>9681</v>
      </c>
      <c r="D256" s="82">
        <v>4.1987978894E10</v>
      </c>
      <c r="E256" s="82" t="s">
        <v>43</v>
      </c>
      <c r="F256" s="82" t="s">
        <v>60</v>
      </c>
      <c r="G256" s="82" t="s">
        <v>61</v>
      </c>
      <c r="H256" s="82" t="s">
        <v>106</v>
      </c>
      <c r="I256" s="82" t="s">
        <v>47</v>
      </c>
      <c r="J256" s="82" t="s">
        <v>47</v>
      </c>
      <c r="K256" s="82" t="s">
        <v>48</v>
      </c>
      <c r="L256" s="82" t="s">
        <v>47</v>
      </c>
      <c r="M256" s="82" t="s">
        <v>63</v>
      </c>
      <c r="N256" s="82" t="s">
        <v>64</v>
      </c>
      <c r="O256" s="82" t="s">
        <v>51</v>
      </c>
      <c r="P256" s="82" t="s">
        <v>171</v>
      </c>
      <c r="Q256" s="82" t="s">
        <v>9410</v>
      </c>
      <c r="R256" s="82" t="s">
        <v>9411</v>
      </c>
      <c r="S256" s="82" t="s">
        <v>55</v>
      </c>
      <c r="T256" s="83" t="s">
        <v>56</v>
      </c>
    </row>
    <row r="257">
      <c r="A257" s="81">
        <v>45770.09064814815</v>
      </c>
      <c r="B257" s="82" t="s">
        <v>9680</v>
      </c>
      <c r="C257" s="82" t="s">
        <v>9681</v>
      </c>
      <c r="D257" s="82">
        <v>4.1987978894E10</v>
      </c>
      <c r="E257" s="82" t="s">
        <v>43</v>
      </c>
      <c r="F257" s="82" t="s">
        <v>60</v>
      </c>
      <c r="G257" s="82" t="s">
        <v>61</v>
      </c>
      <c r="H257" s="82" t="s">
        <v>106</v>
      </c>
      <c r="I257" s="82" t="s">
        <v>47</v>
      </c>
      <c r="J257" s="82" t="s">
        <v>47</v>
      </c>
      <c r="K257" s="82" t="s">
        <v>48</v>
      </c>
      <c r="L257" s="82" t="s">
        <v>47</v>
      </c>
      <c r="M257" s="82" t="s">
        <v>63</v>
      </c>
      <c r="N257" s="82" t="s">
        <v>64</v>
      </c>
      <c r="O257" s="82" t="s">
        <v>51</v>
      </c>
      <c r="P257" s="82" t="s">
        <v>171</v>
      </c>
      <c r="Q257" s="82" t="s">
        <v>9410</v>
      </c>
      <c r="R257" s="82" t="s">
        <v>9411</v>
      </c>
      <c r="S257" s="82" t="s">
        <v>55</v>
      </c>
      <c r="T257" s="83" t="s">
        <v>56</v>
      </c>
    </row>
    <row r="258">
      <c r="A258" s="81">
        <v>45770.09096064815</v>
      </c>
      <c r="B258" s="82" t="s">
        <v>9682</v>
      </c>
      <c r="C258" s="82" t="s">
        <v>9683</v>
      </c>
      <c r="D258" s="82">
        <v>2.1993753631E10</v>
      </c>
      <c r="E258" s="82" t="s">
        <v>43</v>
      </c>
      <c r="F258" s="82" t="s">
        <v>44</v>
      </c>
      <c r="G258" s="82" t="s">
        <v>61</v>
      </c>
      <c r="H258" s="82" t="s">
        <v>78</v>
      </c>
      <c r="I258" s="82" t="s">
        <v>47</v>
      </c>
      <c r="J258" s="82" t="s">
        <v>47</v>
      </c>
      <c r="K258" s="82" t="s">
        <v>48</v>
      </c>
      <c r="L258" s="82" t="s">
        <v>48</v>
      </c>
      <c r="M258" s="82" t="s">
        <v>79</v>
      </c>
      <c r="N258" s="82" t="s">
        <v>70</v>
      </c>
      <c r="O258" s="82" t="s">
        <v>51</v>
      </c>
      <c r="P258" s="82" t="s">
        <v>171</v>
      </c>
      <c r="Q258" s="82" t="s">
        <v>9457</v>
      </c>
      <c r="R258" s="82" t="s">
        <v>9411</v>
      </c>
      <c r="S258" s="82" t="s">
        <v>65</v>
      </c>
      <c r="T258" s="83" t="s">
        <v>56</v>
      </c>
    </row>
    <row r="259">
      <c r="A259" s="81">
        <v>45770.09096064815</v>
      </c>
      <c r="B259" s="82" t="s">
        <v>9682</v>
      </c>
      <c r="C259" s="82" t="s">
        <v>9683</v>
      </c>
      <c r="D259" s="82">
        <v>2.1993753631E10</v>
      </c>
      <c r="E259" s="82" t="s">
        <v>43</v>
      </c>
      <c r="F259" s="82" t="s">
        <v>44</v>
      </c>
      <c r="G259" s="82" t="s">
        <v>61</v>
      </c>
      <c r="H259" s="82" t="s">
        <v>78</v>
      </c>
      <c r="I259" s="82" t="s">
        <v>47</v>
      </c>
      <c r="J259" s="82" t="s">
        <v>47</v>
      </c>
      <c r="K259" s="82" t="s">
        <v>48</v>
      </c>
      <c r="L259" s="82" t="s">
        <v>48</v>
      </c>
      <c r="M259" s="82" t="s">
        <v>79</v>
      </c>
      <c r="N259" s="82" t="s">
        <v>70</v>
      </c>
      <c r="O259" s="82" t="s">
        <v>51</v>
      </c>
      <c r="P259" s="82" t="s">
        <v>171</v>
      </c>
      <c r="Q259" s="82" t="s">
        <v>9457</v>
      </c>
      <c r="R259" s="82" t="s">
        <v>9411</v>
      </c>
      <c r="S259" s="82" t="s">
        <v>65</v>
      </c>
      <c r="T259" s="83" t="s">
        <v>56</v>
      </c>
    </row>
    <row r="260">
      <c r="A260" s="81">
        <v>45770.09127314815</v>
      </c>
      <c r="B260" s="82" t="s">
        <v>9684</v>
      </c>
      <c r="C260" s="82" t="s">
        <v>9685</v>
      </c>
      <c r="D260" s="82">
        <v>5.5159977605E10</v>
      </c>
      <c r="E260" s="82" t="s">
        <v>75</v>
      </c>
      <c r="F260" s="82" t="s">
        <v>44</v>
      </c>
      <c r="G260" s="82" t="s">
        <v>87</v>
      </c>
      <c r="H260" s="82" t="s">
        <v>88</v>
      </c>
      <c r="I260" s="82" t="s">
        <v>47</v>
      </c>
      <c r="J260" s="82" t="s">
        <v>47</v>
      </c>
      <c r="K260" s="82" t="s">
        <v>48</v>
      </c>
      <c r="L260" s="82" t="s">
        <v>48</v>
      </c>
      <c r="M260" s="82" t="s">
        <v>79</v>
      </c>
      <c r="N260" s="82" t="s">
        <v>50</v>
      </c>
      <c r="O260" s="82" t="s">
        <v>51</v>
      </c>
      <c r="P260" s="82" t="s">
        <v>171</v>
      </c>
      <c r="Q260" s="82" t="s">
        <v>9429</v>
      </c>
      <c r="R260" s="82" t="s">
        <v>9430</v>
      </c>
      <c r="S260" s="82" t="s">
        <v>65</v>
      </c>
      <c r="T260" s="83" t="s">
        <v>56</v>
      </c>
    </row>
    <row r="261">
      <c r="A261" s="81">
        <v>45770.09127314815</v>
      </c>
      <c r="B261" s="82" t="s">
        <v>9684</v>
      </c>
      <c r="C261" s="82" t="s">
        <v>9685</v>
      </c>
      <c r="D261" s="82">
        <v>5.5159977605E10</v>
      </c>
      <c r="E261" s="82" t="s">
        <v>75</v>
      </c>
      <c r="F261" s="82" t="s">
        <v>44</v>
      </c>
      <c r="G261" s="82" t="s">
        <v>87</v>
      </c>
      <c r="H261" s="82" t="s">
        <v>88</v>
      </c>
      <c r="I261" s="82" t="s">
        <v>47</v>
      </c>
      <c r="J261" s="82" t="s">
        <v>47</v>
      </c>
      <c r="K261" s="82" t="s">
        <v>48</v>
      </c>
      <c r="L261" s="82" t="s">
        <v>48</v>
      </c>
      <c r="M261" s="82" t="s">
        <v>79</v>
      </c>
      <c r="N261" s="82" t="s">
        <v>50</v>
      </c>
      <c r="O261" s="82" t="s">
        <v>51</v>
      </c>
      <c r="P261" s="82" t="s">
        <v>171</v>
      </c>
      <c r="Q261" s="82" t="s">
        <v>9429</v>
      </c>
      <c r="R261" s="82" t="s">
        <v>9430</v>
      </c>
      <c r="S261" s="82" t="s">
        <v>65</v>
      </c>
      <c r="T261" s="83" t="s">
        <v>56</v>
      </c>
    </row>
    <row r="262">
      <c r="A262" s="81">
        <v>45770.09240740741</v>
      </c>
      <c r="B262" s="82" t="s">
        <v>9686</v>
      </c>
      <c r="C262" s="82" t="s">
        <v>9687</v>
      </c>
      <c r="D262" s="82">
        <v>1.1958686904E10</v>
      </c>
      <c r="E262" s="82" t="s">
        <v>43</v>
      </c>
      <c r="F262" s="82" t="s">
        <v>60</v>
      </c>
      <c r="G262" s="82" t="s">
        <v>45</v>
      </c>
      <c r="H262" s="82" t="s">
        <v>78</v>
      </c>
      <c r="I262" s="82" t="s">
        <v>47</v>
      </c>
      <c r="J262" s="82" t="s">
        <v>47</v>
      </c>
      <c r="K262" s="82" t="s">
        <v>48</v>
      </c>
      <c r="L262" s="82" t="s">
        <v>47</v>
      </c>
      <c r="M262" s="82" t="s">
        <v>49</v>
      </c>
      <c r="N262" s="82" t="s">
        <v>50</v>
      </c>
      <c r="O262" s="82" t="s">
        <v>51</v>
      </c>
      <c r="P262" s="82" t="s">
        <v>171</v>
      </c>
      <c r="Q262" s="82" t="s">
        <v>9539</v>
      </c>
      <c r="R262" s="82" t="s">
        <v>9411</v>
      </c>
      <c r="S262" s="82" t="s">
        <v>55</v>
      </c>
      <c r="T262" s="83" t="s">
        <v>56</v>
      </c>
    </row>
    <row r="263">
      <c r="A263" s="81">
        <v>45770.09240740741</v>
      </c>
      <c r="B263" s="82" t="s">
        <v>9686</v>
      </c>
      <c r="C263" s="82" t="s">
        <v>9687</v>
      </c>
      <c r="D263" s="82">
        <v>1.1958686904E10</v>
      </c>
      <c r="E263" s="82" t="s">
        <v>43</v>
      </c>
      <c r="F263" s="82" t="s">
        <v>60</v>
      </c>
      <c r="G263" s="82" t="s">
        <v>45</v>
      </c>
      <c r="H263" s="82" t="s">
        <v>78</v>
      </c>
      <c r="I263" s="82" t="s">
        <v>47</v>
      </c>
      <c r="J263" s="82" t="s">
        <v>47</v>
      </c>
      <c r="K263" s="82" t="s">
        <v>48</v>
      </c>
      <c r="L263" s="82" t="s">
        <v>47</v>
      </c>
      <c r="M263" s="82" t="s">
        <v>49</v>
      </c>
      <c r="N263" s="82" t="s">
        <v>50</v>
      </c>
      <c r="O263" s="82" t="s">
        <v>51</v>
      </c>
      <c r="P263" s="82" t="s">
        <v>171</v>
      </c>
      <c r="Q263" s="82" t="s">
        <v>9539</v>
      </c>
      <c r="R263" s="82" t="s">
        <v>9411</v>
      </c>
      <c r="S263" s="82" t="s">
        <v>55</v>
      </c>
      <c r="T263" s="83" t="s">
        <v>56</v>
      </c>
    </row>
    <row r="264">
      <c r="A264" s="81">
        <v>45770.09243055555</v>
      </c>
      <c r="B264" s="82" t="s">
        <v>9688</v>
      </c>
      <c r="C264" s="82" t="s">
        <v>9689</v>
      </c>
      <c r="D264" s="82">
        <v>3.4996920761E10</v>
      </c>
      <c r="E264" s="82" t="s">
        <v>43</v>
      </c>
      <c r="F264" s="82" t="s">
        <v>60</v>
      </c>
      <c r="G264" s="82" t="s">
        <v>87</v>
      </c>
      <c r="H264" s="82" t="s">
        <v>88</v>
      </c>
      <c r="I264" s="82" t="s">
        <v>47</v>
      </c>
      <c r="J264" s="82" t="s">
        <v>47</v>
      </c>
      <c r="K264" s="82" t="s">
        <v>48</v>
      </c>
      <c r="L264" s="82" t="s">
        <v>48</v>
      </c>
      <c r="M264" s="82" t="s">
        <v>79</v>
      </c>
      <c r="N264" s="82" t="s">
        <v>98</v>
      </c>
      <c r="O264" s="82" t="s">
        <v>51</v>
      </c>
      <c r="P264" s="82" t="s">
        <v>171</v>
      </c>
      <c r="Q264" s="82" t="s">
        <v>9491</v>
      </c>
      <c r="R264" s="82" t="s">
        <v>9414</v>
      </c>
      <c r="S264" s="82" t="s">
        <v>55</v>
      </c>
      <c r="T264" s="83" t="s">
        <v>56</v>
      </c>
    </row>
    <row r="265">
      <c r="A265" s="81">
        <v>45770.09243055555</v>
      </c>
      <c r="B265" s="82" t="s">
        <v>9688</v>
      </c>
      <c r="C265" s="82" t="s">
        <v>9689</v>
      </c>
      <c r="D265" s="82">
        <v>3.4996920761E10</v>
      </c>
      <c r="E265" s="82" t="s">
        <v>43</v>
      </c>
      <c r="F265" s="82" t="s">
        <v>60</v>
      </c>
      <c r="G265" s="82" t="s">
        <v>87</v>
      </c>
      <c r="H265" s="82" t="s">
        <v>88</v>
      </c>
      <c r="I265" s="82" t="s">
        <v>47</v>
      </c>
      <c r="J265" s="82" t="s">
        <v>47</v>
      </c>
      <c r="K265" s="82" t="s">
        <v>48</v>
      </c>
      <c r="L265" s="82" t="s">
        <v>48</v>
      </c>
      <c r="M265" s="82" t="s">
        <v>79</v>
      </c>
      <c r="N265" s="82" t="s">
        <v>98</v>
      </c>
      <c r="O265" s="82" t="s">
        <v>51</v>
      </c>
      <c r="P265" s="82" t="s">
        <v>171</v>
      </c>
      <c r="Q265" s="82" t="s">
        <v>9491</v>
      </c>
      <c r="R265" s="82" t="s">
        <v>9414</v>
      </c>
      <c r="S265" s="82" t="s">
        <v>55</v>
      </c>
      <c r="T265" s="83" t="s">
        <v>56</v>
      </c>
    </row>
    <row r="266">
      <c r="A266" s="81">
        <v>45770.09502314815</v>
      </c>
      <c r="B266" s="82" t="s">
        <v>9690</v>
      </c>
      <c r="C266" s="82" t="s">
        <v>9691</v>
      </c>
      <c r="D266" s="82">
        <v>1.19447707E10</v>
      </c>
      <c r="E266" s="82" t="s">
        <v>43</v>
      </c>
      <c r="F266" s="82" t="s">
        <v>69</v>
      </c>
      <c r="G266" s="82" t="s">
        <v>61</v>
      </c>
      <c r="H266" s="82" t="s">
        <v>62</v>
      </c>
      <c r="I266" s="82" t="s">
        <v>48</v>
      </c>
      <c r="J266" s="82" t="s">
        <v>47</v>
      </c>
      <c r="K266" s="82" t="s">
        <v>48</v>
      </c>
      <c r="L266" s="82" t="s">
        <v>47</v>
      </c>
      <c r="M266" s="82" t="s">
        <v>79</v>
      </c>
      <c r="N266" s="82" t="s">
        <v>64</v>
      </c>
      <c r="O266" s="82" t="s">
        <v>51</v>
      </c>
      <c r="P266" s="82" t="s">
        <v>171</v>
      </c>
      <c r="Q266" s="82" t="s">
        <v>9410</v>
      </c>
      <c r="R266" s="82" t="s">
        <v>9423</v>
      </c>
      <c r="S266" s="82" t="s">
        <v>65</v>
      </c>
      <c r="T266" s="84"/>
    </row>
    <row r="267">
      <c r="A267" s="81">
        <v>45770.09502314815</v>
      </c>
      <c r="B267" s="82" t="s">
        <v>9690</v>
      </c>
      <c r="C267" s="82" t="s">
        <v>9691</v>
      </c>
      <c r="D267" s="82">
        <v>1.19447707E10</v>
      </c>
      <c r="E267" s="82" t="s">
        <v>43</v>
      </c>
      <c r="F267" s="82" t="s">
        <v>69</v>
      </c>
      <c r="G267" s="82" t="s">
        <v>61</v>
      </c>
      <c r="H267" s="82" t="s">
        <v>62</v>
      </c>
      <c r="I267" s="82" t="s">
        <v>48</v>
      </c>
      <c r="J267" s="82" t="s">
        <v>47</v>
      </c>
      <c r="K267" s="82" t="s">
        <v>48</v>
      </c>
      <c r="L267" s="82" t="s">
        <v>47</v>
      </c>
      <c r="M267" s="82" t="s">
        <v>79</v>
      </c>
      <c r="N267" s="82" t="s">
        <v>64</v>
      </c>
      <c r="O267" s="82" t="s">
        <v>51</v>
      </c>
      <c r="P267" s="82" t="s">
        <v>171</v>
      </c>
      <c r="Q267" s="82" t="s">
        <v>9410</v>
      </c>
      <c r="R267" s="82" t="s">
        <v>9423</v>
      </c>
      <c r="S267" s="82" t="s">
        <v>65</v>
      </c>
      <c r="T267" s="84"/>
    </row>
    <row r="268">
      <c r="A268" s="81">
        <v>45770.09688657407</v>
      </c>
      <c r="B268" s="82" t="s">
        <v>9692</v>
      </c>
      <c r="C268" s="82" t="s">
        <v>9693</v>
      </c>
      <c r="D268" s="82">
        <v>3.2998152792E10</v>
      </c>
      <c r="E268" s="82" t="s">
        <v>75</v>
      </c>
      <c r="F268" s="82" t="s">
        <v>60</v>
      </c>
      <c r="G268" s="82" t="s">
        <v>45</v>
      </c>
      <c r="H268" s="82" t="s">
        <v>46</v>
      </c>
      <c r="I268" s="82" t="s">
        <v>48</v>
      </c>
      <c r="J268" s="82" t="s">
        <v>47</v>
      </c>
      <c r="K268" s="82" t="s">
        <v>48</v>
      </c>
      <c r="L268" s="82" t="s">
        <v>48</v>
      </c>
      <c r="M268" s="82" t="s">
        <v>49</v>
      </c>
      <c r="N268" s="82" t="s">
        <v>95</v>
      </c>
      <c r="O268" s="82" t="s">
        <v>51</v>
      </c>
      <c r="P268" s="82" t="s">
        <v>171</v>
      </c>
      <c r="Q268" s="82" t="s">
        <v>9570</v>
      </c>
      <c r="R268" s="82" t="s">
        <v>9571</v>
      </c>
      <c r="S268" s="82" t="s">
        <v>55</v>
      </c>
      <c r="T268" s="83" t="s">
        <v>56</v>
      </c>
    </row>
    <row r="269">
      <c r="A269" s="81">
        <v>45770.09688657407</v>
      </c>
      <c r="B269" s="82" t="s">
        <v>9692</v>
      </c>
      <c r="C269" s="82" t="s">
        <v>9693</v>
      </c>
      <c r="D269" s="82">
        <v>3.2998152792E10</v>
      </c>
      <c r="E269" s="82" t="s">
        <v>75</v>
      </c>
      <c r="F269" s="82" t="s">
        <v>60</v>
      </c>
      <c r="G269" s="82" t="s">
        <v>45</v>
      </c>
      <c r="H269" s="82" t="s">
        <v>46</v>
      </c>
      <c r="I269" s="82" t="s">
        <v>48</v>
      </c>
      <c r="J269" s="82" t="s">
        <v>47</v>
      </c>
      <c r="K269" s="82" t="s">
        <v>48</v>
      </c>
      <c r="L269" s="82" t="s">
        <v>48</v>
      </c>
      <c r="M269" s="82" t="s">
        <v>49</v>
      </c>
      <c r="N269" s="82" t="s">
        <v>95</v>
      </c>
      <c r="O269" s="82" t="s">
        <v>51</v>
      </c>
      <c r="P269" s="82" t="s">
        <v>171</v>
      </c>
      <c r="Q269" s="82" t="s">
        <v>9570</v>
      </c>
      <c r="R269" s="82" t="s">
        <v>9571</v>
      </c>
      <c r="S269" s="82" t="s">
        <v>55</v>
      </c>
      <c r="T269" s="83" t="s">
        <v>56</v>
      </c>
    </row>
    <row r="270">
      <c r="A270" s="81">
        <v>45770.10065972222</v>
      </c>
      <c r="B270" s="82" t="s">
        <v>9694</v>
      </c>
      <c r="C270" s="82" t="s">
        <v>9695</v>
      </c>
      <c r="D270" s="82">
        <v>5.5149980069E10</v>
      </c>
      <c r="E270" s="82" t="s">
        <v>75</v>
      </c>
      <c r="F270" s="82" t="s">
        <v>60</v>
      </c>
      <c r="G270" s="82" t="s">
        <v>61</v>
      </c>
      <c r="H270" s="82" t="s">
        <v>78</v>
      </c>
      <c r="I270" s="82" t="s">
        <v>48</v>
      </c>
      <c r="J270" s="82" t="s">
        <v>47</v>
      </c>
      <c r="K270" s="82" t="s">
        <v>48</v>
      </c>
      <c r="L270" s="82" t="s">
        <v>47</v>
      </c>
      <c r="M270" s="82" t="s">
        <v>79</v>
      </c>
      <c r="N270" s="82" t="s">
        <v>95</v>
      </c>
      <c r="O270" s="82" t="s">
        <v>51</v>
      </c>
      <c r="P270" s="82" t="s">
        <v>171</v>
      </c>
      <c r="Q270" s="82" t="s">
        <v>9410</v>
      </c>
      <c r="R270" s="82" t="s">
        <v>9426</v>
      </c>
      <c r="S270" s="82" t="s">
        <v>55</v>
      </c>
      <c r="T270" s="84"/>
    </row>
    <row r="271">
      <c r="A271" s="81">
        <v>45770.10065972222</v>
      </c>
      <c r="B271" s="82" t="s">
        <v>9694</v>
      </c>
      <c r="C271" s="82" t="s">
        <v>9695</v>
      </c>
      <c r="D271" s="82">
        <v>5.5149980069E10</v>
      </c>
      <c r="E271" s="82" t="s">
        <v>75</v>
      </c>
      <c r="F271" s="82" t="s">
        <v>60</v>
      </c>
      <c r="G271" s="82" t="s">
        <v>61</v>
      </c>
      <c r="H271" s="82" t="s">
        <v>78</v>
      </c>
      <c r="I271" s="82" t="s">
        <v>48</v>
      </c>
      <c r="J271" s="82" t="s">
        <v>47</v>
      </c>
      <c r="K271" s="82" t="s">
        <v>48</v>
      </c>
      <c r="L271" s="82" t="s">
        <v>47</v>
      </c>
      <c r="M271" s="82" t="s">
        <v>79</v>
      </c>
      <c r="N271" s="82" t="s">
        <v>95</v>
      </c>
      <c r="O271" s="82" t="s">
        <v>51</v>
      </c>
      <c r="P271" s="82" t="s">
        <v>171</v>
      </c>
      <c r="Q271" s="82" t="s">
        <v>9410</v>
      </c>
      <c r="R271" s="82" t="s">
        <v>9426</v>
      </c>
      <c r="S271" s="82" t="s">
        <v>55</v>
      </c>
      <c r="T271" s="84"/>
    </row>
    <row r="272">
      <c r="A272" s="81">
        <v>45770.10107638889</v>
      </c>
      <c r="B272" s="82" t="s">
        <v>9696</v>
      </c>
      <c r="C272" s="82" t="s">
        <v>9697</v>
      </c>
      <c r="D272" s="82">
        <v>6.2981830231E10</v>
      </c>
      <c r="E272" s="82" t="s">
        <v>43</v>
      </c>
      <c r="F272" s="82" t="s">
        <v>44</v>
      </c>
      <c r="G272" s="82" t="s">
        <v>45</v>
      </c>
      <c r="H272" s="82" t="s">
        <v>62</v>
      </c>
      <c r="I272" s="82" t="s">
        <v>47</v>
      </c>
      <c r="J272" s="82" t="s">
        <v>47</v>
      </c>
      <c r="K272" s="82" t="s">
        <v>48</v>
      </c>
      <c r="L272" s="82" t="s">
        <v>48</v>
      </c>
      <c r="M272" s="82" t="s">
        <v>118</v>
      </c>
      <c r="N272" s="82" t="s">
        <v>70</v>
      </c>
      <c r="O272" s="82" t="s">
        <v>51</v>
      </c>
      <c r="P272" s="82" t="s">
        <v>171</v>
      </c>
      <c r="Q272" s="82" t="s">
        <v>9484</v>
      </c>
      <c r="R272" s="82" t="s">
        <v>9414</v>
      </c>
      <c r="S272" s="82" t="s">
        <v>55</v>
      </c>
      <c r="T272" s="83" t="s">
        <v>56</v>
      </c>
    </row>
    <row r="273">
      <c r="A273" s="81">
        <v>45770.10107638889</v>
      </c>
      <c r="B273" s="82" t="s">
        <v>9696</v>
      </c>
      <c r="C273" s="82" t="s">
        <v>9697</v>
      </c>
      <c r="D273" s="82">
        <v>6.2981830231E10</v>
      </c>
      <c r="E273" s="82" t="s">
        <v>43</v>
      </c>
      <c r="F273" s="82" t="s">
        <v>44</v>
      </c>
      <c r="G273" s="82" t="s">
        <v>45</v>
      </c>
      <c r="H273" s="82" t="s">
        <v>62</v>
      </c>
      <c r="I273" s="82" t="s">
        <v>47</v>
      </c>
      <c r="J273" s="82" t="s">
        <v>47</v>
      </c>
      <c r="K273" s="82" t="s">
        <v>48</v>
      </c>
      <c r="L273" s="82" t="s">
        <v>48</v>
      </c>
      <c r="M273" s="82" t="s">
        <v>118</v>
      </c>
      <c r="N273" s="82" t="s">
        <v>70</v>
      </c>
      <c r="O273" s="82" t="s">
        <v>51</v>
      </c>
      <c r="P273" s="82" t="s">
        <v>171</v>
      </c>
      <c r="Q273" s="82" t="s">
        <v>9484</v>
      </c>
      <c r="R273" s="82" t="s">
        <v>9414</v>
      </c>
      <c r="S273" s="82" t="s">
        <v>55</v>
      </c>
      <c r="T273" s="83" t="s">
        <v>56</v>
      </c>
    </row>
    <row r="274">
      <c r="A274" s="81">
        <v>45770.102106481485</v>
      </c>
      <c r="B274" s="82" t="s">
        <v>9698</v>
      </c>
      <c r="C274" s="82" t="s">
        <v>9699</v>
      </c>
      <c r="D274" s="82">
        <v>5.199771183E10</v>
      </c>
      <c r="E274" s="82" t="s">
        <v>43</v>
      </c>
      <c r="F274" s="82" t="s">
        <v>60</v>
      </c>
      <c r="G274" s="82" t="s">
        <v>45</v>
      </c>
      <c r="H274" s="82" t="s">
        <v>46</v>
      </c>
      <c r="I274" s="82" t="s">
        <v>47</v>
      </c>
      <c r="J274" s="82" t="s">
        <v>47</v>
      </c>
      <c r="K274" s="82" t="s">
        <v>48</v>
      </c>
      <c r="L274" s="82" t="s">
        <v>48</v>
      </c>
      <c r="M274" s="82" t="s">
        <v>63</v>
      </c>
      <c r="N274" s="82" t="s">
        <v>64</v>
      </c>
      <c r="O274" s="82" t="s">
        <v>51</v>
      </c>
      <c r="P274" s="82" t="s">
        <v>171</v>
      </c>
      <c r="Q274" s="82" t="s">
        <v>9410</v>
      </c>
      <c r="R274" s="82" t="s">
        <v>9414</v>
      </c>
      <c r="S274" s="82" t="s">
        <v>55</v>
      </c>
      <c r="T274" s="83" t="s">
        <v>56</v>
      </c>
    </row>
    <row r="275">
      <c r="A275" s="81">
        <v>45770.102106481485</v>
      </c>
      <c r="B275" s="82" t="s">
        <v>9698</v>
      </c>
      <c r="C275" s="82" t="s">
        <v>9699</v>
      </c>
      <c r="D275" s="82">
        <v>5.199771183E10</v>
      </c>
      <c r="E275" s="82" t="s">
        <v>43</v>
      </c>
      <c r="F275" s="82" t="s">
        <v>60</v>
      </c>
      <c r="G275" s="82" t="s">
        <v>45</v>
      </c>
      <c r="H275" s="82" t="s">
        <v>46</v>
      </c>
      <c r="I275" s="82" t="s">
        <v>47</v>
      </c>
      <c r="J275" s="82" t="s">
        <v>47</v>
      </c>
      <c r="K275" s="82" t="s">
        <v>48</v>
      </c>
      <c r="L275" s="82" t="s">
        <v>48</v>
      </c>
      <c r="M275" s="82" t="s">
        <v>63</v>
      </c>
      <c r="N275" s="82" t="s">
        <v>64</v>
      </c>
      <c r="O275" s="82" t="s">
        <v>51</v>
      </c>
      <c r="P275" s="82" t="s">
        <v>171</v>
      </c>
      <c r="Q275" s="82" t="s">
        <v>9410</v>
      </c>
      <c r="R275" s="82" t="s">
        <v>9414</v>
      </c>
      <c r="S275" s="82" t="s">
        <v>55</v>
      </c>
      <c r="T275" s="83" t="s">
        <v>56</v>
      </c>
    </row>
    <row r="276">
      <c r="A276" s="81">
        <v>45770.10240740741</v>
      </c>
      <c r="B276" s="82" t="s">
        <v>9700</v>
      </c>
      <c r="C276" s="82" t="s">
        <v>9701</v>
      </c>
      <c r="D276" s="82">
        <v>1.7745520475E10</v>
      </c>
      <c r="E276" s="82" t="s">
        <v>43</v>
      </c>
      <c r="F276" s="82" t="s">
        <v>44</v>
      </c>
      <c r="G276" s="82" t="s">
        <v>45</v>
      </c>
      <c r="H276" s="82" t="s">
        <v>78</v>
      </c>
      <c r="I276" s="82" t="s">
        <v>47</v>
      </c>
      <c r="J276" s="82" t="s">
        <v>47</v>
      </c>
      <c r="K276" s="82" t="s">
        <v>47</v>
      </c>
      <c r="L276" s="82" t="s">
        <v>47</v>
      </c>
      <c r="M276" s="82" t="s">
        <v>63</v>
      </c>
      <c r="N276" s="82" t="s">
        <v>50</v>
      </c>
      <c r="O276" s="82" t="s">
        <v>51</v>
      </c>
      <c r="P276" s="82" t="s">
        <v>171</v>
      </c>
      <c r="Q276" s="82" t="s">
        <v>9410</v>
      </c>
      <c r="R276" s="82" t="s">
        <v>9426</v>
      </c>
      <c r="S276" s="82" t="s">
        <v>65</v>
      </c>
      <c r="T276" s="84"/>
    </row>
    <row r="277">
      <c r="A277" s="81">
        <v>45770.10240740741</v>
      </c>
      <c r="B277" s="82" t="s">
        <v>9700</v>
      </c>
      <c r="C277" s="82" t="s">
        <v>9701</v>
      </c>
      <c r="D277" s="82">
        <v>1.7745520475E10</v>
      </c>
      <c r="E277" s="82" t="s">
        <v>43</v>
      </c>
      <c r="F277" s="82" t="s">
        <v>44</v>
      </c>
      <c r="G277" s="82" t="s">
        <v>45</v>
      </c>
      <c r="H277" s="82" t="s">
        <v>78</v>
      </c>
      <c r="I277" s="82" t="s">
        <v>47</v>
      </c>
      <c r="J277" s="82" t="s">
        <v>47</v>
      </c>
      <c r="K277" s="82" t="s">
        <v>47</v>
      </c>
      <c r="L277" s="82" t="s">
        <v>47</v>
      </c>
      <c r="M277" s="82" t="s">
        <v>63</v>
      </c>
      <c r="N277" s="82" t="s">
        <v>50</v>
      </c>
      <c r="O277" s="82" t="s">
        <v>51</v>
      </c>
      <c r="P277" s="82" t="s">
        <v>171</v>
      </c>
      <c r="Q277" s="82" t="s">
        <v>9410</v>
      </c>
      <c r="R277" s="82" t="s">
        <v>9426</v>
      </c>
      <c r="S277" s="82" t="s">
        <v>65</v>
      </c>
      <c r="T277" s="84"/>
    </row>
    <row r="278">
      <c r="A278" s="81">
        <v>45770.10430555556</v>
      </c>
      <c r="B278" s="82" t="s">
        <v>9702</v>
      </c>
      <c r="C278" s="82" t="s">
        <v>9703</v>
      </c>
      <c r="D278" s="82">
        <v>2.1977186523E10</v>
      </c>
      <c r="E278" s="82" t="s">
        <v>43</v>
      </c>
      <c r="F278" s="82" t="s">
        <v>60</v>
      </c>
      <c r="G278" s="82" t="s">
        <v>77</v>
      </c>
      <c r="H278" s="82" t="s">
        <v>78</v>
      </c>
      <c r="I278" s="82" t="s">
        <v>47</v>
      </c>
      <c r="J278" s="82" t="s">
        <v>47</v>
      </c>
      <c r="K278" s="82" t="s">
        <v>48</v>
      </c>
      <c r="L278" s="82" t="s">
        <v>47</v>
      </c>
      <c r="M278" s="82" t="s">
        <v>63</v>
      </c>
      <c r="N278" s="82" t="s">
        <v>98</v>
      </c>
      <c r="O278" s="82" t="s">
        <v>51</v>
      </c>
      <c r="P278" s="82" t="s">
        <v>171</v>
      </c>
      <c r="Q278" s="82" t="s">
        <v>9443</v>
      </c>
      <c r="R278" s="82" t="s">
        <v>9417</v>
      </c>
      <c r="S278" s="82" t="s">
        <v>65</v>
      </c>
      <c r="T278" s="83" t="s">
        <v>47</v>
      </c>
    </row>
    <row r="279">
      <c r="A279" s="81">
        <v>45770.10430555556</v>
      </c>
      <c r="B279" s="82" t="s">
        <v>9702</v>
      </c>
      <c r="C279" s="82" t="s">
        <v>9703</v>
      </c>
      <c r="D279" s="82">
        <v>2.1977186523E10</v>
      </c>
      <c r="E279" s="82" t="s">
        <v>43</v>
      </c>
      <c r="F279" s="82" t="s">
        <v>60</v>
      </c>
      <c r="G279" s="82" t="s">
        <v>77</v>
      </c>
      <c r="H279" s="82" t="s">
        <v>78</v>
      </c>
      <c r="I279" s="82" t="s">
        <v>47</v>
      </c>
      <c r="J279" s="82" t="s">
        <v>47</v>
      </c>
      <c r="K279" s="82" t="s">
        <v>48</v>
      </c>
      <c r="L279" s="82" t="s">
        <v>47</v>
      </c>
      <c r="M279" s="82" t="s">
        <v>63</v>
      </c>
      <c r="N279" s="82" t="s">
        <v>98</v>
      </c>
      <c r="O279" s="82" t="s">
        <v>51</v>
      </c>
      <c r="P279" s="82" t="s">
        <v>171</v>
      </c>
      <c r="Q279" s="82" t="s">
        <v>9443</v>
      </c>
      <c r="R279" s="82" t="s">
        <v>9417</v>
      </c>
      <c r="S279" s="82" t="s">
        <v>65</v>
      </c>
      <c r="T279" s="83" t="s">
        <v>47</v>
      </c>
    </row>
    <row r="280">
      <c r="A280" s="81">
        <v>45770.10434027778</v>
      </c>
      <c r="B280" s="82" t="s">
        <v>9704</v>
      </c>
      <c r="C280" s="82" t="s">
        <v>9705</v>
      </c>
      <c r="D280" s="82">
        <v>8.5987250336E10</v>
      </c>
      <c r="E280" s="82" t="s">
        <v>43</v>
      </c>
      <c r="F280" s="82" t="s">
        <v>60</v>
      </c>
      <c r="G280" s="82" t="s">
        <v>87</v>
      </c>
      <c r="H280" s="82" t="s">
        <v>88</v>
      </c>
      <c r="I280" s="82" t="s">
        <v>48</v>
      </c>
      <c r="J280" s="82" t="s">
        <v>47</v>
      </c>
      <c r="K280" s="82" t="s">
        <v>48</v>
      </c>
      <c r="L280" s="82" t="s">
        <v>47</v>
      </c>
      <c r="M280" s="82" t="s">
        <v>63</v>
      </c>
      <c r="N280" s="82" t="s">
        <v>50</v>
      </c>
      <c r="O280" s="82" t="s">
        <v>51</v>
      </c>
      <c r="P280" s="82" t="s">
        <v>171</v>
      </c>
      <c r="Q280" s="82" t="s">
        <v>9570</v>
      </c>
      <c r="R280" s="82" t="s">
        <v>9571</v>
      </c>
      <c r="S280" s="82" t="s">
        <v>55</v>
      </c>
      <c r="T280" s="83" t="s">
        <v>56</v>
      </c>
    </row>
    <row r="281">
      <c r="A281" s="81">
        <v>45770.10434027778</v>
      </c>
      <c r="B281" s="82" t="s">
        <v>9704</v>
      </c>
      <c r="C281" s="82" t="s">
        <v>9705</v>
      </c>
      <c r="D281" s="82">
        <v>8.5987250336E10</v>
      </c>
      <c r="E281" s="82" t="s">
        <v>43</v>
      </c>
      <c r="F281" s="82" t="s">
        <v>60</v>
      </c>
      <c r="G281" s="82" t="s">
        <v>87</v>
      </c>
      <c r="H281" s="82" t="s">
        <v>88</v>
      </c>
      <c r="I281" s="82" t="s">
        <v>48</v>
      </c>
      <c r="J281" s="82" t="s">
        <v>47</v>
      </c>
      <c r="K281" s="82" t="s">
        <v>48</v>
      </c>
      <c r="L281" s="82" t="s">
        <v>47</v>
      </c>
      <c r="M281" s="82" t="s">
        <v>63</v>
      </c>
      <c r="N281" s="82" t="s">
        <v>50</v>
      </c>
      <c r="O281" s="82" t="s">
        <v>51</v>
      </c>
      <c r="P281" s="82" t="s">
        <v>171</v>
      </c>
      <c r="Q281" s="82" t="s">
        <v>9570</v>
      </c>
      <c r="R281" s="82" t="s">
        <v>9571</v>
      </c>
      <c r="S281" s="82" t="s">
        <v>55</v>
      </c>
      <c r="T281" s="83" t="s">
        <v>56</v>
      </c>
    </row>
    <row r="282">
      <c r="A282" s="81">
        <v>45770.104525462964</v>
      </c>
      <c r="B282" s="82" t="s">
        <v>9706</v>
      </c>
      <c r="C282" s="82" t="s">
        <v>9707</v>
      </c>
      <c r="D282" s="82">
        <v>5.531982341E10</v>
      </c>
      <c r="E282" s="82" t="s">
        <v>75</v>
      </c>
      <c r="F282" s="82" t="s">
        <v>69</v>
      </c>
      <c r="G282" s="82" t="s">
        <v>45</v>
      </c>
      <c r="H282" s="82" t="s">
        <v>46</v>
      </c>
      <c r="I282" s="82" t="s">
        <v>47</v>
      </c>
      <c r="J282" s="82" t="s">
        <v>47</v>
      </c>
      <c r="K282" s="82" t="s">
        <v>48</v>
      </c>
      <c r="L282" s="82" t="s">
        <v>48</v>
      </c>
      <c r="M282" s="82" t="s">
        <v>118</v>
      </c>
      <c r="N282" s="82" t="s">
        <v>50</v>
      </c>
      <c r="O282" s="82" t="s">
        <v>51</v>
      </c>
      <c r="P282" s="82" t="s">
        <v>171</v>
      </c>
      <c r="Q282" s="82" t="s">
        <v>9570</v>
      </c>
      <c r="R282" s="82" t="s">
        <v>9571</v>
      </c>
      <c r="S282" s="82" t="s">
        <v>55</v>
      </c>
      <c r="T282" s="83" t="s">
        <v>56</v>
      </c>
    </row>
    <row r="283">
      <c r="A283" s="81">
        <v>45770.104525462964</v>
      </c>
      <c r="B283" s="82" t="s">
        <v>9706</v>
      </c>
      <c r="C283" s="82" t="s">
        <v>9707</v>
      </c>
      <c r="D283" s="82">
        <v>5.531982341E10</v>
      </c>
      <c r="E283" s="82" t="s">
        <v>75</v>
      </c>
      <c r="F283" s="82" t="s">
        <v>69</v>
      </c>
      <c r="G283" s="82" t="s">
        <v>45</v>
      </c>
      <c r="H283" s="82" t="s">
        <v>46</v>
      </c>
      <c r="I283" s="82" t="s">
        <v>47</v>
      </c>
      <c r="J283" s="82" t="s">
        <v>47</v>
      </c>
      <c r="K283" s="82" t="s">
        <v>48</v>
      </c>
      <c r="L283" s="82" t="s">
        <v>48</v>
      </c>
      <c r="M283" s="82" t="s">
        <v>118</v>
      </c>
      <c r="N283" s="82" t="s">
        <v>50</v>
      </c>
      <c r="O283" s="82" t="s">
        <v>51</v>
      </c>
      <c r="P283" s="82" t="s">
        <v>171</v>
      </c>
      <c r="Q283" s="82" t="s">
        <v>9570</v>
      </c>
      <c r="R283" s="82" t="s">
        <v>9571</v>
      </c>
      <c r="S283" s="82" t="s">
        <v>55</v>
      </c>
      <c r="T283" s="83" t="s">
        <v>56</v>
      </c>
    </row>
    <row r="284">
      <c r="A284" s="81">
        <v>45770.10599537037</v>
      </c>
      <c r="B284" s="82" t="s">
        <v>1213</v>
      </c>
      <c r="C284" s="82" t="s">
        <v>9708</v>
      </c>
      <c r="D284" s="82">
        <v>1.1977429666E10</v>
      </c>
      <c r="E284" s="82" t="s">
        <v>43</v>
      </c>
      <c r="F284" s="82" t="s">
        <v>60</v>
      </c>
      <c r="G284" s="82" t="s">
        <v>45</v>
      </c>
      <c r="H284" s="82" t="s">
        <v>62</v>
      </c>
      <c r="I284" s="82" t="s">
        <v>47</v>
      </c>
      <c r="J284" s="82" t="s">
        <v>47</v>
      </c>
      <c r="K284" s="82" t="s">
        <v>47</v>
      </c>
      <c r="L284" s="82" t="s">
        <v>47</v>
      </c>
      <c r="M284" s="82" t="s">
        <v>49</v>
      </c>
      <c r="N284" s="82" t="s">
        <v>64</v>
      </c>
      <c r="O284" s="82" t="s">
        <v>51</v>
      </c>
      <c r="P284" s="82" t="s">
        <v>171</v>
      </c>
      <c r="Q284" s="82" t="s">
        <v>9491</v>
      </c>
      <c r="R284" s="82" t="s">
        <v>9414</v>
      </c>
      <c r="S284" s="82" t="s">
        <v>55</v>
      </c>
      <c r="T284" s="83" t="s">
        <v>56</v>
      </c>
    </row>
    <row r="285">
      <c r="A285" s="81">
        <v>45770.10599537037</v>
      </c>
      <c r="B285" s="82" t="s">
        <v>1213</v>
      </c>
      <c r="C285" s="82" t="s">
        <v>9708</v>
      </c>
      <c r="D285" s="82">
        <v>1.1977429666E10</v>
      </c>
      <c r="E285" s="82" t="s">
        <v>43</v>
      </c>
      <c r="F285" s="82" t="s">
        <v>60</v>
      </c>
      <c r="G285" s="82" t="s">
        <v>45</v>
      </c>
      <c r="H285" s="82" t="s">
        <v>62</v>
      </c>
      <c r="I285" s="82" t="s">
        <v>47</v>
      </c>
      <c r="J285" s="82" t="s">
        <v>47</v>
      </c>
      <c r="K285" s="82" t="s">
        <v>47</v>
      </c>
      <c r="L285" s="82" t="s">
        <v>47</v>
      </c>
      <c r="M285" s="82" t="s">
        <v>49</v>
      </c>
      <c r="N285" s="82" t="s">
        <v>64</v>
      </c>
      <c r="O285" s="82" t="s">
        <v>51</v>
      </c>
      <c r="P285" s="82" t="s">
        <v>171</v>
      </c>
      <c r="Q285" s="82" t="s">
        <v>9491</v>
      </c>
      <c r="R285" s="82" t="s">
        <v>9414</v>
      </c>
      <c r="S285" s="82" t="s">
        <v>55</v>
      </c>
      <c r="T285" s="83" t="s">
        <v>56</v>
      </c>
    </row>
    <row r="286">
      <c r="A286" s="81">
        <v>45770.107303240744</v>
      </c>
      <c r="B286" s="82" t="s">
        <v>9709</v>
      </c>
      <c r="C286" s="82" t="s">
        <v>9710</v>
      </c>
      <c r="D286" s="82">
        <v>1.1947192381E10</v>
      </c>
      <c r="E286" s="82" t="s">
        <v>43</v>
      </c>
      <c r="F286" s="82" t="s">
        <v>60</v>
      </c>
      <c r="G286" s="82" t="s">
        <v>45</v>
      </c>
      <c r="H286" s="82" t="s">
        <v>46</v>
      </c>
      <c r="I286" s="82" t="s">
        <v>47</v>
      </c>
      <c r="J286" s="82" t="s">
        <v>47</v>
      </c>
      <c r="K286" s="82" t="s">
        <v>48</v>
      </c>
      <c r="L286" s="82" t="s">
        <v>47</v>
      </c>
      <c r="M286" s="82" t="s">
        <v>63</v>
      </c>
      <c r="N286" s="82" t="s">
        <v>50</v>
      </c>
      <c r="O286" s="82" t="s">
        <v>51</v>
      </c>
      <c r="P286" s="82" t="s">
        <v>171</v>
      </c>
      <c r="Q286" s="82" t="s">
        <v>9457</v>
      </c>
      <c r="R286" s="82" t="s">
        <v>9426</v>
      </c>
      <c r="S286" s="82" t="s">
        <v>55</v>
      </c>
      <c r="T286" s="83" t="s">
        <v>47</v>
      </c>
    </row>
    <row r="287">
      <c r="A287" s="81">
        <v>45770.107303240744</v>
      </c>
      <c r="B287" s="82" t="s">
        <v>9709</v>
      </c>
      <c r="C287" s="82" t="s">
        <v>9710</v>
      </c>
      <c r="D287" s="82">
        <v>1.1947192381E10</v>
      </c>
      <c r="E287" s="82" t="s">
        <v>43</v>
      </c>
      <c r="F287" s="82" t="s">
        <v>60</v>
      </c>
      <c r="G287" s="82" t="s">
        <v>45</v>
      </c>
      <c r="H287" s="82" t="s">
        <v>46</v>
      </c>
      <c r="I287" s="82" t="s">
        <v>47</v>
      </c>
      <c r="J287" s="82" t="s">
        <v>47</v>
      </c>
      <c r="K287" s="82" t="s">
        <v>48</v>
      </c>
      <c r="L287" s="82" t="s">
        <v>47</v>
      </c>
      <c r="M287" s="82" t="s">
        <v>63</v>
      </c>
      <c r="N287" s="82" t="s">
        <v>50</v>
      </c>
      <c r="O287" s="82" t="s">
        <v>51</v>
      </c>
      <c r="P287" s="82" t="s">
        <v>171</v>
      </c>
      <c r="Q287" s="82" t="s">
        <v>9457</v>
      </c>
      <c r="R287" s="82" t="s">
        <v>9426</v>
      </c>
      <c r="S287" s="82" t="s">
        <v>55</v>
      </c>
      <c r="T287" s="83" t="s">
        <v>47</v>
      </c>
    </row>
    <row r="288">
      <c r="A288" s="81">
        <v>45770.10958333333</v>
      </c>
      <c r="B288" s="82" t="s">
        <v>9711</v>
      </c>
      <c r="C288" s="82" t="s">
        <v>9712</v>
      </c>
      <c r="D288" s="82">
        <v>1.7991727976E10</v>
      </c>
      <c r="E288" s="82" t="s">
        <v>43</v>
      </c>
      <c r="F288" s="82" t="s">
        <v>60</v>
      </c>
      <c r="G288" s="82" t="s">
        <v>45</v>
      </c>
      <c r="H288" s="82" t="s">
        <v>106</v>
      </c>
      <c r="I288" s="82" t="s">
        <v>47</v>
      </c>
      <c r="J288" s="82" t="s">
        <v>47</v>
      </c>
      <c r="K288" s="82" t="s">
        <v>47</v>
      </c>
      <c r="L288" s="82" t="s">
        <v>48</v>
      </c>
      <c r="M288" s="82" t="s">
        <v>63</v>
      </c>
      <c r="N288" s="82" t="s">
        <v>50</v>
      </c>
      <c r="O288" s="82" t="s">
        <v>51</v>
      </c>
      <c r="P288" s="82" t="s">
        <v>171</v>
      </c>
      <c r="Q288" s="82" t="s">
        <v>9410</v>
      </c>
      <c r="R288" s="82" t="s">
        <v>9411</v>
      </c>
      <c r="S288" s="82" t="s">
        <v>55</v>
      </c>
      <c r="T288" s="83" t="s">
        <v>56</v>
      </c>
    </row>
    <row r="289">
      <c r="A289" s="81">
        <v>45770.10958333333</v>
      </c>
      <c r="B289" s="82" t="s">
        <v>9711</v>
      </c>
      <c r="C289" s="82" t="s">
        <v>9712</v>
      </c>
      <c r="D289" s="82">
        <v>1.7991727976E10</v>
      </c>
      <c r="E289" s="82" t="s">
        <v>43</v>
      </c>
      <c r="F289" s="82" t="s">
        <v>60</v>
      </c>
      <c r="G289" s="82" t="s">
        <v>45</v>
      </c>
      <c r="H289" s="82" t="s">
        <v>106</v>
      </c>
      <c r="I289" s="82" t="s">
        <v>47</v>
      </c>
      <c r="J289" s="82" t="s">
        <v>47</v>
      </c>
      <c r="K289" s="82" t="s">
        <v>47</v>
      </c>
      <c r="L289" s="82" t="s">
        <v>48</v>
      </c>
      <c r="M289" s="82" t="s">
        <v>63</v>
      </c>
      <c r="N289" s="82" t="s">
        <v>50</v>
      </c>
      <c r="O289" s="82" t="s">
        <v>51</v>
      </c>
      <c r="P289" s="82" t="s">
        <v>171</v>
      </c>
      <c r="Q289" s="82" t="s">
        <v>9410</v>
      </c>
      <c r="R289" s="82" t="s">
        <v>9411</v>
      </c>
      <c r="S289" s="82" t="s">
        <v>55</v>
      </c>
      <c r="T289" s="83" t="s">
        <v>56</v>
      </c>
    </row>
    <row r="290">
      <c r="A290" s="81">
        <v>45770.109826388885</v>
      </c>
      <c r="B290" s="82" t="s">
        <v>9713</v>
      </c>
      <c r="C290" s="82" t="s">
        <v>9714</v>
      </c>
      <c r="D290" s="82">
        <v>4.3988224286E10</v>
      </c>
      <c r="E290" s="82" t="s">
        <v>43</v>
      </c>
      <c r="F290" s="82" t="s">
        <v>144</v>
      </c>
      <c r="G290" s="82" t="s">
        <v>77</v>
      </c>
      <c r="H290" s="82" t="s">
        <v>88</v>
      </c>
      <c r="I290" s="82" t="s">
        <v>47</v>
      </c>
      <c r="J290" s="82" t="s">
        <v>47</v>
      </c>
      <c r="K290" s="82" t="s">
        <v>48</v>
      </c>
      <c r="L290" s="82" t="s">
        <v>47</v>
      </c>
      <c r="M290" s="82" t="s">
        <v>63</v>
      </c>
      <c r="N290" s="82" t="s">
        <v>70</v>
      </c>
      <c r="O290" s="82" t="s">
        <v>51</v>
      </c>
      <c r="P290" s="82" t="s">
        <v>171</v>
      </c>
      <c r="Q290" s="82" t="s">
        <v>9539</v>
      </c>
      <c r="R290" s="82" t="s">
        <v>9411</v>
      </c>
      <c r="S290" s="82" t="s">
        <v>55</v>
      </c>
      <c r="T290" s="83" t="s">
        <v>56</v>
      </c>
    </row>
    <row r="291">
      <c r="A291" s="81">
        <v>45770.109826388885</v>
      </c>
      <c r="B291" s="82" t="s">
        <v>9713</v>
      </c>
      <c r="C291" s="82" t="s">
        <v>9714</v>
      </c>
      <c r="D291" s="82">
        <v>4.3988224286E10</v>
      </c>
      <c r="E291" s="82" t="s">
        <v>43</v>
      </c>
      <c r="F291" s="82" t="s">
        <v>144</v>
      </c>
      <c r="G291" s="82" t="s">
        <v>77</v>
      </c>
      <c r="H291" s="82" t="s">
        <v>88</v>
      </c>
      <c r="I291" s="82" t="s">
        <v>47</v>
      </c>
      <c r="J291" s="82" t="s">
        <v>47</v>
      </c>
      <c r="K291" s="82" t="s">
        <v>48</v>
      </c>
      <c r="L291" s="82" t="s">
        <v>47</v>
      </c>
      <c r="M291" s="82" t="s">
        <v>63</v>
      </c>
      <c r="N291" s="82" t="s">
        <v>70</v>
      </c>
      <c r="O291" s="82" t="s">
        <v>51</v>
      </c>
      <c r="P291" s="82" t="s">
        <v>171</v>
      </c>
      <c r="Q291" s="82" t="s">
        <v>9539</v>
      </c>
      <c r="R291" s="82" t="s">
        <v>9411</v>
      </c>
      <c r="S291" s="82" t="s">
        <v>55</v>
      </c>
      <c r="T291" s="83" t="s">
        <v>56</v>
      </c>
    </row>
    <row r="292">
      <c r="A292" s="81">
        <v>45770.11015046296</v>
      </c>
      <c r="B292" s="82" t="s">
        <v>9715</v>
      </c>
      <c r="C292" s="82" t="s">
        <v>9716</v>
      </c>
      <c r="D292" s="82">
        <v>7.1991276759E10</v>
      </c>
      <c r="E292" s="82" t="s">
        <v>43</v>
      </c>
      <c r="F292" s="82" t="s">
        <v>76</v>
      </c>
      <c r="G292" s="82" t="s">
        <v>77</v>
      </c>
      <c r="H292" s="82" t="s">
        <v>88</v>
      </c>
      <c r="I292" s="82" t="s">
        <v>47</v>
      </c>
      <c r="J292" s="82" t="s">
        <v>47</v>
      </c>
      <c r="K292" s="82" t="s">
        <v>48</v>
      </c>
      <c r="L292" s="82" t="s">
        <v>47</v>
      </c>
      <c r="M292" s="82" t="s">
        <v>118</v>
      </c>
      <c r="N292" s="82" t="s">
        <v>98</v>
      </c>
      <c r="O292" s="82" t="s">
        <v>51</v>
      </c>
      <c r="P292" s="82" t="s">
        <v>171</v>
      </c>
      <c r="Q292" s="82" t="s">
        <v>9410</v>
      </c>
      <c r="R292" s="82" t="s">
        <v>9414</v>
      </c>
      <c r="S292" s="82" t="s">
        <v>55</v>
      </c>
      <c r="T292" s="83" t="s">
        <v>56</v>
      </c>
    </row>
    <row r="293">
      <c r="A293" s="81">
        <v>45770.11015046296</v>
      </c>
      <c r="B293" s="82" t="s">
        <v>9715</v>
      </c>
      <c r="C293" s="82" t="s">
        <v>9716</v>
      </c>
      <c r="D293" s="82">
        <v>7.1991276759E10</v>
      </c>
      <c r="E293" s="82" t="s">
        <v>43</v>
      </c>
      <c r="F293" s="82" t="s">
        <v>76</v>
      </c>
      <c r="G293" s="82" t="s">
        <v>77</v>
      </c>
      <c r="H293" s="82" t="s">
        <v>88</v>
      </c>
      <c r="I293" s="82" t="s">
        <v>47</v>
      </c>
      <c r="J293" s="82" t="s">
        <v>47</v>
      </c>
      <c r="K293" s="82" t="s">
        <v>48</v>
      </c>
      <c r="L293" s="82" t="s">
        <v>47</v>
      </c>
      <c r="M293" s="82" t="s">
        <v>118</v>
      </c>
      <c r="N293" s="82" t="s">
        <v>98</v>
      </c>
      <c r="O293" s="82" t="s">
        <v>51</v>
      </c>
      <c r="P293" s="82" t="s">
        <v>171</v>
      </c>
      <c r="Q293" s="82" t="s">
        <v>9410</v>
      </c>
      <c r="R293" s="82" t="s">
        <v>9414</v>
      </c>
      <c r="S293" s="82" t="s">
        <v>55</v>
      </c>
      <c r="T293" s="83" t="s">
        <v>56</v>
      </c>
    </row>
    <row r="294">
      <c r="A294" s="81">
        <v>45770.11085648148</v>
      </c>
      <c r="B294" s="82" t="s">
        <v>459</v>
      </c>
      <c r="C294" s="82" t="s">
        <v>9717</v>
      </c>
      <c r="D294" s="82">
        <v>1.194119069E9</v>
      </c>
      <c r="E294" s="82" t="s">
        <v>43</v>
      </c>
      <c r="F294" s="82" t="s">
        <v>44</v>
      </c>
      <c r="G294" s="82" t="s">
        <v>61</v>
      </c>
      <c r="H294" s="82" t="s">
        <v>62</v>
      </c>
      <c r="I294" s="82" t="s">
        <v>48</v>
      </c>
      <c r="J294" s="82" t="s">
        <v>47</v>
      </c>
      <c r="K294" s="82" t="s">
        <v>47</v>
      </c>
      <c r="L294" s="82" t="s">
        <v>48</v>
      </c>
      <c r="M294" s="82" t="s">
        <v>118</v>
      </c>
      <c r="N294" s="82" t="s">
        <v>50</v>
      </c>
      <c r="O294" s="82" t="s">
        <v>51</v>
      </c>
      <c r="P294" s="82" t="s">
        <v>171</v>
      </c>
      <c r="Q294" s="82" t="s">
        <v>9469</v>
      </c>
      <c r="R294" s="82" t="s">
        <v>9411</v>
      </c>
      <c r="S294" s="82" t="s">
        <v>65</v>
      </c>
      <c r="T294" s="83" t="s">
        <v>56</v>
      </c>
    </row>
    <row r="295">
      <c r="A295" s="81">
        <v>45770.11085648148</v>
      </c>
      <c r="B295" s="82" t="s">
        <v>459</v>
      </c>
      <c r="C295" s="82" t="s">
        <v>9717</v>
      </c>
      <c r="D295" s="82">
        <v>1.194119069E9</v>
      </c>
      <c r="E295" s="82" t="s">
        <v>43</v>
      </c>
      <c r="F295" s="82" t="s">
        <v>44</v>
      </c>
      <c r="G295" s="82" t="s">
        <v>61</v>
      </c>
      <c r="H295" s="82" t="s">
        <v>62</v>
      </c>
      <c r="I295" s="82" t="s">
        <v>48</v>
      </c>
      <c r="J295" s="82" t="s">
        <v>47</v>
      </c>
      <c r="K295" s="82" t="s">
        <v>47</v>
      </c>
      <c r="L295" s="82" t="s">
        <v>48</v>
      </c>
      <c r="M295" s="82" t="s">
        <v>118</v>
      </c>
      <c r="N295" s="82" t="s">
        <v>50</v>
      </c>
      <c r="O295" s="82" t="s">
        <v>51</v>
      </c>
      <c r="P295" s="82" t="s">
        <v>171</v>
      </c>
      <c r="Q295" s="82" t="s">
        <v>9469</v>
      </c>
      <c r="R295" s="82" t="s">
        <v>9411</v>
      </c>
      <c r="S295" s="82" t="s">
        <v>65</v>
      </c>
      <c r="T295" s="83" t="s">
        <v>56</v>
      </c>
    </row>
    <row r="296">
      <c r="A296" s="81">
        <v>45770.11121527778</v>
      </c>
      <c r="B296" s="82" t="s">
        <v>9718</v>
      </c>
      <c r="C296" s="82" t="s">
        <v>9719</v>
      </c>
      <c r="D296" s="82">
        <v>1.1980997264E10</v>
      </c>
      <c r="E296" s="82" t="s">
        <v>43</v>
      </c>
      <c r="F296" s="82" t="s">
        <v>60</v>
      </c>
      <c r="G296" s="82" t="s">
        <v>45</v>
      </c>
      <c r="H296" s="82" t="s">
        <v>46</v>
      </c>
      <c r="I296" s="82" t="s">
        <v>47</v>
      </c>
      <c r="J296" s="82" t="s">
        <v>47</v>
      </c>
      <c r="K296" s="82" t="s">
        <v>48</v>
      </c>
      <c r="L296" s="82" t="s">
        <v>47</v>
      </c>
      <c r="M296" s="82" t="s">
        <v>63</v>
      </c>
      <c r="N296" s="82" t="s">
        <v>95</v>
      </c>
      <c r="O296" s="82" t="s">
        <v>51</v>
      </c>
      <c r="P296" s="82" t="s">
        <v>171</v>
      </c>
      <c r="Q296" s="82" t="s">
        <v>9410</v>
      </c>
      <c r="R296" s="82" t="s">
        <v>9426</v>
      </c>
      <c r="S296" s="82" t="s">
        <v>65</v>
      </c>
      <c r="T296" s="83" t="s">
        <v>47</v>
      </c>
    </row>
    <row r="297">
      <c r="A297" s="81">
        <v>45770.11121527778</v>
      </c>
      <c r="B297" s="82" t="s">
        <v>9718</v>
      </c>
      <c r="C297" s="82" t="s">
        <v>9719</v>
      </c>
      <c r="D297" s="82">
        <v>1.1980997264E10</v>
      </c>
      <c r="E297" s="82" t="s">
        <v>43</v>
      </c>
      <c r="F297" s="82" t="s">
        <v>60</v>
      </c>
      <c r="G297" s="82" t="s">
        <v>45</v>
      </c>
      <c r="H297" s="82" t="s">
        <v>46</v>
      </c>
      <c r="I297" s="82" t="s">
        <v>47</v>
      </c>
      <c r="J297" s="82" t="s">
        <v>47</v>
      </c>
      <c r="K297" s="82" t="s">
        <v>48</v>
      </c>
      <c r="L297" s="82" t="s">
        <v>47</v>
      </c>
      <c r="M297" s="82" t="s">
        <v>63</v>
      </c>
      <c r="N297" s="82" t="s">
        <v>95</v>
      </c>
      <c r="O297" s="82" t="s">
        <v>51</v>
      </c>
      <c r="P297" s="82" t="s">
        <v>171</v>
      </c>
      <c r="Q297" s="82" t="s">
        <v>9410</v>
      </c>
      <c r="R297" s="82" t="s">
        <v>9426</v>
      </c>
      <c r="S297" s="82" t="s">
        <v>65</v>
      </c>
      <c r="T297" s="83" t="s">
        <v>47</v>
      </c>
    </row>
    <row r="298">
      <c r="A298" s="81">
        <v>45770.112916666665</v>
      </c>
      <c r="B298" s="82" t="s">
        <v>9720</v>
      </c>
      <c r="C298" s="82" t="s">
        <v>9721</v>
      </c>
      <c r="D298" s="82">
        <v>7.9999985428E10</v>
      </c>
      <c r="E298" s="82" t="s">
        <v>43</v>
      </c>
      <c r="F298" s="82" t="s">
        <v>60</v>
      </c>
      <c r="G298" s="82" t="s">
        <v>61</v>
      </c>
      <c r="H298" s="82" t="s">
        <v>106</v>
      </c>
      <c r="I298" s="82" t="s">
        <v>48</v>
      </c>
      <c r="J298" s="82" t="s">
        <v>48</v>
      </c>
      <c r="K298" s="82" t="s">
        <v>48</v>
      </c>
      <c r="L298" s="82" t="s">
        <v>48</v>
      </c>
      <c r="M298" s="82" t="s">
        <v>118</v>
      </c>
      <c r="N298" s="82" t="s">
        <v>50</v>
      </c>
      <c r="O298" s="82" t="s">
        <v>51</v>
      </c>
      <c r="P298" s="82" t="s">
        <v>171</v>
      </c>
      <c r="Q298" s="82" t="s">
        <v>9457</v>
      </c>
      <c r="R298" s="82" t="s">
        <v>9411</v>
      </c>
      <c r="S298" s="82" t="s">
        <v>55</v>
      </c>
      <c r="T298" s="83" t="s">
        <v>56</v>
      </c>
    </row>
    <row r="299">
      <c r="A299" s="81">
        <v>45770.112916666665</v>
      </c>
      <c r="B299" s="82" t="s">
        <v>9720</v>
      </c>
      <c r="C299" s="82" t="s">
        <v>9721</v>
      </c>
      <c r="D299" s="82">
        <v>7.9999985428E10</v>
      </c>
      <c r="E299" s="82" t="s">
        <v>43</v>
      </c>
      <c r="F299" s="82" t="s">
        <v>60</v>
      </c>
      <c r="G299" s="82" t="s">
        <v>61</v>
      </c>
      <c r="H299" s="82" t="s">
        <v>106</v>
      </c>
      <c r="I299" s="82" t="s">
        <v>48</v>
      </c>
      <c r="J299" s="82" t="s">
        <v>48</v>
      </c>
      <c r="K299" s="82" t="s">
        <v>48</v>
      </c>
      <c r="L299" s="82" t="s">
        <v>48</v>
      </c>
      <c r="M299" s="82" t="s">
        <v>118</v>
      </c>
      <c r="N299" s="82" t="s">
        <v>50</v>
      </c>
      <c r="O299" s="82" t="s">
        <v>51</v>
      </c>
      <c r="P299" s="82" t="s">
        <v>171</v>
      </c>
      <c r="Q299" s="82" t="s">
        <v>9457</v>
      </c>
      <c r="R299" s="82" t="s">
        <v>9411</v>
      </c>
      <c r="S299" s="82" t="s">
        <v>55</v>
      </c>
      <c r="T299" s="83" t="s">
        <v>56</v>
      </c>
    </row>
    <row r="300">
      <c r="A300" s="81">
        <v>45770.11956018519</v>
      </c>
      <c r="B300" s="82" t="s">
        <v>9722</v>
      </c>
      <c r="C300" s="82" t="s">
        <v>9723</v>
      </c>
      <c r="D300" s="82">
        <v>8.2993133063E10</v>
      </c>
      <c r="E300" s="82" t="s">
        <v>43</v>
      </c>
      <c r="F300" s="82" t="s">
        <v>60</v>
      </c>
      <c r="G300" s="82" t="s">
        <v>45</v>
      </c>
      <c r="H300" s="82" t="s">
        <v>106</v>
      </c>
      <c r="I300" s="82" t="s">
        <v>47</v>
      </c>
      <c r="J300" s="82" t="s">
        <v>48</v>
      </c>
      <c r="K300" s="82" t="s">
        <v>48</v>
      </c>
      <c r="L300" s="82" t="s">
        <v>48</v>
      </c>
      <c r="M300" s="82" t="s">
        <v>63</v>
      </c>
      <c r="N300" s="82" t="s">
        <v>70</v>
      </c>
      <c r="O300" s="82" t="s">
        <v>51</v>
      </c>
      <c r="P300" s="82" t="s">
        <v>171</v>
      </c>
      <c r="Q300" s="82" t="s">
        <v>9440</v>
      </c>
      <c r="R300" s="82" t="s">
        <v>9430</v>
      </c>
      <c r="S300" s="82" t="s">
        <v>55</v>
      </c>
      <c r="T300" s="83" t="s">
        <v>56</v>
      </c>
    </row>
    <row r="301">
      <c r="A301" s="81">
        <v>45770.11956018519</v>
      </c>
      <c r="B301" s="82" t="s">
        <v>9722</v>
      </c>
      <c r="C301" s="82" t="s">
        <v>9723</v>
      </c>
      <c r="D301" s="82">
        <v>8.2993133063E10</v>
      </c>
      <c r="E301" s="82" t="s">
        <v>43</v>
      </c>
      <c r="F301" s="82" t="s">
        <v>60</v>
      </c>
      <c r="G301" s="82" t="s">
        <v>45</v>
      </c>
      <c r="H301" s="82" t="s">
        <v>106</v>
      </c>
      <c r="I301" s="82" t="s">
        <v>47</v>
      </c>
      <c r="J301" s="82" t="s">
        <v>48</v>
      </c>
      <c r="K301" s="82" t="s">
        <v>48</v>
      </c>
      <c r="L301" s="82" t="s">
        <v>48</v>
      </c>
      <c r="M301" s="82" t="s">
        <v>63</v>
      </c>
      <c r="N301" s="82" t="s">
        <v>70</v>
      </c>
      <c r="O301" s="82" t="s">
        <v>51</v>
      </c>
      <c r="P301" s="82" t="s">
        <v>171</v>
      </c>
      <c r="Q301" s="82" t="s">
        <v>9440</v>
      </c>
      <c r="R301" s="82" t="s">
        <v>9430</v>
      </c>
      <c r="S301" s="82" t="s">
        <v>55</v>
      </c>
      <c r="T301" s="83" t="s">
        <v>56</v>
      </c>
    </row>
    <row r="302">
      <c r="A302" s="81">
        <v>45770.12127314815</v>
      </c>
      <c r="B302" s="82" t="s">
        <v>9724</v>
      </c>
      <c r="C302" s="82" t="s">
        <v>9725</v>
      </c>
      <c r="D302" s="82">
        <v>1.1973108255E10</v>
      </c>
      <c r="E302" s="82" t="s">
        <v>43</v>
      </c>
      <c r="F302" s="82" t="s">
        <v>44</v>
      </c>
      <c r="G302" s="82" t="s">
        <v>45</v>
      </c>
      <c r="H302" s="82" t="s">
        <v>62</v>
      </c>
      <c r="I302" s="82" t="s">
        <v>48</v>
      </c>
      <c r="J302" s="82" t="s">
        <v>47</v>
      </c>
      <c r="K302" s="82" t="s">
        <v>48</v>
      </c>
      <c r="L302" s="82" t="s">
        <v>48</v>
      </c>
      <c r="M302" s="82" t="s">
        <v>63</v>
      </c>
      <c r="N302" s="82" t="s">
        <v>70</v>
      </c>
      <c r="O302" s="82" t="s">
        <v>51</v>
      </c>
      <c r="P302" s="82" t="s">
        <v>171</v>
      </c>
      <c r="Q302" s="82" t="s">
        <v>9503</v>
      </c>
      <c r="R302" s="82" t="s">
        <v>9430</v>
      </c>
      <c r="S302" s="82" t="s">
        <v>55</v>
      </c>
      <c r="T302" s="83" t="s">
        <v>56</v>
      </c>
    </row>
    <row r="303">
      <c r="A303" s="81">
        <v>45770.122881944444</v>
      </c>
      <c r="B303" s="82" t="s">
        <v>9726</v>
      </c>
      <c r="C303" s="82">
        <v>6.8999858935E10</v>
      </c>
      <c r="D303" s="82">
        <v>6.8999858935E10</v>
      </c>
      <c r="E303" s="82" t="s">
        <v>43</v>
      </c>
      <c r="F303" s="82" t="s">
        <v>60</v>
      </c>
      <c r="G303" s="82" t="s">
        <v>45</v>
      </c>
      <c r="H303" s="82" t="s">
        <v>88</v>
      </c>
      <c r="I303" s="82" t="s">
        <v>47</v>
      </c>
      <c r="J303" s="82" t="s">
        <v>47</v>
      </c>
      <c r="K303" s="82" t="s">
        <v>48</v>
      </c>
      <c r="L303" s="82" t="s">
        <v>48</v>
      </c>
      <c r="M303" s="82" t="s">
        <v>49</v>
      </c>
      <c r="N303" s="82" t="s">
        <v>50</v>
      </c>
      <c r="O303" s="82" t="s">
        <v>51</v>
      </c>
      <c r="P303" s="82" t="s">
        <v>171</v>
      </c>
      <c r="Q303" s="82" t="s">
        <v>9410</v>
      </c>
      <c r="R303" s="82" t="s">
        <v>9411</v>
      </c>
      <c r="S303" s="82" t="s">
        <v>55</v>
      </c>
      <c r="T303" s="83" t="s">
        <v>47</v>
      </c>
    </row>
    <row r="304">
      <c r="A304" s="81">
        <v>45770.122881944444</v>
      </c>
      <c r="B304" s="82" t="s">
        <v>9726</v>
      </c>
      <c r="C304" s="82">
        <v>6.8999858935E10</v>
      </c>
      <c r="D304" s="82">
        <v>6.8999858935E10</v>
      </c>
      <c r="E304" s="82" t="s">
        <v>43</v>
      </c>
      <c r="F304" s="82" t="s">
        <v>60</v>
      </c>
      <c r="G304" s="82" t="s">
        <v>45</v>
      </c>
      <c r="H304" s="82" t="s">
        <v>88</v>
      </c>
      <c r="I304" s="82" t="s">
        <v>47</v>
      </c>
      <c r="J304" s="82" t="s">
        <v>47</v>
      </c>
      <c r="K304" s="82" t="s">
        <v>48</v>
      </c>
      <c r="L304" s="82" t="s">
        <v>48</v>
      </c>
      <c r="M304" s="82" t="s">
        <v>49</v>
      </c>
      <c r="N304" s="82" t="s">
        <v>50</v>
      </c>
      <c r="O304" s="82" t="s">
        <v>51</v>
      </c>
      <c r="P304" s="82" t="s">
        <v>171</v>
      </c>
      <c r="Q304" s="82" t="s">
        <v>9410</v>
      </c>
      <c r="R304" s="82" t="s">
        <v>9411</v>
      </c>
      <c r="S304" s="82" t="s">
        <v>55</v>
      </c>
      <c r="T304" s="83" t="s">
        <v>47</v>
      </c>
    </row>
    <row r="305">
      <c r="A305" s="81">
        <v>45770.12572916667</v>
      </c>
      <c r="B305" s="82" t="s">
        <v>9727</v>
      </c>
      <c r="C305" s="82" t="s">
        <v>9728</v>
      </c>
      <c r="D305" s="82">
        <v>1.9991907567E10</v>
      </c>
      <c r="E305" s="82" t="s">
        <v>43</v>
      </c>
      <c r="F305" s="82" t="s">
        <v>76</v>
      </c>
      <c r="G305" s="82" t="s">
        <v>61</v>
      </c>
      <c r="H305" s="82" t="s">
        <v>62</v>
      </c>
      <c r="I305" s="82" t="s">
        <v>47</v>
      </c>
      <c r="J305" s="82" t="s">
        <v>47</v>
      </c>
      <c r="K305" s="82" t="s">
        <v>47</v>
      </c>
      <c r="L305" s="82" t="s">
        <v>48</v>
      </c>
      <c r="M305" s="82" t="s">
        <v>49</v>
      </c>
      <c r="N305" s="82" t="s">
        <v>50</v>
      </c>
      <c r="O305" s="82" t="s">
        <v>51</v>
      </c>
      <c r="P305" s="82" t="s">
        <v>171</v>
      </c>
      <c r="Q305" s="82" t="s">
        <v>9410</v>
      </c>
      <c r="R305" s="82" t="s">
        <v>9414</v>
      </c>
      <c r="S305" s="82" t="s">
        <v>55</v>
      </c>
      <c r="T305" s="84"/>
    </row>
    <row r="306">
      <c r="A306" s="81">
        <v>45770.12572916667</v>
      </c>
      <c r="B306" s="82" t="s">
        <v>9727</v>
      </c>
      <c r="C306" s="82" t="s">
        <v>9728</v>
      </c>
      <c r="D306" s="82">
        <v>1.9991907567E10</v>
      </c>
      <c r="E306" s="82" t="s">
        <v>43</v>
      </c>
      <c r="F306" s="82" t="s">
        <v>76</v>
      </c>
      <c r="G306" s="82" t="s">
        <v>61</v>
      </c>
      <c r="H306" s="82" t="s">
        <v>62</v>
      </c>
      <c r="I306" s="82" t="s">
        <v>47</v>
      </c>
      <c r="J306" s="82" t="s">
        <v>47</v>
      </c>
      <c r="K306" s="82" t="s">
        <v>47</v>
      </c>
      <c r="L306" s="82" t="s">
        <v>48</v>
      </c>
      <c r="M306" s="82" t="s">
        <v>49</v>
      </c>
      <c r="N306" s="82" t="s">
        <v>50</v>
      </c>
      <c r="O306" s="82" t="s">
        <v>51</v>
      </c>
      <c r="P306" s="82" t="s">
        <v>171</v>
      </c>
      <c r="Q306" s="82" t="s">
        <v>9410</v>
      </c>
      <c r="R306" s="82" t="s">
        <v>9414</v>
      </c>
      <c r="S306" s="82" t="s">
        <v>55</v>
      </c>
      <c r="T306" s="84"/>
    </row>
    <row r="307">
      <c r="A307" s="81">
        <v>45770.12645833333</v>
      </c>
      <c r="B307" s="82" t="s">
        <v>9729</v>
      </c>
      <c r="C307" s="82" t="s">
        <v>9730</v>
      </c>
      <c r="D307" s="82">
        <v>7.3981939642E10</v>
      </c>
      <c r="E307" s="82" t="s">
        <v>43</v>
      </c>
      <c r="F307" s="82" t="s">
        <v>60</v>
      </c>
      <c r="G307" s="82" t="s">
        <v>87</v>
      </c>
      <c r="H307" s="82" t="s">
        <v>88</v>
      </c>
      <c r="I307" s="82" t="s">
        <v>47</v>
      </c>
      <c r="J307" s="82" t="s">
        <v>47</v>
      </c>
      <c r="K307" s="82" t="s">
        <v>47</v>
      </c>
      <c r="L307" s="82" t="s">
        <v>48</v>
      </c>
      <c r="M307" s="82" t="s">
        <v>79</v>
      </c>
      <c r="N307" s="82" t="s">
        <v>50</v>
      </c>
      <c r="O307" s="82" t="s">
        <v>51</v>
      </c>
      <c r="P307" s="82" t="s">
        <v>171</v>
      </c>
      <c r="Q307" s="82" t="s">
        <v>9457</v>
      </c>
      <c r="R307" s="82" t="s">
        <v>9426</v>
      </c>
      <c r="S307" s="82" t="s">
        <v>55</v>
      </c>
      <c r="T307" s="83" t="s">
        <v>56</v>
      </c>
    </row>
    <row r="308">
      <c r="A308" s="81">
        <v>45770.12645833333</v>
      </c>
      <c r="B308" s="82" t="s">
        <v>9729</v>
      </c>
      <c r="C308" s="82" t="s">
        <v>9730</v>
      </c>
      <c r="D308" s="82">
        <v>7.3981939642E10</v>
      </c>
      <c r="E308" s="82" t="s">
        <v>43</v>
      </c>
      <c r="F308" s="82" t="s">
        <v>60</v>
      </c>
      <c r="G308" s="82" t="s">
        <v>87</v>
      </c>
      <c r="H308" s="82" t="s">
        <v>88</v>
      </c>
      <c r="I308" s="82" t="s">
        <v>47</v>
      </c>
      <c r="J308" s="82" t="s">
        <v>47</v>
      </c>
      <c r="K308" s="82" t="s">
        <v>47</v>
      </c>
      <c r="L308" s="82" t="s">
        <v>48</v>
      </c>
      <c r="M308" s="82" t="s">
        <v>79</v>
      </c>
      <c r="N308" s="82" t="s">
        <v>50</v>
      </c>
      <c r="O308" s="82" t="s">
        <v>51</v>
      </c>
      <c r="P308" s="82" t="s">
        <v>171</v>
      </c>
      <c r="Q308" s="82" t="s">
        <v>9457</v>
      </c>
      <c r="R308" s="82" t="s">
        <v>9426</v>
      </c>
      <c r="S308" s="82" t="s">
        <v>55</v>
      </c>
      <c r="T308" s="83" t="s">
        <v>56</v>
      </c>
    </row>
    <row r="309">
      <c r="A309" s="81">
        <v>45770.12873842593</v>
      </c>
      <c r="B309" s="82" t="s">
        <v>9731</v>
      </c>
      <c r="C309" s="82" t="s">
        <v>9732</v>
      </c>
      <c r="D309" s="82">
        <v>1.1939516517E10</v>
      </c>
      <c r="E309" s="82" t="s">
        <v>43</v>
      </c>
      <c r="F309" s="82" t="s">
        <v>60</v>
      </c>
      <c r="G309" s="82" t="s">
        <v>45</v>
      </c>
      <c r="H309" s="82" t="s">
        <v>78</v>
      </c>
      <c r="I309" s="82" t="s">
        <v>47</v>
      </c>
      <c r="J309" s="82" t="s">
        <v>47</v>
      </c>
      <c r="K309" s="82" t="s">
        <v>48</v>
      </c>
      <c r="L309" s="82" t="s">
        <v>47</v>
      </c>
      <c r="M309" s="82" t="s">
        <v>63</v>
      </c>
      <c r="N309" s="82" t="s">
        <v>95</v>
      </c>
      <c r="O309" s="82" t="s">
        <v>51</v>
      </c>
      <c r="P309" s="82" t="s">
        <v>171</v>
      </c>
      <c r="Q309" s="82" t="s">
        <v>9457</v>
      </c>
      <c r="R309" s="82" t="s">
        <v>9411</v>
      </c>
      <c r="S309" s="82" t="s">
        <v>65</v>
      </c>
      <c r="T309" s="83" t="s">
        <v>56</v>
      </c>
    </row>
    <row r="310">
      <c r="A310" s="81">
        <v>45770.12873842593</v>
      </c>
      <c r="B310" s="82" t="s">
        <v>9731</v>
      </c>
      <c r="C310" s="82" t="s">
        <v>9732</v>
      </c>
      <c r="D310" s="82">
        <v>1.1939516517E10</v>
      </c>
      <c r="E310" s="82" t="s">
        <v>43</v>
      </c>
      <c r="F310" s="82" t="s">
        <v>60</v>
      </c>
      <c r="G310" s="82" t="s">
        <v>45</v>
      </c>
      <c r="H310" s="82" t="s">
        <v>78</v>
      </c>
      <c r="I310" s="82" t="s">
        <v>47</v>
      </c>
      <c r="J310" s="82" t="s">
        <v>47</v>
      </c>
      <c r="K310" s="82" t="s">
        <v>48</v>
      </c>
      <c r="L310" s="82" t="s">
        <v>47</v>
      </c>
      <c r="M310" s="82" t="s">
        <v>63</v>
      </c>
      <c r="N310" s="82" t="s">
        <v>95</v>
      </c>
      <c r="O310" s="82" t="s">
        <v>51</v>
      </c>
      <c r="P310" s="82" t="s">
        <v>171</v>
      </c>
      <c r="Q310" s="82" t="s">
        <v>9457</v>
      </c>
      <c r="R310" s="82" t="s">
        <v>9411</v>
      </c>
      <c r="S310" s="82" t="s">
        <v>65</v>
      </c>
      <c r="T310" s="83" t="s">
        <v>56</v>
      </c>
    </row>
    <row r="311">
      <c r="A311" s="81">
        <v>45770.12944444444</v>
      </c>
      <c r="B311" s="82" t="s">
        <v>9733</v>
      </c>
      <c r="C311" s="82" t="s">
        <v>9734</v>
      </c>
      <c r="D311" s="82">
        <v>1.1988029467E10</v>
      </c>
      <c r="E311" s="82" t="s">
        <v>43</v>
      </c>
      <c r="F311" s="82" t="s">
        <v>60</v>
      </c>
      <c r="G311" s="82" t="s">
        <v>61</v>
      </c>
      <c r="H311" s="82" t="s">
        <v>78</v>
      </c>
      <c r="I311" s="82" t="s">
        <v>47</v>
      </c>
      <c r="J311" s="82" t="s">
        <v>47</v>
      </c>
      <c r="K311" s="82" t="s">
        <v>47</v>
      </c>
      <c r="L311" s="82" t="s">
        <v>47</v>
      </c>
      <c r="M311" s="82" t="s">
        <v>79</v>
      </c>
      <c r="N311" s="82" t="s">
        <v>98</v>
      </c>
      <c r="O311" s="82" t="s">
        <v>51</v>
      </c>
      <c r="P311" s="82" t="s">
        <v>171</v>
      </c>
      <c r="Q311" s="82" t="s">
        <v>9484</v>
      </c>
      <c r="R311" s="82" t="s">
        <v>9411</v>
      </c>
      <c r="S311" s="82" t="s">
        <v>55</v>
      </c>
      <c r="T311" s="84"/>
    </row>
    <row r="312">
      <c r="A312" s="81">
        <v>45770.12944444444</v>
      </c>
      <c r="B312" s="82" t="s">
        <v>9733</v>
      </c>
      <c r="C312" s="82" t="s">
        <v>9734</v>
      </c>
      <c r="D312" s="82">
        <v>1.1988029467E10</v>
      </c>
      <c r="E312" s="82" t="s">
        <v>43</v>
      </c>
      <c r="F312" s="82" t="s">
        <v>60</v>
      </c>
      <c r="G312" s="82" t="s">
        <v>61</v>
      </c>
      <c r="H312" s="82" t="s">
        <v>78</v>
      </c>
      <c r="I312" s="82" t="s">
        <v>47</v>
      </c>
      <c r="J312" s="82" t="s">
        <v>47</v>
      </c>
      <c r="K312" s="82" t="s">
        <v>47</v>
      </c>
      <c r="L312" s="82" t="s">
        <v>47</v>
      </c>
      <c r="M312" s="82" t="s">
        <v>79</v>
      </c>
      <c r="N312" s="82" t="s">
        <v>98</v>
      </c>
      <c r="O312" s="82" t="s">
        <v>51</v>
      </c>
      <c r="P312" s="82" t="s">
        <v>171</v>
      </c>
      <c r="Q312" s="82" t="s">
        <v>9484</v>
      </c>
      <c r="R312" s="82" t="s">
        <v>9411</v>
      </c>
      <c r="S312" s="82" t="s">
        <v>55</v>
      </c>
      <c r="T312" s="84"/>
    </row>
    <row r="313">
      <c r="A313" s="81">
        <v>45770.13569444444</v>
      </c>
      <c r="B313" s="82" t="s">
        <v>9735</v>
      </c>
      <c r="C313" s="82" t="s">
        <v>9736</v>
      </c>
      <c r="D313" s="82">
        <v>8.1999054339E10</v>
      </c>
      <c r="E313" s="82" t="s">
        <v>43</v>
      </c>
      <c r="F313" s="82" t="s">
        <v>44</v>
      </c>
      <c r="G313" s="82" t="s">
        <v>61</v>
      </c>
      <c r="H313" s="82" t="s">
        <v>62</v>
      </c>
      <c r="I313" s="82" t="s">
        <v>47</v>
      </c>
      <c r="J313" s="82" t="s">
        <v>47</v>
      </c>
      <c r="K313" s="82" t="s">
        <v>48</v>
      </c>
      <c r="L313" s="82" t="s">
        <v>48</v>
      </c>
      <c r="M313" s="82" t="s">
        <v>79</v>
      </c>
      <c r="N313" s="82" t="s">
        <v>70</v>
      </c>
      <c r="O313" s="82" t="s">
        <v>51</v>
      </c>
      <c r="P313" s="82" t="s">
        <v>171</v>
      </c>
      <c r="Q313" s="82" t="s">
        <v>9410</v>
      </c>
      <c r="R313" s="82" t="s">
        <v>9414</v>
      </c>
      <c r="S313" s="82" t="s">
        <v>55</v>
      </c>
      <c r="T313" s="84"/>
    </row>
    <row r="314">
      <c r="A314" s="81">
        <v>45770.13569444444</v>
      </c>
      <c r="B314" s="82" t="s">
        <v>9735</v>
      </c>
      <c r="C314" s="82" t="s">
        <v>9736</v>
      </c>
      <c r="D314" s="82">
        <v>8.1999054339E10</v>
      </c>
      <c r="E314" s="82" t="s">
        <v>43</v>
      </c>
      <c r="F314" s="82" t="s">
        <v>44</v>
      </c>
      <c r="G314" s="82" t="s">
        <v>61</v>
      </c>
      <c r="H314" s="82" t="s">
        <v>62</v>
      </c>
      <c r="I314" s="82" t="s">
        <v>47</v>
      </c>
      <c r="J314" s="82" t="s">
        <v>47</v>
      </c>
      <c r="K314" s="82" t="s">
        <v>48</v>
      </c>
      <c r="L314" s="82" t="s">
        <v>48</v>
      </c>
      <c r="M314" s="82" t="s">
        <v>79</v>
      </c>
      <c r="N314" s="82" t="s">
        <v>70</v>
      </c>
      <c r="O314" s="82" t="s">
        <v>51</v>
      </c>
      <c r="P314" s="82" t="s">
        <v>171</v>
      </c>
      <c r="Q314" s="82" t="s">
        <v>9410</v>
      </c>
      <c r="R314" s="82" t="s">
        <v>9414</v>
      </c>
      <c r="S314" s="82" t="s">
        <v>55</v>
      </c>
      <c r="T314" s="84"/>
    </row>
    <row r="315">
      <c r="A315" s="81">
        <v>45770.143842592595</v>
      </c>
      <c r="B315" s="82" t="s">
        <v>9737</v>
      </c>
      <c r="C315" s="82" t="s">
        <v>9738</v>
      </c>
      <c r="D315" s="82">
        <v>5.5991726615E10</v>
      </c>
      <c r="E315" s="82" t="s">
        <v>43</v>
      </c>
      <c r="F315" s="82" t="s">
        <v>170</v>
      </c>
      <c r="G315" s="82" t="s">
        <v>61</v>
      </c>
      <c r="H315" s="82" t="s">
        <v>46</v>
      </c>
      <c r="I315" s="82" t="s">
        <v>47</v>
      </c>
      <c r="J315" s="82" t="s">
        <v>47</v>
      </c>
      <c r="K315" s="82" t="s">
        <v>48</v>
      </c>
      <c r="L315" s="82" t="s">
        <v>47</v>
      </c>
      <c r="M315" s="82" t="s">
        <v>49</v>
      </c>
      <c r="N315" s="82" t="s">
        <v>70</v>
      </c>
      <c r="O315" s="82" t="s">
        <v>51</v>
      </c>
      <c r="P315" s="82" t="s">
        <v>171</v>
      </c>
      <c r="Q315" s="82" t="s">
        <v>9410</v>
      </c>
      <c r="R315" s="82" t="s">
        <v>9411</v>
      </c>
      <c r="S315" s="82" t="s">
        <v>55</v>
      </c>
      <c r="T315" s="83" t="s">
        <v>56</v>
      </c>
    </row>
    <row r="316">
      <c r="A316" s="81">
        <v>45770.143842592595</v>
      </c>
      <c r="B316" s="82" t="s">
        <v>9737</v>
      </c>
      <c r="C316" s="82" t="s">
        <v>9738</v>
      </c>
      <c r="D316" s="82">
        <v>5.5991726615E10</v>
      </c>
      <c r="E316" s="82" t="s">
        <v>43</v>
      </c>
      <c r="F316" s="82" t="s">
        <v>170</v>
      </c>
      <c r="G316" s="82" t="s">
        <v>61</v>
      </c>
      <c r="H316" s="82" t="s">
        <v>46</v>
      </c>
      <c r="I316" s="82" t="s">
        <v>47</v>
      </c>
      <c r="J316" s="82" t="s">
        <v>47</v>
      </c>
      <c r="K316" s="82" t="s">
        <v>48</v>
      </c>
      <c r="L316" s="82" t="s">
        <v>47</v>
      </c>
      <c r="M316" s="82" t="s">
        <v>49</v>
      </c>
      <c r="N316" s="82" t="s">
        <v>70</v>
      </c>
      <c r="O316" s="82" t="s">
        <v>51</v>
      </c>
      <c r="P316" s="82" t="s">
        <v>171</v>
      </c>
      <c r="Q316" s="82" t="s">
        <v>9410</v>
      </c>
      <c r="R316" s="82" t="s">
        <v>9411</v>
      </c>
      <c r="S316" s="82" t="s">
        <v>55</v>
      </c>
      <c r="T316" s="83" t="s">
        <v>56</v>
      </c>
    </row>
    <row r="317">
      <c r="A317" s="81">
        <v>45770.144166666665</v>
      </c>
      <c r="B317" s="82" t="s">
        <v>9739</v>
      </c>
      <c r="C317" s="82" t="s">
        <v>9740</v>
      </c>
      <c r="D317" s="82">
        <v>4.1991879923E10</v>
      </c>
      <c r="E317" s="82" t="s">
        <v>75</v>
      </c>
      <c r="F317" s="82" t="s">
        <v>44</v>
      </c>
      <c r="G317" s="82" t="s">
        <v>61</v>
      </c>
      <c r="H317" s="82" t="s">
        <v>78</v>
      </c>
      <c r="I317" s="82" t="s">
        <v>48</v>
      </c>
      <c r="J317" s="82" t="s">
        <v>47</v>
      </c>
      <c r="K317" s="82" t="s">
        <v>48</v>
      </c>
      <c r="L317" s="82" t="s">
        <v>47</v>
      </c>
      <c r="M317" s="82" t="s">
        <v>63</v>
      </c>
      <c r="N317" s="82" t="s">
        <v>64</v>
      </c>
      <c r="O317" s="82" t="s">
        <v>51</v>
      </c>
      <c r="P317" s="82" t="s">
        <v>171</v>
      </c>
      <c r="Q317" s="82" t="s">
        <v>9410</v>
      </c>
      <c r="R317" s="82" t="s">
        <v>9417</v>
      </c>
      <c r="S317" s="82" t="s">
        <v>55</v>
      </c>
      <c r="T317" s="83" t="s">
        <v>56</v>
      </c>
    </row>
    <row r="318">
      <c r="A318" s="81">
        <v>45770.144166666665</v>
      </c>
      <c r="B318" s="82" t="s">
        <v>9739</v>
      </c>
      <c r="C318" s="82" t="s">
        <v>9740</v>
      </c>
      <c r="D318" s="82">
        <v>4.1991879923E10</v>
      </c>
      <c r="E318" s="82" t="s">
        <v>75</v>
      </c>
      <c r="F318" s="82" t="s">
        <v>44</v>
      </c>
      <c r="G318" s="82" t="s">
        <v>61</v>
      </c>
      <c r="H318" s="82" t="s">
        <v>78</v>
      </c>
      <c r="I318" s="82" t="s">
        <v>48</v>
      </c>
      <c r="J318" s="82" t="s">
        <v>47</v>
      </c>
      <c r="K318" s="82" t="s">
        <v>48</v>
      </c>
      <c r="L318" s="82" t="s">
        <v>47</v>
      </c>
      <c r="M318" s="82" t="s">
        <v>63</v>
      </c>
      <c r="N318" s="82" t="s">
        <v>64</v>
      </c>
      <c r="O318" s="82" t="s">
        <v>51</v>
      </c>
      <c r="P318" s="82" t="s">
        <v>171</v>
      </c>
      <c r="Q318" s="82" t="s">
        <v>9410</v>
      </c>
      <c r="R318" s="82" t="s">
        <v>9417</v>
      </c>
      <c r="S318" s="82" t="s">
        <v>55</v>
      </c>
      <c r="T318" s="83" t="s">
        <v>56</v>
      </c>
    </row>
    <row r="319">
      <c r="A319" s="81">
        <v>45770.146585648145</v>
      </c>
      <c r="B319" s="82" t="s">
        <v>459</v>
      </c>
      <c r="C319" s="82" t="s">
        <v>9741</v>
      </c>
      <c r="D319" s="82">
        <v>1.1933894687E10</v>
      </c>
      <c r="E319" s="82" t="s">
        <v>43</v>
      </c>
      <c r="F319" s="82" t="s">
        <v>60</v>
      </c>
      <c r="G319" s="82" t="s">
        <v>45</v>
      </c>
      <c r="H319" s="82" t="s">
        <v>78</v>
      </c>
      <c r="I319" s="82" t="s">
        <v>48</v>
      </c>
      <c r="J319" s="82" t="s">
        <v>47</v>
      </c>
      <c r="K319" s="82" t="s">
        <v>47</v>
      </c>
      <c r="L319" s="82" t="s">
        <v>48</v>
      </c>
      <c r="M319" s="82" t="s">
        <v>63</v>
      </c>
      <c r="N319" s="82" t="s">
        <v>50</v>
      </c>
      <c r="O319" s="82" t="s">
        <v>51</v>
      </c>
      <c r="P319" s="82" t="s">
        <v>171</v>
      </c>
      <c r="Q319" s="82" t="s">
        <v>9457</v>
      </c>
      <c r="R319" s="82" t="s">
        <v>9411</v>
      </c>
      <c r="S319" s="82" t="s">
        <v>65</v>
      </c>
      <c r="T319" s="83" t="s">
        <v>56</v>
      </c>
    </row>
    <row r="320">
      <c r="A320" s="81">
        <v>45770.146585648145</v>
      </c>
      <c r="B320" s="82" t="s">
        <v>459</v>
      </c>
      <c r="C320" s="82" t="s">
        <v>9741</v>
      </c>
      <c r="D320" s="82">
        <v>1.1933894687E10</v>
      </c>
      <c r="E320" s="82" t="s">
        <v>43</v>
      </c>
      <c r="F320" s="82" t="s">
        <v>60</v>
      </c>
      <c r="G320" s="82" t="s">
        <v>45</v>
      </c>
      <c r="H320" s="82" t="s">
        <v>78</v>
      </c>
      <c r="I320" s="82" t="s">
        <v>48</v>
      </c>
      <c r="J320" s="82" t="s">
        <v>47</v>
      </c>
      <c r="K320" s="82" t="s">
        <v>47</v>
      </c>
      <c r="L320" s="82" t="s">
        <v>48</v>
      </c>
      <c r="M320" s="82" t="s">
        <v>63</v>
      </c>
      <c r="N320" s="82" t="s">
        <v>50</v>
      </c>
      <c r="O320" s="82" t="s">
        <v>51</v>
      </c>
      <c r="P320" s="82" t="s">
        <v>171</v>
      </c>
      <c r="Q320" s="82" t="s">
        <v>9457</v>
      </c>
      <c r="R320" s="82" t="s">
        <v>9411</v>
      </c>
      <c r="S320" s="82" t="s">
        <v>65</v>
      </c>
      <c r="T320" s="83" t="s">
        <v>56</v>
      </c>
    </row>
    <row r="321">
      <c r="A321" s="81">
        <v>45770.1518287037</v>
      </c>
      <c r="B321" s="82" t="s">
        <v>9742</v>
      </c>
      <c r="C321" s="82" t="s">
        <v>9743</v>
      </c>
      <c r="D321" s="82">
        <v>3.1993409099E10</v>
      </c>
      <c r="E321" s="82" t="s">
        <v>75</v>
      </c>
      <c r="F321" s="82" t="s">
        <v>60</v>
      </c>
      <c r="G321" s="82" t="s">
        <v>45</v>
      </c>
      <c r="H321" s="82" t="s">
        <v>106</v>
      </c>
      <c r="I321" s="82" t="s">
        <v>48</v>
      </c>
      <c r="J321" s="82" t="s">
        <v>47</v>
      </c>
      <c r="K321" s="82" t="s">
        <v>48</v>
      </c>
      <c r="L321" s="82" t="s">
        <v>47</v>
      </c>
      <c r="M321" s="82" t="s">
        <v>49</v>
      </c>
      <c r="N321" s="82" t="s">
        <v>95</v>
      </c>
      <c r="O321" s="82" t="s">
        <v>51</v>
      </c>
      <c r="P321" s="82" t="s">
        <v>171</v>
      </c>
      <c r="Q321" s="82" t="s">
        <v>9469</v>
      </c>
      <c r="R321" s="82" t="s">
        <v>9411</v>
      </c>
      <c r="S321" s="82" t="s">
        <v>55</v>
      </c>
      <c r="T321" s="83" t="s">
        <v>56</v>
      </c>
    </row>
    <row r="322">
      <c r="A322" s="81">
        <v>45770.1518287037</v>
      </c>
      <c r="B322" s="82" t="s">
        <v>9742</v>
      </c>
      <c r="C322" s="82" t="s">
        <v>9743</v>
      </c>
      <c r="D322" s="82">
        <v>3.1993409099E10</v>
      </c>
      <c r="E322" s="82" t="s">
        <v>75</v>
      </c>
      <c r="F322" s="82" t="s">
        <v>60</v>
      </c>
      <c r="G322" s="82" t="s">
        <v>45</v>
      </c>
      <c r="H322" s="82" t="s">
        <v>106</v>
      </c>
      <c r="I322" s="82" t="s">
        <v>48</v>
      </c>
      <c r="J322" s="82" t="s">
        <v>47</v>
      </c>
      <c r="K322" s="82" t="s">
        <v>48</v>
      </c>
      <c r="L322" s="82" t="s">
        <v>47</v>
      </c>
      <c r="M322" s="82" t="s">
        <v>49</v>
      </c>
      <c r="N322" s="82" t="s">
        <v>95</v>
      </c>
      <c r="O322" s="82" t="s">
        <v>51</v>
      </c>
      <c r="P322" s="82" t="s">
        <v>171</v>
      </c>
      <c r="Q322" s="82" t="s">
        <v>9469</v>
      </c>
      <c r="R322" s="82" t="s">
        <v>9411</v>
      </c>
      <c r="S322" s="82" t="s">
        <v>55</v>
      </c>
      <c r="T322" s="83" t="s">
        <v>56</v>
      </c>
    </row>
    <row r="323">
      <c r="A323" s="81">
        <v>45770.155127314814</v>
      </c>
      <c r="B323" s="82" t="s">
        <v>9744</v>
      </c>
      <c r="C323" s="82" t="s">
        <v>9745</v>
      </c>
      <c r="D323" s="82">
        <v>1.1953492674E10</v>
      </c>
      <c r="E323" s="82" t="s">
        <v>43</v>
      </c>
      <c r="F323" s="82" t="s">
        <v>60</v>
      </c>
      <c r="G323" s="82" t="s">
        <v>45</v>
      </c>
      <c r="H323" s="82" t="s">
        <v>46</v>
      </c>
      <c r="I323" s="82" t="s">
        <v>47</v>
      </c>
      <c r="J323" s="82" t="s">
        <v>47</v>
      </c>
      <c r="K323" s="82" t="s">
        <v>48</v>
      </c>
      <c r="L323" s="82" t="s">
        <v>48</v>
      </c>
      <c r="M323" s="82" t="s">
        <v>49</v>
      </c>
      <c r="N323" s="82" t="s">
        <v>64</v>
      </c>
      <c r="O323" s="82" t="s">
        <v>51</v>
      </c>
      <c r="P323" s="82" t="s">
        <v>171</v>
      </c>
      <c r="Q323" s="82" t="s">
        <v>9410</v>
      </c>
      <c r="R323" s="82" t="s">
        <v>9414</v>
      </c>
      <c r="S323" s="82" t="s">
        <v>55</v>
      </c>
      <c r="T323" s="83" t="s">
        <v>56</v>
      </c>
    </row>
    <row r="324">
      <c r="A324" s="81">
        <v>45770.155127314814</v>
      </c>
      <c r="B324" s="82" t="s">
        <v>9744</v>
      </c>
      <c r="C324" s="82" t="s">
        <v>9745</v>
      </c>
      <c r="D324" s="82">
        <v>1.1953492674E10</v>
      </c>
      <c r="E324" s="82" t="s">
        <v>43</v>
      </c>
      <c r="F324" s="82" t="s">
        <v>60</v>
      </c>
      <c r="G324" s="82" t="s">
        <v>45</v>
      </c>
      <c r="H324" s="82" t="s">
        <v>46</v>
      </c>
      <c r="I324" s="82" t="s">
        <v>47</v>
      </c>
      <c r="J324" s="82" t="s">
        <v>47</v>
      </c>
      <c r="K324" s="82" t="s">
        <v>48</v>
      </c>
      <c r="L324" s="82" t="s">
        <v>48</v>
      </c>
      <c r="M324" s="82" t="s">
        <v>49</v>
      </c>
      <c r="N324" s="82" t="s">
        <v>64</v>
      </c>
      <c r="O324" s="82" t="s">
        <v>51</v>
      </c>
      <c r="P324" s="82" t="s">
        <v>171</v>
      </c>
      <c r="Q324" s="82" t="s">
        <v>9410</v>
      </c>
      <c r="R324" s="82" t="s">
        <v>9414</v>
      </c>
      <c r="S324" s="82" t="s">
        <v>55</v>
      </c>
      <c r="T324" s="83" t="s">
        <v>56</v>
      </c>
    </row>
    <row r="325">
      <c r="A325" s="81">
        <v>45770.15615740741</v>
      </c>
      <c r="B325" s="82" t="s">
        <v>9746</v>
      </c>
      <c r="C325" s="82" t="s">
        <v>9747</v>
      </c>
      <c r="D325" s="82">
        <v>7.9999766161E10</v>
      </c>
      <c r="E325" s="82" t="s">
        <v>43</v>
      </c>
      <c r="F325" s="82" t="s">
        <v>144</v>
      </c>
      <c r="G325" s="82" t="s">
        <v>77</v>
      </c>
      <c r="H325" s="82" t="s">
        <v>88</v>
      </c>
      <c r="I325" s="82" t="s">
        <v>47</v>
      </c>
      <c r="J325" s="82" t="s">
        <v>48</v>
      </c>
      <c r="K325" s="82" t="s">
        <v>48</v>
      </c>
      <c r="L325" s="82" t="s">
        <v>47</v>
      </c>
      <c r="M325" s="82" t="s">
        <v>63</v>
      </c>
      <c r="N325" s="82" t="s">
        <v>64</v>
      </c>
      <c r="O325" s="82" t="s">
        <v>51</v>
      </c>
      <c r="P325" s="82" t="s">
        <v>171</v>
      </c>
      <c r="Q325" s="82" t="s">
        <v>9420</v>
      </c>
      <c r="R325" s="82" t="s">
        <v>9414</v>
      </c>
      <c r="S325" s="82" t="s">
        <v>55</v>
      </c>
      <c r="T325" s="83" t="s">
        <v>56</v>
      </c>
    </row>
    <row r="326">
      <c r="A326" s="81">
        <v>45770.15615740741</v>
      </c>
      <c r="B326" s="82" t="s">
        <v>9746</v>
      </c>
      <c r="C326" s="82" t="s">
        <v>9747</v>
      </c>
      <c r="D326" s="82">
        <v>7.9999766161E10</v>
      </c>
      <c r="E326" s="82" t="s">
        <v>43</v>
      </c>
      <c r="F326" s="82" t="s">
        <v>144</v>
      </c>
      <c r="G326" s="82" t="s">
        <v>77</v>
      </c>
      <c r="H326" s="82" t="s">
        <v>88</v>
      </c>
      <c r="I326" s="82" t="s">
        <v>47</v>
      </c>
      <c r="J326" s="82" t="s">
        <v>48</v>
      </c>
      <c r="K326" s="82" t="s">
        <v>48</v>
      </c>
      <c r="L326" s="82" t="s">
        <v>47</v>
      </c>
      <c r="M326" s="82" t="s">
        <v>63</v>
      </c>
      <c r="N326" s="82" t="s">
        <v>64</v>
      </c>
      <c r="O326" s="82" t="s">
        <v>51</v>
      </c>
      <c r="P326" s="82" t="s">
        <v>171</v>
      </c>
      <c r="Q326" s="82" t="s">
        <v>9420</v>
      </c>
      <c r="R326" s="82" t="s">
        <v>9414</v>
      </c>
      <c r="S326" s="82" t="s">
        <v>55</v>
      </c>
      <c r="T326" s="83" t="s">
        <v>56</v>
      </c>
    </row>
    <row r="327">
      <c r="A327" s="81">
        <v>45770.16328703704</v>
      </c>
      <c r="B327" s="82" t="s">
        <v>9748</v>
      </c>
      <c r="C327" s="82" t="s">
        <v>9749</v>
      </c>
      <c r="D327" s="82">
        <v>1.3996312077E10</v>
      </c>
      <c r="E327" s="82" t="s">
        <v>43</v>
      </c>
      <c r="F327" s="82" t="s">
        <v>60</v>
      </c>
      <c r="G327" s="82" t="s">
        <v>45</v>
      </c>
      <c r="H327" s="82" t="s">
        <v>46</v>
      </c>
      <c r="I327" s="82" t="s">
        <v>47</v>
      </c>
      <c r="J327" s="82" t="s">
        <v>47</v>
      </c>
      <c r="K327" s="82" t="s">
        <v>48</v>
      </c>
      <c r="L327" s="82" t="s">
        <v>47</v>
      </c>
      <c r="M327" s="82" t="s">
        <v>79</v>
      </c>
      <c r="N327" s="82" t="s">
        <v>64</v>
      </c>
      <c r="O327" s="82" t="s">
        <v>51</v>
      </c>
      <c r="P327" s="82" t="s">
        <v>171</v>
      </c>
      <c r="Q327" s="82" t="s">
        <v>9457</v>
      </c>
      <c r="R327" s="82" t="s">
        <v>9411</v>
      </c>
      <c r="S327" s="82" t="s">
        <v>55</v>
      </c>
      <c r="T327" s="83" t="s">
        <v>47</v>
      </c>
    </row>
    <row r="328">
      <c r="A328" s="81">
        <v>45770.16328703704</v>
      </c>
      <c r="B328" s="82" t="s">
        <v>9748</v>
      </c>
      <c r="C328" s="82" t="s">
        <v>9749</v>
      </c>
      <c r="D328" s="82">
        <v>1.3996312077E10</v>
      </c>
      <c r="E328" s="82" t="s">
        <v>43</v>
      </c>
      <c r="F328" s="82" t="s">
        <v>60</v>
      </c>
      <c r="G328" s="82" t="s">
        <v>45</v>
      </c>
      <c r="H328" s="82" t="s">
        <v>46</v>
      </c>
      <c r="I328" s="82" t="s">
        <v>47</v>
      </c>
      <c r="J328" s="82" t="s">
        <v>47</v>
      </c>
      <c r="K328" s="82" t="s">
        <v>48</v>
      </c>
      <c r="L328" s="82" t="s">
        <v>47</v>
      </c>
      <c r="M328" s="82" t="s">
        <v>79</v>
      </c>
      <c r="N328" s="82" t="s">
        <v>64</v>
      </c>
      <c r="O328" s="82" t="s">
        <v>51</v>
      </c>
      <c r="P328" s="82" t="s">
        <v>171</v>
      </c>
      <c r="Q328" s="82" t="s">
        <v>9457</v>
      </c>
      <c r="R328" s="82" t="s">
        <v>9411</v>
      </c>
      <c r="S328" s="82" t="s">
        <v>55</v>
      </c>
      <c r="T328" s="83" t="s">
        <v>47</v>
      </c>
    </row>
    <row r="329">
      <c r="A329" s="81">
        <v>45770.16832175926</v>
      </c>
      <c r="B329" s="82" t="s">
        <v>9750</v>
      </c>
      <c r="C329" s="82" t="s">
        <v>9751</v>
      </c>
      <c r="D329" s="82">
        <v>1.1946465151E10</v>
      </c>
      <c r="E329" s="82" t="s">
        <v>75</v>
      </c>
      <c r="F329" s="82" t="s">
        <v>69</v>
      </c>
      <c r="G329" s="82" t="s">
        <v>61</v>
      </c>
      <c r="H329" s="82" t="s">
        <v>46</v>
      </c>
      <c r="I329" s="82" t="s">
        <v>47</v>
      </c>
      <c r="J329" s="82" t="s">
        <v>47</v>
      </c>
      <c r="K329" s="82" t="s">
        <v>47</v>
      </c>
      <c r="L329" s="82" t="s">
        <v>48</v>
      </c>
      <c r="M329" s="82" t="s">
        <v>79</v>
      </c>
      <c r="N329" s="82" t="s">
        <v>95</v>
      </c>
      <c r="O329" s="82" t="s">
        <v>51</v>
      </c>
      <c r="P329" s="82" t="s">
        <v>171</v>
      </c>
      <c r="Q329" s="82" t="s">
        <v>9410</v>
      </c>
      <c r="R329" s="82" t="s">
        <v>9411</v>
      </c>
      <c r="S329" s="82" t="s">
        <v>55</v>
      </c>
      <c r="T329" s="84"/>
    </row>
    <row r="330">
      <c r="A330" s="81">
        <v>45770.16832175926</v>
      </c>
      <c r="B330" s="82" t="s">
        <v>9750</v>
      </c>
      <c r="C330" s="82" t="s">
        <v>9751</v>
      </c>
      <c r="D330" s="82">
        <v>1.1946465151E10</v>
      </c>
      <c r="E330" s="82" t="s">
        <v>75</v>
      </c>
      <c r="F330" s="82" t="s">
        <v>69</v>
      </c>
      <c r="G330" s="82" t="s">
        <v>61</v>
      </c>
      <c r="H330" s="82" t="s">
        <v>46</v>
      </c>
      <c r="I330" s="82" t="s">
        <v>47</v>
      </c>
      <c r="J330" s="82" t="s">
        <v>47</v>
      </c>
      <c r="K330" s="82" t="s">
        <v>47</v>
      </c>
      <c r="L330" s="82" t="s">
        <v>48</v>
      </c>
      <c r="M330" s="82" t="s">
        <v>79</v>
      </c>
      <c r="N330" s="82" t="s">
        <v>95</v>
      </c>
      <c r="O330" s="82" t="s">
        <v>51</v>
      </c>
      <c r="P330" s="82" t="s">
        <v>171</v>
      </c>
      <c r="Q330" s="82" t="s">
        <v>9410</v>
      </c>
      <c r="R330" s="82" t="s">
        <v>9411</v>
      </c>
      <c r="S330" s="82" t="s">
        <v>55</v>
      </c>
      <c r="T330" s="84"/>
    </row>
    <row r="331">
      <c r="A331" s="81">
        <v>45770.17980324074</v>
      </c>
      <c r="B331" s="82" t="s">
        <v>9752</v>
      </c>
      <c r="C331" s="82" t="s">
        <v>9753</v>
      </c>
      <c r="D331" s="82">
        <v>1.1970729206E10</v>
      </c>
      <c r="E331" s="82" t="s">
        <v>43</v>
      </c>
      <c r="F331" s="82" t="s">
        <v>144</v>
      </c>
      <c r="G331" s="82" t="s">
        <v>77</v>
      </c>
      <c r="H331" s="82" t="s">
        <v>88</v>
      </c>
      <c r="I331" s="82" t="s">
        <v>47</v>
      </c>
      <c r="J331" s="82" t="s">
        <v>47</v>
      </c>
      <c r="K331" s="82" t="s">
        <v>47</v>
      </c>
      <c r="L331" s="82" t="s">
        <v>47</v>
      </c>
      <c r="M331" s="82" t="s">
        <v>63</v>
      </c>
      <c r="N331" s="82" t="s">
        <v>95</v>
      </c>
      <c r="O331" s="82" t="s">
        <v>51</v>
      </c>
      <c r="P331" s="82" t="s">
        <v>171</v>
      </c>
      <c r="Q331" s="82" t="s">
        <v>9443</v>
      </c>
      <c r="R331" s="82" t="s">
        <v>9417</v>
      </c>
      <c r="S331" s="82" t="s">
        <v>55</v>
      </c>
      <c r="T331" s="83" t="s">
        <v>56</v>
      </c>
    </row>
    <row r="332">
      <c r="A332" s="81">
        <v>45770.17980324074</v>
      </c>
      <c r="B332" s="82" t="s">
        <v>9752</v>
      </c>
      <c r="C332" s="82" t="s">
        <v>9753</v>
      </c>
      <c r="D332" s="82">
        <v>1.1970729206E10</v>
      </c>
      <c r="E332" s="82" t="s">
        <v>43</v>
      </c>
      <c r="F332" s="82" t="s">
        <v>144</v>
      </c>
      <c r="G332" s="82" t="s">
        <v>77</v>
      </c>
      <c r="H332" s="82" t="s">
        <v>88</v>
      </c>
      <c r="I332" s="82" t="s">
        <v>47</v>
      </c>
      <c r="J332" s="82" t="s">
        <v>47</v>
      </c>
      <c r="K332" s="82" t="s">
        <v>47</v>
      </c>
      <c r="L332" s="82" t="s">
        <v>47</v>
      </c>
      <c r="M332" s="82" t="s">
        <v>63</v>
      </c>
      <c r="N332" s="82" t="s">
        <v>95</v>
      </c>
      <c r="O332" s="82" t="s">
        <v>51</v>
      </c>
      <c r="P332" s="82" t="s">
        <v>171</v>
      </c>
      <c r="Q332" s="82" t="s">
        <v>9443</v>
      </c>
      <c r="R332" s="82" t="s">
        <v>9417</v>
      </c>
      <c r="S332" s="82" t="s">
        <v>55</v>
      </c>
      <c r="T332" s="83" t="s">
        <v>56</v>
      </c>
    </row>
    <row r="333">
      <c r="A333" s="81">
        <v>45770.1841087963</v>
      </c>
      <c r="B333" s="82" t="s">
        <v>9754</v>
      </c>
      <c r="C333" s="82" t="s">
        <v>9755</v>
      </c>
      <c r="D333" s="82">
        <v>2.2999262263E10</v>
      </c>
      <c r="E333" s="82" t="s">
        <v>43</v>
      </c>
      <c r="F333" s="82" t="s">
        <v>69</v>
      </c>
      <c r="G333" s="82" t="s">
        <v>45</v>
      </c>
      <c r="H333" s="82" t="s">
        <v>78</v>
      </c>
      <c r="I333" s="82" t="s">
        <v>47</v>
      </c>
      <c r="J333" s="82" t="s">
        <v>48</v>
      </c>
      <c r="K333" s="82" t="s">
        <v>48</v>
      </c>
      <c r="L333" s="82" t="s">
        <v>48</v>
      </c>
      <c r="M333" s="82" t="s">
        <v>63</v>
      </c>
      <c r="N333" s="82" t="s">
        <v>50</v>
      </c>
      <c r="O333" s="82" t="s">
        <v>51</v>
      </c>
      <c r="P333" s="82" t="s">
        <v>171</v>
      </c>
      <c r="Q333" s="82" t="s">
        <v>9469</v>
      </c>
      <c r="R333" s="82" t="s">
        <v>9411</v>
      </c>
      <c r="S333" s="82" t="s">
        <v>65</v>
      </c>
      <c r="T333" s="83" t="s">
        <v>56</v>
      </c>
    </row>
    <row r="334">
      <c r="A334" s="81">
        <v>45770.1841087963</v>
      </c>
      <c r="B334" s="82" t="s">
        <v>9754</v>
      </c>
      <c r="C334" s="82" t="s">
        <v>9755</v>
      </c>
      <c r="D334" s="82">
        <v>2.2999262263E10</v>
      </c>
      <c r="E334" s="82" t="s">
        <v>43</v>
      </c>
      <c r="F334" s="82" t="s">
        <v>69</v>
      </c>
      <c r="G334" s="82" t="s">
        <v>45</v>
      </c>
      <c r="H334" s="82" t="s">
        <v>78</v>
      </c>
      <c r="I334" s="82" t="s">
        <v>47</v>
      </c>
      <c r="J334" s="82" t="s">
        <v>48</v>
      </c>
      <c r="K334" s="82" t="s">
        <v>48</v>
      </c>
      <c r="L334" s="82" t="s">
        <v>48</v>
      </c>
      <c r="M334" s="82" t="s">
        <v>63</v>
      </c>
      <c r="N334" s="82" t="s">
        <v>50</v>
      </c>
      <c r="O334" s="82" t="s">
        <v>51</v>
      </c>
      <c r="P334" s="82" t="s">
        <v>171</v>
      </c>
      <c r="Q334" s="82" t="s">
        <v>9469</v>
      </c>
      <c r="R334" s="82" t="s">
        <v>9411</v>
      </c>
      <c r="S334" s="82" t="s">
        <v>65</v>
      </c>
      <c r="T334" s="83" t="s">
        <v>56</v>
      </c>
    </row>
    <row r="335">
      <c r="A335" s="81">
        <v>45770.18579861111</v>
      </c>
      <c r="B335" s="82" t="s">
        <v>9756</v>
      </c>
      <c r="C335" s="82" t="s">
        <v>9757</v>
      </c>
      <c r="D335" s="82">
        <v>5.5549990879E10</v>
      </c>
      <c r="E335" s="82" t="s">
        <v>43</v>
      </c>
      <c r="F335" s="82" t="s">
        <v>60</v>
      </c>
      <c r="G335" s="82" t="s">
        <v>61</v>
      </c>
      <c r="H335" s="82" t="s">
        <v>106</v>
      </c>
      <c r="I335" s="82" t="s">
        <v>47</v>
      </c>
      <c r="J335" s="82" t="s">
        <v>47</v>
      </c>
      <c r="K335" s="82" t="s">
        <v>48</v>
      </c>
      <c r="L335" s="82" t="s">
        <v>48</v>
      </c>
      <c r="M335" s="82" t="s">
        <v>79</v>
      </c>
      <c r="N335" s="82" t="s">
        <v>98</v>
      </c>
      <c r="O335" s="82" t="s">
        <v>51</v>
      </c>
      <c r="P335" s="82" t="s">
        <v>171</v>
      </c>
      <c r="Q335" s="82" t="s">
        <v>9410</v>
      </c>
      <c r="R335" s="82" t="s">
        <v>9414</v>
      </c>
      <c r="S335" s="82" t="s">
        <v>65</v>
      </c>
      <c r="T335" s="83" t="s">
        <v>47</v>
      </c>
    </row>
    <row r="336">
      <c r="A336" s="81">
        <v>45770.18579861111</v>
      </c>
      <c r="B336" s="82" t="s">
        <v>9756</v>
      </c>
      <c r="C336" s="82" t="s">
        <v>9757</v>
      </c>
      <c r="D336" s="82">
        <v>5.5549990879E10</v>
      </c>
      <c r="E336" s="82" t="s">
        <v>43</v>
      </c>
      <c r="F336" s="82" t="s">
        <v>60</v>
      </c>
      <c r="G336" s="82" t="s">
        <v>61</v>
      </c>
      <c r="H336" s="82" t="s">
        <v>106</v>
      </c>
      <c r="I336" s="82" t="s">
        <v>47</v>
      </c>
      <c r="J336" s="82" t="s">
        <v>47</v>
      </c>
      <c r="K336" s="82" t="s">
        <v>48</v>
      </c>
      <c r="L336" s="82" t="s">
        <v>48</v>
      </c>
      <c r="M336" s="82" t="s">
        <v>79</v>
      </c>
      <c r="N336" s="82" t="s">
        <v>98</v>
      </c>
      <c r="O336" s="82" t="s">
        <v>51</v>
      </c>
      <c r="P336" s="82" t="s">
        <v>171</v>
      </c>
      <c r="Q336" s="82" t="s">
        <v>9410</v>
      </c>
      <c r="R336" s="82" t="s">
        <v>9414</v>
      </c>
      <c r="S336" s="82" t="s">
        <v>65</v>
      </c>
      <c r="T336" s="83" t="s">
        <v>47</v>
      </c>
    </row>
    <row r="337">
      <c r="A337" s="81">
        <v>45770.19483796296</v>
      </c>
      <c r="B337" s="82" t="s">
        <v>9758</v>
      </c>
      <c r="C337" s="82" t="s">
        <v>9759</v>
      </c>
      <c r="D337" s="82">
        <v>6.2995118786E10</v>
      </c>
      <c r="E337" s="82" t="s">
        <v>43</v>
      </c>
      <c r="F337" s="82" t="s">
        <v>60</v>
      </c>
      <c r="G337" s="82" t="s">
        <v>61</v>
      </c>
      <c r="H337" s="82" t="s">
        <v>106</v>
      </c>
      <c r="I337" s="82" t="s">
        <v>47</v>
      </c>
      <c r="J337" s="82" t="s">
        <v>47</v>
      </c>
      <c r="K337" s="82" t="s">
        <v>48</v>
      </c>
      <c r="L337" s="82" t="s">
        <v>47</v>
      </c>
      <c r="M337" s="82" t="s">
        <v>63</v>
      </c>
      <c r="N337" s="82" t="s">
        <v>70</v>
      </c>
      <c r="O337" s="82" t="s">
        <v>51</v>
      </c>
      <c r="P337" s="82" t="s">
        <v>171</v>
      </c>
      <c r="Q337" s="82" t="s">
        <v>9555</v>
      </c>
      <c r="R337" s="82" t="s">
        <v>9411</v>
      </c>
      <c r="S337" s="82" t="s">
        <v>55</v>
      </c>
      <c r="T337" s="84"/>
    </row>
    <row r="338">
      <c r="A338" s="81">
        <v>45770.19483796296</v>
      </c>
      <c r="B338" s="82" t="s">
        <v>9758</v>
      </c>
      <c r="C338" s="82" t="s">
        <v>9759</v>
      </c>
      <c r="D338" s="82">
        <v>6.2995118786E10</v>
      </c>
      <c r="E338" s="82" t="s">
        <v>43</v>
      </c>
      <c r="F338" s="82" t="s">
        <v>60</v>
      </c>
      <c r="G338" s="82" t="s">
        <v>61</v>
      </c>
      <c r="H338" s="82" t="s">
        <v>106</v>
      </c>
      <c r="I338" s="82" t="s">
        <v>47</v>
      </c>
      <c r="J338" s="82" t="s">
        <v>47</v>
      </c>
      <c r="K338" s="82" t="s">
        <v>48</v>
      </c>
      <c r="L338" s="82" t="s">
        <v>47</v>
      </c>
      <c r="M338" s="82" t="s">
        <v>63</v>
      </c>
      <c r="N338" s="82" t="s">
        <v>70</v>
      </c>
      <c r="O338" s="82" t="s">
        <v>51</v>
      </c>
      <c r="P338" s="82" t="s">
        <v>171</v>
      </c>
      <c r="Q338" s="82" t="s">
        <v>9555</v>
      </c>
      <c r="R338" s="82" t="s">
        <v>9411</v>
      </c>
      <c r="S338" s="82" t="s">
        <v>55</v>
      </c>
      <c r="T338" s="84"/>
    </row>
    <row r="339">
      <c r="A339" s="81">
        <v>45770.197800925926</v>
      </c>
      <c r="B339" s="82" t="s">
        <v>9760</v>
      </c>
      <c r="C339" s="82" t="s">
        <v>9761</v>
      </c>
      <c r="D339" s="82">
        <v>5.199718634E10</v>
      </c>
      <c r="E339" s="82" t="s">
        <v>43</v>
      </c>
      <c r="F339" s="82" t="s">
        <v>144</v>
      </c>
      <c r="G339" s="82" t="s">
        <v>77</v>
      </c>
      <c r="H339" s="82" t="s">
        <v>88</v>
      </c>
      <c r="I339" s="82" t="s">
        <v>47</v>
      </c>
      <c r="J339" s="82" t="s">
        <v>47</v>
      </c>
      <c r="K339" s="82" t="s">
        <v>48</v>
      </c>
      <c r="L339" s="82" t="s">
        <v>47</v>
      </c>
      <c r="M339" s="82" t="s">
        <v>63</v>
      </c>
      <c r="N339" s="82" t="s">
        <v>50</v>
      </c>
      <c r="O339" s="82" t="s">
        <v>51</v>
      </c>
      <c r="P339" s="82" t="s">
        <v>171</v>
      </c>
      <c r="Q339" s="82" t="s">
        <v>9410</v>
      </c>
      <c r="R339" s="82" t="s">
        <v>9414</v>
      </c>
      <c r="S339" s="82" t="s">
        <v>55</v>
      </c>
      <c r="T339" s="83" t="s">
        <v>47</v>
      </c>
    </row>
    <row r="340">
      <c r="A340" s="81">
        <v>45770.197800925926</v>
      </c>
      <c r="B340" s="82" t="s">
        <v>9760</v>
      </c>
      <c r="C340" s="82" t="s">
        <v>9761</v>
      </c>
      <c r="D340" s="82">
        <v>5.199718634E10</v>
      </c>
      <c r="E340" s="82" t="s">
        <v>43</v>
      </c>
      <c r="F340" s="82" t="s">
        <v>144</v>
      </c>
      <c r="G340" s="82" t="s">
        <v>77</v>
      </c>
      <c r="H340" s="82" t="s">
        <v>88</v>
      </c>
      <c r="I340" s="82" t="s">
        <v>47</v>
      </c>
      <c r="J340" s="82" t="s">
        <v>47</v>
      </c>
      <c r="K340" s="82" t="s">
        <v>48</v>
      </c>
      <c r="L340" s="82" t="s">
        <v>47</v>
      </c>
      <c r="M340" s="82" t="s">
        <v>63</v>
      </c>
      <c r="N340" s="82" t="s">
        <v>50</v>
      </c>
      <c r="O340" s="82" t="s">
        <v>51</v>
      </c>
      <c r="P340" s="82" t="s">
        <v>171</v>
      </c>
      <c r="Q340" s="82" t="s">
        <v>9410</v>
      </c>
      <c r="R340" s="82" t="s">
        <v>9414</v>
      </c>
      <c r="S340" s="82" t="s">
        <v>55</v>
      </c>
      <c r="T340" s="83" t="s">
        <v>47</v>
      </c>
    </row>
    <row r="341">
      <c r="A341" s="81">
        <v>45770.19931712963</v>
      </c>
      <c r="B341" s="82" t="s">
        <v>9762</v>
      </c>
      <c r="C341" s="82" t="s">
        <v>9763</v>
      </c>
      <c r="D341" s="82">
        <v>4.1984169508E10</v>
      </c>
      <c r="E341" s="82" t="s">
        <v>43</v>
      </c>
      <c r="F341" s="82" t="s">
        <v>60</v>
      </c>
      <c r="G341" s="82" t="s">
        <v>45</v>
      </c>
      <c r="H341" s="82" t="s">
        <v>106</v>
      </c>
      <c r="I341" s="82" t="s">
        <v>47</v>
      </c>
      <c r="J341" s="82" t="s">
        <v>47</v>
      </c>
      <c r="K341" s="82" t="s">
        <v>48</v>
      </c>
      <c r="L341" s="82" t="s">
        <v>48</v>
      </c>
      <c r="M341" s="82" t="s">
        <v>63</v>
      </c>
      <c r="N341" s="82" t="s">
        <v>98</v>
      </c>
      <c r="O341" s="82" t="s">
        <v>51</v>
      </c>
      <c r="P341" s="82" t="s">
        <v>171</v>
      </c>
      <c r="Q341" s="82" t="s">
        <v>9410</v>
      </c>
      <c r="R341" s="82" t="s">
        <v>9414</v>
      </c>
      <c r="S341" s="82" t="s">
        <v>55</v>
      </c>
      <c r="T341" s="84"/>
    </row>
    <row r="342">
      <c r="A342" s="81">
        <v>45770.19931712963</v>
      </c>
      <c r="B342" s="82" t="s">
        <v>9762</v>
      </c>
      <c r="C342" s="82" t="s">
        <v>9763</v>
      </c>
      <c r="D342" s="82">
        <v>4.1984169508E10</v>
      </c>
      <c r="E342" s="82" t="s">
        <v>43</v>
      </c>
      <c r="F342" s="82" t="s">
        <v>60</v>
      </c>
      <c r="G342" s="82" t="s">
        <v>45</v>
      </c>
      <c r="H342" s="82" t="s">
        <v>106</v>
      </c>
      <c r="I342" s="82" t="s">
        <v>47</v>
      </c>
      <c r="J342" s="82" t="s">
        <v>47</v>
      </c>
      <c r="K342" s="82" t="s">
        <v>48</v>
      </c>
      <c r="L342" s="82" t="s">
        <v>48</v>
      </c>
      <c r="M342" s="82" t="s">
        <v>63</v>
      </c>
      <c r="N342" s="82" t="s">
        <v>98</v>
      </c>
      <c r="O342" s="82" t="s">
        <v>51</v>
      </c>
      <c r="P342" s="82" t="s">
        <v>171</v>
      </c>
      <c r="Q342" s="82" t="s">
        <v>9410</v>
      </c>
      <c r="R342" s="82" t="s">
        <v>9414</v>
      </c>
      <c r="S342" s="82" t="s">
        <v>55</v>
      </c>
      <c r="T342" s="84"/>
    </row>
    <row r="343">
      <c r="A343" s="81">
        <v>45770.216215277775</v>
      </c>
      <c r="B343" s="82" t="s">
        <v>9764</v>
      </c>
      <c r="C343" s="82" t="s">
        <v>9765</v>
      </c>
      <c r="D343" s="82">
        <v>2.1993576526E10</v>
      </c>
      <c r="E343" s="82" t="s">
        <v>43</v>
      </c>
      <c r="F343" s="82" t="s">
        <v>44</v>
      </c>
      <c r="G343" s="82" t="s">
        <v>45</v>
      </c>
      <c r="H343" s="82" t="s">
        <v>46</v>
      </c>
      <c r="I343" s="82" t="s">
        <v>47</v>
      </c>
      <c r="J343" s="82" t="s">
        <v>47</v>
      </c>
      <c r="K343" s="82" t="s">
        <v>48</v>
      </c>
      <c r="L343" s="82" t="s">
        <v>47</v>
      </c>
      <c r="M343" s="82" t="s">
        <v>79</v>
      </c>
      <c r="N343" s="82" t="s">
        <v>64</v>
      </c>
      <c r="O343" s="82" t="s">
        <v>51</v>
      </c>
      <c r="P343" s="82" t="s">
        <v>171</v>
      </c>
      <c r="Q343" s="82" t="s">
        <v>9410</v>
      </c>
      <c r="R343" s="82" t="s">
        <v>9414</v>
      </c>
      <c r="S343" s="82" t="s">
        <v>55</v>
      </c>
      <c r="T343" s="83" t="s">
        <v>56</v>
      </c>
    </row>
    <row r="344">
      <c r="A344" s="81">
        <v>45770.216215277775</v>
      </c>
      <c r="B344" s="82" t="s">
        <v>9764</v>
      </c>
      <c r="C344" s="82" t="s">
        <v>9765</v>
      </c>
      <c r="D344" s="82">
        <v>2.1993576526E10</v>
      </c>
      <c r="E344" s="82" t="s">
        <v>43</v>
      </c>
      <c r="F344" s="82" t="s">
        <v>44</v>
      </c>
      <c r="G344" s="82" t="s">
        <v>45</v>
      </c>
      <c r="H344" s="82" t="s">
        <v>46</v>
      </c>
      <c r="I344" s="82" t="s">
        <v>47</v>
      </c>
      <c r="J344" s="82" t="s">
        <v>47</v>
      </c>
      <c r="K344" s="82" t="s">
        <v>48</v>
      </c>
      <c r="L344" s="82" t="s">
        <v>47</v>
      </c>
      <c r="M344" s="82" t="s">
        <v>79</v>
      </c>
      <c r="N344" s="82" t="s">
        <v>64</v>
      </c>
      <c r="O344" s="82" t="s">
        <v>51</v>
      </c>
      <c r="P344" s="82" t="s">
        <v>171</v>
      </c>
      <c r="Q344" s="82" t="s">
        <v>9410</v>
      </c>
      <c r="R344" s="82" t="s">
        <v>9414</v>
      </c>
      <c r="S344" s="82" t="s">
        <v>55</v>
      </c>
      <c r="T344" s="83" t="s">
        <v>56</v>
      </c>
    </row>
    <row r="345">
      <c r="A345" s="81">
        <v>45770.21628472222</v>
      </c>
      <c r="B345" s="82" t="s">
        <v>9766</v>
      </c>
      <c r="C345" s="82" t="s">
        <v>9767</v>
      </c>
      <c r="D345" s="82">
        <v>1.1993837801E10</v>
      </c>
      <c r="E345" s="82" t="s">
        <v>43</v>
      </c>
      <c r="F345" s="82" t="s">
        <v>60</v>
      </c>
      <c r="G345" s="82" t="s">
        <v>45</v>
      </c>
      <c r="H345" s="82" t="s">
        <v>106</v>
      </c>
      <c r="I345" s="82" t="s">
        <v>47</v>
      </c>
      <c r="J345" s="82" t="s">
        <v>48</v>
      </c>
      <c r="K345" s="82" t="s">
        <v>48</v>
      </c>
      <c r="L345" s="82" t="s">
        <v>47</v>
      </c>
      <c r="M345" s="82" t="s">
        <v>63</v>
      </c>
      <c r="N345" s="82" t="s">
        <v>50</v>
      </c>
      <c r="O345" s="82" t="s">
        <v>51</v>
      </c>
      <c r="P345" s="82" t="s">
        <v>171</v>
      </c>
      <c r="Q345" s="82" t="s">
        <v>9410</v>
      </c>
      <c r="R345" s="82" t="s">
        <v>9426</v>
      </c>
      <c r="S345" s="82" t="s">
        <v>65</v>
      </c>
      <c r="T345" s="83" t="s">
        <v>56</v>
      </c>
    </row>
    <row r="346">
      <c r="A346" s="81">
        <v>45770.21628472222</v>
      </c>
      <c r="B346" s="82" t="s">
        <v>9766</v>
      </c>
      <c r="C346" s="82" t="s">
        <v>9767</v>
      </c>
      <c r="D346" s="82">
        <v>1.1993837801E10</v>
      </c>
      <c r="E346" s="82" t="s">
        <v>43</v>
      </c>
      <c r="F346" s="82" t="s">
        <v>60</v>
      </c>
      <c r="G346" s="82" t="s">
        <v>45</v>
      </c>
      <c r="H346" s="82" t="s">
        <v>106</v>
      </c>
      <c r="I346" s="82" t="s">
        <v>47</v>
      </c>
      <c r="J346" s="82" t="s">
        <v>48</v>
      </c>
      <c r="K346" s="82" t="s">
        <v>48</v>
      </c>
      <c r="L346" s="82" t="s">
        <v>47</v>
      </c>
      <c r="M346" s="82" t="s">
        <v>63</v>
      </c>
      <c r="N346" s="82" t="s">
        <v>50</v>
      </c>
      <c r="O346" s="82" t="s">
        <v>51</v>
      </c>
      <c r="P346" s="82" t="s">
        <v>171</v>
      </c>
      <c r="Q346" s="82" t="s">
        <v>9410</v>
      </c>
      <c r="R346" s="82" t="s">
        <v>9426</v>
      </c>
      <c r="S346" s="82" t="s">
        <v>65</v>
      </c>
      <c r="T346" s="83" t="s">
        <v>56</v>
      </c>
    </row>
    <row r="347">
      <c r="A347" s="81">
        <v>45770.22185185185</v>
      </c>
      <c r="B347" s="82" t="s">
        <v>1105</v>
      </c>
      <c r="C347" s="82" t="s">
        <v>9768</v>
      </c>
      <c r="D347" s="82">
        <v>8.298734332E10</v>
      </c>
      <c r="E347" s="82" t="s">
        <v>43</v>
      </c>
      <c r="F347" s="82" t="s">
        <v>76</v>
      </c>
      <c r="G347" s="82" t="s">
        <v>77</v>
      </c>
      <c r="H347" s="82" t="s">
        <v>88</v>
      </c>
      <c r="I347" s="82" t="s">
        <v>47</v>
      </c>
      <c r="J347" s="82" t="s">
        <v>47</v>
      </c>
      <c r="K347" s="82" t="s">
        <v>48</v>
      </c>
      <c r="L347" s="82" t="s">
        <v>48</v>
      </c>
      <c r="M347" s="82" t="s">
        <v>79</v>
      </c>
      <c r="N347" s="82" t="s">
        <v>64</v>
      </c>
      <c r="O347" s="82" t="s">
        <v>51</v>
      </c>
      <c r="P347" s="82" t="s">
        <v>171</v>
      </c>
      <c r="Q347" s="82" t="s">
        <v>9410</v>
      </c>
      <c r="R347" s="82" t="s">
        <v>9411</v>
      </c>
      <c r="S347" s="82" t="s">
        <v>55</v>
      </c>
      <c r="T347" s="83" t="s">
        <v>56</v>
      </c>
    </row>
    <row r="348">
      <c r="A348" s="81">
        <v>45770.22185185185</v>
      </c>
      <c r="B348" s="82" t="s">
        <v>1105</v>
      </c>
      <c r="C348" s="82" t="s">
        <v>9768</v>
      </c>
      <c r="D348" s="82">
        <v>8.298734332E10</v>
      </c>
      <c r="E348" s="82" t="s">
        <v>43</v>
      </c>
      <c r="F348" s="82" t="s">
        <v>76</v>
      </c>
      <c r="G348" s="82" t="s">
        <v>77</v>
      </c>
      <c r="H348" s="82" t="s">
        <v>88</v>
      </c>
      <c r="I348" s="82" t="s">
        <v>47</v>
      </c>
      <c r="J348" s="82" t="s">
        <v>47</v>
      </c>
      <c r="K348" s="82" t="s">
        <v>48</v>
      </c>
      <c r="L348" s="82" t="s">
        <v>48</v>
      </c>
      <c r="M348" s="82" t="s">
        <v>79</v>
      </c>
      <c r="N348" s="82" t="s">
        <v>64</v>
      </c>
      <c r="O348" s="82" t="s">
        <v>51</v>
      </c>
      <c r="P348" s="82" t="s">
        <v>171</v>
      </c>
      <c r="Q348" s="82" t="s">
        <v>9410</v>
      </c>
      <c r="R348" s="82" t="s">
        <v>9411</v>
      </c>
      <c r="S348" s="82" t="s">
        <v>55</v>
      </c>
      <c r="T348" s="83" t="s">
        <v>56</v>
      </c>
    </row>
    <row r="349">
      <c r="A349" s="81">
        <v>45770.22488425926</v>
      </c>
      <c r="B349" s="82" t="s">
        <v>9769</v>
      </c>
      <c r="C349" s="82" t="s">
        <v>9770</v>
      </c>
      <c r="D349" s="82">
        <v>1.699234629E10</v>
      </c>
      <c r="E349" s="82" t="s">
        <v>75</v>
      </c>
      <c r="F349" s="82" t="s">
        <v>44</v>
      </c>
      <c r="G349" s="82" t="s">
        <v>61</v>
      </c>
      <c r="H349" s="82" t="s">
        <v>88</v>
      </c>
      <c r="I349" s="82" t="s">
        <v>48</v>
      </c>
      <c r="J349" s="82" t="s">
        <v>47</v>
      </c>
      <c r="K349" s="82" t="s">
        <v>47</v>
      </c>
      <c r="L349" s="82" t="s">
        <v>47</v>
      </c>
      <c r="M349" s="82" t="s">
        <v>63</v>
      </c>
      <c r="N349" s="82" t="s">
        <v>64</v>
      </c>
      <c r="O349" s="82" t="s">
        <v>51</v>
      </c>
      <c r="P349" s="82" t="s">
        <v>171</v>
      </c>
      <c r="Q349" s="82" t="s">
        <v>9484</v>
      </c>
      <c r="R349" s="82" t="s">
        <v>9423</v>
      </c>
      <c r="S349" s="82" t="s">
        <v>65</v>
      </c>
      <c r="T349" s="83" t="s">
        <v>56</v>
      </c>
    </row>
    <row r="350">
      <c r="A350" s="81">
        <v>45770.22488425926</v>
      </c>
      <c r="B350" s="82" t="s">
        <v>9769</v>
      </c>
      <c r="C350" s="82" t="s">
        <v>9770</v>
      </c>
      <c r="D350" s="82">
        <v>1.699234629E10</v>
      </c>
      <c r="E350" s="82" t="s">
        <v>75</v>
      </c>
      <c r="F350" s="82" t="s">
        <v>44</v>
      </c>
      <c r="G350" s="82" t="s">
        <v>61</v>
      </c>
      <c r="H350" s="82" t="s">
        <v>88</v>
      </c>
      <c r="I350" s="82" t="s">
        <v>48</v>
      </c>
      <c r="J350" s="82" t="s">
        <v>47</v>
      </c>
      <c r="K350" s="82" t="s">
        <v>47</v>
      </c>
      <c r="L350" s="82" t="s">
        <v>47</v>
      </c>
      <c r="M350" s="82" t="s">
        <v>63</v>
      </c>
      <c r="N350" s="82" t="s">
        <v>64</v>
      </c>
      <c r="O350" s="82" t="s">
        <v>51</v>
      </c>
      <c r="P350" s="82" t="s">
        <v>171</v>
      </c>
      <c r="Q350" s="82" t="s">
        <v>9484</v>
      </c>
      <c r="R350" s="82" t="s">
        <v>9423</v>
      </c>
      <c r="S350" s="82" t="s">
        <v>65</v>
      </c>
      <c r="T350" s="83" t="s">
        <v>56</v>
      </c>
    </row>
    <row r="351">
      <c r="A351" s="81">
        <v>45770.22767361111</v>
      </c>
      <c r="B351" s="82" t="s">
        <v>9771</v>
      </c>
      <c r="C351" s="82" t="s">
        <v>9772</v>
      </c>
      <c r="D351" s="82">
        <v>1.7996488184E10</v>
      </c>
      <c r="E351" s="82" t="s">
        <v>43</v>
      </c>
      <c r="F351" s="82" t="s">
        <v>60</v>
      </c>
      <c r="G351" s="82" t="s">
        <v>61</v>
      </c>
      <c r="H351" s="82" t="s">
        <v>62</v>
      </c>
      <c r="I351" s="82" t="s">
        <v>48</v>
      </c>
      <c r="J351" s="82" t="s">
        <v>47</v>
      </c>
      <c r="K351" s="82" t="s">
        <v>48</v>
      </c>
      <c r="L351" s="82" t="s">
        <v>48</v>
      </c>
      <c r="M351" s="82" t="s">
        <v>63</v>
      </c>
      <c r="N351" s="82" t="s">
        <v>95</v>
      </c>
      <c r="O351" s="82" t="s">
        <v>51</v>
      </c>
      <c r="P351" s="82" t="s">
        <v>171</v>
      </c>
      <c r="Q351" s="82" t="s">
        <v>9410</v>
      </c>
      <c r="R351" s="82" t="s">
        <v>9414</v>
      </c>
      <c r="S351" s="82" t="s">
        <v>55</v>
      </c>
      <c r="T351" s="83" t="s">
        <v>56</v>
      </c>
    </row>
    <row r="352">
      <c r="A352" s="81">
        <v>45770.22767361111</v>
      </c>
      <c r="B352" s="82" t="s">
        <v>9771</v>
      </c>
      <c r="C352" s="82" t="s">
        <v>9772</v>
      </c>
      <c r="D352" s="82">
        <v>1.7996488184E10</v>
      </c>
      <c r="E352" s="82" t="s">
        <v>43</v>
      </c>
      <c r="F352" s="82" t="s">
        <v>60</v>
      </c>
      <c r="G352" s="82" t="s">
        <v>61</v>
      </c>
      <c r="H352" s="82" t="s">
        <v>62</v>
      </c>
      <c r="I352" s="82" t="s">
        <v>48</v>
      </c>
      <c r="J352" s="82" t="s">
        <v>47</v>
      </c>
      <c r="K352" s="82" t="s">
        <v>48</v>
      </c>
      <c r="L352" s="82" t="s">
        <v>48</v>
      </c>
      <c r="M352" s="82" t="s">
        <v>63</v>
      </c>
      <c r="N352" s="82" t="s">
        <v>95</v>
      </c>
      <c r="O352" s="82" t="s">
        <v>51</v>
      </c>
      <c r="P352" s="82" t="s">
        <v>171</v>
      </c>
      <c r="Q352" s="82" t="s">
        <v>9410</v>
      </c>
      <c r="R352" s="82" t="s">
        <v>9414</v>
      </c>
      <c r="S352" s="82" t="s">
        <v>55</v>
      </c>
      <c r="T352" s="83" t="s">
        <v>56</v>
      </c>
    </row>
    <row r="353">
      <c r="A353" s="81">
        <v>45770.237025462964</v>
      </c>
      <c r="B353" s="82" t="s">
        <v>9773</v>
      </c>
      <c r="C353" s="82" t="s">
        <v>9774</v>
      </c>
      <c r="D353" s="82">
        <v>6.4993242677E10</v>
      </c>
      <c r="E353" s="82" t="s">
        <v>43</v>
      </c>
      <c r="F353" s="82" t="s">
        <v>60</v>
      </c>
      <c r="G353" s="82" t="s">
        <v>45</v>
      </c>
      <c r="H353" s="82" t="s">
        <v>46</v>
      </c>
      <c r="I353" s="82" t="s">
        <v>48</v>
      </c>
      <c r="J353" s="82" t="s">
        <v>47</v>
      </c>
      <c r="K353" s="82" t="s">
        <v>48</v>
      </c>
      <c r="L353" s="82" t="s">
        <v>47</v>
      </c>
      <c r="M353" s="82" t="s">
        <v>63</v>
      </c>
      <c r="N353" s="82" t="s">
        <v>50</v>
      </c>
      <c r="O353" s="82" t="s">
        <v>51</v>
      </c>
      <c r="P353" s="82" t="s">
        <v>171</v>
      </c>
      <c r="Q353" s="82" t="s">
        <v>9457</v>
      </c>
      <c r="R353" s="82" t="s">
        <v>9426</v>
      </c>
      <c r="S353" s="82" t="s">
        <v>55</v>
      </c>
      <c r="T353" s="83" t="s">
        <v>56</v>
      </c>
    </row>
    <row r="354">
      <c r="A354" s="81">
        <v>45770.237025462964</v>
      </c>
      <c r="B354" s="82" t="s">
        <v>9773</v>
      </c>
      <c r="C354" s="82" t="s">
        <v>9774</v>
      </c>
      <c r="D354" s="82">
        <v>6.4993242677E10</v>
      </c>
      <c r="E354" s="82" t="s">
        <v>43</v>
      </c>
      <c r="F354" s="82" t="s">
        <v>60</v>
      </c>
      <c r="G354" s="82" t="s">
        <v>45</v>
      </c>
      <c r="H354" s="82" t="s">
        <v>46</v>
      </c>
      <c r="I354" s="82" t="s">
        <v>48</v>
      </c>
      <c r="J354" s="82" t="s">
        <v>47</v>
      </c>
      <c r="K354" s="82" t="s">
        <v>48</v>
      </c>
      <c r="L354" s="82" t="s">
        <v>47</v>
      </c>
      <c r="M354" s="82" t="s">
        <v>63</v>
      </c>
      <c r="N354" s="82" t="s">
        <v>50</v>
      </c>
      <c r="O354" s="82" t="s">
        <v>51</v>
      </c>
      <c r="P354" s="82" t="s">
        <v>171</v>
      </c>
      <c r="Q354" s="82" t="s">
        <v>9457</v>
      </c>
      <c r="R354" s="82" t="s">
        <v>9426</v>
      </c>
      <c r="S354" s="82" t="s">
        <v>55</v>
      </c>
      <c r="T354" s="83" t="s">
        <v>56</v>
      </c>
    </row>
    <row r="355">
      <c r="A355" s="81">
        <v>45770.23777777778</v>
      </c>
      <c r="B355" s="82" t="s">
        <v>9775</v>
      </c>
      <c r="C355" s="82" t="s">
        <v>9776</v>
      </c>
      <c r="D355" s="82">
        <v>4.184322888E9</v>
      </c>
      <c r="E355" s="82" t="s">
        <v>43</v>
      </c>
      <c r="F355" s="82" t="s">
        <v>144</v>
      </c>
      <c r="G355" s="82" t="s">
        <v>77</v>
      </c>
      <c r="H355" s="82" t="s">
        <v>88</v>
      </c>
      <c r="I355" s="82" t="s">
        <v>47</v>
      </c>
      <c r="J355" s="82" t="s">
        <v>47</v>
      </c>
      <c r="K355" s="82" t="s">
        <v>47</v>
      </c>
      <c r="L355" s="82" t="s">
        <v>47</v>
      </c>
      <c r="M355" s="82" t="s">
        <v>63</v>
      </c>
      <c r="N355" s="82" t="s">
        <v>64</v>
      </c>
      <c r="O355" s="82" t="s">
        <v>51</v>
      </c>
      <c r="P355" s="82" t="s">
        <v>171</v>
      </c>
      <c r="Q355" s="82" t="s">
        <v>9410</v>
      </c>
      <c r="R355" s="82" t="s">
        <v>9414</v>
      </c>
      <c r="S355" s="82" t="s">
        <v>55</v>
      </c>
      <c r="T355" s="83" t="s">
        <v>47</v>
      </c>
    </row>
    <row r="356">
      <c r="A356" s="81">
        <v>45770.23777777778</v>
      </c>
      <c r="B356" s="82" t="s">
        <v>9775</v>
      </c>
      <c r="C356" s="82" t="s">
        <v>9776</v>
      </c>
      <c r="D356" s="82">
        <v>4.184322888E9</v>
      </c>
      <c r="E356" s="82" t="s">
        <v>43</v>
      </c>
      <c r="F356" s="82" t="s">
        <v>144</v>
      </c>
      <c r="G356" s="82" t="s">
        <v>77</v>
      </c>
      <c r="H356" s="82" t="s">
        <v>88</v>
      </c>
      <c r="I356" s="82" t="s">
        <v>47</v>
      </c>
      <c r="J356" s="82" t="s">
        <v>47</v>
      </c>
      <c r="K356" s="82" t="s">
        <v>47</v>
      </c>
      <c r="L356" s="82" t="s">
        <v>47</v>
      </c>
      <c r="M356" s="82" t="s">
        <v>63</v>
      </c>
      <c r="N356" s="82" t="s">
        <v>64</v>
      </c>
      <c r="O356" s="82" t="s">
        <v>51</v>
      </c>
      <c r="P356" s="82" t="s">
        <v>171</v>
      </c>
      <c r="Q356" s="82" t="s">
        <v>9410</v>
      </c>
      <c r="R356" s="82" t="s">
        <v>9414</v>
      </c>
      <c r="S356" s="82" t="s">
        <v>55</v>
      </c>
      <c r="T356" s="83" t="s">
        <v>47</v>
      </c>
    </row>
    <row r="357">
      <c r="A357" s="81">
        <v>45770.249976851854</v>
      </c>
      <c r="B357" s="82" t="s">
        <v>9777</v>
      </c>
      <c r="C357" s="82" t="s">
        <v>9778</v>
      </c>
      <c r="D357" s="82">
        <v>3.1971733645E10</v>
      </c>
      <c r="E357" s="82" t="s">
        <v>43</v>
      </c>
      <c r="F357" s="82" t="s">
        <v>44</v>
      </c>
      <c r="G357" s="82" t="s">
        <v>61</v>
      </c>
      <c r="H357" s="82" t="s">
        <v>78</v>
      </c>
      <c r="I357" s="82" t="s">
        <v>47</v>
      </c>
      <c r="J357" s="82" t="s">
        <v>47</v>
      </c>
      <c r="K357" s="82" t="s">
        <v>47</v>
      </c>
      <c r="L357" s="82" t="s">
        <v>48</v>
      </c>
      <c r="M357" s="82" t="s">
        <v>49</v>
      </c>
      <c r="N357" s="82" t="s">
        <v>50</v>
      </c>
      <c r="O357" s="82" t="s">
        <v>51</v>
      </c>
      <c r="P357" s="82" t="s">
        <v>171</v>
      </c>
      <c r="Q357" s="82" t="s">
        <v>9410</v>
      </c>
      <c r="R357" s="82" t="s">
        <v>9426</v>
      </c>
      <c r="S357" s="82" t="s">
        <v>65</v>
      </c>
      <c r="T357" s="84"/>
    </row>
    <row r="358">
      <c r="A358" s="81">
        <v>45770.249976851854</v>
      </c>
      <c r="B358" s="82" t="s">
        <v>9777</v>
      </c>
      <c r="C358" s="82" t="s">
        <v>9778</v>
      </c>
      <c r="D358" s="82">
        <v>3.1971733645E10</v>
      </c>
      <c r="E358" s="82" t="s">
        <v>43</v>
      </c>
      <c r="F358" s="82" t="s">
        <v>44</v>
      </c>
      <c r="G358" s="82" t="s">
        <v>61</v>
      </c>
      <c r="H358" s="82" t="s">
        <v>78</v>
      </c>
      <c r="I358" s="82" t="s">
        <v>47</v>
      </c>
      <c r="J358" s="82" t="s">
        <v>47</v>
      </c>
      <c r="K358" s="82" t="s">
        <v>47</v>
      </c>
      <c r="L358" s="82" t="s">
        <v>48</v>
      </c>
      <c r="M358" s="82" t="s">
        <v>49</v>
      </c>
      <c r="N358" s="82" t="s">
        <v>50</v>
      </c>
      <c r="O358" s="82" t="s">
        <v>51</v>
      </c>
      <c r="P358" s="82" t="s">
        <v>171</v>
      </c>
      <c r="Q358" s="82" t="s">
        <v>9410</v>
      </c>
      <c r="R358" s="82" t="s">
        <v>9426</v>
      </c>
      <c r="S358" s="82" t="s">
        <v>65</v>
      </c>
      <c r="T358" s="84"/>
    </row>
    <row r="359">
      <c r="A359" s="81">
        <v>45770.26782407407</v>
      </c>
      <c r="B359" s="82" t="s">
        <v>9779</v>
      </c>
      <c r="C359" s="82" t="s">
        <v>9780</v>
      </c>
      <c r="D359" s="82">
        <v>1.1966073482E10</v>
      </c>
      <c r="E359" s="82" t="s">
        <v>43</v>
      </c>
      <c r="F359" s="82" t="s">
        <v>60</v>
      </c>
      <c r="G359" s="82" t="s">
        <v>61</v>
      </c>
      <c r="H359" s="82" t="s">
        <v>46</v>
      </c>
      <c r="I359" s="82" t="s">
        <v>47</v>
      </c>
      <c r="J359" s="82" t="s">
        <v>47</v>
      </c>
      <c r="K359" s="82" t="s">
        <v>47</v>
      </c>
      <c r="L359" s="82" t="s">
        <v>47</v>
      </c>
      <c r="M359" s="82" t="s">
        <v>63</v>
      </c>
      <c r="N359" s="82" t="s">
        <v>50</v>
      </c>
      <c r="O359" s="82" t="s">
        <v>51</v>
      </c>
      <c r="P359" s="82" t="s">
        <v>171</v>
      </c>
      <c r="Q359" s="82" t="s">
        <v>9410</v>
      </c>
      <c r="R359" s="82" t="s">
        <v>9411</v>
      </c>
      <c r="S359" s="82" t="s">
        <v>55</v>
      </c>
      <c r="T359" s="83" t="s">
        <v>47</v>
      </c>
    </row>
    <row r="360">
      <c r="A360" s="81">
        <v>45770.26782407407</v>
      </c>
      <c r="B360" s="82" t="s">
        <v>9779</v>
      </c>
      <c r="C360" s="82" t="s">
        <v>9780</v>
      </c>
      <c r="D360" s="82">
        <v>1.1966073482E10</v>
      </c>
      <c r="E360" s="82" t="s">
        <v>43</v>
      </c>
      <c r="F360" s="82" t="s">
        <v>60</v>
      </c>
      <c r="G360" s="82" t="s">
        <v>61</v>
      </c>
      <c r="H360" s="82" t="s">
        <v>46</v>
      </c>
      <c r="I360" s="82" t="s">
        <v>47</v>
      </c>
      <c r="J360" s="82" t="s">
        <v>47</v>
      </c>
      <c r="K360" s="82" t="s">
        <v>47</v>
      </c>
      <c r="L360" s="82" t="s">
        <v>47</v>
      </c>
      <c r="M360" s="82" t="s">
        <v>63</v>
      </c>
      <c r="N360" s="82" t="s">
        <v>50</v>
      </c>
      <c r="O360" s="82" t="s">
        <v>51</v>
      </c>
      <c r="P360" s="82" t="s">
        <v>171</v>
      </c>
      <c r="Q360" s="82" t="s">
        <v>9410</v>
      </c>
      <c r="R360" s="82" t="s">
        <v>9411</v>
      </c>
      <c r="S360" s="82" t="s">
        <v>55</v>
      </c>
      <c r="T360" s="83" t="s">
        <v>47</v>
      </c>
    </row>
    <row r="361">
      <c r="A361" s="81">
        <v>45770.2794212963</v>
      </c>
      <c r="B361" s="82" t="s">
        <v>9781</v>
      </c>
      <c r="C361" s="82" t="s">
        <v>9782</v>
      </c>
      <c r="D361" s="82">
        <v>1.1993263866E10</v>
      </c>
      <c r="E361" s="82" t="s">
        <v>43</v>
      </c>
      <c r="F361" s="82" t="s">
        <v>44</v>
      </c>
      <c r="G361" s="82" t="s">
        <v>45</v>
      </c>
      <c r="H361" s="82" t="s">
        <v>62</v>
      </c>
      <c r="I361" s="82" t="s">
        <v>48</v>
      </c>
      <c r="J361" s="82" t="s">
        <v>47</v>
      </c>
      <c r="K361" s="82" t="s">
        <v>48</v>
      </c>
      <c r="L361" s="82" t="s">
        <v>48</v>
      </c>
      <c r="M361" s="82" t="s">
        <v>49</v>
      </c>
      <c r="N361" s="82" t="s">
        <v>50</v>
      </c>
      <c r="O361" s="82" t="s">
        <v>51</v>
      </c>
      <c r="P361" s="82" t="s">
        <v>171</v>
      </c>
      <c r="Q361" s="82" t="s">
        <v>9420</v>
      </c>
      <c r="R361" s="82" t="s">
        <v>9414</v>
      </c>
      <c r="S361" s="82" t="s">
        <v>65</v>
      </c>
      <c r="T361" s="83" t="s">
        <v>56</v>
      </c>
    </row>
    <row r="362">
      <c r="A362" s="81">
        <v>45770.2794212963</v>
      </c>
      <c r="B362" s="82" t="s">
        <v>9781</v>
      </c>
      <c r="C362" s="82" t="s">
        <v>9782</v>
      </c>
      <c r="D362" s="82">
        <v>1.1993263866E10</v>
      </c>
      <c r="E362" s="82" t="s">
        <v>43</v>
      </c>
      <c r="F362" s="82" t="s">
        <v>44</v>
      </c>
      <c r="G362" s="82" t="s">
        <v>45</v>
      </c>
      <c r="H362" s="82" t="s">
        <v>62</v>
      </c>
      <c r="I362" s="82" t="s">
        <v>48</v>
      </c>
      <c r="J362" s="82" t="s">
        <v>47</v>
      </c>
      <c r="K362" s="82" t="s">
        <v>48</v>
      </c>
      <c r="L362" s="82" t="s">
        <v>48</v>
      </c>
      <c r="M362" s="82" t="s">
        <v>49</v>
      </c>
      <c r="N362" s="82" t="s">
        <v>50</v>
      </c>
      <c r="O362" s="82" t="s">
        <v>51</v>
      </c>
      <c r="P362" s="82" t="s">
        <v>171</v>
      </c>
      <c r="Q362" s="82" t="s">
        <v>9420</v>
      </c>
      <c r="R362" s="82" t="s">
        <v>9414</v>
      </c>
      <c r="S362" s="82" t="s">
        <v>65</v>
      </c>
      <c r="T362" s="83" t="s">
        <v>56</v>
      </c>
    </row>
    <row r="363">
      <c r="A363" s="81">
        <v>45770.284097222226</v>
      </c>
      <c r="B363" s="82" t="s">
        <v>9783</v>
      </c>
      <c r="C363" s="82" t="s">
        <v>9784</v>
      </c>
      <c r="D363" s="82">
        <v>1.5996830266E10</v>
      </c>
      <c r="E363" s="82" t="s">
        <v>43</v>
      </c>
      <c r="F363" s="82" t="s">
        <v>44</v>
      </c>
      <c r="G363" s="82" t="s">
        <v>61</v>
      </c>
      <c r="H363" s="82" t="s">
        <v>46</v>
      </c>
      <c r="I363" s="82" t="s">
        <v>47</v>
      </c>
      <c r="J363" s="82" t="s">
        <v>47</v>
      </c>
      <c r="K363" s="82" t="s">
        <v>48</v>
      </c>
      <c r="L363" s="82" t="s">
        <v>48</v>
      </c>
      <c r="M363" s="82" t="s">
        <v>94</v>
      </c>
      <c r="N363" s="82" t="s">
        <v>50</v>
      </c>
      <c r="O363" s="82" t="s">
        <v>51</v>
      </c>
      <c r="P363" s="82" t="s">
        <v>171</v>
      </c>
      <c r="Q363" s="82" t="s">
        <v>9420</v>
      </c>
      <c r="R363" s="82" t="s">
        <v>9414</v>
      </c>
      <c r="S363" s="82" t="s">
        <v>65</v>
      </c>
      <c r="T363" s="83" t="s">
        <v>56</v>
      </c>
    </row>
    <row r="364">
      <c r="A364" s="81">
        <v>45770.284097222226</v>
      </c>
      <c r="B364" s="82" t="s">
        <v>9783</v>
      </c>
      <c r="C364" s="82" t="s">
        <v>9784</v>
      </c>
      <c r="D364" s="82">
        <v>1.5996830266E10</v>
      </c>
      <c r="E364" s="82" t="s">
        <v>43</v>
      </c>
      <c r="F364" s="82" t="s">
        <v>44</v>
      </c>
      <c r="G364" s="82" t="s">
        <v>61</v>
      </c>
      <c r="H364" s="82" t="s">
        <v>46</v>
      </c>
      <c r="I364" s="82" t="s">
        <v>47</v>
      </c>
      <c r="J364" s="82" t="s">
        <v>47</v>
      </c>
      <c r="K364" s="82" t="s">
        <v>48</v>
      </c>
      <c r="L364" s="82" t="s">
        <v>48</v>
      </c>
      <c r="M364" s="82" t="s">
        <v>94</v>
      </c>
      <c r="N364" s="82" t="s">
        <v>50</v>
      </c>
      <c r="O364" s="82" t="s">
        <v>51</v>
      </c>
      <c r="P364" s="82" t="s">
        <v>171</v>
      </c>
      <c r="Q364" s="82" t="s">
        <v>9420</v>
      </c>
      <c r="R364" s="82" t="s">
        <v>9414</v>
      </c>
      <c r="S364" s="82" t="s">
        <v>65</v>
      </c>
      <c r="T364" s="83" t="s">
        <v>56</v>
      </c>
    </row>
    <row r="365">
      <c r="A365" s="81">
        <v>45770.284097222226</v>
      </c>
      <c r="B365" s="82" t="s">
        <v>9783</v>
      </c>
      <c r="C365" s="82" t="s">
        <v>9784</v>
      </c>
      <c r="D365" s="82">
        <v>1.5996830266E10</v>
      </c>
      <c r="E365" s="82" t="s">
        <v>43</v>
      </c>
      <c r="F365" s="82" t="s">
        <v>44</v>
      </c>
      <c r="G365" s="82" t="s">
        <v>61</v>
      </c>
      <c r="H365" s="82" t="s">
        <v>46</v>
      </c>
      <c r="I365" s="82" t="s">
        <v>47</v>
      </c>
      <c r="J365" s="82" t="s">
        <v>47</v>
      </c>
      <c r="K365" s="82" t="s">
        <v>48</v>
      </c>
      <c r="L365" s="82" t="s">
        <v>48</v>
      </c>
      <c r="M365" s="82" t="s">
        <v>94</v>
      </c>
      <c r="N365" s="82" t="s">
        <v>50</v>
      </c>
      <c r="O365" s="82" t="s">
        <v>51</v>
      </c>
      <c r="P365" s="82" t="s">
        <v>171</v>
      </c>
      <c r="Q365" s="82" t="s">
        <v>9420</v>
      </c>
      <c r="R365" s="82" t="s">
        <v>9414</v>
      </c>
      <c r="S365" s="82" t="s">
        <v>65</v>
      </c>
      <c r="T365" s="83" t="s">
        <v>56</v>
      </c>
    </row>
    <row r="366">
      <c r="A366" s="81">
        <v>45770.31291666667</v>
      </c>
      <c r="B366" s="82" t="s">
        <v>9785</v>
      </c>
      <c r="C366" s="82" t="s">
        <v>9786</v>
      </c>
      <c r="D366" s="82">
        <v>5.5993828536E10</v>
      </c>
      <c r="E366" s="82" t="s">
        <v>43</v>
      </c>
      <c r="F366" s="82" t="s">
        <v>60</v>
      </c>
      <c r="G366" s="82" t="s">
        <v>45</v>
      </c>
      <c r="H366" s="82" t="s">
        <v>88</v>
      </c>
      <c r="I366" s="82" t="s">
        <v>47</v>
      </c>
      <c r="J366" s="82" t="s">
        <v>47</v>
      </c>
      <c r="K366" s="82" t="s">
        <v>47</v>
      </c>
      <c r="L366" s="82" t="s">
        <v>48</v>
      </c>
      <c r="M366" s="82" t="s">
        <v>118</v>
      </c>
      <c r="N366" s="82" t="s">
        <v>64</v>
      </c>
      <c r="O366" s="82" t="s">
        <v>51</v>
      </c>
      <c r="P366" s="82" t="s">
        <v>171</v>
      </c>
      <c r="Q366" s="82" t="s">
        <v>9511</v>
      </c>
      <c r="R366" s="82" t="s">
        <v>9414</v>
      </c>
      <c r="S366" s="82" t="s">
        <v>55</v>
      </c>
      <c r="T366" s="83" t="s">
        <v>56</v>
      </c>
    </row>
    <row r="367">
      <c r="A367" s="81">
        <v>45770.31291666667</v>
      </c>
      <c r="B367" s="82" t="s">
        <v>9785</v>
      </c>
      <c r="C367" s="82" t="s">
        <v>9786</v>
      </c>
      <c r="D367" s="82">
        <v>5.5993828536E10</v>
      </c>
      <c r="E367" s="82" t="s">
        <v>43</v>
      </c>
      <c r="F367" s="82" t="s">
        <v>60</v>
      </c>
      <c r="G367" s="82" t="s">
        <v>45</v>
      </c>
      <c r="H367" s="82" t="s">
        <v>88</v>
      </c>
      <c r="I367" s="82" t="s">
        <v>47</v>
      </c>
      <c r="J367" s="82" t="s">
        <v>47</v>
      </c>
      <c r="K367" s="82" t="s">
        <v>47</v>
      </c>
      <c r="L367" s="82" t="s">
        <v>48</v>
      </c>
      <c r="M367" s="82" t="s">
        <v>118</v>
      </c>
      <c r="N367" s="82" t="s">
        <v>64</v>
      </c>
      <c r="O367" s="82" t="s">
        <v>51</v>
      </c>
      <c r="P367" s="82" t="s">
        <v>171</v>
      </c>
      <c r="Q367" s="82" t="s">
        <v>9511</v>
      </c>
      <c r="R367" s="82" t="s">
        <v>9414</v>
      </c>
      <c r="S367" s="82" t="s">
        <v>55</v>
      </c>
      <c r="T367" s="83" t="s">
        <v>56</v>
      </c>
    </row>
    <row r="368">
      <c r="A368" s="81">
        <v>45770.33972222222</v>
      </c>
      <c r="B368" s="82" t="s">
        <v>9787</v>
      </c>
      <c r="C368" s="82" t="s">
        <v>9788</v>
      </c>
      <c r="D368" s="82">
        <v>8.5984133524E10</v>
      </c>
      <c r="E368" s="82" t="s">
        <v>43</v>
      </c>
      <c r="F368" s="82" t="s">
        <v>44</v>
      </c>
      <c r="G368" s="82" t="s">
        <v>61</v>
      </c>
      <c r="H368" s="82" t="s">
        <v>106</v>
      </c>
      <c r="I368" s="82" t="s">
        <v>47</v>
      </c>
      <c r="J368" s="82" t="s">
        <v>47</v>
      </c>
      <c r="K368" s="82" t="s">
        <v>47</v>
      </c>
      <c r="L368" s="82" t="s">
        <v>47</v>
      </c>
      <c r="M368" s="82" t="s">
        <v>79</v>
      </c>
      <c r="N368" s="82" t="s">
        <v>95</v>
      </c>
      <c r="O368" s="82" t="s">
        <v>51</v>
      </c>
      <c r="P368" s="82" t="s">
        <v>171</v>
      </c>
      <c r="Q368" s="82" t="s">
        <v>9466</v>
      </c>
      <c r="R368" s="82" t="s">
        <v>9426</v>
      </c>
      <c r="S368" s="82" t="s">
        <v>55</v>
      </c>
      <c r="T368" s="83" t="s">
        <v>56</v>
      </c>
    </row>
    <row r="369">
      <c r="A369" s="81">
        <v>45770.33972222222</v>
      </c>
      <c r="B369" s="82" t="s">
        <v>9787</v>
      </c>
      <c r="C369" s="82" t="s">
        <v>9788</v>
      </c>
      <c r="D369" s="82">
        <v>8.5984133524E10</v>
      </c>
      <c r="E369" s="82" t="s">
        <v>43</v>
      </c>
      <c r="F369" s="82" t="s">
        <v>44</v>
      </c>
      <c r="G369" s="82" t="s">
        <v>61</v>
      </c>
      <c r="H369" s="82" t="s">
        <v>106</v>
      </c>
      <c r="I369" s="82" t="s">
        <v>47</v>
      </c>
      <c r="J369" s="82" t="s">
        <v>47</v>
      </c>
      <c r="K369" s="82" t="s">
        <v>47</v>
      </c>
      <c r="L369" s="82" t="s">
        <v>47</v>
      </c>
      <c r="M369" s="82" t="s">
        <v>79</v>
      </c>
      <c r="N369" s="82" t="s">
        <v>95</v>
      </c>
      <c r="O369" s="82" t="s">
        <v>51</v>
      </c>
      <c r="P369" s="82" t="s">
        <v>171</v>
      </c>
      <c r="Q369" s="82" t="s">
        <v>9466</v>
      </c>
      <c r="R369" s="82" t="s">
        <v>9426</v>
      </c>
      <c r="S369" s="82" t="s">
        <v>55</v>
      </c>
      <c r="T369" s="83" t="s">
        <v>56</v>
      </c>
    </row>
    <row r="370">
      <c r="A370" s="81">
        <v>45770.34520833333</v>
      </c>
      <c r="B370" s="82" t="s">
        <v>9789</v>
      </c>
      <c r="C370" s="82" t="s">
        <v>9790</v>
      </c>
      <c r="D370" s="82">
        <v>5.1991717989E10</v>
      </c>
      <c r="E370" s="82" t="s">
        <v>75</v>
      </c>
      <c r="F370" s="82" t="s">
        <v>60</v>
      </c>
      <c r="G370" s="82" t="s">
        <v>61</v>
      </c>
      <c r="H370" s="82" t="s">
        <v>106</v>
      </c>
      <c r="I370" s="82" t="s">
        <v>48</v>
      </c>
      <c r="J370" s="82" t="s">
        <v>48</v>
      </c>
      <c r="K370" s="82" t="s">
        <v>48</v>
      </c>
      <c r="L370" s="82" t="s">
        <v>48</v>
      </c>
      <c r="M370" s="82" t="s">
        <v>63</v>
      </c>
      <c r="N370" s="82" t="s">
        <v>70</v>
      </c>
      <c r="O370" s="82" t="s">
        <v>51</v>
      </c>
      <c r="P370" s="82" t="s">
        <v>171</v>
      </c>
      <c r="Q370" s="82" t="s">
        <v>9410</v>
      </c>
      <c r="R370" s="82" t="s">
        <v>9423</v>
      </c>
      <c r="S370" s="82" t="s">
        <v>55</v>
      </c>
      <c r="T370" s="83" t="s">
        <v>56</v>
      </c>
    </row>
    <row r="371">
      <c r="A371" s="81">
        <v>45770.34520833333</v>
      </c>
      <c r="B371" s="82" t="s">
        <v>9789</v>
      </c>
      <c r="C371" s="82" t="s">
        <v>9790</v>
      </c>
      <c r="D371" s="82">
        <v>5.1991717989E10</v>
      </c>
      <c r="E371" s="82" t="s">
        <v>75</v>
      </c>
      <c r="F371" s="82" t="s">
        <v>60</v>
      </c>
      <c r="G371" s="82" t="s">
        <v>61</v>
      </c>
      <c r="H371" s="82" t="s">
        <v>106</v>
      </c>
      <c r="I371" s="82" t="s">
        <v>48</v>
      </c>
      <c r="J371" s="82" t="s">
        <v>48</v>
      </c>
      <c r="K371" s="82" t="s">
        <v>48</v>
      </c>
      <c r="L371" s="82" t="s">
        <v>48</v>
      </c>
      <c r="M371" s="82" t="s">
        <v>63</v>
      </c>
      <c r="N371" s="82" t="s">
        <v>70</v>
      </c>
      <c r="O371" s="82" t="s">
        <v>51</v>
      </c>
      <c r="P371" s="82" t="s">
        <v>171</v>
      </c>
      <c r="Q371" s="82" t="s">
        <v>9410</v>
      </c>
      <c r="R371" s="82" t="s">
        <v>9423</v>
      </c>
      <c r="S371" s="82" t="s">
        <v>55</v>
      </c>
      <c r="T371" s="83" t="s">
        <v>56</v>
      </c>
    </row>
    <row r="372">
      <c r="A372" s="81">
        <v>45770.35357638889</v>
      </c>
      <c r="B372" s="82" t="s">
        <v>9791</v>
      </c>
      <c r="C372" s="82" t="s">
        <v>9792</v>
      </c>
      <c r="D372" s="82">
        <v>7.1992524748E10</v>
      </c>
      <c r="E372" s="82" t="s">
        <v>43</v>
      </c>
      <c r="F372" s="82" t="s">
        <v>44</v>
      </c>
      <c r="G372" s="82" t="s">
        <v>61</v>
      </c>
      <c r="H372" s="82" t="s">
        <v>88</v>
      </c>
      <c r="I372" s="82" t="s">
        <v>47</v>
      </c>
      <c r="J372" s="82" t="s">
        <v>47</v>
      </c>
      <c r="K372" s="82" t="s">
        <v>48</v>
      </c>
      <c r="L372" s="82" t="s">
        <v>47</v>
      </c>
      <c r="M372" s="82" t="s">
        <v>79</v>
      </c>
      <c r="N372" s="82" t="s">
        <v>50</v>
      </c>
      <c r="O372" s="82" t="s">
        <v>51</v>
      </c>
      <c r="P372" s="82" t="s">
        <v>171</v>
      </c>
      <c r="Q372" s="82" t="s">
        <v>9410</v>
      </c>
      <c r="R372" s="82" t="s">
        <v>9423</v>
      </c>
      <c r="S372" s="82" t="s">
        <v>55</v>
      </c>
      <c r="T372" s="83" t="s">
        <v>56</v>
      </c>
    </row>
    <row r="373">
      <c r="A373" s="81">
        <v>45770.35357638889</v>
      </c>
      <c r="B373" s="82" t="s">
        <v>9791</v>
      </c>
      <c r="C373" s="82" t="s">
        <v>9792</v>
      </c>
      <c r="D373" s="82">
        <v>7.1992524748E10</v>
      </c>
      <c r="E373" s="82" t="s">
        <v>43</v>
      </c>
      <c r="F373" s="82" t="s">
        <v>44</v>
      </c>
      <c r="G373" s="82" t="s">
        <v>61</v>
      </c>
      <c r="H373" s="82" t="s">
        <v>88</v>
      </c>
      <c r="I373" s="82" t="s">
        <v>47</v>
      </c>
      <c r="J373" s="82" t="s">
        <v>47</v>
      </c>
      <c r="K373" s="82" t="s">
        <v>48</v>
      </c>
      <c r="L373" s="82" t="s">
        <v>47</v>
      </c>
      <c r="M373" s="82" t="s">
        <v>79</v>
      </c>
      <c r="N373" s="82" t="s">
        <v>50</v>
      </c>
      <c r="O373" s="82" t="s">
        <v>51</v>
      </c>
      <c r="P373" s="82" t="s">
        <v>171</v>
      </c>
      <c r="Q373" s="82" t="s">
        <v>9410</v>
      </c>
      <c r="R373" s="82" t="s">
        <v>9423</v>
      </c>
      <c r="S373" s="82" t="s">
        <v>55</v>
      </c>
      <c r="T373" s="83" t="s">
        <v>56</v>
      </c>
    </row>
    <row r="374">
      <c r="A374" s="81">
        <v>45770.35563657407</v>
      </c>
      <c r="B374" s="82" t="s">
        <v>9793</v>
      </c>
      <c r="C374" s="82" t="s">
        <v>9794</v>
      </c>
      <c r="D374" s="82">
        <v>2.4998384293E10</v>
      </c>
      <c r="E374" s="82" t="s">
        <v>75</v>
      </c>
      <c r="F374" s="82" t="s">
        <v>44</v>
      </c>
      <c r="G374" s="82" t="s">
        <v>45</v>
      </c>
      <c r="H374" s="82" t="s">
        <v>78</v>
      </c>
      <c r="I374" s="82" t="s">
        <v>47</v>
      </c>
      <c r="J374" s="82" t="s">
        <v>47</v>
      </c>
      <c r="K374" s="82" t="s">
        <v>48</v>
      </c>
      <c r="L374" s="82" t="s">
        <v>47</v>
      </c>
      <c r="M374" s="82" t="s">
        <v>94</v>
      </c>
      <c r="N374" s="82" t="s">
        <v>95</v>
      </c>
      <c r="O374" s="82" t="s">
        <v>51</v>
      </c>
      <c r="P374" s="82" t="s">
        <v>171</v>
      </c>
      <c r="Q374" s="82" t="s">
        <v>9410</v>
      </c>
      <c r="R374" s="82" t="s">
        <v>9426</v>
      </c>
      <c r="S374" s="82" t="s">
        <v>65</v>
      </c>
      <c r="T374" s="83" t="s">
        <v>56</v>
      </c>
    </row>
    <row r="375">
      <c r="A375" s="81">
        <v>45770.35563657407</v>
      </c>
      <c r="B375" s="82" t="s">
        <v>9793</v>
      </c>
      <c r="C375" s="82" t="s">
        <v>9794</v>
      </c>
      <c r="D375" s="82">
        <v>2.4998384293E10</v>
      </c>
      <c r="E375" s="82" t="s">
        <v>75</v>
      </c>
      <c r="F375" s="82" t="s">
        <v>44</v>
      </c>
      <c r="G375" s="82" t="s">
        <v>45</v>
      </c>
      <c r="H375" s="82" t="s">
        <v>78</v>
      </c>
      <c r="I375" s="82" t="s">
        <v>47</v>
      </c>
      <c r="J375" s="82" t="s">
        <v>47</v>
      </c>
      <c r="K375" s="82" t="s">
        <v>48</v>
      </c>
      <c r="L375" s="82" t="s">
        <v>47</v>
      </c>
      <c r="M375" s="82" t="s">
        <v>94</v>
      </c>
      <c r="N375" s="82" t="s">
        <v>95</v>
      </c>
      <c r="O375" s="82" t="s">
        <v>51</v>
      </c>
      <c r="P375" s="82" t="s">
        <v>171</v>
      </c>
      <c r="Q375" s="82" t="s">
        <v>9410</v>
      </c>
      <c r="R375" s="82" t="s">
        <v>9426</v>
      </c>
      <c r="S375" s="82" t="s">
        <v>65</v>
      </c>
      <c r="T375" s="83" t="s">
        <v>56</v>
      </c>
    </row>
    <row r="376">
      <c r="A376" s="81">
        <v>45770.356516203705</v>
      </c>
      <c r="B376" s="82" t="s">
        <v>9795</v>
      </c>
      <c r="C376" s="82" t="s">
        <v>9796</v>
      </c>
      <c r="D376" s="82">
        <v>4.8988416329E10</v>
      </c>
      <c r="E376" s="82" t="s">
        <v>43</v>
      </c>
      <c r="F376" s="82" t="s">
        <v>60</v>
      </c>
      <c r="G376" s="82" t="s">
        <v>45</v>
      </c>
      <c r="H376" s="82" t="s">
        <v>78</v>
      </c>
      <c r="I376" s="82" t="s">
        <v>47</v>
      </c>
      <c r="J376" s="82" t="s">
        <v>48</v>
      </c>
      <c r="K376" s="82" t="s">
        <v>47</v>
      </c>
      <c r="L376" s="82" t="s">
        <v>48</v>
      </c>
      <c r="M376" s="82" t="s">
        <v>49</v>
      </c>
      <c r="N376" s="82" t="s">
        <v>64</v>
      </c>
      <c r="O376" s="82" t="s">
        <v>51</v>
      </c>
      <c r="P376" s="82" t="s">
        <v>171</v>
      </c>
      <c r="Q376" s="82" t="s">
        <v>9511</v>
      </c>
      <c r="R376" s="82" t="s">
        <v>9414</v>
      </c>
      <c r="S376" s="82" t="s">
        <v>65</v>
      </c>
      <c r="T376" s="83" t="s">
        <v>56</v>
      </c>
    </row>
    <row r="377">
      <c r="A377" s="81">
        <v>45770.356516203705</v>
      </c>
      <c r="B377" s="82" t="s">
        <v>9795</v>
      </c>
      <c r="C377" s="82" t="s">
        <v>9796</v>
      </c>
      <c r="D377" s="82">
        <v>4.8988416329E10</v>
      </c>
      <c r="E377" s="82" t="s">
        <v>43</v>
      </c>
      <c r="F377" s="82" t="s">
        <v>60</v>
      </c>
      <c r="G377" s="82" t="s">
        <v>45</v>
      </c>
      <c r="H377" s="82" t="s">
        <v>78</v>
      </c>
      <c r="I377" s="82" t="s">
        <v>47</v>
      </c>
      <c r="J377" s="82" t="s">
        <v>48</v>
      </c>
      <c r="K377" s="82" t="s">
        <v>47</v>
      </c>
      <c r="L377" s="82" t="s">
        <v>48</v>
      </c>
      <c r="M377" s="82" t="s">
        <v>49</v>
      </c>
      <c r="N377" s="82" t="s">
        <v>64</v>
      </c>
      <c r="O377" s="82" t="s">
        <v>51</v>
      </c>
      <c r="P377" s="82" t="s">
        <v>171</v>
      </c>
      <c r="Q377" s="82" t="s">
        <v>9511</v>
      </c>
      <c r="R377" s="82" t="s">
        <v>9414</v>
      </c>
      <c r="S377" s="82" t="s">
        <v>65</v>
      </c>
      <c r="T377" s="83" t="s">
        <v>56</v>
      </c>
    </row>
    <row r="378">
      <c r="A378" s="81">
        <v>45770.36855324074</v>
      </c>
      <c r="B378" s="82" t="s">
        <v>9797</v>
      </c>
      <c r="C378" s="82" t="s">
        <v>9798</v>
      </c>
      <c r="D378" s="82">
        <v>5.4996595261E10</v>
      </c>
      <c r="E378" s="82" t="s">
        <v>75</v>
      </c>
      <c r="F378" s="82" t="s">
        <v>44</v>
      </c>
      <c r="G378" s="82" t="s">
        <v>61</v>
      </c>
      <c r="H378" s="82" t="s">
        <v>78</v>
      </c>
      <c r="I378" s="82" t="s">
        <v>47</v>
      </c>
      <c r="J378" s="82" t="s">
        <v>47</v>
      </c>
      <c r="K378" s="82" t="s">
        <v>47</v>
      </c>
      <c r="L378" s="82" t="s">
        <v>47</v>
      </c>
      <c r="M378" s="82" t="s">
        <v>63</v>
      </c>
      <c r="N378" s="82" t="s">
        <v>64</v>
      </c>
      <c r="O378" s="82" t="s">
        <v>51</v>
      </c>
      <c r="P378" s="82" t="s">
        <v>171</v>
      </c>
      <c r="Q378" s="82" t="s">
        <v>9457</v>
      </c>
      <c r="R378" s="82" t="s">
        <v>9411</v>
      </c>
      <c r="S378" s="82" t="s">
        <v>65</v>
      </c>
      <c r="T378" s="84"/>
    </row>
    <row r="379">
      <c r="A379" s="81">
        <v>45770.36855324074</v>
      </c>
      <c r="B379" s="82" t="s">
        <v>9797</v>
      </c>
      <c r="C379" s="82" t="s">
        <v>9798</v>
      </c>
      <c r="D379" s="82">
        <v>5.4996595261E10</v>
      </c>
      <c r="E379" s="82" t="s">
        <v>75</v>
      </c>
      <c r="F379" s="82" t="s">
        <v>44</v>
      </c>
      <c r="G379" s="82" t="s">
        <v>61</v>
      </c>
      <c r="H379" s="82" t="s">
        <v>78</v>
      </c>
      <c r="I379" s="82" t="s">
        <v>47</v>
      </c>
      <c r="J379" s="82" t="s">
        <v>47</v>
      </c>
      <c r="K379" s="82" t="s">
        <v>47</v>
      </c>
      <c r="L379" s="82" t="s">
        <v>47</v>
      </c>
      <c r="M379" s="82" t="s">
        <v>63</v>
      </c>
      <c r="N379" s="82" t="s">
        <v>64</v>
      </c>
      <c r="O379" s="82" t="s">
        <v>51</v>
      </c>
      <c r="P379" s="82" t="s">
        <v>171</v>
      </c>
      <c r="Q379" s="82" t="s">
        <v>9457</v>
      </c>
      <c r="R379" s="82" t="s">
        <v>9411</v>
      </c>
      <c r="S379" s="82" t="s">
        <v>65</v>
      </c>
      <c r="T379" s="84"/>
    </row>
    <row r="380">
      <c r="A380" s="81">
        <v>45770.3693287037</v>
      </c>
      <c r="B380" s="82" t="s">
        <v>9799</v>
      </c>
      <c r="C380" s="82" t="s">
        <v>9800</v>
      </c>
      <c r="D380" s="82">
        <v>1.194879071E10</v>
      </c>
      <c r="E380" s="82" t="s">
        <v>43</v>
      </c>
      <c r="F380" s="82" t="s">
        <v>69</v>
      </c>
      <c r="G380" s="82" t="s">
        <v>45</v>
      </c>
      <c r="H380" s="82" t="s">
        <v>46</v>
      </c>
      <c r="I380" s="82" t="s">
        <v>48</v>
      </c>
      <c r="J380" s="82" t="s">
        <v>47</v>
      </c>
      <c r="K380" s="82" t="s">
        <v>48</v>
      </c>
      <c r="L380" s="82" t="s">
        <v>48</v>
      </c>
      <c r="M380" s="82" t="s">
        <v>63</v>
      </c>
      <c r="N380" s="82" t="s">
        <v>50</v>
      </c>
      <c r="O380" s="82" t="s">
        <v>51</v>
      </c>
      <c r="P380" s="82" t="s">
        <v>171</v>
      </c>
      <c r="Q380" s="82" t="s">
        <v>9460</v>
      </c>
      <c r="R380" s="82" t="s">
        <v>9414</v>
      </c>
      <c r="S380" s="82" t="s">
        <v>55</v>
      </c>
      <c r="T380" s="83" t="s">
        <v>56</v>
      </c>
    </row>
    <row r="381">
      <c r="A381" s="81">
        <v>45770.3693287037</v>
      </c>
      <c r="B381" s="82" t="s">
        <v>9799</v>
      </c>
      <c r="C381" s="82" t="s">
        <v>9800</v>
      </c>
      <c r="D381" s="82">
        <v>1.194879071E10</v>
      </c>
      <c r="E381" s="82" t="s">
        <v>43</v>
      </c>
      <c r="F381" s="82" t="s">
        <v>69</v>
      </c>
      <c r="G381" s="82" t="s">
        <v>45</v>
      </c>
      <c r="H381" s="82" t="s">
        <v>46</v>
      </c>
      <c r="I381" s="82" t="s">
        <v>48</v>
      </c>
      <c r="J381" s="82" t="s">
        <v>47</v>
      </c>
      <c r="K381" s="82" t="s">
        <v>48</v>
      </c>
      <c r="L381" s="82" t="s">
        <v>48</v>
      </c>
      <c r="M381" s="82" t="s">
        <v>63</v>
      </c>
      <c r="N381" s="82" t="s">
        <v>50</v>
      </c>
      <c r="O381" s="82" t="s">
        <v>51</v>
      </c>
      <c r="P381" s="82" t="s">
        <v>171</v>
      </c>
      <c r="Q381" s="82" t="s">
        <v>9460</v>
      </c>
      <c r="R381" s="82" t="s">
        <v>9414</v>
      </c>
      <c r="S381" s="82" t="s">
        <v>55</v>
      </c>
      <c r="T381" s="83" t="s">
        <v>56</v>
      </c>
    </row>
    <row r="382">
      <c r="A382" s="81">
        <v>45770.37186342593</v>
      </c>
      <c r="B382" s="82" t="s">
        <v>9801</v>
      </c>
      <c r="C382" s="82" t="s">
        <v>9802</v>
      </c>
      <c r="D382" s="82">
        <v>5.1996269142E10</v>
      </c>
      <c r="E382" s="82" t="s">
        <v>43</v>
      </c>
      <c r="F382" s="82" t="s">
        <v>76</v>
      </c>
      <c r="G382" s="82" t="s">
        <v>45</v>
      </c>
      <c r="H382" s="82" t="s">
        <v>78</v>
      </c>
      <c r="I382" s="82" t="s">
        <v>48</v>
      </c>
      <c r="J382" s="82" t="s">
        <v>47</v>
      </c>
      <c r="K382" s="82" t="s">
        <v>48</v>
      </c>
      <c r="L382" s="82" t="s">
        <v>47</v>
      </c>
      <c r="M382" s="82" t="s">
        <v>63</v>
      </c>
      <c r="N382" s="82" t="s">
        <v>50</v>
      </c>
      <c r="O382" s="82" t="s">
        <v>51</v>
      </c>
      <c r="P382" s="82" t="s">
        <v>171</v>
      </c>
      <c r="Q382" s="82" t="s">
        <v>9410</v>
      </c>
      <c r="R382" s="82" t="s">
        <v>9414</v>
      </c>
      <c r="S382" s="82" t="s">
        <v>55</v>
      </c>
      <c r="T382" s="83" t="s">
        <v>56</v>
      </c>
    </row>
    <row r="383">
      <c r="A383" s="81">
        <v>45770.37186342593</v>
      </c>
      <c r="B383" s="82" t="s">
        <v>9801</v>
      </c>
      <c r="C383" s="82" t="s">
        <v>9802</v>
      </c>
      <c r="D383" s="82">
        <v>5.1996269142E10</v>
      </c>
      <c r="E383" s="82" t="s">
        <v>43</v>
      </c>
      <c r="F383" s="82" t="s">
        <v>76</v>
      </c>
      <c r="G383" s="82" t="s">
        <v>45</v>
      </c>
      <c r="H383" s="82" t="s">
        <v>78</v>
      </c>
      <c r="I383" s="82" t="s">
        <v>48</v>
      </c>
      <c r="J383" s="82" t="s">
        <v>47</v>
      </c>
      <c r="K383" s="82" t="s">
        <v>48</v>
      </c>
      <c r="L383" s="82" t="s">
        <v>47</v>
      </c>
      <c r="M383" s="82" t="s">
        <v>63</v>
      </c>
      <c r="N383" s="82" t="s">
        <v>50</v>
      </c>
      <c r="O383" s="82" t="s">
        <v>51</v>
      </c>
      <c r="P383" s="82" t="s">
        <v>171</v>
      </c>
      <c r="Q383" s="82" t="s">
        <v>9410</v>
      </c>
      <c r="R383" s="82" t="s">
        <v>9414</v>
      </c>
      <c r="S383" s="82" t="s">
        <v>55</v>
      </c>
      <c r="T383" s="83" t="s">
        <v>56</v>
      </c>
    </row>
    <row r="384">
      <c r="A384" s="81">
        <v>45770.37278935185</v>
      </c>
      <c r="B384" s="82" t="s">
        <v>9803</v>
      </c>
      <c r="C384" s="82" t="s">
        <v>9804</v>
      </c>
      <c r="D384" s="82">
        <v>3.4613694204E10</v>
      </c>
      <c r="E384" s="82" t="s">
        <v>75</v>
      </c>
      <c r="F384" s="82" t="s">
        <v>60</v>
      </c>
      <c r="G384" s="82" t="s">
        <v>87</v>
      </c>
      <c r="H384" s="82" t="s">
        <v>46</v>
      </c>
      <c r="I384" s="82" t="s">
        <v>47</v>
      </c>
      <c r="J384" s="82" t="s">
        <v>47</v>
      </c>
      <c r="K384" s="82" t="s">
        <v>48</v>
      </c>
      <c r="L384" s="82" t="s">
        <v>48</v>
      </c>
      <c r="M384" s="82" t="s">
        <v>79</v>
      </c>
      <c r="N384" s="82" t="s">
        <v>50</v>
      </c>
      <c r="O384" s="82" t="s">
        <v>51</v>
      </c>
      <c r="P384" s="82" t="s">
        <v>171</v>
      </c>
      <c r="Q384" s="82" t="s">
        <v>9508</v>
      </c>
      <c r="R384" s="82" t="s">
        <v>9426</v>
      </c>
      <c r="S384" s="82" t="s">
        <v>55</v>
      </c>
      <c r="T384" s="83" t="s">
        <v>56</v>
      </c>
    </row>
    <row r="385">
      <c r="A385" s="81">
        <v>45770.37278935185</v>
      </c>
      <c r="B385" s="82" t="s">
        <v>9803</v>
      </c>
      <c r="C385" s="82" t="s">
        <v>9804</v>
      </c>
      <c r="D385" s="82">
        <v>3.4613694204E10</v>
      </c>
      <c r="E385" s="82" t="s">
        <v>75</v>
      </c>
      <c r="F385" s="82" t="s">
        <v>60</v>
      </c>
      <c r="G385" s="82" t="s">
        <v>87</v>
      </c>
      <c r="H385" s="82" t="s">
        <v>46</v>
      </c>
      <c r="I385" s="82" t="s">
        <v>47</v>
      </c>
      <c r="J385" s="82" t="s">
        <v>47</v>
      </c>
      <c r="K385" s="82" t="s">
        <v>48</v>
      </c>
      <c r="L385" s="82" t="s">
        <v>48</v>
      </c>
      <c r="M385" s="82" t="s">
        <v>79</v>
      </c>
      <c r="N385" s="82" t="s">
        <v>50</v>
      </c>
      <c r="O385" s="82" t="s">
        <v>51</v>
      </c>
      <c r="P385" s="82" t="s">
        <v>171</v>
      </c>
      <c r="Q385" s="82" t="s">
        <v>9508</v>
      </c>
      <c r="R385" s="82" t="s">
        <v>9426</v>
      </c>
      <c r="S385" s="82" t="s">
        <v>55</v>
      </c>
      <c r="T385" s="83" t="s">
        <v>56</v>
      </c>
    </row>
    <row r="386">
      <c r="A386" s="81">
        <v>45770.37945601852</v>
      </c>
      <c r="B386" s="82" t="s">
        <v>9805</v>
      </c>
      <c r="C386" s="82" t="s">
        <v>9806</v>
      </c>
      <c r="D386" s="82">
        <v>3.4999282114E10</v>
      </c>
      <c r="E386" s="82" t="s">
        <v>43</v>
      </c>
      <c r="F386" s="82" t="s">
        <v>69</v>
      </c>
      <c r="G386" s="82" t="s">
        <v>45</v>
      </c>
      <c r="H386" s="82" t="s">
        <v>106</v>
      </c>
      <c r="I386" s="82" t="s">
        <v>48</v>
      </c>
      <c r="J386" s="82" t="s">
        <v>47</v>
      </c>
      <c r="K386" s="82" t="s">
        <v>48</v>
      </c>
      <c r="L386" s="82" t="s">
        <v>47</v>
      </c>
      <c r="M386" s="82" t="s">
        <v>63</v>
      </c>
      <c r="N386" s="82" t="s">
        <v>95</v>
      </c>
      <c r="O386" s="82" t="s">
        <v>51</v>
      </c>
      <c r="P386" s="82" t="s">
        <v>171</v>
      </c>
      <c r="Q386" s="82" t="s">
        <v>9410</v>
      </c>
      <c r="R386" s="82" t="s">
        <v>9423</v>
      </c>
      <c r="S386" s="82" t="s">
        <v>65</v>
      </c>
      <c r="T386" s="83" t="s">
        <v>47</v>
      </c>
    </row>
    <row r="387">
      <c r="A387" s="81">
        <v>45770.37945601852</v>
      </c>
      <c r="B387" s="82" t="s">
        <v>9805</v>
      </c>
      <c r="C387" s="82" t="s">
        <v>9806</v>
      </c>
      <c r="D387" s="82">
        <v>3.4999282114E10</v>
      </c>
      <c r="E387" s="82" t="s">
        <v>43</v>
      </c>
      <c r="F387" s="82" t="s">
        <v>69</v>
      </c>
      <c r="G387" s="82" t="s">
        <v>45</v>
      </c>
      <c r="H387" s="82" t="s">
        <v>106</v>
      </c>
      <c r="I387" s="82" t="s">
        <v>48</v>
      </c>
      <c r="J387" s="82" t="s">
        <v>47</v>
      </c>
      <c r="K387" s="82" t="s">
        <v>48</v>
      </c>
      <c r="L387" s="82" t="s">
        <v>47</v>
      </c>
      <c r="M387" s="82" t="s">
        <v>63</v>
      </c>
      <c r="N387" s="82" t="s">
        <v>95</v>
      </c>
      <c r="O387" s="82" t="s">
        <v>51</v>
      </c>
      <c r="P387" s="82" t="s">
        <v>171</v>
      </c>
      <c r="Q387" s="82" t="s">
        <v>9410</v>
      </c>
      <c r="R387" s="82" t="s">
        <v>9423</v>
      </c>
      <c r="S387" s="82" t="s">
        <v>65</v>
      </c>
      <c r="T387" s="83" t="s">
        <v>47</v>
      </c>
    </row>
    <row r="388">
      <c r="A388" s="81">
        <v>45770.382743055554</v>
      </c>
      <c r="B388" s="82" t="s">
        <v>9807</v>
      </c>
      <c r="C388" s="82" t="s">
        <v>9808</v>
      </c>
      <c r="D388" s="82">
        <v>1.191209528E10</v>
      </c>
      <c r="E388" s="82" t="s">
        <v>43</v>
      </c>
      <c r="F388" s="82" t="s">
        <v>144</v>
      </c>
      <c r="G388" s="82" t="s">
        <v>45</v>
      </c>
      <c r="H388" s="82" t="s">
        <v>88</v>
      </c>
      <c r="I388" s="82" t="s">
        <v>47</v>
      </c>
      <c r="J388" s="82" t="s">
        <v>47</v>
      </c>
      <c r="K388" s="82" t="s">
        <v>48</v>
      </c>
      <c r="L388" s="82" t="s">
        <v>48</v>
      </c>
      <c r="M388" s="82" t="s">
        <v>63</v>
      </c>
      <c r="N388" s="82" t="s">
        <v>98</v>
      </c>
      <c r="O388" s="82" t="s">
        <v>51</v>
      </c>
      <c r="P388" s="82" t="s">
        <v>171</v>
      </c>
      <c r="Q388" s="82" t="s">
        <v>9539</v>
      </c>
      <c r="R388" s="82" t="s">
        <v>9411</v>
      </c>
      <c r="S388" s="82" t="s">
        <v>55</v>
      </c>
      <c r="T388" s="84"/>
    </row>
    <row r="389">
      <c r="A389" s="81">
        <v>45770.382743055554</v>
      </c>
      <c r="B389" s="82" t="s">
        <v>9807</v>
      </c>
      <c r="C389" s="82" t="s">
        <v>9808</v>
      </c>
      <c r="D389" s="82">
        <v>1.191209528E10</v>
      </c>
      <c r="E389" s="82" t="s">
        <v>43</v>
      </c>
      <c r="F389" s="82" t="s">
        <v>144</v>
      </c>
      <c r="G389" s="82" t="s">
        <v>45</v>
      </c>
      <c r="H389" s="82" t="s">
        <v>88</v>
      </c>
      <c r="I389" s="82" t="s">
        <v>47</v>
      </c>
      <c r="J389" s="82" t="s">
        <v>47</v>
      </c>
      <c r="K389" s="82" t="s">
        <v>48</v>
      </c>
      <c r="L389" s="82" t="s">
        <v>48</v>
      </c>
      <c r="M389" s="82" t="s">
        <v>63</v>
      </c>
      <c r="N389" s="82" t="s">
        <v>98</v>
      </c>
      <c r="O389" s="82" t="s">
        <v>51</v>
      </c>
      <c r="P389" s="82" t="s">
        <v>171</v>
      </c>
      <c r="Q389" s="82" t="s">
        <v>9539</v>
      </c>
      <c r="R389" s="82" t="s">
        <v>9411</v>
      </c>
      <c r="S389" s="82" t="s">
        <v>55</v>
      </c>
      <c r="T389" s="84"/>
    </row>
    <row r="390">
      <c r="A390" s="81">
        <v>45770.38668981481</v>
      </c>
      <c r="B390" s="82" t="s">
        <v>9809</v>
      </c>
      <c r="C390" s="82" t="s">
        <v>9810</v>
      </c>
      <c r="D390" s="82">
        <v>8.3987293338E10</v>
      </c>
      <c r="E390" s="82" t="s">
        <v>43</v>
      </c>
      <c r="F390" s="82" t="s">
        <v>44</v>
      </c>
      <c r="G390" s="82" t="s">
        <v>45</v>
      </c>
      <c r="H390" s="82" t="s">
        <v>78</v>
      </c>
      <c r="I390" s="82" t="s">
        <v>47</v>
      </c>
      <c r="J390" s="82" t="s">
        <v>47</v>
      </c>
      <c r="K390" s="82" t="s">
        <v>48</v>
      </c>
      <c r="L390" s="82" t="s">
        <v>47</v>
      </c>
      <c r="M390" s="82" t="s">
        <v>49</v>
      </c>
      <c r="N390" s="82" t="s">
        <v>64</v>
      </c>
      <c r="O390" s="82" t="s">
        <v>51</v>
      </c>
      <c r="P390" s="82" t="s">
        <v>171</v>
      </c>
      <c r="Q390" s="82" t="s">
        <v>9503</v>
      </c>
      <c r="R390" s="82" t="s">
        <v>9430</v>
      </c>
      <c r="S390" s="82" t="s">
        <v>55</v>
      </c>
      <c r="T390" s="83" t="s">
        <v>56</v>
      </c>
    </row>
    <row r="391">
      <c r="A391" s="81">
        <v>45770.38668981481</v>
      </c>
      <c r="B391" s="82" t="s">
        <v>9809</v>
      </c>
      <c r="C391" s="82" t="s">
        <v>9810</v>
      </c>
      <c r="D391" s="82">
        <v>8.3987293338E10</v>
      </c>
      <c r="E391" s="82" t="s">
        <v>43</v>
      </c>
      <c r="F391" s="82" t="s">
        <v>44</v>
      </c>
      <c r="G391" s="82" t="s">
        <v>45</v>
      </c>
      <c r="H391" s="82" t="s">
        <v>78</v>
      </c>
      <c r="I391" s="82" t="s">
        <v>47</v>
      </c>
      <c r="J391" s="82" t="s">
        <v>47</v>
      </c>
      <c r="K391" s="82" t="s">
        <v>48</v>
      </c>
      <c r="L391" s="82" t="s">
        <v>47</v>
      </c>
      <c r="M391" s="82" t="s">
        <v>49</v>
      </c>
      <c r="N391" s="82" t="s">
        <v>64</v>
      </c>
      <c r="O391" s="82" t="s">
        <v>51</v>
      </c>
      <c r="P391" s="82" t="s">
        <v>171</v>
      </c>
      <c r="Q391" s="82" t="s">
        <v>9503</v>
      </c>
      <c r="R391" s="82" t="s">
        <v>9430</v>
      </c>
      <c r="S391" s="82" t="s">
        <v>55</v>
      </c>
      <c r="T391" s="83" t="s">
        <v>56</v>
      </c>
    </row>
    <row r="392">
      <c r="A392" s="81">
        <v>45770.389965277776</v>
      </c>
      <c r="B392" s="82" t="s">
        <v>9811</v>
      </c>
      <c r="C392" s="82" t="s">
        <v>9812</v>
      </c>
      <c r="D392" s="82">
        <v>5.5759994055E10</v>
      </c>
      <c r="E392" s="82" t="s">
        <v>43</v>
      </c>
      <c r="F392" s="82" t="s">
        <v>44</v>
      </c>
      <c r="G392" s="82" t="s">
        <v>87</v>
      </c>
      <c r="H392" s="82" t="s">
        <v>88</v>
      </c>
      <c r="I392" s="82" t="s">
        <v>48</v>
      </c>
      <c r="J392" s="82" t="s">
        <v>47</v>
      </c>
      <c r="K392" s="82" t="s">
        <v>48</v>
      </c>
      <c r="L392" s="82" t="s">
        <v>47</v>
      </c>
      <c r="M392" s="82" t="s">
        <v>49</v>
      </c>
      <c r="N392" s="82" t="s">
        <v>50</v>
      </c>
      <c r="O392" s="82" t="s">
        <v>51</v>
      </c>
      <c r="P392" s="82" t="s">
        <v>171</v>
      </c>
      <c r="Q392" s="82" t="s">
        <v>9410</v>
      </c>
      <c r="R392" s="82" t="s">
        <v>9414</v>
      </c>
      <c r="S392" s="82" t="s">
        <v>55</v>
      </c>
      <c r="T392" s="83" t="s">
        <v>47</v>
      </c>
    </row>
    <row r="393">
      <c r="A393" s="81">
        <v>45770.389965277776</v>
      </c>
      <c r="B393" s="82" t="s">
        <v>9811</v>
      </c>
      <c r="C393" s="82" t="s">
        <v>9812</v>
      </c>
      <c r="D393" s="82">
        <v>5.5759994055E10</v>
      </c>
      <c r="E393" s="82" t="s">
        <v>43</v>
      </c>
      <c r="F393" s="82" t="s">
        <v>44</v>
      </c>
      <c r="G393" s="82" t="s">
        <v>87</v>
      </c>
      <c r="H393" s="82" t="s">
        <v>88</v>
      </c>
      <c r="I393" s="82" t="s">
        <v>48</v>
      </c>
      <c r="J393" s="82" t="s">
        <v>47</v>
      </c>
      <c r="K393" s="82" t="s">
        <v>48</v>
      </c>
      <c r="L393" s="82" t="s">
        <v>47</v>
      </c>
      <c r="M393" s="82" t="s">
        <v>49</v>
      </c>
      <c r="N393" s="82" t="s">
        <v>50</v>
      </c>
      <c r="O393" s="82" t="s">
        <v>51</v>
      </c>
      <c r="P393" s="82" t="s">
        <v>171</v>
      </c>
      <c r="Q393" s="82" t="s">
        <v>9410</v>
      </c>
      <c r="R393" s="82" t="s">
        <v>9414</v>
      </c>
      <c r="S393" s="82" t="s">
        <v>55</v>
      </c>
      <c r="T393" s="83" t="s">
        <v>47</v>
      </c>
    </row>
    <row r="394">
      <c r="A394" s="81">
        <v>45770.39299768519</v>
      </c>
      <c r="B394" s="82" t="s">
        <v>9813</v>
      </c>
      <c r="C394" s="82" t="s">
        <v>9814</v>
      </c>
      <c r="D394" s="82">
        <v>1.1968157871E10</v>
      </c>
      <c r="E394" s="82" t="s">
        <v>43</v>
      </c>
      <c r="F394" s="82" t="s">
        <v>44</v>
      </c>
      <c r="G394" s="82" t="s">
        <v>61</v>
      </c>
      <c r="H394" s="82" t="s">
        <v>106</v>
      </c>
      <c r="I394" s="82" t="s">
        <v>48</v>
      </c>
      <c r="J394" s="82" t="s">
        <v>48</v>
      </c>
      <c r="K394" s="82" t="s">
        <v>47</v>
      </c>
      <c r="L394" s="82" t="s">
        <v>48</v>
      </c>
      <c r="M394" s="82" t="s">
        <v>79</v>
      </c>
      <c r="N394" s="82" t="s">
        <v>95</v>
      </c>
      <c r="O394" s="82" t="s">
        <v>51</v>
      </c>
      <c r="P394" s="82" t="s">
        <v>171</v>
      </c>
      <c r="Q394" s="82" t="s">
        <v>9435</v>
      </c>
      <c r="R394" s="82" t="s">
        <v>9411</v>
      </c>
      <c r="S394" s="82" t="s">
        <v>65</v>
      </c>
      <c r="T394" s="83" t="s">
        <v>56</v>
      </c>
    </row>
    <row r="395">
      <c r="A395" s="81">
        <v>45770.39299768519</v>
      </c>
      <c r="B395" s="82" t="s">
        <v>9813</v>
      </c>
      <c r="C395" s="82" t="s">
        <v>9814</v>
      </c>
      <c r="D395" s="82">
        <v>1.1968157871E10</v>
      </c>
      <c r="E395" s="82" t="s">
        <v>43</v>
      </c>
      <c r="F395" s="82" t="s">
        <v>44</v>
      </c>
      <c r="G395" s="82" t="s">
        <v>61</v>
      </c>
      <c r="H395" s="82" t="s">
        <v>106</v>
      </c>
      <c r="I395" s="82" t="s">
        <v>48</v>
      </c>
      <c r="J395" s="82" t="s">
        <v>48</v>
      </c>
      <c r="K395" s="82" t="s">
        <v>47</v>
      </c>
      <c r="L395" s="82" t="s">
        <v>48</v>
      </c>
      <c r="M395" s="82" t="s">
        <v>79</v>
      </c>
      <c r="N395" s="82" t="s">
        <v>95</v>
      </c>
      <c r="O395" s="82" t="s">
        <v>51</v>
      </c>
      <c r="P395" s="82" t="s">
        <v>171</v>
      </c>
      <c r="Q395" s="82" t="s">
        <v>9435</v>
      </c>
      <c r="R395" s="82" t="s">
        <v>9411</v>
      </c>
      <c r="S395" s="82" t="s">
        <v>65</v>
      </c>
      <c r="T395" s="83" t="s">
        <v>56</v>
      </c>
    </row>
    <row r="396">
      <c r="A396" s="81">
        <v>45770.396365740744</v>
      </c>
      <c r="B396" s="82" t="s">
        <v>9815</v>
      </c>
      <c r="C396" s="82" t="s">
        <v>9816</v>
      </c>
      <c r="D396" s="82">
        <v>1.1989636454E10</v>
      </c>
      <c r="E396" s="82" t="s">
        <v>43</v>
      </c>
      <c r="F396" s="82" t="s">
        <v>60</v>
      </c>
      <c r="G396" s="82" t="s">
        <v>45</v>
      </c>
      <c r="H396" s="82" t="s">
        <v>106</v>
      </c>
      <c r="I396" s="82" t="s">
        <v>47</v>
      </c>
      <c r="J396" s="82" t="s">
        <v>47</v>
      </c>
      <c r="K396" s="82" t="s">
        <v>48</v>
      </c>
      <c r="L396" s="82" t="s">
        <v>48</v>
      </c>
      <c r="M396" s="82" t="s">
        <v>79</v>
      </c>
      <c r="N396" s="82" t="s">
        <v>50</v>
      </c>
      <c r="O396" s="82" t="s">
        <v>51</v>
      </c>
      <c r="P396" s="82" t="s">
        <v>171</v>
      </c>
      <c r="Q396" s="82" t="s">
        <v>9410</v>
      </c>
      <c r="R396" s="82" t="s">
        <v>9411</v>
      </c>
      <c r="S396" s="82" t="s">
        <v>65</v>
      </c>
      <c r="T396" s="83" t="s">
        <v>56</v>
      </c>
    </row>
    <row r="397">
      <c r="A397" s="81">
        <v>45770.396365740744</v>
      </c>
      <c r="B397" s="82" t="s">
        <v>9815</v>
      </c>
      <c r="C397" s="82" t="s">
        <v>9816</v>
      </c>
      <c r="D397" s="82">
        <v>1.1989636454E10</v>
      </c>
      <c r="E397" s="82" t="s">
        <v>43</v>
      </c>
      <c r="F397" s="82" t="s">
        <v>60</v>
      </c>
      <c r="G397" s="82" t="s">
        <v>45</v>
      </c>
      <c r="H397" s="82" t="s">
        <v>106</v>
      </c>
      <c r="I397" s="82" t="s">
        <v>47</v>
      </c>
      <c r="J397" s="82" t="s">
        <v>47</v>
      </c>
      <c r="K397" s="82" t="s">
        <v>48</v>
      </c>
      <c r="L397" s="82" t="s">
        <v>48</v>
      </c>
      <c r="M397" s="82" t="s">
        <v>79</v>
      </c>
      <c r="N397" s="82" t="s">
        <v>50</v>
      </c>
      <c r="O397" s="82" t="s">
        <v>51</v>
      </c>
      <c r="P397" s="82" t="s">
        <v>171</v>
      </c>
      <c r="Q397" s="82" t="s">
        <v>9410</v>
      </c>
      <c r="R397" s="82" t="s">
        <v>9411</v>
      </c>
      <c r="S397" s="82" t="s">
        <v>65</v>
      </c>
      <c r="T397" s="83" t="s">
        <v>56</v>
      </c>
    </row>
    <row r="398">
      <c r="A398" s="81">
        <v>45770.39770833333</v>
      </c>
      <c r="B398" s="82" t="s">
        <v>9817</v>
      </c>
      <c r="C398" s="82" t="s">
        <v>9818</v>
      </c>
      <c r="D398" s="82">
        <v>6.9999795872E10</v>
      </c>
      <c r="E398" s="82" t="s">
        <v>43</v>
      </c>
      <c r="F398" s="82" t="s">
        <v>44</v>
      </c>
      <c r="G398" s="82" t="s">
        <v>157</v>
      </c>
      <c r="H398" s="82" t="s">
        <v>46</v>
      </c>
      <c r="I398" s="82" t="s">
        <v>47</v>
      </c>
      <c r="J398" s="82" t="s">
        <v>47</v>
      </c>
      <c r="K398" s="82" t="s">
        <v>47</v>
      </c>
      <c r="L398" s="82" t="s">
        <v>47</v>
      </c>
      <c r="M398" s="82" t="s">
        <v>79</v>
      </c>
      <c r="N398" s="82" t="s">
        <v>95</v>
      </c>
      <c r="O398" s="82" t="s">
        <v>51</v>
      </c>
      <c r="P398" s="82" t="s">
        <v>171</v>
      </c>
      <c r="Q398" s="82" t="s">
        <v>9420</v>
      </c>
      <c r="R398" s="82" t="s">
        <v>9414</v>
      </c>
      <c r="S398" s="82" t="s">
        <v>65</v>
      </c>
      <c r="T398" s="83" t="s">
        <v>56</v>
      </c>
    </row>
    <row r="399">
      <c r="A399" s="81">
        <v>45770.39770833333</v>
      </c>
      <c r="B399" s="82" t="s">
        <v>9817</v>
      </c>
      <c r="C399" s="82" t="s">
        <v>9818</v>
      </c>
      <c r="D399" s="82">
        <v>6.9999795872E10</v>
      </c>
      <c r="E399" s="82" t="s">
        <v>43</v>
      </c>
      <c r="F399" s="82" t="s">
        <v>44</v>
      </c>
      <c r="G399" s="82" t="s">
        <v>157</v>
      </c>
      <c r="H399" s="82" t="s">
        <v>46</v>
      </c>
      <c r="I399" s="82" t="s">
        <v>47</v>
      </c>
      <c r="J399" s="82" t="s">
        <v>47</v>
      </c>
      <c r="K399" s="82" t="s">
        <v>47</v>
      </c>
      <c r="L399" s="82" t="s">
        <v>47</v>
      </c>
      <c r="M399" s="82" t="s">
        <v>79</v>
      </c>
      <c r="N399" s="82" t="s">
        <v>95</v>
      </c>
      <c r="O399" s="82" t="s">
        <v>51</v>
      </c>
      <c r="P399" s="82" t="s">
        <v>171</v>
      </c>
      <c r="Q399" s="82" t="s">
        <v>9420</v>
      </c>
      <c r="R399" s="82" t="s">
        <v>9414</v>
      </c>
      <c r="S399" s="82" t="s">
        <v>65</v>
      </c>
      <c r="T399" s="83" t="s">
        <v>56</v>
      </c>
    </row>
    <row r="400">
      <c r="A400" s="81">
        <v>45770.397893518515</v>
      </c>
      <c r="B400" s="82" t="s">
        <v>187</v>
      </c>
      <c r="C400" s="82" t="s">
        <v>9819</v>
      </c>
      <c r="D400" s="82">
        <v>1.1962737925E10</v>
      </c>
      <c r="E400" s="82" t="s">
        <v>43</v>
      </c>
      <c r="F400" s="82" t="s">
        <v>69</v>
      </c>
      <c r="G400" s="82" t="s">
        <v>45</v>
      </c>
      <c r="H400" s="82" t="s">
        <v>46</v>
      </c>
      <c r="I400" s="82" t="s">
        <v>47</v>
      </c>
      <c r="J400" s="82" t="s">
        <v>47</v>
      </c>
      <c r="K400" s="82" t="s">
        <v>48</v>
      </c>
      <c r="L400" s="82" t="s">
        <v>47</v>
      </c>
      <c r="M400" s="82" t="s">
        <v>49</v>
      </c>
      <c r="N400" s="82" t="s">
        <v>50</v>
      </c>
      <c r="O400" s="82" t="s">
        <v>51</v>
      </c>
      <c r="P400" s="82" t="s">
        <v>171</v>
      </c>
      <c r="Q400" s="82" t="s">
        <v>9555</v>
      </c>
      <c r="R400" s="82" t="s">
        <v>9411</v>
      </c>
      <c r="S400" s="82" t="s">
        <v>65</v>
      </c>
      <c r="T400" s="84"/>
    </row>
    <row r="401">
      <c r="A401" s="81">
        <v>45770.397893518515</v>
      </c>
      <c r="B401" s="82" t="s">
        <v>187</v>
      </c>
      <c r="C401" s="82" t="s">
        <v>9819</v>
      </c>
      <c r="D401" s="82">
        <v>1.1962737925E10</v>
      </c>
      <c r="E401" s="82" t="s">
        <v>43</v>
      </c>
      <c r="F401" s="82" t="s">
        <v>69</v>
      </c>
      <c r="G401" s="82" t="s">
        <v>45</v>
      </c>
      <c r="H401" s="82" t="s">
        <v>46</v>
      </c>
      <c r="I401" s="82" t="s">
        <v>47</v>
      </c>
      <c r="J401" s="82" t="s">
        <v>47</v>
      </c>
      <c r="K401" s="82" t="s">
        <v>48</v>
      </c>
      <c r="L401" s="82" t="s">
        <v>47</v>
      </c>
      <c r="M401" s="82" t="s">
        <v>49</v>
      </c>
      <c r="N401" s="82" t="s">
        <v>50</v>
      </c>
      <c r="O401" s="82" t="s">
        <v>51</v>
      </c>
      <c r="P401" s="82" t="s">
        <v>171</v>
      </c>
      <c r="Q401" s="82" t="s">
        <v>9555</v>
      </c>
      <c r="R401" s="82" t="s">
        <v>9411</v>
      </c>
      <c r="S401" s="82" t="s">
        <v>65</v>
      </c>
      <c r="T401" s="84"/>
    </row>
    <row r="402">
      <c r="A402" s="81">
        <v>45770.40552083333</v>
      </c>
      <c r="B402" s="82" t="s">
        <v>9820</v>
      </c>
      <c r="C402" s="82" t="s">
        <v>9821</v>
      </c>
      <c r="D402" s="82">
        <v>8.5992505766E10</v>
      </c>
      <c r="E402" s="82" t="s">
        <v>43</v>
      </c>
      <c r="F402" s="82" t="s">
        <v>44</v>
      </c>
      <c r="G402" s="82" t="s">
        <v>45</v>
      </c>
      <c r="H402" s="82" t="s">
        <v>106</v>
      </c>
      <c r="I402" s="82" t="s">
        <v>47</v>
      </c>
      <c r="J402" s="82" t="s">
        <v>48</v>
      </c>
      <c r="K402" s="82" t="s">
        <v>48</v>
      </c>
      <c r="L402" s="82" t="s">
        <v>48</v>
      </c>
      <c r="M402" s="82" t="s">
        <v>63</v>
      </c>
      <c r="N402" s="82" t="s">
        <v>95</v>
      </c>
      <c r="O402" s="82" t="s">
        <v>51</v>
      </c>
      <c r="P402" s="82" t="s">
        <v>171</v>
      </c>
      <c r="Q402" s="82" t="s">
        <v>9410</v>
      </c>
      <c r="R402" s="82" t="s">
        <v>9411</v>
      </c>
      <c r="S402" s="82" t="s">
        <v>55</v>
      </c>
      <c r="T402" s="83" t="s">
        <v>56</v>
      </c>
    </row>
    <row r="403">
      <c r="A403" s="81">
        <v>45770.40552083333</v>
      </c>
      <c r="B403" s="82" t="s">
        <v>9820</v>
      </c>
      <c r="C403" s="82" t="s">
        <v>9821</v>
      </c>
      <c r="D403" s="82">
        <v>8.5992505766E10</v>
      </c>
      <c r="E403" s="82" t="s">
        <v>43</v>
      </c>
      <c r="F403" s="82" t="s">
        <v>44</v>
      </c>
      <c r="G403" s="82" t="s">
        <v>45</v>
      </c>
      <c r="H403" s="82" t="s">
        <v>106</v>
      </c>
      <c r="I403" s="82" t="s">
        <v>47</v>
      </c>
      <c r="J403" s="82" t="s">
        <v>48</v>
      </c>
      <c r="K403" s="82" t="s">
        <v>48</v>
      </c>
      <c r="L403" s="82" t="s">
        <v>48</v>
      </c>
      <c r="M403" s="82" t="s">
        <v>63</v>
      </c>
      <c r="N403" s="82" t="s">
        <v>95</v>
      </c>
      <c r="O403" s="82" t="s">
        <v>51</v>
      </c>
      <c r="P403" s="82" t="s">
        <v>171</v>
      </c>
      <c r="Q403" s="82" t="s">
        <v>9410</v>
      </c>
      <c r="R403" s="82" t="s">
        <v>9411</v>
      </c>
      <c r="S403" s="82" t="s">
        <v>55</v>
      </c>
      <c r="T403" s="83" t="s">
        <v>56</v>
      </c>
    </row>
    <row r="404">
      <c r="A404" s="81">
        <v>45770.40560185185</v>
      </c>
      <c r="B404" s="82" t="s">
        <v>9822</v>
      </c>
      <c r="C404" s="82" t="s">
        <v>9823</v>
      </c>
      <c r="D404" s="82">
        <v>5.5819892561E10</v>
      </c>
      <c r="E404" s="82" t="s">
        <v>75</v>
      </c>
      <c r="F404" s="82" t="s">
        <v>60</v>
      </c>
      <c r="G404" s="82" t="s">
        <v>77</v>
      </c>
      <c r="H404" s="82" t="s">
        <v>78</v>
      </c>
      <c r="I404" s="82" t="s">
        <v>48</v>
      </c>
      <c r="J404" s="82" t="s">
        <v>47</v>
      </c>
      <c r="K404" s="82" t="s">
        <v>48</v>
      </c>
      <c r="L404" s="82" t="s">
        <v>48</v>
      </c>
      <c r="M404" s="82" t="s">
        <v>49</v>
      </c>
      <c r="N404" s="82" t="s">
        <v>50</v>
      </c>
      <c r="O404" s="82" t="s">
        <v>51</v>
      </c>
      <c r="P404" s="82" t="s">
        <v>171</v>
      </c>
      <c r="Q404" s="82" t="s">
        <v>9410</v>
      </c>
      <c r="R404" s="82" t="s">
        <v>9423</v>
      </c>
      <c r="S404" s="82" t="s">
        <v>55</v>
      </c>
      <c r="T404" s="83" t="s">
        <v>56</v>
      </c>
    </row>
    <row r="405">
      <c r="A405" s="81">
        <v>45770.40560185185</v>
      </c>
      <c r="B405" s="82" t="s">
        <v>9822</v>
      </c>
      <c r="C405" s="82" t="s">
        <v>9823</v>
      </c>
      <c r="D405" s="82">
        <v>5.5819892561E10</v>
      </c>
      <c r="E405" s="82" t="s">
        <v>75</v>
      </c>
      <c r="F405" s="82" t="s">
        <v>60</v>
      </c>
      <c r="G405" s="82" t="s">
        <v>77</v>
      </c>
      <c r="H405" s="82" t="s">
        <v>78</v>
      </c>
      <c r="I405" s="82" t="s">
        <v>48</v>
      </c>
      <c r="J405" s="82" t="s">
        <v>47</v>
      </c>
      <c r="K405" s="82" t="s">
        <v>48</v>
      </c>
      <c r="L405" s="82" t="s">
        <v>48</v>
      </c>
      <c r="M405" s="82" t="s">
        <v>49</v>
      </c>
      <c r="N405" s="82" t="s">
        <v>50</v>
      </c>
      <c r="O405" s="82" t="s">
        <v>51</v>
      </c>
      <c r="P405" s="82" t="s">
        <v>171</v>
      </c>
      <c r="Q405" s="82" t="s">
        <v>9410</v>
      </c>
      <c r="R405" s="82" t="s">
        <v>9423</v>
      </c>
      <c r="S405" s="82" t="s">
        <v>55</v>
      </c>
      <c r="T405" s="83" t="s">
        <v>56</v>
      </c>
    </row>
    <row r="406">
      <c r="A406" s="81">
        <v>45770.40715277778</v>
      </c>
      <c r="B406" s="82" t="s">
        <v>9824</v>
      </c>
      <c r="C406" s="82" t="s">
        <v>9825</v>
      </c>
      <c r="D406" s="82">
        <v>5.498429509E10</v>
      </c>
      <c r="E406" s="82" t="s">
        <v>75</v>
      </c>
      <c r="F406" s="82" t="s">
        <v>44</v>
      </c>
      <c r="G406" s="82" t="s">
        <v>87</v>
      </c>
      <c r="H406" s="82" t="s">
        <v>88</v>
      </c>
      <c r="I406" s="82" t="s">
        <v>47</v>
      </c>
      <c r="J406" s="82" t="s">
        <v>47</v>
      </c>
      <c r="K406" s="82" t="s">
        <v>47</v>
      </c>
      <c r="L406" s="82" t="s">
        <v>47</v>
      </c>
      <c r="M406" s="82" t="s">
        <v>79</v>
      </c>
      <c r="N406" s="82" t="s">
        <v>64</v>
      </c>
      <c r="O406" s="82" t="s">
        <v>51</v>
      </c>
      <c r="P406" s="82" t="s">
        <v>171</v>
      </c>
      <c r="Q406" s="82" t="s">
        <v>9410</v>
      </c>
      <c r="R406" s="82" t="s">
        <v>9414</v>
      </c>
      <c r="S406" s="82" t="s">
        <v>65</v>
      </c>
      <c r="T406" s="83" t="s">
        <v>56</v>
      </c>
    </row>
    <row r="407">
      <c r="A407" s="81">
        <v>45770.40715277778</v>
      </c>
      <c r="B407" s="82" t="s">
        <v>9824</v>
      </c>
      <c r="C407" s="82" t="s">
        <v>9825</v>
      </c>
      <c r="D407" s="82">
        <v>5.498429509E10</v>
      </c>
      <c r="E407" s="82" t="s">
        <v>75</v>
      </c>
      <c r="F407" s="82" t="s">
        <v>44</v>
      </c>
      <c r="G407" s="82" t="s">
        <v>87</v>
      </c>
      <c r="H407" s="82" t="s">
        <v>88</v>
      </c>
      <c r="I407" s="82" t="s">
        <v>47</v>
      </c>
      <c r="J407" s="82" t="s">
        <v>47</v>
      </c>
      <c r="K407" s="82" t="s">
        <v>47</v>
      </c>
      <c r="L407" s="82" t="s">
        <v>47</v>
      </c>
      <c r="M407" s="82" t="s">
        <v>79</v>
      </c>
      <c r="N407" s="82" t="s">
        <v>64</v>
      </c>
      <c r="O407" s="82" t="s">
        <v>51</v>
      </c>
      <c r="P407" s="82" t="s">
        <v>171</v>
      </c>
      <c r="Q407" s="82" t="s">
        <v>9410</v>
      </c>
      <c r="R407" s="82" t="s">
        <v>9414</v>
      </c>
      <c r="S407" s="82" t="s">
        <v>65</v>
      </c>
      <c r="T407" s="83" t="s">
        <v>56</v>
      </c>
    </row>
    <row r="408">
      <c r="A408" s="81">
        <v>45770.411041666666</v>
      </c>
      <c r="B408" s="82" t="s">
        <v>1799</v>
      </c>
      <c r="C408" s="82" t="s">
        <v>9826</v>
      </c>
      <c r="D408" s="82">
        <v>5.5419983673E10</v>
      </c>
      <c r="E408" s="82" t="s">
        <v>43</v>
      </c>
      <c r="F408" s="82" t="s">
        <v>60</v>
      </c>
      <c r="G408" s="82" t="s">
        <v>157</v>
      </c>
      <c r="H408" s="82" t="s">
        <v>46</v>
      </c>
      <c r="I408" s="82" t="s">
        <v>47</v>
      </c>
      <c r="J408" s="82" t="s">
        <v>47</v>
      </c>
      <c r="K408" s="82" t="s">
        <v>47</v>
      </c>
      <c r="L408" s="82" t="s">
        <v>48</v>
      </c>
      <c r="M408" s="82" t="s">
        <v>63</v>
      </c>
      <c r="N408" s="82" t="s">
        <v>64</v>
      </c>
      <c r="O408" s="82" t="s">
        <v>51</v>
      </c>
      <c r="P408" s="82" t="s">
        <v>171</v>
      </c>
      <c r="Q408" s="82" t="s">
        <v>9491</v>
      </c>
      <c r="R408" s="82" t="s">
        <v>9414</v>
      </c>
      <c r="S408" s="82" t="s">
        <v>65</v>
      </c>
      <c r="T408" s="83" t="s">
        <v>47</v>
      </c>
    </row>
    <row r="409">
      <c r="A409" s="81">
        <v>45770.411041666666</v>
      </c>
      <c r="B409" s="82" t="s">
        <v>1799</v>
      </c>
      <c r="C409" s="82" t="s">
        <v>9826</v>
      </c>
      <c r="D409" s="82">
        <v>5.5419983673E10</v>
      </c>
      <c r="E409" s="82" t="s">
        <v>43</v>
      </c>
      <c r="F409" s="82" t="s">
        <v>60</v>
      </c>
      <c r="G409" s="82" t="s">
        <v>157</v>
      </c>
      <c r="H409" s="82" t="s">
        <v>46</v>
      </c>
      <c r="I409" s="82" t="s">
        <v>47</v>
      </c>
      <c r="J409" s="82" t="s">
        <v>47</v>
      </c>
      <c r="K409" s="82" t="s">
        <v>47</v>
      </c>
      <c r="L409" s="82" t="s">
        <v>48</v>
      </c>
      <c r="M409" s="82" t="s">
        <v>63</v>
      </c>
      <c r="N409" s="82" t="s">
        <v>64</v>
      </c>
      <c r="O409" s="82" t="s">
        <v>51</v>
      </c>
      <c r="P409" s="82" t="s">
        <v>171</v>
      </c>
      <c r="Q409" s="82" t="s">
        <v>9491</v>
      </c>
      <c r="R409" s="82" t="s">
        <v>9414</v>
      </c>
      <c r="S409" s="82" t="s">
        <v>65</v>
      </c>
      <c r="T409" s="83" t="s">
        <v>47</v>
      </c>
    </row>
    <row r="410">
      <c r="A410" s="81">
        <v>45770.41321759259</v>
      </c>
      <c r="B410" s="82" t="s">
        <v>9827</v>
      </c>
      <c r="C410" s="82" t="s">
        <v>9828</v>
      </c>
      <c r="D410" s="82">
        <v>8.4981490439E10</v>
      </c>
      <c r="E410" s="82" t="s">
        <v>43</v>
      </c>
      <c r="F410" s="82" t="s">
        <v>60</v>
      </c>
      <c r="G410" s="82" t="s">
        <v>45</v>
      </c>
      <c r="H410" s="82" t="s">
        <v>78</v>
      </c>
      <c r="I410" s="82" t="s">
        <v>48</v>
      </c>
      <c r="J410" s="82" t="s">
        <v>47</v>
      </c>
      <c r="K410" s="82" t="s">
        <v>48</v>
      </c>
      <c r="L410" s="82" t="s">
        <v>48</v>
      </c>
      <c r="M410" s="82" t="s">
        <v>63</v>
      </c>
      <c r="N410" s="82" t="s">
        <v>64</v>
      </c>
      <c r="O410" s="82" t="s">
        <v>51</v>
      </c>
      <c r="P410" s="82" t="s">
        <v>171</v>
      </c>
      <c r="Q410" s="82" t="s">
        <v>9511</v>
      </c>
      <c r="R410" s="82" t="s">
        <v>9414</v>
      </c>
      <c r="S410" s="82" t="s">
        <v>55</v>
      </c>
      <c r="T410" s="84"/>
    </row>
    <row r="411">
      <c r="A411" s="81">
        <v>45770.41321759259</v>
      </c>
      <c r="B411" s="82" t="s">
        <v>9827</v>
      </c>
      <c r="C411" s="82" t="s">
        <v>9828</v>
      </c>
      <c r="D411" s="82">
        <v>8.4981490439E10</v>
      </c>
      <c r="E411" s="82" t="s">
        <v>43</v>
      </c>
      <c r="F411" s="82" t="s">
        <v>60</v>
      </c>
      <c r="G411" s="82" t="s">
        <v>45</v>
      </c>
      <c r="H411" s="82" t="s">
        <v>78</v>
      </c>
      <c r="I411" s="82" t="s">
        <v>48</v>
      </c>
      <c r="J411" s="82" t="s">
        <v>47</v>
      </c>
      <c r="K411" s="82" t="s">
        <v>48</v>
      </c>
      <c r="L411" s="82" t="s">
        <v>48</v>
      </c>
      <c r="M411" s="82" t="s">
        <v>63</v>
      </c>
      <c r="N411" s="82" t="s">
        <v>64</v>
      </c>
      <c r="O411" s="82" t="s">
        <v>51</v>
      </c>
      <c r="P411" s="82" t="s">
        <v>171</v>
      </c>
      <c r="Q411" s="82" t="s">
        <v>9511</v>
      </c>
      <c r="R411" s="82" t="s">
        <v>9414</v>
      </c>
      <c r="S411" s="82" t="s">
        <v>55</v>
      </c>
      <c r="T411" s="84"/>
    </row>
    <row r="412">
      <c r="A412" s="81">
        <v>45770.414351851854</v>
      </c>
      <c r="B412" s="82" t="s">
        <v>9829</v>
      </c>
      <c r="C412" s="82" t="s">
        <v>9830</v>
      </c>
      <c r="D412" s="82">
        <v>9.2984958908E10</v>
      </c>
      <c r="E412" s="82" t="s">
        <v>43</v>
      </c>
      <c r="F412" s="82" t="s">
        <v>60</v>
      </c>
      <c r="G412" s="82" t="s">
        <v>61</v>
      </c>
      <c r="H412" s="82" t="s">
        <v>78</v>
      </c>
      <c r="I412" s="82" t="s">
        <v>47</v>
      </c>
      <c r="J412" s="82" t="s">
        <v>47</v>
      </c>
      <c r="K412" s="82" t="s">
        <v>47</v>
      </c>
      <c r="L412" s="82" t="s">
        <v>47</v>
      </c>
      <c r="M412" s="82" t="s">
        <v>79</v>
      </c>
      <c r="N412" s="82" t="s">
        <v>64</v>
      </c>
      <c r="O412" s="82" t="s">
        <v>51</v>
      </c>
      <c r="P412" s="82" t="s">
        <v>171</v>
      </c>
      <c r="Q412" s="82" t="s">
        <v>9410</v>
      </c>
      <c r="R412" s="82" t="s">
        <v>9414</v>
      </c>
      <c r="S412" s="82" t="s">
        <v>65</v>
      </c>
      <c r="T412" s="83" t="s">
        <v>56</v>
      </c>
    </row>
    <row r="413">
      <c r="A413" s="81">
        <v>45770.414351851854</v>
      </c>
      <c r="B413" s="82" t="s">
        <v>9829</v>
      </c>
      <c r="C413" s="82" t="s">
        <v>9830</v>
      </c>
      <c r="D413" s="82">
        <v>9.2984958908E10</v>
      </c>
      <c r="E413" s="82" t="s">
        <v>43</v>
      </c>
      <c r="F413" s="82" t="s">
        <v>60</v>
      </c>
      <c r="G413" s="82" t="s">
        <v>61</v>
      </c>
      <c r="H413" s="82" t="s">
        <v>78</v>
      </c>
      <c r="I413" s="82" t="s">
        <v>47</v>
      </c>
      <c r="J413" s="82" t="s">
        <v>47</v>
      </c>
      <c r="K413" s="82" t="s">
        <v>47</v>
      </c>
      <c r="L413" s="82" t="s">
        <v>47</v>
      </c>
      <c r="M413" s="82" t="s">
        <v>79</v>
      </c>
      <c r="N413" s="82" t="s">
        <v>64</v>
      </c>
      <c r="O413" s="82" t="s">
        <v>51</v>
      </c>
      <c r="P413" s="82" t="s">
        <v>171</v>
      </c>
      <c r="Q413" s="82" t="s">
        <v>9410</v>
      </c>
      <c r="R413" s="82" t="s">
        <v>9414</v>
      </c>
      <c r="S413" s="82" t="s">
        <v>65</v>
      </c>
      <c r="T413" s="83" t="s">
        <v>56</v>
      </c>
    </row>
    <row r="414">
      <c r="A414" s="81">
        <v>45770.41813657407</v>
      </c>
      <c r="B414" s="82" t="s">
        <v>9831</v>
      </c>
      <c r="C414" s="82" t="s">
        <v>9832</v>
      </c>
      <c r="D414" s="82">
        <v>4.8988006833E10</v>
      </c>
      <c r="E414" s="82" t="s">
        <v>43</v>
      </c>
      <c r="F414" s="82" t="s">
        <v>60</v>
      </c>
      <c r="G414" s="82" t="s">
        <v>45</v>
      </c>
      <c r="H414" s="82" t="s">
        <v>46</v>
      </c>
      <c r="I414" s="82" t="s">
        <v>47</v>
      </c>
      <c r="J414" s="82" t="s">
        <v>48</v>
      </c>
      <c r="K414" s="82" t="s">
        <v>47</v>
      </c>
      <c r="L414" s="82" t="s">
        <v>48</v>
      </c>
      <c r="M414" s="82" t="s">
        <v>79</v>
      </c>
      <c r="N414" s="82" t="s">
        <v>50</v>
      </c>
      <c r="O414" s="82" t="s">
        <v>51</v>
      </c>
      <c r="P414" s="82" t="s">
        <v>171</v>
      </c>
      <c r="Q414" s="82" t="s">
        <v>9410</v>
      </c>
      <c r="R414" s="82" t="s">
        <v>9426</v>
      </c>
      <c r="S414" s="82" t="s">
        <v>55</v>
      </c>
      <c r="T414" s="83" t="s">
        <v>56</v>
      </c>
    </row>
    <row r="415">
      <c r="A415" s="81">
        <v>45770.41813657407</v>
      </c>
      <c r="B415" s="82" t="s">
        <v>9831</v>
      </c>
      <c r="C415" s="82" t="s">
        <v>9832</v>
      </c>
      <c r="D415" s="82">
        <v>4.8988006833E10</v>
      </c>
      <c r="E415" s="82" t="s">
        <v>43</v>
      </c>
      <c r="F415" s="82" t="s">
        <v>60</v>
      </c>
      <c r="G415" s="82" t="s">
        <v>45</v>
      </c>
      <c r="H415" s="82" t="s">
        <v>46</v>
      </c>
      <c r="I415" s="82" t="s">
        <v>47</v>
      </c>
      <c r="J415" s="82" t="s">
        <v>48</v>
      </c>
      <c r="K415" s="82" t="s">
        <v>47</v>
      </c>
      <c r="L415" s="82" t="s">
        <v>48</v>
      </c>
      <c r="M415" s="82" t="s">
        <v>79</v>
      </c>
      <c r="N415" s="82" t="s">
        <v>50</v>
      </c>
      <c r="O415" s="82" t="s">
        <v>51</v>
      </c>
      <c r="P415" s="82" t="s">
        <v>171</v>
      </c>
      <c r="Q415" s="82" t="s">
        <v>9410</v>
      </c>
      <c r="R415" s="82" t="s">
        <v>9426</v>
      </c>
      <c r="S415" s="82" t="s">
        <v>55</v>
      </c>
      <c r="T415" s="83" t="s">
        <v>56</v>
      </c>
    </row>
    <row r="416">
      <c r="A416" s="81">
        <v>45770.41872685185</v>
      </c>
      <c r="B416" s="82" t="s">
        <v>9833</v>
      </c>
      <c r="C416" s="82" t="s">
        <v>9834</v>
      </c>
      <c r="D416" s="82">
        <v>2.1964602353E10</v>
      </c>
      <c r="E416" s="82" t="s">
        <v>43</v>
      </c>
      <c r="F416" s="82" t="s">
        <v>69</v>
      </c>
      <c r="G416" s="82" t="s">
        <v>61</v>
      </c>
      <c r="H416" s="82" t="s">
        <v>78</v>
      </c>
      <c r="I416" s="82" t="s">
        <v>48</v>
      </c>
      <c r="J416" s="82" t="s">
        <v>47</v>
      </c>
      <c r="K416" s="82" t="s">
        <v>47</v>
      </c>
      <c r="L416" s="82" t="s">
        <v>48</v>
      </c>
      <c r="M416" s="82" t="s">
        <v>63</v>
      </c>
      <c r="N416" s="82" t="s">
        <v>98</v>
      </c>
      <c r="O416" s="82" t="s">
        <v>51</v>
      </c>
      <c r="P416" s="82" t="s">
        <v>171</v>
      </c>
      <c r="Q416" s="82" t="s">
        <v>9420</v>
      </c>
      <c r="R416" s="82" t="s">
        <v>9423</v>
      </c>
      <c r="S416" s="82" t="s">
        <v>65</v>
      </c>
      <c r="T416" s="83" t="s">
        <v>56</v>
      </c>
    </row>
    <row r="417">
      <c r="A417" s="81">
        <v>45770.41872685185</v>
      </c>
      <c r="B417" s="82" t="s">
        <v>9833</v>
      </c>
      <c r="C417" s="82" t="s">
        <v>9834</v>
      </c>
      <c r="D417" s="82">
        <v>2.1964602353E10</v>
      </c>
      <c r="E417" s="82" t="s">
        <v>43</v>
      </c>
      <c r="F417" s="82" t="s">
        <v>69</v>
      </c>
      <c r="G417" s="82" t="s">
        <v>61</v>
      </c>
      <c r="H417" s="82" t="s">
        <v>78</v>
      </c>
      <c r="I417" s="82" t="s">
        <v>48</v>
      </c>
      <c r="J417" s="82" t="s">
        <v>47</v>
      </c>
      <c r="K417" s="82" t="s">
        <v>47</v>
      </c>
      <c r="L417" s="82" t="s">
        <v>48</v>
      </c>
      <c r="M417" s="82" t="s">
        <v>63</v>
      </c>
      <c r="N417" s="82" t="s">
        <v>98</v>
      </c>
      <c r="O417" s="82" t="s">
        <v>51</v>
      </c>
      <c r="P417" s="82" t="s">
        <v>171</v>
      </c>
      <c r="Q417" s="82" t="s">
        <v>9420</v>
      </c>
      <c r="R417" s="82" t="s">
        <v>9423</v>
      </c>
      <c r="S417" s="82" t="s">
        <v>65</v>
      </c>
      <c r="T417" s="83" t="s">
        <v>56</v>
      </c>
    </row>
    <row r="418">
      <c r="A418" s="81">
        <v>45770.419803240744</v>
      </c>
      <c r="B418" s="82" t="s">
        <v>9835</v>
      </c>
      <c r="C418" s="82" t="s">
        <v>9836</v>
      </c>
      <c r="D418" s="82">
        <v>1.1996817884E10</v>
      </c>
      <c r="E418" s="82" t="s">
        <v>75</v>
      </c>
      <c r="F418" s="82" t="s">
        <v>69</v>
      </c>
      <c r="G418" s="82" t="s">
        <v>45</v>
      </c>
      <c r="H418" s="82" t="s">
        <v>78</v>
      </c>
      <c r="I418" s="82" t="s">
        <v>47</v>
      </c>
      <c r="J418" s="82" t="s">
        <v>47</v>
      </c>
      <c r="K418" s="82" t="s">
        <v>47</v>
      </c>
      <c r="L418" s="82" t="s">
        <v>47</v>
      </c>
      <c r="M418" s="82" t="s">
        <v>63</v>
      </c>
      <c r="N418" s="82" t="s">
        <v>50</v>
      </c>
      <c r="O418" s="82" t="s">
        <v>51</v>
      </c>
      <c r="P418" s="82" t="s">
        <v>171</v>
      </c>
      <c r="Q418" s="82" t="s">
        <v>9457</v>
      </c>
      <c r="R418" s="82" t="s">
        <v>9423</v>
      </c>
      <c r="S418" s="82" t="s">
        <v>65</v>
      </c>
      <c r="T418" s="83" t="s">
        <v>47</v>
      </c>
    </row>
    <row r="419">
      <c r="A419" s="81">
        <v>45770.419803240744</v>
      </c>
      <c r="B419" s="82" t="s">
        <v>9835</v>
      </c>
      <c r="C419" s="82" t="s">
        <v>9836</v>
      </c>
      <c r="D419" s="82">
        <v>1.1996817884E10</v>
      </c>
      <c r="E419" s="82" t="s">
        <v>75</v>
      </c>
      <c r="F419" s="82" t="s">
        <v>69</v>
      </c>
      <c r="G419" s="82" t="s">
        <v>45</v>
      </c>
      <c r="H419" s="82" t="s">
        <v>78</v>
      </c>
      <c r="I419" s="82" t="s">
        <v>47</v>
      </c>
      <c r="J419" s="82" t="s">
        <v>47</v>
      </c>
      <c r="K419" s="82" t="s">
        <v>47</v>
      </c>
      <c r="L419" s="82" t="s">
        <v>47</v>
      </c>
      <c r="M419" s="82" t="s">
        <v>63</v>
      </c>
      <c r="N419" s="82" t="s">
        <v>50</v>
      </c>
      <c r="O419" s="82" t="s">
        <v>51</v>
      </c>
      <c r="P419" s="82" t="s">
        <v>171</v>
      </c>
      <c r="Q419" s="82" t="s">
        <v>9457</v>
      </c>
      <c r="R419" s="82" t="s">
        <v>9423</v>
      </c>
      <c r="S419" s="82" t="s">
        <v>65</v>
      </c>
      <c r="T419" s="83" t="s">
        <v>47</v>
      </c>
    </row>
    <row r="420">
      <c r="A420" s="81">
        <v>45770.421006944445</v>
      </c>
      <c r="B420" s="82" t="s">
        <v>9837</v>
      </c>
      <c r="C420" s="82" t="s">
        <v>9838</v>
      </c>
      <c r="D420" s="82">
        <v>7.5981475963E10</v>
      </c>
      <c r="E420" s="82" t="s">
        <v>43</v>
      </c>
      <c r="F420" s="82" t="s">
        <v>60</v>
      </c>
      <c r="G420" s="82" t="s">
        <v>61</v>
      </c>
      <c r="H420" s="82" t="s">
        <v>78</v>
      </c>
      <c r="I420" s="82" t="s">
        <v>47</v>
      </c>
      <c r="J420" s="82" t="s">
        <v>48</v>
      </c>
      <c r="K420" s="82" t="s">
        <v>48</v>
      </c>
      <c r="L420" s="82" t="s">
        <v>47</v>
      </c>
      <c r="M420" s="82" t="s">
        <v>118</v>
      </c>
      <c r="N420" s="82" t="s">
        <v>50</v>
      </c>
      <c r="O420" s="82" t="s">
        <v>51</v>
      </c>
      <c r="P420" s="82" t="s">
        <v>171</v>
      </c>
      <c r="Q420" s="82" t="s">
        <v>9410</v>
      </c>
      <c r="R420" s="82" t="s">
        <v>9411</v>
      </c>
      <c r="S420" s="82" t="s">
        <v>55</v>
      </c>
      <c r="T420" s="83" t="s">
        <v>56</v>
      </c>
    </row>
    <row r="421">
      <c r="A421" s="81">
        <v>45770.421006944445</v>
      </c>
      <c r="B421" s="82" t="s">
        <v>9837</v>
      </c>
      <c r="C421" s="82" t="s">
        <v>9838</v>
      </c>
      <c r="D421" s="82">
        <v>7.5981475963E10</v>
      </c>
      <c r="E421" s="82" t="s">
        <v>43</v>
      </c>
      <c r="F421" s="82" t="s">
        <v>60</v>
      </c>
      <c r="G421" s="82" t="s">
        <v>61</v>
      </c>
      <c r="H421" s="82" t="s">
        <v>78</v>
      </c>
      <c r="I421" s="82" t="s">
        <v>47</v>
      </c>
      <c r="J421" s="82" t="s">
        <v>48</v>
      </c>
      <c r="K421" s="82" t="s">
        <v>48</v>
      </c>
      <c r="L421" s="82" t="s">
        <v>47</v>
      </c>
      <c r="M421" s="82" t="s">
        <v>118</v>
      </c>
      <c r="N421" s="82" t="s">
        <v>50</v>
      </c>
      <c r="O421" s="82" t="s">
        <v>51</v>
      </c>
      <c r="P421" s="82" t="s">
        <v>171</v>
      </c>
      <c r="Q421" s="82" t="s">
        <v>9410</v>
      </c>
      <c r="R421" s="82" t="s">
        <v>9411</v>
      </c>
      <c r="S421" s="82" t="s">
        <v>55</v>
      </c>
      <c r="T421" s="83" t="s">
        <v>56</v>
      </c>
    </row>
    <row r="422">
      <c r="A422" s="81">
        <v>45770.42115740741</v>
      </c>
      <c r="B422" s="82" t="s">
        <v>9839</v>
      </c>
      <c r="C422" s="82" t="s">
        <v>9840</v>
      </c>
      <c r="D422" s="82">
        <v>1.1976874139E10</v>
      </c>
      <c r="E422" s="82" t="s">
        <v>43</v>
      </c>
      <c r="F422" s="82" t="s">
        <v>60</v>
      </c>
      <c r="G422" s="82" t="s">
        <v>45</v>
      </c>
      <c r="H422" s="82" t="s">
        <v>46</v>
      </c>
      <c r="I422" s="82" t="s">
        <v>48</v>
      </c>
      <c r="J422" s="82" t="s">
        <v>47</v>
      </c>
      <c r="K422" s="82" t="s">
        <v>48</v>
      </c>
      <c r="L422" s="82" t="s">
        <v>48</v>
      </c>
      <c r="M422" s="82" t="s">
        <v>79</v>
      </c>
      <c r="N422" s="82" t="s">
        <v>64</v>
      </c>
      <c r="O422" s="82" t="s">
        <v>51</v>
      </c>
      <c r="P422" s="82" t="s">
        <v>171</v>
      </c>
      <c r="Q422" s="82" t="s">
        <v>9539</v>
      </c>
      <c r="R422" s="82" t="s">
        <v>9411</v>
      </c>
      <c r="S422" s="82" t="s">
        <v>55</v>
      </c>
      <c r="T422" s="83" t="s">
        <v>56</v>
      </c>
    </row>
    <row r="423">
      <c r="A423" s="81">
        <v>45770.42115740741</v>
      </c>
      <c r="B423" s="82" t="s">
        <v>9839</v>
      </c>
      <c r="C423" s="82" t="s">
        <v>9840</v>
      </c>
      <c r="D423" s="82">
        <v>1.1976874139E10</v>
      </c>
      <c r="E423" s="82" t="s">
        <v>43</v>
      </c>
      <c r="F423" s="82" t="s">
        <v>60</v>
      </c>
      <c r="G423" s="82" t="s">
        <v>45</v>
      </c>
      <c r="H423" s="82" t="s">
        <v>46</v>
      </c>
      <c r="I423" s="82" t="s">
        <v>48</v>
      </c>
      <c r="J423" s="82" t="s">
        <v>47</v>
      </c>
      <c r="K423" s="82" t="s">
        <v>48</v>
      </c>
      <c r="L423" s="82" t="s">
        <v>48</v>
      </c>
      <c r="M423" s="82" t="s">
        <v>79</v>
      </c>
      <c r="N423" s="82" t="s">
        <v>64</v>
      </c>
      <c r="O423" s="82" t="s">
        <v>51</v>
      </c>
      <c r="P423" s="82" t="s">
        <v>171</v>
      </c>
      <c r="Q423" s="82" t="s">
        <v>9539</v>
      </c>
      <c r="R423" s="82" t="s">
        <v>9411</v>
      </c>
      <c r="S423" s="82" t="s">
        <v>55</v>
      </c>
      <c r="T423" s="83" t="s">
        <v>56</v>
      </c>
    </row>
    <row r="424">
      <c r="A424" s="81">
        <v>45770.422939814816</v>
      </c>
      <c r="B424" s="82" t="s">
        <v>9841</v>
      </c>
      <c r="C424" s="82" t="s">
        <v>9842</v>
      </c>
      <c r="D424" s="82">
        <v>1.1939215037E10</v>
      </c>
      <c r="E424" s="82" t="s">
        <v>75</v>
      </c>
      <c r="F424" s="82" t="s">
        <v>60</v>
      </c>
      <c r="G424" s="82" t="s">
        <v>77</v>
      </c>
      <c r="H424" s="82" t="s">
        <v>88</v>
      </c>
      <c r="I424" s="82" t="s">
        <v>48</v>
      </c>
      <c r="J424" s="82" t="s">
        <v>48</v>
      </c>
      <c r="K424" s="82" t="s">
        <v>48</v>
      </c>
      <c r="L424" s="82" t="s">
        <v>47</v>
      </c>
      <c r="M424" s="82" t="s">
        <v>79</v>
      </c>
      <c r="N424" s="82" t="s">
        <v>50</v>
      </c>
      <c r="O424" s="82" t="s">
        <v>51</v>
      </c>
      <c r="P424" s="82" t="s">
        <v>171</v>
      </c>
      <c r="Q424" s="82" t="s">
        <v>9429</v>
      </c>
      <c r="R424" s="82" t="s">
        <v>9430</v>
      </c>
      <c r="S424" s="82" t="s">
        <v>65</v>
      </c>
      <c r="T424" s="83" t="s">
        <v>56</v>
      </c>
    </row>
    <row r="425">
      <c r="A425" s="81">
        <v>45770.422939814816</v>
      </c>
      <c r="B425" s="82" t="s">
        <v>9841</v>
      </c>
      <c r="C425" s="82" t="s">
        <v>9842</v>
      </c>
      <c r="D425" s="82">
        <v>1.1939215037E10</v>
      </c>
      <c r="E425" s="82" t="s">
        <v>75</v>
      </c>
      <c r="F425" s="82" t="s">
        <v>60</v>
      </c>
      <c r="G425" s="82" t="s">
        <v>77</v>
      </c>
      <c r="H425" s="82" t="s">
        <v>88</v>
      </c>
      <c r="I425" s="82" t="s">
        <v>48</v>
      </c>
      <c r="J425" s="82" t="s">
        <v>48</v>
      </c>
      <c r="K425" s="82" t="s">
        <v>48</v>
      </c>
      <c r="L425" s="82" t="s">
        <v>47</v>
      </c>
      <c r="M425" s="82" t="s">
        <v>79</v>
      </c>
      <c r="N425" s="82" t="s">
        <v>50</v>
      </c>
      <c r="O425" s="82" t="s">
        <v>51</v>
      </c>
      <c r="P425" s="82" t="s">
        <v>171</v>
      </c>
      <c r="Q425" s="82" t="s">
        <v>9429</v>
      </c>
      <c r="R425" s="82" t="s">
        <v>9430</v>
      </c>
      <c r="S425" s="82" t="s">
        <v>65</v>
      </c>
      <c r="T425" s="83" t="s">
        <v>56</v>
      </c>
    </row>
    <row r="426">
      <c r="A426" s="81">
        <v>45770.42466435185</v>
      </c>
      <c r="B426" s="82" t="s">
        <v>5078</v>
      </c>
      <c r="C426" s="82" t="s">
        <v>9843</v>
      </c>
      <c r="D426" s="82">
        <v>4.7988580862E10</v>
      </c>
      <c r="E426" s="82" t="s">
        <v>43</v>
      </c>
      <c r="F426" s="82" t="s">
        <v>69</v>
      </c>
      <c r="G426" s="82" t="s">
        <v>61</v>
      </c>
      <c r="H426" s="82" t="s">
        <v>78</v>
      </c>
      <c r="I426" s="82" t="s">
        <v>47</v>
      </c>
      <c r="J426" s="82" t="s">
        <v>47</v>
      </c>
      <c r="K426" s="82" t="s">
        <v>48</v>
      </c>
      <c r="L426" s="82" t="s">
        <v>47</v>
      </c>
      <c r="M426" s="82" t="s">
        <v>94</v>
      </c>
      <c r="N426" s="82" t="s">
        <v>64</v>
      </c>
      <c r="O426" s="82" t="s">
        <v>51</v>
      </c>
      <c r="P426" s="82" t="s">
        <v>171</v>
      </c>
      <c r="Q426" s="82" t="s">
        <v>9410</v>
      </c>
      <c r="R426" s="82" t="s">
        <v>9414</v>
      </c>
      <c r="S426" s="82" t="s">
        <v>65</v>
      </c>
      <c r="T426" s="83" t="s">
        <v>47</v>
      </c>
    </row>
    <row r="427">
      <c r="A427" s="81">
        <v>45770.42466435185</v>
      </c>
      <c r="B427" s="82" t="s">
        <v>5078</v>
      </c>
      <c r="C427" s="82" t="s">
        <v>9843</v>
      </c>
      <c r="D427" s="82">
        <v>4.7988580862E10</v>
      </c>
      <c r="E427" s="82" t="s">
        <v>43</v>
      </c>
      <c r="F427" s="82" t="s">
        <v>69</v>
      </c>
      <c r="G427" s="82" t="s">
        <v>61</v>
      </c>
      <c r="H427" s="82" t="s">
        <v>78</v>
      </c>
      <c r="I427" s="82" t="s">
        <v>47</v>
      </c>
      <c r="J427" s="82" t="s">
        <v>47</v>
      </c>
      <c r="K427" s="82" t="s">
        <v>48</v>
      </c>
      <c r="L427" s="82" t="s">
        <v>47</v>
      </c>
      <c r="M427" s="82" t="s">
        <v>94</v>
      </c>
      <c r="N427" s="82" t="s">
        <v>64</v>
      </c>
      <c r="O427" s="82" t="s">
        <v>51</v>
      </c>
      <c r="P427" s="82" t="s">
        <v>171</v>
      </c>
      <c r="Q427" s="82" t="s">
        <v>9410</v>
      </c>
      <c r="R427" s="82" t="s">
        <v>9414</v>
      </c>
      <c r="S427" s="82" t="s">
        <v>65</v>
      </c>
      <c r="T427" s="83" t="s">
        <v>47</v>
      </c>
    </row>
    <row r="428">
      <c r="A428" s="81">
        <v>45770.4259375</v>
      </c>
      <c r="B428" s="82" t="s">
        <v>9844</v>
      </c>
      <c r="C428" s="82" t="s">
        <v>9845</v>
      </c>
      <c r="D428" s="82">
        <v>1.1986664462E10</v>
      </c>
      <c r="E428" s="82" t="s">
        <v>43</v>
      </c>
      <c r="F428" s="82" t="s">
        <v>60</v>
      </c>
      <c r="G428" s="82" t="s">
        <v>45</v>
      </c>
      <c r="H428" s="82" t="s">
        <v>62</v>
      </c>
      <c r="I428" s="82" t="s">
        <v>47</v>
      </c>
      <c r="J428" s="82" t="s">
        <v>47</v>
      </c>
      <c r="K428" s="82" t="s">
        <v>48</v>
      </c>
      <c r="L428" s="82" t="s">
        <v>47</v>
      </c>
      <c r="M428" s="82" t="s">
        <v>79</v>
      </c>
      <c r="N428" s="82" t="s">
        <v>98</v>
      </c>
      <c r="O428" s="82" t="s">
        <v>51</v>
      </c>
      <c r="P428" s="82" t="s">
        <v>171</v>
      </c>
      <c r="Q428" s="82" t="s">
        <v>9410</v>
      </c>
      <c r="R428" s="82" t="s">
        <v>9411</v>
      </c>
      <c r="S428" s="82" t="s">
        <v>55</v>
      </c>
      <c r="T428" s="83" t="s">
        <v>47</v>
      </c>
    </row>
    <row r="429">
      <c r="A429" s="81">
        <v>45770.4259375</v>
      </c>
      <c r="B429" s="82" t="s">
        <v>9844</v>
      </c>
      <c r="C429" s="82" t="s">
        <v>9845</v>
      </c>
      <c r="D429" s="82">
        <v>1.1986664462E10</v>
      </c>
      <c r="E429" s="82" t="s">
        <v>43</v>
      </c>
      <c r="F429" s="82" t="s">
        <v>60</v>
      </c>
      <c r="G429" s="82" t="s">
        <v>45</v>
      </c>
      <c r="H429" s="82" t="s">
        <v>62</v>
      </c>
      <c r="I429" s="82" t="s">
        <v>47</v>
      </c>
      <c r="J429" s="82" t="s">
        <v>47</v>
      </c>
      <c r="K429" s="82" t="s">
        <v>48</v>
      </c>
      <c r="L429" s="82" t="s">
        <v>47</v>
      </c>
      <c r="M429" s="82" t="s">
        <v>79</v>
      </c>
      <c r="N429" s="82" t="s">
        <v>98</v>
      </c>
      <c r="O429" s="82" t="s">
        <v>51</v>
      </c>
      <c r="P429" s="82" t="s">
        <v>171</v>
      </c>
      <c r="Q429" s="82" t="s">
        <v>9410</v>
      </c>
      <c r="R429" s="82" t="s">
        <v>9411</v>
      </c>
      <c r="S429" s="82" t="s">
        <v>55</v>
      </c>
      <c r="T429" s="83" t="s">
        <v>47</v>
      </c>
    </row>
    <row r="430">
      <c r="A430" s="81">
        <v>45770.427037037036</v>
      </c>
      <c r="B430" s="82" t="s">
        <v>9846</v>
      </c>
      <c r="C430" s="82" t="s">
        <v>9847</v>
      </c>
      <c r="D430" s="82">
        <v>5.4999540068E10</v>
      </c>
      <c r="E430" s="82" t="s">
        <v>43</v>
      </c>
      <c r="F430" s="82" t="s">
        <v>60</v>
      </c>
      <c r="G430" s="82" t="s">
        <v>61</v>
      </c>
      <c r="H430" s="82" t="s">
        <v>106</v>
      </c>
      <c r="I430" s="82" t="s">
        <v>48</v>
      </c>
      <c r="J430" s="82" t="s">
        <v>48</v>
      </c>
      <c r="K430" s="82" t="s">
        <v>48</v>
      </c>
      <c r="L430" s="82" t="s">
        <v>48</v>
      </c>
      <c r="M430" s="82" t="s">
        <v>63</v>
      </c>
      <c r="N430" s="82" t="s">
        <v>50</v>
      </c>
      <c r="O430" s="82" t="s">
        <v>51</v>
      </c>
      <c r="P430" s="82" t="s">
        <v>171</v>
      </c>
      <c r="Q430" s="82" t="s">
        <v>9420</v>
      </c>
      <c r="R430" s="82" t="s">
        <v>9426</v>
      </c>
      <c r="S430" s="82" t="s">
        <v>65</v>
      </c>
      <c r="T430" s="83" t="s">
        <v>56</v>
      </c>
    </row>
    <row r="431">
      <c r="A431" s="81">
        <v>45770.427037037036</v>
      </c>
      <c r="B431" s="82" t="s">
        <v>9846</v>
      </c>
      <c r="C431" s="82" t="s">
        <v>9847</v>
      </c>
      <c r="D431" s="82">
        <v>5.4999540068E10</v>
      </c>
      <c r="E431" s="82" t="s">
        <v>43</v>
      </c>
      <c r="F431" s="82" t="s">
        <v>60</v>
      </c>
      <c r="G431" s="82" t="s">
        <v>61</v>
      </c>
      <c r="H431" s="82" t="s">
        <v>106</v>
      </c>
      <c r="I431" s="82" t="s">
        <v>48</v>
      </c>
      <c r="J431" s="82" t="s">
        <v>48</v>
      </c>
      <c r="K431" s="82" t="s">
        <v>48</v>
      </c>
      <c r="L431" s="82" t="s">
        <v>48</v>
      </c>
      <c r="M431" s="82" t="s">
        <v>63</v>
      </c>
      <c r="N431" s="82" t="s">
        <v>50</v>
      </c>
      <c r="O431" s="82" t="s">
        <v>51</v>
      </c>
      <c r="P431" s="82" t="s">
        <v>171</v>
      </c>
      <c r="Q431" s="82" t="s">
        <v>9420</v>
      </c>
      <c r="R431" s="82" t="s">
        <v>9426</v>
      </c>
      <c r="S431" s="82" t="s">
        <v>65</v>
      </c>
      <c r="T431" s="83" t="s">
        <v>56</v>
      </c>
    </row>
    <row r="432">
      <c r="A432" s="81">
        <v>45770.428078703706</v>
      </c>
      <c r="B432" s="82" t="s">
        <v>9848</v>
      </c>
      <c r="C432" s="82" t="s">
        <v>9849</v>
      </c>
      <c r="D432" s="82">
        <v>1.9991982176E10</v>
      </c>
      <c r="E432" s="82" t="s">
        <v>75</v>
      </c>
      <c r="F432" s="82" t="s">
        <v>60</v>
      </c>
      <c r="G432" s="82" t="s">
        <v>61</v>
      </c>
      <c r="H432" s="82" t="s">
        <v>88</v>
      </c>
      <c r="I432" s="82" t="s">
        <v>47</v>
      </c>
      <c r="J432" s="82" t="s">
        <v>47</v>
      </c>
      <c r="K432" s="82" t="s">
        <v>47</v>
      </c>
      <c r="L432" s="82" t="s">
        <v>48</v>
      </c>
      <c r="M432" s="82" t="s">
        <v>63</v>
      </c>
      <c r="N432" s="82" t="s">
        <v>70</v>
      </c>
      <c r="O432" s="82" t="s">
        <v>51</v>
      </c>
      <c r="P432" s="82" t="s">
        <v>171</v>
      </c>
      <c r="Q432" s="82" t="s">
        <v>9410</v>
      </c>
      <c r="R432" s="82" t="s">
        <v>9423</v>
      </c>
      <c r="S432" s="82" t="s">
        <v>55</v>
      </c>
      <c r="T432" s="83" t="s">
        <v>56</v>
      </c>
    </row>
    <row r="433">
      <c r="A433" s="81">
        <v>45770.428078703706</v>
      </c>
      <c r="B433" s="82" t="s">
        <v>9848</v>
      </c>
      <c r="C433" s="82" t="s">
        <v>9849</v>
      </c>
      <c r="D433" s="82">
        <v>1.9991982176E10</v>
      </c>
      <c r="E433" s="82" t="s">
        <v>75</v>
      </c>
      <c r="F433" s="82" t="s">
        <v>60</v>
      </c>
      <c r="G433" s="82" t="s">
        <v>61</v>
      </c>
      <c r="H433" s="82" t="s">
        <v>88</v>
      </c>
      <c r="I433" s="82" t="s">
        <v>47</v>
      </c>
      <c r="J433" s="82" t="s">
        <v>47</v>
      </c>
      <c r="K433" s="82" t="s">
        <v>47</v>
      </c>
      <c r="L433" s="82" t="s">
        <v>48</v>
      </c>
      <c r="M433" s="82" t="s">
        <v>63</v>
      </c>
      <c r="N433" s="82" t="s">
        <v>70</v>
      </c>
      <c r="O433" s="82" t="s">
        <v>51</v>
      </c>
      <c r="P433" s="82" t="s">
        <v>171</v>
      </c>
      <c r="Q433" s="82" t="s">
        <v>9410</v>
      </c>
      <c r="R433" s="82" t="s">
        <v>9423</v>
      </c>
      <c r="S433" s="82" t="s">
        <v>55</v>
      </c>
      <c r="T433" s="83" t="s">
        <v>56</v>
      </c>
    </row>
    <row r="434">
      <c r="A434" s="81">
        <v>45770.42849537037</v>
      </c>
      <c r="B434" s="82" t="s">
        <v>9850</v>
      </c>
      <c r="C434" s="82" t="s">
        <v>9851</v>
      </c>
      <c r="D434" s="82">
        <v>4.8999796757E10</v>
      </c>
      <c r="E434" s="82" t="s">
        <v>43</v>
      </c>
      <c r="F434" s="82" t="s">
        <v>69</v>
      </c>
      <c r="G434" s="82" t="s">
        <v>45</v>
      </c>
      <c r="H434" s="82" t="s">
        <v>106</v>
      </c>
      <c r="I434" s="82" t="s">
        <v>48</v>
      </c>
      <c r="J434" s="82" t="s">
        <v>48</v>
      </c>
      <c r="K434" s="82" t="s">
        <v>48</v>
      </c>
      <c r="L434" s="82" t="s">
        <v>48</v>
      </c>
      <c r="M434" s="82" t="s">
        <v>49</v>
      </c>
      <c r="N434" s="82" t="s">
        <v>50</v>
      </c>
      <c r="O434" s="82" t="s">
        <v>51</v>
      </c>
      <c r="P434" s="82" t="s">
        <v>171</v>
      </c>
      <c r="Q434" s="82" t="s">
        <v>9457</v>
      </c>
      <c r="R434" s="82" t="s">
        <v>9411</v>
      </c>
      <c r="S434" s="82" t="s">
        <v>65</v>
      </c>
      <c r="T434" s="83" t="s">
        <v>56</v>
      </c>
    </row>
    <row r="435">
      <c r="A435" s="81">
        <v>45770.42849537037</v>
      </c>
      <c r="B435" s="82" t="s">
        <v>9850</v>
      </c>
      <c r="C435" s="82" t="s">
        <v>9851</v>
      </c>
      <c r="D435" s="82">
        <v>4.8999796757E10</v>
      </c>
      <c r="E435" s="82" t="s">
        <v>43</v>
      </c>
      <c r="F435" s="82" t="s">
        <v>69</v>
      </c>
      <c r="G435" s="82" t="s">
        <v>45</v>
      </c>
      <c r="H435" s="82" t="s">
        <v>106</v>
      </c>
      <c r="I435" s="82" t="s">
        <v>48</v>
      </c>
      <c r="J435" s="82" t="s">
        <v>48</v>
      </c>
      <c r="K435" s="82" t="s">
        <v>48</v>
      </c>
      <c r="L435" s="82" t="s">
        <v>48</v>
      </c>
      <c r="M435" s="82" t="s">
        <v>49</v>
      </c>
      <c r="N435" s="82" t="s">
        <v>50</v>
      </c>
      <c r="O435" s="82" t="s">
        <v>51</v>
      </c>
      <c r="P435" s="82" t="s">
        <v>171</v>
      </c>
      <c r="Q435" s="82" t="s">
        <v>9457</v>
      </c>
      <c r="R435" s="82" t="s">
        <v>9411</v>
      </c>
      <c r="S435" s="82" t="s">
        <v>65</v>
      </c>
      <c r="T435" s="83" t="s">
        <v>56</v>
      </c>
    </row>
    <row r="436">
      <c r="A436" s="81">
        <v>45770.43170138889</v>
      </c>
      <c r="B436" s="82" t="s">
        <v>9852</v>
      </c>
      <c r="C436" s="82" t="s">
        <v>9853</v>
      </c>
      <c r="D436" s="82">
        <v>1.1968390732E10</v>
      </c>
      <c r="E436" s="82" t="s">
        <v>75</v>
      </c>
      <c r="F436" s="82" t="s">
        <v>60</v>
      </c>
      <c r="G436" s="82" t="s">
        <v>45</v>
      </c>
      <c r="H436" s="82" t="s">
        <v>62</v>
      </c>
      <c r="I436" s="82" t="s">
        <v>48</v>
      </c>
      <c r="J436" s="82" t="s">
        <v>48</v>
      </c>
      <c r="K436" s="82" t="s">
        <v>48</v>
      </c>
      <c r="L436" s="82" t="s">
        <v>47</v>
      </c>
      <c r="M436" s="82" t="s">
        <v>79</v>
      </c>
      <c r="N436" s="82" t="s">
        <v>95</v>
      </c>
      <c r="O436" s="82" t="s">
        <v>51</v>
      </c>
      <c r="P436" s="82" t="s">
        <v>171</v>
      </c>
      <c r="Q436" s="82" t="s">
        <v>9410</v>
      </c>
      <c r="R436" s="82" t="s">
        <v>9411</v>
      </c>
      <c r="S436" s="82" t="s">
        <v>55</v>
      </c>
      <c r="T436" s="84"/>
    </row>
    <row r="437">
      <c r="A437" s="81">
        <v>45770.43170138889</v>
      </c>
      <c r="B437" s="82" t="s">
        <v>9852</v>
      </c>
      <c r="C437" s="82" t="s">
        <v>9853</v>
      </c>
      <c r="D437" s="82">
        <v>1.1968390732E10</v>
      </c>
      <c r="E437" s="82" t="s">
        <v>75</v>
      </c>
      <c r="F437" s="82" t="s">
        <v>60</v>
      </c>
      <c r="G437" s="82" t="s">
        <v>45</v>
      </c>
      <c r="H437" s="82" t="s">
        <v>62</v>
      </c>
      <c r="I437" s="82" t="s">
        <v>48</v>
      </c>
      <c r="J437" s="82" t="s">
        <v>48</v>
      </c>
      <c r="K437" s="82" t="s">
        <v>48</v>
      </c>
      <c r="L437" s="82" t="s">
        <v>47</v>
      </c>
      <c r="M437" s="82" t="s">
        <v>79</v>
      </c>
      <c r="N437" s="82" t="s">
        <v>95</v>
      </c>
      <c r="O437" s="82" t="s">
        <v>51</v>
      </c>
      <c r="P437" s="82" t="s">
        <v>171</v>
      </c>
      <c r="Q437" s="82" t="s">
        <v>9410</v>
      </c>
      <c r="R437" s="82" t="s">
        <v>9411</v>
      </c>
      <c r="S437" s="82" t="s">
        <v>55</v>
      </c>
      <c r="T437" s="84"/>
    </row>
    <row r="438">
      <c r="A438" s="81">
        <v>45770.431759259256</v>
      </c>
      <c r="B438" s="82" t="s">
        <v>9854</v>
      </c>
      <c r="C438" s="82" t="s">
        <v>9855</v>
      </c>
      <c r="D438" s="82">
        <v>5.5129785049E10</v>
      </c>
      <c r="E438" s="82" t="s">
        <v>75</v>
      </c>
      <c r="F438" s="82" t="s">
        <v>44</v>
      </c>
      <c r="G438" s="82" t="s">
        <v>61</v>
      </c>
      <c r="H438" s="82" t="s">
        <v>78</v>
      </c>
      <c r="I438" s="82" t="s">
        <v>48</v>
      </c>
      <c r="J438" s="82" t="s">
        <v>48</v>
      </c>
      <c r="K438" s="82" t="s">
        <v>48</v>
      </c>
      <c r="L438" s="82" t="s">
        <v>48</v>
      </c>
      <c r="M438" s="82" t="s">
        <v>63</v>
      </c>
      <c r="N438" s="82" t="s">
        <v>95</v>
      </c>
      <c r="O438" s="82" t="s">
        <v>51</v>
      </c>
      <c r="P438" s="82" t="s">
        <v>171</v>
      </c>
      <c r="Q438" s="82" t="s">
        <v>9469</v>
      </c>
      <c r="R438" s="82" t="s">
        <v>9411</v>
      </c>
      <c r="S438" s="82" t="s">
        <v>65</v>
      </c>
      <c r="T438" s="83" t="s">
        <v>47</v>
      </c>
    </row>
    <row r="439">
      <c r="A439" s="81">
        <v>45770.431759259256</v>
      </c>
      <c r="B439" s="82" t="s">
        <v>9854</v>
      </c>
      <c r="C439" s="82" t="s">
        <v>9855</v>
      </c>
      <c r="D439" s="82">
        <v>5.5129785049E10</v>
      </c>
      <c r="E439" s="82" t="s">
        <v>75</v>
      </c>
      <c r="F439" s="82" t="s">
        <v>44</v>
      </c>
      <c r="G439" s="82" t="s">
        <v>61</v>
      </c>
      <c r="H439" s="82" t="s">
        <v>78</v>
      </c>
      <c r="I439" s="82" t="s">
        <v>48</v>
      </c>
      <c r="J439" s="82" t="s">
        <v>48</v>
      </c>
      <c r="K439" s="82" t="s">
        <v>48</v>
      </c>
      <c r="L439" s="82" t="s">
        <v>48</v>
      </c>
      <c r="M439" s="82" t="s">
        <v>63</v>
      </c>
      <c r="N439" s="82" t="s">
        <v>95</v>
      </c>
      <c r="O439" s="82" t="s">
        <v>51</v>
      </c>
      <c r="P439" s="82" t="s">
        <v>171</v>
      </c>
      <c r="Q439" s="82" t="s">
        <v>9469</v>
      </c>
      <c r="R439" s="82" t="s">
        <v>9411</v>
      </c>
      <c r="S439" s="82" t="s">
        <v>65</v>
      </c>
      <c r="T439" s="83" t="s">
        <v>47</v>
      </c>
    </row>
    <row r="440">
      <c r="A440" s="81">
        <v>45770.43246527778</v>
      </c>
      <c r="B440" s="82" t="s">
        <v>9856</v>
      </c>
      <c r="C440" s="82" t="s">
        <v>9857</v>
      </c>
      <c r="D440" s="82">
        <v>1.6992191798E10</v>
      </c>
      <c r="E440" s="82" t="s">
        <v>43</v>
      </c>
      <c r="F440" s="82" t="s">
        <v>60</v>
      </c>
      <c r="G440" s="82" t="s">
        <v>45</v>
      </c>
      <c r="H440" s="82" t="s">
        <v>78</v>
      </c>
      <c r="I440" s="82" t="s">
        <v>48</v>
      </c>
      <c r="J440" s="82" t="s">
        <v>48</v>
      </c>
      <c r="K440" s="82" t="s">
        <v>48</v>
      </c>
      <c r="L440" s="82" t="s">
        <v>48</v>
      </c>
      <c r="M440" s="82" t="s">
        <v>63</v>
      </c>
      <c r="N440" s="82" t="s">
        <v>50</v>
      </c>
      <c r="O440" s="82" t="s">
        <v>51</v>
      </c>
      <c r="P440" s="82" t="s">
        <v>171</v>
      </c>
      <c r="Q440" s="82" t="s">
        <v>9555</v>
      </c>
      <c r="R440" s="82" t="s">
        <v>9411</v>
      </c>
      <c r="S440" s="82" t="s">
        <v>55</v>
      </c>
      <c r="T440" s="83" t="s">
        <v>56</v>
      </c>
    </row>
    <row r="441">
      <c r="A441" s="81">
        <v>45770.43246527778</v>
      </c>
      <c r="B441" s="82" t="s">
        <v>9856</v>
      </c>
      <c r="C441" s="82" t="s">
        <v>9857</v>
      </c>
      <c r="D441" s="82">
        <v>1.6992191798E10</v>
      </c>
      <c r="E441" s="82" t="s">
        <v>43</v>
      </c>
      <c r="F441" s="82" t="s">
        <v>60</v>
      </c>
      <c r="G441" s="82" t="s">
        <v>45</v>
      </c>
      <c r="H441" s="82" t="s">
        <v>78</v>
      </c>
      <c r="I441" s="82" t="s">
        <v>48</v>
      </c>
      <c r="J441" s="82" t="s">
        <v>48</v>
      </c>
      <c r="K441" s="82" t="s">
        <v>48</v>
      </c>
      <c r="L441" s="82" t="s">
        <v>48</v>
      </c>
      <c r="M441" s="82" t="s">
        <v>63</v>
      </c>
      <c r="N441" s="82" t="s">
        <v>50</v>
      </c>
      <c r="O441" s="82" t="s">
        <v>51</v>
      </c>
      <c r="P441" s="82" t="s">
        <v>171</v>
      </c>
      <c r="Q441" s="82" t="s">
        <v>9555</v>
      </c>
      <c r="R441" s="82" t="s">
        <v>9411</v>
      </c>
      <c r="S441" s="82" t="s">
        <v>55</v>
      </c>
      <c r="T441" s="83" t="s">
        <v>56</v>
      </c>
    </row>
    <row r="442">
      <c r="A442" s="81">
        <v>45770.43271990741</v>
      </c>
      <c r="B442" s="82" t="s">
        <v>9858</v>
      </c>
      <c r="C442" s="82" t="s">
        <v>9859</v>
      </c>
      <c r="D442" s="82">
        <v>7.9999041489E10</v>
      </c>
      <c r="E442" s="82" t="s">
        <v>43</v>
      </c>
      <c r="F442" s="82" t="s">
        <v>144</v>
      </c>
      <c r="G442" s="82" t="s">
        <v>77</v>
      </c>
      <c r="H442" s="82" t="s">
        <v>88</v>
      </c>
      <c r="I442" s="82" t="s">
        <v>47</v>
      </c>
      <c r="J442" s="82" t="s">
        <v>47</v>
      </c>
      <c r="K442" s="82" t="s">
        <v>47</v>
      </c>
      <c r="L442" s="82" t="s">
        <v>47</v>
      </c>
      <c r="M442" s="82" t="s">
        <v>63</v>
      </c>
      <c r="N442" s="82" t="s">
        <v>50</v>
      </c>
      <c r="O442" s="82" t="s">
        <v>51</v>
      </c>
      <c r="P442" s="82" t="s">
        <v>171</v>
      </c>
      <c r="Q442" s="82" t="s">
        <v>9511</v>
      </c>
      <c r="R442" s="82" t="s">
        <v>9414</v>
      </c>
      <c r="S442" s="82" t="s">
        <v>55</v>
      </c>
      <c r="T442" s="83" t="s">
        <v>47</v>
      </c>
    </row>
    <row r="443">
      <c r="A443" s="81">
        <v>45770.43271990741</v>
      </c>
      <c r="B443" s="82" t="s">
        <v>9858</v>
      </c>
      <c r="C443" s="82" t="s">
        <v>9859</v>
      </c>
      <c r="D443" s="82">
        <v>7.9999041489E10</v>
      </c>
      <c r="E443" s="82" t="s">
        <v>43</v>
      </c>
      <c r="F443" s="82" t="s">
        <v>144</v>
      </c>
      <c r="G443" s="82" t="s">
        <v>77</v>
      </c>
      <c r="H443" s="82" t="s">
        <v>88</v>
      </c>
      <c r="I443" s="82" t="s">
        <v>47</v>
      </c>
      <c r="J443" s="82" t="s">
        <v>47</v>
      </c>
      <c r="K443" s="82" t="s">
        <v>47</v>
      </c>
      <c r="L443" s="82" t="s">
        <v>47</v>
      </c>
      <c r="M443" s="82" t="s">
        <v>63</v>
      </c>
      <c r="N443" s="82" t="s">
        <v>50</v>
      </c>
      <c r="O443" s="82" t="s">
        <v>51</v>
      </c>
      <c r="P443" s="82" t="s">
        <v>171</v>
      </c>
      <c r="Q443" s="82" t="s">
        <v>9511</v>
      </c>
      <c r="R443" s="82" t="s">
        <v>9414</v>
      </c>
      <c r="S443" s="82" t="s">
        <v>55</v>
      </c>
      <c r="T443" s="83" t="s">
        <v>47</v>
      </c>
    </row>
    <row r="444">
      <c r="A444" s="81">
        <v>45770.433020833334</v>
      </c>
      <c r="B444" s="82" t="s">
        <v>9860</v>
      </c>
      <c r="C444" s="82" t="s">
        <v>9861</v>
      </c>
      <c r="D444" s="82">
        <v>9.8985610984E10</v>
      </c>
      <c r="E444" s="82" t="s">
        <v>43</v>
      </c>
      <c r="F444" s="82" t="s">
        <v>60</v>
      </c>
      <c r="G444" s="82" t="s">
        <v>45</v>
      </c>
      <c r="H444" s="82" t="s">
        <v>106</v>
      </c>
      <c r="I444" s="82" t="s">
        <v>48</v>
      </c>
      <c r="J444" s="82" t="s">
        <v>47</v>
      </c>
      <c r="K444" s="82" t="s">
        <v>48</v>
      </c>
      <c r="L444" s="82" t="s">
        <v>48</v>
      </c>
      <c r="M444" s="82" t="s">
        <v>79</v>
      </c>
      <c r="N444" s="82" t="s">
        <v>98</v>
      </c>
      <c r="O444" s="82" t="s">
        <v>51</v>
      </c>
      <c r="P444" s="82" t="s">
        <v>171</v>
      </c>
      <c r="Q444" s="82" t="s">
        <v>9469</v>
      </c>
      <c r="R444" s="82" t="s">
        <v>9411</v>
      </c>
      <c r="S444" s="82" t="s">
        <v>55</v>
      </c>
      <c r="T444" s="83" t="s">
        <v>56</v>
      </c>
    </row>
    <row r="445">
      <c r="A445" s="81">
        <v>45770.433020833334</v>
      </c>
      <c r="B445" s="82" t="s">
        <v>9860</v>
      </c>
      <c r="C445" s="82" t="s">
        <v>9861</v>
      </c>
      <c r="D445" s="82">
        <v>9.8985610984E10</v>
      </c>
      <c r="E445" s="82" t="s">
        <v>43</v>
      </c>
      <c r="F445" s="82" t="s">
        <v>60</v>
      </c>
      <c r="G445" s="82" t="s">
        <v>45</v>
      </c>
      <c r="H445" s="82" t="s">
        <v>106</v>
      </c>
      <c r="I445" s="82" t="s">
        <v>48</v>
      </c>
      <c r="J445" s="82" t="s">
        <v>47</v>
      </c>
      <c r="K445" s="82" t="s">
        <v>48</v>
      </c>
      <c r="L445" s="82" t="s">
        <v>48</v>
      </c>
      <c r="M445" s="82" t="s">
        <v>79</v>
      </c>
      <c r="N445" s="82" t="s">
        <v>98</v>
      </c>
      <c r="O445" s="82" t="s">
        <v>51</v>
      </c>
      <c r="P445" s="82" t="s">
        <v>171</v>
      </c>
      <c r="Q445" s="82" t="s">
        <v>9469</v>
      </c>
      <c r="R445" s="82" t="s">
        <v>9411</v>
      </c>
      <c r="S445" s="82" t="s">
        <v>55</v>
      </c>
      <c r="T445" s="83" t="s">
        <v>56</v>
      </c>
    </row>
    <row r="446">
      <c r="A446" s="81">
        <v>45770.43540509259</v>
      </c>
      <c r="B446" s="82" t="s">
        <v>9862</v>
      </c>
      <c r="C446" s="82" t="s">
        <v>9863</v>
      </c>
      <c r="D446" s="82">
        <v>4.3999701745E10</v>
      </c>
      <c r="E446" s="82" t="s">
        <v>43</v>
      </c>
      <c r="F446" s="82" t="s">
        <v>60</v>
      </c>
      <c r="G446" s="82" t="s">
        <v>45</v>
      </c>
      <c r="H446" s="82" t="s">
        <v>46</v>
      </c>
      <c r="I446" s="82" t="s">
        <v>48</v>
      </c>
      <c r="J446" s="82" t="s">
        <v>47</v>
      </c>
      <c r="K446" s="82" t="s">
        <v>47</v>
      </c>
      <c r="L446" s="82" t="s">
        <v>47</v>
      </c>
      <c r="M446" s="82" t="s">
        <v>79</v>
      </c>
      <c r="N446" s="82" t="s">
        <v>95</v>
      </c>
      <c r="O446" s="82" t="s">
        <v>51</v>
      </c>
      <c r="P446" s="82" t="s">
        <v>171</v>
      </c>
      <c r="Q446" s="82" t="s">
        <v>9410</v>
      </c>
      <c r="R446" s="82" t="s">
        <v>9426</v>
      </c>
      <c r="S446" s="82" t="s">
        <v>55</v>
      </c>
      <c r="T446" s="83" t="s">
        <v>56</v>
      </c>
    </row>
    <row r="447">
      <c r="A447" s="81">
        <v>45770.43540509259</v>
      </c>
      <c r="B447" s="82" t="s">
        <v>9862</v>
      </c>
      <c r="C447" s="82" t="s">
        <v>9863</v>
      </c>
      <c r="D447" s="82">
        <v>4.3999701745E10</v>
      </c>
      <c r="E447" s="82" t="s">
        <v>43</v>
      </c>
      <c r="F447" s="82" t="s">
        <v>60</v>
      </c>
      <c r="G447" s="82" t="s">
        <v>45</v>
      </c>
      <c r="H447" s="82" t="s">
        <v>46</v>
      </c>
      <c r="I447" s="82" t="s">
        <v>48</v>
      </c>
      <c r="J447" s="82" t="s">
        <v>47</v>
      </c>
      <c r="K447" s="82" t="s">
        <v>47</v>
      </c>
      <c r="L447" s="82" t="s">
        <v>47</v>
      </c>
      <c r="M447" s="82" t="s">
        <v>79</v>
      </c>
      <c r="N447" s="82" t="s">
        <v>95</v>
      </c>
      <c r="O447" s="82" t="s">
        <v>51</v>
      </c>
      <c r="P447" s="82" t="s">
        <v>171</v>
      </c>
      <c r="Q447" s="82" t="s">
        <v>9410</v>
      </c>
      <c r="R447" s="82" t="s">
        <v>9426</v>
      </c>
      <c r="S447" s="82" t="s">
        <v>55</v>
      </c>
      <c r="T447" s="83" t="s">
        <v>56</v>
      </c>
    </row>
    <row r="448">
      <c r="A448" s="81">
        <v>45770.43565972222</v>
      </c>
      <c r="B448" s="82" t="s">
        <v>9864</v>
      </c>
      <c r="C448" s="82" t="s">
        <v>9865</v>
      </c>
      <c r="D448" s="82">
        <v>6.198582421E10</v>
      </c>
      <c r="E448" s="82" t="s">
        <v>43</v>
      </c>
      <c r="F448" s="82" t="s">
        <v>76</v>
      </c>
      <c r="G448" s="82" t="s">
        <v>77</v>
      </c>
      <c r="H448" s="82" t="s">
        <v>88</v>
      </c>
      <c r="I448" s="82" t="s">
        <v>47</v>
      </c>
      <c r="J448" s="82" t="s">
        <v>47</v>
      </c>
      <c r="K448" s="82" t="s">
        <v>48</v>
      </c>
      <c r="L448" s="82" t="s">
        <v>47</v>
      </c>
      <c r="M448" s="82" t="s">
        <v>63</v>
      </c>
      <c r="N448" s="82" t="s">
        <v>50</v>
      </c>
      <c r="O448" s="82" t="s">
        <v>51</v>
      </c>
      <c r="P448" s="82" t="s">
        <v>171</v>
      </c>
      <c r="Q448" s="82" t="s">
        <v>9503</v>
      </c>
      <c r="R448" s="82" t="s">
        <v>9430</v>
      </c>
      <c r="S448" s="82" t="s">
        <v>55</v>
      </c>
      <c r="T448" s="83" t="s">
        <v>56</v>
      </c>
    </row>
    <row r="449">
      <c r="A449" s="81">
        <v>45770.43565972222</v>
      </c>
      <c r="B449" s="82" t="s">
        <v>9864</v>
      </c>
      <c r="C449" s="82" t="s">
        <v>9865</v>
      </c>
      <c r="D449" s="82">
        <v>6.198582421E10</v>
      </c>
      <c r="E449" s="82" t="s">
        <v>43</v>
      </c>
      <c r="F449" s="82" t="s">
        <v>76</v>
      </c>
      <c r="G449" s="82" t="s">
        <v>77</v>
      </c>
      <c r="H449" s="82" t="s">
        <v>88</v>
      </c>
      <c r="I449" s="82" t="s">
        <v>47</v>
      </c>
      <c r="J449" s="82" t="s">
        <v>47</v>
      </c>
      <c r="K449" s="82" t="s">
        <v>48</v>
      </c>
      <c r="L449" s="82" t="s">
        <v>47</v>
      </c>
      <c r="M449" s="82" t="s">
        <v>63</v>
      </c>
      <c r="N449" s="82" t="s">
        <v>50</v>
      </c>
      <c r="O449" s="82" t="s">
        <v>51</v>
      </c>
      <c r="P449" s="82" t="s">
        <v>171</v>
      </c>
      <c r="Q449" s="82" t="s">
        <v>9503</v>
      </c>
      <c r="R449" s="82" t="s">
        <v>9430</v>
      </c>
      <c r="S449" s="82" t="s">
        <v>55</v>
      </c>
      <c r="T449" s="83" t="s">
        <v>56</v>
      </c>
    </row>
    <row r="450">
      <c r="A450" s="81">
        <v>45770.43622685185</v>
      </c>
      <c r="B450" s="82" t="s">
        <v>9866</v>
      </c>
      <c r="C450" s="82" t="s">
        <v>9867</v>
      </c>
      <c r="D450" s="82">
        <v>3.4988619526E10</v>
      </c>
      <c r="E450" s="82" t="s">
        <v>43</v>
      </c>
      <c r="F450" s="82" t="s">
        <v>44</v>
      </c>
      <c r="G450" s="82" t="s">
        <v>45</v>
      </c>
      <c r="H450" s="82" t="s">
        <v>106</v>
      </c>
      <c r="I450" s="82" t="s">
        <v>47</v>
      </c>
      <c r="J450" s="82" t="s">
        <v>47</v>
      </c>
      <c r="K450" s="82" t="s">
        <v>48</v>
      </c>
      <c r="L450" s="82" t="s">
        <v>48</v>
      </c>
      <c r="M450" s="82" t="s">
        <v>63</v>
      </c>
      <c r="N450" s="82" t="s">
        <v>95</v>
      </c>
      <c r="O450" s="82" t="s">
        <v>51</v>
      </c>
      <c r="P450" s="82" t="s">
        <v>171</v>
      </c>
      <c r="Q450" s="82" t="s">
        <v>9435</v>
      </c>
      <c r="R450" s="82" t="s">
        <v>9411</v>
      </c>
      <c r="S450" s="82" t="s">
        <v>65</v>
      </c>
      <c r="T450" s="83" t="s">
        <v>56</v>
      </c>
    </row>
    <row r="451">
      <c r="A451" s="81">
        <v>45770.43622685185</v>
      </c>
      <c r="B451" s="82" t="s">
        <v>9866</v>
      </c>
      <c r="C451" s="82" t="s">
        <v>9867</v>
      </c>
      <c r="D451" s="82">
        <v>3.4988619526E10</v>
      </c>
      <c r="E451" s="82" t="s">
        <v>43</v>
      </c>
      <c r="F451" s="82" t="s">
        <v>44</v>
      </c>
      <c r="G451" s="82" t="s">
        <v>45</v>
      </c>
      <c r="H451" s="82" t="s">
        <v>106</v>
      </c>
      <c r="I451" s="82" t="s">
        <v>47</v>
      </c>
      <c r="J451" s="82" t="s">
        <v>47</v>
      </c>
      <c r="K451" s="82" t="s">
        <v>48</v>
      </c>
      <c r="L451" s="82" t="s">
        <v>48</v>
      </c>
      <c r="M451" s="82" t="s">
        <v>63</v>
      </c>
      <c r="N451" s="82" t="s">
        <v>95</v>
      </c>
      <c r="O451" s="82" t="s">
        <v>51</v>
      </c>
      <c r="P451" s="82" t="s">
        <v>171</v>
      </c>
      <c r="Q451" s="82" t="s">
        <v>9435</v>
      </c>
      <c r="R451" s="82" t="s">
        <v>9411</v>
      </c>
      <c r="S451" s="82" t="s">
        <v>65</v>
      </c>
      <c r="T451" s="83" t="s">
        <v>56</v>
      </c>
    </row>
    <row r="452">
      <c r="A452" s="81">
        <v>45770.44</v>
      </c>
      <c r="B452" s="82" t="s">
        <v>9868</v>
      </c>
      <c r="C452" s="82" t="s">
        <v>9869</v>
      </c>
      <c r="D452" s="82">
        <v>4.8984641082E10</v>
      </c>
      <c r="E452" s="82" t="s">
        <v>43</v>
      </c>
      <c r="F452" s="82" t="s">
        <v>44</v>
      </c>
      <c r="G452" s="82" t="s">
        <v>61</v>
      </c>
      <c r="H452" s="82" t="s">
        <v>46</v>
      </c>
      <c r="I452" s="82" t="s">
        <v>47</v>
      </c>
      <c r="J452" s="82" t="s">
        <v>47</v>
      </c>
      <c r="K452" s="82" t="s">
        <v>47</v>
      </c>
      <c r="L452" s="82" t="s">
        <v>47</v>
      </c>
      <c r="M452" s="82" t="s">
        <v>118</v>
      </c>
      <c r="N452" s="82" t="s">
        <v>95</v>
      </c>
      <c r="O452" s="82" t="s">
        <v>51</v>
      </c>
      <c r="P452" s="82" t="s">
        <v>171</v>
      </c>
      <c r="Q452" s="82" t="s">
        <v>9410</v>
      </c>
      <c r="R452" s="82" t="s">
        <v>9426</v>
      </c>
      <c r="S452" s="82" t="s">
        <v>55</v>
      </c>
      <c r="T452" s="83" t="s">
        <v>47</v>
      </c>
    </row>
    <row r="453">
      <c r="A453" s="81">
        <v>45770.44</v>
      </c>
      <c r="B453" s="82" t="s">
        <v>9868</v>
      </c>
      <c r="C453" s="82" t="s">
        <v>9869</v>
      </c>
      <c r="D453" s="82">
        <v>4.8984641082E10</v>
      </c>
      <c r="E453" s="82" t="s">
        <v>43</v>
      </c>
      <c r="F453" s="82" t="s">
        <v>44</v>
      </c>
      <c r="G453" s="82" t="s">
        <v>61</v>
      </c>
      <c r="H453" s="82" t="s">
        <v>46</v>
      </c>
      <c r="I453" s="82" t="s">
        <v>47</v>
      </c>
      <c r="J453" s="82" t="s">
        <v>47</v>
      </c>
      <c r="K453" s="82" t="s">
        <v>47</v>
      </c>
      <c r="L453" s="82" t="s">
        <v>47</v>
      </c>
      <c r="M453" s="82" t="s">
        <v>118</v>
      </c>
      <c r="N453" s="82" t="s">
        <v>95</v>
      </c>
      <c r="O453" s="82" t="s">
        <v>51</v>
      </c>
      <c r="P453" s="82" t="s">
        <v>171</v>
      </c>
      <c r="Q453" s="82" t="s">
        <v>9410</v>
      </c>
      <c r="R453" s="82" t="s">
        <v>9426</v>
      </c>
      <c r="S453" s="82" t="s">
        <v>55</v>
      </c>
      <c r="T453" s="83" t="s">
        <v>47</v>
      </c>
    </row>
    <row r="454">
      <c r="A454" s="81">
        <v>45770.44148148148</v>
      </c>
      <c r="B454" s="82" t="s">
        <v>9870</v>
      </c>
      <c r="C454" s="82" t="s">
        <v>9871</v>
      </c>
      <c r="D454" s="82">
        <v>6.7991926702E10</v>
      </c>
      <c r="E454" s="82" t="s">
        <v>75</v>
      </c>
      <c r="F454" s="82" t="s">
        <v>60</v>
      </c>
      <c r="G454" s="82" t="s">
        <v>45</v>
      </c>
      <c r="H454" s="82" t="s">
        <v>78</v>
      </c>
      <c r="I454" s="82" t="s">
        <v>47</v>
      </c>
      <c r="J454" s="82" t="s">
        <v>48</v>
      </c>
      <c r="K454" s="82" t="s">
        <v>48</v>
      </c>
      <c r="L454" s="82" t="s">
        <v>48</v>
      </c>
      <c r="M454" s="82" t="s">
        <v>49</v>
      </c>
      <c r="N454" s="82" t="s">
        <v>64</v>
      </c>
      <c r="O454" s="82" t="s">
        <v>51</v>
      </c>
      <c r="P454" s="82" t="s">
        <v>171</v>
      </c>
      <c r="Q454" s="82" t="s">
        <v>9555</v>
      </c>
      <c r="R454" s="82" t="s">
        <v>9414</v>
      </c>
      <c r="S454" s="82" t="s">
        <v>55</v>
      </c>
      <c r="T454" s="84"/>
    </row>
    <row r="455">
      <c r="A455" s="81">
        <v>45770.44148148148</v>
      </c>
      <c r="B455" s="82" t="s">
        <v>9870</v>
      </c>
      <c r="C455" s="82" t="s">
        <v>9871</v>
      </c>
      <c r="D455" s="82">
        <v>6.7991926702E10</v>
      </c>
      <c r="E455" s="82" t="s">
        <v>75</v>
      </c>
      <c r="F455" s="82" t="s">
        <v>60</v>
      </c>
      <c r="G455" s="82" t="s">
        <v>45</v>
      </c>
      <c r="H455" s="82" t="s">
        <v>78</v>
      </c>
      <c r="I455" s="82" t="s">
        <v>47</v>
      </c>
      <c r="J455" s="82" t="s">
        <v>48</v>
      </c>
      <c r="K455" s="82" t="s">
        <v>48</v>
      </c>
      <c r="L455" s="82" t="s">
        <v>48</v>
      </c>
      <c r="M455" s="82" t="s">
        <v>49</v>
      </c>
      <c r="N455" s="82" t="s">
        <v>64</v>
      </c>
      <c r="O455" s="82" t="s">
        <v>51</v>
      </c>
      <c r="P455" s="82" t="s">
        <v>171</v>
      </c>
      <c r="Q455" s="82" t="s">
        <v>9555</v>
      </c>
      <c r="R455" s="82" t="s">
        <v>9414</v>
      </c>
      <c r="S455" s="82" t="s">
        <v>55</v>
      </c>
      <c r="T455" s="84"/>
    </row>
    <row r="456">
      <c r="A456" s="81">
        <v>45770.44181712963</v>
      </c>
      <c r="B456" s="82" t="s">
        <v>2837</v>
      </c>
      <c r="C456" s="82" t="s">
        <v>9872</v>
      </c>
      <c r="D456" s="82">
        <v>1.6996230416E10</v>
      </c>
      <c r="E456" s="82" t="s">
        <v>43</v>
      </c>
      <c r="F456" s="82" t="s">
        <v>60</v>
      </c>
      <c r="G456" s="82" t="s">
        <v>45</v>
      </c>
      <c r="H456" s="82" t="s">
        <v>46</v>
      </c>
      <c r="I456" s="82" t="s">
        <v>48</v>
      </c>
      <c r="J456" s="82" t="s">
        <v>48</v>
      </c>
      <c r="K456" s="82" t="s">
        <v>48</v>
      </c>
      <c r="L456" s="82" t="s">
        <v>47</v>
      </c>
      <c r="M456" s="82" t="s">
        <v>63</v>
      </c>
      <c r="N456" s="82" t="s">
        <v>50</v>
      </c>
      <c r="O456" s="82" t="s">
        <v>51</v>
      </c>
      <c r="P456" s="82" t="s">
        <v>171</v>
      </c>
      <c r="Q456" s="82" t="s">
        <v>9410</v>
      </c>
      <c r="R456" s="82" t="s">
        <v>9426</v>
      </c>
      <c r="S456" s="82" t="s">
        <v>55</v>
      </c>
      <c r="T456" s="83" t="s">
        <v>56</v>
      </c>
    </row>
    <row r="457">
      <c r="A457" s="81">
        <v>45770.44181712963</v>
      </c>
      <c r="B457" s="82" t="s">
        <v>2837</v>
      </c>
      <c r="C457" s="82" t="s">
        <v>9872</v>
      </c>
      <c r="D457" s="82">
        <v>1.6996230416E10</v>
      </c>
      <c r="E457" s="82" t="s">
        <v>43</v>
      </c>
      <c r="F457" s="82" t="s">
        <v>60</v>
      </c>
      <c r="G457" s="82" t="s">
        <v>45</v>
      </c>
      <c r="H457" s="82" t="s">
        <v>46</v>
      </c>
      <c r="I457" s="82" t="s">
        <v>48</v>
      </c>
      <c r="J457" s="82" t="s">
        <v>48</v>
      </c>
      <c r="K457" s="82" t="s">
        <v>48</v>
      </c>
      <c r="L457" s="82" t="s">
        <v>47</v>
      </c>
      <c r="M457" s="82" t="s">
        <v>63</v>
      </c>
      <c r="N457" s="82" t="s">
        <v>50</v>
      </c>
      <c r="O457" s="82" t="s">
        <v>51</v>
      </c>
      <c r="P457" s="82" t="s">
        <v>171</v>
      </c>
      <c r="Q457" s="82" t="s">
        <v>9410</v>
      </c>
      <c r="R457" s="82" t="s">
        <v>9426</v>
      </c>
      <c r="S457" s="82" t="s">
        <v>55</v>
      </c>
      <c r="T457" s="83" t="s">
        <v>56</v>
      </c>
    </row>
    <row r="458">
      <c r="A458" s="81">
        <v>45770.44681712963</v>
      </c>
      <c r="B458" s="82" t="s">
        <v>9873</v>
      </c>
      <c r="C458" s="82" t="s">
        <v>9874</v>
      </c>
      <c r="D458" s="82">
        <v>8.5991205417E10</v>
      </c>
      <c r="E458" s="82" t="s">
        <v>43</v>
      </c>
      <c r="F458" s="82" t="s">
        <v>60</v>
      </c>
      <c r="G458" s="82" t="s">
        <v>45</v>
      </c>
      <c r="H458" s="82" t="s">
        <v>106</v>
      </c>
      <c r="I458" s="82" t="s">
        <v>48</v>
      </c>
      <c r="J458" s="82" t="s">
        <v>48</v>
      </c>
      <c r="K458" s="82" t="s">
        <v>48</v>
      </c>
      <c r="L458" s="82" t="s">
        <v>48</v>
      </c>
      <c r="M458" s="82" t="s">
        <v>79</v>
      </c>
      <c r="N458" s="82" t="s">
        <v>98</v>
      </c>
      <c r="O458" s="82" t="s">
        <v>51</v>
      </c>
      <c r="P458" s="82" t="s">
        <v>171</v>
      </c>
      <c r="Q458" s="82" t="s">
        <v>9410</v>
      </c>
      <c r="R458" s="82" t="s">
        <v>9426</v>
      </c>
      <c r="S458" s="82" t="s">
        <v>55</v>
      </c>
      <c r="T458" s="83" t="s">
        <v>56</v>
      </c>
    </row>
    <row r="459">
      <c r="A459" s="81">
        <v>45770.44681712963</v>
      </c>
      <c r="B459" s="82" t="s">
        <v>9873</v>
      </c>
      <c r="C459" s="82" t="s">
        <v>9874</v>
      </c>
      <c r="D459" s="82">
        <v>8.5991205417E10</v>
      </c>
      <c r="E459" s="82" t="s">
        <v>43</v>
      </c>
      <c r="F459" s="82" t="s">
        <v>60</v>
      </c>
      <c r="G459" s="82" t="s">
        <v>45</v>
      </c>
      <c r="H459" s="82" t="s">
        <v>106</v>
      </c>
      <c r="I459" s="82" t="s">
        <v>48</v>
      </c>
      <c r="J459" s="82" t="s">
        <v>48</v>
      </c>
      <c r="K459" s="82" t="s">
        <v>48</v>
      </c>
      <c r="L459" s="82" t="s">
        <v>48</v>
      </c>
      <c r="M459" s="82" t="s">
        <v>79</v>
      </c>
      <c r="N459" s="82" t="s">
        <v>98</v>
      </c>
      <c r="O459" s="82" t="s">
        <v>51</v>
      </c>
      <c r="P459" s="82" t="s">
        <v>171</v>
      </c>
      <c r="Q459" s="82" t="s">
        <v>9410</v>
      </c>
      <c r="R459" s="82" t="s">
        <v>9426</v>
      </c>
      <c r="S459" s="82" t="s">
        <v>55</v>
      </c>
      <c r="T459" s="83" t="s">
        <v>56</v>
      </c>
    </row>
    <row r="460">
      <c r="A460" s="81">
        <v>45770.447071759256</v>
      </c>
      <c r="B460" s="82" t="s">
        <v>9875</v>
      </c>
      <c r="C460" s="82" t="s">
        <v>9876</v>
      </c>
      <c r="D460" s="82">
        <v>8.4999470843E10</v>
      </c>
      <c r="E460" s="82" t="s">
        <v>43</v>
      </c>
      <c r="F460" s="82" t="s">
        <v>60</v>
      </c>
      <c r="G460" s="82" t="s">
        <v>77</v>
      </c>
      <c r="H460" s="82" t="s">
        <v>62</v>
      </c>
      <c r="I460" s="82" t="s">
        <v>47</v>
      </c>
      <c r="J460" s="82" t="s">
        <v>47</v>
      </c>
      <c r="K460" s="82" t="s">
        <v>48</v>
      </c>
      <c r="L460" s="82" t="s">
        <v>47</v>
      </c>
      <c r="M460" s="82" t="s">
        <v>79</v>
      </c>
      <c r="N460" s="82" t="s">
        <v>64</v>
      </c>
      <c r="O460" s="82" t="s">
        <v>51</v>
      </c>
      <c r="P460" s="82" t="s">
        <v>171</v>
      </c>
      <c r="Q460" s="82" t="s">
        <v>9410</v>
      </c>
      <c r="R460" s="82" t="s">
        <v>9414</v>
      </c>
      <c r="S460" s="82" t="s">
        <v>55</v>
      </c>
      <c r="T460" s="83" t="s">
        <v>56</v>
      </c>
    </row>
    <row r="461">
      <c r="A461" s="81">
        <v>45770.447071759256</v>
      </c>
      <c r="B461" s="82" t="s">
        <v>9875</v>
      </c>
      <c r="C461" s="82" t="s">
        <v>9876</v>
      </c>
      <c r="D461" s="82">
        <v>8.4999470843E10</v>
      </c>
      <c r="E461" s="82" t="s">
        <v>43</v>
      </c>
      <c r="F461" s="82" t="s">
        <v>60</v>
      </c>
      <c r="G461" s="82" t="s">
        <v>77</v>
      </c>
      <c r="H461" s="82" t="s">
        <v>62</v>
      </c>
      <c r="I461" s="82" t="s">
        <v>47</v>
      </c>
      <c r="J461" s="82" t="s">
        <v>47</v>
      </c>
      <c r="K461" s="82" t="s">
        <v>48</v>
      </c>
      <c r="L461" s="82" t="s">
        <v>47</v>
      </c>
      <c r="M461" s="82" t="s">
        <v>79</v>
      </c>
      <c r="N461" s="82" t="s">
        <v>64</v>
      </c>
      <c r="O461" s="82" t="s">
        <v>51</v>
      </c>
      <c r="P461" s="82" t="s">
        <v>171</v>
      </c>
      <c r="Q461" s="82" t="s">
        <v>9410</v>
      </c>
      <c r="R461" s="82" t="s">
        <v>9414</v>
      </c>
      <c r="S461" s="82" t="s">
        <v>55</v>
      </c>
      <c r="T461" s="83" t="s">
        <v>56</v>
      </c>
    </row>
    <row r="462">
      <c r="A462" s="81">
        <v>45770.44831018519</v>
      </c>
      <c r="B462" s="82" t="s">
        <v>2910</v>
      </c>
      <c r="C462" s="82" t="s">
        <v>9877</v>
      </c>
      <c r="D462" s="82">
        <v>3.1994767014E10</v>
      </c>
      <c r="E462" s="82" t="s">
        <v>43</v>
      </c>
      <c r="F462" s="82" t="s">
        <v>44</v>
      </c>
      <c r="G462" s="82" t="s">
        <v>45</v>
      </c>
      <c r="H462" s="82" t="s">
        <v>62</v>
      </c>
      <c r="I462" s="82" t="s">
        <v>48</v>
      </c>
      <c r="J462" s="82" t="s">
        <v>48</v>
      </c>
      <c r="K462" s="82" t="s">
        <v>48</v>
      </c>
      <c r="L462" s="82" t="s">
        <v>48</v>
      </c>
      <c r="M462" s="82" t="s">
        <v>118</v>
      </c>
      <c r="N462" s="82" t="s">
        <v>50</v>
      </c>
      <c r="O462" s="82" t="s">
        <v>51</v>
      </c>
      <c r="P462" s="82" t="s">
        <v>171</v>
      </c>
      <c r="Q462" s="82" t="s">
        <v>9410</v>
      </c>
      <c r="R462" s="82" t="s">
        <v>9414</v>
      </c>
      <c r="S462" s="82" t="s">
        <v>55</v>
      </c>
      <c r="T462" s="83" t="s">
        <v>56</v>
      </c>
    </row>
    <row r="463">
      <c r="A463" s="81">
        <v>45770.44831018519</v>
      </c>
      <c r="B463" s="82" t="s">
        <v>2910</v>
      </c>
      <c r="C463" s="82" t="s">
        <v>9877</v>
      </c>
      <c r="D463" s="82">
        <v>3.1994767014E10</v>
      </c>
      <c r="E463" s="82" t="s">
        <v>43</v>
      </c>
      <c r="F463" s="82" t="s">
        <v>44</v>
      </c>
      <c r="G463" s="82" t="s">
        <v>45</v>
      </c>
      <c r="H463" s="82" t="s">
        <v>62</v>
      </c>
      <c r="I463" s="82" t="s">
        <v>48</v>
      </c>
      <c r="J463" s="82" t="s">
        <v>48</v>
      </c>
      <c r="K463" s="82" t="s">
        <v>48</v>
      </c>
      <c r="L463" s="82" t="s">
        <v>48</v>
      </c>
      <c r="M463" s="82" t="s">
        <v>118</v>
      </c>
      <c r="N463" s="82" t="s">
        <v>50</v>
      </c>
      <c r="O463" s="82" t="s">
        <v>51</v>
      </c>
      <c r="P463" s="82" t="s">
        <v>171</v>
      </c>
      <c r="Q463" s="82" t="s">
        <v>9410</v>
      </c>
      <c r="R463" s="82" t="s">
        <v>9414</v>
      </c>
      <c r="S463" s="82" t="s">
        <v>55</v>
      </c>
      <c r="T463" s="83" t="s">
        <v>56</v>
      </c>
    </row>
    <row r="464">
      <c r="A464" s="81">
        <v>45770.450011574074</v>
      </c>
      <c r="B464" s="82" t="s">
        <v>9878</v>
      </c>
      <c r="C464" s="82" t="s">
        <v>9879</v>
      </c>
      <c r="D464" s="82">
        <v>7.4999542891E10</v>
      </c>
      <c r="E464" s="82" t="s">
        <v>43</v>
      </c>
      <c r="F464" s="82" t="s">
        <v>76</v>
      </c>
      <c r="G464" s="82" t="s">
        <v>45</v>
      </c>
      <c r="H464" s="82" t="s">
        <v>46</v>
      </c>
      <c r="I464" s="82" t="s">
        <v>48</v>
      </c>
      <c r="J464" s="82" t="s">
        <v>47</v>
      </c>
      <c r="K464" s="82" t="s">
        <v>47</v>
      </c>
      <c r="L464" s="82" t="s">
        <v>47</v>
      </c>
      <c r="M464" s="82" t="s">
        <v>63</v>
      </c>
      <c r="N464" s="82" t="s">
        <v>50</v>
      </c>
      <c r="O464" s="82" t="s">
        <v>51</v>
      </c>
      <c r="P464" s="82" t="s">
        <v>171</v>
      </c>
      <c r="Q464" s="82" t="s">
        <v>9539</v>
      </c>
      <c r="R464" s="82" t="s">
        <v>9411</v>
      </c>
      <c r="S464" s="82" t="s">
        <v>55</v>
      </c>
      <c r="T464" s="83" t="s">
        <v>56</v>
      </c>
    </row>
    <row r="465">
      <c r="A465" s="81">
        <v>45770.450011574074</v>
      </c>
      <c r="B465" s="82" t="s">
        <v>9878</v>
      </c>
      <c r="C465" s="82" t="s">
        <v>9879</v>
      </c>
      <c r="D465" s="82">
        <v>7.4999542891E10</v>
      </c>
      <c r="E465" s="82" t="s">
        <v>43</v>
      </c>
      <c r="F465" s="82" t="s">
        <v>76</v>
      </c>
      <c r="G465" s="82" t="s">
        <v>45</v>
      </c>
      <c r="H465" s="82" t="s">
        <v>46</v>
      </c>
      <c r="I465" s="82" t="s">
        <v>48</v>
      </c>
      <c r="J465" s="82" t="s">
        <v>47</v>
      </c>
      <c r="K465" s="82" t="s">
        <v>47</v>
      </c>
      <c r="L465" s="82" t="s">
        <v>47</v>
      </c>
      <c r="M465" s="82" t="s">
        <v>63</v>
      </c>
      <c r="N465" s="82" t="s">
        <v>50</v>
      </c>
      <c r="O465" s="82" t="s">
        <v>51</v>
      </c>
      <c r="P465" s="82" t="s">
        <v>171</v>
      </c>
      <c r="Q465" s="82" t="s">
        <v>9539</v>
      </c>
      <c r="R465" s="82" t="s">
        <v>9411</v>
      </c>
      <c r="S465" s="82" t="s">
        <v>55</v>
      </c>
      <c r="T465" s="83" t="s">
        <v>56</v>
      </c>
    </row>
    <row r="466">
      <c r="A466" s="81">
        <v>45770.45759259259</v>
      </c>
      <c r="B466" s="82" t="s">
        <v>9880</v>
      </c>
      <c r="C466" s="82" t="s">
        <v>9881</v>
      </c>
      <c r="D466" s="82">
        <v>8.899925589E10</v>
      </c>
      <c r="E466" s="82" t="s">
        <v>43</v>
      </c>
      <c r="F466" s="82" t="s">
        <v>60</v>
      </c>
      <c r="G466" s="82" t="s">
        <v>61</v>
      </c>
      <c r="H466" s="82" t="s">
        <v>106</v>
      </c>
      <c r="I466" s="82" t="s">
        <v>47</v>
      </c>
      <c r="J466" s="82" t="s">
        <v>47</v>
      </c>
      <c r="K466" s="82" t="s">
        <v>47</v>
      </c>
      <c r="L466" s="82" t="s">
        <v>48</v>
      </c>
      <c r="M466" s="82" t="s">
        <v>79</v>
      </c>
      <c r="N466" s="82" t="s">
        <v>50</v>
      </c>
      <c r="O466" s="82" t="s">
        <v>51</v>
      </c>
      <c r="P466" s="82" t="s">
        <v>171</v>
      </c>
      <c r="Q466" s="82" t="s">
        <v>9410</v>
      </c>
      <c r="R466" s="82" t="s">
        <v>9414</v>
      </c>
      <c r="S466" s="82" t="s">
        <v>55</v>
      </c>
      <c r="T466" s="83" t="s">
        <v>47</v>
      </c>
    </row>
    <row r="467">
      <c r="A467" s="81">
        <v>45770.45759259259</v>
      </c>
      <c r="B467" s="82" t="s">
        <v>9880</v>
      </c>
      <c r="C467" s="82" t="s">
        <v>9881</v>
      </c>
      <c r="D467" s="82">
        <v>8.899925589E10</v>
      </c>
      <c r="E467" s="82" t="s">
        <v>43</v>
      </c>
      <c r="F467" s="82" t="s">
        <v>60</v>
      </c>
      <c r="G467" s="82" t="s">
        <v>61</v>
      </c>
      <c r="H467" s="82" t="s">
        <v>106</v>
      </c>
      <c r="I467" s="82" t="s">
        <v>47</v>
      </c>
      <c r="J467" s="82" t="s">
        <v>47</v>
      </c>
      <c r="K467" s="82" t="s">
        <v>47</v>
      </c>
      <c r="L467" s="82" t="s">
        <v>48</v>
      </c>
      <c r="M467" s="82" t="s">
        <v>79</v>
      </c>
      <c r="N467" s="82" t="s">
        <v>50</v>
      </c>
      <c r="O467" s="82" t="s">
        <v>51</v>
      </c>
      <c r="P467" s="82" t="s">
        <v>171</v>
      </c>
      <c r="Q467" s="82" t="s">
        <v>9410</v>
      </c>
      <c r="R467" s="82" t="s">
        <v>9414</v>
      </c>
      <c r="S467" s="82" t="s">
        <v>55</v>
      </c>
      <c r="T467" s="83" t="s">
        <v>47</v>
      </c>
    </row>
    <row r="468">
      <c r="A468" s="81">
        <v>45770.461909722224</v>
      </c>
      <c r="B468" s="82" t="s">
        <v>9882</v>
      </c>
      <c r="C468" s="82" t="s">
        <v>9883</v>
      </c>
      <c r="D468" s="82">
        <v>1.1971563011E10</v>
      </c>
      <c r="E468" s="82" t="s">
        <v>43</v>
      </c>
      <c r="F468" s="82" t="s">
        <v>60</v>
      </c>
      <c r="G468" s="82" t="s">
        <v>45</v>
      </c>
      <c r="H468" s="82" t="s">
        <v>78</v>
      </c>
      <c r="I468" s="82" t="s">
        <v>48</v>
      </c>
      <c r="J468" s="82" t="s">
        <v>47</v>
      </c>
      <c r="K468" s="82" t="s">
        <v>48</v>
      </c>
      <c r="L468" s="82" t="s">
        <v>47</v>
      </c>
      <c r="M468" s="82" t="s">
        <v>79</v>
      </c>
      <c r="N468" s="82" t="s">
        <v>95</v>
      </c>
      <c r="O468" s="82" t="s">
        <v>51</v>
      </c>
      <c r="P468" s="82" t="s">
        <v>171</v>
      </c>
      <c r="Q468" s="82" t="s">
        <v>9410</v>
      </c>
      <c r="R468" s="82" t="s">
        <v>9414</v>
      </c>
      <c r="S468" s="82" t="s">
        <v>55</v>
      </c>
      <c r="T468" s="83" t="s">
        <v>56</v>
      </c>
    </row>
    <row r="469">
      <c r="A469" s="81">
        <v>45770.461909722224</v>
      </c>
      <c r="B469" s="82" t="s">
        <v>9882</v>
      </c>
      <c r="C469" s="82" t="s">
        <v>9883</v>
      </c>
      <c r="D469" s="82">
        <v>1.1971563011E10</v>
      </c>
      <c r="E469" s="82" t="s">
        <v>43</v>
      </c>
      <c r="F469" s="82" t="s">
        <v>60</v>
      </c>
      <c r="G469" s="82" t="s">
        <v>45</v>
      </c>
      <c r="H469" s="82" t="s">
        <v>78</v>
      </c>
      <c r="I469" s="82" t="s">
        <v>48</v>
      </c>
      <c r="J469" s="82" t="s">
        <v>47</v>
      </c>
      <c r="K469" s="82" t="s">
        <v>48</v>
      </c>
      <c r="L469" s="82" t="s">
        <v>47</v>
      </c>
      <c r="M469" s="82" t="s">
        <v>79</v>
      </c>
      <c r="N469" s="82" t="s">
        <v>95</v>
      </c>
      <c r="O469" s="82" t="s">
        <v>51</v>
      </c>
      <c r="P469" s="82" t="s">
        <v>171</v>
      </c>
      <c r="Q469" s="82" t="s">
        <v>9410</v>
      </c>
      <c r="R469" s="82" t="s">
        <v>9414</v>
      </c>
      <c r="S469" s="82" t="s">
        <v>55</v>
      </c>
      <c r="T469" s="83" t="s">
        <v>56</v>
      </c>
    </row>
    <row r="470">
      <c r="A470" s="81">
        <v>45770.46344907407</v>
      </c>
      <c r="B470" s="82" t="s">
        <v>9884</v>
      </c>
      <c r="C470" s="82" t="s">
        <v>9885</v>
      </c>
      <c r="D470" s="82">
        <v>5.1995752576E10</v>
      </c>
      <c r="E470" s="82" t="s">
        <v>43</v>
      </c>
      <c r="F470" s="82" t="s">
        <v>60</v>
      </c>
      <c r="G470" s="82" t="s">
        <v>45</v>
      </c>
      <c r="H470" s="82" t="s">
        <v>46</v>
      </c>
      <c r="I470" s="82" t="s">
        <v>47</v>
      </c>
      <c r="J470" s="82" t="s">
        <v>47</v>
      </c>
      <c r="K470" s="82" t="s">
        <v>47</v>
      </c>
      <c r="L470" s="82" t="s">
        <v>48</v>
      </c>
      <c r="M470" s="82" t="s">
        <v>118</v>
      </c>
      <c r="N470" s="82" t="s">
        <v>50</v>
      </c>
      <c r="O470" s="82" t="s">
        <v>51</v>
      </c>
      <c r="P470" s="82" t="s">
        <v>171</v>
      </c>
      <c r="Q470" s="82" t="s">
        <v>9443</v>
      </c>
      <c r="R470" s="82" t="s">
        <v>9417</v>
      </c>
      <c r="S470" s="82" t="s">
        <v>55</v>
      </c>
      <c r="T470" s="83" t="s">
        <v>47</v>
      </c>
    </row>
    <row r="471">
      <c r="A471" s="81">
        <v>45770.46344907407</v>
      </c>
      <c r="B471" s="82" t="s">
        <v>9884</v>
      </c>
      <c r="C471" s="82" t="s">
        <v>9885</v>
      </c>
      <c r="D471" s="82">
        <v>5.1995752576E10</v>
      </c>
      <c r="E471" s="82" t="s">
        <v>43</v>
      </c>
      <c r="F471" s="82" t="s">
        <v>60</v>
      </c>
      <c r="G471" s="82" t="s">
        <v>45</v>
      </c>
      <c r="H471" s="82" t="s">
        <v>46</v>
      </c>
      <c r="I471" s="82" t="s">
        <v>47</v>
      </c>
      <c r="J471" s="82" t="s">
        <v>47</v>
      </c>
      <c r="K471" s="82" t="s">
        <v>47</v>
      </c>
      <c r="L471" s="82" t="s">
        <v>48</v>
      </c>
      <c r="M471" s="82" t="s">
        <v>118</v>
      </c>
      <c r="N471" s="82" t="s">
        <v>50</v>
      </c>
      <c r="O471" s="82" t="s">
        <v>51</v>
      </c>
      <c r="P471" s="82" t="s">
        <v>171</v>
      </c>
      <c r="Q471" s="82" t="s">
        <v>9443</v>
      </c>
      <c r="R471" s="82" t="s">
        <v>9417</v>
      </c>
      <c r="S471" s="82" t="s">
        <v>55</v>
      </c>
      <c r="T471" s="83" t="s">
        <v>47</v>
      </c>
    </row>
    <row r="472">
      <c r="A472" s="81">
        <v>45770.46696759259</v>
      </c>
      <c r="B472" s="82" t="s">
        <v>9886</v>
      </c>
      <c r="C472" s="82" t="s">
        <v>9887</v>
      </c>
      <c r="D472" s="82">
        <v>1.1989203827E10</v>
      </c>
      <c r="E472" s="82" t="s">
        <v>75</v>
      </c>
      <c r="F472" s="82" t="s">
        <v>44</v>
      </c>
      <c r="G472" s="82" t="s">
        <v>87</v>
      </c>
      <c r="H472" s="82" t="s">
        <v>78</v>
      </c>
      <c r="I472" s="82" t="s">
        <v>47</v>
      </c>
      <c r="J472" s="82" t="s">
        <v>47</v>
      </c>
      <c r="K472" s="82" t="s">
        <v>48</v>
      </c>
      <c r="L472" s="82" t="s">
        <v>47</v>
      </c>
      <c r="M472" s="82" t="s">
        <v>63</v>
      </c>
      <c r="N472" s="82" t="s">
        <v>50</v>
      </c>
      <c r="O472" s="82" t="s">
        <v>51</v>
      </c>
      <c r="P472" s="82" t="s">
        <v>171</v>
      </c>
      <c r="Q472" s="82" t="s">
        <v>9457</v>
      </c>
      <c r="R472" s="82" t="s">
        <v>9423</v>
      </c>
      <c r="S472" s="82" t="s">
        <v>65</v>
      </c>
      <c r="T472" s="83" t="s">
        <v>56</v>
      </c>
    </row>
    <row r="473">
      <c r="A473" s="81">
        <v>45770.46696759259</v>
      </c>
      <c r="B473" s="82" t="s">
        <v>9886</v>
      </c>
      <c r="C473" s="82" t="s">
        <v>9887</v>
      </c>
      <c r="D473" s="82">
        <v>1.1989203827E10</v>
      </c>
      <c r="E473" s="82" t="s">
        <v>75</v>
      </c>
      <c r="F473" s="82" t="s">
        <v>44</v>
      </c>
      <c r="G473" s="82" t="s">
        <v>87</v>
      </c>
      <c r="H473" s="82" t="s">
        <v>78</v>
      </c>
      <c r="I473" s="82" t="s">
        <v>47</v>
      </c>
      <c r="J473" s="82" t="s">
        <v>47</v>
      </c>
      <c r="K473" s="82" t="s">
        <v>48</v>
      </c>
      <c r="L473" s="82" t="s">
        <v>47</v>
      </c>
      <c r="M473" s="82" t="s">
        <v>63</v>
      </c>
      <c r="N473" s="82" t="s">
        <v>50</v>
      </c>
      <c r="O473" s="82" t="s">
        <v>51</v>
      </c>
      <c r="P473" s="82" t="s">
        <v>171</v>
      </c>
      <c r="Q473" s="82" t="s">
        <v>9457</v>
      </c>
      <c r="R473" s="82" t="s">
        <v>9423</v>
      </c>
      <c r="S473" s="82" t="s">
        <v>65</v>
      </c>
      <c r="T473" s="83" t="s">
        <v>56</v>
      </c>
    </row>
    <row r="474">
      <c r="A474" s="81">
        <v>45770.46789351852</v>
      </c>
      <c r="B474" s="82" t="s">
        <v>9888</v>
      </c>
      <c r="C474" s="82" t="s">
        <v>9889</v>
      </c>
      <c r="D474" s="82">
        <v>1.9993550113E10</v>
      </c>
      <c r="E474" s="82" t="s">
        <v>75</v>
      </c>
      <c r="F474" s="82" t="s">
        <v>44</v>
      </c>
      <c r="G474" s="82" t="s">
        <v>45</v>
      </c>
      <c r="H474" s="82" t="s">
        <v>46</v>
      </c>
      <c r="I474" s="82" t="s">
        <v>47</v>
      </c>
      <c r="J474" s="82" t="s">
        <v>47</v>
      </c>
      <c r="K474" s="82" t="s">
        <v>48</v>
      </c>
      <c r="L474" s="82" t="s">
        <v>47</v>
      </c>
      <c r="M474" s="82" t="s">
        <v>63</v>
      </c>
      <c r="N474" s="82" t="s">
        <v>50</v>
      </c>
      <c r="O474" s="82" t="s">
        <v>51</v>
      </c>
      <c r="P474" s="82" t="s">
        <v>171</v>
      </c>
      <c r="Q474" s="82" t="s">
        <v>9466</v>
      </c>
      <c r="R474" s="82" t="s">
        <v>9426</v>
      </c>
      <c r="S474" s="82" t="s">
        <v>55</v>
      </c>
      <c r="T474" s="84"/>
    </row>
    <row r="475">
      <c r="A475" s="81">
        <v>45770.46789351852</v>
      </c>
      <c r="B475" s="82" t="s">
        <v>9888</v>
      </c>
      <c r="C475" s="82" t="s">
        <v>9889</v>
      </c>
      <c r="D475" s="82">
        <v>1.9993550113E10</v>
      </c>
      <c r="E475" s="82" t="s">
        <v>75</v>
      </c>
      <c r="F475" s="82" t="s">
        <v>44</v>
      </c>
      <c r="G475" s="82" t="s">
        <v>45</v>
      </c>
      <c r="H475" s="82" t="s">
        <v>46</v>
      </c>
      <c r="I475" s="82" t="s">
        <v>47</v>
      </c>
      <c r="J475" s="82" t="s">
        <v>47</v>
      </c>
      <c r="K475" s="82" t="s">
        <v>48</v>
      </c>
      <c r="L475" s="82" t="s">
        <v>47</v>
      </c>
      <c r="M475" s="82" t="s">
        <v>63</v>
      </c>
      <c r="N475" s="82" t="s">
        <v>50</v>
      </c>
      <c r="O475" s="82" t="s">
        <v>51</v>
      </c>
      <c r="P475" s="82" t="s">
        <v>171</v>
      </c>
      <c r="Q475" s="82" t="s">
        <v>9466</v>
      </c>
      <c r="R475" s="82" t="s">
        <v>9426</v>
      </c>
      <c r="S475" s="82" t="s">
        <v>55</v>
      </c>
      <c r="T475" s="84"/>
    </row>
    <row r="476">
      <c r="A476" s="81">
        <v>45770.46895833333</v>
      </c>
      <c r="B476" s="82" t="s">
        <v>9890</v>
      </c>
      <c r="C476" s="82" t="s">
        <v>9891</v>
      </c>
      <c r="D476" s="82">
        <v>2.7999123692E10</v>
      </c>
      <c r="E476" s="82" t="s">
        <v>43</v>
      </c>
      <c r="F476" s="82" t="s">
        <v>44</v>
      </c>
      <c r="G476" s="82" t="s">
        <v>61</v>
      </c>
      <c r="H476" s="82" t="s">
        <v>78</v>
      </c>
      <c r="I476" s="82" t="s">
        <v>47</v>
      </c>
      <c r="J476" s="82" t="s">
        <v>48</v>
      </c>
      <c r="K476" s="82" t="s">
        <v>48</v>
      </c>
      <c r="L476" s="82" t="s">
        <v>47</v>
      </c>
      <c r="M476" s="82" t="s">
        <v>63</v>
      </c>
      <c r="N476" s="82" t="s">
        <v>95</v>
      </c>
      <c r="O476" s="82" t="s">
        <v>51</v>
      </c>
      <c r="P476" s="82" t="s">
        <v>171</v>
      </c>
      <c r="Q476" s="82" t="s">
        <v>9410</v>
      </c>
      <c r="R476" s="82" t="s">
        <v>9423</v>
      </c>
      <c r="S476" s="82" t="s">
        <v>65</v>
      </c>
      <c r="T476" s="83" t="s">
        <v>56</v>
      </c>
    </row>
    <row r="477">
      <c r="A477" s="81">
        <v>45770.46895833333</v>
      </c>
      <c r="B477" s="82" t="s">
        <v>9890</v>
      </c>
      <c r="C477" s="82" t="s">
        <v>9891</v>
      </c>
      <c r="D477" s="82">
        <v>2.7999123692E10</v>
      </c>
      <c r="E477" s="82" t="s">
        <v>43</v>
      </c>
      <c r="F477" s="82" t="s">
        <v>44</v>
      </c>
      <c r="G477" s="82" t="s">
        <v>61</v>
      </c>
      <c r="H477" s="82" t="s">
        <v>78</v>
      </c>
      <c r="I477" s="82" t="s">
        <v>47</v>
      </c>
      <c r="J477" s="82" t="s">
        <v>48</v>
      </c>
      <c r="K477" s="82" t="s">
        <v>48</v>
      </c>
      <c r="L477" s="82" t="s">
        <v>47</v>
      </c>
      <c r="M477" s="82" t="s">
        <v>63</v>
      </c>
      <c r="N477" s="82" t="s">
        <v>95</v>
      </c>
      <c r="O477" s="82" t="s">
        <v>51</v>
      </c>
      <c r="P477" s="82" t="s">
        <v>171</v>
      </c>
      <c r="Q477" s="82" t="s">
        <v>9410</v>
      </c>
      <c r="R477" s="82" t="s">
        <v>9423</v>
      </c>
      <c r="S477" s="82" t="s">
        <v>65</v>
      </c>
      <c r="T477" s="83" t="s">
        <v>56</v>
      </c>
    </row>
    <row r="478">
      <c r="A478" s="81">
        <v>45770.47052083333</v>
      </c>
      <c r="B478" s="82" t="s">
        <v>9892</v>
      </c>
      <c r="C478" s="82" t="s">
        <v>9893</v>
      </c>
      <c r="D478" s="82">
        <v>4.7996275227E10</v>
      </c>
      <c r="E478" s="82" t="s">
        <v>43</v>
      </c>
      <c r="F478" s="82" t="s">
        <v>44</v>
      </c>
      <c r="G478" s="82" t="s">
        <v>87</v>
      </c>
      <c r="H478" s="82" t="s">
        <v>106</v>
      </c>
      <c r="I478" s="82" t="s">
        <v>47</v>
      </c>
      <c r="J478" s="82" t="s">
        <v>47</v>
      </c>
      <c r="K478" s="82" t="s">
        <v>48</v>
      </c>
      <c r="L478" s="82" t="s">
        <v>47</v>
      </c>
      <c r="M478" s="82" t="s">
        <v>79</v>
      </c>
      <c r="N478" s="82" t="s">
        <v>95</v>
      </c>
      <c r="O478" s="82" t="s">
        <v>51</v>
      </c>
      <c r="P478" s="82" t="s">
        <v>171</v>
      </c>
      <c r="Q478" s="82" t="s">
        <v>9420</v>
      </c>
      <c r="R478" s="82" t="s">
        <v>9423</v>
      </c>
      <c r="S478" s="82" t="s">
        <v>65</v>
      </c>
      <c r="T478" s="83" t="s">
        <v>56</v>
      </c>
    </row>
    <row r="479">
      <c r="A479" s="81">
        <v>45770.47052083333</v>
      </c>
      <c r="B479" s="82" t="s">
        <v>9892</v>
      </c>
      <c r="C479" s="82" t="s">
        <v>9893</v>
      </c>
      <c r="D479" s="82">
        <v>4.7996275227E10</v>
      </c>
      <c r="E479" s="82" t="s">
        <v>43</v>
      </c>
      <c r="F479" s="82" t="s">
        <v>44</v>
      </c>
      <c r="G479" s="82" t="s">
        <v>87</v>
      </c>
      <c r="H479" s="82" t="s">
        <v>106</v>
      </c>
      <c r="I479" s="82" t="s">
        <v>47</v>
      </c>
      <c r="J479" s="82" t="s">
        <v>47</v>
      </c>
      <c r="K479" s="82" t="s">
        <v>48</v>
      </c>
      <c r="L479" s="82" t="s">
        <v>47</v>
      </c>
      <c r="M479" s="82" t="s">
        <v>79</v>
      </c>
      <c r="N479" s="82" t="s">
        <v>95</v>
      </c>
      <c r="O479" s="82" t="s">
        <v>51</v>
      </c>
      <c r="P479" s="82" t="s">
        <v>171</v>
      </c>
      <c r="Q479" s="82" t="s">
        <v>9420</v>
      </c>
      <c r="R479" s="82" t="s">
        <v>9423</v>
      </c>
      <c r="S479" s="82" t="s">
        <v>65</v>
      </c>
      <c r="T479" s="83" t="s">
        <v>56</v>
      </c>
    </row>
    <row r="480">
      <c r="A480" s="81">
        <v>45770.47351851852</v>
      </c>
      <c r="B480" s="82" t="s">
        <v>9894</v>
      </c>
      <c r="C480" s="82" t="s">
        <v>9895</v>
      </c>
      <c r="D480" s="82">
        <v>1.1994844495E10</v>
      </c>
      <c r="E480" s="82" t="s">
        <v>75</v>
      </c>
      <c r="F480" s="82" t="s">
        <v>60</v>
      </c>
      <c r="G480" s="82" t="s">
        <v>87</v>
      </c>
      <c r="H480" s="82" t="s">
        <v>88</v>
      </c>
      <c r="I480" s="82" t="s">
        <v>47</v>
      </c>
      <c r="J480" s="82" t="s">
        <v>47</v>
      </c>
      <c r="K480" s="82" t="s">
        <v>48</v>
      </c>
      <c r="L480" s="82" t="s">
        <v>47</v>
      </c>
      <c r="M480" s="82" t="s">
        <v>79</v>
      </c>
      <c r="N480" s="82" t="s">
        <v>50</v>
      </c>
      <c r="O480" s="82" t="s">
        <v>51</v>
      </c>
      <c r="P480" s="82" t="s">
        <v>171</v>
      </c>
      <c r="Q480" s="82" t="s">
        <v>9555</v>
      </c>
      <c r="R480" s="82" t="s">
        <v>9414</v>
      </c>
      <c r="S480" s="82" t="s">
        <v>55</v>
      </c>
      <c r="T480" s="83" t="s">
        <v>56</v>
      </c>
    </row>
    <row r="481">
      <c r="A481" s="81">
        <v>45770.47351851852</v>
      </c>
      <c r="B481" s="82" t="s">
        <v>9894</v>
      </c>
      <c r="C481" s="82" t="s">
        <v>9895</v>
      </c>
      <c r="D481" s="82">
        <v>1.1994844495E10</v>
      </c>
      <c r="E481" s="82" t="s">
        <v>75</v>
      </c>
      <c r="F481" s="82" t="s">
        <v>60</v>
      </c>
      <c r="G481" s="82" t="s">
        <v>87</v>
      </c>
      <c r="H481" s="82" t="s">
        <v>88</v>
      </c>
      <c r="I481" s="82" t="s">
        <v>47</v>
      </c>
      <c r="J481" s="82" t="s">
        <v>47</v>
      </c>
      <c r="K481" s="82" t="s">
        <v>48</v>
      </c>
      <c r="L481" s="82" t="s">
        <v>47</v>
      </c>
      <c r="M481" s="82" t="s">
        <v>79</v>
      </c>
      <c r="N481" s="82" t="s">
        <v>50</v>
      </c>
      <c r="O481" s="82" t="s">
        <v>51</v>
      </c>
      <c r="P481" s="82" t="s">
        <v>171</v>
      </c>
      <c r="Q481" s="82" t="s">
        <v>9555</v>
      </c>
      <c r="R481" s="82" t="s">
        <v>9414</v>
      </c>
      <c r="S481" s="82" t="s">
        <v>55</v>
      </c>
      <c r="T481" s="83" t="s">
        <v>56</v>
      </c>
    </row>
    <row r="482">
      <c r="A482" s="81">
        <v>45770.47416666667</v>
      </c>
      <c r="B482" s="82" t="s">
        <v>9896</v>
      </c>
      <c r="C482" s="82" t="s">
        <v>9897</v>
      </c>
      <c r="D482" s="82">
        <v>2.197575738E10</v>
      </c>
      <c r="E482" s="82" t="s">
        <v>43</v>
      </c>
      <c r="F482" s="82" t="s">
        <v>69</v>
      </c>
      <c r="G482" s="82" t="s">
        <v>45</v>
      </c>
      <c r="H482" s="82" t="s">
        <v>78</v>
      </c>
      <c r="I482" s="82" t="s">
        <v>47</v>
      </c>
      <c r="J482" s="82" t="s">
        <v>47</v>
      </c>
      <c r="K482" s="82" t="s">
        <v>48</v>
      </c>
      <c r="L482" s="82" t="s">
        <v>47</v>
      </c>
      <c r="M482" s="82" t="s">
        <v>79</v>
      </c>
      <c r="N482" s="82" t="s">
        <v>95</v>
      </c>
      <c r="O482" s="82" t="s">
        <v>51</v>
      </c>
      <c r="P482" s="82" t="s">
        <v>171</v>
      </c>
      <c r="Q482" s="82" t="s">
        <v>9410</v>
      </c>
      <c r="R482" s="82" t="s">
        <v>9426</v>
      </c>
      <c r="S482" s="82" t="s">
        <v>65</v>
      </c>
      <c r="T482" s="83" t="s">
        <v>56</v>
      </c>
    </row>
    <row r="483">
      <c r="A483" s="81">
        <v>45770.47416666667</v>
      </c>
      <c r="B483" s="82" t="s">
        <v>9896</v>
      </c>
      <c r="C483" s="82" t="s">
        <v>9897</v>
      </c>
      <c r="D483" s="82">
        <v>2.197575738E10</v>
      </c>
      <c r="E483" s="82" t="s">
        <v>43</v>
      </c>
      <c r="F483" s="82" t="s">
        <v>69</v>
      </c>
      <c r="G483" s="82" t="s">
        <v>45</v>
      </c>
      <c r="H483" s="82" t="s">
        <v>78</v>
      </c>
      <c r="I483" s="82" t="s">
        <v>47</v>
      </c>
      <c r="J483" s="82" t="s">
        <v>47</v>
      </c>
      <c r="K483" s="82" t="s">
        <v>48</v>
      </c>
      <c r="L483" s="82" t="s">
        <v>47</v>
      </c>
      <c r="M483" s="82" t="s">
        <v>79</v>
      </c>
      <c r="N483" s="82" t="s">
        <v>95</v>
      </c>
      <c r="O483" s="82" t="s">
        <v>51</v>
      </c>
      <c r="P483" s="82" t="s">
        <v>171</v>
      </c>
      <c r="Q483" s="82" t="s">
        <v>9410</v>
      </c>
      <c r="R483" s="82" t="s">
        <v>9426</v>
      </c>
      <c r="S483" s="82" t="s">
        <v>65</v>
      </c>
      <c r="T483" s="83" t="s">
        <v>56</v>
      </c>
    </row>
    <row r="484">
      <c r="A484" s="81">
        <v>45770.47445601852</v>
      </c>
      <c r="B484" s="82" t="s">
        <v>9898</v>
      </c>
      <c r="C484" s="82" t="s">
        <v>9899</v>
      </c>
      <c r="D484" s="82">
        <v>6.6996397797E10</v>
      </c>
      <c r="E484" s="82" t="s">
        <v>43</v>
      </c>
      <c r="F484" s="82" t="s">
        <v>76</v>
      </c>
      <c r="G484" s="82" t="s">
        <v>45</v>
      </c>
      <c r="H484" s="82" t="s">
        <v>46</v>
      </c>
      <c r="I484" s="82" t="s">
        <v>47</v>
      </c>
      <c r="J484" s="82" t="s">
        <v>47</v>
      </c>
      <c r="K484" s="82" t="s">
        <v>48</v>
      </c>
      <c r="L484" s="82" t="s">
        <v>47</v>
      </c>
      <c r="M484" s="82" t="s">
        <v>63</v>
      </c>
      <c r="N484" s="82" t="s">
        <v>95</v>
      </c>
      <c r="O484" s="82" t="s">
        <v>51</v>
      </c>
      <c r="P484" s="82" t="s">
        <v>171</v>
      </c>
      <c r="Q484" s="82" t="s">
        <v>9508</v>
      </c>
      <c r="R484" s="82" t="s">
        <v>9426</v>
      </c>
      <c r="S484" s="82" t="s">
        <v>65</v>
      </c>
      <c r="T484" s="83" t="s">
        <v>56</v>
      </c>
    </row>
    <row r="485">
      <c r="A485" s="81">
        <v>45770.47445601852</v>
      </c>
      <c r="B485" s="82" t="s">
        <v>9898</v>
      </c>
      <c r="C485" s="82" t="s">
        <v>9899</v>
      </c>
      <c r="D485" s="82">
        <v>6.6996397797E10</v>
      </c>
      <c r="E485" s="82" t="s">
        <v>43</v>
      </c>
      <c r="F485" s="82" t="s">
        <v>76</v>
      </c>
      <c r="G485" s="82" t="s">
        <v>45</v>
      </c>
      <c r="H485" s="82" t="s">
        <v>46</v>
      </c>
      <c r="I485" s="82" t="s">
        <v>47</v>
      </c>
      <c r="J485" s="82" t="s">
        <v>47</v>
      </c>
      <c r="K485" s="82" t="s">
        <v>48</v>
      </c>
      <c r="L485" s="82" t="s">
        <v>47</v>
      </c>
      <c r="M485" s="82" t="s">
        <v>63</v>
      </c>
      <c r="N485" s="82" t="s">
        <v>95</v>
      </c>
      <c r="O485" s="82" t="s">
        <v>51</v>
      </c>
      <c r="P485" s="82" t="s">
        <v>171</v>
      </c>
      <c r="Q485" s="82" t="s">
        <v>9508</v>
      </c>
      <c r="R485" s="82" t="s">
        <v>9426</v>
      </c>
      <c r="S485" s="82" t="s">
        <v>65</v>
      </c>
      <c r="T485" s="83" t="s">
        <v>56</v>
      </c>
    </row>
    <row r="486">
      <c r="A486" s="81">
        <v>45770.474490740744</v>
      </c>
      <c r="B486" s="82" t="s">
        <v>9900</v>
      </c>
      <c r="C486" s="82" t="s">
        <v>9901</v>
      </c>
      <c r="D486" s="82">
        <v>1.193202472E10</v>
      </c>
      <c r="E486" s="82" t="s">
        <v>43</v>
      </c>
      <c r="F486" s="82" t="s">
        <v>44</v>
      </c>
      <c r="G486" s="82" t="s">
        <v>87</v>
      </c>
      <c r="H486" s="82" t="s">
        <v>88</v>
      </c>
      <c r="I486" s="82" t="s">
        <v>47</v>
      </c>
      <c r="J486" s="82" t="s">
        <v>47</v>
      </c>
      <c r="K486" s="82" t="s">
        <v>48</v>
      </c>
      <c r="L486" s="82" t="s">
        <v>47</v>
      </c>
      <c r="M486" s="82" t="s">
        <v>63</v>
      </c>
      <c r="N486" s="82" t="s">
        <v>50</v>
      </c>
      <c r="O486" s="82" t="s">
        <v>51</v>
      </c>
      <c r="P486" s="82" t="s">
        <v>171</v>
      </c>
      <c r="Q486" s="82" t="s">
        <v>9410</v>
      </c>
      <c r="R486" s="82" t="s">
        <v>9411</v>
      </c>
      <c r="S486" s="82" t="s">
        <v>55</v>
      </c>
      <c r="T486" s="83" t="s">
        <v>56</v>
      </c>
    </row>
    <row r="487">
      <c r="A487" s="81">
        <v>45770.474490740744</v>
      </c>
      <c r="B487" s="82" t="s">
        <v>9900</v>
      </c>
      <c r="C487" s="82" t="s">
        <v>9901</v>
      </c>
      <c r="D487" s="82">
        <v>1.193202472E10</v>
      </c>
      <c r="E487" s="82" t="s">
        <v>43</v>
      </c>
      <c r="F487" s="82" t="s">
        <v>44</v>
      </c>
      <c r="G487" s="82" t="s">
        <v>87</v>
      </c>
      <c r="H487" s="82" t="s">
        <v>88</v>
      </c>
      <c r="I487" s="82" t="s">
        <v>47</v>
      </c>
      <c r="J487" s="82" t="s">
        <v>47</v>
      </c>
      <c r="K487" s="82" t="s">
        <v>48</v>
      </c>
      <c r="L487" s="82" t="s">
        <v>47</v>
      </c>
      <c r="M487" s="82" t="s">
        <v>63</v>
      </c>
      <c r="N487" s="82" t="s">
        <v>50</v>
      </c>
      <c r="O487" s="82" t="s">
        <v>51</v>
      </c>
      <c r="P487" s="82" t="s">
        <v>171</v>
      </c>
      <c r="Q487" s="82" t="s">
        <v>9410</v>
      </c>
      <c r="R487" s="82" t="s">
        <v>9411</v>
      </c>
      <c r="S487" s="82" t="s">
        <v>55</v>
      </c>
      <c r="T487" s="83" t="s">
        <v>56</v>
      </c>
    </row>
    <row r="488">
      <c r="A488" s="81">
        <v>45770.47949074074</v>
      </c>
      <c r="B488" s="82" t="s">
        <v>9902</v>
      </c>
      <c r="C488" s="82" t="s">
        <v>9903</v>
      </c>
      <c r="D488" s="82">
        <v>4.7988343188E10</v>
      </c>
      <c r="E488" s="82" t="s">
        <v>43</v>
      </c>
      <c r="F488" s="82" t="s">
        <v>44</v>
      </c>
      <c r="G488" s="82" t="s">
        <v>61</v>
      </c>
      <c r="H488" s="82" t="s">
        <v>62</v>
      </c>
      <c r="I488" s="82" t="s">
        <v>48</v>
      </c>
      <c r="J488" s="82" t="s">
        <v>47</v>
      </c>
      <c r="K488" s="82" t="s">
        <v>48</v>
      </c>
      <c r="L488" s="82" t="s">
        <v>47</v>
      </c>
      <c r="M488" s="82" t="s">
        <v>63</v>
      </c>
      <c r="N488" s="82" t="s">
        <v>70</v>
      </c>
      <c r="O488" s="82" t="s">
        <v>51</v>
      </c>
      <c r="P488" s="82" t="s">
        <v>171</v>
      </c>
      <c r="Q488" s="82" t="s">
        <v>9410</v>
      </c>
      <c r="R488" s="82" t="s">
        <v>9414</v>
      </c>
      <c r="S488" s="82" t="s">
        <v>55</v>
      </c>
      <c r="T488" s="83" t="s">
        <v>56</v>
      </c>
    </row>
    <row r="489">
      <c r="A489" s="81">
        <v>45770.47949074074</v>
      </c>
      <c r="B489" s="82" t="s">
        <v>9902</v>
      </c>
      <c r="C489" s="82" t="s">
        <v>9903</v>
      </c>
      <c r="D489" s="82">
        <v>4.7988343188E10</v>
      </c>
      <c r="E489" s="82" t="s">
        <v>43</v>
      </c>
      <c r="F489" s="82" t="s">
        <v>44</v>
      </c>
      <c r="G489" s="82" t="s">
        <v>61</v>
      </c>
      <c r="H489" s="82" t="s">
        <v>62</v>
      </c>
      <c r="I489" s="82" t="s">
        <v>48</v>
      </c>
      <c r="J489" s="82" t="s">
        <v>47</v>
      </c>
      <c r="K489" s="82" t="s">
        <v>48</v>
      </c>
      <c r="L489" s="82" t="s">
        <v>47</v>
      </c>
      <c r="M489" s="82" t="s">
        <v>63</v>
      </c>
      <c r="N489" s="82" t="s">
        <v>70</v>
      </c>
      <c r="O489" s="82" t="s">
        <v>51</v>
      </c>
      <c r="P489" s="82" t="s">
        <v>171</v>
      </c>
      <c r="Q489" s="82" t="s">
        <v>9410</v>
      </c>
      <c r="R489" s="82" t="s">
        <v>9414</v>
      </c>
      <c r="S489" s="82" t="s">
        <v>55</v>
      </c>
      <c r="T489" s="83" t="s">
        <v>56</v>
      </c>
    </row>
    <row r="490">
      <c r="A490" s="81">
        <v>45770.48065972222</v>
      </c>
      <c r="B490" s="82" t="s">
        <v>9904</v>
      </c>
      <c r="C490" s="82" t="s">
        <v>9905</v>
      </c>
      <c r="D490" s="82">
        <v>9.4999090742E10</v>
      </c>
      <c r="E490" s="82" t="s">
        <v>43</v>
      </c>
      <c r="F490" s="82" t="s">
        <v>60</v>
      </c>
      <c r="G490" s="82" t="s">
        <v>45</v>
      </c>
      <c r="H490" s="82" t="s">
        <v>46</v>
      </c>
      <c r="I490" s="82" t="s">
        <v>48</v>
      </c>
      <c r="J490" s="82" t="s">
        <v>47</v>
      </c>
      <c r="K490" s="82" t="s">
        <v>47</v>
      </c>
      <c r="L490" s="82" t="s">
        <v>47</v>
      </c>
      <c r="M490" s="82" t="s">
        <v>63</v>
      </c>
      <c r="N490" s="82" t="s">
        <v>95</v>
      </c>
      <c r="O490" s="82" t="s">
        <v>51</v>
      </c>
      <c r="P490" s="82" t="s">
        <v>171</v>
      </c>
      <c r="Q490" s="82" t="s">
        <v>9457</v>
      </c>
      <c r="R490" s="82" t="s">
        <v>9426</v>
      </c>
      <c r="S490" s="82" t="s">
        <v>65</v>
      </c>
      <c r="T490" s="83" t="s">
        <v>56</v>
      </c>
    </row>
    <row r="491">
      <c r="A491" s="81">
        <v>45770.48065972222</v>
      </c>
      <c r="B491" s="82" t="s">
        <v>9904</v>
      </c>
      <c r="C491" s="82" t="s">
        <v>9905</v>
      </c>
      <c r="D491" s="82">
        <v>9.4999090742E10</v>
      </c>
      <c r="E491" s="82" t="s">
        <v>43</v>
      </c>
      <c r="F491" s="82" t="s">
        <v>60</v>
      </c>
      <c r="G491" s="82" t="s">
        <v>45</v>
      </c>
      <c r="H491" s="82" t="s">
        <v>46</v>
      </c>
      <c r="I491" s="82" t="s">
        <v>48</v>
      </c>
      <c r="J491" s="82" t="s">
        <v>47</v>
      </c>
      <c r="K491" s="82" t="s">
        <v>47</v>
      </c>
      <c r="L491" s="82" t="s">
        <v>47</v>
      </c>
      <c r="M491" s="82" t="s">
        <v>63</v>
      </c>
      <c r="N491" s="82" t="s">
        <v>95</v>
      </c>
      <c r="O491" s="82" t="s">
        <v>51</v>
      </c>
      <c r="P491" s="82" t="s">
        <v>171</v>
      </c>
      <c r="Q491" s="82" t="s">
        <v>9457</v>
      </c>
      <c r="R491" s="82" t="s">
        <v>9426</v>
      </c>
      <c r="S491" s="82" t="s">
        <v>65</v>
      </c>
      <c r="T491" s="83" t="s">
        <v>56</v>
      </c>
    </row>
    <row r="492">
      <c r="A492" s="81">
        <v>45770.48085648148</v>
      </c>
      <c r="B492" s="82" t="s">
        <v>9906</v>
      </c>
      <c r="C492" s="82" t="s">
        <v>9907</v>
      </c>
      <c r="D492" s="82">
        <v>1.1974485526E10</v>
      </c>
      <c r="E492" s="82" t="s">
        <v>43</v>
      </c>
      <c r="F492" s="82" t="s">
        <v>44</v>
      </c>
      <c r="G492" s="82" t="s">
        <v>45</v>
      </c>
      <c r="H492" s="82" t="s">
        <v>78</v>
      </c>
      <c r="I492" s="82" t="s">
        <v>47</v>
      </c>
      <c r="J492" s="82" t="s">
        <v>47</v>
      </c>
      <c r="K492" s="82" t="s">
        <v>48</v>
      </c>
      <c r="L492" s="82" t="s">
        <v>47</v>
      </c>
      <c r="M492" s="82" t="s">
        <v>63</v>
      </c>
      <c r="N492" s="82" t="s">
        <v>50</v>
      </c>
      <c r="O492" s="82" t="s">
        <v>51</v>
      </c>
      <c r="P492" s="82" t="s">
        <v>171</v>
      </c>
      <c r="Q492" s="82" t="s">
        <v>9435</v>
      </c>
      <c r="R492" s="82" t="s">
        <v>9411</v>
      </c>
      <c r="S492" s="82" t="s">
        <v>55</v>
      </c>
      <c r="T492" s="83" t="s">
        <v>56</v>
      </c>
    </row>
    <row r="493">
      <c r="A493" s="81">
        <v>45770.48085648148</v>
      </c>
      <c r="B493" s="82" t="s">
        <v>9906</v>
      </c>
      <c r="C493" s="82" t="s">
        <v>9907</v>
      </c>
      <c r="D493" s="82">
        <v>1.1974485526E10</v>
      </c>
      <c r="E493" s="82" t="s">
        <v>43</v>
      </c>
      <c r="F493" s="82" t="s">
        <v>44</v>
      </c>
      <c r="G493" s="82" t="s">
        <v>45</v>
      </c>
      <c r="H493" s="82" t="s">
        <v>78</v>
      </c>
      <c r="I493" s="82" t="s">
        <v>47</v>
      </c>
      <c r="J493" s="82" t="s">
        <v>47</v>
      </c>
      <c r="K493" s="82" t="s">
        <v>48</v>
      </c>
      <c r="L493" s="82" t="s">
        <v>47</v>
      </c>
      <c r="M493" s="82" t="s">
        <v>63</v>
      </c>
      <c r="N493" s="82" t="s">
        <v>50</v>
      </c>
      <c r="O493" s="82" t="s">
        <v>51</v>
      </c>
      <c r="P493" s="82" t="s">
        <v>171</v>
      </c>
      <c r="Q493" s="82" t="s">
        <v>9435</v>
      </c>
      <c r="R493" s="82" t="s">
        <v>9411</v>
      </c>
      <c r="S493" s="82" t="s">
        <v>55</v>
      </c>
      <c r="T493" s="83" t="s">
        <v>56</v>
      </c>
    </row>
    <row r="494">
      <c r="A494" s="81">
        <v>45770.481469907405</v>
      </c>
      <c r="B494" s="82" t="s">
        <v>9908</v>
      </c>
      <c r="C494" s="82" t="s">
        <v>7558</v>
      </c>
      <c r="D494" s="82">
        <v>8.1995283694E10</v>
      </c>
      <c r="E494" s="82" t="s">
        <v>43</v>
      </c>
      <c r="F494" s="82" t="s">
        <v>60</v>
      </c>
      <c r="G494" s="82" t="s">
        <v>45</v>
      </c>
      <c r="H494" s="82" t="s">
        <v>106</v>
      </c>
      <c r="I494" s="82" t="s">
        <v>48</v>
      </c>
      <c r="J494" s="82" t="s">
        <v>48</v>
      </c>
      <c r="K494" s="82" t="s">
        <v>48</v>
      </c>
      <c r="L494" s="82" t="s">
        <v>48</v>
      </c>
      <c r="M494" s="82" t="s">
        <v>79</v>
      </c>
      <c r="N494" s="82" t="s">
        <v>98</v>
      </c>
      <c r="O494" s="82" t="s">
        <v>51</v>
      </c>
      <c r="P494" s="82" t="s">
        <v>171</v>
      </c>
      <c r="Q494" s="82" t="s">
        <v>9508</v>
      </c>
      <c r="R494" s="82" t="s">
        <v>9426</v>
      </c>
      <c r="S494" s="82" t="s">
        <v>55</v>
      </c>
      <c r="T494" s="83" t="s">
        <v>56</v>
      </c>
    </row>
    <row r="495">
      <c r="A495" s="81">
        <v>45770.481469907405</v>
      </c>
      <c r="B495" s="82" t="s">
        <v>9908</v>
      </c>
      <c r="C495" s="82" t="s">
        <v>7558</v>
      </c>
      <c r="D495" s="82">
        <v>8.1995283694E10</v>
      </c>
      <c r="E495" s="82" t="s">
        <v>43</v>
      </c>
      <c r="F495" s="82" t="s">
        <v>60</v>
      </c>
      <c r="G495" s="82" t="s">
        <v>45</v>
      </c>
      <c r="H495" s="82" t="s">
        <v>106</v>
      </c>
      <c r="I495" s="82" t="s">
        <v>48</v>
      </c>
      <c r="J495" s="82" t="s">
        <v>48</v>
      </c>
      <c r="K495" s="82" t="s">
        <v>48</v>
      </c>
      <c r="L495" s="82" t="s">
        <v>48</v>
      </c>
      <c r="M495" s="82" t="s">
        <v>79</v>
      </c>
      <c r="N495" s="82" t="s">
        <v>98</v>
      </c>
      <c r="O495" s="82" t="s">
        <v>51</v>
      </c>
      <c r="P495" s="82" t="s">
        <v>171</v>
      </c>
      <c r="Q495" s="82" t="s">
        <v>9508</v>
      </c>
      <c r="R495" s="82" t="s">
        <v>9426</v>
      </c>
      <c r="S495" s="82" t="s">
        <v>55</v>
      </c>
      <c r="T495" s="83" t="s">
        <v>56</v>
      </c>
    </row>
    <row r="496">
      <c r="A496" s="81">
        <v>45770.48270833334</v>
      </c>
      <c r="B496" s="82" t="s">
        <v>9909</v>
      </c>
      <c r="C496" s="82" t="s">
        <v>9910</v>
      </c>
      <c r="D496" s="82">
        <v>5.5679821887E10</v>
      </c>
      <c r="E496" s="82" t="s">
        <v>43</v>
      </c>
      <c r="F496" s="82" t="s">
        <v>60</v>
      </c>
      <c r="G496" s="82" t="s">
        <v>61</v>
      </c>
      <c r="H496" s="82" t="s">
        <v>106</v>
      </c>
      <c r="I496" s="82" t="s">
        <v>47</v>
      </c>
      <c r="J496" s="82" t="s">
        <v>47</v>
      </c>
      <c r="K496" s="82" t="s">
        <v>47</v>
      </c>
      <c r="L496" s="82" t="s">
        <v>48</v>
      </c>
      <c r="M496" s="82" t="s">
        <v>118</v>
      </c>
      <c r="N496" s="82" t="s">
        <v>98</v>
      </c>
      <c r="O496" s="82" t="s">
        <v>51</v>
      </c>
      <c r="P496" s="82" t="s">
        <v>171</v>
      </c>
      <c r="Q496" s="82" t="s">
        <v>9410</v>
      </c>
      <c r="R496" s="82" t="s">
        <v>9414</v>
      </c>
      <c r="S496" s="82" t="s">
        <v>55</v>
      </c>
      <c r="T496" s="83" t="s">
        <v>56</v>
      </c>
    </row>
    <row r="497">
      <c r="A497" s="81">
        <v>45770.48270833334</v>
      </c>
      <c r="B497" s="82" t="s">
        <v>9909</v>
      </c>
      <c r="C497" s="82" t="s">
        <v>9910</v>
      </c>
      <c r="D497" s="82">
        <v>5.5679821887E10</v>
      </c>
      <c r="E497" s="82" t="s">
        <v>43</v>
      </c>
      <c r="F497" s="82" t="s">
        <v>60</v>
      </c>
      <c r="G497" s="82" t="s">
        <v>61</v>
      </c>
      <c r="H497" s="82" t="s">
        <v>106</v>
      </c>
      <c r="I497" s="82" t="s">
        <v>47</v>
      </c>
      <c r="J497" s="82" t="s">
        <v>47</v>
      </c>
      <c r="K497" s="82" t="s">
        <v>47</v>
      </c>
      <c r="L497" s="82" t="s">
        <v>48</v>
      </c>
      <c r="M497" s="82" t="s">
        <v>118</v>
      </c>
      <c r="N497" s="82" t="s">
        <v>98</v>
      </c>
      <c r="O497" s="82" t="s">
        <v>51</v>
      </c>
      <c r="P497" s="82" t="s">
        <v>171</v>
      </c>
      <c r="Q497" s="82" t="s">
        <v>9410</v>
      </c>
      <c r="R497" s="82" t="s">
        <v>9414</v>
      </c>
      <c r="S497" s="82" t="s">
        <v>55</v>
      </c>
      <c r="T497" s="83" t="s">
        <v>56</v>
      </c>
    </row>
    <row r="498">
      <c r="A498" s="81">
        <v>45770.48694444444</v>
      </c>
      <c r="B498" s="82" t="s">
        <v>9911</v>
      </c>
      <c r="C498" s="82" t="s">
        <v>9912</v>
      </c>
      <c r="D498" s="82">
        <v>1.1978491948E10</v>
      </c>
      <c r="E498" s="82" t="s">
        <v>43</v>
      </c>
      <c r="F498" s="82" t="s">
        <v>144</v>
      </c>
      <c r="G498" s="82" t="s">
        <v>77</v>
      </c>
      <c r="H498" s="82" t="s">
        <v>88</v>
      </c>
      <c r="I498" s="82" t="s">
        <v>47</v>
      </c>
      <c r="J498" s="82" t="s">
        <v>47</v>
      </c>
      <c r="K498" s="82" t="s">
        <v>48</v>
      </c>
      <c r="L498" s="82" t="s">
        <v>47</v>
      </c>
      <c r="M498" s="82" t="s">
        <v>63</v>
      </c>
      <c r="N498" s="82" t="s">
        <v>50</v>
      </c>
      <c r="O498" s="82" t="s">
        <v>51</v>
      </c>
      <c r="P498" s="82" t="s">
        <v>171</v>
      </c>
      <c r="Q498" s="82" t="s">
        <v>9460</v>
      </c>
      <c r="R498" s="82" t="s">
        <v>9414</v>
      </c>
      <c r="S498" s="82" t="s">
        <v>55</v>
      </c>
      <c r="T498" s="83" t="s">
        <v>56</v>
      </c>
    </row>
    <row r="499">
      <c r="A499" s="81">
        <v>45770.48694444444</v>
      </c>
      <c r="B499" s="82" t="s">
        <v>9911</v>
      </c>
      <c r="C499" s="82" t="s">
        <v>9912</v>
      </c>
      <c r="D499" s="82">
        <v>1.1978491948E10</v>
      </c>
      <c r="E499" s="82" t="s">
        <v>43</v>
      </c>
      <c r="F499" s="82" t="s">
        <v>144</v>
      </c>
      <c r="G499" s="82" t="s">
        <v>77</v>
      </c>
      <c r="H499" s="82" t="s">
        <v>88</v>
      </c>
      <c r="I499" s="82" t="s">
        <v>47</v>
      </c>
      <c r="J499" s="82" t="s">
        <v>47</v>
      </c>
      <c r="K499" s="82" t="s">
        <v>48</v>
      </c>
      <c r="L499" s="82" t="s">
        <v>47</v>
      </c>
      <c r="M499" s="82" t="s">
        <v>63</v>
      </c>
      <c r="N499" s="82" t="s">
        <v>50</v>
      </c>
      <c r="O499" s="82" t="s">
        <v>51</v>
      </c>
      <c r="P499" s="82" t="s">
        <v>171</v>
      </c>
      <c r="Q499" s="82" t="s">
        <v>9460</v>
      </c>
      <c r="R499" s="82" t="s">
        <v>9414</v>
      </c>
      <c r="S499" s="82" t="s">
        <v>55</v>
      </c>
      <c r="T499" s="83" t="s">
        <v>56</v>
      </c>
    </row>
    <row r="500">
      <c r="A500" s="81">
        <v>45770.48769675926</v>
      </c>
      <c r="B500" s="82" t="s">
        <v>9913</v>
      </c>
      <c r="C500" s="82" t="s">
        <v>9914</v>
      </c>
      <c r="D500" s="82">
        <v>8.1998779993E10</v>
      </c>
      <c r="E500" s="82" t="s">
        <v>43</v>
      </c>
      <c r="F500" s="82" t="s">
        <v>76</v>
      </c>
      <c r="G500" s="82" t="s">
        <v>45</v>
      </c>
      <c r="H500" s="82" t="s">
        <v>46</v>
      </c>
      <c r="I500" s="82" t="s">
        <v>47</v>
      </c>
      <c r="J500" s="82" t="s">
        <v>48</v>
      </c>
      <c r="K500" s="82" t="s">
        <v>48</v>
      </c>
      <c r="L500" s="82" t="s">
        <v>47</v>
      </c>
      <c r="M500" s="82" t="s">
        <v>79</v>
      </c>
      <c r="N500" s="82" t="s">
        <v>50</v>
      </c>
      <c r="O500" s="82" t="s">
        <v>51</v>
      </c>
      <c r="P500" s="82" t="s">
        <v>171</v>
      </c>
      <c r="Q500" s="82" t="s">
        <v>9508</v>
      </c>
      <c r="R500" s="82" t="s">
        <v>9426</v>
      </c>
      <c r="S500" s="82" t="s">
        <v>55</v>
      </c>
      <c r="T500" s="83" t="s">
        <v>56</v>
      </c>
    </row>
    <row r="501">
      <c r="A501" s="81">
        <v>45770.48769675926</v>
      </c>
      <c r="B501" s="82" t="s">
        <v>9913</v>
      </c>
      <c r="C501" s="82" t="s">
        <v>9914</v>
      </c>
      <c r="D501" s="82">
        <v>8.1998779993E10</v>
      </c>
      <c r="E501" s="82" t="s">
        <v>43</v>
      </c>
      <c r="F501" s="82" t="s">
        <v>76</v>
      </c>
      <c r="G501" s="82" t="s">
        <v>45</v>
      </c>
      <c r="H501" s="82" t="s">
        <v>46</v>
      </c>
      <c r="I501" s="82" t="s">
        <v>47</v>
      </c>
      <c r="J501" s="82" t="s">
        <v>48</v>
      </c>
      <c r="K501" s="82" t="s">
        <v>48</v>
      </c>
      <c r="L501" s="82" t="s">
        <v>47</v>
      </c>
      <c r="M501" s="82" t="s">
        <v>79</v>
      </c>
      <c r="N501" s="82" t="s">
        <v>50</v>
      </c>
      <c r="O501" s="82" t="s">
        <v>51</v>
      </c>
      <c r="P501" s="82" t="s">
        <v>171</v>
      </c>
      <c r="Q501" s="82" t="s">
        <v>9508</v>
      </c>
      <c r="R501" s="82" t="s">
        <v>9426</v>
      </c>
      <c r="S501" s="82" t="s">
        <v>55</v>
      </c>
      <c r="T501" s="83" t="s">
        <v>56</v>
      </c>
    </row>
    <row r="502">
      <c r="A502" s="81">
        <v>45770.49091435185</v>
      </c>
      <c r="B502" s="82" t="s">
        <v>9915</v>
      </c>
      <c r="C502" s="82" t="s">
        <v>9916</v>
      </c>
      <c r="D502" s="82">
        <v>2.4998797473E10</v>
      </c>
      <c r="E502" s="82" t="s">
        <v>75</v>
      </c>
      <c r="F502" s="82" t="s">
        <v>60</v>
      </c>
      <c r="G502" s="82" t="s">
        <v>61</v>
      </c>
      <c r="H502" s="82" t="s">
        <v>46</v>
      </c>
      <c r="I502" s="82" t="s">
        <v>48</v>
      </c>
      <c r="J502" s="82" t="s">
        <v>47</v>
      </c>
      <c r="K502" s="82" t="s">
        <v>48</v>
      </c>
      <c r="L502" s="82" t="s">
        <v>48</v>
      </c>
      <c r="M502" s="82" t="s">
        <v>63</v>
      </c>
      <c r="N502" s="82" t="s">
        <v>50</v>
      </c>
      <c r="O502" s="82" t="s">
        <v>51</v>
      </c>
      <c r="P502" s="82" t="s">
        <v>171</v>
      </c>
      <c r="Q502" s="82" t="s">
        <v>9410</v>
      </c>
      <c r="R502" s="82" t="s">
        <v>9423</v>
      </c>
      <c r="S502" s="82" t="s">
        <v>55</v>
      </c>
      <c r="T502" s="83" t="s">
        <v>56</v>
      </c>
    </row>
    <row r="503">
      <c r="A503" s="81">
        <v>45770.49091435185</v>
      </c>
      <c r="B503" s="82" t="s">
        <v>9915</v>
      </c>
      <c r="C503" s="82" t="s">
        <v>9916</v>
      </c>
      <c r="D503" s="82">
        <v>2.4998797473E10</v>
      </c>
      <c r="E503" s="82" t="s">
        <v>75</v>
      </c>
      <c r="F503" s="82" t="s">
        <v>60</v>
      </c>
      <c r="G503" s="82" t="s">
        <v>61</v>
      </c>
      <c r="H503" s="82" t="s">
        <v>46</v>
      </c>
      <c r="I503" s="82" t="s">
        <v>48</v>
      </c>
      <c r="J503" s="82" t="s">
        <v>47</v>
      </c>
      <c r="K503" s="82" t="s">
        <v>48</v>
      </c>
      <c r="L503" s="82" t="s">
        <v>48</v>
      </c>
      <c r="M503" s="82" t="s">
        <v>63</v>
      </c>
      <c r="N503" s="82" t="s">
        <v>50</v>
      </c>
      <c r="O503" s="82" t="s">
        <v>51</v>
      </c>
      <c r="P503" s="82" t="s">
        <v>171</v>
      </c>
      <c r="Q503" s="82" t="s">
        <v>9410</v>
      </c>
      <c r="R503" s="82" t="s">
        <v>9423</v>
      </c>
      <c r="S503" s="82" t="s">
        <v>55</v>
      </c>
      <c r="T503" s="83" t="s">
        <v>56</v>
      </c>
    </row>
    <row r="504">
      <c r="A504" s="81">
        <v>45770.49356481482</v>
      </c>
      <c r="B504" s="82" t="s">
        <v>9917</v>
      </c>
      <c r="C504" s="82" t="s">
        <v>9918</v>
      </c>
      <c r="D504" s="82">
        <v>1.9983146578E10</v>
      </c>
      <c r="E504" s="82" t="s">
        <v>43</v>
      </c>
      <c r="F504" s="82" t="s">
        <v>60</v>
      </c>
      <c r="G504" s="82" t="s">
        <v>45</v>
      </c>
      <c r="H504" s="82" t="s">
        <v>78</v>
      </c>
      <c r="I504" s="82" t="s">
        <v>47</v>
      </c>
      <c r="J504" s="82" t="s">
        <v>47</v>
      </c>
      <c r="K504" s="82" t="s">
        <v>48</v>
      </c>
      <c r="L504" s="82" t="s">
        <v>47</v>
      </c>
      <c r="M504" s="82" t="s">
        <v>63</v>
      </c>
      <c r="N504" s="82" t="s">
        <v>70</v>
      </c>
      <c r="O504" s="82" t="s">
        <v>51</v>
      </c>
      <c r="P504" s="82" t="s">
        <v>171</v>
      </c>
      <c r="Q504" s="82" t="s">
        <v>9410</v>
      </c>
      <c r="R504" s="82" t="s">
        <v>9414</v>
      </c>
      <c r="S504" s="82" t="s">
        <v>65</v>
      </c>
      <c r="T504" s="83" t="s">
        <v>47</v>
      </c>
    </row>
    <row r="505">
      <c r="A505" s="81">
        <v>45770.49356481482</v>
      </c>
      <c r="B505" s="82" t="s">
        <v>9917</v>
      </c>
      <c r="C505" s="82" t="s">
        <v>9918</v>
      </c>
      <c r="D505" s="82">
        <v>1.9983146578E10</v>
      </c>
      <c r="E505" s="82" t="s">
        <v>43</v>
      </c>
      <c r="F505" s="82" t="s">
        <v>60</v>
      </c>
      <c r="G505" s="82" t="s">
        <v>45</v>
      </c>
      <c r="H505" s="82" t="s">
        <v>78</v>
      </c>
      <c r="I505" s="82" t="s">
        <v>47</v>
      </c>
      <c r="J505" s="82" t="s">
        <v>47</v>
      </c>
      <c r="K505" s="82" t="s">
        <v>48</v>
      </c>
      <c r="L505" s="82" t="s">
        <v>47</v>
      </c>
      <c r="M505" s="82" t="s">
        <v>63</v>
      </c>
      <c r="N505" s="82" t="s">
        <v>70</v>
      </c>
      <c r="O505" s="82" t="s">
        <v>51</v>
      </c>
      <c r="P505" s="82" t="s">
        <v>171</v>
      </c>
      <c r="Q505" s="82" t="s">
        <v>9410</v>
      </c>
      <c r="R505" s="82" t="s">
        <v>9414</v>
      </c>
      <c r="S505" s="82" t="s">
        <v>65</v>
      </c>
      <c r="T505" s="83" t="s">
        <v>47</v>
      </c>
    </row>
    <row r="506">
      <c r="A506" s="81">
        <v>45770.49364583333</v>
      </c>
      <c r="B506" s="82" t="s">
        <v>9919</v>
      </c>
      <c r="C506" s="82" t="s">
        <v>9920</v>
      </c>
      <c r="D506" s="82">
        <v>2.1976920056E10</v>
      </c>
      <c r="E506" s="82" t="s">
        <v>43</v>
      </c>
      <c r="F506" s="82" t="s">
        <v>60</v>
      </c>
      <c r="G506" s="82" t="s">
        <v>61</v>
      </c>
      <c r="H506" s="82" t="s">
        <v>46</v>
      </c>
      <c r="I506" s="82" t="s">
        <v>47</v>
      </c>
      <c r="J506" s="82" t="s">
        <v>47</v>
      </c>
      <c r="K506" s="82" t="s">
        <v>48</v>
      </c>
      <c r="L506" s="82" t="s">
        <v>47</v>
      </c>
      <c r="M506" s="82" t="s">
        <v>49</v>
      </c>
      <c r="N506" s="82" t="s">
        <v>50</v>
      </c>
      <c r="O506" s="82" t="s">
        <v>51</v>
      </c>
      <c r="P506" s="82" t="s">
        <v>171</v>
      </c>
      <c r="Q506" s="82" t="s">
        <v>9410</v>
      </c>
      <c r="R506" s="82" t="s">
        <v>9414</v>
      </c>
      <c r="S506" s="82" t="s">
        <v>65</v>
      </c>
      <c r="T506" s="83" t="s">
        <v>56</v>
      </c>
    </row>
    <row r="507">
      <c r="A507" s="81">
        <v>45770.49364583333</v>
      </c>
      <c r="B507" s="82" t="s">
        <v>9919</v>
      </c>
      <c r="C507" s="82" t="s">
        <v>9920</v>
      </c>
      <c r="D507" s="82">
        <v>2.1976920056E10</v>
      </c>
      <c r="E507" s="82" t="s">
        <v>43</v>
      </c>
      <c r="F507" s="82" t="s">
        <v>60</v>
      </c>
      <c r="G507" s="82" t="s">
        <v>61</v>
      </c>
      <c r="H507" s="82" t="s">
        <v>46</v>
      </c>
      <c r="I507" s="82" t="s">
        <v>47</v>
      </c>
      <c r="J507" s="82" t="s">
        <v>47</v>
      </c>
      <c r="K507" s="82" t="s">
        <v>48</v>
      </c>
      <c r="L507" s="82" t="s">
        <v>47</v>
      </c>
      <c r="M507" s="82" t="s">
        <v>49</v>
      </c>
      <c r="N507" s="82" t="s">
        <v>50</v>
      </c>
      <c r="O507" s="82" t="s">
        <v>51</v>
      </c>
      <c r="P507" s="82" t="s">
        <v>171</v>
      </c>
      <c r="Q507" s="82" t="s">
        <v>9410</v>
      </c>
      <c r="R507" s="82" t="s">
        <v>9414</v>
      </c>
      <c r="S507" s="82" t="s">
        <v>65</v>
      </c>
      <c r="T507" s="83" t="s">
        <v>56</v>
      </c>
    </row>
    <row r="508">
      <c r="A508" s="81">
        <v>45770.50133101852</v>
      </c>
      <c r="B508" s="82" t="s">
        <v>9921</v>
      </c>
      <c r="C508" s="82" t="s">
        <v>9922</v>
      </c>
      <c r="D508" s="82">
        <v>1.1951229045E10</v>
      </c>
      <c r="E508" s="82" t="s">
        <v>43</v>
      </c>
      <c r="F508" s="82" t="s">
        <v>60</v>
      </c>
      <c r="G508" s="82" t="s">
        <v>77</v>
      </c>
      <c r="H508" s="82" t="s">
        <v>88</v>
      </c>
      <c r="I508" s="82" t="s">
        <v>47</v>
      </c>
      <c r="J508" s="82" t="s">
        <v>47</v>
      </c>
      <c r="K508" s="82" t="s">
        <v>48</v>
      </c>
      <c r="L508" s="82" t="s">
        <v>47</v>
      </c>
      <c r="M508" s="82" t="s">
        <v>79</v>
      </c>
      <c r="N508" s="82" t="s">
        <v>64</v>
      </c>
      <c r="O508" s="82" t="s">
        <v>51</v>
      </c>
      <c r="P508" s="82" t="s">
        <v>171</v>
      </c>
      <c r="Q508" s="82" t="s">
        <v>9440</v>
      </c>
      <c r="R508" s="82" t="s">
        <v>9430</v>
      </c>
      <c r="S508" s="82" t="s">
        <v>55</v>
      </c>
      <c r="T508" s="83" t="s">
        <v>56</v>
      </c>
    </row>
    <row r="509">
      <c r="A509" s="81">
        <v>45770.50133101852</v>
      </c>
      <c r="B509" s="82" t="s">
        <v>9921</v>
      </c>
      <c r="C509" s="82" t="s">
        <v>9922</v>
      </c>
      <c r="D509" s="82">
        <v>1.1951229045E10</v>
      </c>
      <c r="E509" s="82" t="s">
        <v>43</v>
      </c>
      <c r="F509" s="82" t="s">
        <v>60</v>
      </c>
      <c r="G509" s="82" t="s">
        <v>77</v>
      </c>
      <c r="H509" s="82" t="s">
        <v>88</v>
      </c>
      <c r="I509" s="82" t="s">
        <v>47</v>
      </c>
      <c r="J509" s="82" t="s">
        <v>47</v>
      </c>
      <c r="K509" s="82" t="s">
        <v>48</v>
      </c>
      <c r="L509" s="82" t="s">
        <v>47</v>
      </c>
      <c r="M509" s="82" t="s">
        <v>79</v>
      </c>
      <c r="N509" s="82" t="s">
        <v>64</v>
      </c>
      <c r="O509" s="82" t="s">
        <v>51</v>
      </c>
      <c r="P509" s="82" t="s">
        <v>171</v>
      </c>
      <c r="Q509" s="82" t="s">
        <v>9440</v>
      </c>
      <c r="R509" s="82" t="s">
        <v>9430</v>
      </c>
      <c r="S509" s="82" t="s">
        <v>55</v>
      </c>
      <c r="T509" s="83" t="s">
        <v>56</v>
      </c>
    </row>
    <row r="510">
      <c r="A510" s="81">
        <v>45770.50298611111</v>
      </c>
      <c r="B510" s="82" t="s">
        <v>9923</v>
      </c>
      <c r="C510" s="82" t="s">
        <v>9924</v>
      </c>
      <c r="D510" s="82">
        <v>9.9991211358E10</v>
      </c>
      <c r="E510" s="82" t="s">
        <v>75</v>
      </c>
      <c r="F510" s="82" t="s">
        <v>60</v>
      </c>
      <c r="G510" s="82" t="s">
        <v>61</v>
      </c>
      <c r="H510" s="82" t="s">
        <v>46</v>
      </c>
      <c r="I510" s="82" t="s">
        <v>48</v>
      </c>
      <c r="J510" s="82" t="s">
        <v>47</v>
      </c>
      <c r="K510" s="82" t="s">
        <v>47</v>
      </c>
      <c r="L510" s="82" t="s">
        <v>48</v>
      </c>
      <c r="M510" s="82" t="s">
        <v>118</v>
      </c>
      <c r="N510" s="82" t="s">
        <v>64</v>
      </c>
      <c r="O510" s="82" t="s">
        <v>51</v>
      </c>
      <c r="P510" s="82" t="s">
        <v>171</v>
      </c>
      <c r="Q510" s="82" t="s">
        <v>9420</v>
      </c>
      <c r="R510" s="82" t="s">
        <v>9426</v>
      </c>
      <c r="S510" s="82" t="s">
        <v>65</v>
      </c>
      <c r="T510" s="83" t="s">
        <v>56</v>
      </c>
    </row>
    <row r="511">
      <c r="A511" s="81">
        <v>45770.50298611111</v>
      </c>
      <c r="B511" s="82" t="s">
        <v>9923</v>
      </c>
      <c r="C511" s="82" t="s">
        <v>9924</v>
      </c>
      <c r="D511" s="82">
        <v>9.9991211358E10</v>
      </c>
      <c r="E511" s="82" t="s">
        <v>75</v>
      </c>
      <c r="F511" s="82" t="s">
        <v>60</v>
      </c>
      <c r="G511" s="82" t="s">
        <v>61</v>
      </c>
      <c r="H511" s="82" t="s">
        <v>46</v>
      </c>
      <c r="I511" s="82" t="s">
        <v>48</v>
      </c>
      <c r="J511" s="82" t="s">
        <v>47</v>
      </c>
      <c r="K511" s="82" t="s">
        <v>47</v>
      </c>
      <c r="L511" s="82" t="s">
        <v>48</v>
      </c>
      <c r="M511" s="82" t="s">
        <v>118</v>
      </c>
      <c r="N511" s="82" t="s">
        <v>64</v>
      </c>
      <c r="O511" s="82" t="s">
        <v>51</v>
      </c>
      <c r="P511" s="82" t="s">
        <v>171</v>
      </c>
      <c r="Q511" s="82" t="s">
        <v>9420</v>
      </c>
      <c r="R511" s="82" t="s">
        <v>9426</v>
      </c>
      <c r="S511" s="82" t="s">
        <v>65</v>
      </c>
      <c r="T511" s="83" t="s">
        <v>56</v>
      </c>
    </row>
    <row r="512">
      <c r="A512" s="81">
        <v>45770.50699074074</v>
      </c>
      <c r="B512" s="82" t="s">
        <v>9925</v>
      </c>
      <c r="C512" s="82" t="s">
        <v>9926</v>
      </c>
      <c r="D512" s="82">
        <v>1.196598924E10</v>
      </c>
      <c r="E512" s="82" t="s">
        <v>43</v>
      </c>
      <c r="F512" s="82" t="s">
        <v>60</v>
      </c>
      <c r="G512" s="82" t="s">
        <v>87</v>
      </c>
      <c r="H512" s="82" t="s">
        <v>88</v>
      </c>
      <c r="I512" s="82" t="s">
        <v>48</v>
      </c>
      <c r="J512" s="82" t="s">
        <v>48</v>
      </c>
      <c r="K512" s="82" t="s">
        <v>47</v>
      </c>
      <c r="L512" s="82" t="s">
        <v>48</v>
      </c>
      <c r="M512" s="82" t="s">
        <v>63</v>
      </c>
      <c r="N512" s="82" t="s">
        <v>50</v>
      </c>
      <c r="O512" s="82" t="s">
        <v>51</v>
      </c>
      <c r="P512" s="82" t="s">
        <v>171</v>
      </c>
      <c r="Q512" s="82" t="s">
        <v>9410</v>
      </c>
      <c r="R512" s="82" t="s">
        <v>9426</v>
      </c>
      <c r="S512" s="82" t="s">
        <v>55</v>
      </c>
      <c r="T512" s="83" t="s">
        <v>56</v>
      </c>
    </row>
    <row r="513">
      <c r="A513" s="81">
        <v>45770.50699074074</v>
      </c>
      <c r="B513" s="82" t="s">
        <v>9925</v>
      </c>
      <c r="C513" s="82" t="s">
        <v>9926</v>
      </c>
      <c r="D513" s="82">
        <v>1.196598924E10</v>
      </c>
      <c r="E513" s="82" t="s">
        <v>43</v>
      </c>
      <c r="F513" s="82" t="s">
        <v>60</v>
      </c>
      <c r="G513" s="82" t="s">
        <v>87</v>
      </c>
      <c r="H513" s="82" t="s">
        <v>88</v>
      </c>
      <c r="I513" s="82" t="s">
        <v>48</v>
      </c>
      <c r="J513" s="82" t="s">
        <v>48</v>
      </c>
      <c r="K513" s="82" t="s">
        <v>47</v>
      </c>
      <c r="L513" s="82" t="s">
        <v>48</v>
      </c>
      <c r="M513" s="82" t="s">
        <v>63</v>
      </c>
      <c r="N513" s="82" t="s">
        <v>50</v>
      </c>
      <c r="O513" s="82" t="s">
        <v>51</v>
      </c>
      <c r="P513" s="82" t="s">
        <v>171</v>
      </c>
      <c r="Q513" s="82" t="s">
        <v>9410</v>
      </c>
      <c r="R513" s="82" t="s">
        <v>9426</v>
      </c>
      <c r="S513" s="82" t="s">
        <v>55</v>
      </c>
      <c r="T513" s="83" t="s">
        <v>56</v>
      </c>
    </row>
    <row r="514">
      <c r="A514" s="81">
        <v>45770.50746527778</v>
      </c>
      <c r="B514" s="82" t="s">
        <v>4806</v>
      </c>
      <c r="C514" s="82" t="s">
        <v>9927</v>
      </c>
      <c r="D514" s="82">
        <v>4.7988307852E10</v>
      </c>
      <c r="E514" s="82" t="s">
        <v>43</v>
      </c>
      <c r="F514" s="82" t="s">
        <v>60</v>
      </c>
      <c r="G514" s="82" t="s">
        <v>77</v>
      </c>
      <c r="H514" s="82" t="s">
        <v>88</v>
      </c>
      <c r="I514" s="82" t="s">
        <v>47</v>
      </c>
      <c r="J514" s="82" t="s">
        <v>47</v>
      </c>
      <c r="K514" s="82" t="s">
        <v>48</v>
      </c>
      <c r="L514" s="82" t="s">
        <v>48</v>
      </c>
      <c r="M514" s="82" t="s">
        <v>63</v>
      </c>
      <c r="N514" s="82" t="s">
        <v>64</v>
      </c>
      <c r="O514" s="82" t="s">
        <v>51</v>
      </c>
      <c r="P514" s="82" t="s">
        <v>171</v>
      </c>
      <c r="Q514" s="82" t="s">
        <v>9410</v>
      </c>
      <c r="R514" s="82" t="s">
        <v>9414</v>
      </c>
      <c r="S514" s="82" t="s">
        <v>55</v>
      </c>
      <c r="T514" s="83" t="s">
        <v>47</v>
      </c>
    </row>
    <row r="515">
      <c r="A515" s="81">
        <v>45770.50746527778</v>
      </c>
      <c r="B515" s="82" t="s">
        <v>4806</v>
      </c>
      <c r="C515" s="82" t="s">
        <v>9927</v>
      </c>
      <c r="D515" s="82">
        <v>4.7988307852E10</v>
      </c>
      <c r="E515" s="82" t="s">
        <v>43</v>
      </c>
      <c r="F515" s="82" t="s">
        <v>60</v>
      </c>
      <c r="G515" s="82" t="s">
        <v>77</v>
      </c>
      <c r="H515" s="82" t="s">
        <v>88</v>
      </c>
      <c r="I515" s="82" t="s">
        <v>47</v>
      </c>
      <c r="J515" s="82" t="s">
        <v>47</v>
      </c>
      <c r="K515" s="82" t="s">
        <v>48</v>
      </c>
      <c r="L515" s="82" t="s">
        <v>48</v>
      </c>
      <c r="M515" s="82" t="s">
        <v>63</v>
      </c>
      <c r="N515" s="82" t="s">
        <v>64</v>
      </c>
      <c r="O515" s="82" t="s">
        <v>51</v>
      </c>
      <c r="P515" s="82" t="s">
        <v>171</v>
      </c>
      <c r="Q515" s="82" t="s">
        <v>9410</v>
      </c>
      <c r="R515" s="82" t="s">
        <v>9414</v>
      </c>
      <c r="S515" s="82" t="s">
        <v>55</v>
      </c>
      <c r="T515" s="83" t="s">
        <v>47</v>
      </c>
    </row>
    <row r="516">
      <c r="A516" s="81">
        <v>45770.5075462963</v>
      </c>
      <c r="B516" s="82" t="s">
        <v>9928</v>
      </c>
      <c r="C516" s="82" t="s">
        <v>9929</v>
      </c>
      <c r="D516" s="82">
        <v>6.1982592192E10</v>
      </c>
      <c r="E516" s="82" t="s">
        <v>75</v>
      </c>
      <c r="F516" s="82" t="s">
        <v>44</v>
      </c>
      <c r="G516" s="82" t="s">
        <v>45</v>
      </c>
      <c r="H516" s="82" t="s">
        <v>78</v>
      </c>
      <c r="I516" s="82" t="s">
        <v>48</v>
      </c>
      <c r="J516" s="82" t="s">
        <v>47</v>
      </c>
      <c r="K516" s="82" t="s">
        <v>48</v>
      </c>
      <c r="L516" s="82" t="s">
        <v>47</v>
      </c>
      <c r="M516" s="82" t="s">
        <v>63</v>
      </c>
      <c r="N516" s="82" t="s">
        <v>50</v>
      </c>
      <c r="O516" s="82" t="s">
        <v>51</v>
      </c>
      <c r="P516" s="82" t="s">
        <v>171</v>
      </c>
      <c r="Q516" s="82" t="s">
        <v>9457</v>
      </c>
      <c r="R516" s="82" t="s">
        <v>9426</v>
      </c>
      <c r="S516" s="82" t="s">
        <v>55</v>
      </c>
      <c r="T516" s="84"/>
    </row>
    <row r="517">
      <c r="A517" s="81">
        <v>45770.5075462963</v>
      </c>
      <c r="B517" s="82" t="s">
        <v>9928</v>
      </c>
      <c r="C517" s="82" t="s">
        <v>9929</v>
      </c>
      <c r="D517" s="82">
        <v>6.1982592192E10</v>
      </c>
      <c r="E517" s="82" t="s">
        <v>75</v>
      </c>
      <c r="F517" s="82" t="s">
        <v>44</v>
      </c>
      <c r="G517" s="82" t="s">
        <v>45</v>
      </c>
      <c r="H517" s="82" t="s">
        <v>78</v>
      </c>
      <c r="I517" s="82" t="s">
        <v>48</v>
      </c>
      <c r="J517" s="82" t="s">
        <v>47</v>
      </c>
      <c r="K517" s="82" t="s">
        <v>48</v>
      </c>
      <c r="L517" s="82" t="s">
        <v>47</v>
      </c>
      <c r="M517" s="82" t="s">
        <v>63</v>
      </c>
      <c r="N517" s="82" t="s">
        <v>50</v>
      </c>
      <c r="O517" s="82" t="s">
        <v>51</v>
      </c>
      <c r="P517" s="82" t="s">
        <v>171</v>
      </c>
      <c r="Q517" s="82" t="s">
        <v>9457</v>
      </c>
      <c r="R517" s="82" t="s">
        <v>9426</v>
      </c>
      <c r="S517" s="82" t="s">
        <v>55</v>
      </c>
      <c r="T517" s="84"/>
    </row>
    <row r="518">
      <c r="A518" s="81">
        <v>45770.50821759259</v>
      </c>
      <c r="B518" s="82" t="s">
        <v>9930</v>
      </c>
      <c r="C518" s="82" t="s">
        <v>9931</v>
      </c>
      <c r="D518" s="82">
        <v>1.1983485155E10</v>
      </c>
      <c r="E518" s="82" t="s">
        <v>43</v>
      </c>
      <c r="F518" s="82" t="s">
        <v>60</v>
      </c>
      <c r="G518" s="82" t="s">
        <v>77</v>
      </c>
      <c r="H518" s="82" t="s">
        <v>88</v>
      </c>
      <c r="I518" s="82" t="s">
        <v>47</v>
      </c>
      <c r="J518" s="82" t="s">
        <v>47</v>
      </c>
      <c r="K518" s="82" t="s">
        <v>48</v>
      </c>
      <c r="L518" s="82" t="s">
        <v>47</v>
      </c>
      <c r="M518" s="82" t="s">
        <v>63</v>
      </c>
      <c r="N518" s="82" t="s">
        <v>50</v>
      </c>
      <c r="O518" s="82" t="s">
        <v>51</v>
      </c>
      <c r="P518" s="82" t="s">
        <v>171</v>
      </c>
      <c r="Q518" s="82" t="s">
        <v>9410</v>
      </c>
      <c r="R518" s="82" t="s">
        <v>9414</v>
      </c>
      <c r="S518" s="82" t="s">
        <v>55</v>
      </c>
      <c r="T518" s="83" t="s">
        <v>56</v>
      </c>
    </row>
    <row r="519">
      <c r="A519" s="81">
        <v>45770.50821759259</v>
      </c>
      <c r="B519" s="82" t="s">
        <v>9930</v>
      </c>
      <c r="C519" s="82" t="s">
        <v>9931</v>
      </c>
      <c r="D519" s="82">
        <v>1.1983485155E10</v>
      </c>
      <c r="E519" s="82" t="s">
        <v>43</v>
      </c>
      <c r="F519" s="82" t="s">
        <v>60</v>
      </c>
      <c r="G519" s="82" t="s">
        <v>77</v>
      </c>
      <c r="H519" s="82" t="s">
        <v>88</v>
      </c>
      <c r="I519" s="82" t="s">
        <v>47</v>
      </c>
      <c r="J519" s="82" t="s">
        <v>47</v>
      </c>
      <c r="K519" s="82" t="s">
        <v>48</v>
      </c>
      <c r="L519" s="82" t="s">
        <v>47</v>
      </c>
      <c r="M519" s="82" t="s">
        <v>63</v>
      </c>
      <c r="N519" s="82" t="s">
        <v>50</v>
      </c>
      <c r="O519" s="82" t="s">
        <v>51</v>
      </c>
      <c r="P519" s="82" t="s">
        <v>171</v>
      </c>
      <c r="Q519" s="82" t="s">
        <v>9410</v>
      </c>
      <c r="R519" s="82" t="s">
        <v>9414</v>
      </c>
      <c r="S519" s="82" t="s">
        <v>55</v>
      </c>
      <c r="T519" s="83" t="s">
        <v>56</v>
      </c>
    </row>
    <row r="520">
      <c r="A520" s="81">
        <v>45770.51149305556</v>
      </c>
      <c r="B520" s="82" t="s">
        <v>9932</v>
      </c>
      <c r="C520" s="82" t="s">
        <v>9933</v>
      </c>
      <c r="D520" s="82">
        <v>1.1967331024E10</v>
      </c>
      <c r="E520" s="82" t="s">
        <v>75</v>
      </c>
      <c r="F520" s="82" t="s">
        <v>60</v>
      </c>
      <c r="G520" s="82" t="s">
        <v>61</v>
      </c>
      <c r="H520" s="82" t="s">
        <v>106</v>
      </c>
      <c r="I520" s="82" t="s">
        <v>48</v>
      </c>
      <c r="J520" s="82" t="s">
        <v>47</v>
      </c>
      <c r="K520" s="82" t="s">
        <v>47</v>
      </c>
      <c r="L520" s="82" t="s">
        <v>47</v>
      </c>
      <c r="M520" s="82" t="s">
        <v>79</v>
      </c>
      <c r="N520" s="82" t="s">
        <v>50</v>
      </c>
      <c r="O520" s="82" t="s">
        <v>51</v>
      </c>
      <c r="P520" s="82" t="s">
        <v>171</v>
      </c>
      <c r="Q520" s="82" t="s">
        <v>9410</v>
      </c>
      <c r="R520" s="82" t="s">
        <v>9411</v>
      </c>
      <c r="S520" s="82" t="s">
        <v>55</v>
      </c>
      <c r="T520" s="83" t="s">
        <v>56</v>
      </c>
    </row>
    <row r="521">
      <c r="A521" s="81">
        <v>45770.51149305556</v>
      </c>
      <c r="B521" s="82" t="s">
        <v>9932</v>
      </c>
      <c r="C521" s="82" t="s">
        <v>9933</v>
      </c>
      <c r="D521" s="82">
        <v>1.1967331024E10</v>
      </c>
      <c r="E521" s="82" t="s">
        <v>75</v>
      </c>
      <c r="F521" s="82" t="s">
        <v>60</v>
      </c>
      <c r="G521" s="82" t="s">
        <v>61</v>
      </c>
      <c r="H521" s="82" t="s">
        <v>106</v>
      </c>
      <c r="I521" s="82" t="s">
        <v>48</v>
      </c>
      <c r="J521" s="82" t="s">
        <v>47</v>
      </c>
      <c r="K521" s="82" t="s">
        <v>47</v>
      </c>
      <c r="L521" s="82" t="s">
        <v>47</v>
      </c>
      <c r="M521" s="82" t="s">
        <v>79</v>
      </c>
      <c r="N521" s="82" t="s">
        <v>50</v>
      </c>
      <c r="O521" s="82" t="s">
        <v>51</v>
      </c>
      <c r="P521" s="82" t="s">
        <v>171</v>
      </c>
      <c r="Q521" s="82" t="s">
        <v>9410</v>
      </c>
      <c r="R521" s="82" t="s">
        <v>9411</v>
      </c>
      <c r="S521" s="82" t="s">
        <v>55</v>
      </c>
      <c r="T521" s="83" t="s">
        <v>56</v>
      </c>
    </row>
    <row r="522">
      <c r="A522" s="81">
        <v>45770.51366898148</v>
      </c>
      <c r="B522" s="82" t="s">
        <v>9934</v>
      </c>
      <c r="C522" s="82" t="s">
        <v>9935</v>
      </c>
      <c r="D522" s="82">
        <v>4.8996780074E10</v>
      </c>
      <c r="E522" s="82" t="s">
        <v>43</v>
      </c>
      <c r="F522" s="82" t="s">
        <v>60</v>
      </c>
      <c r="G522" s="82" t="s">
        <v>45</v>
      </c>
      <c r="H522" s="82" t="s">
        <v>106</v>
      </c>
      <c r="I522" s="82" t="s">
        <v>48</v>
      </c>
      <c r="J522" s="82" t="s">
        <v>48</v>
      </c>
      <c r="K522" s="82" t="s">
        <v>48</v>
      </c>
      <c r="L522" s="82" t="s">
        <v>47</v>
      </c>
      <c r="M522" s="82" t="s">
        <v>79</v>
      </c>
      <c r="N522" s="82" t="s">
        <v>70</v>
      </c>
      <c r="O522" s="82" t="s">
        <v>51</v>
      </c>
      <c r="P522" s="82" t="s">
        <v>171</v>
      </c>
      <c r="Q522" s="82" t="s">
        <v>9457</v>
      </c>
      <c r="R522" s="82" t="s">
        <v>9411</v>
      </c>
      <c r="S522" s="82" t="s">
        <v>65</v>
      </c>
      <c r="T522" s="83" t="s">
        <v>56</v>
      </c>
    </row>
    <row r="523">
      <c r="A523" s="81">
        <v>45770.51366898148</v>
      </c>
      <c r="B523" s="82" t="s">
        <v>9934</v>
      </c>
      <c r="C523" s="82" t="s">
        <v>9935</v>
      </c>
      <c r="D523" s="82">
        <v>4.8996780074E10</v>
      </c>
      <c r="E523" s="82" t="s">
        <v>43</v>
      </c>
      <c r="F523" s="82" t="s">
        <v>60</v>
      </c>
      <c r="G523" s="82" t="s">
        <v>45</v>
      </c>
      <c r="H523" s="82" t="s">
        <v>106</v>
      </c>
      <c r="I523" s="82" t="s">
        <v>48</v>
      </c>
      <c r="J523" s="82" t="s">
        <v>48</v>
      </c>
      <c r="K523" s="82" t="s">
        <v>48</v>
      </c>
      <c r="L523" s="82" t="s">
        <v>47</v>
      </c>
      <c r="M523" s="82" t="s">
        <v>79</v>
      </c>
      <c r="N523" s="82" t="s">
        <v>70</v>
      </c>
      <c r="O523" s="82" t="s">
        <v>51</v>
      </c>
      <c r="P523" s="82" t="s">
        <v>171</v>
      </c>
      <c r="Q523" s="82" t="s">
        <v>9457</v>
      </c>
      <c r="R523" s="82" t="s">
        <v>9411</v>
      </c>
      <c r="S523" s="82" t="s">
        <v>65</v>
      </c>
      <c r="T523" s="83" t="s">
        <v>56</v>
      </c>
    </row>
    <row r="524">
      <c r="A524" s="81">
        <v>45770.513969907406</v>
      </c>
      <c r="B524" s="82" t="s">
        <v>9936</v>
      </c>
      <c r="C524" s="82" t="s">
        <v>9937</v>
      </c>
      <c r="D524" s="82">
        <v>1.9974020621E10</v>
      </c>
      <c r="E524" s="82" t="s">
        <v>43</v>
      </c>
      <c r="F524" s="82" t="s">
        <v>60</v>
      </c>
      <c r="G524" s="82" t="s">
        <v>61</v>
      </c>
      <c r="H524" s="82" t="s">
        <v>62</v>
      </c>
      <c r="I524" s="82" t="s">
        <v>48</v>
      </c>
      <c r="J524" s="82" t="s">
        <v>48</v>
      </c>
      <c r="K524" s="82" t="s">
        <v>48</v>
      </c>
      <c r="L524" s="82" t="s">
        <v>48</v>
      </c>
      <c r="M524" s="82" t="s">
        <v>79</v>
      </c>
      <c r="N524" s="82" t="s">
        <v>50</v>
      </c>
      <c r="O524" s="82" t="s">
        <v>51</v>
      </c>
      <c r="P524" s="82" t="s">
        <v>171</v>
      </c>
      <c r="Q524" s="82" t="s">
        <v>9410</v>
      </c>
      <c r="R524" s="82" t="s">
        <v>9414</v>
      </c>
      <c r="S524" s="82" t="s">
        <v>65</v>
      </c>
      <c r="T524" s="83" t="s">
        <v>56</v>
      </c>
    </row>
    <row r="525">
      <c r="A525" s="81">
        <v>45770.513969907406</v>
      </c>
      <c r="B525" s="82" t="s">
        <v>9936</v>
      </c>
      <c r="C525" s="82" t="s">
        <v>9937</v>
      </c>
      <c r="D525" s="82">
        <v>1.9974020621E10</v>
      </c>
      <c r="E525" s="82" t="s">
        <v>43</v>
      </c>
      <c r="F525" s="82" t="s">
        <v>60</v>
      </c>
      <c r="G525" s="82" t="s">
        <v>61</v>
      </c>
      <c r="H525" s="82" t="s">
        <v>62</v>
      </c>
      <c r="I525" s="82" t="s">
        <v>48</v>
      </c>
      <c r="J525" s="82" t="s">
        <v>48</v>
      </c>
      <c r="K525" s="82" t="s">
        <v>48</v>
      </c>
      <c r="L525" s="82" t="s">
        <v>48</v>
      </c>
      <c r="M525" s="82" t="s">
        <v>79</v>
      </c>
      <c r="N525" s="82" t="s">
        <v>50</v>
      </c>
      <c r="O525" s="82" t="s">
        <v>51</v>
      </c>
      <c r="P525" s="82" t="s">
        <v>171</v>
      </c>
      <c r="Q525" s="82" t="s">
        <v>9410</v>
      </c>
      <c r="R525" s="82" t="s">
        <v>9414</v>
      </c>
      <c r="S525" s="82" t="s">
        <v>65</v>
      </c>
      <c r="T525" s="83" t="s">
        <v>56</v>
      </c>
    </row>
    <row r="526">
      <c r="A526" s="81">
        <v>45770.51459490741</v>
      </c>
      <c r="B526" s="82" t="s">
        <v>9938</v>
      </c>
      <c r="C526" s="82" t="s">
        <v>9939</v>
      </c>
      <c r="D526" s="82">
        <v>2.79131152E8</v>
      </c>
      <c r="E526" s="82" t="s">
        <v>75</v>
      </c>
      <c r="F526" s="82" t="s">
        <v>60</v>
      </c>
      <c r="G526" s="82" t="s">
        <v>45</v>
      </c>
      <c r="H526" s="82" t="s">
        <v>46</v>
      </c>
      <c r="I526" s="82" t="s">
        <v>48</v>
      </c>
      <c r="J526" s="82" t="s">
        <v>47</v>
      </c>
      <c r="K526" s="82" t="s">
        <v>48</v>
      </c>
      <c r="L526" s="82" t="s">
        <v>48</v>
      </c>
      <c r="M526" s="82" t="s">
        <v>49</v>
      </c>
      <c r="N526" s="82" t="s">
        <v>70</v>
      </c>
      <c r="O526" s="82" t="s">
        <v>51</v>
      </c>
      <c r="P526" s="82" t="s">
        <v>171</v>
      </c>
      <c r="Q526" s="82" t="s">
        <v>9457</v>
      </c>
      <c r="R526" s="82" t="s">
        <v>9411</v>
      </c>
      <c r="S526" s="82" t="s">
        <v>55</v>
      </c>
      <c r="T526" s="83" t="s">
        <v>56</v>
      </c>
    </row>
    <row r="527">
      <c r="A527" s="81">
        <v>45770.51459490741</v>
      </c>
      <c r="B527" s="82" t="s">
        <v>9938</v>
      </c>
      <c r="C527" s="82" t="s">
        <v>9939</v>
      </c>
      <c r="D527" s="82">
        <v>2.79131152E8</v>
      </c>
      <c r="E527" s="82" t="s">
        <v>75</v>
      </c>
      <c r="F527" s="82" t="s">
        <v>60</v>
      </c>
      <c r="G527" s="82" t="s">
        <v>45</v>
      </c>
      <c r="H527" s="82" t="s">
        <v>46</v>
      </c>
      <c r="I527" s="82" t="s">
        <v>48</v>
      </c>
      <c r="J527" s="82" t="s">
        <v>47</v>
      </c>
      <c r="K527" s="82" t="s">
        <v>48</v>
      </c>
      <c r="L527" s="82" t="s">
        <v>48</v>
      </c>
      <c r="M527" s="82" t="s">
        <v>49</v>
      </c>
      <c r="N527" s="82" t="s">
        <v>70</v>
      </c>
      <c r="O527" s="82" t="s">
        <v>51</v>
      </c>
      <c r="P527" s="82" t="s">
        <v>171</v>
      </c>
      <c r="Q527" s="82" t="s">
        <v>9457</v>
      </c>
      <c r="R527" s="82" t="s">
        <v>9411</v>
      </c>
      <c r="S527" s="82" t="s">
        <v>55</v>
      </c>
      <c r="T527" s="83" t="s">
        <v>56</v>
      </c>
    </row>
    <row r="528">
      <c r="A528" s="81">
        <v>45770.51462962963</v>
      </c>
      <c r="B528" s="82" t="s">
        <v>9940</v>
      </c>
      <c r="C528" s="82" t="s">
        <v>9941</v>
      </c>
      <c r="D528" s="82">
        <v>1.1940696338E10</v>
      </c>
      <c r="E528" s="82" t="s">
        <v>43</v>
      </c>
      <c r="F528" s="82" t="s">
        <v>44</v>
      </c>
      <c r="G528" s="82" t="s">
        <v>87</v>
      </c>
      <c r="H528" s="82" t="s">
        <v>46</v>
      </c>
      <c r="I528" s="82" t="s">
        <v>48</v>
      </c>
      <c r="J528" s="82" t="s">
        <v>47</v>
      </c>
      <c r="K528" s="82" t="s">
        <v>48</v>
      </c>
      <c r="L528" s="82" t="s">
        <v>48</v>
      </c>
      <c r="M528" s="82" t="s">
        <v>79</v>
      </c>
      <c r="N528" s="82" t="s">
        <v>50</v>
      </c>
      <c r="O528" s="82" t="s">
        <v>51</v>
      </c>
      <c r="P528" s="82" t="s">
        <v>171</v>
      </c>
      <c r="Q528" s="82" t="s">
        <v>9429</v>
      </c>
      <c r="R528" s="82" t="s">
        <v>9430</v>
      </c>
      <c r="S528" s="82" t="s">
        <v>55</v>
      </c>
      <c r="T528" s="83" t="s">
        <v>56</v>
      </c>
    </row>
    <row r="529">
      <c r="A529" s="81">
        <v>45770.51462962963</v>
      </c>
      <c r="B529" s="82" t="s">
        <v>9940</v>
      </c>
      <c r="C529" s="82" t="s">
        <v>9941</v>
      </c>
      <c r="D529" s="82">
        <v>1.1940696338E10</v>
      </c>
      <c r="E529" s="82" t="s">
        <v>43</v>
      </c>
      <c r="F529" s="82" t="s">
        <v>44</v>
      </c>
      <c r="G529" s="82" t="s">
        <v>87</v>
      </c>
      <c r="H529" s="82" t="s">
        <v>46</v>
      </c>
      <c r="I529" s="82" t="s">
        <v>48</v>
      </c>
      <c r="J529" s="82" t="s">
        <v>47</v>
      </c>
      <c r="K529" s="82" t="s">
        <v>48</v>
      </c>
      <c r="L529" s="82" t="s">
        <v>48</v>
      </c>
      <c r="M529" s="82" t="s">
        <v>79</v>
      </c>
      <c r="N529" s="82" t="s">
        <v>50</v>
      </c>
      <c r="O529" s="82" t="s">
        <v>51</v>
      </c>
      <c r="P529" s="82" t="s">
        <v>171</v>
      </c>
      <c r="Q529" s="82" t="s">
        <v>9429</v>
      </c>
      <c r="R529" s="82" t="s">
        <v>9430</v>
      </c>
      <c r="S529" s="82" t="s">
        <v>55</v>
      </c>
      <c r="T529" s="83" t="s">
        <v>56</v>
      </c>
    </row>
    <row r="530">
      <c r="A530" s="81">
        <v>45770.515127314815</v>
      </c>
      <c r="B530" s="82" t="s">
        <v>9942</v>
      </c>
      <c r="C530" s="82" t="s">
        <v>9943</v>
      </c>
      <c r="D530" s="82">
        <v>6.7998251365E10</v>
      </c>
      <c r="E530" s="82" t="s">
        <v>43</v>
      </c>
      <c r="F530" s="82" t="s">
        <v>44</v>
      </c>
      <c r="G530" s="82" t="s">
        <v>45</v>
      </c>
      <c r="H530" s="82" t="s">
        <v>106</v>
      </c>
      <c r="I530" s="82" t="s">
        <v>48</v>
      </c>
      <c r="J530" s="82" t="s">
        <v>48</v>
      </c>
      <c r="K530" s="82" t="s">
        <v>48</v>
      </c>
      <c r="L530" s="82" t="s">
        <v>48</v>
      </c>
      <c r="M530" s="82" t="s">
        <v>63</v>
      </c>
      <c r="N530" s="82" t="s">
        <v>50</v>
      </c>
      <c r="O530" s="82" t="s">
        <v>51</v>
      </c>
      <c r="P530" s="82" t="s">
        <v>171</v>
      </c>
      <c r="Q530" s="82" t="s">
        <v>9410</v>
      </c>
      <c r="R530" s="82" t="s">
        <v>9411</v>
      </c>
      <c r="S530" s="82" t="s">
        <v>55</v>
      </c>
      <c r="T530" s="83" t="s">
        <v>56</v>
      </c>
    </row>
    <row r="531">
      <c r="A531" s="81">
        <v>45770.515127314815</v>
      </c>
      <c r="B531" s="82" t="s">
        <v>9942</v>
      </c>
      <c r="C531" s="82" t="s">
        <v>9943</v>
      </c>
      <c r="D531" s="82">
        <v>6.7998251365E10</v>
      </c>
      <c r="E531" s="82" t="s">
        <v>43</v>
      </c>
      <c r="F531" s="82" t="s">
        <v>44</v>
      </c>
      <c r="G531" s="82" t="s">
        <v>45</v>
      </c>
      <c r="H531" s="82" t="s">
        <v>106</v>
      </c>
      <c r="I531" s="82" t="s">
        <v>48</v>
      </c>
      <c r="J531" s="82" t="s">
        <v>48</v>
      </c>
      <c r="K531" s="82" t="s">
        <v>48</v>
      </c>
      <c r="L531" s="82" t="s">
        <v>48</v>
      </c>
      <c r="M531" s="82" t="s">
        <v>63</v>
      </c>
      <c r="N531" s="82" t="s">
        <v>50</v>
      </c>
      <c r="O531" s="82" t="s">
        <v>51</v>
      </c>
      <c r="P531" s="82" t="s">
        <v>171</v>
      </c>
      <c r="Q531" s="82" t="s">
        <v>9410</v>
      </c>
      <c r="R531" s="82" t="s">
        <v>9411</v>
      </c>
      <c r="S531" s="82" t="s">
        <v>55</v>
      </c>
      <c r="T531" s="83" t="s">
        <v>56</v>
      </c>
    </row>
    <row r="532">
      <c r="A532" s="81">
        <v>45770.52240740741</v>
      </c>
      <c r="B532" s="82" t="s">
        <v>9944</v>
      </c>
      <c r="C532" s="82" t="s">
        <v>9945</v>
      </c>
      <c r="D532" s="82">
        <v>8.198475595E10</v>
      </c>
      <c r="E532" s="82" t="s">
        <v>43</v>
      </c>
      <c r="F532" s="82" t="s">
        <v>44</v>
      </c>
      <c r="G532" s="82" t="s">
        <v>45</v>
      </c>
      <c r="H532" s="82" t="s">
        <v>46</v>
      </c>
      <c r="I532" s="82" t="s">
        <v>47</v>
      </c>
      <c r="J532" s="82" t="s">
        <v>47</v>
      </c>
      <c r="K532" s="82" t="s">
        <v>48</v>
      </c>
      <c r="L532" s="82" t="s">
        <v>47</v>
      </c>
      <c r="M532" s="82" t="s">
        <v>49</v>
      </c>
      <c r="N532" s="82" t="s">
        <v>50</v>
      </c>
      <c r="O532" s="82" t="s">
        <v>51</v>
      </c>
      <c r="P532" s="82" t="s">
        <v>171</v>
      </c>
      <c r="Q532" s="82" t="s">
        <v>9429</v>
      </c>
      <c r="R532" s="82" t="s">
        <v>9430</v>
      </c>
      <c r="S532" s="82" t="s">
        <v>55</v>
      </c>
      <c r="T532" s="83" t="s">
        <v>56</v>
      </c>
    </row>
    <row r="533">
      <c r="A533" s="81">
        <v>45770.52240740741</v>
      </c>
      <c r="B533" s="82" t="s">
        <v>9944</v>
      </c>
      <c r="C533" s="82" t="s">
        <v>9945</v>
      </c>
      <c r="D533" s="82">
        <v>8.198475595E10</v>
      </c>
      <c r="E533" s="82" t="s">
        <v>43</v>
      </c>
      <c r="F533" s="82" t="s">
        <v>44</v>
      </c>
      <c r="G533" s="82" t="s">
        <v>45</v>
      </c>
      <c r="H533" s="82" t="s">
        <v>46</v>
      </c>
      <c r="I533" s="82" t="s">
        <v>47</v>
      </c>
      <c r="J533" s="82" t="s">
        <v>47</v>
      </c>
      <c r="K533" s="82" t="s">
        <v>48</v>
      </c>
      <c r="L533" s="82" t="s">
        <v>47</v>
      </c>
      <c r="M533" s="82" t="s">
        <v>49</v>
      </c>
      <c r="N533" s="82" t="s">
        <v>50</v>
      </c>
      <c r="O533" s="82" t="s">
        <v>51</v>
      </c>
      <c r="P533" s="82" t="s">
        <v>171</v>
      </c>
      <c r="Q533" s="82" t="s">
        <v>9429</v>
      </c>
      <c r="R533" s="82" t="s">
        <v>9430</v>
      </c>
      <c r="S533" s="82" t="s">
        <v>55</v>
      </c>
      <c r="T533" s="83" t="s">
        <v>56</v>
      </c>
    </row>
    <row r="534">
      <c r="A534" s="81">
        <v>45770.528703703705</v>
      </c>
      <c r="B534" s="82" t="s">
        <v>9946</v>
      </c>
      <c r="C534" s="82" t="s">
        <v>9947</v>
      </c>
      <c r="D534" s="82">
        <v>7.5991292482E10</v>
      </c>
      <c r="E534" s="82" t="s">
        <v>75</v>
      </c>
      <c r="F534" s="82" t="s">
        <v>76</v>
      </c>
      <c r="G534" s="82" t="s">
        <v>77</v>
      </c>
      <c r="H534" s="82" t="s">
        <v>78</v>
      </c>
      <c r="I534" s="82" t="s">
        <v>47</v>
      </c>
      <c r="J534" s="82" t="s">
        <v>48</v>
      </c>
      <c r="K534" s="82" t="s">
        <v>48</v>
      </c>
      <c r="L534" s="82" t="s">
        <v>48</v>
      </c>
      <c r="M534" s="82" t="s">
        <v>79</v>
      </c>
      <c r="N534" s="82" t="s">
        <v>50</v>
      </c>
      <c r="O534" s="82" t="s">
        <v>51</v>
      </c>
      <c r="P534" s="82" t="s">
        <v>171</v>
      </c>
      <c r="Q534" s="82" t="s">
        <v>9410</v>
      </c>
      <c r="R534" s="82" t="s">
        <v>9414</v>
      </c>
      <c r="S534" s="82" t="s">
        <v>55</v>
      </c>
      <c r="T534" s="83" t="s">
        <v>56</v>
      </c>
    </row>
    <row r="535">
      <c r="A535" s="81">
        <v>45770.528703703705</v>
      </c>
      <c r="B535" s="82" t="s">
        <v>9946</v>
      </c>
      <c r="C535" s="82" t="s">
        <v>9947</v>
      </c>
      <c r="D535" s="82">
        <v>7.5991292482E10</v>
      </c>
      <c r="E535" s="82" t="s">
        <v>75</v>
      </c>
      <c r="F535" s="82" t="s">
        <v>76</v>
      </c>
      <c r="G535" s="82" t="s">
        <v>77</v>
      </c>
      <c r="H535" s="82" t="s">
        <v>78</v>
      </c>
      <c r="I535" s="82" t="s">
        <v>47</v>
      </c>
      <c r="J535" s="82" t="s">
        <v>48</v>
      </c>
      <c r="K535" s="82" t="s">
        <v>48</v>
      </c>
      <c r="L535" s="82" t="s">
        <v>48</v>
      </c>
      <c r="M535" s="82" t="s">
        <v>79</v>
      </c>
      <c r="N535" s="82" t="s">
        <v>50</v>
      </c>
      <c r="O535" s="82" t="s">
        <v>51</v>
      </c>
      <c r="P535" s="82" t="s">
        <v>171</v>
      </c>
      <c r="Q535" s="82" t="s">
        <v>9410</v>
      </c>
      <c r="R535" s="82" t="s">
        <v>9414</v>
      </c>
      <c r="S535" s="82" t="s">
        <v>55</v>
      </c>
      <c r="T535" s="83" t="s">
        <v>56</v>
      </c>
    </row>
    <row r="536">
      <c r="A536" s="81">
        <v>45770.52915509259</v>
      </c>
      <c r="B536" s="82" t="s">
        <v>9948</v>
      </c>
      <c r="C536" s="82" t="s">
        <v>9949</v>
      </c>
      <c r="D536" s="82">
        <v>1.9986035382E10</v>
      </c>
      <c r="E536" s="82" t="s">
        <v>43</v>
      </c>
      <c r="F536" s="82" t="s">
        <v>60</v>
      </c>
      <c r="G536" s="82" t="s">
        <v>61</v>
      </c>
      <c r="H536" s="82" t="s">
        <v>46</v>
      </c>
      <c r="I536" s="82" t="s">
        <v>47</v>
      </c>
      <c r="J536" s="82" t="s">
        <v>47</v>
      </c>
      <c r="K536" s="82" t="s">
        <v>47</v>
      </c>
      <c r="L536" s="82" t="s">
        <v>47</v>
      </c>
      <c r="M536" s="82" t="s">
        <v>79</v>
      </c>
      <c r="N536" s="82" t="s">
        <v>64</v>
      </c>
      <c r="O536" s="82" t="s">
        <v>51</v>
      </c>
      <c r="P536" s="82" t="s">
        <v>171</v>
      </c>
      <c r="Q536" s="82" t="s">
        <v>9420</v>
      </c>
      <c r="R536" s="82" t="s">
        <v>9426</v>
      </c>
      <c r="S536" s="82" t="s">
        <v>65</v>
      </c>
      <c r="T536" s="84"/>
    </row>
    <row r="537">
      <c r="A537" s="81">
        <v>45770.52915509259</v>
      </c>
      <c r="B537" s="82" t="s">
        <v>9948</v>
      </c>
      <c r="C537" s="82" t="s">
        <v>9949</v>
      </c>
      <c r="D537" s="82">
        <v>1.9986035382E10</v>
      </c>
      <c r="E537" s="82" t="s">
        <v>43</v>
      </c>
      <c r="F537" s="82" t="s">
        <v>60</v>
      </c>
      <c r="G537" s="82" t="s">
        <v>61</v>
      </c>
      <c r="H537" s="82" t="s">
        <v>46</v>
      </c>
      <c r="I537" s="82" t="s">
        <v>47</v>
      </c>
      <c r="J537" s="82" t="s">
        <v>47</v>
      </c>
      <c r="K537" s="82" t="s">
        <v>47</v>
      </c>
      <c r="L537" s="82" t="s">
        <v>47</v>
      </c>
      <c r="M537" s="82" t="s">
        <v>79</v>
      </c>
      <c r="N537" s="82" t="s">
        <v>64</v>
      </c>
      <c r="O537" s="82" t="s">
        <v>51</v>
      </c>
      <c r="P537" s="82" t="s">
        <v>171</v>
      </c>
      <c r="Q537" s="82" t="s">
        <v>9420</v>
      </c>
      <c r="R537" s="82" t="s">
        <v>9426</v>
      </c>
      <c r="S537" s="82" t="s">
        <v>65</v>
      </c>
      <c r="T537" s="84"/>
    </row>
    <row r="538">
      <c r="A538" s="81">
        <v>45770.529953703706</v>
      </c>
      <c r="B538" s="82" t="s">
        <v>9950</v>
      </c>
      <c r="C538" s="82" t="s">
        <v>9951</v>
      </c>
      <c r="D538" s="82">
        <v>8.8997494127E10</v>
      </c>
      <c r="E538" s="82" t="s">
        <v>43</v>
      </c>
      <c r="F538" s="82" t="s">
        <v>60</v>
      </c>
      <c r="G538" s="82" t="s">
        <v>61</v>
      </c>
      <c r="H538" s="82" t="s">
        <v>88</v>
      </c>
      <c r="I538" s="82" t="s">
        <v>47</v>
      </c>
      <c r="J538" s="82" t="s">
        <v>48</v>
      </c>
      <c r="K538" s="82" t="s">
        <v>48</v>
      </c>
      <c r="L538" s="82" t="s">
        <v>47</v>
      </c>
      <c r="M538" s="82" t="s">
        <v>63</v>
      </c>
      <c r="N538" s="82" t="s">
        <v>50</v>
      </c>
      <c r="O538" s="82" t="s">
        <v>51</v>
      </c>
      <c r="P538" s="82" t="s">
        <v>171</v>
      </c>
      <c r="Q538" s="82" t="s">
        <v>9429</v>
      </c>
      <c r="R538" s="82" t="s">
        <v>9430</v>
      </c>
      <c r="S538" s="82" t="s">
        <v>55</v>
      </c>
      <c r="T538" s="83" t="s">
        <v>56</v>
      </c>
    </row>
    <row r="539">
      <c r="A539" s="81">
        <v>45770.529953703706</v>
      </c>
      <c r="B539" s="82" t="s">
        <v>9950</v>
      </c>
      <c r="C539" s="82" t="s">
        <v>9951</v>
      </c>
      <c r="D539" s="82">
        <v>8.8997494127E10</v>
      </c>
      <c r="E539" s="82" t="s">
        <v>43</v>
      </c>
      <c r="F539" s="82" t="s">
        <v>60</v>
      </c>
      <c r="G539" s="82" t="s">
        <v>61</v>
      </c>
      <c r="H539" s="82" t="s">
        <v>88</v>
      </c>
      <c r="I539" s="82" t="s">
        <v>47</v>
      </c>
      <c r="J539" s="82" t="s">
        <v>48</v>
      </c>
      <c r="K539" s="82" t="s">
        <v>48</v>
      </c>
      <c r="L539" s="82" t="s">
        <v>47</v>
      </c>
      <c r="M539" s="82" t="s">
        <v>63</v>
      </c>
      <c r="N539" s="82" t="s">
        <v>50</v>
      </c>
      <c r="O539" s="82" t="s">
        <v>51</v>
      </c>
      <c r="P539" s="82" t="s">
        <v>171</v>
      </c>
      <c r="Q539" s="82" t="s">
        <v>9429</v>
      </c>
      <c r="R539" s="82" t="s">
        <v>9430</v>
      </c>
      <c r="S539" s="82" t="s">
        <v>55</v>
      </c>
      <c r="T539" s="83" t="s">
        <v>56</v>
      </c>
    </row>
    <row r="540">
      <c r="A540" s="81">
        <v>45770.53055555555</v>
      </c>
      <c r="B540" s="82" t="s">
        <v>9952</v>
      </c>
      <c r="C540" s="82" t="s">
        <v>9953</v>
      </c>
      <c r="D540" s="82">
        <v>3.1987445721E10</v>
      </c>
      <c r="E540" s="82" t="s">
        <v>43</v>
      </c>
      <c r="F540" s="82" t="s">
        <v>60</v>
      </c>
      <c r="G540" s="82" t="s">
        <v>61</v>
      </c>
      <c r="H540" s="82" t="s">
        <v>106</v>
      </c>
      <c r="I540" s="82" t="s">
        <v>47</v>
      </c>
      <c r="J540" s="82" t="s">
        <v>47</v>
      </c>
      <c r="K540" s="82" t="s">
        <v>47</v>
      </c>
      <c r="L540" s="82" t="s">
        <v>47</v>
      </c>
      <c r="M540" s="82" t="s">
        <v>63</v>
      </c>
      <c r="N540" s="82" t="s">
        <v>95</v>
      </c>
      <c r="O540" s="82" t="s">
        <v>51</v>
      </c>
      <c r="P540" s="82" t="s">
        <v>171</v>
      </c>
      <c r="Q540" s="82" t="s">
        <v>9410</v>
      </c>
      <c r="R540" s="82" t="s">
        <v>9411</v>
      </c>
      <c r="S540" s="82" t="s">
        <v>55</v>
      </c>
      <c r="T540" s="83" t="s">
        <v>47</v>
      </c>
    </row>
    <row r="541">
      <c r="A541" s="81">
        <v>45770.53055555555</v>
      </c>
      <c r="B541" s="82" t="s">
        <v>9952</v>
      </c>
      <c r="C541" s="82" t="s">
        <v>9953</v>
      </c>
      <c r="D541" s="82">
        <v>3.1987445721E10</v>
      </c>
      <c r="E541" s="82" t="s">
        <v>43</v>
      </c>
      <c r="F541" s="82" t="s">
        <v>60</v>
      </c>
      <c r="G541" s="82" t="s">
        <v>61</v>
      </c>
      <c r="H541" s="82" t="s">
        <v>106</v>
      </c>
      <c r="I541" s="82" t="s">
        <v>47</v>
      </c>
      <c r="J541" s="82" t="s">
        <v>47</v>
      </c>
      <c r="K541" s="82" t="s">
        <v>47</v>
      </c>
      <c r="L541" s="82" t="s">
        <v>47</v>
      </c>
      <c r="M541" s="82" t="s">
        <v>63</v>
      </c>
      <c r="N541" s="82" t="s">
        <v>95</v>
      </c>
      <c r="O541" s="82" t="s">
        <v>51</v>
      </c>
      <c r="P541" s="82" t="s">
        <v>171</v>
      </c>
      <c r="Q541" s="82" t="s">
        <v>9410</v>
      </c>
      <c r="R541" s="82" t="s">
        <v>9411</v>
      </c>
      <c r="S541" s="82" t="s">
        <v>55</v>
      </c>
      <c r="T541" s="83" t="s">
        <v>47</v>
      </c>
    </row>
    <row r="542">
      <c r="A542" s="81">
        <v>45770.53402777778</v>
      </c>
      <c r="B542" s="82" t="s">
        <v>9954</v>
      </c>
      <c r="C542" s="82" t="s">
        <v>9955</v>
      </c>
      <c r="D542" s="82">
        <v>1.59984268E10</v>
      </c>
      <c r="E542" s="82" t="s">
        <v>43</v>
      </c>
      <c r="F542" s="82" t="s">
        <v>60</v>
      </c>
      <c r="G542" s="82" t="s">
        <v>87</v>
      </c>
      <c r="H542" s="82" t="s">
        <v>78</v>
      </c>
      <c r="I542" s="82" t="s">
        <v>47</v>
      </c>
      <c r="J542" s="82" t="s">
        <v>48</v>
      </c>
      <c r="K542" s="82" t="s">
        <v>48</v>
      </c>
      <c r="L542" s="82" t="s">
        <v>47</v>
      </c>
      <c r="M542" s="82" t="s">
        <v>79</v>
      </c>
      <c r="N542" s="82" t="s">
        <v>50</v>
      </c>
      <c r="O542" s="82" t="s">
        <v>51</v>
      </c>
      <c r="P542" s="82" t="s">
        <v>171</v>
      </c>
      <c r="Q542" s="82" t="s">
        <v>9539</v>
      </c>
      <c r="R542" s="82" t="s">
        <v>9411</v>
      </c>
      <c r="S542" s="82" t="s">
        <v>55</v>
      </c>
      <c r="T542" s="83" t="s">
        <v>56</v>
      </c>
    </row>
    <row r="543">
      <c r="A543" s="81">
        <v>45770.53402777778</v>
      </c>
      <c r="B543" s="82" t="s">
        <v>9954</v>
      </c>
      <c r="C543" s="82" t="s">
        <v>9955</v>
      </c>
      <c r="D543" s="82">
        <v>1.59984268E10</v>
      </c>
      <c r="E543" s="82" t="s">
        <v>43</v>
      </c>
      <c r="F543" s="82" t="s">
        <v>60</v>
      </c>
      <c r="G543" s="82" t="s">
        <v>87</v>
      </c>
      <c r="H543" s="82" t="s">
        <v>78</v>
      </c>
      <c r="I543" s="82" t="s">
        <v>47</v>
      </c>
      <c r="J543" s="82" t="s">
        <v>48</v>
      </c>
      <c r="K543" s="82" t="s">
        <v>48</v>
      </c>
      <c r="L543" s="82" t="s">
        <v>47</v>
      </c>
      <c r="M543" s="82" t="s">
        <v>79</v>
      </c>
      <c r="N543" s="82" t="s">
        <v>50</v>
      </c>
      <c r="O543" s="82" t="s">
        <v>51</v>
      </c>
      <c r="P543" s="82" t="s">
        <v>171</v>
      </c>
      <c r="Q543" s="82" t="s">
        <v>9539</v>
      </c>
      <c r="R543" s="82" t="s">
        <v>9411</v>
      </c>
      <c r="S543" s="82" t="s">
        <v>55</v>
      </c>
      <c r="T543" s="83" t="s">
        <v>56</v>
      </c>
    </row>
    <row r="544">
      <c r="A544" s="81">
        <v>45770.53462962963</v>
      </c>
      <c r="B544" s="82" t="s">
        <v>9956</v>
      </c>
      <c r="C544" s="82" t="s">
        <v>9957</v>
      </c>
      <c r="D544" s="82">
        <v>4.499968069E10</v>
      </c>
      <c r="E544" s="82" t="s">
        <v>43</v>
      </c>
      <c r="F544" s="82" t="s">
        <v>60</v>
      </c>
      <c r="G544" s="82" t="s">
        <v>45</v>
      </c>
      <c r="H544" s="82" t="s">
        <v>62</v>
      </c>
      <c r="I544" s="82" t="s">
        <v>48</v>
      </c>
      <c r="J544" s="82" t="s">
        <v>48</v>
      </c>
      <c r="K544" s="82" t="s">
        <v>48</v>
      </c>
      <c r="L544" s="82" t="s">
        <v>48</v>
      </c>
      <c r="M544" s="82" t="s">
        <v>79</v>
      </c>
      <c r="N544" s="82" t="s">
        <v>64</v>
      </c>
      <c r="O544" s="82" t="s">
        <v>51</v>
      </c>
      <c r="P544" s="82" t="s">
        <v>171</v>
      </c>
      <c r="Q544" s="82" t="s">
        <v>9410</v>
      </c>
      <c r="R544" s="82" t="s">
        <v>9414</v>
      </c>
      <c r="S544" s="82" t="s">
        <v>55</v>
      </c>
      <c r="T544" s="83" t="s">
        <v>56</v>
      </c>
    </row>
    <row r="545">
      <c r="A545" s="81">
        <v>45770.53462962963</v>
      </c>
      <c r="B545" s="82" t="s">
        <v>9956</v>
      </c>
      <c r="C545" s="82" t="s">
        <v>9957</v>
      </c>
      <c r="D545" s="82">
        <v>4.499968069E10</v>
      </c>
      <c r="E545" s="82" t="s">
        <v>43</v>
      </c>
      <c r="F545" s="82" t="s">
        <v>60</v>
      </c>
      <c r="G545" s="82" t="s">
        <v>45</v>
      </c>
      <c r="H545" s="82" t="s">
        <v>62</v>
      </c>
      <c r="I545" s="82" t="s">
        <v>48</v>
      </c>
      <c r="J545" s="82" t="s">
        <v>48</v>
      </c>
      <c r="K545" s="82" t="s">
        <v>48</v>
      </c>
      <c r="L545" s="82" t="s">
        <v>48</v>
      </c>
      <c r="M545" s="82" t="s">
        <v>79</v>
      </c>
      <c r="N545" s="82" t="s">
        <v>64</v>
      </c>
      <c r="O545" s="82" t="s">
        <v>51</v>
      </c>
      <c r="P545" s="82" t="s">
        <v>171</v>
      </c>
      <c r="Q545" s="82" t="s">
        <v>9410</v>
      </c>
      <c r="R545" s="82" t="s">
        <v>9414</v>
      </c>
      <c r="S545" s="82" t="s">
        <v>55</v>
      </c>
      <c r="T545" s="83" t="s">
        <v>56</v>
      </c>
    </row>
    <row r="546">
      <c r="A546" s="81">
        <v>45770.54052083333</v>
      </c>
      <c r="B546" s="82" t="s">
        <v>9958</v>
      </c>
      <c r="C546" s="82" t="s">
        <v>9959</v>
      </c>
      <c r="D546" s="82">
        <v>3.1998436075E10</v>
      </c>
      <c r="E546" s="82" t="s">
        <v>43</v>
      </c>
      <c r="F546" s="82" t="s">
        <v>60</v>
      </c>
      <c r="G546" s="82" t="s">
        <v>61</v>
      </c>
      <c r="H546" s="82" t="s">
        <v>62</v>
      </c>
      <c r="I546" s="82" t="s">
        <v>48</v>
      </c>
      <c r="J546" s="82" t="s">
        <v>48</v>
      </c>
      <c r="K546" s="82" t="s">
        <v>48</v>
      </c>
      <c r="L546" s="82" t="s">
        <v>48</v>
      </c>
      <c r="M546" s="82" t="s">
        <v>63</v>
      </c>
      <c r="N546" s="82" t="s">
        <v>95</v>
      </c>
      <c r="O546" s="82" t="s">
        <v>51</v>
      </c>
      <c r="P546" s="82" t="s">
        <v>171</v>
      </c>
      <c r="Q546" s="82" t="s">
        <v>9410</v>
      </c>
      <c r="R546" s="82" t="s">
        <v>9411</v>
      </c>
      <c r="S546" s="82" t="s">
        <v>55</v>
      </c>
      <c r="T546" s="83" t="s">
        <v>56</v>
      </c>
    </row>
    <row r="547">
      <c r="A547" s="81">
        <v>45770.54052083333</v>
      </c>
      <c r="B547" s="82" t="s">
        <v>9958</v>
      </c>
      <c r="C547" s="82" t="s">
        <v>9959</v>
      </c>
      <c r="D547" s="82">
        <v>3.1998436075E10</v>
      </c>
      <c r="E547" s="82" t="s">
        <v>43</v>
      </c>
      <c r="F547" s="82" t="s">
        <v>60</v>
      </c>
      <c r="G547" s="82" t="s">
        <v>61</v>
      </c>
      <c r="H547" s="82" t="s">
        <v>62</v>
      </c>
      <c r="I547" s="82" t="s">
        <v>48</v>
      </c>
      <c r="J547" s="82" t="s">
        <v>48</v>
      </c>
      <c r="K547" s="82" t="s">
        <v>48</v>
      </c>
      <c r="L547" s="82" t="s">
        <v>48</v>
      </c>
      <c r="M547" s="82" t="s">
        <v>63</v>
      </c>
      <c r="N547" s="82" t="s">
        <v>95</v>
      </c>
      <c r="O547" s="82" t="s">
        <v>51</v>
      </c>
      <c r="P547" s="82" t="s">
        <v>171</v>
      </c>
      <c r="Q547" s="82" t="s">
        <v>9410</v>
      </c>
      <c r="R547" s="82" t="s">
        <v>9411</v>
      </c>
      <c r="S547" s="82" t="s">
        <v>55</v>
      </c>
      <c r="T547" s="83" t="s">
        <v>56</v>
      </c>
    </row>
    <row r="548">
      <c r="A548" s="81">
        <v>45770.5405787037</v>
      </c>
      <c r="B548" s="82" t="s">
        <v>9960</v>
      </c>
      <c r="C548" s="82" t="s">
        <v>9961</v>
      </c>
      <c r="D548" s="82">
        <v>3.4623138633E10</v>
      </c>
      <c r="E548" s="82" t="s">
        <v>75</v>
      </c>
      <c r="F548" s="82" t="s">
        <v>60</v>
      </c>
      <c r="G548" s="82" t="s">
        <v>45</v>
      </c>
      <c r="H548" s="82" t="s">
        <v>78</v>
      </c>
      <c r="I548" s="82" t="s">
        <v>47</v>
      </c>
      <c r="J548" s="82" t="s">
        <v>47</v>
      </c>
      <c r="K548" s="82" t="s">
        <v>48</v>
      </c>
      <c r="L548" s="82" t="s">
        <v>47</v>
      </c>
      <c r="M548" s="82" t="s">
        <v>79</v>
      </c>
      <c r="N548" s="82" t="s">
        <v>70</v>
      </c>
      <c r="O548" s="82" t="s">
        <v>51</v>
      </c>
      <c r="P548" s="82" t="s">
        <v>171</v>
      </c>
      <c r="Q548" s="82" t="s">
        <v>9511</v>
      </c>
      <c r="R548" s="82" t="s">
        <v>9414</v>
      </c>
      <c r="S548" s="82" t="s">
        <v>65</v>
      </c>
      <c r="T548" s="83" t="s">
        <v>56</v>
      </c>
    </row>
    <row r="549">
      <c r="A549" s="81">
        <v>45770.5405787037</v>
      </c>
      <c r="B549" s="82" t="s">
        <v>9960</v>
      </c>
      <c r="C549" s="82" t="s">
        <v>9961</v>
      </c>
      <c r="D549" s="82">
        <v>3.4623138633E10</v>
      </c>
      <c r="E549" s="82" t="s">
        <v>75</v>
      </c>
      <c r="F549" s="82" t="s">
        <v>60</v>
      </c>
      <c r="G549" s="82" t="s">
        <v>45</v>
      </c>
      <c r="H549" s="82" t="s">
        <v>78</v>
      </c>
      <c r="I549" s="82" t="s">
        <v>47</v>
      </c>
      <c r="J549" s="82" t="s">
        <v>47</v>
      </c>
      <c r="K549" s="82" t="s">
        <v>48</v>
      </c>
      <c r="L549" s="82" t="s">
        <v>47</v>
      </c>
      <c r="M549" s="82" t="s">
        <v>79</v>
      </c>
      <c r="N549" s="82" t="s">
        <v>70</v>
      </c>
      <c r="O549" s="82" t="s">
        <v>51</v>
      </c>
      <c r="P549" s="82" t="s">
        <v>171</v>
      </c>
      <c r="Q549" s="82" t="s">
        <v>9511</v>
      </c>
      <c r="R549" s="82" t="s">
        <v>9414</v>
      </c>
      <c r="S549" s="82" t="s">
        <v>65</v>
      </c>
      <c r="T549" s="83" t="s">
        <v>56</v>
      </c>
    </row>
    <row r="550">
      <c r="A550" s="81">
        <v>45770.542858796296</v>
      </c>
      <c r="B550" s="82" t="s">
        <v>9962</v>
      </c>
      <c r="C550" s="82" t="s">
        <v>9963</v>
      </c>
      <c r="D550" s="82">
        <v>2.4992437369E10</v>
      </c>
      <c r="E550" s="82" t="s">
        <v>43</v>
      </c>
      <c r="F550" s="82" t="s">
        <v>60</v>
      </c>
      <c r="G550" s="82" t="s">
        <v>45</v>
      </c>
      <c r="H550" s="82" t="s">
        <v>46</v>
      </c>
      <c r="I550" s="82" t="s">
        <v>48</v>
      </c>
      <c r="J550" s="82" t="s">
        <v>47</v>
      </c>
      <c r="K550" s="82" t="s">
        <v>48</v>
      </c>
      <c r="L550" s="82" t="s">
        <v>48</v>
      </c>
      <c r="M550" s="82" t="s">
        <v>79</v>
      </c>
      <c r="N550" s="82" t="s">
        <v>70</v>
      </c>
      <c r="O550" s="82" t="s">
        <v>51</v>
      </c>
      <c r="P550" s="82" t="s">
        <v>171</v>
      </c>
      <c r="Q550" s="82" t="s">
        <v>9466</v>
      </c>
      <c r="R550" s="82" t="s">
        <v>9426</v>
      </c>
      <c r="S550" s="82" t="s">
        <v>55</v>
      </c>
      <c r="T550" s="83" t="s">
        <v>56</v>
      </c>
    </row>
    <row r="551">
      <c r="A551" s="81">
        <v>45770.542858796296</v>
      </c>
      <c r="B551" s="82" t="s">
        <v>9962</v>
      </c>
      <c r="C551" s="82" t="s">
        <v>9963</v>
      </c>
      <c r="D551" s="82">
        <v>2.4992437369E10</v>
      </c>
      <c r="E551" s="82" t="s">
        <v>43</v>
      </c>
      <c r="F551" s="82" t="s">
        <v>60</v>
      </c>
      <c r="G551" s="82" t="s">
        <v>45</v>
      </c>
      <c r="H551" s="82" t="s">
        <v>46</v>
      </c>
      <c r="I551" s="82" t="s">
        <v>48</v>
      </c>
      <c r="J551" s="82" t="s">
        <v>47</v>
      </c>
      <c r="K551" s="82" t="s">
        <v>48</v>
      </c>
      <c r="L551" s="82" t="s">
        <v>48</v>
      </c>
      <c r="M551" s="82" t="s">
        <v>79</v>
      </c>
      <c r="N551" s="82" t="s">
        <v>70</v>
      </c>
      <c r="O551" s="82" t="s">
        <v>51</v>
      </c>
      <c r="P551" s="82" t="s">
        <v>171</v>
      </c>
      <c r="Q551" s="82" t="s">
        <v>9466</v>
      </c>
      <c r="R551" s="82" t="s">
        <v>9426</v>
      </c>
      <c r="S551" s="82" t="s">
        <v>55</v>
      </c>
      <c r="T551" s="83" t="s">
        <v>56</v>
      </c>
    </row>
    <row r="552">
      <c r="A552" s="81">
        <v>45770.54287037037</v>
      </c>
      <c r="B552" s="82" t="s">
        <v>9964</v>
      </c>
      <c r="C552" s="82" t="s">
        <v>9965</v>
      </c>
      <c r="D552" s="82">
        <v>2.1964701292E10</v>
      </c>
      <c r="E552" s="82" t="s">
        <v>75</v>
      </c>
      <c r="F552" s="82" t="s">
        <v>60</v>
      </c>
      <c r="G552" s="82" t="s">
        <v>45</v>
      </c>
      <c r="H552" s="82" t="s">
        <v>78</v>
      </c>
      <c r="I552" s="82" t="s">
        <v>47</v>
      </c>
      <c r="J552" s="82" t="s">
        <v>48</v>
      </c>
      <c r="K552" s="82" t="s">
        <v>48</v>
      </c>
      <c r="L552" s="82" t="s">
        <v>48</v>
      </c>
      <c r="M552" s="82" t="s">
        <v>63</v>
      </c>
      <c r="N552" s="82" t="s">
        <v>64</v>
      </c>
      <c r="O552" s="82" t="s">
        <v>51</v>
      </c>
      <c r="P552" s="82" t="s">
        <v>171</v>
      </c>
      <c r="Q552" s="82" t="s">
        <v>9539</v>
      </c>
      <c r="R552" s="82" t="s">
        <v>9411</v>
      </c>
      <c r="S552" s="82" t="s">
        <v>55</v>
      </c>
      <c r="T552" s="83" t="s">
        <v>56</v>
      </c>
    </row>
    <row r="553">
      <c r="A553" s="81">
        <v>45770.54287037037</v>
      </c>
      <c r="B553" s="82" t="s">
        <v>9964</v>
      </c>
      <c r="C553" s="82" t="s">
        <v>9965</v>
      </c>
      <c r="D553" s="82">
        <v>2.1964701292E10</v>
      </c>
      <c r="E553" s="82" t="s">
        <v>75</v>
      </c>
      <c r="F553" s="82" t="s">
        <v>60</v>
      </c>
      <c r="G553" s="82" t="s">
        <v>45</v>
      </c>
      <c r="H553" s="82" t="s">
        <v>78</v>
      </c>
      <c r="I553" s="82" t="s">
        <v>47</v>
      </c>
      <c r="J553" s="82" t="s">
        <v>48</v>
      </c>
      <c r="K553" s="82" t="s">
        <v>48</v>
      </c>
      <c r="L553" s="82" t="s">
        <v>48</v>
      </c>
      <c r="M553" s="82" t="s">
        <v>63</v>
      </c>
      <c r="N553" s="82" t="s">
        <v>64</v>
      </c>
      <c r="O553" s="82" t="s">
        <v>51</v>
      </c>
      <c r="P553" s="82" t="s">
        <v>171</v>
      </c>
      <c r="Q553" s="82" t="s">
        <v>9539</v>
      </c>
      <c r="R553" s="82" t="s">
        <v>9411</v>
      </c>
      <c r="S553" s="82" t="s">
        <v>55</v>
      </c>
      <c r="T553" s="83" t="s">
        <v>56</v>
      </c>
    </row>
    <row r="554">
      <c r="A554" s="81">
        <v>45770.54313657407</v>
      </c>
      <c r="B554" s="82" t="s">
        <v>9966</v>
      </c>
      <c r="C554" s="82" t="s">
        <v>9967</v>
      </c>
      <c r="D554" s="82">
        <v>1.193930687E10</v>
      </c>
      <c r="E554" s="82" t="s">
        <v>43</v>
      </c>
      <c r="F554" s="82" t="s">
        <v>60</v>
      </c>
      <c r="G554" s="82" t="s">
        <v>45</v>
      </c>
      <c r="H554" s="82" t="s">
        <v>106</v>
      </c>
      <c r="I554" s="82" t="s">
        <v>48</v>
      </c>
      <c r="J554" s="82" t="s">
        <v>47</v>
      </c>
      <c r="K554" s="82" t="s">
        <v>48</v>
      </c>
      <c r="L554" s="82" t="s">
        <v>48</v>
      </c>
      <c r="M554" s="82" t="s">
        <v>79</v>
      </c>
      <c r="N554" s="82" t="s">
        <v>50</v>
      </c>
      <c r="O554" s="82" t="s">
        <v>51</v>
      </c>
      <c r="P554" s="82" t="s">
        <v>171</v>
      </c>
      <c r="Q554" s="82" t="s">
        <v>9420</v>
      </c>
      <c r="R554" s="82" t="s">
        <v>9426</v>
      </c>
      <c r="S554" s="82" t="s">
        <v>65</v>
      </c>
      <c r="T554" s="83" t="s">
        <v>56</v>
      </c>
    </row>
    <row r="555">
      <c r="A555" s="81">
        <v>45770.54313657407</v>
      </c>
      <c r="B555" s="82" t="s">
        <v>9966</v>
      </c>
      <c r="C555" s="82" t="s">
        <v>9967</v>
      </c>
      <c r="D555" s="82">
        <v>1.193930687E10</v>
      </c>
      <c r="E555" s="82" t="s">
        <v>43</v>
      </c>
      <c r="F555" s="82" t="s">
        <v>60</v>
      </c>
      <c r="G555" s="82" t="s">
        <v>45</v>
      </c>
      <c r="H555" s="82" t="s">
        <v>106</v>
      </c>
      <c r="I555" s="82" t="s">
        <v>48</v>
      </c>
      <c r="J555" s="82" t="s">
        <v>47</v>
      </c>
      <c r="K555" s="82" t="s">
        <v>48</v>
      </c>
      <c r="L555" s="82" t="s">
        <v>48</v>
      </c>
      <c r="M555" s="82" t="s">
        <v>79</v>
      </c>
      <c r="N555" s="82" t="s">
        <v>50</v>
      </c>
      <c r="O555" s="82" t="s">
        <v>51</v>
      </c>
      <c r="P555" s="82" t="s">
        <v>171</v>
      </c>
      <c r="Q555" s="82" t="s">
        <v>9420</v>
      </c>
      <c r="R555" s="82" t="s">
        <v>9426</v>
      </c>
      <c r="S555" s="82" t="s">
        <v>65</v>
      </c>
      <c r="T555" s="83" t="s">
        <v>56</v>
      </c>
    </row>
    <row r="556">
      <c r="A556" s="81">
        <v>45770.54771990741</v>
      </c>
      <c r="B556" s="82" t="s">
        <v>9968</v>
      </c>
      <c r="C556" s="82" t="s">
        <v>9969</v>
      </c>
      <c r="D556" s="82">
        <v>3.5997365401E10</v>
      </c>
      <c r="E556" s="82" t="s">
        <v>43</v>
      </c>
      <c r="F556" s="82" t="s">
        <v>44</v>
      </c>
      <c r="G556" s="82" t="s">
        <v>61</v>
      </c>
      <c r="H556" s="82" t="s">
        <v>46</v>
      </c>
      <c r="I556" s="82" t="s">
        <v>48</v>
      </c>
      <c r="J556" s="82" t="s">
        <v>47</v>
      </c>
      <c r="K556" s="82" t="s">
        <v>47</v>
      </c>
      <c r="L556" s="82" t="s">
        <v>48</v>
      </c>
      <c r="M556" s="82" t="s">
        <v>79</v>
      </c>
      <c r="N556" s="82" t="s">
        <v>95</v>
      </c>
      <c r="O556" s="82" t="s">
        <v>51</v>
      </c>
      <c r="P556" s="82" t="s">
        <v>171</v>
      </c>
      <c r="Q556" s="82" t="s">
        <v>9457</v>
      </c>
      <c r="R556" s="82" t="s">
        <v>9411</v>
      </c>
      <c r="S556" s="82" t="s">
        <v>65</v>
      </c>
      <c r="T556" s="83" t="s">
        <v>47</v>
      </c>
    </row>
    <row r="557">
      <c r="A557" s="81">
        <v>45770.54771990741</v>
      </c>
      <c r="B557" s="82" t="s">
        <v>9968</v>
      </c>
      <c r="C557" s="82" t="s">
        <v>9969</v>
      </c>
      <c r="D557" s="82">
        <v>3.5997365401E10</v>
      </c>
      <c r="E557" s="82" t="s">
        <v>43</v>
      </c>
      <c r="F557" s="82" t="s">
        <v>44</v>
      </c>
      <c r="G557" s="82" t="s">
        <v>61</v>
      </c>
      <c r="H557" s="82" t="s">
        <v>46</v>
      </c>
      <c r="I557" s="82" t="s">
        <v>48</v>
      </c>
      <c r="J557" s="82" t="s">
        <v>47</v>
      </c>
      <c r="K557" s="82" t="s">
        <v>47</v>
      </c>
      <c r="L557" s="82" t="s">
        <v>48</v>
      </c>
      <c r="M557" s="82" t="s">
        <v>79</v>
      </c>
      <c r="N557" s="82" t="s">
        <v>95</v>
      </c>
      <c r="O557" s="82" t="s">
        <v>51</v>
      </c>
      <c r="P557" s="82" t="s">
        <v>171</v>
      </c>
      <c r="Q557" s="82" t="s">
        <v>9457</v>
      </c>
      <c r="R557" s="82" t="s">
        <v>9411</v>
      </c>
      <c r="S557" s="82" t="s">
        <v>65</v>
      </c>
      <c r="T557" s="83" t="s">
        <v>47</v>
      </c>
    </row>
    <row r="558">
      <c r="A558" s="81">
        <v>45770.54898148148</v>
      </c>
      <c r="B558" s="82" t="s">
        <v>9970</v>
      </c>
      <c r="C558" s="82" t="s">
        <v>9971</v>
      </c>
      <c r="D558" s="82">
        <v>7.9988647976E10</v>
      </c>
      <c r="E558" s="82" t="s">
        <v>43</v>
      </c>
      <c r="F558" s="82" t="s">
        <v>60</v>
      </c>
      <c r="G558" s="82" t="s">
        <v>77</v>
      </c>
      <c r="H558" s="82" t="s">
        <v>88</v>
      </c>
      <c r="I558" s="82" t="s">
        <v>47</v>
      </c>
      <c r="J558" s="82" t="s">
        <v>48</v>
      </c>
      <c r="K558" s="82" t="s">
        <v>48</v>
      </c>
      <c r="L558" s="82" t="s">
        <v>47</v>
      </c>
      <c r="M558" s="82" t="s">
        <v>49</v>
      </c>
      <c r="N558" s="82" t="s">
        <v>50</v>
      </c>
      <c r="O558" s="82" t="s">
        <v>51</v>
      </c>
      <c r="P558" s="82" t="s">
        <v>171</v>
      </c>
      <c r="Q558" s="82" t="s">
        <v>9457</v>
      </c>
      <c r="R558" s="82" t="s">
        <v>9426</v>
      </c>
      <c r="S558" s="82" t="s">
        <v>55</v>
      </c>
      <c r="T558" s="83" t="s">
        <v>56</v>
      </c>
    </row>
    <row r="559">
      <c r="A559" s="81">
        <v>45770.555983796294</v>
      </c>
      <c r="B559" s="82" t="s">
        <v>2126</v>
      </c>
      <c r="C559" s="82" t="s">
        <v>9972</v>
      </c>
      <c r="D559" s="82">
        <v>1.194708933E10</v>
      </c>
      <c r="E559" s="82" t="s">
        <v>43</v>
      </c>
      <c r="F559" s="82" t="s">
        <v>144</v>
      </c>
      <c r="G559" s="82" t="s">
        <v>77</v>
      </c>
      <c r="H559" s="82" t="s">
        <v>88</v>
      </c>
      <c r="I559" s="82" t="s">
        <v>47</v>
      </c>
      <c r="J559" s="82" t="s">
        <v>48</v>
      </c>
      <c r="K559" s="82" t="s">
        <v>48</v>
      </c>
      <c r="L559" s="82" t="s">
        <v>47</v>
      </c>
      <c r="M559" s="82" t="s">
        <v>49</v>
      </c>
      <c r="N559" s="82" t="s">
        <v>70</v>
      </c>
      <c r="O559" s="82" t="s">
        <v>51</v>
      </c>
      <c r="P559" s="82" t="s">
        <v>171</v>
      </c>
      <c r="Q559" s="82" t="s">
        <v>9511</v>
      </c>
      <c r="R559" s="82" t="s">
        <v>9414</v>
      </c>
      <c r="S559" s="82" t="s">
        <v>55</v>
      </c>
      <c r="T559" s="83" t="s">
        <v>47</v>
      </c>
    </row>
    <row r="560">
      <c r="A560" s="81">
        <v>45770.555983796294</v>
      </c>
      <c r="B560" s="82" t="s">
        <v>2126</v>
      </c>
      <c r="C560" s="82" t="s">
        <v>9972</v>
      </c>
      <c r="D560" s="82">
        <v>1.194708933E10</v>
      </c>
      <c r="E560" s="82" t="s">
        <v>43</v>
      </c>
      <c r="F560" s="82" t="s">
        <v>144</v>
      </c>
      <c r="G560" s="82" t="s">
        <v>77</v>
      </c>
      <c r="H560" s="82" t="s">
        <v>88</v>
      </c>
      <c r="I560" s="82" t="s">
        <v>47</v>
      </c>
      <c r="J560" s="82" t="s">
        <v>48</v>
      </c>
      <c r="K560" s="82" t="s">
        <v>48</v>
      </c>
      <c r="L560" s="82" t="s">
        <v>47</v>
      </c>
      <c r="M560" s="82" t="s">
        <v>49</v>
      </c>
      <c r="N560" s="82" t="s">
        <v>70</v>
      </c>
      <c r="O560" s="82" t="s">
        <v>51</v>
      </c>
      <c r="P560" s="82" t="s">
        <v>171</v>
      </c>
      <c r="Q560" s="82" t="s">
        <v>9511</v>
      </c>
      <c r="R560" s="82" t="s">
        <v>9414</v>
      </c>
      <c r="S560" s="82" t="s">
        <v>55</v>
      </c>
      <c r="T560" s="83" t="s">
        <v>47</v>
      </c>
    </row>
    <row r="561">
      <c r="A561" s="81">
        <v>45770.55777777778</v>
      </c>
      <c r="B561" s="82" t="s">
        <v>4607</v>
      </c>
      <c r="C561" s="82" t="s">
        <v>9973</v>
      </c>
      <c r="D561" s="82">
        <v>6.1992704616E10</v>
      </c>
      <c r="E561" s="82" t="s">
        <v>43</v>
      </c>
      <c r="F561" s="82" t="s">
        <v>60</v>
      </c>
      <c r="G561" s="82" t="s">
        <v>45</v>
      </c>
      <c r="H561" s="82" t="s">
        <v>106</v>
      </c>
      <c r="I561" s="82" t="s">
        <v>48</v>
      </c>
      <c r="J561" s="82" t="s">
        <v>48</v>
      </c>
      <c r="K561" s="82" t="s">
        <v>48</v>
      </c>
      <c r="L561" s="82" t="s">
        <v>48</v>
      </c>
      <c r="M561" s="82" t="s">
        <v>79</v>
      </c>
      <c r="N561" s="82" t="s">
        <v>64</v>
      </c>
      <c r="O561" s="82" t="s">
        <v>51</v>
      </c>
      <c r="P561" s="82" t="s">
        <v>171</v>
      </c>
      <c r="Q561" s="82" t="s">
        <v>9410</v>
      </c>
      <c r="R561" s="82" t="s">
        <v>9411</v>
      </c>
      <c r="S561" s="82" t="s">
        <v>65</v>
      </c>
      <c r="T561" s="83" t="s">
        <v>56</v>
      </c>
    </row>
    <row r="562">
      <c r="A562" s="81">
        <v>45770.55777777778</v>
      </c>
      <c r="B562" s="82" t="s">
        <v>4607</v>
      </c>
      <c r="C562" s="82" t="s">
        <v>9973</v>
      </c>
      <c r="D562" s="82">
        <v>6.1992704616E10</v>
      </c>
      <c r="E562" s="82" t="s">
        <v>43</v>
      </c>
      <c r="F562" s="82" t="s">
        <v>60</v>
      </c>
      <c r="G562" s="82" t="s">
        <v>45</v>
      </c>
      <c r="H562" s="82" t="s">
        <v>106</v>
      </c>
      <c r="I562" s="82" t="s">
        <v>48</v>
      </c>
      <c r="J562" s="82" t="s">
        <v>48</v>
      </c>
      <c r="K562" s="82" t="s">
        <v>48</v>
      </c>
      <c r="L562" s="82" t="s">
        <v>48</v>
      </c>
      <c r="M562" s="82" t="s">
        <v>79</v>
      </c>
      <c r="N562" s="82" t="s">
        <v>64</v>
      </c>
      <c r="O562" s="82" t="s">
        <v>51</v>
      </c>
      <c r="P562" s="82" t="s">
        <v>171</v>
      </c>
      <c r="Q562" s="82" t="s">
        <v>9410</v>
      </c>
      <c r="R562" s="82" t="s">
        <v>9411</v>
      </c>
      <c r="S562" s="82" t="s">
        <v>65</v>
      </c>
      <c r="T562" s="83" t="s">
        <v>56</v>
      </c>
    </row>
    <row r="563">
      <c r="A563" s="81">
        <v>45770.56024305556</v>
      </c>
      <c r="B563" s="82" t="s">
        <v>9974</v>
      </c>
      <c r="C563" s="82" t="s">
        <v>9975</v>
      </c>
      <c r="D563" s="82">
        <v>2.1966696133E10</v>
      </c>
      <c r="E563" s="82" t="s">
        <v>43</v>
      </c>
      <c r="F563" s="82" t="s">
        <v>60</v>
      </c>
      <c r="G563" s="82" t="s">
        <v>61</v>
      </c>
      <c r="H563" s="82" t="s">
        <v>106</v>
      </c>
      <c r="I563" s="82" t="s">
        <v>47</v>
      </c>
      <c r="J563" s="82" t="s">
        <v>48</v>
      </c>
      <c r="K563" s="82" t="s">
        <v>48</v>
      </c>
      <c r="L563" s="82" t="s">
        <v>47</v>
      </c>
      <c r="M563" s="82" t="s">
        <v>118</v>
      </c>
      <c r="N563" s="82" t="s">
        <v>50</v>
      </c>
      <c r="O563" s="82" t="s">
        <v>51</v>
      </c>
      <c r="P563" s="82" t="s">
        <v>171</v>
      </c>
      <c r="Q563" s="82" t="s">
        <v>9555</v>
      </c>
      <c r="R563" s="82" t="s">
        <v>9414</v>
      </c>
      <c r="S563" s="82" t="s">
        <v>55</v>
      </c>
      <c r="T563" s="83" t="s">
        <v>56</v>
      </c>
    </row>
    <row r="564">
      <c r="A564" s="81">
        <v>45770.56024305556</v>
      </c>
      <c r="B564" s="82" t="s">
        <v>9974</v>
      </c>
      <c r="C564" s="82" t="s">
        <v>9975</v>
      </c>
      <c r="D564" s="82">
        <v>2.1966696133E10</v>
      </c>
      <c r="E564" s="82" t="s">
        <v>43</v>
      </c>
      <c r="F564" s="82" t="s">
        <v>60</v>
      </c>
      <c r="G564" s="82" t="s">
        <v>61</v>
      </c>
      <c r="H564" s="82" t="s">
        <v>106</v>
      </c>
      <c r="I564" s="82" t="s">
        <v>47</v>
      </c>
      <c r="J564" s="82" t="s">
        <v>48</v>
      </c>
      <c r="K564" s="82" t="s">
        <v>48</v>
      </c>
      <c r="L564" s="82" t="s">
        <v>47</v>
      </c>
      <c r="M564" s="82" t="s">
        <v>118</v>
      </c>
      <c r="N564" s="82" t="s">
        <v>50</v>
      </c>
      <c r="O564" s="82" t="s">
        <v>51</v>
      </c>
      <c r="P564" s="82" t="s">
        <v>171</v>
      </c>
      <c r="Q564" s="82" t="s">
        <v>9555</v>
      </c>
      <c r="R564" s="82" t="s">
        <v>9414</v>
      </c>
      <c r="S564" s="82" t="s">
        <v>55</v>
      </c>
      <c r="T564" s="83" t="s">
        <v>56</v>
      </c>
    </row>
    <row r="565">
      <c r="A565" s="81">
        <v>45770.561435185184</v>
      </c>
      <c r="B565" s="82" t="s">
        <v>9976</v>
      </c>
      <c r="C565" s="82" t="s">
        <v>9977</v>
      </c>
      <c r="D565" s="82">
        <v>8.5981015322E10</v>
      </c>
      <c r="E565" s="82" t="s">
        <v>43</v>
      </c>
      <c r="F565" s="82" t="s">
        <v>60</v>
      </c>
      <c r="G565" s="82" t="s">
        <v>61</v>
      </c>
      <c r="H565" s="82" t="s">
        <v>46</v>
      </c>
      <c r="I565" s="82" t="s">
        <v>47</v>
      </c>
      <c r="J565" s="82" t="s">
        <v>47</v>
      </c>
      <c r="K565" s="82" t="s">
        <v>48</v>
      </c>
      <c r="L565" s="82" t="s">
        <v>47</v>
      </c>
      <c r="M565" s="82" t="s">
        <v>94</v>
      </c>
      <c r="N565" s="82" t="s">
        <v>70</v>
      </c>
      <c r="O565" s="82" t="s">
        <v>51</v>
      </c>
      <c r="P565" s="82" t="s">
        <v>171</v>
      </c>
      <c r="Q565" s="82" t="s">
        <v>9457</v>
      </c>
      <c r="R565" s="82" t="s">
        <v>9426</v>
      </c>
      <c r="S565" s="82" t="s">
        <v>55</v>
      </c>
      <c r="T565" s="83" t="s">
        <v>56</v>
      </c>
    </row>
    <row r="566">
      <c r="A566" s="81">
        <v>45770.561435185184</v>
      </c>
      <c r="B566" s="82" t="s">
        <v>9976</v>
      </c>
      <c r="C566" s="82" t="s">
        <v>9977</v>
      </c>
      <c r="D566" s="82">
        <v>8.5981015322E10</v>
      </c>
      <c r="E566" s="82" t="s">
        <v>43</v>
      </c>
      <c r="F566" s="82" t="s">
        <v>60</v>
      </c>
      <c r="G566" s="82" t="s">
        <v>61</v>
      </c>
      <c r="H566" s="82" t="s">
        <v>46</v>
      </c>
      <c r="I566" s="82" t="s">
        <v>47</v>
      </c>
      <c r="J566" s="82" t="s">
        <v>47</v>
      </c>
      <c r="K566" s="82" t="s">
        <v>48</v>
      </c>
      <c r="L566" s="82" t="s">
        <v>47</v>
      </c>
      <c r="M566" s="82" t="s">
        <v>94</v>
      </c>
      <c r="N566" s="82" t="s">
        <v>70</v>
      </c>
      <c r="O566" s="82" t="s">
        <v>51</v>
      </c>
      <c r="P566" s="82" t="s">
        <v>171</v>
      </c>
      <c r="Q566" s="82" t="s">
        <v>9457</v>
      </c>
      <c r="R566" s="82" t="s">
        <v>9426</v>
      </c>
      <c r="S566" s="82" t="s">
        <v>55</v>
      </c>
      <c r="T566" s="83" t="s">
        <v>56</v>
      </c>
    </row>
    <row r="567">
      <c r="A567" s="81">
        <v>45770.56292824074</v>
      </c>
      <c r="B567" s="82" t="s">
        <v>9978</v>
      </c>
      <c r="C567" s="82" t="s">
        <v>9979</v>
      </c>
      <c r="D567" s="82">
        <v>8.1995156811E10</v>
      </c>
      <c r="E567" s="82" t="s">
        <v>43</v>
      </c>
      <c r="F567" s="82" t="s">
        <v>60</v>
      </c>
      <c r="G567" s="82" t="s">
        <v>45</v>
      </c>
      <c r="H567" s="82" t="s">
        <v>78</v>
      </c>
      <c r="I567" s="82" t="s">
        <v>47</v>
      </c>
      <c r="J567" s="82" t="s">
        <v>47</v>
      </c>
      <c r="K567" s="82" t="s">
        <v>47</v>
      </c>
      <c r="L567" s="82" t="s">
        <v>47</v>
      </c>
      <c r="M567" s="82" t="s">
        <v>49</v>
      </c>
      <c r="N567" s="82" t="s">
        <v>50</v>
      </c>
      <c r="O567" s="82" t="s">
        <v>51</v>
      </c>
      <c r="P567" s="82" t="s">
        <v>171</v>
      </c>
      <c r="Q567" s="82" t="s">
        <v>9511</v>
      </c>
      <c r="R567" s="82" t="s">
        <v>9414</v>
      </c>
      <c r="S567" s="82" t="s">
        <v>65</v>
      </c>
      <c r="T567" s="83" t="s">
        <v>56</v>
      </c>
    </row>
    <row r="568">
      <c r="A568" s="81">
        <v>45770.56292824074</v>
      </c>
      <c r="B568" s="82" t="s">
        <v>9978</v>
      </c>
      <c r="C568" s="82" t="s">
        <v>9979</v>
      </c>
      <c r="D568" s="82">
        <v>8.1995156811E10</v>
      </c>
      <c r="E568" s="82" t="s">
        <v>43</v>
      </c>
      <c r="F568" s="82" t="s">
        <v>60</v>
      </c>
      <c r="G568" s="82" t="s">
        <v>45</v>
      </c>
      <c r="H568" s="82" t="s">
        <v>78</v>
      </c>
      <c r="I568" s="82" t="s">
        <v>47</v>
      </c>
      <c r="J568" s="82" t="s">
        <v>47</v>
      </c>
      <c r="K568" s="82" t="s">
        <v>47</v>
      </c>
      <c r="L568" s="82" t="s">
        <v>47</v>
      </c>
      <c r="M568" s="82" t="s">
        <v>49</v>
      </c>
      <c r="N568" s="82" t="s">
        <v>50</v>
      </c>
      <c r="O568" s="82" t="s">
        <v>51</v>
      </c>
      <c r="P568" s="82" t="s">
        <v>171</v>
      </c>
      <c r="Q568" s="82" t="s">
        <v>9511</v>
      </c>
      <c r="R568" s="82" t="s">
        <v>9414</v>
      </c>
      <c r="S568" s="82" t="s">
        <v>65</v>
      </c>
      <c r="T568" s="83" t="s">
        <v>56</v>
      </c>
    </row>
    <row r="569">
      <c r="A569" s="81">
        <v>45770.5675462963</v>
      </c>
      <c r="B569" s="82" t="s">
        <v>9980</v>
      </c>
      <c r="C569" s="82" t="s">
        <v>9981</v>
      </c>
      <c r="D569" s="82">
        <v>5.5998007919E10</v>
      </c>
      <c r="E569" s="82" t="s">
        <v>43</v>
      </c>
      <c r="F569" s="82" t="s">
        <v>60</v>
      </c>
      <c r="G569" s="82" t="s">
        <v>45</v>
      </c>
      <c r="H569" s="82" t="s">
        <v>78</v>
      </c>
      <c r="I569" s="82" t="s">
        <v>47</v>
      </c>
      <c r="J569" s="82" t="s">
        <v>47</v>
      </c>
      <c r="K569" s="82" t="s">
        <v>48</v>
      </c>
      <c r="L569" s="82" t="s">
        <v>47</v>
      </c>
      <c r="M569" s="82" t="s">
        <v>63</v>
      </c>
      <c r="N569" s="82" t="s">
        <v>50</v>
      </c>
      <c r="O569" s="82" t="s">
        <v>51</v>
      </c>
      <c r="P569" s="82" t="s">
        <v>171</v>
      </c>
      <c r="Q569" s="82" t="s">
        <v>9511</v>
      </c>
      <c r="R569" s="82" t="s">
        <v>9414</v>
      </c>
      <c r="S569" s="82" t="s">
        <v>55</v>
      </c>
      <c r="T569" s="83" t="s">
        <v>56</v>
      </c>
    </row>
    <row r="570">
      <c r="A570" s="81">
        <v>45770.5675462963</v>
      </c>
      <c r="B570" s="82" t="s">
        <v>9980</v>
      </c>
      <c r="C570" s="82" t="s">
        <v>9981</v>
      </c>
      <c r="D570" s="82">
        <v>5.5998007919E10</v>
      </c>
      <c r="E570" s="82" t="s">
        <v>43</v>
      </c>
      <c r="F570" s="82" t="s">
        <v>60</v>
      </c>
      <c r="G570" s="82" t="s">
        <v>45</v>
      </c>
      <c r="H570" s="82" t="s">
        <v>78</v>
      </c>
      <c r="I570" s="82" t="s">
        <v>47</v>
      </c>
      <c r="J570" s="82" t="s">
        <v>47</v>
      </c>
      <c r="K570" s="82" t="s">
        <v>48</v>
      </c>
      <c r="L570" s="82" t="s">
        <v>47</v>
      </c>
      <c r="M570" s="82" t="s">
        <v>63</v>
      </c>
      <c r="N570" s="82" t="s">
        <v>50</v>
      </c>
      <c r="O570" s="82" t="s">
        <v>51</v>
      </c>
      <c r="P570" s="82" t="s">
        <v>171</v>
      </c>
      <c r="Q570" s="82" t="s">
        <v>9511</v>
      </c>
      <c r="R570" s="82" t="s">
        <v>9414</v>
      </c>
      <c r="S570" s="82" t="s">
        <v>55</v>
      </c>
      <c r="T570" s="83" t="s">
        <v>56</v>
      </c>
    </row>
    <row r="571">
      <c r="A571" s="81">
        <v>45770.571122685185</v>
      </c>
      <c r="B571" s="82" t="s">
        <v>9982</v>
      </c>
      <c r="C571" s="82" t="s">
        <v>9983</v>
      </c>
      <c r="D571" s="82">
        <v>1.1932393125E10</v>
      </c>
      <c r="E571" s="82" t="s">
        <v>43</v>
      </c>
      <c r="F571" s="82" t="s">
        <v>44</v>
      </c>
      <c r="G571" s="82" t="s">
        <v>45</v>
      </c>
      <c r="H571" s="82" t="s">
        <v>46</v>
      </c>
      <c r="I571" s="82" t="s">
        <v>47</v>
      </c>
      <c r="J571" s="82" t="s">
        <v>47</v>
      </c>
      <c r="K571" s="82" t="s">
        <v>47</v>
      </c>
      <c r="L571" s="82" t="s">
        <v>47</v>
      </c>
      <c r="M571" s="82" t="s">
        <v>79</v>
      </c>
      <c r="N571" s="82" t="s">
        <v>64</v>
      </c>
      <c r="O571" s="82" t="s">
        <v>51</v>
      </c>
      <c r="P571" s="82" t="s">
        <v>171</v>
      </c>
      <c r="Q571" s="82" t="s">
        <v>9503</v>
      </c>
      <c r="R571" s="82" t="s">
        <v>9430</v>
      </c>
      <c r="S571" s="82" t="s">
        <v>65</v>
      </c>
      <c r="T571" s="83" t="s">
        <v>56</v>
      </c>
    </row>
    <row r="572">
      <c r="A572" s="81">
        <v>45770.571122685185</v>
      </c>
      <c r="B572" s="82" t="s">
        <v>9982</v>
      </c>
      <c r="C572" s="82" t="s">
        <v>9983</v>
      </c>
      <c r="D572" s="82">
        <v>1.1932393125E10</v>
      </c>
      <c r="E572" s="82" t="s">
        <v>43</v>
      </c>
      <c r="F572" s="82" t="s">
        <v>44</v>
      </c>
      <c r="G572" s="82" t="s">
        <v>45</v>
      </c>
      <c r="H572" s="82" t="s">
        <v>46</v>
      </c>
      <c r="I572" s="82" t="s">
        <v>47</v>
      </c>
      <c r="J572" s="82" t="s">
        <v>47</v>
      </c>
      <c r="K572" s="82" t="s">
        <v>47</v>
      </c>
      <c r="L572" s="82" t="s">
        <v>47</v>
      </c>
      <c r="M572" s="82" t="s">
        <v>79</v>
      </c>
      <c r="N572" s="82" t="s">
        <v>64</v>
      </c>
      <c r="O572" s="82" t="s">
        <v>51</v>
      </c>
      <c r="P572" s="82" t="s">
        <v>171</v>
      </c>
      <c r="Q572" s="82" t="s">
        <v>9503</v>
      </c>
      <c r="R572" s="82" t="s">
        <v>9430</v>
      </c>
      <c r="S572" s="82" t="s">
        <v>65</v>
      </c>
      <c r="T572" s="83" t="s">
        <v>56</v>
      </c>
    </row>
    <row r="573">
      <c r="A573" s="81">
        <v>45770.57172453704</v>
      </c>
      <c r="B573" s="82" t="s">
        <v>787</v>
      </c>
      <c r="C573" s="82" t="s">
        <v>9984</v>
      </c>
      <c r="D573" s="82">
        <v>2.2981363376E10</v>
      </c>
      <c r="E573" s="82" t="s">
        <v>75</v>
      </c>
      <c r="F573" s="82" t="s">
        <v>44</v>
      </c>
      <c r="G573" s="82" t="s">
        <v>45</v>
      </c>
      <c r="H573" s="82" t="s">
        <v>78</v>
      </c>
      <c r="I573" s="82" t="s">
        <v>47</v>
      </c>
      <c r="J573" s="82" t="s">
        <v>47</v>
      </c>
      <c r="K573" s="82" t="s">
        <v>48</v>
      </c>
      <c r="L573" s="82" t="s">
        <v>48</v>
      </c>
      <c r="M573" s="82" t="s">
        <v>63</v>
      </c>
      <c r="N573" s="82" t="s">
        <v>50</v>
      </c>
      <c r="O573" s="82" t="s">
        <v>51</v>
      </c>
      <c r="P573" s="82" t="s">
        <v>171</v>
      </c>
      <c r="Q573" s="82" t="s">
        <v>9457</v>
      </c>
      <c r="R573" s="82" t="s">
        <v>9411</v>
      </c>
      <c r="S573" s="82" t="s">
        <v>55</v>
      </c>
      <c r="T573" s="83" t="s">
        <v>47</v>
      </c>
    </row>
    <row r="574">
      <c r="A574" s="81">
        <v>45770.57172453704</v>
      </c>
      <c r="B574" s="82" t="s">
        <v>787</v>
      </c>
      <c r="C574" s="82" t="s">
        <v>9984</v>
      </c>
      <c r="D574" s="82">
        <v>2.2981363376E10</v>
      </c>
      <c r="E574" s="82" t="s">
        <v>75</v>
      </c>
      <c r="F574" s="82" t="s">
        <v>44</v>
      </c>
      <c r="G574" s="82" t="s">
        <v>45</v>
      </c>
      <c r="H574" s="82" t="s">
        <v>78</v>
      </c>
      <c r="I574" s="82" t="s">
        <v>47</v>
      </c>
      <c r="J574" s="82" t="s">
        <v>47</v>
      </c>
      <c r="K574" s="82" t="s">
        <v>48</v>
      </c>
      <c r="L574" s="82" t="s">
        <v>48</v>
      </c>
      <c r="M574" s="82" t="s">
        <v>63</v>
      </c>
      <c r="N574" s="82" t="s">
        <v>50</v>
      </c>
      <c r="O574" s="82" t="s">
        <v>51</v>
      </c>
      <c r="P574" s="82" t="s">
        <v>171</v>
      </c>
      <c r="Q574" s="82" t="s">
        <v>9457</v>
      </c>
      <c r="R574" s="82" t="s">
        <v>9411</v>
      </c>
      <c r="S574" s="82" t="s">
        <v>55</v>
      </c>
      <c r="T574" s="83" t="s">
        <v>47</v>
      </c>
    </row>
    <row r="575">
      <c r="A575" s="81">
        <v>45770.57252314815</v>
      </c>
      <c r="B575" s="82" t="s">
        <v>9985</v>
      </c>
      <c r="C575" s="82" t="s">
        <v>9986</v>
      </c>
      <c r="D575" s="82">
        <v>2.2992597787E10</v>
      </c>
      <c r="E575" s="82" t="s">
        <v>43</v>
      </c>
      <c r="F575" s="82" t="s">
        <v>60</v>
      </c>
      <c r="G575" s="82" t="s">
        <v>45</v>
      </c>
      <c r="H575" s="82" t="s">
        <v>46</v>
      </c>
      <c r="I575" s="82" t="s">
        <v>47</v>
      </c>
      <c r="J575" s="82" t="s">
        <v>47</v>
      </c>
      <c r="K575" s="82" t="s">
        <v>48</v>
      </c>
      <c r="L575" s="82" t="s">
        <v>48</v>
      </c>
      <c r="M575" s="82" t="s">
        <v>79</v>
      </c>
      <c r="N575" s="82" t="s">
        <v>98</v>
      </c>
      <c r="O575" s="82" t="s">
        <v>51</v>
      </c>
      <c r="P575" s="82" t="s">
        <v>171</v>
      </c>
      <c r="Q575" s="82" t="s">
        <v>9539</v>
      </c>
      <c r="R575" s="82" t="s">
        <v>9411</v>
      </c>
      <c r="S575" s="82" t="s">
        <v>55</v>
      </c>
      <c r="T575" s="83" t="s">
        <v>56</v>
      </c>
    </row>
    <row r="576">
      <c r="A576" s="81">
        <v>45770.57252314815</v>
      </c>
      <c r="B576" s="82" t="s">
        <v>9985</v>
      </c>
      <c r="C576" s="82" t="s">
        <v>9986</v>
      </c>
      <c r="D576" s="82">
        <v>2.2992597787E10</v>
      </c>
      <c r="E576" s="82" t="s">
        <v>43</v>
      </c>
      <c r="F576" s="82" t="s">
        <v>60</v>
      </c>
      <c r="G576" s="82" t="s">
        <v>45</v>
      </c>
      <c r="H576" s="82" t="s">
        <v>46</v>
      </c>
      <c r="I576" s="82" t="s">
        <v>47</v>
      </c>
      <c r="J576" s="82" t="s">
        <v>47</v>
      </c>
      <c r="K576" s="82" t="s">
        <v>48</v>
      </c>
      <c r="L576" s="82" t="s">
        <v>48</v>
      </c>
      <c r="M576" s="82" t="s">
        <v>79</v>
      </c>
      <c r="N576" s="82" t="s">
        <v>98</v>
      </c>
      <c r="O576" s="82" t="s">
        <v>51</v>
      </c>
      <c r="P576" s="82" t="s">
        <v>171</v>
      </c>
      <c r="Q576" s="82" t="s">
        <v>9539</v>
      </c>
      <c r="R576" s="82" t="s">
        <v>9411</v>
      </c>
      <c r="S576" s="82" t="s">
        <v>55</v>
      </c>
      <c r="T576" s="83" t="s">
        <v>56</v>
      </c>
    </row>
    <row r="577">
      <c r="A577" s="81">
        <v>45770.57372685185</v>
      </c>
      <c r="B577" s="82" t="s">
        <v>1706</v>
      </c>
      <c r="C577" s="82" t="s">
        <v>9987</v>
      </c>
      <c r="D577" s="82">
        <v>2.499873641E10</v>
      </c>
      <c r="E577" s="82" t="s">
        <v>43</v>
      </c>
      <c r="F577" s="82" t="s">
        <v>44</v>
      </c>
      <c r="G577" s="82" t="s">
        <v>61</v>
      </c>
      <c r="H577" s="82" t="s">
        <v>78</v>
      </c>
      <c r="I577" s="82" t="s">
        <v>48</v>
      </c>
      <c r="J577" s="82" t="s">
        <v>47</v>
      </c>
      <c r="K577" s="82" t="s">
        <v>48</v>
      </c>
      <c r="L577" s="82" t="s">
        <v>48</v>
      </c>
      <c r="M577" s="82" t="s">
        <v>79</v>
      </c>
      <c r="N577" s="82" t="s">
        <v>70</v>
      </c>
      <c r="O577" s="82" t="s">
        <v>51</v>
      </c>
      <c r="P577" s="82" t="s">
        <v>171</v>
      </c>
      <c r="Q577" s="82" t="s">
        <v>9410</v>
      </c>
      <c r="R577" s="82" t="s">
        <v>9414</v>
      </c>
      <c r="S577" s="82" t="s">
        <v>65</v>
      </c>
      <c r="T577" s="83" t="s">
        <v>56</v>
      </c>
    </row>
    <row r="578">
      <c r="A578" s="81">
        <v>45770.57372685185</v>
      </c>
      <c r="B578" s="82" t="s">
        <v>1706</v>
      </c>
      <c r="C578" s="82" t="s">
        <v>9987</v>
      </c>
      <c r="D578" s="82">
        <v>2.499873641E10</v>
      </c>
      <c r="E578" s="82" t="s">
        <v>43</v>
      </c>
      <c r="F578" s="82" t="s">
        <v>44</v>
      </c>
      <c r="G578" s="82" t="s">
        <v>61</v>
      </c>
      <c r="H578" s="82" t="s">
        <v>78</v>
      </c>
      <c r="I578" s="82" t="s">
        <v>48</v>
      </c>
      <c r="J578" s="82" t="s">
        <v>47</v>
      </c>
      <c r="K578" s="82" t="s">
        <v>48</v>
      </c>
      <c r="L578" s="82" t="s">
        <v>48</v>
      </c>
      <c r="M578" s="82" t="s">
        <v>79</v>
      </c>
      <c r="N578" s="82" t="s">
        <v>70</v>
      </c>
      <c r="O578" s="82" t="s">
        <v>51</v>
      </c>
      <c r="P578" s="82" t="s">
        <v>171</v>
      </c>
      <c r="Q578" s="82" t="s">
        <v>9410</v>
      </c>
      <c r="R578" s="82" t="s">
        <v>9414</v>
      </c>
      <c r="S578" s="82" t="s">
        <v>65</v>
      </c>
      <c r="T578" s="83" t="s">
        <v>56</v>
      </c>
    </row>
    <row r="579">
      <c r="A579" s="81">
        <v>45770.57435185185</v>
      </c>
      <c r="B579" s="82" t="s">
        <v>9988</v>
      </c>
      <c r="C579" s="82" t="s">
        <v>9989</v>
      </c>
      <c r="D579" s="82">
        <v>9.9982609022E10</v>
      </c>
      <c r="E579" s="82" t="s">
        <v>43</v>
      </c>
      <c r="F579" s="82" t="s">
        <v>60</v>
      </c>
      <c r="G579" s="82" t="s">
        <v>61</v>
      </c>
      <c r="H579" s="82" t="s">
        <v>88</v>
      </c>
      <c r="I579" s="82" t="s">
        <v>47</v>
      </c>
      <c r="J579" s="82" t="s">
        <v>47</v>
      </c>
      <c r="K579" s="82" t="s">
        <v>47</v>
      </c>
      <c r="L579" s="82" t="s">
        <v>47</v>
      </c>
      <c r="M579" s="82" t="s">
        <v>94</v>
      </c>
      <c r="N579" s="82" t="s">
        <v>50</v>
      </c>
      <c r="O579" s="82" t="s">
        <v>51</v>
      </c>
      <c r="P579" s="82" t="s">
        <v>171</v>
      </c>
      <c r="Q579" s="82" t="s">
        <v>9410</v>
      </c>
      <c r="R579" s="82" t="s">
        <v>9423</v>
      </c>
      <c r="S579" s="82" t="s">
        <v>55</v>
      </c>
      <c r="T579" s="83" t="s">
        <v>56</v>
      </c>
    </row>
    <row r="580">
      <c r="A580" s="81">
        <v>45770.57435185185</v>
      </c>
      <c r="B580" s="82" t="s">
        <v>9988</v>
      </c>
      <c r="C580" s="82" t="s">
        <v>9989</v>
      </c>
      <c r="D580" s="82">
        <v>9.9982609022E10</v>
      </c>
      <c r="E580" s="82" t="s">
        <v>43</v>
      </c>
      <c r="F580" s="82" t="s">
        <v>60</v>
      </c>
      <c r="G580" s="82" t="s">
        <v>61</v>
      </c>
      <c r="H580" s="82" t="s">
        <v>88</v>
      </c>
      <c r="I580" s="82" t="s">
        <v>47</v>
      </c>
      <c r="J580" s="82" t="s">
        <v>47</v>
      </c>
      <c r="K580" s="82" t="s">
        <v>47</v>
      </c>
      <c r="L580" s="82" t="s">
        <v>47</v>
      </c>
      <c r="M580" s="82" t="s">
        <v>94</v>
      </c>
      <c r="N580" s="82" t="s">
        <v>50</v>
      </c>
      <c r="O580" s="82" t="s">
        <v>51</v>
      </c>
      <c r="P580" s="82" t="s">
        <v>171</v>
      </c>
      <c r="Q580" s="82" t="s">
        <v>9410</v>
      </c>
      <c r="R580" s="82" t="s">
        <v>9423</v>
      </c>
      <c r="S580" s="82" t="s">
        <v>55</v>
      </c>
      <c r="T580" s="83" t="s">
        <v>56</v>
      </c>
    </row>
    <row r="581">
      <c r="A581" s="81">
        <v>45770.5766087963</v>
      </c>
      <c r="B581" s="82" t="s">
        <v>9990</v>
      </c>
      <c r="C581" s="82" t="s">
        <v>9991</v>
      </c>
      <c r="D581" s="82">
        <v>1.1920174064E10</v>
      </c>
      <c r="E581" s="82" t="s">
        <v>43</v>
      </c>
      <c r="F581" s="82" t="s">
        <v>69</v>
      </c>
      <c r="G581" s="82" t="s">
        <v>61</v>
      </c>
      <c r="H581" s="82" t="s">
        <v>46</v>
      </c>
      <c r="I581" s="82" t="s">
        <v>47</v>
      </c>
      <c r="J581" s="82" t="s">
        <v>47</v>
      </c>
      <c r="K581" s="82" t="s">
        <v>48</v>
      </c>
      <c r="L581" s="82" t="s">
        <v>47</v>
      </c>
      <c r="M581" s="82" t="s">
        <v>79</v>
      </c>
      <c r="N581" s="82" t="s">
        <v>50</v>
      </c>
      <c r="O581" s="82" t="s">
        <v>51</v>
      </c>
      <c r="P581" s="82" t="s">
        <v>171</v>
      </c>
      <c r="Q581" s="82" t="s">
        <v>9410</v>
      </c>
      <c r="R581" s="82" t="s">
        <v>9423</v>
      </c>
      <c r="S581" s="82" t="s">
        <v>55</v>
      </c>
      <c r="T581" s="83" t="s">
        <v>56</v>
      </c>
    </row>
    <row r="582">
      <c r="A582" s="81">
        <v>45770.57662037037</v>
      </c>
      <c r="B582" s="82" t="s">
        <v>9990</v>
      </c>
      <c r="C582" s="82" t="s">
        <v>9991</v>
      </c>
      <c r="D582" s="82">
        <v>1.1920174064E10</v>
      </c>
      <c r="E582" s="82" t="s">
        <v>43</v>
      </c>
      <c r="F582" s="82" t="s">
        <v>69</v>
      </c>
      <c r="G582" s="82" t="s">
        <v>61</v>
      </c>
      <c r="H582" s="82" t="s">
        <v>46</v>
      </c>
      <c r="I582" s="82" t="s">
        <v>47</v>
      </c>
      <c r="J582" s="82" t="s">
        <v>47</v>
      </c>
      <c r="K582" s="82" t="s">
        <v>48</v>
      </c>
      <c r="L582" s="82" t="s">
        <v>47</v>
      </c>
      <c r="M582" s="82" t="s">
        <v>79</v>
      </c>
      <c r="N582" s="82" t="s">
        <v>50</v>
      </c>
      <c r="O582" s="82" t="s">
        <v>51</v>
      </c>
      <c r="P582" s="82" t="s">
        <v>171</v>
      </c>
      <c r="Q582" s="82" t="s">
        <v>9410</v>
      </c>
      <c r="R582" s="82" t="s">
        <v>9423</v>
      </c>
      <c r="S582" s="82" t="s">
        <v>55</v>
      </c>
      <c r="T582" s="83" t="s">
        <v>56</v>
      </c>
    </row>
    <row r="583">
      <c r="A583" s="81">
        <v>45770.578935185185</v>
      </c>
      <c r="B583" s="82" t="s">
        <v>9992</v>
      </c>
      <c r="C583" s="82" t="s">
        <v>9993</v>
      </c>
      <c r="D583" s="82">
        <v>8.1981454823E10</v>
      </c>
      <c r="E583" s="82" t="s">
        <v>43</v>
      </c>
      <c r="F583" s="82" t="s">
        <v>44</v>
      </c>
      <c r="G583" s="82" t="s">
        <v>61</v>
      </c>
      <c r="H583" s="82" t="s">
        <v>78</v>
      </c>
      <c r="I583" s="82" t="s">
        <v>48</v>
      </c>
      <c r="J583" s="82" t="s">
        <v>47</v>
      </c>
      <c r="K583" s="82" t="s">
        <v>47</v>
      </c>
      <c r="L583" s="82" t="s">
        <v>47</v>
      </c>
      <c r="M583" s="82" t="s">
        <v>49</v>
      </c>
      <c r="N583" s="82" t="s">
        <v>50</v>
      </c>
      <c r="O583" s="82" t="s">
        <v>51</v>
      </c>
      <c r="P583" s="82" t="s">
        <v>171</v>
      </c>
      <c r="Q583" s="82" t="s">
        <v>9555</v>
      </c>
      <c r="R583" s="82" t="s">
        <v>9411</v>
      </c>
      <c r="S583" s="82" t="s">
        <v>55</v>
      </c>
      <c r="T583" s="83" t="s">
        <v>56</v>
      </c>
    </row>
    <row r="584">
      <c r="A584" s="81">
        <v>45770.578935185185</v>
      </c>
      <c r="B584" s="82" t="s">
        <v>9992</v>
      </c>
      <c r="C584" s="82" t="s">
        <v>9993</v>
      </c>
      <c r="D584" s="82">
        <v>8.1981454823E10</v>
      </c>
      <c r="E584" s="82" t="s">
        <v>43</v>
      </c>
      <c r="F584" s="82" t="s">
        <v>44</v>
      </c>
      <c r="G584" s="82" t="s">
        <v>61</v>
      </c>
      <c r="H584" s="82" t="s">
        <v>78</v>
      </c>
      <c r="I584" s="82" t="s">
        <v>48</v>
      </c>
      <c r="J584" s="82" t="s">
        <v>47</v>
      </c>
      <c r="K584" s="82" t="s">
        <v>47</v>
      </c>
      <c r="L584" s="82" t="s">
        <v>47</v>
      </c>
      <c r="M584" s="82" t="s">
        <v>49</v>
      </c>
      <c r="N584" s="82" t="s">
        <v>50</v>
      </c>
      <c r="O584" s="82" t="s">
        <v>51</v>
      </c>
      <c r="P584" s="82" t="s">
        <v>171</v>
      </c>
      <c r="Q584" s="82" t="s">
        <v>9555</v>
      </c>
      <c r="R584" s="82" t="s">
        <v>9411</v>
      </c>
      <c r="S584" s="82" t="s">
        <v>55</v>
      </c>
      <c r="T584" s="83" t="s">
        <v>56</v>
      </c>
    </row>
    <row r="585">
      <c r="A585" s="81">
        <v>45770.58001157407</v>
      </c>
      <c r="B585" s="82" t="s">
        <v>9994</v>
      </c>
      <c r="C585" s="82" t="s">
        <v>9995</v>
      </c>
      <c r="D585" s="82">
        <v>5.5339985323E10</v>
      </c>
      <c r="E585" s="82" t="s">
        <v>43</v>
      </c>
      <c r="F585" s="82" t="s">
        <v>76</v>
      </c>
      <c r="G585" s="82" t="s">
        <v>45</v>
      </c>
      <c r="H585" s="82" t="s">
        <v>88</v>
      </c>
      <c r="I585" s="82" t="s">
        <v>48</v>
      </c>
      <c r="J585" s="82" t="s">
        <v>47</v>
      </c>
      <c r="K585" s="82" t="s">
        <v>48</v>
      </c>
      <c r="L585" s="82" t="s">
        <v>48</v>
      </c>
      <c r="M585" s="82" t="s">
        <v>79</v>
      </c>
      <c r="N585" s="82" t="s">
        <v>50</v>
      </c>
      <c r="O585" s="82" t="s">
        <v>51</v>
      </c>
      <c r="P585" s="82" t="s">
        <v>171</v>
      </c>
      <c r="Q585" s="82" t="s">
        <v>9440</v>
      </c>
      <c r="R585" s="82" t="s">
        <v>9430</v>
      </c>
      <c r="S585" s="82" t="s">
        <v>55</v>
      </c>
      <c r="T585" s="83" t="s">
        <v>56</v>
      </c>
    </row>
    <row r="586">
      <c r="A586" s="81">
        <v>45770.58001157407</v>
      </c>
      <c r="B586" s="82" t="s">
        <v>9994</v>
      </c>
      <c r="C586" s="82" t="s">
        <v>9995</v>
      </c>
      <c r="D586" s="82">
        <v>5.5339985323E10</v>
      </c>
      <c r="E586" s="82" t="s">
        <v>43</v>
      </c>
      <c r="F586" s="82" t="s">
        <v>76</v>
      </c>
      <c r="G586" s="82" t="s">
        <v>45</v>
      </c>
      <c r="H586" s="82" t="s">
        <v>88</v>
      </c>
      <c r="I586" s="82" t="s">
        <v>48</v>
      </c>
      <c r="J586" s="82" t="s">
        <v>47</v>
      </c>
      <c r="K586" s="82" t="s">
        <v>48</v>
      </c>
      <c r="L586" s="82" t="s">
        <v>48</v>
      </c>
      <c r="M586" s="82" t="s">
        <v>79</v>
      </c>
      <c r="N586" s="82" t="s">
        <v>50</v>
      </c>
      <c r="O586" s="82" t="s">
        <v>51</v>
      </c>
      <c r="P586" s="82" t="s">
        <v>171</v>
      </c>
      <c r="Q586" s="82" t="s">
        <v>9440</v>
      </c>
      <c r="R586" s="82" t="s">
        <v>9430</v>
      </c>
      <c r="S586" s="82" t="s">
        <v>55</v>
      </c>
      <c r="T586" s="83" t="s">
        <v>56</v>
      </c>
    </row>
    <row r="587">
      <c r="A587" s="81">
        <v>45770.583020833335</v>
      </c>
      <c r="B587" s="82" t="s">
        <v>9996</v>
      </c>
      <c r="C587" s="82" t="s">
        <v>9997</v>
      </c>
      <c r="D587" s="82">
        <v>7.3999925061E10</v>
      </c>
      <c r="E587" s="82" t="s">
        <v>75</v>
      </c>
      <c r="F587" s="82" t="s">
        <v>60</v>
      </c>
      <c r="G587" s="82" t="s">
        <v>61</v>
      </c>
      <c r="H587" s="82" t="s">
        <v>88</v>
      </c>
      <c r="I587" s="82" t="s">
        <v>47</v>
      </c>
      <c r="J587" s="82" t="s">
        <v>47</v>
      </c>
      <c r="K587" s="82" t="s">
        <v>47</v>
      </c>
      <c r="L587" s="82" t="s">
        <v>48</v>
      </c>
      <c r="M587" s="82" t="s">
        <v>63</v>
      </c>
      <c r="N587" s="82" t="s">
        <v>50</v>
      </c>
      <c r="O587" s="82" t="s">
        <v>51</v>
      </c>
      <c r="P587" s="82" t="s">
        <v>171</v>
      </c>
      <c r="Q587" s="82" t="s">
        <v>9511</v>
      </c>
      <c r="R587" s="82" t="s">
        <v>9414</v>
      </c>
      <c r="S587" s="82" t="s">
        <v>55</v>
      </c>
      <c r="T587" s="83" t="s">
        <v>47</v>
      </c>
    </row>
    <row r="588">
      <c r="A588" s="81">
        <v>45770.583020833335</v>
      </c>
      <c r="B588" s="82" t="s">
        <v>9996</v>
      </c>
      <c r="C588" s="82" t="s">
        <v>9997</v>
      </c>
      <c r="D588" s="82">
        <v>7.3999925061E10</v>
      </c>
      <c r="E588" s="82" t="s">
        <v>75</v>
      </c>
      <c r="F588" s="82" t="s">
        <v>60</v>
      </c>
      <c r="G588" s="82" t="s">
        <v>61</v>
      </c>
      <c r="H588" s="82" t="s">
        <v>88</v>
      </c>
      <c r="I588" s="82" t="s">
        <v>47</v>
      </c>
      <c r="J588" s="82" t="s">
        <v>47</v>
      </c>
      <c r="K588" s="82" t="s">
        <v>47</v>
      </c>
      <c r="L588" s="82" t="s">
        <v>48</v>
      </c>
      <c r="M588" s="82" t="s">
        <v>63</v>
      </c>
      <c r="N588" s="82" t="s">
        <v>50</v>
      </c>
      <c r="O588" s="82" t="s">
        <v>51</v>
      </c>
      <c r="P588" s="82" t="s">
        <v>171</v>
      </c>
      <c r="Q588" s="82" t="s">
        <v>9511</v>
      </c>
      <c r="R588" s="82" t="s">
        <v>9414</v>
      </c>
      <c r="S588" s="82" t="s">
        <v>55</v>
      </c>
      <c r="T588" s="83" t="s">
        <v>47</v>
      </c>
    </row>
    <row r="589">
      <c r="A589" s="81">
        <v>45770.583402777775</v>
      </c>
      <c r="B589" s="82" t="s">
        <v>9998</v>
      </c>
      <c r="C589" s="82" t="s">
        <v>9999</v>
      </c>
      <c r="D589" s="82">
        <v>1.1984165803E10</v>
      </c>
      <c r="E589" s="82" t="s">
        <v>43</v>
      </c>
      <c r="F589" s="82" t="s">
        <v>60</v>
      </c>
      <c r="G589" s="82" t="s">
        <v>45</v>
      </c>
      <c r="H589" s="82" t="s">
        <v>78</v>
      </c>
      <c r="I589" s="82" t="s">
        <v>47</v>
      </c>
      <c r="J589" s="82" t="s">
        <v>47</v>
      </c>
      <c r="K589" s="82" t="s">
        <v>48</v>
      </c>
      <c r="L589" s="82" t="s">
        <v>47</v>
      </c>
      <c r="M589" s="82" t="s">
        <v>79</v>
      </c>
      <c r="N589" s="82" t="s">
        <v>64</v>
      </c>
      <c r="O589" s="82" t="s">
        <v>51</v>
      </c>
      <c r="P589" s="82" t="s">
        <v>171</v>
      </c>
      <c r="Q589" s="82" t="s">
        <v>9503</v>
      </c>
      <c r="R589" s="82" t="s">
        <v>9430</v>
      </c>
      <c r="S589" s="82" t="s">
        <v>55</v>
      </c>
      <c r="T589" s="83" t="s">
        <v>47</v>
      </c>
    </row>
    <row r="590">
      <c r="A590" s="81">
        <v>45770.583402777775</v>
      </c>
      <c r="B590" s="82" t="s">
        <v>9998</v>
      </c>
      <c r="C590" s="82" t="s">
        <v>9999</v>
      </c>
      <c r="D590" s="82">
        <v>1.1984165803E10</v>
      </c>
      <c r="E590" s="82" t="s">
        <v>43</v>
      </c>
      <c r="F590" s="82" t="s">
        <v>60</v>
      </c>
      <c r="G590" s="82" t="s">
        <v>45</v>
      </c>
      <c r="H590" s="82" t="s">
        <v>78</v>
      </c>
      <c r="I590" s="82" t="s">
        <v>47</v>
      </c>
      <c r="J590" s="82" t="s">
        <v>47</v>
      </c>
      <c r="K590" s="82" t="s">
        <v>48</v>
      </c>
      <c r="L590" s="82" t="s">
        <v>47</v>
      </c>
      <c r="M590" s="82" t="s">
        <v>79</v>
      </c>
      <c r="N590" s="82" t="s">
        <v>64</v>
      </c>
      <c r="O590" s="82" t="s">
        <v>51</v>
      </c>
      <c r="P590" s="82" t="s">
        <v>171</v>
      </c>
      <c r="Q590" s="82" t="s">
        <v>9503</v>
      </c>
      <c r="R590" s="82" t="s">
        <v>9430</v>
      </c>
      <c r="S590" s="82" t="s">
        <v>55</v>
      </c>
      <c r="T590" s="83" t="s">
        <v>47</v>
      </c>
    </row>
    <row r="591">
      <c r="A591" s="81">
        <v>45770.58521990741</v>
      </c>
      <c r="B591" s="82" t="s">
        <v>10000</v>
      </c>
      <c r="C591" s="82" t="s">
        <v>10001</v>
      </c>
      <c r="D591" s="82">
        <v>6.198348293E10</v>
      </c>
      <c r="E591" s="82" t="s">
        <v>43</v>
      </c>
      <c r="F591" s="82" t="s">
        <v>69</v>
      </c>
      <c r="G591" s="82" t="s">
        <v>45</v>
      </c>
      <c r="H591" s="82" t="s">
        <v>106</v>
      </c>
      <c r="I591" s="82" t="s">
        <v>47</v>
      </c>
      <c r="J591" s="82" t="s">
        <v>47</v>
      </c>
      <c r="K591" s="82" t="s">
        <v>47</v>
      </c>
      <c r="L591" s="82" t="s">
        <v>47</v>
      </c>
      <c r="M591" s="82" t="s">
        <v>94</v>
      </c>
      <c r="N591" s="82" t="s">
        <v>50</v>
      </c>
      <c r="O591" s="82" t="s">
        <v>51</v>
      </c>
      <c r="P591" s="82" t="s">
        <v>171</v>
      </c>
      <c r="Q591" s="82" t="s">
        <v>9457</v>
      </c>
      <c r="R591" s="82" t="s">
        <v>9426</v>
      </c>
      <c r="S591" s="82" t="s">
        <v>65</v>
      </c>
      <c r="T591" s="83" t="s">
        <v>56</v>
      </c>
    </row>
    <row r="592">
      <c r="A592" s="81">
        <v>45770.58521990741</v>
      </c>
      <c r="B592" s="82" t="s">
        <v>10000</v>
      </c>
      <c r="C592" s="82" t="s">
        <v>10001</v>
      </c>
      <c r="D592" s="82">
        <v>6.198348293E10</v>
      </c>
      <c r="E592" s="82" t="s">
        <v>43</v>
      </c>
      <c r="F592" s="82" t="s">
        <v>69</v>
      </c>
      <c r="G592" s="82" t="s">
        <v>45</v>
      </c>
      <c r="H592" s="82" t="s">
        <v>106</v>
      </c>
      <c r="I592" s="82" t="s">
        <v>47</v>
      </c>
      <c r="J592" s="82" t="s">
        <v>47</v>
      </c>
      <c r="K592" s="82" t="s">
        <v>47</v>
      </c>
      <c r="L592" s="82" t="s">
        <v>47</v>
      </c>
      <c r="M592" s="82" t="s">
        <v>94</v>
      </c>
      <c r="N592" s="82" t="s">
        <v>50</v>
      </c>
      <c r="O592" s="82" t="s">
        <v>51</v>
      </c>
      <c r="P592" s="82" t="s">
        <v>171</v>
      </c>
      <c r="Q592" s="82" t="s">
        <v>9457</v>
      </c>
      <c r="R592" s="82" t="s">
        <v>9426</v>
      </c>
      <c r="S592" s="82" t="s">
        <v>65</v>
      </c>
      <c r="T592" s="83" t="s">
        <v>56</v>
      </c>
    </row>
    <row r="593">
      <c r="A593" s="81">
        <v>45770.586493055554</v>
      </c>
      <c r="B593" s="82" t="s">
        <v>1286</v>
      </c>
      <c r="C593" s="82" t="s">
        <v>10002</v>
      </c>
      <c r="D593" s="82">
        <v>1.1963112038E10</v>
      </c>
      <c r="E593" s="82" t="s">
        <v>43</v>
      </c>
      <c r="F593" s="82" t="s">
        <v>60</v>
      </c>
      <c r="G593" s="82" t="s">
        <v>61</v>
      </c>
      <c r="H593" s="82" t="s">
        <v>78</v>
      </c>
      <c r="I593" s="82" t="s">
        <v>47</v>
      </c>
      <c r="J593" s="82" t="s">
        <v>47</v>
      </c>
      <c r="K593" s="82" t="s">
        <v>48</v>
      </c>
      <c r="L593" s="82" t="s">
        <v>47</v>
      </c>
      <c r="M593" s="82" t="s">
        <v>79</v>
      </c>
      <c r="N593" s="82" t="s">
        <v>50</v>
      </c>
      <c r="O593" s="82" t="s">
        <v>51</v>
      </c>
      <c r="P593" s="82" t="s">
        <v>171</v>
      </c>
      <c r="Q593" s="82" t="s">
        <v>9511</v>
      </c>
      <c r="R593" s="82" t="s">
        <v>9414</v>
      </c>
      <c r="S593" s="82" t="s">
        <v>65</v>
      </c>
      <c r="T593" s="83" t="s">
        <v>56</v>
      </c>
    </row>
    <row r="594">
      <c r="A594" s="81">
        <v>45770.586493055554</v>
      </c>
      <c r="B594" s="82" t="s">
        <v>1286</v>
      </c>
      <c r="C594" s="82" t="s">
        <v>10002</v>
      </c>
      <c r="D594" s="82">
        <v>1.1963112038E10</v>
      </c>
      <c r="E594" s="82" t="s">
        <v>43</v>
      </c>
      <c r="F594" s="82" t="s">
        <v>60</v>
      </c>
      <c r="G594" s="82" t="s">
        <v>61</v>
      </c>
      <c r="H594" s="82" t="s">
        <v>78</v>
      </c>
      <c r="I594" s="82" t="s">
        <v>47</v>
      </c>
      <c r="J594" s="82" t="s">
        <v>47</v>
      </c>
      <c r="K594" s="82" t="s">
        <v>48</v>
      </c>
      <c r="L594" s="82" t="s">
        <v>47</v>
      </c>
      <c r="M594" s="82" t="s">
        <v>79</v>
      </c>
      <c r="N594" s="82" t="s">
        <v>50</v>
      </c>
      <c r="O594" s="82" t="s">
        <v>51</v>
      </c>
      <c r="P594" s="82" t="s">
        <v>171</v>
      </c>
      <c r="Q594" s="82" t="s">
        <v>9511</v>
      </c>
      <c r="R594" s="82" t="s">
        <v>9414</v>
      </c>
      <c r="S594" s="82" t="s">
        <v>65</v>
      </c>
      <c r="T594" s="83" t="s">
        <v>56</v>
      </c>
    </row>
    <row r="595">
      <c r="A595" s="81">
        <v>45770.5871875</v>
      </c>
      <c r="B595" s="82" t="s">
        <v>1103</v>
      </c>
      <c r="C595" s="82" t="s">
        <v>10003</v>
      </c>
      <c r="D595" s="82">
        <v>3.1973734308E10</v>
      </c>
      <c r="E595" s="82" t="s">
        <v>43</v>
      </c>
      <c r="F595" s="82" t="s">
        <v>60</v>
      </c>
      <c r="G595" s="82" t="s">
        <v>45</v>
      </c>
      <c r="H595" s="82" t="s">
        <v>78</v>
      </c>
      <c r="I595" s="82" t="s">
        <v>47</v>
      </c>
      <c r="J595" s="82" t="s">
        <v>48</v>
      </c>
      <c r="K595" s="82" t="s">
        <v>48</v>
      </c>
      <c r="L595" s="82" t="s">
        <v>47</v>
      </c>
      <c r="M595" s="82" t="s">
        <v>79</v>
      </c>
      <c r="N595" s="82" t="s">
        <v>98</v>
      </c>
      <c r="O595" s="82" t="s">
        <v>51</v>
      </c>
      <c r="P595" s="82" t="s">
        <v>171</v>
      </c>
      <c r="Q595" s="82" t="s">
        <v>9555</v>
      </c>
      <c r="R595" s="82" t="s">
        <v>9411</v>
      </c>
      <c r="S595" s="82" t="s">
        <v>55</v>
      </c>
      <c r="T595" s="83" t="s">
        <v>56</v>
      </c>
    </row>
    <row r="596">
      <c r="A596" s="81">
        <v>45770.5871875</v>
      </c>
      <c r="B596" s="82" t="s">
        <v>1103</v>
      </c>
      <c r="C596" s="82" t="s">
        <v>10003</v>
      </c>
      <c r="D596" s="82">
        <v>3.1973734308E10</v>
      </c>
      <c r="E596" s="82" t="s">
        <v>43</v>
      </c>
      <c r="F596" s="82" t="s">
        <v>60</v>
      </c>
      <c r="G596" s="82" t="s">
        <v>45</v>
      </c>
      <c r="H596" s="82" t="s">
        <v>78</v>
      </c>
      <c r="I596" s="82" t="s">
        <v>47</v>
      </c>
      <c r="J596" s="82" t="s">
        <v>48</v>
      </c>
      <c r="K596" s="82" t="s">
        <v>48</v>
      </c>
      <c r="L596" s="82" t="s">
        <v>47</v>
      </c>
      <c r="M596" s="82" t="s">
        <v>79</v>
      </c>
      <c r="N596" s="82" t="s">
        <v>98</v>
      </c>
      <c r="O596" s="82" t="s">
        <v>51</v>
      </c>
      <c r="P596" s="82" t="s">
        <v>171</v>
      </c>
      <c r="Q596" s="82" t="s">
        <v>9555</v>
      </c>
      <c r="R596" s="82" t="s">
        <v>9411</v>
      </c>
      <c r="S596" s="82" t="s">
        <v>55</v>
      </c>
      <c r="T596" s="83" t="s">
        <v>56</v>
      </c>
    </row>
    <row r="597">
      <c r="A597" s="81">
        <v>45770.58787037037</v>
      </c>
      <c r="B597" s="82" t="s">
        <v>10004</v>
      </c>
      <c r="C597" s="82" t="s">
        <v>10005</v>
      </c>
      <c r="D597" s="82">
        <v>1.6991597026E10</v>
      </c>
      <c r="E597" s="82" t="s">
        <v>43</v>
      </c>
      <c r="F597" s="82" t="s">
        <v>44</v>
      </c>
      <c r="G597" s="82" t="s">
        <v>61</v>
      </c>
      <c r="H597" s="82" t="s">
        <v>46</v>
      </c>
      <c r="I597" s="82" t="s">
        <v>48</v>
      </c>
      <c r="J597" s="82" t="s">
        <v>47</v>
      </c>
      <c r="K597" s="82" t="s">
        <v>47</v>
      </c>
      <c r="L597" s="82" t="s">
        <v>47</v>
      </c>
      <c r="M597" s="82" t="s">
        <v>79</v>
      </c>
      <c r="N597" s="82" t="s">
        <v>50</v>
      </c>
      <c r="O597" s="82" t="s">
        <v>51</v>
      </c>
      <c r="P597" s="82" t="s">
        <v>171</v>
      </c>
      <c r="Q597" s="82" t="s">
        <v>9440</v>
      </c>
      <c r="R597" s="82" t="s">
        <v>9430</v>
      </c>
      <c r="S597" s="82" t="s">
        <v>55</v>
      </c>
      <c r="T597" s="83" t="s">
        <v>56</v>
      </c>
    </row>
    <row r="598">
      <c r="A598" s="81">
        <v>45770.58787037037</v>
      </c>
      <c r="B598" s="82" t="s">
        <v>10004</v>
      </c>
      <c r="C598" s="82" t="s">
        <v>10005</v>
      </c>
      <c r="D598" s="82">
        <v>1.6991597026E10</v>
      </c>
      <c r="E598" s="82" t="s">
        <v>43</v>
      </c>
      <c r="F598" s="82" t="s">
        <v>44</v>
      </c>
      <c r="G598" s="82" t="s">
        <v>61</v>
      </c>
      <c r="H598" s="82" t="s">
        <v>46</v>
      </c>
      <c r="I598" s="82" t="s">
        <v>48</v>
      </c>
      <c r="J598" s="82" t="s">
        <v>47</v>
      </c>
      <c r="K598" s="82" t="s">
        <v>47</v>
      </c>
      <c r="L598" s="82" t="s">
        <v>47</v>
      </c>
      <c r="M598" s="82" t="s">
        <v>79</v>
      </c>
      <c r="N598" s="82" t="s">
        <v>50</v>
      </c>
      <c r="O598" s="82" t="s">
        <v>51</v>
      </c>
      <c r="P598" s="82" t="s">
        <v>171</v>
      </c>
      <c r="Q598" s="82" t="s">
        <v>9440</v>
      </c>
      <c r="R598" s="82" t="s">
        <v>9430</v>
      </c>
      <c r="S598" s="82" t="s">
        <v>55</v>
      </c>
      <c r="T598" s="83" t="s">
        <v>56</v>
      </c>
    </row>
    <row r="599">
      <c r="A599" s="81">
        <v>45770.587905092594</v>
      </c>
      <c r="B599" s="82" t="s">
        <v>10006</v>
      </c>
      <c r="C599" s="82" t="s">
        <v>10007</v>
      </c>
      <c r="D599" s="82">
        <v>6.1998166093E10</v>
      </c>
      <c r="E599" s="82" t="s">
        <v>75</v>
      </c>
      <c r="F599" s="82" t="s">
        <v>69</v>
      </c>
      <c r="G599" s="82" t="s">
        <v>61</v>
      </c>
      <c r="H599" s="82" t="s">
        <v>78</v>
      </c>
      <c r="I599" s="82" t="s">
        <v>47</v>
      </c>
      <c r="J599" s="82" t="s">
        <v>48</v>
      </c>
      <c r="K599" s="82" t="s">
        <v>48</v>
      </c>
      <c r="L599" s="82" t="s">
        <v>47</v>
      </c>
      <c r="M599" s="82" t="s">
        <v>79</v>
      </c>
      <c r="N599" s="82" t="s">
        <v>64</v>
      </c>
      <c r="O599" s="82" t="s">
        <v>51</v>
      </c>
      <c r="P599" s="82" t="s">
        <v>171</v>
      </c>
      <c r="Q599" s="82" t="s">
        <v>9511</v>
      </c>
      <c r="R599" s="82" t="s">
        <v>9414</v>
      </c>
      <c r="S599" s="82" t="s">
        <v>65</v>
      </c>
      <c r="T599" s="83" t="s">
        <v>56</v>
      </c>
    </row>
    <row r="600">
      <c r="A600" s="81">
        <v>45770.587905092594</v>
      </c>
      <c r="B600" s="82" t="s">
        <v>10006</v>
      </c>
      <c r="C600" s="82" t="s">
        <v>10007</v>
      </c>
      <c r="D600" s="82">
        <v>6.1998166093E10</v>
      </c>
      <c r="E600" s="82" t="s">
        <v>75</v>
      </c>
      <c r="F600" s="82" t="s">
        <v>69</v>
      </c>
      <c r="G600" s="82" t="s">
        <v>61</v>
      </c>
      <c r="H600" s="82" t="s">
        <v>78</v>
      </c>
      <c r="I600" s="82" t="s">
        <v>47</v>
      </c>
      <c r="J600" s="82" t="s">
        <v>48</v>
      </c>
      <c r="K600" s="82" t="s">
        <v>48</v>
      </c>
      <c r="L600" s="82" t="s">
        <v>47</v>
      </c>
      <c r="M600" s="82" t="s">
        <v>79</v>
      </c>
      <c r="N600" s="82" t="s">
        <v>64</v>
      </c>
      <c r="O600" s="82" t="s">
        <v>51</v>
      </c>
      <c r="P600" s="82" t="s">
        <v>171</v>
      </c>
      <c r="Q600" s="82" t="s">
        <v>9511</v>
      </c>
      <c r="R600" s="82" t="s">
        <v>9414</v>
      </c>
      <c r="S600" s="82" t="s">
        <v>65</v>
      </c>
      <c r="T600" s="83" t="s">
        <v>56</v>
      </c>
    </row>
    <row r="601">
      <c r="A601" s="81">
        <v>45770.59446759259</v>
      </c>
      <c r="B601" s="82" t="s">
        <v>10008</v>
      </c>
      <c r="C601" s="82" t="s">
        <v>10009</v>
      </c>
      <c r="D601" s="82">
        <v>1.1981488357E10</v>
      </c>
      <c r="E601" s="82" t="s">
        <v>43</v>
      </c>
      <c r="F601" s="82" t="s">
        <v>76</v>
      </c>
      <c r="G601" s="82" t="s">
        <v>61</v>
      </c>
      <c r="H601" s="82" t="s">
        <v>62</v>
      </c>
      <c r="I601" s="82" t="s">
        <v>48</v>
      </c>
      <c r="J601" s="82" t="s">
        <v>48</v>
      </c>
      <c r="K601" s="82" t="s">
        <v>48</v>
      </c>
      <c r="L601" s="82" t="s">
        <v>48</v>
      </c>
      <c r="M601" s="82" t="s">
        <v>94</v>
      </c>
      <c r="N601" s="82" t="s">
        <v>50</v>
      </c>
      <c r="O601" s="82" t="s">
        <v>51</v>
      </c>
      <c r="P601" s="82" t="s">
        <v>171</v>
      </c>
      <c r="Q601" s="82" t="s">
        <v>9457</v>
      </c>
      <c r="R601" s="82" t="s">
        <v>9411</v>
      </c>
      <c r="S601" s="82" t="s">
        <v>55</v>
      </c>
      <c r="T601" s="83" t="s">
        <v>56</v>
      </c>
    </row>
    <row r="602">
      <c r="A602" s="81">
        <v>45770.59446759259</v>
      </c>
      <c r="B602" s="82" t="s">
        <v>10008</v>
      </c>
      <c r="C602" s="82" t="s">
        <v>10009</v>
      </c>
      <c r="D602" s="82">
        <v>1.1981488357E10</v>
      </c>
      <c r="E602" s="82" t="s">
        <v>43</v>
      </c>
      <c r="F602" s="82" t="s">
        <v>76</v>
      </c>
      <c r="G602" s="82" t="s">
        <v>61</v>
      </c>
      <c r="H602" s="82" t="s">
        <v>62</v>
      </c>
      <c r="I602" s="82" t="s">
        <v>48</v>
      </c>
      <c r="J602" s="82" t="s">
        <v>48</v>
      </c>
      <c r="K602" s="82" t="s">
        <v>48</v>
      </c>
      <c r="L602" s="82" t="s">
        <v>48</v>
      </c>
      <c r="M602" s="82" t="s">
        <v>94</v>
      </c>
      <c r="N602" s="82" t="s">
        <v>50</v>
      </c>
      <c r="O602" s="82" t="s">
        <v>51</v>
      </c>
      <c r="P602" s="82" t="s">
        <v>171</v>
      </c>
      <c r="Q602" s="82" t="s">
        <v>9457</v>
      </c>
      <c r="R602" s="82" t="s">
        <v>9411</v>
      </c>
      <c r="S602" s="82" t="s">
        <v>55</v>
      </c>
      <c r="T602" s="83" t="s">
        <v>56</v>
      </c>
    </row>
    <row r="603">
      <c r="A603" s="81">
        <v>45770.5952662037</v>
      </c>
      <c r="B603" s="82" t="s">
        <v>10010</v>
      </c>
      <c r="C603" s="82" t="s">
        <v>10011</v>
      </c>
      <c r="D603" s="82">
        <v>5.5859886306E10</v>
      </c>
      <c r="E603" s="82" t="s">
        <v>43</v>
      </c>
      <c r="F603" s="82" t="s">
        <v>69</v>
      </c>
      <c r="G603" s="82" t="s">
        <v>87</v>
      </c>
      <c r="H603" s="82" t="s">
        <v>78</v>
      </c>
      <c r="I603" s="82" t="s">
        <v>47</v>
      </c>
      <c r="J603" s="82" t="s">
        <v>48</v>
      </c>
      <c r="K603" s="82" t="s">
        <v>47</v>
      </c>
      <c r="L603" s="82" t="s">
        <v>47</v>
      </c>
      <c r="M603" s="82" t="s">
        <v>94</v>
      </c>
      <c r="N603" s="82" t="s">
        <v>50</v>
      </c>
      <c r="O603" s="82" t="s">
        <v>51</v>
      </c>
      <c r="P603" s="82" t="s">
        <v>171</v>
      </c>
      <c r="Q603" s="82" t="s">
        <v>9469</v>
      </c>
      <c r="R603" s="82" t="s">
        <v>9411</v>
      </c>
      <c r="S603" s="82" t="s">
        <v>55</v>
      </c>
      <c r="T603" s="84"/>
    </row>
    <row r="604">
      <c r="A604" s="81">
        <v>45770.5952662037</v>
      </c>
      <c r="B604" s="82" t="s">
        <v>10010</v>
      </c>
      <c r="C604" s="82" t="s">
        <v>10011</v>
      </c>
      <c r="D604" s="82">
        <v>5.5859886306E10</v>
      </c>
      <c r="E604" s="82" t="s">
        <v>43</v>
      </c>
      <c r="F604" s="82" t="s">
        <v>69</v>
      </c>
      <c r="G604" s="82" t="s">
        <v>87</v>
      </c>
      <c r="H604" s="82" t="s">
        <v>78</v>
      </c>
      <c r="I604" s="82" t="s">
        <v>47</v>
      </c>
      <c r="J604" s="82" t="s">
        <v>48</v>
      </c>
      <c r="K604" s="82" t="s">
        <v>47</v>
      </c>
      <c r="L604" s="82" t="s">
        <v>47</v>
      </c>
      <c r="M604" s="82" t="s">
        <v>94</v>
      </c>
      <c r="N604" s="82" t="s">
        <v>50</v>
      </c>
      <c r="O604" s="82" t="s">
        <v>51</v>
      </c>
      <c r="P604" s="82" t="s">
        <v>171</v>
      </c>
      <c r="Q604" s="82" t="s">
        <v>9469</v>
      </c>
      <c r="R604" s="82" t="s">
        <v>9411</v>
      </c>
      <c r="S604" s="82" t="s">
        <v>55</v>
      </c>
      <c r="T604" s="84"/>
    </row>
    <row r="605">
      <c r="A605" s="81">
        <v>45770.60115740741</v>
      </c>
      <c r="B605" s="82" t="s">
        <v>10012</v>
      </c>
      <c r="C605" s="82" t="s">
        <v>10013</v>
      </c>
      <c r="D605" s="82">
        <v>1.1958973623E10</v>
      </c>
      <c r="E605" s="82" t="s">
        <v>43</v>
      </c>
      <c r="F605" s="82" t="s">
        <v>76</v>
      </c>
      <c r="G605" s="82" t="s">
        <v>87</v>
      </c>
      <c r="H605" s="82" t="s">
        <v>88</v>
      </c>
      <c r="I605" s="82" t="s">
        <v>47</v>
      </c>
      <c r="J605" s="82" t="s">
        <v>48</v>
      </c>
      <c r="K605" s="82" t="s">
        <v>48</v>
      </c>
      <c r="L605" s="82" t="s">
        <v>47</v>
      </c>
      <c r="M605" s="82" t="s">
        <v>63</v>
      </c>
      <c r="N605" s="82" t="s">
        <v>50</v>
      </c>
      <c r="O605" s="82" t="s">
        <v>51</v>
      </c>
      <c r="P605" s="82" t="s">
        <v>171</v>
      </c>
      <c r="Q605" s="82" t="s">
        <v>9410</v>
      </c>
      <c r="R605" s="82" t="s">
        <v>9411</v>
      </c>
      <c r="S605" s="82" t="s">
        <v>55</v>
      </c>
      <c r="T605" s="83" t="s">
        <v>56</v>
      </c>
    </row>
    <row r="606">
      <c r="A606" s="81">
        <v>45770.60115740741</v>
      </c>
      <c r="B606" s="82" t="s">
        <v>10012</v>
      </c>
      <c r="C606" s="82" t="s">
        <v>10013</v>
      </c>
      <c r="D606" s="82">
        <v>1.1958973623E10</v>
      </c>
      <c r="E606" s="82" t="s">
        <v>43</v>
      </c>
      <c r="F606" s="82" t="s">
        <v>76</v>
      </c>
      <c r="G606" s="82" t="s">
        <v>87</v>
      </c>
      <c r="H606" s="82" t="s">
        <v>88</v>
      </c>
      <c r="I606" s="82" t="s">
        <v>47</v>
      </c>
      <c r="J606" s="82" t="s">
        <v>48</v>
      </c>
      <c r="K606" s="82" t="s">
        <v>48</v>
      </c>
      <c r="L606" s="82" t="s">
        <v>47</v>
      </c>
      <c r="M606" s="82" t="s">
        <v>63</v>
      </c>
      <c r="N606" s="82" t="s">
        <v>50</v>
      </c>
      <c r="O606" s="82" t="s">
        <v>51</v>
      </c>
      <c r="P606" s="82" t="s">
        <v>171</v>
      </c>
      <c r="Q606" s="82" t="s">
        <v>9410</v>
      </c>
      <c r="R606" s="82" t="s">
        <v>9411</v>
      </c>
      <c r="S606" s="82" t="s">
        <v>55</v>
      </c>
      <c r="T606" s="83" t="s">
        <v>56</v>
      </c>
    </row>
    <row r="607">
      <c r="A607" s="81">
        <v>45770.601585648146</v>
      </c>
      <c r="B607" s="82" t="s">
        <v>10014</v>
      </c>
      <c r="C607" s="82" t="s">
        <v>10015</v>
      </c>
      <c r="D607" s="82">
        <v>1.4991096185E10</v>
      </c>
      <c r="E607" s="82" t="s">
        <v>43</v>
      </c>
      <c r="F607" s="82" t="s">
        <v>44</v>
      </c>
      <c r="G607" s="82" t="s">
        <v>87</v>
      </c>
      <c r="H607" s="82" t="s">
        <v>88</v>
      </c>
      <c r="I607" s="82" t="s">
        <v>47</v>
      </c>
      <c r="J607" s="82" t="s">
        <v>48</v>
      </c>
      <c r="K607" s="82" t="s">
        <v>48</v>
      </c>
      <c r="L607" s="82" t="s">
        <v>47</v>
      </c>
      <c r="M607" s="82" t="s">
        <v>63</v>
      </c>
      <c r="N607" s="82" t="s">
        <v>95</v>
      </c>
      <c r="O607" s="82" t="s">
        <v>51</v>
      </c>
      <c r="P607" s="82" t="s">
        <v>171</v>
      </c>
      <c r="Q607" s="82" t="s">
        <v>9410</v>
      </c>
      <c r="R607" s="82" t="s">
        <v>9411</v>
      </c>
      <c r="S607" s="82" t="s">
        <v>65</v>
      </c>
      <c r="T607" s="83" t="s">
        <v>56</v>
      </c>
    </row>
    <row r="608">
      <c r="A608" s="81">
        <v>45770.601585648146</v>
      </c>
      <c r="B608" s="82" t="s">
        <v>10014</v>
      </c>
      <c r="C608" s="82" t="s">
        <v>10015</v>
      </c>
      <c r="D608" s="82">
        <v>1.4991096185E10</v>
      </c>
      <c r="E608" s="82" t="s">
        <v>43</v>
      </c>
      <c r="F608" s="82" t="s">
        <v>44</v>
      </c>
      <c r="G608" s="82" t="s">
        <v>87</v>
      </c>
      <c r="H608" s="82" t="s">
        <v>88</v>
      </c>
      <c r="I608" s="82" t="s">
        <v>47</v>
      </c>
      <c r="J608" s="82" t="s">
        <v>48</v>
      </c>
      <c r="K608" s="82" t="s">
        <v>48</v>
      </c>
      <c r="L608" s="82" t="s">
        <v>47</v>
      </c>
      <c r="M608" s="82" t="s">
        <v>63</v>
      </c>
      <c r="N608" s="82" t="s">
        <v>95</v>
      </c>
      <c r="O608" s="82" t="s">
        <v>51</v>
      </c>
      <c r="P608" s="82" t="s">
        <v>171</v>
      </c>
      <c r="Q608" s="82" t="s">
        <v>9410</v>
      </c>
      <c r="R608" s="82" t="s">
        <v>9411</v>
      </c>
      <c r="S608" s="82" t="s">
        <v>65</v>
      </c>
      <c r="T608" s="83" t="s">
        <v>56</v>
      </c>
    </row>
    <row r="609">
      <c r="A609" s="81">
        <v>45770.60212962963</v>
      </c>
      <c r="B609" s="82" t="s">
        <v>10016</v>
      </c>
      <c r="C609" s="82" t="s">
        <v>10017</v>
      </c>
      <c r="D609" s="82">
        <v>9.2986401674E10</v>
      </c>
      <c r="E609" s="82" t="s">
        <v>43</v>
      </c>
      <c r="F609" s="82" t="s">
        <v>44</v>
      </c>
      <c r="G609" s="82" t="s">
        <v>61</v>
      </c>
      <c r="H609" s="82" t="s">
        <v>78</v>
      </c>
      <c r="I609" s="82" t="s">
        <v>47</v>
      </c>
      <c r="J609" s="82" t="s">
        <v>47</v>
      </c>
      <c r="K609" s="82" t="s">
        <v>47</v>
      </c>
      <c r="L609" s="82" t="s">
        <v>47</v>
      </c>
      <c r="M609" s="82" t="s">
        <v>63</v>
      </c>
      <c r="N609" s="82" t="s">
        <v>64</v>
      </c>
      <c r="O609" s="82" t="s">
        <v>51</v>
      </c>
      <c r="P609" s="82" t="s">
        <v>171</v>
      </c>
      <c r="Q609" s="82" t="s">
        <v>9469</v>
      </c>
      <c r="R609" s="82" t="s">
        <v>9411</v>
      </c>
      <c r="S609" s="82" t="s">
        <v>65</v>
      </c>
      <c r="T609" s="83" t="s">
        <v>47</v>
      </c>
    </row>
    <row r="610">
      <c r="A610" s="81">
        <v>45770.60212962963</v>
      </c>
      <c r="B610" s="82" t="s">
        <v>10016</v>
      </c>
      <c r="C610" s="82" t="s">
        <v>10017</v>
      </c>
      <c r="D610" s="82">
        <v>9.2986401674E10</v>
      </c>
      <c r="E610" s="82" t="s">
        <v>43</v>
      </c>
      <c r="F610" s="82" t="s">
        <v>44</v>
      </c>
      <c r="G610" s="82" t="s">
        <v>61</v>
      </c>
      <c r="H610" s="82" t="s">
        <v>78</v>
      </c>
      <c r="I610" s="82" t="s">
        <v>47</v>
      </c>
      <c r="J610" s="82" t="s">
        <v>47</v>
      </c>
      <c r="K610" s="82" t="s">
        <v>47</v>
      </c>
      <c r="L610" s="82" t="s">
        <v>47</v>
      </c>
      <c r="M610" s="82" t="s">
        <v>63</v>
      </c>
      <c r="N610" s="82" t="s">
        <v>64</v>
      </c>
      <c r="O610" s="82" t="s">
        <v>51</v>
      </c>
      <c r="P610" s="82" t="s">
        <v>171</v>
      </c>
      <c r="Q610" s="82" t="s">
        <v>9469</v>
      </c>
      <c r="R610" s="82" t="s">
        <v>9411</v>
      </c>
      <c r="S610" s="82" t="s">
        <v>65</v>
      </c>
      <c r="T610" s="83" t="s">
        <v>47</v>
      </c>
    </row>
    <row r="611">
      <c r="A611" s="81">
        <v>45770.60333333333</v>
      </c>
      <c r="B611" s="82" t="s">
        <v>10018</v>
      </c>
      <c r="C611" s="82" t="s">
        <v>10019</v>
      </c>
      <c r="D611" s="82">
        <v>4.79918352E10</v>
      </c>
      <c r="E611" s="82" t="s">
        <v>43</v>
      </c>
      <c r="F611" s="82" t="s">
        <v>44</v>
      </c>
      <c r="G611" s="82" t="s">
        <v>45</v>
      </c>
      <c r="H611" s="82" t="s">
        <v>106</v>
      </c>
      <c r="I611" s="82" t="s">
        <v>48</v>
      </c>
      <c r="J611" s="82" t="s">
        <v>47</v>
      </c>
      <c r="K611" s="82" t="s">
        <v>47</v>
      </c>
      <c r="L611" s="82" t="s">
        <v>47</v>
      </c>
      <c r="M611" s="82" t="s">
        <v>79</v>
      </c>
      <c r="N611" s="82" t="s">
        <v>50</v>
      </c>
      <c r="O611" s="82" t="s">
        <v>51</v>
      </c>
      <c r="P611" s="82" t="s">
        <v>171</v>
      </c>
      <c r="Q611" s="82" t="s">
        <v>9484</v>
      </c>
      <c r="R611" s="82" t="s">
        <v>9426</v>
      </c>
      <c r="S611" s="82" t="s">
        <v>55</v>
      </c>
      <c r="T611" s="83" t="s">
        <v>56</v>
      </c>
    </row>
    <row r="612">
      <c r="A612" s="81">
        <v>45770.60333333333</v>
      </c>
      <c r="B612" s="82" t="s">
        <v>10018</v>
      </c>
      <c r="C612" s="82" t="s">
        <v>10019</v>
      </c>
      <c r="D612" s="82">
        <v>4.79918352E10</v>
      </c>
      <c r="E612" s="82" t="s">
        <v>43</v>
      </c>
      <c r="F612" s="82" t="s">
        <v>44</v>
      </c>
      <c r="G612" s="82" t="s">
        <v>45</v>
      </c>
      <c r="H612" s="82" t="s">
        <v>106</v>
      </c>
      <c r="I612" s="82" t="s">
        <v>48</v>
      </c>
      <c r="J612" s="82" t="s">
        <v>47</v>
      </c>
      <c r="K612" s="82" t="s">
        <v>47</v>
      </c>
      <c r="L612" s="82" t="s">
        <v>47</v>
      </c>
      <c r="M612" s="82" t="s">
        <v>79</v>
      </c>
      <c r="N612" s="82" t="s">
        <v>50</v>
      </c>
      <c r="O612" s="82" t="s">
        <v>51</v>
      </c>
      <c r="P612" s="82" t="s">
        <v>171</v>
      </c>
      <c r="Q612" s="82" t="s">
        <v>9484</v>
      </c>
      <c r="R612" s="82" t="s">
        <v>9426</v>
      </c>
      <c r="S612" s="82" t="s">
        <v>55</v>
      </c>
      <c r="T612" s="83" t="s">
        <v>56</v>
      </c>
    </row>
    <row r="613">
      <c r="A613" s="81">
        <v>45770.60364583333</v>
      </c>
      <c r="B613" s="82" t="s">
        <v>10020</v>
      </c>
      <c r="C613" s="82" t="s">
        <v>10021</v>
      </c>
      <c r="D613" s="82">
        <v>8.199859501E10</v>
      </c>
      <c r="E613" s="82" t="s">
        <v>75</v>
      </c>
      <c r="F613" s="82" t="s">
        <v>60</v>
      </c>
      <c r="G613" s="82" t="s">
        <v>45</v>
      </c>
      <c r="H613" s="82" t="s">
        <v>78</v>
      </c>
      <c r="I613" s="82" t="s">
        <v>47</v>
      </c>
      <c r="J613" s="82" t="s">
        <v>47</v>
      </c>
      <c r="K613" s="82" t="s">
        <v>48</v>
      </c>
      <c r="L613" s="82" t="s">
        <v>47</v>
      </c>
      <c r="M613" s="82" t="s">
        <v>63</v>
      </c>
      <c r="N613" s="82" t="s">
        <v>64</v>
      </c>
      <c r="O613" s="82" t="s">
        <v>51</v>
      </c>
      <c r="P613" s="82" t="s">
        <v>171</v>
      </c>
      <c r="Q613" s="82" t="s">
        <v>9457</v>
      </c>
      <c r="R613" s="82" t="s">
        <v>9411</v>
      </c>
      <c r="S613" s="82" t="s">
        <v>55</v>
      </c>
      <c r="T613" s="84"/>
    </row>
    <row r="614">
      <c r="A614" s="81">
        <v>45770.60364583333</v>
      </c>
      <c r="B614" s="82" t="s">
        <v>10020</v>
      </c>
      <c r="C614" s="82" t="s">
        <v>10021</v>
      </c>
      <c r="D614" s="82">
        <v>8.199859501E10</v>
      </c>
      <c r="E614" s="82" t="s">
        <v>75</v>
      </c>
      <c r="F614" s="82" t="s">
        <v>60</v>
      </c>
      <c r="G614" s="82" t="s">
        <v>45</v>
      </c>
      <c r="H614" s="82" t="s">
        <v>78</v>
      </c>
      <c r="I614" s="82" t="s">
        <v>47</v>
      </c>
      <c r="J614" s="82" t="s">
        <v>47</v>
      </c>
      <c r="K614" s="82" t="s">
        <v>48</v>
      </c>
      <c r="L614" s="82" t="s">
        <v>47</v>
      </c>
      <c r="M614" s="82" t="s">
        <v>63</v>
      </c>
      <c r="N614" s="82" t="s">
        <v>64</v>
      </c>
      <c r="O614" s="82" t="s">
        <v>51</v>
      </c>
      <c r="P614" s="82" t="s">
        <v>171</v>
      </c>
      <c r="Q614" s="82" t="s">
        <v>9457</v>
      </c>
      <c r="R614" s="82" t="s">
        <v>9411</v>
      </c>
      <c r="S614" s="82" t="s">
        <v>55</v>
      </c>
      <c r="T614" s="84"/>
    </row>
    <row r="615">
      <c r="A615" s="81">
        <v>45770.60364583333</v>
      </c>
      <c r="B615" s="82" t="s">
        <v>10022</v>
      </c>
      <c r="C615" s="82" t="s">
        <v>10023</v>
      </c>
      <c r="D615" s="82">
        <v>2.1970943556E10</v>
      </c>
      <c r="E615" s="82" t="s">
        <v>43</v>
      </c>
      <c r="F615" s="82" t="s">
        <v>76</v>
      </c>
      <c r="G615" s="82" t="s">
        <v>77</v>
      </c>
      <c r="H615" s="82" t="s">
        <v>88</v>
      </c>
      <c r="I615" s="82" t="s">
        <v>47</v>
      </c>
      <c r="J615" s="82" t="s">
        <v>48</v>
      </c>
      <c r="K615" s="82" t="s">
        <v>48</v>
      </c>
      <c r="L615" s="82" t="s">
        <v>47</v>
      </c>
      <c r="M615" s="82" t="s">
        <v>79</v>
      </c>
      <c r="N615" s="82" t="s">
        <v>70</v>
      </c>
      <c r="O615" s="82" t="s">
        <v>51</v>
      </c>
      <c r="P615" s="82" t="s">
        <v>171</v>
      </c>
      <c r="Q615" s="82" t="s">
        <v>9429</v>
      </c>
      <c r="R615" s="82" t="s">
        <v>9430</v>
      </c>
      <c r="S615" s="82" t="s">
        <v>55</v>
      </c>
      <c r="T615" s="83" t="s">
        <v>56</v>
      </c>
    </row>
    <row r="616">
      <c r="A616" s="81">
        <v>45770.60364583333</v>
      </c>
      <c r="B616" s="82" t="s">
        <v>10022</v>
      </c>
      <c r="C616" s="82" t="s">
        <v>10023</v>
      </c>
      <c r="D616" s="82">
        <v>2.1970943556E10</v>
      </c>
      <c r="E616" s="82" t="s">
        <v>43</v>
      </c>
      <c r="F616" s="82" t="s">
        <v>76</v>
      </c>
      <c r="G616" s="82" t="s">
        <v>77</v>
      </c>
      <c r="H616" s="82" t="s">
        <v>88</v>
      </c>
      <c r="I616" s="82" t="s">
        <v>47</v>
      </c>
      <c r="J616" s="82" t="s">
        <v>48</v>
      </c>
      <c r="K616" s="82" t="s">
        <v>48</v>
      </c>
      <c r="L616" s="82" t="s">
        <v>47</v>
      </c>
      <c r="M616" s="82" t="s">
        <v>79</v>
      </c>
      <c r="N616" s="82" t="s">
        <v>70</v>
      </c>
      <c r="O616" s="82" t="s">
        <v>51</v>
      </c>
      <c r="P616" s="82" t="s">
        <v>171</v>
      </c>
      <c r="Q616" s="82" t="s">
        <v>9429</v>
      </c>
      <c r="R616" s="82" t="s">
        <v>9430</v>
      </c>
      <c r="S616" s="82" t="s">
        <v>55</v>
      </c>
      <c r="T616" s="83" t="s">
        <v>56</v>
      </c>
    </row>
    <row r="617">
      <c r="A617" s="81">
        <v>45770.60611111111</v>
      </c>
      <c r="B617" s="82" t="s">
        <v>10024</v>
      </c>
      <c r="C617" s="82" t="s">
        <v>10025</v>
      </c>
      <c r="D617" s="82">
        <v>1.1986467596E10</v>
      </c>
      <c r="E617" s="82" t="s">
        <v>43</v>
      </c>
      <c r="F617" s="82" t="s">
        <v>60</v>
      </c>
      <c r="G617" s="82" t="s">
        <v>61</v>
      </c>
      <c r="H617" s="82" t="s">
        <v>106</v>
      </c>
      <c r="I617" s="82" t="s">
        <v>47</v>
      </c>
      <c r="J617" s="82" t="s">
        <v>47</v>
      </c>
      <c r="K617" s="82" t="s">
        <v>47</v>
      </c>
      <c r="L617" s="82" t="s">
        <v>47</v>
      </c>
      <c r="M617" s="82" t="s">
        <v>118</v>
      </c>
      <c r="N617" s="82" t="s">
        <v>64</v>
      </c>
      <c r="O617" s="82" t="s">
        <v>51</v>
      </c>
      <c r="P617" s="82" t="s">
        <v>171</v>
      </c>
      <c r="Q617" s="82" t="s">
        <v>9410</v>
      </c>
      <c r="R617" s="82" t="s">
        <v>9423</v>
      </c>
      <c r="S617" s="82" t="s">
        <v>55</v>
      </c>
      <c r="T617" s="83" t="s">
        <v>56</v>
      </c>
    </row>
    <row r="618">
      <c r="A618" s="81">
        <v>45770.60611111111</v>
      </c>
      <c r="B618" s="82" t="s">
        <v>10024</v>
      </c>
      <c r="C618" s="82" t="s">
        <v>10025</v>
      </c>
      <c r="D618" s="82">
        <v>1.1986467596E10</v>
      </c>
      <c r="E618" s="82" t="s">
        <v>43</v>
      </c>
      <c r="F618" s="82" t="s">
        <v>60</v>
      </c>
      <c r="G618" s="82" t="s">
        <v>61</v>
      </c>
      <c r="H618" s="82" t="s">
        <v>106</v>
      </c>
      <c r="I618" s="82" t="s">
        <v>47</v>
      </c>
      <c r="J618" s="82" t="s">
        <v>47</v>
      </c>
      <c r="K618" s="82" t="s">
        <v>47</v>
      </c>
      <c r="L618" s="82" t="s">
        <v>47</v>
      </c>
      <c r="M618" s="82" t="s">
        <v>118</v>
      </c>
      <c r="N618" s="82" t="s">
        <v>64</v>
      </c>
      <c r="O618" s="82" t="s">
        <v>51</v>
      </c>
      <c r="P618" s="82" t="s">
        <v>171</v>
      </c>
      <c r="Q618" s="82" t="s">
        <v>9410</v>
      </c>
      <c r="R618" s="82" t="s">
        <v>9423</v>
      </c>
      <c r="S618" s="82" t="s">
        <v>55</v>
      </c>
      <c r="T618" s="83" t="s">
        <v>56</v>
      </c>
    </row>
    <row r="619">
      <c r="A619" s="81">
        <v>45770.607141203705</v>
      </c>
      <c r="B619" s="82" t="s">
        <v>10026</v>
      </c>
      <c r="C619" s="82" t="s">
        <v>10027</v>
      </c>
      <c r="D619" s="82">
        <v>9.9984911546E10</v>
      </c>
      <c r="E619" s="82" t="s">
        <v>43</v>
      </c>
      <c r="F619" s="82" t="s">
        <v>60</v>
      </c>
      <c r="G619" s="82" t="s">
        <v>45</v>
      </c>
      <c r="H619" s="82" t="s">
        <v>78</v>
      </c>
      <c r="I619" s="82" t="s">
        <v>47</v>
      </c>
      <c r="J619" s="82" t="s">
        <v>48</v>
      </c>
      <c r="K619" s="82" t="s">
        <v>47</v>
      </c>
      <c r="L619" s="82" t="s">
        <v>47</v>
      </c>
      <c r="M619" s="82" t="s">
        <v>94</v>
      </c>
      <c r="N619" s="82" t="s">
        <v>64</v>
      </c>
      <c r="O619" s="82" t="s">
        <v>51</v>
      </c>
      <c r="P619" s="82" t="s">
        <v>171</v>
      </c>
      <c r="Q619" s="82" t="s">
        <v>9410</v>
      </c>
      <c r="R619" s="82" t="s">
        <v>9414</v>
      </c>
      <c r="S619" s="82" t="s">
        <v>65</v>
      </c>
      <c r="T619" s="83" t="s">
        <v>56</v>
      </c>
    </row>
    <row r="620">
      <c r="A620" s="81">
        <v>45770.607141203705</v>
      </c>
      <c r="B620" s="82" t="s">
        <v>10026</v>
      </c>
      <c r="C620" s="82" t="s">
        <v>10027</v>
      </c>
      <c r="D620" s="82">
        <v>9.9984911546E10</v>
      </c>
      <c r="E620" s="82" t="s">
        <v>43</v>
      </c>
      <c r="F620" s="82" t="s">
        <v>60</v>
      </c>
      <c r="G620" s="82" t="s">
        <v>45</v>
      </c>
      <c r="H620" s="82" t="s">
        <v>78</v>
      </c>
      <c r="I620" s="82" t="s">
        <v>47</v>
      </c>
      <c r="J620" s="82" t="s">
        <v>48</v>
      </c>
      <c r="K620" s="82" t="s">
        <v>47</v>
      </c>
      <c r="L620" s="82" t="s">
        <v>47</v>
      </c>
      <c r="M620" s="82" t="s">
        <v>94</v>
      </c>
      <c r="N620" s="82" t="s">
        <v>64</v>
      </c>
      <c r="O620" s="82" t="s">
        <v>51</v>
      </c>
      <c r="P620" s="82" t="s">
        <v>171</v>
      </c>
      <c r="Q620" s="82" t="s">
        <v>9410</v>
      </c>
      <c r="R620" s="82" t="s">
        <v>9414</v>
      </c>
      <c r="S620" s="82" t="s">
        <v>65</v>
      </c>
      <c r="T620" s="83" t="s">
        <v>56</v>
      </c>
    </row>
    <row r="621">
      <c r="A621" s="81">
        <v>45770.60832175926</v>
      </c>
      <c r="B621" s="82" t="s">
        <v>10028</v>
      </c>
      <c r="C621" s="82" t="s">
        <v>10029</v>
      </c>
      <c r="D621" s="82">
        <v>1.1946795838E10</v>
      </c>
      <c r="E621" s="82" t="s">
        <v>43</v>
      </c>
      <c r="F621" s="82" t="s">
        <v>60</v>
      </c>
      <c r="G621" s="82" t="s">
        <v>45</v>
      </c>
      <c r="H621" s="82" t="s">
        <v>78</v>
      </c>
      <c r="I621" s="82" t="s">
        <v>47</v>
      </c>
      <c r="J621" s="82" t="s">
        <v>47</v>
      </c>
      <c r="K621" s="82" t="s">
        <v>47</v>
      </c>
      <c r="L621" s="82" t="s">
        <v>47</v>
      </c>
      <c r="M621" s="82" t="s">
        <v>79</v>
      </c>
      <c r="N621" s="82" t="s">
        <v>50</v>
      </c>
      <c r="O621" s="82" t="s">
        <v>51</v>
      </c>
      <c r="P621" s="82" t="s">
        <v>171</v>
      </c>
      <c r="Q621" s="82" t="s">
        <v>9466</v>
      </c>
      <c r="R621" s="82" t="s">
        <v>9426</v>
      </c>
      <c r="S621" s="82" t="s">
        <v>55</v>
      </c>
      <c r="T621" s="83" t="s">
        <v>56</v>
      </c>
    </row>
    <row r="622">
      <c r="A622" s="81">
        <v>45770.60832175926</v>
      </c>
      <c r="B622" s="82" t="s">
        <v>10028</v>
      </c>
      <c r="C622" s="82" t="s">
        <v>10029</v>
      </c>
      <c r="D622" s="82">
        <v>1.1946795838E10</v>
      </c>
      <c r="E622" s="82" t="s">
        <v>43</v>
      </c>
      <c r="F622" s="82" t="s">
        <v>60</v>
      </c>
      <c r="G622" s="82" t="s">
        <v>45</v>
      </c>
      <c r="H622" s="82" t="s">
        <v>78</v>
      </c>
      <c r="I622" s="82" t="s">
        <v>47</v>
      </c>
      <c r="J622" s="82" t="s">
        <v>47</v>
      </c>
      <c r="K622" s="82" t="s">
        <v>47</v>
      </c>
      <c r="L622" s="82" t="s">
        <v>47</v>
      </c>
      <c r="M622" s="82" t="s">
        <v>79</v>
      </c>
      <c r="N622" s="82" t="s">
        <v>50</v>
      </c>
      <c r="O622" s="82" t="s">
        <v>51</v>
      </c>
      <c r="P622" s="82" t="s">
        <v>171</v>
      </c>
      <c r="Q622" s="82" t="s">
        <v>9466</v>
      </c>
      <c r="R622" s="82" t="s">
        <v>9426</v>
      </c>
      <c r="S622" s="82" t="s">
        <v>55</v>
      </c>
      <c r="T622" s="83" t="s">
        <v>56</v>
      </c>
    </row>
    <row r="623">
      <c r="A623" s="81">
        <v>45770.61078703704</v>
      </c>
      <c r="B623" s="82" t="s">
        <v>10030</v>
      </c>
      <c r="C623" s="82" t="s">
        <v>10031</v>
      </c>
      <c r="D623" s="82">
        <v>5.547991549E10</v>
      </c>
      <c r="E623" s="82" t="s">
        <v>43</v>
      </c>
      <c r="F623" s="82" t="s">
        <v>60</v>
      </c>
      <c r="G623" s="82" t="s">
        <v>61</v>
      </c>
      <c r="H623" s="82" t="s">
        <v>106</v>
      </c>
      <c r="I623" s="82" t="s">
        <v>47</v>
      </c>
      <c r="J623" s="82" t="s">
        <v>47</v>
      </c>
      <c r="K623" s="82" t="s">
        <v>48</v>
      </c>
      <c r="L623" s="82" t="s">
        <v>48</v>
      </c>
      <c r="M623" s="82" t="s">
        <v>63</v>
      </c>
      <c r="N623" s="82" t="s">
        <v>50</v>
      </c>
      <c r="O623" s="82" t="s">
        <v>51</v>
      </c>
      <c r="P623" s="82" t="s">
        <v>171</v>
      </c>
      <c r="Q623" s="82" t="s">
        <v>9410</v>
      </c>
      <c r="R623" s="82" t="s">
        <v>9426</v>
      </c>
      <c r="S623" s="82" t="s">
        <v>55</v>
      </c>
      <c r="T623" s="83" t="s">
        <v>56</v>
      </c>
    </row>
    <row r="624">
      <c r="A624" s="81">
        <v>45770.61078703704</v>
      </c>
      <c r="B624" s="82" t="s">
        <v>10030</v>
      </c>
      <c r="C624" s="82" t="s">
        <v>10031</v>
      </c>
      <c r="D624" s="82">
        <v>5.547991549E10</v>
      </c>
      <c r="E624" s="82" t="s">
        <v>43</v>
      </c>
      <c r="F624" s="82" t="s">
        <v>60</v>
      </c>
      <c r="G624" s="82" t="s">
        <v>61</v>
      </c>
      <c r="H624" s="82" t="s">
        <v>106</v>
      </c>
      <c r="I624" s="82" t="s">
        <v>47</v>
      </c>
      <c r="J624" s="82" t="s">
        <v>47</v>
      </c>
      <c r="K624" s="82" t="s">
        <v>48</v>
      </c>
      <c r="L624" s="82" t="s">
        <v>48</v>
      </c>
      <c r="M624" s="82" t="s">
        <v>63</v>
      </c>
      <c r="N624" s="82" t="s">
        <v>50</v>
      </c>
      <c r="O624" s="82" t="s">
        <v>51</v>
      </c>
      <c r="P624" s="82" t="s">
        <v>171</v>
      </c>
      <c r="Q624" s="82" t="s">
        <v>9410</v>
      </c>
      <c r="R624" s="82" t="s">
        <v>9426</v>
      </c>
      <c r="S624" s="82" t="s">
        <v>55</v>
      </c>
      <c r="T624" s="83" t="s">
        <v>56</v>
      </c>
    </row>
    <row r="625">
      <c r="A625" s="81">
        <v>45770.61300925926</v>
      </c>
      <c r="B625" s="82" t="s">
        <v>10032</v>
      </c>
      <c r="C625" s="82" t="s">
        <v>10033</v>
      </c>
      <c r="D625" s="82">
        <v>8.5988759124E10</v>
      </c>
      <c r="E625" s="82" t="s">
        <v>43</v>
      </c>
      <c r="F625" s="82" t="s">
        <v>44</v>
      </c>
      <c r="G625" s="82" t="s">
        <v>45</v>
      </c>
      <c r="H625" s="82" t="s">
        <v>78</v>
      </c>
      <c r="I625" s="82" t="s">
        <v>47</v>
      </c>
      <c r="J625" s="82" t="s">
        <v>47</v>
      </c>
      <c r="K625" s="82" t="s">
        <v>47</v>
      </c>
      <c r="L625" s="82" t="s">
        <v>47</v>
      </c>
      <c r="M625" s="82" t="s">
        <v>79</v>
      </c>
      <c r="N625" s="82" t="s">
        <v>64</v>
      </c>
      <c r="O625" s="82" t="s">
        <v>51</v>
      </c>
      <c r="P625" s="82" t="s">
        <v>171</v>
      </c>
      <c r="Q625" s="82" t="s">
        <v>9410</v>
      </c>
      <c r="R625" s="82" t="s">
        <v>9423</v>
      </c>
      <c r="S625" s="82" t="s">
        <v>65</v>
      </c>
      <c r="T625" s="83" t="s">
        <v>56</v>
      </c>
    </row>
    <row r="626">
      <c r="A626" s="81">
        <v>45770.61300925926</v>
      </c>
      <c r="B626" s="82" t="s">
        <v>10032</v>
      </c>
      <c r="C626" s="82" t="s">
        <v>10033</v>
      </c>
      <c r="D626" s="82">
        <v>8.5988759124E10</v>
      </c>
      <c r="E626" s="82" t="s">
        <v>43</v>
      </c>
      <c r="F626" s="82" t="s">
        <v>44</v>
      </c>
      <c r="G626" s="82" t="s">
        <v>45</v>
      </c>
      <c r="H626" s="82" t="s">
        <v>78</v>
      </c>
      <c r="I626" s="82" t="s">
        <v>47</v>
      </c>
      <c r="J626" s="82" t="s">
        <v>47</v>
      </c>
      <c r="K626" s="82" t="s">
        <v>47</v>
      </c>
      <c r="L626" s="82" t="s">
        <v>47</v>
      </c>
      <c r="M626" s="82" t="s">
        <v>79</v>
      </c>
      <c r="N626" s="82" t="s">
        <v>64</v>
      </c>
      <c r="O626" s="82" t="s">
        <v>51</v>
      </c>
      <c r="P626" s="82" t="s">
        <v>171</v>
      </c>
      <c r="Q626" s="82" t="s">
        <v>9410</v>
      </c>
      <c r="R626" s="82" t="s">
        <v>9423</v>
      </c>
      <c r="S626" s="82" t="s">
        <v>65</v>
      </c>
      <c r="T626" s="83" t="s">
        <v>56</v>
      </c>
    </row>
    <row r="627">
      <c r="A627" s="81">
        <v>45770.61341435185</v>
      </c>
      <c r="B627" s="82" t="s">
        <v>10034</v>
      </c>
      <c r="C627" s="82" t="s">
        <v>10035</v>
      </c>
      <c r="D627" s="82">
        <v>1.8997405767E10</v>
      </c>
      <c r="E627" s="82" t="s">
        <v>43</v>
      </c>
      <c r="F627" s="82" t="s">
        <v>60</v>
      </c>
      <c r="G627" s="82" t="s">
        <v>61</v>
      </c>
      <c r="H627" s="82" t="s">
        <v>106</v>
      </c>
      <c r="I627" s="82" t="s">
        <v>47</v>
      </c>
      <c r="J627" s="82" t="s">
        <v>48</v>
      </c>
      <c r="K627" s="82" t="s">
        <v>48</v>
      </c>
      <c r="L627" s="82" t="s">
        <v>47</v>
      </c>
      <c r="M627" s="82" t="s">
        <v>63</v>
      </c>
      <c r="N627" s="82" t="s">
        <v>50</v>
      </c>
      <c r="O627" s="82" t="s">
        <v>51</v>
      </c>
      <c r="P627" s="82" t="s">
        <v>171</v>
      </c>
      <c r="Q627" s="82" t="s">
        <v>9420</v>
      </c>
      <c r="R627" s="82" t="s">
        <v>9426</v>
      </c>
      <c r="S627" s="82" t="s">
        <v>55</v>
      </c>
      <c r="T627" s="83" t="s">
        <v>56</v>
      </c>
    </row>
    <row r="628">
      <c r="A628" s="81">
        <v>45770.61341435185</v>
      </c>
      <c r="B628" s="82" t="s">
        <v>10034</v>
      </c>
      <c r="C628" s="82" t="s">
        <v>10035</v>
      </c>
      <c r="D628" s="82">
        <v>1.8997405767E10</v>
      </c>
      <c r="E628" s="82" t="s">
        <v>43</v>
      </c>
      <c r="F628" s="82" t="s">
        <v>60</v>
      </c>
      <c r="G628" s="82" t="s">
        <v>61</v>
      </c>
      <c r="H628" s="82" t="s">
        <v>106</v>
      </c>
      <c r="I628" s="82" t="s">
        <v>47</v>
      </c>
      <c r="J628" s="82" t="s">
        <v>48</v>
      </c>
      <c r="K628" s="82" t="s">
        <v>48</v>
      </c>
      <c r="L628" s="82" t="s">
        <v>47</v>
      </c>
      <c r="M628" s="82" t="s">
        <v>63</v>
      </c>
      <c r="N628" s="82" t="s">
        <v>50</v>
      </c>
      <c r="O628" s="82" t="s">
        <v>51</v>
      </c>
      <c r="P628" s="82" t="s">
        <v>171</v>
      </c>
      <c r="Q628" s="82" t="s">
        <v>9420</v>
      </c>
      <c r="R628" s="82" t="s">
        <v>9426</v>
      </c>
      <c r="S628" s="82" t="s">
        <v>55</v>
      </c>
      <c r="T628" s="83" t="s">
        <v>56</v>
      </c>
    </row>
    <row r="629">
      <c r="A629" s="81">
        <v>45770.61457175926</v>
      </c>
      <c r="B629" s="82" t="s">
        <v>10036</v>
      </c>
      <c r="C629" s="82" t="s">
        <v>10037</v>
      </c>
      <c r="D629" s="82">
        <v>7.1996613246E10</v>
      </c>
      <c r="E629" s="82" t="s">
        <v>75</v>
      </c>
      <c r="F629" s="82" t="s">
        <v>44</v>
      </c>
      <c r="G629" s="82" t="s">
        <v>61</v>
      </c>
      <c r="H629" s="82" t="s">
        <v>62</v>
      </c>
      <c r="I629" s="82" t="s">
        <v>47</v>
      </c>
      <c r="J629" s="82" t="s">
        <v>47</v>
      </c>
      <c r="K629" s="82" t="s">
        <v>48</v>
      </c>
      <c r="L629" s="82" t="s">
        <v>47</v>
      </c>
      <c r="M629" s="82" t="s">
        <v>49</v>
      </c>
      <c r="N629" s="82" t="s">
        <v>64</v>
      </c>
      <c r="O629" s="82" t="s">
        <v>51</v>
      </c>
      <c r="P629" s="82" t="s">
        <v>171</v>
      </c>
      <c r="Q629" s="82" t="s">
        <v>9457</v>
      </c>
      <c r="R629" s="82" t="s">
        <v>9411</v>
      </c>
      <c r="S629" s="82" t="s">
        <v>55</v>
      </c>
      <c r="T629" s="84"/>
    </row>
    <row r="630">
      <c r="A630" s="81">
        <v>45770.61457175926</v>
      </c>
      <c r="B630" s="82" t="s">
        <v>10036</v>
      </c>
      <c r="C630" s="82" t="s">
        <v>10037</v>
      </c>
      <c r="D630" s="82">
        <v>7.1996613246E10</v>
      </c>
      <c r="E630" s="82" t="s">
        <v>75</v>
      </c>
      <c r="F630" s="82" t="s">
        <v>44</v>
      </c>
      <c r="G630" s="82" t="s">
        <v>61</v>
      </c>
      <c r="H630" s="82" t="s">
        <v>62</v>
      </c>
      <c r="I630" s="82" t="s">
        <v>47</v>
      </c>
      <c r="J630" s="82" t="s">
        <v>47</v>
      </c>
      <c r="K630" s="82" t="s">
        <v>48</v>
      </c>
      <c r="L630" s="82" t="s">
        <v>47</v>
      </c>
      <c r="M630" s="82" t="s">
        <v>49</v>
      </c>
      <c r="N630" s="82" t="s">
        <v>64</v>
      </c>
      <c r="O630" s="82" t="s">
        <v>51</v>
      </c>
      <c r="P630" s="82" t="s">
        <v>171</v>
      </c>
      <c r="Q630" s="82" t="s">
        <v>9457</v>
      </c>
      <c r="R630" s="82" t="s">
        <v>9411</v>
      </c>
      <c r="S630" s="82" t="s">
        <v>55</v>
      </c>
      <c r="T630" s="84"/>
    </row>
    <row r="631">
      <c r="A631" s="81">
        <v>45770.614594907405</v>
      </c>
      <c r="B631" s="82" t="s">
        <v>10038</v>
      </c>
      <c r="C631" s="82" t="s">
        <v>10039</v>
      </c>
      <c r="D631" s="82">
        <v>9.1983316911E10</v>
      </c>
      <c r="E631" s="82" t="s">
        <v>43</v>
      </c>
      <c r="F631" s="82" t="s">
        <v>44</v>
      </c>
      <c r="G631" s="82" t="s">
        <v>45</v>
      </c>
      <c r="H631" s="82" t="s">
        <v>46</v>
      </c>
      <c r="I631" s="82" t="s">
        <v>47</v>
      </c>
      <c r="J631" s="82" t="s">
        <v>47</v>
      </c>
      <c r="K631" s="82" t="s">
        <v>48</v>
      </c>
      <c r="L631" s="82" t="s">
        <v>48</v>
      </c>
      <c r="M631" s="82" t="s">
        <v>79</v>
      </c>
      <c r="N631" s="82" t="s">
        <v>98</v>
      </c>
      <c r="O631" s="82" t="s">
        <v>51</v>
      </c>
      <c r="P631" s="82" t="s">
        <v>171</v>
      </c>
      <c r="Q631" s="82" t="s">
        <v>9410</v>
      </c>
      <c r="R631" s="82" t="s">
        <v>9411</v>
      </c>
      <c r="S631" s="82" t="s">
        <v>65</v>
      </c>
      <c r="T631" s="83" t="s">
        <v>56</v>
      </c>
    </row>
    <row r="632">
      <c r="A632" s="81">
        <v>45770.614594907405</v>
      </c>
      <c r="B632" s="82" t="s">
        <v>10038</v>
      </c>
      <c r="C632" s="82" t="s">
        <v>10039</v>
      </c>
      <c r="D632" s="82">
        <v>9.1983316911E10</v>
      </c>
      <c r="E632" s="82" t="s">
        <v>43</v>
      </c>
      <c r="F632" s="82" t="s">
        <v>44</v>
      </c>
      <c r="G632" s="82" t="s">
        <v>45</v>
      </c>
      <c r="H632" s="82" t="s">
        <v>46</v>
      </c>
      <c r="I632" s="82" t="s">
        <v>47</v>
      </c>
      <c r="J632" s="82" t="s">
        <v>47</v>
      </c>
      <c r="K632" s="82" t="s">
        <v>48</v>
      </c>
      <c r="L632" s="82" t="s">
        <v>48</v>
      </c>
      <c r="M632" s="82" t="s">
        <v>79</v>
      </c>
      <c r="N632" s="82" t="s">
        <v>98</v>
      </c>
      <c r="O632" s="82" t="s">
        <v>51</v>
      </c>
      <c r="P632" s="82" t="s">
        <v>171</v>
      </c>
      <c r="Q632" s="82" t="s">
        <v>9410</v>
      </c>
      <c r="R632" s="82" t="s">
        <v>9411</v>
      </c>
      <c r="S632" s="82" t="s">
        <v>65</v>
      </c>
      <c r="T632" s="83" t="s">
        <v>56</v>
      </c>
    </row>
    <row r="633">
      <c r="A633" s="81">
        <v>45770.61482638889</v>
      </c>
      <c r="B633" s="82" t="s">
        <v>10040</v>
      </c>
      <c r="C633" s="82" t="s">
        <v>10041</v>
      </c>
      <c r="D633" s="82">
        <v>1.1949590835E10</v>
      </c>
      <c r="E633" s="82" t="s">
        <v>43</v>
      </c>
      <c r="F633" s="82" t="s">
        <v>76</v>
      </c>
      <c r="G633" s="82" t="s">
        <v>87</v>
      </c>
      <c r="H633" s="82" t="s">
        <v>88</v>
      </c>
      <c r="I633" s="82" t="s">
        <v>47</v>
      </c>
      <c r="J633" s="82" t="s">
        <v>47</v>
      </c>
      <c r="K633" s="82" t="s">
        <v>48</v>
      </c>
      <c r="L633" s="82" t="s">
        <v>48</v>
      </c>
      <c r="M633" s="82" t="s">
        <v>79</v>
      </c>
      <c r="N633" s="82" t="s">
        <v>70</v>
      </c>
      <c r="O633" s="82" t="s">
        <v>51</v>
      </c>
      <c r="P633" s="82" t="s">
        <v>171</v>
      </c>
      <c r="Q633" s="82" t="s">
        <v>9484</v>
      </c>
      <c r="R633" s="82" t="s">
        <v>9414</v>
      </c>
      <c r="S633" s="82" t="s">
        <v>55</v>
      </c>
      <c r="T633" s="83" t="s">
        <v>56</v>
      </c>
    </row>
    <row r="634">
      <c r="A634" s="81">
        <v>45770.61482638889</v>
      </c>
      <c r="B634" s="82" t="s">
        <v>10040</v>
      </c>
      <c r="C634" s="82" t="s">
        <v>10041</v>
      </c>
      <c r="D634" s="82">
        <v>1.1949590835E10</v>
      </c>
      <c r="E634" s="82" t="s">
        <v>43</v>
      </c>
      <c r="F634" s="82" t="s">
        <v>76</v>
      </c>
      <c r="G634" s="82" t="s">
        <v>87</v>
      </c>
      <c r="H634" s="82" t="s">
        <v>88</v>
      </c>
      <c r="I634" s="82" t="s">
        <v>47</v>
      </c>
      <c r="J634" s="82" t="s">
        <v>47</v>
      </c>
      <c r="K634" s="82" t="s">
        <v>48</v>
      </c>
      <c r="L634" s="82" t="s">
        <v>48</v>
      </c>
      <c r="M634" s="82" t="s">
        <v>79</v>
      </c>
      <c r="N634" s="82" t="s">
        <v>70</v>
      </c>
      <c r="O634" s="82" t="s">
        <v>51</v>
      </c>
      <c r="P634" s="82" t="s">
        <v>171</v>
      </c>
      <c r="Q634" s="82" t="s">
        <v>9484</v>
      </c>
      <c r="R634" s="82" t="s">
        <v>9414</v>
      </c>
      <c r="S634" s="82" t="s">
        <v>55</v>
      </c>
      <c r="T634" s="83" t="s">
        <v>56</v>
      </c>
    </row>
    <row r="635">
      <c r="A635" s="81">
        <v>45770.615636574075</v>
      </c>
      <c r="B635" s="82" t="s">
        <v>2837</v>
      </c>
      <c r="C635" s="82" t="s">
        <v>10042</v>
      </c>
      <c r="D635" s="82">
        <v>7.7814399085E10</v>
      </c>
      <c r="E635" s="82" t="s">
        <v>43</v>
      </c>
      <c r="F635" s="82" t="s">
        <v>60</v>
      </c>
      <c r="G635" s="82" t="s">
        <v>45</v>
      </c>
      <c r="H635" s="82" t="s">
        <v>88</v>
      </c>
      <c r="I635" s="82" t="s">
        <v>47</v>
      </c>
      <c r="J635" s="82" t="s">
        <v>47</v>
      </c>
      <c r="K635" s="82" t="s">
        <v>47</v>
      </c>
      <c r="L635" s="82" t="s">
        <v>48</v>
      </c>
      <c r="M635" s="82" t="s">
        <v>79</v>
      </c>
      <c r="N635" s="82" t="s">
        <v>50</v>
      </c>
      <c r="O635" s="82" t="s">
        <v>51</v>
      </c>
      <c r="P635" s="82" t="s">
        <v>171</v>
      </c>
      <c r="Q635" s="82" t="s">
        <v>9484</v>
      </c>
      <c r="R635" s="82" t="s">
        <v>9411</v>
      </c>
      <c r="S635" s="82" t="s">
        <v>65</v>
      </c>
      <c r="T635" s="83" t="s">
        <v>56</v>
      </c>
    </row>
    <row r="636">
      <c r="A636" s="81">
        <v>45770.615636574075</v>
      </c>
      <c r="B636" s="82" t="s">
        <v>2837</v>
      </c>
      <c r="C636" s="82" t="s">
        <v>10042</v>
      </c>
      <c r="D636" s="82">
        <v>7.7814399085E10</v>
      </c>
      <c r="E636" s="82" t="s">
        <v>43</v>
      </c>
      <c r="F636" s="82" t="s">
        <v>60</v>
      </c>
      <c r="G636" s="82" t="s">
        <v>45</v>
      </c>
      <c r="H636" s="82" t="s">
        <v>88</v>
      </c>
      <c r="I636" s="82" t="s">
        <v>47</v>
      </c>
      <c r="J636" s="82" t="s">
        <v>47</v>
      </c>
      <c r="K636" s="82" t="s">
        <v>47</v>
      </c>
      <c r="L636" s="82" t="s">
        <v>48</v>
      </c>
      <c r="M636" s="82" t="s">
        <v>79</v>
      </c>
      <c r="N636" s="82" t="s">
        <v>50</v>
      </c>
      <c r="O636" s="82" t="s">
        <v>51</v>
      </c>
      <c r="P636" s="82" t="s">
        <v>171</v>
      </c>
      <c r="Q636" s="82" t="s">
        <v>9484</v>
      </c>
      <c r="R636" s="82" t="s">
        <v>9411</v>
      </c>
      <c r="S636" s="82" t="s">
        <v>65</v>
      </c>
      <c r="T636" s="83" t="s">
        <v>56</v>
      </c>
    </row>
    <row r="637">
      <c r="A637" s="81">
        <v>45770.617743055554</v>
      </c>
      <c r="B637" s="82" t="s">
        <v>10043</v>
      </c>
      <c r="C637" s="82" t="s">
        <v>10044</v>
      </c>
      <c r="D637" s="82">
        <v>8.4981246572E10</v>
      </c>
      <c r="E637" s="82" t="s">
        <v>43</v>
      </c>
      <c r="F637" s="82" t="s">
        <v>60</v>
      </c>
      <c r="G637" s="82" t="s">
        <v>87</v>
      </c>
      <c r="H637" s="82" t="s">
        <v>78</v>
      </c>
      <c r="I637" s="82" t="s">
        <v>47</v>
      </c>
      <c r="J637" s="82" t="s">
        <v>48</v>
      </c>
      <c r="K637" s="82" t="s">
        <v>47</v>
      </c>
      <c r="L637" s="82" t="s">
        <v>47</v>
      </c>
      <c r="M637" s="82" t="s">
        <v>79</v>
      </c>
      <c r="N637" s="82" t="s">
        <v>64</v>
      </c>
      <c r="O637" s="82" t="s">
        <v>51</v>
      </c>
      <c r="P637" s="82" t="s">
        <v>171</v>
      </c>
      <c r="Q637" s="82" t="s">
        <v>9555</v>
      </c>
      <c r="R637" s="82" t="s">
        <v>9414</v>
      </c>
      <c r="S637" s="82" t="s">
        <v>55</v>
      </c>
      <c r="T637" s="83" t="s">
        <v>56</v>
      </c>
    </row>
    <row r="638">
      <c r="A638" s="81">
        <v>45770.617743055554</v>
      </c>
      <c r="B638" s="82" t="s">
        <v>10043</v>
      </c>
      <c r="C638" s="82" t="s">
        <v>10044</v>
      </c>
      <c r="D638" s="82">
        <v>8.4981246572E10</v>
      </c>
      <c r="E638" s="82" t="s">
        <v>43</v>
      </c>
      <c r="F638" s="82" t="s">
        <v>60</v>
      </c>
      <c r="G638" s="82" t="s">
        <v>87</v>
      </c>
      <c r="H638" s="82" t="s">
        <v>78</v>
      </c>
      <c r="I638" s="82" t="s">
        <v>47</v>
      </c>
      <c r="J638" s="82" t="s">
        <v>48</v>
      </c>
      <c r="K638" s="82" t="s">
        <v>47</v>
      </c>
      <c r="L638" s="82" t="s">
        <v>47</v>
      </c>
      <c r="M638" s="82" t="s">
        <v>79</v>
      </c>
      <c r="N638" s="82" t="s">
        <v>64</v>
      </c>
      <c r="O638" s="82" t="s">
        <v>51</v>
      </c>
      <c r="P638" s="82" t="s">
        <v>171</v>
      </c>
      <c r="Q638" s="82" t="s">
        <v>9555</v>
      </c>
      <c r="R638" s="82" t="s">
        <v>9414</v>
      </c>
      <c r="S638" s="82" t="s">
        <v>55</v>
      </c>
      <c r="T638" s="83" t="s">
        <v>56</v>
      </c>
    </row>
    <row r="639">
      <c r="A639" s="81">
        <v>45770.618622685186</v>
      </c>
      <c r="B639" s="82" t="s">
        <v>10045</v>
      </c>
      <c r="C639" s="82" t="s">
        <v>10046</v>
      </c>
      <c r="D639" s="82">
        <v>2.1976082332E10</v>
      </c>
      <c r="E639" s="82" t="s">
        <v>75</v>
      </c>
      <c r="F639" s="82" t="s">
        <v>60</v>
      </c>
      <c r="G639" s="82" t="s">
        <v>77</v>
      </c>
      <c r="H639" s="82" t="s">
        <v>88</v>
      </c>
      <c r="I639" s="82" t="s">
        <v>47</v>
      </c>
      <c r="J639" s="82" t="s">
        <v>47</v>
      </c>
      <c r="K639" s="82" t="s">
        <v>48</v>
      </c>
      <c r="L639" s="82" t="s">
        <v>47</v>
      </c>
      <c r="M639" s="82" t="s">
        <v>79</v>
      </c>
      <c r="N639" s="82" t="s">
        <v>95</v>
      </c>
      <c r="O639" s="82" t="s">
        <v>51</v>
      </c>
      <c r="P639" s="82" t="s">
        <v>171</v>
      </c>
      <c r="Q639" s="82" t="s">
        <v>9410</v>
      </c>
      <c r="R639" s="82" t="s">
        <v>9411</v>
      </c>
      <c r="S639" s="82" t="s">
        <v>65</v>
      </c>
      <c r="T639" s="83" t="s">
        <v>56</v>
      </c>
    </row>
    <row r="640">
      <c r="A640" s="81">
        <v>45770.618622685186</v>
      </c>
      <c r="B640" s="82" t="s">
        <v>10045</v>
      </c>
      <c r="C640" s="82" t="s">
        <v>10046</v>
      </c>
      <c r="D640" s="82">
        <v>2.1976082332E10</v>
      </c>
      <c r="E640" s="82" t="s">
        <v>75</v>
      </c>
      <c r="F640" s="82" t="s">
        <v>60</v>
      </c>
      <c r="G640" s="82" t="s">
        <v>77</v>
      </c>
      <c r="H640" s="82" t="s">
        <v>88</v>
      </c>
      <c r="I640" s="82" t="s">
        <v>47</v>
      </c>
      <c r="J640" s="82" t="s">
        <v>47</v>
      </c>
      <c r="K640" s="82" t="s">
        <v>48</v>
      </c>
      <c r="L640" s="82" t="s">
        <v>47</v>
      </c>
      <c r="M640" s="82" t="s">
        <v>79</v>
      </c>
      <c r="N640" s="82" t="s">
        <v>95</v>
      </c>
      <c r="O640" s="82" t="s">
        <v>51</v>
      </c>
      <c r="P640" s="82" t="s">
        <v>171</v>
      </c>
      <c r="Q640" s="82" t="s">
        <v>9410</v>
      </c>
      <c r="R640" s="82" t="s">
        <v>9411</v>
      </c>
      <c r="S640" s="82" t="s">
        <v>65</v>
      </c>
      <c r="T640" s="83" t="s">
        <v>56</v>
      </c>
    </row>
    <row r="641">
      <c r="A641" s="81">
        <v>45770.623449074075</v>
      </c>
      <c r="B641" s="82" t="s">
        <v>10047</v>
      </c>
      <c r="C641" s="82" t="s">
        <v>10048</v>
      </c>
      <c r="D641" s="82">
        <v>6.9992968493E10</v>
      </c>
      <c r="E641" s="82" t="s">
        <v>75</v>
      </c>
      <c r="F641" s="82" t="s">
        <v>60</v>
      </c>
      <c r="G641" s="82" t="s">
        <v>45</v>
      </c>
      <c r="H641" s="82" t="s">
        <v>46</v>
      </c>
      <c r="I641" s="82" t="s">
        <v>48</v>
      </c>
      <c r="J641" s="82" t="s">
        <v>47</v>
      </c>
      <c r="K641" s="82" t="s">
        <v>48</v>
      </c>
      <c r="L641" s="82" t="s">
        <v>48</v>
      </c>
      <c r="M641" s="82" t="s">
        <v>63</v>
      </c>
      <c r="N641" s="82" t="s">
        <v>64</v>
      </c>
      <c r="O641" s="82" t="s">
        <v>51</v>
      </c>
      <c r="P641" s="82" t="s">
        <v>171</v>
      </c>
      <c r="Q641" s="82" t="s">
        <v>9429</v>
      </c>
      <c r="R641" s="82" t="s">
        <v>9430</v>
      </c>
      <c r="S641" s="82" t="s">
        <v>55</v>
      </c>
      <c r="T641" s="83" t="s">
        <v>56</v>
      </c>
    </row>
    <row r="642">
      <c r="A642" s="81">
        <v>45770.623449074075</v>
      </c>
      <c r="B642" s="82" t="s">
        <v>10047</v>
      </c>
      <c r="C642" s="82" t="s">
        <v>10048</v>
      </c>
      <c r="D642" s="82">
        <v>6.9992968493E10</v>
      </c>
      <c r="E642" s="82" t="s">
        <v>75</v>
      </c>
      <c r="F642" s="82" t="s">
        <v>60</v>
      </c>
      <c r="G642" s="82" t="s">
        <v>45</v>
      </c>
      <c r="H642" s="82" t="s">
        <v>46</v>
      </c>
      <c r="I642" s="82" t="s">
        <v>48</v>
      </c>
      <c r="J642" s="82" t="s">
        <v>47</v>
      </c>
      <c r="K642" s="82" t="s">
        <v>48</v>
      </c>
      <c r="L642" s="82" t="s">
        <v>48</v>
      </c>
      <c r="M642" s="82" t="s">
        <v>63</v>
      </c>
      <c r="N642" s="82" t="s">
        <v>64</v>
      </c>
      <c r="O642" s="82" t="s">
        <v>51</v>
      </c>
      <c r="P642" s="82" t="s">
        <v>171</v>
      </c>
      <c r="Q642" s="82" t="s">
        <v>9429</v>
      </c>
      <c r="R642" s="82" t="s">
        <v>9430</v>
      </c>
      <c r="S642" s="82" t="s">
        <v>55</v>
      </c>
      <c r="T642" s="83" t="s">
        <v>56</v>
      </c>
    </row>
    <row r="643">
      <c r="A643" s="81">
        <v>45770.6244212963</v>
      </c>
      <c r="B643" s="82" t="s">
        <v>10049</v>
      </c>
      <c r="C643" s="82" t="s">
        <v>10050</v>
      </c>
      <c r="D643" s="82">
        <v>8.1999378797E10</v>
      </c>
      <c r="E643" s="82" t="s">
        <v>43</v>
      </c>
      <c r="F643" s="82" t="s">
        <v>60</v>
      </c>
      <c r="G643" s="82" t="s">
        <v>61</v>
      </c>
      <c r="H643" s="82" t="s">
        <v>78</v>
      </c>
      <c r="I643" s="82" t="s">
        <v>48</v>
      </c>
      <c r="J643" s="82" t="s">
        <v>47</v>
      </c>
      <c r="K643" s="82" t="s">
        <v>48</v>
      </c>
      <c r="L643" s="82" t="s">
        <v>48</v>
      </c>
      <c r="M643" s="82" t="s">
        <v>79</v>
      </c>
      <c r="N643" s="82" t="s">
        <v>70</v>
      </c>
      <c r="O643" s="82" t="s">
        <v>51</v>
      </c>
      <c r="P643" s="82" t="s">
        <v>171</v>
      </c>
      <c r="Q643" s="82" t="s">
        <v>9410</v>
      </c>
      <c r="R643" s="82" t="s">
        <v>9426</v>
      </c>
      <c r="S643" s="82" t="s">
        <v>55</v>
      </c>
      <c r="T643" s="83" t="s">
        <v>56</v>
      </c>
    </row>
    <row r="644">
      <c r="A644" s="81">
        <v>45770.6244212963</v>
      </c>
      <c r="B644" s="82" t="s">
        <v>10049</v>
      </c>
      <c r="C644" s="82" t="s">
        <v>10050</v>
      </c>
      <c r="D644" s="82">
        <v>8.1999378797E10</v>
      </c>
      <c r="E644" s="82" t="s">
        <v>43</v>
      </c>
      <c r="F644" s="82" t="s">
        <v>60</v>
      </c>
      <c r="G644" s="82" t="s">
        <v>61</v>
      </c>
      <c r="H644" s="82" t="s">
        <v>78</v>
      </c>
      <c r="I644" s="82" t="s">
        <v>48</v>
      </c>
      <c r="J644" s="82" t="s">
        <v>47</v>
      </c>
      <c r="K644" s="82" t="s">
        <v>48</v>
      </c>
      <c r="L644" s="82" t="s">
        <v>48</v>
      </c>
      <c r="M644" s="82" t="s">
        <v>79</v>
      </c>
      <c r="N644" s="82" t="s">
        <v>70</v>
      </c>
      <c r="O644" s="82" t="s">
        <v>51</v>
      </c>
      <c r="P644" s="82" t="s">
        <v>171</v>
      </c>
      <c r="Q644" s="82" t="s">
        <v>9410</v>
      </c>
      <c r="R644" s="82" t="s">
        <v>9426</v>
      </c>
      <c r="S644" s="82" t="s">
        <v>55</v>
      </c>
      <c r="T644" s="83" t="s">
        <v>56</v>
      </c>
    </row>
    <row r="645">
      <c r="A645" s="81">
        <v>45770.62548611111</v>
      </c>
      <c r="B645" s="82" t="s">
        <v>289</v>
      </c>
      <c r="C645" s="82" t="s">
        <v>10051</v>
      </c>
      <c r="D645" s="82">
        <v>1.1995136945E10</v>
      </c>
      <c r="E645" s="82" t="s">
        <v>43</v>
      </c>
      <c r="F645" s="82" t="s">
        <v>44</v>
      </c>
      <c r="G645" s="82" t="s">
        <v>45</v>
      </c>
      <c r="H645" s="82" t="s">
        <v>78</v>
      </c>
      <c r="I645" s="82" t="s">
        <v>48</v>
      </c>
      <c r="J645" s="82" t="s">
        <v>47</v>
      </c>
      <c r="K645" s="82" t="s">
        <v>48</v>
      </c>
      <c r="L645" s="82" t="s">
        <v>47</v>
      </c>
      <c r="M645" s="82" t="s">
        <v>63</v>
      </c>
      <c r="N645" s="82" t="s">
        <v>50</v>
      </c>
      <c r="O645" s="82" t="s">
        <v>51</v>
      </c>
      <c r="P645" s="82" t="s">
        <v>171</v>
      </c>
      <c r="Q645" s="82" t="s">
        <v>9555</v>
      </c>
      <c r="R645" s="82" t="s">
        <v>9414</v>
      </c>
      <c r="S645" s="82" t="s">
        <v>55</v>
      </c>
      <c r="T645" s="83" t="s">
        <v>56</v>
      </c>
    </row>
    <row r="646">
      <c r="A646" s="81">
        <v>45770.62548611111</v>
      </c>
      <c r="B646" s="82" t="s">
        <v>289</v>
      </c>
      <c r="C646" s="82" t="s">
        <v>10051</v>
      </c>
      <c r="D646" s="82">
        <v>1.1995136945E10</v>
      </c>
      <c r="E646" s="82" t="s">
        <v>43</v>
      </c>
      <c r="F646" s="82" t="s">
        <v>44</v>
      </c>
      <c r="G646" s="82" t="s">
        <v>45</v>
      </c>
      <c r="H646" s="82" t="s">
        <v>78</v>
      </c>
      <c r="I646" s="82" t="s">
        <v>48</v>
      </c>
      <c r="J646" s="82" t="s">
        <v>47</v>
      </c>
      <c r="K646" s="82" t="s">
        <v>48</v>
      </c>
      <c r="L646" s="82" t="s">
        <v>47</v>
      </c>
      <c r="M646" s="82" t="s">
        <v>63</v>
      </c>
      <c r="N646" s="82" t="s">
        <v>50</v>
      </c>
      <c r="O646" s="82" t="s">
        <v>51</v>
      </c>
      <c r="P646" s="82" t="s">
        <v>171</v>
      </c>
      <c r="Q646" s="82" t="s">
        <v>9555</v>
      </c>
      <c r="R646" s="82" t="s">
        <v>9414</v>
      </c>
      <c r="S646" s="82" t="s">
        <v>55</v>
      </c>
      <c r="T646" s="83" t="s">
        <v>56</v>
      </c>
    </row>
    <row r="647">
      <c r="A647" s="81">
        <v>45770.62700231482</v>
      </c>
      <c r="B647" s="82" t="s">
        <v>10052</v>
      </c>
      <c r="C647" s="82" t="s">
        <v>10053</v>
      </c>
      <c r="D647" s="82">
        <v>1.3997790005E10</v>
      </c>
      <c r="E647" s="82" t="s">
        <v>43</v>
      </c>
      <c r="F647" s="82" t="s">
        <v>144</v>
      </c>
      <c r="G647" s="82" t="s">
        <v>77</v>
      </c>
      <c r="H647" s="82" t="s">
        <v>88</v>
      </c>
      <c r="I647" s="82" t="s">
        <v>47</v>
      </c>
      <c r="J647" s="82" t="s">
        <v>48</v>
      </c>
      <c r="K647" s="82" t="s">
        <v>48</v>
      </c>
      <c r="L647" s="82" t="s">
        <v>47</v>
      </c>
      <c r="M647" s="82" t="s">
        <v>94</v>
      </c>
      <c r="N647" s="82" t="s">
        <v>64</v>
      </c>
      <c r="O647" s="82" t="s">
        <v>51</v>
      </c>
      <c r="P647" s="82" t="s">
        <v>171</v>
      </c>
      <c r="Q647" s="82" t="s">
        <v>9511</v>
      </c>
      <c r="R647" s="82" t="s">
        <v>9414</v>
      </c>
      <c r="S647" s="82" t="s">
        <v>55</v>
      </c>
      <c r="T647" s="83" t="s">
        <v>56</v>
      </c>
    </row>
    <row r="648">
      <c r="A648" s="81">
        <v>45770.62700231482</v>
      </c>
      <c r="B648" s="82" t="s">
        <v>10052</v>
      </c>
      <c r="C648" s="82" t="s">
        <v>10053</v>
      </c>
      <c r="D648" s="82">
        <v>1.3997790005E10</v>
      </c>
      <c r="E648" s="82" t="s">
        <v>43</v>
      </c>
      <c r="F648" s="82" t="s">
        <v>144</v>
      </c>
      <c r="G648" s="82" t="s">
        <v>77</v>
      </c>
      <c r="H648" s="82" t="s">
        <v>88</v>
      </c>
      <c r="I648" s="82" t="s">
        <v>47</v>
      </c>
      <c r="J648" s="82" t="s">
        <v>48</v>
      </c>
      <c r="K648" s="82" t="s">
        <v>48</v>
      </c>
      <c r="L648" s="82" t="s">
        <v>47</v>
      </c>
      <c r="M648" s="82" t="s">
        <v>94</v>
      </c>
      <c r="N648" s="82" t="s">
        <v>64</v>
      </c>
      <c r="O648" s="82" t="s">
        <v>51</v>
      </c>
      <c r="P648" s="82" t="s">
        <v>171</v>
      </c>
      <c r="Q648" s="82" t="s">
        <v>9511</v>
      </c>
      <c r="R648" s="82" t="s">
        <v>9414</v>
      </c>
      <c r="S648" s="82" t="s">
        <v>55</v>
      </c>
      <c r="T648" s="83" t="s">
        <v>56</v>
      </c>
    </row>
    <row r="649">
      <c r="A649" s="81">
        <v>45770.628530092596</v>
      </c>
      <c r="B649" s="82" t="s">
        <v>10054</v>
      </c>
      <c r="C649" s="82" t="s">
        <v>10055</v>
      </c>
      <c r="D649" s="82">
        <v>4.8991709053E10</v>
      </c>
      <c r="E649" s="82" t="s">
        <v>75</v>
      </c>
      <c r="F649" s="82" t="s">
        <v>60</v>
      </c>
      <c r="G649" s="82" t="s">
        <v>77</v>
      </c>
      <c r="H649" s="82" t="s">
        <v>78</v>
      </c>
      <c r="I649" s="82" t="s">
        <v>48</v>
      </c>
      <c r="J649" s="82" t="s">
        <v>47</v>
      </c>
      <c r="K649" s="82" t="s">
        <v>48</v>
      </c>
      <c r="L649" s="82" t="s">
        <v>47</v>
      </c>
      <c r="M649" s="82" t="s">
        <v>79</v>
      </c>
      <c r="N649" s="82" t="s">
        <v>50</v>
      </c>
      <c r="O649" s="82" t="s">
        <v>51</v>
      </c>
      <c r="P649" s="82" t="s">
        <v>171</v>
      </c>
      <c r="Q649" s="82" t="s">
        <v>9503</v>
      </c>
      <c r="R649" s="82" t="s">
        <v>9430</v>
      </c>
      <c r="S649" s="82" t="s">
        <v>65</v>
      </c>
      <c r="T649" s="83" t="s">
        <v>56</v>
      </c>
    </row>
    <row r="650">
      <c r="A650" s="81">
        <v>45770.628530092596</v>
      </c>
      <c r="B650" s="82" t="s">
        <v>10054</v>
      </c>
      <c r="C650" s="82" t="s">
        <v>10055</v>
      </c>
      <c r="D650" s="82">
        <v>4.8991709053E10</v>
      </c>
      <c r="E650" s="82" t="s">
        <v>75</v>
      </c>
      <c r="F650" s="82" t="s">
        <v>60</v>
      </c>
      <c r="G650" s="82" t="s">
        <v>77</v>
      </c>
      <c r="H650" s="82" t="s">
        <v>78</v>
      </c>
      <c r="I650" s="82" t="s">
        <v>48</v>
      </c>
      <c r="J650" s="82" t="s">
        <v>47</v>
      </c>
      <c r="K650" s="82" t="s">
        <v>48</v>
      </c>
      <c r="L650" s="82" t="s">
        <v>47</v>
      </c>
      <c r="M650" s="82" t="s">
        <v>79</v>
      </c>
      <c r="N650" s="82" t="s">
        <v>50</v>
      </c>
      <c r="O650" s="82" t="s">
        <v>51</v>
      </c>
      <c r="P650" s="82" t="s">
        <v>171</v>
      </c>
      <c r="Q650" s="82" t="s">
        <v>9503</v>
      </c>
      <c r="R650" s="82" t="s">
        <v>9430</v>
      </c>
      <c r="S650" s="82" t="s">
        <v>65</v>
      </c>
      <c r="T650" s="83" t="s">
        <v>56</v>
      </c>
    </row>
    <row r="651">
      <c r="A651" s="81">
        <v>45770.62975694444</v>
      </c>
      <c r="B651" s="82" t="s">
        <v>10018</v>
      </c>
      <c r="C651" s="82" t="s">
        <v>10056</v>
      </c>
      <c r="D651" s="82">
        <v>1.6981042158E10</v>
      </c>
      <c r="E651" s="82" t="s">
        <v>43</v>
      </c>
      <c r="F651" s="82" t="s">
        <v>60</v>
      </c>
      <c r="G651" s="82" t="s">
        <v>45</v>
      </c>
      <c r="H651" s="82" t="s">
        <v>78</v>
      </c>
      <c r="I651" s="82" t="s">
        <v>47</v>
      </c>
      <c r="J651" s="82" t="s">
        <v>48</v>
      </c>
      <c r="K651" s="82" t="s">
        <v>48</v>
      </c>
      <c r="L651" s="82" t="s">
        <v>48</v>
      </c>
      <c r="M651" s="82" t="s">
        <v>79</v>
      </c>
      <c r="N651" s="82" t="s">
        <v>64</v>
      </c>
      <c r="O651" s="82" t="s">
        <v>51</v>
      </c>
      <c r="P651" s="82" t="s">
        <v>171</v>
      </c>
      <c r="Q651" s="82" t="s">
        <v>9420</v>
      </c>
      <c r="R651" s="82" t="s">
        <v>9426</v>
      </c>
      <c r="S651" s="82" t="s">
        <v>65</v>
      </c>
      <c r="T651" s="83" t="s">
        <v>56</v>
      </c>
    </row>
    <row r="652">
      <c r="A652" s="81">
        <v>45770.62975694444</v>
      </c>
      <c r="B652" s="82" t="s">
        <v>10018</v>
      </c>
      <c r="C652" s="82" t="s">
        <v>10056</v>
      </c>
      <c r="D652" s="82">
        <v>1.6981042158E10</v>
      </c>
      <c r="E652" s="82" t="s">
        <v>43</v>
      </c>
      <c r="F652" s="82" t="s">
        <v>60</v>
      </c>
      <c r="G652" s="82" t="s">
        <v>45</v>
      </c>
      <c r="H652" s="82" t="s">
        <v>78</v>
      </c>
      <c r="I652" s="82" t="s">
        <v>47</v>
      </c>
      <c r="J652" s="82" t="s">
        <v>48</v>
      </c>
      <c r="K652" s="82" t="s">
        <v>48</v>
      </c>
      <c r="L652" s="82" t="s">
        <v>48</v>
      </c>
      <c r="M652" s="82" t="s">
        <v>79</v>
      </c>
      <c r="N652" s="82" t="s">
        <v>64</v>
      </c>
      <c r="O652" s="82" t="s">
        <v>51</v>
      </c>
      <c r="P652" s="82" t="s">
        <v>171</v>
      </c>
      <c r="Q652" s="82" t="s">
        <v>9420</v>
      </c>
      <c r="R652" s="82" t="s">
        <v>9426</v>
      </c>
      <c r="S652" s="82" t="s">
        <v>65</v>
      </c>
      <c r="T652" s="83" t="s">
        <v>56</v>
      </c>
    </row>
    <row r="653">
      <c r="A653" s="81">
        <v>45770.63234953704</v>
      </c>
      <c r="B653" s="82" t="s">
        <v>10057</v>
      </c>
      <c r="C653" s="82" t="s">
        <v>10058</v>
      </c>
      <c r="D653" s="82">
        <v>4.7988502022E10</v>
      </c>
      <c r="E653" s="82" t="s">
        <v>75</v>
      </c>
      <c r="F653" s="82" t="s">
        <v>60</v>
      </c>
      <c r="G653" s="82" t="s">
        <v>87</v>
      </c>
      <c r="H653" s="82" t="s">
        <v>88</v>
      </c>
      <c r="I653" s="82" t="s">
        <v>47</v>
      </c>
      <c r="J653" s="82" t="s">
        <v>47</v>
      </c>
      <c r="K653" s="82" t="s">
        <v>48</v>
      </c>
      <c r="L653" s="82" t="s">
        <v>47</v>
      </c>
      <c r="M653" s="82" t="s">
        <v>79</v>
      </c>
      <c r="N653" s="82" t="s">
        <v>95</v>
      </c>
      <c r="O653" s="82" t="s">
        <v>51</v>
      </c>
      <c r="P653" s="82" t="s">
        <v>171</v>
      </c>
      <c r="Q653" s="82" t="s">
        <v>9429</v>
      </c>
      <c r="R653" s="82" t="s">
        <v>9430</v>
      </c>
      <c r="S653" s="82" t="s">
        <v>55</v>
      </c>
      <c r="T653" s="83" t="s">
        <v>56</v>
      </c>
    </row>
    <row r="654">
      <c r="A654" s="81">
        <v>45770.63234953704</v>
      </c>
      <c r="B654" s="82" t="s">
        <v>10057</v>
      </c>
      <c r="C654" s="82" t="s">
        <v>10058</v>
      </c>
      <c r="D654" s="82">
        <v>4.7988502022E10</v>
      </c>
      <c r="E654" s="82" t="s">
        <v>75</v>
      </c>
      <c r="F654" s="82" t="s">
        <v>60</v>
      </c>
      <c r="G654" s="82" t="s">
        <v>87</v>
      </c>
      <c r="H654" s="82" t="s">
        <v>88</v>
      </c>
      <c r="I654" s="82" t="s">
        <v>47</v>
      </c>
      <c r="J654" s="82" t="s">
        <v>47</v>
      </c>
      <c r="K654" s="82" t="s">
        <v>48</v>
      </c>
      <c r="L654" s="82" t="s">
        <v>47</v>
      </c>
      <c r="M654" s="82" t="s">
        <v>79</v>
      </c>
      <c r="N654" s="82" t="s">
        <v>95</v>
      </c>
      <c r="O654" s="82" t="s">
        <v>51</v>
      </c>
      <c r="P654" s="82" t="s">
        <v>171</v>
      </c>
      <c r="Q654" s="82" t="s">
        <v>9429</v>
      </c>
      <c r="R654" s="82" t="s">
        <v>9430</v>
      </c>
      <c r="S654" s="82" t="s">
        <v>55</v>
      </c>
      <c r="T654" s="83" t="s">
        <v>56</v>
      </c>
    </row>
    <row r="655">
      <c r="A655" s="81">
        <v>45770.632372685184</v>
      </c>
      <c r="B655" s="82" t="s">
        <v>10059</v>
      </c>
      <c r="C655" s="82" t="s">
        <v>10060</v>
      </c>
      <c r="D655" s="82">
        <v>2.4993117037E10</v>
      </c>
      <c r="E655" s="82" t="s">
        <v>43</v>
      </c>
      <c r="F655" s="82" t="s">
        <v>60</v>
      </c>
      <c r="G655" s="82" t="s">
        <v>45</v>
      </c>
      <c r="H655" s="82" t="s">
        <v>78</v>
      </c>
      <c r="I655" s="82" t="s">
        <v>48</v>
      </c>
      <c r="J655" s="82" t="s">
        <v>47</v>
      </c>
      <c r="K655" s="82" t="s">
        <v>48</v>
      </c>
      <c r="L655" s="82" t="s">
        <v>47</v>
      </c>
      <c r="M655" s="82" t="s">
        <v>63</v>
      </c>
      <c r="N655" s="82" t="s">
        <v>70</v>
      </c>
      <c r="O655" s="82" t="s">
        <v>51</v>
      </c>
      <c r="P655" s="82" t="s">
        <v>171</v>
      </c>
      <c r="Q655" s="82" t="s">
        <v>9410</v>
      </c>
      <c r="R655" s="82" t="s">
        <v>9414</v>
      </c>
      <c r="S655" s="82" t="s">
        <v>65</v>
      </c>
      <c r="T655" s="83" t="s">
        <v>56</v>
      </c>
    </row>
    <row r="656">
      <c r="A656" s="81">
        <v>45770.632372685184</v>
      </c>
      <c r="B656" s="82" t="s">
        <v>10059</v>
      </c>
      <c r="C656" s="82" t="s">
        <v>10060</v>
      </c>
      <c r="D656" s="82">
        <v>2.4993117037E10</v>
      </c>
      <c r="E656" s="82" t="s">
        <v>43</v>
      </c>
      <c r="F656" s="82" t="s">
        <v>60</v>
      </c>
      <c r="G656" s="82" t="s">
        <v>45</v>
      </c>
      <c r="H656" s="82" t="s">
        <v>78</v>
      </c>
      <c r="I656" s="82" t="s">
        <v>48</v>
      </c>
      <c r="J656" s="82" t="s">
        <v>47</v>
      </c>
      <c r="K656" s="82" t="s">
        <v>48</v>
      </c>
      <c r="L656" s="82" t="s">
        <v>47</v>
      </c>
      <c r="M656" s="82" t="s">
        <v>63</v>
      </c>
      <c r="N656" s="82" t="s">
        <v>70</v>
      </c>
      <c r="O656" s="82" t="s">
        <v>51</v>
      </c>
      <c r="P656" s="82" t="s">
        <v>171</v>
      </c>
      <c r="Q656" s="82" t="s">
        <v>9410</v>
      </c>
      <c r="R656" s="82" t="s">
        <v>9414</v>
      </c>
      <c r="S656" s="82" t="s">
        <v>65</v>
      </c>
      <c r="T656" s="83" t="s">
        <v>56</v>
      </c>
    </row>
    <row r="657">
      <c r="A657" s="81">
        <v>45770.635625</v>
      </c>
      <c r="B657" s="82" t="s">
        <v>10061</v>
      </c>
      <c r="C657" s="82" t="s">
        <v>10062</v>
      </c>
      <c r="D657" s="82">
        <v>8.1985246299E10</v>
      </c>
      <c r="E657" s="82" t="s">
        <v>43</v>
      </c>
      <c r="F657" s="82" t="s">
        <v>60</v>
      </c>
      <c r="G657" s="82" t="s">
        <v>61</v>
      </c>
      <c r="H657" s="82" t="s">
        <v>46</v>
      </c>
      <c r="I657" s="82" t="s">
        <v>48</v>
      </c>
      <c r="J657" s="82" t="s">
        <v>47</v>
      </c>
      <c r="K657" s="82" t="s">
        <v>48</v>
      </c>
      <c r="L657" s="82" t="s">
        <v>47</v>
      </c>
      <c r="M657" s="82" t="s">
        <v>79</v>
      </c>
      <c r="N657" s="82" t="s">
        <v>50</v>
      </c>
      <c r="O657" s="82" t="s">
        <v>51</v>
      </c>
      <c r="P657" s="82" t="s">
        <v>171</v>
      </c>
      <c r="Q657" s="82" t="s">
        <v>9457</v>
      </c>
      <c r="R657" s="82" t="s">
        <v>9411</v>
      </c>
      <c r="S657" s="82" t="s">
        <v>55</v>
      </c>
      <c r="T657" s="83" t="s">
        <v>47</v>
      </c>
    </row>
    <row r="658">
      <c r="A658" s="81">
        <v>45770.635625</v>
      </c>
      <c r="B658" s="82" t="s">
        <v>10061</v>
      </c>
      <c r="C658" s="82" t="s">
        <v>10062</v>
      </c>
      <c r="D658" s="82">
        <v>8.1985246299E10</v>
      </c>
      <c r="E658" s="82" t="s">
        <v>43</v>
      </c>
      <c r="F658" s="82" t="s">
        <v>60</v>
      </c>
      <c r="G658" s="82" t="s">
        <v>61</v>
      </c>
      <c r="H658" s="82" t="s">
        <v>46</v>
      </c>
      <c r="I658" s="82" t="s">
        <v>48</v>
      </c>
      <c r="J658" s="82" t="s">
        <v>47</v>
      </c>
      <c r="K658" s="82" t="s">
        <v>48</v>
      </c>
      <c r="L658" s="82" t="s">
        <v>47</v>
      </c>
      <c r="M658" s="82" t="s">
        <v>79</v>
      </c>
      <c r="N658" s="82" t="s">
        <v>50</v>
      </c>
      <c r="O658" s="82" t="s">
        <v>51</v>
      </c>
      <c r="P658" s="82" t="s">
        <v>171</v>
      </c>
      <c r="Q658" s="82" t="s">
        <v>9457</v>
      </c>
      <c r="R658" s="82" t="s">
        <v>9411</v>
      </c>
      <c r="S658" s="82" t="s">
        <v>55</v>
      </c>
      <c r="T658" s="83" t="s">
        <v>47</v>
      </c>
    </row>
    <row r="659">
      <c r="A659" s="81">
        <v>45770.640335648146</v>
      </c>
      <c r="B659" s="82" t="s">
        <v>10063</v>
      </c>
      <c r="C659" s="82" t="s">
        <v>10064</v>
      </c>
      <c r="D659" s="82">
        <v>8.199360073E10</v>
      </c>
      <c r="E659" s="82" t="s">
        <v>43</v>
      </c>
      <c r="F659" s="82" t="s">
        <v>60</v>
      </c>
      <c r="G659" s="82" t="s">
        <v>45</v>
      </c>
      <c r="H659" s="82" t="s">
        <v>78</v>
      </c>
      <c r="I659" s="82" t="s">
        <v>47</v>
      </c>
      <c r="J659" s="82" t="s">
        <v>47</v>
      </c>
      <c r="K659" s="82" t="s">
        <v>47</v>
      </c>
      <c r="L659" s="82" t="s">
        <v>47</v>
      </c>
      <c r="M659" s="82" t="s">
        <v>79</v>
      </c>
      <c r="N659" s="82" t="s">
        <v>64</v>
      </c>
      <c r="O659" s="82" t="s">
        <v>51</v>
      </c>
      <c r="P659" s="82" t="s">
        <v>171</v>
      </c>
      <c r="Q659" s="82" t="s">
        <v>9410</v>
      </c>
      <c r="R659" s="82" t="s">
        <v>9414</v>
      </c>
      <c r="S659" s="82" t="s">
        <v>65</v>
      </c>
      <c r="T659" s="84"/>
    </row>
    <row r="660">
      <c r="A660" s="81">
        <v>45770.640335648146</v>
      </c>
      <c r="B660" s="82" t="s">
        <v>10063</v>
      </c>
      <c r="C660" s="82" t="s">
        <v>10064</v>
      </c>
      <c r="D660" s="82">
        <v>8.199360073E10</v>
      </c>
      <c r="E660" s="82" t="s">
        <v>43</v>
      </c>
      <c r="F660" s="82" t="s">
        <v>60</v>
      </c>
      <c r="G660" s="82" t="s">
        <v>45</v>
      </c>
      <c r="H660" s="82" t="s">
        <v>78</v>
      </c>
      <c r="I660" s="82" t="s">
        <v>47</v>
      </c>
      <c r="J660" s="82" t="s">
        <v>47</v>
      </c>
      <c r="K660" s="82" t="s">
        <v>47</v>
      </c>
      <c r="L660" s="82" t="s">
        <v>47</v>
      </c>
      <c r="M660" s="82" t="s">
        <v>79</v>
      </c>
      <c r="N660" s="82" t="s">
        <v>64</v>
      </c>
      <c r="O660" s="82" t="s">
        <v>51</v>
      </c>
      <c r="P660" s="82" t="s">
        <v>171</v>
      </c>
      <c r="Q660" s="82" t="s">
        <v>9410</v>
      </c>
      <c r="R660" s="82" t="s">
        <v>9414</v>
      </c>
      <c r="S660" s="82" t="s">
        <v>65</v>
      </c>
      <c r="T660" s="84"/>
    </row>
    <row r="661">
      <c r="A661" s="81">
        <v>45770.646828703706</v>
      </c>
      <c r="B661" s="82" t="s">
        <v>10065</v>
      </c>
      <c r="C661" s="82" t="s">
        <v>10066</v>
      </c>
      <c r="D661" s="82">
        <v>2.299941009E10</v>
      </c>
      <c r="E661" s="82" t="s">
        <v>43</v>
      </c>
      <c r="F661" s="82" t="s">
        <v>76</v>
      </c>
      <c r="G661" s="82" t="s">
        <v>61</v>
      </c>
      <c r="H661" s="82" t="s">
        <v>78</v>
      </c>
      <c r="I661" s="82" t="s">
        <v>47</v>
      </c>
      <c r="J661" s="82" t="s">
        <v>48</v>
      </c>
      <c r="K661" s="82" t="s">
        <v>47</v>
      </c>
      <c r="L661" s="82" t="s">
        <v>47</v>
      </c>
      <c r="M661" s="82" t="s">
        <v>79</v>
      </c>
      <c r="N661" s="82" t="s">
        <v>64</v>
      </c>
      <c r="O661" s="82" t="s">
        <v>51</v>
      </c>
      <c r="P661" s="82" t="s">
        <v>171</v>
      </c>
      <c r="Q661" s="82" t="s">
        <v>9410</v>
      </c>
      <c r="R661" s="82" t="s">
        <v>9414</v>
      </c>
      <c r="S661" s="82" t="s">
        <v>55</v>
      </c>
      <c r="T661" s="83" t="s">
        <v>47</v>
      </c>
    </row>
    <row r="662">
      <c r="A662" s="81">
        <v>45770.646828703706</v>
      </c>
      <c r="B662" s="82" t="s">
        <v>10065</v>
      </c>
      <c r="C662" s="82" t="s">
        <v>10066</v>
      </c>
      <c r="D662" s="82">
        <v>2.299941009E10</v>
      </c>
      <c r="E662" s="82" t="s">
        <v>43</v>
      </c>
      <c r="F662" s="82" t="s">
        <v>76</v>
      </c>
      <c r="G662" s="82" t="s">
        <v>61</v>
      </c>
      <c r="H662" s="82" t="s">
        <v>78</v>
      </c>
      <c r="I662" s="82" t="s">
        <v>47</v>
      </c>
      <c r="J662" s="82" t="s">
        <v>48</v>
      </c>
      <c r="K662" s="82" t="s">
        <v>47</v>
      </c>
      <c r="L662" s="82" t="s">
        <v>47</v>
      </c>
      <c r="M662" s="82" t="s">
        <v>79</v>
      </c>
      <c r="N662" s="82" t="s">
        <v>64</v>
      </c>
      <c r="O662" s="82" t="s">
        <v>51</v>
      </c>
      <c r="P662" s="82" t="s">
        <v>171</v>
      </c>
      <c r="Q662" s="82" t="s">
        <v>9410</v>
      </c>
      <c r="R662" s="82" t="s">
        <v>9414</v>
      </c>
      <c r="S662" s="82" t="s">
        <v>55</v>
      </c>
      <c r="T662" s="83" t="s">
        <v>47</v>
      </c>
    </row>
    <row r="663">
      <c r="A663" s="81">
        <v>45770.64686342593</v>
      </c>
      <c r="B663" s="82" t="s">
        <v>10067</v>
      </c>
      <c r="C663" s="82" t="s">
        <v>10068</v>
      </c>
      <c r="D663" s="82">
        <v>9.1981125584E10</v>
      </c>
      <c r="E663" s="82" t="s">
        <v>43</v>
      </c>
      <c r="F663" s="82" t="s">
        <v>44</v>
      </c>
      <c r="G663" s="82" t="s">
        <v>45</v>
      </c>
      <c r="H663" s="82" t="s">
        <v>78</v>
      </c>
      <c r="I663" s="82" t="s">
        <v>48</v>
      </c>
      <c r="J663" s="82" t="s">
        <v>47</v>
      </c>
      <c r="K663" s="82" t="s">
        <v>47</v>
      </c>
      <c r="L663" s="82" t="s">
        <v>47</v>
      </c>
      <c r="M663" s="82" t="s">
        <v>79</v>
      </c>
      <c r="N663" s="82" t="s">
        <v>64</v>
      </c>
      <c r="O663" s="82" t="s">
        <v>51</v>
      </c>
      <c r="P663" s="82" t="s">
        <v>171</v>
      </c>
      <c r="Q663" s="82" t="s">
        <v>9410</v>
      </c>
      <c r="R663" s="82" t="s">
        <v>9411</v>
      </c>
      <c r="S663" s="82" t="s">
        <v>65</v>
      </c>
      <c r="T663" s="83" t="s">
        <v>56</v>
      </c>
    </row>
    <row r="664">
      <c r="A664" s="81">
        <v>45770.64686342593</v>
      </c>
      <c r="B664" s="82" t="s">
        <v>10067</v>
      </c>
      <c r="C664" s="82" t="s">
        <v>10068</v>
      </c>
      <c r="D664" s="82">
        <v>9.1981125584E10</v>
      </c>
      <c r="E664" s="82" t="s">
        <v>43</v>
      </c>
      <c r="F664" s="82" t="s">
        <v>44</v>
      </c>
      <c r="G664" s="82" t="s">
        <v>45</v>
      </c>
      <c r="H664" s="82" t="s">
        <v>78</v>
      </c>
      <c r="I664" s="82" t="s">
        <v>48</v>
      </c>
      <c r="J664" s="82" t="s">
        <v>47</v>
      </c>
      <c r="K664" s="82" t="s">
        <v>47</v>
      </c>
      <c r="L664" s="82" t="s">
        <v>47</v>
      </c>
      <c r="M664" s="82" t="s">
        <v>79</v>
      </c>
      <c r="N664" s="82" t="s">
        <v>64</v>
      </c>
      <c r="O664" s="82" t="s">
        <v>51</v>
      </c>
      <c r="P664" s="82" t="s">
        <v>171</v>
      </c>
      <c r="Q664" s="82" t="s">
        <v>9410</v>
      </c>
      <c r="R664" s="82" t="s">
        <v>9411</v>
      </c>
      <c r="S664" s="82" t="s">
        <v>65</v>
      </c>
      <c r="T664" s="83" t="s">
        <v>56</v>
      </c>
    </row>
    <row r="665">
      <c r="A665" s="81">
        <v>45770.64708333334</v>
      </c>
      <c r="B665" s="82" t="s">
        <v>10069</v>
      </c>
      <c r="C665" s="82" t="s">
        <v>10070</v>
      </c>
      <c r="D665" s="82">
        <v>7.198743329E10</v>
      </c>
      <c r="E665" s="82" t="s">
        <v>43</v>
      </c>
      <c r="F665" s="82" t="s">
        <v>44</v>
      </c>
      <c r="G665" s="82" t="s">
        <v>45</v>
      </c>
      <c r="H665" s="82" t="s">
        <v>78</v>
      </c>
      <c r="I665" s="82" t="s">
        <v>48</v>
      </c>
      <c r="J665" s="82" t="s">
        <v>47</v>
      </c>
      <c r="K665" s="82" t="s">
        <v>47</v>
      </c>
      <c r="L665" s="82" t="s">
        <v>48</v>
      </c>
      <c r="M665" s="82" t="s">
        <v>79</v>
      </c>
      <c r="N665" s="82" t="s">
        <v>50</v>
      </c>
      <c r="O665" s="82" t="s">
        <v>51</v>
      </c>
      <c r="P665" s="82" t="s">
        <v>171</v>
      </c>
      <c r="Q665" s="82" t="s">
        <v>9457</v>
      </c>
      <c r="R665" s="82" t="s">
        <v>9426</v>
      </c>
      <c r="S665" s="82" t="s">
        <v>65</v>
      </c>
      <c r="T665" s="83" t="s">
        <v>56</v>
      </c>
    </row>
    <row r="666">
      <c r="A666" s="81">
        <v>45770.64708333334</v>
      </c>
      <c r="B666" s="82" t="s">
        <v>10069</v>
      </c>
      <c r="C666" s="82" t="s">
        <v>10070</v>
      </c>
      <c r="D666" s="82">
        <v>7.198743329E10</v>
      </c>
      <c r="E666" s="82" t="s">
        <v>43</v>
      </c>
      <c r="F666" s="82" t="s">
        <v>44</v>
      </c>
      <c r="G666" s="82" t="s">
        <v>45</v>
      </c>
      <c r="H666" s="82" t="s">
        <v>78</v>
      </c>
      <c r="I666" s="82" t="s">
        <v>48</v>
      </c>
      <c r="J666" s="82" t="s">
        <v>47</v>
      </c>
      <c r="K666" s="82" t="s">
        <v>47</v>
      </c>
      <c r="L666" s="82" t="s">
        <v>48</v>
      </c>
      <c r="M666" s="82" t="s">
        <v>79</v>
      </c>
      <c r="N666" s="82" t="s">
        <v>50</v>
      </c>
      <c r="O666" s="82" t="s">
        <v>51</v>
      </c>
      <c r="P666" s="82" t="s">
        <v>171</v>
      </c>
      <c r="Q666" s="82" t="s">
        <v>9457</v>
      </c>
      <c r="R666" s="82" t="s">
        <v>9426</v>
      </c>
      <c r="S666" s="82" t="s">
        <v>65</v>
      </c>
      <c r="T666" s="83" t="s">
        <v>56</v>
      </c>
    </row>
    <row r="667">
      <c r="A667" s="81">
        <v>45770.650046296294</v>
      </c>
      <c r="B667" s="82" t="s">
        <v>10071</v>
      </c>
      <c r="C667" s="82" t="s">
        <v>10072</v>
      </c>
      <c r="D667" s="82">
        <v>1.193238106E10</v>
      </c>
      <c r="E667" s="82" t="s">
        <v>43</v>
      </c>
      <c r="F667" s="82" t="s">
        <v>60</v>
      </c>
      <c r="G667" s="82" t="s">
        <v>45</v>
      </c>
      <c r="H667" s="82" t="s">
        <v>46</v>
      </c>
      <c r="I667" s="82" t="s">
        <v>47</v>
      </c>
      <c r="J667" s="82" t="s">
        <v>47</v>
      </c>
      <c r="K667" s="82" t="s">
        <v>47</v>
      </c>
      <c r="L667" s="82" t="s">
        <v>47</v>
      </c>
      <c r="M667" s="82" t="s">
        <v>79</v>
      </c>
      <c r="N667" s="82" t="s">
        <v>50</v>
      </c>
      <c r="O667" s="82" t="s">
        <v>51</v>
      </c>
      <c r="P667" s="82" t="s">
        <v>171</v>
      </c>
      <c r="Q667" s="82" t="s">
        <v>9457</v>
      </c>
      <c r="R667" s="82" t="s">
        <v>9426</v>
      </c>
      <c r="S667" s="82" t="s">
        <v>55</v>
      </c>
      <c r="T667" s="83" t="s">
        <v>56</v>
      </c>
    </row>
    <row r="668">
      <c r="A668" s="81">
        <v>45770.650046296294</v>
      </c>
      <c r="B668" s="82" t="s">
        <v>10071</v>
      </c>
      <c r="C668" s="82" t="s">
        <v>10072</v>
      </c>
      <c r="D668" s="82">
        <v>1.193238106E10</v>
      </c>
      <c r="E668" s="82" t="s">
        <v>43</v>
      </c>
      <c r="F668" s="82" t="s">
        <v>60</v>
      </c>
      <c r="G668" s="82" t="s">
        <v>45</v>
      </c>
      <c r="H668" s="82" t="s">
        <v>46</v>
      </c>
      <c r="I668" s="82" t="s">
        <v>47</v>
      </c>
      <c r="J668" s="82" t="s">
        <v>47</v>
      </c>
      <c r="K668" s="82" t="s">
        <v>47</v>
      </c>
      <c r="L668" s="82" t="s">
        <v>47</v>
      </c>
      <c r="M668" s="82" t="s">
        <v>79</v>
      </c>
      <c r="N668" s="82" t="s">
        <v>50</v>
      </c>
      <c r="O668" s="82" t="s">
        <v>51</v>
      </c>
      <c r="P668" s="82" t="s">
        <v>171</v>
      </c>
      <c r="Q668" s="82" t="s">
        <v>9457</v>
      </c>
      <c r="R668" s="82" t="s">
        <v>9426</v>
      </c>
      <c r="S668" s="82" t="s">
        <v>55</v>
      </c>
      <c r="T668" s="83" t="s">
        <v>56</v>
      </c>
    </row>
    <row r="669">
      <c r="A669" s="81">
        <v>45770.65293981481</v>
      </c>
      <c r="B669" s="82" t="s">
        <v>10073</v>
      </c>
      <c r="C669" s="82" t="s">
        <v>10074</v>
      </c>
      <c r="D669" s="82">
        <v>3.2998331322E10</v>
      </c>
      <c r="E669" s="82" t="s">
        <v>43</v>
      </c>
      <c r="F669" s="82" t="s">
        <v>60</v>
      </c>
      <c r="G669" s="82" t="s">
        <v>61</v>
      </c>
      <c r="H669" s="82" t="s">
        <v>88</v>
      </c>
      <c r="I669" s="82" t="s">
        <v>47</v>
      </c>
      <c r="J669" s="82" t="s">
        <v>47</v>
      </c>
      <c r="K669" s="82" t="s">
        <v>48</v>
      </c>
      <c r="L669" s="82" t="s">
        <v>48</v>
      </c>
      <c r="M669" s="82" t="s">
        <v>63</v>
      </c>
      <c r="N669" s="82" t="s">
        <v>95</v>
      </c>
      <c r="O669" s="82" t="s">
        <v>51</v>
      </c>
      <c r="P669" s="82" t="s">
        <v>171</v>
      </c>
      <c r="Q669" s="82" t="s">
        <v>9410</v>
      </c>
      <c r="R669" s="82" t="s">
        <v>9411</v>
      </c>
      <c r="S669" s="82" t="s">
        <v>55</v>
      </c>
      <c r="T669" s="83" t="s">
        <v>47</v>
      </c>
    </row>
    <row r="670">
      <c r="A670" s="81">
        <v>45770.65293981481</v>
      </c>
      <c r="B670" s="82" t="s">
        <v>10073</v>
      </c>
      <c r="C670" s="82" t="s">
        <v>10074</v>
      </c>
      <c r="D670" s="82">
        <v>3.2998331322E10</v>
      </c>
      <c r="E670" s="82" t="s">
        <v>43</v>
      </c>
      <c r="F670" s="82" t="s">
        <v>60</v>
      </c>
      <c r="G670" s="82" t="s">
        <v>61</v>
      </c>
      <c r="H670" s="82" t="s">
        <v>88</v>
      </c>
      <c r="I670" s="82" t="s">
        <v>47</v>
      </c>
      <c r="J670" s="82" t="s">
        <v>47</v>
      </c>
      <c r="K670" s="82" t="s">
        <v>48</v>
      </c>
      <c r="L670" s="82" t="s">
        <v>48</v>
      </c>
      <c r="M670" s="82" t="s">
        <v>63</v>
      </c>
      <c r="N670" s="82" t="s">
        <v>95</v>
      </c>
      <c r="O670" s="82" t="s">
        <v>51</v>
      </c>
      <c r="P670" s="82" t="s">
        <v>171</v>
      </c>
      <c r="Q670" s="82" t="s">
        <v>9410</v>
      </c>
      <c r="R670" s="82" t="s">
        <v>9411</v>
      </c>
      <c r="S670" s="82" t="s">
        <v>55</v>
      </c>
      <c r="T670" s="83" t="s">
        <v>47</v>
      </c>
    </row>
    <row r="671">
      <c r="A671" s="81">
        <v>45770.65497685185</v>
      </c>
      <c r="B671" s="82" t="s">
        <v>2487</v>
      </c>
      <c r="C671" s="82" t="s">
        <v>10075</v>
      </c>
      <c r="D671" s="82">
        <v>1.1915160343E10</v>
      </c>
      <c r="E671" s="82" t="s">
        <v>43</v>
      </c>
      <c r="F671" s="82" t="s">
        <v>144</v>
      </c>
      <c r="G671" s="82" t="s">
        <v>77</v>
      </c>
      <c r="H671" s="82" t="s">
        <v>88</v>
      </c>
      <c r="I671" s="82" t="s">
        <v>47</v>
      </c>
      <c r="J671" s="82" t="s">
        <v>47</v>
      </c>
      <c r="K671" s="82" t="s">
        <v>48</v>
      </c>
      <c r="L671" s="82" t="s">
        <v>47</v>
      </c>
      <c r="M671" s="82" t="s">
        <v>94</v>
      </c>
      <c r="N671" s="82" t="s">
        <v>95</v>
      </c>
      <c r="O671" s="82" t="s">
        <v>51</v>
      </c>
      <c r="P671" s="82" t="s">
        <v>171</v>
      </c>
      <c r="Q671" s="82" t="s">
        <v>9429</v>
      </c>
      <c r="R671" s="82" t="s">
        <v>9430</v>
      </c>
      <c r="S671" s="82" t="s">
        <v>55</v>
      </c>
      <c r="T671" s="83" t="s">
        <v>56</v>
      </c>
    </row>
    <row r="672">
      <c r="A672" s="81">
        <v>45770.65497685185</v>
      </c>
      <c r="B672" s="82" t="s">
        <v>2487</v>
      </c>
      <c r="C672" s="82" t="s">
        <v>10075</v>
      </c>
      <c r="D672" s="82">
        <v>1.1915160343E10</v>
      </c>
      <c r="E672" s="82" t="s">
        <v>43</v>
      </c>
      <c r="F672" s="82" t="s">
        <v>144</v>
      </c>
      <c r="G672" s="82" t="s">
        <v>77</v>
      </c>
      <c r="H672" s="82" t="s">
        <v>88</v>
      </c>
      <c r="I672" s="82" t="s">
        <v>47</v>
      </c>
      <c r="J672" s="82" t="s">
        <v>47</v>
      </c>
      <c r="K672" s="82" t="s">
        <v>48</v>
      </c>
      <c r="L672" s="82" t="s">
        <v>47</v>
      </c>
      <c r="M672" s="82" t="s">
        <v>94</v>
      </c>
      <c r="N672" s="82" t="s">
        <v>95</v>
      </c>
      <c r="O672" s="82" t="s">
        <v>51</v>
      </c>
      <c r="P672" s="82" t="s">
        <v>171</v>
      </c>
      <c r="Q672" s="82" t="s">
        <v>9429</v>
      </c>
      <c r="R672" s="82" t="s">
        <v>9430</v>
      </c>
      <c r="S672" s="82" t="s">
        <v>55</v>
      </c>
      <c r="T672" s="83" t="s">
        <v>56</v>
      </c>
    </row>
    <row r="673">
      <c r="A673" s="81">
        <v>45770.65546296296</v>
      </c>
      <c r="B673" s="82" t="s">
        <v>10076</v>
      </c>
      <c r="C673" s="82" t="s">
        <v>10077</v>
      </c>
      <c r="D673" s="82">
        <v>3.1994016388E10</v>
      </c>
      <c r="E673" s="82" t="s">
        <v>43</v>
      </c>
      <c r="F673" s="82" t="s">
        <v>60</v>
      </c>
      <c r="G673" s="82" t="s">
        <v>61</v>
      </c>
      <c r="H673" s="82" t="s">
        <v>46</v>
      </c>
      <c r="I673" s="82" t="s">
        <v>47</v>
      </c>
      <c r="J673" s="82" t="s">
        <v>47</v>
      </c>
      <c r="K673" s="82" t="s">
        <v>48</v>
      </c>
      <c r="L673" s="82" t="s">
        <v>47</v>
      </c>
      <c r="M673" s="82" t="s">
        <v>79</v>
      </c>
      <c r="N673" s="82" t="s">
        <v>50</v>
      </c>
      <c r="O673" s="82" t="s">
        <v>51</v>
      </c>
      <c r="P673" s="82" t="s">
        <v>171</v>
      </c>
      <c r="Q673" s="82" t="s">
        <v>9410</v>
      </c>
      <c r="R673" s="82" t="s">
        <v>9423</v>
      </c>
      <c r="S673" s="82" t="s">
        <v>55</v>
      </c>
      <c r="T673" s="83" t="s">
        <v>56</v>
      </c>
    </row>
    <row r="674">
      <c r="A674" s="81">
        <v>45770.65546296296</v>
      </c>
      <c r="B674" s="82" t="s">
        <v>10076</v>
      </c>
      <c r="C674" s="82" t="s">
        <v>10077</v>
      </c>
      <c r="D674" s="82">
        <v>3.1994016388E10</v>
      </c>
      <c r="E674" s="82" t="s">
        <v>43</v>
      </c>
      <c r="F674" s="82" t="s">
        <v>60</v>
      </c>
      <c r="G674" s="82" t="s">
        <v>61</v>
      </c>
      <c r="H674" s="82" t="s">
        <v>46</v>
      </c>
      <c r="I674" s="82" t="s">
        <v>47</v>
      </c>
      <c r="J674" s="82" t="s">
        <v>47</v>
      </c>
      <c r="K674" s="82" t="s">
        <v>48</v>
      </c>
      <c r="L674" s="82" t="s">
        <v>47</v>
      </c>
      <c r="M674" s="82" t="s">
        <v>79</v>
      </c>
      <c r="N674" s="82" t="s">
        <v>50</v>
      </c>
      <c r="O674" s="82" t="s">
        <v>51</v>
      </c>
      <c r="P674" s="82" t="s">
        <v>171</v>
      </c>
      <c r="Q674" s="82" t="s">
        <v>9410</v>
      </c>
      <c r="R674" s="82" t="s">
        <v>9423</v>
      </c>
      <c r="S674" s="82" t="s">
        <v>55</v>
      </c>
      <c r="T674" s="83" t="s">
        <v>56</v>
      </c>
    </row>
    <row r="675">
      <c r="A675" s="81">
        <v>45770.655706018515</v>
      </c>
      <c r="B675" s="82" t="s">
        <v>10078</v>
      </c>
      <c r="C675" s="82" t="s">
        <v>10079</v>
      </c>
      <c r="D675" s="82">
        <v>1.1969173402E10</v>
      </c>
      <c r="E675" s="82" t="s">
        <v>43</v>
      </c>
      <c r="F675" s="82" t="s">
        <v>60</v>
      </c>
      <c r="G675" s="82" t="s">
        <v>45</v>
      </c>
      <c r="H675" s="82" t="s">
        <v>46</v>
      </c>
      <c r="I675" s="82" t="s">
        <v>47</v>
      </c>
      <c r="J675" s="82" t="s">
        <v>47</v>
      </c>
      <c r="K675" s="82" t="s">
        <v>47</v>
      </c>
      <c r="L675" s="82" t="s">
        <v>47</v>
      </c>
      <c r="M675" s="82" t="s">
        <v>79</v>
      </c>
      <c r="N675" s="82" t="s">
        <v>50</v>
      </c>
      <c r="O675" s="82" t="s">
        <v>51</v>
      </c>
      <c r="P675" s="82" t="s">
        <v>171</v>
      </c>
      <c r="Q675" s="82" t="s">
        <v>9420</v>
      </c>
      <c r="R675" s="82" t="s">
        <v>9426</v>
      </c>
      <c r="S675" s="82" t="s">
        <v>65</v>
      </c>
      <c r="T675" s="83" t="s">
        <v>56</v>
      </c>
    </row>
    <row r="676">
      <c r="A676" s="81">
        <v>45770.655706018515</v>
      </c>
      <c r="B676" s="82" t="s">
        <v>10078</v>
      </c>
      <c r="C676" s="82" t="s">
        <v>10079</v>
      </c>
      <c r="D676" s="82">
        <v>1.1969173402E10</v>
      </c>
      <c r="E676" s="82" t="s">
        <v>43</v>
      </c>
      <c r="F676" s="82" t="s">
        <v>60</v>
      </c>
      <c r="G676" s="82" t="s">
        <v>45</v>
      </c>
      <c r="H676" s="82" t="s">
        <v>46</v>
      </c>
      <c r="I676" s="82" t="s">
        <v>47</v>
      </c>
      <c r="J676" s="82" t="s">
        <v>47</v>
      </c>
      <c r="K676" s="82" t="s">
        <v>47</v>
      </c>
      <c r="L676" s="82" t="s">
        <v>47</v>
      </c>
      <c r="M676" s="82" t="s">
        <v>79</v>
      </c>
      <c r="N676" s="82" t="s">
        <v>50</v>
      </c>
      <c r="O676" s="82" t="s">
        <v>51</v>
      </c>
      <c r="P676" s="82" t="s">
        <v>171</v>
      </c>
      <c r="Q676" s="82" t="s">
        <v>9420</v>
      </c>
      <c r="R676" s="82" t="s">
        <v>9426</v>
      </c>
      <c r="S676" s="82" t="s">
        <v>65</v>
      </c>
      <c r="T676" s="83" t="s">
        <v>56</v>
      </c>
    </row>
    <row r="677">
      <c r="A677" s="81">
        <v>45770.65607638889</v>
      </c>
      <c r="B677" s="82" t="s">
        <v>10080</v>
      </c>
      <c r="C677" s="82" t="s">
        <v>10081</v>
      </c>
      <c r="D677" s="82">
        <v>5.5219665829E10</v>
      </c>
      <c r="E677" s="82" t="s">
        <v>43</v>
      </c>
      <c r="F677" s="82" t="s">
        <v>60</v>
      </c>
      <c r="G677" s="82" t="s">
        <v>45</v>
      </c>
      <c r="H677" s="82" t="s">
        <v>46</v>
      </c>
      <c r="I677" s="82" t="s">
        <v>47</v>
      </c>
      <c r="J677" s="82" t="s">
        <v>47</v>
      </c>
      <c r="K677" s="82" t="s">
        <v>47</v>
      </c>
      <c r="L677" s="82" t="s">
        <v>47</v>
      </c>
      <c r="M677" s="82" t="s">
        <v>63</v>
      </c>
      <c r="N677" s="82" t="s">
        <v>95</v>
      </c>
      <c r="O677" s="82" t="s">
        <v>51</v>
      </c>
      <c r="P677" s="82" t="s">
        <v>171</v>
      </c>
      <c r="Q677" s="82" t="s">
        <v>858</v>
      </c>
      <c r="R677" s="82" t="s">
        <v>859</v>
      </c>
      <c r="S677" s="82" t="s">
        <v>860</v>
      </c>
      <c r="T677" s="83" t="s">
        <v>56</v>
      </c>
    </row>
    <row r="678">
      <c r="A678" s="81">
        <v>45770.65607638889</v>
      </c>
      <c r="B678" s="82" t="s">
        <v>10080</v>
      </c>
      <c r="C678" s="82" t="s">
        <v>10081</v>
      </c>
      <c r="D678" s="82">
        <v>5.5219665829E10</v>
      </c>
      <c r="E678" s="82" t="s">
        <v>43</v>
      </c>
      <c r="F678" s="82" t="s">
        <v>60</v>
      </c>
      <c r="G678" s="82" t="s">
        <v>45</v>
      </c>
      <c r="H678" s="82" t="s">
        <v>46</v>
      </c>
      <c r="I678" s="82" t="s">
        <v>47</v>
      </c>
      <c r="J678" s="82" t="s">
        <v>47</v>
      </c>
      <c r="K678" s="82" t="s">
        <v>47</v>
      </c>
      <c r="L678" s="82" t="s">
        <v>47</v>
      </c>
      <c r="M678" s="82" t="s">
        <v>63</v>
      </c>
      <c r="N678" s="82" t="s">
        <v>95</v>
      </c>
      <c r="O678" s="82" t="s">
        <v>51</v>
      </c>
      <c r="P678" s="82" t="s">
        <v>171</v>
      </c>
      <c r="Q678" s="82" t="s">
        <v>858</v>
      </c>
      <c r="R678" s="82" t="s">
        <v>859</v>
      </c>
      <c r="S678" s="82" t="s">
        <v>860</v>
      </c>
      <c r="T678" s="83" t="s">
        <v>56</v>
      </c>
    </row>
    <row r="679">
      <c r="A679" s="81">
        <v>45770.657546296294</v>
      </c>
      <c r="B679" s="82" t="s">
        <v>10082</v>
      </c>
      <c r="C679" s="82" t="s">
        <v>10083</v>
      </c>
      <c r="D679" s="82">
        <v>2.1971227796E10</v>
      </c>
      <c r="E679" s="82" t="s">
        <v>43</v>
      </c>
      <c r="F679" s="82" t="s">
        <v>44</v>
      </c>
      <c r="G679" s="82" t="s">
        <v>45</v>
      </c>
      <c r="H679" s="82" t="s">
        <v>78</v>
      </c>
      <c r="I679" s="82" t="s">
        <v>47</v>
      </c>
      <c r="J679" s="82" t="s">
        <v>47</v>
      </c>
      <c r="K679" s="82" t="s">
        <v>48</v>
      </c>
      <c r="L679" s="82" t="s">
        <v>48</v>
      </c>
      <c r="M679" s="82" t="s">
        <v>63</v>
      </c>
      <c r="N679" s="82" t="s">
        <v>50</v>
      </c>
      <c r="O679" s="82" t="s">
        <v>51</v>
      </c>
      <c r="P679" s="82" t="s">
        <v>171</v>
      </c>
      <c r="Q679" s="82" t="s">
        <v>9410</v>
      </c>
      <c r="R679" s="82" t="s">
        <v>9414</v>
      </c>
      <c r="S679" s="82" t="s">
        <v>65</v>
      </c>
      <c r="T679" s="83" t="s">
        <v>56</v>
      </c>
    </row>
    <row r="680">
      <c r="A680" s="81">
        <v>45770.657546296294</v>
      </c>
      <c r="B680" s="82" t="s">
        <v>10082</v>
      </c>
      <c r="C680" s="82" t="s">
        <v>10083</v>
      </c>
      <c r="D680" s="82">
        <v>2.1971227796E10</v>
      </c>
      <c r="E680" s="82" t="s">
        <v>43</v>
      </c>
      <c r="F680" s="82" t="s">
        <v>44</v>
      </c>
      <c r="G680" s="82" t="s">
        <v>45</v>
      </c>
      <c r="H680" s="82" t="s">
        <v>78</v>
      </c>
      <c r="I680" s="82" t="s">
        <v>47</v>
      </c>
      <c r="J680" s="82" t="s">
        <v>47</v>
      </c>
      <c r="K680" s="82" t="s">
        <v>48</v>
      </c>
      <c r="L680" s="82" t="s">
        <v>48</v>
      </c>
      <c r="M680" s="82" t="s">
        <v>63</v>
      </c>
      <c r="N680" s="82" t="s">
        <v>50</v>
      </c>
      <c r="O680" s="82" t="s">
        <v>51</v>
      </c>
      <c r="P680" s="82" t="s">
        <v>171</v>
      </c>
      <c r="Q680" s="82" t="s">
        <v>9410</v>
      </c>
      <c r="R680" s="82" t="s">
        <v>9414</v>
      </c>
      <c r="S680" s="82" t="s">
        <v>65</v>
      </c>
      <c r="T680" s="83" t="s">
        <v>56</v>
      </c>
    </row>
    <row r="681">
      <c r="A681" s="81">
        <v>45770.659166666665</v>
      </c>
      <c r="B681" s="82" t="s">
        <v>10084</v>
      </c>
      <c r="C681" s="82" t="s">
        <v>10085</v>
      </c>
      <c r="D681" s="82">
        <v>4.799967634E10</v>
      </c>
      <c r="E681" s="82" t="s">
        <v>43</v>
      </c>
      <c r="F681" s="82" t="s">
        <v>44</v>
      </c>
      <c r="G681" s="82" t="s">
        <v>45</v>
      </c>
      <c r="H681" s="82" t="s">
        <v>106</v>
      </c>
      <c r="I681" s="82" t="s">
        <v>48</v>
      </c>
      <c r="J681" s="82" t="s">
        <v>47</v>
      </c>
      <c r="K681" s="82" t="s">
        <v>48</v>
      </c>
      <c r="L681" s="82" t="s">
        <v>47</v>
      </c>
      <c r="M681" s="82" t="s">
        <v>63</v>
      </c>
      <c r="N681" s="82" t="s">
        <v>50</v>
      </c>
      <c r="O681" s="82" t="s">
        <v>51</v>
      </c>
      <c r="P681" s="82" t="s">
        <v>171</v>
      </c>
      <c r="Q681" s="82" t="s">
        <v>9555</v>
      </c>
      <c r="R681" s="82" t="s">
        <v>9426</v>
      </c>
      <c r="S681" s="82" t="s">
        <v>65</v>
      </c>
      <c r="T681" s="83" t="s">
        <v>56</v>
      </c>
    </row>
    <row r="682">
      <c r="A682" s="81">
        <v>45770.659166666665</v>
      </c>
      <c r="B682" s="82" t="s">
        <v>10084</v>
      </c>
      <c r="C682" s="82" t="s">
        <v>10085</v>
      </c>
      <c r="D682" s="82">
        <v>4.799967634E10</v>
      </c>
      <c r="E682" s="82" t="s">
        <v>43</v>
      </c>
      <c r="F682" s="82" t="s">
        <v>44</v>
      </c>
      <c r="G682" s="82" t="s">
        <v>45</v>
      </c>
      <c r="H682" s="82" t="s">
        <v>106</v>
      </c>
      <c r="I682" s="82" t="s">
        <v>48</v>
      </c>
      <c r="J682" s="82" t="s">
        <v>47</v>
      </c>
      <c r="K682" s="82" t="s">
        <v>48</v>
      </c>
      <c r="L682" s="82" t="s">
        <v>47</v>
      </c>
      <c r="M682" s="82" t="s">
        <v>63</v>
      </c>
      <c r="N682" s="82" t="s">
        <v>50</v>
      </c>
      <c r="O682" s="82" t="s">
        <v>51</v>
      </c>
      <c r="P682" s="82" t="s">
        <v>171</v>
      </c>
      <c r="Q682" s="82" t="s">
        <v>9555</v>
      </c>
      <c r="R682" s="82" t="s">
        <v>9426</v>
      </c>
      <c r="S682" s="82" t="s">
        <v>65</v>
      </c>
      <c r="T682" s="83" t="s">
        <v>56</v>
      </c>
    </row>
    <row r="683">
      <c r="A683" s="81">
        <v>45770.65975694444</v>
      </c>
      <c r="B683" s="82" t="s">
        <v>10086</v>
      </c>
      <c r="C683" s="82" t="s">
        <v>10087</v>
      </c>
      <c r="D683" s="82">
        <v>2.4999926317E10</v>
      </c>
      <c r="E683" s="82" t="s">
        <v>43</v>
      </c>
      <c r="F683" s="82" t="s">
        <v>60</v>
      </c>
      <c r="G683" s="82" t="s">
        <v>61</v>
      </c>
      <c r="H683" s="82" t="s">
        <v>46</v>
      </c>
      <c r="I683" s="82" t="s">
        <v>47</v>
      </c>
      <c r="J683" s="82" t="s">
        <v>48</v>
      </c>
      <c r="K683" s="82" t="s">
        <v>48</v>
      </c>
      <c r="L683" s="82" t="s">
        <v>47</v>
      </c>
      <c r="M683" s="82" t="s">
        <v>79</v>
      </c>
      <c r="N683" s="82" t="s">
        <v>64</v>
      </c>
      <c r="O683" s="82" t="s">
        <v>51</v>
      </c>
      <c r="P683" s="82" t="s">
        <v>171</v>
      </c>
      <c r="Q683" s="82" t="s">
        <v>9457</v>
      </c>
      <c r="R683" s="82" t="s">
        <v>9411</v>
      </c>
      <c r="S683" s="82" t="s">
        <v>55</v>
      </c>
      <c r="T683" s="84"/>
    </row>
    <row r="684">
      <c r="A684" s="81">
        <v>45770.65975694444</v>
      </c>
      <c r="B684" s="82" t="s">
        <v>10086</v>
      </c>
      <c r="C684" s="82" t="s">
        <v>10087</v>
      </c>
      <c r="D684" s="82">
        <v>2.4999926317E10</v>
      </c>
      <c r="E684" s="82" t="s">
        <v>43</v>
      </c>
      <c r="F684" s="82" t="s">
        <v>60</v>
      </c>
      <c r="G684" s="82" t="s">
        <v>61</v>
      </c>
      <c r="H684" s="82" t="s">
        <v>46</v>
      </c>
      <c r="I684" s="82" t="s">
        <v>47</v>
      </c>
      <c r="J684" s="82" t="s">
        <v>48</v>
      </c>
      <c r="K684" s="82" t="s">
        <v>48</v>
      </c>
      <c r="L684" s="82" t="s">
        <v>47</v>
      </c>
      <c r="M684" s="82" t="s">
        <v>79</v>
      </c>
      <c r="N684" s="82" t="s">
        <v>64</v>
      </c>
      <c r="O684" s="82" t="s">
        <v>51</v>
      </c>
      <c r="P684" s="82" t="s">
        <v>171</v>
      </c>
      <c r="Q684" s="82" t="s">
        <v>9457</v>
      </c>
      <c r="R684" s="82" t="s">
        <v>9411</v>
      </c>
      <c r="S684" s="82" t="s">
        <v>55</v>
      </c>
      <c r="T684" s="84"/>
    </row>
    <row r="685">
      <c r="A685" s="81">
        <v>45770.66170138889</v>
      </c>
      <c r="B685" s="82" t="s">
        <v>10088</v>
      </c>
      <c r="C685" s="82" t="s">
        <v>10089</v>
      </c>
      <c r="D685" s="82">
        <v>1.1966172141E10</v>
      </c>
      <c r="E685" s="82" t="s">
        <v>75</v>
      </c>
      <c r="F685" s="82" t="s">
        <v>44</v>
      </c>
      <c r="G685" s="82" t="s">
        <v>45</v>
      </c>
      <c r="H685" s="82" t="s">
        <v>46</v>
      </c>
      <c r="I685" s="82" t="s">
        <v>48</v>
      </c>
      <c r="J685" s="82" t="s">
        <v>47</v>
      </c>
      <c r="K685" s="82" t="s">
        <v>48</v>
      </c>
      <c r="L685" s="82" t="s">
        <v>47</v>
      </c>
      <c r="M685" s="82" t="s">
        <v>79</v>
      </c>
      <c r="N685" s="82" t="s">
        <v>98</v>
      </c>
      <c r="O685" s="82" t="s">
        <v>51</v>
      </c>
      <c r="P685" s="82" t="s">
        <v>171</v>
      </c>
      <c r="Q685" s="82" t="s">
        <v>9429</v>
      </c>
      <c r="R685" s="82" t="s">
        <v>9430</v>
      </c>
      <c r="S685" s="82" t="s">
        <v>55</v>
      </c>
      <c r="T685" s="84"/>
    </row>
    <row r="686">
      <c r="A686" s="81">
        <v>45770.66170138889</v>
      </c>
      <c r="B686" s="82" t="s">
        <v>10088</v>
      </c>
      <c r="C686" s="82" t="s">
        <v>10089</v>
      </c>
      <c r="D686" s="82">
        <v>1.1966172141E10</v>
      </c>
      <c r="E686" s="82" t="s">
        <v>75</v>
      </c>
      <c r="F686" s="82" t="s">
        <v>44</v>
      </c>
      <c r="G686" s="82" t="s">
        <v>45</v>
      </c>
      <c r="H686" s="82" t="s">
        <v>46</v>
      </c>
      <c r="I686" s="82" t="s">
        <v>48</v>
      </c>
      <c r="J686" s="82" t="s">
        <v>47</v>
      </c>
      <c r="K686" s="82" t="s">
        <v>48</v>
      </c>
      <c r="L686" s="82" t="s">
        <v>47</v>
      </c>
      <c r="M686" s="82" t="s">
        <v>79</v>
      </c>
      <c r="N686" s="82" t="s">
        <v>98</v>
      </c>
      <c r="O686" s="82" t="s">
        <v>51</v>
      </c>
      <c r="P686" s="82" t="s">
        <v>171</v>
      </c>
      <c r="Q686" s="82" t="s">
        <v>9429</v>
      </c>
      <c r="R686" s="82" t="s">
        <v>9430</v>
      </c>
      <c r="S686" s="82" t="s">
        <v>55</v>
      </c>
      <c r="T686" s="84"/>
    </row>
    <row r="687">
      <c r="A687" s="81">
        <v>45770.66197916667</v>
      </c>
      <c r="B687" s="82" t="s">
        <v>997</v>
      </c>
      <c r="C687" s="82" t="s">
        <v>10090</v>
      </c>
      <c r="D687" s="82">
        <v>1.1916899338E10</v>
      </c>
      <c r="E687" s="82" t="s">
        <v>43</v>
      </c>
      <c r="F687" s="82" t="s">
        <v>76</v>
      </c>
      <c r="G687" s="82" t="s">
        <v>45</v>
      </c>
      <c r="H687" s="82" t="s">
        <v>78</v>
      </c>
      <c r="I687" s="82" t="s">
        <v>47</v>
      </c>
      <c r="J687" s="82" t="s">
        <v>47</v>
      </c>
      <c r="K687" s="82" t="s">
        <v>48</v>
      </c>
      <c r="L687" s="82" t="s">
        <v>47</v>
      </c>
      <c r="M687" s="82" t="s">
        <v>49</v>
      </c>
      <c r="N687" s="82" t="s">
        <v>95</v>
      </c>
      <c r="O687" s="82" t="s">
        <v>51</v>
      </c>
      <c r="P687" s="82" t="s">
        <v>171</v>
      </c>
      <c r="Q687" s="82" t="s">
        <v>9457</v>
      </c>
      <c r="R687" s="82" t="s">
        <v>9411</v>
      </c>
      <c r="S687" s="82" t="s">
        <v>55</v>
      </c>
      <c r="T687" s="83" t="s">
        <v>56</v>
      </c>
    </row>
    <row r="688">
      <c r="A688" s="81">
        <v>45770.66197916667</v>
      </c>
      <c r="B688" s="82" t="s">
        <v>997</v>
      </c>
      <c r="C688" s="82" t="s">
        <v>10090</v>
      </c>
      <c r="D688" s="82">
        <v>1.1916899338E10</v>
      </c>
      <c r="E688" s="82" t="s">
        <v>43</v>
      </c>
      <c r="F688" s="82" t="s">
        <v>76</v>
      </c>
      <c r="G688" s="82" t="s">
        <v>45</v>
      </c>
      <c r="H688" s="82" t="s">
        <v>78</v>
      </c>
      <c r="I688" s="82" t="s">
        <v>47</v>
      </c>
      <c r="J688" s="82" t="s">
        <v>47</v>
      </c>
      <c r="K688" s="82" t="s">
        <v>48</v>
      </c>
      <c r="L688" s="82" t="s">
        <v>47</v>
      </c>
      <c r="M688" s="82" t="s">
        <v>49</v>
      </c>
      <c r="N688" s="82" t="s">
        <v>95</v>
      </c>
      <c r="O688" s="82" t="s">
        <v>51</v>
      </c>
      <c r="P688" s="82" t="s">
        <v>171</v>
      </c>
      <c r="Q688" s="82" t="s">
        <v>9457</v>
      </c>
      <c r="R688" s="82" t="s">
        <v>9411</v>
      </c>
      <c r="S688" s="82" t="s">
        <v>55</v>
      </c>
      <c r="T688" s="83" t="s">
        <v>56</v>
      </c>
    </row>
    <row r="689">
      <c r="A689" s="81">
        <v>45770.66328703704</v>
      </c>
      <c r="B689" s="82" t="s">
        <v>5051</v>
      </c>
      <c r="C689" s="82" t="s">
        <v>10091</v>
      </c>
      <c r="D689" s="82">
        <v>8.1996888874E10</v>
      </c>
      <c r="E689" s="82" t="s">
        <v>43</v>
      </c>
      <c r="F689" s="82" t="s">
        <v>60</v>
      </c>
      <c r="G689" s="82" t="s">
        <v>45</v>
      </c>
      <c r="H689" s="82" t="s">
        <v>78</v>
      </c>
      <c r="I689" s="82" t="s">
        <v>47</v>
      </c>
      <c r="J689" s="82" t="s">
        <v>47</v>
      </c>
      <c r="K689" s="82" t="s">
        <v>48</v>
      </c>
      <c r="L689" s="82" t="s">
        <v>48</v>
      </c>
      <c r="M689" s="82" t="s">
        <v>63</v>
      </c>
      <c r="N689" s="82" t="s">
        <v>50</v>
      </c>
      <c r="O689" s="82" t="s">
        <v>51</v>
      </c>
      <c r="P689" s="82" t="s">
        <v>171</v>
      </c>
      <c r="Q689" s="82" t="s">
        <v>9457</v>
      </c>
      <c r="R689" s="82" t="s">
        <v>9426</v>
      </c>
      <c r="S689" s="82" t="s">
        <v>55</v>
      </c>
      <c r="T689" s="83" t="s">
        <v>56</v>
      </c>
    </row>
    <row r="690">
      <c r="A690" s="81">
        <v>45770.66328703704</v>
      </c>
      <c r="B690" s="82" t="s">
        <v>5051</v>
      </c>
      <c r="C690" s="82" t="s">
        <v>10091</v>
      </c>
      <c r="D690" s="82">
        <v>8.1996888874E10</v>
      </c>
      <c r="E690" s="82" t="s">
        <v>43</v>
      </c>
      <c r="F690" s="82" t="s">
        <v>60</v>
      </c>
      <c r="G690" s="82" t="s">
        <v>45</v>
      </c>
      <c r="H690" s="82" t="s">
        <v>78</v>
      </c>
      <c r="I690" s="82" t="s">
        <v>47</v>
      </c>
      <c r="J690" s="82" t="s">
        <v>47</v>
      </c>
      <c r="K690" s="82" t="s">
        <v>48</v>
      </c>
      <c r="L690" s="82" t="s">
        <v>48</v>
      </c>
      <c r="M690" s="82" t="s">
        <v>63</v>
      </c>
      <c r="N690" s="82" t="s">
        <v>50</v>
      </c>
      <c r="O690" s="82" t="s">
        <v>51</v>
      </c>
      <c r="P690" s="82" t="s">
        <v>171</v>
      </c>
      <c r="Q690" s="82" t="s">
        <v>9457</v>
      </c>
      <c r="R690" s="82" t="s">
        <v>9426</v>
      </c>
      <c r="S690" s="82" t="s">
        <v>55</v>
      </c>
      <c r="T690" s="83" t="s">
        <v>56</v>
      </c>
    </row>
    <row r="691">
      <c r="A691" s="81">
        <v>45770.66657407407</v>
      </c>
      <c r="B691" s="82" t="s">
        <v>10092</v>
      </c>
      <c r="C691" s="82" t="s">
        <v>10093</v>
      </c>
      <c r="D691" s="82">
        <v>8.199930127E10</v>
      </c>
      <c r="E691" s="82" t="s">
        <v>43</v>
      </c>
      <c r="F691" s="82" t="s">
        <v>44</v>
      </c>
      <c r="G691" s="82" t="s">
        <v>61</v>
      </c>
      <c r="H691" s="82" t="s">
        <v>78</v>
      </c>
      <c r="I691" s="82" t="s">
        <v>47</v>
      </c>
      <c r="J691" s="82" t="s">
        <v>47</v>
      </c>
      <c r="K691" s="82" t="s">
        <v>47</v>
      </c>
      <c r="L691" s="82" t="s">
        <v>47</v>
      </c>
      <c r="M691" s="82" t="s">
        <v>79</v>
      </c>
      <c r="N691" s="82" t="s">
        <v>50</v>
      </c>
      <c r="O691" s="82" t="s">
        <v>51</v>
      </c>
      <c r="P691" s="82" t="s">
        <v>171</v>
      </c>
      <c r="Q691" s="82" t="s">
        <v>9555</v>
      </c>
      <c r="R691" s="82" t="s">
        <v>9411</v>
      </c>
      <c r="S691" s="82" t="s">
        <v>55</v>
      </c>
      <c r="T691" s="83" t="s">
        <v>56</v>
      </c>
    </row>
    <row r="692">
      <c r="A692" s="81">
        <v>45770.66657407407</v>
      </c>
      <c r="B692" s="82" t="s">
        <v>10092</v>
      </c>
      <c r="C692" s="82" t="s">
        <v>10093</v>
      </c>
      <c r="D692" s="82">
        <v>8.199930127E10</v>
      </c>
      <c r="E692" s="82" t="s">
        <v>43</v>
      </c>
      <c r="F692" s="82" t="s">
        <v>44</v>
      </c>
      <c r="G692" s="82" t="s">
        <v>61</v>
      </c>
      <c r="H692" s="82" t="s">
        <v>78</v>
      </c>
      <c r="I692" s="82" t="s">
        <v>47</v>
      </c>
      <c r="J692" s="82" t="s">
        <v>47</v>
      </c>
      <c r="K692" s="82" t="s">
        <v>47</v>
      </c>
      <c r="L692" s="82" t="s">
        <v>47</v>
      </c>
      <c r="M692" s="82" t="s">
        <v>79</v>
      </c>
      <c r="N692" s="82" t="s">
        <v>50</v>
      </c>
      <c r="O692" s="82" t="s">
        <v>51</v>
      </c>
      <c r="P692" s="82" t="s">
        <v>171</v>
      </c>
      <c r="Q692" s="82" t="s">
        <v>9555</v>
      </c>
      <c r="R692" s="82" t="s">
        <v>9411</v>
      </c>
      <c r="S692" s="82" t="s">
        <v>55</v>
      </c>
      <c r="T692" s="83" t="s">
        <v>56</v>
      </c>
    </row>
    <row r="693">
      <c r="A693" s="81">
        <v>45770.67170138889</v>
      </c>
      <c r="B693" s="82" t="s">
        <v>10094</v>
      </c>
      <c r="C693" s="82" t="s">
        <v>10095</v>
      </c>
      <c r="D693" s="82">
        <v>2.1970354505E10</v>
      </c>
      <c r="E693" s="82" t="s">
        <v>75</v>
      </c>
      <c r="F693" s="82" t="s">
        <v>60</v>
      </c>
      <c r="G693" s="82" t="s">
        <v>45</v>
      </c>
      <c r="H693" s="82" t="s">
        <v>78</v>
      </c>
      <c r="I693" s="82" t="s">
        <v>48</v>
      </c>
      <c r="J693" s="82" t="s">
        <v>47</v>
      </c>
      <c r="K693" s="82" t="s">
        <v>48</v>
      </c>
      <c r="L693" s="82" t="s">
        <v>47</v>
      </c>
      <c r="M693" s="82" t="s">
        <v>49</v>
      </c>
      <c r="N693" s="82" t="s">
        <v>50</v>
      </c>
      <c r="O693" s="82" t="s">
        <v>51</v>
      </c>
      <c r="P693" s="82" t="s">
        <v>171</v>
      </c>
      <c r="Q693" s="82" t="s">
        <v>9410</v>
      </c>
      <c r="R693" s="82" t="s">
        <v>9411</v>
      </c>
      <c r="S693" s="82" t="s">
        <v>55</v>
      </c>
      <c r="T693" s="83" t="s">
        <v>47</v>
      </c>
    </row>
    <row r="694">
      <c r="A694" s="81">
        <v>45770.67170138889</v>
      </c>
      <c r="B694" s="82" t="s">
        <v>10094</v>
      </c>
      <c r="C694" s="82" t="s">
        <v>10095</v>
      </c>
      <c r="D694" s="82">
        <v>2.1970354505E10</v>
      </c>
      <c r="E694" s="82" t="s">
        <v>75</v>
      </c>
      <c r="F694" s="82" t="s">
        <v>60</v>
      </c>
      <c r="G694" s="82" t="s">
        <v>45</v>
      </c>
      <c r="H694" s="82" t="s">
        <v>78</v>
      </c>
      <c r="I694" s="82" t="s">
        <v>48</v>
      </c>
      <c r="J694" s="82" t="s">
        <v>47</v>
      </c>
      <c r="K694" s="82" t="s">
        <v>48</v>
      </c>
      <c r="L694" s="82" t="s">
        <v>47</v>
      </c>
      <c r="M694" s="82" t="s">
        <v>49</v>
      </c>
      <c r="N694" s="82" t="s">
        <v>50</v>
      </c>
      <c r="O694" s="82" t="s">
        <v>51</v>
      </c>
      <c r="P694" s="82" t="s">
        <v>171</v>
      </c>
      <c r="Q694" s="82" t="s">
        <v>9410</v>
      </c>
      <c r="R694" s="82" t="s">
        <v>9411</v>
      </c>
      <c r="S694" s="82" t="s">
        <v>55</v>
      </c>
      <c r="T694" s="83" t="s">
        <v>47</v>
      </c>
    </row>
    <row r="695">
      <c r="A695" s="81">
        <v>45770.67381944445</v>
      </c>
      <c r="B695" s="82" t="s">
        <v>10096</v>
      </c>
      <c r="C695" s="82" t="s">
        <v>10097</v>
      </c>
      <c r="D695" s="82">
        <v>7.7998569738E10</v>
      </c>
      <c r="E695" s="82" t="s">
        <v>43</v>
      </c>
      <c r="F695" s="82" t="s">
        <v>44</v>
      </c>
      <c r="G695" s="82" t="s">
        <v>45</v>
      </c>
      <c r="H695" s="82" t="s">
        <v>46</v>
      </c>
      <c r="I695" s="82" t="s">
        <v>47</v>
      </c>
      <c r="J695" s="82" t="s">
        <v>47</v>
      </c>
      <c r="K695" s="82" t="s">
        <v>48</v>
      </c>
      <c r="L695" s="82" t="s">
        <v>48</v>
      </c>
      <c r="M695" s="82" t="s">
        <v>79</v>
      </c>
      <c r="N695" s="82" t="s">
        <v>50</v>
      </c>
      <c r="O695" s="82" t="s">
        <v>51</v>
      </c>
      <c r="P695" s="82" t="s">
        <v>171</v>
      </c>
      <c r="Q695" s="82" t="s">
        <v>9410</v>
      </c>
      <c r="R695" s="82" t="s">
        <v>9411</v>
      </c>
      <c r="S695" s="82" t="s">
        <v>55</v>
      </c>
      <c r="T695" s="83" t="s">
        <v>47</v>
      </c>
    </row>
    <row r="696">
      <c r="A696" s="81">
        <v>45770.67381944445</v>
      </c>
      <c r="B696" s="82" t="s">
        <v>10096</v>
      </c>
      <c r="C696" s="82" t="s">
        <v>10097</v>
      </c>
      <c r="D696" s="82">
        <v>7.7998569738E10</v>
      </c>
      <c r="E696" s="82" t="s">
        <v>43</v>
      </c>
      <c r="F696" s="82" t="s">
        <v>44</v>
      </c>
      <c r="G696" s="82" t="s">
        <v>45</v>
      </c>
      <c r="H696" s="82" t="s">
        <v>46</v>
      </c>
      <c r="I696" s="82" t="s">
        <v>47</v>
      </c>
      <c r="J696" s="82" t="s">
        <v>47</v>
      </c>
      <c r="K696" s="82" t="s">
        <v>48</v>
      </c>
      <c r="L696" s="82" t="s">
        <v>48</v>
      </c>
      <c r="M696" s="82" t="s">
        <v>79</v>
      </c>
      <c r="N696" s="82" t="s">
        <v>50</v>
      </c>
      <c r="O696" s="82" t="s">
        <v>51</v>
      </c>
      <c r="P696" s="82" t="s">
        <v>171</v>
      </c>
      <c r="Q696" s="82" t="s">
        <v>9410</v>
      </c>
      <c r="R696" s="82" t="s">
        <v>9411</v>
      </c>
      <c r="S696" s="82" t="s">
        <v>55</v>
      </c>
      <c r="T696" s="83" t="s">
        <v>47</v>
      </c>
    </row>
    <row r="697">
      <c r="A697" s="81">
        <v>45770.67537037037</v>
      </c>
      <c r="B697" s="82" t="s">
        <v>10098</v>
      </c>
      <c r="C697" s="82" t="s">
        <v>10099</v>
      </c>
      <c r="D697" s="82">
        <v>1.197998438E10</v>
      </c>
      <c r="E697" s="82" t="s">
        <v>43</v>
      </c>
      <c r="F697" s="82" t="s">
        <v>60</v>
      </c>
      <c r="G697" s="82" t="s">
        <v>61</v>
      </c>
      <c r="H697" s="82" t="s">
        <v>46</v>
      </c>
      <c r="I697" s="82" t="s">
        <v>47</v>
      </c>
      <c r="J697" s="82" t="s">
        <v>47</v>
      </c>
      <c r="K697" s="82" t="s">
        <v>48</v>
      </c>
      <c r="L697" s="82" t="s">
        <v>48</v>
      </c>
      <c r="M697" s="82" t="s">
        <v>63</v>
      </c>
      <c r="N697" s="82" t="s">
        <v>50</v>
      </c>
      <c r="O697" s="82" t="s">
        <v>51</v>
      </c>
      <c r="P697" s="82" t="s">
        <v>171</v>
      </c>
      <c r="Q697" s="82" t="s">
        <v>9410</v>
      </c>
      <c r="R697" s="82" t="s">
        <v>9411</v>
      </c>
      <c r="S697" s="82" t="s">
        <v>55</v>
      </c>
      <c r="T697" s="83" t="s">
        <v>56</v>
      </c>
    </row>
    <row r="698">
      <c r="A698" s="81">
        <v>45770.67537037037</v>
      </c>
      <c r="B698" s="82" t="s">
        <v>10098</v>
      </c>
      <c r="C698" s="82" t="s">
        <v>10099</v>
      </c>
      <c r="D698" s="82">
        <v>1.197998438E10</v>
      </c>
      <c r="E698" s="82" t="s">
        <v>43</v>
      </c>
      <c r="F698" s="82" t="s">
        <v>60</v>
      </c>
      <c r="G698" s="82" t="s">
        <v>61</v>
      </c>
      <c r="H698" s="82" t="s">
        <v>46</v>
      </c>
      <c r="I698" s="82" t="s">
        <v>47</v>
      </c>
      <c r="J698" s="82" t="s">
        <v>47</v>
      </c>
      <c r="K698" s="82" t="s">
        <v>48</v>
      </c>
      <c r="L698" s="82" t="s">
        <v>48</v>
      </c>
      <c r="M698" s="82" t="s">
        <v>63</v>
      </c>
      <c r="N698" s="82" t="s">
        <v>50</v>
      </c>
      <c r="O698" s="82" t="s">
        <v>51</v>
      </c>
      <c r="P698" s="82" t="s">
        <v>171</v>
      </c>
      <c r="Q698" s="82" t="s">
        <v>9410</v>
      </c>
      <c r="R698" s="82" t="s">
        <v>9411</v>
      </c>
      <c r="S698" s="82" t="s">
        <v>55</v>
      </c>
      <c r="T698" s="83" t="s">
        <v>56</v>
      </c>
    </row>
    <row r="699">
      <c r="A699" s="81">
        <v>45770.67842592593</v>
      </c>
      <c r="B699" s="82" t="s">
        <v>10100</v>
      </c>
      <c r="C699" s="82" t="s">
        <v>10101</v>
      </c>
      <c r="D699" s="82">
        <v>1.1982443725E10</v>
      </c>
      <c r="E699" s="82" t="s">
        <v>43</v>
      </c>
      <c r="F699" s="82" t="s">
        <v>60</v>
      </c>
      <c r="G699" s="82" t="s">
        <v>61</v>
      </c>
      <c r="H699" s="82" t="s">
        <v>78</v>
      </c>
      <c r="I699" s="82" t="s">
        <v>47</v>
      </c>
      <c r="J699" s="82" t="s">
        <v>47</v>
      </c>
      <c r="K699" s="82" t="s">
        <v>48</v>
      </c>
      <c r="L699" s="82" t="s">
        <v>47</v>
      </c>
      <c r="M699" s="82" t="s">
        <v>94</v>
      </c>
      <c r="N699" s="82" t="s">
        <v>50</v>
      </c>
      <c r="O699" s="82" t="s">
        <v>51</v>
      </c>
      <c r="P699" s="82" t="s">
        <v>171</v>
      </c>
      <c r="Q699" s="82" t="s">
        <v>9555</v>
      </c>
      <c r="R699" s="82" t="s">
        <v>9414</v>
      </c>
      <c r="S699" s="82" t="s">
        <v>55</v>
      </c>
      <c r="T699" s="83" t="s">
        <v>56</v>
      </c>
    </row>
    <row r="700">
      <c r="A700" s="81">
        <v>45770.67842592593</v>
      </c>
      <c r="B700" s="82" t="s">
        <v>10100</v>
      </c>
      <c r="C700" s="82" t="s">
        <v>10101</v>
      </c>
      <c r="D700" s="82">
        <v>1.1982443725E10</v>
      </c>
      <c r="E700" s="82" t="s">
        <v>43</v>
      </c>
      <c r="F700" s="82" t="s">
        <v>60</v>
      </c>
      <c r="G700" s="82" t="s">
        <v>61</v>
      </c>
      <c r="H700" s="82" t="s">
        <v>78</v>
      </c>
      <c r="I700" s="82" t="s">
        <v>47</v>
      </c>
      <c r="J700" s="82" t="s">
        <v>47</v>
      </c>
      <c r="K700" s="82" t="s">
        <v>48</v>
      </c>
      <c r="L700" s="82" t="s">
        <v>47</v>
      </c>
      <c r="M700" s="82" t="s">
        <v>94</v>
      </c>
      <c r="N700" s="82" t="s">
        <v>50</v>
      </c>
      <c r="O700" s="82" t="s">
        <v>51</v>
      </c>
      <c r="P700" s="82" t="s">
        <v>171</v>
      </c>
      <c r="Q700" s="82" t="s">
        <v>9555</v>
      </c>
      <c r="R700" s="82" t="s">
        <v>9414</v>
      </c>
      <c r="S700" s="82" t="s">
        <v>55</v>
      </c>
      <c r="T700" s="83" t="s">
        <v>56</v>
      </c>
    </row>
    <row r="701">
      <c r="A701" s="81">
        <v>45770.67998842592</v>
      </c>
      <c r="B701" s="82" t="s">
        <v>10102</v>
      </c>
      <c r="C701" s="82" t="s">
        <v>10103</v>
      </c>
      <c r="D701" s="82">
        <v>4.7999882614E10</v>
      </c>
      <c r="E701" s="82" t="s">
        <v>43</v>
      </c>
      <c r="F701" s="82" t="s">
        <v>44</v>
      </c>
      <c r="G701" s="82" t="s">
        <v>61</v>
      </c>
      <c r="H701" s="82" t="s">
        <v>62</v>
      </c>
      <c r="I701" s="82" t="s">
        <v>47</v>
      </c>
      <c r="J701" s="82" t="s">
        <v>48</v>
      </c>
      <c r="K701" s="82" t="s">
        <v>48</v>
      </c>
      <c r="L701" s="82" t="s">
        <v>48</v>
      </c>
      <c r="M701" s="82" t="s">
        <v>63</v>
      </c>
      <c r="N701" s="82" t="s">
        <v>64</v>
      </c>
      <c r="O701" s="82" t="s">
        <v>51</v>
      </c>
      <c r="P701" s="82" t="s">
        <v>171</v>
      </c>
      <c r="Q701" s="82" t="s">
        <v>9503</v>
      </c>
      <c r="R701" s="82" t="s">
        <v>9430</v>
      </c>
      <c r="S701" s="82" t="s">
        <v>65</v>
      </c>
      <c r="T701" s="83" t="s">
        <v>56</v>
      </c>
    </row>
    <row r="702">
      <c r="A702" s="81">
        <v>45770.67998842592</v>
      </c>
      <c r="B702" s="82" t="s">
        <v>10102</v>
      </c>
      <c r="C702" s="82" t="s">
        <v>10103</v>
      </c>
      <c r="D702" s="82">
        <v>4.7999882614E10</v>
      </c>
      <c r="E702" s="82" t="s">
        <v>43</v>
      </c>
      <c r="F702" s="82" t="s">
        <v>44</v>
      </c>
      <c r="G702" s="82" t="s">
        <v>61</v>
      </c>
      <c r="H702" s="82" t="s">
        <v>62</v>
      </c>
      <c r="I702" s="82" t="s">
        <v>47</v>
      </c>
      <c r="J702" s="82" t="s">
        <v>48</v>
      </c>
      <c r="K702" s="82" t="s">
        <v>48</v>
      </c>
      <c r="L702" s="82" t="s">
        <v>48</v>
      </c>
      <c r="M702" s="82" t="s">
        <v>63</v>
      </c>
      <c r="N702" s="82" t="s">
        <v>64</v>
      </c>
      <c r="O702" s="82" t="s">
        <v>51</v>
      </c>
      <c r="P702" s="82" t="s">
        <v>171</v>
      </c>
      <c r="Q702" s="82" t="s">
        <v>9503</v>
      </c>
      <c r="R702" s="82" t="s">
        <v>9430</v>
      </c>
      <c r="S702" s="82" t="s">
        <v>65</v>
      </c>
      <c r="T702" s="83" t="s">
        <v>56</v>
      </c>
    </row>
    <row r="703">
      <c r="A703" s="81">
        <v>45770.682175925926</v>
      </c>
      <c r="B703" s="82" t="s">
        <v>10104</v>
      </c>
      <c r="C703" s="82" t="s">
        <v>10105</v>
      </c>
      <c r="D703" s="82">
        <v>6.1993341119E10</v>
      </c>
      <c r="E703" s="82" t="s">
        <v>43</v>
      </c>
      <c r="F703" s="82" t="s">
        <v>44</v>
      </c>
      <c r="G703" s="82" t="s">
        <v>45</v>
      </c>
      <c r="H703" s="82" t="s">
        <v>78</v>
      </c>
      <c r="I703" s="82" t="s">
        <v>47</v>
      </c>
      <c r="J703" s="82" t="s">
        <v>47</v>
      </c>
      <c r="K703" s="82" t="s">
        <v>48</v>
      </c>
      <c r="L703" s="82" t="s">
        <v>47</v>
      </c>
      <c r="M703" s="82" t="s">
        <v>79</v>
      </c>
      <c r="N703" s="82" t="s">
        <v>50</v>
      </c>
      <c r="O703" s="82" t="s">
        <v>51</v>
      </c>
      <c r="P703" s="82" t="s">
        <v>171</v>
      </c>
      <c r="Q703" s="82" t="s">
        <v>9410</v>
      </c>
      <c r="R703" s="82" t="s">
        <v>9423</v>
      </c>
      <c r="S703" s="82" t="s">
        <v>65</v>
      </c>
      <c r="T703" s="83" t="s">
        <v>56</v>
      </c>
    </row>
    <row r="704">
      <c r="A704" s="81">
        <v>45770.682175925926</v>
      </c>
      <c r="B704" s="82" t="s">
        <v>10104</v>
      </c>
      <c r="C704" s="82" t="s">
        <v>10105</v>
      </c>
      <c r="D704" s="82">
        <v>6.1993341119E10</v>
      </c>
      <c r="E704" s="82" t="s">
        <v>43</v>
      </c>
      <c r="F704" s="82" t="s">
        <v>44</v>
      </c>
      <c r="G704" s="82" t="s">
        <v>45</v>
      </c>
      <c r="H704" s="82" t="s">
        <v>78</v>
      </c>
      <c r="I704" s="82" t="s">
        <v>47</v>
      </c>
      <c r="J704" s="82" t="s">
        <v>47</v>
      </c>
      <c r="K704" s="82" t="s">
        <v>48</v>
      </c>
      <c r="L704" s="82" t="s">
        <v>47</v>
      </c>
      <c r="M704" s="82" t="s">
        <v>79</v>
      </c>
      <c r="N704" s="82" t="s">
        <v>50</v>
      </c>
      <c r="O704" s="82" t="s">
        <v>51</v>
      </c>
      <c r="P704" s="82" t="s">
        <v>171</v>
      </c>
      <c r="Q704" s="82" t="s">
        <v>9410</v>
      </c>
      <c r="R704" s="82" t="s">
        <v>9423</v>
      </c>
      <c r="S704" s="82" t="s">
        <v>65</v>
      </c>
      <c r="T704" s="83" t="s">
        <v>56</v>
      </c>
    </row>
    <row r="705">
      <c r="A705" s="81">
        <v>45770.68237268519</v>
      </c>
      <c r="B705" s="82" t="s">
        <v>10106</v>
      </c>
      <c r="C705" s="82" t="s">
        <v>10107</v>
      </c>
      <c r="D705" s="82">
        <v>5.4981008808E10</v>
      </c>
      <c r="E705" s="82" t="s">
        <v>43</v>
      </c>
      <c r="F705" s="82" t="s">
        <v>44</v>
      </c>
      <c r="G705" s="82" t="s">
        <v>61</v>
      </c>
      <c r="H705" s="82" t="s">
        <v>46</v>
      </c>
      <c r="I705" s="82" t="s">
        <v>48</v>
      </c>
      <c r="J705" s="82" t="s">
        <v>47</v>
      </c>
      <c r="K705" s="82" t="s">
        <v>48</v>
      </c>
      <c r="L705" s="82" t="s">
        <v>48</v>
      </c>
      <c r="M705" s="82" t="s">
        <v>118</v>
      </c>
      <c r="N705" s="82" t="s">
        <v>64</v>
      </c>
      <c r="O705" s="82" t="s">
        <v>51</v>
      </c>
      <c r="P705" s="82" t="s">
        <v>171</v>
      </c>
      <c r="Q705" s="82" t="s">
        <v>9410</v>
      </c>
      <c r="R705" s="82" t="s">
        <v>9423</v>
      </c>
      <c r="S705" s="82" t="s">
        <v>55</v>
      </c>
      <c r="T705" s="83" t="s">
        <v>56</v>
      </c>
    </row>
    <row r="706">
      <c r="A706" s="81">
        <v>45770.68237268519</v>
      </c>
      <c r="B706" s="82" t="s">
        <v>10106</v>
      </c>
      <c r="C706" s="82" t="s">
        <v>10107</v>
      </c>
      <c r="D706" s="82">
        <v>5.4981008808E10</v>
      </c>
      <c r="E706" s="82" t="s">
        <v>43</v>
      </c>
      <c r="F706" s="82" t="s">
        <v>44</v>
      </c>
      <c r="G706" s="82" t="s">
        <v>61</v>
      </c>
      <c r="H706" s="82" t="s">
        <v>46</v>
      </c>
      <c r="I706" s="82" t="s">
        <v>48</v>
      </c>
      <c r="J706" s="82" t="s">
        <v>47</v>
      </c>
      <c r="K706" s="82" t="s">
        <v>48</v>
      </c>
      <c r="L706" s="82" t="s">
        <v>48</v>
      </c>
      <c r="M706" s="82" t="s">
        <v>118</v>
      </c>
      <c r="N706" s="82" t="s">
        <v>64</v>
      </c>
      <c r="O706" s="82" t="s">
        <v>51</v>
      </c>
      <c r="P706" s="82" t="s">
        <v>171</v>
      </c>
      <c r="Q706" s="82" t="s">
        <v>9410</v>
      </c>
      <c r="R706" s="82" t="s">
        <v>9423</v>
      </c>
      <c r="S706" s="82" t="s">
        <v>55</v>
      </c>
      <c r="T706" s="83" t="s">
        <v>56</v>
      </c>
    </row>
    <row r="707">
      <c r="A707" s="81">
        <v>45770.68523148148</v>
      </c>
      <c r="B707" s="82" t="s">
        <v>10108</v>
      </c>
      <c r="C707" s="82" t="s">
        <v>10109</v>
      </c>
      <c r="D707" s="82">
        <v>1.1932877127E10</v>
      </c>
      <c r="E707" s="82" t="s">
        <v>75</v>
      </c>
      <c r="F707" s="82" t="s">
        <v>144</v>
      </c>
      <c r="G707" s="82" t="s">
        <v>77</v>
      </c>
      <c r="H707" s="82" t="s">
        <v>88</v>
      </c>
      <c r="I707" s="82" t="s">
        <v>47</v>
      </c>
      <c r="J707" s="82" t="s">
        <v>47</v>
      </c>
      <c r="K707" s="82" t="s">
        <v>48</v>
      </c>
      <c r="L707" s="82" t="s">
        <v>47</v>
      </c>
      <c r="M707" s="82" t="s">
        <v>63</v>
      </c>
      <c r="N707" s="82" t="s">
        <v>64</v>
      </c>
      <c r="O707" s="82" t="s">
        <v>51</v>
      </c>
      <c r="P707" s="82" t="s">
        <v>171</v>
      </c>
      <c r="Q707" s="82" t="s">
        <v>9410</v>
      </c>
      <c r="R707" s="82" t="s">
        <v>9411</v>
      </c>
      <c r="S707" s="82" t="s">
        <v>55</v>
      </c>
      <c r="T707" s="84"/>
    </row>
    <row r="708">
      <c r="A708" s="81">
        <v>45770.68523148148</v>
      </c>
      <c r="B708" s="82" t="s">
        <v>10108</v>
      </c>
      <c r="C708" s="82" t="s">
        <v>10109</v>
      </c>
      <c r="D708" s="82">
        <v>1.1932877127E10</v>
      </c>
      <c r="E708" s="82" t="s">
        <v>75</v>
      </c>
      <c r="F708" s="82" t="s">
        <v>144</v>
      </c>
      <c r="G708" s="82" t="s">
        <v>77</v>
      </c>
      <c r="H708" s="82" t="s">
        <v>88</v>
      </c>
      <c r="I708" s="82" t="s">
        <v>47</v>
      </c>
      <c r="J708" s="82" t="s">
        <v>47</v>
      </c>
      <c r="K708" s="82" t="s">
        <v>48</v>
      </c>
      <c r="L708" s="82" t="s">
        <v>47</v>
      </c>
      <c r="M708" s="82" t="s">
        <v>63</v>
      </c>
      <c r="N708" s="82" t="s">
        <v>64</v>
      </c>
      <c r="O708" s="82" t="s">
        <v>51</v>
      </c>
      <c r="P708" s="82" t="s">
        <v>171</v>
      </c>
      <c r="Q708" s="82" t="s">
        <v>9410</v>
      </c>
      <c r="R708" s="82" t="s">
        <v>9411</v>
      </c>
      <c r="S708" s="82" t="s">
        <v>55</v>
      </c>
      <c r="T708" s="84"/>
    </row>
    <row r="709">
      <c r="A709" s="81">
        <v>45770.68582175926</v>
      </c>
      <c r="B709" s="82" t="s">
        <v>10110</v>
      </c>
      <c r="C709" s="82" t="s">
        <v>10111</v>
      </c>
      <c r="D709" s="82">
        <v>8.396425403E9</v>
      </c>
      <c r="E709" s="82" t="s">
        <v>43</v>
      </c>
      <c r="F709" s="82" t="s">
        <v>144</v>
      </c>
      <c r="G709" s="82" t="s">
        <v>77</v>
      </c>
      <c r="H709" s="82" t="s">
        <v>88</v>
      </c>
      <c r="I709" s="82" t="s">
        <v>48</v>
      </c>
      <c r="J709" s="82" t="s">
        <v>47</v>
      </c>
      <c r="K709" s="82" t="s">
        <v>47</v>
      </c>
      <c r="L709" s="82" t="s">
        <v>47</v>
      </c>
      <c r="M709" s="82" t="s">
        <v>49</v>
      </c>
      <c r="N709" s="82" t="s">
        <v>50</v>
      </c>
      <c r="O709" s="82" t="s">
        <v>51</v>
      </c>
      <c r="P709" s="82" t="s">
        <v>171</v>
      </c>
      <c r="Q709" s="82" t="s">
        <v>9410</v>
      </c>
      <c r="R709" s="82" t="s">
        <v>9414</v>
      </c>
      <c r="S709" s="82" t="s">
        <v>55</v>
      </c>
      <c r="T709" s="83" t="s">
        <v>47</v>
      </c>
    </row>
    <row r="710">
      <c r="A710" s="81">
        <v>45770.68582175926</v>
      </c>
      <c r="B710" s="82" t="s">
        <v>10110</v>
      </c>
      <c r="C710" s="82" t="s">
        <v>10111</v>
      </c>
      <c r="D710" s="82">
        <v>8.396425403E9</v>
      </c>
      <c r="E710" s="82" t="s">
        <v>43</v>
      </c>
      <c r="F710" s="82" t="s">
        <v>144</v>
      </c>
      <c r="G710" s="82" t="s">
        <v>77</v>
      </c>
      <c r="H710" s="82" t="s">
        <v>88</v>
      </c>
      <c r="I710" s="82" t="s">
        <v>48</v>
      </c>
      <c r="J710" s="82" t="s">
        <v>47</v>
      </c>
      <c r="K710" s="82" t="s">
        <v>47</v>
      </c>
      <c r="L710" s="82" t="s">
        <v>47</v>
      </c>
      <c r="M710" s="82" t="s">
        <v>49</v>
      </c>
      <c r="N710" s="82" t="s">
        <v>50</v>
      </c>
      <c r="O710" s="82" t="s">
        <v>51</v>
      </c>
      <c r="P710" s="82" t="s">
        <v>171</v>
      </c>
      <c r="Q710" s="82" t="s">
        <v>9410</v>
      </c>
      <c r="R710" s="82" t="s">
        <v>9414</v>
      </c>
      <c r="S710" s="82" t="s">
        <v>55</v>
      </c>
      <c r="T710" s="83" t="s">
        <v>47</v>
      </c>
    </row>
    <row r="711">
      <c r="A711" s="81">
        <v>45770.687060185184</v>
      </c>
      <c r="B711" s="82" t="s">
        <v>10112</v>
      </c>
      <c r="C711" s="82" t="s">
        <v>10113</v>
      </c>
      <c r="D711" s="82">
        <v>1.1994045658E10</v>
      </c>
      <c r="E711" s="82" t="s">
        <v>43</v>
      </c>
      <c r="F711" s="82" t="s">
        <v>69</v>
      </c>
      <c r="G711" s="82" t="s">
        <v>87</v>
      </c>
      <c r="H711" s="82" t="s">
        <v>78</v>
      </c>
      <c r="I711" s="82" t="s">
        <v>47</v>
      </c>
      <c r="J711" s="82" t="s">
        <v>47</v>
      </c>
      <c r="K711" s="82" t="s">
        <v>47</v>
      </c>
      <c r="L711" s="82" t="s">
        <v>47</v>
      </c>
      <c r="M711" s="82" t="s">
        <v>49</v>
      </c>
      <c r="N711" s="82" t="s">
        <v>95</v>
      </c>
      <c r="O711" s="82" t="s">
        <v>51</v>
      </c>
      <c r="P711" s="82" t="s">
        <v>171</v>
      </c>
      <c r="Q711" s="82" t="s">
        <v>9420</v>
      </c>
      <c r="R711" s="82" t="s">
        <v>9426</v>
      </c>
      <c r="S711" s="82" t="s">
        <v>55</v>
      </c>
      <c r="T711" s="83" t="s">
        <v>56</v>
      </c>
    </row>
    <row r="712">
      <c r="A712" s="81">
        <v>45770.687060185184</v>
      </c>
      <c r="B712" s="82" t="s">
        <v>10112</v>
      </c>
      <c r="C712" s="82" t="s">
        <v>10113</v>
      </c>
      <c r="D712" s="82">
        <v>1.1994045658E10</v>
      </c>
      <c r="E712" s="82" t="s">
        <v>43</v>
      </c>
      <c r="F712" s="82" t="s">
        <v>69</v>
      </c>
      <c r="G712" s="82" t="s">
        <v>87</v>
      </c>
      <c r="H712" s="82" t="s">
        <v>78</v>
      </c>
      <c r="I712" s="82" t="s">
        <v>47</v>
      </c>
      <c r="J712" s="82" t="s">
        <v>47</v>
      </c>
      <c r="K712" s="82" t="s">
        <v>47</v>
      </c>
      <c r="L712" s="82" t="s">
        <v>47</v>
      </c>
      <c r="M712" s="82" t="s">
        <v>49</v>
      </c>
      <c r="N712" s="82" t="s">
        <v>95</v>
      </c>
      <c r="O712" s="82" t="s">
        <v>51</v>
      </c>
      <c r="P712" s="82" t="s">
        <v>171</v>
      </c>
      <c r="Q712" s="82" t="s">
        <v>9420</v>
      </c>
      <c r="R712" s="82" t="s">
        <v>9426</v>
      </c>
      <c r="S712" s="82" t="s">
        <v>55</v>
      </c>
      <c r="T712" s="83" t="s">
        <v>56</v>
      </c>
    </row>
    <row r="713">
      <c r="A713" s="81">
        <v>45770.69222222222</v>
      </c>
      <c r="B713" s="82" t="s">
        <v>10114</v>
      </c>
      <c r="C713" s="82" t="s">
        <v>10115</v>
      </c>
      <c r="D713" s="82">
        <v>5.5989852176E10</v>
      </c>
      <c r="E713" s="82" t="s">
        <v>43</v>
      </c>
      <c r="F713" s="82" t="s">
        <v>60</v>
      </c>
      <c r="G713" s="82" t="s">
        <v>61</v>
      </c>
      <c r="H713" s="82" t="s">
        <v>106</v>
      </c>
      <c r="I713" s="82" t="s">
        <v>48</v>
      </c>
      <c r="J713" s="82" t="s">
        <v>48</v>
      </c>
      <c r="K713" s="82" t="s">
        <v>48</v>
      </c>
      <c r="L713" s="82" t="s">
        <v>48</v>
      </c>
      <c r="M713" s="82" t="s">
        <v>79</v>
      </c>
      <c r="N713" s="82" t="s">
        <v>50</v>
      </c>
      <c r="O713" s="82" t="s">
        <v>51</v>
      </c>
      <c r="P713" s="82" t="s">
        <v>171</v>
      </c>
      <c r="Q713" s="82" t="s">
        <v>9555</v>
      </c>
      <c r="R713" s="82" t="s">
        <v>9426</v>
      </c>
      <c r="S713" s="82" t="s">
        <v>65</v>
      </c>
      <c r="T713" s="83" t="s">
        <v>47</v>
      </c>
    </row>
    <row r="714">
      <c r="A714" s="81">
        <v>45770.69222222222</v>
      </c>
      <c r="B714" s="82" t="s">
        <v>10114</v>
      </c>
      <c r="C714" s="82" t="s">
        <v>10115</v>
      </c>
      <c r="D714" s="82">
        <v>5.5989852176E10</v>
      </c>
      <c r="E714" s="82" t="s">
        <v>43</v>
      </c>
      <c r="F714" s="82" t="s">
        <v>60</v>
      </c>
      <c r="G714" s="82" t="s">
        <v>61</v>
      </c>
      <c r="H714" s="82" t="s">
        <v>106</v>
      </c>
      <c r="I714" s="82" t="s">
        <v>48</v>
      </c>
      <c r="J714" s="82" t="s">
        <v>48</v>
      </c>
      <c r="K714" s="82" t="s">
        <v>48</v>
      </c>
      <c r="L714" s="82" t="s">
        <v>48</v>
      </c>
      <c r="M714" s="82" t="s">
        <v>79</v>
      </c>
      <c r="N714" s="82" t="s">
        <v>50</v>
      </c>
      <c r="O714" s="82" t="s">
        <v>51</v>
      </c>
      <c r="P714" s="82" t="s">
        <v>171</v>
      </c>
      <c r="Q714" s="82" t="s">
        <v>9555</v>
      </c>
      <c r="R714" s="82" t="s">
        <v>9426</v>
      </c>
      <c r="S714" s="82" t="s">
        <v>65</v>
      </c>
      <c r="T714" s="83" t="s">
        <v>47</v>
      </c>
    </row>
    <row r="715">
      <c r="A715" s="81">
        <v>45770.692719907405</v>
      </c>
      <c r="B715" s="82" t="s">
        <v>10116</v>
      </c>
      <c r="C715" s="82" t="s">
        <v>10117</v>
      </c>
      <c r="D715" s="82">
        <v>1.5991656287E10</v>
      </c>
      <c r="E715" s="82" t="s">
        <v>43</v>
      </c>
      <c r="F715" s="82" t="s">
        <v>60</v>
      </c>
      <c r="G715" s="82" t="s">
        <v>61</v>
      </c>
      <c r="H715" s="82" t="s">
        <v>46</v>
      </c>
      <c r="I715" s="82" t="s">
        <v>47</v>
      </c>
      <c r="J715" s="82" t="s">
        <v>47</v>
      </c>
      <c r="K715" s="82" t="s">
        <v>48</v>
      </c>
      <c r="L715" s="82" t="s">
        <v>48</v>
      </c>
      <c r="M715" s="82" t="s">
        <v>79</v>
      </c>
      <c r="N715" s="82" t="s">
        <v>64</v>
      </c>
      <c r="O715" s="82" t="s">
        <v>51</v>
      </c>
      <c r="P715" s="82" t="s">
        <v>171</v>
      </c>
      <c r="Q715" s="82" t="s">
        <v>9469</v>
      </c>
      <c r="R715" s="82" t="s">
        <v>9411</v>
      </c>
      <c r="S715" s="82" t="s">
        <v>55</v>
      </c>
      <c r="T715" s="83" t="s">
        <v>56</v>
      </c>
    </row>
    <row r="716">
      <c r="A716" s="81">
        <v>45770.692719907405</v>
      </c>
      <c r="B716" s="82" t="s">
        <v>10116</v>
      </c>
      <c r="C716" s="82" t="s">
        <v>10117</v>
      </c>
      <c r="D716" s="82">
        <v>1.5991656287E10</v>
      </c>
      <c r="E716" s="82" t="s">
        <v>43</v>
      </c>
      <c r="F716" s="82" t="s">
        <v>60</v>
      </c>
      <c r="G716" s="82" t="s">
        <v>61</v>
      </c>
      <c r="H716" s="82" t="s">
        <v>46</v>
      </c>
      <c r="I716" s="82" t="s">
        <v>47</v>
      </c>
      <c r="J716" s="82" t="s">
        <v>47</v>
      </c>
      <c r="K716" s="82" t="s">
        <v>48</v>
      </c>
      <c r="L716" s="82" t="s">
        <v>48</v>
      </c>
      <c r="M716" s="82" t="s">
        <v>79</v>
      </c>
      <c r="N716" s="82" t="s">
        <v>64</v>
      </c>
      <c r="O716" s="82" t="s">
        <v>51</v>
      </c>
      <c r="P716" s="82" t="s">
        <v>171</v>
      </c>
      <c r="Q716" s="82" t="s">
        <v>9469</v>
      </c>
      <c r="R716" s="82" t="s">
        <v>9411</v>
      </c>
      <c r="S716" s="82" t="s">
        <v>55</v>
      </c>
      <c r="T716" s="83" t="s">
        <v>56</v>
      </c>
    </row>
    <row r="717">
      <c r="A717" s="81">
        <v>45770.69478009259</v>
      </c>
      <c r="B717" s="82" t="s">
        <v>10118</v>
      </c>
      <c r="C717" s="82" t="s">
        <v>10119</v>
      </c>
      <c r="D717" s="82">
        <v>8.5999320372E10</v>
      </c>
      <c r="E717" s="82" t="s">
        <v>43</v>
      </c>
      <c r="F717" s="82" t="s">
        <v>60</v>
      </c>
      <c r="G717" s="82" t="s">
        <v>87</v>
      </c>
      <c r="H717" s="82" t="s">
        <v>88</v>
      </c>
      <c r="I717" s="82" t="s">
        <v>47</v>
      </c>
      <c r="J717" s="82" t="s">
        <v>47</v>
      </c>
      <c r="K717" s="82" t="s">
        <v>47</v>
      </c>
      <c r="L717" s="82" t="s">
        <v>48</v>
      </c>
      <c r="M717" s="82" t="s">
        <v>79</v>
      </c>
      <c r="N717" s="82" t="s">
        <v>98</v>
      </c>
      <c r="O717" s="82" t="s">
        <v>51</v>
      </c>
      <c r="P717" s="82" t="s">
        <v>171</v>
      </c>
      <c r="Q717" s="82" t="s">
        <v>9457</v>
      </c>
      <c r="R717" s="82" t="s">
        <v>9411</v>
      </c>
      <c r="S717" s="82" t="s">
        <v>65</v>
      </c>
      <c r="T717" s="83" t="s">
        <v>47</v>
      </c>
    </row>
    <row r="718">
      <c r="A718" s="81">
        <v>45770.69478009259</v>
      </c>
      <c r="B718" s="82" t="s">
        <v>10118</v>
      </c>
      <c r="C718" s="82" t="s">
        <v>10119</v>
      </c>
      <c r="D718" s="82">
        <v>8.5999320372E10</v>
      </c>
      <c r="E718" s="82" t="s">
        <v>43</v>
      </c>
      <c r="F718" s="82" t="s">
        <v>60</v>
      </c>
      <c r="G718" s="82" t="s">
        <v>87</v>
      </c>
      <c r="H718" s="82" t="s">
        <v>88</v>
      </c>
      <c r="I718" s="82" t="s">
        <v>47</v>
      </c>
      <c r="J718" s="82" t="s">
        <v>47</v>
      </c>
      <c r="K718" s="82" t="s">
        <v>47</v>
      </c>
      <c r="L718" s="82" t="s">
        <v>48</v>
      </c>
      <c r="M718" s="82" t="s">
        <v>79</v>
      </c>
      <c r="N718" s="82" t="s">
        <v>98</v>
      </c>
      <c r="O718" s="82" t="s">
        <v>51</v>
      </c>
      <c r="P718" s="82" t="s">
        <v>171</v>
      </c>
      <c r="Q718" s="82" t="s">
        <v>9457</v>
      </c>
      <c r="R718" s="82" t="s">
        <v>9411</v>
      </c>
      <c r="S718" s="82" t="s">
        <v>65</v>
      </c>
      <c r="T718" s="83" t="s">
        <v>47</v>
      </c>
    </row>
    <row r="719">
      <c r="A719" s="81">
        <v>45770.69550925926</v>
      </c>
      <c r="B719" s="82" t="s">
        <v>10120</v>
      </c>
      <c r="C719" s="82" t="s">
        <v>10121</v>
      </c>
      <c r="D719" s="82">
        <v>1.1988382093E10</v>
      </c>
      <c r="E719" s="82" t="s">
        <v>43</v>
      </c>
      <c r="F719" s="82" t="s">
        <v>60</v>
      </c>
      <c r="G719" s="82" t="s">
        <v>61</v>
      </c>
      <c r="H719" s="82" t="s">
        <v>46</v>
      </c>
      <c r="I719" s="82" t="s">
        <v>47</v>
      </c>
      <c r="J719" s="82" t="s">
        <v>47</v>
      </c>
      <c r="K719" s="82" t="s">
        <v>47</v>
      </c>
      <c r="L719" s="82" t="s">
        <v>47</v>
      </c>
      <c r="M719" s="82" t="s">
        <v>63</v>
      </c>
      <c r="N719" s="82" t="s">
        <v>95</v>
      </c>
      <c r="O719" s="82" t="s">
        <v>51</v>
      </c>
      <c r="P719" s="82" t="s">
        <v>171</v>
      </c>
      <c r="Q719" s="82" t="s">
        <v>9469</v>
      </c>
      <c r="R719" s="82" t="s">
        <v>9411</v>
      </c>
      <c r="S719" s="82" t="s">
        <v>65</v>
      </c>
      <c r="T719" s="83" t="s">
        <v>56</v>
      </c>
    </row>
    <row r="720">
      <c r="A720" s="81">
        <v>45770.69550925926</v>
      </c>
      <c r="B720" s="82" t="s">
        <v>10120</v>
      </c>
      <c r="C720" s="82" t="s">
        <v>10121</v>
      </c>
      <c r="D720" s="82">
        <v>1.1988382093E10</v>
      </c>
      <c r="E720" s="82" t="s">
        <v>43</v>
      </c>
      <c r="F720" s="82" t="s">
        <v>60</v>
      </c>
      <c r="G720" s="82" t="s">
        <v>61</v>
      </c>
      <c r="H720" s="82" t="s">
        <v>46</v>
      </c>
      <c r="I720" s="82" t="s">
        <v>47</v>
      </c>
      <c r="J720" s="82" t="s">
        <v>47</v>
      </c>
      <c r="K720" s="82" t="s">
        <v>47</v>
      </c>
      <c r="L720" s="82" t="s">
        <v>47</v>
      </c>
      <c r="M720" s="82" t="s">
        <v>63</v>
      </c>
      <c r="N720" s="82" t="s">
        <v>95</v>
      </c>
      <c r="O720" s="82" t="s">
        <v>51</v>
      </c>
      <c r="P720" s="82" t="s">
        <v>171</v>
      </c>
      <c r="Q720" s="82" t="s">
        <v>9469</v>
      </c>
      <c r="R720" s="82" t="s">
        <v>9411</v>
      </c>
      <c r="S720" s="82" t="s">
        <v>65</v>
      </c>
      <c r="T720" s="83" t="s">
        <v>56</v>
      </c>
    </row>
    <row r="721">
      <c r="A721" s="81">
        <v>45770.7030787037</v>
      </c>
      <c r="B721" s="82" t="s">
        <v>10122</v>
      </c>
      <c r="C721" s="82" t="s">
        <v>10123</v>
      </c>
      <c r="D721" s="82">
        <v>2.1982486009E10</v>
      </c>
      <c r="E721" s="82" t="s">
        <v>43</v>
      </c>
      <c r="F721" s="82" t="s">
        <v>44</v>
      </c>
      <c r="G721" s="82" t="s">
        <v>45</v>
      </c>
      <c r="H721" s="82" t="s">
        <v>78</v>
      </c>
      <c r="I721" s="82" t="s">
        <v>47</v>
      </c>
      <c r="J721" s="82" t="s">
        <v>48</v>
      </c>
      <c r="K721" s="82" t="s">
        <v>48</v>
      </c>
      <c r="L721" s="82" t="s">
        <v>48</v>
      </c>
      <c r="M721" s="82" t="s">
        <v>63</v>
      </c>
      <c r="N721" s="82" t="s">
        <v>50</v>
      </c>
      <c r="O721" s="82" t="s">
        <v>51</v>
      </c>
      <c r="P721" s="82" t="s">
        <v>171</v>
      </c>
      <c r="Q721" s="82" t="s">
        <v>9410</v>
      </c>
      <c r="R721" s="82" t="s">
        <v>9426</v>
      </c>
      <c r="S721" s="82" t="s">
        <v>65</v>
      </c>
      <c r="T721" s="83" t="s">
        <v>56</v>
      </c>
    </row>
    <row r="722">
      <c r="A722" s="81">
        <v>45770.7030787037</v>
      </c>
      <c r="B722" s="82" t="s">
        <v>10122</v>
      </c>
      <c r="C722" s="82" t="s">
        <v>10123</v>
      </c>
      <c r="D722" s="82">
        <v>2.1982486009E10</v>
      </c>
      <c r="E722" s="82" t="s">
        <v>43</v>
      </c>
      <c r="F722" s="82" t="s">
        <v>44</v>
      </c>
      <c r="G722" s="82" t="s">
        <v>45</v>
      </c>
      <c r="H722" s="82" t="s">
        <v>78</v>
      </c>
      <c r="I722" s="82" t="s">
        <v>47</v>
      </c>
      <c r="J722" s="82" t="s">
        <v>48</v>
      </c>
      <c r="K722" s="82" t="s">
        <v>48</v>
      </c>
      <c r="L722" s="82" t="s">
        <v>48</v>
      </c>
      <c r="M722" s="82" t="s">
        <v>63</v>
      </c>
      <c r="N722" s="82" t="s">
        <v>50</v>
      </c>
      <c r="O722" s="82" t="s">
        <v>51</v>
      </c>
      <c r="P722" s="82" t="s">
        <v>171</v>
      </c>
      <c r="Q722" s="82" t="s">
        <v>9410</v>
      </c>
      <c r="R722" s="82" t="s">
        <v>9426</v>
      </c>
      <c r="S722" s="82" t="s">
        <v>65</v>
      </c>
      <c r="T722" s="83" t="s">
        <v>56</v>
      </c>
    </row>
    <row r="723">
      <c r="A723" s="81">
        <v>45770.70553240741</v>
      </c>
      <c r="B723" s="82" t="s">
        <v>10124</v>
      </c>
      <c r="C723" s="82" t="s">
        <v>10125</v>
      </c>
      <c r="D723" s="82">
        <v>1.8996990461E10</v>
      </c>
      <c r="E723" s="82" t="s">
        <v>43</v>
      </c>
      <c r="F723" s="82" t="s">
        <v>44</v>
      </c>
      <c r="G723" s="82" t="s">
        <v>45</v>
      </c>
      <c r="H723" s="82" t="s">
        <v>46</v>
      </c>
      <c r="I723" s="82" t="s">
        <v>47</v>
      </c>
      <c r="J723" s="82" t="s">
        <v>47</v>
      </c>
      <c r="K723" s="82" t="s">
        <v>48</v>
      </c>
      <c r="L723" s="82" t="s">
        <v>47</v>
      </c>
      <c r="M723" s="82" t="s">
        <v>94</v>
      </c>
      <c r="N723" s="82" t="s">
        <v>64</v>
      </c>
      <c r="O723" s="82" t="s">
        <v>51</v>
      </c>
      <c r="P723" s="82" t="s">
        <v>171</v>
      </c>
      <c r="Q723" s="82" t="s">
        <v>9410</v>
      </c>
      <c r="R723" s="82" t="s">
        <v>9426</v>
      </c>
      <c r="S723" s="82" t="s">
        <v>65</v>
      </c>
      <c r="T723" s="83" t="s">
        <v>56</v>
      </c>
    </row>
    <row r="724">
      <c r="A724" s="81">
        <v>45770.70553240741</v>
      </c>
      <c r="B724" s="82" t="s">
        <v>10124</v>
      </c>
      <c r="C724" s="82" t="s">
        <v>10125</v>
      </c>
      <c r="D724" s="82">
        <v>1.8996990461E10</v>
      </c>
      <c r="E724" s="82" t="s">
        <v>43</v>
      </c>
      <c r="F724" s="82" t="s">
        <v>44</v>
      </c>
      <c r="G724" s="82" t="s">
        <v>45</v>
      </c>
      <c r="H724" s="82" t="s">
        <v>46</v>
      </c>
      <c r="I724" s="82" t="s">
        <v>47</v>
      </c>
      <c r="J724" s="82" t="s">
        <v>47</v>
      </c>
      <c r="K724" s="82" t="s">
        <v>48</v>
      </c>
      <c r="L724" s="82" t="s">
        <v>47</v>
      </c>
      <c r="M724" s="82" t="s">
        <v>94</v>
      </c>
      <c r="N724" s="82" t="s">
        <v>64</v>
      </c>
      <c r="O724" s="82" t="s">
        <v>51</v>
      </c>
      <c r="P724" s="82" t="s">
        <v>171</v>
      </c>
      <c r="Q724" s="82" t="s">
        <v>9410</v>
      </c>
      <c r="R724" s="82" t="s">
        <v>9426</v>
      </c>
      <c r="S724" s="82" t="s">
        <v>65</v>
      </c>
      <c r="T724" s="83" t="s">
        <v>56</v>
      </c>
    </row>
    <row r="725">
      <c r="A725" s="81">
        <v>45770.70722222222</v>
      </c>
      <c r="B725" s="82" t="s">
        <v>10126</v>
      </c>
      <c r="C725" s="82" t="s">
        <v>10127</v>
      </c>
      <c r="D725" s="82">
        <v>1.196254669E10</v>
      </c>
      <c r="E725" s="82" t="s">
        <v>75</v>
      </c>
      <c r="F725" s="82" t="s">
        <v>60</v>
      </c>
      <c r="G725" s="82" t="s">
        <v>61</v>
      </c>
      <c r="H725" s="82" t="s">
        <v>78</v>
      </c>
      <c r="I725" s="82" t="s">
        <v>47</v>
      </c>
      <c r="J725" s="82" t="s">
        <v>47</v>
      </c>
      <c r="K725" s="82" t="s">
        <v>48</v>
      </c>
      <c r="L725" s="82" t="s">
        <v>47</v>
      </c>
      <c r="M725" s="82" t="s">
        <v>63</v>
      </c>
      <c r="N725" s="82" t="s">
        <v>50</v>
      </c>
      <c r="O725" s="82" t="s">
        <v>51</v>
      </c>
      <c r="P725" s="82" t="s">
        <v>171</v>
      </c>
      <c r="Q725" s="82" t="s">
        <v>9484</v>
      </c>
      <c r="R725" s="82" t="s">
        <v>9411</v>
      </c>
      <c r="S725" s="82" t="s">
        <v>65</v>
      </c>
      <c r="T725" s="83" t="s">
        <v>56</v>
      </c>
    </row>
    <row r="726">
      <c r="A726" s="81">
        <v>45770.70722222222</v>
      </c>
      <c r="B726" s="82" t="s">
        <v>10126</v>
      </c>
      <c r="C726" s="82" t="s">
        <v>10127</v>
      </c>
      <c r="D726" s="82">
        <v>1.196254669E10</v>
      </c>
      <c r="E726" s="82" t="s">
        <v>75</v>
      </c>
      <c r="F726" s="82" t="s">
        <v>60</v>
      </c>
      <c r="G726" s="82" t="s">
        <v>61</v>
      </c>
      <c r="H726" s="82" t="s">
        <v>78</v>
      </c>
      <c r="I726" s="82" t="s">
        <v>47</v>
      </c>
      <c r="J726" s="82" t="s">
        <v>47</v>
      </c>
      <c r="K726" s="82" t="s">
        <v>48</v>
      </c>
      <c r="L726" s="82" t="s">
        <v>47</v>
      </c>
      <c r="M726" s="82" t="s">
        <v>63</v>
      </c>
      <c r="N726" s="82" t="s">
        <v>50</v>
      </c>
      <c r="O726" s="82" t="s">
        <v>51</v>
      </c>
      <c r="P726" s="82" t="s">
        <v>171</v>
      </c>
      <c r="Q726" s="82" t="s">
        <v>9484</v>
      </c>
      <c r="R726" s="82" t="s">
        <v>9411</v>
      </c>
      <c r="S726" s="82" t="s">
        <v>65</v>
      </c>
      <c r="T726" s="83" t="s">
        <v>56</v>
      </c>
    </row>
    <row r="727">
      <c r="A727" s="81">
        <v>45770.712789351855</v>
      </c>
      <c r="B727" s="82" t="s">
        <v>10128</v>
      </c>
      <c r="C727" s="82" t="s">
        <v>10129</v>
      </c>
      <c r="D727" s="82">
        <v>8.5992339847E10</v>
      </c>
      <c r="E727" s="82" t="s">
        <v>43</v>
      </c>
      <c r="F727" s="82" t="s">
        <v>60</v>
      </c>
      <c r="G727" s="82" t="s">
        <v>45</v>
      </c>
      <c r="H727" s="82" t="s">
        <v>78</v>
      </c>
      <c r="I727" s="82" t="s">
        <v>47</v>
      </c>
      <c r="J727" s="82" t="s">
        <v>48</v>
      </c>
      <c r="K727" s="82" t="s">
        <v>48</v>
      </c>
      <c r="L727" s="82" t="s">
        <v>48</v>
      </c>
      <c r="M727" s="82" t="s">
        <v>63</v>
      </c>
      <c r="N727" s="82" t="s">
        <v>50</v>
      </c>
      <c r="O727" s="82" t="s">
        <v>51</v>
      </c>
      <c r="P727" s="82" t="s">
        <v>171</v>
      </c>
      <c r="Q727" s="82" t="s">
        <v>9410</v>
      </c>
      <c r="R727" s="82" t="s">
        <v>9411</v>
      </c>
      <c r="S727" s="82" t="s">
        <v>55</v>
      </c>
      <c r="T727" s="83" t="s">
        <v>56</v>
      </c>
    </row>
    <row r="728">
      <c r="A728" s="81">
        <v>45770.712789351855</v>
      </c>
      <c r="B728" s="82" t="s">
        <v>10128</v>
      </c>
      <c r="C728" s="82" t="s">
        <v>10129</v>
      </c>
      <c r="D728" s="82">
        <v>8.5992339847E10</v>
      </c>
      <c r="E728" s="82" t="s">
        <v>43</v>
      </c>
      <c r="F728" s="82" t="s">
        <v>60</v>
      </c>
      <c r="G728" s="82" t="s">
        <v>45</v>
      </c>
      <c r="H728" s="82" t="s">
        <v>78</v>
      </c>
      <c r="I728" s="82" t="s">
        <v>47</v>
      </c>
      <c r="J728" s="82" t="s">
        <v>48</v>
      </c>
      <c r="K728" s="82" t="s">
        <v>48</v>
      </c>
      <c r="L728" s="82" t="s">
        <v>48</v>
      </c>
      <c r="M728" s="82" t="s">
        <v>63</v>
      </c>
      <c r="N728" s="82" t="s">
        <v>50</v>
      </c>
      <c r="O728" s="82" t="s">
        <v>51</v>
      </c>
      <c r="P728" s="82" t="s">
        <v>171</v>
      </c>
      <c r="Q728" s="82" t="s">
        <v>9410</v>
      </c>
      <c r="R728" s="82" t="s">
        <v>9411</v>
      </c>
      <c r="S728" s="82" t="s">
        <v>55</v>
      </c>
      <c r="T728" s="83" t="s">
        <v>56</v>
      </c>
    </row>
    <row r="729">
      <c r="A729" s="81">
        <v>45770.71633101852</v>
      </c>
      <c r="B729" s="82" t="s">
        <v>10130</v>
      </c>
      <c r="C729" s="82" t="s">
        <v>10131</v>
      </c>
      <c r="D729" s="82">
        <v>7.1999383013E10</v>
      </c>
      <c r="E729" s="82" t="s">
        <v>43</v>
      </c>
      <c r="F729" s="82" t="s">
        <v>76</v>
      </c>
      <c r="G729" s="82" t="s">
        <v>45</v>
      </c>
      <c r="H729" s="82" t="s">
        <v>88</v>
      </c>
      <c r="I729" s="82" t="s">
        <v>47</v>
      </c>
      <c r="J729" s="82" t="s">
        <v>47</v>
      </c>
      <c r="K729" s="82" t="s">
        <v>47</v>
      </c>
      <c r="L729" s="82" t="s">
        <v>48</v>
      </c>
      <c r="M729" s="82" t="s">
        <v>79</v>
      </c>
      <c r="N729" s="82" t="s">
        <v>98</v>
      </c>
      <c r="O729" s="82" t="s">
        <v>51</v>
      </c>
      <c r="P729" s="82" t="s">
        <v>171</v>
      </c>
      <c r="Q729" s="82" t="s">
        <v>858</v>
      </c>
      <c r="R729" s="82" t="s">
        <v>859</v>
      </c>
      <c r="S729" s="82" t="s">
        <v>860</v>
      </c>
      <c r="T729" s="83" t="s">
        <v>56</v>
      </c>
    </row>
    <row r="730">
      <c r="A730" s="81">
        <v>45770.71633101852</v>
      </c>
      <c r="B730" s="82" t="s">
        <v>10130</v>
      </c>
      <c r="C730" s="82" t="s">
        <v>10131</v>
      </c>
      <c r="D730" s="82">
        <v>7.1999383013E10</v>
      </c>
      <c r="E730" s="82" t="s">
        <v>43</v>
      </c>
      <c r="F730" s="82" t="s">
        <v>76</v>
      </c>
      <c r="G730" s="82" t="s">
        <v>45</v>
      </c>
      <c r="H730" s="82" t="s">
        <v>88</v>
      </c>
      <c r="I730" s="82" t="s">
        <v>47</v>
      </c>
      <c r="J730" s="82" t="s">
        <v>47</v>
      </c>
      <c r="K730" s="82" t="s">
        <v>47</v>
      </c>
      <c r="L730" s="82" t="s">
        <v>48</v>
      </c>
      <c r="M730" s="82" t="s">
        <v>79</v>
      </c>
      <c r="N730" s="82" t="s">
        <v>98</v>
      </c>
      <c r="O730" s="82" t="s">
        <v>51</v>
      </c>
      <c r="P730" s="82" t="s">
        <v>171</v>
      </c>
      <c r="Q730" s="82" t="s">
        <v>858</v>
      </c>
      <c r="R730" s="82" t="s">
        <v>859</v>
      </c>
      <c r="S730" s="82" t="s">
        <v>860</v>
      </c>
      <c r="T730" s="83" t="s">
        <v>56</v>
      </c>
    </row>
    <row r="731">
      <c r="A731" s="81">
        <v>45770.71734953704</v>
      </c>
      <c r="B731" s="82" t="s">
        <v>10130</v>
      </c>
      <c r="C731" s="82" t="s">
        <v>10131</v>
      </c>
      <c r="D731" s="82">
        <v>7.1999383013E10</v>
      </c>
      <c r="E731" s="82" t="s">
        <v>43</v>
      </c>
      <c r="F731" s="82" t="s">
        <v>76</v>
      </c>
      <c r="G731" s="82" t="s">
        <v>45</v>
      </c>
      <c r="H731" s="82" t="s">
        <v>88</v>
      </c>
      <c r="I731" s="82" t="s">
        <v>47</v>
      </c>
      <c r="J731" s="82" t="s">
        <v>47</v>
      </c>
      <c r="K731" s="82" t="s">
        <v>47</v>
      </c>
      <c r="L731" s="82" t="s">
        <v>48</v>
      </c>
      <c r="M731" s="82" t="s">
        <v>79</v>
      </c>
      <c r="N731" s="82" t="s">
        <v>98</v>
      </c>
      <c r="O731" s="82" t="s">
        <v>51</v>
      </c>
      <c r="P731" s="82" t="s">
        <v>171</v>
      </c>
      <c r="Q731" s="82" t="s">
        <v>858</v>
      </c>
      <c r="R731" s="82" t="s">
        <v>859</v>
      </c>
      <c r="S731" s="82" t="s">
        <v>860</v>
      </c>
      <c r="T731" s="83" t="s">
        <v>56</v>
      </c>
    </row>
    <row r="732">
      <c r="A732" s="81">
        <v>45770.71734953704</v>
      </c>
      <c r="B732" s="82" t="s">
        <v>10130</v>
      </c>
      <c r="C732" s="82" t="s">
        <v>10131</v>
      </c>
      <c r="D732" s="82">
        <v>7.1999383013E10</v>
      </c>
      <c r="E732" s="82" t="s">
        <v>43</v>
      </c>
      <c r="F732" s="82" t="s">
        <v>76</v>
      </c>
      <c r="G732" s="82" t="s">
        <v>45</v>
      </c>
      <c r="H732" s="82" t="s">
        <v>88</v>
      </c>
      <c r="I732" s="82" t="s">
        <v>47</v>
      </c>
      <c r="J732" s="82" t="s">
        <v>47</v>
      </c>
      <c r="K732" s="82" t="s">
        <v>47</v>
      </c>
      <c r="L732" s="82" t="s">
        <v>48</v>
      </c>
      <c r="M732" s="82" t="s">
        <v>79</v>
      </c>
      <c r="N732" s="82" t="s">
        <v>98</v>
      </c>
      <c r="O732" s="82" t="s">
        <v>51</v>
      </c>
      <c r="P732" s="82" t="s">
        <v>171</v>
      </c>
      <c r="Q732" s="82" t="s">
        <v>858</v>
      </c>
      <c r="R732" s="82" t="s">
        <v>859</v>
      </c>
      <c r="S732" s="82" t="s">
        <v>860</v>
      </c>
      <c r="T732" s="83" t="s">
        <v>56</v>
      </c>
    </row>
    <row r="733">
      <c r="A733" s="81">
        <v>45770.71748842593</v>
      </c>
      <c r="B733" s="82" t="s">
        <v>10132</v>
      </c>
      <c r="C733" s="82" t="s">
        <v>10133</v>
      </c>
      <c r="D733" s="82">
        <v>4.1999818467E10</v>
      </c>
      <c r="E733" s="82" t="s">
        <v>75</v>
      </c>
      <c r="F733" s="82" t="s">
        <v>44</v>
      </c>
      <c r="G733" s="82" t="s">
        <v>45</v>
      </c>
      <c r="H733" s="82" t="s">
        <v>46</v>
      </c>
      <c r="I733" s="82" t="s">
        <v>47</v>
      </c>
      <c r="J733" s="82" t="s">
        <v>47</v>
      </c>
      <c r="K733" s="82" t="s">
        <v>48</v>
      </c>
      <c r="L733" s="82" t="s">
        <v>47</v>
      </c>
      <c r="M733" s="82" t="s">
        <v>49</v>
      </c>
      <c r="N733" s="82" t="s">
        <v>50</v>
      </c>
      <c r="O733" s="82" t="s">
        <v>51</v>
      </c>
      <c r="P733" s="82" t="s">
        <v>171</v>
      </c>
      <c r="Q733" s="82" t="s">
        <v>9555</v>
      </c>
      <c r="R733" s="82" t="s">
        <v>9414</v>
      </c>
      <c r="S733" s="82" t="s">
        <v>55</v>
      </c>
      <c r="T733" s="83" t="s">
        <v>56</v>
      </c>
    </row>
    <row r="734">
      <c r="A734" s="81">
        <v>45770.71748842593</v>
      </c>
      <c r="B734" s="82" t="s">
        <v>10132</v>
      </c>
      <c r="C734" s="82" t="s">
        <v>10133</v>
      </c>
      <c r="D734" s="82">
        <v>4.1999818467E10</v>
      </c>
      <c r="E734" s="82" t="s">
        <v>75</v>
      </c>
      <c r="F734" s="82" t="s">
        <v>44</v>
      </c>
      <c r="G734" s="82" t="s">
        <v>45</v>
      </c>
      <c r="H734" s="82" t="s">
        <v>46</v>
      </c>
      <c r="I734" s="82" t="s">
        <v>47</v>
      </c>
      <c r="J734" s="82" t="s">
        <v>47</v>
      </c>
      <c r="K734" s="82" t="s">
        <v>48</v>
      </c>
      <c r="L734" s="82" t="s">
        <v>47</v>
      </c>
      <c r="M734" s="82" t="s">
        <v>49</v>
      </c>
      <c r="N734" s="82" t="s">
        <v>50</v>
      </c>
      <c r="O734" s="82" t="s">
        <v>51</v>
      </c>
      <c r="P734" s="82" t="s">
        <v>171</v>
      </c>
      <c r="Q734" s="82" t="s">
        <v>9555</v>
      </c>
      <c r="R734" s="82" t="s">
        <v>9414</v>
      </c>
      <c r="S734" s="82" t="s">
        <v>55</v>
      </c>
      <c r="T734" s="83" t="s">
        <v>56</v>
      </c>
    </row>
    <row r="735">
      <c r="A735" s="81">
        <v>45770.718506944446</v>
      </c>
      <c r="B735" s="82" t="s">
        <v>10134</v>
      </c>
      <c r="C735" s="82" t="s">
        <v>10135</v>
      </c>
      <c r="D735" s="82">
        <v>7.999114084E10</v>
      </c>
      <c r="E735" s="82" t="s">
        <v>43</v>
      </c>
      <c r="F735" s="82" t="s">
        <v>60</v>
      </c>
      <c r="G735" s="82" t="s">
        <v>61</v>
      </c>
      <c r="H735" s="82" t="s">
        <v>78</v>
      </c>
      <c r="I735" s="82" t="s">
        <v>47</v>
      </c>
      <c r="J735" s="82" t="s">
        <v>47</v>
      </c>
      <c r="K735" s="82" t="s">
        <v>48</v>
      </c>
      <c r="L735" s="82" t="s">
        <v>47</v>
      </c>
      <c r="M735" s="82" t="s">
        <v>79</v>
      </c>
      <c r="N735" s="82" t="s">
        <v>98</v>
      </c>
      <c r="O735" s="82" t="s">
        <v>51</v>
      </c>
      <c r="P735" s="82" t="s">
        <v>171</v>
      </c>
      <c r="Q735" s="82" t="s">
        <v>9539</v>
      </c>
      <c r="R735" s="82" t="s">
        <v>9411</v>
      </c>
      <c r="S735" s="82" t="s">
        <v>55</v>
      </c>
      <c r="T735" s="83" t="s">
        <v>56</v>
      </c>
    </row>
    <row r="736">
      <c r="A736" s="81">
        <v>45770.718506944446</v>
      </c>
      <c r="B736" s="82" t="s">
        <v>10134</v>
      </c>
      <c r="C736" s="82" t="s">
        <v>10135</v>
      </c>
      <c r="D736" s="82">
        <v>7.999114084E10</v>
      </c>
      <c r="E736" s="82" t="s">
        <v>43</v>
      </c>
      <c r="F736" s="82" t="s">
        <v>60</v>
      </c>
      <c r="G736" s="82" t="s">
        <v>61</v>
      </c>
      <c r="H736" s="82" t="s">
        <v>78</v>
      </c>
      <c r="I736" s="82" t="s">
        <v>47</v>
      </c>
      <c r="J736" s="82" t="s">
        <v>47</v>
      </c>
      <c r="K736" s="82" t="s">
        <v>48</v>
      </c>
      <c r="L736" s="82" t="s">
        <v>47</v>
      </c>
      <c r="M736" s="82" t="s">
        <v>79</v>
      </c>
      <c r="N736" s="82" t="s">
        <v>98</v>
      </c>
      <c r="O736" s="82" t="s">
        <v>51</v>
      </c>
      <c r="P736" s="82" t="s">
        <v>171</v>
      </c>
      <c r="Q736" s="82" t="s">
        <v>9539</v>
      </c>
      <c r="R736" s="82" t="s">
        <v>9411</v>
      </c>
      <c r="S736" s="82" t="s">
        <v>55</v>
      </c>
      <c r="T736" s="83" t="s">
        <v>56</v>
      </c>
    </row>
    <row r="737">
      <c r="A737" s="81">
        <v>45770.72163194444</v>
      </c>
      <c r="B737" s="82" t="s">
        <v>10076</v>
      </c>
      <c r="C737" s="82" t="s">
        <v>10136</v>
      </c>
      <c r="D737" s="82">
        <v>1.197858115E10</v>
      </c>
      <c r="E737" s="82" t="s">
        <v>43</v>
      </c>
      <c r="F737" s="82" t="s">
        <v>76</v>
      </c>
      <c r="G737" s="82" t="s">
        <v>45</v>
      </c>
      <c r="H737" s="82" t="s">
        <v>78</v>
      </c>
      <c r="I737" s="82" t="s">
        <v>48</v>
      </c>
      <c r="J737" s="82" t="s">
        <v>47</v>
      </c>
      <c r="K737" s="82" t="s">
        <v>48</v>
      </c>
      <c r="L737" s="82" t="s">
        <v>47</v>
      </c>
      <c r="M737" s="82" t="s">
        <v>63</v>
      </c>
      <c r="N737" s="82" t="s">
        <v>95</v>
      </c>
      <c r="O737" s="82" t="s">
        <v>51</v>
      </c>
      <c r="P737" s="82" t="s">
        <v>171</v>
      </c>
      <c r="Q737" s="82" t="s">
        <v>9539</v>
      </c>
      <c r="R737" s="82" t="s">
        <v>9411</v>
      </c>
      <c r="S737" s="82" t="s">
        <v>55</v>
      </c>
      <c r="T737" s="84"/>
    </row>
    <row r="738">
      <c r="A738" s="81">
        <v>45770.72163194444</v>
      </c>
      <c r="B738" s="82" t="s">
        <v>10076</v>
      </c>
      <c r="C738" s="82" t="s">
        <v>10136</v>
      </c>
      <c r="D738" s="82">
        <v>1.197858115E10</v>
      </c>
      <c r="E738" s="82" t="s">
        <v>43</v>
      </c>
      <c r="F738" s="82" t="s">
        <v>76</v>
      </c>
      <c r="G738" s="82" t="s">
        <v>45</v>
      </c>
      <c r="H738" s="82" t="s">
        <v>78</v>
      </c>
      <c r="I738" s="82" t="s">
        <v>48</v>
      </c>
      <c r="J738" s="82" t="s">
        <v>47</v>
      </c>
      <c r="K738" s="82" t="s">
        <v>48</v>
      </c>
      <c r="L738" s="82" t="s">
        <v>47</v>
      </c>
      <c r="M738" s="82" t="s">
        <v>63</v>
      </c>
      <c r="N738" s="82" t="s">
        <v>95</v>
      </c>
      <c r="O738" s="82" t="s">
        <v>51</v>
      </c>
      <c r="P738" s="82" t="s">
        <v>171</v>
      </c>
      <c r="Q738" s="82" t="s">
        <v>9539</v>
      </c>
      <c r="R738" s="82" t="s">
        <v>9411</v>
      </c>
      <c r="S738" s="82" t="s">
        <v>55</v>
      </c>
      <c r="T738" s="84"/>
    </row>
    <row r="739">
      <c r="A739" s="81">
        <v>45770.73763888889</v>
      </c>
      <c r="B739" s="82" t="s">
        <v>10137</v>
      </c>
      <c r="C739" s="82" t="s">
        <v>10138</v>
      </c>
      <c r="D739" s="82">
        <v>8.6999058747E10</v>
      </c>
      <c r="E739" s="82" t="s">
        <v>43</v>
      </c>
      <c r="F739" s="82" t="s">
        <v>60</v>
      </c>
      <c r="G739" s="82" t="s">
        <v>77</v>
      </c>
      <c r="H739" s="82" t="s">
        <v>106</v>
      </c>
      <c r="I739" s="82" t="s">
        <v>48</v>
      </c>
      <c r="J739" s="82" t="s">
        <v>47</v>
      </c>
      <c r="K739" s="82" t="s">
        <v>47</v>
      </c>
      <c r="L739" s="82" t="s">
        <v>48</v>
      </c>
      <c r="M739" s="82" t="s">
        <v>63</v>
      </c>
      <c r="N739" s="82" t="s">
        <v>64</v>
      </c>
      <c r="O739" s="82" t="s">
        <v>51</v>
      </c>
      <c r="P739" s="82" t="s">
        <v>171</v>
      </c>
      <c r="Q739" s="82" t="s">
        <v>9469</v>
      </c>
      <c r="R739" s="82" t="s">
        <v>9411</v>
      </c>
      <c r="S739" s="82" t="s">
        <v>55</v>
      </c>
      <c r="T739" s="84"/>
    </row>
    <row r="740">
      <c r="A740" s="81">
        <v>45770.73763888889</v>
      </c>
      <c r="B740" s="82" t="s">
        <v>10137</v>
      </c>
      <c r="C740" s="82" t="s">
        <v>10138</v>
      </c>
      <c r="D740" s="82">
        <v>8.6999058747E10</v>
      </c>
      <c r="E740" s="82" t="s">
        <v>43</v>
      </c>
      <c r="F740" s="82" t="s">
        <v>60</v>
      </c>
      <c r="G740" s="82" t="s">
        <v>77</v>
      </c>
      <c r="H740" s="82" t="s">
        <v>106</v>
      </c>
      <c r="I740" s="82" t="s">
        <v>48</v>
      </c>
      <c r="J740" s="82" t="s">
        <v>47</v>
      </c>
      <c r="K740" s="82" t="s">
        <v>47</v>
      </c>
      <c r="L740" s="82" t="s">
        <v>48</v>
      </c>
      <c r="M740" s="82" t="s">
        <v>63</v>
      </c>
      <c r="N740" s="82" t="s">
        <v>64</v>
      </c>
      <c r="O740" s="82" t="s">
        <v>51</v>
      </c>
      <c r="P740" s="82" t="s">
        <v>171</v>
      </c>
      <c r="Q740" s="82" t="s">
        <v>9469</v>
      </c>
      <c r="R740" s="82" t="s">
        <v>9411</v>
      </c>
      <c r="S740" s="82" t="s">
        <v>55</v>
      </c>
      <c r="T740" s="84"/>
    </row>
    <row r="741">
      <c r="A741" s="81">
        <v>45770.73998842593</v>
      </c>
      <c r="B741" s="82" t="s">
        <v>10139</v>
      </c>
      <c r="C741" s="82" t="s">
        <v>10140</v>
      </c>
      <c r="D741" s="82">
        <v>3.2991957015E10</v>
      </c>
      <c r="E741" s="82" t="s">
        <v>43</v>
      </c>
      <c r="F741" s="82" t="s">
        <v>60</v>
      </c>
      <c r="G741" s="82" t="s">
        <v>45</v>
      </c>
      <c r="H741" s="82" t="s">
        <v>78</v>
      </c>
      <c r="I741" s="82" t="s">
        <v>48</v>
      </c>
      <c r="J741" s="82" t="s">
        <v>47</v>
      </c>
      <c r="K741" s="82" t="s">
        <v>48</v>
      </c>
      <c r="L741" s="82" t="s">
        <v>47</v>
      </c>
      <c r="M741" s="82" t="s">
        <v>63</v>
      </c>
      <c r="N741" s="82" t="s">
        <v>64</v>
      </c>
      <c r="O741" s="82" t="s">
        <v>51</v>
      </c>
      <c r="P741" s="82" t="s">
        <v>171</v>
      </c>
      <c r="Q741" s="82" t="s">
        <v>9410</v>
      </c>
      <c r="R741" s="82" t="s">
        <v>9423</v>
      </c>
      <c r="S741" s="82" t="s">
        <v>55</v>
      </c>
      <c r="T741" s="83" t="s">
        <v>56</v>
      </c>
    </row>
    <row r="742">
      <c r="A742" s="81">
        <v>45770.73998842593</v>
      </c>
      <c r="B742" s="82" t="s">
        <v>10139</v>
      </c>
      <c r="C742" s="82" t="s">
        <v>10140</v>
      </c>
      <c r="D742" s="82">
        <v>3.2991957015E10</v>
      </c>
      <c r="E742" s="82" t="s">
        <v>43</v>
      </c>
      <c r="F742" s="82" t="s">
        <v>60</v>
      </c>
      <c r="G742" s="82" t="s">
        <v>45</v>
      </c>
      <c r="H742" s="82" t="s">
        <v>78</v>
      </c>
      <c r="I742" s="82" t="s">
        <v>48</v>
      </c>
      <c r="J742" s="82" t="s">
        <v>47</v>
      </c>
      <c r="K742" s="82" t="s">
        <v>48</v>
      </c>
      <c r="L742" s="82" t="s">
        <v>47</v>
      </c>
      <c r="M742" s="82" t="s">
        <v>63</v>
      </c>
      <c r="N742" s="82" t="s">
        <v>64</v>
      </c>
      <c r="O742" s="82" t="s">
        <v>51</v>
      </c>
      <c r="P742" s="82" t="s">
        <v>171</v>
      </c>
      <c r="Q742" s="82" t="s">
        <v>9410</v>
      </c>
      <c r="R742" s="82" t="s">
        <v>9423</v>
      </c>
      <c r="S742" s="82" t="s">
        <v>55</v>
      </c>
      <c r="T742" s="83" t="s">
        <v>56</v>
      </c>
    </row>
    <row r="743">
      <c r="A743" s="81">
        <v>45770.75125</v>
      </c>
      <c r="B743" s="82" t="s">
        <v>10141</v>
      </c>
      <c r="C743" s="82" t="s">
        <v>10142</v>
      </c>
      <c r="D743" s="82">
        <v>4.7997686731E10</v>
      </c>
      <c r="E743" s="82" t="s">
        <v>43</v>
      </c>
      <c r="F743" s="82" t="s">
        <v>144</v>
      </c>
      <c r="G743" s="82" t="s">
        <v>87</v>
      </c>
      <c r="H743" s="82" t="s">
        <v>88</v>
      </c>
      <c r="I743" s="82" t="s">
        <v>47</v>
      </c>
      <c r="J743" s="82" t="s">
        <v>48</v>
      </c>
      <c r="K743" s="82" t="s">
        <v>47</v>
      </c>
      <c r="L743" s="82" t="s">
        <v>47</v>
      </c>
      <c r="M743" s="82" t="s">
        <v>63</v>
      </c>
      <c r="N743" s="82" t="s">
        <v>64</v>
      </c>
      <c r="O743" s="82" t="s">
        <v>51</v>
      </c>
      <c r="P743" s="82" t="s">
        <v>171</v>
      </c>
      <c r="Q743" s="82" t="s">
        <v>9484</v>
      </c>
      <c r="R743" s="82" t="s">
        <v>9414</v>
      </c>
      <c r="S743" s="82" t="s">
        <v>55</v>
      </c>
      <c r="T743" s="83" t="s">
        <v>47</v>
      </c>
    </row>
    <row r="744">
      <c r="A744" s="81">
        <v>45770.75125</v>
      </c>
      <c r="B744" s="82" t="s">
        <v>10141</v>
      </c>
      <c r="C744" s="82" t="s">
        <v>10142</v>
      </c>
      <c r="D744" s="82">
        <v>4.7997686731E10</v>
      </c>
      <c r="E744" s="82" t="s">
        <v>43</v>
      </c>
      <c r="F744" s="82" t="s">
        <v>144</v>
      </c>
      <c r="G744" s="82" t="s">
        <v>87</v>
      </c>
      <c r="H744" s="82" t="s">
        <v>88</v>
      </c>
      <c r="I744" s="82" t="s">
        <v>47</v>
      </c>
      <c r="J744" s="82" t="s">
        <v>48</v>
      </c>
      <c r="K744" s="82" t="s">
        <v>47</v>
      </c>
      <c r="L744" s="82" t="s">
        <v>47</v>
      </c>
      <c r="M744" s="82" t="s">
        <v>63</v>
      </c>
      <c r="N744" s="82" t="s">
        <v>64</v>
      </c>
      <c r="O744" s="82" t="s">
        <v>51</v>
      </c>
      <c r="P744" s="82" t="s">
        <v>171</v>
      </c>
      <c r="Q744" s="82" t="s">
        <v>9484</v>
      </c>
      <c r="R744" s="82" t="s">
        <v>9414</v>
      </c>
      <c r="S744" s="82" t="s">
        <v>55</v>
      </c>
      <c r="T744" s="83" t="s">
        <v>47</v>
      </c>
    </row>
    <row r="745">
      <c r="A745" s="81">
        <v>45770.75309027778</v>
      </c>
      <c r="B745" s="82" t="s">
        <v>10143</v>
      </c>
      <c r="C745" s="82" t="s">
        <v>10144</v>
      </c>
      <c r="D745" s="82">
        <v>7.9999657956E10</v>
      </c>
      <c r="E745" s="82" t="s">
        <v>43</v>
      </c>
      <c r="F745" s="82" t="s">
        <v>60</v>
      </c>
      <c r="G745" s="82" t="s">
        <v>87</v>
      </c>
      <c r="H745" s="82" t="s">
        <v>88</v>
      </c>
      <c r="I745" s="82" t="s">
        <v>48</v>
      </c>
      <c r="J745" s="82" t="s">
        <v>47</v>
      </c>
      <c r="K745" s="82" t="s">
        <v>48</v>
      </c>
      <c r="L745" s="82" t="s">
        <v>47</v>
      </c>
      <c r="M745" s="82" t="s">
        <v>79</v>
      </c>
      <c r="N745" s="82" t="s">
        <v>95</v>
      </c>
      <c r="O745" s="82" t="s">
        <v>51</v>
      </c>
      <c r="P745" s="82" t="s">
        <v>171</v>
      </c>
      <c r="Q745" s="82" t="s">
        <v>9511</v>
      </c>
      <c r="R745" s="82" t="s">
        <v>9414</v>
      </c>
      <c r="S745" s="82" t="s">
        <v>55</v>
      </c>
      <c r="T745" s="83" t="s">
        <v>47</v>
      </c>
    </row>
    <row r="746">
      <c r="A746" s="81">
        <v>45770.75309027778</v>
      </c>
      <c r="B746" s="82" t="s">
        <v>10143</v>
      </c>
      <c r="C746" s="82" t="s">
        <v>10144</v>
      </c>
      <c r="D746" s="82">
        <v>7.9999657956E10</v>
      </c>
      <c r="E746" s="82" t="s">
        <v>43</v>
      </c>
      <c r="F746" s="82" t="s">
        <v>60</v>
      </c>
      <c r="G746" s="82" t="s">
        <v>87</v>
      </c>
      <c r="H746" s="82" t="s">
        <v>88</v>
      </c>
      <c r="I746" s="82" t="s">
        <v>48</v>
      </c>
      <c r="J746" s="82" t="s">
        <v>47</v>
      </c>
      <c r="K746" s="82" t="s">
        <v>48</v>
      </c>
      <c r="L746" s="82" t="s">
        <v>47</v>
      </c>
      <c r="M746" s="82" t="s">
        <v>79</v>
      </c>
      <c r="N746" s="82" t="s">
        <v>95</v>
      </c>
      <c r="O746" s="82" t="s">
        <v>51</v>
      </c>
      <c r="P746" s="82" t="s">
        <v>171</v>
      </c>
      <c r="Q746" s="82" t="s">
        <v>9511</v>
      </c>
      <c r="R746" s="82" t="s">
        <v>9414</v>
      </c>
      <c r="S746" s="82" t="s">
        <v>55</v>
      </c>
      <c r="T746" s="83" t="s">
        <v>47</v>
      </c>
    </row>
    <row r="747">
      <c r="A747" s="81">
        <v>45770.758935185186</v>
      </c>
      <c r="B747" s="82" t="s">
        <v>10145</v>
      </c>
      <c r="C747" s="82" t="s">
        <v>10146</v>
      </c>
      <c r="D747" s="82">
        <v>6.2993743313E10</v>
      </c>
      <c r="E747" s="82" t="s">
        <v>43</v>
      </c>
      <c r="F747" s="82" t="s">
        <v>60</v>
      </c>
      <c r="G747" s="82" t="s">
        <v>45</v>
      </c>
      <c r="H747" s="82" t="s">
        <v>78</v>
      </c>
      <c r="I747" s="82" t="s">
        <v>47</v>
      </c>
      <c r="J747" s="82" t="s">
        <v>47</v>
      </c>
      <c r="K747" s="82" t="s">
        <v>48</v>
      </c>
      <c r="L747" s="82" t="s">
        <v>48</v>
      </c>
      <c r="M747" s="82" t="s">
        <v>63</v>
      </c>
      <c r="N747" s="82" t="s">
        <v>64</v>
      </c>
      <c r="O747" s="82" t="s">
        <v>51</v>
      </c>
      <c r="P747" s="82" t="s">
        <v>171</v>
      </c>
      <c r="Q747" s="82" t="s">
        <v>9410</v>
      </c>
      <c r="R747" s="82" t="s">
        <v>9423</v>
      </c>
      <c r="S747" s="82" t="s">
        <v>55</v>
      </c>
      <c r="T747" s="83" t="s">
        <v>56</v>
      </c>
    </row>
    <row r="748">
      <c r="A748" s="81">
        <v>45770.758935185186</v>
      </c>
      <c r="B748" s="82" t="s">
        <v>10145</v>
      </c>
      <c r="C748" s="82" t="s">
        <v>10146</v>
      </c>
      <c r="D748" s="82">
        <v>6.2993743313E10</v>
      </c>
      <c r="E748" s="82" t="s">
        <v>43</v>
      </c>
      <c r="F748" s="82" t="s">
        <v>60</v>
      </c>
      <c r="G748" s="82" t="s">
        <v>45</v>
      </c>
      <c r="H748" s="82" t="s">
        <v>78</v>
      </c>
      <c r="I748" s="82" t="s">
        <v>47</v>
      </c>
      <c r="J748" s="82" t="s">
        <v>47</v>
      </c>
      <c r="K748" s="82" t="s">
        <v>48</v>
      </c>
      <c r="L748" s="82" t="s">
        <v>48</v>
      </c>
      <c r="M748" s="82" t="s">
        <v>63</v>
      </c>
      <c r="N748" s="82" t="s">
        <v>64</v>
      </c>
      <c r="O748" s="82" t="s">
        <v>51</v>
      </c>
      <c r="P748" s="82" t="s">
        <v>171</v>
      </c>
      <c r="Q748" s="82" t="s">
        <v>9410</v>
      </c>
      <c r="R748" s="82" t="s">
        <v>9423</v>
      </c>
      <c r="S748" s="82" t="s">
        <v>55</v>
      </c>
      <c r="T748" s="83" t="s">
        <v>56</v>
      </c>
    </row>
    <row r="749">
      <c r="A749" s="81">
        <v>45770.76148148148</v>
      </c>
      <c r="B749" s="82" t="s">
        <v>10147</v>
      </c>
      <c r="C749" s="82" t="s">
        <v>10148</v>
      </c>
      <c r="D749" s="82">
        <v>9.2986146518E10</v>
      </c>
      <c r="E749" s="82" t="s">
        <v>75</v>
      </c>
      <c r="F749" s="82" t="s">
        <v>60</v>
      </c>
      <c r="G749" s="82" t="s">
        <v>87</v>
      </c>
      <c r="H749" s="82" t="s">
        <v>78</v>
      </c>
      <c r="I749" s="82" t="s">
        <v>48</v>
      </c>
      <c r="J749" s="82" t="s">
        <v>47</v>
      </c>
      <c r="K749" s="82" t="s">
        <v>48</v>
      </c>
      <c r="L749" s="82" t="s">
        <v>48</v>
      </c>
      <c r="M749" s="82" t="s">
        <v>79</v>
      </c>
      <c r="N749" s="82" t="s">
        <v>64</v>
      </c>
      <c r="O749" s="82" t="s">
        <v>51</v>
      </c>
      <c r="P749" s="82" t="s">
        <v>171</v>
      </c>
      <c r="Q749" s="82" t="s">
        <v>9410</v>
      </c>
      <c r="R749" s="82" t="s">
        <v>9426</v>
      </c>
      <c r="S749" s="82" t="s">
        <v>65</v>
      </c>
      <c r="T749" s="83" t="s">
        <v>56</v>
      </c>
    </row>
    <row r="750">
      <c r="A750" s="81">
        <v>45770.76148148148</v>
      </c>
      <c r="B750" s="82" t="s">
        <v>10147</v>
      </c>
      <c r="C750" s="82" t="s">
        <v>10148</v>
      </c>
      <c r="D750" s="82">
        <v>9.2986146518E10</v>
      </c>
      <c r="E750" s="82" t="s">
        <v>75</v>
      </c>
      <c r="F750" s="82" t="s">
        <v>60</v>
      </c>
      <c r="G750" s="82" t="s">
        <v>87</v>
      </c>
      <c r="H750" s="82" t="s">
        <v>78</v>
      </c>
      <c r="I750" s="82" t="s">
        <v>48</v>
      </c>
      <c r="J750" s="82" t="s">
        <v>47</v>
      </c>
      <c r="K750" s="82" t="s">
        <v>48</v>
      </c>
      <c r="L750" s="82" t="s">
        <v>48</v>
      </c>
      <c r="M750" s="82" t="s">
        <v>79</v>
      </c>
      <c r="N750" s="82" t="s">
        <v>64</v>
      </c>
      <c r="O750" s="82" t="s">
        <v>51</v>
      </c>
      <c r="P750" s="82" t="s">
        <v>171</v>
      </c>
      <c r="Q750" s="82" t="s">
        <v>9410</v>
      </c>
      <c r="R750" s="82" t="s">
        <v>9426</v>
      </c>
      <c r="S750" s="82" t="s">
        <v>65</v>
      </c>
      <c r="T750" s="83" t="s">
        <v>56</v>
      </c>
    </row>
    <row r="751">
      <c r="A751" s="81">
        <v>45770.76159722222</v>
      </c>
      <c r="B751" s="82" t="s">
        <v>10149</v>
      </c>
      <c r="C751" s="82" t="s">
        <v>10150</v>
      </c>
      <c r="D751" s="82">
        <v>1.2988042059E10</v>
      </c>
      <c r="E751" s="82" t="s">
        <v>43</v>
      </c>
      <c r="F751" s="82" t="s">
        <v>44</v>
      </c>
      <c r="G751" s="82" t="s">
        <v>61</v>
      </c>
      <c r="H751" s="82" t="s">
        <v>62</v>
      </c>
      <c r="I751" s="82" t="s">
        <v>48</v>
      </c>
      <c r="J751" s="82" t="s">
        <v>48</v>
      </c>
      <c r="K751" s="82" t="s">
        <v>48</v>
      </c>
      <c r="L751" s="82" t="s">
        <v>48</v>
      </c>
      <c r="M751" s="82" t="s">
        <v>63</v>
      </c>
      <c r="N751" s="82" t="s">
        <v>70</v>
      </c>
      <c r="O751" s="82" t="s">
        <v>51</v>
      </c>
      <c r="P751" s="82" t="s">
        <v>171</v>
      </c>
      <c r="Q751" s="82" t="s">
        <v>9555</v>
      </c>
      <c r="R751" s="82" t="s">
        <v>9423</v>
      </c>
      <c r="S751" s="82" t="s">
        <v>55</v>
      </c>
      <c r="T751" s="83" t="s">
        <v>56</v>
      </c>
    </row>
    <row r="752">
      <c r="A752" s="81">
        <v>45770.76159722222</v>
      </c>
      <c r="B752" s="82" t="s">
        <v>10149</v>
      </c>
      <c r="C752" s="82" t="s">
        <v>10150</v>
      </c>
      <c r="D752" s="82">
        <v>1.2988042059E10</v>
      </c>
      <c r="E752" s="82" t="s">
        <v>43</v>
      </c>
      <c r="F752" s="82" t="s">
        <v>44</v>
      </c>
      <c r="G752" s="82" t="s">
        <v>61</v>
      </c>
      <c r="H752" s="82" t="s">
        <v>62</v>
      </c>
      <c r="I752" s="82" t="s">
        <v>48</v>
      </c>
      <c r="J752" s="82" t="s">
        <v>48</v>
      </c>
      <c r="K752" s="82" t="s">
        <v>48</v>
      </c>
      <c r="L752" s="82" t="s">
        <v>48</v>
      </c>
      <c r="M752" s="82" t="s">
        <v>63</v>
      </c>
      <c r="N752" s="82" t="s">
        <v>70</v>
      </c>
      <c r="O752" s="82" t="s">
        <v>51</v>
      </c>
      <c r="P752" s="82" t="s">
        <v>171</v>
      </c>
      <c r="Q752" s="82" t="s">
        <v>9555</v>
      </c>
      <c r="R752" s="82" t="s">
        <v>9423</v>
      </c>
      <c r="S752" s="82" t="s">
        <v>55</v>
      </c>
      <c r="T752" s="83" t="s">
        <v>56</v>
      </c>
    </row>
    <row r="753">
      <c r="A753" s="81">
        <v>45770.764027777775</v>
      </c>
      <c r="B753" s="82" t="s">
        <v>10151</v>
      </c>
      <c r="C753" s="82" t="s">
        <v>10152</v>
      </c>
      <c r="D753" s="82">
        <v>8.3988028886E10</v>
      </c>
      <c r="E753" s="82" t="s">
        <v>43</v>
      </c>
      <c r="F753" s="82" t="s">
        <v>44</v>
      </c>
      <c r="G753" s="82" t="s">
        <v>157</v>
      </c>
      <c r="H753" s="82" t="s">
        <v>46</v>
      </c>
      <c r="I753" s="82" t="s">
        <v>48</v>
      </c>
      <c r="J753" s="82" t="s">
        <v>47</v>
      </c>
      <c r="K753" s="82" t="s">
        <v>48</v>
      </c>
      <c r="L753" s="82" t="s">
        <v>47</v>
      </c>
      <c r="M753" s="82" t="s">
        <v>79</v>
      </c>
      <c r="N753" s="82" t="s">
        <v>70</v>
      </c>
      <c r="O753" s="82" t="s">
        <v>51</v>
      </c>
      <c r="P753" s="82" t="s">
        <v>171</v>
      </c>
      <c r="Q753" s="82" t="s">
        <v>9410</v>
      </c>
      <c r="R753" s="82" t="s">
        <v>9426</v>
      </c>
      <c r="S753" s="82" t="s">
        <v>65</v>
      </c>
      <c r="T753" s="84"/>
    </row>
    <row r="754">
      <c r="A754" s="81">
        <v>45770.764027777775</v>
      </c>
      <c r="B754" s="82" t="s">
        <v>10151</v>
      </c>
      <c r="C754" s="82" t="s">
        <v>10152</v>
      </c>
      <c r="D754" s="82">
        <v>8.3988028886E10</v>
      </c>
      <c r="E754" s="82" t="s">
        <v>43</v>
      </c>
      <c r="F754" s="82" t="s">
        <v>44</v>
      </c>
      <c r="G754" s="82" t="s">
        <v>157</v>
      </c>
      <c r="H754" s="82" t="s">
        <v>46</v>
      </c>
      <c r="I754" s="82" t="s">
        <v>48</v>
      </c>
      <c r="J754" s="82" t="s">
        <v>47</v>
      </c>
      <c r="K754" s="82" t="s">
        <v>48</v>
      </c>
      <c r="L754" s="82" t="s">
        <v>47</v>
      </c>
      <c r="M754" s="82" t="s">
        <v>79</v>
      </c>
      <c r="N754" s="82" t="s">
        <v>70</v>
      </c>
      <c r="O754" s="82" t="s">
        <v>51</v>
      </c>
      <c r="P754" s="82" t="s">
        <v>171</v>
      </c>
      <c r="Q754" s="82" t="s">
        <v>9410</v>
      </c>
      <c r="R754" s="82" t="s">
        <v>9426</v>
      </c>
      <c r="S754" s="82" t="s">
        <v>65</v>
      </c>
      <c r="T754" s="84"/>
    </row>
    <row r="755">
      <c r="A755" s="81">
        <v>45770.76804398148</v>
      </c>
      <c r="B755" s="82" t="s">
        <v>10153</v>
      </c>
      <c r="C755" s="82" t="s">
        <v>10154</v>
      </c>
      <c r="D755" s="82">
        <v>1.1977734064E10</v>
      </c>
      <c r="E755" s="82" t="s">
        <v>43</v>
      </c>
      <c r="F755" s="82" t="s">
        <v>60</v>
      </c>
      <c r="G755" s="82" t="s">
        <v>45</v>
      </c>
      <c r="H755" s="82" t="s">
        <v>46</v>
      </c>
      <c r="I755" s="82" t="s">
        <v>47</v>
      </c>
      <c r="J755" s="82" t="s">
        <v>47</v>
      </c>
      <c r="K755" s="82" t="s">
        <v>48</v>
      </c>
      <c r="L755" s="82" t="s">
        <v>47</v>
      </c>
      <c r="M755" s="82" t="s">
        <v>63</v>
      </c>
      <c r="N755" s="82" t="s">
        <v>50</v>
      </c>
      <c r="O755" s="82" t="s">
        <v>51</v>
      </c>
      <c r="P755" s="82" t="s">
        <v>171</v>
      </c>
      <c r="Q755" s="82" t="s">
        <v>9457</v>
      </c>
      <c r="R755" s="82" t="s">
        <v>9426</v>
      </c>
      <c r="S755" s="82" t="s">
        <v>65</v>
      </c>
      <c r="T755" s="83" t="s">
        <v>56</v>
      </c>
    </row>
    <row r="756">
      <c r="A756" s="81">
        <v>45770.76804398148</v>
      </c>
      <c r="B756" s="82" t="s">
        <v>10153</v>
      </c>
      <c r="C756" s="82" t="s">
        <v>10154</v>
      </c>
      <c r="D756" s="82">
        <v>1.1977734064E10</v>
      </c>
      <c r="E756" s="82" t="s">
        <v>43</v>
      </c>
      <c r="F756" s="82" t="s">
        <v>60</v>
      </c>
      <c r="G756" s="82" t="s">
        <v>45</v>
      </c>
      <c r="H756" s="82" t="s">
        <v>46</v>
      </c>
      <c r="I756" s="82" t="s">
        <v>47</v>
      </c>
      <c r="J756" s="82" t="s">
        <v>47</v>
      </c>
      <c r="K756" s="82" t="s">
        <v>48</v>
      </c>
      <c r="L756" s="82" t="s">
        <v>47</v>
      </c>
      <c r="M756" s="82" t="s">
        <v>63</v>
      </c>
      <c r="N756" s="82" t="s">
        <v>50</v>
      </c>
      <c r="O756" s="82" t="s">
        <v>51</v>
      </c>
      <c r="P756" s="82" t="s">
        <v>171</v>
      </c>
      <c r="Q756" s="82" t="s">
        <v>9457</v>
      </c>
      <c r="R756" s="82" t="s">
        <v>9426</v>
      </c>
      <c r="S756" s="82" t="s">
        <v>65</v>
      </c>
      <c r="T756" s="83" t="s">
        <v>56</v>
      </c>
    </row>
    <row r="757">
      <c r="A757" s="81">
        <v>45770.77005787037</v>
      </c>
      <c r="B757" s="82" t="s">
        <v>10155</v>
      </c>
      <c r="C757" s="82" t="s">
        <v>10156</v>
      </c>
      <c r="D757" s="82">
        <v>8.1992600264E10</v>
      </c>
      <c r="E757" s="82" t="s">
        <v>43</v>
      </c>
      <c r="F757" s="82" t="s">
        <v>60</v>
      </c>
      <c r="G757" s="82" t="s">
        <v>45</v>
      </c>
      <c r="H757" s="82" t="s">
        <v>46</v>
      </c>
      <c r="I757" s="82" t="s">
        <v>48</v>
      </c>
      <c r="J757" s="82" t="s">
        <v>47</v>
      </c>
      <c r="K757" s="82" t="s">
        <v>48</v>
      </c>
      <c r="L757" s="82" t="s">
        <v>47</v>
      </c>
      <c r="M757" s="82" t="s">
        <v>118</v>
      </c>
      <c r="N757" s="82" t="s">
        <v>95</v>
      </c>
      <c r="O757" s="82" t="s">
        <v>51</v>
      </c>
      <c r="P757" s="82" t="s">
        <v>171</v>
      </c>
      <c r="Q757" s="82" t="s">
        <v>9410</v>
      </c>
      <c r="R757" s="82" t="s">
        <v>9414</v>
      </c>
      <c r="S757" s="82" t="s">
        <v>55</v>
      </c>
      <c r="T757" s="83" t="s">
        <v>56</v>
      </c>
    </row>
    <row r="758">
      <c r="A758" s="81">
        <v>45770.77005787037</v>
      </c>
      <c r="B758" s="82" t="s">
        <v>10155</v>
      </c>
      <c r="C758" s="82" t="s">
        <v>10156</v>
      </c>
      <c r="D758" s="82">
        <v>8.1992600264E10</v>
      </c>
      <c r="E758" s="82" t="s">
        <v>43</v>
      </c>
      <c r="F758" s="82" t="s">
        <v>60</v>
      </c>
      <c r="G758" s="82" t="s">
        <v>45</v>
      </c>
      <c r="H758" s="82" t="s">
        <v>46</v>
      </c>
      <c r="I758" s="82" t="s">
        <v>48</v>
      </c>
      <c r="J758" s="82" t="s">
        <v>47</v>
      </c>
      <c r="K758" s="82" t="s">
        <v>48</v>
      </c>
      <c r="L758" s="82" t="s">
        <v>47</v>
      </c>
      <c r="M758" s="82" t="s">
        <v>118</v>
      </c>
      <c r="N758" s="82" t="s">
        <v>95</v>
      </c>
      <c r="O758" s="82" t="s">
        <v>51</v>
      </c>
      <c r="P758" s="82" t="s">
        <v>171</v>
      </c>
      <c r="Q758" s="82" t="s">
        <v>9410</v>
      </c>
      <c r="R758" s="82" t="s">
        <v>9414</v>
      </c>
      <c r="S758" s="82" t="s">
        <v>55</v>
      </c>
      <c r="T758" s="83" t="s">
        <v>56</v>
      </c>
    </row>
    <row r="759">
      <c r="A759" s="81">
        <v>45770.77064814815</v>
      </c>
      <c r="B759" s="82" t="s">
        <v>10157</v>
      </c>
      <c r="C759" s="82" t="s">
        <v>10158</v>
      </c>
      <c r="D759" s="82">
        <v>4.8988068355E10</v>
      </c>
      <c r="E759" s="82" t="s">
        <v>43</v>
      </c>
      <c r="F759" s="82" t="s">
        <v>44</v>
      </c>
      <c r="G759" s="82" t="s">
        <v>45</v>
      </c>
      <c r="H759" s="82" t="s">
        <v>46</v>
      </c>
      <c r="I759" s="82" t="s">
        <v>47</v>
      </c>
      <c r="J759" s="82" t="s">
        <v>47</v>
      </c>
      <c r="K759" s="82" t="s">
        <v>47</v>
      </c>
      <c r="L759" s="82" t="s">
        <v>47</v>
      </c>
      <c r="M759" s="82" t="s">
        <v>49</v>
      </c>
      <c r="N759" s="82" t="s">
        <v>70</v>
      </c>
      <c r="O759" s="82" t="s">
        <v>51</v>
      </c>
      <c r="P759" s="82" t="s">
        <v>171</v>
      </c>
      <c r="Q759" s="82" t="s">
        <v>9555</v>
      </c>
      <c r="R759" s="82" t="s">
        <v>9423</v>
      </c>
      <c r="S759" s="82" t="s">
        <v>65</v>
      </c>
      <c r="T759" s="83" t="s">
        <v>56</v>
      </c>
    </row>
    <row r="760">
      <c r="A760" s="81">
        <v>45770.77064814815</v>
      </c>
      <c r="B760" s="82" t="s">
        <v>10157</v>
      </c>
      <c r="C760" s="82" t="s">
        <v>10158</v>
      </c>
      <c r="D760" s="82">
        <v>4.8988068355E10</v>
      </c>
      <c r="E760" s="82" t="s">
        <v>43</v>
      </c>
      <c r="F760" s="82" t="s">
        <v>44</v>
      </c>
      <c r="G760" s="82" t="s">
        <v>45</v>
      </c>
      <c r="H760" s="82" t="s">
        <v>46</v>
      </c>
      <c r="I760" s="82" t="s">
        <v>47</v>
      </c>
      <c r="J760" s="82" t="s">
        <v>47</v>
      </c>
      <c r="K760" s="82" t="s">
        <v>47</v>
      </c>
      <c r="L760" s="82" t="s">
        <v>47</v>
      </c>
      <c r="M760" s="82" t="s">
        <v>49</v>
      </c>
      <c r="N760" s="82" t="s">
        <v>70</v>
      </c>
      <c r="O760" s="82" t="s">
        <v>51</v>
      </c>
      <c r="P760" s="82" t="s">
        <v>171</v>
      </c>
      <c r="Q760" s="82" t="s">
        <v>9555</v>
      </c>
      <c r="R760" s="82" t="s">
        <v>9423</v>
      </c>
      <c r="S760" s="82" t="s">
        <v>65</v>
      </c>
      <c r="T760" s="83" t="s">
        <v>56</v>
      </c>
    </row>
    <row r="761">
      <c r="A761" s="81">
        <v>45770.77111111111</v>
      </c>
      <c r="B761" s="82" t="s">
        <v>10159</v>
      </c>
      <c r="C761" s="82" t="s">
        <v>10160</v>
      </c>
      <c r="D761" s="82">
        <v>6.1999421112E10</v>
      </c>
      <c r="E761" s="82" t="s">
        <v>75</v>
      </c>
      <c r="F761" s="82" t="s">
        <v>60</v>
      </c>
      <c r="G761" s="82" t="s">
        <v>87</v>
      </c>
      <c r="H761" s="82" t="s">
        <v>78</v>
      </c>
      <c r="I761" s="82" t="s">
        <v>47</v>
      </c>
      <c r="J761" s="82" t="s">
        <v>47</v>
      </c>
      <c r="K761" s="82" t="s">
        <v>48</v>
      </c>
      <c r="L761" s="82" t="s">
        <v>47</v>
      </c>
      <c r="M761" s="82" t="s">
        <v>49</v>
      </c>
      <c r="N761" s="82" t="s">
        <v>50</v>
      </c>
      <c r="O761" s="82" t="s">
        <v>51</v>
      </c>
      <c r="P761" s="82" t="s">
        <v>171</v>
      </c>
      <c r="Q761" s="82" t="s">
        <v>9420</v>
      </c>
      <c r="R761" s="82" t="s">
        <v>9426</v>
      </c>
      <c r="S761" s="82" t="s">
        <v>55</v>
      </c>
      <c r="T761" s="83" t="s">
        <v>56</v>
      </c>
    </row>
    <row r="762">
      <c r="A762" s="81">
        <v>45770.77229166667</v>
      </c>
      <c r="B762" s="82" t="s">
        <v>10161</v>
      </c>
      <c r="C762" s="82" t="s">
        <v>10162</v>
      </c>
      <c r="D762" s="82">
        <v>5.5219651563E10</v>
      </c>
      <c r="E762" s="82" t="s">
        <v>43</v>
      </c>
      <c r="F762" s="82" t="s">
        <v>44</v>
      </c>
      <c r="G762" s="82" t="s">
        <v>87</v>
      </c>
      <c r="H762" s="82" t="s">
        <v>88</v>
      </c>
      <c r="I762" s="82" t="s">
        <v>48</v>
      </c>
      <c r="J762" s="82" t="s">
        <v>47</v>
      </c>
      <c r="K762" s="82" t="s">
        <v>47</v>
      </c>
      <c r="L762" s="82" t="s">
        <v>47</v>
      </c>
      <c r="M762" s="82" t="s">
        <v>49</v>
      </c>
      <c r="N762" s="82" t="s">
        <v>64</v>
      </c>
      <c r="O762" s="82" t="s">
        <v>51</v>
      </c>
      <c r="P762" s="82" t="s">
        <v>171</v>
      </c>
      <c r="Q762" s="82" t="s">
        <v>9420</v>
      </c>
      <c r="R762" s="82" t="s">
        <v>9423</v>
      </c>
      <c r="S762" s="82" t="s">
        <v>65</v>
      </c>
      <c r="T762" s="83" t="s">
        <v>47</v>
      </c>
    </row>
    <row r="763">
      <c r="A763" s="81">
        <v>45770.77229166667</v>
      </c>
      <c r="B763" s="82" t="s">
        <v>10161</v>
      </c>
      <c r="C763" s="82" t="s">
        <v>10162</v>
      </c>
      <c r="D763" s="82">
        <v>5.5219651563E10</v>
      </c>
      <c r="E763" s="82" t="s">
        <v>43</v>
      </c>
      <c r="F763" s="82" t="s">
        <v>44</v>
      </c>
      <c r="G763" s="82" t="s">
        <v>87</v>
      </c>
      <c r="H763" s="82" t="s">
        <v>88</v>
      </c>
      <c r="I763" s="82" t="s">
        <v>48</v>
      </c>
      <c r="J763" s="82" t="s">
        <v>47</v>
      </c>
      <c r="K763" s="82" t="s">
        <v>47</v>
      </c>
      <c r="L763" s="82" t="s">
        <v>47</v>
      </c>
      <c r="M763" s="82" t="s">
        <v>49</v>
      </c>
      <c r="N763" s="82" t="s">
        <v>64</v>
      </c>
      <c r="O763" s="82" t="s">
        <v>51</v>
      </c>
      <c r="P763" s="82" t="s">
        <v>171</v>
      </c>
      <c r="Q763" s="82" t="s">
        <v>9420</v>
      </c>
      <c r="R763" s="82" t="s">
        <v>9423</v>
      </c>
      <c r="S763" s="82" t="s">
        <v>65</v>
      </c>
      <c r="T763" s="83" t="s">
        <v>47</v>
      </c>
    </row>
    <row r="764">
      <c r="A764" s="81">
        <v>45770.77444444445</v>
      </c>
      <c r="B764" s="82" t="s">
        <v>10163</v>
      </c>
      <c r="C764" s="82" t="s">
        <v>10164</v>
      </c>
      <c r="D764" s="82">
        <v>3.1991155912E10</v>
      </c>
      <c r="E764" s="82" t="s">
        <v>75</v>
      </c>
      <c r="F764" s="82" t="s">
        <v>60</v>
      </c>
      <c r="G764" s="82" t="s">
        <v>77</v>
      </c>
      <c r="H764" s="82" t="s">
        <v>88</v>
      </c>
      <c r="I764" s="82" t="s">
        <v>47</v>
      </c>
      <c r="J764" s="82" t="s">
        <v>47</v>
      </c>
      <c r="K764" s="82" t="s">
        <v>48</v>
      </c>
      <c r="L764" s="82" t="s">
        <v>47</v>
      </c>
      <c r="M764" s="82" t="s">
        <v>63</v>
      </c>
      <c r="N764" s="82" t="s">
        <v>64</v>
      </c>
      <c r="O764" s="82" t="s">
        <v>51</v>
      </c>
      <c r="P764" s="82" t="s">
        <v>171</v>
      </c>
      <c r="Q764" s="82" t="s">
        <v>9429</v>
      </c>
      <c r="R764" s="82" t="s">
        <v>9430</v>
      </c>
      <c r="S764" s="82" t="s">
        <v>55</v>
      </c>
      <c r="T764" s="83" t="s">
        <v>56</v>
      </c>
    </row>
    <row r="765">
      <c r="A765" s="81">
        <v>45770.77444444445</v>
      </c>
      <c r="B765" s="82" t="s">
        <v>10163</v>
      </c>
      <c r="C765" s="82" t="s">
        <v>10164</v>
      </c>
      <c r="D765" s="82">
        <v>3.1991155912E10</v>
      </c>
      <c r="E765" s="82" t="s">
        <v>75</v>
      </c>
      <c r="F765" s="82" t="s">
        <v>60</v>
      </c>
      <c r="G765" s="82" t="s">
        <v>77</v>
      </c>
      <c r="H765" s="82" t="s">
        <v>88</v>
      </c>
      <c r="I765" s="82" t="s">
        <v>47</v>
      </c>
      <c r="J765" s="82" t="s">
        <v>47</v>
      </c>
      <c r="K765" s="82" t="s">
        <v>48</v>
      </c>
      <c r="L765" s="82" t="s">
        <v>47</v>
      </c>
      <c r="M765" s="82" t="s">
        <v>63</v>
      </c>
      <c r="N765" s="82" t="s">
        <v>64</v>
      </c>
      <c r="O765" s="82" t="s">
        <v>51</v>
      </c>
      <c r="P765" s="82" t="s">
        <v>171</v>
      </c>
      <c r="Q765" s="82" t="s">
        <v>9429</v>
      </c>
      <c r="R765" s="82" t="s">
        <v>9430</v>
      </c>
      <c r="S765" s="82" t="s">
        <v>55</v>
      </c>
      <c r="T765" s="83" t="s">
        <v>56</v>
      </c>
    </row>
    <row r="766">
      <c r="A766" s="81">
        <v>45770.780960648146</v>
      </c>
      <c r="B766" s="82" t="s">
        <v>10165</v>
      </c>
      <c r="C766" s="82" t="s">
        <v>10166</v>
      </c>
      <c r="D766" s="82">
        <v>5.5319945468E10</v>
      </c>
      <c r="E766" s="82" t="s">
        <v>43</v>
      </c>
      <c r="F766" s="82" t="s">
        <v>60</v>
      </c>
      <c r="G766" s="82" t="s">
        <v>61</v>
      </c>
      <c r="H766" s="82" t="s">
        <v>106</v>
      </c>
      <c r="I766" s="82" t="s">
        <v>47</v>
      </c>
      <c r="J766" s="82" t="s">
        <v>47</v>
      </c>
      <c r="K766" s="82" t="s">
        <v>47</v>
      </c>
      <c r="L766" s="82" t="s">
        <v>47</v>
      </c>
      <c r="M766" s="82" t="s">
        <v>63</v>
      </c>
      <c r="N766" s="82" t="s">
        <v>98</v>
      </c>
      <c r="O766" s="82" t="s">
        <v>51</v>
      </c>
      <c r="P766" s="82" t="s">
        <v>171</v>
      </c>
      <c r="Q766" s="82" t="s">
        <v>9457</v>
      </c>
      <c r="R766" s="82" t="s">
        <v>9411</v>
      </c>
      <c r="S766" s="82" t="s">
        <v>55</v>
      </c>
      <c r="T766" s="83" t="s">
        <v>47</v>
      </c>
    </row>
    <row r="767">
      <c r="A767" s="81">
        <v>45770.780960648146</v>
      </c>
      <c r="B767" s="82" t="s">
        <v>10165</v>
      </c>
      <c r="C767" s="82" t="s">
        <v>10166</v>
      </c>
      <c r="D767" s="82">
        <v>5.5319945468E10</v>
      </c>
      <c r="E767" s="82" t="s">
        <v>43</v>
      </c>
      <c r="F767" s="82" t="s">
        <v>60</v>
      </c>
      <c r="G767" s="82" t="s">
        <v>61</v>
      </c>
      <c r="H767" s="82" t="s">
        <v>106</v>
      </c>
      <c r="I767" s="82" t="s">
        <v>47</v>
      </c>
      <c r="J767" s="82" t="s">
        <v>47</v>
      </c>
      <c r="K767" s="82" t="s">
        <v>47</v>
      </c>
      <c r="L767" s="82" t="s">
        <v>47</v>
      </c>
      <c r="M767" s="82" t="s">
        <v>63</v>
      </c>
      <c r="N767" s="82" t="s">
        <v>98</v>
      </c>
      <c r="O767" s="82" t="s">
        <v>51</v>
      </c>
      <c r="P767" s="82" t="s">
        <v>171</v>
      </c>
      <c r="Q767" s="82" t="s">
        <v>9457</v>
      </c>
      <c r="R767" s="82" t="s">
        <v>9411</v>
      </c>
      <c r="S767" s="82" t="s">
        <v>55</v>
      </c>
      <c r="T767" s="83" t="s">
        <v>47</v>
      </c>
    </row>
    <row r="768">
      <c r="A768" s="81">
        <v>45770.78167824074</v>
      </c>
      <c r="B768" s="82" t="s">
        <v>10167</v>
      </c>
      <c r="C768" s="82" t="s">
        <v>10168</v>
      </c>
      <c r="D768" s="82">
        <v>1.9997394741E10</v>
      </c>
      <c r="E768" s="82" t="s">
        <v>43</v>
      </c>
      <c r="F768" s="82" t="s">
        <v>44</v>
      </c>
      <c r="G768" s="82" t="s">
        <v>61</v>
      </c>
      <c r="H768" s="82" t="s">
        <v>88</v>
      </c>
      <c r="I768" s="82" t="s">
        <v>47</v>
      </c>
      <c r="J768" s="82" t="s">
        <v>47</v>
      </c>
      <c r="K768" s="82" t="s">
        <v>48</v>
      </c>
      <c r="L768" s="82" t="s">
        <v>47</v>
      </c>
      <c r="M768" s="82" t="s">
        <v>94</v>
      </c>
      <c r="N768" s="82" t="s">
        <v>98</v>
      </c>
      <c r="O768" s="82" t="s">
        <v>51</v>
      </c>
      <c r="P768" s="82" t="s">
        <v>171</v>
      </c>
      <c r="Q768" s="82" t="s">
        <v>9420</v>
      </c>
      <c r="R768" s="82" t="s">
        <v>9423</v>
      </c>
      <c r="S768" s="82" t="s">
        <v>65</v>
      </c>
      <c r="T768" s="83" t="s">
        <v>56</v>
      </c>
    </row>
    <row r="769">
      <c r="A769" s="81">
        <v>45770.78167824074</v>
      </c>
      <c r="B769" s="82" t="s">
        <v>10167</v>
      </c>
      <c r="C769" s="82" t="s">
        <v>10168</v>
      </c>
      <c r="D769" s="82">
        <v>1.9997394741E10</v>
      </c>
      <c r="E769" s="82" t="s">
        <v>43</v>
      </c>
      <c r="F769" s="82" t="s">
        <v>44</v>
      </c>
      <c r="G769" s="82" t="s">
        <v>61</v>
      </c>
      <c r="H769" s="82" t="s">
        <v>88</v>
      </c>
      <c r="I769" s="82" t="s">
        <v>47</v>
      </c>
      <c r="J769" s="82" t="s">
        <v>47</v>
      </c>
      <c r="K769" s="82" t="s">
        <v>48</v>
      </c>
      <c r="L769" s="82" t="s">
        <v>47</v>
      </c>
      <c r="M769" s="82" t="s">
        <v>94</v>
      </c>
      <c r="N769" s="82" t="s">
        <v>98</v>
      </c>
      <c r="O769" s="82" t="s">
        <v>51</v>
      </c>
      <c r="P769" s="82" t="s">
        <v>171</v>
      </c>
      <c r="Q769" s="82" t="s">
        <v>9420</v>
      </c>
      <c r="R769" s="82" t="s">
        <v>9423</v>
      </c>
      <c r="S769" s="82" t="s">
        <v>65</v>
      </c>
      <c r="T769" s="83" t="s">
        <v>56</v>
      </c>
    </row>
    <row r="770">
      <c r="A770" s="81">
        <v>45770.79127314815</v>
      </c>
      <c r="B770" s="82" t="s">
        <v>10169</v>
      </c>
      <c r="C770" s="82" t="s">
        <v>10170</v>
      </c>
      <c r="D770" s="82">
        <v>3.5991576775E10</v>
      </c>
      <c r="E770" s="82" t="s">
        <v>43</v>
      </c>
      <c r="F770" s="82" t="s">
        <v>60</v>
      </c>
      <c r="G770" s="82" t="s">
        <v>45</v>
      </c>
      <c r="H770" s="82" t="s">
        <v>88</v>
      </c>
      <c r="I770" s="82" t="s">
        <v>47</v>
      </c>
      <c r="J770" s="82" t="s">
        <v>48</v>
      </c>
      <c r="K770" s="82" t="s">
        <v>48</v>
      </c>
      <c r="L770" s="82" t="s">
        <v>48</v>
      </c>
      <c r="M770" s="82" t="s">
        <v>63</v>
      </c>
      <c r="N770" s="82" t="s">
        <v>50</v>
      </c>
      <c r="O770" s="82" t="s">
        <v>51</v>
      </c>
      <c r="P770" s="82" t="s">
        <v>171</v>
      </c>
      <c r="Q770" s="82" t="s">
        <v>9410</v>
      </c>
      <c r="R770" s="82" t="s">
        <v>9411</v>
      </c>
      <c r="S770" s="82" t="s">
        <v>55</v>
      </c>
      <c r="T770" s="83" t="s">
        <v>56</v>
      </c>
    </row>
    <row r="771">
      <c r="A771" s="81">
        <v>45770.79127314815</v>
      </c>
      <c r="B771" s="82" t="s">
        <v>10169</v>
      </c>
      <c r="C771" s="82" t="s">
        <v>10170</v>
      </c>
      <c r="D771" s="82">
        <v>3.5991576775E10</v>
      </c>
      <c r="E771" s="82" t="s">
        <v>43</v>
      </c>
      <c r="F771" s="82" t="s">
        <v>60</v>
      </c>
      <c r="G771" s="82" t="s">
        <v>45</v>
      </c>
      <c r="H771" s="82" t="s">
        <v>88</v>
      </c>
      <c r="I771" s="82" t="s">
        <v>47</v>
      </c>
      <c r="J771" s="82" t="s">
        <v>48</v>
      </c>
      <c r="K771" s="82" t="s">
        <v>48</v>
      </c>
      <c r="L771" s="82" t="s">
        <v>48</v>
      </c>
      <c r="M771" s="82" t="s">
        <v>63</v>
      </c>
      <c r="N771" s="82" t="s">
        <v>50</v>
      </c>
      <c r="O771" s="82" t="s">
        <v>51</v>
      </c>
      <c r="P771" s="82" t="s">
        <v>171</v>
      </c>
      <c r="Q771" s="82" t="s">
        <v>9410</v>
      </c>
      <c r="R771" s="82" t="s">
        <v>9411</v>
      </c>
      <c r="S771" s="82" t="s">
        <v>55</v>
      </c>
      <c r="T771" s="83" t="s">
        <v>56</v>
      </c>
    </row>
    <row r="772">
      <c r="A772" s="81">
        <v>45770.792233796295</v>
      </c>
      <c r="B772" s="82" t="s">
        <v>10171</v>
      </c>
      <c r="C772" s="82" t="s">
        <v>10172</v>
      </c>
      <c r="D772" s="82">
        <v>8.5992496445E10</v>
      </c>
      <c r="E772" s="82" t="s">
        <v>43</v>
      </c>
      <c r="F772" s="82" t="s">
        <v>60</v>
      </c>
      <c r="G772" s="82" t="s">
        <v>45</v>
      </c>
      <c r="H772" s="82" t="s">
        <v>78</v>
      </c>
      <c r="I772" s="82" t="s">
        <v>47</v>
      </c>
      <c r="J772" s="82" t="s">
        <v>47</v>
      </c>
      <c r="K772" s="82" t="s">
        <v>48</v>
      </c>
      <c r="L772" s="82" t="s">
        <v>47</v>
      </c>
      <c r="M772" s="82" t="s">
        <v>94</v>
      </c>
      <c r="N772" s="82" t="s">
        <v>50</v>
      </c>
      <c r="O772" s="82" t="s">
        <v>51</v>
      </c>
      <c r="P772" s="82" t="s">
        <v>171</v>
      </c>
      <c r="Q772" s="82" t="s">
        <v>9410</v>
      </c>
      <c r="R772" s="82" t="s">
        <v>9423</v>
      </c>
      <c r="S772" s="82" t="s">
        <v>55</v>
      </c>
      <c r="T772" s="83" t="s">
        <v>47</v>
      </c>
    </row>
    <row r="773">
      <c r="A773" s="81">
        <v>45770.792280092595</v>
      </c>
      <c r="B773" s="82" t="s">
        <v>10173</v>
      </c>
      <c r="C773" s="82" t="s">
        <v>10174</v>
      </c>
      <c r="D773" s="82">
        <v>3.1993874358E10</v>
      </c>
      <c r="E773" s="82" t="s">
        <v>75</v>
      </c>
      <c r="F773" s="82" t="s">
        <v>60</v>
      </c>
      <c r="G773" s="82" t="s">
        <v>45</v>
      </c>
      <c r="H773" s="82" t="s">
        <v>106</v>
      </c>
      <c r="I773" s="82" t="s">
        <v>48</v>
      </c>
      <c r="J773" s="82" t="s">
        <v>47</v>
      </c>
      <c r="K773" s="82" t="s">
        <v>48</v>
      </c>
      <c r="L773" s="82" t="s">
        <v>47</v>
      </c>
      <c r="M773" s="82" t="s">
        <v>94</v>
      </c>
      <c r="N773" s="82" t="s">
        <v>64</v>
      </c>
      <c r="O773" s="82" t="s">
        <v>51</v>
      </c>
      <c r="P773" s="82" t="s">
        <v>171</v>
      </c>
      <c r="Q773" s="82" t="s">
        <v>9429</v>
      </c>
      <c r="R773" s="82" t="s">
        <v>9430</v>
      </c>
      <c r="S773" s="82" t="s">
        <v>55</v>
      </c>
      <c r="T773" s="83" t="s">
        <v>56</v>
      </c>
    </row>
    <row r="774">
      <c r="A774" s="81">
        <v>45770.792280092595</v>
      </c>
      <c r="B774" s="82" t="s">
        <v>10173</v>
      </c>
      <c r="C774" s="82" t="s">
        <v>10174</v>
      </c>
      <c r="D774" s="82">
        <v>3.1993874358E10</v>
      </c>
      <c r="E774" s="82" t="s">
        <v>75</v>
      </c>
      <c r="F774" s="82" t="s">
        <v>60</v>
      </c>
      <c r="G774" s="82" t="s">
        <v>45</v>
      </c>
      <c r="H774" s="82" t="s">
        <v>106</v>
      </c>
      <c r="I774" s="82" t="s">
        <v>48</v>
      </c>
      <c r="J774" s="82" t="s">
        <v>47</v>
      </c>
      <c r="K774" s="82" t="s">
        <v>48</v>
      </c>
      <c r="L774" s="82" t="s">
        <v>47</v>
      </c>
      <c r="M774" s="82" t="s">
        <v>94</v>
      </c>
      <c r="N774" s="82" t="s">
        <v>64</v>
      </c>
      <c r="O774" s="82" t="s">
        <v>51</v>
      </c>
      <c r="P774" s="82" t="s">
        <v>171</v>
      </c>
      <c r="Q774" s="82" t="s">
        <v>9429</v>
      </c>
      <c r="R774" s="82" t="s">
        <v>9430</v>
      </c>
      <c r="S774" s="82" t="s">
        <v>55</v>
      </c>
      <c r="T774" s="83" t="s">
        <v>56</v>
      </c>
    </row>
    <row r="775">
      <c r="A775" s="81">
        <v>45770.795011574075</v>
      </c>
      <c r="B775" s="82" t="s">
        <v>10175</v>
      </c>
      <c r="C775" s="82" t="s">
        <v>10176</v>
      </c>
      <c r="D775" s="82">
        <v>1.699617491E10</v>
      </c>
      <c r="E775" s="82" t="s">
        <v>43</v>
      </c>
      <c r="F775" s="82" t="s">
        <v>60</v>
      </c>
      <c r="G775" s="82" t="s">
        <v>87</v>
      </c>
      <c r="H775" s="82" t="s">
        <v>88</v>
      </c>
      <c r="I775" s="82" t="s">
        <v>47</v>
      </c>
      <c r="J775" s="82" t="s">
        <v>47</v>
      </c>
      <c r="K775" s="82" t="s">
        <v>48</v>
      </c>
      <c r="L775" s="82" t="s">
        <v>47</v>
      </c>
      <c r="M775" s="82" t="s">
        <v>118</v>
      </c>
      <c r="N775" s="82" t="s">
        <v>50</v>
      </c>
      <c r="O775" s="82" t="s">
        <v>51</v>
      </c>
      <c r="P775" s="82" t="s">
        <v>171</v>
      </c>
      <c r="Q775" s="82" t="s">
        <v>9511</v>
      </c>
      <c r="R775" s="82" t="s">
        <v>9414</v>
      </c>
      <c r="S775" s="82" t="s">
        <v>55</v>
      </c>
      <c r="T775" s="83" t="s">
        <v>56</v>
      </c>
    </row>
    <row r="776">
      <c r="A776" s="81">
        <v>45770.795011574075</v>
      </c>
      <c r="B776" s="82" t="s">
        <v>10175</v>
      </c>
      <c r="C776" s="82" t="s">
        <v>10176</v>
      </c>
      <c r="D776" s="82">
        <v>1.699617491E10</v>
      </c>
      <c r="E776" s="82" t="s">
        <v>43</v>
      </c>
      <c r="F776" s="82" t="s">
        <v>60</v>
      </c>
      <c r="G776" s="82" t="s">
        <v>87</v>
      </c>
      <c r="H776" s="82" t="s">
        <v>88</v>
      </c>
      <c r="I776" s="82" t="s">
        <v>47</v>
      </c>
      <c r="J776" s="82" t="s">
        <v>47</v>
      </c>
      <c r="K776" s="82" t="s">
        <v>48</v>
      </c>
      <c r="L776" s="82" t="s">
        <v>47</v>
      </c>
      <c r="M776" s="82" t="s">
        <v>118</v>
      </c>
      <c r="N776" s="82" t="s">
        <v>50</v>
      </c>
      <c r="O776" s="82" t="s">
        <v>51</v>
      </c>
      <c r="P776" s="82" t="s">
        <v>171</v>
      </c>
      <c r="Q776" s="82" t="s">
        <v>9511</v>
      </c>
      <c r="R776" s="82" t="s">
        <v>9414</v>
      </c>
      <c r="S776" s="82" t="s">
        <v>55</v>
      </c>
      <c r="T776" s="83" t="s">
        <v>56</v>
      </c>
    </row>
    <row r="777">
      <c r="A777" s="81">
        <v>45770.797060185185</v>
      </c>
      <c r="B777" s="82" t="s">
        <v>10177</v>
      </c>
      <c r="C777" s="82" t="s">
        <v>10178</v>
      </c>
      <c r="D777" s="82">
        <v>2.4993236084E10</v>
      </c>
      <c r="E777" s="82" t="s">
        <v>43</v>
      </c>
      <c r="F777" s="82" t="s">
        <v>60</v>
      </c>
      <c r="G777" s="82" t="s">
        <v>45</v>
      </c>
      <c r="H777" s="82" t="s">
        <v>46</v>
      </c>
      <c r="I777" s="82" t="s">
        <v>48</v>
      </c>
      <c r="J777" s="82" t="s">
        <v>48</v>
      </c>
      <c r="K777" s="82" t="s">
        <v>47</v>
      </c>
      <c r="L777" s="82" t="s">
        <v>48</v>
      </c>
      <c r="M777" s="82" t="s">
        <v>79</v>
      </c>
      <c r="N777" s="82" t="s">
        <v>95</v>
      </c>
      <c r="O777" s="82" t="s">
        <v>51</v>
      </c>
      <c r="P777" s="82" t="s">
        <v>171</v>
      </c>
      <c r="Q777" s="82" t="s">
        <v>9429</v>
      </c>
      <c r="R777" s="82" t="s">
        <v>9430</v>
      </c>
      <c r="S777" s="82" t="s">
        <v>55</v>
      </c>
      <c r="T777" s="83" t="s">
        <v>56</v>
      </c>
    </row>
    <row r="778">
      <c r="A778" s="81">
        <v>45770.797060185185</v>
      </c>
      <c r="B778" s="82" t="s">
        <v>10177</v>
      </c>
      <c r="C778" s="82" t="s">
        <v>10178</v>
      </c>
      <c r="D778" s="82">
        <v>2.4993236084E10</v>
      </c>
      <c r="E778" s="82" t="s">
        <v>43</v>
      </c>
      <c r="F778" s="82" t="s">
        <v>60</v>
      </c>
      <c r="G778" s="82" t="s">
        <v>45</v>
      </c>
      <c r="H778" s="82" t="s">
        <v>46</v>
      </c>
      <c r="I778" s="82" t="s">
        <v>48</v>
      </c>
      <c r="J778" s="82" t="s">
        <v>48</v>
      </c>
      <c r="K778" s="82" t="s">
        <v>47</v>
      </c>
      <c r="L778" s="82" t="s">
        <v>48</v>
      </c>
      <c r="M778" s="82" t="s">
        <v>79</v>
      </c>
      <c r="N778" s="82" t="s">
        <v>95</v>
      </c>
      <c r="O778" s="82" t="s">
        <v>51</v>
      </c>
      <c r="P778" s="82" t="s">
        <v>171</v>
      </c>
      <c r="Q778" s="82" t="s">
        <v>9429</v>
      </c>
      <c r="R778" s="82" t="s">
        <v>9430</v>
      </c>
      <c r="S778" s="82" t="s">
        <v>55</v>
      </c>
      <c r="T778" s="83" t="s">
        <v>56</v>
      </c>
    </row>
    <row r="779">
      <c r="A779" s="81">
        <v>45770.79966435185</v>
      </c>
      <c r="B779" s="82" t="s">
        <v>10179</v>
      </c>
      <c r="C779" s="82" t="s">
        <v>10180</v>
      </c>
      <c r="D779" s="82">
        <v>2.1967286315E10</v>
      </c>
      <c r="E779" s="82" t="s">
        <v>43</v>
      </c>
      <c r="F779" s="82" t="s">
        <v>60</v>
      </c>
      <c r="G779" s="82" t="s">
        <v>45</v>
      </c>
      <c r="H779" s="82" t="s">
        <v>106</v>
      </c>
      <c r="I779" s="82" t="s">
        <v>48</v>
      </c>
      <c r="J779" s="82" t="s">
        <v>48</v>
      </c>
      <c r="K779" s="82" t="s">
        <v>48</v>
      </c>
      <c r="L779" s="82" t="s">
        <v>48</v>
      </c>
      <c r="M779" s="82" t="s">
        <v>79</v>
      </c>
      <c r="N779" s="82" t="s">
        <v>50</v>
      </c>
      <c r="O779" s="82" t="s">
        <v>51</v>
      </c>
      <c r="P779" s="82" t="s">
        <v>171</v>
      </c>
      <c r="Q779" s="82" t="s">
        <v>9410</v>
      </c>
      <c r="R779" s="82" t="s">
        <v>9426</v>
      </c>
      <c r="S779" s="82" t="s">
        <v>65</v>
      </c>
      <c r="T779" s="83" t="s">
        <v>56</v>
      </c>
    </row>
    <row r="780">
      <c r="A780" s="81">
        <v>45770.79966435185</v>
      </c>
      <c r="B780" s="82" t="s">
        <v>10179</v>
      </c>
      <c r="C780" s="82" t="s">
        <v>10180</v>
      </c>
      <c r="D780" s="82">
        <v>2.1967286315E10</v>
      </c>
      <c r="E780" s="82" t="s">
        <v>43</v>
      </c>
      <c r="F780" s="82" t="s">
        <v>60</v>
      </c>
      <c r="G780" s="82" t="s">
        <v>45</v>
      </c>
      <c r="H780" s="82" t="s">
        <v>106</v>
      </c>
      <c r="I780" s="82" t="s">
        <v>48</v>
      </c>
      <c r="J780" s="82" t="s">
        <v>48</v>
      </c>
      <c r="K780" s="82" t="s">
        <v>48</v>
      </c>
      <c r="L780" s="82" t="s">
        <v>48</v>
      </c>
      <c r="M780" s="82" t="s">
        <v>79</v>
      </c>
      <c r="N780" s="82" t="s">
        <v>50</v>
      </c>
      <c r="O780" s="82" t="s">
        <v>51</v>
      </c>
      <c r="P780" s="82" t="s">
        <v>171</v>
      </c>
      <c r="Q780" s="82" t="s">
        <v>9410</v>
      </c>
      <c r="R780" s="82" t="s">
        <v>9426</v>
      </c>
      <c r="S780" s="82" t="s">
        <v>65</v>
      </c>
      <c r="T780" s="83" t="s">
        <v>56</v>
      </c>
    </row>
    <row r="781">
      <c r="A781" s="81">
        <v>45770.79988425926</v>
      </c>
      <c r="B781" s="82" t="s">
        <v>10181</v>
      </c>
      <c r="C781" s="82" t="s">
        <v>10182</v>
      </c>
      <c r="D781" s="82">
        <v>5.5349981417E10</v>
      </c>
      <c r="E781" s="82" t="s">
        <v>75</v>
      </c>
      <c r="F781" s="82" t="s">
        <v>60</v>
      </c>
      <c r="G781" s="82" t="s">
        <v>45</v>
      </c>
      <c r="H781" s="82" t="s">
        <v>78</v>
      </c>
      <c r="I781" s="82" t="s">
        <v>47</v>
      </c>
      <c r="J781" s="82" t="s">
        <v>47</v>
      </c>
      <c r="K781" s="82" t="s">
        <v>48</v>
      </c>
      <c r="L781" s="82" t="s">
        <v>48</v>
      </c>
      <c r="M781" s="82" t="s">
        <v>79</v>
      </c>
      <c r="N781" s="82" t="s">
        <v>50</v>
      </c>
      <c r="O781" s="82" t="s">
        <v>51</v>
      </c>
      <c r="P781" s="82" t="s">
        <v>171</v>
      </c>
      <c r="Q781" s="82" t="s">
        <v>9440</v>
      </c>
      <c r="R781" s="82" t="s">
        <v>9430</v>
      </c>
      <c r="S781" s="82" t="s">
        <v>55</v>
      </c>
      <c r="T781" s="83" t="s">
        <v>56</v>
      </c>
    </row>
    <row r="782">
      <c r="A782" s="81">
        <v>45770.79988425926</v>
      </c>
      <c r="B782" s="82" t="s">
        <v>10181</v>
      </c>
      <c r="C782" s="82" t="s">
        <v>10182</v>
      </c>
      <c r="D782" s="82">
        <v>5.5349981417E10</v>
      </c>
      <c r="E782" s="82" t="s">
        <v>75</v>
      </c>
      <c r="F782" s="82" t="s">
        <v>60</v>
      </c>
      <c r="G782" s="82" t="s">
        <v>45</v>
      </c>
      <c r="H782" s="82" t="s">
        <v>78</v>
      </c>
      <c r="I782" s="82" t="s">
        <v>47</v>
      </c>
      <c r="J782" s="82" t="s">
        <v>47</v>
      </c>
      <c r="K782" s="82" t="s">
        <v>48</v>
      </c>
      <c r="L782" s="82" t="s">
        <v>48</v>
      </c>
      <c r="M782" s="82" t="s">
        <v>79</v>
      </c>
      <c r="N782" s="82" t="s">
        <v>50</v>
      </c>
      <c r="O782" s="82" t="s">
        <v>51</v>
      </c>
      <c r="P782" s="82" t="s">
        <v>171</v>
      </c>
      <c r="Q782" s="82" t="s">
        <v>9440</v>
      </c>
      <c r="R782" s="82" t="s">
        <v>9430</v>
      </c>
      <c r="S782" s="82" t="s">
        <v>55</v>
      </c>
      <c r="T782" s="83" t="s">
        <v>56</v>
      </c>
    </row>
    <row r="783">
      <c r="A783" s="81">
        <v>45770.801400462966</v>
      </c>
      <c r="B783" s="82" t="s">
        <v>10183</v>
      </c>
      <c r="C783" s="82" t="s">
        <v>10184</v>
      </c>
      <c r="D783" s="82">
        <v>1.999420195E10</v>
      </c>
      <c r="E783" s="82" t="s">
        <v>75</v>
      </c>
      <c r="F783" s="82" t="s">
        <v>60</v>
      </c>
      <c r="G783" s="82" t="s">
        <v>61</v>
      </c>
      <c r="H783" s="82" t="s">
        <v>46</v>
      </c>
      <c r="I783" s="82" t="s">
        <v>47</v>
      </c>
      <c r="J783" s="82" t="s">
        <v>47</v>
      </c>
      <c r="K783" s="82" t="s">
        <v>47</v>
      </c>
      <c r="L783" s="82" t="s">
        <v>47</v>
      </c>
      <c r="M783" s="82" t="s">
        <v>63</v>
      </c>
      <c r="N783" s="82" t="s">
        <v>64</v>
      </c>
      <c r="O783" s="82" t="s">
        <v>51</v>
      </c>
      <c r="P783" s="82" t="s">
        <v>171</v>
      </c>
      <c r="Q783" s="82" t="s">
        <v>9410</v>
      </c>
      <c r="R783" s="82" t="s">
        <v>9423</v>
      </c>
      <c r="S783" s="82" t="s">
        <v>55</v>
      </c>
      <c r="T783" s="83" t="s">
        <v>56</v>
      </c>
    </row>
    <row r="784">
      <c r="A784" s="81">
        <v>45770.801400462966</v>
      </c>
      <c r="B784" s="82" t="s">
        <v>10183</v>
      </c>
      <c r="C784" s="82" t="s">
        <v>10184</v>
      </c>
      <c r="D784" s="82">
        <v>1.999420195E10</v>
      </c>
      <c r="E784" s="82" t="s">
        <v>75</v>
      </c>
      <c r="F784" s="82" t="s">
        <v>60</v>
      </c>
      <c r="G784" s="82" t="s">
        <v>61</v>
      </c>
      <c r="H784" s="82" t="s">
        <v>46</v>
      </c>
      <c r="I784" s="82" t="s">
        <v>47</v>
      </c>
      <c r="J784" s="82" t="s">
        <v>47</v>
      </c>
      <c r="K784" s="82" t="s">
        <v>47</v>
      </c>
      <c r="L784" s="82" t="s">
        <v>47</v>
      </c>
      <c r="M784" s="82" t="s">
        <v>63</v>
      </c>
      <c r="N784" s="82" t="s">
        <v>64</v>
      </c>
      <c r="O784" s="82" t="s">
        <v>51</v>
      </c>
      <c r="P784" s="82" t="s">
        <v>171</v>
      </c>
      <c r="Q784" s="82" t="s">
        <v>9410</v>
      </c>
      <c r="R784" s="82" t="s">
        <v>9423</v>
      </c>
      <c r="S784" s="82" t="s">
        <v>55</v>
      </c>
      <c r="T784" s="83" t="s">
        <v>56</v>
      </c>
    </row>
    <row r="785">
      <c r="A785" s="81">
        <v>45770.80370370371</v>
      </c>
      <c r="B785" s="82" t="s">
        <v>10185</v>
      </c>
      <c r="C785" s="82" t="s">
        <v>10186</v>
      </c>
      <c r="D785" s="82">
        <v>6.3992965465E10</v>
      </c>
      <c r="E785" s="82" t="s">
        <v>43</v>
      </c>
      <c r="F785" s="82" t="s">
        <v>60</v>
      </c>
      <c r="G785" s="82" t="s">
        <v>45</v>
      </c>
      <c r="H785" s="82" t="s">
        <v>46</v>
      </c>
      <c r="I785" s="82" t="s">
        <v>47</v>
      </c>
      <c r="J785" s="82" t="s">
        <v>48</v>
      </c>
      <c r="K785" s="82" t="s">
        <v>48</v>
      </c>
      <c r="L785" s="82" t="s">
        <v>47</v>
      </c>
      <c r="M785" s="82" t="s">
        <v>94</v>
      </c>
      <c r="N785" s="82" t="s">
        <v>50</v>
      </c>
      <c r="O785" s="82" t="s">
        <v>51</v>
      </c>
      <c r="P785" s="82" t="s">
        <v>171</v>
      </c>
      <c r="Q785" s="82" t="s">
        <v>9457</v>
      </c>
      <c r="R785" s="82" t="s">
        <v>9426</v>
      </c>
      <c r="S785" s="82" t="s">
        <v>55</v>
      </c>
      <c r="T785" s="83" t="s">
        <v>56</v>
      </c>
    </row>
    <row r="786">
      <c r="A786" s="81">
        <v>45770.80370370371</v>
      </c>
      <c r="B786" s="82" t="s">
        <v>10185</v>
      </c>
      <c r="C786" s="82" t="s">
        <v>10186</v>
      </c>
      <c r="D786" s="82">
        <v>6.3992965465E10</v>
      </c>
      <c r="E786" s="82" t="s">
        <v>43</v>
      </c>
      <c r="F786" s="82" t="s">
        <v>60</v>
      </c>
      <c r="G786" s="82" t="s">
        <v>45</v>
      </c>
      <c r="H786" s="82" t="s">
        <v>46</v>
      </c>
      <c r="I786" s="82" t="s">
        <v>47</v>
      </c>
      <c r="J786" s="82" t="s">
        <v>48</v>
      </c>
      <c r="K786" s="82" t="s">
        <v>48</v>
      </c>
      <c r="L786" s="82" t="s">
        <v>47</v>
      </c>
      <c r="M786" s="82" t="s">
        <v>94</v>
      </c>
      <c r="N786" s="82" t="s">
        <v>50</v>
      </c>
      <c r="O786" s="82" t="s">
        <v>51</v>
      </c>
      <c r="P786" s="82" t="s">
        <v>171</v>
      </c>
      <c r="Q786" s="82" t="s">
        <v>9457</v>
      </c>
      <c r="R786" s="82" t="s">
        <v>9426</v>
      </c>
      <c r="S786" s="82" t="s">
        <v>55</v>
      </c>
      <c r="T786" s="83" t="s">
        <v>56</v>
      </c>
    </row>
    <row r="787">
      <c r="A787" s="81">
        <v>45770.8053125</v>
      </c>
      <c r="B787" s="82" t="s">
        <v>10187</v>
      </c>
      <c r="C787" s="82" t="s">
        <v>10188</v>
      </c>
      <c r="D787" s="82">
        <v>6.1999656694E10</v>
      </c>
      <c r="E787" s="82" t="s">
        <v>43</v>
      </c>
      <c r="F787" s="82" t="s">
        <v>60</v>
      </c>
      <c r="G787" s="82" t="s">
        <v>61</v>
      </c>
      <c r="H787" s="82" t="s">
        <v>106</v>
      </c>
      <c r="I787" s="82" t="s">
        <v>48</v>
      </c>
      <c r="J787" s="82" t="s">
        <v>48</v>
      </c>
      <c r="K787" s="82" t="s">
        <v>48</v>
      </c>
      <c r="L787" s="82" t="s">
        <v>48</v>
      </c>
      <c r="M787" s="82" t="s">
        <v>63</v>
      </c>
      <c r="N787" s="82" t="s">
        <v>95</v>
      </c>
      <c r="O787" s="82" t="s">
        <v>51</v>
      </c>
      <c r="P787" s="82" t="s">
        <v>171</v>
      </c>
      <c r="Q787" s="82" t="s">
        <v>9410</v>
      </c>
      <c r="R787" s="82" t="s">
        <v>9411</v>
      </c>
      <c r="S787" s="82" t="s">
        <v>55</v>
      </c>
      <c r="T787" s="83" t="s">
        <v>56</v>
      </c>
    </row>
    <row r="788">
      <c r="A788" s="81">
        <v>45770.8053125</v>
      </c>
      <c r="B788" s="82" t="s">
        <v>10187</v>
      </c>
      <c r="C788" s="82" t="s">
        <v>10188</v>
      </c>
      <c r="D788" s="82">
        <v>6.1999656694E10</v>
      </c>
      <c r="E788" s="82" t="s">
        <v>43</v>
      </c>
      <c r="F788" s="82" t="s">
        <v>60</v>
      </c>
      <c r="G788" s="82" t="s">
        <v>61</v>
      </c>
      <c r="H788" s="82" t="s">
        <v>106</v>
      </c>
      <c r="I788" s="82" t="s">
        <v>48</v>
      </c>
      <c r="J788" s="82" t="s">
        <v>48</v>
      </c>
      <c r="K788" s="82" t="s">
        <v>48</v>
      </c>
      <c r="L788" s="82" t="s">
        <v>48</v>
      </c>
      <c r="M788" s="82" t="s">
        <v>63</v>
      </c>
      <c r="N788" s="82" t="s">
        <v>95</v>
      </c>
      <c r="O788" s="82" t="s">
        <v>51</v>
      </c>
      <c r="P788" s="82" t="s">
        <v>171</v>
      </c>
      <c r="Q788" s="82" t="s">
        <v>9410</v>
      </c>
      <c r="R788" s="82" t="s">
        <v>9411</v>
      </c>
      <c r="S788" s="82" t="s">
        <v>55</v>
      </c>
      <c r="T788" s="83" t="s">
        <v>56</v>
      </c>
    </row>
    <row r="789">
      <c r="A789" s="81">
        <v>45770.80914351852</v>
      </c>
      <c r="B789" s="82" t="s">
        <v>10189</v>
      </c>
      <c r="C789" s="82" t="s">
        <v>10190</v>
      </c>
      <c r="D789" s="82">
        <v>9.1982828317E10</v>
      </c>
      <c r="E789" s="82" t="s">
        <v>43</v>
      </c>
      <c r="F789" s="82" t="s">
        <v>60</v>
      </c>
      <c r="G789" s="82" t="s">
        <v>87</v>
      </c>
      <c r="H789" s="82" t="s">
        <v>88</v>
      </c>
      <c r="I789" s="82" t="s">
        <v>47</v>
      </c>
      <c r="J789" s="82" t="s">
        <v>47</v>
      </c>
      <c r="K789" s="82" t="s">
        <v>48</v>
      </c>
      <c r="L789" s="82" t="s">
        <v>47</v>
      </c>
      <c r="M789" s="82" t="s">
        <v>63</v>
      </c>
      <c r="N789" s="82" t="s">
        <v>50</v>
      </c>
      <c r="O789" s="82" t="s">
        <v>51</v>
      </c>
      <c r="P789" s="82" t="s">
        <v>171</v>
      </c>
      <c r="Q789" s="82" t="s">
        <v>9503</v>
      </c>
      <c r="R789" s="82" t="s">
        <v>9430</v>
      </c>
      <c r="S789" s="82" t="s">
        <v>55</v>
      </c>
      <c r="T789" s="83" t="s">
        <v>47</v>
      </c>
    </row>
    <row r="790">
      <c r="A790" s="81">
        <v>45770.80914351852</v>
      </c>
      <c r="B790" s="82" t="s">
        <v>10189</v>
      </c>
      <c r="C790" s="82" t="s">
        <v>10190</v>
      </c>
      <c r="D790" s="82">
        <v>9.1982828317E10</v>
      </c>
      <c r="E790" s="82" t="s">
        <v>43</v>
      </c>
      <c r="F790" s="82" t="s">
        <v>60</v>
      </c>
      <c r="G790" s="82" t="s">
        <v>87</v>
      </c>
      <c r="H790" s="82" t="s">
        <v>88</v>
      </c>
      <c r="I790" s="82" t="s">
        <v>47</v>
      </c>
      <c r="J790" s="82" t="s">
        <v>47</v>
      </c>
      <c r="K790" s="82" t="s">
        <v>48</v>
      </c>
      <c r="L790" s="82" t="s">
        <v>47</v>
      </c>
      <c r="M790" s="82" t="s">
        <v>63</v>
      </c>
      <c r="N790" s="82" t="s">
        <v>50</v>
      </c>
      <c r="O790" s="82" t="s">
        <v>51</v>
      </c>
      <c r="P790" s="82" t="s">
        <v>171</v>
      </c>
      <c r="Q790" s="82" t="s">
        <v>9503</v>
      </c>
      <c r="R790" s="82" t="s">
        <v>9430</v>
      </c>
      <c r="S790" s="82" t="s">
        <v>55</v>
      </c>
      <c r="T790" s="83" t="s">
        <v>47</v>
      </c>
    </row>
    <row r="791">
      <c r="A791" s="81">
        <v>45770.81244212963</v>
      </c>
      <c r="B791" s="82" t="s">
        <v>10191</v>
      </c>
      <c r="C791" s="82" t="s">
        <v>10192</v>
      </c>
      <c r="D791" s="82">
        <v>6.1999734551E10</v>
      </c>
      <c r="E791" s="82" t="s">
        <v>43</v>
      </c>
      <c r="F791" s="82" t="s">
        <v>44</v>
      </c>
      <c r="G791" s="82" t="s">
        <v>61</v>
      </c>
      <c r="H791" s="82" t="s">
        <v>78</v>
      </c>
      <c r="I791" s="82" t="s">
        <v>47</v>
      </c>
      <c r="J791" s="82" t="s">
        <v>47</v>
      </c>
      <c r="K791" s="82" t="s">
        <v>47</v>
      </c>
      <c r="L791" s="82" t="s">
        <v>47</v>
      </c>
      <c r="M791" s="82" t="s">
        <v>49</v>
      </c>
      <c r="N791" s="82" t="s">
        <v>70</v>
      </c>
      <c r="O791" s="82" t="s">
        <v>51</v>
      </c>
      <c r="P791" s="82" t="s">
        <v>171</v>
      </c>
      <c r="Q791" s="82" t="s">
        <v>9484</v>
      </c>
      <c r="R791" s="82" t="s">
        <v>9414</v>
      </c>
      <c r="S791" s="82" t="s">
        <v>55</v>
      </c>
      <c r="T791" s="83" t="s">
        <v>56</v>
      </c>
    </row>
    <row r="792">
      <c r="A792" s="81">
        <v>45770.81244212963</v>
      </c>
      <c r="B792" s="82" t="s">
        <v>10191</v>
      </c>
      <c r="C792" s="82" t="s">
        <v>10192</v>
      </c>
      <c r="D792" s="82">
        <v>6.1999734551E10</v>
      </c>
      <c r="E792" s="82" t="s">
        <v>43</v>
      </c>
      <c r="F792" s="82" t="s">
        <v>44</v>
      </c>
      <c r="G792" s="82" t="s">
        <v>61</v>
      </c>
      <c r="H792" s="82" t="s">
        <v>78</v>
      </c>
      <c r="I792" s="82" t="s">
        <v>47</v>
      </c>
      <c r="J792" s="82" t="s">
        <v>47</v>
      </c>
      <c r="K792" s="82" t="s">
        <v>47</v>
      </c>
      <c r="L792" s="82" t="s">
        <v>47</v>
      </c>
      <c r="M792" s="82" t="s">
        <v>49</v>
      </c>
      <c r="N792" s="82" t="s">
        <v>70</v>
      </c>
      <c r="O792" s="82" t="s">
        <v>51</v>
      </c>
      <c r="P792" s="82" t="s">
        <v>171</v>
      </c>
      <c r="Q792" s="82" t="s">
        <v>9484</v>
      </c>
      <c r="R792" s="82" t="s">
        <v>9414</v>
      </c>
      <c r="S792" s="82" t="s">
        <v>55</v>
      </c>
      <c r="T792" s="83" t="s">
        <v>56</v>
      </c>
    </row>
    <row r="793">
      <c r="A793" s="81">
        <v>45770.81297453704</v>
      </c>
      <c r="B793" s="82" t="s">
        <v>10193</v>
      </c>
      <c r="C793" s="82" t="s">
        <v>10194</v>
      </c>
      <c r="D793" s="82">
        <v>5.5119488019E10</v>
      </c>
      <c r="E793" s="82" t="s">
        <v>43</v>
      </c>
      <c r="F793" s="82" t="s">
        <v>60</v>
      </c>
      <c r="G793" s="82" t="s">
        <v>77</v>
      </c>
      <c r="H793" s="82" t="s">
        <v>106</v>
      </c>
      <c r="I793" s="82" t="s">
        <v>47</v>
      </c>
      <c r="J793" s="82" t="s">
        <v>47</v>
      </c>
      <c r="K793" s="82" t="s">
        <v>47</v>
      </c>
      <c r="L793" s="82" t="s">
        <v>48</v>
      </c>
      <c r="M793" s="82" t="s">
        <v>63</v>
      </c>
      <c r="N793" s="82" t="s">
        <v>50</v>
      </c>
      <c r="O793" s="82" t="s">
        <v>51</v>
      </c>
      <c r="P793" s="82" t="s">
        <v>171</v>
      </c>
      <c r="Q793" s="82" t="s">
        <v>9410</v>
      </c>
      <c r="R793" s="82" t="s">
        <v>9411</v>
      </c>
      <c r="S793" s="82" t="s">
        <v>55</v>
      </c>
      <c r="T793" s="83" t="s">
        <v>56</v>
      </c>
    </row>
    <row r="794">
      <c r="A794" s="81">
        <v>45770.81297453704</v>
      </c>
      <c r="B794" s="82" t="s">
        <v>10193</v>
      </c>
      <c r="C794" s="82" t="s">
        <v>10194</v>
      </c>
      <c r="D794" s="82">
        <v>5.5119488019E10</v>
      </c>
      <c r="E794" s="82" t="s">
        <v>43</v>
      </c>
      <c r="F794" s="82" t="s">
        <v>60</v>
      </c>
      <c r="G794" s="82" t="s">
        <v>77</v>
      </c>
      <c r="H794" s="82" t="s">
        <v>106</v>
      </c>
      <c r="I794" s="82" t="s">
        <v>47</v>
      </c>
      <c r="J794" s="82" t="s">
        <v>47</v>
      </c>
      <c r="K794" s="82" t="s">
        <v>47</v>
      </c>
      <c r="L794" s="82" t="s">
        <v>48</v>
      </c>
      <c r="M794" s="82" t="s">
        <v>63</v>
      </c>
      <c r="N794" s="82" t="s">
        <v>50</v>
      </c>
      <c r="O794" s="82" t="s">
        <v>51</v>
      </c>
      <c r="P794" s="82" t="s">
        <v>171</v>
      </c>
      <c r="Q794" s="82" t="s">
        <v>9410</v>
      </c>
      <c r="R794" s="82" t="s">
        <v>9411</v>
      </c>
      <c r="S794" s="82" t="s">
        <v>55</v>
      </c>
      <c r="T794" s="83" t="s">
        <v>56</v>
      </c>
    </row>
    <row r="795">
      <c r="A795" s="81">
        <v>45770.81460648148</v>
      </c>
      <c r="B795" s="82" t="s">
        <v>10195</v>
      </c>
      <c r="C795" s="82" t="s">
        <v>10196</v>
      </c>
      <c r="D795" s="82">
        <v>6.599280477E10</v>
      </c>
      <c r="E795" s="82" t="s">
        <v>43</v>
      </c>
      <c r="F795" s="82" t="s">
        <v>60</v>
      </c>
      <c r="G795" s="82" t="s">
        <v>45</v>
      </c>
      <c r="H795" s="82" t="s">
        <v>106</v>
      </c>
      <c r="I795" s="82" t="s">
        <v>47</v>
      </c>
      <c r="J795" s="82" t="s">
        <v>47</v>
      </c>
      <c r="K795" s="82" t="s">
        <v>48</v>
      </c>
      <c r="L795" s="82" t="s">
        <v>47</v>
      </c>
      <c r="M795" s="82" t="s">
        <v>79</v>
      </c>
      <c r="N795" s="82" t="s">
        <v>70</v>
      </c>
      <c r="O795" s="82" t="s">
        <v>51</v>
      </c>
      <c r="P795" s="82" t="s">
        <v>171</v>
      </c>
      <c r="Q795" s="82" t="s">
        <v>9420</v>
      </c>
      <c r="R795" s="82" t="s">
        <v>9426</v>
      </c>
      <c r="S795" s="82" t="s">
        <v>65</v>
      </c>
      <c r="T795" s="83" t="s">
        <v>56</v>
      </c>
    </row>
    <row r="796">
      <c r="A796" s="81">
        <v>45770.81460648148</v>
      </c>
      <c r="B796" s="82" t="s">
        <v>10195</v>
      </c>
      <c r="C796" s="82" t="s">
        <v>10196</v>
      </c>
      <c r="D796" s="82">
        <v>6.599280477E10</v>
      </c>
      <c r="E796" s="82" t="s">
        <v>43</v>
      </c>
      <c r="F796" s="82" t="s">
        <v>60</v>
      </c>
      <c r="G796" s="82" t="s">
        <v>45</v>
      </c>
      <c r="H796" s="82" t="s">
        <v>106</v>
      </c>
      <c r="I796" s="82" t="s">
        <v>47</v>
      </c>
      <c r="J796" s="82" t="s">
        <v>47</v>
      </c>
      <c r="K796" s="82" t="s">
        <v>48</v>
      </c>
      <c r="L796" s="82" t="s">
        <v>47</v>
      </c>
      <c r="M796" s="82" t="s">
        <v>79</v>
      </c>
      <c r="N796" s="82" t="s">
        <v>70</v>
      </c>
      <c r="O796" s="82" t="s">
        <v>51</v>
      </c>
      <c r="P796" s="82" t="s">
        <v>171</v>
      </c>
      <c r="Q796" s="82" t="s">
        <v>9420</v>
      </c>
      <c r="R796" s="82" t="s">
        <v>9426</v>
      </c>
      <c r="S796" s="82" t="s">
        <v>65</v>
      </c>
      <c r="T796" s="83" t="s">
        <v>56</v>
      </c>
    </row>
    <row r="797">
      <c r="A797" s="81">
        <v>45770.81520833333</v>
      </c>
      <c r="B797" s="82" t="s">
        <v>10197</v>
      </c>
      <c r="C797" s="82" t="s">
        <v>10198</v>
      </c>
      <c r="D797" s="82">
        <v>1.3997262113E10</v>
      </c>
      <c r="E797" s="82" t="s">
        <v>75</v>
      </c>
      <c r="F797" s="82" t="s">
        <v>60</v>
      </c>
      <c r="G797" s="82" t="s">
        <v>61</v>
      </c>
      <c r="H797" s="82" t="s">
        <v>78</v>
      </c>
      <c r="I797" s="82" t="s">
        <v>48</v>
      </c>
      <c r="J797" s="82" t="s">
        <v>47</v>
      </c>
      <c r="K797" s="82" t="s">
        <v>48</v>
      </c>
      <c r="L797" s="82" t="s">
        <v>48</v>
      </c>
      <c r="M797" s="82" t="s">
        <v>118</v>
      </c>
      <c r="N797" s="82" t="s">
        <v>50</v>
      </c>
      <c r="O797" s="82" t="s">
        <v>51</v>
      </c>
      <c r="P797" s="82" t="s">
        <v>171</v>
      </c>
      <c r="Q797" s="82" t="s">
        <v>9484</v>
      </c>
      <c r="R797" s="82" t="s">
        <v>9423</v>
      </c>
      <c r="S797" s="82" t="s">
        <v>55</v>
      </c>
      <c r="T797" s="83" t="s">
        <v>56</v>
      </c>
    </row>
    <row r="798">
      <c r="A798" s="81">
        <v>45770.81520833333</v>
      </c>
      <c r="B798" s="82" t="s">
        <v>10197</v>
      </c>
      <c r="C798" s="82" t="s">
        <v>10198</v>
      </c>
      <c r="D798" s="82">
        <v>1.3997262113E10</v>
      </c>
      <c r="E798" s="82" t="s">
        <v>75</v>
      </c>
      <c r="F798" s="82" t="s">
        <v>60</v>
      </c>
      <c r="G798" s="82" t="s">
        <v>61</v>
      </c>
      <c r="H798" s="82" t="s">
        <v>78</v>
      </c>
      <c r="I798" s="82" t="s">
        <v>48</v>
      </c>
      <c r="J798" s="82" t="s">
        <v>47</v>
      </c>
      <c r="K798" s="82" t="s">
        <v>48</v>
      </c>
      <c r="L798" s="82" t="s">
        <v>48</v>
      </c>
      <c r="M798" s="82" t="s">
        <v>118</v>
      </c>
      <c r="N798" s="82" t="s">
        <v>50</v>
      </c>
      <c r="O798" s="82" t="s">
        <v>51</v>
      </c>
      <c r="P798" s="82" t="s">
        <v>171</v>
      </c>
      <c r="Q798" s="82" t="s">
        <v>9484</v>
      </c>
      <c r="R798" s="82" t="s">
        <v>9423</v>
      </c>
      <c r="S798" s="82" t="s">
        <v>55</v>
      </c>
      <c r="T798" s="83" t="s">
        <v>56</v>
      </c>
    </row>
    <row r="799">
      <c r="A799" s="81">
        <v>45770.83157407407</v>
      </c>
      <c r="B799" s="82" t="s">
        <v>10199</v>
      </c>
      <c r="C799" s="82" t="s">
        <v>10200</v>
      </c>
      <c r="D799" s="82">
        <v>2.7998400521E10</v>
      </c>
      <c r="E799" s="82" t="s">
        <v>43</v>
      </c>
      <c r="F799" s="82" t="s">
        <v>60</v>
      </c>
      <c r="G799" s="82" t="s">
        <v>77</v>
      </c>
      <c r="H799" s="82" t="s">
        <v>88</v>
      </c>
      <c r="I799" s="82" t="s">
        <v>47</v>
      </c>
      <c r="J799" s="82" t="s">
        <v>47</v>
      </c>
      <c r="K799" s="82" t="s">
        <v>47</v>
      </c>
      <c r="L799" s="82" t="s">
        <v>47</v>
      </c>
      <c r="M799" s="82" t="s">
        <v>63</v>
      </c>
      <c r="N799" s="82" t="s">
        <v>98</v>
      </c>
      <c r="O799" s="82" t="s">
        <v>51</v>
      </c>
      <c r="P799" s="82" t="s">
        <v>171</v>
      </c>
      <c r="Q799" s="82" t="s">
        <v>9410</v>
      </c>
      <c r="R799" s="82" t="s">
        <v>9414</v>
      </c>
      <c r="S799" s="82" t="s">
        <v>55</v>
      </c>
      <c r="T799" s="84"/>
    </row>
    <row r="800">
      <c r="A800" s="81">
        <v>45770.83157407407</v>
      </c>
      <c r="B800" s="82" t="s">
        <v>10199</v>
      </c>
      <c r="C800" s="82" t="s">
        <v>10200</v>
      </c>
      <c r="D800" s="82">
        <v>2.7998400521E10</v>
      </c>
      <c r="E800" s="82" t="s">
        <v>43</v>
      </c>
      <c r="F800" s="82" t="s">
        <v>60</v>
      </c>
      <c r="G800" s="82" t="s">
        <v>77</v>
      </c>
      <c r="H800" s="82" t="s">
        <v>88</v>
      </c>
      <c r="I800" s="82" t="s">
        <v>47</v>
      </c>
      <c r="J800" s="82" t="s">
        <v>47</v>
      </c>
      <c r="K800" s="82" t="s">
        <v>47</v>
      </c>
      <c r="L800" s="82" t="s">
        <v>47</v>
      </c>
      <c r="M800" s="82" t="s">
        <v>63</v>
      </c>
      <c r="N800" s="82" t="s">
        <v>98</v>
      </c>
      <c r="O800" s="82" t="s">
        <v>51</v>
      </c>
      <c r="P800" s="82" t="s">
        <v>171</v>
      </c>
      <c r="Q800" s="82" t="s">
        <v>9410</v>
      </c>
      <c r="R800" s="82" t="s">
        <v>9414</v>
      </c>
      <c r="S800" s="82" t="s">
        <v>55</v>
      </c>
      <c r="T800" s="84"/>
    </row>
    <row r="801">
      <c r="A801" s="81">
        <v>45770.83210648148</v>
      </c>
      <c r="B801" s="82" t="s">
        <v>10201</v>
      </c>
      <c r="C801" s="82" t="s">
        <v>10202</v>
      </c>
      <c r="D801" s="82">
        <v>5.5429984962E10</v>
      </c>
      <c r="E801" s="82" t="s">
        <v>75</v>
      </c>
      <c r="F801" s="82" t="s">
        <v>170</v>
      </c>
      <c r="G801" s="82" t="s">
        <v>157</v>
      </c>
      <c r="H801" s="82" t="s">
        <v>78</v>
      </c>
      <c r="I801" s="82" t="s">
        <v>47</v>
      </c>
      <c r="J801" s="82" t="s">
        <v>47</v>
      </c>
      <c r="K801" s="82" t="s">
        <v>48</v>
      </c>
      <c r="L801" s="82" t="s">
        <v>47</v>
      </c>
      <c r="M801" s="82" t="s">
        <v>79</v>
      </c>
      <c r="N801" s="82" t="s">
        <v>95</v>
      </c>
      <c r="O801" s="82" t="s">
        <v>51</v>
      </c>
      <c r="P801" s="82" t="s">
        <v>171</v>
      </c>
      <c r="Q801" s="82" t="s">
        <v>9420</v>
      </c>
      <c r="R801" s="82" t="s">
        <v>9423</v>
      </c>
      <c r="S801" s="82" t="s">
        <v>65</v>
      </c>
      <c r="T801" s="83" t="s">
        <v>56</v>
      </c>
    </row>
    <row r="802">
      <c r="A802" s="81">
        <v>45770.83210648148</v>
      </c>
      <c r="B802" s="82" t="s">
        <v>10201</v>
      </c>
      <c r="C802" s="82" t="s">
        <v>10202</v>
      </c>
      <c r="D802" s="82">
        <v>5.5429984962E10</v>
      </c>
      <c r="E802" s="82" t="s">
        <v>75</v>
      </c>
      <c r="F802" s="82" t="s">
        <v>170</v>
      </c>
      <c r="G802" s="82" t="s">
        <v>157</v>
      </c>
      <c r="H802" s="82" t="s">
        <v>78</v>
      </c>
      <c r="I802" s="82" t="s">
        <v>47</v>
      </c>
      <c r="J802" s="82" t="s">
        <v>47</v>
      </c>
      <c r="K802" s="82" t="s">
        <v>48</v>
      </c>
      <c r="L802" s="82" t="s">
        <v>47</v>
      </c>
      <c r="M802" s="82" t="s">
        <v>79</v>
      </c>
      <c r="N802" s="82" t="s">
        <v>95</v>
      </c>
      <c r="O802" s="82" t="s">
        <v>51</v>
      </c>
      <c r="P802" s="82" t="s">
        <v>171</v>
      </c>
      <c r="Q802" s="82" t="s">
        <v>9420</v>
      </c>
      <c r="R802" s="82" t="s">
        <v>9423</v>
      </c>
      <c r="S802" s="82" t="s">
        <v>65</v>
      </c>
      <c r="T802" s="83" t="s">
        <v>56</v>
      </c>
    </row>
    <row r="803">
      <c r="A803" s="81">
        <v>45770.832916666666</v>
      </c>
      <c r="B803" s="82" t="s">
        <v>10203</v>
      </c>
      <c r="C803" s="82" t="s">
        <v>10204</v>
      </c>
      <c r="D803" s="82">
        <v>6.799212217E10</v>
      </c>
      <c r="E803" s="82" t="s">
        <v>43</v>
      </c>
      <c r="F803" s="82" t="s">
        <v>44</v>
      </c>
      <c r="G803" s="82" t="s">
        <v>61</v>
      </c>
      <c r="H803" s="82" t="s">
        <v>46</v>
      </c>
      <c r="I803" s="82" t="s">
        <v>47</v>
      </c>
      <c r="J803" s="82" t="s">
        <v>47</v>
      </c>
      <c r="K803" s="82" t="s">
        <v>48</v>
      </c>
      <c r="L803" s="82" t="s">
        <v>47</v>
      </c>
      <c r="M803" s="82" t="s">
        <v>118</v>
      </c>
      <c r="N803" s="82" t="s">
        <v>50</v>
      </c>
      <c r="O803" s="82" t="s">
        <v>51</v>
      </c>
      <c r="P803" s="82" t="s">
        <v>171</v>
      </c>
      <c r="Q803" s="82" t="s">
        <v>9410</v>
      </c>
      <c r="R803" s="82" t="s">
        <v>9423</v>
      </c>
      <c r="S803" s="82" t="s">
        <v>65</v>
      </c>
      <c r="T803" s="83" t="s">
        <v>47</v>
      </c>
    </row>
    <row r="804">
      <c r="A804" s="81">
        <v>45770.832916666666</v>
      </c>
      <c r="B804" s="82" t="s">
        <v>10203</v>
      </c>
      <c r="C804" s="82" t="s">
        <v>10204</v>
      </c>
      <c r="D804" s="82">
        <v>6.799212217E10</v>
      </c>
      <c r="E804" s="82" t="s">
        <v>43</v>
      </c>
      <c r="F804" s="82" t="s">
        <v>44</v>
      </c>
      <c r="G804" s="82" t="s">
        <v>61</v>
      </c>
      <c r="H804" s="82" t="s">
        <v>46</v>
      </c>
      <c r="I804" s="82" t="s">
        <v>47</v>
      </c>
      <c r="J804" s="82" t="s">
        <v>47</v>
      </c>
      <c r="K804" s="82" t="s">
        <v>48</v>
      </c>
      <c r="L804" s="82" t="s">
        <v>47</v>
      </c>
      <c r="M804" s="82" t="s">
        <v>118</v>
      </c>
      <c r="N804" s="82" t="s">
        <v>50</v>
      </c>
      <c r="O804" s="82" t="s">
        <v>51</v>
      </c>
      <c r="P804" s="82" t="s">
        <v>171</v>
      </c>
      <c r="Q804" s="82" t="s">
        <v>9410</v>
      </c>
      <c r="R804" s="82" t="s">
        <v>9423</v>
      </c>
      <c r="S804" s="82" t="s">
        <v>65</v>
      </c>
      <c r="T804" s="83" t="s">
        <v>47</v>
      </c>
    </row>
    <row r="805">
      <c r="A805" s="81">
        <v>45770.83708333333</v>
      </c>
      <c r="B805" s="82" t="s">
        <v>10205</v>
      </c>
      <c r="C805" s="82" t="s">
        <v>10206</v>
      </c>
      <c r="D805" s="82">
        <v>8.1992993763E10</v>
      </c>
      <c r="E805" s="82" t="s">
        <v>43</v>
      </c>
      <c r="F805" s="82" t="s">
        <v>69</v>
      </c>
      <c r="G805" s="82" t="s">
        <v>157</v>
      </c>
      <c r="H805" s="82" t="s">
        <v>62</v>
      </c>
      <c r="I805" s="82" t="s">
        <v>48</v>
      </c>
      <c r="J805" s="82" t="s">
        <v>47</v>
      </c>
      <c r="K805" s="82" t="s">
        <v>47</v>
      </c>
      <c r="L805" s="82" t="s">
        <v>48</v>
      </c>
      <c r="M805" s="82" t="s">
        <v>79</v>
      </c>
      <c r="N805" s="82" t="s">
        <v>98</v>
      </c>
      <c r="O805" s="82" t="s">
        <v>51</v>
      </c>
      <c r="P805" s="82" t="s">
        <v>171</v>
      </c>
      <c r="Q805" s="82" t="s">
        <v>9457</v>
      </c>
      <c r="R805" s="82" t="s">
        <v>9411</v>
      </c>
      <c r="S805" s="82" t="s">
        <v>55</v>
      </c>
      <c r="T805" s="83" t="s">
        <v>56</v>
      </c>
    </row>
    <row r="806">
      <c r="A806" s="81">
        <v>45770.83708333333</v>
      </c>
      <c r="B806" s="82" t="s">
        <v>10205</v>
      </c>
      <c r="C806" s="82" t="s">
        <v>10206</v>
      </c>
      <c r="D806" s="82">
        <v>8.1992993763E10</v>
      </c>
      <c r="E806" s="82" t="s">
        <v>43</v>
      </c>
      <c r="F806" s="82" t="s">
        <v>69</v>
      </c>
      <c r="G806" s="82" t="s">
        <v>157</v>
      </c>
      <c r="H806" s="82" t="s">
        <v>62</v>
      </c>
      <c r="I806" s="82" t="s">
        <v>48</v>
      </c>
      <c r="J806" s="82" t="s">
        <v>47</v>
      </c>
      <c r="K806" s="82" t="s">
        <v>47</v>
      </c>
      <c r="L806" s="82" t="s">
        <v>48</v>
      </c>
      <c r="M806" s="82" t="s">
        <v>79</v>
      </c>
      <c r="N806" s="82" t="s">
        <v>98</v>
      </c>
      <c r="O806" s="82" t="s">
        <v>51</v>
      </c>
      <c r="P806" s="82" t="s">
        <v>171</v>
      </c>
      <c r="Q806" s="82" t="s">
        <v>9457</v>
      </c>
      <c r="R806" s="82" t="s">
        <v>9411</v>
      </c>
      <c r="S806" s="82" t="s">
        <v>55</v>
      </c>
      <c r="T806" s="83" t="s">
        <v>56</v>
      </c>
    </row>
    <row r="807">
      <c r="A807" s="81">
        <v>45770.83777777778</v>
      </c>
      <c r="B807" s="82" t="s">
        <v>10207</v>
      </c>
      <c r="C807" s="82" t="s">
        <v>10208</v>
      </c>
      <c r="D807" s="82">
        <v>1.1965118576E10</v>
      </c>
      <c r="E807" s="82" t="s">
        <v>43</v>
      </c>
      <c r="F807" s="82" t="s">
        <v>44</v>
      </c>
      <c r="G807" s="82" t="s">
        <v>45</v>
      </c>
      <c r="H807" s="82" t="s">
        <v>78</v>
      </c>
      <c r="I807" s="82" t="s">
        <v>47</v>
      </c>
      <c r="J807" s="82" t="s">
        <v>47</v>
      </c>
      <c r="K807" s="82" t="s">
        <v>48</v>
      </c>
      <c r="L807" s="82" t="s">
        <v>47</v>
      </c>
      <c r="M807" s="82" t="s">
        <v>94</v>
      </c>
      <c r="N807" s="82" t="s">
        <v>64</v>
      </c>
      <c r="O807" s="82" t="s">
        <v>51</v>
      </c>
      <c r="P807" s="82" t="s">
        <v>171</v>
      </c>
      <c r="Q807" s="82" t="s">
        <v>9420</v>
      </c>
      <c r="R807" s="82" t="s">
        <v>9426</v>
      </c>
      <c r="S807" s="82" t="s">
        <v>55</v>
      </c>
      <c r="T807" s="83" t="s">
        <v>56</v>
      </c>
    </row>
    <row r="808">
      <c r="A808" s="81">
        <v>45770.83777777778</v>
      </c>
      <c r="B808" s="82" t="s">
        <v>10207</v>
      </c>
      <c r="C808" s="82" t="s">
        <v>10208</v>
      </c>
      <c r="D808" s="82">
        <v>1.1965118576E10</v>
      </c>
      <c r="E808" s="82" t="s">
        <v>43</v>
      </c>
      <c r="F808" s="82" t="s">
        <v>44</v>
      </c>
      <c r="G808" s="82" t="s">
        <v>45</v>
      </c>
      <c r="H808" s="82" t="s">
        <v>78</v>
      </c>
      <c r="I808" s="82" t="s">
        <v>47</v>
      </c>
      <c r="J808" s="82" t="s">
        <v>47</v>
      </c>
      <c r="K808" s="82" t="s">
        <v>48</v>
      </c>
      <c r="L808" s="82" t="s">
        <v>47</v>
      </c>
      <c r="M808" s="82" t="s">
        <v>94</v>
      </c>
      <c r="N808" s="82" t="s">
        <v>64</v>
      </c>
      <c r="O808" s="82" t="s">
        <v>51</v>
      </c>
      <c r="P808" s="82" t="s">
        <v>171</v>
      </c>
      <c r="Q808" s="82" t="s">
        <v>9420</v>
      </c>
      <c r="R808" s="82" t="s">
        <v>9426</v>
      </c>
      <c r="S808" s="82" t="s">
        <v>55</v>
      </c>
      <c r="T808" s="83" t="s">
        <v>56</v>
      </c>
    </row>
    <row r="809">
      <c r="A809" s="81">
        <v>45770.83903935185</v>
      </c>
      <c r="B809" s="82" t="s">
        <v>897</v>
      </c>
      <c r="C809" s="82" t="s">
        <v>10209</v>
      </c>
      <c r="D809" s="82">
        <v>8.1987564575E10</v>
      </c>
      <c r="E809" s="82" t="s">
        <v>43</v>
      </c>
      <c r="F809" s="82" t="s">
        <v>44</v>
      </c>
      <c r="G809" s="82" t="s">
        <v>45</v>
      </c>
      <c r="H809" s="82" t="s">
        <v>78</v>
      </c>
      <c r="I809" s="82" t="s">
        <v>47</v>
      </c>
      <c r="J809" s="82" t="s">
        <v>47</v>
      </c>
      <c r="K809" s="82" t="s">
        <v>48</v>
      </c>
      <c r="L809" s="82" t="s">
        <v>48</v>
      </c>
      <c r="M809" s="82" t="s">
        <v>63</v>
      </c>
      <c r="N809" s="82" t="s">
        <v>50</v>
      </c>
      <c r="O809" s="82" t="s">
        <v>51</v>
      </c>
      <c r="P809" s="82" t="s">
        <v>171</v>
      </c>
      <c r="Q809" s="82" t="s">
        <v>9466</v>
      </c>
      <c r="R809" s="82" t="s">
        <v>9426</v>
      </c>
      <c r="S809" s="82" t="s">
        <v>55</v>
      </c>
      <c r="T809" s="83" t="s">
        <v>56</v>
      </c>
    </row>
    <row r="810">
      <c r="A810" s="81">
        <v>45770.83903935185</v>
      </c>
      <c r="B810" s="82" t="s">
        <v>897</v>
      </c>
      <c r="C810" s="82" t="s">
        <v>10209</v>
      </c>
      <c r="D810" s="82">
        <v>8.1987564575E10</v>
      </c>
      <c r="E810" s="82" t="s">
        <v>43</v>
      </c>
      <c r="F810" s="82" t="s">
        <v>44</v>
      </c>
      <c r="G810" s="82" t="s">
        <v>45</v>
      </c>
      <c r="H810" s="82" t="s">
        <v>78</v>
      </c>
      <c r="I810" s="82" t="s">
        <v>47</v>
      </c>
      <c r="J810" s="82" t="s">
        <v>47</v>
      </c>
      <c r="K810" s="82" t="s">
        <v>48</v>
      </c>
      <c r="L810" s="82" t="s">
        <v>48</v>
      </c>
      <c r="M810" s="82" t="s">
        <v>63</v>
      </c>
      <c r="N810" s="82" t="s">
        <v>50</v>
      </c>
      <c r="O810" s="82" t="s">
        <v>51</v>
      </c>
      <c r="P810" s="82" t="s">
        <v>171</v>
      </c>
      <c r="Q810" s="82" t="s">
        <v>9466</v>
      </c>
      <c r="R810" s="82" t="s">
        <v>9426</v>
      </c>
      <c r="S810" s="82" t="s">
        <v>55</v>
      </c>
      <c r="T810" s="83" t="s">
        <v>56</v>
      </c>
    </row>
    <row r="811">
      <c r="A811" s="81">
        <v>45770.843981481485</v>
      </c>
      <c r="B811" s="82" t="s">
        <v>5196</v>
      </c>
      <c r="C811" s="82" t="s">
        <v>10210</v>
      </c>
      <c r="D811" s="82">
        <v>2.2981182213E10</v>
      </c>
      <c r="E811" s="82" t="s">
        <v>43</v>
      </c>
      <c r="F811" s="82" t="s">
        <v>60</v>
      </c>
      <c r="G811" s="82" t="s">
        <v>61</v>
      </c>
      <c r="H811" s="82" t="s">
        <v>106</v>
      </c>
      <c r="I811" s="82" t="s">
        <v>47</v>
      </c>
      <c r="J811" s="82" t="s">
        <v>47</v>
      </c>
      <c r="K811" s="82" t="s">
        <v>48</v>
      </c>
      <c r="L811" s="82" t="s">
        <v>48</v>
      </c>
      <c r="M811" s="82" t="s">
        <v>118</v>
      </c>
      <c r="N811" s="82" t="s">
        <v>64</v>
      </c>
      <c r="O811" s="82" t="s">
        <v>51</v>
      </c>
      <c r="P811" s="82" t="s">
        <v>171</v>
      </c>
      <c r="Q811" s="82" t="s">
        <v>9484</v>
      </c>
      <c r="R811" s="82" t="s">
        <v>9414</v>
      </c>
      <c r="S811" s="82" t="s">
        <v>55</v>
      </c>
      <c r="T811" s="84"/>
    </row>
    <row r="812">
      <c r="A812" s="81">
        <v>45770.843981481485</v>
      </c>
      <c r="B812" s="82" t="s">
        <v>5196</v>
      </c>
      <c r="C812" s="82" t="s">
        <v>10210</v>
      </c>
      <c r="D812" s="82">
        <v>2.2981182213E10</v>
      </c>
      <c r="E812" s="82" t="s">
        <v>43</v>
      </c>
      <c r="F812" s="82" t="s">
        <v>60</v>
      </c>
      <c r="G812" s="82" t="s">
        <v>61</v>
      </c>
      <c r="H812" s="82" t="s">
        <v>106</v>
      </c>
      <c r="I812" s="82" t="s">
        <v>47</v>
      </c>
      <c r="J812" s="82" t="s">
        <v>47</v>
      </c>
      <c r="K812" s="82" t="s">
        <v>48</v>
      </c>
      <c r="L812" s="82" t="s">
        <v>48</v>
      </c>
      <c r="M812" s="82" t="s">
        <v>118</v>
      </c>
      <c r="N812" s="82" t="s">
        <v>64</v>
      </c>
      <c r="O812" s="82" t="s">
        <v>51</v>
      </c>
      <c r="P812" s="82" t="s">
        <v>171</v>
      </c>
      <c r="Q812" s="82" t="s">
        <v>9484</v>
      </c>
      <c r="R812" s="82" t="s">
        <v>9414</v>
      </c>
      <c r="S812" s="82" t="s">
        <v>55</v>
      </c>
      <c r="T812" s="84"/>
    </row>
    <row r="813">
      <c r="A813" s="81">
        <v>45770.84545138889</v>
      </c>
      <c r="B813" s="82" t="s">
        <v>10211</v>
      </c>
      <c r="C813" s="82" t="s">
        <v>10212</v>
      </c>
      <c r="D813" s="82">
        <v>5.1996000591E10</v>
      </c>
      <c r="E813" s="82" t="s">
        <v>43</v>
      </c>
      <c r="F813" s="82" t="s">
        <v>144</v>
      </c>
      <c r="G813" s="82" t="s">
        <v>77</v>
      </c>
      <c r="H813" s="82" t="s">
        <v>88</v>
      </c>
      <c r="I813" s="82" t="s">
        <v>47</v>
      </c>
      <c r="J813" s="82" t="s">
        <v>47</v>
      </c>
      <c r="K813" s="82" t="s">
        <v>48</v>
      </c>
      <c r="L813" s="82" t="s">
        <v>47</v>
      </c>
      <c r="M813" s="82" t="s">
        <v>79</v>
      </c>
      <c r="N813" s="82" t="s">
        <v>95</v>
      </c>
      <c r="O813" s="82" t="s">
        <v>51</v>
      </c>
      <c r="P813" s="82" t="s">
        <v>171</v>
      </c>
      <c r="Q813" s="82" t="s">
        <v>9484</v>
      </c>
      <c r="R813" s="82" t="s">
        <v>9414</v>
      </c>
      <c r="S813" s="82" t="s">
        <v>55</v>
      </c>
      <c r="T813" s="83" t="s">
        <v>56</v>
      </c>
    </row>
    <row r="814">
      <c r="A814" s="81">
        <v>45770.84545138889</v>
      </c>
      <c r="B814" s="82" t="s">
        <v>10211</v>
      </c>
      <c r="C814" s="82" t="s">
        <v>10212</v>
      </c>
      <c r="D814" s="82">
        <v>5.1996000591E10</v>
      </c>
      <c r="E814" s="82" t="s">
        <v>43</v>
      </c>
      <c r="F814" s="82" t="s">
        <v>144</v>
      </c>
      <c r="G814" s="82" t="s">
        <v>77</v>
      </c>
      <c r="H814" s="82" t="s">
        <v>88</v>
      </c>
      <c r="I814" s="82" t="s">
        <v>47</v>
      </c>
      <c r="J814" s="82" t="s">
        <v>47</v>
      </c>
      <c r="K814" s="82" t="s">
        <v>48</v>
      </c>
      <c r="L814" s="82" t="s">
        <v>47</v>
      </c>
      <c r="M814" s="82" t="s">
        <v>79</v>
      </c>
      <c r="N814" s="82" t="s">
        <v>95</v>
      </c>
      <c r="O814" s="82" t="s">
        <v>51</v>
      </c>
      <c r="P814" s="82" t="s">
        <v>171</v>
      </c>
      <c r="Q814" s="82" t="s">
        <v>9484</v>
      </c>
      <c r="R814" s="82" t="s">
        <v>9414</v>
      </c>
      <c r="S814" s="82" t="s">
        <v>55</v>
      </c>
      <c r="T814" s="83" t="s">
        <v>56</v>
      </c>
    </row>
    <row r="815">
      <c r="A815" s="81">
        <v>45770.845821759256</v>
      </c>
      <c r="B815" s="82" t="s">
        <v>10213</v>
      </c>
      <c r="C815" s="82" t="s">
        <v>10214</v>
      </c>
      <c r="D815" s="82">
        <v>1.7992049571E10</v>
      </c>
      <c r="E815" s="82" t="s">
        <v>43</v>
      </c>
      <c r="F815" s="82" t="s">
        <v>60</v>
      </c>
      <c r="G815" s="82" t="s">
        <v>61</v>
      </c>
      <c r="H815" s="82" t="s">
        <v>62</v>
      </c>
      <c r="I815" s="82" t="s">
        <v>47</v>
      </c>
      <c r="J815" s="82" t="s">
        <v>48</v>
      </c>
      <c r="K815" s="82" t="s">
        <v>48</v>
      </c>
      <c r="L815" s="82" t="s">
        <v>48</v>
      </c>
      <c r="M815" s="82" t="s">
        <v>63</v>
      </c>
      <c r="N815" s="82" t="s">
        <v>50</v>
      </c>
      <c r="O815" s="82" t="s">
        <v>51</v>
      </c>
      <c r="P815" s="82" t="s">
        <v>171</v>
      </c>
      <c r="Q815" s="82" t="s">
        <v>9484</v>
      </c>
      <c r="R815" s="82" t="s">
        <v>9411</v>
      </c>
      <c r="S815" s="82" t="s">
        <v>55</v>
      </c>
      <c r="T815" s="83" t="s">
        <v>56</v>
      </c>
    </row>
    <row r="816">
      <c r="A816" s="81">
        <v>45770.845821759256</v>
      </c>
      <c r="B816" s="82" t="s">
        <v>10213</v>
      </c>
      <c r="C816" s="82" t="s">
        <v>10214</v>
      </c>
      <c r="D816" s="82">
        <v>1.7992049571E10</v>
      </c>
      <c r="E816" s="82" t="s">
        <v>43</v>
      </c>
      <c r="F816" s="82" t="s">
        <v>60</v>
      </c>
      <c r="G816" s="82" t="s">
        <v>61</v>
      </c>
      <c r="H816" s="82" t="s">
        <v>62</v>
      </c>
      <c r="I816" s="82" t="s">
        <v>47</v>
      </c>
      <c r="J816" s="82" t="s">
        <v>48</v>
      </c>
      <c r="K816" s="82" t="s">
        <v>48</v>
      </c>
      <c r="L816" s="82" t="s">
        <v>48</v>
      </c>
      <c r="M816" s="82" t="s">
        <v>63</v>
      </c>
      <c r="N816" s="82" t="s">
        <v>50</v>
      </c>
      <c r="O816" s="82" t="s">
        <v>51</v>
      </c>
      <c r="P816" s="82" t="s">
        <v>171</v>
      </c>
      <c r="Q816" s="82" t="s">
        <v>9484</v>
      </c>
      <c r="R816" s="82" t="s">
        <v>9411</v>
      </c>
      <c r="S816" s="82" t="s">
        <v>55</v>
      </c>
      <c r="T816" s="83" t="s">
        <v>56</v>
      </c>
    </row>
    <row r="817">
      <c r="A817" s="81">
        <v>45770.847662037035</v>
      </c>
      <c r="B817" s="82" t="s">
        <v>883</v>
      </c>
      <c r="C817" s="82" t="s">
        <v>10215</v>
      </c>
      <c r="D817" s="82">
        <v>1.1988099491E10</v>
      </c>
      <c r="E817" s="82" t="s">
        <v>43</v>
      </c>
      <c r="F817" s="82" t="s">
        <v>44</v>
      </c>
      <c r="G817" s="82" t="s">
        <v>61</v>
      </c>
      <c r="H817" s="82" t="s">
        <v>106</v>
      </c>
      <c r="I817" s="82" t="s">
        <v>47</v>
      </c>
      <c r="J817" s="82" t="s">
        <v>47</v>
      </c>
      <c r="K817" s="82" t="s">
        <v>47</v>
      </c>
      <c r="L817" s="82" t="s">
        <v>47</v>
      </c>
      <c r="M817" s="82" t="s">
        <v>63</v>
      </c>
      <c r="N817" s="82" t="s">
        <v>70</v>
      </c>
      <c r="O817" s="82" t="s">
        <v>51</v>
      </c>
      <c r="P817" s="82" t="s">
        <v>171</v>
      </c>
      <c r="Q817" s="82" t="s">
        <v>9410</v>
      </c>
      <c r="R817" s="82" t="s">
        <v>9411</v>
      </c>
      <c r="S817" s="82" t="s">
        <v>55</v>
      </c>
      <c r="T817" s="83" t="s">
        <v>56</v>
      </c>
    </row>
    <row r="818">
      <c r="A818" s="81">
        <v>45770.847662037035</v>
      </c>
      <c r="B818" s="82" t="s">
        <v>883</v>
      </c>
      <c r="C818" s="82" t="s">
        <v>10215</v>
      </c>
      <c r="D818" s="82">
        <v>1.1988099491E10</v>
      </c>
      <c r="E818" s="82" t="s">
        <v>43</v>
      </c>
      <c r="F818" s="82" t="s">
        <v>44</v>
      </c>
      <c r="G818" s="82" t="s">
        <v>61</v>
      </c>
      <c r="H818" s="82" t="s">
        <v>106</v>
      </c>
      <c r="I818" s="82" t="s">
        <v>47</v>
      </c>
      <c r="J818" s="82" t="s">
        <v>47</v>
      </c>
      <c r="K818" s="82" t="s">
        <v>47</v>
      </c>
      <c r="L818" s="82" t="s">
        <v>47</v>
      </c>
      <c r="M818" s="82" t="s">
        <v>63</v>
      </c>
      <c r="N818" s="82" t="s">
        <v>70</v>
      </c>
      <c r="O818" s="82" t="s">
        <v>51</v>
      </c>
      <c r="P818" s="82" t="s">
        <v>171</v>
      </c>
      <c r="Q818" s="82" t="s">
        <v>9410</v>
      </c>
      <c r="R818" s="82" t="s">
        <v>9411</v>
      </c>
      <c r="S818" s="82" t="s">
        <v>55</v>
      </c>
      <c r="T818" s="83" t="s">
        <v>56</v>
      </c>
    </row>
    <row r="819">
      <c r="A819" s="81">
        <v>45770.85013888889</v>
      </c>
      <c r="B819" s="82" t="s">
        <v>10216</v>
      </c>
      <c r="C819" s="82" t="s">
        <v>10217</v>
      </c>
      <c r="D819" s="82">
        <v>6.1996679774E10</v>
      </c>
      <c r="E819" s="82" t="s">
        <v>43</v>
      </c>
      <c r="F819" s="82" t="s">
        <v>44</v>
      </c>
      <c r="G819" s="82" t="s">
        <v>61</v>
      </c>
      <c r="H819" s="82" t="s">
        <v>78</v>
      </c>
      <c r="I819" s="82" t="s">
        <v>47</v>
      </c>
      <c r="J819" s="82" t="s">
        <v>47</v>
      </c>
      <c r="K819" s="82" t="s">
        <v>48</v>
      </c>
      <c r="L819" s="82" t="s">
        <v>47</v>
      </c>
      <c r="M819" s="82" t="s">
        <v>63</v>
      </c>
      <c r="N819" s="82" t="s">
        <v>50</v>
      </c>
      <c r="O819" s="82" t="s">
        <v>51</v>
      </c>
      <c r="P819" s="82" t="s">
        <v>171</v>
      </c>
      <c r="Q819" s="82" t="s">
        <v>9410</v>
      </c>
      <c r="R819" s="82" t="s">
        <v>9411</v>
      </c>
      <c r="S819" s="82" t="s">
        <v>55</v>
      </c>
      <c r="T819" s="83" t="s">
        <v>56</v>
      </c>
    </row>
    <row r="820">
      <c r="A820" s="81">
        <v>45770.85013888889</v>
      </c>
      <c r="B820" s="82" t="s">
        <v>10216</v>
      </c>
      <c r="C820" s="82" t="s">
        <v>10217</v>
      </c>
      <c r="D820" s="82">
        <v>6.1996679774E10</v>
      </c>
      <c r="E820" s="82" t="s">
        <v>43</v>
      </c>
      <c r="F820" s="82" t="s">
        <v>44</v>
      </c>
      <c r="G820" s="82" t="s">
        <v>61</v>
      </c>
      <c r="H820" s="82" t="s">
        <v>78</v>
      </c>
      <c r="I820" s="82" t="s">
        <v>47</v>
      </c>
      <c r="J820" s="82" t="s">
        <v>47</v>
      </c>
      <c r="K820" s="82" t="s">
        <v>48</v>
      </c>
      <c r="L820" s="82" t="s">
        <v>47</v>
      </c>
      <c r="M820" s="82" t="s">
        <v>63</v>
      </c>
      <c r="N820" s="82" t="s">
        <v>50</v>
      </c>
      <c r="O820" s="82" t="s">
        <v>51</v>
      </c>
      <c r="P820" s="82" t="s">
        <v>171</v>
      </c>
      <c r="Q820" s="82" t="s">
        <v>9410</v>
      </c>
      <c r="R820" s="82" t="s">
        <v>9411</v>
      </c>
      <c r="S820" s="82" t="s">
        <v>55</v>
      </c>
      <c r="T820" s="83" t="s">
        <v>56</v>
      </c>
    </row>
    <row r="821">
      <c r="A821" s="81">
        <v>45770.8506712963</v>
      </c>
      <c r="B821" s="82" t="s">
        <v>10218</v>
      </c>
      <c r="C821" s="82" t="s">
        <v>10219</v>
      </c>
      <c r="D821" s="82">
        <v>1.998780782E10</v>
      </c>
      <c r="E821" s="82" t="s">
        <v>43</v>
      </c>
      <c r="F821" s="82" t="s">
        <v>76</v>
      </c>
      <c r="G821" s="82" t="s">
        <v>87</v>
      </c>
      <c r="H821" s="82" t="s">
        <v>78</v>
      </c>
      <c r="I821" s="82" t="s">
        <v>48</v>
      </c>
      <c r="J821" s="82" t="s">
        <v>47</v>
      </c>
      <c r="K821" s="82" t="s">
        <v>48</v>
      </c>
      <c r="L821" s="82" t="s">
        <v>47</v>
      </c>
      <c r="M821" s="82" t="s">
        <v>79</v>
      </c>
      <c r="N821" s="82" t="s">
        <v>64</v>
      </c>
      <c r="O821" s="82" t="s">
        <v>51</v>
      </c>
      <c r="P821" s="82" t="s">
        <v>171</v>
      </c>
      <c r="Q821" s="82" t="s">
        <v>9429</v>
      </c>
      <c r="R821" s="82" t="s">
        <v>9430</v>
      </c>
      <c r="S821" s="82" t="s">
        <v>55</v>
      </c>
      <c r="T821" s="83" t="s">
        <v>56</v>
      </c>
    </row>
    <row r="822">
      <c r="A822" s="81">
        <v>45770.8506712963</v>
      </c>
      <c r="B822" s="82" t="s">
        <v>10218</v>
      </c>
      <c r="C822" s="82" t="s">
        <v>10219</v>
      </c>
      <c r="D822" s="82">
        <v>1.998780782E10</v>
      </c>
      <c r="E822" s="82" t="s">
        <v>43</v>
      </c>
      <c r="F822" s="82" t="s">
        <v>76</v>
      </c>
      <c r="G822" s="82" t="s">
        <v>87</v>
      </c>
      <c r="H822" s="82" t="s">
        <v>78</v>
      </c>
      <c r="I822" s="82" t="s">
        <v>48</v>
      </c>
      <c r="J822" s="82" t="s">
        <v>47</v>
      </c>
      <c r="K822" s="82" t="s">
        <v>48</v>
      </c>
      <c r="L822" s="82" t="s">
        <v>47</v>
      </c>
      <c r="M822" s="82" t="s">
        <v>79</v>
      </c>
      <c r="N822" s="82" t="s">
        <v>64</v>
      </c>
      <c r="O822" s="82" t="s">
        <v>51</v>
      </c>
      <c r="P822" s="82" t="s">
        <v>171</v>
      </c>
      <c r="Q822" s="82" t="s">
        <v>9429</v>
      </c>
      <c r="R822" s="82" t="s">
        <v>9430</v>
      </c>
      <c r="S822" s="82" t="s">
        <v>55</v>
      </c>
      <c r="T822" s="83" t="s">
        <v>56</v>
      </c>
    </row>
    <row r="823">
      <c r="A823" s="81">
        <v>45770.85118055555</v>
      </c>
      <c r="B823" s="82" t="s">
        <v>10220</v>
      </c>
      <c r="C823" s="82" t="s">
        <v>10221</v>
      </c>
      <c r="D823" s="82">
        <v>8.7981496017E10</v>
      </c>
      <c r="E823" s="82" t="s">
        <v>75</v>
      </c>
      <c r="F823" s="82" t="s">
        <v>60</v>
      </c>
      <c r="G823" s="82" t="s">
        <v>87</v>
      </c>
      <c r="H823" s="82" t="s">
        <v>88</v>
      </c>
      <c r="I823" s="82" t="s">
        <v>47</v>
      </c>
      <c r="J823" s="82" t="s">
        <v>48</v>
      </c>
      <c r="K823" s="82" t="s">
        <v>47</v>
      </c>
      <c r="L823" s="82" t="s">
        <v>48</v>
      </c>
      <c r="M823" s="82" t="s">
        <v>79</v>
      </c>
      <c r="N823" s="82" t="s">
        <v>70</v>
      </c>
      <c r="O823" s="82" t="s">
        <v>51</v>
      </c>
      <c r="P823" s="82" t="s">
        <v>171</v>
      </c>
      <c r="Q823" s="82" t="s">
        <v>9511</v>
      </c>
      <c r="R823" s="82" t="s">
        <v>9414</v>
      </c>
      <c r="S823" s="82" t="s">
        <v>55</v>
      </c>
      <c r="T823" s="83" t="s">
        <v>56</v>
      </c>
    </row>
    <row r="824">
      <c r="A824" s="81">
        <v>45770.85118055555</v>
      </c>
      <c r="B824" s="82" t="s">
        <v>10220</v>
      </c>
      <c r="C824" s="82" t="s">
        <v>10221</v>
      </c>
      <c r="D824" s="82">
        <v>8.7981496017E10</v>
      </c>
      <c r="E824" s="82" t="s">
        <v>75</v>
      </c>
      <c r="F824" s="82" t="s">
        <v>60</v>
      </c>
      <c r="G824" s="82" t="s">
        <v>87</v>
      </c>
      <c r="H824" s="82" t="s">
        <v>88</v>
      </c>
      <c r="I824" s="82" t="s">
        <v>47</v>
      </c>
      <c r="J824" s="82" t="s">
        <v>48</v>
      </c>
      <c r="K824" s="82" t="s">
        <v>47</v>
      </c>
      <c r="L824" s="82" t="s">
        <v>48</v>
      </c>
      <c r="M824" s="82" t="s">
        <v>79</v>
      </c>
      <c r="N824" s="82" t="s">
        <v>70</v>
      </c>
      <c r="O824" s="82" t="s">
        <v>51</v>
      </c>
      <c r="P824" s="82" t="s">
        <v>171</v>
      </c>
      <c r="Q824" s="82" t="s">
        <v>9511</v>
      </c>
      <c r="R824" s="82" t="s">
        <v>9414</v>
      </c>
      <c r="S824" s="82" t="s">
        <v>55</v>
      </c>
      <c r="T824" s="83" t="s">
        <v>56</v>
      </c>
    </row>
    <row r="825">
      <c r="A825" s="81">
        <v>45770.851851851854</v>
      </c>
      <c r="B825" s="82" t="s">
        <v>10222</v>
      </c>
      <c r="C825" s="82" t="s">
        <v>10223</v>
      </c>
      <c r="D825" s="82">
        <v>1.1985703523E10</v>
      </c>
      <c r="E825" s="82" t="s">
        <v>43</v>
      </c>
      <c r="F825" s="82" t="s">
        <v>60</v>
      </c>
      <c r="G825" s="82" t="s">
        <v>45</v>
      </c>
      <c r="H825" s="82" t="s">
        <v>106</v>
      </c>
      <c r="I825" s="82" t="s">
        <v>47</v>
      </c>
      <c r="J825" s="82" t="s">
        <v>47</v>
      </c>
      <c r="K825" s="82" t="s">
        <v>48</v>
      </c>
      <c r="L825" s="82" t="s">
        <v>47</v>
      </c>
      <c r="M825" s="82" t="s">
        <v>63</v>
      </c>
      <c r="N825" s="82" t="s">
        <v>64</v>
      </c>
      <c r="O825" s="82" t="s">
        <v>51</v>
      </c>
      <c r="P825" s="82" t="s">
        <v>171</v>
      </c>
      <c r="Q825" s="82" t="s">
        <v>9457</v>
      </c>
      <c r="R825" s="82" t="s">
        <v>9411</v>
      </c>
      <c r="S825" s="82" t="s">
        <v>55</v>
      </c>
      <c r="T825" s="83" t="s">
        <v>56</v>
      </c>
    </row>
    <row r="826">
      <c r="A826" s="81">
        <v>45770.851851851854</v>
      </c>
      <c r="B826" s="82" t="s">
        <v>10222</v>
      </c>
      <c r="C826" s="82" t="s">
        <v>10223</v>
      </c>
      <c r="D826" s="82">
        <v>1.1985703523E10</v>
      </c>
      <c r="E826" s="82" t="s">
        <v>43</v>
      </c>
      <c r="F826" s="82" t="s">
        <v>60</v>
      </c>
      <c r="G826" s="82" t="s">
        <v>45</v>
      </c>
      <c r="H826" s="82" t="s">
        <v>106</v>
      </c>
      <c r="I826" s="82" t="s">
        <v>47</v>
      </c>
      <c r="J826" s="82" t="s">
        <v>47</v>
      </c>
      <c r="K826" s="82" t="s">
        <v>48</v>
      </c>
      <c r="L826" s="82" t="s">
        <v>47</v>
      </c>
      <c r="M826" s="82" t="s">
        <v>63</v>
      </c>
      <c r="N826" s="82" t="s">
        <v>64</v>
      </c>
      <c r="O826" s="82" t="s">
        <v>51</v>
      </c>
      <c r="P826" s="82" t="s">
        <v>171</v>
      </c>
      <c r="Q826" s="82" t="s">
        <v>9457</v>
      </c>
      <c r="R826" s="82" t="s">
        <v>9411</v>
      </c>
      <c r="S826" s="82" t="s">
        <v>55</v>
      </c>
      <c r="T826" s="83" t="s">
        <v>56</v>
      </c>
    </row>
    <row r="827">
      <c r="A827" s="81">
        <v>45770.85471064815</v>
      </c>
      <c r="B827" s="82" t="s">
        <v>10224</v>
      </c>
      <c r="C827" s="82" t="s">
        <v>10225</v>
      </c>
      <c r="D827" s="82">
        <v>7.9998580771E10</v>
      </c>
      <c r="E827" s="82" t="s">
        <v>43</v>
      </c>
      <c r="F827" s="82" t="s">
        <v>60</v>
      </c>
      <c r="G827" s="82" t="s">
        <v>45</v>
      </c>
      <c r="H827" s="82" t="s">
        <v>46</v>
      </c>
      <c r="I827" s="82" t="s">
        <v>47</v>
      </c>
      <c r="J827" s="82" t="s">
        <v>47</v>
      </c>
      <c r="K827" s="82" t="s">
        <v>48</v>
      </c>
      <c r="L827" s="82" t="s">
        <v>47</v>
      </c>
      <c r="M827" s="82" t="s">
        <v>94</v>
      </c>
      <c r="N827" s="82" t="s">
        <v>50</v>
      </c>
      <c r="O827" s="82" t="s">
        <v>51</v>
      </c>
      <c r="P827" s="82" t="s">
        <v>171</v>
      </c>
      <c r="Q827" s="82" t="s">
        <v>9539</v>
      </c>
      <c r="R827" s="82" t="s">
        <v>9411</v>
      </c>
      <c r="S827" s="82" t="s">
        <v>55</v>
      </c>
      <c r="T827" s="83" t="s">
        <v>56</v>
      </c>
    </row>
    <row r="828">
      <c r="A828" s="81">
        <v>45770.85471064815</v>
      </c>
      <c r="B828" s="82" t="s">
        <v>10224</v>
      </c>
      <c r="C828" s="82" t="s">
        <v>10225</v>
      </c>
      <c r="D828" s="82">
        <v>7.9998580771E10</v>
      </c>
      <c r="E828" s="82" t="s">
        <v>43</v>
      </c>
      <c r="F828" s="82" t="s">
        <v>60</v>
      </c>
      <c r="G828" s="82" t="s">
        <v>45</v>
      </c>
      <c r="H828" s="82" t="s">
        <v>46</v>
      </c>
      <c r="I828" s="82" t="s">
        <v>47</v>
      </c>
      <c r="J828" s="82" t="s">
        <v>47</v>
      </c>
      <c r="K828" s="82" t="s">
        <v>48</v>
      </c>
      <c r="L828" s="82" t="s">
        <v>47</v>
      </c>
      <c r="M828" s="82" t="s">
        <v>94</v>
      </c>
      <c r="N828" s="82" t="s">
        <v>50</v>
      </c>
      <c r="O828" s="82" t="s">
        <v>51</v>
      </c>
      <c r="P828" s="82" t="s">
        <v>171</v>
      </c>
      <c r="Q828" s="82" t="s">
        <v>9539</v>
      </c>
      <c r="R828" s="82" t="s">
        <v>9411</v>
      </c>
      <c r="S828" s="82" t="s">
        <v>55</v>
      </c>
      <c r="T828" s="83" t="s">
        <v>56</v>
      </c>
    </row>
    <row r="829">
      <c r="A829" s="81">
        <v>45770.85925925926</v>
      </c>
      <c r="B829" s="82" t="s">
        <v>10226</v>
      </c>
      <c r="C829" s="82" t="s">
        <v>10227</v>
      </c>
      <c r="D829" s="82">
        <v>6.4992114777E10</v>
      </c>
      <c r="E829" s="82" t="s">
        <v>43</v>
      </c>
      <c r="F829" s="82" t="s">
        <v>60</v>
      </c>
      <c r="G829" s="82" t="s">
        <v>87</v>
      </c>
      <c r="H829" s="82" t="s">
        <v>88</v>
      </c>
      <c r="I829" s="82" t="s">
        <v>47</v>
      </c>
      <c r="J829" s="82" t="s">
        <v>47</v>
      </c>
      <c r="K829" s="82" t="s">
        <v>48</v>
      </c>
      <c r="L829" s="82" t="s">
        <v>47</v>
      </c>
      <c r="M829" s="82" t="s">
        <v>63</v>
      </c>
      <c r="N829" s="82" t="s">
        <v>50</v>
      </c>
      <c r="O829" s="82" t="s">
        <v>51</v>
      </c>
      <c r="P829" s="82" t="s">
        <v>171</v>
      </c>
      <c r="Q829" s="82" t="s">
        <v>9503</v>
      </c>
      <c r="R829" s="82" t="s">
        <v>9430</v>
      </c>
      <c r="S829" s="82" t="s">
        <v>55</v>
      </c>
      <c r="T829" s="83" t="s">
        <v>56</v>
      </c>
    </row>
    <row r="830">
      <c r="A830" s="81">
        <v>45770.85925925926</v>
      </c>
      <c r="B830" s="82" t="s">
        <v>10226</v>
      </c>
      <c r="C830" s="82" t="s">
        <v>10227</v>
      </c>
      <c r="D830" s="82">
        <v>6.4992114777E10</v>
      </c>
      <c r="E830" s="82" t="s">
        <v>43</v>
      </c>
      <c r="F830" s="82" t="s">
        <v>60</v>
      </c>
      <c r="G830" s="82" t="s">
        <v>87</v>
      </c>
      <c r="H830" s="82" t="s">
        <v>88</v>
      </c>
      <c r="I830" s="82" t="s">
        <v>47</v>
      </c>
      <c r="J830" s="82" t="s">
        <v>47</v>
      </c>
      <c r="K830" s="82" t="s">
        <v>48</v>
      </c>
      <c r="L830" s="82" t="s">
        <v>47</v>
      </c>
      <c r="M830" s="82" t="s">
        <v>63</v>
      </c>
      <c r="N830" s="82" t="s">
        <v>50</v>
      </c>
      <c r="O830" s="82" t="s">
        <v>51</v>
      </c>
      <c r="P830" s="82" t="s">
        <v>171</v>
      </c>
      <c r="Q830" s="82" t="s">
        <v>9503</v>
      </c>
      <c r="R830" s="82" t="s">
        <v>9430</v>
      </c>
      <c r="S830" s="82" t="s">
        <v>55</v>
      </c>
      <c r="T830" s="83" t="s">
        <v>56</v>
      </c>
    </row>
    <row r="831">
      <c r="A831" s="81">
        <v>45770.86331018519</v>
      </c>
      <c r="B831" s="82" t="s">
        <v>10228</v>
      </c>
      <c r="C831" s="82" t="s">
        <v>10229</v>
      </c>
      <c r="D831" s="82">
        <v>1.1991003337E10</v>
      </c>
      <c r="E831" s="82" t="s">
        <v>43</v>
      </c>
      <c r="F831" s="82" t="s">
        <v>76</v>
      </c>
      <c r="G831" s="82" t="s">
        <v>45</v>
      </c>
      <c r="H831" s="82" t="s">
        <v>78</v>
      </c>
      <c r="I831" s="82" t="s">
        <v>48</v>
      </c>
      <c r="J831" s="82" t="s">
        <v>48</v>
      </c>
      <c r="K831" s="82" t="s">
        <v>48</v>
      </c>
      <c r="L831" s="82" t="s">
        <v>47</v>
      </c>
      <c r="M831" s="82" t="s">
        <v>118</v>
      </c>
      <c r="N831" s="82" t="s">
        <v>50</v>
      </c>
      <c r="O831" s="82" t="s">
        <v>51</v>
      </c>
      <c r="P831" s="82" t="s">
        <v>171</v>
      </c>
      <c r="Q831" s="82" t="s">
        <v>9410</v>
      </c>
      <c r="R831" s="82" t="s">
        <v>9411</v>
      </c>
      <c r="S831" s="82" t="s">
        <v>55</v>
      </c>
      <c r="T831" s="83" t="s">
        <v>56</v>
      </c>
    </row>
    <row r="832">
      <c r="A832" s="81">
        <v>45770.86331018519</v>
      </c>
      <c r="B832" s="82" t="s">
        <v>10228</v>
      </c>
      <c r="C832" s="82" t="s">
        <v>10229</v>
      </c>
      <c r="D832" s="82">
        <v>1.1991003337E10</v>
      </c>
      <c r="E832" s="82" t="s">
        <v>43</v>
      </c>
      <c r="F832" s="82" t="s">
        <v>76</v>
      </c>
      <c r="G832" s="82" t="s">
        <v>45</v>
      </c>
      <c r="H832" s="82" t="s">
        <v>78</v>
      </c>
      <c r="I832" s="82" t="s">
        <v>48</v>
      </c>
      <c r="J832" s="82" t="s">
        <v>48</v>
      </c>
      <c r="K832" s="82" t="s">
        <v>48</v>
      </c>
      <c r="L832" s="82" t="s">
        <v>47</v>
      </c>
      <c r="M832" s="82" t="s">
        <v>118</v>
      </c>
      <c r="N832" s="82" t="s">
        <v>50</v>
      </c>
      <c r="O832" s="82" t="s">
        <v>51</v>
      </c>
      <c r="P832" s="82" t="s">
        <v>171</v>
      </c>
      <c r="Q832" s="82" t="s">
        <v>9410</v>
      </c>
      <c r="R832" s="82" t="s">
        <v>9411</v>
      </c>
      <c r="S832" s="82" t="s">
        <v>55</v>
      </c>
      <c r="T832" s="83" t="s">
        <v>56</v>
      </c>
    </row>
    <row r="833">
      <c r="A833" s="81">
        <v>45770.86413194444</v>
      </c>
      <c r="B833" s="82" t="s">
        <v>10230</v>
      </c>
      <c r="C833" s="82" t="s">
        <v>10231</v>
      </c>
      <c r="D833" s="82">
        <v>8.1996251989E10</v>
      </c>
      <c r="E833" s="82" t="s">
        <v>43</v>
      </c>
      <c r="F833" s="82" t="s">
        <v>60</v>
      </c>
      <c r="G833" s="82" t="s">
        <v>45</v>
      </c>
      <c r="H833" s="82" t="s">
        <v>78</v>
      </c>
      <c r="I833" s="82" t="s">
        <v>47</v>
      </c>
      <c r="J833" s="82" t="s">
        <v>47</v>
      </c>
      <c r="K833" s="82" t="s">
        <v>47</v>
      </c>
      <c r="L833" s="82" t="s">
        <v>48</v>
      </c>
      <c r="M833" s="82" t="s">
        <v>79</v>
      </c>
      <c r="N833" s="82" t="s">
        <v>98</v>
      </c>
      <c r="O833" s="82" t="s">
        <v>51</v>
      </c>
      <c r="P833" s="82" t="s">
        <v>171</v>
      </c>
      <c r="Q833" s="82" t="s">
        <v>9460</v>
      </c>
      <c r="R833" s="82" t="s">
        <v>9414</v>
      </c>
      <c r="S833" s="82" t="s">
        <v>55</v>
      </c>
      <c r="T833" s="84"/>
    </row>
    <row r="834">
      <c r="A834" s="81">
        <v>45770.86413194444</v>
      </c>
      <c r="B834" s="82" t="s">
        <v>10230</v>
      </c>
      <c r="C834" s="82" t="s">
        <v>10231</v>
      </c>
      <c r="D834" s="82">
        <v>8.1996251989E10</v>
      </c>
      <c r="E834" s="82" t="s">
        <v>43</v>
      </c>
      <c r="F834" s="82" t="s">
        <v>60</v>
      </c>
      <c r="G834" s="82" t="s">
        <v>45</v>
      </c>
      <c r="H834" s="82" t="s">
        <v>78</v>
      </c>
      <c r="I834" s="82" t="s">
        <v>47</v>
      </c>
      <c r="J834" s="82" t="s">
        <v>47</v>
      </c>
      <c r="K834" s="82" t="s">
        <v>47</v>
      </c>
      <c r="L834" s="82" t="s">
        <v>48</v>
      </c>
      <c r="M834" s="82" t="s">
        <v>79</v>
      </c>
      <c r="N834" s="82" t="s">
        <v>98</v>
      </c>
      <c r="O834" s="82" t="s">
        <v>51</v>
      </c>
      <c r="P834" s="82" t="s">
        <v>171</v>
      </c>
      <c r="Q834" s="82" t="s">
        <v>9460</v>
      </c>
      <c r="R834" s="82" t="s">
        <v>9414</v>
      </c>
      <c r="S834" s="82" t="s">
        <v>55</v>
      </c>
      <c r="T834" s="84"/>
    </row>
    <row r="835">
      <c r="A835" s="81">
        <v>45770.86670138889</v>
      </c>
      <c r="B835" s="82" t="s">
        <v>10232</v>
      </c>
      <c r="C835" s="82" t="s">
        <v>10233</v>
      </c>
      <c r="D835" s="82">
        <v>9.499157166E10</v>
      </c>
      <c r="E835" s="82" t="s">
        <v>43</v>
      </c>
      <c r="F835" s="82" t="s">
        <v>144</v>
      </c>
      <c r="G835" s="82" t="s">
        <v>77</v>
      </c>
      <c r="H835" s="82" t="s">
        <v>88</v>
      </c>
      <c r="I835" s="82" t="s">
        <v>47</v>
      </c>
      <c r="J835" s="82" t="s">
        <v>47</v>
      </c>
      <c r="K835" s="82" t="s">
        <v>47</v>
      </c>
      <c r="L835" s="82" t="s">
        <v>47</v>
      </c>
      <c r="M835" s="82" t="s">
        <v>79</v>
      </c>
      <c r="N835" s="82" t="s">
        <v>50</v>
      </c>
      <c r="O835" s="82" t="s">
        <v>51</v>
      </c>
      <c r="P835" s="82" t="s">
        <v>171</v>
      </c>
      <c r="Q835" s="82" t="s">
        <v>9429</v>
      </c>
      <c r="R835" s="82" t="s">
        <v>9430</v>
      </c>
      <c r="S835" s="82" t="s">
        <v>55</v>
      </c>
      <c r="T835" s="83" t="s">
        <v>56</v>
      </c>
    </row>
    <row r="836">
      <c r="A836" s="81">
        <v>45770.86670138889</v>
      </c>
      <c r="B836" s="82" t="s">
        <v>10232</v>
      </c>
      <c r="C836" s="82" t="s">
        <v>10233</v>
      </c>
      <c r="D836" s="82">
        <v>9.499157166E10</v>
      </c>
      <c r="E836" s="82" t="s">
        <v>43</v>
      </c>
      <c r="F836" s="82" t="s">
        <v>144</v>
      </c>
      <c r="G836" s="82" t="s">
        <v>77</v>
      </c>
      <c r="H836" s="82" t="s">
        <v>88</v>
      </c>
      <c r="I836" s="82" t="s">
        <v>47</v>
      </c>
      <c r="J836" s="82" t="s">
        <v>47</v>
      </c>
      <c r="K836" s="82" t="s">
        <v>47</v>
      </c>
      <c r="L836" s="82" t="s">
        <v>47</v>
      </c>
      <c r="M836" s="82" t="s">
        <v>79</v>
      </c>
      <c r="N836" s="82" t="s">
        <v>50</v>
      </c>
      <c r="O836" s="82" t="s">
        <v>51</v>
      </c>
      <c r="P836" s="82" t="s">
        <v>171</v>
      </c>
      <c r="Q836" s="82" t="s">
        <v>9429</v>
      </c>
      <c r="R836" s="82" t="s">
        <v>9430</v>
      </c>
      <c r="S836" s="82" t="s">
        <v>55</v>
      </c>
      <c r="T836" s="83" t="s">
        <v>56</v>
      </c>
    </row>
    <row r="837">
      <c r="A837" s="81">
        <v>45770.86900462963</v>
      </c>
      <c r="B837" s="82" t="s">
        <v>10234</v>
      </c>
      <c r="C837" s="82" t="s">
        <v>10235</v>
      </c>
      <c r="D837" s="82">
        <v>8.598210213E10</v>
      </c>
      <c r="E837" s="82" t="s">
        <v>43</v>
      </c>
      <c r="F837" s="82" t="s">
        <v>76</v>
      </c>
      <c r="G837" s="82" t="s">
        <v>45</v>
      </c>
      <c r="H837" s="82" t="s">
        <v>78</v>
      </c>
      <c r="I837" s="82" t="s">
        <v>47</v>
      </c>
      <c r="J837" s="82" t="s">
        <v>47</v>
      </c>
      <c r="K837" s="82" t="s">
        <v>48</v>
      </c>
      <c r="L837" s="82" t="s">
        <v>47</v>
      </c>
      <c r="M837" s="82" t="s">
        <v>79</v>
      </c>
      <c r="N837" s="82" t="s">
        <v>64</v>
      </c>
      <c r="O837" s="82" t="s">
        <v>51</v>
      </c>
      <c r="P837" s="82" t="s">
        <v>171</v>
      </c>
      <c r="Q837" s="82" t="s">
        <v>9508</v>
      </c>
      <c r="R837" s="82" t="s">
        <v>9426</v>
      </c>
      <c r="S837" s="82" t="s">
        <v>55</v>
      </c>
      <c r="T837" s="83" t="s">
        <v>56</v>
      </c>
    </row>
    <row r="838">
      <c r="A838" s="81">
        <v>45770.86900462963</v>
      </c>
      <c r="B838" s="82" t="s">
        <v>10234</v>
      </c>
      <c r="C838" s="82" t="s">
        <v>10235</v>
      </c>
      <c r="D838" s="82">
        <v>8.598210213E10</v>
      </c>
      <c r="E838" s="82" t="s">
        <v>43</v>
      </c>
      <c r="F838" s="82" t="s">
        <v>76</v>
      </c>
      <c r="G838" s="82" t="s">
        <v>45</v>
      </c>
      <c r="H838" s="82" t="s">
        <v>78</v>
      </c>
      <c r="I838" s="82" t="s">
        <v>47</v>
      </c>
      <c r="J838" s="82" t="s">
        <v>47</v>
      </c>
      <c r="K838" s="82" t="s">
        <v>48</v>
      </c>
      <c r="L838" s="82" t="s">
        <v>47</v>
      </c>
      <c r="M838" s="82" t="s">
        <v>79</v>
      </c>
      <c r="N838" s="82" t="s">
        <v>64</v>
      </c>
      <c r="O838" s="82" t="s">
        <v>51</v>
      </c>
      <c r="P838" s="82" t="s">
        <v>171</v>
      </c>
      <c r="Q838" s="82" t="s">
        <v>9508</v>
      </c>
      <c r="R838" s="82" t="s">
        <v>9426</v>
      </c>
      <c r="S838" s="82" t="s">
        <v>55</v>
      </c>
      <c r="T838" s="83" t="s">
        <v>56</v>
      </c>
    </row>
    <row r="839">
      <c r="A839" s="81">
        <v>45770.87127314815</v>
      </c>
      <c r="B839" s="82" t="s">
        <v>10236</v>
      </c>
      <c r="C839" s="82" t="s">
        <v>10237</v>
      </c>
      <c r="D839" s="82">
        <v>8.7991957043E10</v>
      </c>
      <c r="E839" s="82" t="s">
        <v>43</v>
      </c>
      <c r="F839" s="82" t="s">
        <v>44</v>
      </c>
      <c r="G839" s="82" t="s">
        <v>45</v>
      </c>
      <c r="H839" s="82" t="s">
        <v>78</v>
      </c>
      <c r="I839" s="82" t="s">
        <v>47</v>
      </c>
      <c r="J839" s="82" t="s">
        <v>48</v>
      </c>
      <c r="K839" s="82" t="s">
        <v>48</v>
      </c>
      <c r="L839" s="82" t="s">
        <v>47</v>
      </c>
      <c r="M839" s="82" t="s">
        <v>63</v>
      </c>
      <c r="N839" s="82" t="s">
        <v>50</v>
      </c>
      <c r="O839" s="82" t="s">
        <v>51</v>
      </c>
      <c r="P839" s="82" t="s">
        <v>171</v>
      </c>
      <c r="Q839" s="82" t="s">
        <v>9484</v>
      </c>
      <c r="R839" s="82" t="s">
        <v>9414</v>
      </c>
      <c r="S839" s="82" t="s">
        <v>65</v>
      </c>
      <c r="T839" s="83" t="s">
        <v>56</v>
      </c>
    </row>
    <row r="840">
      <c r="A840" s="81">
        <v>45770.87127314815</v>
      </c>
      <c r="B840" s="82" t="s">
        <v>10236</v>
      </c>
      <c r="C840" s="82" t="s">
        <v>10237</v>
      </c>
      <c r="D840" s="82">
        <v>8.7991957043E10</v>
      </c>
      <c r="E840" s="82" t="s">
        <v>43</v>
      </c>
      <c r="F840" s="82" t="s">
        <v>44</v>
      </c>
      <c r="G840" s="82" t="s">
        <v>45</v>
      </c>
      <c r="H840" s="82" t="s">
        <v>78</v>
      </c>
      <c r="I840" s="82" t="s">
        <v>47</v>
      </c>
      <c r="J840" s="82" t="s">
        <v>48</v>
      </c>
      <c r="K840" s="82" t="s">
        <v>48</v>
      </c>
      <c r="L840" s="82" t="s">
        <v>47</v>
      </c>
      <c r="M840" s="82" t="s">
        <v>63</v>
      </c>
      <c r="N840" s="82" t="s">
        <v>50</v>
      </c>
      <c r="O840" s="82" t="s">
        <v>51</v>
      </c>
      <c r="P840" s="82" t="s">
        <v>171</v>
      </c>
      <c r="Q840" s="82" t="s">
        <v>9484</v>
      </c>
      <c r="R840" s="82" t="s">
        <v>9414</v>
      </c>
      <c r="S840" s="82" t="s">
        <v>65</v>
      </c>
      <c r="T840" s="83" t="s">
        <v>56</v>
      </c>
    </row>
    <row r="841">
      <c r="A841" s="81">
        <v>45770.87148148148</v>
      </c>
      <c r="B841" s="82" t="s">
        <v>10238</v>
      </c>
      <c r="C841" s="82" t="s">
        <v>10239</v>
      </c>
      <c r="D841" s="82">
        <v>8.5987767603E10</v>
      </c>
      <c r="E841" s="82" t="s">
        <v>43</v>
      </c>
      <c r="F841" s="82" t="s">
        <v>60</v>
      </c>
      <c r="G841" s="82" t="s">
        <v>45</v>
      </c>
      <c r="H841" s="82" t="s">
        <v>88</v>
      </c>
      <c r="I841" s="82" t="s">
        <v>47</v>
      </c>
      <c r="J841" s="82" t="s">
        <v>48</v>
      </c>
      <c r="K841" s="82" t="s">
        <v>48</v>
      </c>
      <c r="L841" s="82" t="s">
        <v>48</v>
      </c>
      <c r="M841" s="82" t="s">
        <v>79</v>
      </c>
      <c r="N841" s="82" t="s">
        <v>98</v>
      </c>
      <c r="O841" s="82" t="s">
        <v>51</v>
      </c>
      <c r="P841" s="82" t="s">
        <v>171</v>
      </c>
      <c r="Q841" s="82" t="s">
        <v>9484</v>
      </c>
      <c r="R841" s="82" t="s">
        <v>9414</v>
      </c>
      <c r="S841" s="82" t="s">
        <v>55</v>
      </c>
      <c r="T841" s="83" t="s">
        <v>56</v>
      </c>
    </row>
    <row r="842">
      <c r="A842" s="81">
        <v>45770.87148148148</v>
      </c>
      <c r="B842" s="82" t="s">
        <v>10238</v>
      </c>
      <c r="C842" s="82" t="s">
        <v>10239</v>
      </c>
      <c r="D842" s="82">
        <v>8.5987767603E10</v>
      </c>
      <c r="E842" s="82" t="s">
        <v>43</v>
      </c>
      <c r="F842" s="82" t="s">
        <v>60</v>
      </c>
      <c r="G842" s="82" t="s">
        <v>45</v>
      </c>
      <c r="H842" s="82" t="s">
        <v>88</v>
      </c>
      <c r="I842" s="82" t="s">
        <v>47</v>
      </c>
      <c r="J842" s="82" t="s">
        <v>48</v>
      </c>
      <c r="K842" s="82" t="s">
        <v>48</v>
      </c>
      <c r="L842" s="82" t="s">
        <v>48</v>
      </c>
      <c r="M842" s="82" t="s">
        <v>79</v>
      </c>
      <c r="N842" s="82" t="s">
        <v>98</v>
      </c>
      <c r="O842" s="82" t="s">
        <v>51</v>
      </c>
      <c r="P842" s="82" t="s">
        <v>171</v>
      </c>
      <c r="Q842" s="82" t="s">
        <v>9484</v>
      </c>
      <c r="R842" s="82" t="s">
        <v>9414</v>
      </c>
      <c r="S842" s="82" t="s">
        <v>55</v>
      </c>
      <c r="T842" s="83" t="s">
        <v>56</v>
      </c>
    </row>
    <row r="843">
      <c r="A843" s="81">
        <v>45770.872453703705</v>
      </c>
      <c r="B843" s="82" t="s">
        <v>10240</v>
      </c>
      <c r="C843" s="82" t="s">
        <v>10241</v>
      </c>
      <c r="D843" s="82">
        <v>4.8999076525E10</v>
      </c>
      <c r="E843" s="82" t="s">
        <v>43</v>
      </c>
      <c r="F843" s="82" t="s">
        <v>44</v>
      </c>
      <c r="G843" s="82" t="s">
        <v>61</v>
      </c>
      <c r="H843" s="82" t="s">
        <v>106</v>
      </c>
      <c r="I843" s="82" t="s">
        <v>47</v>
      </c>
      <c r="J843" s="82" t="s">
        <v>48</v>
      </c>
      <c r="K843" s="82" t="s">
        <v>48</v>
      </c>
      <c r="L843" s="82" t="s">
        <v>47</v>
      </c>
      <c r="M843" s="82" t="s">
        <v>63</v>
      </c>
      <c r="N843" s="82" t="s">
        <v>64</v>
      </c>
      <c r="O843" s="82" t="s">
        <v>51</v>
      </c>
      <c r="P843" s="82" t="s">
        <v>171</v>
      </c>
      <c r="Q843" s="82" t="s">
        <v>9460</v>
      </c>
      <c r="R843" s="82" t="s">
        <v>9414</v>
      </c>
      <c r="S843" s="82" t="s">
        <v>55</v>
      </c>
      <c r="T843" s="83" t="s">
        <v>56</v>
      </c>
    </row>
    <row r="844">
      <c r="A844" s="81">
        <v>45770.872453703705</v>
      </c>
      <c r="B844" s="82" t="s">
        <v>10240</v>
      </c>
      <c r="C844" s="82" t="s">
        <v>10241</v>
      </c>
      <c r="D844" s="82">
        <v>4.8999076525E10</v>
      </c>
      <c r="E844" s="82" t="s">
        <v>43</v>
      </c>
      <c r="F844" s="82" t="s">
        <v>44</v>
      </c>
      <c r="G844" s="82" t="s">
        <v>61</v>
      </c>
      <c r="H844" s="82" t="s">
        <v>106</v>
      </c>
      <c r="I844" s="82" t="s">
        <v>47</v>
      </c>
      <c r="J844" s="82" t="s">
        <v>48</v>
      </c>
      <c r="K844" s="82" t="s">
        <v>48</v>
      </c>
      <c r="L844" s="82" t="s">
        <v>47</v>
      </c>
      <c r="M844" s="82" t="s">
        <v>63</v>
      </c>
      <c r="N844" s="82" t="s">
        <v>64</v>
      </c>
      <c r="O844" s="82" t="s">
        <v>51</v>
      </c>
      <c r="P844" s="82" t="s">
        <v>171</v>
      </c>
      <c r="Q844" s="82" t="s">
        <v>9460</v>
      </c>
      <c r="R844" s="82" t="s">
        <v>9414</v>
      </c>
      <c r="S844" s="82" t="s">
        <v>55</v>
      </c>
      <c r="T844" s="83" t="s">
        <v>56</v>
      </c>
    </row>
    <row r="845">
      <c r="A845" s="81">
        <v>45770.875868055555</v>
      </c>
      <c r="B845" s="82" t="s">
        <v>10242</v>
      </c>
      <c r="C845" s="82" t="s">
        <v>10243</v>
      </c>
      <c r="D845" s="82">
        <v>5.5984211985E10</v>
      </c>
      <c r="E845" s="82" t="s">
        <v>43</v>
      </c>
      <c r="F845" s="82" t="s">
        <v>44</v>
      </c>
      <c r="G845" s="82" t="s">
        <v>45</v>
      </c>
      <c r="H845" s="82" t="s">
        <v>106</v>
      </c>
      <c r="I845" s="82" t="s">
        <v>47</v>
      </c>
      <c r="J845" s="82" t="s">
        <v>47</v>
      </c>
      <c r="K845" s="82" t="s">
        <v>48</v>
      </c>
      <c r="L845" s="82" t="s">
        <v>48</v>
      </c>
      <c r="M845" s="82" t="s">
        <v>49</v>
      </c>
      <c r="N845" s="82" t="s">
        <v>95</v>
      </c>
      <c r="O845" s="82" t="s">
        <v>51</v>
      </c>
      <c r="P845" s="82" t="s">
        <v>171</v>
      </c>
      <c r="Q845" s="82" t="s">
        <v>9410</v>
      </c>
      <c r="R845" s="82" t="s">
        <v>9411</v>
      </c>
      <c r="S845" s="82" t="s">
        <v>65</v>
      </c>
      <c r="T845" s="83" t="s">
        <v>56</v>
      </c>
    </row>
    <row r="846">
      <c r="A846" s="81">
        <v>45770.875868055555</v>
      </c>
      <c r="B846" s="82" t="s">
        <v>10242</v>
      </c>
      <c r="C846" s="82" t="s">
        <v>10243</v>
      </c>
      <c r="D846" s="82">
        <v>5.5984211985E10</v>
      </c>
      <c r="E846" s="82" t="s">
        <v>43</v>
      </c>
      <c r="F846" s="82" t="s">
        <v>44</v>
      </c>
      <c r="G846" s="82" t="s">
        <v>45</v>
      </c>
      <c r="H846" s="82" t="s">
        <v>106</v>
      </c>
      <c r="I846" s="82" t="s">
        <v>47</v>
      </c>
      <c r="J846" s="82" t="s">
        <v>47</v>
      </c>
      <c r="K846" s="82" t="s">
        <v>48</v>
      </c>
      <c r="L846" s="82" t="s">
        <v>48</v>
      </c>
      <c r="M846" s="82" t="s">
        <v>49</v>
      </c>
      <c r="N846" s="82" t="s">
        <v>95</v>
      </c>
      <c r="O846" s="82" t="s">
        <v>51</v>
      </c>
      <c r="P846" s="82" t="s">
        <v>171</v>
      </c>
      <c r="Q846" s="82" t="s">
        <v>9410</v>
      </c>
      <c r="R846" s="82" t="s">
        <v>9411</v>
      </c>
      <c r="S846" s="82" t="s">
        <v>65</v>
      </c>
      <c r="T846" s="83" t="s">
        <v>56</v>
      </c>
    </row>
    <row r="847">
      <c r="A847" s="81">
        <v>45770.878125</v>
      </c>
      <c r="B847" s="82" t="s">
        <v>1286</v>
      </c>
      <c r="C847" s="82" t="s">
        <v>10244</v>
      </c>
      <c r="D847" s="82">
        <v>4.7989081559E10</v>
      </c>
      <c r="E847" s="82" t="s">
        <v>43</v>
      </c>
      <c r="F847" s="82" t="s">
        <v>60</v>
      </c>
      <c r="G847" s="82" t="s">
        <v>87</v>
      </c>
      <c r="H847" s="82" t="s">
        <v>78</v>
      </c>
      <c r="I847" s="82" t="s">
        <v>47</v>
      </c>
      <c r="J847" s="82" t="s">
        <v>47</v>
      </c>
      <c r="K847" s="82" t="s">
        <v>47</v>
      </c>
      <c r="L847" s="82" t="s">
        <v>47</v>
      </c>
      <c r="M847" s="82" t="s">
        <v>79</v>
      </c>
      <c r="N847" s="82" t="s">
        <v>50</v>
      </c>
      <c r="O847" s="82" t="s">
        <v>51</v>
      </c>
      <c r="P847" s="82" t="s">
        <v>171</v>
      </c>
      <c r="Q847" s="82" t="s">
        <v>9555</v>
      </c>
      <c r="R847" s="82" t="s">
        <v>9414</v>
      </c>
      <c r="S847" s="82" t="s">
        <v>55</v>
      </c>
      <c r="T847" s="83" t="s">
        <v>56</v>
      </c>
    </row>
    <row r="848">
      <c r="A848" s="81">
        <v>45770.878125</v>
      </c>
      <c r="B848" s="82" t="s">
        <v>1286</v>
      </c>
      <c r="C848" s="82" t="s">
        <v>10244</v>
      </c>
      <c r="D848" s="82">
        <v>4.7989081559E10</v>
      </c>
      <c r="E848" s="82" t="s">
        <v>43</v>
      </c>
      <c r="F848" s="82" t="s">
        <v>60</v>
      </c>
      <c r="G848" s="82" t="s">
        <v>87</v>
      </c>
      <c r="H848" s="82" t="s">
        <v>78</v>
      </c>
      <c r="I848" s="82" t="s">
        <v>47</v>
      </c>
      <c r="J848" s="82" t="s">
        <v>47</v>
      </c>
      <c r="K848" s="82" t="s">
        <v>47</v>
      </c>
      <c r="L848" s="82" t="s">
        <v>47</v>
      </c>
      <c r="M848" s="82" t="s">
        <v>79</v>
      </c>
      <c r="N848" s="82" t="s">
        <v>50</v>
      </c>
      <c r="O848" s="82" t="s">
        <v>51</v>
      </c>
      <c r="P848" s="82" t="s">
        <v>171</v>
      </c>
      <c r="Q848" s="82" t="s">
        <v>9555</v>
      </c>
      <c r="R848" s="82" t="s">
        <v>9414</v>
      </c>
      <c r="S848" s="82" t="s">
        <v>55</v>
      </c>
      <c r="T848" s="83" t="s">
        <v>56</v>
      </c>
    </row>
    <row r="849">
      <c r="A849" s="81">
        <v>45770.88359953704</v>
      </c>
      <c r="B849" s="82" t="s">
        <v>10245</v>
      </c>
      <c r="C849" s="82" t="s">
        <v>10246</v>
      </c>
      <c r="D849" s="82">
        <v>1.1949178975E10</v>
      </c>
      <c r="E849" s="82" t="s">
        <v>43</v>
      </c>
      <c r="F849" s="82" t="s">
        <v>60</v>
      </c>
      <c r="G849" s="82" t="s">
        <v>45</v>
      </c>
      <c r="H849" s="82" t="s">
        <v>46</v>
      </c>
      <c r="I849" s="82" t="s">
        <v>47</v>
      </c>
      <c r="J849" s="82" t="s">
        <v>47</v>
      </c>
      <c r="K849" s="82" t="s">
        <v>47</v>
      </c>
      <c r="L849" s="82" t="s">
        <v>47</v>
      </c>
      <c r="M849" s="82" t="s">
        <v>79</v>
      </c>
      <c r="N849" s="82" t="s">
        <v>98</v>
      </c>
      <c r="O849" s="82" t="s">
        <v>51</v>
      </c>
      <c r="P849" s="82" t="s">
        <v>171</v>
      </c>
      <c r="Q849" s="82" t="s">
        <v>9410</v>
      </c>
      <c r="R849" s="82" t="s">
        <v>9414</v>
      </c>
      <c r="S849" s="82" t="s">
        <v>65</v>
      </c>
      <c r="T849" s="83" t="s">
        <v>56</v>
      </c>
    </row>
    <row r="850">
      <c r="A850" s="81">
        <v>45770.88359953704</v>
      </c>
      <c r="B850" s="82" t="s">
        <v>10245</v>
      </c>
      <c r="C850" s="82" t="s">
        <v>10246</v>
      </c>
      <c r="D850" s="82">
        <v>1.1949178975E10</v>
      </c>
      <c r="E850" s="82" t="s">
        <v>43</v>
      </c>
      <c r="F850" s="82" t="s">
        <v>60</v>
      </c>
      <c r="G850" s="82" t="s">
        <v>45</v>
      </c>
      <c r="H850" s="82" t="s">
        <v>46</v>
      </c>
      <c r="I850" s="82" t="s">
        <v>47</v>
      </c>
      <c r="J850" s="82" t="s">
        <v>47</v>
      </c>
      <c r="K850" s="82" t="s">
        <v>47</v>
      </c>
      <c r="L850" s="82" t="s">
        <v>47</v>
      </c>
      <c r="M850" s="82" t="s">
        <v>79</v>
      </c>
      <c r="N850" s="82" t="s">
        <v>98</v>
      </c>
      <c r="O850" s="82" t="s">
        <v>51</v>
      </c>
      <c r="P850" s="82" t="s">
        <v>171</v>
      </c>
      <c r="Q850" s="82" t="s">
        <v>9410</v>
      </c>
      <c r="R850" s="82" t="s">
        <v>9414</v>
      </c>
      <c r="S850" s="82" t="s">
        <v>65</v>
      </c>
      <c r="T850" s="83" t="s">
        <v>56</v>
      </c>
    </row>
    <row r="851">
      <c r="A851" s="81">
        <v>45770.8884375</v>
      </c>
      <c r="B851" s="82" t="s">
        <v>10247</v>
      </c>
      <c r="C851" s="82" t="s">
        <v>10248</v>
      </c>
      <c r="D851" s="82">
        <v>8.4981886001E10</v>
      </c>
      <c r="E851" s="82" t="s">
        <v>43</v>
      </c>
      <c r="F851" s="82" t="s">
        <v>44</v>
      </c>
      <c r="G851" s="82" t="s">
        <v>87</v>
      </c>
      <c r="H851" s="82" t="s">
        <v>88</v>
      </c>
      <c r="I851" s="82" t="s">
        <v>47</v>
      </c>
      <c r="J851" s="82" t="s">
        <v>48</v>
      </c>
      <c r="K851" s="82" t="s">
        <v>47</v>
      </c>
      <c r="L851" s="82" t="s">
        <v>47</v>
      </c>
      <c r="M851" s="82" t="s">
        <v>79</v>
      </c>
      <c r="N851" s="82" t="s">
        <v>95</v>
      </c>
      <c r="O851" s="82" t="s">
        <v>51</v>
      </c>
      <c r="P851" s="82" t="s">
        <v>171</v>
      </c>
      <c r="Q851" s="82" t="s">
        <v>9484</v>
      </c>
      <c r="R851" s="82" t="s">
        <v>9411</v>
      </c>
      <c r="S851" s="82" t="s">
        <v>65</v>
      </c>
      <c r="T851" s="83" t="s">
        <v>56</v>
      </c>
    </row>
    <row r="852">
      <c r="A852" s="81">
        <v>45770.8884375</v>
      </c>
      <c r="B852" s="82" t="s">
        <v>10247</v>
      </c>
      <c r="C852" s="82" t="s">
        <v>10248</v>
      </c>
      <c r="D852" s="82">
        <v>8.4981886001E10</v>
      </c>
      <c r="E852" s="82" t="s">
        <v>43</v>
      </c>
      <c r="F852" s="82" t="s">
        <v>44</v>
      </c>
      <c r="G852" s="82" t="s">
        <v>87</v>
      </c>
      <c r="H852" s="82" t="s">
        <v>88</v>
      </c>
      <c r="I852" s="82" t="s">
        <v>47</v>
      </c>
      <c r="J852" s="82" t="s">
        <v>48</v>
      </c>
      <c r="K852" s="82" t="s">
        <v>47</v>
      </c>
      <c r="L852" s="82" t="s">
        <v>47</v>
      </c>
      <c r="M852" s="82" t="s">
        <v>79</v>
      </c>
      <c r="N852" s="82" t="s">
        <v>95</v>
      </c>
      <c r="O852" s="82" t="s">
        <v>51</v>
      </c>
      <c r="P852" s="82" t="s">
        <v>171</v>
      </c>
      <c r="Q852" s="82" t="s">
        <v>9484</v>
      </c>
      <c r="R852" s="82" t="s">
        <v>9411</v>
      </c>
      <c r="S852" s="82" t="s">
        <v>65</v>
      </c>
      <c r="T852" s="83" t="s">
        <v>56</v>
      </c>
    </row>
    <row r="853">
      <c r="A853" s="81">
        <v>45770.89402777778</v>
      </c>
      <c r="B853" s="82" t="s">
        <v>10249</v>
      </c>
      <c r="C853" s="82" t="s">
        <v>10250</v>
      </c>
      <c r="D853" s="82">
        <v>1.1994318904E10</v>
      </c>
      <c r="E853" s="82" t="s">
        <v>43</v>
      </c>
      <c r="F853" s="82" t="s">
        <v>44</v>
      </c>
      <c r="G853" s="82" t="s">
        <v>87</v>
      </c>
      <c r="H853" s="82" t="s">
        <v>88</v>
      </c>
      <c r="I853" s="82" t="s">
        <v>47</v>
      </c>
      <c r="J853" s="82" t="s">
        <v>47</v>
      </c>
      <c r="K853" s="82" t="s">
        <v>48</v>
      </c>
      <c r="L853" s="82" t="s">
        <v>48</v>
      </c>
      <c r="M853" s="82" t="s">
        <v>49</v>
      </c>
      <c r="N853" s="82" t="s">
        <v>64</v>
      </c>
      <c r="O853" s="82" t="s">
        <v>51</v>
      </c>
      <c r="P853" s="82" t="s">
        <v>171</v>
      </c>
      <c r="Q853" s="82" t="s">
        <v>9555</v>
      </c>
      <c r="R853" s="82" t="s">
        <v>9414</v>
      </c>
      <c r="S853" s="82" t="s">
        <v>65</v>
      </c>
      <c r="T853" s="83" t="s">
        <v>56</v>
      </c>
    </row>
    <row r="854">
      <c r="A854" s="81">
        <v>45770.89402777778</v>
      </c>
      <c r="B854" s="82" t="s">
        <v>10249</v>
      </c>
      <c r="C854" s="82" t="s">
        <v>10250</v>
      </c>
      <c r="D854" s="82">
        <v>1.1994318904E10</v>
      </c>
      <c r="E854" s="82" t="s">
        <v>43</v>
      </c>
      <c r="F854" s="82" t="s">
        <v>44</v>
      </c>
      <c r="G854" s="82" t="s">
        <v>87</v>
      </c>
      <c r="H854" s="82" t="s">
        <v>88</v>
      </c>
      <c r="I854" s="82" t="s">
        <v>47</v>
      </c>
      <c r="J854" s="82" t="s">
        <v>47</v>
      </c>
      <c r="K854" s="82" t="s">
        <v>48</v>
      </c>
      <c r="L854" s="82" t="s">
        <v>48</v>
      </c>
      <c r="M854" s="82" t="s">
        <v>49</v>
      </c>
      <c r="N854" s="82" t="s">
        <v>64</v>
      </c>
      <c r="O854" s="82" t="s">
        <v>51</v>
      </c>
      <c r="P854" s="82" t="s">
        <v>171</v>
      </c>
      <c r="Q854" s="82" t="s">
        <v>9555</v>
      </c>
      <c r="R854" s="82" t="s">
        <v>9414</v>
      </c>
      <c r="S854" s="82" t="s">
        <v>65</v>
      </c>
      <c r="T854" s="83" t="s">
        <v>56</v>
      </c>
    </row>
    <row r="855">
      <c r="A855" s="81">
        <v>45770.89460648148</v>
      </c>
      <c r="B855" s="82" t="s">
        <v>10251</v>
      </c>
      <c r="C855" s="82" t="s">
        <v>10252</v>
      </c>
      <c r="D855" s="82">
        <v>1.1982285847E10</v>
      </c>
      <c r="E855" s="82" t="s">
        <v>75</v>
      </c>
      <c r="F855" s="82" t="s">
        <v>60</v>
      </c>
      <c r="G855" s="82" t="s">
        <v>77</v>
      </c>
      <c r="H855" s="82" t="s">
        <v>88</v>
      </c>
      <c r="I855" s="82" t="s">
        <v>47</v>
      </c>
      <c r="J855" s="82" t="s">
        <v>47</v>
      </c>
      <c r="K855" s="82" t="s">
        <v>48</v>
      </c>
      <c r="L855" s="82" t="s">
        <v>47</v>
      </c>
      <c r="M855" s="82" t="s">
        <v>79</v>
      </c>
      <c r="N855" s="82" t="s">
        <v>64</v>
      </c>
      <c r="O855" s="82" t="s">
        <v>51</v>
      </c>
      <c r="P855" s="82" t="s">
        <v>171</v>
      </c>
      <c r="Q855" s="82" t="s">
        <v>9555</v>
      </c>
      <c r="R855" s="82" t="s">
        <v>9414</v>
      </c>
      <c r="S855" s="82" t="s">
        <v>55</v>
      </c>
      <c r="T855" s="83" t="s">
        <v>56</v>
      </c>
    </row>
    <row r="856">
      <c r="A856" s="81">
        <v>45770.89460648148</v>
      </c>
      <c r="B856" s="82" t="s">
        <v>10251</v>
      </c>
      <c r="C856" s="82" t="s">
        <v>10252</v>
      </c>
      <c r="D856" s="82">
        <v>1.1982285847E10</v>
      </c>
      <c r="E856" s="82" t="s">
        <v>75</v>
      </c>
      <c r="F856" s="82" t="s">
        <v>60</v>
      </c>
      <c r="G856" s="82" t="s">
        <v>77</v>
      </c>
      <c r="H856" s="82" t="s">
        <v>88</v>
      </c>
      <c r="I856" s="82" t="s">
        <v>47</v>
      </c>
      <c r="J856" s="82" t="s">
        <v>47</v>
      </c>
      <c r="K856" s="82" t="s">
        <v>48</v>
      </c>
      <c r="L856" s="82" t="s">
        <v>47</v>
      </c>
      <c r="M856" s="82" t="s">
        <v>79</v>
      </c>
      <c r="N856" s="82" t="s">
        <v>64</v>
      </c>
      <c r="O856" s="82" t="s">
        <v>51</v>
      </c>
      <c r="P856" s="82" t="s">
        <v>171</v>
      </c>
      <c r="Q856" s="82" t="s">
        <v>9555</v>
      </c>
      <c r="R856" s="82" t="s">
        <v>9414</v>
      </c>
      <c r="S856" s="82" t="s">
        <v>55</v>
      </c>
      <c r="T856" s="83" t="s">
        <v>56</v>
      </c>
    </row>
    <row r="857">
      <c r="A857" s="81">
        <v>45770.89891203704</v>
      </c>
      <c r="B857" s="82" t="s">
        <v>10253</v>
      </c>
      <c r="C857" s="82" t="s">
        <v>10254</v>
      </c>
      <c r="D857" s="82">
        <v>6.2991082605E10</v>
      </c>
      <c r="E857" s="82" t="s">
        <v>75</v>
      </c>
      <c r="F857" s="82" t="s">
        <v>44</v>
      </c>
      <c r="G857" s="82" t="s">
        <v>61</v>
      </c>
      <c r="H857" s="82" t="s">
        <v>78</v>
      </c>
      <c r="I857" s="82" t="s">
        <v>48</v>
      </c>
      <c r="J857" s="82" t="s">
        <v>47</v>
      </c>
      <c r="K857" s="82" t="s">
        <v>47</v>
      </c>
      <c r="L857" s="82" t="s">
        <v>47</v>
      </c>
      <c r="M857" s="82" t="s">
        <v>63</v>
      </c>
      <c r="N857" s="82" t="s">
        <v>50</v>
      </c>
      <c r="O857" s="82" t="s">
        <v>51</v>
      </c>
      <c r="P857" s="82" t="s">
        <v>171</v>
      </c>
      <c r="Q857" s="82" t="s">
        <v>9410</v>
      </c>
      <c r="R857" s="82" t="s">
        <v>9411</v>
      </c>
      <c r="S857" s="82" t="s">
        <v>55</v>
      </c>
      <c r="T857" s="84"/>
    </row>
    <row r="858">
      <c r="A858" s="81">
        <v>45770.89891203704</v>
      </c>
      <c r="B858" s="82" t="s">
        <v>10253</v>
      </c>
      <c r="C858" s="82" t="s">
        <v>10254</v>
      </c>
      <c r="D858" s="82">
        <v>6.2991082605E10</v>
      </c>
      <c r="E858" s="82" t="s">
        <v>75</v>
      </c>
      <c r="F858" s="82" t="s">
        <v>44</v>
      </c>
      <c r="G858" s="82" t="s">
        <v>61</v>
      </c>
      <c r="H858" s="82" t="s">
        <v>78</v>
      </c>
      <c r="I858" s="82" t="s">
        <v>48</v>
      </c>
      <c r="J858" s="82" t="s">
        <v>47</v>
      </c>
      <c r="K858" s="82" t="s">
        <v>47</v>
      </c>
      <c r="L858" s="82" t="s">
        <v>47</v>
      </c>
      <c r="M858" s="82" t="s">
        <v>63</v>
      </c>
      <c r="N858" s="82" t="s">
        <v>50</v>
      </c>
      <c r="O858" s="82" t="s">
        <v>51</v>
      </c>
      <c r="P858" s="82" t="s">
        <v>171</v>
      </c>
      <c r="Q858" s="82" t="s">
        <v>9410</v>
      </c>
      <c r="R858" s="82" t="s">
        <v>9411</v>
      </c>
      <c r="S858" s="82" t="s">
        <v>55</v>
      </c>
      <c r="T858" s="84"/>
    </row>
    <row r="859">
      <c r="A859" s="81">
        <v>45770.89996527778</v>
      </c>
      <c r="B859" s="82" t="s">
        <v>10255</v>
      </c>
      <c r="C859" s="82" t="s">
        <v>10256</v>
      </c>
      <c r="D859" s="82">
        <v>1.3997235295E10</v>
      </c>
      <c r="E859" s="82" t="s">
        <v>43</v>
      </c>
      <c r="F859" s="82" t="s">
        <v>144</v>
      </c>
      <c r="G859" s="82" t="s">
        <v>77</v>
      </c>
      <c r="H859" s="82" t="s">
        <v>88</v>
      </c>
      <c r="I859" s="82" t="s">
        <v>47</v>
      </c>
      <c r="J859" s="82" t="s">
        <v>48</v>
      </c>
      <c r="K859" s="82" t="s">
        <v>48</v>
      </c>
      <c r="L859" s="82" t="s">
        <v>47</v>
      </c>
      <c r="M859" s="82" t="s">
        <v>49</v>
      </c>
      <c r="N859" s="82" t="s">
        <v>64</v>
      </c>
      <c r="O859" s="82" t="s">
        <v>51</v>
      </c>
      <c r="P859" s="82" t="s">
        <v>171</v>
      </c>
      <c r="Q859" s="82" t="s">
        <v>9440</v>
      </c>
      <c r="R859" s="82" t="s">
        <v>9430</v>
      </c>
      <c r="S859" s="82" t="s">
        <v>55</v>
      </c>
      <c r="T859" s="83" t="s">
        <v>56</v>
      </c>
    </row>
    <row r="860">
      <c r="A860" s="81">
        <v>45770.901030092595</v>
      </c>
      <c r="B860" s="82" t="s">
        <v>10257</v>
      </c>
      <c r="C860" s="82" t="s">
        <v>10258</v>
      </c>
      <c r="D860" s="82">
        <v>4.3991954343E10</v>
      </c>
      <c r="E860" s="82" t="s">
        <v>43</v>
      </c>
      <c r="F860" s="82" t="s">
        <v>60</v>
      </c>
      <c r="G860" s="82" t="s">
        <v>45</v>
      </c>
      <c r="H860" s="82" t="s">
        <v>78</v>
      </c>
      <c r="I860" s="82" t="s">
        <v>47</v>
      </c>
      <c r="J860" s="82" t="s">
        <v>47</v>
      </c>
      <c r="K860" s="82" t="s">
        <v>47</v>
      </c>
      <c r="L860" s="82" t="s">
        <v>47</v>
      </c>
      <c r="M860" s="82" t="s">
        <v>49</v>
      </c>
      <c r="N860" s="82" t="s">
        <v>95</v>
      </c>
      <c r="O860" s="82" t="s">
        <v>51</v>
      </c>
      <c r="P860" s="82" t="s">
        <v>171</v>
      </c>
      <c r="Q860" s="82" t="s">
        <v>9410</v>
      </c>
      <c r="R860" s="82" t="s">
        <v>9411</v>
      </c>
      <c r="S860" s="82" t="s">
        <v>65</v>
      </c>
      <c r="T860" s="84"/>
    </row>
    <row r="861">
      <c r="A861" s="81">
        <v>45770.901030092595</v>
      </c>
      <c r="B861" s="82" t="s">
        <v>10257</v>
      </c>
      <c r="C861" s="82" t="s">
        <v>10258</v>
      </c>
      <c r="D861" s="82">
        <v>4.3991954343E10</v>
      </c>
      <c r="E861" s="82" t="s">
        <v>43</v>
      </c>
      <c r="F861" s="82" t="s">
        <v>60</v>
      </c>
      <c r="G861" s="82" t="s">
        <v>45</v>
      </c>
      <c r="H861" s="82" t="s">
        <v>78</v>
      </c>
      <c r="I861" s="82" t="s">
        <v>47</v>
      </c>
      <c r="J861" s="82" t="s">
        <v>47</v>
      </c>
      <c r="K861" s="82" t="s">
        <v>47</v>
      </c>
      <c r="L861" s="82" t="s">
        <v>47</v>
      </c>
      <c r="M861" s="82" t="s">
        <v>49</v>
      </c>
      <c r="N861" s="82" t="s">
        <v>95</v>
      </c>
      <c r="O861" s="82" t="s">
        <v>51</v>
      </c>
      <c r="P861" s="82" t="s">
        <v>171</v>
      </c>
      <c r="Q861" s="82" t="s">
        <v>9410</v>
      </c>
      <c r="R861" s="82" t="s">
        <v>9411</v>
      </c>
      <c r="S861" s="82" t="s">
        <v>65</v>
      </c>
      <c r="T861" s="84"/>
    </row>
    <row r="862">
      <c r="A862" s="81">
        <v>45770.903645833336</v>
      </c>
      <c r="B862" s="82" t="s">
        <v>10259</v>
      </c>
      <c r="C862" s="82" t="s">
        <v>10260</v>
      </c>
      <c r="D862" s="82">
        <v>5.1998476748E10</v>
      </c>
      <c r="E862" s="82" t="s">
        <v>43</v>
      </c>
      <c r="F862" s="82" t="s">
        <v>76</v>
      </c>
      <c r="G862" s="82" t="s">
        <v>61</v>
      </c>
      <c r="H862" s="82" t="s">
        <v>62</v>
      </c>
      <c r="I862" s="82" t="s">
        <v>48</v>
      </c>
      <c r="J862" s="82" t="s">
        <v>48</v>
      </c>
      <c r="K862" s="82" t="s">
        <v>47</v>
      </c>
      <c r="L862" s="82" t="s">
        <v>47</v>
      </c>
      <c r="M862" s="82" t="s">
        <v>63</v>
      </c>
      <c r="N862" s="82" t="s">
        <v>70</v>
      </c>
      <c r="O862" s="82" t="s">
        <v>51</v>
      </c>
      <c r="P862" s="82" t="s">
        <v>171</v>
      </c>
      <c r="Q862" s="82" t="s">
        <v>9555</v>
      </c>
      <c r="R862" s="82" t="s">
        <v>9414</v>
      </c>
      <c r="S862" s="82" t="s">
        <v>55</v>
      </c>
      <c r="T862" s="83" t="s">
        <v>47</v>
      </c>
    </row>
    <row r="863">
      <c r="A863" s="81">
        <v>45770.903645833336</v>
      </c>
      <c r="B863" s="82" t="s">
        <v>10259</v>
      </c>
      <c r="C863" s="82" t="s">
        <v>10260</v>
      </c>
      <c r="D863" s="82">
        <v>5.1998476748E10</v>
      </c>
      <c r="E863" s="82" t="s">
        <v>43</v>
      </c>
      <c r="F863" s="82" t="s">
        <v>76</v>
      </c>
      <c r="G863" s="82" t="s">
        <v>61</v>
      </c>
      <c r="H863" s="82" t="s">
        <v>62</v>
      </c>
      <c r="I863" s="82" t="s">
        <v>48</v>
      </c>
      <c r="J863" s="82" t="s">
        <v>48</v>
      </c>
      <c r="K863" s="82" t="s">
        <v>47</v>
      </c>
      <c r="L863" s="82" t="s">
        <v>47</v>
      </c>
      <c r="M863" s="82" t="s">
        <v>63</v>
      </c>
      <c r="N863" s="82" t="s">
        <v>70</v>
      </c>
      <c r="O863" s="82" t="s">
        <v>51</v>
      </c>
      <c r="P863" s="82" t="s">
        <v>171</v>
      </c>
      <c r="Q863" s="82" t="s">
        <v>9555</v>
      </c>
      <c r="R863" s="82" t="s">
        <v>9414</v>
      </c>
      <c r="S863" s="82" t="s">
        <v>55</v>
      </c>
      <c r="T863" s="83" t="s">
        <v>47</v>
      </c>
    </row>
    <row r="864">
      <c r="A864" s="81">
        <v>45770.907013888886</v>
      </c>
      <c r="B864" s="82" t="s">
        <v>10261</v>
      </c>
      <c r="C864" s="82" t="s">
        <v>10262</v>
      </c>
      <c r="D864" s="82">
        <v>8.1993068084E10</v>
      </c>
      <c r="E864" s="82" t="s">
        <v>43</v>
      </c>
      <c r="F864" s="82" t="s">
        <v>44</v>
      </c>
      <c r="G864" s="82" t="s">
        <v>45</v>
      </c>
      <c r="H864" s="82" t="s">
        <v>62</v>
      </c>
      <c r="I864" s="82" t="s">
        <v>47</v>
      </c>
      <c r="J864" s="82" t="s">
        <v>47</v>
      </c>
      <c r="K864" s="82" t="s">
        <v>48</v>
      </c>
      <c r="L864" s="82" t="s">
        <v>48</v>
      </c>
      <c r="M864" s="82" t="s">
        <v>49</v>
      </c>
      <c r="N864" s="82" t="s">
        <v>70</v>
      </c>
      <c r="O864" s="82" t="s">
        <v>51</v>
      </c>
      <c r="P864" s="82" t="s">
        <v>171</v>
      </c>
      <c r="Q864" s="82" t="s">
        <v>9484</v>
      </c>
      <c r="R864" s="82" t="s">
        <v>9414</v>
      </c>
      <c r="S864" s="82" t="s">
        <v>55</v>
      </c>
      <c r="T864" s="83" t="s">
        <v>56</v>
      </c>
    </row>
    <row r="865">
      <c r="A865" s="81">
        <v>45770.907013888886</v>
      </c>
      <c r="B865" s="82" t="s">
        <v>10261</v>
      </c>
      <c r="C865" s="82" t="s">
        <v>10262</v>
      </c>
      <c r="D865" s="82">
        <v>8.1993068084E10</v>
      </c>
      <c r="E865" s="82" t="s">
        <v>43</v>
      </c>
      <c r="F865" s="82" t="s">
        <v>44</v>
      </c>
      <c r="G865" s="82" t="s">
        <v>45</v>
      </c>
      <c r="H865" s="82" t="s">
        <v>62</v>
      </c>
      <c r="I865" s="82" t="s">
        <v>47</v>
      </c>
      <c r="J865" s="82" t="s">
        <v>47</v>
      </c>
      <c r="K865" s="82" t="s">
        <v>48</v>
      </c>
      <c r="L865" s="82" t="s">
        <v>48</v>
      </c>
      <c r="M865" s="82" t="s">
        <v>49</v>
      </c>
      <c r="N865" s="82" t="s">
        <v>70</v>
      </c>
      <c r="O865" s="82" t="s">
        <v>51</v>
      </c>
      <c r="P865" s="82" t="s">
        <v>171</v>
      </c>
      <c r="Q865" s="82" t="s">
        <v>9484</v>
      </c>
      <c r="R865" s="82" t="s">
        <v>9414</v>
      </c>
      <c r="S865" s="82" t="s">
        <v>55</v>
      </c>
      <c r="T865" s="83" t="s">
        <v>56</v>
      </c>
    </row>
    <row r="866">
      <c r="A866" s="81">
        <v>45770.90902777778</v>
      </c>
      <c r="B866" s="82" t="s">
        <v>10263</v>
      </c>
      <c r="C866" s="82" t="s">
        <v>10264</v>
      </c>
      <c r="D866" s="82">
        <v>1.3981083233E10</v>
      </c>
      <c r="E866" s="82" t="s">
        <v>75</v>
      </c>
      <c r="F866" s="82" t="s">
        <v>60</v>
      </c>
      <c r="G866" s="82" t="s">
        <v>45</v>
      </c>
      <c r="H866" s="82" t="s">
        <v>106</v>
      </c>
      <c r="I866" s="82" t="s">
        <v>47</v>
      </c>
      <c r="J866" s="82" t="s">
        <v>47</v>
      </c>
      <c r="K866" s="82" t="s">
        <v>48</v>
      </c>
      <c r="L866" s="82" t="s">
        <v>47</v>
      </c>
      <c r="M866" s="82" t="s">
        <v>49</v>
      </c>
      <c r="N866" s="82" t="s">
        <v>64</v>
      </c>
      <c r="O866" s="82" t="s">
        <v>51</v>
      </c>
      <c r="P866" s="82" t="s">
        <v>171</v>
      </c>
      <c r="Q866" s="82" t="s">
        <v>9469</v>
      </c>
      <c r="R866" s="82" t="s">
        <v>9411</v>
      </c>
      <c r="S866" s="82" t="s">
        <v>55</v>
      </c>
      <c r="T866" s="83" t="s">
        <v>56</v>
      </c>
    </row>
    <row r="867">
      <c r="A867" s="81">
        <v>45770.90902777778</v>
      </c>
      <c r="B867" s="82" t="s">
        <v>10263</v>
      </c>
      <c r="C867" s="82" t="s">
        <v>10264</v>
      </c>
      <c r="D867" s="82">
        <v>1.3981083233E10</v>
      </c>
      <c r="E867" s="82" t="s">
        <v>75</v>
      </c>
      <c r="F867" s="82" t="s">
        <v>60</v>
      </c>
      <c r="G867" s="82" t="s">
        <v>45</v>
      </c>
      <c r="H867" s="82" t="s">
        <v>106</v>
      </c>
      <c r="I867" s="82" t="s">
        <v>47</v>
      </c>
      <c r="J867" s="82" t="s">
        <v>47</v>
      </c>
      <c r="K867" s="82" t="s">
        <v>48</v>
      </c>
      <c r="L867" s="82" t="s">
        <v>47</v>
      </c>
      <c r="M867" s="82" t="s">
        <v>49</v>
      </c>
      <c r="N867" s="82" t="s">
        <v>64</v>
      </c>
      <c r="O867" s="82" t="s">
        <v>51</v>
      </c>
      <c r="P867" s="82" t="s">
        <v>171</v>
      </c>
      <c r="Q867" s="82" t="s">
        <v>9469</v>
      </c>
      <c r="R867" s="82" t="s">
        <v>9411</v>
      </c>
      <c r="S867" s="82" t="s">
        <v>55</v>
      </c>
      <c r="T867" s="83" t="s">
        <v>56</v>
      </c>
    </row>
    <row r="868">
      <c r="A868" s="81">
        <v>45770.91074074074</v>
      </c>
      <c r="B868" s="82" t="s">
        <v>10265</v>
      </c>
      <c r="C868" s="82" t="s">
        <v>10266</v>
      </c>
      <c r="D868" s="82">
        <v>2.1965792855E10</v>
      </c>
      <c r="E868" s="82" t="s">
        <v>43</v>
      </c>
      <c r="F868" s="82" t="s">
        <v>144</v>
      </c>
      <c r="G868" s="82" t="s">
        <v>77</v>
      </c>
      <c r="H868" s="82" t="s">
        <v>78</v>
      </c>
      <c r="I868" s="82" t="s">
        <v>47</v>
      </c>
      <c r="J868" s="82" t="s">
        <v>47</v>
      </c>
      <c r="K868" s="82" t="s">
        <v>48</v>
      </c>
      <c r="L868" s="82" t="s">
        <v>48</v>
      </c>
      <c r="M868" s="82" t="s">
        <v>49</v>
      </c>
      <c r="N868" s="82" t="s">
        <v>70</v>
      </c>
      <c r="O868" s="82" t="s">
        <v>51</v>
      </c>
      <c r="P868" s="82" t="s">
        <v>171</v>
      </c>
      <c r="Q868" s="82" t="s">
        <v>858</v>
      </c>
      <c r="R868" s="82" t="s">
        <v>859</v>
      </c>
      <c r="S868" s="82" t="s">
        <v>860</v>
      </c>
      <c r="T868" s="83" t="s">
        <v>56</v>
      </c>
    </row>
    <row r="869">
      <c r="A869" s="81">
        <v>45770.91074074074</v>
      </c>
      <c r="B869" s="82" t="s">
        <v>10265</v>
      </c>
      <c r="C869" s="82" t="s">
        <v>10266</v>
      </c>
      <c r="D869" s="82">
        <v>2.1965792855E10</v>
      </c>
      <c r="E869" s="82" t="s">
        <v>43</v>
      </c>
      <c r="F869" s="82" t="s">
        <v>144</v>
      </c>
      <c r="G869" s="82" t="s">
        <v>77</v>
      </c>
      <c r="H869" s="82" t="s">
        <v>78</v>
      </c>
      <c r="I869" s="82" t="s">
        <v>47</v>
      </c>
      <c r="J869" s="82" t="s">
        <v>47</v>
      </c>
      <c r="K869" s="82" t="s">
        <v>48</v>
      </c>
      <c r="L869" s="82" t="s">
        <v>48</v>
      </c>
      <c r="M869" s="82" t="s">
        <v>49</v>
      </c>
      <c r="N869" s="82" t="s">
        <v>70</v>
      </c>
      <c r="O869" s="82" t="s">
        <v>51</v>
      </c>
      <c r="P869" s="82" t="s">
        <v>171</v>
      </c>
      <c r="Q869" s="82" t="s">
        <v>858</v>
      </c>
      <c r="R869" s="82" t="s">
        <v>859</v>
      </c>
      <c r="S869" s="82" t="s">
        <v>860</v>
      </c>
      <c r="T869" s="83" t="s">
        <v>56</v>
      </c>
    </row>
    <row r="870">
      <c r="A870" s="81">
        <v>45770.9125462963</v>
      </c>
      <c r="B870" s="82" t="s">
        <v>10267</v>
      </c>
      <c r="C870" s="82" t="s">
        <v>10268</v>
      </c>
      <c r="D870" s="82">
        <v>4.5988133238E10</v>
      </c>
      <c r="E870" s="82" t="s">
        <v>43</v>
      </c>
      <c r="F870" s="82" t="s">
        <v>60</v>
      </c>
      <c r="G870" s="82" t="s">
        <v>45</v>
      </c>
      <c r="H870" s="82" t="s">
        <v>106</v>
      </c>
      <c r="I870" s="82" t="s">
        <v>48</v>
      </c>
      <c r="J870" s="82" t="s">
        <v>47</v>
      </c>
      <c r="K870" s="82" t="s">
        <v>48</v>
      </c>
      <c r="L870" s="82" t="s">
        <v>48</v>
      </c>
      <c r="M870" s="82" t="s">
        <v>118</v>
      </c>
      <c r="N870" s="82" t="s">
        <v>70</v>
      </c>
      <c r="O870" s="82" t="s">
        <v>51</v>
      </c>
      <c r="P870" s="82" t="s">
        <v>171</v>
      </c>
      <c r="Q870" s="82" t="s">
        <v>9410</v>
      </c>
      <c r="R870" s="82" t="s">
        <v>9414</v>
      </c>
      <c r="S870" s="82" t="s">
        <v>55</v>
      </c>
      <c r="T870" s="83" t="s">
        <v>56</v>
      </c>
    </row>
    <row r="871">
      <c r="A871" s="81">
        <v>45770.9125462963</v>
      </c>
      <c r="B871" s="82" t="s">
        <v>10267</v>
      </c>
      <c r="C871" s="82" t="s">
        <v>10268</v>
      </c>
      <c r="D871" s="82">
        <v>4.5988133238E10</v>
      </c>
      <c r="E871" s="82" t="s">
        <v>43</v>
      </c>
      <c r="F871" s="82" t="s">
        <v>60</v>
      </c>
      <c r="G871" s="82" t="s">
        <v>45</v>
      </c>
      <c r="H871" s="82" t="s">
        <v>106</v>
      </c>
      <c r="I871" s="82" t="s">
        <v>48</v>
      </c>
      <c r="J871" s="82" t="s">
        <v>47</v>
      </c>
      <c r="K871" s="82" t="s">
        <v>48</v>
      </c>
      <c r="L871" s="82" t="s">
        <v>48</v>
      </c>
      <c r="M871" s="82" t="s">
        <v>118</v>
      </c>
      <c r="N871" s="82" t="s">
        <v>70</v>
      </c>
      <c r="O871" s="82" t="s">
        <v>51</v>
      </c>
      <c r="P871" s="82" t="s">
        <v>171</v>
      </c>
      <c r="Q871" s="82" t="s">
        <v>9410</v>
      </c>
      <c r="R871" s="82" t="s">
        <v>9414</v>
      </c>
      <c r="S871" s="82" t="s">
        <v>55</v>
      </c>
      <c r="T871" s="83" t="s">
        <v>56</v>
      </c>
    </row>
    <row r="872">
      <c r="A872" s="81">
        <v>45770.91373842592</v>
      </c>
      <c r="B872" s="82" t="s">
        <v>10269</v>
      </c>
      <c r="C872" s="82" t="s">
        <v>10270</v>
      </c>
      <c r="D872" s="82">
        <v>5.593991393E10</v>
      </c>
      <c r="E872" s="82" t="s">
        <v>43</v>
      </c>
      <c r="F872" s="82" t="s">
        <v>60</v>
      </c>
      <c r="G872" s="82" t="s">
        <v>45</v>
      </c>
      <c r="H872" s="82" t="s">
        <v>46</v>
      </c>
      <c r="I872" s="82" t="s">
        <v>48</v>
      </c>
      <c r="J872" s="82" t="s">
        <v>47</v>
      </c>
      <c r="K872" s="82" t="s">
        <v>48</v>
      </c>
      <c r="L872" s="82" t="s">
        <v>47</v>
      </c>
      <c r="M872" s="82" t="s">
        <v>118</v>
      </c>
      <c r="N872" s="82" t="s">
        <v>98</v>
      </c>
      <c r="O872" s="82" t="s">
        <v>51</v>
      </c>
      <c r="P872" s="82" t="s">
        <v>171</v>
      </c>
      <c r="Q872" s="82" t="s">
        <v>9503</v>
      </c>
      <c r="R872" s="82" t="s">
        <v>9430</v>
      </c>
      <c r="S872" s="82" t="s">
        <v>55</v>
      </c>
      <c r="T872" s="83" t="s">
        <v>56</v>
      </c>
    </row>
    <row r="873">
      <c r="A873" s="81">
        <v>45770.91373842592</v>
      </c>
      <c r="B873" s="82" t="s">
        <v>10269</v>
      </c>
      <c r="C873" s="82" t="s">
        <v>10270</v>
      </c>
      <c r="D873" s="82">
        <v>5.593991393E10</v>
      </c>
      <c r="E873" s="82" t="s">
        <v>43</v>
      </c>
      <c r="F873" s="82" t="s">
        <v>60</v>
      </c>
      <c r="G873" s="82" t="s">
        <v>45</v>
      </c>
      <c r="H873" s="82" t="s">
        <v>46</v>
      </c>
      <c r="I873" s="82" t="s">
        <v>48</v>
      </c>
      <c r="J873" s="82" t="s">
        <v>47</v>
      </c>
      <c r="K873" s="82" t="s">
        <v>48</v>
      </c>
      <c r="L873" s="82" t="s">
        <v>47</v>
      </c>
      <c r="M873" s="82" t="s">
        <v>118</v>
      </c>
      <c r="N873" s="82" t="s">
        <v>98</v>
      </c>
      <c r="O873" s="82" t="s">
        <v>51</v>
      </c>
      <c r="P873" s="82" t="s">
        <v>171</v>
      </c>
      <c r="Q873" s="82" t="s">
        <v>9503</v>
      </c>
      <c r="R873" s="82" t="s">
        <v>9430</v>
      </c>
      <c r="S873" s="82" t="s">
        <v>55</v>
      </c>
      <c r="T873" s="83" t="s">
        <v>56</v>
      </c>
    </row>
    <row r="874">
      <c r="A874" s="81">
        <v>45770.91622685185</v>
      </c>
      <c r="B874" s="82" t="s">
        <v>10271</v>
      </c>
      <c r="C874" s="82" t="s">
        <v>10272</v>
      </c>
      <c r="D874" s="82">
        <v>1.1951161211E10</v>
      </c>
      <c r="E874" s="82" t="s">
        <v>43</v>
      </c>
      <c r="F874" s="82" t="s">
        <v>44</v>
      </c>
      <c r="G874" s="82" t="s">
        <v>45</v>
      </c>
      <c r="H874" s="82" t="s">
        <v>46</v>
      </c>
      <c r="I874" s="82" t="s">
        <v>48</v>
      </c>
      <c r="J874" s="82" t="s">
        <v>47</v>
      </c>
      <c r="K874" s="82" t="s">
        <v>47</v>
      </c>
      <c r="L874" s="82" t="s">
        <v>48</v>
      </c>
      <c r="M874" s="82" t="s">
        <v>63</v>
      </c>
      <c r="N874" s="82" t="s">
        <v>64</v>
      </c>
      <c r="O874" s="82" t="s">
        <v>51</v>
      </c>
      <c r="P874" s="82" t="s">
        <v>171</v>
      </c>
      <c r="Q874" s="82" t="s">
        <v>9457</v>
      </c>
      <c r="R874" s="82" t="s">
        <v>9411</v>
      </c>
      <c r="S874" s="82" t="s">
        <v>55</v>
      </c>
      <c r="T874" s="83" t="s">
        <v>47</v>
      </c>
    </row>
    <row r="875">
      <c r="A875" s="81">
        <v>45770.91622685185</v>
      </c>
      <c r="B875" s="82" t="s">
        <v>10271</v>
      </c>
      <c r="C875" s="82" t="s">
        <v>10272</v>
      </c>
      <c r="D875" s="82">
        <v>1.1951161211E10</v>
      </c>
      <c r="E875" s="82" t="s">
        <v>43</v>
      </c>
      <c r="F875" s="82" t="s">
        <v>44</v>
      </c>
      <c r="G875" s="82" t="s">
        <v>45</v>
      </c>
      <c r="H875" s="82" t="s">
        <v>46</v>
      </c>
      <c r="I875" s="82" t="s">
        <v>48</v>
      </c>
      <c r="J875" s="82" t="s">
        <v>47</v>
      </c>
      <c r="K875" s="82" t="s">
        <v>47</v>
      </c>
      <c r="L875" s="82" t="s">
        <v>48</v>
      </c>
      <c r="M875" s="82" t="s">
        <v>63</v>
      </c>
      <c r="N875" s="82" t="s">
        <v>64</v>
      </c>
      <c r="O875" s="82" t="s">
        <v>51</v>
      </c>
      <c r="P875" s="82" t="s">
        <v>171</v>
      </c>
      <c r="Q875" s="82" t="s">
        <v>9457</v>
      </c>
      <c r="R875" s="82" t="s">
        <v>9411</v>
      </c>
      <c r="S875" s="82" t="s">
        <v>55</v>
      </c>
      <c r="T875" s="83" t="s">
        <v>47</v>
      </c>
    </row>
    <row r="876">
      <c r="A876" s="81">
        <v>45770.91701388889</v>
      </c>
      <c r="B876" s="82" t="s">
        <v>10273</v>
      </c>
      <c r="C876" s="82" t="s">
        <v>10274</v>
      </c>
      <c r="D876" s="82">
        <v>4.199659483E10</v>
      </c>
      <c r="E876" s="82" t="s">
        <v>43</v>
      </c>
      <c r="F876" s="82" t="s">
        <v>44</v>
      </c>
      <c r="G876" s="82" t="s">
        <v>61</v>
      </c>
      <c r="H876" s="82" t="s">
        <v>62</v>
      </c>
      <c r="I876" s="82" t="s">
        <v>47</v>
      </c>
      <c r="J876" s="82" t="s">
        <v>48</v>
      </c>
      <c r="K876" s="82" t="s">
        <v>47</v>
      </c>
      <c r="L876" s="82" t="s">
        <v>47</v>
      </c>
      <c r="M876" s="82" t="s">
        <v>118</v>
      </c>
      <c r="N876" s="82" t="s">
        <v>98</v>
      </c>
      <c r="O876" s="82" t="s">
        <v>51</v>
      </c>
      <c r="P876" s="82" t="s">
        <v>171</v>
      </c>
      <c r="Q876" s="82" t="s">
        <v>9410</v>
      </c>
      <c r="R876" s="82" t="s">
        <v>9426</v>
      </c>
      <c r="S876" s="82" t="s">
        <v>65</v>
      </c>
      <c r="T876" s="83" t="s">
        <v>56</v>
      </c>
    </row>
    <row r="877">
      <c r="A877" s="81">
        <v>45770.919803240744</v>
      </c>
      <c r="B877" s="82" t="s">
        <v>10275</v>
      </c>
      <c r="C877" s="82" t="s">
        <v>10276</v>
      </c>
      <c r="D877" s="82">
        <v>5.1992744958E10</v>
      </c>
      <c r="E877" s="82" t="s">
        <v>43</v>
      </c>
      <c r="F877" s="82" t="s">
        <v>60</v>
      </c>
      <c r="G877" s="82" t="s">
        <v>61</v>
      </c>
      <c r="H877" s="82" t="s">
        <v>88</v>
      </c>
      <c r="I877" s="82" t="s">
        <v>47</v>
      </c>
      <c r="J877" s="82" t="s">
        <v>47</v>
      </c>
      <c r="K877" s="82" t="s">
        <v>47</v>
      </c>
      <c r="L877" s="82" t="s">
        <v>47</v>
      </c>
      <c r="M877" s="82" t="s">
        <v>63</v>
      </c>
      <c r="N877" s="82" t="s">
        <v>95</v>
      </c>
      <c r="O877" s="82" t="s">
        <v>51</v>
      </c>
      <c r="P877" s="82" t="s">
        <v>171</v>
      </c>
      <c r="Q877" s="82" t="s">
        <v>9410</v>
      </c>
      <c r="R877" s="82" t="s">
        <v>9411</v>
      </c>
      <c r="S877" s="82" t="s">
        <v>55</v>
      </c>
      <c r="T877" s="83" t="s">
        <v>56</v>
      </c>
    </row>
    <row r="878">
      <c r="A878" s="81">
        <v>45770.919803240744</v>
      </c>
      <c r="B878" s="82" t="s">
        <v>10275</v>
      </c>
      <c r="C878" s="82" t="s">
        <v>10276</v>
      </c>
      <c r="D878" s="82">
        <v>5.1992744958E10</v>
      </c>
      <c r="E878" s="82" t="s">
        <v>43</v>
      </c>
      <c r="F878" s="82" t="s">
        <v>60</v>
      </c>
      <c r="G878" s="82" t="s">
        <v>61</v>
      </c>
      <c r="H878" s="82" t="s">
        <v>88</v>
      </c>
      <c r="I878" s="82" t="s">
        <v>47</v>
      </c>
      <c r="J878" s="82" t="s">
        <v>47</v>
      </c>
      <c r="K878" s="82" t="s">
        <v>47</v>
      </c>
      <c r="L878" s="82" t="s">
        <v>47</v>
      </c>
      <c r="M878" s="82" t="s">
        <v>63</v>
      </c>
      <c r="N878" s="82" t="s">
        <v>95</v>
      </c>
      <c r="O878" s="82" t="s">
        <v>51</v>
      </c>
      <c r="P878" s="82" t="s">
        <v>171</v>
      </c>
      <c r="Q878" s="82" t="s">
        <v>9410</v>
      </c>
      <c r="R878" s="82" t="s">
        <v>9411</v>
      </c>
      <c r="S878" s="82" t="s">
        <v>55</v>
      </c>
      <c r="T878" s="83" t="s">
        <v>56</v>
      </c>
    </row>
    <row r="879">
      <c r="A879" s="81">
        <v>45770.92025462963</v>
      </c>
      <c r="B879" s="82" t="s">
        <v>10277</v>
      </c>
      <c r="C879" s="82" t="s">
        <v>10278</v>
      </c>
      <c r="D879" s="82">
        <v>8.8996734515E10</v>
      </c>
      <c r="E879" s="82" t="s">
        <v>43</v>
      </c>
      <c r="F879" s="82" t="s">
        <v>60</v>
      </c>
      <c r="G879" s="82" t="s">
        <v>61</v>
      </c>
      <c r="H879" s="82" t="s">
        <v>78</v>
      </c>
      <c r="I879" s="82" t="s">
        <v>47</v>
      </c>
      <c r="J879" s="82" t="s">
        <v>47</v>
      </c>
      <c r="K879" s="82" t="s">
        <v>47</v>
      </c>
      <c r="L879" s="82" t="s">
        <v>48</v>
      </c>
      <c r="M879" s="82" t="s">
        <v>79</v>
      </c>
      <c r="N879" s="82" t="s">
        <v>70</v>
      </c>
      <c r="O879" s="82" t="s">
        <v>51</v>
      </c>
      <c r="P879" s="82" t="s">
        <v>171</v>
      </c>
      <c r="Q879" s="82" t="s">
        <v>9410</v>
      </c>
      <c r="R879" s="82" t="s">
        <v>9414</v>
      </c>
      <c r="S879" s="82" t="s">
        <v>55</v>
      </c>
      <c r="T879" s="83" t="s">
        <v>56</v>
      </c>
    </row>
    <row r="880">
      <c r="A880" s="81">
        <v>45770.92025462963</v>
      </c>
      <c r="B880" s="82" t="s">
        <v>10277</v>
      </c>
      <c r="C880" s="82" t="s">
        <v>10278</v>
      </c>
      <c r="D880" s="82">
        <v>8.8996734515E10</v>
      </c>
      <c r="E880" s="82" t="s">
        <v>43</v>
      </c>
      <c r="F880" s="82" t="s">
        <v>60</v>
      </c>
      <c r="G880" s="82" t="s">
        <v>61</v>
      </c>
      <c r="H880" s="82" t="s">
        <v>78</v>
      </c>
      <c r="I880" s="82" t="s">
        <v>47</v>
      </c>
      <c r="J880" s="82" t="s">
        <v>47</v>
      </c>
      <c r="K880" s="82" t="s">
        <v>47</v>
      </c>
      <c r="L880" s="82" t="s">
        <v>48</v>
      </c>
      <c r="M880" s="82" t="s">
        <v>79</v>
      </c>
      <c r="N880" s="82" t="s">
        <v>70</v>
      </c>
      <c r="O880" s="82" t="s">
        <v>51</v>
      </c>
      <c r="P880" s="82" t="s">
        <v>171</v>
      </c>
      <c r="Q880" s="82" t="s">
        <v>9410</v>
      </c>
      <c r="R880" s="82" t="s">
        <v>9414</v>
      </c>
      <c r="S880" s="82" t="s">
        <v>55</v>
      </c>
      <c r="T880" s="83" t="s">
        <v>56</v>
      </c>
    </row>
    <row r="881">
      <c r="A881" s="81">
        <v>45770.92512731482</v>
      </c>
      <c r="B881" s="82" t="s">
        <v>10279</v>
      </c>
      <c r="C881" s="82" t="s">
        <v>10280</v>
      </c>
      <c r="D881" s="82">
        <v>9.2993446427E10</v>
      </c>
      <c r="E881" s="82" t="s">
        <v>43</v>
      </c>
      <c r="F881" s="82" t="s">
        <v>60</v>
      </c>
      <c r="G881" s="82" t="s">
        <v>45</v>
      </c>
      <c r="H881" s="82" t="s">
        <v>106</v>
      </c>
      <c r="I881" s="82" t="s">
        <v>47</v>
      </c>
      <c r="J881" s="82" t="s">
        <v>47</v>
      </c>
      <c r="K881" s="82" t="s">
        <v>48</v>
      </c>
      <c r="L881" s="82" t="s">
        <v>47</v>
      </c>
      <c r="M881" s="82" t="s">
        <v>63</v>
      </c>
      <c r="N881" s="82" t="s">
        <v>95</v>
      </c>
      <c r="O881" s="82" t="s">
        <v>51</v>
      </c>
      <c r="P881" s="82" t="s">
        <v>171</v>
      </c>
      <c r="Q881" s="82" t="s">
        <v>9508</v>
      </c>
      <c r="R881" s="82" t="s">
        <v>9426</v>
      </c>
      <c r="S881" s="82" t="s">
        <v>55</v>
      </c>
      <c r="T881" s="83" t="s">
        <v>56</v>
      </c>
    </row>
    <row r="882">
      <c r="A882" s="81">
        <v>45770.92512731482</v>
      </c>
      <c r="B882" s="82" t="s">
        <v>10279</v>
      </c>
      <c r="C882" s="82" t="s">
        <v>10280</v>
      </c>
      <c r="D882" s="82">
        <v>9.2993446427E10</v>
      </c>
      <c r="E882" s="82" t="s">
        <v>43</v>
      </c>
      <c r="F882" s="82" t="s">
        <v>60</v>
      </c>
      <c r="G882" s="82" t="s">
        <v>45</v>
      </c>
      <c r="H882" s="82" t="s">
        <v>106</v>
      </c>
      <c r="I882" s="82" t="s">
        <v>47</v>
      </c>
      <c r="J882" s="82" t="s">
        <v>47</v>
      </c>
      <c r="K882" s="82" t="s">
        <v>48</v>
      </c>
      <c r="L882" s="82" t="s">
        <v>47</v>
      </c>
      <c r="M882" s="82" t="s">
        <v>63</v>
      </c>
      <c r="N882" s="82" t="s">
        <v>95</v>
      </c>
      <c r="O882" s="82" t="s">
        <v>51</v>
      </c>
      <c r="P882" s="82" t="s">
        <v>171</v>
      </c>
      <c r="Q882" s="82" t="s">
        <v>9508</v>
      </c>
      <c r="R882" s="82" t="s">
        <v>9426</v>
      </c>
      <c r="S882" s="82" t="s">
        <v>55</v>
      </c>
      <c r="T882" s="83" t="s">
        <v>56</v>
      </c>
    </row>
    <row r="883">
      <c r="A883" s="81">
        <v>45770.926157407404</v>
      </c>
      <c r="B883" s="82" t="s">
        <v>10281</v>
      </c>
      <c r="C883" s="82" t="s">
        <v>10282</v>
      </c>
      <c r="D883" s="82">
        <v>6.2981105667E10</v>
      </c>
      <c r="E883" s="82" t="s">
        <v>43</v>
      </c>
      <c r="F883" s="82" t="s">
        <v>60</v>
      </c>
      <c r="G883" s="82" t="s">
        <v>61</v>
      </c>
      <c r="H883" s="82" t="s">
        <v>46</v>
      </c>
      <c r="I883" s="82" t="s">
        <v>47</v>
      </c>
      <c r="J883" s="82" t="s">
        <v>47</v>
      </c>
      <c r="K883" s="82" t="s">
        <v>48</v>
      </c>
      <c r="L883" s="82" t="s">
        <v>47</v>
      </c>
      <c r="M883" s="82" t="s">
        <v>79</v>
      </c>
      <c r="N883" s="82" t="s">
        <v>50</v>
      </c>
      <c r="O883" s="82" t="s">
        <v>51</v>
      </c>
      <c r="P883" s="82" t="s">
        <v>171</v>
      </c>
      <c r="Q883" s="82" t="s">
        <v>9539</v>
      </c>
      <c r="R883" s="82" t="s">
        <v>9411</v>
      </c>
      <c r="S883" s="82" t="s">
        <v>55</v>
      </c>
      <c r="T883" s="83" t="s">
        <v>56</v>
      </c>
    </row>
    <row r="884">
      <c r="A884" s="81">
        <v>45770.926157407404</v>
      </c>
      <c r="B884" s="82" t="s">
        <v>10281</v>
      </c>
      <c r="C884" s="82" t="s">
        <v>10282</v>
      </c>
      <c r="D884" s="82">
        <v>6.2981105667E10</v>
      </c>
      <c r="E884" s="82" t="s">
        <v>43</v>
      </c>
      <c r="F884" s="82" t="s">
        <v>60</v>
      </c>
      <c r="G884" s="82" t="s">
        <v>61</v>
      </c>
      <c r="H884" s="82" t="s">
        <v>46</v>
      </c>
      <c r="I884" s="82" t="s">
        <v>47</v>
      </c>
      <c r="J884" s="82" t="s">
        <v>47</v>
      </c>
      <c r="K884" s="82" t="s">
        <v>48</v>
      </c>
      <c r="L884" s="82" t="s">
        <v>47</v>
      </c>
      <c r="M884" s="82" t="s">
        <v>79</v>
      </c>
      <c r="N884" s="82" t="s">
        <v>50</v>
      </c>
      <c r="O884" s="82" t="s">
        <v>51</v>
      </c>
      <c r="P884" s="82" t="s">
        <v>171</v>
      </c>
      <c r="Q884" s="82" t="s">
        <v>9539</v>
      </c>
      <c r="R884" s="82" t="s">
        <v>9411</v>
      </c>
      <c r="S884" s="82" t="s">
        <v>55</v>
      </c>
      <c r="T884" s="83" t="s">
        <v>56</v>
      </c>
    </row>
    <row r="885">
      <c r="A885" s="81">
        <v>45770.92828703704</v>
      </c>
      <c r="B885" s="82" t="s">
        <v>10283</v>
      </c>
      <c r="C885" s="82" t="s">
        <v>10284</v>
      </c>
      <c r="D885" s="82">
        <v>6.5993320827E10</v>
      </c>
      <c r="E885" s="82" t="s">
        <v>43</v>
      </c>
      <c r="F885" s="82" t="s">
        <v>69</v>
      </c>
      <c r="G885" s="82" t="s">
        <v>45</v>
      </c>
      <c r="H885" s="82" t="s">
        <v>62</v>
      </c>
      <c r="I885" s="82" t="s">
        <v>47</v>
      </c>
      <c r="J885" s="82" t="s">
        <v>47</v>
      </c>
      <c r="K885" s="82" t="s">
        <v>48</v>
      </c>
      <c r="L885" s="82" t="s">
        <v>47</v>
      </c>
      <c r="M885" s="82" t="s">
        <v>79</v>
      </c>
      <c r="N885" s="82" t="s">
        <v>98</v>
      </c>
      <c r="O885" s="82" t="s">
        <v>51</v>
      </c>
      <c r="P885" s="82" t="s">
        <v>171</v>
      </c>
      <c r="Q885" s="82" t="s">
        <v>9484</v>
      </c>
      <c r="R885" s="82" t="s">
        <v>9414</v>
      </c>
      <c r="S885" s="82" t="s">
        <v>55</v>
      </c>
      <c r="T885" s="83" t="s">
        <v>56</v>
      </c>
    </row>
    <row r="886">
      <c r="A886" s="81">
        <v>45770.92828703704</v>
      </c>
      <c r="B886" s="82" t="s">
        <v>10283</v>
      </c>
      <c r="C886" s="82" t="s">
        <v>10284</v>
      </c>
      <c r="D886" s="82">
        <v>6.5993320827E10</v>
      </c>
      <c r="E886" s="82" t="s">
        <v>43</v>
      </c>
      <c r="F886" s="82" t="s">
        <v>69</v>
      </c>
      <c r="G886" s="82" t="s">
        <v>45</v>
      </c>
      <c r="H886" s="82" t="s">
        <v>62</v>
      </c>
      <c r="I886" s="82" t="s">
        <v>47</v>
      </c>
      <c r="J886" s="82" t="s">
        <v>47</v>
      </c>
      <c r="K886" s="82" t="s">
        <v>48</v>
      </c>
      <c r="L886" s="82" t="s">
        <v>47</v>
      </c>
      <c r="M886" s="82" t="s">
        <v>79</v>
      </c>
      <c r="N886" s="82" t="s">
        <v>98</v>
      </c>
      <c r="O886" s="82" t="s">
        <v>51</v>
      </c>
      <c r="P886" s="82" t="s">
        <v>171</v>
      </c>
      <c r="Q886" s="82" t="s">
        <v>9484</v>
      </c>
      <c r="R886" s="82" t="s">
        <v>9414</v>
      </c>
      <c r="S886" s="82" t="s">
        <v>55</v>
      </c>
      <c r="T886" s="83" t="s">
        <v>56</v>
      </c>
    </row>
    <row r="887">
      <c r="A887" s="81">
        <v>45770.93305555556</v>
      </c>
      <c r="B887" s="82" t="s">
        <v>10285</v>
      </c>
      <c r="C887" s="82" t="s">
        <v>10286</v>
      </c>
      <c r="D887" s="82">
        <v>3.2999297865E10</v>
      </c>
      <c r="E887" s="82" t="s">
        <v>43</v>
      </c>
      <c r="F887" s="82" t="s">
        <v>60</v>
      </c>
      <c r="G887" s="82" t="s">
        <v>45</v>
      </c>
      <c r="H887" s="82" t="s">
        <v>78</v>
      </c>
      <c r="I887" s="82" t="s">
        <v>47</v>
      </c>
      <c r="J887" s="82" t="s">
        <v>47</v>
      </c>
      <c r="K887" s="82" t="s">
        <v>47</v>
      </c>
      <c r="L887" s="82" t="s">
        <v>47</v>
      </c>
      <c r="M887" s="82" t="s">
        <v>94</v>
      </c>
      <c r="N887" s="82" t="s">
        <v>50</v>
      </c>
      <c r="O887" s="82" t="s">
        <v>51</v>
      </c>
      <c r="P887" s="82" t="s">
        <v>171</v>
      </c>
      <c r="Q887" s="82" t="s">
        <v>9410</v>
      </c>
      <c r="R887" s="82" t="s">
        <v>9426</v>
      </c>
      <c r="S887" s="82" t="s">
        <v>55</v>
      </c>
      <c r="T887" s="83" t="s">
        <v>47</v>
      </c>
    </row>
    <row r="888">
      <c r="A888" s="81">
        <v>45770.93305555556</v>
      </c>
      <c r="B888" s="82" t="s">
        <v>10285</v>
      </c>
      <c r="C888" s="82" t="s">
        <v>10286</v>
      </c>
      <c r="D888" s="82">
        <v>3.2999297865E10</v>
      </c>
      <c r="E888" s="82" t="s">
        <v>43</v>
      </c>
      <c r="F888" s="82" t="s">
        <v>60</v>
      </c>
      <c r="G888" s="82" t="s">
        <v>45</v>
      </c>
      <c r="H888" s="82" t="s">
        <v>78</v>
      </c>
      <c r="I888" s="82" t="s">
        <v>47</v>
      </c>
      <c r="J888" s="82" t="s">
        <v>47</v>
      </c>
      <c r="K888" s="82" t="s">
        <v>47</v>
      </c>
      <c r="L888" s="82" t="s">
        <v>47</v>
      </c>
      <c r="M888" s="82" t="s">
        <v>94</v>
      </c>
      <c r="N888" s="82" t="s">
        <v>50</v>
      </c>
      <c r="O888" s="82" t="s">
        <v>51</v>
      </c>
      <c r="P888" s="82" t="s">
        <v>171</v>
      </c>
      <c r="Q888" s="82" t="s">
        <v>9410</v>
      </c>
      <c r="R888" s="82" t="s">
        <v>9426</v>
      </c>
      <c r="S888" s="82" t="s">
        <v>55</v>
      </c>
      <c r="T888" s="83" t="s">
        <v>47</v>
      </c>
    </row>
    <row r="889">
      <c r="A889" s="81">
        <v>45770.93332175926</v>
      </c>
      <c r="B889" s="82" t="s">
        <v>10287</v>
      </c>
      <c r="C889" s="82" t="s">
        <v>10288</v>
      </c>
      <c r="D889" s="82">
        <v>6.2992548421E10</v>
      </c>
      <c r="E889" s="82" t="s">
        <v>43</v>
      </c>
      <c r="F889" s="82" t="s">
        <v>144</v>
      </c>
      <c r="G889" s="82" t="s">
        <v>77</v>
      </c>
      <c r="H889" s="82" t="s">
        <v>88</v>
      </c>
      <c r="I889" s="82" t="s">
        <v>47</v>
      </c>
      <c r="J889" s="82" t="s">
        <v>47</v>
      </c>
      <c r="K889" s="82" t="s">
        <v>48</v>
      </c>
      <c r="L889" s="82" t="s">
        <v>47</v>
      </c>
      <c r="M889" s="82" t="s">
        <v>79</v>
      </c>
      <c r="N889" s="82" t="s">
        <v>64</v>
      </c>
      <c r="O889" s="82" t="s">
        <v>51</v>
      </c>
      <c r="P889" s="82" t="s">
        <v>171</v>
      </c>
      <c r="Q889" s="82" t="s">
        <v>9457</v>
      </c>
      <c r="R889" s="82" t="s">
        <v>9426</v>
      </c>
      <c r="S889" s="82" t="s">
        <v>65</v>
      </c>
      <c r="T889" s="83" t="s">
        <v>56</v>
      </c>
    </row>
    <row r="890">
      <c r="A890" s="81">
        <v>45770.93332175926</v>
      </c>
      <c r="B890" s="82" t="s">
        <v>10287</v>
      </c>
      <c r="C890" s="82" t="s">
        <v>10288</v>
      </c>
      <c r="D890" s="82">
        <v>6.2992548421E10</v>
      </c>
      <c r="E890" s="82" t="s">
        <v>43</v>
      </c>
      <c r="F890" s="82" t="s">
        <v>144</v>
      </c>
      <c r="G890" s="82" t="s">
        <v>77</v>
      </c>
      <c r="H890" s="82" t="s">
        <v>88</v>
      </c>
      <c r="I890" s="82" t="s">
        <v>47</v>
      </c>
      <c r="J890" s="82" t="s">
        <v>47</v>
      </c>
      <c r="K890" s="82" t="s">
        <v>48</v>
      </c>
      <c r="L890" s="82" t="s">
        <v>47</v>
      </c>
      <c r="M890" s="82" t="s">
        <v>79</v>
      </c>
      <c r="N890" s="82" t="s">
        <v>64</v>
      </c>
      <c r="O890" s="82" t="s">
        <v>51</v>
      </c>
      <c r="P890" s="82" t="s">
        <v>171</v>
      </c>
      <c r="Q890" s="82" t="s">
        <v>9457</v>
      </c>
      <c r="R890" s="82" t="s">
        <v>9426</v>
      </c>
      <c r="S890" s="82" t="s">
        <v>65</v>
      </c>
      <c r="T890" s="83" t="s">
        <v>56</v>
      </c>
    </row>
    <row r="891">
      <c r="A891" s="81">
        <v>45770.94174768519</v>
      </c>
      <c r="B891" s="82" t="s">
        <v>10289</v>
      </c>
      <c r="C891" s="82" t="s">
        <v>10290</v>
      </c>
      <c r="D891" s="82">
        <v>1.5997131466E10</v>
      </c>
      <c r="E891" s="82" t="s">
        <v>43</v>
      </c>
      <c r="F891" s="82" t="s">
        <v>44</v>
      </c>
      <c r="G891" s="82" t="s">
        <v>61</v>
      </c>
      <c r="H891" s="82" t="s">
        <v>46</v>
      </c>
      <c r="I891" s="82" t="s">
        <v>48</v>
      </c>
      <c r="J891" s="82" t="s">
        <v>47</v>
      </c>
      <c r="K891" s="82" t="s">
        <v>48</v>
      </c>
      <c r="L891" s="82" t="s">
        <v>48</v>
      </c>
      <c r="M891" s="82" t="s">
        <v>79</v>
      </c>
      <c r="N891" s="82" t="s">
        <v>64</v>
      </c>
      <c r="O891" s="82" t="s">
        <v>51</v>
      </c>
      <c r="P891" s="82" t="s">
        <v>171</v>
      </c>
      <c r="Q891" s="82" t="s">
        <v>9410</v>
      </c>
      <c r="R891" s="82" t="s">
        <v>9411</v>
      </c>
      <c r="S891" s="82" t="s">
        <v>65</v>
      </c>
      <c r="T891" s="83" t="s">
        <v>56</v>
      </c>
    </row>
    <row r="892">
      <c r="A892" s="81">
        <v>45770.94174768519</v>
      </c>
      <c r="B892" s="82" t="s">
        <v>10289</v>
      </c>
      <c r="C892" s="82" t="s">
        <v>10290</v>
      </c>
      <c r="D892" s="82">
        <v>1.5997131466E10</v>
      </c>
      <c r="E892" s="82" t="s">
        <v>43</v>
      </c>
      <c r="F892" s="82" t="s">
        <v>44</v>
      </c>
      <c r="G892" s="82" t="s">
        <v>61</v>
      </c>
      <c r="H892" s="82" t="s">
        <v>46</v>
      </c>
      <c r="I892" s="82" t="s">
        <v>48</v>
      </c>
      <c r="J892" s="82" t="s">
        <v>47</v>
      </c>
      <c r="K892" s="82" t="s">
        <v>48</v>
      </c>
      <c r="L892" s="82" t="s">
        <v>48</v>
      </c>
      <c r="M892" s="82" t="s">
        <v>79</v>
      </c>
      <c r="N892" s="82" t="s">
        <v>64</v>
      </c>
      <c r="O892" s="82" t="s">
        <v>51</v>
      </c>
      <c r="P892" s="82" t="s">
        <v>171</v>
      </c>
      <c r="Q892" s="82" t="s">
        <v>9410</v>
      </c>
      <c r="R892" s="82" t="s">
        <v>9411</v>
      </c>
      <c r="S892" s="82" t="s">
        <v>65</v>
      </c>
      <c r="T892" s="83" t="s">
        <v>56</v>
      </c>
    </row>
    <row r="893">
      <c r="A893" s="81">
        <v>45770.945856481485</v>
      </c>
      <c r="B893" s="82" t="s">
        <v>10291</v>
      </c>
      <c r="C893" s="82" t="s">
        <v>10292</v>
      </c>
      <c r="D893" s="82">
        <v>6.1994050626E10</v>
      </c>
      <c r="E893" s="82" t="s">
        <v>75</v>
      </c>
      <c r="F893" s="82" t="s">
        <v>60</v>
      </c>
      <c r="G893" s="82" t="s">
        <v>61</v>
      </c>
      <c r="H893" s="82" t="s">
        <v>46</v>
      </c>
      <c r="I893" s="82" t="s">
        <v>48</v>
      </c>
      <c r="J893" s="82" t="s">
        <v>47</v>
      </c>
      <c r="K893" s="82" t="s">
        <v>48</v>
      </c>
      <c r="L893" s="82" t="s">
        <v>47</v>
      </c>
      <c r="M893" s="82" t="s">
        <v>49</v>
      </c>
      <c r="N893" s="82" t="s">
        <v>95</v>
      </c>
      <c r="O893" s="82" t="s">
        <v>51</v>
      </c>
      <c r="P893" s="82" t="s">
        <v>171</v>
      </c>
      <c r="Q893" s="82" t="s">
        <v>9410</v>
      </c>
      <c r="R893" s="82" t="s">
        <v>9411</v>
      </c>
      <c r="S893" s="82" t="s">
        <v>55</v>
      </c>
      <c r="T893" s="84"/>
    </row>
    <row r="894">
      <c r="A894" s="81">
        <v>45770.945856481485</v>
      </c>
      <c r="B894" s="82" t="s">
        <v>10291</v>
      </c>
      <c r="C894" s="82" t="s">
        <v>10292</v>
      </c>
      <c r="D894" s="82">
        <v>6.1994050626E10</v>
      </c>
      <c r="E894" s="82" t="s">
        <v>75</v>
      </c>
      <c r="F894" s="82" t="s">
        <v>60</v>
      </c>
      <c r="G894" s="82" t="s">
        <v>61</v>
      </c>
      <c r="H894" s="82" t="s">
        <v>46</v>
      </c>
      <c r="I894" s="82" t="s">
        <v>48</v>
      </c>
      <c r="J894" s="82" t="s">
        <v>47</v>
      </c>
      <c r="K894" s="82" t="s">
        <v>48</v>
      </c>
      <c r="L894" s="82" t="s">
        <v>47</v>
      </c>
      <c r="M894" s="82" t="s">
        <v>49</v>
      </c>
      <c r="N894" s="82" t="s">
        <v>95</v>
      </c>
      <c r="O894" s="82" t="s">
        <v>51</v>
      </c>
      <c r="P894" s="82" t="s">
        <v>171</v>
      </c>
      <c r="Q894" s="82" t="s">
        <v>9410</v>
      </c>
      <c r="R894" s="82" t="s">
        <v>9411</v>
      </c>
      <c r="S894" s="82" t="s">
        <v>55</v>
      </c>
      <c r="T894" s="84"/>
    </row>
    <row r="895">
      <c r="A895" s="81">
        <v>45770.94925925926</v>
      </c>
      <c r="B895" s="82" t="s">
        <v>10293</v>
      </c>
      <c r="C895" s="82" t="s">
        <v>10294</v>
      </c>
      <c r="D895" s="82">
        <v>1.3991770061E10</v>
      </c>
      <c r="E895" s="82" t="s">
        <v>43</v>
      </c>
      <c r="F895" s="82" t="s">
        <v>44</v>
      </c>
      <c r="G895" s="82" t="s">
        <v>61</v>
      </c>
      <c r="H895" s="82" t="s">
        <v>46</v>
      </c>
      <c r="I895" s="82" t="s">
        <v>48</v>
      </c>
      <c r="J895" s="82" t="s">
        <v>47</v>
      </c>
      <c r="K895" s="82" t="s">
        <v>48</v>
      </c>
      <c r="L895" s="82" t="s">
        <v>48</v>
      </c>
      <c r="M895" s="82" t="s">
        <v>79</v>
      </c>
      <c r="N895" s="82" t="s">
        <v>95</v>
      </c>
      <c r="O895" s="82" t="s">
        <v>51</v>
      </c>
      <c r="P895" s="82" t="s">
        <v>171</v>
      </c>
      <c r="Q895" s="82" t="s">
        <v>9410</v>
      </c>
      <c r="R895" s="82" t="s">
        <v>9411</v>
      </c>
      <c r="S895" s="82" t="s">
        <v>55</v>
      </c>
      <c r="T895" s="83" t="s">
        <v>56</v>
      </c>
    </row>
    <row r="896">
      <c r="A896" s="81">
        <v>45770.94925925926</v>
      </c>
      <c r="B896" s="82" t="s">
        <v>10293</v>
      </c>
      <c r="C896" s="82" t="s">
        <v>10294</v>
      </c>
      <c r="D896" s="82">
        <v>1.3991770061E10</v>
      </c>
      <c r="E896" s="82" t="s">
        <v>43</v>
      </c>
      <c r="F896" s="82" t="s">
        <v>44</v>
      </c>
      <c r="G896" s="82" t="s">
        <v>61</v>
      </c>
      <c r="H896" s="82" t="s">
        <v>46</v>
      </c>
      <c r="I896" s="82" t="s">
        <v>48</v>
      </c>
      <c r="J896" s="82" t="s">
        <v>47</v>
      </c>
      <c r="K896" s="82" t="s">
        <v>48</v>
      </c>
      <c r="L896" s="82" t="s">
        <v>48</v>
      </c>
      <c r="M896" s="82" t="s">
        <v>79</v>
      </c>
      <c r="N896" s="82" t="s">
        <v>95</v>
      </c>
      <c r="O896" s="82" t="s">
        <v>51</v>
      </c>
      <c r="P896" s="82" t="s">
        <v>171</v>
      </c>
      <c r="Q896" s="82" t="s">
        <v>9410</v>
      </c>
      <c r="R896" s="82" t="s">
        <v>9411</v>
      </c>
      <c r="S896" s="82" t="s">
        <v>55</v>
      </c>
      <c r="T896" s="83" t="s">
        <v>56</v>
      </c>
    </row>
    <row r="897">
      <c r="A897" s="81">
        <v>45770.95516203704</v>
      </c>
      <c r="B897" s="82" t="s">
        <v>10295</v>
      </c>
      <c r="C897" s="82" t="s">
        <v>10296</v>
      </c>
      <c r="D897" s="82">
        <v>1.6993185017E10</v>
      </c>
      <c r="E897" s="82" t="s">
        <v>75</v>
      </c>
      <c r="F897" s="82" t="s">
        <v>60</v>
      </c>
      <c r="G897" s="82" t="s">
        <v>87</v>
      </c>
      <c r="H897" s="82" t="s">
        <v>78</v>
      </c>
      <c r="I897" s="82" t="s">
        <v>47</v>
      </c>
      <c r="J897" s="82" t="s">
        <v>47</v>
      </c>
      <c r="K897" s="82" t="s">
        <v>48</v>
      </c>
      <c r="L897" s="82" t="s">
        <v>48</v>
      </c>
      <c r="M897" s="82" t="s">
        <v>118</v>
      </c>
      <c r="N897" s="82" t="s">
        <v>50</v>
      </c>
      <c r="O897" s="82" t="s">
        <v>51</v>
      </c>
      <c r="P897" s="82" t="s">
        <v>171</v>
      </c>
      <c r="Q897" s="82" t="s">
        <v>9420</v>
      </c>
      <c r="R897" s="82" t="s">
        <v>9414</v>
      </c>
      <c r="S897" s="82" t="s">
        <v>65</v>
      </c>
      <c r="T897" s="83" t="s">
        <v>56</v>
      </c>
    </row>
    <row r="898">
      <c r="A898" s="81">
        <v>45770.95516203704</v>
      </c>
      <c r="B898" s="82" t="s">
        <v>10295</v>
      </c>
      <c r="C898" s="82" t="s">
        <v>10296</v>
      </c>
      <c r="D898" s="82">
        <v>1.6993185017E10</v>
      </c>
      <c r="E898" s="82" t="s">
        <v>75</v>
      </c>
      <c r="F898" s="82" t="s">
        <v>60</v>
      </c>
      <c r="G898" s="82" t="s">
        <v>87</v>
      </c>
      <c r="H898" s="82" t="s">
        <v>78</v>
      </c>
      <c r="I898" s="82" t="s">
        <v>47</v>
      </c>
      <c r="J898" s="82" t="s">
        <v>47</v>
      </c>
      <c r="K898" s="82" t="s">
        <v>48</v>
      </c>
      <c r="L898" s="82" t="s">
        <v>48</v>
      </c>
      <c r="M898" s="82" t="s">
        <v>118</v>
      </c>
      <c r="N898" s="82" t="s">
        <v>50</v>
      </c>
      <c r="O898" s="82" t="s">
        <v>51</v>
      </c>
      <c r="P898" s="82" t="s">
        <v>171</v>
      </c>
      <c r="Q898" s="82" t="s">
        <v>9420</v>
      </c>
      <c r="R898" s="82" t="s">
        <v>9414</v>
      </c>
      <c r="S898" s="82" t="s">
        <v>65</v>
      </c>
      <c r="T898" s="83" t="s">
        <v>56</v>
      </c>
    </row>
    <row r="899">
      <c r="A899" s="81">
        <v>45770.956296296295</v>
      </c>
      <c r="B899" s="82" t="s">
        <v>10297</v>
      </c>
      <c r="C899" s="82" t="s">
        <v>10298</v>
      </c>
      <c r="D899" s="82">
        <v>9.1991000876E10</v>
      </c>
      <c r="E899" s="82" t="s">
        <v>43</v>
      </c>
      <c r="F899" s="82" t="s">
        <v>60</v>
      </c>
      <c r="G899" s="82" t="s">
        <v>45</v>
      </c>
      <c r="H899" s="82" t="s">
        <v>88</v>
      </c>
      <c r="I899" s="82" t="s">
        <v>47</v>
      </c>
      <c r="J899" s="82" t="s">
        <v>47</v>
      </c>
      <c r="K899" s="82" t="s">
        <v>48</v>
      </c>
      <c r="L899" s="82" t="s">
        <v>47</v>
      </c>
      <c r="M899" s="82" t="s">
        <v>79</v>
      </c>
      <c r="N899" s="82" t="s">
        <v>98</v>
      </c>
      <c r="O899" s="82" t="s">
        <v>51</v>
      </c>
      <c r="P899" s="82" t="s">
        <v>171</v>
      </c>
      <c r="Q899" s="82" t="s">
        <v>9466</v>
      </c>
      <c r="R899" s="82" t="s">
        <v>9426</v>
      </c>
      <c r="S899" s="82" t="s">
        <v>55</v>
      </c>
      <c r="T899" s="83" t="s">
        <v>56</v>
      </c>
    </row>
    <row r="900">
      <c r="A900" s="81">
        <v>45770.956296296295</v>
      </c>
      <c r="B900" s="82" t="s">
        <v>10297</v>
      </c>
      <c r="C900" s="82" t="s">
        <v>10298</v>
      </c>
      <c r="D900" s="82">
        <v>9.1991000876E10</v>
      </c>
      <c r="E900" s="82" t="s">
        <v>43</v>
      </c>
      <c r="F900" s="82" t="s">
        <v>60</v>
      </c>
      <c r="G900" s="82" t="s">
        <v>45</v>
      </c>
      <c r="H900" s="82" t="s">
        <v>88</v>
      </c>
      <c r="I900" s="82" t="s">
        <v>47</v>
      </c>
      <c r="J900" s="82" t="s">
        <v>47</v>
      </c>
      <c r="K900" s="82" t="s">
        <v>48</v>
      </c>
      <c r="L900" s="82" t="s">
        <v>47</v>
      </c>
      <c r="M900" s="82" t="s">
        <v>79</v>
      </c>
      <c r="N900" s="82" t="s">
        <v>98</v>
      </c>
      <c r="O900" s="82" t="s">
        <v>51</v>
      </c>
      <c r="P900" s="82" t="s">
        <v>171</v>
      </c>
      <c r="Q900" s="82" t="s">
        <v>9466</v>
      </c>
      <c r="R900" s="82" t="s">
        <v>9426</v>
      </c>
      <c r="S900" s="82" t="s">
        <v>55</v>
      </c>
      <c r="T900" s="83" t="s">
        <v>56</v>
      </c>
    </row>
    <row r="901">
      <c r="A901" s="81">
        <v>45770.957974537036</v>
      </c>
      <c r="B901" s="82" t="s">
        <v>10299</v>
      </c>
      <c r="C901" s="82" t="s">
        <v>10300</v>
      </c>
      <c r="D901" s="82">
        <v>7.9999230802E10</v>
      </c>
      <c r="E901" s="82" t="s">
        <v>43</v>
      </c>
      <c r="F901" s="82" t="s">
        <v>44</v>
      </c>
      <c r="G901" s="82" t="s">
        <v>45</v>
      </c>
      <c r="H901" s="82" t="s">
        <v>106</v>
      </c>
      <c r="I901" s="82" t="s">
        <v>48</v>
      </c>
      <c r="J901" s="82" t="s">
        <v>47</v>
      </c>
      <c r="K901" s="82" t="s">
        <v>48</v>
      </c>
      <c r="L901" s="82" t="s">
        <v>48</v>
      </c>
      <c r="M901" s="82" t="s">
        <v>79</v>
      </c>
      <c r="N901" s="82" t="s">
        <v>50</v>
      </c>
      <c r="O901" s="82" t="s">
        <v>51</v>
      </c>
      <c r="P901" s="82" t="s">
        <v>171</v>
      </c>
      <c r="Q901" s="82" t="s">
        <v>9410</v>
      </c>
      <c r="R901" s="82" t="s">
        <v>9411</v>
      </c>
      <c r="S901" s="82" t="s">
        <v>55</v>
      </c>
      <c r="T901" s="84"/>
    </row>
    <row r="902">
      <c r="A902" s="81">
        <v>45770.957974537036</v>
      </c>
      <c r="B902" s="82" t="s">
        <v>10299</v>
      </c>
      <c r="C902" s="82" t="s">
        <v>10300</v>
      </c>
      <c r="D902" s="82">
        <v>7.9999230802E10</v>
      </c>
      <c r="E902" s="82" t="s">
        <v>43</v>
      </c>
      <c r="F902" s="82" t="s">
        <v>44</v>
      </c>
      <c r="G902" s="82" t="s">
        <v>45</v>
      </c>
      <c r="H902" s="82" t="s">
        <v>106</v>
      </c>
      <c r="I902" s="82" t="s">
        <v>48</v>
      </c>
      <c r="J902" s="82" t="s">
        <v>47</v>
      </c>
      <c r="K902" s="82" t="s">
        <v>48</v>
      </c>
      <c r="L902" s="82" t="s">
        <v>48</v>
      </c>
      <c r="M902" s="82" t="s">
        <v>79</v>
      </c>
      <c r="N902" s="82" t="s">
        <v>50</v>
      </c>
      <c r="O902" s="82" t="s">
        <v>51</v>
      </c>
      <c r="P902" s="82" t="s">
        <v>171</v>
      </c>
      <c r="Q902" s="82" t="s">
        <v>9410</v>
      </c>
      <c r="R902" s="82" t="s">
        <v>9411</v>
      </c>
      <c r="S902" s="82" t="s">
        <v>55</v>
      </c>
      <c r="T902" s="84"/>
    </row>
    <row r="903">
      <c r="A903" s="81">
        <v>45770.958136574074</v>
      </c>
      <c r="B903" s="82" t="s">
        <v>10301</v>
      </c>
      <c r="C903" s="82" t="s">
        <v>10302</v>
      </c>
      <c r="D903" s="82">
        <v>7.5983643646E10</v>
      </c>
      <c r="E903" s="82" t="s">
        <v>43</v>
      </c>
      <c r="F903" s="82" t="s">
        <v>44</v>
      </c>
      <c r="G903" s="82" t="s">
        <v>45</v>
      </c>
      <c r="H903" s="82" t="s">
        <v>78</v>
      </c>
      <c r="I903" s="82" t="s">
        <v>47</v>
      </c>
      <c r="J903" s="82" t="s">
        <v>47</v>
      </c>
      <c r="K903" s="82" t="s">
        <v>48</v>
      </c>
      <c r="L903" s="82" t="s">
        <v>48</v>
      </c>
      <c r="M903" s="82" t="s">
        <v>118</v>
      </c>
      <c r="N903" s="82" t="s">
        <v>95</v>
      </c>
      <c r="O903" s="82" t="s">
        <v>51</v>
      </c>
      <c r="P903" s="82" t="s">
        <v>171</v>
      </c>
      <c r="Q903" s="82" t="s">
        <v>9539</v>
      </c>
      <c r="R903" s="82" t="s">
        <v>9411</v>
      </c>
      <c r="S903" s="82" t="s">
        <v>55</v>
      </c>
      <c r="T903" s="83" t="s">
        <v>56</v>
      </c>
    </row>
    <row r="904">
      <c r="A904" s="81">
        <v>45770.958136574074</v>
      </c>
      <c r="B904" s="82" t="s">
        <v>10301</v>
      </c>
      <c r="C904" s="82" t="s">
        <v>10302</v>
      </c>
      <c r="D904" s="82">
        <v>7.5983643646E10</v>
      </c>
      <c r="E904" s="82" t="s">
        <v>43</v>
      </c>
      <c r="F904" s="82" t="s">
        <v>44</v>
      </c>
      <c r="G904" s="82" t="s">
        <v>45</v>
      </c>
      <c r="H904" s="82" t="s">
        <v>78</v>
      </c>
      <c r="I904" s="82" t="s">
        <v>47</v>
      </c>
      <c r="J904" s="82" t="s">
        <v>47</v>
      </c>
      <c r="K904" s="82" t="s">
        <v>48</v>
      </c>
      <c r="L904" s="82" t="s">
        <v>48</v>
      </c>
      <c r="M904" s="82" t="s">
        <v>118</v>
      </c>
      <c r="N904" s="82" t="s">
        <v>95</v>
      </c>
      <c r="O904" s="82" t="s">
        <v>51</v>
      </c>
      <c r="P904" s="82" t="s">
        <v>171</v>
      </c>
      <c r="Q904" s="82" t="s">
        <v>9539</v>
      </c>
      <c r="R904" s="82" t="s">
        <v>9411</v>
      </c>
      <c r="S904" s="82" t="s">
        <v>55</v>
      </c>
      <c r="T904" s="83" t="s">
        <v>56</v>
      </c>
    </row>
    <row r="905">
      <c r="A905" s="81">
        <v>45770.95878472222</v>
      </c>
      <c r="B905" s="82" t="s">
        <v>10303</v>
      </c>
      <c r="C905" s="82" t="s">
        <v>10304</v>
      </c>
      <c r="D905" s="82">
        <v>1.7991839474E10</v>
      </c>
      <c r="E905" s="82" t="s">
        <v>43</v>
      </c>
      <c r="F905" s="82" t="s">
        <v>144</v>
      </c>
      <c r="G905" s="82" t="s">
        <v>77</v>
      </c>
      <c r="H905" s="82" t="s">
        <v>88</v>
      </c>
      <c r="I905" s="82" t="s">
        <v>48</v>
      </c>
      <c r="J905" s="82" t="s">
        <v>47</v>
      </c>
      <c r="K905" s="82" t="s">
        <v>48</v>
      </c>
      <c r="L905" s="82" t="s">
        <v>47</v>
      </c>
      <c r="M905" s="82" t="s">
        <v>79</v>
      </c>
      <c r="N905" s="82" t="s">
        <v>50</v>
      </c>
      <c r="O905" s="82" t="s">
        <v>51</v>
      </c>
      <c r="P905" s="82" t="s">
        <v>171</v>
      </c>
      <c r="Q905" s="82" t="s">
        <v>9460</v>
      </c>
      <c r="R905" s="82" t="s">
        <v>9414</v>
      </c>
      <c r="S905" s="82" t="s">
        <v>55</v>
      </c>
      <c r="T905" s="83" t="s">
        <v>56</v>
      </c>
    </row>
    <row r="906">
      <c r="A906" s="81">
        <v>45770.95878472222</v>
      </c>
      <c r="B906" s="82" t="s">
        <v>10303</v>
      </c>
      <c r="C906" s="82" t="s">
        <v>10304</v>
      </c>
      <c r="D906" s="82">
        <v>1.7991839474E10</v>
      </c>
      <c r="E906" s="82" t="s">
        <v>43</v>
      </c>
      <c r="F906" s="82" t="s">
        <v>144</v>
      </c>
      <c r="G906" s="82" t="s">
        <v>77</v>
      </c>
      <c r="H906" s="82" t="s">
        <v>88</v>
      </c>
      <c r="I906" s="82" t="s">
        <v>48</v>
      </c>
      <c r="J906" s="82" t="s">
        <v>47</v>
      </c>
      <c r="K906" s="82" t="s">
        <v>48</v>
      </c>
      <c r="L906" s="82" t="s">
        <v>47</v>
      </c>
      <c r="M906" s="82" t="s">
        <v>79</v>
      </c>
      <c r="N906" s="82" t="s">
        <v>50</v>
      </c>
      <c r="O906" s="82" t="s">
        <v>51</v>
      </c>
      <c r="P906" s="82" t="s">
        <v>171</v>
      </c>
      <c r="Q906" s="82" t="s">
        <v>9460</v>
      </c>
      <c r="R906" s="82" t="s">
        <v>9414</v>
      </c>
      <c r="S906" s="82" t="s">
        <v>55</v>
      </c>
      <c r="T906" s="83" t="s">
        <v>56</v>
      </c>
    </row>
    <row r="907">
      <c r="A907" s="81">
        <v>45770.96028935185</v>
      </c>
      <c r="B907" s="82" t="s">
        <v>10305</v>
      </c>
      <c r="C907" s="82" t="s">
        <v>10306</v>
      </c>
      <c r="D907" s="82">
        <v>8.1996628806E10</v>
      </c>
      <c r="E907" s="82" t="s">
        <v>43</v>
      </c>
      <c r="F907" s="82" t="s">
        <v>144</v>
      </c>
      <c r="G907" s="82" t="s">
        <v>87</v>
      </c>
      <c r="H907" s="82" t="s">
        <v>88</v>
      </c>
      <c r="I907" s="82" t="s">
        <v>47</v>
      </c>
      <c r="J907" s="82" t="s">
        <v>48</v>
      </c>
      <c r="K907" s="82" t="s">
        <v>48</v>
      </c>
      <c r="L907" s="82" t="s">
        <v>48</v>
      </c>
      <c r="M907" s="82" t="s">
        <v>94</v>
      </c>
      <c r="N907" s="82" t="s">
        <v>50</v>
      </c>
      <c r="O907" s="82" t="s">
        <v>51</v>
      </c>
      <c r="P907" s="82" t="s">
        <v>171</v>
      </c>
      <c r="Q907" s="82" t="s">
        <v>9410</v>
      </c>
      <c r="R907" s="82" t="s">
        <v>9414</v>
      </c>
      <c r="S907" s="82" t="s">
        <v>55</v>
      </c>
      <c r="T907" s="84"/>
    </row>
    <row r="908">
      <c r="A908" s="81">
        <v>45770.96028935185</v>
      </c>
      <c r="B908" s="82" t="s">
        <v>10305</v>
      </c>
      <c r="C908" s="82" t="s">
        <v>10306</v>
      </c>
      <c r="D908" s="82">
        <v>8.1996628806E10</v>
      </c>
      <c r="E908" s="82" t="s">
        <v>43</v>
      </c>
      <c r="F908" s="82" t="s">
        <v>144</v>
      </c>
      <c r="G908" s="82" t="s">
        <v>87</v>
      </c>
      <c r="H908" s="82" t="s">
        <v>88</v>
      </c>
      <c r="I908" s="82" t="s">
        <v>47</v>
      </c>
      <c r="J908" s="82" t="s">
        <v>48</v>
      </c>
      <c r="K908" s="82" t="s">
        <v>48</v>
      </c>
      <c r="L908" s="82" t="s">
        <v>48</v>
      </c>
      <c r="M908" s="82" t="s">
        <v>94</v>
      </c>
      <c r="N908" s="82" t="s">
        <v>50</v>
      </c>
      <c r="O908" s="82" t="s">
        <v>51</v>
      </c>
      <c r="P908" s="82" t="s">
        <v>171</v>
      </c>
      <c r="Q908" s="82" t="s">
        <v>9410</v>
      </c>
      <c r="R908" s="82" t="s">
        <v>9414</v>
      </c>
      <c r="S908" s="82" t="s">
        <v>55</v>
      </c>
      <c r="T908" s="84"/>
    </row>
    <row r="909">
      <c r="A909" s="81">
        <v>45770.96129629629</v>
      </c>
      <c r="B909" s="82" t="s">
        <v>10307</v>
      </c>
      <c r="C909" s="82" t="s">
        <v>10308</v>
      </c>
      <c r="D909" s="82">
        <v>3.2999454907E10</v>
      </c>
      <c r="E909" s="82" t="s">
        <v>43</v>
      </c>
      <c r="F909" s="82" t="s">
        <v>60</v>
      </c>
      <c r="G909" s="82" t="s">
        <v>61</v>
      </c>
      <c r="H909" s="82" t="s">
        <v>106</v>
      </c>
      <c r="I909" s="82" t="s">
        <v>48</v>
      </c>
      <c r="J909" s="82" t="s">
        <v>47</v>
      </c>
      <c r="K909" s="82" t="s">
        <v>48</v>
      </c>
      <c r="L909" s="82" t="s">
        <v>48</v>
      </c>
      <c r="M909" s="82" t="s">
        <v>79</v>
      </c>
      <c r="N909" s="82" t="s">
        <v>64</v>
      </c>
      <c r="O909" s="82" t="s">
        <v>51</v>
      </c>
      <c r="P909" s="82" t="s">
        <v>171</v>
      </c>
      <c r="Q909" s="82" t="s">
        <v>9410</v>
      </c>
      <c r="R909" s="82" t="s">
        <v>9414</v>
      </c>
      <c r="S909" s="82" t="s">
        <v>55</v>
      </c>
      <c r="T909" s="83" t="s">
        <v>56</v>
      </c>
    </row>
    <row r="910">
      <c r="A910" s="81">
        <v>45770.96129629629</v>
      </c>
      <c r="B910" s="82" t="s">
        <v>10307</v>
      </c>
      <c r="C910" s="82" t="s">
        <v>10308</v>
      </c>
      <c r="D910" s="82">
        <v>3.2999454907E10</v>
      </c>
      <c r="E910" s="82" t="s">
        <v>43</v>
      </c>
      <c r="F910" s="82" t="s">
        <v>60</v>
      </c>
      <c r="G910" s="82" t="s">
        <v>61</v>
      </c>
      <c r="H910" s="82" t="s">
        <v>106</v>
      </c>
      <c r="I910" s="82" t="s">
        <v>48</v>
      </c>
      <c r="J910" s="82" t="s">
        <v>47</v>
      </c>
      <c r="K910" s="82" t="s">
        <v>48</v>
      </c>
      <c r="L910" s="82" t="s">
        <v>48</v>
      </c>
      <c r="M910" s="82" t="s">
        <v>79</v>
      </c>
      <c r="N910" s="82" t="s">
        <v>64</v>
      </c>
      <c r="O910" s="82" t="s">
        <v>51</v>
      </c>
      <c r="P910" s="82" t="s">
        <v>171</v>
      </c>
      <c r="Q910" s="82" t="s">
        <v>9410</v>
      </c>
      <c r="R910" s="82" t="s">
        <v>9414</v>
      </c>
      <c r="S910" s="82" t="s">
        <v>55</v>
      </c>
      <c r="T910" s="83" t="s">
        <v>56</v>
      </c>
    </row>
    <row r="911">
      <c r="A911" s="81">
        <v>45770.9624537037</v>
      </c>
      <c r="B911" s="82" t="s">
        <v>10309</v>
      </c>
      <c r="C911" s="82" t="s">
        <v>10310</v>
      </c>
      <c r="D911" s="82">
        <v>3.1982562506E10</v>
      </c>
      <c r="E911" s="82" t="s">
        <v>43</v>
      </c>
      <c r="F911" s="82" t="s">
        <v>144</v>
      </c>
      <c r="G911" s="82" t="s">
        <v>77</v>
      </c>
      <c r="H911" s="82" t="s">
        <v>88</v>
      </c>
      <c r="I911" s="82" t="s">
        <v>47</v>
      </c>
      <c r="J911" s="82" t="s">
        <v>47</v>
      </c>
      <c r="K911" s="82" t="s">
        <v>48</v>
      </c>
      <c r="L911" s="82" t="s">
        <v>47</v>
      </c>
      <c r="M911" s="82" t="s">
        <v>79</v>
      </c>
      <c r="N911" s="82" t="s">
        <v>50</v>
      </c>
      <c r="O911" s="82" t="s">
        <v>51</v>
      </c>
      <c r="P911" s="82" t="s">
        <v>171</v>
      </c>
      <c r="Q911" s="82" t="s">
        <v>858</v>
      </c>
      <c r="R911" s="82" t="s">
        <v>859</v>
      </c>
      <c r="S911" s="82" t="s">
        <v>860</v>
      </c>
      <c r="T911" s="83" t="s">
        <v>47</v>
      </c>
    </row>
    <row r="912">
      <c r="A912" s="81">
        <v>45770.9624537037</v>
      </c>
      <c r="B912" s="82" t="s">
        <v>10309</v>
      </c>
      <c r="C912" s="82" t="s">
        <v>10310</v>
      </c>
      <c r="D912" s="82">
        <v>3.1982562506E10</v>
      </c>
      <c r="E912" s="82" t="s">
        <v>43</v>
      </c>
      <c r="F912" s="82" t="s">
        <v>144</v>
      </c>
      <c r="G912" s="82" t="s">
        <v>77</v>
      </c>
      <c r="H912" s="82" t="s">
        <v>88</v>
      </c>
      <c r="I912" s="82" t="s">
        <v>47</v>
      </c>
      <c r="J912" s="82" t="s">
        <v>47</v>
      </c>
      <c r="K912" s="82" t="s">
        <v>48</v>
      </c>
      <c r="L912" s="82" t="s">
        <v>47</v>
      </c>
      <c r="M912" s="82" t="s">
        <v>79</v>
      </c>
      <c r="N912" s="82" t="s">
        <v>50</v>
      </c>
      <c r="O912" s="82" t="s">
        <v>51</v>
      </c>
      <c r="P912" s="82" t="s">
        <v>171</v>
      </c>
      <c r="Q912" s="82" t="s">
        <v>858</v>
      </c>
      <c r="R912" s="82" t="s">
        <v>859</v>
      </c>
      <c r="S912" s="82" t="s">
        <v>860</v>
      </c>
      <c r="T912" s="83" t="s">
        <v>47</v>
      </c>
    </row>
    <row r="913">
      <c r="A913" s="81">
        <v>45770.96488425926</v>
      </c>
      <c r="B913" s="82" t="s">
        <v>1842</v>
      </c>
      <c r="C913" s="82" t="s">
        <v>10311</v>
      </c>
      <c r="D913" s="82">
        <v>8.6995125875E10</v>
      </c>
      <c r="E913" s="82" t="s">
        <v>43</v>
      </c>
      <c r="F913" s="82" t="s">
        <v>60</v>
      </c>
      <c r="G913" s="82" t="s">
        <v>45</v>
      </c>
      <c r="H913" s="82" t="s">
        <v>78</v>
      </c>
      <c r="I913" s="82" t="s">
        <v>47</v>
      </c>
      <c r="J913" s="82" t="s">
        <v>47</v>
      </c>
      <c r="K913" s="82" t="s">
        <v>48</v>
      </c>
      <c r="L913" s="82" t="s">
        <v>47</v>
      </c>
      <c r="M913" s="82" t="s">
        <v>63</v>
      </c>
      <c r="N913" s="82" t="s">
        <v>50</v>
      </c>
      <c r="O913" s="82" t="s">
        <v>51</v>
      </c>
      <c r="P913" s="82" t="s">
        <v>171</v>
      </c>
      <c r="Q913" s="82" t="s">
        <v>9429</v>
      </c>
      <c r="R913" s="82" t="s">
        <v>9430</v>
      </c>
      <c r="S913" s="82" t="s">
        <v>55</v>
      </c>
      <c r="T913" s="83" t="s">
        <v>56</v>
      </c>
    </row>
    <row r="914">
      <c r="A914" s="81">
        <v>45770.96488425926</v>
      </c>
      <c r="B914" s="82" t="s">
        <v>1842</v>
      </c>
      <c r="C914" s="82" t="s">
        <v>10311</v>
      </c>
      <c r="D914" s="82">
        <v>8.6995125875E10</v>
      </c>
      <c r="E914" s="82" t="s">
        <v>43</v>
      </c>
      <c r="F914" s="82" t="s">
        <v>60</v>
      </c>
      <c r="G914" s="82" t="s">
        <v>45</v>
      </c>
      <c r="H914" s="82" t="s">
        <v>78</v>
      </c>
      <c r="I914" s="82" t="s">
        <v>47</v>
      </c>
      <c r="J914" s="82" t="s">
        <v>47</v>
      </c>
      <c r="K914" s="82" t="s">
        <v>48</v>
      </c>
      <c r="L914" s="82" t="s">
        <v>47</v>
      </c>
      <c r="M914" s="82" t="s">
        <v>63</v>
      </c>
      <c r="N914" s="82" t="s">
        <v>50</v>
      </c>
      <c r="O914" s="82" t="s">
        <v>51</v>
      </c>
      <c r="P914" s="82" t="s">
        <v>171</v>
      </c>
      <c r="Q914" s="82" t="s">
        <v>9429</v>
      </c>
      <c r="R914" s="82" t="s">
        <v>9430</v>
      </c>
      <c r="S914" s="82" t="s">
        <v>55</v>
      </c>
      <c r="T914" s="83" t="s">
        <v>56</v>
      </c>
    </row>
    <row r="915">
      <c r="A915" s="81">
        <v>45770.965208333335</v>
      </c>
      <c r="B915" s="82" t="s">
        <v>10312</v>
      </c>
      <c r="C915" s="82" t="s">
        <v>10313</v>
      </c>
      <c r="D915" s="82">
        <v>9.2985061655E10</v>
      </c>
      <c r="E915" s="82" t="s">
        <v>43</v>
      </c>
      <c r="F915" s="82" t="s">
        <v>60</v>
      </c>
      <c r="G915" s="82" t="s">
        <v>45</v>
      </c>
      <c r="H915" s="82" t="s">
        <v>78</v>
      </c>
      <c r="I915" s="82" t="s">
        <v>47</v>
      </c>
      <c r="J915" s="82" t="s">
        <v>48</v>
      </c>
      <c r="K915" s="82" t="s">
        <v>47</v>
      </c>
      <c r="L915" s="82" t="s">
        <v>47</v>
      </c>
      <c r="M915" s="82" t="s">
        <v>63</v>
      </c>
      <c r="N915" s="82" t="s">
        <v>64</v>
      </c>
      <c r="O915" s="82" t="s">
        <v>51</v>
      </c>
      <c r="P915" s="82" t="s">
        <v>171</v>
      </c>
      <c r="Q915" s="82" t="s">
        <v>9410</v>
      </c>
      <c r="R915" s="82" t="s">
        <v>9426</v>
      </c>
      <c r="S915" s="82" t="s">
        <v>65</v>
      </c>
      <c r="T915" s="83" t="s">
        <v>47</v>
      </c>
    </row>
    <row r="916">
      <c r="A916" s="81">
        <v>45770.965208333335</v>
      </c>
      <c r="B916" s="82" t="s">
        <v>10312</v>
      </c>
      <c r="C916" s="82" t="s">
        <v>10313</v>
      </c>
      <c r="D916" s="82">
        <v>9.2985061655E10</v>
      </c>
      <c r="E916" s="82" t="s">
        <v>43</v>
      </c>
      <c r="F916" s="82" t="s">
        <v>60</v>
      </c>
      <c r="G916" s="82" t="s">
        <v>45</v>
      </c>
      <c r="H916" s="82" t="s">
        <v>78</v>
      </c>
      <c r="I916" s="82" t="s">
        <v>47</v>
      </c>
      <c r="J916" s="82" t="s">
        <v>48</v>
      </c>
      <c r="K916" s="82" t="s">
        <v>47</v>
      </c>
      <c r="L916" s="82" t="s">
        <v>47</v>
      </c>
      <c r="M916" s="82" t="s">
        <v>63</v>
      </c>
      <c r="N916" s="82" t="s">
        <v>64</v>
      </c>
      <c r="O916" s="82" t="s">
        <v>51</v>
      </c>
      <c r="P916" s="82" t="s">
        <v>171</v>
      </c>
      <c r="Q916" s="82" t="s">
        <v>9410</v>
      </c>
      <c r="R916" s="82" t="s">
        <v>9426</v>
      </c>
      <c r="S916" s="82" t="s">
        <v>65</v>
      </c>
      <c r="T916" s="83" t="s">
        <v>47</v>
      </c>
    </row>
    <row r="917">
      <c r="A917" s="81">
        <v>45770.966527777775</v>
      </c>
      <c r="B917" s="82" t="s">
        <v>10314</v>
      </c>
      <c r="C917" s="82" t="s">
        <v>10315</v>
      </c>
      <c r="D917" s="82">
        <v>7.3999311551E10</v>
      </c>
      <c r="E917" s="82" t="s">
        <v>43</v>
      </c>
      <c r="F917" s="82" t="s">
        <v>76</v>
      </c>
      <c r="G917" s="82" t="s">
        <v>77</v>
      </c>
      <c r="H917" s="82" t="s">
        <v>88</v>
      </c>
      <c r="I917" s="82" t="s">
        <v>47</v>
      </c>
      <c r="J917" s="82" t="s">
        <v>47</v>
      </c>
      <c r="K917" s="82" t="s">
        <v>48</v>
      </c>
      <c r="L917" s="82" t="s">
        <v>48</v>
      </c>
      <c r="M917" s="82" t="s">
        <v>63</v>
      </c>
      <c r="N917" s="82" t="s">
        <v>50</v>
      </c>
      <c r="O917" s="82" t="s">
        <v>51</v>
      </c>
      <c r="P917" s="82" t="s">
        <v>171</v>
      </c>
      <c r="Q917" s="82" t="s">
        <v>9457</v>
      </c>
      <c r="R917" s="82" t="s">
        <v>9411</v>
      </c>
      <c r="S917" s="82" t="s">
        <v>55</v>
      </c>
      <c r="T917" s="83" t="s">
        <v>56</v>
      </c>
    </row>
    <row r="918">
      <c r="A918" s="81">
        <v>45770.966527777775</v>
      </c>
      <c r="B918" s="82" t="s">
        <v>10314</v>
      </c>
      <c r="C918" s="82" t="s">
        <v>10315</v>
      </c>
      <c r="D918" s="82">
        <v>7.3999311551E10</v>
      </c>
      <c r="E918" s="82" t="s">
        <v>43</v>
      </c>
      <c r="F918" s="82" t="s">
        <v>76</v>
      </c>
      <c r="G918" s="82" t="s">
        <v>77</v>
      </c>
      <c r="H918" s="82" t="s">
        <v>88</v>
      </c>
      <c r="I918" s="82" t="s">
        <v>47</v>
      </c>
      <c r="J918" s="82" t="s">
        <v>47</v>
      </c>
      <c r="K918" s="82" t="s">
        <v>48</v>
      </c>
      <c r="L918" s="82" t="s">
        <v>48</v>
      </c>
      <c r="M918" s="82" t="s">
        <v>63</v>
      </c>
      <c r="N918" s="82" t="s">
        <v>50</v>
      </c>
      <c r="O918" s="82" t="s">
        <v>51</v>
      </c>
      <c r="P918" s="82" t="s">
        <v>171</v>
      </c>
      <c r="Q918" s="82" t="s">
        <v>9457</v>
      </c>
      <c r="R918" s="82" t="s">
        <v>9411</v>
      </c>
      <c r="S918" s="82" t="s">
        <v>55</v>
      </c>
      <c r="T918" s="83" t="s">
        <v>56</v>
      </c>
    </row>
    <row r="919">
      <c r="A919" s="81">
        <v>45770.97087962963</v>
      </c>
      <c r="B919" s="82" t="s">
        <v>10316</v>
      </c>
      <c r="C919" s="82" t="s">
        <v>10317</v>
      </c>
      <c r="D919" s="82">
        <v>1.1948106352E10</v>
      </c>
      <c r="E919" s="82" t="s">
        <v>43</v>
      </c>
      <c r="F919" s="82" t="s">
        <v>60</v>
      </c>
      <c r="G919" s="82" t="s">
        <v>45</v>
      </c>
      <c r="H919" s="82" t="s">
        <v>46</v>
      </c>
      <c r="I919" s="82" t="s">
        <v>47</v>
      </c>
      <c r="J919" s="82" t="s">
        <v>47</v>
      </c>
      <c r="K919" s="82" t="s">
        <v>48</v>
      </c>
      <c r="L919" s="82" t="s">
        <v>47</v>
      </c>
      <c r="M919" s="82" t="s">
        <v>49</v>
      </c>
      <c r="N919" s="82" t="s">
        <v>50</v>
      </c>
      <c r="O919" s="82" t="s">
        <v>51</v>
      </c>
      <c r="P919" s="82" t="s">
        <v>171</v>
      </c>
      <c r="Q919" s="82" t="s">
        <v>9410</v>
      </c>
      <c r="R919" s="82" t="s">
        <v>9411</v>
      </c>
      <c r="S919" s="82" t="s">
        <v>55</v>
      </c>
      <c r="T919" s="83" t="s">
        <v>47</v>
      </c>
    </row>
    <row r="920">
      <c r="A920" s="81">
        <v>45770.97087962963</v>
      </c>
      <c r="B920" s="82" t="s">
        <v>10316</v>
      </c>
      <c r="C920" s="82" t="s">
        <v>10317</v>
      </c>
      <c r="D920" s="82">
        <v>1.1948106352E10</v>
      </c>
      <c r="E920" s="82" t="s">
        <v>43</v>
      </c>
      <c r="F920" s="82" t="s">
        <v>60</v>
      </c>
      <c r="G920" s="82" t="s">
        <v>45</v>
      </c>
      <c r="H920" s="82" t="s">
        <v>46</v>
      </c>
      <c r="I920" s="82" t="s">
        <v>47</v>
      </c>
      <c r="J920" s="82" t="s">
        <v>47</v>
      </c>
      <c r="K920" s="82" t="s">
        <v>48</v>
      </c>
      <c r="L920" s="82" t="s">
        <v>47</v>
      </c>
      <c r="M920" s="82" t="s">
        <v>49</v>
      </c>
      <c r="N920" s="82" t="s">
        <v>50</v>
      </c>
      <c r="O920" s="82" t="s">
        <v>51</v>
      </c>
      <c r="P920" s="82" t="s">
        <v>171</v>
      </c>
      <c r="Q920" s="82" t="s">
        <v>9410</v>
      </c>
      <c r="R920" s="82" t="s">
        <v>9411</v>
      </c>
      <c r="S920" s="82" t="s">
        <v>55</v>
      </c>
      <c r="T920" s="83" t="s">
        <v>47</v>
      </c>
    </row>
    <row r="921">
      <c r="A921" s="81">
        <v>45770.97143518519</v>
      </c>
      <c r="B921" s="82" t="s">
        <v>10318</v>
      </c>
      <c r="C921" s="82" t="s">
        <v>10319</v>
      </c>
      <c r="D921" s="82">
        <v>4.8996871378E10</v>
      </c>
      <c r="E921" s="82" t="s">
        <v>43</v>
      </c>
      <c r="F921" s="82" t="s">
        <v>60</v>
      </c>
      <c r="G921" s="82" t="s">
        <v>61</v>
      </c>
      <c r="H921" s="82" t="s">
        <v>106</v>
      </c>
      <c r="I921" s="82" t="s">
        <v>48</v>
      </c>
      <c r="J921" s="82" t="s">
        <v>47</v>
      </c>
      <c r="K921" s="82" t="s">
        <v>47</v>
      </c>
      <c r="L921" s="82" t="s">
        <v>47</v>
      </c>
      <c r="M921" s="82" t="s">
        <v>63</v>
      </c>
      <c r="N921" s="82" t="s">
        <v>95</v>
      </c>
      <c r="O921" s="82" t="s">
        <v>51</v>
      </c>
      <c r="P921" s="82" t="s">
        <v>171</v>
      </c>
      <c r="Q921" s="82" t="s">
        <v>9440</v>
      </c>
      <c r="R921" s="82" t="s">
        <v>9430</v>
      </c>
      <c r="S921" s="82" t="s">
        <v>55</v>
      </c>
      <c r="T921" s="83" t="s">
        <v>56</v>
      </c>
    </row>
    <row r="922">
      <c r="A922" s="81">
        <v>45770.97143518519</v>
      </c>
      <c r="B922" s="82" t="s">
        <v>10318</v>
      </c>
      <c r="C922" s="82" t="s">
        <v>10319</v>
      </c>
      <c r="D922" s="82">
        <v>4.8996871378E10</v>
      </c>
      <c r="E922" s="82" t="s">
        <v>43</v>
      </c>
      <c r="F922" s="82" t="s">
        <v>60</v>
      </c>
      <c r="G922" s="82" t="s">
        <v>61</v>
      </c>
      <c r="H922" s="82" t="s">
        <v>106</v>
      </c>
      <c r="I922" s="82" t="s">
        <v>48</v>
      </c>
      <c r="J922" s="82" t="s">
        <v>47</v>
      </c>
      <c r="K922" s="82" t="s">
        <v>47</v>
      </c>
      <c r="L922" s="82" t="s">
        <v>47</v>
      </c>
      <c r="M922" s="82" t="s">
        <v>63</v>
      </c>
      <c r="N922" s="82" t="s">
        <v>95</v>
      </c>
      <c r="O922" s="82" t="s">
        <v>51</v>
      </c>
      <c r="P922" s="82" t="s">
        <v>171</v>
      </c>
      <c r="Q922" s="82" t="s">
        <v>9440</v>
      </c>
      <c r="R922" s="82" t="s">
        <v>9430</v>
      </c>
      <c r="S922" s="82" t="s">
        <v>55</v>
      </c>
      <c r="T922" s="83" t="s">
        <v>56</v>
      </c>
    </row>
    <row r="923">
      <c r="A923" s="81">
        <v>45770.972280092596</v>
      </c>
      <c r="B923" s="82" t="s">
        <v>10320</v>
      </c>
      <c r="C923" s="82" t="s">
        <v>10321</v>
      </c>
      <c r="D923" s="82">
        <v>5.522997685E10</v>
      </c>
      <c r="E923" s="82" t="s">
        <v>43</v>
      </c>
      <c r="F923" s="82" t="s">
        <v>44</v>
      </c>
      <c r="G923" s="82" t="s">
        <v>45</v>
      </c>
      <c r="H923" s="82" t="s">
        <v>78</v>
      </c>
      <c r="I923" s="82" t="s">
        <v>47</v>
      </c>
      <c r="J923" s="82" t="s">
        <v>48</v>
      </c>
      <c r="K923" s="82" t="s">
        <v>47</v>
      </c>
      <c r="L923" s="82" t="s">
        <v>47</v>
      </c>
      <c r="M923" s="82" t="s">
        <v>79</v>
      </c>
      <c r="N923" s="82" t="s">
        <v>50</v>
      </c>
      <c r="O923" s="82" t="s">
        <v>51</v>
      </c>
      <c r="P923" s="82" t="s">
        <v>171</v>
      </c>
      <c r="Q923" s="82" t="s">
        <v>9410</v>
      </c>
      <c r="R923" s="82" t="s">
        <v>9411</v>
      </c>
      <c r="S923" s="82" t="s">
        <v>65</v>
      </c>
      <c r="T923" s="83" t="s">
        <v>47</v>
      </c>
    </row>
    <row r="924">
      <c r="A924" s="81">
        <v>45770.972280092596</v>
      </c>
      <c r="B924" s="82" t="s">
        <v>10320</v>
      </c>
      <c r="C924" s="82" t="s">
        <v>10321</v>
      </c>
      <c r="D924" s="82">
        <v>5.522997685E10</v>
      </c>
      <c r="E924" s="82" t="s">
        <v>43</v>
      </c>
      <c r="F924" s="82" t="s">
        <v>44</v>
      </c>
      <c r="G924" s="82" t="s">
        <v>45</v>
      </c>
      <c r="H924" s="82" t="s">
        <v>78</v>
      </c>
      <c r="I924" s="82" t="s">
        <v>47</v>
      </c>
      <c r="J924" s="82" t="s">
        <v>48</v>
      </c>
      <c r="K924" s="82" t="s">
        <v>47</v>
      </c>
      <c r="L924" s="82" t="s">
        <v>47</v>
      </c>
      <c r="M924" s="82" t="s">
        <v>79</v>
      </c>
      <c r="N924" s="82" t="s">
        <v>50</v>
      </c>
      <c r="O924" s="82" t="s">
        <v>51</v>
      </c>
      <c r="P924" s="82" t="s">
        <v>171</v>
      </c>
      <c r="Q924" s="82" t="s">
        <v>9410</v>
      </c>
      <c r="R924" s="82" t="s">
        <v>9411</v>
      </c>
      <c r="S924" s="82" t="s">
        <v>65</v>
      </c>
      <c r="T924" s="83" t="s">
        <v>47</v>
      </c>
    </row>
    <row r="925">
      <c r="A925" s="81">
        <v>45770.97369212963</v>
      </c>
      <c r="B925" s="82" t="s">
        <v>10322</v>
      </c>
      <c r="C925" s="82" t="s">
        <v>10323</v>
      </c>
      <c r="D925" s="82">
        <v>1.3991383589E10</v>
      </c>
      <c r="E925" s="82" t="s">
        <v>43</v>
      </c>
      <c r="F925" s="82" t="s">
        <v>44</v>
      </c>
      <c r="G925" s="82" t="s">
        <v>45</v>
      </c>
      <c r="H925" s="82" t="s">
        <v>46</v>
      </c>
      <c r="I925" s="82" t="s">
        <v>47</v>
      </c>
      <c r="J925" s="82" t="s">
        <v>47</v>
      </c>
      <c r="K925" s="82" t="s">
        <v>47</v>
      </c>
      <c r="L925" s="82" t="s">
        <v>47</v>
      </c>
      <c r="M925" s="82" t="s">
        <v>63</v>
      </c>
      <c r="N925" s="82" t="s">
        <v>50</v>
      </c>
      <c r="O925" s="82" t="s">
        <v>51</v>
      </c>
      <c r="P925" s="82" t="s">
        <v>171</v>
      </c>
      <c r="Q925" s="82" t="s">
        <v>9457</v>
      </c>
      <c r="R925" s="82" t="s">
        <v>9426</v>
      </c>
      <c r="S925" s="82" t="s">
        <v>55</v>
      </c>
      <c r="T925" s="83" t="s">
        <v>56</v>
      </c>
    </row>
    <row r="926">
      <c r="A926" s="81">
        <v>45770.97369212963</v>
      </c>
      <c r="B926" s="82" t="s">
        <v>10322</v>
      </c>
      <c r="C926" s="82" t="s">
        <v>10323</v>
      </c>
      <c r="D926" s="82">
        <v>1.3991383589E10</v>
      </c>
      <c r="E926" s="82" t="s">
        <v>43</v>
      </c>
      <c r="F926" s="82" t="s">
        <v>44</v>
      </c>
      <c r="G926" s="82" t="s">
        <v>45</v>
      </c>
      <c r="H926" s="82" t="s">
        <v>46</v>
      </c>
      <c r="I926" s="82" t="s">
        <v>47</v>
      </c>
      <c r="J926" s="82" t="s">
        <v>47</v>
      </c>
      <c r="K926" s="82" t="s">
        <v>47</v>
      </c>
      <c r="L926" s="82" t="s">
        <v>47</v>
      </c>
      <c r="M926" s="82" t="s">
        <v>63</v>
      </c>
      <c r="N926" s="82" t="s">
        <v>50</v>
      </c>
      <c r="O926" s="82" t="s">
        <v>51</v>
      </c>
      <c r="P926" s="82" t="s">
        <v>171</v>
      </c>
      <c r="Q926" s="82" t="s">
        <v>9457</v>
      </c>
      <c r="R926" s="82" t="s">
        <v>9426</v>
      </c>
      <c r="S926" s="82" t="s">
        <v>55</v>
      </c>
      <c r="T926" s="83" t="s">
        <v>56</v>
      </c>
    </row>
    <row r="927">
      <c r="A927" s="81">
        <v>45770.98006944444</v>
      </c>
      <c r="B927" s="82" t="s">
        <v>10324</v>
      </c>
      <c r="C927" s="82" t="s">
        <v>10325</v>
      </c>
      <c r="D927" s="82">
        <v>1.1958631058E10</v>
      </c>
      <c r="E927" s="82" t="s">
        <v>75</v>
      </c>
      <c r="F927" s="82" t="s">
        <v>44</v>
      </c>
      <c r="G927" s="82" t="s">
        <v>61</v>
      </c>
      <c r="H927" s="82" t="s">
        <v>78</v>
      </c>
      <c r="I927" s="82" t="s">
        <v>47</v>
      </c>
      <c r="J927" s="82" t="s">
        <v>47</v>
      </c>
      <c r="K927" s="82" t="s">
        <v>48</v>
      </c>
      <c r="L927" s="82" t="s">
        <v>48</v>
      </c>
      <c r="M927" s="82" t="s">
        <v>49</v>
      </c>
      <c r="N927" s="82" t="s">
        <v>70</v>
      </c>
      <c r="O927" s="82" t="s">
        <v>51</v>
      </c>
      <c r="P927" s="82" t="s">
        <v>171</v>
      </c>
      <c r="Q927" s="82" t="s">
        <v>9508</v>
      </c>
      <c r="R927" s="82" t="s">
        <v>9426</v>
      </c>
      <c r="S927" s="82" t="s">
        <v>65</v>
      </c>
      <c r="T927" s="84"/>
    </row>
    <row r="928">
      <c r="A928" s="81">
        <v>45770.98006944444</v>
      </c>
      <c r="B928" s="82" t="s">
        <v>10324</v>
      </c>
      <c r="C928" s="82" t="s">
        <v>10325</v>
      </c>
      <c r="D928" s="82">
        <v>1.1958631058E10</v>
      </c>
      <c r="E928" s="82" t="s">
        <v>75</v>
      </c>
      <c r="F928" s="82" t="s">
        <v>44</v>
      </c>
      <c r="G928" s="82" t="s">
        <v>61</v>
      </c>
      <c r="H928" s="82" t="s">
        <v>78</v>
      </c>
      <c r="I928" s="82" t="s">
        <v>47</v>
      </c>
      <c r="J928" s="82" t="s">
        <v>47</v>
      </c>
      <c r="K928" s="82" t="s">
        <v>48</v>
      </c>
      <c r="L928" s="82" t="s">
        <v>48</v>
      </c>
      <c r="M928" s="82" t="s">
        <v>49</v>
      </c>
      <c r="N928" s="82" t="s">
        <v>70</v>
      </c>
      <c r="O928" s="82" t="s">
        <v>51</v>
      </c>
      <c r="P928" s="82" t="s">
        <v>171</v>
      </c>
      <c r="Q928" s="82" t="s">
        <v>9508</v>
      </c>
      <c r="R928" s="82" t="s">
        <v>9426</v>
      </c>
      <c r="S928" s="82" t="s">
        <v>65</v>
      </c>
      <c r="T928" s="84"/>
    </row>
    <row r="929">
      <c r="A929" s="81">
        <v>45770.98201388889</v>
      </c>
      <c r="B929" s="82" t="s">
        <v>10326</v>
      </c>
      <c r="C929" s="82" t="s">
        <v>10327</v>
      </c>
      <c r="D929" s="82">
        <v>6.5996783288E10</v>
      </c>
      <c r="E929" s="82" t="s">
        <v>43</v>
      </c>
      <c r="F929" s="82" t="s">
        <v>60</v>
      </c>
      <c r="G929" s="82" t="s">
        <v>45</v>
      </c>
      <c r="H929" s="82" t="s">
        <v>106</v>
      </c>
      <c r="I929" s="82" t="s">
        <v>47</v>
      </c>
      <c r="J929" s="82" t="s">
        <v>48</v>
      </c>
      <c r="K929" s="82" t="s">
        <v>48</v>
      </c>
      <c r="L929" s="82" t="s">
        <v>48</v>
      </c>
      <c r="M929" s="82" t="s">
        <v>49</v>
      </c>
      <c r="N929" s="82" t="s">
        <v>50</v>
      </c>
      <c r="O929" s="82" t="s">
        <v>51</v>
      </c>
      <c r="P929" s="82" t="s">
        <v>171</v>
      </c>
      <c r="Q929" s="82" t="s">
        <v>9410</v>
      </c>
      <c r="R929" s="82" t="s">
        <v>9411</v>
      </c>
      <c r="S929" s="82" t="s">
        <v>55</v>
      </c>
      <c r="T929" s="83" t="s">
        <v>56</v>
      </c>
    </row>
    <row r="930">
      <c r="A930" s="81">
        <v>45770.98201388889</v>
      </c>
      <c r="B930" s="82" t="s">
        <v>10326</v>
      </c>
      <c r="C930" s="82" t="s">
        <v>10327</v>
      </c>
      <c r="D930" s="82">
        <v>6.5996783288E10</v>
      </c>
      <c r="E930" s="82" t="s">
        <v>43</v>
      </c>
      <c r="F930" s="82" t="s">
        <v>60</v>
      </c>
      <c r="G930" s="82" t="s">
        <v>45</v>
      </c>
      <c r="H930" s="82" t="s">
        <v>106</v>
      </c>
      <c r="I930" s="82" t="s">
        <v>47</v>
      </c>
      <c r="J930" s="82" t="s">
        <v>48</v>
      </c>
      <c r="K930" s="82" t="s">
        <v>48</v>
      </c>
      <c r="L930" s="82" t="s">
        <v>48</v>
      </c>
      <c r="M930" s="82" t="s">
        <v>49</v>
      </c>
      <c r="N930" s="82" t="s">
        <v>50</v>
      </c>
      <c r="O930" s="82" t="s">
        <v>51</v>
      </c>
      <c r="P930" s="82" t="s">
        <v>171</v>
      </c>
      <c r="Q930" s="82" t="s">
        <v>9410</v>
      </c>
      <c r="R930" s="82" t="s">
        <v>9411</v>
      </c>
      <c r="S930" s="82" t="s">
        <v>55</v>
      </c>
      <c r="T930" s="83" t="s">
        <v>56</v>
      </c>
    </row>
    <row r="931">
      <c r="A931" s="81">
        <v>45770.986238425925</v>
      </c>
      <c r="B931" s="82" t="s">
        <v>10328</v>
      </c>
      <c r="C931" s="82" t="s">
        <v>10329</v>
      </c>
      <c r="D931" s="82">
        <v>3.1973365113E10</v>
      </c>
      <c r="E931" s="82" t="s">
        <v>43</v>
      </c>
      <c r="F931" s="82" t="s">
        <v>60</v>
      </c>
      <c r="G931" s="82" t="s">
        <v>61</v>
      </c>
      <c r="H931" s="82" t="s">
        <v>78</v>
      </c>
      <c r="I931" s="82" t="s">
        <v>47</v>
      </c>
      <c r="J931" s="82" t="s">
        <v>48</v>
      </c>
      <c r="K931" s="82" t="s">
        <v>48</v>
      </c>
      <c r="L931" s="82" t="s">
        <v>47</v>
      </c>
      <c r="M931" s="82" t="s">
        <v>63</v>
      </c>
      <c r="N931" s="82" t="s">
        <v>50</v>
      </c>
      <c r="O931" s="82" t="s">
        <v>51</v>
      </c>
      <c r="P931" s="82" t="s">
        <v>171</v>
      </c>
      <c r="Q931" s="82" t="s">
        <v>9429</v>
      </c>
      <c r="R931" s="82" t="s">
        <v>9430</v>
      </c>
      <c r="S931" s="82" t="s">
        <v>55</v>
      </c>
      <c r="T931" s="83" t="s">
        <v>56</v>
      </c>
    </row>
    <row r="932">
      <c r="A932" s="81">
        <v>45770.986238425925</v>
      </c>
      <c r="B932" s="82" t="s">
        <v>10328</v>
      </c>
      <c r="C932" s="82" t="s">
        <v>10329</v>
      </c>
      <c r="D932" s="82">
        <v>3.1973365113E10</v>
      </c>
      <c r="E932" s="82" t="s">
        <v>43</v>
      </c>
      <c r="F932" s="82" t="s">
        <v>60</v>
      </c>
      <c r="G932" s="82" t="s">
        <v>61</v>
      </c>
      <c r="H932" s="82" t="s">
        <v>78</v>
      </c>
      <c r="I932" s="82" t="s">
        <v>47</v>
      </c>
      <c r="J932" s="82" t="s">
        <v>48</v>
      </c>
      <c r="K932" s="82" t="s">
        <v>48</v>
      </c>
      <c r="L932" s="82" t="s">
        <v>47</v>
      </c>
      <c r="M932" s="82" t="s">
        <v>63</v>
      </c>
      <c r="N932" s="82" t="s">
        <v>50</v>
      </c>
      <c r="O932" s="82" t="s">
        <v>51</v>
      </c>
      <c r="P932" s="82" t="s">
        <v>171</v>
      </c>
      <c r="Q932" s="82" t="s">
        <v>9429</v>
      </c>
      <c r="R932" s="82" t="s">
        <v>9430</v>
      </c>
      <c r="S932" s="82" t="s">
        <v>55</v>
      </c>
      <c r="T932" s="83" t="s">
        <v>56</v>
      </c>
    </row>
    <row r="933">
      <c r="A933" s="81">
        <v>45770.98789351852</v>
      </c>
      <c r="B933" s="82" t="s">
        <v>10265</v>
      </c>
      <c r="C933" s="82" t="s">
        <v>10266</v>
      </c>
      <c r="D933" s="82">
        <v>2.1965792855E10</v>
      </c>
      <c r="E933" s="82" t="s">
        <v>43</v>
      </c>
      <c r="F933" s="82" t="s">
        <v>76</v>
      </c>
      <c r="G933" s="82" t="s">
        <v>61</v>
      </c>
      <c r="H933" s="82" t="s">
        <v>62</v>
      </c>
      <c r="I933" s="82" t="s">
        <v>47</v>
      </c>
      <c r="J933" s="82" t="s">
        <v>47</v>
      </c>
      <c r="K933" s="82" t="s">
        <v>47</v>
      </c>
      <c r="L933" s="82" t="s">
        <v>47</v>
      </c>
      <c r="M933" s="82" t="s">
        <v>94</v>
      </c>
      <c r="N933" s="82" t="s">
        <v>64</v>
      </c>
      <c r="O933" s="82" t="s">
        <v>51</v>
      </c>
      <c r="P933" s="82" t="s">
        <v>171</v>
      </c>
      <c r="Q933" s="82" t="s">
        <v>858</v>
      </c>
      <c r="R933" s="82" t="s">
        <v>859</v>
      </c>
      <c r="S933" s="82" t="s">
        <v>860</v>
      </c>
      <c r="T933" s="83" t="s">
        <v>56</v>
      </c>
    </row>
    <row r="934">
      <c r="A934" s="81">
        <v>45770.98789351852</v>
      </c>
      <c r="B934" s="82" t="s">
        <v>10265</v>
      </c>
      <c r="C934" s="82" t="s">
        <v>10266</v>
      </c>
      <c r="D934" s="82">
        <v>2.1965792855E10</v>
      </c>
      <c r="E934" s="82" t="s">
        <v>43</v>
      </c>
      <c r="F934" s="82" t="s">
        <v>76</v>
      </c>
      <c r="G934" s="82" t="s">
        <v>61</v>
      </c>
      <c r="H934" s="82" t="s">
        <v>62</v>
      </c>
      <c r="I934" s="82" t="s">
        <v>47</v>
      </c>
      <c r="J934" s="82" t="s">
        <v>47</v>
      </c>
      <c r="K934" s="82" t="s">
        <v>47</v>
      </c>
      <c r="L934" s="82" t="s">
        <v>47</v>
      </c>
      <c r="M934" s="82" t="s">
        <v>94</v>
      </c>
      <c r="N934" s="82" t="s">
        <v>64</v>
      </c>
      <c r="O934" s="82" t="s">
        <v>51</v>
      </c>
      <c r="P934" s="82" t="s">
        <v>171</v>
      </c>
      <c r="Q934" s="82" t="s">
        <v>858</v>
      </c>
      <c r="R934" s="82" t="s">
        <v>859</v>
      </c>
      <c r="S934" s="82" t="s">
        <v>860</v>
      </c>
      <c r="T934" s="83" t="s">
        <v>56</v>
      </c>
    </row>
    <row r="935">
      <c r="A935" s="81">
        <v>45770.98972222222</v>
      </c>
      <c r="B935" s="82" t="s">
        <v>10330</v>
      </c>
      <c r="C935" s="82" t="s">
        <v>10331</v>
      </c>
      <c r="D935" s="82">
        <v>5.5119579969E10</v>
      </c>
      <c r="E935" s="82" t="s">
        <v>43</v>
      </c>
      <c r="F935" s="82" t="s">
        <v>60</v>
      </c>
      <c r="G935" s="82" t="s">
        <v>45</v>
      </c>
      <c r="H935" s="82" t="s">
        <v>106</v>
      </c>
      <c r="I935" s="82" t="s">
        <v>48</v>
      </c>
      <c r="J935" s="82" t="s">
        <v>47</v>
      </c>
      <c r="K935" s="82" t="s">
        <v>48</v>
      </c>
      <c r="L935" s="82" t="s">
        <v>47</v>
      </c>
      <c r="M935" s="82" t="s">
        <v>63</v>
      </c>
      <c r="N935" s="82" t="s">
        <v>50</v>
      </c>
      <c r="O935" s="82" t="s">
        <v>51</v>
      </c>
      <c r="P935" s="82" t="s">
        <v>171</v>
      </c>
      <c r="Q935" s="82" t="s">
        <v>9429</v>
      </c>
      <c r="R935" s="82" t="s">
        <v>9430</v>
      </c>
      <c r="S935" s="82" t="s">
        <v>55</v>
      </c>
      <c r="T935" s="83" t="s">
        <v>47</v>
      </c>
    </row>
    <row r="936">
      <c r="A936" s="81">
        <v>45770.98972222222</v>
      </c>
      <c r="B936" s="82" t="s">
        <v>10330</v>
      </c>
      <c r="C936" s="82" t="s">
        <v>10331</v>
      </c>
      <c r="D936" s="82">
        <v>5.5119579969E10</v>
      </c>
      <c r="E936" s="82" t="s">
        <v>43</v>
      </c>
      <c r="F936" s="82" t="s">
        <v>60</v>
      </c>
      <c r="G936" s="82" t="s">
        <v>45</v>
      </c>
      <c r="H936" s="82" t="s">
        <v>106</v>
      </c>
      <c r="I936" s="82" t="s">
        <v>48</v>
      </c>
      <c r="J936" s="82" t="s">
        <v>47</v>
      </c>
      <c r="K936" s="82" t="s">
        <v>48</v>
      </c>
      <c r="L936" s="82" t="s">
        <v>47</v>
      </c>
      <c r="M936" s="82" t="s">
        <v>63</v>
      </c>
      <c r="N936" s="82" t="s">
        <v>50</v>
      </c>
      <c r="O936" s="82" t="s">
        <v>51</v>
      </c>
      <c r="P936" s="82" t="s">
        <v>171</v>
      </c>
      <c r="Q936" s="82" t="s">
        <v>9429</v>
      </c>
      <c r="R936" s="82" t="s">
        <v>9430</v>
      </c>
      <c r="S936" s="82" t="s">
        <v>55</v>
      </c>
      <c r="T936" s="83" t="s">
        <v>47</v>
      </c>
    </row>
    <row r="937">
      <c r="A937" s="81">
        <v>45770.99048611111</v>
      </c>
      <c r="B937" s="82" t="s">
        <v>10332</v>
      </c>
      <c r="C937" s="82" t="s">
        <v>10333</v>
      </c>
      <c r="D937" s="82">
        <v>3.1997011363E10</v>
      </c>
      <c r="E937" s="82" t="s">
        <v>43</v>
      </c>
      <c r="F937" s="82" t="s">
        <v>60</v>
      </c>
      <c r="G937" s="82" t="s">
        <v>87</v>
      </c>
      <c r="H937" s="82" t="s">
        <v>106</v>
      </c>
      <c r="I937" s="82" t="s">
        <v>48</v>
      </c>
      <c r="J937" s="82" t="s">
        <v>47</v>
      </c>
      <c r="K937" s="82" t="s">
        <v>48</v>
      </c>
      <c r="L937" s="82" t="s">
        <v>47</v>
      </c>
      <c r="M937" s="82" t="s">
        <v>63</v>
      </c>
      <c r="N937" s="82" t="s">
        <v>95</v>
      </c>
      <c r="O937" s="82" t="s">
        <v>51</v>
      </c>
      <c r="P937" s="82" t="s">
        <v>171</v>
      </c>
      <c r="Q937" s="82" t="s">
        <v>9410</v>
      </c>
      <c r="R937" s="82" t="s">
        <v>9414</v>
      </c>
      <c r="S937" s="82" t="s">
        <v>55</v>
      </c>
      <c r="T937" s="83" t="s">
        <v>56</v>
      </c>
    </row>
    <row r="938">
      <c r="A938" s="81">
        <v>45770.99048611111</v>
      </c>
      <c r="B938" s="82" t="s">
        <v>10332</v>
      </c>
      <c r="C938" s="82" t="s">
        <v>10333</v>
      </c>
      <c r="D938" s="82">
        <v>3.1997011363E10</v>
      </c>
      <c r="E938" s="82" t="s">
        <v>43</v>
      </c>
      <c r="F938" s="82" t="s">
        <v>60</v>
      </c>
      <c r="G938" s="82" t="s">
        <v>87</v>
      </c>
      <c r="H938" s="82" t="s">
        <v>106</v>
      </c>
      <c r="I938" s="82" t="s">
        <v>48</v>
      </c>
      <c r="J938" s="82" t="s">
        <v>47</v>
      </c>
      <c r="K938" s="82" t="s">
        <v>48</v>
      </c>
      <c r="L938" s="82" t="s">
        <v>47</v>
      </c>
      <c r="M938" s="82" t="s">
        <v>63</v>
      </c>
      <c r="N938" s="82" t="s">
        <v>95</v>
      </c>
      <c r="O938" s="82" t="s">
        <v>51</v>
      </c>
      <c r="P938" s="82" t="s">
        <v>171</v>
      </c>
      <c r="Q938" s="82" t="s">
        <v>9410</v>
      </c>
      <c r="R938" s="82" t="s">
        <v>9414</v>
      </c>
      <c r="S938" s="82" t="s">
        <v>55</v>
      </c>
      <c r="T938" s="83" t="s">
        <v>56</v>
      </c>
    </row>
    <row r="939">
      <c r="A939" s="81">
        <v>45770.991111111114</v>
      </c>
      <c r="B939" s="82" t="s">
        <v>10018</v>
      </c>
      <c r="C939" s="82" t="s">
        <v>10334</v>
      </c>
      <c r="D939" s="82">
        <v>5.199530979E10</v>
      </c>
      <c r="E939" s="82" t="s">
        <v>43</v>
      </c>
      <c r="F939" s="82" t="s">
        <v>60</v>
      </c>
      <c r="G939" s="82" t="s">
        <v>87</v>
      </c>
      <c r="H939" s="82" t="s">
        <v>88</v>
      </c>
      <c r="I939" s="82" t="s">
        <v>47</v>
      </c>
      <c r="J939" s="82" t="s">
        <v>47</v>
      </c>
      <c r="K939" s="82" t="s">
        <v>48</v>
      </c>
      <c r="L939" s="82" t="s">
        <v>48</v>
      </c>
      <c r="M939" s="82" t="s">
        <v>49</v>
      </c>
      <c r="N939" s="82" t="s">
        <v>50</v>
      </c>
      <c r="O939" s="82" t="s">
        <v>51</v>
      </c>
      <c r="P939" s="82" t="s">
        <v>171</v>
      </c>
      <c r="Q939" s="82" t="s">
        <v>9410</v>
      </c>
      <c r="R939" s="82" t="s">
        <v>9426</v>
      </c>
      <c r="S939" s="82" t="s">
        <v>65</v>
      </c>
      <c r="T939" s="84"/>
    </row>
    <row r="940">
      <c r="A940" s="81">
        <v>45770.991111111114</v>
      </c>
      <c r="B940" s="82" t="s">
        <v>10018</v>
      </c>
      <c r="C940" s="82" t="s">
        <v>10334</v>
      </c>
      <c r="D940" s="82">
        <v>5.199530979E10</v>
      </c>
      <c r="E940" s="82" t="s">
        <v>43</v>
      </c>
      <c r="F940" s="82" t="s">
        <v>60</v>
      </c>
      <c r="G940" s="82" t="s">
        <v>87</v>
      </c>
      <c r="H940" s="82" t="s">
        <v>88</v>
      </c>
      <c r="I940" s="82" t="s">
        <v>47</v>
      </c>
      <c r="J940" s="82" t="s">
        <v>47</v>
      </c>
      <c r="K940" s="82" t="s">
        <v>48</v>
      </c>
      <c r="L940" s="82" t="s">
        <v>48</v>
      </c>
      <c r="M940" s="82" t="s">
        <v>49</v>
      </c>
      <c r="N940" s="82" t="s">
        <v>50</v>
      </c>
      <c r="O940" s="82" t="s">
        <v>51</v>
      </c>
      <c r="P940" s="82" t="s">
        <v>171</v>
      </c>
      <c r="Q940" s="82" t="s">
        <v>9410</v>
      </c>
      <c r="R940" s="82" t="s">
        <v>9426</v>
      </c>
      <c r="S940" s="82" t="s">
        <v>65</v>
      </c>
      <c r="T940" s="84"/>
    </row>
    <row r="941">
      <c r="A941" s="81">
        <v>45770.99820601852</v>
      </c>
      <c r="B941" s="82" t="s">
        <v>10335</v>
      </c>
      <c r="C941" s="82" t="s">
        <v>10336</v>
      </c>
      <c r="D941" s="82">
        <v>1.1945318251E10</v>
      </c>
      <c r="E941" s="82" t="s">
        <v>43</v>
      </c>
      <c r="F941" s="82" t="s">
        <v>44</v>
      </c>
      <c r="G941" s="82" t="s">
        <v>61</v>
      </c>
      <c r="H941" s="82" t="s">
        <v>46</v>
      </c>
      <c r="I941" s="82" t="s">
        <v>47</v>
      </c>
      <c r="J941" s="82" t="s">
        <v>47</v>
      </c>
      <c r="K941" s="82" t="s">
        <v>47</v>
      </c>
      <c r="L941" s="82" t="s">
        <v>47</v>
      </c>
      <c r="M941" s="82" t="s">
        <v>49</v>
      </c>
      <c r="N941" s="82" t="s">
        <v>64</v>
      </c>
      <c r="O941" s="82" t="s">
        <v>51</v>
      </c>
      <c r="P941" s="82" t="s">
        <v>171</v>
      </c>
      <c r="Q941" s="82" t="s">
        <v>9555</v>
      </c>
      <c r="R941" s="82" t="s">
        <v>9411</v>
      </c>
      <c r="S941" s="82" t="s">
        <v>55</v>
      </c>
      <c r="T941" s="83" t="s">
        <v>56</v>
      </c>
    </row>
    <row r="942">
      <c r="A942" s="81">
        <v>45770.99820601852</v>
      </c>
      <c r="B942" s="82" t="s">
        <v>10335</v>
      </c>
      <c r="C942" s="82" t="s">
        <v>10336</v>
      </c>
      <c r="D942" s="82">
        <v>1.1945318251E10</v>
      </c>
      <c r="E942" s="82" t="s">
        <v>43</v>
      </c>
      <c r="F942" s="82" t="s">
        <v>44</v>
      </c>
      <c r="G942" s="82" t="s">
        <v>61</v>
      </c>
      <c r="H942" s="82" t="s">
        <v>46</v>
      </c>
      <c r="I942" s="82" t="s">
        <v>47</v>
      </c>
      <c r="J942" s="82" t="s">
        <v>47</v>
      </c>
      <c r="K942" s="82" t="s">
        <v>47</v>
      </c>
      <c r="L942" s="82" t="s">
        <v>47</v>
      </c>
      <c r="M942" s="82" t="s">
        <v>49</v>
      </c>
      <c r="N942" s="82" t="s">
        <v>64</v>
      </c>
      <c r="O942" s="82" t="s">
        <v>51</v>
      </c>
      <c r="P942" s="82" t="s">
        <v>171</v>
      </c>
      <c r="Q942" s="82" t="s">
        <v>9555</v>
      </c>
      <c r="R942" s="82" t="s">
        <v>9411</v>
      </c>
      <c r="S942" s="82" t="s">
        <v>55</v>
      </c>
      <c r="T942" s="83" t="s">
        <v>56</v>
      </c>
    </row>
    <row r="943">
      <c r="A943" s="81">
        <v>45770.99869212963</v>
      </c>
      <c r="B943" s="82" t="s">
        <v>8556</v>
      </c>
      <c r="C943" s="82" t="s">
        <v>10337</v>
      </c>
      <c r="D943" s="82">
        <v>6.199586024E10</v>
      </c>
      <c r="E943" s="82" t="s">
        <v>43</v>
      </c>
      <c r="F943" s="82" t="s">
        <v>144</v>
      </c>
      <c r="G943" s="82" t="s">
        <v>77</v>
      </c>
      <c r="H943" s="82" t="s">
        <v>88</v>
      </c>
      <c r="I943" s="82" t="s">
        <v>47</v>
      </c>
      <c r="J943" s="82" t="s">
        <v>48</v>
      </c>
      <c r="K943" s="82" t="s">
        <v>47</v>
      </c>
      <c r="L943" s="82" t="s">
        <v>47</v>
      </c>
      <c r="M943" s="82" t="s">
        <v>79</v>
      </c>
      <c r="N943" s="82" t="s">
        <v>70</v>
      </c>
      <c r="O943" s="82" t="s">
        <v>51</v>
      </c>
      <c r="P943" s="82" t="s">
        <v>171</v>
      </c>
      <c r="Q943" s="82" t="s">
        <v>9429</v>
      </c>
      <c r="R943" s="82" t="s">
        <v>9430</v>
      </c>
      <c r="S943" s="82" t="s">
        <v>55</v>
      </c>
      <c r="T943" s="83" t="s">
        <v>56</v>
      </c>
    </row>
    <row r="944">
      <c r="A944" s="81">
        <v>45770.99869212963</v>
      </c>
      <c r="B944" s="82" t="s">
        <v>8556</v>
      </c>
      <c r="C944" s="82" t="s">
        <v>10337</v>
      </c>
      <c r="D944" s="82">
        <v>6.199586024E10</v>
      </c>
      <c r="E944" s="82" t="s">
        <v>43</v>
      </c>
      <c r="F944" s="82" t="s">
        <v>144</v>
      </c>
      <c r="G944" s="82" t="s">
        <v>77</v>
      </c>
      <c r="H944" s="82" t="s">
        <v>88</v>
      </c>
      <c r="I944" s="82" t="s">
        <v>47</v>
      </c>
      <c r="J944" s="82" t="s">
        <v>48</v>
      </c>
      <c r="K944" s="82" t="s">
        <v>47</v>
      </c>
      <c r="L944" s="82" t="s">
        <v>47</v>
      </c>
      <c r="M944" s="82" t="s">
        <v>79</v>
      </c>
      <c r="N944" s="82" t="s">
        <v>70</v>
      </c>
      <c r="O944" s="82" t="s">
        <v>51</v>
      </c>
      <c r="P944" s="82" t="s">
        <v>171</v>
      </c>
      <c r="Q944" s="82" t="s">
        <v>9429</v>
      </c>
      <c r="R944" s="82" t="s">
        <v>9430</v>
      </c>
      <c r="S944" s="82" t="s">
        <v>55</v>
      </c>
      <c r="T944" s="83" t="s">
        <v>56</v>
      </c>
    </row>
    <row r="945">
      <c r="A945" s="81">
        <v>45770.99891203704</v>
      </c>
      <c r="B945" s="82" t="s">
        <v>10338</v>
      </c>
      <c r="C945" s="82" t="s">
        <v>10339</v>
      </c>
      <c r="D945" s="82">
        <v>1.1964213807E10</v>
      </c>
      <c r="E945" s="82" t="s">
        <v>43</v>
      </c>
      <c r="F945" s="82" t="s">
        <v>60</v>
      </c>
      <c r="G945" s="82" t="s">
        <v>61</v>
      </c>
      <c r="H945" s="82" t="s">
        <v>46</v>
      </c>
      <c r="I945" s="82" t="s">
        <v>47</v>
      </c>
      <c r="J945" s="82" t="s">
        <v>47</v>
      </c>
      <c r="K945" s="82" t="s">
        <v>48</v>
      </c>
      <c r="L945" s="82" t="s">
        <v>47</v>
      </c>
      <c r="M945" s="82" t="s">
        <v>63</v>
      </c>
      <c r="N945" s="82" t="s">
        <v>70</v>
      </c>
      <c r="O945" s="82" t="s">
        <v>51</v>
      </c>
      <c r="P945" s="82" t="s">
        <v>171</v>
      </c>
      <c r="Q945" s="82" t="s">
        <v>9508</v>
      </c>
      <c r="R945" s="82" t="s">
        <v>9426</v>
      </c>
      <c r="S945" s="82" t="s">
        <v>65</v>
      </c>
      <c r="T945" s="83" t="s">
        <v>56</v>
      </c>
    </row>
    <row r="946">
      <c r="A946" s="81">
        <v>45770.99891203704</v>
      </c>
      <c r="B946" s="82" t="s">
        <v>10338</v>
      </c>
      <c r="C946" s="82" t="s">
        <v>10339</v>
      </c>
      <c r="D946" s="82">
        <v>1.1964213807E10</v>
      </c>
      <c r="E946" s="82" t="s">
        <v>43</v>
      </c>
      <c r="F946" s="82" t="s">
        <v>60</v>
      </c>
      <c r="G946" s="82" t="s">
        <v>61</v>
      </c>
      <c r="H946" s="82" t="s">
        <v>46</v>
      </c>
      <c r="I946" s="82" t="s">
        <v>47</v>
      </c>
      <c r="J946" s="82" t="s">
        <v>47</v>
      </c>
      <c r="K946" s="82" t="s">
        <v>48</v>
      </c>
      <c r="L946" s="82" t="s">
        <v>47</v>
      </c>
      <c r="M946" s="82" t="s">
        <v>63</v>
      </c>
      <c r="N946" s="82" t="s">
        <v>70</v>
      </c>
      <c r="O946" s="82" t="s">
        <v>51</v>
      </c>
      <c r="P946" s="82" t="s">
        <v>171</v>
      </c>
      <c r="Q946" s="82" t="s">
        <v>9508</v>
      </c>
      <c r="R946" s="82" t="s">
        <v>9426</v>
      </c>
      <c r="S946" s="82" t="s">
        <v>65</v>
      </c>
      <c r="T946" s="83" t="s">
        <v>56</v>
      </c>
    </row>
    <row r="947">
      <c r="A947" s="81">
        <v>45771.00523148148</v>
      </c>
      <c r="B947" s="82" t="s">
        <v>10340</v>
      </c>
      <c r="C947" s="82" t="s">
        <v>10341</v>
      </c>
      <c r="D947" s="82">
        <v>1.1998751737E10</v>
      </c>
      <c r="E947" s="82" t="s">
        <v>43</v>
      </c>
      <c r="F947" s="82" t="s">
        <v>69</v>
      </c>
      <c r="G947" s="82" t="s">
        <v>45</v>
      </c>
      <c r="H947" s="82" t="s">
        <v>46</v>
      </c>
      <c r="I947" s="82" t="s">
        <v>47</v>
      </c>
      <c r="J947" s="82" t="s">
        <v>47</v>
      </c>
      <c r="K947" s="82" t="s">
        <v>47</v>
      </c>
      <c r="L947" s="82" t="s">
        <v>47</v>
      </c>
      <c r="M947" s="82" t="s">
        <v>63</v>
      </c>
      <c r="N947" s="82" t="s">
        <v>70</v>
      </c>
      <c r="O947" s="82" t="s">
        <v>51</v>
      </c>
      <c r="P947" s="82" t="s">
        <v>171</v>
      </c>
      <c r="Q947" s="82" t="s">
        <v>9508</v>
      </c>
      <c r="R947" s="82" t="s">
        <v>9426</v>
      </c>
      <c r="S947" s="82" t="s">
        <v>65</v>
      </c>
      <c r="T947" s="83" t="s">
        <v>56</v>
      </c>
    </row>
    <row r="948">
      <c r="A948" s="81">
        <v>45771.00523148148</v>
      </c>
      <c r="B948" s="82" t="s">
        <v>10340</v>
      </c>
      <c r="C948" s="82" t="s">
        <v>10341</v>
      </c>
      <c r="D948" s="82">
        <v>1.1998751737E10</v>
      </c>
      <c r="E948" s="82" t="s">
        <v>43</v>
      </c>
      <c r="F948" s="82" t="s">
        <v>69</v>
      </c>
      <c r="G948" s="82" t="s">
        <v>45</v>
      </c>
      <c r="H948" s="82" t="s">
        <v>46</v>
      </c>
      <c r="I948" s="82" t="s">
        <v>47</v>
      </c>
      <c r="J948" s="82" t="s">
        <v>47</v>
      </c>
      <c r="K948" s="82" t="s">
        <v>47</v>
      </c>
      <c r="L948" s="82" t="s">
        <v>47</v>
      </c>
      <c r="M948" s="82" t="s">
        <v>63</v>
      </c>
      <c r="N948" s="82" t="s">
        <v>70</v>
      </c>
      <c r="O948" s="82" t="s">
        <v>51</v>
      </c>
      <c r="P948" s="82" t="s">
        <v>171</v>
      </c>
      <c r="Q948" s="82" t="s">
        <v>9508</v>
      </c>
      <c r="R948" s="82" t="s">
        <v>9426</v>
      </c>
      <c r="S948" s="82" t="s">
        <v>65</v>
      </c>
      <c r="T948" s="83" t="s">
        <v>56</v>
      </c>
    </row>
    <row r="949">
      <c r="A949" s="81">
        <v>45771.00541666667</v>
      </c>
      <c r="B949" s="82" t="s">
        <v>10342</v>
      </c>
      <c r="C949" s="82" t="s">
        <v>10343</v>
      </c>
      <c r="D949" s="82">
        <v>5.5489887571E10</v>
      </c>
      <c r="E949" s="82" t="s">
        <v>43</v>
      </c>
      <c r="F949" s="82" t="s">
        <v>60</v>
      </c>
      <c r="G949" s="82" t="s">
        <v>45</v>
      </c>
      <c r="H949" s="82" t="s">
        <v>62</v>
      </c>
      <c r="I949" s="82" t="s">
        <v>47</v>
      </c>
      <c r="J949" s="82" t="s">
        <v>47</v>
      </c>
      <c r="K949" s="82" t="s">
        <v>47</v>
      </c>
      <c r="L949" s="82" t="s">
        <v>47</v>
      </c>
      <c r="M949" s="82" t="s">
        <v>79</v>
      </c>
      <c r="N949" s="82" t="s">
        <v>50</v>
      </c>
      <c r="O949" s="82" t="s">
        <v>51</v>
      </c>
      <c r="P949" s="82" t="s">
        <v>171</v>
      </c>
      <c r="Q949" s="82" t="s">
        <v>9410</v>
      </c>
      <c r="R949" s="82" t="s">
        <v>9411</v>
      </c>
      <c r="S949" s="82" t="s">
        <v>65</v>
      </c>
      <c r="T949" s="83" t="s">
        <v>47</v>
      </c>
    </row>
    <row r="950">
      <c r="A950" s="81">
        <v>45771.00541666667</v>
      </c>
      <c r="B950" s="82" t="s">
        <v>10342</v>
      </c>
      <c r="C950" s="82" t="s">
        <v>10343</v>
      </c>
      <c r="D950" s="82">
        <v>5.5489887571E10</v>
      </c>
      <c r="E950" s="82" t="s">
        <v>43</v>
      </c>
      <c r="F950" s="82" t="s">
        <v>60</v>
      </c>
      <c r="G950" s="82" t="s">
        <v>45</v>
      </c>
      <c r="H950" s="82" t="s">
        <v>62</v>
      </c>
      <c r="I950" s="82" t="s">
        <v>47</v>
      </c>
      <c r="J950" s="82" t="s">
        <v>47</v>
      </c>
      <c r="K950" s="82" t="s">
        <v>47</v>
      </c>
      <c r="L950" s="82" t="s">
        <v>47</v>
      </c>
      <c r="M950" s="82" t="s">
        <v>79</v>
      </c>
      <c r="N950" s="82" t="s">
        <v>50</v>
      </c>
      <c r="O950" s="82" t="s">
        <v>51</v>
      </c>
      <c r="P950" s="82" t="s">
        <v>171</v>
      </c>
      <c r="Q950" s="82" t="s">
        <v>9410</v>
      </c>
      <c r="R950" s="82" t="s">
        <v>9411</v>
      </c>
      <c r="S950" s="82" t="s">
        <v>65</v>
      </c>
      <c r="T950" s="83" t="s">
        <v>47</v>
      </c>
    </row>
    <row r="951">
      <c r="A951" s="81">
        <v>45771.0083912037</v>
      </c>
      <c r="B951" s="82" t="s">
        <v>10344</v>
      </c>
      <c r="C951" s="82" t="s">
        <v>10345</v>
      </c>
      <c r="D951" s="82">
        <v>1.7982173534E10</v>
      </c>
      <c r="E951" s="82" t="s">
        <v>43</v>
      </c>
      <c r="F951" s="82" t="s">
        <v>60</v>
      </c>
      <c r="G951" s="82" t="s">
        <v>45</v>
      </c>
      <c r="H951" s="82" t="s">
        <v>46</v>
      </c>
      <c r="I951" s="82" t="s">
        <v>48</v>
      </c>
      <c r="J951" s="82" t="s">
        <v>47</v>
      </c>
      <c r="K951" s="82" t="s">
        <v>47</v>
      </c>
      <c r="L951" s="82" t="s">
        <v>47</v>
      </c>
      <c r="M951" s="82" t="s">
        <v>79</v>
      </c>
      <c r="N951" s="82" t="s">
        <v>64</v>
      </c>
      <c r="O951" s="82" t="s">
        <v>51</v>
      </c>
      <c r="P951" s="82" t="s">
        <v>171</v>
      </c>
      <c r="Q951" s="82" t="s">
        <v>9410</v>
      </c>
      <c r="R951" s="82" t="s">
        <v>9411</v>
      </c>
      <c r="S951" s="82" t="s">
        <v>65</v>
      </c>
      <c r="T951" s="83" t="s">
        <v>56</v>
      </c>
    </row>
    <row r="952">
      <c r="A952" s="81">
        <v>45771.0083912037</v>
      </c>
      <c r="B952" s="82" t="s">
        <v>10344</v>
      </c>
      <c r="C952" s="82" t="s">
        <v>10345</v>
      </c>
      <c r="D952" s="82">
        <v>1.7982173534E10</v>
      </c>
      <c r="E952" s="82" t="s">
        <v>43</v>
      </c>
      <c r="F952" s="82" t="s">
        <v>60</v>
      </c>
      <c r="G952" s="82" t="s">
        <v>45</v>
      </c>
      <c r="H952" s="82" t="s">
        <v>46</v>
      </c>
      <c r="I952" s="82" t="s">
        <v>48</v>
      </c>
      <c r="J952" s="82" t="s">
        <v>47</v>
      </c>
      <c r="K952" s="82" t="s">
        <v>47</v>
      </c>
      <c r="L952" s="82" t="s">
        <v>47</v>
      </c>
      <c r="M952" s="82" t="s">
        <v>79</v>
      </c>
      <c r="N952" s="82" t="s">
        <v>64</v>
      </c>
      <c r="O952" s="82" t="s">
        <v>51</v>
      </c>
      <c r="P952" s="82" t="s">
        <v>171</v>
      </c>
      <c r="Q952" s="82" t="s">
        <v>9410</v>
      </c>
      <c r="R952" s="82" t="s">
        <v>9411</v>
      </c>
      <c r="S952" s="82" t="s">
        <v>65</v>
      </c>
      <c r="T952" s="83" t="s">
        <v>56</v>
      </c>
    </row>
    <row r="953">
      <c r="A953" s="81">
        <v>45771.01039351852</v>
      </c>
      <c r="B953" s="82" t="s">
        <v>10346</v>
      </c>
      <c r="C953" s="82" t="s">
        <v>10347</v>
      </c>
      <c r="D953" s="82">
        <v>1.1985002146E10</v>
      </c>
      <c r="E953" s="82" t="s">
        <v>43</v>
      </c>
      <c r="F953" s="82" t="s">
        <v>60</v>
      </c>
      <c r="G953" s="82" t="s">
        <v>45</v>
      </c>
      <c r="H953" s="82" t="s">
        <v>78</v>
      </c>
      <c r="I953" s="82" t="s">
        <v>47</v>
      </c>
      <c r="J953" s="82" t="s">
        <v>47</v>
      </c>
      <c r="K953" s="82" t="s">
        <v>47</v>
      </c>
      <c r="L953" s="82" t="s">
        <v>47</v>
      </c>
      <c r="M953" s="82" t="s">
        <v>63</v>
      </c>
      <c r="N953" s="82" t="s">
        <v>50</v>
      </c>
      <c r="O953" s="82" t="s">
        <v>51</v>
      </c>
      <c r="P953" s="82" t="s">
        <v>171</v>
      </c>
      <c r="Q953" s="82" t="s">
        <v>9429</v>
      </c>
      <c r="R953" s="82" t="s">
        <v>9430</v>
      </c>
      <c r="S953" s="82" t="s">
        <v>55</v>
      </c>
      <c r="T953" s="83" t="s">
        <v>56</v>
      </c>
    </row>
    <row r="954">
      <c r="A954" s="81">
        <v>45771.01039351852</v>
      </c>
      <c r="B954" s="82" t="s">
        <v>10346</v>
      </c>
      <c r="C954" s="82" t="s">
        <v>10347</v>
      </c>
      <c r="D954" s="82">
        <v>1.1985002146E10</v>
      </c>
      <c r="E954" s="82" t="s">
        <v>43</v>
      </c>
      <c r="F954" s="82" t="s">
        <v>60</v>
      </c>
      <c r="G954" s="82" t="s">
        <v>45</v>
      </c>
      <c r="H954" s="82" t="s">
        <v>78</v>
      </c>
      <c r="I954" s="82" t="s">
        <v>47</v>
      </c>
      <c r="J954" s="82" t="s">
        <v>47</v>
      </c>
      <c r="K954" s="82" t="s">
        <v>47</v>
      </c>
      <c r="L954" s="82" t="s">
        <v>47</v>
      </c>
      <c r="M954" s="82" t="s">
        <v>63</v>
      </c>
      <c r="N954" s="82" t="s">
        <v>50</v>
      </c>
      <c r="O954" s="82" t="s">
        <v>51</v>
      </c>
      <c r="P954" s="82" t="s">
        <v>171</v>
      </c>
      <c r="Q954" s="82" t="s">
        <v>9429</v>
      </c>
      <c r="R954" s="82" t="s">
        <v>9430</v>
      </c>
      <c r="S954" s="82" t="s">
        <v>55</v>
      </c>
      <c r="T954" s="83" t="s">
        <v>56</v>
      </c>
    </row>
    <row r="955">
      <c r="A955" s="81">
        <v>45771.01652777778</v>
      </c>
      <c r="B955" s="82" t="s">
        <v>10348</v>
      </c>
      <c r="C955" s="82" t="s">
        <v>10349</v>
      </c>
      <c r="D955" s="82">
        <v>1.194719065E10</v>
      </c>
      <c r="E955" s="82" t="s">
        <v>43</v>
      </c>
      <c r="F955" s="82" t="s">
        <v>44</v>
      </c>
      <c r="G955" s="82" t="s">
        <v>45</v>
      </c>
      <c r="H955" s="82" t="s">
        <v>106</v>
      </c>
      <c r="I955" s="82" t="s">
        <v>48</v>
      </c>
      <c r="J955" s="82" t="s">
        <v>47</v>
      </c>
      <c r="K955" s="82" t="s">
        <v>48</v>
      </c>
      <c r="L955" s="82" t="s">
        <v>48</v>
      </c>
      <c r="M955" s="82" t="s">
        <v>63</v>
      </c>
      <c r="N955" s="82" t="s">
        <v>50</v>
      </c>
      <c r="O955" s="82" t="s">
        <v>51</v>
      </c>
      <c r="P955" s="82" t="s">
        <v>171</v>
      </c>
      <c r="Q955" s="82" t="s">
        <v>9503</v>
      </c>
      <c r="R955" s="82" t="s">
        <v>9430</v>
      </c>
      <c r="S955" s="82" t="s">
        <v>55</v>
      </c>
      <c r="T955" s="83" t="s">
        <v>56</v>
      </c>
    </row>
    <row r="956">
      <c r="A956" s="81">
        <v>45771.01652777778</v>
      </c>
      <c r="B956" s="82" t="s">
        <v>10348</v>
      </c>
      <c r="C956" s="82" t="s">
        <v>10349</v>
      </c>
      <c r="D956" s="82">
        <v>1.194719065E10</v>
      </c>
      <c r="E956" s="82" t="s">
        <v>43</v>
      </c>
      <c r="F956" s="82" t="s">
        <v>44</v>
      </c>
      <c r="G956" s="82" t="s">
        <v>45</v>
      </c>
      <c r="H956" s="82" t="s">
        <v>106</v>
      </c>
      <c r="I956" s="82" t="s">
        <v>48</v>
      </c>
      <c r="J956" s="82" t="s">
        <v>47</v>
      </c>
      <c r="K956" s="82" t="s">
        <v>48</v>
      </c>
      <c r="L956" s="82" t="s">
        <v>48</v>
      </c>
      <c r="M956" s="82" t="s">
        <v>63</v>
      </c>
      <c r="N956" s="82" t="s">
        <v>50</v>
      </c>
      <c r="O956" s="82" t="s">
        <v>51</v>
      </c>
      <c r="P956" s="82" t="s">
        <v>171</v>
      </c>
      <c r="Q956" s="82" t="s">
        <v>9503</v>
      </c>
      <c r="R956" s="82" t="s">
        <v>9430</v>
      </c>
      <c r="S956" s="82" t="s">
        <v>55</v>
      </c>
      <c r="T956" s="83" t="s">
        <v>56</v>
      </c>
    </row>
    <row r="957">
      <c r="A957" s="81">
        <v>45771.01657407408</v>
      </c>
      <c r="B957" s="82" t="s">
        <v>10350</v>
      </c>
      <c r="C957" s="82" t="s">
        <v>10351</v>
      </c>
      <c r="D957" s="82">
        <v>1.1996340456E10</v>
      </c>
      <c r="E957" s="82" t="s">
        <v>43</v>
      </c>
      <c r="F957" s="82" t="s">
        <v>44</v>
      </c>
      <c r="G957" s="82" t="s">
        <v>45</v>
      </c>
      <c r="H957" s="82" t="s">
        <v>106</v>
      </c>
      <c r="I957" s="82" t="s">
        <v>47</v>
      </c>
      <c r="J957" s="82" t="s">
        <v>47</v>
      </c>
      <c r="K957" s="82" t="s">
        <v>48</v>
      </c>
      <c r="L957" s="82" t="s">
        <v>47</v>
      </c>
      <c r="M957" s="82" t="s">
        <v>79</v>
      </c>
      <c r="N957" s="82" t="s">
        <v>98</v>
      </c>
      <c r="O957" s="82" t="s">
        <v>51</v>
      </c>
      <c r="P957" s="82" t="s">
        <v>171</v>
      </c>
      <c r="Q957" s="82" t="s">
        <v>9410</v>
      </c>
      <c r="R957" s="82" t="s">
        <v>9411</v>
      </c>
      <c r="S957" s="82" t="s">
        <v>55</v>
      </c>
      <c r="T957" s="83" t="s">
        <v>56</v>
      </c>
    </row>
    <row r="958">
      <c r="A958" s="81">
        <v>45771.01657407408</v>
      </c>
      <c r="B958" s="82" t="s">
        <v>10350</v>
      </c>
      <c r="C958" s="82" t="s">
        <v>10351</v>
      </c>
      <c r="D958" s="82">
        <v>1.1996340456E10</v>
      </c>
      <c r="E958" s="82" t="s">
        <v>43</v>
      </c>
      <c r="F958" s="82" t="s">
        <v>44</v>
      </c>
      <c r="G958" s="82" t="s">
        <v>45</v>
      </c>
      <c r="H958" s="82" t="s">
        <v>106</v>
      </c>
      <c r="I958" s="82" t="s">
        <v>47</v>
      </c>
      <c r="J958" s="82" t="s">
        <v>47</v>
      </c>
      <c r="K958" s="82" t="s">
        <v>48</v>
      </c>
      <c r="L958" s="82" t="s">
        <v>47</v>
      </c>
      <c r="M958" s="82" t="s">
        <v>79</v>
      </c>
      <c r="N958" s="82" t="s">
        <v>98</v>
      </c>
      <c r="O958" s="82" t="s">
        <v>51</v>
      </c>
      <c r="P958" s="82" t="s">
        <v>171</v>
      </c>
      <c r="Q958" s="82" t="s">
        <v>9410</v>
      </c>
      <c r="R958" s="82" t="s">
        <v>9411</v>
      </c>
      <c r="S958" s="82" t="s">
        <v>55</v>
      </c>
      <c r="T958" s="83" t="s">
        <v>56</v>
      </c>
    </row>
    <row r="959">
      <c r="A959" s="81">
        <v>45771.017384259256</v>
      </c>
      <c r="B959" s="82" t="s">
        <v>10352</v>
      </c>
      <c r="C959" s="82" t="s">
        <v>10353</v>
      </c>
      <c r="D959" s="82">
        <v>2.19696799E10</v>
      </c>
      <c r="E959" s="82" t="s">
        <v>43</v>
      </c>
      <c r="F959" s="82" t="s">
        <v>60</v>
      </c>
      <c r="G959" s="82" t="s">
        <v>45</v>
      </c>
      <c r="H959" s="82" t="s">
        <v>78</v>
      </c>
      <c r="I959" s="82" t="s">
        <v>47</v>
      </c>
      <c r="J959" s="82" t="s">
        <v>48</v>
      </c>
      <c r="K959" s="82" t="s">
        <v>48</v>
      </c>
      <c r="L959" s="82" t="s">
        <v>47</v>
      </c>
      <c r="M959" s="82" t="s">
        <v>63</v>
      </c>
      <c r="N959" s="82" t="s">
        <v>64</v>
      </c>
      <c r="O959" s="82" t="s">
        <v>51</v>
      </c>
      <c r="P959" s="82" t="s">
        <v>171</v>
      </c>
      <c r="Q959" s="82" t="s">
        <v>9410</v>
      </c>
      <c r="R959" s="82" t="s">
        <v>9411</v>
      </c>
      <c r="S959" s="82" t="s">
        <v>65</v>
      </c>
      <c r="T959" s="83" t="s">
        <v>56</v>
      </c>
    </row>
    <row r="960">
      <c r="A960" s="81">
        <v>45771.017384259256</v>
      </c>
      <c r="B960" s="82" t="s">
        <v>10352</v>
      </c>
      <c r="C960" s="82" t="s">
        <v>10353</v>
      </c>
      <c r="D960" s="82">
        <v>2.19696799E10</v>
      </c>
      <c r="E960" s="82" t="s">
        <v>43</v>
      </c>
      <c r="F960" s="82" t="s">
        <v>60</v>
      </c>
      <c r="G960" s="82" t="s">
        <v>45</v>
      </c>
      <c r="H960" s="82" t="s">
        <v>78</v>
      </c>
      <c r="I960" s="82" t="s">
        <v>47</v>
      </c>
      <c r="J960" s="82" t="s">
        <v>48</v>
      </c>
      <c r="K960" s="82" t="s">
        <v>48</v>
      </c>
      <c r="L960" s="82" t="s">
        <v>47</v>
      </c>
      <c r="M960" s="82" t="s">
        <v>63</v>
      </c>
      <c r="N960" s="82" t="s">
        <v>64</v>
      </c>
      <c r="O960" s="82" t="s">
        <v>51</v>
      </c>
      <c r="P960" s="82" t="s">
        <v>171</v>
      </c>
      <c r="Q960" s="82" t="s">
        <v>9410</v>
      </c>
      <c r="R960" s="82" t="s">
        <v>9411</v>
      </c>
      <c r="S960" s="82" t="s">
        <v>65</v>
      </c>
      <c r="T960" s="83" t="s">
        <v>56</v>
      </c>
    </row>
    <row r="961">
      <c r="A961" s="81">
        <v>45771.0178125</v>
      </c>
      <c r="B961" s="82" t="s">
        <v>10354</v>
      </c>
      <c r="C961" s="82" t="s">
        <v>10355</v>
      </c>
      <c r="D961" s="82">
        <v>5.3981336814E10</v>
      </c>
      <c r="E961" s="82" t="s">
        <v>43</v>
      </c>
      <c r="F961" s="82" t="s">
        <v>60</v>
      </c>
      <c r="G961" s="82" t="s">
        <v>61</v>
      </c>
      <c r="H961" s="82" t="s">
        <v>106</v>
      </c>
      <c r="I961" s="82" t="s">
        <v>48</v>
      </c>
      <c r="J961" s="82" t="s">
        <v>47</v>
      </c>
      <c r="K961" s="82" t="s">
        <v>48</v>
      </c>
      <c r="L961" s="82" t="s">
        <v>48</v>
      </c>
      <c r="M961" s="82" t="s">
        <v>63</v>
      </c>
      <c r="N961" s="82" t="s">
        <v>50</v>
      </c>
      <c r="O961" s="82" t="s">
        <v>51</v>
      </c>
      <c r="P961" s="82" t="s">
        <v>171</v>
      </c>
      <c r="Q961" s="82" t="s">
        <v>9511</v>
      </c>
      <c r="R961" s="82" t="s">
        <v>9414</v>
      </c>
      <c r="S961" s="82" t="s">
        <v>55</v>
      </c>
      <c r="T961" s="83" t="s">
        <v>47</v>
      </c>
    </row>
    <row r="962">
      <c r="A962" s="81">
        <v>45771.0178125</v>
      </c>
      <c r="B962" s="82" t="s">
        <v>10354</v>
      </c>
      <c r="C962" s="82" t="s">
        <v>10355</v>
      </c>
      <c r="D962" s="82">
        <v>5.3981336814E10</v>
      </c>
      <c r="E962" s="82" t="s">
        <v>43</v>
      </c>
      <c r="F962" s="82" t="s">
        <v>60</v>
      </c>
      <c r="G962" s="82" t="s">
        <v>61</v>
      </c>
      <c r="H962" s="82" t="s">
        <v>106</v>
      </c>
      <c r="I962" s="82" t="s">
        <v>48</v>
      </c>
      <c r="J962" s="82" t="s">
        <v>47</v>
      </c>
      <c r="K962" s="82" t="s">
        <v>48</v>
      </c>
      <c r="L962" s="82" t="s">
        <v>48</v>
      </c>
      <c r="M962" s="82" t="s">
        <v>63</v>
      </c>
      <c r="N962" s="82" t="s">
        <v>50</v>
      </c>
      <c r="O962" s="82" t="s">
        <v>51</v>
      </c>
      <c r="P962" s="82" t="s">
        <v>171</v>
      </c>
      <c r="Q962" s="82" t="s">
        <v>9511</v>
      </c>
      <c r="R962" s="82" t="s">
        <v>9414</v>
      </c>
      <c r="S962" s="82" t="s">
        <v>55</v>
      </c>
      <c r="T962" s="83" t="s">
        <v>47</v>
      </c>
    </row>
    <row r="963">
      <c r="A963" s="81">
        <v>45771.0200462963</v>
      </c>
      <c r="B963" s="82" t="s">
        <v>10356</v>
      </c>
      <c r="C963" s="82" t="s">
        <v>10357</v>
      </c>
      <c r="D963" s="82">
        <v>8.1998097114E10</v>
      </c>
      <c r="E963" s="82" t="s">
        <v>43</v>
      </c>
      <c r="F963" s="82" t="s">
        <v>144</v>
      </c>
      <c r="G963" s="82" t="s">
        <v>77</v>
      </c>
      <c r="H963" s="82" t="s">
        <v>88</v>
      </c>
      <c r="I963" s="82" t="s">
        <v>47</v>
      </c>
      <c r="J963" s="82" t="s">
        <v>48</v>
      </c>
      <c r="K963" s="82" t="s">
        <v>48</v>
      </c>
      <c r="L963" s="82" t="s">
        <v>48</v>
      </c>
      <c r="M963" s="82" t="s">
        <v>118</v>
      </c>
      <c r="N963" s="82" t="s">
        <v>70</v>
      </c>
      <c r="O963" s="82" t="s">
        <v>51</v>
      </c>
      <c r="P963" s="82" t="s">
        <v>171</v>
      </c>
      <c r="Q963" s="82" t="s">
        <v>858</v>
      </c>
      <c r="R963" s="82" t="s">
        <v>859</v>
      </c>
      <c r="S963" s="82" t="s">
        <v>860</v>
      </c>
      <c r="T963" s="83" t="s">
        <v>47</v>
      </c>
    </row>
    <row r="964">
      <c r="A964" s="81">
        <v>45771.0200462963</v>
      </c>
      <c r="B964" s="82" t="s">
        <v>10356</v>
      </c>
      <c r="C964" s="82" t="s">
        <v>10357</v>
      </c>
      <c r="D964" s="82">
        <v>8.1998097114E10</v>
      </c>
      <c r="E964" s="82" t="s">
        <v>43</v>
      </c>
      <c r="F964" s="82" t="s">
        <v>144</v>
      </c>
      <c r="G964" s="82" t="s">
        <v>77</v>
      </c>
      <c r="H964" s="82" t="s">
        <v>88</v>
      </c>
      <c r="I964" s="82" t="s">
        <v>47</v>
      </c>
      <c r="J964" s="82" t="s">
        <v>48</v>
      </c>
      <c r="K964" s="82" t="s">
        <v>48</v>
      </c>
      <c r="L964" s="82" t="s">
        <v>48</v>
      </c>
      <c r="M964" s="82" t="s">
        <v>118</v>
      </c>
      <c r="N964" s="82" t="s">
        <v>70</v>
      </c>
      <c r="O964" s="82" t="s">
        <v>51</v>
      </c>
      <c r="P964" s="82" t="s">
        <v>171</v>
      </c>
      <c r="Q964" s="82" t="s">
        <v>858</v>
      </c>
      <c r="R964" s="82" t="s">
        <v>859</v>
      </c>
      <c r="S964" s="82" t="s">
        <v>860</v>
      </c>
      <c r="T964" s="83" t="s">
        <v>47</v>
      </c>
    </row>
    <row r="965">
      <c r="A965" s="81">
        <v>45771.022372685184</v>
      </c>
      <c r="B965" s="82" t="s">
        <v>10358</v>
      </c>
      <c r="C965" s="82" t="s">
        <v>10359</v>
      </c>
      <c r="D965" s="82">
        <v>2.1975033324E10</v>
      </c>
      <c r="E965" s="82" t="s">
        <v>43</v>
      </c>
      <c r="F965" s="82" t="s">
        <v>144</v>
      </c>
      <c r="G965" s="82" t="s">
        <v>77</v>
      </c>
      <c r="H965" s="82" t="s">
        <v>88</v>
      </c>
      <c r="I965" s="82" t="s">
        <v>47</v>
      </c>
      <c r="J965" s="82" t="s">
        <v>47</v>
      </c>
      <c r="K965" s="82" t="s">
        <v>48</v>
      </c>
      <c r="L965" s="82" t="s">
        <v>48</v>
      </c>
      <c r="M965" s="82" t="s">
        <v>49</v>
      </c>
      <c r="N965" s="82" t="s">
        <v>50</v>
      </c>
      <c r="O965" s="82" t="s">
        <v>51</v>
      </c>
      <c r="P965" s="82" t="s">
        <v>171</v>
      </c>
      <c r="Q965" s="82" t="s">
        <v>9429</v>
      </c>
      <c r="R965" s="82" t="s">
        <v>9430</v>
      </c>
      <c r="S965" s="82" t="s">
        <v>55</v>
      </c>
      <c r="T965" s="83" t="s">
        <v>47</v>
      </c>
    </row>
    <row r="966">
      <c r="A966" s="81">
        <v>45771.022372685184</v>
      </c>
      <c r="B966" s="82" t="s">
        <v>10358</v>
      </c>
      <c r="C966" s="82" t="s">
        <v>10359</v>
      </c>
      <c r="D966" s="82">
        <v>2.1975033324E10</v>
      </c>
      <c r="E966" s="82" t="s">
        <v>43</v>
      </c>
      <c r="F966" s="82" t="s">
        <v>144</v>
      </c>
      <c r="G966" s="82" t="s">
        <v>77</v>
      </c>
      <c r="H966" s="82" t="s">
        <v>88</v>
      </c>
      <c r="I966" s="82" t="s">
        <v>47</v>
      </c>
      <c r="J966" s="82" t="s">
        <v>47</v>
      </c>
      <c r="K966" s="82" t="s">
        <v>48</v>
      </c>
      <c r="L966" s="82" t="s">
        <v>48</v>
      </c>
      <c r="M966" s="82" t="s">
        <v>49</v>
      </c>
      <c r="N966" s="82" t="s">
        <v>50</v>
      </c>
      <c r="O966" s="82" t="s">
        <v>51</v>
      </c>
      <c r="P966" s="82" t="s">
        <v>171</v>
      </c>
      <c r="Q966" s="82" t="s">
        <v>9429</v>
      </c>
      <c r="R966" s="82" t="s">
        <v>9430</v>
      </c>
      <c r="S966" s="82" t="s">
        <v>55</v>
      </c>
      <c r="T966" s="83" t="s">
        <v>47</v>
      </c>
    </row>
    <row r="967">
      <c r="A967" s="81">
        <v>45771.02560185185</v>
      </c>
      <c r="B967" s="82" t="s">
        <v>6059</v>
      </c>
      <c r="C967" s="82" t="s">
        <v>10360</v>
      </c>
      <c r="D967" s="82">
        <v>2.2997481395E10</v>
      </c>
      <c r="E967" s="82" t="s">
        <v>43</v>
      </c>
      <c r="F967" s="82" t="s">
        <v>44</v>
      </c>
      <c r="G967" s="82" t="s">
        <v>87</v>
      </c>
      <c r="H967" s="82" t="s">
        <v>78</v>
      </c>
      <c r="I967" s="82" t="s">
        <v>47</v>
      </c>
      <c r="J967" s="82" t="s">
        <v>47</v>
      </c>
      <c r="K967" s="82" t="s">
        <v>47</v>
      </c>
      <c r="L967" s="82" t="s">
        <v>47</v>
      </c>
      <c r="M967" s="82" t="s">
        <v>63</v>
      </c>
      <c r="N967" s="82" t="s">
        <v>50</v>
      </c>
      <c r="O967" s="82" t="s">
        <v>51</v>
      </c>
      <c r="P967" s="82" t="s">
        <v>171</v>
      </c>
      <c r="Q967" s="82" t="s">
        <v>9410</v>
      </c>
      <c r="R967" s="82" t="s">
        <v>9414</v>
      </c>
      <c r="S967" s="82" t="s">
        <v>55</v>
      </c>
      <c r="T967" s="84"/>
    </row>
    <row r="968">
      <c r="A968" s="81">
        <v>45771.02560185185</v>
      </c>
      <c r="B968" s="82" t="s">
        <v>6059</v>
      </c>
      <c r="C968" s="82" t="s">
        <v>10360</v>
      </c>
      <c r="D968" s="82">
        <v>2.2997481395E10</v>
      </c>
      <c r="E968" s="82" t="s">
        <v>43</v>
      </c>
      <c r="F968" s="82" t="s">
        <v>44</v>
      </c>
      <c r="G968" s="82" t="s">
        <v>87</v>
      </c>
      <c r="H968" s="82" t="s">
        <v>78</v>
      </c>
      <c r="I968" s="82" t="s">
        <v>47</v>
      </c>
      <c r="J968" s="82" t="s">
        <v>47</v>
      </c>
      <c r="K968" s="82" t="s">
        <v>47</v>
      </c>
      <c r="L968" s="82" t="s">
        <v>47</v>
      </c>
      <c r="M968" s="82" t="s">
        <v>63</v>
      </c>
      <c r="N968" s="82" t="s">
        <v>50</v>
      </c>
      <c r="O968" s="82" t="s">
        <v>51</v>
      </c>
      <c r="P968" s="82" t="s">
        <v>171</v>
      </c>
      <c r="Q968" s="82" t="s">
        <v>9410</v>
      </c>
      <c r="R968" s="82" t="s">
        <v>9414</v>
      </c>
      <c r="S968" s="82" t="s">
        <v>55</v>
      </c>
      <c r="T968" s="84"/>
    </row>
    <row r="969">
      <c r="A969" s="81">
        <v>45771.02804398148</v>
      </c>
      <c r="B969" s="82" t="s">
        <v>10361</v>
      </c>
      <c r="C969" s="82" t="s">
        <v>10362</v>
      </c>
      <c r="D969" s="82">
        <v>1.5991606095E10</v>
      </c>
      <c r="E969" s="82" t="s">
        <v>43</v>
      </c>
      <c r="F969" s="82" t="s">
        <v>60</v>
      </c>
      <c r="G969" s="82" t="s">
        <v>45</v>
      </c>
      <c r="H969" s="82" t="s">
        <v>106</v>
      </c>
      <c r="I969" s="82" t="s">
        <v>48</v>
      </c>
      <c r="J969" s="82" t="s">
        <v>47</v>
      </c>
      <c r="K969" s="82" t="s">
        <v>47</v>
      </c>
      <c r="L969" s="82" t="s">
        <v>47</v>
      </c>
      <c r="M969" s="82" t="s">
        <v>63</v>
      </c>
      <c r="N969" s="82" t="s">
        <v>64</v>
      </c>
      <c r="O969" s="82" t="s">
        <v>51</v>
      </c>
      <c r="P969" s="82" t="s">
        <v>171</v>
      </c>
      <c r="Q969" s="82" t="s">
        <v>9410</v>
      </c>
      <c r="R969" s="82" t="s">
        <v>9426</v>
      </c>
      <c r="S969" s="82" t="s">
        <v>55</v>
      </c>
      <c r="T969" s="83" t="s">
        <v>56</v>
      </c>
    </row>
    <row r="970">
      <c r="A970" s="81">
        <v>45771.02804398148</v>
      </c>
      <c r="B970" s="82" t="s">
        <v>10361</v>
      </c>
      <c r="C970" s="82" t="s">
        <v>10362</v>
      </c>
      <c r="D970" s="82">
        <v>1.5991606095E10</v>
      </c>
      <c r="E970" s="82" t="s">
        <v>43</v>
      </c>
      <c r="F970" s="82" t="s">
        <v>60</v>
      </c>
      <c r="G970" s="82" t="s">
        <v>45</v>
      </c>
      <c r="H970" s="82" t="s">
        <v>106</v>
      </c>
      <c r="I970" s="82" t="s">
        <v>48</v>
      </c>
      <c r="J970" s="82" t="s">
        <v>47</v>
      </c>
      <c r="K970" s="82" t="s">
        <v>47</v>
      </c>
      <c r="L970" s="82" t="s">
        <v>47</v>
      </c>
      <c r="M970" s="82" t="s">
        <v>63</v>
      </c>
      <c r="N970" s="82" t="s">
        <v>64</v>
      </c>
      <c r="O970" s="82" t="s">
        <v>51</v>
      </c>
      <c r="P970" s="82" t="s">
        <v>171</v>
      </c>
      <c r="Q970" s="82" t="s">
        <v>9410</v>
      </c>
      <c r="R970" s="82" t="s">
        <v>9426</v>
      </c>
      <c r="S970" s="82" t="s">
        <v>55</v>
      </c>
      <c r="T970" s="83" t="s">
        <v>56</v>
      </c>
    </row>
    <row r="971">
      <c r="A971" s="81">
        <v>45771.029328703706</v>
      </c>
      <c r="B971" s="82" t="s">
        <v>10363</v>
      </c>
      <c r="C971" s="82" t="s">
        <v>10364</v>
      </c>
      <c r="D971" s="82">
        <v>9.8992276677E10</v>
      </c>
      <c r="E971" s="82" t="s">
        <v>43</v>
      </c>
      <c r="F971" s="82" t="s">
        <v>44</v>
      </c>
      <c r="G971" s="82" t="s">
        <v>61</v>
      </c>
      <c r="H971" s="82" t="s">
        <v>78</v>
      </c>
      <c r="I971" s="82" t="s">
        <v>48</v>
      </c>
      <c r="J971" s="82" t="s">
        <v>47</v>
      </c>
      <c r="K971" s="82" t="s">
        <v>48</v>
      </c>
      <c r="L971" s="82" t="s">
        <v>47</v>
      </c>
      <c r="M971" s="82" t="s">
        <v>63</v>
      </c>
      <c r="N971" s="82" t="s">
        <v>95</v>
      </c>
      <c r="O971" s="82" t="s">
        <v>51</v>
      </c>
      <c r="P971" s="82" t="s">
        <v>171</v>
      </c>
      <c r="Q971" s="82" t="s">
        <v>9469</v>
      </c>
      <c r="R971" s="82" t="s">
        <v>9411</v>
      </c>
      <c r="S971" s="82" t="s">
        <v>65</v>
      </c>
      <c r="T971" s="84"/>
    </row>
    <row r="972">
      <c r="A972" s="81">
        <v>45771.029328703706</v>
      </c>
      <c r="B972" s="82" t="s">
        <v>10363</v>
      </c>
      <c r="C972" s="82" t="s">
        <v>10364</v>
      </c>
      <c r="D972" s="82">
        <v>9.8992276677E10</v>
      </c>
      <c r="E972" s="82" t="s">
        <v>43</v>
      </c>
      <c r="F972" s="82" t="s">
        <v>44</v>
      </c>
      <c r="G972" s="82" t="s">
        <v>61</v>
      </c>
      <c r="H972" s="82" t="s">
        <v>78</v>
      </c>
      <c r="I972" s="82" t="s">
        <v>48</v>
      </c>
      <c r="J972" s="82" t="s">
        <v>47</v>
      </c>
      <c r="K972" s="82" t="s">
        <v>48</v>
      </c>
      <c r="L972" s="82" t="s">
        <v>47</v>
      </c>
      <c r="M972" s="82" t="s">
        <v>63</v>
      </c>
      <c r="N972" s="82" t="s">
        <v>95</v>
      </c>
      <c r="O972" s="82" t="s">
        <v>51</v>
      </c>
      <c r="P972" s="82" t="s">
        <v>171</v>
      </c>
      <c r="Q972" s="82" t="s">
        <v>9469</v>
      </c>
      <c r="R972" s="82" t="s">
        <v>9411</v>
      </c>
      <c r="S972" s="82" t="s">
        <v>65</v>
      </c>
      <c r="T972" s="84"/>
    </row>
    <row r="973">
      <c r="A973" s="81">
        <v>45771.034166666665</v>
      </c>
      <c r="B973" s="82" t="s">
        <v>10365</v>
      </c>
      <c r="C973" s="82" t="s">
        <v>10366</v>
      </c>
      <c r="D973" s="82">
        <v>1.1988479737E10</v>
      </c>
      <c r="E973" s="82" t="s">
        <v>43</v>
      </c>
      <c r="F973" s="82" t="s">
        <v>144</v>
      </c>
      <c r="G973" s="82" t="s">
        <v>77</v>
      </c>
      <c r="H973" s="82" t="s">
        <v>88</v>
      </c>
      <c r="I973" s="82" t="s">
        <v>47</v>
      </c>
      <c r="J973" s="82" t="s">
        <v>48</v>
      </c>
      <c r="K973" s="82" t="s">
        <v>48</v>
      </c>
      <c r="L973" s="82" t="s">
        <v>47</v>
      </c>
      <c r="M973" s="82" t="s">
        <v>79</v>
      </c>
      <c r="N973" s="82" t="s">
        <v>64</v>
      </c>
      <c r="O973" s="82" t="s">
        <v>51</v>
      </c>
      <c r="P973" s="82" t="s">
        <v>171</v>
      </c>
      <c r="Q973" s="82" t="s">
        <v>9410</v>
      </c>
      <c r="R973" s="82" t="s">
        <v>9414</v>
      </c>
      <c r="S973" s="82" t="s">
        <v>55</v>
      </c>
      <c r="T973" s="83" t="s">
        <v>56</v>
      </c>
    </row>
    <row r="974">
      <c r="A974" s="81">
        <v>45771.034166666665</v>
      </c>
      <c r="B974" s="82" t="s">
        <v>10365</v>
      </c>
      <c r="C974" s="82" t="s">
        <v>10366</v>
      </c>
      <c r="D974" s="82">
        <v>1.1988479737E10</v>
      </c>
      <c r="E974" s="82" t="s">
        <v>43</v>
      </c>
      <c r="F974" s="82" t="s">
        <v>144</v>
      </c>
      <c r="G974" s="82" t="s">
        <v>77</v>
      </c>
      <c r="H974" s="82" t="s">
        <v>88</v>
      </c>
      <c r="I974" s="82" t="s">
        <v>47</v>
      </c>
      <c r="J974" s="82" t="s">
        <v>48</v>
      </c>
      <c r="K974" s="82" t="s">
        <v>48</v>
      </c>
      <c r="L974" s="82" t="s">
        <v>47</v>
      </c>
      <c r="M974" s="82" t="s">
        <v>79</v>
      </c>
      <c r="N974" s="82" t="s">
        <v>64</v>
      </c>
      <c r="O974" s="82" t="s">
        <v>51</v>
      </c>
      <c r="P974" s="82" t="s">
        <v>171</v>
      </c>
      <c r="Q974" s="82" t="s">
        <v>9410</v>
      </c>
      <c r="R974" s="82" t="s">
        <v>9414</v>
      </c>
      <c r="S974" s="82" t="s">
        <v>55</v>
      </c>
      <c r="T974" s="83" t="s">
        <v>56</v>
      </c>
    </row>
    <row r="975">
      <c r="A975" s="81">
        <v>45771.03790509259</v>
      </c>
      <c r="B975" s="82" t="s">
        <v>10367</v>
      </c>
      <c r="C975" s="82" t="s">
        <v>10368</v>
      </c>
      <c r="D975" s="82">
        <v>5.5819862269E10</v>
      </c>
      <c r="E975" s="82" t="s">
        <v>43</v>
      </c>
      <c r="F975" s="82" t="s">
        <v>60</v>
      </c>
      <c r="G975" s="82" t="s">
        <v>61</v>
      </c>
      <c r="H975" s="82" t="s">
        <v>78</v>
      </c>
      <c r="I975" s="82" t="s">
        <v>48</v>
      </c>
      <c r="J975" s="82" t="s">
        <v>48</v>
      </c>
      <c r="K975" s="82" t="s">
        <v>48</v>
      </c>
      <c r="L975" s="82" t="s">
        <v>47</v>
      </c>
      <c r="M975" s="82" t="s">
        <v>79</v>
      </c>
      <c r="N975" s="82" t="s">
        <v>98</v>
      </c>
      <c r="O975" s="82" t="s">
        <v>51</v>
      </c>
      <c r="P975" s="82" t="s">
        <v>171</v>
      </c>
      <c r="Q975" s="82" t="s">
        <v>9410</v>
      </c>
      <c r="R975" s="82" t="s">
        <v>9414</v>
      </c>
      <c r="S975" s="82" t="s">
        <v>55</v>
      </c>
      <c r="T975" s="83" t="s">
        <v>56</v>
      </c>
    </row>
    <row r="976">
      <c r="A976" s="81">
        <v>45771.03790509259</v>
      </c>
      <c r="B976" s="82" t="s">
        <v>10367</v>
      </c>
      <c r="C976" s="82" t="s">
        <v>10368</v>
      </c>
      <c r="D976" s="82">
        <v>5.5819862269E10</v>
      </c>
      <c r="E976" s="82" t="s">
        <v>43</v>
      </c>
      <c r="F976" s="82" t="s">
        <v>60</v>
      </c>
      <c r="G976" s="82" t="s">
        <v>61</v>
      </c>
      <c r="H976" s="82" t="s">
        <v>78</v>
      </c>
      <c r="I976" s="82" t="s">
        <v>48</v>
      </c>
      <c r="J976" s="82" t="s">
        <v>48</v>
      </c>
      <c r="K976" s="82" t="s">
        <v>48</v>
      </c>
      <c r="L976" s="82" t="s">
        <v>47</v>
      </c>
      <c r="M976" s="82" t="s">
        <v>79</v>
      </c>
      <c r="N976" s="82" t="s">
        <v>98</v>
      </c>
      <c r="O976" s="82" t="s">
        <v>51</v>
      </c>
      <c r="P976" s="82" t="s">
        <v>171</v>
      </c>
      <c r="Q976" s="82" t="s">
        <v>9410</v>
      </c>
      <c r="R976" s="82" t="s">
        <v>9414</v>
      </c>
      <c r="S976" s="82" t="s">
        <v>55</v>
      </c>
      <c r="T976" s="83" t="s">
        <v>56</v>
      </c>
    </row>
    <row r="977">
      <c r="A977" s="81">
        <v>45771.039039351854</v>
      </c>
      <c r="B977" s="82" t="s">
        <v>10369</v>
      </c>
      <c r="C977" s="82" t="s">
        <v>10370</v>
      </c>
      <c r="D977" s="82">
        <v>6.1985449745E10</v>
      </c>
      <c r="E977" s="82" t="s">
        <v>75</v>
      </c>
      <c r="F977" s="82" t="s">
        <v>44</v>
      </c>
      <c r="G977" s="82" t="s">
        <v>45</v>
      </c>
      <c r="H977" s="82" t="s">
        <v>106</v>
      </c>
      <c r="I977" s="82" t="s">
        <v>47</v>
      </c>
      <c r="J977" s="82" t="s">
        <v>47</v>
      </c>
      <c r="K977" s="82" t="s">
        <v>48</v>
      </c>
      <c r="L977" s="82" t="s">
        <v>48</v>
      </c>
      <c r="M977" s="82" t="s">
        <v>63</v>
      </c>
      <c r="N977" s="82" t="s">
        <v>70</v>
      </c>
      <c r="O977" s="82" t="s">
        <v>51</v>
      </c>
      <c r="P977" s="82" t="s">
        <v>171</v>
      </c>
      <c r="Q977" s="82" t="s">
        <v>9410</v>
      </c>
      <c r="R977" s="82" t="s">
        <v>9414</v>
      </c>
      <c r="S977" s="82" t="s">
        <v>55</v>
      </c>
      <c r="T977" s="83" t="s">
        <v>56</v>
      </c>
    </row>
    <row r="978">
      <c r="A978" s="81">
        <v>45771.039039351854</v>
      </c>
      <c r="B978" s="82" t="s">
        <v>10369</v>
      </c>
      <c r="C978" s="82" t="s">
        <v>10370</v>
      </c>
      <c r="D978" s="82">
        <v>6.1985449745E10</v>
      </c>
      <c r="E978" s="82" t="s">
        <v>75</v>
      </c>
      <c r="F978" s="82" t="s">
        <v>44</v>
      </c>
      <c r="G978" s="82" t="s">
        <v>45</v>
      </c>
      <c r="H978" s="82" t="s">
        <v>106</v>
      </c>
      <c r="I978" s="82" t="s">
        <v>47</v>
      </c>
      <c r="J978" s="82" t="s">
        <v>47</v>
      </c>
      <c r="K978" s="82" t="s">
        <v>48</v>
      </c>
      <c r="L978" s="82" t="s">
        <v>48</v>
      </c>
      <c r="M978" s="82" t="s">
        <v>63</v>
      </c>
      <c r="N978" s="82" t="s">
        <v>70</v>
      </c>
      <c r="O978" s="82" t="s">
        <v>51</v>
      </c>
      <c r="P978" s="82" t="s">
        <v>171</v>
      </c>
      <c r="Q978" s="82" t="s">
        <v>9410</v>
      </c>
      <c r="R978" s="82" t="s">
        <v>9414</v>
      </c>
      <c r="S978" s="82" t="s">
        <v>55</v>
      </c>
      <c r="T978" s="83" t="s">
        <v>56</v>
      </c>
    </row>
    <row r="979">
      <c r="A979" s="81">
        <v>45771.04409722222</v>
      </c>
      <c r="B979" s="82" t="s">
        <v>10371</v>
      </c>
      <c r="C979" s="82" t="s">
        <v>10372</v>
      </c>
      <c r="D979" s="82">
        <v>6.1991366115E10</v>
      </c>
      <c r="E979" s="82" t="s">
        <v>43</v>
      </c>
      <c r="F979" s="82" t="s">
        <v>60</v>
      </c>
      <c r="G979" s="82" t="s">
        <v>45</v>
      </c>
      <c r="H979" s="82" t="s">
        <v>78</v>
      </c>
      <c r="I979" s="82" t="s">
        <v>48</v>
      </c>
      <c r="J979" s="82" t="s">
        <v>48</v>
      </c>
      <c r="K979" s="82" t="s">
        <v>48</v>
      </c>
      <c r="L979" s="82" t="s">
        <v>47</v>
      </c>
      <c r="M979" s="82" t="s">
        <v>94</v>
      </c>
      <c r="N979" s="82" t="s">
        <v>50</v>
      </c>
      <c r="O979" s="82" t="s">
        <v>51</v>
      </c>
      <c r="P979" s="82" t="s">
        <v>171</v>
      </c>
      <c r="Q979" s="82" t="s">
        <v>9429</v>
      </c>
      <c r="R979" s="82" t="s">
        <v>9430</v>
      </c>
      <c r="S979" s="82" t="s">
        <v>55</v>
      </c>
      <c r="T979" s="83" t="s">
        <v>56</v>
      </c>
    </row>
    <row r="980">
      <c r="A980" s="81">
        <v>45771.04409722222</v>
      </c>
      <c r="B980" s="82" t="s">
        <v>10371</v>
      </c>
      <c r="C980" s="82" t="s">
        <v>10372</v>
      </c>
      <c r="D980" s="82">
        <v>6.1991366115E10</v>
      </c>
      <c r="E980" s="82" t="s">
        <v>43</v>
      </c>
      <c r="F980" s="82" t="s">
        <v>60</v>
      </c>
      <c r="G980" s="82" t="s">
        <v>45</v>
      </c>
      <c r="H980" s="82" t="s">
        <v>78</v>
      </c>
      <c r="I980" s="82" t="s">
        <v>48</v>
      </c>
      <c r="J980" s="82" t="s">
        <v>48</v>
      </c>
      <c r="K980" s="82" t="s">
        <v>48</v>
      </c>
      <c r="L980" s="82" t="s">
        <v>47</v>
      </c>
      <c r="M980" s="82" t="s">
        <v>94</v>
      </c>
      <c r="N980" s="82" t="s">
        <v>50</v>
      </c>
      <c r="O980" s="82" t="s">
        <v>51</v>
      </c>
      <c r="P980" s="82" t="s">
        <v>171</v>
      </c>
      <c r="Q980" s="82" t="s">
        <v>9429</v>
      </c>
      <c r="R980" s="82" t="s">
        <v>9430</v>
      </c>
      <c r="S980" s="82" t="s">
        <v>55</v>
      </c>
      <c r="T980" s="83" t="s">
        <v>56</v>
      </c>
    </row>
    <row r="981">
      <c r="A981" s="81">
        <v>45771.04479166667</v>
      </c>
      <c r="B981" s="82" t="s">
        <v>10373</v>
      </c>
      <c r="C981" s="82" t="s">
        <v>10374</v>
      </c>
      <c r="D981" s="82">
        <v>8.1997837152E10</v>
      </c>
      <c r="E981" s="82" t="s">
        <v>43</v>
      </c>
      <c r="F981" s="82" t="s">
        <v>44</v>
      </c>
      <c r="G981" s="82" t="s">
        <v>45</v>
      </c>
      <c r="H981" s="82" t="s">
        <v>78</v>
      </c>
      <c r="I981" s="82" t="s">
        <v>47</v>
      </c>
      <c r="J981" s="82" t="s">
        <v>47</v>
      </c>
      <c r="K981" s="82" t="s">
        <v>48</v>
      </c>
      <c r="L981" s="82" t="s">
        <v>48</v>
      </c>
      <c r="M981" s="82" t="s">
        <v>79</v>
      </c>
      <c r="N981" s="82" t="s">
        <v>98</v>
      </c>
      <c r="O981" s="82" t="s">
        <v>51</v>
      </c>
      <c r="P981" s="82" t="s">
        <v>171</v>
      </c>
      <c r="Q981" s="82" t="s">
        <v>9410</v>
      </c>
      <c r="R981" s="82" t="s">
        <v>9414</v>
      </c>
      <c r="S981" s="82" t="s">
        <v>55</v>
      </c>
      <c r="T981" s="83" t="s">
        <v>56</v>
      </c>
    </row>
    <row r="982">
      <c r="A982" s="81">
        <v>45771.04479166667</v>
      </c>
      <c r="B982" s="82" t="s">
        <v>10373</v>
      </c>
      <c r="C982" s="82" t="s">
        <v>10374</v>
      </c>
      <c r="D982" s="82">
        <v>8.1997837152E10</v>
      </c>
      <c r="E982" s="82" t="s">
        <v>43</v>
      </c>
      <c r="F982" s="82" t="s">
        <v>44</v>
      </c>
      <c r="G982" s="82" t="s">
        <v>45</v>
      </c>
      <c r="H982" s="82" t="s">
        <v>78</v>
      </c>
      <c r="I982" s="82" t="s">
        <v>47</v>
      </c>
      <c r="J982" s="82" t="s">
        <v>47</v>
      </c>
      <c r="K982" s="82" t="s">
        <v>48</v>
      </c>
      <c r="L982" s="82" t="s">
        <v>48</v>
      </c>
      <c r="M982" s="82" t="s">
        <v>79</v>
      </c>
      <c r="N982" s="82" t="s">
        <v>98</v>
      </c>
      <c r="O982" s="82" t="s">
        <v>51</v>
      </c>
      <c r="P982" s="82" t="s">
        <v>171</v>
      </c>
      <c r="Q982" s="82" t="s">
        <v>9410</v>
      </c>
      <c r="R982" s="82" t="s">
        <v>9414</v>
      </c>
      <c r="S982" s="82" t="s">
        <v>55</v>
      </c>
      <c r="T982" s="83" t="s">
        <v>56</v>
      </c>
    </row>
    <row r="983">
      <c r="A983" s="81">
        <v>45771.04553240741</v>
      </c>
      <c r="B983" s="82" t="s">
        <v>10375</v>
      </c>
      <c r="C983" s="82" t="s">
        <v>10376</v>
      </c>
      <c r="D983" s="82">
        <v>4.7991332245E10</v>
      </c>
      <c r="E983" s="82" t="s">
        <v>43</v>
      </c>
      <c r="F983" s="82" t="s">
        <v>44</v>
      </c>
      <c r="G983" s="82" t="s">
        <v>61</v>
      </c>
      <c r="H983" s="82" t="s">
        <v>46</v>
      </c>
      <c r="I983" s="82" t="s">
        <v>48</v>
      </c>
      <c r="J983" s="82" t="s">
        <v>47</v>
      </c>
      <c r="K983" s="82" t="s">
        <v>48</v>
      </c>
      <c r="L983" s="82" t="s">
        <v>47</v>
      </c>
      <c r="M983" s="82" t="s">
        <v>79</v>
      </c>
      <c r="N983" s="82" t="s">
        <v>64</v>
      </c>
      <c r="O983" s="82" t="s">
        <v>51</v>
      </c>
      <c r="P983" s="82" t="s">
        <v>171</v>
      </c>
      <c r="Q983" s="82" t="s">
        <v>9457</v>
      </c>
      <c r="R983" s="82" t="s">
        <v>9411</v>
      </c>
      <c r="S983" s="82" t="s">
        <v>65</v>
      </c>
      <c r="T983" s="83" t="s">
        <v>56</v>
      </c>
    </row>
    <row r="984">
      <c r="A984" s="81">
        <v>45771.04553240741</v>
      </c>
      <c r="B984" s="82" t="s">
        <v>10375</v>
      </c>
      <c r="C984" s="82" t="s">
        <v>10376</v>
      </c>
      <c r="D984" s="82">
        <v>4.7991332245E10</v>
      </c>
      <c r="E984" s="82" t="s">
        <v>43</v>
      </c>
      <c r="F984" s="82" t="s">
        <v>44</v>
      </c>
      <c r="G984" s="82" t="s">
        <v>61</v>
      </c>
      <c r="H984" s="82" t="s">
        <v>46</v>
      </c>
      <c r="I984" s="82" t="s">
        <v>48</v>
      </c>
      <c r="J984" s="82" t="s">
        <v>47</v>
      </c>
      <c r="K984" s="82" t="s">
        <v>48</v>
      </c>
      <c r="L984" s="82" t="s">
        <v>47</v>
      </c>
      <c r="M984" s="82" t="s">
        <v>79</v>
      </c>
      <c r="N984" s="82" t="s">
        <v>64</v>
      </c>
      <c r="O984" s="82" t="s">
        <v>51</v>
      </c>
      <c r="P984" s="82" t="s">
        <v>171</v>
      </c>
      <c r="Q984" s="82" t="s">
        <v>9457</v>
      </c>
      <c r="R984" s="82" t="s">
        <v>9411</v>
      </c>
      <c r="S984" s="82" t="s">
        <v>65</v>
      </c>
      <c r="T984" s="83" t="s">
        <v>56</v>
      </c>
    </row>
    <row r="985">
      <c r="A985" s="81">
        <v>45771.05583333333</v>
      </c>
      <c r="B985" s="82" t="s">
        <v>4804</v>
      </c>
      <c r="C985" s="82" t="s">
        <v>10377</v>
      </c>
      <c r="D985" s="82">
        <v>1.9999871626E10</v>
      </c>
      <c r="E985" s="82" t="s">
        <v>43</v>
      </c>
      <c r="F985" s="82" t="s">
        <v>44</v>
      </c>
      <c r="G985" s="82" t="s">
        <v>45</v>
      </c>
      <c r="H985" s="82" t="s">
        <v>106</v>
      </c>
      <c r="I985" s="82" t="s">
        <v>48</v>
      </c>
      <c r="J985" s="82" t="s">
        <v>47</v>
      </c>
      <c r="K985" s="82" t="s">
        <v>47</v>
      </c>
      <c r="L985" s="82" t="s">
        <v>47</v>
      </c>
      <c r="M985" s="82" t="s">
        <v>63</v>
      </c>
      <c r="N985" s="82" t="s">
        <v>95</v>
      </c>
      <c r="O985" s="82" t="s">
        <v>51</v>
      </c>
      <c r="P985" s="82" t="s">
        <v>171</v>
      </c>
      <c r="Q985" s="82" t="s">
        <v>9420</v>
      </c>
      <c r="R985" s="82" t="s">
        <v>9411</v>
      </c>
      <c r="S985" s="82" t="s">
        <v>55</v>
      </c>
      <c r="T985" s="83" t="s">
        <v>56</v>
      </c>
    </row>
    <row r="986">
      <c r="A986" s="81">
        <v>45771.05583333333</v>
      </c>
      <c r="B986" s="82" t="s">
        <v>4804</v>
      </c>
      <c r="C986" s="82" t="s">
        <v>10377</v>
      </c>
      <c r="D986" s="82">
        <v>1.9999871626E10</v>
      </c>
      <c r="E986" s="82" t="s">
        <v>43</v>
      </c>
      <c r="F986" s="82" t="s">
        <v>44</v>
      </c>
      <c r="G986" s="82" t="s">
        <v>45</v>
      </c>
      <c r="H986" s="82" t="s">
        <v>106</v>
      </c>
      <c r="I986" s="82" t="s">
        <v>48</v>
      </c>
      <c r="J986" s="82" t="s">
        <v>47</v>
      </c>
      <c r="K986" s="82" t="s">
        <v>47</v>
      </c>
      <c r="L986" s="82" t="s">
        <v>47</v>
      </c>
      <c r="M986" s="82" t="s">
        <v>63</v>
      </c>
      <c r="N986" s="82" t="s">
        <v>95</v>
      </c>
      <c r="O986" s="82" t="s">
        <v>51</v>
      </c>
      <c r="P986" s="82" t="s">
        <v>171</v>
      </c>
      <c r="Q986" s="82" t="s">
        <v>9420</v>
      </c>
      <c r="R986" s="82" t="s">
        <v>9411</v>
      </c>
      <c r="S986" s="82" t="s">
        <v>55</v>
      </c>
      <c r="T986" s="83" t="s">
        <v>56</v>
      </c>
    </row>
    <row r="987">
      <c r="A987" s="81">
        <v>45771.057708333334</v>
      </c>
      <c r="B987" s="82" t="s">
        <v>10378</v>
      </c>
      <c r="C987" s="82" t="s">
        <v>10379</v>
      </c>
      <c r="D987" s="82">
        <v>1.5996354534E10</v>
      </c>
      <c r="E987" s="82" t="s">
        <v>43</v>
      </c>
      <c r="F987" s="82" t="s">
        <v>60</v>
      </c>
      <c r="G987" s="82" t="s">
        <v>45</v>
      </c>
      <c r="H987" s="82" t="s">
        <v>46</v>
      </c>
      <c r="I987" s="82" t="s">
        <v>48</v>
      </c>
      <c r="J987" s="82" t="s">
        <v>47</v>
      </c>
      <c r="K987" s="82" t="s">
        <v>48</v>
      </c>
      <c r="L987" s="82" t="s">
        <v>48</v>
      </c>
      <c r="M987" s="82" t="s">
        <v>79</v>
      </c>
      <c r="N987" s="82" t="s">
        <v>64</v>
      </c>
      <c r="O987" s="82" t="s">
        <v>51</v>
      </c>
      <c r="P987" s="82" t="s">
        <v>171</v>
      </c>
      <c r="Q987" s="82" t="s">
        <v>9420</v>
      </c>
      <c r="R987" s="82" t="s">
        <v>9411</v>
      </c>
      <c r="S987" s="82" t="s">
        <v>55</v>
      </c>
      <c r="T987" s="83" t="s">
        <v>56</v>
      </c>
    </row>
    <row r="988">
      <c r="A988" s="81">
        <v>45771.057708333334</v>
      </c>
      <c r="B988" s="82" t="s">
        <v>10378</v>
      </c>
      <c r="C988" s="82" t="s">
        <v>10379</v>
      </c>
      <c r="D988" s="82">
        <v>1.5996354534E10</v>
      </c>
      <c r="E988" s="82" t="s">
        <v>43</v>
      </c>
      <c r="F988" s="82" t="s">
        <v>60</v>
      </c>
      <c r="G988" s="82" t="s">
        <v>45</v>
      </c>
      <c r="H988" s="82" t="s">
        <v>46</v>
      </c>
      <c r="I988" s="82" t="s">
        <v>48</v>
      </c>
      <c r="J988" s="82" t="s">
        <v>47</v>
      </c>
      <c r="K988" s="82" t="s">
        <v>48</v>
      </c>
      <c r="L988" s="82" t="s">
        <v>48</v>
      </c>
      <c r="M988" s="82" t="s">
        <v>79</v>
      </c>
      <c r="N988" s="82" t="s">
        <v>64</v>
      </c>
      <c r="O988" s="82" t="s">
        <v>51</v>
      </c>
      <c r="P988" s="82" t="s">
        <v>171</v>
      </c>
      <c r="Q988" s="82" t="s">
        <v>9420</v>
      </c>
      <c r="R988" s="82" t="s">
        <v>9411</v>
      </c>
      <c r="S988" s="82" t="s">
        <v>55</v>
      </c>
      <c r="T988" s="83" t="s">
        <v>56</v>
      </c>
    </row>
    <row r="989">
      <c r="A989" s="81">
        <v>45771.059525462966</v>
      </c>
      <c r="B989" s="82" t="s">
        <v>9715</v>
      </c>
      <c r="C989" s="82" t="s">
        <v>10380</v>
      </c>
      <c r="D989" s="82">
        <v>6.5992253378E10</v>
      </c>
      <c r="E989" s="82" t="s">
        <v>43</v>
      </c>
      <c r="F989" s="82" t="s">
        <v>76</v>
      </c>
      <c r="G989" s="82" t="s">
        <v>87</v>
      </c>
      <c r="H989" s="82" t="s">
        <v>88</v>
      </c>
      <c r="I989" s="82" t="s">
        <v>47</v>
      </c>
      <c r="J989" s="82" t="s">
        <v>47</v>
      </c>
      <c r="K989" s="82" t="s">
        <v>48</v>
      </c>
      <c r="L989" s="82" t="s">
        <v>48</v>
      </c>
      <c r="M989" s="82" t="s">
        <v>79</v>
      </c>
      <c r="N989" s="82" t="s">
        <v>64</v>
      </c>
      <c r="O989" s="82" t="s">
        <v>51</v>
      </c>
      <c r="P989" s="82" t="s">
        <v>171</v>
      </c>
      <c r="Q989" s="82" t="s">
        <v>9503</v>
      </c>
      <c r="R989" s="82" t="s">
        <v>9430</v>
      </c>
      <c r="S989" s="82" t="s">
        <v>55</v>
      </c>
      <c r="T989" s="83" t="s">
        <v>56</v>
      </c>
    </row>
    <row r="990">
      <c r="A990" s="81">
        <v>45771.059525462966</v>
      </c>
      <c r="B990" s="82" t="s">
        <v>9715</v>
      </c>
      <c r="C990" s="82" t="s">
        <v>10380</v>
      </c>
      <c r="D990" s="82">
        <v>6.5992253378E10</v>
      </c>
      <c r="E990" s="82" t="s">
        <v>43</v>
      </c>
      <c r="F990" s="82" t="s">
        <v>76</v>
      </c>
      <c r="G990" s="82" t="s">
        <v>87</v>
      </c>
      <c r="H990" s="82" t="s">
        <v>88</v>
      </c>
      <c r="I990" s="82" t="s">
        <v>47</v>
      </c>
      <c r="J990" s="82" t="s">
        <v>47</v>
      </c>
      <c r="K990" s="82" t="s">
        <v>48</v>
      </c>
      <c r="L990" s="82" t="s">
        <v>48</v>
      </c>
      <c r="M990" s="82" t="s">
        <v>79</v>
      </c>
      <c r="N990" s="82" t="s">
        <v>64</v>
      </c>
      <c r="O990" s="82" t="s">
        <v>51</v>
      </c>
      <c r="P990" s="82" t="s">
        <v>171</v>
      </c>
      <c r="Q990" s="82" t="s">
        <v>9503</v>
      </c>
      <c r="R990" s="82" t="s">
        <v>9430</v>
      </c>
      <c r="S990" s="82" t="s">
        <v>55</v>
      </c>
      <c r="T990" s="83" t="s">
        <v>56</v>
      </c>
    </row>
    <row r="991">
      <c r="A991" s="81">
        <v>45771.061273148145</v>
      </c>
      <c r="B991" s="82" t="s">
        <v>10381</v>
      </c>
      <c r="C991" s="82" t="s">
        <v>10382</v>
      </c>
      <c r="D991" s="82">
        <v>8.5987899812E10</v>
      </c>
      <c r="E991" s="82" t="s">
        <v>75</v>
      </c>
      <c r="F991" s="82" t="s">
        <v>60</v>
      </c>
      <c r="G991" s="82" t="s">
        <v>77</v>
      </c>
      <c r="H991" s="82" t="s">
        <v>78</v>
      </c>
      <c r="I991" s="82" t="s">
        <v>47</v>
      </c>
      <c r="J991" s="82" t="s">
        <v>48</v>
      </c>
      <c r="K991" s="82" t="s">
        <v>48</v>
      </c>
      <c r="L991" s="82" t="s">
        <v>47</v>
      </c>
      <c r="M991" s="82" t="s">
        <v>79</v>
      </c>
      <c r="N991" s="82" t="s">
        <v>70</v>
      </c>
      <c r="O991" s="82" t="s">
        <v>51</v>
      </c>
      <c r="P991" s="82" t="s">
        <v>171</v>
      </c>
      <c r="Q991" s="82" t="s">
        <v>9469</v>
      </c>
      <c r="R991" s="82" t="s">
        <v>9411</v>
      </c>
      <c r="S991" s="82" t="s">
        <v>55</v>
      </c>
      <c r="T991" s="83" t="s">
        <v>56</v>
      </c>
    </row>
    <row r="992">
      <c r="A992" s="81">
        <v>45771.061273148145</v>
      </c>
      <c r="B992" s="82" t="s">
        <v>10381</v>
      </c>
      <c r="C992" s="82" t="s">
        <v>10382</v>
      </c>
      <c r="D992" s="82">
        <v>8.5987899812E10</v>
      </c>
      <c r="E992" s="82" t="s">
        <v>75</v>
      </c>
      <c r="F992" s="82" t="s">
        <v>60</v>
      </c>
      <c r="G992" s="82" t="s">
        <v>77</v>
      </c>
      <c r="H992" s="82" t="s">
        <v>78</v>
      </c>
      <c r="I992" s="82" t="s">
        <v>47</v>
      </c>
      <c r="J992" s="82" t="s">
        <v>48</v>
      </c>
      <c r="K992" s="82" t="s">
        <v>48</v>
      </c>
      <c r="L992" s="82" t="s">
        <v>47</v>
      </c>
      <c r="M992" s="82" t="s">
        <v>79</v>
      </c>
      <c r="N992" s="82" t="s">
        <v>70</v>
      </c>
      <c r="O992" s="82" t="s">
        <v>51</v>
      </c>
      <c r="P992" s="82" t="s">
        <v>171</v>
      </c>
      <c r="Q992" s="82" t="s">
        <v>9469</v>
      </c>
      <c r="R992" s="82" t="s">
        <v>9411</v>
      </c>
      <c r="S992" s="82" t="s">
        <v>55</v>
      </c>
      <c r="T992" s="83" t="s">
        <v>56</v>
      </c>
    </row>
    <row r="993">
      <c r="A993" s="81">
        <v>45771.06236111111</v>
      </c>
      <c r="B993" s="82" t="s">
        <v>10383</v>
      </c>
      <c r="C993" s="82" t="s">
        <v>10384</v>
      </c>
      <c r="D993" s="82">
        <v>5.5119988186E10</v>
      </c>
      <c r="E993" s="82" t="s">
        <v>43</v>
      </c>
      <c r="F993" s="82" t="s">
        <v>44</v>
      </c>
      <c r="G993" s="82" t="s">
        <v>61</v>
      </c>
      <c r="H993" s="82" t="s">
        <v>106</v>
      </c>
      <c r="I993" s="82" t="s">
        <v>48</v>
      </c>
      <c r="J993" s="82" t="s">
        <v>48</v>
      </c>
      <c r="K993" s="82" t="s">
        <v>48</v>
      </c>
      <c r="L993" s="82" t="s">
        <v>47</v>
      </c>
      <c r="M993" s="82" t="s">
        <v>79</v>
      </c>
      <c r="N993" s="82" t="s">
        <v>64</v>
      </c>
      <c r="O993" s="82" t="s">
        <v>51</v>
      </c>
      <c r="P993" s="82" t="s">
        <v>171</v>
      </c>
      <c r="Q993" s="82" t="s">
        <v>9508</v>
      </c>
      <c r="R993" s="82" t="s">
        <v>9426</v>
      </c>
      <c r="S993" s="82" t="s">
        <v>65</v>
      </c>
      <c r="T993" s="84"/>
    </row>
    <row r="994">
      <c r="A994" s="81">
        <v>45771.06236111111</v>
      </c>
      <c r="B994" s="82" t="s">
        <v>10383</v>
      </c>
      <c r="C994" s="82" t="s">
        <v>10384</v>
      </c>
      <c r="D994" s="82">
        <v>5.5119988186E10</v>
      </c>
      <c r="E994" s="82" t="s">
        <v>43</v>
      </c>
      <c r="F994" s="82" t="s">
        <v>44</v>
      </c>
      <c r="G994" s="82" t="s">
        <v>61</v>
      </c>
      <c r="H994" s="82" t="s">
        <v>106</v>
      </c>
      <c r="I994" s="82" t="s">
        <v>48</v>
      </c>
      <c r="J994" s="82" t="s">
        <v>48</v>
      </c>
      <c r="K994" s="82" t="s">
        <v>48</v>
      </c>
      <c r="L994" s="82" t="s">
        <v>47</v>
      </c>
      <c r="M994" s="82" t="s">
        <v>79</v>
      </c>
      <c r="N994" s="82" t="s">
        <v>64</v>
      </c>
      <c r="O994" s="82" t="s">
        <v>51</v>
      </c>
      <c r="P994" s="82" t="s">
        <v>171</v>
      </c>
      <c r="Q994" s="82" t="s">
        <v>9508</v>
      </c>
      <c r="R994" s="82" t="s">
        <v>9426</v>
      </c>
      <c r="S994" s="82" t="s">
        <v>65</v>
      </c>
      <c r="T994" s="84"/>
    </row>
    <row r="995">
      <c r="A995" s="81">
        <v>45771.064409722225</v>
      </c>
      <c r="B995" s="82" t="s">
        <v>1129</v>
      </c>
      <c r="C995" s="82" t="s">
        <v>10385</v>
      </c>
      <c r="D995" s="82">
        <v>1.1975759137E10</v>
      </c>
      <c r="E995" s="82" t="s">
        <v>43</v>
      </c>
      <c r="F995" s="82" t="s">
        <v>44</v>
      </c>
      <c r="G995" s="82" t="s">
        <v>45</v>
      </c>
      <c r="H995" s="82" t="s">
        <v>78</v>
      </c>
      <c r="I995" s="82" t="s">
        <v>47</v>
      </c>
      <c r="J995" s="82" t="s">
        <v>47</v>
      </c>
      <c r="K995" s="82" t="s">
        <v>48</v>
      </c>
      <c r="L995" s="82" t="s">
        <v>47</v>
      </c>
      <c r="M995" s="82" t="s">
        <v>49</v>
      </c>
      <c r="N995" s="82" t="s">
        <v>50</v>
      </c>
      <c r="O995" s="82" t="s">
        <v>51</v>
      </c>
      <c r="P995" s="82" t="s">
        <v>171</v>
      </c>
      <c r="Q995" s="82" t="s">
        <v>9508</v>
      </c>
      <c r="R995" s="82" t="s">
        <v>9426</v>
      </c>
      <c r="S995" s="82" t="s">
        <v>55</v>
      </c>
      <c r="T995" s="83" t="s">
        <v>56</v>
      </c>
    </row>
    <row r="996">
      <c r="A996" s="81">
        <v>45771.064409722225</v>
      </c>
      <c r="B996" s="82" t="s">
        <v>1129</v>
      </c>
      <c r="C996" s="82" t="s">
        <v>10385</v>
      </c>
      <c r="D996" s="82">
        <v>1.1975759137E10</v>
      </c>
      <c r="E996" s="82" t="s">
        <v>43</v>
      </c>
      <c r="F996" s="82" t="s">
        <v>44</v>
      </c>
      <c r="G996" s="82" t="s">
        <v>45</v>
      </c>
      <c r="H996" s="82" t="s">
        <v>78</v>
      </c>
      <c r="I996" s="82" t="s">
        <v>47</v>
      </c>
      <c r="J996" s="82" t="s">
        <v>47</v>
      </c>
      <c r="K996" s="82" t="s">
        <v>48</v>
      </c>
      <c r="L996" s="82" t="s">
        <v>47</v>
      </c>
      <c r="M996" s="82" t="s">
        <v>49</v>
      </c>
      <c r="N996" s="82" t="s">
        <v>50</v>
      </c>
      <c r="O996" s="82" t="s">
        <v>51</v>
      </c>
      <c r="P996" s="82" t="s">
        <v>171</v>
      </c>
      <c r="Q996" s="82" t="s">
        <v>9508</v>
      </c>
      <c r="R996" s="82" t="s">
        <v>9426</v>
      </c>
      <c r="S996" s="82" t="s">
        <v>55</v>
      </c>
      <c r="T996" s="83" t="s">
        <v>56</v>
      </c>
    </row>
    <row r="997">
      <c r="A997" s="81">
        <v>45771.075949074075</v>
      </c>
      <c r="B997" s="82" t="s">
        <v>10386</v>
      </c>
      <c r="C997" s="82" t="s">
        <v>10387</v>
      </c>
      <c r="D997" s="82">
        <v>4.19843849E10</v>
      </c>
      <c r="E997" s="82" t="s">
        <v>75</v>
      </c>
      <c r="F997" s="82" t="s">
        <v>44</v>
      </c>
      <c r="G997" s="82" t="s">
        <v>45</v>
      </c>
      <c r="H997" s="82" t="s">
        <v>78</v>
      </c>
      <c r="I997" s="82" t="s">
        <v>47</v>
      </c>
      <c r="J997" s="82" t="s">
        <v>47</v>
      </c>
      <c r="K997" s="82" t="s">
        <v>48</v>
      </c>
      <c r="L997" s="82" t="s">
        <v>48</v>
      </c>
      <c r="M997" s="82" t="s">
        <v>63</v>
      </c>
      <c r="N997" s="82" t="s">
        <v>95</v>
      </c>
      <c r="O997" s="82" t="s">
        <v>51</v>
      </c>
      <c r="P997" s="82" t="s">
        <v>171</v>
      </c>
      <c r="Q997" s="82" t="s">
        <v>9410</v>
      </c>
      <c r="R997" s="82" t="s">
        <v>9426</v>
      </c>
      <c r="S997" s="82" t="s">
        <v>65</v>
      </c>
      <c r="T997" s="83" t="s">
        <v>47</v>
      </c>
    </row>
    <row r="998">
      <c r="A998" s="81">
        <v>45771.075949074075</v>
      </c>
      <c r="B998" s="82" t="s">
        <v>10386</v>
      </c>
      <c r="C998" s="82" t="s">
        <v>10387</v>
      </c>
      <c r="D998" s="82">
        <v>4.19843849E10</v>
      </c>
      <c r="E998" s="82" t="s">
        <v>75</v>
      </c>
      <c r="F998" s="82" t="s">
        <v>44</v>
      </c>
      <c r="G998" s="82" t="s">
        <v>45</v>
      </c>
      <c r="H998" s="82" t="s">
        <v>78</v>
      </c>
      <c r="I998" s="82" t="s">
        <v>47</v>
      </c>
      <c r="J998" s="82" t="s">
        <v>47</v>
      </c>
      <c r="K998" s="82" t="s">
        <v>48</v>
      </c>
      <c r="L998" s="82" t="s">
        <v>48</v>
      </c>
      <c r="M998" s="82" t="s">
        <v>63</v>
      </c>
      <c r="N998" s="82" t="s">
        <v>95</v>
      </c>
      <c r="O998" s="82" t="s">
        <v>51</v>
      </c>
      <c r="P998" s="82" t="s">
        <v>171</v>
      </c>
      <c r="Q998" s="82" t="s">
        <v>9410</v>
      </c>
      <c r="R998" s="82" t="s">
        <v>9426</v>
      </c>
      <c r="S998" s="82" t="s">
        <v>65</v>
      </c>
      <c r="T998" s="83" t="s">
        <v>47</v>
      </c>
    </row>
    <row r="999">
      <c r="A999" s="81">
        <v>45771.07697916667</v>
      </c>
      <c r="B999" s="82" t="s">
        <v>10388</v>
      </c>
      <c r="C999" s="82" t="s">
        <v>10389</v>
      </c>
      <c r="D999" s="82">
        <v>1.9989159419E10</v>
      </c>
      <c r="E999" s="82" t="s">
        <v>43</v>
      </c>
      <c r="F999" s="82" t="s">
        <v>76</v>
      </c>
      <c r="G999" s="82" t="s">
        <v>45</v>
      </c>
      <c r="H999" s="82" t="s">
        <v>78</v>
      </c>
      <c r="I999" s="82" t="s">
        <v>47</v>
      </c>
      <c r="J999" s="82" t="s">
        <v>47</v>
      </c>
      <c r="K999" s="82" t="s">
        <v>47</v>
      </c>
      <c r="L999" s="82" t="s">
        <v>48</v>
      </c>
      <c r="M999" s="82" t="s">
        <v>49</v>
      </c>
      <c r="N999" s="82" t="s">
        <v>50</v>
      </c>
      <c r="O999" s="82" t="s">
        <v>51</v>
      </c>
      <c r="P999" s="82" t="s">
        <v>171</v>
      </c>
      <c r="Q999" s="82" t="s">
        <v>9539</v>
      </c>
      <c r="R999" s="82" t="s">
        <v>9411</v>
      </c>
      <c r="S999" s="82" t="s">
        <v>55</v>
      </c>
      <c r="T999" s="83" t="s">
        <v>56</v>
      </c>
    </row>
    <row r="1000">
      <c r="A1000" s="81">
        <v>45771.07697916667</v>
      </c>
      <c r="B1000" s="82" t="s">
        <v>10388</v>
      </c>
      <c r="C1000" s="82" t="s">
        <v>10389</v>
      </c>
      <c r="D1000" s="82">
        <v>1.9989159419E10</v>
      </c>
      <c r="E1000" s="82" t="s">
        <v>43</v>
      </c>
      <c r="F1000" s="82" t="s">
        <v>76</v>
      </c>
      <c r="G1000" s="82" t="s">
        <v>45</v>
      </c>
      <c r="H1000" s="82" t="s">
        <v>78</v>
      </c>
      <c r="I1000" s="82" t="s">
        <v>47</v>
      </c>
      <c r="J1000" s="82" t="s">
        <v>47</v>
      </c>
      <c r="K1000" s="82" t="s">
        <v>47</v>
      </c>
      <c r="L1000" s="82" t="s">
        <v>48</v>
      </c>
      <c r="M1000" s="82" t="s">
        <v>49</v>
      </c>
      <c r="N1000" s="82" t="s">
        <v>50</v>
      </c>
      <c r="O1000" s="82" t="s">
        <v>51</v>
      </c>
      <c r="P1000" s="82" t="s">
        <v>171</v>
      </c>
      <c r="Q1000" s="82" t="s">
        <v>9539</v>
      </c>
      <c r="R1000" s="82" t="s">
        <v>9411</v>
      </c>
      <c r="S1000" s="82" t="s">
        <v>55</v>
      </c>
      <c r="T1000" s="83" t="s">
        <v>56</v>
      </c>
    </row>
    <row r="1001">
      <c r="A1001" s="81">
        <v>45771.081828703704</v>
      </c>
      <c r="B1001" s="82" t="s">
        <v>10390</v>
      </c>
      <c r="C1001" s="82" t="s">
        <v>10391</v>
      </c>
      <c r="D1001" s="82">
        <v>1.9998588807E10</v>
      </c>
      <c r="E1001" s="82" t="s">
        <v>43</v>
      </c>
      <c r="F1001" s="82" t="s">
        <v>60</v>
      </c>
      <c r="G1001" s="82" t="s">
        <v>45</v>
      </c>
      <c r="H1001" s="82" t="s">
        <v>46</v>
      </c>
      <c r="I1001" s="82" t="s">
        <v>48</v>
      </c>
      <c r="J1001" s="82" t="s">
        <v>48</v>
      </c>
      <c r="K1001" s="82" t="s">
        <v>48</v>
      </c>
      <c r="L1001" s="82" t="s">
        <v>48</v>
      </c>
      <c r="M1001" s="82" t="s">
        <v>49</v>
      </c>
      <c r="N1001" s="82" t="s">
        <v>50</v>
      </c>
      <c r="O1001" s="82" t="s">
        <v>51</v>
      </c>
      <c r="P1001" s="82" t="s">
        <v>171</v>
      </c>
      <c r="Q1001" s="82" t="s">
        <v>9410</v>
      </c>
      <c r="R1001" s="82" t="s">
        <v>9411</v>
      </c>
      <c r="S1001" s="82" t="s">
        <v>65</v>
      </c>
      <c r="T1001" s="83" t="s">
        <v>56</v>
      </c>
    </row>
    <row r="1002">
      <c r="A1002" s="81">
        <v>45771.081828703704</v>
      </c>
      <c r="B1002" s="82" t="s">
        <v>10390</v>
      </c>
      <c r="C1002" s="82" t="s">
        <v>10391</v>
      </c>
      <c r="D1002" s="82">
        <v>1.9998588807E10</v>
      </c>
      <c r="E1002" s="82" t="s">
        <v>43</v>
      </c>
      <c r="F1002" s="82" t="s">
        <v>60</v>
      </c>
      <c r="G1002" s="82" t="s">
        <v>45</v>
      </c>
      <c r="H1002" s="82" t="s">
        <v>46</v>
      </c>
      <c r="I1002" s="82" t="s">
        <v>48</v>
      </c>
      <c r="J1002" s="82" t="s">
        <v>48</v>
      </c>
      <c r="K1002" s="82" t="s">
        <v>48</v>
      </c>
      <c r="L1002" s="82" t="s">
        <v>48</v>
      </c>
      <c r="M1002" s="82" t="s">
        <v>49</v>
      </c>
      <c r="N1002" s="82" t="s">
        <v>50</v>
      </c>
      <c r="O1002" s="82" t="s">
        <v>51</v>
      </c>
      <c r="P1002" s="82" t="s">
        <v>171</v>
      </c>
      <c r="Q1002" s="82" t="s">
        <v>9410</v>
      </c>
      <c r="R1002" s="82" t="s">
        <v>9411</v>
      </c>
      <c r="S1002" s="82" t="s">
        <v>65</v>
      </c>
      <c r="T1002" s="83" t="s">
        <v>56</v>
      </c>
    </row>
    <row r="1003">
      <c r="A1003" s="81">
        <v>45771.08262731481</v>
      </c>
      <c r="B1003" s="82" t="s">
        <v>10392</v>
      </c>
      <c r="C1003" s="82" t="s">
        <v>10393</v>
      </c>
      <c r="D1003" s="82">
        <v>5.4984140586E10</v>
      </c>
      <c r="E1003" s="82" t="s">
        <v>43</v>
      </c>
      <c r="F1003" s="82" t="s">
        <v>44</v>
      </c>
      <c r="G1003" s="82" t="s">
        <v>45</v>
      </c>
      <c r="H1003" s="82" t="s">
        <v>62</v>
      </c>
      <c r="I1003" s="82" t="s">
        <v>47</v>
      </c>
      <c r="J1003" s="82" t="s">
        <v>47</v>
      </c>
      <c r="K1003" s="82" t="s">
        <v>47</v>
      </c>
      <c r="L1003" s="82" t="s">
        <v>48</v>
      </c>
      <c r="M1003" s="82" t="s">
        <v>79</v>
      </c>
      <c r="N1003" s="82" t="s">
        <v>95</v>
      </c>
      <c r="O1003" s="82" t="s">
        <v>51</v>
      </c>
      <c r="P1003" s="82" t="s">
        <v>171</v>
      </c>
      <c r="Q1003" s="82" t="s">
        <v>9466</v>
      </c>
      <c r="R1003" s="82" t="s">
        <v>9426</v>
      </c>
      <c r="S1003" s="82" t="s">
        <v>55</v>
      </c>
      <c r="T1003" s="83" t="s">
        <v>56</v>
      </c>
    </row>
    <row r="1004">
      <c r="A1004" s="81">
        <v>45771.08262731481</v>
      </c>
      <c r="B1004" s="82" t="s">
        <v>10392</v>
      </c>
      <c r="C1004" s="82" t="s">
        <v>10393</v>
      </c>
      <c r="D1004" s="82">
        <v>5.4984140586E10</v>
      </c>
      <c r="E1004" s="82" t="s">
        <v>43</v>
      </c>
      <c r="F1004" s="82" t="s">
        <v>44</v>
      </c>
      <c r="G1004" s="82" t="s">
        <v>45</v>
      </c>
      <c r="H1004" s="82" t="s">
        <v>62</v>
      </c>
      <c r="I1004" s="82" t="s">
        <v>47</v>
      </c>
      <c r="J1004" s="82" t="s">
        <v>47</v>
      </c>
      <c r="K1004" s="82" t="s">
        <v>47</v>
      </c>
      <c r="L1004" s="82" t="s">
        <v>48</v>
      </c>
      <c r="M1004" s="82" t="s">
        <v>79</v>
      </c>
      <c r="N1004" s="82" t="s">
        <v>95</v>
      </c>
      <c r="O1004" s="82" t="s">
        <v>51</v>
      </c>
      <c r="P1004" s="82" t="s">
        <v>171</v>
      </c>
      <c r="Q1004" s="82" t="s">
        <v>9466</v>
      </c>
      <c r="R1004" s="82" t="s">
        <v>9426</v>
      </c>
      <c r="S1004" s="82" t="s">
        <v>55</v>
      </c>
      <c r="T1004" s="83" t="s">
        <v>56</v>
      </c>
    </row>
    <row r="1005">
      <c r="A1005" s="81">
        <v>45771.08967592593</v>
      </c>
      <c r="B1005" s="82" t="s">
        <v>4769</v>
      </c>
      <c r="C1005" s="82" t="s">
        <v>10394</v>
      </c>
      <c r="D1005" s="82">
        <v>2.1973025642E10</v>
      </c>
      <c r="E1005" s="82" t="s">
        <v>43</v>
      </c>
      <c r="F1005" s="82" t="s">
        <v>44</v>
      </c>
      <c r="G1005" s="82" t="s">
        <v>61</v>
      </c>
      <c r="H1005" s="82" t="s">
        <v>106</v>
      </c>
      <c r="I1005" s="82" t="s">
        <v>47</v>
      </c>
      <c r="J1005" s="82" t="s">
        <v>47</v>
      </c>
      <c r="K1005" s="82" t="s">
        <v>47</v>
      </c>
      <c r="L1005" s="82" t="s">
        <v>47</v>
      </c>
      <c r="M1005" s="82" t="s">
        <v>94</v>
      </c>
      <c r="N1005" s="82" t="s">
        <v>95</v>
      </c>
      <c r="O1005" s="82" t="s">
        <v>51</v>
      </c>
      <c r="P1005" s="82" t="s">
        <v>171</v>
      </c>
      <c r="Q1005" s="82" t="s">
        <v>9429</v>
      </c>
      <c r="R1005" s="82" t="s">
        <v>9430</v>
      </c>
      <c r="S1005" s="82" t="s">
        <v>55</v>
      </c>
      <c r="T1005" s="83" t="s">
        <v>56</v>
      </c>
    </row>
    <row r="1006">
      <c r="A1006" s="81">
        <v>45771.08967592593</v>
      </c>
      <c r="B1006" s="82" t="s">
        <v>4769</v>
      </c>
      <c r="C1006" s="82" t="s">
        <v>10394</v>
      </c>
      <c r="D1006" s="82">
        <v>2.1973025642E10</v>
      </c>
      <c r="E1006" s="82" t="s">
        <v>43</v>
      </c>
      <c r="F1006" s="82" t="s">
        <v>44</v>
      </c>
      <c r="G1006" s="82" t="s">
        <v>61</v>
      </c>
      <c r="H1006" s="82" t="s">
        <v>106</v>
      </c>
      <c r="I1006" s="82" t="s">
        <v>47</v>
      </c>
      <c r="J1006" s="82" t="s">
        <v>47</v>
      </c>
      <c r="K1006" s="82" t="s">
        <v>47</v>
      </c>
      <c r="L1006" s="82" t="s">
        <v>47</v>
      </c>
      <c r="M1006" s="82" t="s">
        <v>94</v>
      </c>
      <c r="N1006" s="82" t="s">
        <v>95</v>
      </c>
      <c r="O1006" s="82" t="s">
        <v>51</v>
      </c>
      <c r="P1006" s="82" t="s">
        <v>171</v>
      </c>
      <c r="Q1006" s="82" t="s">
        <v>9429</v>
      </c>
      <c r="R1006" s="82" t="s">
        <v>9430</v>
      </c>
      <c r="S1006" s="82" t="s">
        <v>55</v>
      </c>
      <c r="T1006" s="83" t="s">
        <v>56</v>
      </c>
    </row>
    <row r="1007">
      <c r="A1007" s="81">
        <v>45771.09292824074</v>
      </c>
      <c r="B1007" s="82" t="s">
        <v>10395</v>
      </c>
      <c r="C1007" s="82" t="s">
        <v>10396</v>
      </c>
      <c r="D1007" s="82">
        <v>5.5819962503E10</v>
      </c>
      <c r="E1007" s="82" t="s">
        <v>43</v>
      </c>
      <c r="F1007" s="82" t="s">
        <v>60</v>
      </c>
      <c r="G1007" s="82" t="s">
        <v>45</v>
      </c>
      <c r="H1007" s="82" t="s">
        <v>78</v>
      </c>
      <c r="I1007" s="82" t="s">
        <v>47</v>
      </c>
      <c r="J1007" s="82" t="s">
        <v>48</v>
      </c>
      <c r="K1007" s="82" t="s">
        <v>47</v>
      </c>
      <c r="L1007" s="82" t="s">
        <v>47</v>
      </c>
      <c r="M1007" s="82" t="s">
        <v>79</v>
      </c>
      <c r="N1007" s="82" t="s">
        <v>98</v>
      </c>
      <c r="O1007" s="82" t="s">
        <v>51</v>
      </c>
      <c r="P1007" s="82" t="s">
        <v>171</v>
      </c>
      <c r="Q1007" s="82" t="s">
        <v>9539</v>
      </c>
      <c r="R1007" s="82" t="s">
        <v>9411</v>
      </c>
      <c r="S1007" s="82" t="s">
        <v>55</v>
      </c>
      <c r="T1007" s="83" t="s">
        <v>56</v>
      </c>
    </row>
    <row r="1008">
      <c r="A1008" s="81">
        <v>45771.09292824074</v>
      </c>
      <c r="B1008" s="82" t="s">
        <v>10395</v>
      </c>
      <c r="C1008" s="82" t="s">
        <v>10396</v>
      </c>
      <c r="D1008" s="82">
        <v>5.5819962503E10</v>
      </c>
      <c r="E1008" s="82" t="s">
        <v>43</v>
      </c>
      <c r="F1008" s="82" t="s">
        <v>60</v>
      </c>
      <c r="G1008" s="82" t="s">
        <v>45</v>
      </c>
      <c r="H1008" s="82" t="s">
        <v>78</v>
      </c>
      <c r="I1008" s="82" t="s">
        <v>47</v>
      </c>
      <c r="J1008" s="82" t="s">
        <v>48</v>
      </c>
      <c r="K1008" s="82" t="s">
        <v>47</v>
      </c>
      <c r="L1008" s="82" t="s">
        <v>47</v>
      </c>
      <c r="M1008" s="82" t="s">
        <v>79</v>
      </c>
      <c r="N1008" s="82" t="s">
        <v>98</v>
      </c>
      <c r="O1008" s="82" t="s">
        <v>51</v>
      </c>
      <c r="P1008" s="82" t="s">
        <v>171</v>
      </c>
      <c r="Q1008" s="82" t="s">
        <v>9539</v>
      </c>
      <c r="R1008" s="82" t="s">
        <v>9411</v>
      </c>
      <c r="S1008" s="82" t="s">
        <v>55</v>
      </c>
      <c r="T1008" s="83" t="s">
        <v>56</v>
      </c>
    </row>
    <row r="1009">
      <c r="A1009" s="81">
        <v>45771.093206018515</v>
      </c>
      <c r="B1009" s="82" t="s">
        <v>10397</v>
      </c>
      <c r="C1009" s="82" t="s">
        <v>10398</v>
      </c>
      <c r="D1009" s="82">
        <v>6.598115255E10</v>
      </c>
      <c r="E1009" s="82" t="s">
        <v>43</v>
      </c>
      <c r="F1009" s="82" t="s">
        <v>60</v>
      </c>
      <c r="G1009" s="82" t="s">
        <v>87</v>
      </c>
      <c r="H1009" s="82" t="s">
        <v>78</v>
      </c>
      <c r="I1009" s="82" t="s">
        <v>47</v>
      </c>
      <c r="J1009" s="82" t="s">
        <v>47</v>
      </c>
      <c r="K1009" s="82" t="s">
        <v>47</v>
      </c>
      <c r="L1009" s="82" t="s">
        <v>47</v>
      </c>
      <c r="M1009" s="82" t="s">
        <v>63</v>
      </c>
      <c r="N1009" s="82" t="s">
        <v>50</v>
      </c>
      <c r="O1009" s="82" t="s">
        <v>51</v>
      </c>
      <c r="P1009" s="82" t="s">
        <v>171</v>
      </c>
      <c r="Q1009" s="82" t="s">
        <v>9466</v>
      </c>
      <c r="R1009" s="82" t="s">
        <v>9426</v>
      </c>
      <c r="S1009" s="82" t="s">
        <v>55</v>
      </c>
      <c r="T1009" s="84"/>
    </row>
    <row r="1010">
      <c r="A1010" s="81">
        <v>45771.093206018515</v>
      </c>
      <c r="B1010" s="82" t="s">
        <v>10397</v>
      </c>
      <c r="C1010" s="82" t="s">
        <v>10398</v>
      </c>
      <c r="D1010" s="82">
        <v>6.598115255E10</v>
      </c>
      <c r="E1010" s="82" t="s">
        <v>43</v>
      </c>
      <c r="F1010" s="82" t="s">
        <v>60</v>
      </c>
      <c r="G1010" s="82" t="s">
        <v>87</v>
      </c>
      <c r="H1010" s="82" t="s">
        <v>78</v>
      </c>
      <c r="I1010" s="82" t="s">
        <v>47</v>
      </c>
      <c r="J1010" s="82" t="s">
        <v>47</v>
      </c>
      <c r="K1010" s="82" t="s">
        <v>47</v>
      </c>
      <c r="L1010" s="82" t="s">
        <v>47</v>
      </c>
      <c r="M1010" s="82" t="s">
        <v>63</v>
      </c>
      <c r="N1010" s="82" t="s">
        <v>50</v>
      </c>
      <c r="O1010" s="82" t="s">
        <v>51</v>
      </c>
      <c r="P1010" s="82" t="s">
        <v>171</v>
      </c>
      <c r="Q1010" s="82" t="s">
        <v>9466</v>
      </c>
      <c r="R1010" s="82" t="s">
        <v>9426</v>
      </c>
      <c r="S1010" s="82" t="s">
        <v>55</v>
      </c>
      <c r="T1010" s="84"/>
    </row>
    <row r="1011">
      <c r="A1011" s="81">
        <v>45771.094872685186</v>
      </c>
      <c r="B1011" s="82" t="s">
        <v>10399</v>
      </c>
      <c r="C1011" s="82" t="s">
        <v>10400</v>
      </c>
      <c r="D1011" s="82">
        <v>8.599613879E10</v>
      </c>
      <c r="E1011" s="82" t="s">
        <v>43</v>
      </c>
      <c r="F1011" s="82" t="s">
        <v>60</v>
      </c>
      <c r="G1011" s="82" t="s">
        <v>77</v>
      </c>
      <c r="H1011" s="82" t="s">
        <v>88</v>
      </c>
      <c r="I1011" s="82" t="s">
        <v>47</v>
      </c>
      <c r="J1011" s="82" t="s">
        <v>48</v>
      </c>
      <c r="K1011" s="82" t="s">
        <v>48</v>
      </c>
      <c r="L1011" s="82" t="s">
        <v>47</v>
      </c>
      <c r="M1011" s="82" t="s">
        <v>79</v>
      </c>
      <c r="N1011" s="82" t="s">
        <v>64</v>
      </c>
      <c r="O1011" s="82" t="s">
        <v>51</v>
      </c>
      <c r="P1011" s="82" t="s">
        <v>171</v>
      </c>
      <c r="Q1011" s="82" t="s">
        <v>9410</v>
      </c>
      <c r="R1011" s="82" t="s">
        <v>9414</v>
      </c>
      <c r="S1011" s="82" t="s">
        <v>55</v>
      </c>
      <c r="T1011" s="83" t="s">
        <v>56</v>
      </c>
    </row>
    <row r="1012">
      <c r="A1012" s="81">
        <v>45771.094872685186</v>
      </c>
      <c r="B1012" s="82" t="s">
        <v>10399</v>
      </c>
      <c r="C1012" s="82" t="s">
        <v>10400</v>
      </c>
      <c r="D1012" s="82">
        <v>8.599613879E10</v>
      </c>
      <c r="E1012" s="82" t="s">
        <v>43</v>
      </c>
      <c r="F1012" s="82" t="s">
        <v>60</v>
      </c>
      <c r="G1012" s="82" t="s">
        <v>77</v>
      </c>
      <c r="H1012" s="82" t="s">
        <v>88</v>
      </c>
      <c r="I1012" s="82" t="s">
        <v>47</v>
      </c>
      <c r="J1012" s="82" t="s">
        <v>48</v>
      </c>
      <c r="K1012" s="82" t="s">
        <v>48</v>
      </c>
      <c r="L1012" s="82" t="s">
        <v>47</v>
      </c>
      <c r="M1012" s="82" t="s">
        <v>79</v>
      </c>
      <c r="N1012" s="82" t="s">
        <v>64</v>
      </c>
      <c r="O1012" s="82" t="s">
        <v>51</v>
      </c>
      <c r="P1012" s="82" t="s">
        <v>171</v>
      </c>
      <c r="Q1012" s="82" t="s">
        <v>9410</v>
      </c>
      <c r="R1012" s="82" t="s">
        <v>9414</v>
      </c>
      <c r="S1012" s="82" t="s">
        <v>55</v>
      </c>
      <c r="T1012" s="83" t="s">
        <v>56</v>
      </c>
    </row>
    <row r="1013">
      <c r="A1013" s="81">
        <v>45771.094930555555</v>
      </c>
      <c r="B1013" s="82" t="s">
        <v>10401</v>
      </c>
      <c r="C1013" s="82" t="s">
        <v>10402</v>
      </c>
      <c r="D1013" s="82">
        <v>2.1964833835E10</v>
      </c>
      <c r="E1013" s="82" t="s">
        <v>75</v>
      </c>
      <c r="F1013" s="82" t="s">
        <v>44</v>
      </c>
      <c r="G1013" s="82" t="s">
        <v>45</v>
      </c>
      <c r="H1013" s="82" t="s">
        <v>62</v>
      </c>
      <c r="I1013" s="82" t="s">
        <v>48</v>
      </c>
      <c r="J1013" s="82" t="s">
        <v>47</v>
      </c>
      <c r="K1013" s="82" t="s">
        <v>48</v>
      </c>
      <c r="L1013" s="82" t="s">
        <v>47</v>
      </c>
      <c r="M1013" s="82" t="s">
        <v>79</v>
      </c>
      <c r="N1013" s="82" t="s">
        <v>70</v>
      </c>
      <c r="O1013" s="82" t="s">
        <v>51</v>
      </c>
      <c r="P1013" s="82" t="s">
        <v>171</v>
      </c>
      <c r="Q1013" s="82" t="s">
        <v>9469</v>
      </c>
      <c r="R1013" s="82" t="s">
        <v>9411</v>
      </c>
      <c r="S1013" s="82" t="s">
        <v>55</v>
      </c>
      <c r="T1013" s="83" t="s">
        <v>56</v>
      </c>
    </row>
    <row r="1014">
      <c r="A1014" s="81">
        <v>45771.094930555555</v>
      </c>
      <c r="B1014" s="82" t="s">
        <v>10401</v>
      </c>
      <c r="C1014" s="82" t="s">
        <v>10402</v>
      </c>
      <c r="D1014" s="82">
        <v>2.1964833835E10</v>
      </c>
      <c r="E1014" s="82" t="s">
        <v>75</v>
      </c>
      <c r="F1014" s="82" t="s">
        <v>44</v>
      </c>
      <c r="G1014" s="82" t="s">
        <v>45</v>
      </c>
      <c r="H1014" s="82" t="s">
        <v>62</v>
      </c>
      <c r="I1014" s="82" t="s">
        <v>48</v>
      </c>
      <c r="J1014" s="82" t="s">
        <v>47</v>
      </c>
      <c r="K1014" s="82" t="s">
        <v>48</v>
      </c>
      <c r="L1014" s="82" t="s">
        <v>47</v>
      </c>
      <c r="M1014" s="82" t="s">
        <v>79</v>
      </c>
      <c r="N1014" s="82" t="s">
        <v>70</v>
      </c>
      <c r="O1014" s="82" t="s">
        <v>51</v>
      </c>
      <c r="P1014" s="82" t="s">
        <v>171</v>
      </c>
      <c r="Q1014" s="82" t="s">
        <v>9469</v>
      </c>
      <c r="R1014" s="82" t="s">
        <v>9411</v>
      </c>
      <c r="S1014" s="82" t="s">
        <v>55</v>
      </c>
      <c r="T1014" s="83" t="s">
        <v>56</v>
      </c>
    </row>
    <row r="1015">
      <c r="A1015" s="81">
        <v>45771.09502314815</v>
      </c>
      <c r="B1015" s="82" t="s">
        <v>10403</v>
      </c>
      <c r="C1015" s="82" t="s">
        <v>10404</v>
      </c>
      <c r="D1015" s="82">
        <v>1.7981655002E10</v>
      </c>
      <c r="E1015" s="82" t="s">
        <v>43</v>
      </c>
      <c r="F1015" s="82" t="s">
        <v>44</v>
      </c>
      <c r="G1015" s="82" t="s">
        <v>61</v>
      </c>
      <c r="H1015" s="82" t="s">
        <v>78</v>
      </c>
      <c r="I1015" s="82" t="s">
        <v>47</v>
      </c>
      <c r="J1015" s="82" t="s">
        <v>47</v>
      </c>
      <c r="K1015" s="82" t="s">
        <v>47</v>
      </c>
      <c r="L1015" s="82" t="s">
        <v>48</v>
      </c>
      <c r="M1015" s="82" t="s">
        <v>79</v>
      </c>
      <c r="N1015" s="82" t="s">
        <v>64</v>
      </c>
      <c r="O1015" s="82" t="s">
        <v>51</v>
      </c>
      <c r="P1015" s="82" t="s">
        <v>171</v>
      </c>
      <c r="Q1015" s="82" t="s">
        <v>9410</v>
      </c>
      <c r="R1015" s="82" t="s">
        <v>9411</v>
      </c>
      <c r="S1015" s="82" t="s">
        <v>65</v>
      </c>
      <c r="T1015" s="83" t="s">
        <v>56</v>
      </c>
    </row>
    <row r="1016">
      <c r="A1016" s="81">
        <v>45771.09502314815</v>
      </c>
      <c r="B1016" s="82" t="s">
        <v>10403</v>
      </c>
      <c r="C1016" s="82" t="s">
        <v>10404</v>
      </c>
      <c r="D1016" s="82">
        <v>1.7981655002E10</v>
      </c>
      <c r="E1016" s="82" t="s">
        <v>43</v>
      </c>
      <c r="F1016" s="82" t="s">
        <v>44</v>
      </c>
      <c r="G1016" s="82" t="s">
        <v>61</v>
      </c>
      <c r="H1016" s="82" t="s">
        <v>78</v>
      </c>
      <c r="I1016" s="82" t="s">
        <v>47</v>
      </c>
      <c r="J1016" s="82" t="s">
        <v>47</v>
      </c>
      <c r="K1016" s="82" t="s">
        <v>47</v>
      </c>
      <c r="L1016" s="82" t="s">
        <v>48</v>
      </c>
      <c r="M1016" s="82" t="s">
        <v>79</v>
      </c>
      <c r="N1016" s="82" t="s">
        <v>64</v>
      </c>
      <c r="O1016" s="82" t="s">
        <v>51</v>
      </c>
      <c r="P1016" s="82" t="s">
        <v>171</v>
      </c>
      <c r="Q1016" s="82" t="s">
        <v>9410</v>
      </c>
      <c r="R1016" s="82" t="s">
        <v>9411</v>
      </c>
      <c r="S1016" s="82" t="s">
        <v>65</v>
      </c>
      <c r="T1016" s="83" t="s">
        <v>56</v>
      </c>
    </row>
    <row r="1017">
      <c r="A1017" s="81">
        <v>45771.09576388889</v>
      </c>
      <c r="B1017" s="82" t="s">
        <v>10405</v>
      </c>
      <c r="C1017" s="82" t="s">
        <v>10406</v>
      </c>
      <c r="D1017" s="82">
        <v>5.1982816372E10</v>
      </c>
      <c r="E1017" s="82" t="s">
        <v>43</v>
      </c>
      <c r="F1017" s="82" t="s">
        <v>60</v>
      </c>
      <c r="G1017" s="82" t="s">
        <v>61</v>
      </c>
      <c r="H1017" s="82" t="s">
        <v>106</v>
      </c>
      <c r="I1017" s="82" t="s">
        <v>48</v>
      </c>
      <c r="J1017" s="82" t="s">
        <v>47</v>
      </c>
      <c r="K1017" s="82" t="s">
        <v>47</v>
      </c>
      <c r="L1017" s="82" t="s">
        <v>47</v>
      </c>
      <c r="M1017" s="82" t="s">
        <v>79</v>
      </c>
      <c r="N1017" s="82" t="s">
        <v>95</v>
      </c>
      <c r="O1017" s="82" t="s">
        <v>51</v>
      </c>
      <c r="P1017" s="82" t="s">
        <v>171</v>
      </c>
      <c r="Q1017" s="82" t="s">
        <v>9410</v>
      </c>
      <c r="R1017" s="82" t="s">
        <v>9414</v>
      </c>
      <c r="S1017" s="82" t="s">
        <v>55</v>
      </c>
      <c r="T1017" s="83" t="s">
        <v>56</v>
      </c>
    </row>
    <row r="1018">
      <c r="A1018" s="81">
        <v>45771.097766203704</v>
      </c>
      <c r="B1018" s="82" t="s">
        <v>2130</v>
      </c>
      <c r="C1018" s="82" t="s">
        <v>10407</v>
      </c>
      <c r="D1018" s="82">
        <v>1.199456826E10</v>
      </c>
      <c r="E1018" s="82" t="s">
        <v>43</v>
      </c>
      <c r="F1018" s="82" t="s">
        <v>44</v>
      </c>
      <c r="G1018" s="82" t="s">
        <v>45</v>
      </c>
      <c r="H1018" s="82" t="s">
        <v>106</v>
      </c>
      <c r="I1018" s="82" t="s">
        <v>48</v>
      </c>
      <c r="J1018" s="82" t="s">
        <v>48</v>
      </c>
      <c r="K1018" s="82" t="s">
        <v>48</v>
      </c>
      <c r="L1018" s="82" t="s">
        <v>48</v>
      </c>
      <c r="M1018" s="82" t="s">
        <v>79</v>
      </c>
      <c r="N1018" s="82" t="s">
        <v>98</v>
      </c>
      <c r="O1018" s="82" t="s">
        <v>51</v>
      </c>
      <c r="P1018" s="82" t="s">
        <v>171</v>
      </c>
      <c r="Q1018" s="82" t="s">
        <v>9457</v>
      </c>
      <c r="R1018" s="82" t="s">
        <v>9411</v>
      </c>
      <c r="S1018" s="82" t="s">
        <v>55</v>
      </c>
      <c r="T1018" s="84"/>
    </row>
    <row r="1019">
      <c r="A1019" s="81">
        <v>45771.097766203704</v>
      </c>
      <c r="B1019" s="82" t="s">
        <v>2130</v>
      </c>
      <c r="C1019" s="82" t="s">
        <v>10407</v>
      </c>
      <c r="D1019" s="82">
        <v>1.199456826E10</v>
      </c>
      <c r="E1019" s="82" t="s">
        <v>43</v>
      </c>
      <c r="F1019" s="82" t="s">
        <v>44</v>
      </c>
      <c r="G1019" s="82" t="s">
        <v>45</v>
      </c>
      <c r="H1019" s="82" t="s">
        <v>106</v>
      </c>
      <c r="I1019" s="82" t="s">
        <v>48</v>
      </c>
      <c r="J1019" s="82" t="s">
        <v>48</v>
      </c>
      <c r="K1019" s="82" t="s">
        <v>48</v>
      </c>
      <c r="L1019" s="82" t="s">
        <v>48</v>
      </c>
      <c r="M1019" s="82" t="s">
        <v>79</v>
      </c>
      <c r="N1019" s="82" t="s">
        <v>98</v>
      </c>
      <c r="O1019" s="82" t="s">
        <v>51</v>
      </c>
      <c r="P1019" s="82" t="s">
        <v>171</v>
      </c>
      <c r="Q1019" s="82" t="s">
        <v>9457</v>
      </c>
      <c r="R1019" s="82" t="s">
        <v>9411</v>
      </c>
      <c r="S1019" s="82" t="s">
        <v>55</v>
      </c>
      <c r="T1019" s="84"/>
    </row>
    <row r="1020">
      <c r="A1020" s="81">
        <v>45771.098032407404</v>
      </c>
      <c r="B1020" s="82" t="s">
        <v>10408</v>
      </c>
      <c r="C1020" s="82" t="s">
        <v>10409</v>
      </c>
      <c r="D1020" s="82">
        <v>1.1933856382E10</v>
      </c>
      <c r="E1020" s="82" t="s">
        <v>75</v>
      </c>
      <c r="F1020" s="82" t="s">
        <v>44</v>
      </c>
      <c r="G1020" s="82" t="s">
        <v>77</v>
      </c>
      <c r="H1020" s="82" t="s">
        <v>88</v>
      </c>
      <c r="I1020" s="82" t="s">
        <v>48</v>
      </c>
      <c r="J1020" s="82" t="s">
        <v>48</v>
      </c>
      <c r="K1020" s="82" t="s">
        <v>48</v>
      </c>
      <c r="L1020" s="82" t="s">
        <v>48</v>
      </c>
      <c r="M1020" s="82" t="s">
        <v>79</v>
      </c>
      <c r="N1020" s="82" t="s">
        <v>64</v>
      </c>
      <c r="O1020" s="82" t="s">
        <v>51</v>
      </c>
      <c r="P1020" s="82" t="s">
        <v>171</v>
      </c>
      <c r="Q1020" s="82" t="s">
        <v>9410</v>
      </c>
      <c r="R1020" s="82" t="s">
        <v>9414</v>
      </c>
      <c r="S1020" s="82" t="s">
        <v>55</v>
      </c>
      <c r="T1020" s="83" t="s">
        <v>56</v>
      </c>
    </row>
    <row r="1021">
      <c r="A1021" s="81">
        <v>45771.098032407404</v>
      </c>
      <c r="B1021" s="82" t="s">
        <v>10408</v>
      </c>
      <c r="C1021" s="82" t="s">
        <v>10409</v>
      </c>
      <c r="D1021" s="82">
        <v>1.1933856382E10</v>
      </c>
      <c r="E1021" s="82" t="s">
        <v>75</v>
      </c>
      <c r="F1021" s="82" t="s">
        <v>44</v>
      </c>
      <c r="G1021" s="82" t="s">
        <v>77</v>
      </c>
      <c r="H1021" s="82" t="s">
        <v>88</v>
      </c>
      <c r="I1021" s="82" t="s">
        <v>48</v>
      </c>
      <c r="J1021" s="82" t="s">
        <v>48</v>
      </c>
      <c r="K1021" s="82" t="s">
        <v>48</v>
      </c>
      <c r="L1021" s="82" t="s">
        <v>48</v>
      </c>
      <c r="M1021" s="82" t="s">
        <v>79</v>
      </c>
      <c r="N1021" s="82" t="s">
        <v>64</v>
      </c>
      <c r="O1021" s="82" t="s">
        <v>51</v>
      </c>
      <c r="P1021" s="82" t="s">
        <v>171</v>
      </c>
      <c r="Q1021" s="82" t="s">
        <v>9410</v>
      </c>
      <c r="R1021" s="82" t="s">
        <v>9414</v>
      </c>
      <c r="S1021" s="82" t="s">
        <v>55</v>
      </c>
      <c r="T1021" s="83" t="s">
        <v>56</v>
      </c>
    </row>
    <row r="1022">
      <c r="A1022" s="81">
        <v>45771.098229166666</v>
      </c>
      <c r="B1022" s="82" t="s">
        <v>10410</v>
      </c>
      <c r="C1022" s="82" t="s">
        <v>10411</v>
      </c>
      <c r="D1022" s="82">
        <v>1.1962032742E10</v>
      </c>
      <c r="E1022" s="82" t="s">
        <v>43</v>
      </c>
      <c r="F1022" s="82" t="s">
        <v>44</v>
      </c>
      <c r="G1022" s="82" t="s">
        <v>87</v>
      </c>
      <c r="H1022" s="82" t="s">
        <v>88</v>
      </c>
      <c r="I1022" s="82" t="s">
        <v>48</v>
      </c>
      <c r="J1022" s="82" t="s">
        <v>48</v>
      </c>
      <c r="K1022" s="82" t="s">
        <v>47</v>
      </c>
      <c r="L1022" s="82" t="s">
        <v>47</v>
      </c>
      <c r="M1022" s="82" t="s">
        <v>94</v>
      </c>
      <c r="N1022" s="82" t="s">
        <v>70</v>
      </c>
      <c r="O1022" s="82" t="s">
        <v>51</v>
      </c>
      <c r="P1022" s="82" t="s">
        <v>171</v>
      </c>
      <c r="Q1022" s="82" t="s">
        <v>9410</v>
      </c>
      <c r="R1022" s="82" t="s">
        <v>9414</v>
      </c>
      <c r="S1022" s="82" t="s">
        <v>65</v>
      </c>
      <c r="T1022" s="83" t="s">
        <v>56</v>
      </c>
    </row>
    <row r="1023">
      <c r="A1023" s="81">
        <v>45771.098229166666</v>
      </c>
      <c r="B1023" s="82" t="s">
        <v>10410</v>
      </c>
      <c r="C1023" s="82" t="s">
        <v>10411</v>
      </c>
      <c r="D1023" s="82">
        <v>1.1962032742E10</v>
      </c>
      <c r="E1023" s="82" t="s">
        <v>43</v>
      </c>
      <c r="F1023" s="82" t="s">
        <v>44</v>
      </c>
      <c r="G1023" s="82" t="s">
        <v>87</v>
      </c>
      <c r="H1023" s="82" t="s">
        <v>88</v>
      </c>
      <c r="I1023" s="82" t="s">
        <v>48</v>
      </c>
      <c r="J1023" s="82" t="s">
        <v>48</v>
      </c>
      <c r="K1023" s="82" t="s">
        <v>47</v>
      </c>
      <c r="L1023" s="82" t="s">
        <v>47</v>
      </c>
      <c r="M1023" s="82" t="s">
        <v>94</v>
      </c>
      <c r="N1023" s="82" t="s">
        <v>70</v>
      </c>
      <c r="O1023" s="82" t="s">
        <v>51</v>
      </c>
      <c r="P1023" s="82" t="s">
        <v>171</v>
      </c>
      <c r="Q1023" s="82" t="s">
        <v>9410</v>
      </c>
      <c r="R1023" s="82" t="s">
        <v>9414</v>
      </c>
      <c r="S1023" s="82" t="s">
        <v>65</v>
      </c>
      <c r="T1023" s="83" t="s">
        <v>56</v>
      </c>
    </row>
    <row r="1024">
      <c r="A1024" s="81">
        <v>45771.09923611111</v>
      </c>
      <c r="B1024" s="82" t="s">
        <v>3027</v>
      </c>
      <c r="C1024" s="82" t="s">
        <v>10412</v>
      </c>
      <c r="D1024" s="82">
        <v>4.5991521942E10</v>
      </c>
      <c r="E1024" s="82" t="s">
        <v>43</v>
      </c>
      <c r="F1024" s="82" t="s">
        <v>60</v>
      </c>
      <c r="G1024" s="82" t="s">
        <v>87</v>
      </c>
      <c r="H1024" s="82" t="s">
        <v>88</v>
      </c>
      <c r="I1024" s="82" t="s">
        <v>47</v>
      </c>
      <c r="J1024" s="82" t="s">
        <v>47</v>
      </c>
      <c r="K1024" s="82" t="s">
        <v>48</v>
      </c>
      <c r="L1024" s="82" t="s">
        <v>48</v>
      </c>
      <c r="M1024" s="82" t="s">
        <v>79</v>
      </c>
      <c r="N1024" s="82" t="s">
        <v>98</v>
      </c>
      <c r="O1024" s="82" t="s">
        <v>51</v>
      </c>
      <c r="P1024" s="82" t="s">
        <v>171</v>
      </c>
      <c r="Q1024" s="82" t="s">
        <v>9484</v>
      </c>
      <c r="R1024" s="82" t="s">
        <v>9414</v>
      </c>
      <c r="S1024" s="82" t="s">
        <v>55</v>
      </c>
      <c r="T1024" s="83" t="s">
        <v>56</v>
      </c>
    </row>
    <row r="1025">
      <c r="A1025" s="81">
        <v>45771.09923611111</v>
      </c>
      <c r="B1025" s="82" t="s">
        <v>3027</v>
      </c>
      <c r="C1025" s="82" t="s">
        <v>10412</v>
      </c>
      <c r="D1025" s="82">
        <v>4.5991521942E10</v>
      </c>
      <c r="E1025" s="82" t="s">
        <v>43</v>
      </c>
      <c r="F1025" s="82" t="s">
        <v>60</v>
      </c>
      <c r="G1025" s="82" t="s">
        <v>87</v>
      </c>
      <c r="H1025" s="82" t="s">
        <v>88</v>
      </c>
      <c r="I1025" s="82" t="s">
        <v>47</v>
      </c>
      <c r="J1025" s="82" t="s">
        <v>47</v>
      </c>
      <c r="K1025" s="82" t="s">
        <v>48</v>
      </c>
      <c r="L1025" s="82" t="s">
        <v>48</v>
      </c>
      <c r="M1025" s="82" t="s">
        <v>79</v>
      </c>
      <c r="N1025" s="82" t="s">
        <v>98</v>
      </c>
      <c r="O1025" s="82" t="s">
        <v>51</v>
      </c>
      <c r="P1025" s="82" t="s">
        <v>171</v>
      </c>
      <c r="Q1025" s="82" t="s">
        <v>9484</v>
      </c>
      <c r="R1025" s="82" t="s">
        <v>9414</v>
      </c>
      <c r="S1025" s="82" t="s">
        <v>55</v>
      </c>
      <c r="T1025" s="83" t="s">
        <v>56</v>
      </c>
    </row>
    <row r="1026">
      <c r="A1026" s="81">
        <v>45771.10581018519</v>
      </c>
      <c r="B1026" s="82" t="s">
        <v>10413</v>
      </c>
      <c r="C1026" s="82" t="s">
        <v>10414</v>
      </c>
      <c r="D1026" s="82">
        <v>9.1984685727E10</v>
      </c>
      <c r="E1026" s="82" t="s">
        <v>43</v>
      </c>
      <c r="F1026" s="82" t="s">
        <v>60</v>
      </c>
      <c r="G1026" s="82" t="s">
        <v>77</v>
      </c>
      <c r="H1026" s="82" t="s">
        <v>88</v>
      </c>
      <c r="I1026" s="82" t="s">
        <v>47</v>
      </c>
      <c r="J1026" s="82" t="s">
        <v>47</v>
      </c>
      <c r="K1026" s="82" t="s">
        <v>48</v>
      </c>
      <c r="L1026" s="82" t="s">
        <v>47</v>
      </c>
      <c r="M1026" s="82" t="s">
        <v>63</v>
      </c>
      <c r="N1026" s="82" t="s">
        <v>95</v>
      </c>
      <c r="O1026" s="82" t="s">
        <v>51</v>
      </c>
      <c r="P1026" s="82" t="s">
        <v>171</v>
      </c>
      <c r="Q1026" s="82" t="s">
        <v>9410</v>
      </c>
      <c r="R1026" s="82" t="s">
        <v>9411</v>
      </c>
      <c r="S1026" s="82" t="s">
        <v>65</v>
      </c>
      <c r="T1026" s="83" t="s">
        <v>56</v>
      </c>
    </row>
    <row r="1027">
      <c r="A1027" s="81">
        <v>45771.10581018519</v>
      </c>
      <c r="B1027" s="82" t="s">
        <v>10413</v>
      </c>
      <c r="C1027" s="82" t="s">
        <v>10414</v>
      </c>
      <c r="D1027" s="82">
        <v>9.1984685727E10</v>
      </c>
      <c r="E1027" s="82" t="s">
        <v>43</v>
      </c>
      <c r="F1027" s="82" t="s">
        <v>60</v>
      </c>
      <c r="G1027" s="82" t="s">
        <v>77</v>
      </c>
      <c r="H1027" s="82" t="s">
        <v>88</v>
      </c>
      <c r="I1027" s="82" t="s">
        <v>47</v>
      </c>
      <c r="J1027" s="82" t="s">
        <v>47</v>
      </c>
      <c r="K1027" s="82" t="s">
        <v>48</v>
      </c>
      <c r="L1027" s="82" t="s">
        <v>47</v>
      </c>
      <c r="M1027" s="82" t="s">
        <v>63</v>
      </c>
      <c r="N1027" s="82" t="s">
        <v>95</v>
      </c>
      <c r="O1027" s="82" t="s">
        <v>51</v>
      </c>
      <c r="P1027" s="82" t="s">
        <v>171</v>
      </c>
      <c r="Q1027" s="82" t="s">
        <v>9410</v>
      </c>
      <c r="R1027" s="82" t="s">
        <v>9411</v>
      </c>
      <c r="S1027" s="82" t="s">
        <v>65</v>
      </c>
      <c r="T1027" s="83" t="s">
        <v>56</v>
      </c>
    </row>
    <row r="1028">
      <c r="A1028" s="81">
        <v>45771.108298611114</v>
      </c>
      <c r="B1028" s="82" t="s">
        <v>10415</v>
      </c>
      <c r="C1028" s="82" t="s">
        <v>10416</v>
      </c>
      <c r="D1028" s="82">
        <v>9.8991843256E10</v>
      </c>
      <c r="E1028" s="82" t="s">
        <v>43</v>
      </c>
      <c r="F1028" s="82" t="s">
        <v>60</v>
      </c>
      <c r="G1028" s="82" t="s">
        <v>61</v>
      </c>
      <c r="H1028" s="82" t="s">
        <v>106</v>
      </c>
      <c r="I1028" s="82" t="s">
        <v>47</v>
      </c>
      <c r="J1028" s="82" t="s">
        <v>47</v>
      </c>
      <c r="K1028" s="82" t="s">
        <v>47</v>
      </c>
      <c r="L1028" s="82" t="s">
        <v>47</v>
      </c>
      <c r="M1028" s="82" t="s">
        <v>49</v>
      </c>
      <c r="N1028" s="82" t="s">
        <v>50</v>
      </c>
      <c r="O1028" s="82" t="s">
        <v>51</v>
      </c>
      <c r="P1028" s="82" t="s">
        <v>171</v>
      </c>
      <c r="Q1028" s="82" t="s">
        <v>9555</v>
      </c>
      <c r="R1028" s="82" t="s">
        <v>9411</v>
      </c>
      <c r="S1028" s="82" t="s">
        <v>55</v>
      </c>
      <c r="T1028" s="83" t="s">
        <v>56</v>
      </c>
    </row>
    <row r="1029">
      <c r="A1029" s="81">
        <v>45771.108298611114</v>
      </c>
      <c r="B1029" s="82" t="s">
        <v>10415</v>
      </c>
      <c r="C1029" s="82" t="s">
        <v>10416</v>
      </c>
      <c r="D1029" s="82">
        <v>9.8991843256E10</v>
      </c>
      <c r="E1029" s="82" t="s">
        <v>43</v>
      </c>
      <c r="F1029" s="82" t="s">
        <v>60</v>
      </c>
      <c r="G1029" s="82" t="s">
        <v>61</v>
      </c>
      <c r="H1029" s="82" t="s">
        <v>106</v>
      </c>
      <c r="I1029" s="82" t="s">
        <v>47</v>
      </c>
      <c r="J1029" s="82" t="s">
        <v>47</v>
      </c>
      <c r="K1029" s="82" t="s">
        <v>47</v>
      </c>
      <c r="L1029" s="82" t="s">
        <v>47</v>
      </c>
      <c r="M1029" s="82" t="s">
        <v>49</v>
      </c>
      <c r="N1029" s="82" t="s">
        <v>50</v>
      </c>
      <c r="O1029" s="82" t="s">
        <v>51</v>
      </c>
      <c r="P1029" s="82" t="s">
        <v>171</v>
      </c>
      <c r="Q1029" s="82" t="s">
        <v>9555</v>
      </c>
      <c r="R1029" s="82" t="s">
        <v>9411</v>
      </c>
      <c r="S1029" s="82" t="s">
        <v>55</v>
      </c>
      <c r="T1029" s="83" t="s">
        <v>56</v>
      </c>
    </row>
    <row r="1030">
      <c r="A1030" s="81">
        <v>45771.108506944445</v>
      </c>
      <c r="B1030" s="82" t="s">
        <v>10417</v>
      </c>
      <c r="C1030" s="82" t="s">
        <v>10418</v>
      </c>
      <c r="D1030" s="82">
        <v>6.1994260269E10</v>
      </c>
      <c r="E1030" s="82" t="s">
        <v>43</v>
      </c>
      <c r="F1030" s="82" t="s">
        <v>60</v>
      </c>
      <c r="G1030" s="82" t="s">
        <v>45</v>
      </c>
      <c r="H1030" s="82" t="s">
        <v>46</v>
      </c>
      <c r="I1030" s="82" t="s">
        <v>48</v>
      </c>
      <c r="J1030" s="82" t="s">
        <v>47</v>
      </c>
      <c r="K1030" s="82" t="s">
        <v>48</v>
      </c>
      <c r="L1030" s="82" t="s">
        <v>48</v>
      </c>
      <c r="M1030" s="82" t="s">
        <v>79</v>
      </c>
      <c r="N1030" s="82" t="s">
        <v>95</v>
      </c>
      <c r="O1030" s="82" t="s">
        <v>51</v>
      </c>
      <c r="P1030" s="82" t="s">
        <v>171</v>
      </c>
      <c r="Q1030" s="82" t="s">
        <v>9410</v>
      </c>
      <c r="R1030" s="82" t="s">
        <v>9411</v>
      </c>
      <c r="S1030" s="82" t="s">
        <v>55</v>
      </c>
      <c r="T1030" s="83" t="s">
        <v>56</v>
      </c>
    </row>
    <row r="1031">
      <c r="A1031" s="81">
        <v>45771.108506944445</v>
      </c>
      <c r="B1031" s="82" t="s">
        <v>10417</v>
      </c>
      <c r="C1031" s="82" t="s">
        <v>10418</v>
      </c>
      <c r="D1031" s="82">
        <v>6.1994260269E10</v>
      </c>
      <c r="E1031" s="82" t="s">
        <v>43</v>
      </c>
      <c r="F1031" s="82" t="s">
        <v>60</v>
      </c>
      <c r="G1031" s="82" t="s">
        <v>45</v>
      </c>
      <c r="H1031" s="82" t="s">
        <v>46</v>
      </c>
      <c r="I1031" s="82" t="s">
        <v>48</v>
      </c>
      <c r="J1031" s="82" t="s">
        <v>47</v>
      </c>
      <c r="K1031" s="82" t="s">
        <v>48</v>
      </c>
      <c r="L1031" s="82" t="s">
        <v>48</v>
      </c>
      <c r="M1031" s="82" t="s">
        <v>79</v>
      </c>
      <c r="N1031" s="82" t="s">
        <v>95</v>
      </c>
      <c r="O1031" s="82" t="s">
        <v>51</v>
      </c>
      <c r="P1031" s="82" t="s">
        <v>171</v>
      </c>
      <c r="Q1031" s="82" t="s">
        <v>9410</v>
      </c>
      <c r="R1031" s="82" t="s">
        <v>9411</v>
      </c>
      <c r="S1031" s="82" t="s">
        <v>55</v>
      </c>
      <c r="T1031" s="83" t="s">
        <v>56</v>
      </c>
    </row>
    <row r="1032">
      <c r="A1032" s="81">
        <v>45771.115752314814</v>
      </c>
      <c r="B1032" s="82" t="s">
        <v>10419</v>
      </c>
      <c r="C1032" s="82" t="s">
        <v>10420</v>
      </c>
      <c r="D1032" s="82">
        <v>3.4996430062E10</v>
      </c>
      <c r="E1032" s="82" t="s">
        <v>43</v>
      </c>
      <c r="F1032" s="82" t="s">
        <v>44</v>
      </c>
      <c r="G1032" s="82" t="s">
        <v>45</v>
      </c>
      <c r="H1032" s="82" t="s">
        <v>78</v>
      </c>
      <c r="I1032" s="82" t="s">
        <v>47</v>
      </c>
      <c r="J1032" s="82" t="s">
        <v>47</v>
      </c>
      <c r="K1032" s="82" t="s">
        <v>47</v>
      </c>
      <c r="L1032" s="82" t="s">
        <v>47</v>
      </c>
      <c r="M1032" s="82" t="s">
        <v>49</v>
      </c>
      <c r="N1032" s="82" t="s">
        <v>50</v>
      </c>
      <c r="O1032" s="82" t="s">
        <v>51</v>
      </c>
      <c r="P1032" s="82" t="s">
        <v>171</v>
      </c>
      <c r="Q1032" s="82" t="s">
        <v>9457</v>
      </c>
      <c r="R1032" s="82" t="s">
        <v>9411</v>
      </c>
      <c r="S1032" s="82" t="s">
        <v>65</v>
      </c>
      <c r="T1032" s="83" t="s">
        <v>56</v>
      </c>
    </row>
    <row r="1033">
      <c r="A1033" s="81">
        <v>45771.115752314814</v>
      </c>
      <c r="B1033" s="82" t="s">
        <v>10419</v>
      </c>
      <c r="C1033" s="82" t="s">
        <v>10420</v>
      </c>
      <c r="D1033" s="82">
        <v>3.4996430062E10</v>
      </c>
      <c r="E1033" s="82" t="s">
        <v>43</v>
      </c>
      <c r="F1033" s="82" t="s">
        <v>44</v>
      </c>
      <c r="G1033" s="82" t="s">
        <v>45</v>
      </c>
      <c r="H1033" s="82" t="s">
        <v>78</v>
      </c>
      <c r="I1033" s="82" t="s">
        <v>47</v>
      </c>
      <c r="J1033" s="82" t="s">
        <v>47</v>
      </c>
      <c r="K1033" s="82" t="s">
        <v>47</v>
      </c>
      <c r="L1033" s="82" t="s">
        <v>47</v>
      </c>
      <c r="M1033" s="82" t="s">
        <v>49</v>
      </c>
      <c r="N1033" s="82" t="s">
        <v>50</v>
      </c>
      <c r="O1033" s="82" t="s">
        <v>51</v>
      </c>
      <c r="P1033" s="82" t="s">
        <v>171</v>
      </c>
      <c r="Q1033" s="82" t="s">
        <v>9457</v>
      </c>
      <c r="R1033" s="82" t="s">
        <v>9411</v>
      </c>
      <c r="S1033" s="82" t="s">
        <v>65</v>
      </c>
      <c r="T1033" s="83" t="s">
        <v>56</v>
      </c>
    </row>
    <row r="1034">
      <c r="A1034" s="81">
        <v>45771.11875</v>
      </c>
      <c r="B1034" s="82" t="s">
        <v>10421</v>
      </c>
      <c r="C1034" s="82" t="s">
        <v>10422</v>
      </c>
      <c r="D1034" s="82">
        <v>1.2992314467E10</v>
      </c>
      <c r="E1034" s="82" t="s">
        <v>43</v>
      </c>
      <c r="F1034" s="82" t="s">
        <v>44</v>
      </c>
      <c r="G1034" s="82" t="s">
        <v>61</v>
      </c>
      <c r="H1034" s="82" t="s">
        <v>46</v>
      </c>
      <c r="I1034" s="82" t="s">
        <v>48</v>
      </c>
      <c r="J1034" s="82" t="s">
        <v>47</v>
      </c>
      <c r="K1034" s="82" t="s">
        <v>48</v>
      </c>
      <c r="L1034" s="82" t="s">
        <v>47</v>
      </c>
      <c r="M1034" s="82" t="s">
        <v>94</v>
      </c>
      <c r="N1034" s="82" t="s">
        <v>95</v>
      </c>
      <c r="O1034" s="82" t="s">
        <v>51</v>
      </c>
      <c r="P1034" s="82" t="s">
        <v>171</v>
      </c>
      <c r="Q1034" s="82" t="s">
        <v>9410</v>
      </c>
      <c r="R1034" s="82" t="s">
        <v>9414</v>
      </c>
      <c r="S1034" s="82" t="s">
        <v>55</v>
      </c>
      <c r="T1034" s="83" t="s">
        <v>56</v>
      </c>
    </row>
    <row r="1035">
      <c r="A1035" s="81">
        <v>45771.11875</v>
      </c>
      <c r="B1035" s="82" t="s">
        <v>10421</v>
      </c>
      <c r="C1035" s="82" t="s">
        <v>10422</v>
      </c>
      <c r="D1035" s="82">
        <v>1.2992314467E10</v>
      </c>
      <c r="E1035" s="82" t="s">
        <v>43</v>
      </c>
      <c r="F1035" s="82" t="s">
        <v>44</v>
      </c>
      <c r="G1035" s="82" t="s">
        <v>61</v>
      </c>
      <c r="H1035" s="82" t="s">
        <v>46</v>
      </c>
      <c r="I1035" s="82" t="s">
        <v>48</v>
      </c>
      <c r="J1035" s="82" t="s">
        <v>47</v>
      </c>
      <c r="K1035" s="82" t="s">
        <v>48</v>
      </c>
      <c r="L1035" s="82" t="s">
        <v>47</v>
      </c>
      <c r="M1035" s="82" t="s">
        <v>94</v>
      </c>
      <c r="N1035" s="82" t="s">
        <v>95</v>
      </c>
      <c r="O1035" s="82" t="s">
        <v>51</v>
      </c>
      <c r="P1035" s="82" t="s">
        <v>171</v>
      </c>
      <c r="Q1035" s="82" t="s">
        <v>9410</v>
      </c>
      <c r="R1035" s="82" t="s">
        <v>9414</v>
      </c>
      <c r="S1035" s="82" t="s">
        <v>55</v>
      </c>
      <c r="T1035" s="83" t="s">
        <v>56</v>
      </c>
    </row>
    <row r="1036">
      <c r="A1036" s="81">
        <v>45771.12069444444</v>
      </c>
      <c r="B1036" s="82" t="s">
        <v>10423</v>
      </c>
      <c r="C1036" s="82" t="s">
        <v>10424</v>
      </c>
      <c r="D1036" s="82">
        <v>3.2999315501E10</v>
      </c>
      <c r="E1036" s="82" t="s">
        <v>43</v>
      </c>
      <c r="F1036" s="82" t="s">
        <v>60</v>
      </c>
      <c r="G1036" s="82" t="s">
        <v>77</v>
      </c>
      <c r="H1036" s="82" t="s">
        <v>88</v>
      </c>
      <c r="I1036" s="82" t="s">
        <v>48</v>
      </c>
      <c r="J1036" s="82" t="s">
        <v>47</v>
      </c>
      <c r="K1036" s="82" t="s">
        <v>48</v>
      </c>
      <c r="L1036" s="82" t="s">
        <v>48</v>
      </c>
      <c r="M1036" s="82" t="s">
        <v>63</v>
      </c>
      <c r="N1036" s="82" t="s">
        <v>50</v>
      </c>
      <c r="O1036" s="82" t="s">
        <v>51</v>
      </c>
      <c r="P1036" s="82" t="s">
        <v>171</v>
      </c>
      <c r="Q1036" s="82" t="s">
        <v>9457</v>
      </c>
      <c r="R1036" s="82" t="s">
        <v>9411</v>
      </c>
      <c r="S1036" s="82" t="s">
        <v>65</v>
      </c>
      <c r="T1036" s="83" t="s">
        <v>56</v>
      </c>
    </row>
    <row r="1037">
      <c r="A1037" s="81">
        <v>45771.12069444444</v>
      </c>
      <c r="B1037" s="82" t="s">
        <v>10423</v>
      </c>
      <c r="C1037" s="82" t="s">
        <v>10424</v>
      </c>
      <c r="D1037" s="82">
        <v>3.2999315501E10</v>
      </c>
      <c r="E1037" s="82" t="s">
        <v>43</v>
      </c>
      <c r="F1037" s="82" t="s">
        <v>60</v>
      </c>
      <c r="G1037" s="82" t="s">
        <v>77</v>
      </c>
      <c r="H1037" s="82" t="s">
        <v>88</v>
      </c>
      <c r="I1037" s="82" t="s">
        <v>48</v>
      </c>
      <c r="J1037" s="82" t="s">
        <v>47</v>
      </c>
      <c r="K1037" s="82" t="s">
        <v>48</v>
      </c>
      <c r="L1037" s="82" t="s">
        <v>48</v>
      </c>
      <c r="M1037" s="82" t="s">
        <v>63</v>
      </c>
      <c r="N1037" s="82" t="s">
        <v>50</v>
      </c>
      <c r="O1037" s="82" t="s">
        <v>51</v>
      </c>
      <c r="P1037" s="82" t="s">
        <v>171</v>
      </c>
      <c r="Q1037" s="82" t="s">
        <v>9457</v>
      </c>
      <c r="R1037" s="82" t="s">
        <v>9411</v>
      </c>
      <c r="S1037" s="82" t="s">
        <v>65</v>
      </c>
      <c r="T1037" s="83" t="s">
        <v>56</v>
      </c>
    </row>
    <row r="1038">
      <c r="A1038" s="81">
        <v>45771.12248842593</v>
      </c>
      <c r="B1038" s="82" t="s">
        <v>421</v>
      </c>
      <c r="C1038" s="82" t="s">
        <v>422</v>
      </c>
      <c r="D1038" s="82">
        <v>6.1984289832E10</v>
      </c>
      <c r="E1038" s="82" t="s">
        <v>75</v>
      </c>
      <c r="F1038" s="82" t="s">
        <v>69</v>
      </c>
      <c r="G1038" s="82" t="s">
        <v>45</v>
      </c>
      <c r="H1038" s="82" t="s">
        <v>78</v>
      </c>
      <c r="I1038" s="82" t="s">
        <v>48</v>
      </c>
      <c r="J1038" s="82" t="s">
        <v>47</v>
      </c>
      <c r="K1038" s="82" t="s">
        <v>48</v>
      </c>
      <c r="L1038" s="82" t="s">
        <v>48</v>
      </c>
      <c r="M1038" s="82" t="s">
        <v>63</v>
      </c>
      <c r="N1038" s="82" t="s">
        <v>64</v>
      </c>
      <c r="O1038" s="82" t="s">
        <v>51</v>
      </c>
      <c r="P1038" s="82" t="s">
        <v>171</v>
      </c>
      <c r="Q1038" s="82" t="s">
        <v>9410</v>
      </c>
      <c r="R1038" s="82" t="s">
        <v>9411</v>
      </c>
      <c r="S1038" s="82" t="s">
        <v>65</v>
      </c>
      <c r="T1038" s="83" t="s">
        <v>56</v>
      </c>
    </row>
    <row r="1039">
      <c r="A1039" s="81">
        <v>45771.12248842593</v>
      </c>
      <c r="B1039" s="82" t="s">
        <v>421</v>
      </c>
      <c r="C1039" s="82" t="s">
        <v>422</v>
      </c>
      <c r="D1039" s="82">
        <v>6.1984289832E10</v>
      </c>
      <c r="E1039" s="82" t="s">
        <v>75</v>
      </c>
      <c r="F1039" s="82" t="s">
        <v>69</v>
      </c>
      <c r="G1039" s="82" t="s">
        <v>45</v>
      </c>
      <c r="H1039" s="82" t="s">
        <v>78</v>
      </c>
      <c r="I1039" s="82" t="s">
        <v>48</v>
      </c>
      <c r="J1039" s="82" t="s">
        <v>47</v>
      </c>
      <c r="K1039" s="82" t="s">
        <v>48</v>
      </c>
      <c r="L1039" s="82" t="s">
        <v>48</v>
      </c>
      <c r="M1039" s="82" t="s">
        <v>63</v>
      </c>
      <c r="N1039" s="82" t="s">
        <v>64</v>
      </c>
      <c r="O1039" s="82" t="s">
        <v>51</v>
      </c>
      <c r="P1039" s="82" t="s">
        <v>171</v>
      </c>
      <c r="Q1039" s="82" t="s">
        <v>9410</v>
      </c>
      <c r="R1039" s="82" t="s">
        <v>9411</v>
      </c>
      <c r="S1039" s="82" t="s">
        <v>65</v>
      </c>
      <c r="T1039" s="83" t="s">
        <v>56</v>
      </c>
    </row>
    <row r="1040">
      <c r="A1040" s="81">
        <v>45771.12466435185</v>
      </c>
      <c r="B1040" s="82" t="s">
        <v>10425</v>
      </c>
      <c r="C1040" s="82" t="s">
        <v>10426</v>
      </c>
      <c r="D1040" s="82">
        <v>2.1998251986E10</v>
      </c>
      <c r="E1040" s="82" t="s">
        <v>43</v>
      </c>
      <c r="F1040" s="82" t="s">
        <v>44</v>
      </c>
      <c r="G1040" s="82" t="s">
        <v>77</v>
      </c>
      <c r="H1040" s="82" t="s">
        <v>88</v>
      </c>
      <c r="I1040" s="82" t="s">
        <v>47</v>
      </c>
      <c r="J1040" s="82" t="s">
        <v>47</v>
      </c>
      <c r="K1040" s="82" t="s">
        <v>48</v>
      </c>
      <c r="L1040" s="82" t="s">
        <v>47</v>
      </c>
      <c r="M1040" s="82" t="s">
        <v>79</v>
      </c>
      <c r="N1040" s="82" t="s">
        <v>64</v>
      </c>
      <c r="O1040" s="82" t="s">
        <v>51</v>
      </c>
      <c r="P1040" s="82" t="s">
        <v>171</v>
      </c>
      <c r="Q1040" s="82" t="s">
        <v>9484</v>
      </c>
      <c r="R1040" s="82" t="s">
        <v>9411</v>
      </c>
      <c r="S1040" s="82" t="s">
        <v>65</v>
      </c>
      <c r="T1040" s="83" t="s">
        <v>56</v>
      </c>
    </row>
    <row r="1041">
      <c r="A1041" s="81">
        <v>45771.12466435185</v>
      </c>
      <c r="B1041" s="82" t="s">
        <v>10425</v>
      </c>
      <c r="C1041" s="82" t="s">
        <v>10426</v>
      </c>
      <c r="D1041" s="82">
        <v>2.1998251986E10</v>
      </c>
      <c r="E1041" s="82" t="s">
        <v>43</v>
      </c>
      <c r="F1041" s="82" t="s">
        <v>44</v>
      </c>
      <c r="G1041" s="82" t="s">
        <v>77</v>
      </c>
      <c r="H1041" s="82" t="s">
        <v>88</v>
      </c>
      <c r="I1041" s="82" t="s">
        <v>47</v>
      </c>
      <c r="J1041" s="82" t="s">
        <v>47</v>
      </c>
      <c r="K1041" s="82" t="s">
        <v>48</v>
      </c>
      <c r="L1041" s="82" t="s">
        <v>47</v>
      </c>
      <c r="M1041" s="82" t="s">
        <v>79</v>
      </c>
      <c r="N1041" s="82" t="s">
        <v>64</v>
      </c>
      <c r="O1041" s="82" t="s">
        <v>51</v>
      </c>
      <c r="P1041" s="82" t="s">
        <v>171</v>
      </c>
      <c r="Q1041" s="82" t="s">
        <v>9484</v>
      </c>
      <c r="R1041" s="82" t="s">
        <v>9411</v>
      </c>
      <c r="S1041" s="82" t="s">
        <v>65</v>
      </c>
      <c r="T1041" s="83" t="s">
        <v>56</v>
      </c>
    </row>
    <row r="1042">
      <c r="A1042" s="81">
        <v>45771.124710648146</v>
      </c>
      <c r="B1042" s="82" t="s">
        <v>10427</v>
      </c>
      <c r="C1042" s="82" t="s">
        <v>10428</v>
      </c>
      <c r="D1042" s="82">
        <v>5.1984809629E10</v>
      </c>
      <c r="E1042" s="82" t="s">
        <v>43</v>
      </c>
      <c r="F1042" s="82" t="s">
        <v>60</v>
      </c>
      <c r="G1042" s="82" t="s">
        <v>61</v>
      </c>
      <c r="H1042" s="82" t="s">
        <v>46</v>
      </c>
      <c r="I1042" s="82" t="s">
        <v>48</v>
      </c>
      <c r="J1042" s="82" t="s">
        <v>48</v>
      </c>
      <c r="K1042" s="82" t="s">
        <v>48</v>
      </c>
      <c r="L1042" s="82" t="s">
        <v>47</v>
      </c>
      <c r="M1042" s="82" t="s">
        <v>63</v>
      </c>
      <c r="N1042" s="82" t="s">
        <v>50</v>
      </c>
      <c r="O1042" s="82" t="s">
        <v>51</v>
      </c>
      <c r="P1042" s="82" t="s">
        <v>171</v>
      </c>
      <c r="Q1042" s="82" t="s">
        <v>9555</v>
      </c>
      <c r="R1042" s="82" t="s">
        <v>9411</v>
      </c>
      <c r="S1042" s="82" t="s">
        <v>55</v>
      </c>
      <c r="T1042" s="83" t="s">
        <v>56</v>
      </c>
    </row>
    <row r="1043">
      <c r="A1043" s="81">
        <v>45771.124710648146</v>
      </c>
      <c r="B1043" s="82" t="s">
        <v>10427</v>
      </c>
      <c r="C1043" s="82" t="s">
        <v>10428</v>
      </c>
      <c r="D1043" s="82">
        <v>5.1984809629E10</v>
      </c>
      <c r="E1043" s="82" t="s">
        <v>43</v>
      </c>
      <c r="F1043" s="82" t="s">
        <v>60</v>
      </c>
      <c r="G1043" s="82" t="s">
        <v>61</v>
      </c>
      <c r="H1043" s="82" t="s">
        <v>46</v>
      </c>
      <c r="I1043" s="82" t="s">
        <v>48</v>
      </c>
      <c r="J1043" s="82" t="s">
        <v>48</v>
      </c>
      <c r="K1043" s="82" t="s">
        <v>48</v>
      </c>
      <c r="L1043" s="82" t="s">
        <v>47</v>
      </c>
      <c r="M1043" s="82" t="s">
        <v>63</v>
      </c>
      <c r="N1043" s="82" t="s">
        <v>50</v>
      </c>
      <c r="O1043" s="82" t="s">
        <v>51</v>
      </c>
      <c r="P1043" s="82" t="s">
        <v>171</v>
      </c>
      <c r="Q1043" s="82" t="s">
        <v>9555</v>
      </c>
      <c r="R1043" s="82" t="s">
        <v>9411</v>
      </c>
      <c r="S1043" s="82" t="s">
        <v>55</v>
      </c>
      <c r="T1043" s="83" t="s">
        <v>56</v>
      </c>
    </row>
    <row r="1044">
      <c r="A1044" s="81">
        <v>45771.125</v>
      </c>
      <c r="B1044" s="82" t="s">
        <v>10429</v>
      </c>
      <c r="C1044" s="82" t="s">
        <v>10430</v>
      </c>
      <c r="D1044" s="82">
        <v>1.1977701691E10</v>
      </c>
      <c r="E1044" s="82" t="s">
        <v>43</v>
      </c>
      <c r="F1044" s="82" t="s">
        <v>60</v>
      </c>
      <c r="G1044" s="82" t="s">
        <v>61</v>
      </c>
      <c r="H1044" s="82" t="s">
        <v>78</v>
      </c>
      <c r="I1044" s="82" t="s">
        <v>48</v>
      </c>
      <c r="J1044" s="82" t="s">
        <v>47</v>
      </c>
      <c r="K1044" s="82" t="s">
        <v>48</v>
      </c>
      <c r="L1044" s="82" t="s">
        <v>48</v>
      </c>
      <c r="M1044" s="82" t="s">
        <v>79</v>
      </c>
      <c r="N1044" s="82" t="s">
        <v>50</v>
      </c>
      <c r="O1044" s="82" t="s">
        <v>51</v>
      </c>
      <c r="P1044" s="82" t="s">
        <v>171</v>
      </c>
      <c r="Q1044" s="82" t="s">
        <v>9410</v>
      </c>
      <c r="R1044" s="82" t="s">
        <v>9411</v>
      </c>
      <c r="S1044" s="82" t="s">
        <v>65</v>
      </c>
      <c r="T1044" s="83" t="s">
        <v>56</v>
      </c>
    </row>
    <row r="1045">
      <c r="A1045" s="81">
        <v>45771.125</v>
      </c>
      <c r="B1045" s="82" t="s">
        <v>10429</v>
      </c>
      <c r="C1045" s="82" t="s">
        <v>10430</v>
      </c>
      <c r="D1045" s="82">
        <v>1.1977701691E10</v>
      </c>
      <c r="E1045" s="82" t="s">
        <v>43</v>
      </c>
      <c r="F1045" s="82" t="s">
        <v>60</v>
      </c>
      <c r="G1045" s="82" t="s">
        <v>61</v>
      </c>
      <c r="H1045" s="82" t="s">
        <v>78</v>
      </c>
      <c r="I1045" s="82" t="s">
        <v>48</v>
      </c>
      <c r="J1045" s="82" t="s">
        <v>47</v>
      </c>
      <c r="K1045" s="82" t="s">
        <v>48</v>
      </c>
      <c r="L1045" s="82" t="s">
        <v>48</v>
      </c>
      <c r="M1045" s="82" t="s">
        <v>79</v>
      </c>
      <c r="N1045" s="82" t="s">
        <v>50</v>
      </c>
      <c r="O1045" s="82" t="s">
        <v>51</v>
      </c>
      <c r="P1045" s="82" t="s">
        <v>171</v>
      </c>
      <c r="Q1045" s="82" t="s">
        <v>9410</v>
      </c>
      <c r="R1045" s="82" t="s">
        <v>9411</v>
      </c>
      <c r="S1045" s="82" t="s">
        <v>65</v>
      </c>
      <c r="T1045" s="83" t="s">
        <v>56</v>
      </c>
    </row>
    <row r="1046">
      <c r="A1046" s="81">
        <v>45771.127222222225</v>
      </c>
      <c r="B1046" s="82" t="s">
        <v>10431</v>
      </c>
      <c r="C1046" s="82" t="s">
        <v>10432</v>
      </c>
      <c r="D1046" s="82">
        <v>5.5219813573E10</v>
      </c>
      <c r="E1046" s="82" t="s">
        <v>43</v>
      </c>
      <c r="F1046" s="82" t="s">
        <v>60</v>
      </c>
      <c r="G1046" s="82" t="s">
        <v>61</v>
      </c>
      <c r="H1046" s="82" t="s">
        <v>62</v>
      </c>
      <c r="I1046" s="82" t="s">
        <v>47</v>
      </c>
      <c r="J1046" s="82" t="s">
        <v>47</v>
      </c>
      <c r="K1046" s="82" t="s">
        <v>48</v>
      </c>
      <c r="L1046" s="82" t="s">
        <v>48</v>
      </c>
      <c r="M1046" s="82" t="s">
        <v>79</v>
      </c>
      <c r="N1046" s="82" t="s">
        <v>95</v>
      </c>
      <c r="O1046" s="82" t="s">
        <v>51</v>
      </c>
      <c r="P1046" s="82" t="s">
        <v>171</v>
      </c>
      <c r="Q1046" s="82" t="s">
        <v>9410</v>
      </c>
      <c r="R1046" s="82" t="s">
        <v>9414</v>
      </c>
      <c r="S1046" s="82" t="s">
        <v>55</v>
      </c>
      <c r="T1046" s="84"/>
    </row>
    <row r="1047">
      <c r="A1047" s="81">
        <v>45771.127222222225</v>
      </c>
      <c r="B1047" s="82" t="s">
        <v>10431</v>
      </c>
      <c r="C1047" s="82" t="s">
        <v>10432</v>
      </c>
      <c r="D1047" s="82">
        <v>5.5219813573E10</v>
      </c>
      <c r="E1047" s="82" t="s">
        <v>43</v>
      </c>
      <c r="F1047" s="82" t="s">
        <v>60</v>
      </c>
      <c r="G1047" s="82" t="s">
        <v>61</v>
      </c>
      <c r="H1047" s="82" t="s">
        <v>62</v>
      </c>
      <c r="I1047" s="82" t="s">
        <v>47</v>
      </c>
      <c r="J1047" s="82" t="s">
        <v>47</v>
      </c>
      <c r="K1047" s="82" t="s">
        <v>48</v>
      </c>
      <c r="L1047" s="82" t="s">
        <v>48</v>
      </c>
      <c r="M1047" s="82" t="s">
        <v>79</v>
      </c>
      <c r="N1047" s="82" t="s">
        <v>95</v>
      </c>
      <c r="O1047" s="82" t="s">
        <v>51</v>
      </c>
      <c r="P1047" s="82" t="s">
        <v>171</v>
      </c>
      <c r="Q1047" s="82" t="s">
        <v>9410</v>
      </c>
      <c r="R1047" s="82" t="s">
        <v>9414</v>
      </c>
      <c r="S1047" s="82" t="s">
        <v>55</v>
      </c>
      <c r="T1047" s="84"/>
    </row>
    <row r="1048">
      <c r="A1048" s="81">
        <v>45771.12737268519</v>
      </c>
      <c r="B1048" s="82" t="s">
        <v>10433</v>
      </c>
      <c r="C1048" s="82" t="s">
        <v>10434</v>
      </c>
      <c r="D1048" s="82">
        <v>6.8981141648E10</v>
      </c>
      <c r="E1048" s="82" t="s">
        <v>43</v>
      </c>
      <c r="F1048" s="82" t="s">
        <v>60</v>
      </c>
      <c r="G1048" s="82" t="s">
        <v>45</v>
      </c>
      <c r="H1048" s="82" t="s">
        <v>46</v>
      </c>
      <c r="I1048" s="82" t="s">
        <v>48</v>
      </c>
      <c r="J1048" s="82" t="s">
        <v>47</v>
      </c>
      <c r="K1048" s="82" t="s">
        <v>48</v>
      </c>
      <c r="L1048" s="82" t="s">
        <v>47</v>
      </c>
      <c r="M1048" s="82" t="s">
        <v>79</v>
      </c>
      <c r="N1048" s="82" t="s">
        <v>64</v>
      </c>
      <c r="O1048" s="82" t="s">
        <v>51</v>
      </c>
      <c r="P1048" s="82" t="s">
        <v>171</v>
      </c>
      <c r="Q1048" s="82" t="s">
        <v>9410</v>
      </c>
      <c r="R1048" s="82" t="s">
        <v>9414</v>
      </c>
      <c r="S1048" s="82" t="s">
        <v>65</v>
      </c>
      <c r="T1048" s="83" t="s">
        <v>47</v>
      </c>
    </row>
    <row r="1049">
      <c r="A1049" s="81">
        <v>45771.12737268519</v>
      </c>
      <c r="B1049" s="82" t="s">
        <v>10433</v>
      </c>
      <c r="C1049" s="82" t="s">
        <v>10434</v>
      </c>
      <c r="D1049" s="82">
        <v>6.8981141648E10</v>
      </c>
      <c r="E1049" s="82" t="s">
        <v>43</v>
      </c>
      <c r="F1049" s="82" t="s">
        <v>60</v>
      </c>
      <c r="G1049" s="82" t="s">
        <v>45</v>
      </c>
      <c r="H1049" s="82" t="s">
        <v>46</v>
      </c>
      <c r="I1049" s="82" t="s">
        <v>48</v>
      </c>
      <c r="J1049" s="82" t="s">
        <v>47</v>
      </c>
      <c r="K1049" s="82" t="s">
        <v>48</v>
      </c>
      <c r="L1049" s="82" t="s">
        <v>47</v>
      </c>
      <c r="M1049" s="82" t="s">
        <v>79</v>
      </c>
      <c r="N1049" s="82" t="s">
        <v>64</v>
      </c>
      <c r="O1049" s="82" t="s">
        <v>51</v>
      </c>
      <c r="P1049" s="82" t="s">
        <v>171</v>
      </c>
      <c r="Q1049" s="82" t="s">
        <v>9410</v>
      </c>
      <c r="R1049" s="82" t="s">
        <v>9414</v>
      </c>
      <c r="S1049" s="82" t="s">
        <v>65</v>
      </c>
      <c r="T1049" s="83" t="s">
        <v>47</v>
      </c>
    </row>
    <row r="1050">
      <c r="A1050" s="81">
        <v>45771.14210648148</v>
      </c>
      <c r="B1050" s="82" t="s">
        <v>10435</v>
      </c>
      <c r="C1050" s="82" t="s">
        <v>10436</v>
      </c>
      <c r="D1050" s="82">
        <v>1.1933679654E10</v>
      </c>
      <c r="E1050" s="82" t="s">
        <v>43</v>
      </c>
      <c r="F1050" s="82" t="s">
        <v>76</v>
      </c>
      <c r="G1050" s="82" t="s">
        <v>45</v>
      </c>
      <c r="H1050" s="82" t="s">
        <v>46</v>
      </c>
      <c r="I1050" s="82" t="s">
        <v>47</v>
      </c>
      <c r="J1050" s="82" t="s">
        <v>47</v>
      </c>
      <c r="K1050" s="82" t="s">
        <v>47</v>
      </c>
      <c r="L1050" s="82" t="s">
        <v>47</v>
      </c>
      <c r="M1050" s="82" t="s">
        <v>63</v>
      </c>
      <c r="N1050" s="82" t="s">
        <v>64</v>
      </c>
      <c r="O1050" s="82" t="s">
        <v>51</v>
      </c>
      <c r="P1050" s="82" t="s">
        <v>171</v>
      </c>
      <c r="Q1050" s="82" t="s">
        <v>9410</v>
      </c>
      <c r="R1050" s="82" t="s">
        <v>9411</v>
      </c>
      <c r="S1050" s="82" t="s">
        <v>65</v>
      </c>
      <c r="T1050" s="83" t="s">
        <v>56</v>
      </c>
    </row>
    <row r="1051">
      <c r="A1051" s="81">
        <v>45771.14210648148</v>
      </c>
      <c r="B1051" s="82" t="s">
        <v>10435</v>
      </c>
      <c r="C1051" s="82" t="s">
        <v>10436</v>
      </c>
      <c r="D1051" s="82">
        <v>1.1933679654E10</v>
      </c>
      <c r="E1051" s="82" t="s">
        <v>43</v>
      </c>
      <c r="F1051" s="82" t="s">
        <v>76</v>
      </c>
      <c r="G1051" s="82" t="s">
        <v>45</v>
      </c>
      <c r="H1051" s="82" t="s">
        <v>46</v>
      </c>
      <c r="I1051" s="82" t="s">
        <v>47</v>
      </c>
      <c r="J1051" s="82" t="s">
        <v>47</v>
      </c>
      <c r="K1051" s="82" t="s">
        <v>47</v>
      </c>
      <c r="L1051" s="82" t="s">
        <v>47</v>
      </c>
      <c r="M1051" s="82" t="s">
        <v>63</v>
      </c>
      <c r="N1051" s="82" t="s">
        <v>64</v>
      </c>
      <c r="O1051" s="82" t="s">
        <v>51</v>
      </c>
      <c r="P1051" s="82" t="s">
        <v>171</v>
      </c>
      <c r="Q1051" s="82" t="s">
        <v>9410</v>
      </c>
      <c r="R1051" s="82" t="s">
        <v>9411</v>
      </c>
      <c r="S1051" s="82" t="s">
        <v>65</v>
      </c>
      <c r="T1051" s="83" t="s">
        <v>56</v>
      </c>
    </row>
    <row r="1052">
      <c r="A1052" s="81">
        <v>45771.14487268519</v>
      </c>
      <c r="B1052" s="82" t="s">
        <v>2349</v>
      </c>
      <c r="C1052" s="82" t="s">
        <v>10437</v>
      </c>
      <c r="D1052" s="82">
        <v>1.1961809491E10</v>
      </c>
      <c r="E1052" s="82" t="s">
        <v>43</v>
      </c>
      <c r="F1052" s="82" t="s">
        <v>44</v>
      </c>
      <c r="G1052" s="82" t="s">
        <v>45</v>
      </c>
      <c r="H1052" s="82" t="s">
        <v>62</v>
      </c>
      <c r="I1052" s="82" t="s">
        <v>47</v>
      </c>
      <c r="J1052" s="82" t="s">
        <v>47</v>
      </c>
      <c r="K1052" s="82" t="s">
        <v>48</v>
      </c>
      <c r="L1052" s="82" t="s">
        <v>48</v>
      </c>
      <c r="M1052" s="82" t="s">
        <v>118</v>
      </c>
      <c r="N1052" s="82" t="s">
        <v>64</v>
      </c>
      <c r="O1052" s="82" t="s">
        <v>51</v>
      </c>
      <c r="P1052" s="82" t="s">
        <v>171</v>
      </c>
      <c r="Q1052" s="82" t="s">
        <v>9410</v>
      </c>
      <c r="R1052" s="82" t="s">
        <v>9411</v>
      </c>
      <c r="S1052" s="82" t="s">
        <v>65</v>
      </c>
      <c r="T1052" s="83" t="s">
        <v>56</v>
      </c>
    </row>
    <row r="1053">
      <c r="A1053" s="81">
        <v>45771.14487268519</v>
      </c>
      <c r="B1053" s="82" t="s">
        <v>2349</v>
      </c>
      <c r="C1053" s="82" t="s">
        <v>10437</v>
      </c>
      <c r="D1053" s="82">
        <v>1.1961809491E10</v>
      </c>
      <c r="E1053" s="82" t="s">
        <v>43</v>
      </c>
      <c r="F1053" s="82" t="s">
        <v>44</v>
      </c>
      <c r="G1053" s="82" t="s">
        <v>45</v>
      </c>
      <c r="H1053" s="82" t="s">
        <v>62</v>
      </c>
      <c r="I1053" s="82" t="s">
        <v>47</v>
      </c>
      <c r="J1053" s="82" t="s">
        <v>47</v>
      </c>
      <c r="K1053" s="82" t="s">
        <v>48</v>
      </c>
      <c r="L1053" s="82" t="s">
        <v>48</v>
      </c>
      <c r="M1053" s="82" t="s">
        <v>118</v>
      </c>
      <c r="N1053" s="82" t="s">
        <v>64</v>
      </c>
      <c r="O1053" s="82" t="s">
        <v>51</v>
      </c>
      <c r="P1053" s="82" t="s">
        <v>171</v>
      </c>
      <c r="Q1053" s="82" t="s">
        <v>9410</v>
      </c>
      <c r="R1053" s="82" t="s">
        <v>9411</v>
      </c>
      <c r="S1053" s="82" t="s">
        <v>65</v>
      </c>
      <c r="T1053" s="83" t="s">
        <v>56</v>
      </c>
    </row>
    <row r="1054">
      <c r="A1054" s="81">
        <v>45771.146527777775</v>
      </c>
      <c r="B1054" s="82" t="s">
        <v>10438</v>
      </c>
      <c r="C1054" s="82" t="s">
        <v>10439</v>
      </c>
      <c r="D1054" s="82">
        <v>2.1985701022E10</v>
      </c>
      <c r="E1054" s="82" t="s">
        <v>43</v>
      </c>
      <c r="F1054" s="82" t="s">
        <v>44</v>
      </c>
      <c r="G1054" s="82" t="s">
        <v>61</v>
      </c>
      <c r="H1054" s="82" t="s">
        <v>106</v>
      </c>
      <c r="I1054" s="82" t="s">
        <v>47</v>
      </c>
      <c r="J1054" s="82" t="s">
        <v>48</v>
      </c>
      <c r="K1054" s="82" t="s">
        <v>48</v>
      </c>
      <c r="L1054" s="82" t="s">
        <v>47</v>
      </c>
      <c r="M1054" s="82" t="s">
        <v>63</v>
      </c>
      <c r="N1054" s="82" t="s">
        <v>95</v>
      </c>
      <c r="O1054" s="82" t="s">
        <v>51</v>
      </c>
      <c r="P1054" s="82" t="s">
        <v>171</v>
      </c>
      <c r="Q1054" s="82" t="s">
        <v>9410</v>
      </c>
      <c r="R1054" s="82" t="s">
        <v>9411</v>
      </c>
      <c r="S1054" s="82" t="s">
        <v>65</v>
      </c>
      <c r="T1054" s="83" t="s">
        <v>56</v>
      </c>
    </row>
    <row r="1055">
      <c r="A1055" s="81">
        <v>45771.146527777775</v>
      </c>
      <c r="B1055" s="82" t="s">
        <v>10438</v>
      </c>
      <c r="C1055" s="82" t="s">
        <v>10439</v>
      </c>
      <c r="D1055" s="82">
        <v>2.1985701022E10</v>
      </c>
      <c r="E1055" s="82" t="s">
        <v>43</v>
      </c>
      <c r="F1055" s="82" t="s">
        <v>44</v>
      </c>
      <c r="G1055" s="82" t="s">
        <v>61</v>
      </c>
      <c r="H1055" s="82" t="s">
        <v>106</v>
      </c>
      <c r="I1055" s="82" t="s">
        <v>47</v>
      </c>
      <c r="J1055" s="82" t="s">
        <v>48</v>
      </c>
      <c r="K1055" s="82" t="s">
        <v>48</v>
      </c>
      <c r="L1055" s="82" t="s">
        <v>47</v>
      </c>
      <c r="M1055" s="82" t="s">
        <v>63</v>
      </c>
      <c r="N1055" s="82" t="s">
        <v>95</v>
      </c>
      <c r="O1055" s="82" t="s">
        <v>51</v>
      </c>
      <c r="P1055" s="82" t="s">
        <v>171</v>
      </c>
      <c r="Q1055" s="82" t="s">
        <v>9410</v>
      </c>
      <c r="R1055" s="82" t="s">
        <v>9411</v>
      </c>
      <c r="S1055" s="82" t="s">
        <v>65</v>
      </c>
      <c r="T1055" s="83" t="s">
        <v>56</v>
      </c>
    </row>
    <row r="1056">
      <c r="A1056" s="81">
        <v>45771.15725694445</v>
      </c>
      <c r="B1056" s="82" t="s">
        <v>10440</v>
      </c>
      <c r="C1056" s="82" t="s">
        <v>10441</v>
      </c>
      <c r="D1056" s="82">
        <v>1.1988471632E10</v>
      </c>
      <c r="E1056" s="82" t="s">
        <v>43</v>
      </c>
      <c r="F1056" s="82" t="s">
        <v>60</v>
      </c>
      <c r="G1056" s="82" t="s">
        <v>61</v>
      </c>
      <c r="H1056" s="82" t="s">
        <v>88</v>
      </c>
      <c r="I1056" s="82" t="s">
        <v>47</v>
      </c>
      <c r="J1056" s="82" t="s">
        <v>47</v>
      </c>
      <c r="K1056" s="82" t="s">
        <v>48</v>
      </c>
      <c r="L1056" s="82" t="s">
        <v>47</v>
      </c>
      <c r="M1056" s="82" t="s">
        <v>63</v>
      </c>
      <c r="N1056" s="82" t="s">
        <v>50</v>
      </c>
      <c r="O1056" s="82" t="s">
        <v>51</v>
      </c>
      <c r="P1056" s="82" t="s">
        <v>171</v>
      </c>
      <c r="Q1056" s="82" t="s">
        <v>9539</v>
      </c>
      <c r="R1056" s="82" t="s">
        <v>9411</v>
      </c>
      <c r="S1056" s="82" t="s">
        <v>55</v>
      </c>
      <c r="T1056" s="83" t="s">
        <v>56</v>
      </c>
    </row>
    <row r="1057">
      <c r="A1057" s="81">
        <v>45771.15725694445</v>
      </c>
      <c r="B1057" s="82" t="s">
        <v>10440</v>
      </c>
      <c r="C1057" s="82" t="s">
        <v>10441</v>
      </c>
      <c r="D1057" s="82">
        <v>1.1988471632E10</v>
      </c>
      <c r="E1057" s="82" t="s">
        <v>43</v>
      </c>
      <c r="F1057" s="82" t="s">
        <v>60</v>
      </c>
      <c r="G1057" s="82" t="s">
        <v>61</v>
      </c>
      <c r="H1057" s="82" t="s">
        <v>88</v>
      </c>
      <c r="I1057" s="82" t="s">
        <v>47</v>
      </c>
      <c r="J1057" s="82" t="s">
        <v>47</v>
      </c>
      <c r="K1057" s="82" t="s">
        <v>48</v>
      </c>
      <c r="L1057" s="82" t="s">
        <v>47</v>
      </c>
      <c r="M1057" s="82" t="s">
        <v>63</v>
      </c>
      <c r="N1057" s="82" t="s">
        <v>50</v>
      </c>
      <c r="O1057" s="82" t="s">
        <v>51</v>
      </c>
      <c r="P1057" s="82" t="s">
        <v>171</v>
      </c>
      <c r="Q1057" s="82" t="s">
        <v>9539</v>
      </c>
      <c r="R1057" s="82" t="s">
        <v>9411</v>
      </c>
      <c r="S1057" s="82" t="s">
        <v>55</v>
      </c>
      <c r="T1057" s="83" t="s">
        <v>56</v>
      </c>
    </row>
    <row r="1058">
      <c r="A1058" s="81">
        <v>45771.16543981482</v>
      </c>
      <c r="B1058" s="82" t="s">
        <v>10442</v>
      </c>
      <c r="C1058" s="82" t="s">
        <v>10443</v>
      </c>
      <c r="D1058" s="82">
        <v>5.5519898893E10</v>
      </c>
      <c r="E1058" s="82" t="s">
        <v>43</v>
      </c>
      <c r="F1058" s="82" t="s">
        <v>60</v>
      </c>
      <c r="G1058" s="82" t="s">
        <v>45</v>
      </c>
      <c r="H1058" s="82" t="s">
        <v>106</v>
      </c>
      <c r="I1058" s="82" t="s">
        <v>47</v>
      </c>
      <c r="J1058" s="82" t="s">
        <v>47</v>
      </c>
      <c r="K1058" s="82" t="s">
        <v>47</v>
      </c>
      <c r="L1058" s="82" t="s">
        <v>47</v>
      </c>
      <c r="M1058" s="82" t="s">
        <v>79</v>
      </c>
      <c r="N1058" s="82" t="s">
        <v>70</v>
      </c>
      <c r="O1058" s="82" t="s">
        <v>51</v>
      </c>
      <c r="P1058" s="82" t="s">
        <v>171</v>
      </c>
      <c r="Q1058" s="82" t="s">
        <v>9469</v>
      </c>
      <c r="R1058" s="82" t="s">
        <v>9411</v>
      </c>
      <c r="S1058" s="82" t="s">
        <v>55</v>
      </c>
      <c r="T1058" s="83" t="s">
        <v>56</v>
      </c>
    </row>
    <row r="1059">
      <c r="A1059" s="81">
        <v>45771.16543981482</v>
      </c>
      <c r="B1059" s="82" t="s">
        <v>10442</v>
      </c>
      <c r="C1059" s="82" t="s">
        <v>10443</v>
      </c>
      <c r="D1059" s="82">
        <v>5.5519898893E10</v>
      </c>
      <c r="E1059" s="82" t="s">
        <v>43</v>
      </c>
      <c r="F1059" s="82" t="s">
        <v>60</v>
      </c>
      <c r="G1059" s="82" t="s">
        <v>45</v>
      </c>
      <c r="H1059" s="82" t="s">
        <v>106</v>
      </c>
      <c r="I1059" s="82" t="s">
        <v>47</v>
      </c>
      <c r="J1059" s="82" t="s">
        <v>47</v>
      </c>
      <c r="K1059" s="82" t="s">
        <v>47</v>
      </c>
      <c r="L1059" s="82" t="s">
        <v>47</v>
      </c>
      <c r="M1059" s="82" t="s">
        <v>79</v>
      </c>
      <c r="N1059" s="82" t="s">
        <v>70</v>
      </c>
      <c r="O1059" s="82" t="s">
        <v>51</v>
      </c>
      <c r="P1059" s="82" t="s">
        <v>171</v>
      </c>
      <c r="Q1059" s="82" t="s">
        <v>9469</v>
      </c>
      <c r="R1059" s="82" t="s">
        <v>9411</v>
      </c>
      <c r="S1059" s="82" t="s">
        <v>55</v>
      </c>
      <c r="T1059" s="83" t="s">
        <v>56</v>
      </c>
    </row>
    <row r="1060">
      <c r="A1060" s="81">
        <v>45771.1674537037</v>
      </c>
      <c r="B1060" s="82" t="s">
        <v>10444</v>
      </c>
      <c r="C1060" s="82" t="s">
        <v>10445</v>
      </c>
      <c r="D1060" s="82">
        <v>1.195972211E10</v>
      </c>
      <c r="E1060" s="82" t="s">
        <v>43</v>
      </c>
      <c r="F1060" s="82" t="s">
        <v>76</v>
      </c>
      <c r="G1060" s="82" t="s">
        <v>45</v>
      </c>
      <c r="H1060" s="82" t="s">
        <v>106</v>
      </c>
      <c r="I1060" s="82" t="s">
        <v>47</v>
      </c>
      <c r="J1060" s="82" t="s">
        <v>48</v>
      </c>
      <c r="K1060" s="82" t="s">
        <v>48</v>
      </c>
      <c r="L1060" s="82" t="s">
        <v>47</v>
      </c>
      <c r="M1060" s="82" t="s">
        <v>94</v>
      </c>
      <c r="N1060" s="82" t="s">
        <v>50</v>
      </c>
      <c r="O1060" s="82" t="s">
        <v>51</v>
      </c>
      <c r="P1060" s="82" t="s">
        <v>171</v>
      </c>
      <c r="Q1060" s="82" t="s">
        <v>9410</v>
      </c>
      <c r="R1060" s="82" t="s">
        <v>9414</v>
      </c>
      <c r="S1060" s="82" t="s">
        <v>55</v>
      </c>
      <c r="T1060" s="83" t="s">
        <v>56</v>
      </c>
    </row>
    <row r="1061">
      <c r="A1061" s="81">
        <v>45771.1674537037</v>
      </c>
      <c r="B1061" s="82" t="s">
        <v>10444</v>
      </c>
      <c r="C1061" s="82" t="s">
        <v>10445</v>
      </c>
      <c r="D1061" s="82">
        <v>1.195972211E10</v>
      </c>
      <c r="E1061" s="82" t="s">
        <v>43</v>
      </c>
      <c r="F1061" s="82" t="s">
        <v>76</v>
      </c>
      <c r="G1061" s="82" t="s">
        <v>45</v>
      </c>
      <c r="H1061" s="82" t="s">
        <v>106</v>
      </c>
      <c r="I1061" s="82" t="s">
        <v>47</v>
      </c>
      <c r="J1061" s="82" t="s">
        <v>48</v>
      </c>
      <c r="K1061" s="82" t="s">
        <v>48</v>
      </c>
      <c r="L1061" s="82" t="s">
        <v>47</v>
      </c>
      <c r="M1061" s="82" t="s">
        <v>94</v>
      </c>
      <c r="N1061" s="82" t="s">
        <v>50</v>
      </c>
      <c r="O1061" s="82" t="s">
        <v>51</v>
      </c>
      <c r="P1061" s="82" t="s">
        <v>171</v>
      </c>
      <c r="Q1061" s="82" t="s">
        <v>9410</v>
      </c>
      <c r="R1061" s="82" t="s">
        <v>9414</v>
      </c>
      <c r="S1061" s="82" t="s">
        <v>55</v>
      </c>
      <c r="T1061" s="83" t="s">
        <v>56</v>
      </c>
    </row>
    <row r="1062">
      <c r="A1062" s="81">
        <v>45771.17060185185</v>
      </c>
      <c r="B1062" s="82" t="s">
        <v>10446</v>
      </c>
      <c r="C1062" s="82" t="s">
        <v>10447</v>
      </c>
      <c r="D1062" s="82">
        <v>1.1964417575E10</v>
      </c>
      <c r="E1062" s="82" t="s">
        <v>43</v>
      </c>
      <c r="F1062" s="82" t="s">
        <v>60</v>
      </c>
      <c r="G1062" s="82" t="s">
        <v>61</v>
      </c>
      <c r="H1062" s="82" t="s">
        <v>78</v>
      </c>
      <c r="I1062" s="82" t="s">
        <v>47</v>
      </c>
      <c r="J1062" s="82" t="s">
        <v>47</v>
      </c>
      <c r="K1062" s="82" t="s">
        <v>47</v>
      </c>
      <c r="L1062" s="82" t="s">
        <v>47</v>
      </c>
      <c r="M1062" s="82" t="s">
        <v>79</v>
      </c>
      <c r="N1062" s="82" t="s">
        <v>50</v>
      </c>
      <c r="O1062" s="82" t="s">
        <v>51</v>
      </c>
      <c r="P1062" s="82" t="s">
        <v>171</v>
      </c>
      <c r="Q1062" s="82" t="s">
        <v>9410</v>
      </c>
      <c r="R1062" s="82" t="s">
        <v>9411</v>
      </c>
      <c r="S1062" s="82" t="s">
        <v>55</v>
      </c>
      <c r="T1062" s="83" t="s">
        <v>56</v>
      </c>
    </row>
    <row r="1063">
      <c r="A1063" s="81">
        <v>45771.17060185185</v>
      </c>
      <c r="B1063" s="82" t="s">
        <v>10446</v>
      </c>
      <c r="C1063" s="82" t="s">
        <v>10447</v>
      </c>
      <c r="D1063" s="82">
        <v>1.1964417575E10</v>
      </c>
      <c r="E1063" s="82" t="s">
        <v>43</v>
      </c>
      <c r="F1063" s="82" t="s">
        <v>60</v>
      </c>
      <c r="G1063" s="82" t="s">
        <v>61</v>
      </c>
      <c r="H1063" s="82" t="s">
        <v>78</v>
      </c>
      <c r="I1063" s="82" t="s">
        <v>47</v>
      </c>
      <c r="J1063" s="82" t="s">
        <v>47</v>
      </c>
      <c r="K1063" s="82" t="s">
        <v>47</v>
      </c>
      <c r="L1063" s="82" t="s">
        <v>47</v>
      </c>
      <c r="M1063" s="82" t="s">
        <v>79</v>
      </c>
      <c r="N1063" s="82" t="s">
        <v>50</v>
      </c>
      <c r="O1063" s="82" t="s">
        <v>51</v>
      </c>
      <c r="P1063" s="82" t="s">
        <v>171</v>
      </c>
      <c r="Q1063" s="82" t="s">
        <v>9410</v>
      </c>
      <c r="R1063" s="82" t="s">
        <v>9411</v>
      </c>
      <c r="S1063" s="82" t="s">
        <v>55</v>
      </c>
      <c r="T1063" s="83" t="s">
        <v>56</v>
      </c>
    </row>
    <row r="1064">
      <c r="A1064" s="81">
        <v>45771.17091435185</v>
      </c>
      <c r="B1064" s="82" t="s">
        <v>10448</v>
      </c>
      <c r="C1064" s="82" t="s">
        <v>10449</v>
      </c>
      <c r="D1064" s="82">
        <v>8.3988005007E10</v>
      </c>
      <c r="E1064" s="82" t="s">
        <v>75</v>
      </c>
      <c r="F1064" s="82" t="s">
        <v>44</v>
      </c>
      <c r="G1064" s="82" t="s">
        <v>61</v>
      </c>
      <c r="H1064" s="82" t="s">
        <v>78</v>
      </c>
      <c r="I1064" s="82" t="s">
        <v>47</v>
      </c>
      <c r="J1064" s="82" t="s">
        <v>48</v>
      </c>
      <c r="K1064" s="82" t="s">
        <v>48</v>
      </c>
      <c r="L1064" s="82" t="s">
        <v>48</v>
      </c>
      <c r="M1064" s="82" t="s">
        <v>118</v>
      </c>
      <c r="N1064" s="82" t="s">
        <v>64</v>
      </c>
      <c r="O1064" s="82" t="s">
        <v>51</v>
      </c>
      <c r="P1064" s="82" t="s">
        <v>171</v>
      </c>
      <c r="Q1064" s="82" t="s">
        <v>9410</v>
      </c>
      <c r="R1064" s="82" t="s">
        <v>9411</v>
      </c>
      <c r="S1064" s="82" t="s">
        <v>55</v>
      </c>
      <c r="T1064" s="84"/>
    </row>
    <row r="1065">
      <c r="A1065" s="81">
        <v>45771.17091435185</v>
      </c>
      <c r="B1065" s="82" t="s">
        <v>10448</v>
      </c>
      <c r="C1065" s="82" t="s">
        <v>10449</v>
      </c>
      <c r="D1065" s="82">
        <v>8.3988005007E10</v>
      </c>
      <c r="E1065" s="82" t="s">
        <v>75</v>
      </c>
      <c r="F1065" s="82" t="s">
        <v>44</v>
      </c>
      <c r="G1065" s="82" t="s">
        <v>61</v>
      </c>
      <c r="H1065" s="82" t="s">
        <v>78</v>
      </c>
      <c r="I1065" s="82" t="s">
        <v>47</v>
      </c>
      <c r="J1065" s="82" t="s">
        <v>48</v>
      </c>
      <c r="K1065" s="82" t="s">
        <v>48</v>
      </c>
      <c r="L1065" s="82" t="s">
        <v>48</v>
      </c>
      <c r="M1065" s="82" t="s">
        <v>118</v>
      </c>
      <c r="N1065" s="82" t="s">
        <v>64</v>
      </c>
      <c r="O1065" s="82" t="s">
        <v>51</v>
      </c>
      <c r="P1065" s="82" t="s">
        <v>171</v>
      </c>
      <c r="Q1065" s="82" t="s">
        <v>9410</v>
      </c>
      <c r="R1065" s="82" t="s">
        <v>9411</v>
      </c>
      <c r="S1065" s="82" t="s">
        <v>55</v>
      </c>
      <c r="T1065" s="84"/>
    </row>
    <row r="1066">
      <c r="A1066" s="81">
        <v>45771.17298611111</v>
      </c>
      <c r="B1066" s="82" t="s">
        <v>10450</v>
      </c>
      <c r="C1066" s="82" t="s">
        <v>10451</v>
      </c>
      <c r="D1066" s="82">
        <v>4.198889821E10</v>
      </c>
      <c r="E1066" s="82" t="s">
        <v>43</v>
      </c>
      <c r="F1066" s="82" t="s">
        <v>76</v>
      </c>
      <c r="G1066" s="82" t="s">
        <v>45</v>
      </c>
      <c r="H1066" s="82" t="s">
        <v>46</v>
      </c>
      <c r="I1066" s="82" t="s">
        <v>47</v>
      </c>
      <c r="J1066" s="82" t="s">
        <v>48</v>
      </c>
      <c r="K1066" s="82" t="s">
        <v>48</v>
      </c>
      <c r="L1066" s="82" t="s">
        <v>48</v>
      </c>
      <c r="M1066" s="82" t="s">
        <v>79</v>
      </c>
      <c r="N1066" s="82" t="s">
        <v>64</v>
      </c>
      <c r="O1066" s="82" t="s">
        <v>51</v>
      </c>
      <c r="P1066" s="82" t="s">
        <v>171</v>
      </c>
      <c r="Q1066" s="82" t="s">
        <v>9484</v>
      </c>
      <c r="R1066" s="82" t="s">
        <v>9414</v>
      </c>
      <c r="S1066" s="82" t="s">
        <v>55</v>
      </c>
      <c r="T1066" s="83" t="s">
        <v>56</v>
      </c>
    </row>
    <row r="1067">
      <c r="A1067" s="81">
        <v>45771.17298611111</v>
      </c>
      <c r="B1067" s="82" t="s">
        <v>10450</v>
      </c>
      <c r="C1067" s="82" t="s">
        <v>10451</v>
      </c>
      <c r="D1067" s="82">
        <v>4.198889821E10</v>
      </c>
      <c r="E1067" s="82" t="s">
        <v>43</v>
      </c>
      <c r="F1067" s="82" t="s">
        <v>76</v>
      </c>
      <c r="G1067" s="82" t="s">
        <v>45</v>
      </c>
      <c r="H1067" s="82" t="s">
        <v>46</v>
      </c>
      <c r="I1067" s="82" t="s">
        <v>47</v>
      </c>
      <c r="J1067" s="82" t="s">
        <v>48</v>
      </c>
      <c r="K1067" s="82" t="s">
        <v>48</v>
      </c>
      <c r="L1067" s="82" t="s">
        <v>48</v>
      </c>
      <c r="M1067" s="82" t="s">
        <v>79</v>
      </c>
      <c r="N1067" s="82" t="s">
        <v>64</v>
      </c>
      <c r="O1067" s="82" t="s">
        <v>51</v>
      </c>
      <c r="P1067" s="82" t="s">
        <v>171</v>
      </c>
      <c r="Q1067" s="82" t="s">
        <v>9484</v>
      </c>
      <c r="R1067" s="82" t="s">
        <v>9414</v>
      </c>
      <c r="S1067" s="82" t="s">
        <v>55</v>
      </c>
      <c r="T1067" s="83" t="s">
        <v>56</v>
      </c>
    </row>
    <row r="1068">
      <c r="A1068" s="81">
        <v>45771.17332175926</v>
      </c>
      <c r="B1068" s="82" t="s">
        <v>10452</v>
      </c>
      <c r="C1068" s="82" t="s">
        <v>10453</v>
      </c>
      <c r="D1068" s="82">
        <v>6.2981813666E10</v>
      </c>
      <c r="E1068" s="82" t="s">
        <v>43</v>
      </c>
      <c r="F1068" s="82" t="s">
        <v>144</v>
      </c>
      <c r="G1068" s="82" t="s">
        <v>45</v>
      </c>
      <c r="H1068" s="82" t="s">
        <v>78</v>
      </c>
      <c r="I1068" s="82" t="s">
        <v>48</v>
      </c>
      <c r="J1068" s="82" t="s">
        <v>48</v>
      </c>
      <c r="K1068" s="82" t="s">
        <v>48</v>
      </c>
      <c r="L1068" s="82" t="s">
        <v>48</v>
      </c>
      <c r="M1068" s="82" t="s">
        <v>79</v>
      </c>
      <c r="N1068" s="82" t="s">
        <v>50</v>
      </c>
      <c r="O1068" s="82" t="s">
        <v>51</v>
      </c>
      <c r="P1068" s="82" t="s">
        <v>171</v>
      </c>
      <c r="Q1068" s="82" t="s">
        <v>9460</v>
      </c>
      <c r="R1068" s="82" t="s">
        <v>9414</v>
      </c>
      <c r="S1068" s="82" t="s">
        <v>55</v>
      </c>
      <c r="T1068" s="83" t="s">
        <v>56</v>
      </c>
    </row>
    <row r="1069">
      <c r="A1069" s="81">
        <v>45771.17332175926</v>
      </c>
      <c r="B1069" s="82" t="s">
        <v>10452</v>
      </c>
      <c r="C1069" s="82" t="s">
        <v>10453</v>
      </c>
      <c r="D1069" s="82">
        <v>6.2981813666E10</v>
      </c>
      <c r="E1069" s="82" t="s">
        <v>43</v>
      </c>
      <c r="F1069" s="82" t="s">
        <v>144</v>
      </c>
      <c r="G1069" s="82" t="s">
        <v>45</v>
      </c>
      <c r="H1069" s="82" t="s">
        <v>78</v>
      </c>
      <c r="I1069" s="82" t="s">
        <v>48</v>
      </c>
      <c r="J1069" s="82" t="s">
        <v>48</v>
      </c>
      <c r="K1069" s="82" t="s">
        <v>48</v>
      </c>
      <c r="L1069" s="82" t="s">
        <v>48</v>
      </c>
      <c r="M1069" s="82" t="s">
        <v>79</v>
      </c>
      <c r="N1069" s="82" t="s">
        <v>50</v>
      </c>
      <c r="O1069" s="82" t="s">
        <v>51</v>
      </c>
      <c r="P1069" s="82" t="s">
        <v>171</v>
      </c>
      <c r="Q1069" s="82" t="s">
        <v>9460</v>
      </c>
      <c r="R1069" s="82" t="s">
        <v>9414</v>
      </c>
      <c r="S1069" s="82" t="s">
        <v>55</v>
      </c>
      <c r="T1069" s="83" t="s">
        <v>56</v>
      </c>
    </row>
    <row r="1070">
      <c r="A1070" s="81">
        <v>45771.174791666665</v>
      </c>
      <c r="B1070" s="82" t="s">
        <v>10454</v>
      </c>
      <c r="C1070" s="82" t="s">
        <v>10455</v>
      </c>
      <c r="D1070" s="82">
        <v>1.5997353508E10</v>
      </c>
      <c r="E1070" s="82" t="s">
        <v>43</v>
      </c>
      <c r="F1070" s="82" t="s">
        <v>60</v>
      </c>
      <c r="G1070" s="82" t="s">
        <v>45</v>
      </c>
      <c r="H1070" s="82" t="s">
        <v>46</v>
      </c>
      <c r="I1070" s="82" t="s">
        <v>47</v>
      </c>
      <c r="J1070" s="82" t="s">
        <v>47</v>
      </c>
      <c r="K1070" s="82" t="s">
        <v>48</v>
      </c>
      <c r="L1070" s="82" t="s">
        <v>48</v>
      </c>
      <c r="M1070" s="82" t="s">
        <v>79</v>
      </c>
      <c r="N1070" s="82" t="s">
        <v>64</v>
      </c>
      <c r="O1070" s="82" t="s">
        <v>51</v>
      </c>
      <c r="P1070" s="82" t="s">
        <v>171</v>
      </c>
      <c r="Q1070" s="82" t="s">
        <v>9410</v>
      </c>
      <c r="R1070" s="82" t="s">
        <v>9411</v>
      </c>
      <c r="S1070" s="82" t="s">
        <v>55</v>
      </c>
      <c r="T1070" s="83" t="s">
        <v>47</v>
      </c>
    </row>
    <row r="1071">
      <c r="A1071" s="81">
        <v>45771.174791666665</v>
      </c>
      <c r="B1071" s="82" t="s">
        <v>10454</v>
      </c>
      <c r="C1071" s="82" t="s">
        <v>10455</v>
      </c>
      <c r="D1071" s="82">
        <v>1.5997353508E10</v>
      </c>
      <c r="E1071" s="82" t="s">
        <v>43</v>
      </c>
      <c r="F1071" s="82" t="s">
        <v>60</v>
      </c>
      <c r="G1071" s="82" t="s">
        <v>45</v>
      </c>
      <c r="H1071" s="82" t="s">
        <v>46</v>
      </c>
      <c r="I1071" s="82" t="s">
        <v>47</v>
      </c>
      <c r="J1071" s="82" t="s">
        <v>47</v>
      </c>
      <c r="K1071" s="82" t="s">
        <v>48</v>
      </c>
      <c r="L1071" s="82" t="s">
        <v>48</v>
      </c>
      <c r="M1071" s="82" t="s">
        <v>79</v>
      </c>
      <c r="N1071" s="82" t="s">
        <v>64</v>
      </c>
      <c r="O1071" s="82" t="s">
        <v>51</v>
      </c>
      <c r="P1071" s="82" t="s">
        <v>171</v>
      </c>
      <c r="Q1071" s="82" t="s">
        <v>9410</v>
      </c>
      <c r="R1071" s="82" t="s">
        <v>9411</v>
      </c>
      <c r="S1071" s="82" t="s">
        <v>55</v>
      </c>
      <c r="T1071" s="83" t="s">
        <v>47</v>
      </c>
    </row>
    <row r="1072">
      <c r="A1072" s="81">
        <v>45771.18444444444</v>
      </c>
      <c r="B1072" s="82" t="s">
        <v>10456</v>
      </c>
      <c r="C1072" s="82" t="s">
        <v>10457</v>
      </c>
      <c r="D1072" s="82">
        <v>6.1995843033E10</v>
      </c>
      <c r="E1072" s="82" t="s">
        <v>43</v>
      </c>
      <c r="F1072" s="82" t="s">
        <v>60</v>
      </c>
      <c r="G1072" s="82" t="s">
        <v>87</v>
      </c>
      <c r="H1072" s="82" t="s">
        <v>88</v>
      </c>
      <c r="I1072" s="82" t="s">
        <v>47</v>
      </c>
      <c r="J1072" s="82" t="s">
        <v>47</v>
      </c>
      <c r="K1072" s="82" t="s">
        <v>47</v>
      </c>
      <c r="L1072" s="82" t="s">
        <v>47</v>
      </c>
      <c r="M1072" s="82" t="s">
        <v>63</v>
      </c>
      <c r="N1072" s="82" t="s">
        <v>50</v>
      </c>
      <c r="O1072" s="82" t="s">
        <v>51</v>
      </c>
      <c r="P1072" s="82" t="s">
        <v>171</v>
      </c>
      <c r="Q1072" s="82" t="s">
        <v>9410</v>
      </c>
      <c r="R1072" s="82" t="s">
        <v>9414</v>
      </c>
      <c r="S1072" s="82" t="s">
        <v>55</v>
      </c>
      <c r="T1072" s="83" t="s">
        <v>47</v>
      </c>
    </row>
    <row r="1073">
      <c r="A1073" s="81">
        <v>45771.18444444444</v>
      </c>
      <c r="B1073" s="82" t="s">
        <v>10456</v>
      </c>
      <c r="C1073" s="82" t="s">
        <v>10457</v>
      </c>
      <c r="D1073" s="82">
        <v>6.1995843033E10</v>
      </c>
      <c r="E1073" s="82" t="s">
        <v>43</v>
      </c>
      <c r="F1073" s="82" t="s">
        <v>60</v>
      </c>
      <c r="G1073" s="82" t="s">
        <v>87</v>
      </c>
      <c r="H1073" s="82" t="s">
        <v>88</v>
      </c>
      <c r="I1073" s="82" t="s">
        <v>47</v>
      </c>
      <c r="J1073" s="82" t="s">
        <v>47</v>
      </c>
      <c r="K1073" s="82" t="s">
        <v>47</v>
      </c>
      <c r="L1073" s="82" t="s">
        <v>47</v>
      </c>
      <c r="M1073" s="82" t="s">
        <v>63</v>
      </c>
      <c r="N1073" s="82" t="s">
        <v>50</v>
      </c>
      <c r="O1073" s="82" t="s">
        <v>51</v>
      </c>
      <c r="P1073" s="82" t="s">
        <v>171</v>
      </c>
      <c r="Q1073" s="82" t="s">
        <v>9410</v>
      </c>
      <c r="R1073" s="82" t="s">
        <v>9414</v>
      </c>
      <c r="S1073" s="82" t="s">
        <v>55</v>
      </c>
      <c r="T1073" s="83" t="s">
        <v>47</v>
      </c>
    </row>
    <row r="1074">
      <c r="A1074" s="81">
        <v>45771.186261574076</v>
      </c>
      <c r="B1074" s="82" t="s">
        <v>10458</v>
      </c>
      <c r="C1074" s="82" t="s">
        <v>10459</v>
      </c>
      <c r="D1074" s="82">
        <v>8.4998363554E10</v>
      </c>
      <c r="E1074" s="82" t="s">
        <v>43</v>
      </c>
      <c r="F1074" s="82" t="s">
        <v>60</v>
      </c>
      <c r="G1074" s="82" t="s">
        <v>77</v>
      </c>
      <c r="H1074" s="82" t="s">
        <v>88</v>
      </c>
      <c r="I1074" s="82" t="s">
        <v>47</v>
      </c>
      <c r="J1074" s="82" t="s">
        <v>47</v>
      </c>
      <c r="K1074" s="82" t="s">
        <v>47</v>
      </c>
      <c r="L1074" s="82" t="s">
        <v>47</v>
      </c>
      <c r="M1074" s="82" t="s">
        <v>79</v>
      </c>
      <c r="N1074" s="82" t="s">
        <v>50</v>
      </c>
      <c r="O1074" s="82" t="s">
        <v>51</v>
      </c>
      <c r="P1074" s="82" t="s">
        <v>171</v>
      </c>
      <c r="Q1074" s="82" t="s">
        <v>9429</v>
      </c>
      <c r="R1074" s="82" t="s">
        <v>9430</v>
      </c>
      <c r="S1074" s="82" t="s">
        <v>55</v>
      </c>
      <c r="T1074" s="83" t="s">
        <v>56</v>
      </c>
    </row>
    <row r="1075">
      <c r="A1075" s="81">
        <v>45771.186261574076</v>
      </c>
      <c r="B1075" s="82" t="s">
        <v>10458</v>
      </c>
      <c r="C1075" s="82" t="s">
        <v>10459</v>
      </c>
      <c r="D1075" s="82">
        <v>8.4998363554E10</v>
      </c>
      <c r="E1075" s="82" t="s">
        <v>43</v>
      </c>
      <c r="F1075" s="82" t="s">
        <v>60</v>
      </c>
      <c r="G1075" s="82" t="s">
        <v>77</v>
      </c>
      <c r="H1075" s="82" t="s">
        <v>88</v>
      </c>
      <c r="I1075" s="82" t="s">
        <v>47</v>
      </c>
      <c r="J1075" s="82" t="s">
        <v>47</v>
      </c>
      <c r="K1075" s="82" t="s">
        <v>47</v>
      </c>
      <c r="L1075" s="82" t="s">
        <v>47</v>
      </c>
      <c r="M1075" s="82" t="s">
        <v>79</v>
      </c>
      <c r="N1075" s="82" t="s">
        <v>50</v>
      </c>
      <c r="O1075" s="82" t="s">
        <v>51</v>
      </c>
      <c r="P1075" s="82" t="s">
        <v>171</v>
      </c>
      <c r="Q1075" s="82" t="s">
        <v>9429</v>
      </c>
      <c r="R1075" s="82" t="s">
        <v>9430</v>
      </c>
      <c r="S1075" s="82" t="s">
        <v>55</v>
      </c>
      <c r="T1075" s="83" t="s">
        <v>56</v>
      </c>
    </row>
    <row r="1076">
      <c r="A1076" s="81">
        <v>45771.18913194445</v>
      </c>
      <c r="B1076" s="82" t="s">
        <v>10460</v>
      </c>
      <c r="C1076" s="82" t="s">
        <v>10461</v>
      </c>
      <c r="D1076" s="82">
        <v>1.1992352785E10</v>
      </c>
      <c r="E1076" s="82" t="s">
        <v>43</v>
      </c>
      <c r="F1076" s="82" t="s">
        <v>60</v>
      </c>
      <c r="G1076" s="82" t="s">
        <v>77</v>
      </c>
      <c r="H1076" s="82" t="s">
        <v>88</v>
      </c>
      <c r="I1076" s="82" t="s">
        <v>47</v>
      </c>
      <c r="J1076" s="82" t="s">
        <v>48</v>
      </c>
      <c r="K1076" s="82" t="s">
        <v>48</v>
      </c>
      <c r="L1076" s="82" t="s">
        <v>47</v>
      </c>
      <c r="M1076" s="82" t="s">
        <v>94</v>
      </c>
      <c r="N1076" s="82" t="s">
        <v>50</v>
      </c>
      <c r="O1076" s="82" t="s">
        <v>51</v>
      </c>
      <c r="P1076" s="82" t="s">
        <v>171</v>
      </c>
      <c r="Q1076" s="82" t="s">
        <v>9410</v>
      </c>
      <c r="R1076" s="82" t="s">
        <v>9411</v>
      </c>
      <c r="S1076" s="82" t="s">
        <v>55</v>
      </c>
      <c r="T1076" s="83" t="s">
        <v>56</v>
      </c>
    </row>
    <row r="1077">
      <c r="A1077" s="81">
        <v>45771.18913194445</v>
      </c>
      <c r="B1077" s="82" t="s">
        <v>10460</v>
      </c>
      <c r="C1077" s="82" t="s">
        <v>10461</v>
      </c>
      <c r="D1077" s="82">
        <v>1.1992352785E10</v>
      </c>
      <c r="E1077" s="82" t="s">
        <v>43</v>
      </c>
      <c r="F1077" s="82" t="s">
        <v>60</v>
      </c>
      <c r="G1077" s="82" t="s">
        <v>77</v>
      </c>
      <c r="H1077" s="82" t="s">
        <v>88</v>
      </c>
      <c r="I1077" s="82" t="s">
        <v>47</v>
      </c>
      <c r="J1077" s="82" t="s">
        <v>48</v>
      </c>
      <c r="K1077" s="82" t="s">
        <v>48</v>
      </c>
      <c r="L1077" s="82" t="s">
        <v>47</v>
      </c>
      <c r="M1077" s="82" t="s">
        <v>94</v>
      </c>
      <c r="N1077" s="82" t="s">
        <v>50</v>
      </c>
      <c r="O1077" s="82" t="s">
        <v>51</v>
      </c>
      <c r="P1077" s="82" t="s">
        <v>171</v>
      </c>
      <c r="Q1077" s="82" t="s">
        <v>9410</v>
      </c>
      <c r="R1077" s="82" t="s">
        <v>9411</v>
      </c>
      <c r="S1077" s="82" t="s">
        <v>55</v>
      </c>
      <c r="T1077" s="83" t="s">
        <v>56</v>
      </c>
    </row>
    <row r="1078">
      <c r="A1078" s="81">
        <v>45771.19226851852</v>
      </c>
      <c r="B1078" s="82" t="s">
        <v>10462</v>
      </c>
      <c r="C1078" s="82" t="s">
        <v>10463</v>
      </c>
      <c r="D1078" s="82">
        <v>7.192203203E9</v>
      </c>
      <c r="E1078" s="82" t="s">
        <v>43</v>
      </c>
      <c r="F1078" s="82" t="s">
        <v>44</v>
      </c>
      <c r="G1078" s="82" t="s">
        <v>61</v>
      </c>
      <c r="H1078" s="82" t="s">
        <v>78</v>
      </c>
      <c r="I1078" s="82" t="s">
        <v>47</v>
      </c>
      <c r="J1078" s="82" t="s">
        <v>47</v>
      </c>
      <c r="K1078" s="82" t="s">
        <v>48</v>
      </c>
      <c r="L1078" s="82" t="s">
        <v>48</v>
      </c>
      <c r="M1078" s="82" t="s">
        <v>49</v>
      </c>
      <c r="N1078" s="82" t="s">
        <v>95</v>
      </c>
      <c r="O1078" s="82" t="s">
        <v>51</v>
      </c>
      <c r="P1078" s="82" t="s">
        <v>171</v>
      </c>
      <c r="Q1078" s="82" t="s">
        <v>9410</v>
      </c>
      <c r="R1078" s="82" t="s">
        <v>9411</v>
      </c>
      <c r="S1078" s="82" t="s">
        <v>55</v>
      </c>
      <c r="T1078" s="83" t="s">
        <v>56</v>
      </c>
    </row>
    <row r="1079">
      <c r="A1079" s="81">
        <v>45771.19226851852</v>
      </c>
      <c r="B1079" s="82" t="s">
        <v>10462</v>
      </c>
      <c r="C1079" s="82" t="s">
        <v>10463</v>
      </c>
      <c r="D1079" s="82">
        <v>7.192203203E9</v>
      </c>
      <c r="E1079" s="82" t="s">
        <v>43</v>
      </c>
      <c r="F1079" s="82" t="s">
        <v>44</v>
      </c>
      <c r="G1079" s="82" t="s">
        <v>61</v>
      </c>
      <c r="H1079" s="82" t="s">
        <v>78</v>
      </c>
      <c r="I1079" s="82" t="s">
        <v>47</v>
      </c>
      <c r="J1079" s="82" t="s">
        <v>47</v>
      </c>
      <c r="K1079" s="82" t="s">
        <v>48</v>
      </c>
      <c r="L1079" s="82" t="s">
        <v>48</v>
      </c>
      <c r="M1079" s="82" t="s">
        <v>49</v>
      </c>
      <c r="N1079" s="82" t="s">
        <v>95</v>
      </c>
      <c r="O1079" s="82" t="s">
        <v>51</v>
      </c>
      <c r="P1079" s="82" t="s">
        <v>171</v>
      </c>
      <c r="Q1079" s="82" t="s">
        <v>9410</v>
      </c>
      <c r="R1079" s="82" t="s">
        <v>9411</v>
      </c>
      <c r="S1079" s="82" t="s">
        <v>55</v>
      </c>
      <c r="T1079" s="83" t="s">
        <v>56</v>
      </c>
    </row>
    <row r="1080">
      <c r="A1080" s="81">
        <v>45771.19383101852</v>
      </c>
      <c r="B1080" s="82" t="s">
        <v>10464</v>
      </c>
      <c r="C1080" s="82" t="s">
        <v>10465</v>
      </c>
      <c r="D1080" s="82">
        <v>1.9981787701E10</v>
      </c>
      <c r="E1080" s="82" t="s">
        <v>75</v>
      </c>
      <c r="F1080" s="82" t="s">
        <v>60</v>
      </c>
      <c r="G1080" s="82" t="s">
        <v>45</v>
      </c>
      <c r="H1080" s="82" t="s">
        <v>78</v>
      </c>
      <c r="I1080" s="82" t="s">
        <v>47</v>
      </c>
      <c r="J1080" s="82" t="s">
        <v>47</v>
      </c>
      <c r="K1080" s="82" t="s">
        <v>48</v>
      </c>
      <c r="L1080" s="82" t="s">
        <v>47</v>
      </c>
      <c r="M1080" s="82" t="s">
        <v>63</v>
      </c>
      <c r="N1080" s="82" t="s">
        <v>50</v>
      </c>
      <c r="O1080" s="82" t="s">
        <v>51</v>
      </c>
      <c r="P1080" s="82" t="s">
        <v>171</v>
      </c>
      <c r="Q1080" s="82" t="s">
        <v>9466</v>
      </c>
      <c r="R1080" s="82" t="s">
        <v>9426</v>
      </c>
      <c r="S1080" s="82" t="s">
        <v>55</v>
      </c>
      <c r="T1080" s="83" t="s">
        <v>56</v>
      </c>
    </row>
    <row r="1081">
      <c r="A1081" s="81">
        <v>45771.195289351854</v>
      </c>
      <c r="B1081" s="82" t="s">
        <v>6636</v>
      </c>
      <c r="C1081" s="82" t="s">
        <v>10466</v>
      </c>
      <c r="D1081" s="82">
        <v>1.1940565022E10</v>
      </c>
      <c r="E1081" s="82" t="s">
        <v>43</v>
      </c>
      <c r="F1081" s="82" t="s">
        <v>76</v>
      </c>
      <c r="G1081" s="82" t="s">
        <v>87</v>
      </c>
      <c r="H1081" s="82" t="s">
        <v>88</v>
      </c>
      <c r="I1081" s="82" t="s">
        <v>47</v>
      </c>
      <c r="J1081" s="82" t="s">
        <v>48</v>
      </c>
      <c r="K1081" s="82" t="s">
        <v>48</v>
      </c>
      <c r="L1081" s="82" t="s">
        <v>47</v>
      </c>
      <c r="M1081" s="82" t="s">
        <v>63</v>
      </c>
      <c r="N1081" s="82" t="s">
        <v>95</v>
      </c>
      <c r="O1081" s="82" t="s">
        <v>51</v>
      </c>
      <c r="P1081" s="82" t="s">
        <v>171</v>
      </c>
      <c r="Q1081" s="82" t="s">
        <v>9457</v>
      </c>
      <c r="R1081" s="82" t="s">
        <v>9411</v>
      </c>
      <c r="S1081" s="82" t="s">
        <v>55</v>
      </c>
      <c r="T1081" s="83" t="s">
        <v>56</v>
      </c>
    </row>
    <row r="1082">
      <c r="A1082" s="81">
        <v>45771.195289351854</v>
      </c>
      <c r="B1082" s="82" t="s">
        <v>6636</v>
      </c>
      <c r="C1082" s="82" t="s">
        <v>10466</v>
      </c>
      <c r="D1082" s="82">
        <v>1.1940565022E10</v>
      </c>
      <c r="E1082" s="82" t="s">
        <v>43</v>
      </c>
      <c r="F1082" s="82" t="s">
        <v>76</v>
      </c>
      <c r="G1082" s="82" t="s">
        <v>87</v>
      </c>
      <c r="H1082" s="82" t="s">
        <v>88</v>
      </c>
      <c r="I1082" s="82" t="s">
        <v>47</v>
      </c>
      <c r="J1082" s="82" t="s">
        <v>48</v>
      </c>
      <c r="K1082" s="82" t="s">
        <v>48</v>
      </c>
      <c r="L1082" s="82" t="s">
        <v>47</v>
      </c>
      <c r="M1082" s="82" t="s">
        <v>63</v>
      </c>
      <c r="N1082" s="82" t="s">
        <v>95</v>
      </c>
      <c r="O1082" s="82" t="s">
        <v>51</v>
      </c>
      <c r="P1082" s="82" t="s">
        <v>171</v>
      </c>
      <c r="Q1082" s="82" t="s">
        <v>9457</v>
      </c>
      <c r="R1082" s="82" t="s">
        <v>9411</v>
      </c>
      <c r="S1082" s="82" t="s">
        <v>55</v>
      </c>
      <c r="T1082" s="83" t="s">
        <v>56</v>
      </c>
    </row>
    <row r="1083">
      <c r="A1083" s="81">
        <v>45771.19820601852</v>
      </c>
      <c r="B1083" s="82" t="s">
        <v>10467</v>
      </c>
      <c r="C1083" s="82" t="s">
        <v>10468</v>
      </c>
      <c r="D1083" s="82">
        <v>7.7998115623E10</v>
      </c>
      <c r="E1083" s="82" t="s">
        <v>43</v>
      </c>
      <c r="F1083" s="82" t="s">
        <v>60</v>
      </c>
      <c r="G1083" s="82" t="s">
        <v>87</v>
      </c>
      <c r="H1083" s="82" t="s">
        <v>88</v>
      </c>
      <c r="I1083" s="82" t="s">
        <v>48</v>
      </c>
      <c r="J1083" s="82" t="s">
        <v>47</v>
      </c>
      <c r="K1083" s="82" t="s">
        <v>48</v>
      </c>
      <c r="L1083" s="82" t="s">
        <v>48</v>
      </c>
      <c r="M1083" s="82" t="s">
        <v>79</v>
      </c>
      <c r="N1083" s="82" t="s">
        <v>50</v>
      </c>
      <c r="O1083" s="82" t="s">
        <v>51</v>
      </c>
      <c r="P1083" s="82" t="s">
        <v>171</v>
      </c>
      <c r="Q1083" s="82" t="s">
        <v>9555</v>
      </c>
      <c r="R1083" s="82" t="s">
        <v>9411</v>
      </c>
      <c r="S1083" s="82" t="s">
        <v>55</v>
      </c>
      <c r="T1083" s="83" t="s">
        <v>56</v>
      </c>
    </row>
    <row r="1084">
      <c r="A1084" s="81">
        <v>45771.19820601852</v>
      </c>
      <c r="B1084" s="82" t="s">
        <v>10467</v>
      </c>
      <c r="C1084" s="82" t="s">
        <v>10468</v>
      </c>
      <c r="D1084" s="82">
        <v>7.7998115623E10</v>
      </c>
      <c r="E1084" s="82" t="s">
        <v>43</v>
      </c>
      <c r="F1084" s="82" t="s">
        <v>60</v>
      </c>
      <c r="G1084" s="82" t="s">
        <v>87</v>
      </c>
      <c r="H1084" s="82" t="s">
        <v>88</v>
      </c>
      <c r="I1084" s="82" t="s">
        <v>48</v>
      </c>
      <c r="J1084" s="82" t="s">
        <v>47</v>
      </c>
      <c r="K1084" s="82" t="s">
        <v>48</v>
      </c>
      <c r="L1084" s="82" t="s">
        <v>48</v>
      </c>
      <c r="M1084" s="82" t="s">
        <v>79</v>
      </c>
      <c r="N1084" s="82" t="s">
        <v>50</v>
      </c>
      <c r="O1084" s="82" t="s">
        <v>51</v>
      </c>
      <c r="P1084" s="82" t="s">
        <v>171</v>
      </c>
      <c r="Q1084" s="82" t="s">
        <v>9555</v>
      </c>
      <c r="R1084" s="82" t="s">
        <v>9411</v>
      </c>
      <c r="S1084" s="82" t="s">
        <v>55</v>
      </c>
      <c r="T1084" s="83" t="s">
        <v>56</v>
      </c>
    </row>
    <row r="1085">
      <c r="A1085" s="81">
        <v>45771.20517361111</v>
      </c>
      <c r="B1085" s="82" t="s">
        <v>10469</v>
      </c>
      <c r="C1085" s="82" t="s">
        <v>10470</v>
      </c>
      <c r="D1085" s="82">
        <v>1.3992038347E10</v>
      </c>
      <c r="E1085" s="82" t="s">
        <v>43</v>
      </c>
      <c r="F1085" s="82" t="s">
        <v>60</v>
      </c>
      <c r="G1085" s="82" t="s">
        <v>87</v>
      </c>
      <c r="H1085" s="82" t="s">
        <v>78</v>
      </c>
      <c r="I1085" s="82" t="s">
        <v>47</v>
      </c>
      <c r="J1085" s="82" t="s">
        <v>47</v>
      </c>
      <c r="K1085" s="82" t="s">
        <v>48</v>
      </c>
      <c r="L1085" s="82" t="s">
        <v>47</v>
      </c>
      <c r="M1085" s="82" t="s">
        <v>118</v>
      </c>
      <c r="N1085" s="82" t="s">
        <v>50</v>
      </c>
      <c r="O1085" s="82" t="s">
        <v>51</v>
      </c>
      <c r="P1085" s="82" t="s">
        <v>171</v>
      </c>
      <c r="Q1085" s="82" t="s">
        <v>9420</v>
      </c>
      <c r="R1085" s="82" t="s">
        <v>9414</v>
      </c>
      <c r="S1085" s="82" t="s">
        <v>65</v>
      </c>
      <c r="T1085" s="83" t="s">
        <v>47</v>
      </c>
    </row>
    <row r="1086">
      <c r="A1086" s="81">
        <v>45771.20517361111</v>
      </c>
      <c r="B1086" s="82" t="s">
        <v>10469</v>
      </c>
      <c r="C1086" s="82" t="s">
        <v>10470</v>
      </c>
      <c r="D1086" s="82">
        <v>1.3992038347E10</v>
      </c>
      <c r="E1086" s="82" t="s">
        <v>43</v>
      </c>
      <c r="F1086" s="82" t="s">
        <v>60</v>
      </c>
      <c r="G1086" s="82" t="s">
        <v>87</v>
      </c>
      <c r="H1086" s="82" t="s">
        <v>78</v>
      </c>
      <c r="I1086" s="82" t="s">
        <v>47</v>
      </c>
      <c r="J1086" s="82" t="s">
        <v>47</v>
      </c>
      <c r="K1086" s="82" t="s">
        <v>48</v>
      </c>
      <c r="L1086" s="82" t="s">
        <v>47</v>
      </c>
      <c r="M1086" s="82" t="s">
        <v>118</v>
      </c>
      <c r="N1086" s="82" t="s">
        <v>50</v>
      </c>
      <c r="O1086" s="82" t="s">
        <v>51</v>
      </c>
      <c r="P1086" s="82" t="s">
        <v>171</v>
      </c>
      <c r="Q1086" s="82" t="s">
        <v>9420</v>
      </c>
      <c r="R1086" s="82" t="s">
        <v>9414</v>
      </c>
      <c r="S1086" s="82" t="s">
        <v>65</v>
      </c>
      <c r="T1086" s="83" t="s">
        <v>47</v>
      </c>
    </row>
    <row r="1087">
      <c r="A1087" s="81">
        <v>45771.21003472222</v>
      </c>
      <c r="B1087" s="82" t="s">
        <v>10471</v>
      </c>
      <c r="C1087" s="82" t="s">
        <v>10472</v>
      </c>
      <c r="D1087" s="82">
        <v>1.9994720071E10</v>
      </c>
      <c r="E1087" s="82" t="s">
        <v>43</v>
      </c>
      <c r="F1087" s="82" t="s">
        <v>76</v>
      </c>
      <c r="G1087" s="82" t="s">
        <v>45</v>
      </c>
      <c r="H1087" s="82" t="s">
        <v>78</v>
      </c>
      <c r="I1087" s="82" t="s">
        <v>47</v>
      </c>
      <c r="J1087" s="82" t="s">
        <v>47</v>
      </c>
      <c r="K1087" s="82" t="s">
        <v>47</v>
      </c>
      <c r="L1087" s="82" t="s">
        <v>47</v>
      </c>
      <c r="M1087" s="82" t="s">
        <v>49</v>
      </c>
      <c r="N1087" s="82" t="s">
        <v>50</v>
      </c>
      <c r="O1087" s="82" t="s">
        <v>51</v>
      </c>
      <c r="P1087" s="82" t="s">
        <v>171</v>
      </c>
      <c r="Q1087" s="82" t="s">
        <v>9466</v>
      </c>
      <c r="R1087" s="82" t="s">
        <v>9426</v>
      </c>
      <c r="S1087" s="82" t="s">
        <v>55</v>
      </c>
      <c r="T1087" s="83" t="s">
        <v>56</v>
      </c>
    </row>
    <row r="1088">
      <c r="A1088" s="81">
        <v>45771.21003472222</v>
      </c>
      <c r="B1088" s="82" t="s">
        <v>10471</v>
      </c>
      <c r="C1088" s="82" t="s">
        <v>10472</v>
      </c>
      <c r="D1088" s="82">
        <v>1.9994720071E10</v>
      </c>
      <c r="E1088" s="82" t="s">
        <v>43</v>
      </c>
      <c r="F1088" s="82" t="s">
        <v>76</v>
      </c>
      <c r="G1088" s="82" t="s">
        <v>45</v>
      </c>
      <c r="H1088" s="82" t="s">
        <v>78</v>
      </c>
      <c r="I1088" s="82" t="s">
        <v>47</v>
      </c>
      <c r="J1088" s="82" t="s">
        <v>47</v>
      </c>
      <c r="K1088" s="82" t="s">
        <v>47</v>
      </c>
      <c r="L1088" s="82" t="s">
        <v>47</v>
      </c>
      <c r="M1088" s="82" t="s">
        <v>49</v>
      </c>
      <c r="N1088" s="82" t="s">
        <v>50</v>
      </c>
      <c r="O1088" s="82" t="s">
        <v>51</v>
      </c>
      <c r="P1088" s="82" t="s">
        <v>171</v>
      </c>
      <c r="Q1088" s="82" t="s">
        <v>9466</v>
      </c>
      <c r="R1088" s="82" t="s">
        <v>9426</v>
      </c>
      <c r="S1088" s="82" t="s">
        <v>55</v>
      </c>
      <c r="T1088" s="83" t="s">
        <v>56</v>
      </c>
    </row>
    <row r="1089">
      <c r="A1089" s="81">
        <v>45771.21975694445</v>
      </c>
      <c r="B1089" s="82" t="s">
        <v>10473</v>
      </c>
      <c r="C1089" s="82" t="s">
        <v>10474</v>
      </c>
      <c r="D1089" s="82">
        <v>8.4999316524E10</v>
      </c>
      <c r="E1089" s="82" t="s">
        <v>43</v>
      </c>
      <c r="F1089" s="82" t="s">
        <v>44</v>
      </c>
      <c r="G1089" s="82" t="s">
        <v>61</v>
      </c>
      <c r="H1089" s="82" t="s">
        <v>78</v>
      </c>
      <c r="I1089" s="82" t="s">
        <v>47</v>
      </c>
      <c r="J1089" s="82" t="s">
        <v>47</v>
      </c>
      <c r="K1089" s="82" t="s">
        <v>48</v>
      </c>
      <c r="L1089" s="82" t="s">
        <v>47</v>
      </c>
      <c r="M1089" s="82" t="s">
        <v>63</v>
      </c>
      <c r="N1089" s="82" t="s">
        <v>50</v>
      </c>
      <c r="O1089" s="82" t="s">
        <v>51</v>
      </c>
      <c r="P1089" s="82" t="s">
        <v>171</v>
      </c>
      <c r="Q1089" s="82" t="s">
        <v>9440</v>
      </c>
      <c r="R1089" s="82" t="s">
        <v>9430</v>
      </c>
      <c r="S1089" s="82" t="s">
        <v>55</v>
      </c>
      <c r="T1089" s="83" t="s">
        <v>56</v>
      </c>
    </row>
    <row r="1090">
      <c r="A1090" s="81">
        <v>45771.21975694445</v>
      </c>
      <c r="B1090" s="82" t="s">
        <v>10473</v>
      </c>
      <c r="C1090" s="82" t="s">
        <v>10474</v>
      </c>
      <c r="D1090" s="82">
        <v>8.4999316524E10</v>
      </c>
      <c r="E1090" s="82" t="s">
        <v>43</v>
      </c>
      <c r="F1090" s="82" t="s">
        <v>44</v>
      </c>
      <c r="G1090" s="82" t="s">
        <v>61</v>
      </c>
      <c r="H1090" s="82" t="s">
        <v>78</v>
      </c>
      <c r="I1090" s="82" t="s">
        <v>47</v>
      </c>
      <c r="J1090" s="82" t="s">
        <v>47</v>
      </c>
      <c r="K1090" s="82" t="s">
        <v>48</v>
      </c>
      <c r="L1090" s="82" t="s">
        <v>47</v>
      </c>
      <c r="M1090" s="82" t="s">
        <v>63</v>
      </c>
      <c r="N1090" s="82" t="s">
        <v>50</v>
      </c>
      <c r="O1090" s="82" t="s">
        <v>51</v>
      </c>
      <c r="P1090" s="82" t="s">
        <v>171</v>
      </c>
      <c r="Q1090" s="82" t="s">
        <v>9440</v>
      </c>
      <c r="R1090" s="82" t="s">
        <v>9430</v>
      </c>
      <c r="S1090" s="82" t="s">
        <v>55</v>
      </c>
      <c r="T1090" s="83" t="s">
        <v>56</v>
      </c>
    </row>
    <row r="1091">
      <c r="A1091" s="81">
        <v>45771.22010416666</v>
      </c>
      <c r="B1091" s="82" t="s">
        <v>10475</v>
      </c>
      <c r="C1091" s="82" t="s">
        <v>10476</v>
      </c>
      <c r="D1091" s="82">
        <v>5.52299899E10</v>
      </c>
      <c r="E1091" s="82" t="s">
        <v>43</v>
      </c>
      <c r="F1091" s="82" t="s">
        <v>144</v>
      </c>
      <c r="G1091" s="82" t="s">
        <v>77</v>
      </c>
      <c r="H1091" s="82" t="s">
        <v>88</v>
      </c>
      <c r="I1091" s="82" t="s">
        <v>47</v>
      </c>
      <c r="J1091" s="82" t="s">
        <v>47</v>
      </c>
      <c r="K1091" s="82" t="s">
        <v>48</v>
      </c>
      <c r="L1091" s="82" t="s">
        <v>47</v>
      </c>
      <c r="M1091" s="82" t="s">
        <v>63</v>
      </c>
      <c r="N1091" s="82" t="s">
        <v>70</v>
      </c>
      <c r="O1091" s="82" t="s">
        <v>51</v>
      </c>
      <c r="P1091" s="82" t="s">
        <v>171</v>
      </c>
      <c r="Q1091" s="82" t="s">
        <v>9429</v>
      </c>
      <c r="R1091" s="82" t="s">
        <v>9430</v>
      </c>
      <c r="S1091" s="82" t="s">
        <v>55</v>
      </c>
      <c r="T1091" s="83" t="s">
        <v>56</v>
      </c>
    </row>
    <row r="1092">
      <c r="A1092" s="81">
        <v>45771.22010416666</v>
      </c>
      <c r="B1092" s="82" t="s">
        <v>10475</v>
      </c>
      <c r="C1092" s="82" t="s">
        <v>10476</v>
      </c>
      <c r="D1092" s="82">
        <v>5.52299899E10</v>
      </c>
      <c r="E1092" s="82" t="s">
        <v>43</v>
      </c>
      <c r="F1092" s="82" t="s">
        <v>144</v>
      </c>
      <c r="G1092" s="82" t="s">
        <v>77</v>
      </c>
      <c r="H1092" s="82" t="s">
        <v>88</v>
      </c>
      <c r="I1092" s="82" t="s">
        <v>47</v>
      </c>
      <c r="J1092" s="82" t="s">
        <v>47</v>
      </c>
      <c r="K1092" s="82" t="s">
        <v>48</v>
      </c>
      <c r="L1092" s="82" t="s">
        <v>47</v>
      </c>
      <c r="M1092" s="82" t="s">
        <v>63</v>
      </c>
      <c r="N1092" s="82" t="s">
        <v>70</v>
      </c>
      <c r="O1092" s="82" t="s">
        <v>51</v>
      </c>
      <c r="P1092" s="82" t="s">
        <v>171</v>
      </c>
      <c r="Q1092" s="82" t="s">
        <v>9429</v>
      </c>
      <c r="R1092" s="82" t="s">
        <v>9430</v>
      </c>
      <c r="S1092" s="82" t="s">
        <v>55</v>
      </c>
      <c r="T1092" s="83" t="s">
        <v>56</v>
      </c>
    </row>
    <row r="1093">
      <c r="A1093" s="81">
        <v>45771.23231481481</v>
      </c>
      <c r="B1093" s="82" t="s">
        <v>10477</v>
      </c>
      <c r="C1093" s="82" t="s">
        <v>10478</v>
      </c>
      <c r="D1093" s="82">
        <v>1.1993654511E10</v>
      </c>
      <c r="E1093" s="82" t="s">
        <v>43</v>
      </c>
      <c r="F1093" s="82" t="s">
        <v>60</v>
      </c>
      <c r="G1093" s="82" t="s">
        <v>45</v>
      </c>
      <c r="H1093" s="82" t="s">
        <v>78</v>
      </c>
      <c r="I1093" s="82" t="s">
        <v>48</v>
      </c>
      <c r="J1093" s="82" t="s">
        <v>47</v>
      </c>
      <c r="K1093" s="82" t="s">
        <v>48</v>
      </c>
      <c r="L1093" s="82" t="s">
        <v>47</v>
      </c>
      <c r="M1093" s="82" t="s">
        <v>79</v>
      </c>
      <c r="N1093" s="82" t="s">
        <v>64</v>
      </c>
      <c r="O1093" s="82" t="s">
        <v>51</v>
      </c>
      <c r="P1093" s="82" t="s">
        <v>171</v>
      </c>
      <c r="Q1093" s="82" t="s">
        <v>9410</v>
      </c>
      <c r="R1093" s="82" t="s">
        <v>9426</v>
      </c>
      <c r="S1093" s="82" t="s">
        <v>55</v>
      </c>
      <c r="T1093" s="83" t="s">
        <v>56</v>
      </c>
    </row>
    <row r="1094">
      <c r="A1094" s="81">
        <v>45771.23231481481</v>
      </c>
      <c r="B1094" s="82" t="s">
        <v>10477</v>
      </c>
      <c r="C1094" s="82" t="s">
        <v>10478</v>
      </c>
      <c r="D1094" s="82">
        <v>1.1993654511E10</v>
      </c>
      <c r="E1094" s="82" t="s">
        <v>43</v>
      </c>
      <c r="F1094" s="82" t="s">
        <v>60</v>
      </c>
      <c r="G1094" s="82" t="s">
        <v>45</v>
      </c>
      <c r="H1094" s="82" t="s">
        <v>78</v>
      </c>
      <c r="I1094" s="82" t="s">
        <v>48</v>
      </c>
      <c r="J1094" s="82" t="s">
        <v>47</v>
      </c>
      <c r="K1094" s="82" t="s">
        <v>48</v>
      </c>
      <c r="L1094" s="82" t="s">
        <v>47</v>
      </c>
      <c r="M1094" s="82" t="s">
        <v>79</v>
      </c>
      <c r="N1094" s="82" t="s">
        <v>64</v>
      </c>
      <c r="O1094" s="82" t="s">
        <v>51</v>
      </c>
      <c r="P1094" s="82" t="s">
        <v>171</v>
      </c>
      <c r="Q1094" s="82" t="s">
        <v>9410</v>
      </c>
      <c r="R1094" s="82" t="s">
        <v>9426</v>
      </c>
      <c r="S1094" s="82" t="s">
        <v>55</v>
      </c>
      <c r="T1094" s="83" t="s">
        <v>56</v>
      </c>
    </row>
    <row r="1095">
      <c r="A1095" s="81">
        <v>45771.24491898148</v>
      </c>
      <c r="B1095" s="82" t="s">
        <v>10479</v>
      </c>
      <c r="C1095" s="82" t="s">
        <v>10480</v>
      </c>
      <c r="D1095" s="82">
        <v>2.1995497527E10</v>
      </c>
      <c r="E1095" s="82" t="s">
        <v>43</v>
      </c>
      <c r="F1095" s="82" t="s">
        <v>60</v>
      </c>
      <c r="G1095" s="82" t="s">
        <v>45</v>
      </c>
      <c r="H1095" s="82" t="s">
        <v>78</v>
      </c>
      <c r="I1095" s="82" t="s">
        <v>47</v>
      </c>
      <c r="J1095" s="82" t="s">
        <v>47</v>
      </c>
      <c r="K1095" s="82" t="s">
        <v>47</v>
      </c>
      <c r="L1095" s="82" t="s">
        <v>47</v>
      </c>
      <c r="M1095" s="82" t="s">
        <v>79</v>
      </c>
      <c r="N1095" s="82" t="s">
        <v>64</v>
      </c>
      <c r="O1095" s="82" t="s">
        <v>51</v>
      </c>
      <c r="P1095" s="82" t="s">
        <v>171</v>
      </c>
      <c r="Q1095" s="82" t="s">
        <v>9457</v>
      </c>
      <c r="R1095" s="82" t="s">
        <v>9426</v>
      </c>
      <c r="S1095" s="82" t="s">
        <v>55</v>
      </c>
      <c r="T1095" s="83" t="s">
        <v>56</v>
      </c>
    </row>
    <row r="1096">
      <c r="A1096" s="81">
        <v>45771.24491898148</v>
      </c>
      <c r="B1096" s="82" t="s">
        <v>10479</v>
      </c>
      <c r="C1096" s="82" t="s">
        <v>10480</v>
      </c>
      <c r="D1096" s="82">
        <v>2.1995497527E10</v>
      </c>
      <c r="E1096" s="82" t="s">
        <v>43</v>
      </c>
      <c r="F1096" s="82" t="s">
        <v>60</v>
      </c>
      <c r="G1096" s="82" t="s">
        <v>45</v>
      </c>
      <c r="H1096" s="82" t="s">
        <v>78</v>
      </c>
      <c r="I1096" s="82" t="s">
        <v>47</v>
      </c>
      <c r="J1096" s="82" t="s">
        <v>47</v>
      </c>
      <c r="K1096" s="82" t="s">
        <v>47</v>
      </c>
      <c r="L1096" s="82" t="s">
        <v>47</v>
      </c>
      <c r="M1096" s="82" t="s">
        <v>79</v>
      </c>
      <c r="N1096" s="82" t="s">
        <v>64</v>
      </c>
      <c r="O1096" s="82" t="s">
        <v>51</v>
      </c>
      <c r="P1096" s="82" t="s">
        <v>171</v>
      </c>
      <c r="Q1096" s="82" t="s">
        <v>9457</v>
      </c>
      <c r="R1096" s="82" t="s">
        <v>9426</v>
      </c>
      <c r="S1096" s="82" t="s">
        <v>55</v>
      </c>
      <c r="T1096" s="83" t="s">
        <v>56</v>
      </c>
    </row>
    <row r="1097">
      <c r="A1097" s="81">
        <v>45771.25189814815</v>
      </c>
      <c r="B1097" s="82" t="s">
        <v>10481</v>
      </c>
      <c r="C1097" s="82" t="s">
        <v>10482</v>
      </c>
      <c r="D1097" s="82">
        <v>1.1943280035E10</v>
      </c>
      <c r="E1097" s="82" t="s">
        <v>43</v>
      </c>
      <c r="F1097" s="82" t="s">
        <v>76</v>
      </c>
      <c r="G1097" s="82" t="s">
        <v>61</v>
      </c>
      <c r="H1097" s="82" t="s">
        <v>46</v>
      </c>
      <c r="I1097" s="82" t="s">
        <v>48</v>
      </c>
      <c r="J1097" s="82" t="s">
        <v>47</v>
      </c>
      <c r="K1097" s="82" t="s">
        <v>48</v>
      </c>
      <c r="L1097" s="82" t="s">
        <v>47</v>
      </c>
      <c r="M1097" s="82" t="s">
        <v>94</v>
      </c>
      <c r="N1097" s="82" t="s">
        <v>50</v>
      </c>
      <c r="O1097" s="82" t="s">
        <v>51</v>
      </c>
      <c r="P1097" s="82" t="s">
        <v>171</v>
      </c>
      <c r="Q1097" s="82" t="s">
        <v>9410</v>
      </c>
      <c r="R1097" s="82" t="s">
        <v>9426</v>
      </c>
      <c r="S1097" s="82" t="s">
        <v>65</v>
      </c>
      <c r="T1097" s="83" t="s">
        <v>56</v>
      </c>
    </row>
    <row r="1098">
      <c r="A1098" s="81">
        <v>45771.25189814815</v>
      </c>
      <c r="B1098" s="82" t="s">
        <v>10481</v>
      </c>
      <c r="C1098" s="82" t="s">
        <v>10482</v>
      </c>
      <c r="D1098" s="82">
        <v>1.1943280035E10</v>
      </c>
      <c r="E1098" s="82" t="s">
        <v>43</v>
      </c>
      <c r="F1098" s="82" t="s">
        <v>76</v>
      </c>
      <c r="G1098" s="82" t="s">
        <v>61</v>
      </c>
      <c r="H1098" s="82" t="s">
        <v>46</v>
      </c>
      <c r="I1098" s="82" t="s">
        <v>48</v>
      </c>
      <c r="J1098" s="82" t="s">
        <v>47</v>
      </c>
      <c r="K1098" s="82" t="s">
        <v>48</v>
      </c>
      <c r="L1098" s="82" t="s">
        <v>47</v>
      </c>
      <c r="M1098" s="82" t="s">
        <v>94</v>
      </c>
      <c r="N1098" s="82" t="s">
        <v>50</v>
      </c>
      <c r="O1098" s="82" t="s">
        <v>51</v>
      </c>
      <c r="P1098" s="82" t="s">
        <v>171</v>
      </c>
      <c r="Q1098" s="82" t="s">
        <v>9410</v>
      </c>
      <c r="R1098" s="82" t="s">
        <v>9426</v>
      </c>
      <c r="S1098" s="82" t="s">
        <v>65</v>
      </c>
      <c r="T1098" s="83" t="s">
        <v>56</v>
      </c>
    </row>
    <row r="1099">
      <c r="A1099" s="81">
        <v>45771.25763888889</v>
      </c>
      <c r="B1099" s="82" t="s">
        <v>10483</v>
      </c>
      <c r="C1099" s="82" t="s">
        <v>10484</v>
      </c>
      <c r="D1099" s="82">
        <v>1.1963780429E10</v>
      </c>
      <c r="E1099" s="82" t="s">
        <v>43</v>
      </c>
      <c r="F1099" s="82" t="s">
        <v>44</v>
      </c>
      <c r="G1099" s="82" t="s">
        <v>61</v>
      </c>
      <c r="H1099" s="82" t="s">
        <v>88</v>
      </c>
      <c r="I1099" s="82" t="s">
        <v>47</v>
      </c>
      <c r="J1099" s="82" t="s">
        <v>47</v>
      </c>
      <c r="K1099" s="82" t="s">
        <v>48</v>
      </c>
      <c r="L1099" s="82" t="s">
        <v>48</v>
      </c>
      <c r="M1099" s="82" t="s">
        <v>49</v>
      </c>
      <c r="N1099" s="82" t="s">
        <v>50</v>
      </c>
      <c r="O1099" s="82" t="s">
        <v>51</v>
      </c>
      <c r="P1099" s="82" t="s">
        <v>171</v>
      </c>
      <c r="Q1099" s="82" t="s">
        <v>9410</v>
      </c>
      <c r="R1099" s="82" t="s">
        <v>9414</v>
      </c>
      <c r="S1099" s="82" t="s">
        <v>65</v>
      </c>
      <c r="T1099" s="83" t="s">
        <v>47</v>
      </c>
    </row>
    <row r="1100">
      <c r="A1100" s="81">
        <v>45771.25763888889</v>
      </c>
      <c r="B1100" s="82" t="s">
        <v>10483</v>
      </c>
      <c r="C1100" s="82" t="s">
        <v>10484</v>
      </c>
      <c r="D1100" s="82">
        <v>1.1963780429E10</v>
      </c>
      <c r="E1100" s="82" t="s">
        <v>43</v>
      </c>
      <c r="F1100" s="82" t="s">
        <v>44</v>
      </c>
      <c r="G1100" s="82" t="s">
        <v>61</v>
      </c>
      <c r="H1100" s="82" t="s">
        <v>88</v>
      </c>
      <c r="I1100" s="82" t="s">
        <v>47</v>
      </c>
      <c r="J1100" s="82" t="s">
        <v>47</v>
      </c>
      <c r="K1100" s="82" t="s">
        <v>48</v>
      </c>
      <c r="L1100" s="82" t="s">
        <v>48</v>
      </c>
      <c r="M1100" s="82" t="s">
        <v>49</v>
      </c>
      <c r="N1100" s="82" t="s">
        <v>50</v>
      </c>
      <c r="O1100" s="82" t="s">
        <v>51</v>
      </c>
      <c r="P1100" s="82" t="s">
        <v>171</v>
      </c>
      <c r="Q1100" s="82" t="s">
        <v>9410</v>
      </c>
      <c r="R1100" s="82" t="s">
        <v>9414</v>
      </c>
      <c r="S1100" s="82" t="s">
        <v>65</v>
      </c>
      <c r="T1100" s="83" t="s">
        <v>47</v>
      </c>
    </row>
    <row r="1101">
      <c r="A1101" s="81">
        <v>45771.27560185185</v>
      </c>
      <c r="B1101" s="82" t="s">
        <v>10485</v>
      </c>
      <c r="C1101" s="82" t="s">
        <v>10486</v>
      </c>
      <c r="D1101" s="82">
        <v>6.1982375736E10</v>
      </c>
      <c r="E1101" s="82" t="s">
        <v>43</v>
      </c>
      <c r="F1101" s="82" t="s">
        <v>60</v>
      </c>
      <c r="G1101" s="82" t="s">
        <v>77</v>
      </c>
      <c r="H1101" s="82" t="s">
        <v>78</v>
      </c>
      <c r="I1101" s="82" t="s">
        <v>47</v>
      </c>
      <c r="J1101" s="82" t="s">
        <v>47</v>
      </c>
      <c r="K1101" s="82" t="s">
        <v>48</v>
      </c>
      <c r="L1101" s="82" t="s">
        <v>47</v>
      </c>
      <c r="M1101" s="82" t="s">
        <v>94</v>
      </c>
      <c r="N1101" s="82" t="s">
        <v>50</v>
      </c>
      <c r="O1101" s="82" t="s">
        <v>51</v>
      </c>
      <c r="P1101" s="82" t="s">
        <v>171</v>
      </c>
      <c r="Q1101" s="82" t="s">
        <v>9484</v>
      </c>
      <c r="R1101" s="82" t="s">
        <v>9414</v>
      </c>
      <c r="S1101" s="82" t="s">
        <v>55</v>
      </c>
      <c r="T1101" s="83" t="s">
        <v>56</v>
      </c>
    </row>
    <row r="1102">
      <c r="A1102" s="81">
        <v>45771.27560185185</v>
      </c>
      <c r="B1102" s="82" t="s">
        <v>10485</v>
      </c>
      <c r="C1102" s="82" t="s">
        <v>10486</v>
      </c>
      <c r="D1102" s="82">
        <v>6.1982375736E10</v>
      </c>
      <c r="E1102" s="82" t="s">
        <v>43</v>
      </c>
      <c r="F1102" s="82" t="s">
        <v>60</v>
      </c>
      <c r="G1102" s="82" t="s">
        <v>77</v>
      </c>
      <c r="H1102" s="82" t="s">
        <v>78</v>
      </c>
      <c r="I1102" s="82" t="s">
        <v>47</v>
      </c>
      <c r="J1102" s="82" t="s">
        <v>47</v>
      </c>
      <c r="K1102" s="82" t="s">
        <v>48</v>
      </c>
      <c r="L1102" s="82" t="s">
        <v>47</v>
      </c>
      <c r="M1102" s="82" t="s">
        <v>94</v>
      </c>
      <c r="N1102" s="82" t="s">
        <v>50</v>
      </c>
      <c r="O1102" s="82" t="s">
        <v>51</v>
      </c>
      <c r="P1102" s="82" t="s">
        <v>171</v>
      </c>
      <c r="Q1102" s="82" t="s">
        <v>9484</v>
      </c>
      <c r="R1102" s="82" t="s">
        <v>9414</v>
      </c>
      <c r="S1102" s="82" t="s">
        <v>55</v>
      </c>
      <c r="T1102" s="83" t="s">
        <v>56</v>
      </c>
    </row>
    <row r="1103">
      <c r="A1103" s="81">
        <v>45771.31847222222</v>
      </c>
      <c r="B1103" s="82" t="s">
        <v>10487</v>
      </c>
      <c r="C1103" s="82" t="s">
        <v>10488</v>
      </c>
      <c r="D1103" s="82">
        <v>1.1996810919E10</v>
      </c>
      <c r="E1103" s="82" t="s">
        <v>43</v>
      </c>
      <c r="F1103" s="82" t="s">
        <v>60</v>
      </c>
      <c r="G1103" s="82" t="s">
        <v>45</v>
      </c>
      <c r="H1103" s="82" t="s">
        <v>46</v>
      </c>
      <c r="I1103" s="82" t="s">
        <v>48</v>
      </c>
      <c r="J1103" s="82" t="s">
        <v>47</v>
      </c>
      <c r="K1103" s="82" t="s">
        <v>48</v>
      </c>
      <c r="L1103" s="82" t="s">
        <v>48</v>
      </c>
      <c r="M1103" s="82" t="s">
        <v>63</v>
      </c>
      <c r="N1103" s="82" t="s">
        <v>64</v>
      </c>
      <c r="O1103" s="82" t="s">
        <v>51</v>
      </c>
      <c r="P1103" s="82" t="s">
        <v>171</v>
      </c>
      <c r="Q1103" s="82" t="s">
        <v>9410</v>
      </c>
      <c r="R1103" s="82" t="s">
        <v>9414</v>
      </c>
      <c r="S1103" s="82" t="s">
        <v>55</v>
      </c>
      <c r="T1103" s="83" t="s">
        <v>47</v>
      </c>
    </row>
    <row r="1104">
      <c r="A1104" s="81">
        <v>45771.31847222222</v>
      </c>
      <c r="B1104" s="82" t="s">
        <v>10487</v>
      </c>
      <c r="C1104" s="82" t="s">
        <v>10488</v>
      </c>
      <c r="D1104" s="82">
        <v>1.1996810919E10</v>
      </c>
      <c r="E1104" s="82" t="s">
        <v>43</v>
      </c>
      <c r="F1104" s="82" t="s">
        <v>60</v>
      </c>
      <c r="G1104" s="82" t="s">
        <v>45</v>
      </c>
      <c r="H1104" s="82" t="s">
        <v>46</v>
      </c>
      <c r="I1104" s="82" t="s">
        <v>48</v>
      </c>
      <c r="J1104" s="82" t="s">
        <v>47</v>
      </c>
      <c r="K1104" s="82" t="s">
        <v>48</v>
      </c>
      <c r="L1104" s="82" t="s">
        <v>48</v>
      </c>
      <c r="M1104" s="82" t="s">
        <v>63</v>
      </c>
      <c r="N1104" s="82" t="s">
        <v>64</v>
      </c>
      <c r="O1104" s="82" t="s">
        <v>51</v>
      </c>
      <c r="P1104" s="82" t="s">
        <v>171</v>
      </c>
      <c r="Q1104" s="82" t="s">
        <v>9410</v>
      </c>
      <c r="R1104" s="82" t="s">
        <v>9414</v>
      </c>
      <c r="S1104" s="82" t="s">
        <v>55</v>
      </c>
      <c r="T1104" s="83" t="s">
        <v>47</v>
      </c>
    </row>
    <row r="1105">
      <c r="A1105" s="81">
        <v>45771.32450231481</v>
      </c>
      <c r="B1105" s="82" t="s">
        <v>10489</v>
      </c>
      <c r="C1105" s="82" t="s">
        <v>10490</v>
      </c>
      <c r="D1105" s="82">
        <v>1.1977594802E10</v>
      </c>
      <c r="E1105" s="82" t="s">
        <v>43</v>
      </c>
      <c r="F1105" s="82" t="s">
        <v>60</v>
      </c>
      <c r="G1105" s="82" t="s">
        <v>45</v>
      </c>
      <c r="H1105" s="82" t="s">
        <v>78</v>
      </c>
      <c r="I1105" s="82" t="s">
        <v>48</v>
      </c>
      <c r="J1105" s="82" t="s">
        <v>47</v>
      </c>
      <c r="K1105" s="82" t="s">
        <v>48</v>
      </c>
      <c r="L1105" s="82" t="s">
        <v>47</v>
      </c>
      <c r="M1105" s="82" t="s">
        <v>63</v>
      </c>
      <c r="N1105" s="82" t="s">
        <v>50</v>
      </c>
      <c r="O1105" s="82" t="s">
        <v>51</v>
      </c>
      <c r="P1105" s="82" t="s">
        <v>171</v>
      </c>
      <c r="Q1105" s="82" t="s">
        <v>9410</v>
      </c>
      <c r="R1105" s="82" t="s">
        <v>9411</v>
      </c>
      <c r="S1105" s="82" t="s">
        <v>55</v>
      </c>
      <c r="T1105" s="83" t="s">
        <v>56</v>
      </c>
    </row>
    <row r="1106">
      <c r="A1106" s="81">
        <v>45771.32450231481</v>
      </c>
      <c r="B1106" s="82" t="s">
        <v>10489</v>
      </c>
      <c r="C1106" s="82" t="s">
        <v>10490</v>
      </c>
      <c r="D1106" s="82">
        <v>1.1977594802E10</v>
      </c>
      <c r="E1106" s="82" t="s">
        <v>43</v>
      </c>
      <c r="F1106" s="82" t="s">
        <v>60</v>
      </c>
      <c r="G1106" s="82" t="s">
        <v>45</v>
      </c>
      <c r="H1106" s="82" t="s">
        <v>78</v>
      </c>
      <c r="I1106" s="82" t="s">
        <v>48</v>
      </c>
      <c r="J1106" s="82" t="s">
        <v>47</v>
      </c>
      <c r="K1106" s="82" t="s">
        <v>48</v>
      </c>
      <c r="L1106" s="82" t="s">
        <v>47</v>
      </c>
      <c r="M1106" s="82" t="s">
        <v>63</v>
      </c>
      <c r="N1106" s="82" t="s">
        <v>50</v>
      </c>
      <c r="O1106" s="82" t="s">
        <v>51</v>
      </c>
      <c r="P1106" s="82" t="s">
        <v>171</v>
      </c>
      <c r="Q1106" s="82" t="s">
        <v>9410</v>
      </c>
      <c r="R1106" s="82" t="s">
        <v>9411</v>
      </c>
      <c r="S1106" s="82" t="s">
        <v>55</v>
      </c>
      <c r="T1106" s="83" t="s">
        <v>56</v>
      </c>
    </row>
    <row r="1107">
      <c r="A1107" s="81">
        <v>45771.34515046296</v>
      </c>
      <c r="B1107" s="82" t="s">
        <v>10491</v>
      </c>
      <c r="C1107" s="82" t="s">
        <v>10492</v>
      </c>
      <c r="D1107" s="82">
        <v>4.1996161245E10</v>
      </c>
      <c r="E1107" s="82" t="s">
        <v>43</v>
      </c>
      <c r="F1107" s="82" t="s">
        <v>69</v>
      </c>
      <c r="G1107" s="82" t="s">
        <v>45</v>
      </c>
      <c r="H1107" s="82" t="s">
        <v>106</v>
      </c>
      <c r="I1107" s="82" t="s">
        <v>47</v>
      </c>
      <c r="J1107" s="82" t="s">
        <v>47</v>
      </c>
      <c r="K1107" s="82" t="s">
        <v>47</v>
      </c>
      <c r="L1107" s="82" t="s">
        <v>47</v>
      </c>
      <c r="M1107" s="82" t="s">
        <v>63</v>
      </c>
      <c r="N1107" s="82" t="s">
        <v>50</v>
      </c>
      <c r="O1107" s="82" t="s">
        <v>51</v>
      </c>
      <c r="P1107" s="82" t="s">
        <v>171</v>
      </c>
      <c r="Q1107" s="82" t="s">
        <v>9457</v>
      </c>
      <c r="R1107" s="82" t="s">
        <v>9426</v>
      </c>
      <c r="S1107" s="82" t="s">
        <v>55</v>
      </c>
      <c r="T1107" s="84"/>
    </row>
    <row r="1108">
      <c r="A1108" s="81">
        <v>45771.34515046296</v>
      </c>
      <c r="B1108" s="82" t="s">
        <v>10491</v>
      </c>
      <c r="C1108" s="82" t="s">
        <v>10492</v>
      </c>
      <c r="D1108" s="82">
        <v>4.1996161245E10</v>
      </c>
      <c r="E1108" s="82" t="s">
        <v>43</v>
      </c>
      <c r="F1108" s="82" t="s">
        <v>69</v>
      </c>
      <c r="G1108" s="82" t="s">
        <v>45</v>
      </c>
      <c r="H1108" s="82" t="s">
        <v>106</v>
      </c>
      <c r="I1108" s="82" t="s">
        <v>47</v>
      </c>
      <c r="J1108" s="82" t="s">
        <v>47</v>
      </c>
      <c r="K1108" s="82" t="s">
        <v>47</v>
      </c>
      <c r="L1108" s="82" t="s">
        <v>47</v>
      </c>
      <c r="M1108" s="82" t="s">
        <v>63</v>
      </c>
      <c r="N1108" s="82" t="s">
        <v>50</v>
      </c>
      <c r="O1108" s="82" t="s">
        <v>51</v>
      </c>
      <c r="P1108" s="82" t="s">
        <v>171</v>
      </c>
      <c r="Q1108" s="82" t="s">
        <v>9457</v>
      </c>
      <c r="R1108" s="82" t="s">
        <v>9426</v>
      </c>
      <c r="S1108" s="82" t="s">
        <v>55</v>
      </c>
      <c r="T1108" s="84"/>
    </row>
    <row r="1109">
      <c r="A1109" s="81">
        <v>45771.355150462965</v>
      </c>
      <c r="B1109" s="82" t="s">
        <v>10493</v>
      </c>
      <c r="C1109" s="82" t="s">
        <v>10494</v>
      </c>
      <c r="D1109" s="82">
        <v>4.8988716106E10</v>
      </c>
      <c r="E1109" s="82" t="s">
        <v>43</v>
      </c>
      <c r="F1109" s="82" t="s">
        <v>76</v>
      </c>
      <c r="G1109" s="82" t="s">
        <v>77</v>
      </c>
      <c r="H1109" s="82" t="s">
        <v>78</v>
      </c>
      <c r="I1109" s="82" t="s">
        <v>47</v>
      </c>
      <c r="J1109" s="82" t="s">
        <v>48</v>
      </c>
      <c r="K1109" s="82" t="s">
        <v>48</v>
      </c>
      <c r="L1109" s="82" t="s">
        <v>47</v>
      </c>
      <c r="M1109" s="82" t="s">
        <v>79</v>
      </c>
      <c r="N1109" s="82" t="s">
        <v>50</v>
      </c>
      <c r="O1109" s="82" t="s">
        <v>51</v>
      </c>
      <c r="P1109" s="82" t="s">
        <v>171</v>
      </c>
      <c r="Q1109" s="82" t="s">
        <v>9484</v>
      </c>
      <c r="R1109" s="82" t="s">
        <v>9411</v>
      </c>
      <c r="S1109" s="82" t="s">
        <v>55</v>
      </c>
      <c r="T1109" s="83" t="s">
        <v>56</v>
      </c>
    </row>
    <row r="1110">
      <c r="A1110" s="81">
        <v>45771.355150462965</v>
      </c>
      <c r="B1110" s="82" t="s">
        <v>10493</v>
      </c>
      <c r="C1110" s="82" t="s">
        <v>10494</v>
      </c>
      <c r="D1110" s="82">
        <v>4.8988716106E10</v>
      </c>
      <c r="E1110" s="82" t="s">
        <v>43</v>
      </c>
      <c r="F1110" s="82" t="s">
        <v>76</v>
      </c>
      <c r="G1110" s="82" t="s">
        <v>77</v>
      </c>
      <c r="H1110" s="82" t="s">
        <v>78</v>
      </c>
      <c r="I1110" s="82" t="s">
        <v>47</v>
      </c>
      <c r="J1110" s="82" t="s">
        <v>48</v>
      </c>
      <c r="K1110" s="82" t="s">
        <v>48</v>
      </c>
      <c r="L1110" s="82" t="s">
        <v>47</v>
      </c>
      <c r="M1110" s="82" t="s">
        <v>79</v>
      </c>
      <c r="N1110" s="82" t="s">
        <v>50</v>
      </c>
      <c r="O1110" s="82" t="s">
        <v>51</v>
      </c>
      <c r="P1110" s="82" t="s">
        <v>171</v>
      </c>
      <c r="Q1110" s="82" t="s">
        <v>9484</v>
      </c>
      <c r="R1110" s="82" t="s">
        <v>9411</v>
      </c>
      <c r="S1110" s="82" t="s">
        <v>55</v>
      </c>
      <c r="T1110" s="83" t="s">
        <v>56</v>
      </c>
    </row>
    <row r="1111">
      <c r="A1111" s="81">
        <v>45771.377858796295</v>
      </c>
      <c r="B1111" s="82" t="s">
        <v>10495</v>
      </c>
      <c r="C1111" s="82" t="s">
        <v>10496</v>
      </c>
      <c r="D1111" s="82">
        <v>3.1981180306E10</v>
      </c>
      <c r="E1111" s="82" t="s">
        <v>43</v>
      </c>
      <c r="F1111" s="82" t="s">
        <v>60</v>
      </c>
      <c r="G1111" s="82" t="s">
        <v>45</v>
      </c>
      <c r="H1111" s="82" t="s">
        <v>78</v>
      </c>
      <c r="I1111" s="82" t="s">
        <v>47</v>
      </c>
      <c r="J1111" s="82" t="s">
        <v>47</v>
      </c>
      <c r="K1111" s="82" t="s">
        <v>48</v>
      </c>
      <c r="L1111" s="82" t="s">
        <v>47</v>
      </c>
      <c r="M1111" s="82" t="s">
        <v>79</v>
      </c>
      <c r="N1111" s="82" t="s">
        <v>98</v>
      </c>
      <c r="O1111" s="82" t="s">
        <v>51</v>
      </c>
      <c r="P1111" s="82" t="s">
        <v>171</v>
      </c>
      <c r="Q1111" s="82" t="s">
        <v>9410</v>
      </c>
      <c r="R1111" s="82" t="s">
        <v>9411</v>
      </c>
      <c r="S1111" s="82" t="s">
        <v>55</v>
      </c>
      <c r="T1111" s="83" t="s">
        <v>56</v>
      </c>
    </row>
    <row r="1112">
      <c r="A1112" s="81">
        <v>45771.377858796295</v>
      </c>
      <c r="B1112" s="82" t="s">
        <v>10495</v>
      </c>
      <c r="C1112" s="82" t="s">
        <v>10496</v>
      </c>
      <c r="D1112" s="82">
        <v>3.1981180306E10</v>
      </c>
      <c r="E1112" s="82" t="s">
        <v>43</v>
      </c>
      <c r="F1112" s="82" t="s">
        <v>60</v>
      </c>
      <c r="G1112" s="82" t="s">
        <v>45</v>
      </c>
      <c r="H1112" s="82" t="s">
        <v>78</v>
      </c>
      <c r="I1112" s="82" t="s">
        <v>47</v>
      </c>
      <c r="J1112" s="82" t="s">
        <v>47</v>
      </c>
      <c r="K1112" s="82" t="s">
        <v>48</v>
      </c>
      <c r="L1112" s="82" t="s">
        <v>47</v>
      </c>
      <c r="M1112" s="82" t="s">
        <v>79</v>
      </c>
      <c r="N1112" s="82" t="s">
        <v>98</v>
      </c>
      <c r="O1112" s="82" t="s">
        <v>51</v>
      </c>
      <c r="P1112" s="82" t="s">
        <v>171</v>
      </c>
      <c r="Q1112" s="82" t="s">
        <v>9410</v>
      </c>
      <c r="R1112" s="82" t="s">
        <v>9411</v>
      </c>
      <c r="S1112" s="82" t="s">
        <v>55</v>
      </c>
      <c r="T1112" s="83" t="s">
        <v>56</v>
      </c>
    </row>
    <row r="1113">
      <c r="A1113" s="81">
        <v>45771.39863425926</v>
      </c>
      <c r="B1113" s="82" t="s">
        <v>10497</v>
      </c>
      <c r="C1113" s="82" t="s">
        <v>10498</v>
      </c>
      <c r="D1113" s="82">
        <v>8.4991456798E10</v>
      </c>
      <c r="E1113" s="82" t="s">
        <v>43</v>
      </c>
      <c r="F1113" s="82" t="s">
        <v>60</v>
      </c>
      <c r="G1113" s="82" t="s">
        <v>61</v>
      </c>
      <c r="H1113" s="82" t="s">
        <v>88</v>
      </c>
      <c r="I1113" s="82" t="s">
        <v>47</v>
      </c>
      <c r="J1113" s="82" t="s">
        <v>48</v>
      </c>
      <c r="K1113" s="82" t="s">
        <v>48</v>
      </c>
      <c r="L1113" s="82" t="s">
        <v>47</v>
      </c>
      <c r="M1113" s="82" t="s">
        <v>79</v>
      </c>
      <c r="N1113" s="82" t="s">
        <v>98</v>
      </c>
      <c r="O1113" s="82" t="s">
        <v>51</v>
      </c>
      <c r="P1113" s="82" t="s">
        <v>171</v>
      </c>
      <c r="Q1113" s="82" t="s">
        <v>9410</v>
      </c>
      <c r="R1113" s="82" t="s">
        <v>9411</v>
      </c>
      <c r="S1113" s="82" t="s">
        <v>55</v>
      </c>
      <c r="T1113" s="83" t="s">
        <v>56</v>
      </c>
    </row>
    <row r="1114">
      <c r="A1114" s="81">
        <v>45771.39863425926</v>
      </c>
      <c r="B1114" s="82" t="s">
        <v>10497</v>
      </c>
      <c r="C1114" s="82" t="s">
        <v>10498</v>
      </c>
      <c r="D1114" s="82">
        <v>8.4991456798E10</v>
      </c>
      <c r="E1114" s="82" t="s">
        <v>43</v>
      </c>
      <c r="F1114" s="82" t="s">
        <v>60</v>
      </c>
      <c r="G1114" s="82" t="s">
        <v>61</v>
      </c>
      <c r="H1114" s="82" t="s">
        <v>88</v>
      </c>
      <c r="I1114" s="82" t="s">
        <v>47</v>
      </c>
      <c r="J1114" s="82" t="s">
        <v>48</v>
      </c>
      <c r="K1114" s="82" t="s">
        <v>48</v>
      </c>
      <c r="L1114" s="82" t="s">
        <v>47</v>
      </c>
      <c r="M1114" s="82" t="s">
        <v>79</v>
      </c>
      <c r="N1114" s="82" t="s">
        <v>98</v>
      </c>
      <c r="O1114" s="82" t="s">
        <v>51</v>
      </c>
      <c r="P1114" s="82" t="s">
        <v>171</v>
      </c>
      <c r="Q1114" s="82" t="s">
        <v>9410</v>
      </c>
      <c r="R1114" s="82" t="s">
        <v>9411</v>
      </c>
      <c r="S1114" s="82" t="s">
        <v>55</v>
      </c>
      <c r="T1114" s="83" t="s">
        <v>56</v>
      </c>
    </row>
    <row r="1115">
      <c r="A1115" s="81">
        <v>45771.40834490741</v>
      </c>
      <c r="B1115" s="82" t="s">
        <v>10499</v>
      </c>
      <c r="C1115" s="82" t="s">
        <v>10500</v>
      </c>
      <c r="D1115" s="82">
        <v>3.1993681984E10</v>
      </c>
      <c r="E1115" s="82" t="s">
        <v>43</v>
      </c>
      <c r="F1115" s="82" t="s">
        <v>44</v>
      </c>
      <c r="G1115" s="82" t="s">
        <v>87</v>
      </c>
      <c r="H1115" s="82" t="s">
        <v>46</v>
      </c>
      <c r="I1115" s="82" t="s">
        <v>47</v>
      </c>
      <c r="J1115" s="82" t="s">
        <v>48</v>
      </c>
      <c r="K1115" s="82" t="s">
        <v>48</v>
      </c>
      <c r="L1115" s="82" t="s">
        <v>47</v>
      </c>
      <c r="M1115" s="82" t="s">
        <v>63</v>
      </c>
      <c r="N1115" s="82" t="s">
        <v>64</v>
      </c>
      <c r="O1115" s="82" t="s">
        <v>51</v>
      </c>
      <c r="P1115" s="82" t="s">
        <v>171</v>
      </c>
      <c r="Q1115" s="82" t="s">
        <v>9410</v>
      </c>
      <c r="R1115" s="82" t="s">
        <v>9411</v>
      </c>
      <c r="S1115" s="82" t="s">
        <v>55</v>
      </c>
      <c r="T1115" s="83" t="s">
        <v>56</v>
      </c>
    </row>
    <row r="1116">
      <c r="A1116" s="81">
        <v>45771.40834490741</v>
      </c>
      <c r="B1116" s="82" t="s">
        <v>10499</v>
      </c>
      <c r="C1116" s="82" t="s">
        <v>10500</v>
      </c>
      <c r="D1116" s="82">
        <v>3.1993681984E10</v>
      </c>
      <c r="E1116" s="82" t="s">
        <v>43</v>
      </c>
      <c r="F1116" s="82" t="s">
        <v>44</v>
      </c>
      <c r="G1116" s="82" t="s">
        <v>87</v>
      </c>
      <c r="H1116" s="82" t="s">
        <v>46</v>
      </c>
      <c r="I1116" s="82" t="s">
        <v>47</v>
      </c>
      <c r="J1116" s="82" t="s">
        <v>48</v>
      </c>
      <c r="K1116" s="82" t="s">
        <v>48</v>
      </c>
      <c r="L1116" s="82" t="s">
        <v>47</v>
      </c>
      <c r="M1116" s="82" t="s">
        <v>63</v>
      </c>
      <c r="N1116" s="82" t="s">
        <v>64</v>
      </c>
      <c r="O1116" s="82" t="s">
        <v>51</v>
      </c>
      <c r="P1116" s="82" t="s">
        <v>171</v>
      </c>
      <c r="Q1116" s="82" t="s">
        <v>9410</v>
      </c>
      <c r="R1116" s="82" t="s">
        <v>9411</v>
      </c>
      <c r="S1116" s="82" t="s">
        <v>55</v>
      </c>
      <c r="T1116" s="83" t="s">
        <v>56</v>
      </c>
    </row>
    <row r="1117">
      <c r="A1117" s="81">
        <v>45771.410578703704</v>
      </c>
      <c r="B1117" s="82" t="s">
        <v>10501</v>
      </c>
      <c r="C1117" s="82" t="s">
        <v>10502</v>
      </c>
      <c r="D1117" s="82">
        <v>5.599990068E10</v>
      </c>
      <c r="E1117" s="82" t="s">
        <v>75</v>
      </c>
      <c r="F1117" s="82" t="s">
        <v>44</v>
      </c>
      <c r="G1117" s="82" t="s">
        <v>45</v>
      </c>
      <c r="H1117" s="82" t="s">
        <v>78</v>
      </c>
      <c r="I1117" s="82" t="s">
        <v>47</v>
      </c>
      <c r="J1117" s="82" t="s">
        <v>47</v>
      </c>
      <c r="K1117" s="82" t="s">
        <v>48</v>
      </c>
      <c r="L1117" s="82" t="s">
        <v>47</v>
      </c>
      <c r="M1117" s="82" t="s">
        <v>79</v>
      </c>
      <c r="N1117" s="82" t="s">
        <v>50</v>
      </c>
      <c r="O1117" s="82" t="s">
        <v>51</v>
      </c>
      <c r="P1117" s="82" t="s">
        <v>171</v>
      </c>
      <c r="Q1117" s="82" t="s">
        <v>9555</v>
      </c>
      <c r="R1117" s="82" t="s">
        <v>9411</v>
      </c>
      <c r="S1117" s="82" t="s">
        <v>55</v>
      </c>
      <c r="T1117" s="83" t="s">
        <v>56</v>
      </c>
    </row>
    <row r="1118">
      <c r="A1118" s="81">
        <v>45771.410578703704</v>
      </c>
      <c r="B1118" s="82" t="s">
        <v>10501</v>
      </c>
      <c r="C1118" s="82" t="s">
        <v>10502</v>
      </c>
      <c r="D1118" s="82">
        <v>5.599990068E10</v>
      </c>
      <c r="E1118" s="82" t="s">
        <v>75</v>
      </c>
      <c r="F1118" s="82" t="s">
        <v>44</v>
      </c>
      <c r="G1118" s="82" t="s">
        <v>45</v>
      </c>
      <c r="H1118" s="82" t="s">
        <v>78</v>
      </c>
      <c r="I1118" s="82" t="s">
        <v>47</v>
      </c>
      <c r="J1118" s="82" t="s">
        <v>47</v>
      </c>
      <c r="K1118" s="82" t="s">
        <v>48</v>
      </c>
      <c r="L1118" s="82" t="s">
        <v>47</v>
      </c>
      <c r="M1118" s="82" t="s">
        <v>79</v>
      </c>
      <c r="N1118" s="82" t="s">
        <v>50</v>
      </c>
      <c r="O1118" s="82" t="s">
        <v>51</v>
      </c>
      <c r="P1118" s="82" t="s">
        <v>171</v>
      </c>
      <c r="Q1118" s="82" t="s">
        <v>9555</v>
      </c>
      <c r="R1118" s="82" t="s">
        <v>9411</v>
      </c>
      <c r="S1118" s="82" t="s">
        <v>55</v>
      </c>
      <c r="T1118" s="83" t="s">
        <v>56</v>
      </c>
    </row>
    <row r="1119">
      <c r="A1119" s="81">
        <v>45771.411516203705</v>
      </c>
      <c r="B1119" s="82" t="s">
        <v>10503</v>
      </c>
      <c r="C1119" s="82" t="s">
        <v>10504</v>
      </c>
      <c r="D1119" s="82">
        <v>1.2997371855E10</v>
      </c>
      <c r="E1119" s="82" t="s">
        <v>43</v>
      </c>
      <c r="F1119" s="82" t="s">
        <v>60</v>
      </c>
      <c r="G1119" s="82" t="s">
        <v>45</v>
      </c>
      <c r="H1119" s="82" t="s">
        <v>46</v>
      </c>
      <c r="I1119" s="82" t="s">
        <v>47</v>
      </c>
      <c r="J1119" s="82" t="s">
        <v>47</v>
      </c>
      <c r="K1119" s="82" t="s">
        <v>48</v>
      </c>
      <c r="L1119" s="82" t="s">
        <v>48</v>
      </c>
      <c r="M1119" s="82" t="s">
        <v>79</v>
      </c>
      <c r="N1119" s="82" t="s">
        <v>50</v>
      </c>
      <c r="O1119" s="82" t="s">
        <v>51</v>
      </c>
      <c r="P1119" s="82" t="s">
        <v>171</v>
      </c>
      <c r="Q1119" s="82" t="s">
        <v>9410</v>
      </c>
      <c r="R1119" s="82" t="s">
        <v>9414</v>
      </c>
      <c r="S1119" s="82" t="s">
        <v>65</v>
      </c>
      <c r="T1119" s="83" t="s">
        <v>56</v>
      </c>
    </row>
    <row r="1120">
      <c r="A1120" s="81">
        <v>45771.411516203705</v>
      </c>
      <c r="B1120" s="82" t="s">
        <v>10503</v>
      </c>
      <c r="C1120" s="82" t="s">
        <v>10504</v>
      </c>
      <c r="D1120" s="82">
        <v>1.2997371855E10</v>
      </c>
      <c r="E1120" s="82" t="s">
        <v>43</v>
      </c>
      <c r="F1120" s="82" t="s">
        <v>60</v>
      </c>
      <c r="G1120" s="82" t="s">
        <v>45</v>
      </c>
      <c r="H1120" s="82" t="s">
        <v>46</v>
      </c>
      <c r="I1120" s="82" t="s">
        <v>47</v>
      </c>
      <c r="J1120" s="82" t="s">
        <v>47</v>
      </c>
      <c r="K1120" s="82" t="s">
        <v>48</v>
      </c>
      <c r="L1120" s="82" t="s">
        <v>48</v>
      </c>
      <c r="M1120" s="82" t="s">
        <v>79</v>
      </c>
      <c r="N1120" s="82" t="s">
        <v>50</v>
      </c>
      <c r="O1120" s="82" t="s">
        <v>51</v>
      </c>
      <c r="P1120" s="82" t="s">
        <v>171</v>
      </c>
      <c r="Q1120" s="82" t="s">
        <v>9410</v>
      </c>
      <c r="R1120" s="82" t="s">
        <v>9414</v>
      </c>
      <c r="S1120" s="82" t="s">
        <v>65</v>
      </c>
      <c r="T1120" s="83" t="s">
        <v>56</v>
      </c>
    </row>
    <row r="1121">
      <c r="A1121" s="81">
        <v>45771.41266203704</v>
      </c>
      <c r="B1121" s="82" t="s">
        <v>10505</v>
      </c>
      <c r="C1121" s="82" t="s">
        <v>10506</v>
      </c>
      <c r="D1121" s="82">
        <v>1.1981243419E10</v>
      </c>
      <c r="E1121" s="82" t="s">
        <v>75</v>
      </c>
      <c r="F1121" s="82" t="s">
        <v>44</v>
      </c>
      <c r="G1121" s="82" t="s">
        <v>45</v>
      </c>
      <c r="H1121" s="82" t="s">
        <v>106</v>
      </c>
      <c r="I1121" s="82" t="s">
        <v>48</v>
      </c>
      <c r="J1121" s="82" t="s">
        <v>47</v>
      </c>
      <c r="K1121" s="82" t="s">
        <v>48</v>
      </c>
      <c r="L1121" s="82" t="s">
        <v>47</v>
      </c>
      <c r="M1121" s="82" t="s">
        <v>63</v>
      </c>
      <c r="N1121" s="82" t="s">
        <v>50</v>
      </c>
      <c r="O1121" s="82" t="s">
        <v>51</v>
      </c>
      <c r="P1121" s="82" t="s">
        <v>171</v>
      </c>
      <c r="Q1121" s="82" t="s">
        <v>9410</v>
      </c>
      <c r="R1121" s="82" t="s">
        <v>9411</v>
      </c>
      <c r="S1121" s="82" t="s">
        <v>65</v>
      </c>
      <c r="T1121" s="83" t="s">
        <v>56</v>
      </c>
    </row>
    <row r="1122">
      <c r="A1122" s="81">
        <v>45771.41266203704</v>
      </c>
      <c r="B1122" s="82" t="s">
        <v>10505</v>
      </c>
      <c r="C1122" s="82" t="s">
        <v>10506</v>
      </c>
      <c r="D1122" s="82">
        <v>1.1981243419E10</v>
      </c>
      <c r="E1122" s="82" t="s">
        <v>75</v>
      </c>
      <c r="F1122" s="82" t="s">
        <v>44</v>
      </c>
      <c r="G1122" s="82" t="s">
        <v>45</v>
      </c>
      <c r="H1122" s="82" t="s">
        <v>106</v>
      </c>
      <c r="I1122" s="82" t="s">
        <v>48</v>
      </c>
      <c r="J1122" s="82" t="s">
        <v>47</v>
      </c>
      <c r="K1122" s="82" t="s">
        <v>48</v>
      </c>
      <c r="L1122" s="82" t="s">
        <v>47</v>
      </c>
      <c r="M1122" s="82" t="s">
        <v>63</v>
      </c>
      <c r="N1122" s="82" t="s">
        <v>50</v>
      </c>
      <c r="O1122" s="82" t="s">
        <v>51</v>
      </c>
      <c r="P1122" s="82" t="s">
        <v>171</v>
      </c>
      <c r="Q1122" s="82" t="s">
        <v>9410</v>
      </c>
      <c r="R1122" s="82" t="s">
        <v>9411</v>
      </c>
      <c r="S1122" s="82" t="s">
        <v>65</v>
      </c>
      <c r="T1122" s="83" t="s">
        <v>56</v>
      </c>
    </row>
    <row r="1123">
      <c r="A1123" s="81">
        <v>45771.41509259259</v>
      </c>
      <c r="B1123" s="82" t="s">
        <v>10507</v>
      </c>
      <c r="C1123" s="82" t="s">
        <v>10508</v>
      </c>
      <c r="D1123" s="82">
        <v>1.1971474147E10</v>
      </c>
      <c r="E1123" s="82" t="s">
        <v>43</v>
      </c>
      <c r="F1123" s="82" t="s">
        <v>60</v>
      </c>
      <c r="G1123" s="82" t="s">
        <v>61</v>
      </c>
      <c r="H1123" s="82" t="s">
        <v>46</v>
      </c>
      <c r="I1123" s="82" t="s">
        <v>47</v>
      </c>
      <c r="J1123" s="82" t="s">
        <v>48</v>
      </c>
      <c r="K1123" s="82" t="s">
        <v>47</v>
      </c>
      <c r="L1123" s="82" t="s">
        <v>47</v>
      </c>
      <c r="M1123" s="82" t="s">
        <v>49</v>
      </c>
      <c r="N1123" s="82" t="s">
        <v>70</v>
      </c>
      <c r="O1123" s="82" t="s">
        <v>51</v>
      </c>
      <c r="P1123" s="82" t="s">
        <v>171</v>
      </c>
      <c r="Q1123" s="82" t="s">
        <v>9457</v>
      </c>
      <c r="R1123" s="82" t="s">
        <v>9411</v>
      </c>
      <c r="S1123" s="82" t="s">
        <v>55</v>
      </c>
      <c r="T1123" s="83" t="s">
        <v>56</v>
      </c>
    </row>
    <row r="1124">
      <c r="A1124" s="81">
        <v>45771.41509259259</v>
      </c>
      <c r="B1124" s="82" t="s">
        <v>10507</v>
      </c>
      <c r="C1124" s="82" t="s">
        <v>10508</v>
      </c>
      <c r="D1124" s="82">
        <v>1.1971474147E10</v>
      </c>
      <c r="E1124" s="82" t="s">
        <v>43</v>
      </c>
      <c r="F1124" s="82" t="s">
        <v>60</v>
      </c>
      <c r="G1124" s="82" t="s">
        <v>61</v>
      </c>
      <c r="H1124" s="82" t="s">
        <v>46</v>
      </c>
      <c r="I1124" s="82" t="s">
        <v>47</v>
      </c>
      <c r="J1124" s="82" t="s">
        <v>48</v>
      </c>
      <c r="K1124" s="82" t="s">
        <v>47</v>
      </c>
      <c r="L1124" s="82" t="s">
        <v>47</v>
      </c>
      <c r="M1124" s="82" t="s">
        <v>49</v>
      </c>
      <c r="N1124" s="82" t="s">
        <v>70</v>
      </c>
      <c r="O1124" s="82" t="s">
        <v>51</v>
      </c>
      <c r="P1124" s="82" t="s">
        <v>171</v>
      </c>
      <c r="Q1124" s="82" t="s">
        <v>9457</v>
      </c>
      <c r="R1124" s="82" t="s">
        <v>9411</v>
      </c>
      <c r="S1124" s="82" t="s">
        <v>55</v>
      </c>
      <c r="T1124" s="83" t="s">
        <v>56</v>
      </c>
    </row>
    <row r="1125">
      <c r="A1125" s="81">
        <v>45771.4171412037</v>
      </c>
      <c r="B1125" s="82" t="s">
        <v>10509</v>
      </c>
      <c r="C1125" s="82" t="s">
        <v>10510</v>
      </c>
      <c r="D1125" s="82">
        <v>2.7998278279E10</v>
      </c>
      <c r="E1125" s="82" t="s">
        <v>43</v>
      </c>
      <c r="F1125" s="82" t="s">
        <v>44</v>
      </c>
      <c r="G1125" s="82" t="s">
        <v>61</v>
      </c>
      <c r="H1125" s="82" t="s">
        <v>46</v>
      </c>
      <c r="I1125" s="82" t="s">
        <v>47</v>
      </c>
      <c r="J1125" s="82" t="s">
        <v>47</v>
      </c>
      <c r="K1125" s="82" t="s">
        <v>48</v>
      </c>
      <c r="L1125" s="82" t="s">
        <v>47</v>
      </c>
      <c r="M1125" s="82" t="s">
        <v>63</v>
      </c>
      <c r="N1125" s="82" t="s">
        <v>64</v>
      </c>
      <c r="O1125" s="82" t="s">
        <v>51</v>
      </c>
      <c r="P1125" s="82" t="s">
        <v>171</v>
      </c>
      <c r="Q1125" s="82" t="s">
        <v>9555</v>
      </c>
      <c r="R1125" s="82" t="s">
        <v>9411</v>
      </c>
      <c r="S1125" s="82" t="s">
        <v>55</v>
      </c>
      <c r="T1125" s="83" t="s">
        <v>56</v>
      </c>
    </row>
    <row r="1126">
      <c r="A1126" s="81">
        <v>45771.4171412037</v>
      </c>
      <c r="B1126" s="82" t="s">
        <v>10509</v>
      </c>
      <c r="C1126" s="82" t="s">
        <v>10510</v>
      </c>
      <c r="D1126" s="82">
        <v>2.7998278279E10</v>
      </c>
      <c r="E1126" s="82" t="s">
        <v>43</v>
      </c>
      <c r="F1126" s="82" t="s">
        <v>44</v>
      </c>
      <c r="G1126" s="82" t="s">
        <v>61</v>
      </c>
      <c r="H1126" s="82" t="s">
        <v>46</v>
      </c>
      <c r="I1126" s="82" t="s">
        <v>47</v>
      </c>
      <c r="J1126" s="82" t="s">
        <v>47</v>
      </c>
      <c r="K1126" s="82" t="s">
        <v>48</v>
      </c>
      <c r="L1126" s="82" t="s">
        <v>47</v>
      </c>
      <c r="M1126" s="82" t="s">
        <v>63</v>
      </c>
      <c r="N1126" s="82" t="s">
        <v>64</v>
      </c>
      <c r="O1126" s="82" t="s">
        <v>51</v>
      </c>
      <c r="P1126" s="82" t="s">
        <v>171</v>
      </c>
      <c r="Q1126" s="82" t="s">
        <v>9555</v>
      </c>
      <c r="R1126" s="82" t="s">
        <v>9411</v>
      </c>
      <c r="S1126" s="82" t="s">
        <v>55</v>
      </c>
      <c r="T1126" s="83" t="s">
        <v>56</v>
      </c>
    </row>
    <row r="1127">
      <c r="A1127" s="81">
        <v>45771.41810185185</v>
      </c>
      <c r="B1127" s="82" t="s">
        <v>10511</v>
      </c>
      <c r="C1127" s="82" t="s">
        <v>10512</v>
      </c>
      <c r="D1127" s="82">
        <v>1.1986583506E10</v>
      </c>
      <c r="E1127" s="82" t="s">
        <v>75</v>
      </c>
      <c r="F1127" s="82" t="s">
        <v>60</v>
      </c>
      <c r="G1127" s="82" t="s">
        <v>45</v>
      </c>
      <c r="H1127" s="82" t="s">
        <v>78</v>
      </c>
      <c r="I1127" s="82" t="s">
        <v>47</v>
      </c>
      <c r="J1127" s="82" t="s">
        <v>47</v>
      </c>
      <c r="K1127" s="82" t="s">
        <v>48</v>
      </c>
      <c r="L1127" s="82" t="s">
        <v>47</v>
      </c>
      <c r="M1127" s="82" t="s">
        <v>79</v>
      </c>
      <c r="N1127" s="82" t="s">
        <v>64</v>
      </c>
      <c r="O1127" s="82" t="s">
        <v>51</v>
      </c>
      <c r="P1127" s="82" t="s">
        <v>171</v>
      </c>
      <c r="Q1127" s="82" t="s">
        <v>9429</v>
      </c>
      <c r="R1127" s="82" t="s">
        <v>9430</v>
      </c>
      <c r="S1127" s="82" t="s">
        <v>55</v>
      </c>
      <c r="T1127" s="84"/>
    </row>
    <row r="1128">
      <c r="A1128" s="81">
        <v>45771.41810185185</v>
      </c>
      <c r="B1128" s="82" t="s">
        <v>10511</v>
      </c>
      <c r="C1128" s="82" t="s">
        <v>10512</v>
      </c>
      <c r="D1128" s="82">
        <v>1.1986583506E10</v>
      </c>
      <c r="E1128" s="82" t="s">
        <v>75</v>
      </c>
      <c r="F1128" s="82" t="s">
        <v>60</v>
      </c>
      <c r="G1128" s="82" t="s">
        <v>45</v>
      </c>
      <c r="H1128" s="82" t="s">
        <v>78</v>
      </c>
      <c r="I1128" s="82" t="s">
        <v>47</v>
      </c>
      <c r="J1128" s="82" t="s">
        <v>47</v>
      </c>
      <c r="K1128" s="82" t="s">
        <v>48</v>
      </c>
      <c r="L1128" s="82" t="s">
        <v>47</v>
      </c>
      <c r="M1128" s="82" t="s">
        <v>79</v>
      </c>
      <c r="N1128" s="82" t="s">
        <v>64</v>
      </c>
      <c r="O1128" s="82" t="s">
        <v>51</v>
      </c>
      <c r="P1128" s="82" t="s">
        <v>171</v>
      </c>
      <c r="Q1128" s="82" t="s">
        <v>9429</v>
      </c>
      <c r="R1128" s="82" t="s">
        <v>9430</v>
      </c>
      <c r="S1128" s="82" t="s">
        <v>55</v>
      </c>
      <c r="T1128" s="84"/>
    </row>
    <row r="1129">
      <c r="A1129" s="81">
        <v>45771.42361111111</v>
      </c>
      <c r="B1129" s="82" t="s">
        <v>10513</v>
      </c>
      <c r="C1129" s="82" t="s">
        <v>10514</v>
      </c>
      <c r="D1129" s="82">
        <v>2.192019862E10</v>
      </c>
      <c r="E1129" s="82" t="s">
        <v>43</v>
      </c>
      <c r="F1129" s="82" t="s">
        <v>60</v>
      </c>
      <c r="G1129" s="82" t="s">
        <v>77</v>
      </c>
      <c r="H1129" s="82" t="s">
        <v>88</v>
      </c>
      <c r="I1129" s="82" t="s">
        <v>47</v>
      </c>
      <c r="J1129" s="82" t="s">
        <v>48</v>
      </c>
      <c r="K1129" s="82" t="s">
        <v>48</v>
      </c>
      <c r="L1129" s="82" t="s">
        <v>47</v>
      </c>
      <c r="M1129" s="82" t="s">
        <v>118</v>
      </c>
      <c r="N1129" s="82" t="s">
        <v>64</v>
      </c>
      <c r="O1129" s="82" t="s">
        <v>51</v>
      </c>
      <c r="P1129" s="82" t="s">
        <v>171</v>
      </c>
      <c r="Q1129" s="82" t="s">
        <v>9410</v>
      </c>
      <c r="R1129" s="82" t="s">
        <v>9411</v>
      </c>
      <c r="S1129" s="82" t="s">
        <v>55</v>
      </c>
      <c r="T1129" s="83" t="s">
        <v>56</v>
      </c>
    </row>
    <row r="1130">
      <c r="A1130" s="81">
        <v>45771.42361111111</v>
      </c>
      <c r="B1130" s="82" t="s">
        <v>10513</v>
      </c>
      <c r="C1130" s="82" t="s">
        <v>10514</v>
      </c>
      <c r="D1130" s="82">
        <v>2.192019862E10</v>
      </c>
      <c r="E1130" s="82" t="s">
        <v>43</v>
      </c>
      <c r="F1130" s="82" t="s">
        <v>60</v>
      </c>
      <c r="G1130" s="82" t="s">
        <v>77</v>
      </c>
      <c r="H1130" s="82" t="s">
        <v>88</v>
      </c>
      <c r="I1130" s="82" t="s">
        <v>47</v>
      </c>
      <c r="J1130" s="82" t="s">
        <v>48</v>
      </c>
      <c r="K1130" s="82" t="s">
        <v>48</v>
      </c>
      <c r="L1130" s="82" t="s">
        <v>47</v>
      </c>
      <c r="M1130" s="82" t="s">
        <v>118</v>
      </c>
      <c r="N1130" s="82" t="s">
        <v>64</v>
      </c>
      <c r="O1130" s="82" t="s">
        <v>51</v>
      </c>
      <c r="P1130" s="82" t="s">
        <v>171</v>
      </c>
      <c r="Q1130" s="82" t="s">
        <v>9410</v>
      </c>
      <c r="R1130" s="82" t="s">
        <v>9411</v>
      </c>
      <c r="S1130" s="82" t="s">
        <v>55</v>
      </c>
      <c r="T1130" s="83" t="s">
        <v>56</v>
      </c>
    </row>
    <row r="1131">
      <c r="A1131" s="81">
        <v>45771.426712962966</v>
      </c>
      <c r="B1131" s="82" t="s">
        <v>4804</v>
      </c>
      <c r="C1131" s="82" t="s">
        <v>10515</v>
      </c>
      <c r="D1131" s="82">
        <v>1.6992841513E10</v>
      </c>
      <c r="E1131" s="82" t="s">
        <v>43</v>
      </c>
      <c r="F1131" s="82" t="s">
        <v>60</v>
      </c>
      <c r="G1131" s="82" t="s">
        <v>87</v>
      </c>
      <c r="H1131" s="82" t="s">
        <v>106</v>
      </c>
      <c r="I1131" s="82" t="s">
        <v>47</v>
      </c>
      <c r="J1131" s="82" t="s">
        <v>47</v>
      </c>
      <c r="K1131" s="82" t="s">
        <v>48</v>
      </c>
      <c r="L1131" s="82" t="s">
        <v>47</v>
      </c>
      <c r="M1131" s="82" t="s">
        <v>49</v>
      </c>
      <c r="N1131" s="82" t="s">
        <v>50</v>
      </c>
      <c r="O1131" s="82" t="s">
        <v>51</v>
      </c>
      <c r="P1131" s="82" t="s">
        <v>171</v>
      </c>
      <c r="Q1131" s="82" t="s">
        <v>9457</v>
      </c>
      <c r="R1131" s="82" t="s">
        <v>9411</v>
      </c>
      <c r="S1131" s="82" t="s">
        <v>55</v>
      </c>
      <c r="T1131" s="83" t="s">
        <v>56</v>
      </c>
    </row>
    <row r="1132">
      <c r="A1132" s="81">
        <v>45771.426712962966</v>
      </c>
      <c r="B1132" s="82" t="s">
        <v>4804</v>
      </c>
      <c r="C1132" s="82" t="s">
        <v>10515</v>
      </c>
      <c r="D1132" s="82">
        <v>1.6992841513E10</v>
      </c>
      <c r="E1132" s="82" t="s">
        <v>43</v>
      </c>
      <c r="F1132" s="82" t="s">
        <v>60</v>
      </c>
      <c r="G1132" s="82" t="s">
        <v>87</v>
      </c>
      <c r="H1132" s="82" t="s">
        <v>106</v>
      </c>
      <c r="I1132" s="82" t="s">
        <v>47</v>
      </c>
      <c r="J1132" s="82" t="s">
        <v>47</v>
      </c>
      <c r="K1132" s="82" t="s">
        <v>48</v>
      </c>
      <c r="L1132" s="82" t="s">
        <v>47</v>
      </c>
      <c r="M1132" s="82" t="s">
        <v>49</v>
      </c>
      <c r="N1132" s="82" t="s">
        <v>50</v>
      </c>
      <c r="O1132" s="82" t="s">
        <v>51</v>
      </c>
      <c r="P1132" s="82" t="s">
        <v>171</v>
      </c>
      <c r="Q1132" s="82" t="s">
        <v>9457</v>
      </c>
      <c r="R1132" s="82" t="s">
        <v>9411</v>
      </c>
      <c r="S1132" s="82" t="s">
        <v>55</v>
      </c>
      <c r="T1132" s="83" t="s">
        <v>56</v>
      </c>
    </row>
    <row r="1133">
      <c r="A1133" s="81">
        <v>45771.43005787037</v>
      </c>
      <c r="B1133" s="82" t="s">
        <v>10516</v>
      </c>
      <c r="C1133" s="82" t="s">
        <v>10517</v>
      </c>
      <c r="D1133" s="82">
        <v>7.1982924299E10</v>
      </c>
      <c r="E1133" s="82" t="s">
        <v>43</v>
      </c>
      <c r="F1133" s="82" t="s">
        <v>60</v>
      </c>
      <c r="G1133" s="82" t="s">
        <v>61</v>
      </c>
      <c r="H1133" s="82" t="s">
        <v>106</v>
      </c>
      <c r="I1133" s="82" t="s">
        <v>48</v>
      </c>
      <c r="J1133" s="82" t="s">
        <v>47</v>
      </c>
      <c r="K1133" s="82" t="s">
        <v>47</v>
      </c>
      <c r="L1133" s="82" t="s">
        <v>48</v>
      </c>
      <c r="M1133" s="82" t="s">
        <v>79</v>
      </c>
      <c r="N1133" s="82" t="s">
        <v>95</v>
      </c>
      <c r="O1133" s="82" t="s">
        <v>51</v>
      </c>
      <c r="P1133" s="82" t="s">
        <v>171</v>
      </c>
      <c r="Q1133" s="82" t="s">
        <v>9511</v>
      </c>
      <c r="R1133" s="82" t="s">
        <v>9414</v>
      </c>
      <c r="S1133" s="82" t="s">
        <v>55</v>
      </c>
      <c r="T1133" s="83" t="s">
        <v>56</v>
      </c>
    </row>
    <row r="1134">
      <c r="A1134" s="81">
        <v>45771.43005787037</v>
      </c>
      <c r="B1134" s="82" t="s">
        <v>10516</v>
      </c>
      <c r="C1134" s="82" t="s">
        <v>10517</v>
      </c>
      <c r="D1134" s="82">
        <v>7.1982924299E10</v>
      </c>
      <c r="E1134" s="82" t="s">
        <v>43</v>
      </c>
      <c r="F1134" s="82" t="s">
        <v>60</v>
      </c>
      <c r="G1134" s="82" t="s">
        <v>61</v>
      </c>
      <c r="H1134" s="82" t="s">
        <v>106</v>
      </c>
      <c r="I1134" s="82" t="s">
        <v>48</v>
      </c>
      <c r="J1134" s="82" t="s">
        <v>47</v>
      </c>
      <c r="K1134" s="82" t="s">
        <v>47</v>
      </c>
      <c r="L1134" s="82" t="s">
        <v>48</v>
      </c>
      <c r="M1134" s="82" t="s">
        <v>79</v>
      </c>
      <c r="N1134" s="82" t="s">
        <v>95</v>
      </c>
      <c r="O1134" s="82" t="s">
        <v>51</v>
      </c>
      <c r="P1134" s="82" t="s">
        <v>171</v>
      </c>
      <c r="Q1134" s="82" t="s">
        <v>9511</v>
      </c>
      <c r="R1134" s="82" t="s">
        <v>9414</v>
      </c>
      <c r="S1134" s="82" t="s">
        <v>55</v>
      </c>
      <c r="T1134" s="83" t="s">
        <v>56</v>
      </c>
    </row>
    <row r="1135">
      <c r="A1135" s="81">
        <v>45771.4321875</v>
      </c>
      <c r="B1135" s="82" t="s">
        <v>10518</v>
      </c>
      <c r="C1135" s="82" t="s">
        <v>10519</v>
      </c>
      <c r="D1135" s="82">
        <v>4.1996054563E10</v>
      </c>
      <c r="E1135" s="82" t="s">
        <v>43</v>
      </c>
      <c r="F1135" s="82" t="s">
        <v>44</v>
      </c>
      <c r="G1135" s="82" t="s">
        <v>61</v>
      </c>
      <c r="H1135" s="82" t="s">
        <v>46</v>
      </c>
      <c r="I1135" s="82" t="s">
        <v>48</v>
      </c>
      <c r="J1135" s="82" t="s">
        <v>47</v>
      </c>
      <c r="K1135" s="82" t="s">
        <v>48</v>
      </c>
      <c r="L1135" s="82" t="s">
        <v>47</v>
      </c>
      <c r="M1135" s="82" t="s">
        <v>94</v>
      </c>
      <c r="N1135" s="82" t="s">
        <v>50</v>
      </c>
      <c r="O1135" s="82" t="s">
        <v>51</v>
      </c>
      <c r="P1135" s="82" t="s">
        <v>171</v>
      </c>
      <c r="Q1135" s="82" t="s">
        <v>9410</v>
      </c>
      <c r="R1135" s="82" t="s">
        <v>9411</v>
      </c>
      <c r="S1135" s="82" t="s">
        <v>65</v>
      </c>
      <c r="T1135" s="83" t="s">
        <v>56</v>
      </c>
    </row>
    <row r="1136">
      <c r="A1136" s="81">
        <v>45771.4321875</v>
      </c>
      <c r="B1136" s="82" t="s">
        <v>10518</v>
      </c>
      <c r="C1136" s="82" t="s">
        <v>10519</v>
      </c>
      <c r="D1136" s="82">
        <v>4.1996054563E10</v>
      </c>
      <c r="E1136" s="82" t="s">
        <v>43</v>
      </c>
      <c r="F1136" s="82" t="s">
        <v>44</v>
      </c>
      <c r="G1136" s="82" t="s">
        <v>61</v>
      </c>
      <c r="H1136" s="82" t="s">
        <v>46</v>
      </c>
      <c r="I1136" s="82" t="s">
        <v>48</v>
      </c>
      <c r="J1136" s="82" t="s">
        <v>47</v>
      </c>
      <c r="K1136" s="82" t="s">
        <v>48</v>
      </c>
      <c r="L1136" s="82" t="s">
        <v>47</v>
      </c>
      <c r="M1136" s="82" t="s">
        <v>94</v>
      </c>
      <c r="N1136" s="82" t="s">
        <v>50</v>
      </c>
      <c r="O1136" s="82" t="s">
        <v>51</v>
      </c>
      <c r="P1136" s="82" t="s">
        <v>171</v>
      </c>
      <c r="Q1136" s="82" t="s">
        <v>9410</v>
      </c>
      <c r="R1136" s="82" t="s">
        <v>9411</v>
      </c>
      <c r="S1136" s="82" t="s">
        <v>65</v>
      </c>
      <c r="T1136" s="83" t="s">
        <v>56</v>
      </c>
    </row>
    <row r="1137">
      <c r="A1137" s="81">
        <v>45771.43219907407</v>
      </c>
      <c r="B1137" s="82" t="s">
        <v>10462</v>
      </c>
      <c r="C1137" s="82" t="s">
        <v>10520</v>
      </c>
      <c r="D1137" s="82">
        <v>3.4996710405E10</v>
      </c>
      <c r="E1137" s="82" t="s">
        <v>43</v>
      </c>
      <c r="F1137" s="82" t="s">
        <v>44</v>
      </c>
      <c r="G1137" s="82" t="s">
        <v>61</v>
      </c>
      <c r="H1137" s="82" t="s">
        <v>46</v>
      </c>
      <c r="I1137" s="82" t="s">
        <v>47</v>
      </c>
      <c r="J1137" s="82" t="s">
        <v>47</v>
      </c>
      <c r="K1137" s="82" t="s">
        <v>48</v>
      </c>
      <c r="L1137" s="82" t="s">
        <v>47</v>
      </c>
      <c r="M1137" s="82" t="s">
        <v>79</v>
      </c>
      <c r="N1137" s="82" t="s">
        <v>50</v>
      </c>
      <c r="O1137" s="82" t="s">
        <v>51</v>
      </c>
      <c r="P1137" s="82" t="s">
        <v>171</v>
      </c>
      <c r="Q1137" s="82" t="s">
        <v>9457</v>
      </c>
      <c r="R1137" s="82" t="s">
        <v>9426</v>
      </c>
      <c r="S1137" s="82" t="s">
        <v>55</v>
      </c>
      <c r="T1137" s="83" t="s">
        <v>47</v>
      </c>
    </row>
    <row r="1138">
      <c r="A1138" s="81">
        <v>45771.43219907407</v>
      </c>
      <c r="B1138" s="82" t="s">
        <v>10462</v>
      </c>
      <c r="C1138" s="82" t="s">
        <v>10520</v>
      </c>
      <c r="D1138" s="82">
        <v>3.4996710405E10</v>
      </c>
      <c r="E1138" s="82" t="s">
        <v>43</v>
      </c>
      <c r="F1138" s="82" t="s">
        <v>44</v>
      </c>
      <c r="G1138" s="82" t="s">
        <v>61</v>
      </c>
      <c r="H1138" s="82" t="s">
        <v>46</v>
      </c>
      <c r="I1138" s="82" t="s">
        <v>47</v>
      </c>
      <c r="J1138" s="82" t="s">
        <v>47</v>
      </c>
      <c r="K1138" s="82" t="s">
        <v>48</v>
      </c>
      <c r="L1138" s="82" t="s">
        <v>47</v>
      </c>
      <c r="M1138" s="82" t="s">
        <v>79</v>
      </c>
      <c r="N1138" s="82" t="s">
        <v>50</v>
      </c>
      <c r="O1138" s="82" t="s">
        <v>51</v>
      </c>
      <c r="P1138" s="82" t="s">
        <v>171</v>
      </c>
      <c r="Q1138" s="82" t="s">
        <v>9457</v>
      </c>
      <c r="R1138" s="82" t="s">
        <v>9426</v>
      </c>
      <c r="S1138" s="82" t="s">
        <v>55</v>
      </c>
      <c r="T1138" s="83" t="s">
        <v>47</v>
      </c>
    </row>
    <row r="1139">
      <c r="A1139" s="81">
        <v>45771.43414351852</v>
      </c>
      <c r="B1139" s="82" t="s">
        <v>10521</v>
      </c>
      <c r="C1139" s="82" t="s">
        <v>10522</v>
      </c>
      <c r="D1139" s="82">
        <v>1.1953910824E10</v>
      </c>
      <c r="E1139" s="82" t="s">
        <v>43</v>
      </c>
      <c r="F1139" s="82" t="s">
        <v>60</v>
      </c>
      <c r="G1139" s="82" t="s">
        <v>87</v>
      </c>
      <c r="H1139" s="82" t="s">
        <v>88</v>
      </c>
      <c r="I1139" s="82" t="s">
        <v>47</v>
      </c>
      <c r="J1139" s="82" t="s">
        <v>47</v>
      </c>
      <c r="K1139" s="82" t="s">
        <v>48</v>
      </c>
      <c r="L1139" s="82" t="s">
        <v>47</v>
      </c>
      <c r="M1139" s="82" t="s">
        <v>79</v>
      </c>
      <c r="N1139" s="82" t="s">
        <v>50</v>
      </c>
      <c r="O1139" s="82" t="s">
        <v>51</v>
      </c>
      <c r="P1139" s="82" t="s">
        <v>171</v>
      </c>
      <c r="Q1139" s="82" t="s">
        <v>9410</v>
      </c>
      <c r="R1139" s="82" t="s">
        <v>9411</v>
      </c>
      <c r="S1139" s="82" t="s">
        <v>55</v>
      </c>
      <c r="T1139" s="83" t="s">
        <v>47</v>
      </c>
    </row>
    <row r="1140">
      <c r="A1140" s="81">
        <v>45771.43414351852</v>
      </c>
      <c r="B1140" s="82" t="s">
        <v>10521</v>
      </c>
      <c r="C1140" s="82" t="s">
        <v>10522</v>
      </c>
      <c r="D1140" s="82">
        <v>1.1953910824E10</v>
      </c>
      <c r="E1140" s="82" t="s">
        <v>43</v>
      </c>
      <c r="F1140" s="82" t="s">
        <v>60</v>
      </c>
      <c r="G1140" s="82" t="s">
        <v>87</v>
      </c>
      <c r="H1140" s="82" t="s">
        <v>88</v>
      </c>
      <c r="I1140" s="82" t="s">
        <v>47</v>
      </c>
      <c r="J1140" s="82" t="s">
        <v>47</v>
      </c>
      <c r="K1140" s="82" t="s">
        <v>48</v>
      </c>
      <c r="L1140" s="82" t="s">
        <v>47</v>
      </c>
      <c r="M1140" s="82" t="s">
        <v>79</v>
      </c>
      <c r="N1140" s="82" t="s">
        <v>50</v>
      </c>
      <c r="O1140" s="82" t="s">
        <v>51</v>
      </c>
      <c r="P1140" s="82" t="s">
        <v>171</v>
      </c>
      <c r="Q1140" s="82" t="s">
        <v>9410</v>
      </c>
      <c r="R1140" s="82" t="s">
        <v>9411</v>
      </c>
      <c r="S1140" s="82" t="s">
        <v>55</v>
      </c>
      <c r="T1140" s="83" t="s">
        <v>47</v>
      </c>
    </row>
    <row r="1141">
      <c r="A1141" s="81">
        <v>45771.43576388889</v>
      </c>
      <c r="B1141" s="82" t="s">
        <v>10523</v>
      </c>
      <c r="C1141" s="82" t="s">
        <v>10524</v>
      </c>
      <c r="D1141" s="82">
        <v>5.585991082E10</v>
      </c>
      <c r="E1141" s="82" t="s">
        <v>43</v>
      </c>
      <c r="F1141" s="82" t="s">
        <v>60</v>
      </c>
      <c r="G1141" s="82" t="s">
        <v>45</v>
      </c>
      <c r="H1141" s="82" t="s">
        <v>78</v>
      </c>
      <c r="I1141" s="82" t="s">
        <v>47</v>
      </c>
      <c r="J1141" s="82" t="s">
        <v>47</v>
      </c>
      <c r="K1141" s="82" t="s">
        <v>47</v>
      </c>
      <c r="L1141" s="82" t="s">
        <v>47</v>
      </c>
      <c r="M1141" s="82" t="s">
        <v>63</v>
      </c>
      <c r="N1141" s="82" t="s">
        <v>70</v>
      </c>
      <c r="O1141" s="82" t="s">
        <v>51</v>
      </c>
      <c r="P1141" s="82" t="s">
        <v>171</v>
      </c>
      <c r="Q1141" s="82" t="s">
        <v>9539</v>
      </c>
      <c r="R1141" s="82" t="s">
        <v>9411</v>
      </c>
      <c r="S1141" s="82" t="s">
        <v>55</v>
      </c>
      <c r="T1141" s="83" t="s">
        <v>47</v>
      </c>
    </row>
    <row r="1142">
      <c r="A1142" s="81">
        <v>45771.43576388889</v>
      </c>
      <c r="B1142" s="82" t="s">
        <v>10523</v>
      </c>
      <c r="C1142" s="82" t="s">
        <v>10524</v>
      </c>
      <c r="D1142" s="82">
        <v>5.585991082E10</v>
      </c>
      <c r="E1142" s="82" t="s">
        <v>43</v>
      </c>
      <c r="F1142" s="82" t="s">
        <v>60</v>
      </c>
      <c r="G1142" s="82" t="s">
        <v>45</v>
      </c>
      <c r="H1142" s="82" t="s">
        <v>78</v>
      </c>
      <c r="I1142" s="82" t="s">
        <v>47</v>
      </c>
      <c r="J1142" s="82" t="s">
        <v>47</v>
      </c>
      <c r="K1142" s="82" t="s">
        <v>47</v>
      </c>
      <c r="L1142" s="82" t="s">
        <v>47</v>
      </c>
      <c r="M1142" s="82" t="s">
        <v>63</v>
      </c>
      <c r="N1142" s="82" t="s">
        <v>70</v>
      </c>
      <c r="O1142" s="82" t="s">
        <v>51</v>
      </c>
      <c r="P1142" s="82" t="s">
        <v>171</v>
      </c>
      <c r="Q1142" s="82" t="s">
        <v>9539</v>
      </c>
      <c r="R1142" s="82" t="s">
        <v>9411</v>
      </c>
      <c r="S1142" s="82" t="s">
        <v>55</v>
      </c>
      <c r="T1142" s="83" t="s">
        <v>47</v>
      </c>
    </row>
    <row r="1143">
      <c r="A1143" s="81">
        <v>45771.436261574076</v>
      </c>
      <c r="B1143" s="82" t="s">
        <v>244</v>
      </c>
      <c r="C1143" s="82" t="s">
        <v>10525</v>
      </c>
      <c r="D1143" s="82">
        <v>8.4991539102E10</v>
      </c>
      <c r="E1143" s="82" t="s">
        <v>43</v>
      </c>
      <c r="F1143" s="82" t="s">
        <v>60</v>
      </c>
      <c r="G1143" s="82" t="s">
        <v>45</v>
      </c>
      <c r="H1143" s="82" t="s">
        <v>46</v>
      </c>
      <c r="I1143" s="82" t="s">
        <v>48</v>
      </c>
      <c r="J1143" s="82" t="s">
        <v>47</v>
      </c>
      <c r="K1143" s="82" t="s">
        <v>48</v>
      </c>
      <c r="L1143" s="82" t="s">
        <v>47</v>
      </c>
      <c r="M1143" s="82" t="s">
        <v>63</v>
      </c>
      <c r="N1143" s="82" t="s">
        <v>50</v>
      </c>
      <c r="O1143" s="82" t="s">
        <v>51</v>
      </c>
      <c r="P1143" s="82" t="s">
        <v>171</v>
      </c>
      <c r="Q1143" s="82" t="s">
        <v>9410</v>
      </c>
      <c r="R1143" s="82" t="s">
        <v>9411</v>
      </c>
      <c r="S1143" s="82" t="s">
        <v>55</v>
      </c>
      <c r="T1143" s="83" t="s">
        <v>56</v>
      </c>
    </row>
    <row r="1144">
      <c r="A1144" s="81">
        <v>45771.436261574076</v>
      </c>
      <c r="B1144" s="82" t="s">
        <v>244</v>
      </c>
      <c r="C1144" s="82" t="s">
        <v>10525</v>
      </c>
      <c r="D1144" s="82">
        <v>8.4991539102E10</v>
      </c>
      <c r="E1144" s="82" t="s">
        <v>43</v>
      </c>
      <c r="F1144" s="82" t="s">
        <v>60</v>
      </c>
      <c r="G1144" s="82" t="s">
        <v>45</v>
      </c>
      <c r="H1144" s="82" t="s">
        <v>46</v>
      </c>
      <c r="I1144" s="82" t="s">
        <v>48</v>
      </c>
      <c r="J1144" s="82" t="s">
        <v>47</v>
      </c>
      <c r="K1144" s="82" t="s">
        <v>48</v>
      </c>
      <c r="L1144" s="82" t="s">
        <v>47</v>
      </c>
      <c r="M1144" s="82" t="s">
        <v>63</v>
      </c>
      <c r="N1144" s="82" t="s">
        <v>50</v>
      </c>
      <c r="O1144" s="82" t="s">
        <v>51</v>
      </c>
      <c r="P1144" s="82" t="s">
        <v>171</v>
      </c>
      <c r="Q1144" s="82" t="s">
        <v>9410</v>
      </c>
      <c r="R1144" s="82" t="s">
        <v>9411</v>
      </c>
      <c r="S1144" s="82" t="s">
        <v>55</v>
      </c>
      <c r="T1144" s="83" t="s">
        <v>56</v>
      </c>
    </row>
    <row r="1145">
      <c r="A1145" s="81">
        <v>45771.436689814815</v>
      </c>
      <c r="B1145" s="82" t="s">
        <v>10526</v>
      </c>
      <c r="C1145" s="82" t="s">
        <v>10527</v>
      </c>
      <c r="D1145" s="82">
        <v>6.799164052E10</v>
      </c>
      <c r="E1145" s="82" t="s">
        <v>43</v>
      </c>
      <c r="F1145" s="82" t="s">
        <v>60</v>
      </c>
      <c r="G1145" s="82" t="s">
        <v>45</v>
      </c>
      <c r="H1145" s="82" t="s">
        <v>46</v>
      </c>
      <c r="I1145" s="82" t="s">
        <v>48</v>
      </c>
      <c r="J1145" s="82" t="s">
        <v>47</v>
      </c>
      <c r="K1145" s="82" t="s">
        <v>48</v>
      </c>
      <c r="L1145" s="82" t="s">
        <v>47</v>
      </c>
      <c r="M1145" s="82" t="s">
        <v>63</v>
      </c>
      <c r="N1145" s="82" t="s">
        <v>50</v>
      </c>
      <c r="O1145" s="82" t="s">
        <v>51</v>
      </c>
      <c r="P1145" s="82" t="s">
        <v>171</v>
      </c>
      <c r="Q1145" s="82" t="s">
        <v>9410</v>
      </c>
      <c r="R1145" s="82" t="s">
        <v>9414</v>
      </c>
      <c r="S1145" s="82" t="s">
        <v>65</v>
      </c>
      <c r="T1145" s="83" t="s">
        <v>47</v>
      </c>
    </row>
    <row r="1146">
      <c r="A1146" s="81">
        <v>45771.436689814815</v>
      </c>
      <c r="B1146" s="82" t="s">
        <v>10526</v>
      </c>
      <c r="C1146" s="82" t="s">
        <v>10527</v>
      </c>
      <c r="D1146" s="82">
        <v>6.799164052E10</v>
      </c>
      <c r="E1146" s="82" t="s">
        <v>43</v>
      </c>
      <c r="F1146" s="82" t="s">
        <v>60</v>
      </c>
      <c r="G1146" s="82" t="s">
        <v>45</v>
      </c>
      <c r="H1146" s="82" t="s">
        <v>46</v>
      </c>
      <c r="I1146" s="82" t="s">
        <v>48</v>
      </c>
      <c r="J1146" s="82" t="s">
        <v>47</v>
      </c>
      <c r="K1146" s="82" t="s">
        <v>48</v>
      </c>
      <c r="L1146" s="82" t="s">
        <v>47</v>
      </c>
      <c r="M1146" s="82" t="s">
        <v>63</v>
      </c>
      <c r="N1146" s="82" t="s">
        <v>50</v>
      </c>
      <c r="O1146" s="82" t="s">
        <v>51</v>
      </c>
      <c r="P1146" s="82" t="s">
        <v>171</v>
      </c>
      <c r="Q1146" s="82" t="s">
        <v>9410</v>
      </c>
      <c r="R1146" s="82" t="s">
        <v>9414</v>
      </c>
      <c r="S1146" s="82" t="s">
        <v>65</v>
      </c>
      <c r="T1146" s="83" t="s">
        <v>47</v>
      </c>
    </row>
    <row r="1147">
      <c r="A1147" s="81">
        <v>45771.437268518515</v>
      </c>
      <c r="B1147" s="82" t="s">
        <v>9606</v>
      </c>
      <c r="C1147" s="82" t="s">
        <v>9607</v>
      </c>
      <c r="D1147" s="82">
        <v>4.899664133E10</v>
      </c>
      <c r="E1147" s="82" t="s">
        <v>43</v>
      </c>
      <c r="F1147" s="82" t="s">
        <v>60</v>
      </c>
      <c r="G1147" s="82" t="s">
        <v>45</v>
      </c>
      <c r="H1147" s="82" t="s">
        <v>78</v>
      </c>
      <c r="I1147" s="82" t="s">
        <v>48</v>
      </c>
      <c r="J1147" s="82" t="s">
        <v>47</v>
      </c>
      <c r="K1147" s="82" t="s">
        <v>47</v>
      </c>
      <c r="L1147" s="82" t="s">
        <v>47</v>
      </c>
      <c r="M1147" s="82" t="s">
        <v>49</v>
      </c>
      <c r="N1147" s="82" t="s">
        <v>64</v>
      </c>
      <c r="O1147" s="82" t="s">
        <v>51</v>
      </c>
      <c r="P1147" s="82" t="s">
        <v>171</v>
      </c>
      <c r="Q1147" s="82" t="s">
        <v>9410</v>
      </c>
      <c r="R1147" s="82" t="s">
        <v>9411</v>
      </c>
      <c r="S1147" s="82" t="s">
        <v>55</v>
      </c>
      <c r="T1147" s="83" t="s">
        <v>47</v>
      </c>
    </row>
    <row r="1148">
      <c r="A1148" s="81">
        <v>45771.43740740741</v>
      </c>
      <c r="B1148" s="82" t="s">
        <v>10526</v>
      </c>
      <c r="C1148" s="82" t="s">
        <v>10527</v>
      </c>
      <c r="D1148" s="82">
        <v>6.799164052E10</v>
      </c>
      <c r="E1148" s="82" t="s">
        <v>43</v>
      </c>
      <c r="F1148" s="82" t="s">
        <v>60</v>
      </c>
      <c r="G1148" s="82" t="s">
        <v>45</v>
      </c>
      <c r="H1148" s="82" t="s">
        <v>46</v>
      </c>
      <c r="I1148" s="82" t="s">
        <v>48</v>
      </c>
      <c r="J1148" s="82" t="s">
        <v>47</v>
      </c>
      <c r="K1148" s="82" t="s">
        <v>48</v>
      </c>
      <c r="L1148" s="82" t="s">
        <v>47</v>
      </c>
      <c r="M1148" s="82" t="s">
        <v>63</v>
      </c>
      <c r="N1148" s="82" t="s">
        <v>50</v>
      </c>
      <c r="O1148" s="82" t="s">
        <v>51</v>
      </c>
      <c r="P1148" s="82" t="s">
        <v>171</v>
      </c>
      <c r="Q1148" s="82" t="s">
        <v>9410</v>
      </c>
      <c r="R1148" s="82" t="s">
        <v>9414</v>
      </c>
      <c r="S1148" s="82" t="s">
        <v>65</v>
      </c>
      <c r="T1148" s="83" t="s">
        <v>47</v>
      </c>
    </row>
    <row r="1149">
      <c r="A1149" s="81">
        <v>45771.43928240741</v>
      </c>
      <c r="B1149" s="82" t="s">
        <v>10526</v>
      </c>
      <c r="C1149" s="82" t="s">
        <v>10527</v>
      </c>
      <c r="D1149" s="82">
        <v>6.799164052E10</v>
      </c>
      <c r="E1149" s="82" t="s">
        <v>43</v>
      </c>
      <c r="F1149" s="82" t="s">
        <v>60</v>
      </c>
      <c r="G1149" s="82" t="s">
        <v>45</v>
      </c>
      <c r="H1149" s="82" t="s">
        <v>46</v>
      </c>
      <c r="I1149" s="82" t="s">
        <v>48</v>
      </c>
      <c r="J1149" s="82" t="s">
        <v>47</v>
      </c>
      <c r="K1149" s="82" t="s">
        <v>48</v>
      </c>
      <c r="L1149" s="82" t="s">
        <v>47</v>
      </c>
      <c r="M1149" s="82" t="s">
        <v>63</v>
      </c>
      <c r="N1149" s="82" t="s">
        <v>50</v>
      </c>
      <c r="O1149" s="82" t="s">
        <v>51</v>
      </c>
      <c r="P1149" s="82" t="s">
        <v>171</v>
      </c>
      <c r="Q1149" s="82" t="s">
        <v>9410</v>
      </c>
      <c r="R1149" s="82" t="s">
        <v>9414</v>
      </c>
      <c r="S1149" s="82" t="s">
        <v>65</v>
      </c>
      <c r="T1149" s="83" t="s">
        <v>47</v>
      </c>
    </row>
    <row r="1150">
      <c r="A1150" s="81">
        <v>45771.446435185186</v>
      </c>
      <c r="B1150" s="82" t="s">
        <v>10528</v>
      </c>
      <c r="C1150" s="82" t="s">
        <v>10529</v>
      </c>
      <c r="D1150" s="82">
        <v>4.9991777541E10</v>
      </c>
      <c r="E1150" s="82" t="s">
        <v>43</v>
      </c>
      <c r="F1150" s="82" t="s">
        <v>60</v>
      </c>
      <c r="G1150" s="82" t="s">
        <v>45</v>
      </c>
      <c r="H1150" s="82" t="s">
        <v>46</v>
      </c>
      <c r="I1150" s="82" t="s">
        <v>48</v>
      </c>
      <c r="J1150" s="82" t="s">
        <v>47</v>
      </c>
      <c r="K1150" s="82" t="s">
        <v>48</v>
      </c>
      <c r="L1150" s="82" t="s">
        <v>47</v>
      </c>
      <c r="M1150" s="82" t="s">
        <v>79</v>
      </c>
      <c r="N1150" s="82" t="s">
        <v>50</v>
      </c>
      <c r="O1150" s="82" t="s">
        <v>51</v>
      </c>
      <c r="P1150" s="82" t="s">
        <v>171</v>
      </c>
      <c r="Q1150" s="82" t="s">
        <v>9469</v>
      </c>
      <c r="R1150" s="82" t="s">
        <v>9411</v>
      </c>
      <c r="S1150" s="82" t="s">
        <v>55</v>
      </c>
      <c r="T1150" s="83" t="s">
        <v>56</v>
      </c>
    </row>
    <row r="1151">
      <c r="A1151" s="81">
        <v>45771.44677083333</v>
      </c>
      <c r="B1151" s="82" t="s">
        <v>10530</v>
      </c>
      <c r="C1151" s="82" t="s">
        <v>10531</v>
      </c>
      <c r="D1151" s="82">
        <v>5.5319967792E10</v>
      </c>
      <c r="E1151" s="82" t="s">
        <v>75</v>
      </c>
      <c r="F1151" s="82" t="s">
        <v>44</v>
      </c>
      <c r="G1151" s="82" t="s">
        <v>45</v>
      </c>
      <c r="H1151" s="82" t="s">
        <v>78</v>
      </c>
      <c r="I1151" s="82" t="s">
        <v>48</v>
      </c>
      <c r="J1151" s="82" t="s">
        <v>47</v>
      </c>
      <c r="K1151" s="82" t="s">
        <v>47</v>
      </c>
      <c r="L1151" s="82" t="s">
        <v>47</v>
      </c>
      <c r="M1151" s="82" t="s">
        <v>79</v>
      </c>
      <c r="N1151" s="82" t="s">
        <v>64</v>
      </c>
      <c r="O1151" s="82" t="s">
        <v>51</v>
      </c>
      <c r="P1151" s="82" t="s">
        <v>171</v>
      </c>
      <c r="Q1151" s="82" t="s">
        <v>9484</v>
      </c>
      <c r="R1151" s="82" t="s">
        <v>9411</v>
      </c>
      <c r="S1151" s="82" t="s">
        <v>65</v>
      </c>
      <c r="T1151" s="84"/>
    </row>
    <row r="1152">
      <c r="A1152" s="81">
        <v>45771.44677083333</v>
      </c>
      <c r="B1152" s="82" t="s">
        <v>10530</v>
      </c>
      <c r="C1152" s="82" t="s">
        <v>10531</v>
      </c>
      <c r="D1152" s="82">
        <v>5.5319967792E10</v>
      </c>
      <c r="E1152" s="82" t="s">
        <v>75</v>
      </c>
      <c r="F1152" s="82" t="s">
        <v>44</v>
      </c>
      <c r="G1152" s="82" t="s">
        <v>45</v>
      </c>
      <c r="H1152" s="82" t="s">
        <v>78</v>
      </c>
      <c r="I1152" s="82" t="s">
        <v>48</v>
      </c>
      <c r="J1152" s="82" t="s">
        <v>47</v>
      </c>
      <c r="K1152" s="82" t="s">
        <v>47</v>
      </c>
      <c r="L1152" s="82" t="s">
        <v>47</v>
      </c>
      <c r="M1152" s="82" t="s">
        <v>79</v>
      </c>
      <c r="N1152" s="82" t="s">
        <v>64</v>
      </c>
      <c r="O1152" s="82" t="s">
        <v>51</v>
      </c>
      <c r="P1152" s="82" t="s">
        <v>171</v>
      </c>
      <c r="Q1152" s="82" t="s">
        <v>9484</v>
      </c>
      <c r="R1152" s="82" t="s">
        <v>9411</v>
      </c>
      <c r="S1152" s="82" t="s">
        <v>65</v>
      </c>
      <c r="T1152" s="84"/>
    </row>
    <row r="1153">
      <c r="A1153" s="81">
        <v>45771.44709490741</v>
      </c>
      <c r="B1153" s="82" t="s">
        <v>10532</v>
      </c>
      <c r="C1153" s="82" t="s">
        <v>10533</v>
      </c>
      <c r="D1153" s="82">
        <v>1.1973691814E10</v>
      </c>
      <c r="E1153" s="82" t="s">
        <v>43</v>
      </c>
      <c r="F1153" s="82" t="s">
        <v>44</v>
      </c>
      <c r="G1153" s="82" t="s">
        <v>45</v>
      </c>
      <c r="H1153" s="82" t="s">
        <v>62</v>
      </c>
      <c r="I1153" s="82" t="s">
        <v>48</v>
      </c>
      <c r="J1153" s="82" t="s">
        <v>47</v>
      </c>
      <c r="K1153" s="82" t="s">
        <v>47</v>
      </c>
      <c r="L1153" s="82" t="s">
        <v>48</v>
      </c>
      <c r="M1153" s="82" t="s">
        <v>94</v>
      </c>
      <c r="N1153" s="82" t="s">
        <v>95</v>
      </c>
      <c r="O1153" s="82" t="s">
        <v>51</v>
      </c>
      <c r="P1153" s="82" t="s">
        <v>171</v>
      </c>
      <c r="Q1153" s="82" t="s">
        <v>9410</v>
      </c>
      <c r="R1153" s="82" t="s">
        <v>9411</v>
      </c>
      <c r="S1153" s="82" t="s">
        <v>55</v>
      </c>
      <c r="T1153" s="83" t="s">
        <v>47</v>
      </c>
    </row>
    <row r="1154">
      <c r="A1154" s="81">
        <v>45771.44709490741</v>
      </c>
      <c r="B1154" s="82" t="s">
        <v>10532</v>
      </c>
      <c r="C1154" s="82" t="s">
        <v>10533</v>
      </c>
      <c r="D1154" s="82">
        <v>1.1973691814E10</v>
      </c>
      <c r="E1154" s="82" t="s">
        <v>43</v>
      </c>
      <c r="F1154" s="82" t="s">
        <v>44</v>
      </c>
      <c r="G1154" s="82" t="s">
        <v>45</v>
      </c>
      <c r="H1154" s="82" t="s">
        <v>62</v>
      </c>
      <c r="I1154" s="82" t="s">
        <v>48</v>
      </c>
      <c r="J1154" s="82" t="s">
        <v>47</v>
      </c>
      <c r="K1154" s="82" t="s">
        <v>47</v>
      </c>
      <c r="L1154" s="82" t="s">
        <v>48</v>
      </c>
      <c r="M1154" s="82" t="s">
        <v>94</v>
      </c>
      <c r="N1154" s="82" t="s">
        <v>95</v>
      </c>
      <c r="O1154" s="82" t="s">
        <v>51</v>
      </c>
      <c r="P1154" s="82" t="s">
        <v>171</v>
      </c>
      <c r="Q1154" s="82" t="s">
        <v>9410</v>
      </c>
      <c r="R1154" s="82" t="s">
        <v>9411</v>
      </c>
      <c r="S1154" s="82" t="s">
        <v>55</v>
      </c>
      <c r="T1154" s="83" t="s">
        <v>47</v>
      </c>
    </row>
    <row r="1155">
      <c r="A1155" s="81">
        <v>45771.4503125</v>
      </c>
      <c r="B1155" s="82" t="s">
        <v>10534</v>
      </c>
      <c r="C1155" s="82" t="s">
        <v>10535</v>
      </c>
      <c r="D1155" s="82">
        <v>8.1998717213E10</v>
      </c>
      <c r="E1155" s="82" t="s">
        <v>43</v>
      </c>
      <c r="F1155" s="82" t="s">
        <v>60</v>
      </c>
      <c r="G1155" s="82" t="s">
        <v>45</v>
      </c>
      <c r="H1155" s="82" t="s">
        <v>106</v>
      </c>
      <c r="I1155" s="82" t="s">
        <v>47</v>
      </c>
      <c r="J1155" s="82" t="s">
        <v>48</v>
      </c>
      <c r="K1155" s="82" t="s">
        <v>48</v>
      </c>
      <c r="L1155" s="82" t="s">
        <v>48</v>
      </c>
      <c r="M1155" s="82" t="s">
        <v>49</v>
      </c>
      <c r="N1155" s="82" t="s">
        <v>50</v>
      </c>
      <c r="O1155" s="82" t="s">
        <v>51</v>
      </c>
      <c r="P1155" s="82" t="s">
        <v>171</v>
      </c>
      <c r="Q1155" s="82" t="s">
        <v>9410</v>
      </c>
      <c r="R1155" s="82" t="s">
        <v>9411</v>
      </c>
      <c r="S1155" s="82" t="s">
        <v>55</v>
      </c>
      <c r="T1155" s="83" t="s">
        <v>56</v>
      </c>
    </row>
    <row r="1156">
      <c r="A1156" s="81">
        <v>45771.4503125</v>
      </c>
      <c r="B1156" s="82" t="s">
        <v>10534</v>
      </c>
      <c r="C1156" s="82" t="s">
        <v>10535</v>
      </c>
      <c r="D1156" s="82">
        <v>8.1998717213E10</v>
      </c>
      <c r="E1156" s="82" t="s">
        <v>43</v>
      </c>
      <c r="F1156" s="82" t="s">
        <v>60</v>
      </c>
      <c r="G1156" s="82" t="s">
        <v>45</v>
      </c>
      <c r="H1156" s="82" t="s">
        <v>106</v>
      </c>
      <c r="I1156" s="82" t="s">
        <v>47</v>
      </c>
      <c r="J1156" s="82" t="s">
        <v>48</v>
      </c>
      <c r="K1156" s="82" t="s">
        <v>48</v>
      </c>
      <c r="L1156" s="82" t="s">
        <v>48</v>
      </c>
      <c r="M1156" s="82" t="s">
        <v>49</v>
      </c>
      <c r="N1156" s="82" t="s">
        <v>50</v>
      </c>
      <c r="O1156" s="82" t="s">
        <v>51</v>
      </c>
      <c r="P1156" s="82" t="s">
        <v>171</v>
      </c>
      <c r="Q1156" s="82" t="s">
        <v>9410</v>
      </c>
      <c r="R1156" s="82" t="s">
        <v>9411</v>
      </c>
      <c r="S1156" s="82" t="s">
        <v>55</v>
      </c>
      <c r="T1156" s="83" t="s">
        <v>56</v>
      </c>
    </row>
    <row r="1157">
      <c r="A1157" s="81">
        <v>45771.45119212963</v>
      </c>
      <c r="B1157" s="82" t="s">
        <v>805</v>
      </c>
      <c r="C1157" s="82" t="s">
        <v>10536</v>
      </c>
      <c r="D1157" s="82">
        <v>8.4996752144E10</v>
      </c>
      <c r="E1157" s="82" t="s">
        <v>43</v>
      </c>
      <c r="F1157" s="82" t="s">
        <v>144</v>
      </c>
      <c r="G1157" s="82" t="s">
        <v>61</v>
      </c>
      <c r="H1157" s="82" t="s">
        <v>88</v>
      </c>
      <c r="I1157" s="82" t="s">
        <v>47</v>
      </c>
      <c r="J1157" s="82" t="s">
        <v>47</v>
      </c>
      <c r="K1157" s="82" t="s">
        <v>48</v>
      </c>
      <c r="L1157" s="82" t="s">
        <v>47</v>
      </c>
      <c r="M1157" s="82" t="s">
        <v>94</v>
      </c>
      <c r="N1157" s="82" t="s">
        <v>64</v>
      </c>
      <c r="O1157" s="82" t="s">
        <v>51</v>
      </c>
      <c r="P1157" s="82" t="s">
        <v>171</v>
      </c>
      <c r="Q1157" s="82" t="s">
        <v>9460</v>
      </c>
      <c r="R1157" s="82" t="s">
        <v>9414</v>
      </c>
      <c r="S1157" s="82" t="s">
        <v>55</v>
      </c>
      <c r="T1157" s="83" t="s">
        <v>47</v>
      </c>
    </row>
    <row r="1158">
      <c r="A1158" s="81">
        <v>45771.45119212963</v>
      </c>
      <c r="B1158" s="82" t="s">
        <v>805</v>
      </c>
      <c r="C1158" s="82" t="s">
        <v>10536</v>
      </c>
      <c r="D1158" s="82">
        <v>8.4996752144E10</v>
      </c>
      <c r="E1158" s="82" t="s">
        <v>43</v>
      </c>
      <c r="F1158" s="82" t="s">
        <v>144</v>
      </c>
      <c r="G1158" s="82" t="s">
        <v>61</v>
      </c>
      <c r="H1158" s="82" t="s">
        <v>88</v>
      </c>
      <c r="I1158" s="82" t="s">
        <v>47</v>
      </c>
      <c r="J1158" s="82" t="s">
        <v>47</v>
      </c>
      <c r="K1158" s="82" t="s">
        <v>48</v>
      </c>
      <c r="L1158" s="82" t="s">
        <v>47</v>
      </c>
      <c r="M1158" s="82" t="s">
        <v>94</v>
      </c>
      <c r="N1158" s="82" t="s">
        <v>64</v>
      </c>
      <c r="O1158" s="82" t="s">
        <v>51</v>
      </c>
      <c r="P1158" s="82" t="s">
        <v>171</v>
      </c>
      <c r="Q1158" s="82" t="s">
        <v>9460</v>
      </c>
      <c r="R1158" s="82" t="s">
        <v>9414</v>
      </c>
      <c r="S1158" s="82" t="s">
        <v>55</v>
      </c>
      <c r="T1158" s="83" t="s">
        <v>47</v>
      </c>
    </row>
    <row r="1159">
      <c r="A1159" s="81">
        <v>45771.45153935185</v>
      </c>
      <c r="B1159" s="82" t="s">
        <v>10537</v>
      </c>
      <c r="C1159" s="82" t="s">
        <v>10538</v>
      </c>
      <c r="D1159" s="82">
        <v>1.1949413206E10</v>
      </c>
      <c r="E1159" s="82" t="s">
        <v>43</v>
      </c>
      <c r="F1159" s="82" t="s">
        <v>60</v>
      </c>
      <c r="G1159" s="82" t="s">
        <v>45</v>
      </c>
      <c r="H1159" s="82" t="s">
        <v>46</v>
      </c>
      <c r="I1159" s="82" t="s">
        <v>48</v>
      </c>
      <c r="J1159" s="82" t="s">
        <v>47</v>
      </c>
      <c r="K1159" s="82" t="s">
        <v>48</v>
      </c>
      <c r="L1159" s="82" t="s">
        <v>47</v>
      </c>
      <c r="M1159" s="82" t="s">
        <v>63</v>
      </c>
      <c r="N1159" s="82" t="s">
        <v>50</v>
      </c>
      <c r="O1159" s="82" t="s">
        <v>51</v>
      </c>
      <c r="P1159" s="82" t="s">
        <v>171</v>
      </c>
      <c r="Q1159" s="82" t="s">
        <v>9410</v>
      </c>
      <c r="R1159" s="82" t="s">
        <v>9426</v>
      </c>
      <c r="S1159" s="82" t="s">
        <v>65</v>
      </c>
      <c r="T1159" s="83" t="s">
        <v>47</v>
      </c>
    </row>
    <row r="1160">
      <c r="A1160" s="81">
        <v>45771.45153935185</v>
      </c>
      <c r="B1160" s="82" t="s">
        <v>10537</v>
      </c>
      <c r="C1160" s="82" t="s">
        <v>10538</v>
      </c>
      <c r="D1160" s="82">
        <v>1.1949413206E10</v>
      </c>
      <c r="E1160" s="82" t="s">
        <v>43</v>
      </c>
      <c r="F1160" s="82" t="s">
        <v>60</v>
      </c>
      <c r="G1160" s="82" t="s">
        <v>45</v>
      </c>
      <c r="H1160" s="82" t="s">
        <v>46</v>
      </c>
      <c r="I1160" s="82" t="s">
        <v>48</v>
      </c>
      <c r="J1160" s="82" t="s">
        <v>47</v>
      </c>
      <c r="K1160" s="82" t="s">
        <v>48</v>
      </c>
      <c r="L1160" s="82" t="s">
        <v>47</v>
      </c>
      <c r="M1160" s="82" t="s">
        <v>63</v>
      </c>
      <c r="N1160" s="82" t="s">
        <v>50</v>
      </c>
      <c r="O1160" s="82" t="s">
        <v>51</v>
      </c>
      <c r="P1160" s="82" t="s">
        <v>171</v>
      </c>
      <c r="Q1160" s="82" t="s">
        <v>9410</v>
      </c>
      <c r="R1160" s="82" t="s">
        <v>9426</v>
      </c>
      <c r="S1160" s="82" t="s">
        <v>65</v>
      </c>
      <c r="T1160" s="83" t="s">
        <v>47</v>
      </c>
    </row>
    <row r="1161">
      <c r="A1161" s="81">
        <v>45771.454097222224</v>
      </c>
      <c r="B1161" s="82" t="s">
        <v>10539</v>
      </c>
      <c r="C1161" s="82" t="s">
        <v>10540</v>
      </c>
      <c r="D1161" s="82">
        <v>1.6993318375E10</v>
      </c>
      <c r="E1161" s="82" t="s">
        <v>43</v>
      </c>
      <c r="F1161" s="82" t="s">
        <v>60</v>
      </c>
      <c r="G1161" s="82" t="s">
        <v>61</v>
      </c>
      <c r="H1161" s="82" t="s">
        <v>78</v>
      </c>
      <c r="I1161" s="82" t="s">
        <v>47</v>
      </c>
      <c r="J1161" s="82" t="s">
        <v>47</v>
      </c>
      <c r="K1161" s="82" t="s">
        <v>48</v>
      </c>
      <c r="L1161" s="82" t="s">
        <v>47</v>
      </c>
      <c r="M1161" s="82" t="s">
        <v>79</v>
      </c>
      <c r="N1161" s="82" t="s">
        <v>98</v>
      </c>
      <c r="O1161" s="82" t="s">
        <v>51</v>
      </c>
      <c r="P1161" s="82" t="s">
        <v>171</v>
      </c>
      <c r="Q1161" s="82" t="s">
        <v>9410</v>
      </c>
      <c r="R1161" s="82" t="s">
        <v>9414</v>
      </c>
      <c r="S1161" s="82" t="s">
        <v>65</v>
      </c>
      <c r="T1161" s="83" t="s">
        <v>47</v>
      </c>
    </row>
    <row r="1162">
      <c r="A1162" s="81">
        <v>45771.454097222224</v>
      </c>
      <c r="B1162" s="82" t="s">
        <v>10539</v>
      </c>
      <c r="C1162" s="82" t="s">
        <v>10540</v>
      </c>
      <c r="D1162" s="82">
        <v>1.6993318375E10</v>
      </c>
      <c r="E1162" s="82" t="s">
        <v>43</v>
      </c>
      <c r="F1162" s="82" t="s">
        <v>60</v>
      </c>
      <c r="G1162" s="82" t="s">
        <v>61</v>
      </c>
      <c r="H1162" s="82" t="s">
        <v>78</v>
      </c>
      <c r="I1162" s="82" t="s">
        <v>47</v>
      </c>
      <c r="J1162" s="82" t="s">
        <v>47</v>
      </c>
      <c r="K1162" s="82" t="s">
        <v>48</v>
      </c>
      <c r="L1162" s="82" t="s">
        <v>47</v>
      </c>
      <c r="M1162" s="82" t="s">
        <v>79</v>
      </c>
      <c r="N1162" s="82" t="s">
        <v>98</v>
      </c>
      <c r="O1162" s="82" t="s">
        <v>51</v>
      </c>
      <c r="P1162" s="82" t="s">
        <v>171</v>
      </c>
      <c r="Q1162" s="82" t="s">
        <v>9410</v>
      </c>
      <c r="R1162" s="82" t="s">
        <v>9414</v>
      </c>
      <c r="S1162" s="82" t="s">
        <v>65</v>
      </c>
      <c r="T1162" s="83" t="s">
        <v>47</v>
      </c>
    </row>
    <row r="1163">
      <c r="A1163" s="81">
        <v>45771.455717592595</v>
      </c>
      <c r="B1163" s="82" t="s">
        <v>10541</v>
      </c>
      <c r="C1163" s="82" t="s">
        <v>10542</v>
      </c>
      <c r="D1163" s="82">
        <v>7.4988025551E10</v>
      </c>
      <c r="E1163" s="82" t="s">
        <v>43</v>
      </c>
      <c r="F1163" s="82" t="s">
        <v>60</v>
      </c>
      <c r="G1163" s="82" t="s">
        <v>61</v>
      </c>
      <c r="H1163" s="82" t="s">
        <v>78</v>
      </c>
      <c r="I1163" s="82" t="s">
        <v>47</v>
      </c>
      <c r="J1163" s="82" t="s">
        <v>47</v>
      </c>
      <c r="K1163" s="82" t="s">
        <v>48</v>
      </c>
      <c r="L1163" s="82" t="s">
        <v>47</v>
      </c>
      <c r="M1163" s="82" t="s">
        <v>118</v>
      </c>
      <c r="N1163" s="82" t="s">
        <v>95</v>
      </c>
      <c r="O1163" s="82" t="s">
        <v>51</v>
      </c>
      <c r="P1163" s="82" t="s">
        <v>171</v>
      </c>
      <c r="Q1163" s="82" t="s">
        <v>9555</v>
      </c>
      <c r="R1163" s="82" t="s">
        <v>9411</v>
      </c>
      <c r="S1163" s="82" t="s">
        <v>55</v>
      </c>
      <c r="T1163" s="84"/>
    </row>
    <row r="1164">
      <c r="A1164" s="81">
        <v>45771.455717592595</v>
      </c>
      <c r="B1164" s="82" t="s">
        <v>10541</v>
      </c>
      <c r="C1164" s="82" t="s">
        <v>10542</v>
      </c>
      <c r="D1164" s="82">
        <v>7.4988025551E10</v>
      </c>
      <c r="E1164" s="82" t="s">
        <v>43</v>
      </c>
      <c r="F1164" s="82" t="s">
        <v>60</v>
      </c>
      <c r="G1164" s="82" t="s">
        <v>61</v>
      </c>
      <c r="H1164" s="82" t="s">
        <v>78</v>
      </c>
      <c r="I1164" s="82" t="s">
        <v>47</v>
      </c>
      <c r="J1164" s="82" t="s">
        <v>47</v>
      </c>
      <c r="K1164" s="82" t="s">
        <v>48</v>
      </c>
      <c r="L1164" s="82" t="s">
        <v>47</v>
      </c>
      <c r="M1164" s="82" t="s">
        <v>118</v>
      </c>
      <c r="N1164" s="82" t="s">
        <v>95</v>
      </c>
      <c r="O1164" s="82" t="s">
        <v>51</v>
      </c>
      <c r="P1164" s="82" t="s">
        <v>171</v>
      </c>
      <c r="Q1164" s="82" t="s">
        <v>9555</v>
      </c>
      <c r="R1164" s="82" t="s">
        <v>9411</v>
      </c>
      <c r="S1164" s="82" t="s">
        <v>55</v>
      </c>
      <c r="T1164" s="84"/>
    </row>
    <row r="1165">
      <c r="A1165" s="81">
        <v>45771.456921296296</v>
      </c>
      <c r="B1165" s="82" t="s">
        <v>10543</v>
      </c>
      <c r="C1165" s="82" t="s">
        <v>10544</v>
      </c>
      <c r="D1165" s="82">
        <v>2.1990079814E10</v>
      </c>
      <c r="E1165" s="82" t="s">
        <v>43</v>
      </c>
      <c r="F1165" s="82" t="s">
        <v>44</v>
      </c>
      <c r="G1165" s="82" t="s">
        <v>45</v>
      </c>
      <c r="H1165" s="82" t="s">
        <v>78</v>
      </c>
      <c r="I1165" s="82" t="s">
        <v>47</v>
      </c>
      <c r="J1165" s="82" t="s">
        <v>48</v>
      </c>
      <c r="K1165" s="82" t="s">
        <v>47</v>
      </c>
      <c r="L1165" s="82" t="s">
        <v>48</v>
      </c>
      <c r="M1165" s="82" t="s">
        <v>49</v>
      </c>
      <c r="N1165" s="82" t="s">
        <v>50</v>
      </c>
      <c r="O1165" s="82" t="s">
        <v>51</v>
      </c>
      <c r="P1165" s="82" t="s">
        <v>171</v>
      </c>
      <c r="Q1165" s="82" t="s">
        <v>9410</v>
      </c>
      <c r="R1165" s="82" t="s">
        <v>9411</v>
      </c>
      <c r="S1165" s="82" t="s">
        <v>55</v>
      </c>
      <c r="T1165" s="83" t="s">
        <v>56</v>
      </c>
    </row>
    <row r="1166">
      <c r="A1166" s="81">
        <v>45771.456921296296</v>
      </c>
      <c r="B1166" s="82" t="s">
        <v>10543</v>
      </c>
      <c r="C1166" s="82" t="s">
        <v>10544</v>
      </c>
      <c r="D1166" s="82">
        <v>2.1990079814E10</v>
      </c>
      <c r="E1166" s="82" t="s">
        <v>43</v>
      </c>
      <c r="F1166" s="82" t="s">
        <v>44</v>
      </c>
      <c r="G1166" s="82" t="s">
        <v>45</v>
      </c>
      <c r="H1166" s="82" t="s">
        <v>78</v>
      </c>
      <c r="I1166" s="82" t="s">
        <v>47</v>
      </c>
      <c r="J1166" s="82" t="s">
        <v>48</v>
      </c>
      <c r="K1166" s="82" t="s">
        <v>47</v>
      </c>
      <c r="L1166" s="82" t="s">
        <v>48</v>
      </c>
      <c r="M1166" s="82" t="s">
        <v>49</v>
      </c>
      <c r="N1166" s="82" t="s">
        <v>50</v>
      </c>
      <c r="O1166" s="82" t="s">
        <v>51</v>
      </c>
      <c r="P1166" s="82" t="s">
        <v>171</v>
      </c>
      <c r="Q1166" s="82" t="s">
        <v>9410</v>
      </c>
      <c r="R1166" s="82" t="s">
        <v>9411</v>
      </c>
      <c r="S1166" s="82" t="s">
        <v>55</v>
      </c>
      <c r="T1166" s="83" t="s">
        <v>56</v>
      </c>
    </row>
    <row r="1167">
      <c r="A1167" s="81">
        <v>45771.45773148148</v>
      </c>
      <c r="B1167" s="82" t="s">
        <v>10545</v>
      </c>
      <c r="C1167" s="82" t="s">
        <v>10546</v>
      </c>
      <c r="D1167" s="82">
        <v>5.1986381549E10</v>
      </c>
      <c r="E1167" s="82" t="s">
        <v>43</v>
      </c>
      <c r="F1167" s="82" t="s">
        <v>44</v>
      </c>
      <c r="G1167" s="82" t="s">
        <v>45</v>
      </c>
      <c r="H1167" s="82" t="s">
        <v>78</v>
      </c>
      <c r="I1167" s="82" t="s">
        <v>48</v>
      </c>
      <c r="J1167" s="82" t="s">
        <v>47</v>
      </c>
      <c r="K1167" s="82" t="s">
        <v>48</v>
      </c>
      <c r="L1167" s="82" t="s">
        <v>47</v>
      </c>
      <c r="M1167" s="82" t="s">
        <v>79</v>
      </c>
      <c r="N1167" s="82" t="s">
        <v>70</v>
      </c>
      <c r="O1167" s="82" t="s">
        <v>51</v>
      </c>
      <c r="P1167" s="82" t="s">
        <v>171</v>
      </c>
      <c r="Q1167" s="82" t="s">
        <v>9555</v>
      </c>
      <c r="R1167" s="82" t="s">
        <v>9411</v>
      </c>
      <c r="S1167" s="82" t="s">
        <v>55</v>
      </c>
      <c r="T1167" s="83" t="s">
        <v>56</v>
      </c>
    </row>
    <row r="1168">
      <c r="A1168" s="81">
        <v>45771.45820601852</v>
      </c>
      <c r="B1168" s="82" t="s">
        <v>10547</v>
      </c>
      <c r="C1168" s="82" t="s">
        <v>10548</v>
      </c>
      <c r="D1168" s="82">
        <v>6.1999881742E10</v>
      </c>
      <c r="E1168" s="82" t="s">
        <v>43</v>
      </c>
      <c r="F1168" s="82" t="s">
        <v>60</v>
      </c>
      <c r="G1168" s="82" t="s">
        <v>61</v>
      </c>
      <c r="H1168" s="82" t="s">
        <v>78</v>
      </c>
      <c r="I1168" s="82" t="s">
        <v>47</v>
      </c>
      <c r="J1168" s="82" t="s">
        <v>47</v>
      </c>
      <c r="K1168" s="82" t="s">
        <v>48</v>
      </c>
      <c r="L1168" s="82" t="s">
        <v>48</v>
      </c>
      <c r="M1168" s="82" t="s">
        <v>49</v>
      </c>
      <c r="N1168" s="82" t="s">
        <v>64</v>
      </c>
      <c r="O1168" s="82" t="s">
        <v>51</v>
      </c>
      <c r="P1168" s="82" t="s">
        <v>171</v>
      </c>
      <c r="Q1168" s="82" t="s">
        <v>9410</v>
      </c>
      <c r="R1168" s="82" t="s">
        <v>9423</v>
      </c>
      <c r="S1168" s="82" t="s">
        <v>55</v>
      </c>
      <c r="T1168" s="83" t="s">
        <v>56</v>
      </c>
    </row>
    <row r="1169">
      <c r="A1169" s="81">
        <v>45771.45820601852</v>
      </c>
      <c r="B1169" s="82" t="s">
        <v>10547</v>
      </c>
      <c r="C1169" s="82" t="s">
        <v>10548</v>
      </c>
      <c r="D1169" s="82">
        <v>6.1999881742E10</v>
      </c>
      <c r="E1169" s="82" t="s">
        <v>43</v>
      </c>
      <c r="F1169" s="82" t="s">
        <v>60</v>
      </c>
      <c r="G1169" s="82" t="s">
        <v>61</v>
      </c>
      <c r="H1169" s="82" t="s">
        <v>78</v>
      </c>
      <c r="I1169" s="82" t="s">
        <v>47</v>
      </c>
      <c r="J1169" s="82" t="s">
        <v>47</v>
      </c>
      <c r="K1169" s="82" t="s">
        <v>48</v>
      </c>
      <c r="L1169" s="82" t="s">
        <v>48</v>
      </c>
      <c r="M1169" s="82" t="s">
        <v>49</v>
      </c>
      <c r="N1169" s="82" t="s">
        <v>64</v>
      </c>
      <c r="O1169" s="82" t="s">
        <v>51</v>
      </c>
      <c r="P1169" s="82" t="s">
        <v>171</v>
      </c>
      <c r="Q1169" s="82" t="s">
        <v>9410</v>
      </c>
      <c r="R1169" s="82" t="s">
        <v>9423</v>
      </c>
      <c r="S1169" s="82" t="s">
        <v>55</v>
      </c>
      <c r="T1169" s="83" t="s">
        <v>56</v>
      </c>
    </row>
    <row r="1170">
      <c r="A1170" s="81">
        <v>45771.45946759259</v>
      </c>
      <c r="B1170" s="82" t="s">
        <v>10549</v>
      </c>
      <c r="C1170" s="82" t="s">
        <v>10550</v>
      </c>
      <c r="D1170" s="82">
        <v>1.1931492689E10</v>
      </c>
      <c r="E1170" s="82" t="s">
        <v>43</v>
      </c>
      <c r="F1170" s="82" t="s">
        <v>60</v>
      </c>
      <c r="G1170" s="82" t="s">
        <v>45</v>
      </c>
      <c r="H1170" s="82" t="s">
        <v>46</v>
      </c>
      <c r="I1170" s="82" t="s">
        <v>48</v>
      </c>
      <c r="J1170" s="82" t="s">
        <v>47</v>
      </c>
      <c r="K1170" s="82" t="s">
        <v>48</v>
      </c>
      <c r="L1170" s="82" t="s">
        <v>48</v>
      </c>
      <c r="M1170" s="82" t="s">
        <v>79</v>
      </c>
      <c r="N1170" s="82" t="s">
        <v>50</v>
      </c>
      <c r="O1170" s="82" t="s">
        <v>51</v>
      </c>
      <c r="P1170" s="82" t="s">
        <v>171</v>
      </c>
      <c r="Q1170" s="82" t="s">
        <v>9410</v>
      </c>
      <c r="R1170" s="82" t="s">
        <v>9414</v>
      </c>
      <c r="S1170" s="82" t="s">
        <v>65</v>
      </c>
      <c r="T1170" s="83" t="s">
        <v>56</v>
      </c>
    </row>
    <row r="1171">
      <c r="A1171" s="81">
        <v>45771.45946759259</v>
      </c>
      <c r="B1171" s="82" t="s">
        <v>10549</v>
      </c>
      <c r="C1171" s="82" t="s">
        <v>10550</v>
      </c>
      <c r="D1171" s="82">
        <v>1.1931492689E10</v>
      </c>
      <c r="E1171" s="82" t="s">
        <v>43</v>
      </c>
      <c r="F1171" s="82" t="s">
        <v>60</v>
      </c>
      <c r="G1171" s="82" t="s">
        <v>45</v>
      </c>
      <c r="H1171" s="82" t="s">
        <v>46</v>
      </c>
      <c r="I1171" s="82" t="s">
        <v>48</v>
      </c>
      <c r="J1171" s="82" t="s">
        <v>47</v>
      </c>
      <c r="K1171" s="82" t="s">
        <v>48</v>
      </c>
      <c r="L1171" s="82" t="s">
        <v>48</v>
      </c>
      <c r="M1171" s="82" t="s">
        <v>79</v>
      </c>
      <c r="N1171" s="82" t="s">
        <v>50</v>
      </c>
      <c r="O1171" s="82" t="s">
        <v>51</v>
      </c>
      <c r="P1171" s="82" t="s">
        <v>171</v>
      </c>
      <c r="Q1171" s="82" t="s">
        <v>9410</v>
      </c>
      <c r="R1171" s="82" t="s">
        <v>9414</v>
      </c>
      <c r="S1171" s="82" t="s">
        <v>65</v>
      </c>
      <c r="T1171" s="83" t="s">
        <v>56</v>
      </c>
    </row>
    <row r="1172">
      <c r="A1172" s="81">
        <v>45771.464907407404</v>
      </c>
      <c r="B1172" s="82" t="s">
        <v>10551</v>
      </c>
      <c r="C1172" s="82" t="s">
        <v>10552</v>
      </c>
      <c r="D1172" s="82">
        <v>9.1983944034E10</v>
      </c>
      <c r="E1172" s="82" t="s">
        <v>75</v>
      </c>
      <c r="F1172" s="82" t="s">
        <v>44</v>
      </c>
      <c r="G1172" s="82" t="s">
        <v>61</v>
      </c>
      <c r="H1172" s="82" t="s">
        <v>88</v>
      </c>
      <c r="I1172" s="82" t="s">
        <v>47</v>
      </c>
      <c r="J1172" s="82" t="s">
        <v>47</v>
      </c>
      <c r="K1172" s="82" t="s">
        <v>48</v>
      </c>
      <c r="L1172" s="82" t="s">
        <v>48</v>
      </c>
      <c r="M1172" s="82" t="s">
        <v>63</v>
      </c>
      <c r="N1172" s="82" t="s">
        <v>95</v>
      </c>
      <c r="O1172" s="82" t="s">
        <v>51</v>
      </c>
      <c r="P1172" s="82" t="s">
        <v>171</v>
      </c>
      <c r="Q1172" s="82" t="s">
        <v>9410</v>
      </c>
      <c r="R1172" s="82" t="s">
        <v>9411</v>
      </c>
      <c r="S1172" s="82" t="s">
        <v>65</v>
      </c>
      <c r="T1172" s="84"/>
    </row>
    <row r="1173">
      <c r="A1173" s="81">
        <v>45771.464907407404</v>
      </c>
      <c r="B1173" s="82" t="s">
        <v>10551</v>
      </c>
      <c r="C1173" s="82" t="s">
        <v>10552</v>
      </c>
      <c r="D1173" s="82">
        <v>9.1983944034E10</v>
      </c>
      <c r="E1173" s="82" t="s">
        <v>75</v>
      </c>
      <c r="F1173" s="82" t="s">
        <v>44</v>
      </c>
      <c r="G1173" s="82" t="s">
        <v>61</v>
      </c>
      <c r="H1173" s="82" t="s">
        <v>88</v>
      </c>
      <c r="I1173" s="82" t="s">
        <v>47</v>
      </c>
      <c r="J1173" s="82" t="s">
        <v>47</v>
      </c>
      <c r="K1173" s="82" t="s">
        <v>48</v>
      </c>
      <c r="L1173" s="82" t="s">
        <v>48</v>
      </c>
      <c r="M1173" s="82" t="s">
        <v>63</v>
      </c>
      <c r="N1173" s="82" t="s">
        <v>95</v>
      </c>
      <c r="O1173" s="82" t="s">
        <v>51</v>
      </c>
      <c r="P1173" s="82" t="s">
        <v>171</v>
      </c>
      <c r="Q1173" s="82" t="s">
        <v>9410</v>
      </c>
      <c r="R1173" s="82" t="s">
        <v>9411</v>
      </c>
      <c r="S1173" s="82" t="s">
        <v>65</v>
      </c>
      <c r="T1173" s="84"/>
    </row>
    <row r="1174">
      <c r="A1174" s="81">
        <v>45771.466678240744</v>
      </c>
      <c r="B1174" s="82" t="s">
        <v>10553</v>
      </c>
      <c r="C1174" s="82" t="s">
        <v>10554</v>
      </c>
      <c r="D1174" s="82">
        <v>1.1958238069E10</v>
      </c>
      <c r="E1174" s="82" t="s">
        <v>43</v>
      </c>
      <c r="F1174" s="82" t="s">
        <v>60</v>
      </c>
      <c r="G1174" s="82" t="s">
        <v>61</v>
      </c>
      <c r="H1174" s="82" t="s">
        <v>106</v>
      </c>
      <c r="I1174" s="82" t="s">
        <v>48</v>
      </c>
      <c r="J1174" s="82" t="s">
        <v>47</v>
      </c>
      <c r="K1174" s="82" t="s">
        <v>47</v>
      </c>
      <c r="L1174" s="82" t="s">
        <v>47</v>
      </c>
      <c r="M1174" s="82" t="s">
        <v>118</v>
      </c>
      <c r="N1174" s="82" t="s">
        <v>95</v>
      </c>
      <c r="O1174" s="82" t="s">
        <v>51</v>
      </c>
      <c r="P1174" s="82" t="s">
        <v>171</v>
      </c>
      <c r="Q1174" s="82" t="s">
        <v>9410</v>
      </c>
      <c r="R1174" s="82" t="s">
        <v>9411</v>
      </c>
      <c r="S1174" s="82" t="s">
        <v>65</v>
      </c>
      <c r="T1174" s="83" t="s">
        <v>56</v>
      </c>
    </row>
    <row r="1175">
      <c r="A1175" s="81">
        <v>45771.466678240744</v>
      </c>
      <c r="B1175" s="82" t="s">
        <v>10553</v>
      </c>
      <c r="C1175" s="82" t="s">
        <v>10554</v>
      </c>
      <c r="D1175" s="82">
        <v>1.1958238069E10</v>
      </c>
      <c r="E1175" s="82" t="s">
        <v>43</v>
      </c>
      <c r="F1175" s="82" t="s">
        <v>60</v>
      </c>
      <c r="G1175" s="82" t="s">
        <v>61</v>
      </c>
      <c r="H1175" s="82" t="s">
        <v>106</v>
      </c>
      <c r="I1175" s="82" t="s">
        <v>48</v>
      </c>
      <c r="J1175" s="82" t="s">
        <v>47</v>
      </c>
      <c r="K1175" s="82" t="s">
        <v>47</v>
      </c>
      <c r="L1175" s="82" t="s">
        <v>47</v>
      </c>
      <c r="M1175" s="82" t="s">
        <v>118</v>
      </c>
      <c r="N1175" s="82" t="s">
        <v>95</v>
      </c>
      <c r="O1175" s="82" t="s">
        <v>51</v>
      </c>
      <c r="P1175" s="82" t="s">
        <v>171</v>
      </c>
      <c r="Q1175" s="82" t="s">
        <v>9410</v>
      </c>
      <c r="R1175" s="82" t="s">
        <v>9411</v>
      </c>
      <c r="S1175" s="82" t="s">
        <v>65</v>
      </c>
      <c r="T1175" s="83" t="s">
        <v>56</v>
      </c>
    </row>
    <row r="1176">
      <c r="A1176" s="81">
        <v>45771.4684837963</v>
      </c>
      <c r="B1176" s="82" t="s">
        <v>10555</v>
      </c>
      <c r="C1176" s="82" t="s">
        <v>10556</v>
      </c>
      <c r="D1176" s="82">
        <v>1.1982224977E10</v>
      </c>
      <c r="E1176" s="82" t="s">
        <v>75</v>
      </c>
      <c r="F1176" s="82" t="s">
        <v>60</v>
      </c>
      <c r="G1176" s="82" t="s">
        <v>87</v>
      </c>
      <c r="H1176" s="82" t="s">
        <v>46</v>
      </c>
      <c r="I1176" s="82" t="s">
        <v>48</v>
      </c>
      <c r="J1176" s="82" t="s">
        <v>47</v>
      </c>
      <c r="K1176" s="82" t="s">
        <v>48</v>
      </c>
      <c r="L1176" s="82" t="s">
        <v>47</v>
      </c>
      <c r="M1176" s="82" t="s">
        <v>79</v>
      </c>
      <c r="N1176" s="82" t="s">
        <v>50</v>
      </c>
      <c r="O1176" s="82" t="s">
        <v>51</v>
      </c>
      <c r="P1176" s="82" t="s">
        <v>171</v>
      </c>
      <c r="Q1176" s="82" t="s">
        <v>9440</v>
      </c>
      <c r="R1176" s="82" t="s">
        <v>9430</v>
      </c>
      <c r="S1176" s="82" t="s">
        <v>55</v>
      </c>
      <c r="T1176" s="83" t="s">
        <v>56</v>
      </c>
    </row>
    <row r="1177">
      <c r="A1177" s="81">
        <v>45771.4684837963</v>
      </c>
      <c r="B1177" s="82" t="s">
        <v>10555</v>
      </c>
      <c r="C1177" s="82" t="s">
        <v>10556</v>
      </c>
      <c r="D1177" s="82">
        <v>1.1982224977E10</v>
      </c>
      <c r="E1177" s="82" t="s">
        <v>75</v>
      </c>
      <c r="F1177" s="82" t="s">
        <v>60</v>
      </c>
      <c r="G1177" s="82" t="s">
        <v>87</v>
      </c>
      <c r="H1177" s="82" t="s">
        <v>46</v>
      </c>
      <c r="I1177" s="82" t="s">
        <v>48</v>
      </c>
      <c r="J1177" s="82" t="s">
        <v>47</v>
      </c>
      <c r="K1177" s="82" t="s">
        <v>48</v>
      </c>
      <c r="L1177" s="82" t="s">
        <v>47</v>
      </c>
      <c r="M1177" s="82" t="s">
        <v>79</v>
      </c>
      <c r="N1177" s="82" t="s">
        <v>50</v>
      </c>
      <c r="O1177" s="82" t="s">
        <v>51</v>
      </c>
      <c r="P1177" s="82" t="s">
        <v>171</v>
      </c>
      <c r="Q1177" s="82" t="s">
        <v>9440</v>
      </c>
      <c r="R1177" s="82" t="s">
        <v>9430</v>
      </c>
      <c r="S1177" s="82" t="s">
        <v>55</v>
      </c>
      <c r="T1177" s="83" t="s">
        <v>56</v>
      </c>
    </row>
    <row r="1178">
      <c r="A1178" s="81">
        <v>45771.47591435185</v>
      </c>
      <c r="B1178" s="82" t="s">
        <v>10557</v>
      </c>
      <c r="C1178" s="82" t="s">
        <v>10558</v>
      </c>
      <c r="D1178" s="82">
        <v>8.8999889598E10</v>
      </c>
      <c r="E1178" s="82" t="s">
        <v>43</v>
      </c>
      <c r="F1178" s="82" t="s">
        <v>44</v>
      </c>
      <c r="G1178" s="82" t="s">
        <v>45</v>
      </c>
      <c r="H1178" s="82" t="s">
        <v>78</v>
      </c>
      <c r="I1178" s="82" t="s">
        <v>48</v>
      </c>
      <c r="J1178" s="82" t="s">
        <v>47</v>
      </c>
      <c r="K1178" s="82" t="s">
        <v>47</v>
      </c>
      <c r="L1178" s="82" t="s">
        <v>48</v>
      </c>
      <c r="M1178" s="82" t="s">
        <v>49</v>
      </c>
      <c r="N1178" s="82" t="s">
        <v>50</v>
      </c>
      <c r="O1178" s="82" t="s">
        <v>51</v>
      </c>
      <c r="P1178" s="82" t="s">
        <v>171</v>
      </c>
      <c r="Q1178" s="82" t="s">
        <v>9410</v>
      </c>
      <c r="R1178" s="82" t="s">
        <v>9411</v>
      </c>
      <c r="S1178" s="82" t="s">
        <v>55</v>
      </c>
      <c r="T1178" s="83" t="s">
        <v>56</v>
      </c>
    </row>
    <row r="1179">
      <c r="A1179" s="81">
        <v>45771.47591435185</v>
      </c>
      <c r="B1179" s="82" t="s">
        <v>10557</v>
      </c>
      <c r="C1179" s="82" t="s">
        <v>10558</v>
      </c>
      <c r="D1179" s="82">
        <v>8.8999889598E10</v>
      </c>
      <c r="E1179" s="82" t="s">
        <v>43</v>
      </c>
      <c r="F1179" s="82" t="s">
        <v>44</v>
      </c>
      <c r="G1179" s="82" t="s">
        <v>45</v>
      </c>
      <c r="H1179" s="82" t="s">
        <v>78</v>
      </c>
      <c r="I1179" s="82" t="s">
        <v>48</v>
      </c>
      <c r="J1179" s="82" t="s">
        <v>47</v>
      </c>
      <c r="K1179" s="82" t="s">
        <v>47</v>
      </c>
      <c r="L1179" s="82" t="s">
        <v>48</v>
      </c>
      <c r="M1179" s="82" t="s">
        <v>49</v>
      </c>
      <c r="N1179" s="82" t="s">
        <v>50</v>
      </c>
      <c r="O1179" s="82" t="s">
        <v>51</v>
      </c>
      <c r="P1179" s="82" t="s">
        <v>171</v>
      </c>
      <c r="Q1179" s="82" t="s">
        <v>9410</v>
      </c>
      <c r="R1179" s="82" t="s">
        <v>9411</v>
      </c>
      <c r="S1179" s="82" t="s">
        <v>55</v>
      </c>
      <c r="T1179" s="83" t="s">
        <v>56</v>
      </c>
    </row>
    <row r="1180">
      <c r="A1180" s="81">
        <v>45771.48012731481</v>
      </c>
      <c r="B1180" s="82" t="s">
        <v>10559</v>
      </c>
      <c r="C1180" s="82" t="s">
        <v>10560</v>
      </c>
      <c r="D1180" s="82">
        <v>6.2996784849E10</v>
      </c>
      <c r="E1180" s="82" t="s">
        <v>43</v>
      </c>
      <c r="F1180" s="82" t="s">
        <v>60</v>
      </c>
      <c r="G1180" s="82" t="s">
        <v>61</v>
      </c>
      <c r="H1180" s="82" t="s">
        <v>78</v>
      </c>
      <c r="I1180" s="82" t="s">
        <v>47</v>
      </c>
      <c r="J1180" s="82" t="s">
        <v>47</v>
      </c>
      <c r="K1180" s="82" t="s">
        <v>48</v>
      </c>
      <c r="L1180" s="82" t="s">
        <v>48</v>
      </c>
      <c r="M1180" s="82" t="s">
        <v>94</v>
      </c>
      <c r="N1180" s="82" t="s">
        <v>95</v>
      </c>
      <c r="O1180" s="82" t="s">
        <v>51</v>
      </c>
      <c r="P1180" s="82" t="s">
        <v>171</v>
      </c>
      <c r="Q1180" s="82" t="s">
        <v>9410</v>
      </c>
      <c r="R1180" s="82" t="s">
        <v>9411</v>
      </c>
      <c r="S1180" s="82" t="s">
        <v>55</v>
      </c>
      <c r="T1180" s="83" t="s">
        <v>47</v>
      </c>
    </row>
    <row r="1181">
      <c r="A1181" s="81">
        <v>45771.48012731481</v>
      </c>
      <c r="B1181" s="82" t="s">
        <v>10559</v>
      </c>
      <c r="C1181" s="82" t="s">
        <v>10560</v>
      </c>
      <c r="D1181" s="82">
        <v>6.2996784849E10</v>
      </c>
      <c r="E1181" s="82" t="s">
        <v>43</v>
      </c>
      <c r="F1181" s="82" t="s">
        <v>60</v>
      </c>
      <c r="G1181" s="82" t="s">
        <v>61</v>
      </c>
      <c r="H1181" s="82" t="s">
        <v>78</v>
      </c>
      <c r="I1181" s="82" t="s">
        <v>47</v>
      </c>
      <c r="J1181" s="82" t="s">
        <v>47</v>
      </c>
      <c r="K1181" s="82" t="s">
        <v>48</v>
      </c>
      <c r="L1181" s="82" t="s">
        <v>48</v>
      </c>
      <c r="M1181" s="82" t="s">
        <v>94</v>
      </c>
      <c r="N1181" s="82" t="s">
        <v>95</v>
      </c>
      <c r="O1181" s="82" t="s">
        <v>51</v>
      </c>
      <c r="P1181" s="82" t="s">
        <v>171</v>
      </c>
      <c r="Q1181" s="82" t="s">
        <v>9410</v>
      </c>
      <c r="R1181" s="82" t="s">
        <v>9411</v>
      </c>
      <c r="S1181" s="82" t="s">
        <v>55</v>
      </c>
      <c r="T1181" s="83" t="s">
        <v>47</v>
      </c>
    </row>
    <row r="1182">
      <c r="A1182" s="81">
        <v>45771.483194444445</v>
      </c>
      <c r="B1182" s="82" t="s">
        <v>10561</v>
      </c>
      <c r="C1182" s="82" t="s">
        <v>10562</v>
      </c>
      <c r="D1182" s="82">
        <v>5.1989782594E10</v>
      </c>
      <c r="E1182" s="82" t="s">
        <v>43</v>
      </c>
      <c r="F1182" s="82" t="s">
        <v>60</v>
      </c>
      <c r="G1182" s="82" t="s">
        <v>45</v>
      </c>
      <c r="H1182" s="82" t="s">
        <v>46</v>
      </c>
      <c r="I1182" s="82" t="s">
        <v>48</v>
      </c>
      <c r="J1182" s="82" t="s">
        <v>47</v>
      </c>
      <c r="K1182" s="82" t="s">
        <v>48</v>
      </c>
      <c r="L1182" s="82" t="s">
        <v>47</v>
      </c>
      <c r="M1182" s="82" t="s">
        <v>79</v>
      </c>
      <c r="N1182" s="82" t="s">
        <v>50</v>
      </c>
      <c r="O1182" s="82" t="s">
        <v>51</v>
      </c>
      <c r="P1182" s="82" t="s">
        <v>171</v>
      </c>
      <c r="Q1182" s="82" t="s">
        <v>9457</v>
      </c>
      <c r="R1182" s="82" t="s">
        <v>9426</v>
      </c>
      <c r="S1182" s="82" t="s">
        <v>55</v>
      </c>
      <c r="T1182" s="83" t="s">
        <v>56</v>
      </c>
    </row>
    <row r="1183">
      <c r="A1183" s="81">
        <v>45771.483194444445</v>
      </c>
      <c r="B1183" s="82" t="s">
        <v>10561</v>
      </c>
      <c r="C1183" s="82" t="s">
        <v>10562</v>
      </c>
      <c r="D1183" s="82">
        <v>5.1989782594E10</v>
      </c>
      <c r="E1183" s="82" t="s">
        <v>43</v>
      </c>
      <c r="F1183" s="82" t="s">
        <v>60</v>
      </c>
      <c r="G1183" s="82" t="s">
        <v>45</v>
      </c>
      <c r="H1183" s="82" t="s">
        <v>46</v>
      </c>
      <c r="I1183" s="82" t="s">
        <v>48</v>
      </c>
      <c r="J1183" s="82" t="s">
        <v>47</v>
      </c>
      <c r="K1183" s="82" t="s">
        <v>48</v>
      </c>
      <c r="L1183" s="82" t="s">
        <v>47</v>
      </c>
      <c r="M1183" s="82" t="s">
        <v>79</v>
      </c>
      <c r="N1183" s="82" t="s">
        <v>50</v>
      </c>
      <c r="O1183" s="82" t="s">
        <v>51</v>
      </c>
      <c r="P1183" s="82" t="s">
        <v>171</v>
      </c>
      <c r="Q1183" s="82" t="s">
        <v>9457</v>
      </c>
      <c r="R1183" s="82" t="s">
        <v>9426</v>
      </c>
      <c r="S1183" s="82" t="s">
        <v>55</v>
      </c>
      <c r="T1183" s="83" t="s">
        <v>56</v>
      </c>
    </row>
    <row r="1184">
      <c r="A1184" s="81">
        <v>45771.491631944446</v>
      </c>
      <c r="B1184" s="82" t="s">
        <v>2369</v>
      </c>
      <c r="C1184" s="82" t="s">
        <v>10563</v>
      </c>
      <c r="D1184" s="82">
        <v>1.3991970875E10</v>
      </c>
      <c r="E1184" s="82" t="s">
        <v>43</v>
      </c>
      <c r="F1184" s="82" t="s">
        <v>144</v>
      </c>
      <c r="G1184" s="82" t="s">
        <v>77</v>
      </c>
      <c r="H1184" s="82" t="s">
        <v>88</v>
      </c>
      <c r="I1184" s="82" t="s">
        <v>47</v>
      </c>
      <c r="J1184" s="82" t="s">
        <v>47</v>
      </c>
      <c r="K1184" s="82" t="s">
        <v>47</v>
      </c>
      <c r="L1184" s="82" t="s">
        <v>47</v>
      </c>
      <c r="M1184" s="82" t="s">
        <v>79</v>
      </c>
      <c r="N1184" s="82" t="s">
        <v>98</v>
      </c>
      <c r="O1184" s="82" t="s">
        <v>51</v>
      </c>
      <c r="P1184" s="82" t="s">
        <v>171</v>
      </c>
      <c r="Q1184" s="82" t="s">
        <v>9410</v>
      </c>
      <c r="R1184" s="82" t="s">
        <v>9414</v>
      </c>
      <c r="S1184" s="82" t="s">
        <v>55</v>
      </c>
      <c r="T1184" s="83" t="s">
        <v>47</v>
      </c>
    </row>
    <row r="1185">
      <c r="A1185" s="81">
        <v>45771.491631944446</v>
      </c>
      <c r="B1185" s="82" t="s">
        <v>2369</v>
      </c>
      <c r="C1185" s="82" t="s">
        <v>10563</v>
      </c>
      <c r="D1185" s="82">
        <v>1.3991970875E10</v>
      </c>
      <c r="E1185" s="82" t="s">
        <v>43</v>
      </c>
      <c r="F1185" s="82" t="s">
        <v>144</v>
      </c>
      <c r="G1185" s="82" t="s">
        <v>77</v>
      </c>
      <c r="H1185" s="82" t="s">
        <v>88</v>
      </c>
      <c r="I1185" s="82" t="s">
        <v>47</v>
      </c>
      <c r="J1185" s="82" t="s">
        <v>47</v>
      </c>
      <c r="K1185" s="82" t="s">
        <v>47</v>
      </c>
      <c r="L1185" s="82" t="s">
        <v>47</v>
      </c>
      <c r="M1185" s="82" t="s">
        <v>79</v>
      </c>
      <c r="N1185" s="82" t="s">
        <v>98</v>
      </c>
      <c r="O1185" s="82" t="s">
        <v>51</v>
      </c>
      <c r="P1185" s="82" t="s">
        <v>171</v>
      </c>
      <c r="Q1185" s="82" t="s">
        <v>9410</v>
      </c>
      <c r="R1185" s="82" t="s">
        <v>9414</v>
      </c>
      <c r="S1185" s="82" t="s">
        <v>55</v>
      </c>
      <c r="T1185" s="83" t="s">
        <v>47</v>
      </c>
    </row>
    <row r="1186">
      <c r="A1186" s="81">
        <v>45771.49219907408</v>
      </c>
      <c r="B1186" s="82" t="s">
        <v>10564</v>
      </c>
      <c r="C1186" s="82" t="s">
        <v>10565</v>
      </c>
      <c r="D1186" s="82">
        <v>4.8996987628E10</v>
      </c>
      <c r="E1186" s="82" t="s">
        <v>43</v>
      </c>
      <c r="F1186" s="82" t="s">
        <v>44</v>
      </c>
      <c r="G1186" s="82" t="s">
        <v>45</v>
      </c>
      <c r="H1186" s="82" t="s">
        <v>62</v>
      </c>
      <c r="I1186" s="82" t="s">
        <v>47</v>
      </c>
      <c r="J1186" s="82" t="s">
        <v>47</v>
      </c>
      <c r="K1186" s="82" t="s">
        <v>48</v>
      </c>
      <c r="L1186" s="82" t="s">
        <v>48</v>
      </c>
      <c r="M1186" s="82" t="s">
        <v>63</v>
      </c>
      <c r="N1186" s="82" t="s">
        <v>70</v>
      </c>
      <c r="O1186" s="82" t="s">
        <v>51</v>
      </c>
      <c r="P1186" s="82" t="s">
        <v>171</v>
      </c>
      <c r="Q1186" s="82" t="s">
        <v>9410</v>
      </c>
      <c r="R1186" s="82" t="s">
        <v>9411</v>
      </c>
      <c r="S1186" s="82" t="s">
        <v>65</v>
      </c>
      <c r="T1186" s="83" t="s">
        <v>56</v>
      </c>
    </row>
    <row r="1187">
      <c r="A1187" s="81">
        <v>45771.49219907408</v>
      </c>
      <c r="B1187" s="82" t="s">
        <v>10564</v>
      </c>
      <c r="C1187" s="82" t="s">
        <v>10565</v>
      </c>
      <c r="D1187" s="82">
        <v>4.8996987628E10</v>
      </c>
      <c r="E1187" s="82" t="s">
        <v>43</v>
      </c>
      <c r="F1187" s="82" t="s">
        <v>44</v>
      </c>
      <c r="G1187" s="82" t="s">
        <v>45</v>
      </c>
      <c r="H1187" s="82" t="s">
        <v>62</v>
      </c>
      <c r="I1187" s="82" t="s">
        <v>47</v>
      </c>
      <c r="J1187" s="82" t="s">
        <v>47</v>
      </c>
      <c r="K1187" s="82" t="s">
        <v>48</v>
      </c>
      <c r="L1187" s="82" t="s">
        <v>48</v>
      </c>
      <c r="M1187" s="82" t="s">
        <v>63</v>
      </c>
      <c r="N1187" s="82" t="s">
        <v>70</v>
      </c>
      <c r="O1187" s="82" t="s">
        <v>51</v>
      </c>
      <c r="P1187" s="82" t="s">
        <v>171</v>
      </c>
      <c r="Q1187" s="82" t="s">
        <v>9410</v>
      </c>
      <c r="R1187" s="82" t="s">
        <v>9411</v>
      </c>
      <c r="S1187" s="82" t="s">
        <v>65</v>
      </c>
      <c r="T1187" s="83" t="s">
        <v>56</v>
      </c>
    </row>
    <row r="1188">
      <c r="A1188" s="81">
        <v>45771.49423611111</v>
      </c>
      <c r="B1188" s="82" t="s">
        <v>10207</v>
      </c>
      <c r="C1188" s="82" t="s">
        <v>10208</v>
      </c>
      <c r="D1188" s="82">
        <v>1.1965118576E10</v>
      </c>
      <c r="E1188" s="82" t="s">
        <v>43</v>
      </c>
      <c r="F1188" s="82" t="s">
        <v>44</v>
      </c>
      <c r="G1188" s="82" t="s">
        <v>45</v>
      </c>
      <c r="H1188" s="82" t="s">
        <v>78</v>
      </c>
      <c r="I1188" s="82" t="s">
        <v>47</v>
      </c>
      <c r="J1188" s="82" t="s">
        <v>47</v>
      </c>
      <c r="K1188" s="82" t="s">
        <v>48</v>
      </c>
      <c r="L1188" s="82" t="s">
        <v>47</v>
      </c>
      <c r="M1188" s="82" t="s">
        <v>63</v>
      </c>
      <c r="N1188" s="82" t="s">
        <v>50</v>
      </c>
      <c r="O1188" s="82" t="s">
        <v>51</v>
      </c>
      <c r="P1188" s="82" t="s">
        <v>171</v>
      </c>
      <c r="Q1188" s="82" t="s">
        <v>9410</v>
      </c>
      <c r="R1188" s="82" t="s">
        <v>9414</v>
      </c>
      <c r="S1188" s="82" t="s">
        <v>55</v>
      </c>
      <c r="T1188" s="83" t="s">
        <v>56</v>
      </c>
    </row>
    <row r="1189">
      <c r="A1189" s="81">
        <v>45771.49423611111</v>
      </c>
      <c r="B1189" s="82" t="s">
        <v>10207</v>
      </c>
      <c r="C1189" s="82" t="s">
        <v>10208</v>
      </c>
      <c r="D1189" s="82">
        <v>1.1965118576E10</v>
      </c>
      <c r="E1189" s="82" t="s">
        <v>43</v>
      </c>
      <c r="F1189" s="82" t="s">
        <v>44</v>
      </c>
      <c r="G1189" s="82" t="s">
        <v>45</v>
      </c>
      <c r="H1189" s="82" t="s">
        <v>78</v>
      </c>
      <c r="I1189" s="82" t="s">
        <v>47</v>
      </c>
      <c r="J1189" s="82" t="s">
        <v>47</v>
      </c>
      <c r="K1189" s="82" t="s">
        <v>48</v>
      </c>
      <c r="L1189" s="82" t="s">
        <v>47</v>
      </c>
      <c r="M1189" s="82" t="s">
        <v>63</v>
      </c>
      <c r="N1189" s="82" t="s">
        <v>50</v>
      </c>
      <c r="O1189" s="82" t="s">
        <v>51</v>
      </c>
      <c r="P1189" s="82" t="s">
        <v>171</v>
      </c>
      <c r="Q1189" s="82" t="s">
        <v>9410</v>
      </c>
      <c r="R1189" s="82" t="s">
        <v>9414</v>
      </c>
      <c r="S1189" s="82" t="s">
        <v>55</v>
      </c>
      <c r="T1189" s="83" t="s">
        <v>56</v>
      </c>
    </row>
    <row r="1190">
      <c r="A1190" s="81">
        <v>45771.49469907407</v>
      </c>
      <c r="B1190" s="82" t="s">
        <v>10566</v>
      </c>
      <c r="C1190" s="82" t="s">
        <v>10567</v>
      </c>
      <c r="D1190" s="82">
        <v>9.3984369204E10</v>
      </c>
      <c r="E1190" s="82" t="s">
        <v>43</v>
      </c>
      <c r="F1190" s="82" t="s">
        <v>44</v>
      </c>
      <c r="G1190" s="82" t="s">
        <v>61</v>
      </c>
      <c r="H1190" s="82" t="s">
        <v>78</v>
      </c>
      <c r="I1190" s="82" t="s">
        <v>47</v>
      </c>
      <c r="J1190" s="82" t="s">
        <v>47</v>
      </c>
      <c r="K1190" s="82" t="s">
        <v>47</v>
      </c>
      <c r="L1190" s="82" t="s">
        <v>48</v>
      </c>
      <c r="M1190" s="82" t="s">
        <v>79</v>
      </c>
      <c r="N1190" s="82" t="s">
        <v>64</v>
      </c>
      <c r="O1190" s="82" t="s">
        <v>51</v>
      </c>
      <c r="P1190" s="82" t="s">
        <v>171</v>
      </c>
      <c r="Q1190" s="82" t="s">
        <v>9410</v>
      </c>
      <c r="R1190" s="82" t="s">
        <v>9414</v>
      </c>
      <c r="S1190" s="82" t="s">
        <v>65</v>
      </c>
      <c r="T1190" s="83" t="s">
        <v>56</v>
      </c>
    </row>
    <row r="1191">
      <c r="A1191" s="81">
        <v>45771.49469907407</v>
      </c>
      <c r="B1191" s="82" t="s">
        <v>10566</v>
      </c>
      <c r="C1191" s="82" t="s">
        <v>10567</v>
      </c>
      <c r="D1191" s="82">
        <v>9.3984369204E10</v>
      </c>
      <c r="E1191" s="82" t="s">
        <v>43</v>
      </c>
      <c r="F1191" s="82" t="s">
        <v>44</v>
      </c>
      <c r="G1191" s="82" t="s">
        <v>61</v>
      </c>
      <c r="H1191" s="82" t="s">
        <v>78</v>
      </c>
      <c r="I1191" s="82" t="s">
        <v>47</v>
      </c>
      <c r="J1191" s="82" t="s">
        <v>47</v>
      </c>
      <c r="K1191" s="82" t="s">
        <v>47</v>
      </c>
      <c r="L1191" s="82" t="s">
        <v>48</v>
      </c>
      <c r="M1191" s="82" t="s">
        <v>79</v>
      </c>
      <c r="N1191" s="82" t="s">
        <v>64</v>
      </c>
      <c r="O1191" s="82" t="s">
        <v>51</v>
      </c>
      <c r="P1191" s="82" t="s">
        <v>171</v>
      </c>
      <c r="Q1191" s="82" t="s">
        <v>9410</v>
      </c>
      <c r="R1191" s="82" t="s">
        <v>9414</v>
      </c>
      <c r="S1191" s="82" t="s">
        <v>65</v>
      </c>
      <c r="T1191" s="83" t="s">
        <v>56</v>
      </c>
    </row>
    <row r="1192">
      <c r="A1192" s="81">
        <v>45771.496157407404</v>
      </c>
      <c r="B1192" s="82" t="s">
        <v>10568</v>
      </c>
      <c r="C1192" s="82" t="s">
        <v>10569</v>
      </c>
      <c r="D1192" s="82">
        <v>1.9999370567E10</v>
      </c>
      <c r="E1192" s="82" t="s">
        <v>43</v>
      </c>
      <c r="F1192" s="82" t="s">
        <v>60</v>
      </c>
      <c r="G1192" s="82" t="s">
        <v>45</v>
      </c>
      <c r="H1192" s="82" t="s">
        <v>78</v>
      </c>
      <c r="I1192" s="82" t="s">
        <v>47</v>
      </c>
      <c r="J1192" s="82" t="s">
        <v>47</v>
      </c>
      <c r="K1192" s="82" t="s">
        <v>47</v>
      </c>
      <c r="L1192" s="82" t="s">
        <v>47</v>
      </c>
      <c r="M1192" s="82" t="s">
        <v>63</v>
      </c>
      <c r="N1192" s="82" t="s">
        <v>50</v>
      </c>
      <c r="O1192" s="82" t="s">
        <v>51</v>
      </c>
      <c r="P1192" s="82" t="s">
        <v>171</v>
      </c>
      <c r="Q1192" s="82" t="s">
        <v>9539</v>
      </c>
      <c r="R1192" s="82" t="s">
        <v>9411</v>
      </c>
      <c r="S1192" s="82" t="s">
        <v>55</v>
      </c>
      <c r="T1192" s="83" t="s">
        <v>47</v>
      </c>
    </row>
    <row r="1193">
      <c r="A1193" s="81">
        <v>45771.496157407404</v>
      </c>
      <c r="B1193" s="82" t="s">
        <v>10568</v>
      </c>
      <c r="C1193" s="82" t="s">
        <v>10569</v>
      </c>
      <c r="D1193" s="82">
        <v>1.9999370567E10</v>
      </c>
      <c r="E1193" s="82" t="s">
        <v>43</v>
      </c>
      <c r="F1193" s="82" t="s">
        <v>60</v>
      </c>
      <c r="G1193" s="82" t="s">
        <v>45</v>
      </c>
      <c r="H1193" s="82" t="s">
        <v>78</v>
      </c>
      <c r="I1193" s="82" t="s">
        <v>47</v>
      </c>
      <c r="J1193" s="82" t="s">
        <v>47</v>
      </c>
      <c r="K1193" s="82" t="s">
        <v>47</v>
      </c>
      <c r="L1193" s="82" t="s">
        <v>47</v>
      </c>
      <c r="M1193" s="82" t="s">
        <v>63</v>
      </c>
      <c r="N1193" s="82" t="s">
        <v>50</v>
      </c>
      <c r="O1193" s="82" t="s">
        <v>51</v>
      </c>
      <c r="P1193" s="82" t="s">
        <v>171</v>
      </c>
      <c r="Q1193" s="82" t="s">
        <v>9539</v>
      </c>
      <c r="R1193" s="82" t="s">
        <v>9411</v>
      </c>
      <c r="S1193" s="82" t="s">
        <v>55</v>
      </c>
      <c r="T1193" s="83" t="s">
        <v>47</v>
      </c>
    </row>
    <row r="1194">
      <c r="A1194" s="81">
        <v>45771.49901620371</v>
      </c>
      <c r="B1194" s="82" t="s">
        <v>10570</v>
      </c>
      <c r="C1194" s="82" t="s">
        <v>10571</v>
      </c>
      <c r="D1194" s="82">
        <v>6.5992473073E10</v>
      </c>
      <c r="E1194" s="82" t="s">
        <v>43</v>
      </c>
      <c r="F1194" s="82" t="s">
        <v>60</v>
      </c>
      <c r="G1194" s="82" t="s">
        <v>61</v>
      </c>
      <c r="H1194" s="82" t="s">
        <v>78</v>
      </c>
      <c r="I1194" s="82" t="s">
        <v>47</v>
      </c>
      <c r="J1194" s="82" t="s">
        <v>47</v>
      </c>
      <c r="K1194" s="82" t="s">
        <v>47</v>
      </c>
      <c r="L1194" s="82" t="s">
        <v>47</v>
      </c>
      <c r="M1194" s="82" t="s">
        <v>79</v>
      </c>
      <c r="N1194" s="82" t="s">
        <v>95</v>
      </c>
      <c r="O1194" s="82" t="s">
        <v>51</v>
      </c>
      <c r="P1194" s="82" t="s">
        <v>171</v>
      </c>
      <c r="Q1194" s="82" t="s">
        <v>9410</v>
      </c>
      <c r="R1194" s="82" t="s">
        <v>9411</v>
      </c>
      <c r="S1194" s="82" t="s">
        <v>55</v>
      </c>
      <c r="T1194" s="83" t="s">
        <v>56</v>
      </c>
    </row>
    <row r="1195">
      <c r="A1195" s="81">
        <v>45771.49901620371</v>
      </c>
      <c r="B1195" s="82" t="s">
        <v>10570</v>
      </c>
      <c r="C1195" s="82" t="s">
        <v>10571</v>
      </c>
      <c r="D1195" s="82">
        <v>6.5992473073E10</v>
      </c>
      <c r="E1195" s="82" t="s">
        <v>43</v>
      </c>
      <c r="F1195" s="82" t="s">
        <v>60</v>
      </c>
      <c r="G1195" s="82" t="s">
        <v>61</v>
      </c>
      <c r="H1195" s="82" t="s">
        <v>78</v>
      </c>
      <c r="I1195" s="82" t="s">
        <v>47</v>
      </c>
      <c r="J1195" s="82" t="s">
        <v>47</v>
      </c>
      <c r="K1195" s="82" t="s">
        <v>47</v>
      </c>
      <c r="L1195" s="82" t="s">
        <v>47</v>
      </c>
      <c r="M1195" s="82" t="s">
        <v>79</v>
      </c>
      <c r="N1195" s="82" t="s">
        <v>95</v>
      </c>
      <c r="O1195" s="82" t="s">
        <v>51</v>
      </c>
      <c r="P1195" s="82" t="s">
        <v>171</v>
      </c>
      <c r="Q1195" s="82" t="s">
        <v>9410</v>
      </c>
      <c r="R1195" s="82" t="s">
        <v>9411</v>
      </c>
      <c r="S1195" s="82" t="s">
        <v>55</v>
      </c>
      <c r="T1195" s="83" t="s">
        <v>56</v>
      </c>
    </row>
    <row r="1196">
      <c r="A1196" s="81">
        <v>45771.50135416666</v>
      </c>
      <c r="B1196" s="82" t="s">
        <v>10572</v>
      </c>
      <c r="C1196" s="82" t="s">
        <v>10573</v>
      </c>
      <c r="D1196" s="82">
        <v>8.8996282001E10</v>
      </c>
      <c r="E1196" s="82" t="s">
        <v>43</v>
      </c>
      <c r="F1196" s="82" t="s">
        <v>44</v>
      </c>
      <c r="G1196" s="82" t="s">
        <v>45</v>
      </c>
      <c r="H1196" s="82" t="s">
        <v>106</v>
      </c>
      <c r="I1196" s="82" t="s">
        <v>48</v>
      </c>
      <c r="J1196" s="82" t="s">
        <v>47</v>
      </c>
      <c r="K1196" s="82" t="s">
        <v>48</v>
      </c>
      <c r="L1196" s="82" t="s">
        <v>47</v>
      </c>
      <c r="M1196" s="82" t="s">
        <v>79</v>
      </c>
      <c r="N1196" s="82" t="s">
        <v>50</v>
      </c>
      <c r="O1196" s="82" t="s">
        <v>51</v>
      </c>
      <c r="P1196" s="82" t="s">
        <v>171</v>
      </c>
      <c r="Q1196" s="82" t="s">
        <v>9410</v>
      </c>
      <c r="R1196" s="82" t="s">
        <v>9414</v>
      </c>
      <c r="S1196" s="82" t="s">
        <v>65</v>
      </c>
      <c r="T1196" s="83" t="s">
        <v>56</v>
      </c>
    </row>
    <row r="1197">
      <c r="A1197" s="81">
        <v>45771.50135416666</v>
      </c>
      <c r="B1197" s="82" t="s">
        <v>10572</v>
      </c>
      <c r="C1197" s="82" t="s">
        <v>10573</v>
      </c>
      <c r="D1197" s="82">
        <v>8.8996282001E10</v>
      </c>
      <c r="E1197" s="82" t="s">
        <v>43</v>
      </c>
      <c r="F1197" s="82" t="s">
        <v>44</v>
      </c>
      <c r="G1197" s="82" t="s">
        <v>45</v>
      </c>
      <c r="H1197" s="82" t="s">
        <v>106</v>
      </c>
      <c r="I1197" s="82" t="s">
        <v>48</v>
      </c>
      <c r="J1197" s="82" t="s">
        <v>47</v>
      </c>
      <c r="K1197" s="82" t="s">
        <v>48</v>
      </c>
      <c r="L1197" s="82" t="s">
        <v>47</v>
      </c>
      <c r="M1197" s="82" t="s">
        <v>79</v>
      </c>
      <c r="N1197" s="82" t="s">
        <v>50</v>
      </c>
      <c r="O1197" s="82" t="s">
        <v>51</v>
      </c>
      <c r="P1197" s="82" t="s">
        <v>171</v>
      </c>
      <c r="Q1197" s="82" t="s">
        <v>9410</v>
      </c>
      <c r="R1197" s="82" t="s">
        <v>9414</v>
      </c>
      <c r="S1197" s="82" t="s">
        <v>65</v>
      </c>
      <c r="T1197" s="83" t="s">
        <v>56</v>
      </c>
    </row>
    <row r="1198">
      <c r="A1198" s="81">
        <v>45771.50179398148</v>
      </c>
      <c r="B1198" s="82" t="s">
        <v>10574</v>
      </c>
      <c r="C1198" s="82" t="s">
        <v>10575</v>
      </c>
      <c r="D1198" s="82">
        <v>1.1983774063E10</v>
      </c>
      <c r="E1198" s="82" t="s">
        <v>43</v>
      </c>
      <c r="F1198" s="82" t="s">
        <v>60</v>
      </c>
      <c r="G1198" s="82" t="s">
        <v>61</v>
      </c>
      <c r="H1198" s="82" t="s">
        <v>46</v>
      </c>
      <c r="I1198" s="82" t="s">
        <v>47</v>
      </c>
      <c r="J1198" s="82" t="s">
        <v>47</v>
      </c>
      <c r="K1198" s="82" t="s">
        <v>48</v>
      </c>
      <c r="L1198" s="82" t="s">
        <v>47</v>
      </c>
      <c r="M1198" s="82" t="s">
        <v>118</v>
      </c>
      <c r="N1198" s="82" t="s">
        <v>50</v>
      </c>
      <c r="O1198" s="82" t="s">
        <v>51</v>
      </c>
      <c r="P1198" s="82" t="s">
        <v>171</v>
      </c>
      <c r="Q1198" s="82" t="s">
        <v>9410</v>
      </c>
      <c r="R1198" s="82" t="s">
        <v>9411</v>
      </c>
      <c r="S1198" s="82" t="s">
        <v>55</v>
      </c>
      <c r="T1198" s="83" t="s">
        <v>56</v>
      </c>
    </row>
    <row r="1199">
      <c r="A1199" s="81">
        <v>45771.50179398148</v>
      </c>
      <c r="B1199" s="82" t="s">
        <v>10574</v>
      </c>
      <c r="C1199" s="82" t="s">
        <v>10575</v>
      </c>
      <c r="D1199" s="82">
        <v>1.1983774063E10</v>
      </c>
      <c r="E1199" s="82" t="s">
        <v>43</v>
      </c>
      <c r="F1199" s="82" t="s">
        <v>60</v>
      </c>
      <c r="G1199" s="82" t="s">
        <v>61</v>
      </c>
      <c r="H1199" s="82" t="s">
        <v>46</v>
      </c>
      <c r="I1199" s="82" t="s">
        <v>47</v>
      </c>
      <c r="J1199" s="82" t="s">
        <v>47</v>
      </c>
      <c r="K1199" s="82" t="s">
        <v>48</v>
      </c>
      <c r="L1199" s="82" t="s">
        <v>47</v>
      </c>
      <c r="M1199" s="82" t="s">
        <v>118</v>
      </c>
      <c r="N1199" s="82" t="s">
        <v>50</v>
      </c>
      <c r="O1199" s="82" t="s">
        <v>51</v>
      </c>
      <c r="P1199" s="82" t="s">
        <v>171</v>
      </c>
      <c r="Q1199" s="82" t="s">
        <v>9410</v>
      </c>
      <c r="R1199" s="82" t="s">
        <v>9411</v>
      </c>
      <c r="S1199" s="82" t="s">
        <v>55</v>
      </c>
      <c r="T1199" s="83" t="s">
        <v>56</v>
      </c>
    </row>
    <row r="1200">
      <c r="A1200" s="81">
        <v>45771.50210648148</v>
      </c>
      <c r="B1200" s="82" t="s">
        <v>5603</v>
      </c>
      <c r="C1200" s="82" t="s">
        <v>10576</v>
      </c>
      <c r="D1200" s="82">
        <v>5.1989635189E10</v>
      </c>
      <c r="E1200" s="82" t="s">
        <v>43</v>
      </c>
      <c r="F1200" s="82" t="s">
        <v>60</v>
      </c>
      <c r="G1200" s="82" t="s">
        <v>45</v>
      </c>
      <c r="H1200" s="82" t="s">
        <v>78</v>
      </c>
      <c r="I1200" s="82" t="s">
        <v>47</v>
      </c>
      <c r="J1200" s="82" t="s">
        <v>47</v>
      </c>
      <c r="K1200" s="82" t="s">
        <v>48</v>
      </c>
      <c r="L1200" s="82" t="s">
        <v>47</v>
      </c>
      <c r="M1200" s="82" t="s">
        <v>49</v>
      </c>
      <c r="N1200" s="82" t="s">
        <v>50</v>
      </c>
      <c r="O1200" s="82" t="s">
        <v>51</v>
      </c>
      <c r="P1200" s="82" t="s">
        <v>171</v>
      </c>
      <c r="Q1200" s="82" t="s">
        <v>9410</v>
      </c>
      <c r="R1200" s="82" t="s">
        <v>9411</v>
      </c>
      <c r="S1200" s="82" t="s">
        <v>55</v>
      </c>
      <c r="T1200" s="83" t="s">
        <v>56</v>
      </c>
    </row>
    <row r="1201">
      <c r="A1201" s="81">
        <v>45771.50210648148</v>
      </c>
      <c r="B1201" s="82" t="s">
        <v>5603</v>
      </c>
      <c r="C1201" s="82" t="s">
        <v>10576</v>
      </c>
      <c r="D1201" s="82">
        <v>5.1989635189E10</v>
      </c>
      <c r="E1201" s="82" t="s">
        <v>43</v>
      </c>
      <c r="F1201" s="82" t="s">
        <v>60</v>
      </c>
      <c r="G1201" s="82" t="s">
        <v>45</v>
      </c>
      <c r="H1201" s="82" t="s">
        <v>78</v>
      </c>
      <c r="I1201" s="82" t="s">
        <v>47</v>
      </c>
      <c r="J1201" s="82" t="s">
        <v>47</v>
      </c>
      <c r="K1201" s="82" t="s">
        <v>48</v>
      </c>
      <c r="L1201" s="82" t="s">
        <v>47</v>
      </c>
      <c r="M1201" s="82" t="s">
        <v>49</v>
      </c>
      <c r="N1201" s="82" t="s">
        <v>50</v>
      </c>
      <c r="O1201" s="82" t="s">
        <v>51</v>
      </c>
      <c r="P1201" s="82" t="s">
        <v>171</v>
      </c>
      <c r="Q1201" s="82" t="s">
        <v>9410</v>
      </c>
      <c r="R1201" s="82" t="s">
        <v>9411</v>
      </c>
      <c r="S1201" s="82" t="s">
        <v>55</v>
      </c>
      <c r="T1201" s="83" t="s">
        <v>56</v>
      </c>
    </row>
    <row r="1202">
      <c r="A1202" s="81">
        <v>45771.50288194444</v>
      </c>
      <c r="B1202" s="82" t="s">
        <v>3877</v>
      </c>
      <c r="C1202" s="82" t="s">
        <v>10577</v>
      </c>
      <c r="D1202" s="82">
        <v>1.1932454178E10</v>
      </c>
      <c r="E1202" s="82" t="s">
        <v>75</v>
      </c>
      <c r="F1202" s="82" t="s">
        <v>44</v>
      </c>
      <c r="G1202" s="82" t="s">
        <v>45</v>
      </c>
      <c r="H1202" s="82" t="s">
        <v>46</v>
      </c>
      <c r="I1202" s="82" t="s">
        <v>48</v>
      </c>
      <c r="J1202" s="82" t="s">
        <v>47</v>
      </c>
      <c r="K1202" s="82" t="s">
        <v>47</v>
      </c>
      <c r="L1202" s="82" t="s">
        <v>47</v>
      </c>
      <c r="M1202" s="82" t="s">
        <v>63</v>
      </c>
      <c r="N1202" s="82" t="s">
        <v>95</v>
      </c>
      <c r="O1202" s="82" t="s">
        <v>51</v>
      </c>
      <c r="P1202" s="82" t="s">
        <v>171</v>
      </c>
      <c r="Q1202" s="82" t="s">
        <v>9410</v>
      </c>
      <c r="R1202" s="82" t="s">
        <v>9426</v>
      </c>
      <c r="S1202" s="82" t="s">
        <v>65</v>
      </c>
      <c r="T1202" s="83" t="s">
        <v>47</v>
      </c>
    </row>
    <row r="1203">
      <c r="A1203" s="81">
        <v>45771.50288194444</v>
      </c>
      <c r="B1203" s="82" t="s">
        <v>3877</v>
      </c>
      <c r="C1203" s="82" t="s">
        <v>10577</v>
      </c>
      <c r="D1203" s="82">
        <v>1.1932454178E10</v>
      </c>
      <c r="E1203" s="82" t="s">
        <v>75</v>
      </c>
      <c r="F1203" s="82" t="s">
        <v>44</v>
      </c>
      <c r="G1203" s="82" t="s">
        <v>45</v>
      </c>
      <c r="H1203" s="82" t="s">
        <v>46</v>
      </c>
      <c r="I1203" s="82" t="s">
        <v>48</v>
      </c>
      <c r="J1203" s="82" t="s">
        <v>47</v>
      </c>
      <c r="K1203" s="82" t="s">
        <v>47</v>
      </c>
      <c r="L1203" s="82" t="s">
        <v>47</v>
      </c>
      <c r="M1203" s="82" t="s">
        <v>63</v>
      </c>
      <c r="N1203" s="82" t="s">
        <v>95</v>
      </c>
      <c r="O1203" s="82" t="s">
        <v>51</v>
      </c>
      <c r="P1203" s="82" t="s">
        <v>171</v>
      </c>
      <c r="Q1203" s="82" t="s">
        <v>9410</v>
      </c>
      <c r="R1203" s="82" t="s">
        <v>9426</v>
      </c>
      <c r="S1203" s="82" t="s">
        <v>65</v>
      </c>
      <c r="T1203" s="83" t="s">
        <v>47</v>
      </c>
    </row>
    <row r="1204">
      <c r="A1204" s="81">
        <v>45771.50528935185</v>
      </c>
      <c r="B1204" s="82" t="s">
        <v>10578</v>
      </c>
      <c r="C1204" s="82" t="s">
        <v>10579</v>
      </c>
      <c r="D1204" s="82">
        <v>1.197206942E10</v>
      </c>
      <c r="E1204" s="82" t="s">
        <v>43</v>
      </c>
      <c r="F1204" s="82" t="s">
        <v>44</v>
      </c>
      <c r="G1204" s="82" t="s">
        <v>45</v>
      </c>
      <c r="H1204" s="82" t="s">
        <v>106</v>
      </c>
      <c r="I1204" s="82" t="s">
        <v>48</v>
      </c>
      <c r="J1204" s="82" t="s">
        <v>47</v>
      </c>
      <c r="K1204" s="82" t="s">
        <v>47</v>
      </c>
      <c r="L1204" s="82" t="s">
        <v>47</v>
      </c>
      <c r="M1204" s="82" t="s">
        <v>63</v>
      </c>
      <c r="N1204" s="82" t="s">
        <v>95</v>
      </c>
      <c r="O1204" s="82" t="s">
        <v>51</v>
      </c>
      <c r="P1204" s="82" t="s">
        <v>171</v>
      </c>
      <c r="Q1204" s="82" t="s">
        <v>9410</v>
      </c>
      <c r="R1204" s="82" t="s">
        <v>9411</v>
      </c>
      <c r="S1204" s="82" t="s">
        <v>55</v>
      </c>
      <c r="T1204" s="83" t="s">
        <v>56</v>
      </c>
    </row>
    <row r="1205">
      <c r="A1205" s="81">
        <v>45771.50528935185</v>
      </c>
      <c r="B1205" s="82" t="s">
        <v>10578</v>
      </c>
      <c r="C1205" s="82" t="s">
        <v>10579</v>
      </c>
      <c r="D1205" s="82">
        <v>1.197206942E10</v>
      </c>
      <c r="E1205" s="82" t="s">
        <v>43</v>
      </c>
      <c r="F1205" s="82" t="s">
        <v>44</v>
      </c>
      <c r="G1205" s="82" t="s">
        <v>45</v>
      </c>
      <c r="H1205" s="82" t="s">
        <v>106</v>
      </c>
      <c r="I1205" s="82" t="s">
        <v>48</v>
      </c>
      <c r="J1205" s="82" t="s">
        <v>47</v>
      </c>
      <c r="K1205" s="82" t="s">
        <v>47</v>
      </c>
      <c r="L1205" s="82" t="s">
        <v>47</v>
      </c>
      <c r="M1205" s="82" t="s">
        <v>63</v>
      </c>
      <c r="N1205" s="82" t="s">
        <v>95</v>
      </c>
      <c r="O1205" s="82" t="s">
        <v>51</v>
      </c>
      <c r="P1205" s="82" t="s">
        <v>171</v>
      </c>
      <c r="Q1205" s="82" t="s">
        <v>9410</v>
      </c>
      <c r="R1205" s="82" t="s">
        <v>9411</v>
      </c>
      <c r="S1205" s="82" t="s">
        <v>55</v>
      </c>
      <c r="T1205" s="83" t="s">
        <v>56</v>
      </c>
    </row>
    <row r="1206">
      <c r="A1206" s="81">
        <v>45771.508993055555</v>
      </c>
      <c r="B1206" s="82" t="s">
        <v>10580</v>
      </c>
      <c r="C1206" s="82" t="s">
        <v>10581</v>
      </c>
      <c r="D1206" s="82">
        <v>9.3992370398E10</v>
      </c>
      <c r="E1206" s="82" t="s">
        <v>43</v>
      </c>
      <c r="F1206" s="82" t="s">
        <v>44</v>
      </c>
      <c r="G1206" s="82" t="s">
        <v>61</v>
      </c>
      <c r="H1206" s="82" t="s">
        <v>46</v>
      </c>
      <c r="I1206" s="82" t="s">
        <v>47</v>
      </c>
      <c r="J1206" s="82" t="s">
        <v>48</v>
      </c>
      <c r="K1206" s="82" t="s">
        <v>48</v>
      </c>
      <c r="L1206" s="82" t="s">
        <v>47</v>
      </c>
      <c r="M1206" s="82" t="s">
        <v>49</v>
      </c>
      <c r="N1206" s="82" t="s">
        <v>64</v>
      </c>
      <c r="O1206" s="82" t="s">
        <v>51</v>
      </c>
      <c r="P1206" s="82" t="s">
        <v>171</v>
      </c>
      <c r="Q1206" s="82" t="s">
        <v>9410</v>
      </c>
      <c r="R1206" s="82" t="s">
        <v>9411</v>
      </c>
      <c r="S1206" s="82" t="s">
        <v>65</v>
      </c>
      <c r="T1206" s="83" t="s">
        <v>56</v>
      </c>
    </row>
    <row r="1207">
      <c r="A1207" s="81">
        <v>45771.508993055555</v>
      </c>
      <c r="B1207" s="82" t="s">
        <v>10580</v>
      </c>
      <c r="C1207" s="82" t="s">
        <v>10581</v>
      </c>
      <c r="D1207" s="82">
        <v>9.3992370398E10</v>
      </c>
      <c r="E1207" s="82" t="s">
        <v>43</v>
      </c>
      <c r="F1207" s="82" t="s">
        <v>44</v>
      </c>
      <c r="G1207" s="82" t="s">
        <v>61</v>
      </c>
      <c r="H1207" s="82" t="s">
        <v>46</v>
      </c>
      <c r="I1207" s="82" t="s">
        <v>47</v>
      </c>
      <c r="J1207" s="82" t="s">
        <v>48</v>
      </c>
      <c r="K1207" s="82" t="s">
        <v>48</v>
      </c>
      <c r="L1207" s="82" t="s">
        <v>47</v>
      </c>
      <c r="M1207" s="82" t="s">
        <v>49</v>
      </c>
      <c r="N1207" s="82" t="s">
        <v>64</v>
      </c>
      <c r="O1207" s="82" t="s">
        <v>51</v>
      </c>
      <c r="P1207" s="82" t="s">
        <v>171</v>
      </c>
      <c r="Q1207" s="82" t="s">
        <v>9410</v>
      </c>
      <c r="R1207" s="82" t="s">
        <v>9411</v>
      </c>
      <c r="S1207" s="82" t="s">
        <v>65</v>
      </c>
      <c r="T1207" s="83" t="s">
        <v>56</v>
      </c>
    </row>
    <row r="1208">
      <c r="A1208" s="81">
        <v>45771.51378472222</v>
      </c>
      <c r="B1208" s="82" t="s">
        <v>10207</v>
      </c>
      <c r="C1208" s="82" t="s">
        <v>10582</v>
      </c>
      <c r="D1208" s="82">
        <v>7.1987297929E10</v>
      </c>
      <c r="E1208" s="82" t="s">
        <v>43</v>
      </c>
      <c r="F1208" s="82" t="s">
        <v>60</v>
      </c>
      <c r="G1208" s="82" t="s">
        <v>45</v>
      </c>
      <c r="H1208" s="82" t="s">
        <v>78</v>
      </c>
      <c r="I1208" s="82" t="s">
        <v>48</v>
      </c>
      <c r="J1208" s="82" t="s">
        <v>47</v>
      </c>
      <c r="K1208" s="82" t="s">
        <v>47</v>
      </c>
      <c r="L1208" s="82" t="s">
        <v>47</v>
      </c>
      <c r="M1208" s="82" t="s">
        <v>79</v>
      </c>
      <c r="N1208" s="82" t="s">
        <v>70</v>
      </c>
      <c r="O1208" s="82" t="s">
        <v>51</v>
      </c>
      <c r="P1208" s="82" t="s">
        <v>171</v>
      </c>
      <c r="Q1208" s="82" t="s">
        <v>9469</v>
      </c>
      <c r="R1208" s="82" t="s">
        <v>9411</v>
      </c>
      <c r="S1208" s="82" t="s">
        <v>55</v>
      </c>
      <c r="T1208" s="83" t="s">
        <v>56</v>
      </c>
    </row>
    <row r="1209">
      <c r="A1209" s="81">
        <v>45771.51378472222</v>
      </c>
      <c r="B1209" s="82" t="s">
        <v>10207</v>
      </c>
      <c r="C1209" s="82" t="s">
        <v>10582</v>
      </c>
      <c r="D1209" s="82">
        <v>7.1987297929E10</v>
      </c>
      <c r="E1209" s="82" t="s">
        <v>43</v>
      </c>
      <c r="F1209" s="82" t="s">
        <v>60</v>
      </c>
      <c r="G1209" s="82" t="s">
        <v>45</v>
      </c>
      <c r="H1209" s="82" t="s">
        <v>78</v>
      </c>
      <c r="I1209" s="82" t="s">
        <v>48</v>
      </c>
      <c r="J1209" s="82" t="s">
        <v>47</v>
      </c>
      <c r="K1209" s="82" t="s">
        <v>47</v>
      </c>
      <c r="L1209" s="82" t="s">
        <v>47</v>
      </c>
      <c r="M1209" s="82" t="s">
        <v>79</v>
      </c>
      <c r="N1209" s="82" t="s">
        <v>70</v>
      </c>
      <c r="O1209" s="82" t="s">
        <v>51</v>
      </c>
      <c r="P1209" s="82" t="s">
        <v>171</v>
      </c>
      <c r="Q1209" s="82" t="s">
        <v>9469</v>
      </c>
      <c r="R1209" s="82" t="s">
        <v>9411</v>
      </c>
      <c r="S1209" s="82" t="s">
        <v>55</v>
      </c>
      <c r="T1209" s="83" t="s">
        <v>56</v>
      </c>
    </row>
    <row r="1210">
      <c r="A1210" s="81">
        <v>45771.51619212963</v>
      </c>
      <c r="B1210" s="82" t="s">
        <v>10583</v>
      </c>
      <c r="C1210" s="82" t="s">
        <v>10584</v>
      </c>
      <c r="D1210" s="82">
        <v>1.1967146183E10</v>
      </c>
      <c r="E1210" s="82" t="s">
        <v>75</v>
      </c>
      <c r="F1210" s="82" t="s">
        <v>60</v>
      </c>
      <c r="G1210" s="82" t="s">
        <v>45</v>
      </c>
      <c r="H1210" s="82" t="s">
        <v>46</v>
      </c>
      <c r="I1210" s="82" t="s">
        <v>48</v>
      </c>
      <c r="J1210" s="82" t="s">
        <v>48</v>
      </c>
      <c r="K1210" s="82" t="s">
        <v>48</v>
      </c>
      <c r="L1210" s="82" t="s">
        <v>48</v>
      </c>
      <c r="M1210" s="82" t="s">
        <v>49</v>
      </c>
      <c r="N1210" s="82" t="s">
        <v>64</v>
      </c>
      <c r="O1210" s="82" t="s">
        <v>51</v>
      </c>
      <c r="P1210" s="82" t="s">
        <v>171</v>
      </c>
      <c r="Q1210" s="82" t="s">
        <v>9410</v>
      </c>
      <c r="R1210" s="82" t="s">
        <v>9414</v>
      </c>
      <c r="S1210" s="82" t="s">
        <v>55</v>
      </c>
      <c r="T1210" s="83" t="s">
        <v>56</v>
      </c>
    </row>
    <row r="1211">
      <c r="A1211" s="81">
        <v>45771.51619212963</v>
      </c>
      <c r="B1211" s="82" t="s">
        <v>10583</v>
      </c>
      <c r="C1211" s="82" t="s">
        <v>10584</v>
      </c>
      <c r="D1211" s="82">
        <v>1.1967146183E10</v>
      </c>
      <c r="E1211" s="82" t="s">
        <v>75</v>
      </c>
      <c r="F1211" s="82" t="s">
        <v>60</v>
      </c>
      <c r="G1211" s="82" t="s">
        <v>45</v>
      </c>
      <c r="H1211" s="82" t="s">
        <v>46</v>
      </c>
      <c r="I1211" s="82" t="s">
        <v>48</v>
      </c>
      <c r="J1211" s="82" t="s">
        <v>48</v>
      </c>
      <c r="K1211" s="82" t="s">
        <v>48</v>
      </c>
      <c r="L1211" s="82" t="s">
        <v>48</v>
      </c>
      <c r="M1211" s="82" t="s">
        <v>49</v>
      </c>
      <c r="N1211" s="82" t="s">
        <v>64</v>
      </c>
      <c r="O1211" s="82" t="s">
        <v>51</v>
      </c>
      <c r="P1211" s="82" t="s">
        <v>171</v>
      </c>
      <c r="Q1211" s="82" t="s">
        <v>9410</v>
      </c>
      <c r="R1211" s="82" t="s">
        <v>9414</v>
      </c>
      <c r="S1211" s="82" t="s">
        <v>55</v>
      </c>
      <c r="T1211" s="83" t="s">
        <v>56</v>
      </c>
    </row>
    <row r="1212">
      <c r="A1212" s="81">
        <v>45771.522893518515</v>
      </c>
      <c r="B1212" s="82" t="s">
        <v>10585</v>
      </c>
      <c r="C1212" s="82" t="s">
        <v>10586</v>
      </c>
      <c r="D1212" s="82">
        <v>4.7992336259E10</v>
      </c>
      <c r="E1212" s="82" t="s">
        <v>75</v>
      </c>
      <c r="F1212" s="82" t="s">
        <v>60</v>
      </c>
      <c r="G1212" s="82" t="s">
        <v>61</v>
      </c>
      <c r="H1212" s="82" t="s">
        <v>78</v>
      </c>
      <c r="I1212" s="82" t="s">
        <v>47</v>
      </c>
      <c r="J1212" s="82" t="s">
        <v>47</v>
      </c>
      <c r="K1212" s="82" t="s">
        <v>48</v>
      </c>
      <c r="L1212" s="82" t="s">
        <v>48</v>
      </c>
      <c r="M1212" s="82" t="s">
        <v>94</v>
      </c>
      <c r="N1212" s="82" t="s">
        <v>70</v>
      </c>
      <c r="O1212" s="82" t="s">
        <v>51</v>
      </c>
      <c r="P1212" s="82" t="s">
        <v>171</v>
      </c>
      <c r="Q1212" s="82" t="s">
        <v>9410</v>
      </c>
      <c r="R1212" s="82" t="s">
        <v>9414</v>
      </c>
      <c r="S1212" s="82" t="s">
        <v>55</v>
      </c>
      <c r="T1212" s="83" t="s">
        <v>56</v>
      </c>
    </row>
    <row r="1213">
      <c r="A1213" s="81">
        <v>45771.522893518515</v>
      </c>
      <c r="B1213" s="82" t="s">
        <v>10585</v>
      </c>
      <c r="C1213" s="82" t="s">
        <v>10586</v>
      </c>
      <c r="D1213" s="82">
        <v>4.7992336259E10</v>
      </c>
      <c r="E1213" s="82" t="s">
        <v>75</v>
      </c>
      <c r="F1213" s="82" t="s">
        <v>60</v>
      </c>
      <c r="G1213" s="82" t="s">
        <v>61</v>
      </c>
      <c r="H1213" s="82" t="s">
        <v>78</v>
      </c>
      <c r="I1213" s="82" t="s">
        <v>47</v>
      </c>
      <c r="J1213" s="82" t="s">
        <v>47</v>
      </c>
      <c r="K1213" s="82" t="s">
        <v>48</v>
      </c>
      <c r="L1213" s="82" t="s">
        <v>48</v>
      </c>
      <c r="M1213" s="82" t="s">
        <v>94</v>
      </c>
      <c r="N1213" s="82" t="s">
        <v>70</v>
      </c>
      <c r="O1213" s="82" t="s">
        <v>51</v>
      </c>
      <c r="P1213" s="82" t="s">
        <v>171</v>
      </c>
      <c r="Q1213" s="82" t="s">
        <v>9410</v>
      </c>
      <c r="R1213" s="82" t="s">
        <v>9414</v>
      </c>
      <c r="S1213" s="82" t="s">
        <v>55</v>
      </c>
      <c r="T1213" s="83" t="s">
        <v>56</v>
      </c>
    </row>
    <row r="1214">
      <c r="A1214" s="81">
        <v>45771.52483796296</v>
      </c>
      <c r="B1214" s="82" t="s">
        <v>10587</v>
      </c>
      <c r="C1214" s="82" t="s">
        <v>10588</v>
      </c>
      <c r="D1214" s="82">
        <v>7.1981194872E10</v>
      </c>
      <c r="E1214" s="82" t="s">
        <v>43</v>
      </c>
      <c r="F1214" s="82" t="s">
        <v>60</v>
      </c>
      <c r="G1214" s="82" t="s">
        <v>45</v>
      </c>
      <c r="H1214" s="82" t="s">
        <v>46</v>
      </c>
      <c r="I1214" s="82" t="s">
        <v>48</v>
      </c>
      <c r="J1214" s="82" t="s">
        <v>48</v>
      </c>
      <c r="K1214" s="82" t="s">
        <v>48</v>
      </c>
      <c r="L1214" s="82" t="s">
        <v>48</v>
      </c>
      <c r="M1214" s="82" t="s">
        <v>63</v>
      </c>
      <c r="N1214" s="82" t="s">
        <v>50</v>
      </c>
      <c r="O1214" s="82" t="s">
        <v>51</v>
      </c>
      <c r="P1214" s="82" t="s">
        <v>171</v>
      </c>
      <c r="Q1214" s="82" t="s">
        <v>9410</v>
      </c>
      <c r="R1214" s="82" t="s">
        <v>9411</v>
      </c>
      <c r="S1214" s="82" t="s">
        <v>55</v>
      </c>
      <c r="T1214" s="83" t="s">
        <v>56</v>
      </c>
    </row>
    <row r="1215">
      <c r="A1215" s="81">
        <v>45771.52483796296</v>
      </c>
      <c r="B1215" s="82" t="s">
        <v>10587</v>
      </c>
      <c r="C1215" s="82" t="s">
        <v>10588</v>
      </c>
      <c r="D1215" s="82">
        <v>7.1981194872E10</v>
      </c>
      <c r="E1215" s="82" t="s">
        <v>43</v>
      </c>
      <c r="F1215" s="82" t="s">
        <v>60</v>
      </c>
      <c r="G1215" s="82" t="s">
        <v>45</v>
      </c>
      <c r="H1215" s="82" t="s">
        <v>46</v>
      </c>
      <c r="I1215" s="82" t="s">
        <v>48</v>
      </c>
      <c r="J1215" s="82" t="s">
        <v>48</v>
      </c>
      <c r="K1215" s="82" t="s">
        <v>48</v>
      </c>
      <c r="L1215" s="82" t="s">
        <v>48</v>
      </c>
      <c r="M1215" s="82" t="s">
        <v>63</v>
      </c>
      <c r="N1215" s="82" t="s">
        <v>50</v>
      </c>
      <c r="O1215" s="82" t="s">
        <v>51</v>
      </c>
      <c r="P1215" s="82" t="s">
        <v>171</v>
      </c>
      <c r="Q1215" s="82" t="s">
        <v>9410</v>
      </c>
      <c r="R1215" s="82" t="s">
        <v>9411</v>
      </c>
      <c r="S1215" s="82" t="s">
        <v>55</v>
      </c>
      <c r="T1215" s="83" t="s">
        <v>56</v>
      </c>
    </row>
    <row r="1216">
      <c r="A1216" s="81">
        <v>45771.525717592594</v>
      </c>
      <c r="B1216" s="82" t="s">
        <v>10589</v>
      </c>
      <c r="C1216" s="82" t="s">
        <v>10590</v>
      </c>
      <c r="D1216" s="82">
        <v>5.5939843467E10</v>
      </c>
      <c r="E1216" s="82" t="s">
        <v>43</v>
      </c>
      <c r="F1216" s="82" t="s">
        <v>144</v>
      </c>
      <c r="G1216" s="82" t="s">
        <v>77</v>
      </c>
      <c r="H1216" s="82" t="s">
        <v>88</v>
      </c>
      <c r="I1216" s="82" t="s">
        <v>47</v>
      </c>
      <c r="J1216" s="82" t="s">
        <v>47</v>
      </c>
      <c r="K1216" s="82" t="s">
        <v>48</v>
      </c>
      <c r="L1216" s="82" t="s">
        <v>47</v>
      </c>
      <c r="M1216" s="82" t="s">
        <v>63</v>
      </c>
      <c r="N1216" s="82" t="s">
        <v>50</v>
      </c>
      <c r="O1216" s="82" t="s">
        <v>51</v>
      </c>
      <c r="P1216" s="82" t="s">
        <v>171</v>
      </c>
      <c r="Q1216" s="82" t="s">
        <v>9410</v>
      </c>
      <c r="R1216" s="82" t="s">
        <v>9430</v>
      </c>
      <c r="S1216" s="82" t="s">
        <v>55</v>
      </c>
      <c r="T1216" s="83" t="s">
        <v>56</v>
      </c>
    </row>
    <row r="1217">
      <c r="A1217" s="81">
        <v>45771.52925925926</v>
      </c>
      <c r="B1217" s="82" t="s">
        <v>10591</v>
      </c>
      <c r="C1217" s="82" t="s">
        <v>10592</v>
      </c>
      <c r="D1217" s="82">
        <v>5.5419954561E10</v>
      </c>
      <c r="E1217" s="82" t="s">
        <v>43</v>
      </c>
      <c r="F1217" s="82" t="s">
        <v>44</v>
      </c>
      <c r="G1217" s="82" t="s">
        <v>87</v>
      </c>
      <c r="H1217" s="82" t="s">
        <v>88</v>
      </c>
      <c r="I1217" s="82" t="s">
        <v>47</v>
      </c>
      <c r="J1217" s="82" t="s">
        <v>47</v>
      </c>
      <c r="K1217" s="82" t="s">
        <v>47</v>
      </c>
      <c r="L1217" s="82" t="s">
        <v>47</v>
      </c>
      <c r="M1217" s="82" t="s">
        <v>94</v>
      </c>
      <c r="N1217" s="82" t="s">
        <v>64</v>
      </c>
      <c r="O1217" s="82" t="s">
        <v>51</v>
      </c>
      <c r="P1217" s="82" t="s">
        <v>171</v>
      </c>
      <c r="Q1217" s="82" t="s">
        <v>9503</v>
      </c>
      <c r="R1217" s="82" t="s">
        <v>9430</v>
      </c>
      <c r="S1217" s="82" t="s">
        <v>55</v>
      </c>
      <c r="T1217" s="83" t="s">
        <v>56</v>
      </c>
    </row>
    <row r="1218">
      <c r="A1218" s="81">
        <v>45771.52925925926</v>
      </c>
      <c r="B1218" s="82" t="s">
        <v>10591</v>
      </c>
      <c r="C1218" s="82" t="s">
        <v>10592</v>
      </c>
      <c r="D1218" s="82">
        <v>5.5419954561E10</v>
      </c>
      <c r="E1218" s="82" t="s">
        <v>43</v>
      </c>
      <c r="F1218" s="82" t="s">
        <v>44</v>
      </c>
      <c r="G1218" s="82" t="s">
        <v>87</v>
      </c>
      <c r="H1218" s="82" t="s">
        <v>88</v>
      </c>
      <c r="I1218" s="82" t="s">
        <v>47</v>
      </c>
      <c r="J1218" s="82" t="s">
        <v>47</v>
      </c>
      <c r="K1218" s="82" t="s">
        <v>47</v>
      </c>
      <c r="L1218" s="82" t="s">
        <v>47</v>
      </c>
      <c r="M1218" s="82" t="s">
        <v>94</v>
      </c>
      <c r="N1218" s="82" t="s">
        <v>64</v>
      </c>
      <c r="O1218" s="82" t="s">
        <v>51</v>
      </c>
      <c r="P1218" s="82" t="s">
        <v>171</v>
      </c>
      <c r="Q1218" s="82" t="s">
        <v>9503</v>
      </c>
      <c r="R1218" s="82" t="s">
        <v>9430</v>
      </c>
      <c r="S1218" s="82" t="s">
        <v>55</v>
      </c>
      <c r="T1218" s="83" t="s">
        <v>56</v>
      </c>
    </row>
    <row r="1219">
      <c r="A1219" s="81">
        <v>45771.5333912037</v>
      </c>
      <c r="B1219" s="82" t="s">
        <v>5051</v>
      </c>
      <c r="C1219" s="82" t="s">
        <v>10593</v>
      </c>
      <c r="D1219" s="82">
        <v>3.1992878429E10</v>
      </c>
      <c r="E1219" s="82" t="s">
        <v>43</v>
      </c>
      <c r="F1219" s="82" t="s">
        <v>60</v>
      </c>
      <c r="G1219" s="82" t="s">
        <v>157</v>
      </c>
      <c r="H1219" s="82" t="s">
        <v>106</v>
      </c>
      <c r="I1219" s="82" t="s">
        <v>48</v>
      </c>
      <c r="J1219" s="82" t="s">
        <v>47</v>
      </c>
      <c r="K1219" s="82" t="s">
        <v>48</v>
      </c>
      <c r="L1219" s="82" t="s">
        <v>47</v>
      </c>
      <c r="M1219" s="82" t="s">
        <v>79</v>
      </c>
      <c r="N1219" s="82" t="s">
        <v>50</v>
      </c>
      <c r="O1219" s="82" t="s">
        <v>51</v>
      </c>
      <c r="P1219" s="82" t="s">
        <v>171</v>
      </c>
      <c r="Q1219" s="82" t="s">
        <v>9466</v>
      </c>
      <c r="R1219" s="82" t="s">
        <v>9426</v>
      </c>
      <c r="S1219" s="82" t="s">
        <v>55</v>
      </c>
      <c r="T1219" s="83" t="s">
        <v>56</v>
      </c>
    </row>
    <row r="1220">
      <c r="A1220" s="81">
        <v>45771.5333912037</v>
      </c>
      <c r="B1220" s="82" t="s">
        <v>5051</v>
      </c>
      <c r="C1220" s="82" t="s">
        <v>10593</v>
      </c>
      <c r="D1220" s="82">
        <v>3.1992878429E10</v>
      </c>
      <c r="E1220" s="82" t="s">
        <v>43</v>
      </c>
      <c r="F1220" s="82" t="s">
        <v>60</v>
      </c>
      <c r="G1220" s="82" t="s">
        <v>157</v>
      </c>
      <c r="H1220" s="82" t="s">
        <v>106</v>
      </c>
      <c r="I1220" s="82" t="s">
        <v>48</v>
      </c>
      <c r="J1220" s="82" t="s">
        <v>47</v>
      </c>
      <c r="K1220" s="82" t="s">
        <v>48</v>
      </c>
      <c r="L1220" s="82" t="s">
        <v>47</v>
      </c>
      <c r="M1220" s="82" t="s">
        <v>79</v>
      </c>
      <c r="N1220" s="82" t="s">
        <v>50</v>
      </c>
      <c r="O1220" s="82" t="s">
        <v>51</v>
      </c>
      <c r="P1220" s="82" t="s">
        <v>171</v>
      </c>
      <c r="Q1220" s="82" t="s">
        <v>9466</v>
      </c>
      <c r="R1220" s="82" t="s">
        <v>9426</v>
      </c>
      <c r="S1220" s="82" t="s">
        <v>55</v>
      </c>
      <c r="T1220" s="83" t="s">
        <v>56</v>
      </c>
    </row>
    <row r="1221">
      <c r="A1221" s="81">
        <v>45771.53380787037</v>
      </c>
      <c r="B1221" s="82" t="s">
        <v>10594</v>
      </c>
      <c r="C1221" s="82" t="s">
        <v>10595</v>
      </c>
      <c r="D1221" s="82">
        <v>4.1991453566E10</v>
      </c>
      <c r="E1221" s="82" t="s">
        <v>43</v>
      </c>
      <c r="F1221" s="82" t="s">
        <v>44</v>
      </c>
      <c r="G1221" s="82" t="s">
        <v>87</v>
      </c>
      <c r="H1221" s="82" t="s">
        <v>88</v>
      </c>
      <c r="I1221" s="82" t="s">
        <v>47</v>
      </c>
      <c r="J1221" s="82" t="s">
        <v>48</v>
      </c>
      <c r="K1221" s="82" t="s">
        <v>47</v>
      </c>
      <c r="L1221" s="82" t="s">
        <v>48</v>
      </c>
      <c r="M1221" s="82" t="s">
        <v>79</v>
      </c>
      <c r="N1221" s="82" t="s">
        <v>64</v>
      </c>
      <c r="O1221" s="82" t="s">
        <v>51</v>
      </c>
      <c r="P1221" s="82" t="s">
        <v>171</v>
      </c>
      <c r="Q1221" s="82" t="s">
        <v>9410</v>
      </c>
      <c r="R1221" s="82" t="s">
        <v>9411</v>
      </c>
      <c r="S1221" s="82" t="s">
        <v>65</v>
      </c>
      <c r="T1221" s="84"/>
    </row>
    <row r="1222">
      <c r="A1222" s="81">
        <v>45771.53380787037</v>
      </c>
      <c r="B1222" s="82" t="s">
        <v>10594</v>
      </c>
      <c r="C1222" s="82" t="s">
        <v>10595</v>
      </c>
      <c r="D1222" s="82">
        <v>4.1991453566E10</v>
      </c>
      <c r="E1222" s="82" t="s">
        <v>43</v>
      </c>
      <c r="F1222" s="82" t="s">
        <v>44</v>
      </c>
      <c r="G1222" s="82" t="s">
        <v>87</v>
      </c>
      <c r="H1222" s="82" t="s">
        <v>88</v>
      </c>
      <c r="I1222" s="82" t="s">
        <v>47</v>
      </c>
      <c r="J1222" s="82" t="s">
        <v>48</v>
      </c>
      <c r="K1222" s="82" t="s">
        <v>47</v>
      </c>
      <c r="L1222" s="82" t="s">
        <v>48</v>
      </c>
      <c r="M1222" s="82" t="s">
        <v>79</v>
      </c>
      <c r="N1222" s="82" t="s">
        <v>64</v>
      </c>
      <c r="O1222" s="82" t="s">
        <v>51</v>
      </c>
      <c r="P1222" s="82" t="s">
        <v>171</v>
      </c>
      <c r="Q1222" s="82" t="s">
        <v>9410</v>
      </c>
      <c r="R1222" s="82" t="s">
        <v>9411</v>
      </c>
      <c r="S1222" s="82" t="s">
        <v>65</v>
      </c>
      <c r="T1222" s="84"/>
    </row>
    <row r="1223">
      <c r="A1223" s="81">
        <v>45771.54121527778</v>
      </c>
      <c r="B1223" s="82" t="s">
        <v>10596</v>
      </c>
      <c r="C1223" s="82" t="s">
        <v>10597</v>
      </c>
      <c r="D1223" s="82">
        <v>8.1983010618E10</v>
      </c>
      <c r="E1223" s="82" t="s">
        <v>43</v>
      </c>
      <c r="F1223" s="82" t="s">
        <v>44</v>
      </c>
      <c r="G1223" s="82" t="s">
        <v>77</v>
      </c>
      <c r="H1223" s="82" t="s">
        <v>88</v>
      </c>
      <c r="I1223" s="82" t="s">
        <v>47</v>
      </c>
      <c r="J1223" s="82" t="s">
        <v>47</v>
      </c>
      <c r="K1223" s="82" t="s">
        <v>48</v>
      </c>
      <c r="L1223" s="82" t="s">
        <v>48</v>
      </c>
      <c r="M1223" s="82" t="s">
        <v>79</v>
      </c>
      <c r="N1223" s="82" t="s">
        <v>50</v>
      </c>
      <c r="O1223" s="82" t="s">
        <v>51</v>
      </c>
      <c r="P1223" s="82" t="s">
        <v>171</v>
      </c>
      <c r="Q1223" s="82" t="s">
        <v>9410</v>
      </c>
      <c r="R1223" s="82" t="s">
        <v>9430</v>
      </c>
      <c r="S1223" s="82" t="s">
        <v>55</v>
      </c>
      <c r="T1223" s="84"/>
    </row>
    <row r="1224">
      <c r="A1224" s="81">
        <v>45771.54121527778</v>
      </c>
      <c r="B1224" s="82" t="s">
        <v>10596</v>
      </c>
      <c r="C1224" s="82" t="s">
        <v>10597</v>
      </c>
      <c r="D1224" s="82">
        <v>8.1983010618E10</v>
      </c>
      <c r="E1224" s="82" t="s">
        <v>43</v>
      </c>
      <c r="F1224" s="82" t="s">
        <v>44</v>
      </c>
      <c r="G1224" s="82" t="s">
        <v>77</v>
      </c>
      <c r="H1224" s="82" t="s">
        <v>88</v>
      </c>
      <c r="I1224" s="82" t="s">
        <v>47</v>
      </c>
      <c r="J1224" s="82" t="s">
        <v>47</v>
      </c>
      <c r="K1224" s="82" t="s">
        <v>48</v>
      </c>
      <c r="L1224" s="82" t="s">
        <v>48</v>
      </c>
      <c r="M1224" s="82" t="s">
        <v>79</v>
      </c>
      <c r="N1224" s="82" t="s">
        <v>50</v>
      </c>
      <c r="O1224" s="82" t="s">
        <v>51</v>
      </c>
      <c r="P1224" s="82" t="s">
        <v>171</v>
      </c>
      <c r="Q1224" s="82" t="s">
        <v>9410</v>
      </c>
      <c r="R1224" s="82" t="s">
        <v>9430</v>
      </c>
      <c r="S1224" s="82" t="s">
        <v>55</v>
      </c>
      <c r="T1224" s="84"/>
    </row>
    <row r="1225">
      <c r="A1225" s="81">
        <v>45771.546875</v>
      </c>
      <c r="B1225" s="82" t="s">
        <v>10598</v>
      </c>
      <c r="C1225" s="82" t="s">
        <v>10599</v>
      </c>
      <c r="D1225" s="82">
        <v>4.1999268433E10</v>
      </c>
      <c r="E1225" s="82" t="s">
        <v>43</v>
      </c>
      <c r="F1225" s="82" t="s">
        <v>76</v>
      </c>
      <c r="G1225" s="82" t="s">
        <v>87</v>
      </c>
      <c r="H1225" s="82" t="s">
        <v>88</v>
      </c>
      <c r="I1225" s="82" t="s">
        <v>47</v>
      </c>
      <c r="J1225" s="82" t="s">
        <v>48</v>
      </c>
      <c r="K1225" s="82" t="s">
        <v>48</v>
      </c>
      <c r="L1225" s="82" t="s">
        <v>48</v>
      </c>
      <c r="M1225" s="82" t="s">
        <v>49</v>
      </c>
      <c r="N1225" s="82" t="s">
        <v>50</v>
      </c>
      <c r="O1225" s="82" t="s">
        <v>51</v>
      </c>
      <c r="P1225" s="82" t="s">
        <v>171</v>
      </c>
      <c r="Q1225" s="82" t="s">
        <v>9410</v>
      </c>
      <c r="R1225" s="82" t="s">
        <v>9414</v>
      </c>
      <c r="S1225" s="82" t="s">
        <v>55</v>
      </c>
      <c r="T1225" s="83" t="s">
        <v>56</v>
      </c>
    </row>
    <row r="1226">
      <c r="A1226" s="81">
        <v>45771.546875</v>
      </c>
      <c r="B1226" s="82" t="s">
        <v>10598</v>
      </c>
      <c r="C1226" s="82" t="s">
        <v>10599</v>
      </c>
      <c r="D1226" s="82">
        <v>4.1999268433E10</v>
      </c>
      <c r="E1226" s="82" t="s">
        <v>43</v>
      </c>
      <c r="F1226" s="82" t="s">
        <v>76</v>
      </c>
      <c r="G1226" s="82" t="s">
        <v>87</v>
      </c>
      <c r="H1226" s="82" t="s">
        <v>88</v>
      </c>
      <c r="I1226" s="82" t="s">
        <v>47</v>
      </c>
      <c r="J1226" s="82" t="s">
        <v>48</v>
      </c>
      <c r="K1226" s="82" t="s">
        <v>48</v>
      </c>
      <c r="L1226" s="82" t="s">
        <v>48</v>
      </c>
      <c r="M1226" s="82" t="s">
        <v>49</v>
      </c>
      <c r="N1226" s="82" t="s">
        <v>50</v>
      </c>
      <c r="O1226" s="82" t="s">
        <v>51</v>
      </c>
      <c r="P1226" s="82" t="s">
        <v>171</v>
      </c>
      <c r="Q1226" s="82" t="s">
        <v>9410</v>
      </c>
      <c r="R1226" s="82" t="s">
        <v>9414</v>
      </c>
      <c r="S1226" s="82" t="s">
        <v>55</v>
      </c>
      <c r="T1226" s="83" t="s">
        <v>56</v>
      </c>
    </row>
    <row r="1227">
      <c r="A1227" s="81">
        <v>45771.54752314815</v>
      </c>
      <c r="B1227" s="82" t="s">
        <v>10600</v>
      </c>
      <c r="C1227" s="82" t="s">
        <v>10601</v>
      </c>
      <c r="D1227" s="82">
        <v>8.5994058409E10</v>
      </c>
      <c r="E1227" s="82" t="s">
        <v>43</v>
      </c>
      <c r="F1227" s="82" t="s">
        <v>44</v>
      </c>
      <c r="G1227" s="82" t="s">
        <v>61</v>
      </c>
      <c r="H1227" s="82" t="s">
        <v>46</v>
      </c>
      <c r="I1227" s="82" t="s">
        <v>47</v>
      </c>
      <c r="J1227" s="82" t="s">
        <v>47</v>
      </c>
      <c r="K1227" s="82" t="s">
        <v>48</v>
      </c>
      <c r="L1227" s="82" t="s">
        <v>47</v>
      </c>
      <c r="M1227" s="82" t="s">
        <v>63</v>
      </c>
      <c r="N1227" s="82" t="s">
        <v>95</v>
      </c>
      <c r="O1227" s="82" t="s">
        <v>51</v>
      </c>
      <c r="P1227" s="82" t="s">
        <v>171</v>
      </c>
      <c r="Q1227" s="82" t="s">
        <v>9440</v>
      </c>
      <c r="R1227" s="82" t="s">
        <v>9430</v>
      </c>
      <c r="S1227" s="82" t="s">
        <v>55</v>
      </c>
      <c r="T1227" s="83" t="s">
        <v>56</v>
      </c>
    </row>
    <row r="1228">
      <c r="A1228" s="81">
        <v>45771.54752314815</v>
      </c>
      <c r="B1228" s="82" t="s">
        <v>10600</v>
      </c>
      <c r="C1228" s="82" t="s">
        <v>10601</v>
      </c>
      <c r="D1228" s="82">
        <v>8.5994058409E10</v>
      </c>
      <c r="E1228" s="82" t="s">
        <v>43</v>
      </c>
      <c r="F1228" s="82" t="s">
        <v>44</v>
      </c>
      <c r="G1228" s="82" t="s">
        <v>61</v>
      </c>
      <c r="H1228" s="82" t="s">
        <v>46</v>
      </c>
      <c r="I1228" s="82" t="s">
        <v>47</v>
      </c>
      <c r="J1228" s="82" t="s">
        <v>47</v>
      </c>
      <c r="K1228" s="82" t="s">
        <v>48</v>
      </c>
      <c r="L1228" s="82" t="s">
        <v>47</v>
      </c>
      <c r="M1228" s="82" t="s">
        <v>63</v>
      </c>
      <c r="N1228" s="82" t="s">
        <v>95</v>
      </c>
      <c r="O1228" s="82" t="s">
        <v>51</v>
      </c>
      <c r="P1228" s="82" t="s">
        <v>171</v>
      </c>
      <c r="Q1228" s="82" t="s">
        <v>9440</v>
      </c>
      <c r="R1228" s="82" t="s">
        <v>9430</v>
      </c>
      <c r="S1228" s="82" t="s">
        <v>55</v>
      </c>
      <c r="T1228" s="83" t="s">
        <v>56</v>
      </c>
    </row>
    <row r="1229">
      <c r="A1229" s="81">
        <v>45771.547534722224</v>
      </c>
      <c r="B1229" s="82" t="s">
        <v>10602</v>
      </c>
      <c r="C1229" s="82" t="s">
        <v>10603</v>
      </c>
      <c r="D1229" s="82">
        <v>9.3999043592E10</v>
      </c>
      <c r="E1229" s="82" t="s">
        <v>43</v>
      </c>
      <c r="F1229" s="82" t="s">
        <v>60</v>
      </c>
      <c r="G1229" s="82" t="s">
        <v>45</v>
      </c>
      <c r="H1229" s="82" t="s">
        <v>46</v>
      </c>
      <c r="I1229" s="82" t="s">
        <v>48</v>
      </c>
      <c r="J1229" s="82" t="s">
        <v>47</v>
      </c>
      <c r="K1229" s="82" t="s">
        <v>48</v>
      </c>
      <c r="L1229" s="82" t="s">
        <v>47</v>
      </c>
      <c r="M1229" s="82" t="s">
        <v>63</v>
      </c>
      <c r="N1229" s="82" t="s">
        <v>95</v>
      </c>
      <c r="O1229" s="82" t="s">
        <v>51</v>
      </c>
      <c r="P1229" s="82" t="s">
        <v>171</v>
      </c>
      <c r="Q1229" s="82" t="s">
        <v>9440</v>
      </c>
      <c r="R1229" s="82" t="s">
        <v>9430</v>
      </c>
      <c r="S1229" s="82" t="s">
        <v>55</v>
      </c>
      <c r="T1229" s="83" t="s">
        <v>56</v>
      </c>
    </row>
    <row r="1230">
      <c r="A1230" s="81">
        <v>45771.547534722224</v>
      </c>
      <c r="B1230" s="82" t="s">
        <v>10602</v>
      </c>
      <c r="C1230" s="82" t="s">
        <v>10603</v>
      </c>
      <c r="D1230" s="82">
        <v>9.3999043592E10</v>
      </c>
      <c r="E1230" s="82" t="s">
        <v>43</v>
      </c>
      <c r="F1230" s="82" t="s">
        <v>60</v>
      </c>
      <c r="G1230" s="82" t="s">
        <v>45</v>
      </c>
      <c r="H1230" s="82" t="s">
        <v>46</v>
      </c>
      <c r="I1230" s="82" t="s">
        <v>48</v>
      </c>
      <c r="J1230" s="82" t="s">
        <v>47</v>
      </c>
      <c r="K1230" s="82" t="s">
        <v>48</v>
      </c>
      <c r="L1230" s="82" t="s">
        <v>47</v>
      </c>
      <c r="M1230" s="82" t="s">
        <v>63</v>
      </c>
      <c r="N1230" s="82" t="s">
        <v>95</v>
      </c>
      <c r="O1230" s="82" t="s">
        <v>51</v>
      </c>
      <c r="P1230" s="82" t="s">
        <v>171</v>
      </c>
      <c r="Q1230" s="82" t="s">
        <v>9440</v>
      </c>
      <c r="R1230" s="82" t="s">
        <v>9430</v>
      </c>
      <c r="S1230" s="82" t="s">
        <v>55</v>
      </c>
      <c r="T1230" s="83" t="s">
        <v>56</v>
      </c>
    </row>
    <row r="1231">
      <c r="A1231" s="81">
        <v>45771.55846064815</v>
      </c>
      <c r="B1231" s="82" t="s">
        <v>5918</v>
      </c>
      <c r="C1231" s="82" t="s">
        <v>10604</v>
      </c>
      <c r="D1231" s="82">
        <v>8.2999027838E10</v>
      </c>
      <c r="E1231" s="82" t="s">
        <v>43</v>
      </c>
      <c r="F1231" s="82" t="s">
        <v>60</v>
      </c>
      <c r="G1231" s="82" t="s">
        <v>61</v>
      </c>
      <c r="H1231" s="82" t="s">
        <v>62</v>
      </c>
      <c r="I1231" s="82" t="s">
        <v>48</v>
      </c>
      <c r="J1231" s="82" t="s">
        <v>47</v>
      </c>
      <c r="K1231" s="82" t="s">
        <v>47</v>
      </c>
      <c r="L1231" s="82" t="s">
        <v>47</v>
      </c>
      <c r="M1231" s="82" t="s">
        <v>63</v>
      </c>
      <c r="N1231" s="82" t="s">
        <v>95</v>
      </c>
      <c r="O1231" s="82" t="s">
        <v>51</v>
      </c>
      <c r="P1231" s="82" t="s">
        <v>171</v>
      </c>
      <c r="Q1231" s="82" t="s">
        <v>9420</v>
      </c>
      <c r="R1231" s="82" t="s">
        <v>9414</v>
      </c>
      <c r="S1231" s="82" t="s">
        <v>55</v>
      </c>
      <c r="T1231" s="83" t="s">
        <v>56</v>
      </c>
    </row>
    <row r="1232">
      <c r="A1232" s="81">
        <v>45771.55846064815</v>
      </c>
      <c r="B1232" s="82" t="s">
        <v>5918</v>
      </c>
      <c r="C1232" s="82" t="s">
        <v>10604</v>
      </c>
      <c r="D1232" s="82">
        <v>8.2999027838E10</v>
      </c>
      <c r="E1232" s="82" t="s">
        <v>43</v>
      </c>
      <c r="F1232" s="82" t="s">
        <v>60</v>
      </c>
      <c r="G1232" s="82" t="s">
        <v>61</v>
      </c>
      <c r="H1232" s="82" t="s">
        <v>62</v>
      </c>
      <c r="I1232" s="82" t="s">
        <v>48</v>
      </c>
      <c r="J1232" s="82" t="s">
        <v>47</v>
      </c>
      <c r="K1232" s="82" t="s">
        <v>47</v>
      </c>
      <c r="L1232" s="82" t="s">
        <v>47</v>
      </c>
      <c r="M1232" s="82" t="s">
        <v>63</v>
      </c>
      <c r="N1232" s="82" t="s">
        <v>95</v>
      </c>
      <c r="O1232" s="82" t="s">
        <v>51</v>
      </c>
      <c r="P1232" s="82" t="s">
        <v>171</v>
      </c>
      <c r="Q1232" s="82" t="s">
        <v>9420</v>
      </c>
      <c r="R1232" s="82" t="s">
        <v>9414</v>
      </c>
      <c r="S1232" s="82" t="s">
        <v>55</v>
      </c>
      <c r="T1232" s="83" t="s">
        <v>56</v>
      </c>
    </row>
    <row r="1233">
      <c r="A1233" s="81">
        <v>45771.55980324074</v>
      </c>
      <c r="B1233" s="82" t="s">
        <v>10605</v>
      </c>
      <c r="C1233" s="82" t="s">
        <v>10606</v>
      </c>
      <c r="D1233" s="82">
        <v>7.4999546726E10</v>
      </c>
      <c r="E1233" s="82" t="s">
        <v>43</v>
      </c>
      <c r="F1233" s="82" t="s">
        <v>76</v>
      </c>
      <c r="G1233" s="82" t="s">
        <v>87</v>
      </c>
      <c r="H1233" s="82" t="s">
        <v>88</v>
      </c>
      <c r="I1233" s="82" t="s">
        <v>48</v>
      </c>
      <c r="J1233" s="82" t="s">
        <v>48</v>
      </c>
      <c r="K1233" s="82" t="s">
        <v>48</v>
      </c>
      <c r="L1233" s="82" t="s">
        <v>47</v>
      </c>
      <c r="M1233" s="82" t="s">
        <v>94</v>
      </c>
      <c r="N1233" s="82" t="s">
        <v>64</v>
      </c>
      <c r="O1233" s="82" t="s">
        <v>51</v>
      </c>
      <c r="P1233" s="82" t="s">
        <v>171</v>
      </c>
      <c r="Q1233" s="82" t="s">
        <v>9539</v>
      </c>
      <c r="R1233" s="82" t="s">
        <v>9411</v>
      </c>
      <c r="S1233" s="82" t="s">
        <v>55</v>
      </c>
      <c r="T1233" s="84"/>
    </row>
    <row r="1234">
      <c r="A1234" s="81">
        <v>45771.55980324074</v>
      </c>
      <c r="B1234" s="82" t="s">
        <v>10605</v>
      </c>
      <c r="C1234" s="82" t="s">
        <v>10606</v>
      </c>
      <c r="D1234" s="82">
        <v>7.4999546726E10</v>
      </c>
      <c r="E1234" s="82" t="s">
        <v>43</v>
      </c>
      <c r="F1234" s="82" t="s">
        <v>76</v>
      </c>
      <c r="G1234" s="82" t="s">
        <v>87</v>
      </c>
      <c r="H1234" s="82" t="s">
        <v>88</v>
      </c>
      <c r="I1234" s="82" t="s">
        <v>48</v>
      </c>
      <c r="J1234" s="82" t="s">
        <v>48</v>
      </c>
      <c r="K1234" s="82" t="s">
        <v>48</v>
      </c>
      <c r="L1234" s="82" t="s">
        <v>47</v>
      </c>
      <c r="M1234" s="82" t="s">
        <v>94</v>
      </c>
      <c r="N1234" s="82" t="s">
        <v>64</v>
      </c>
      <c r="O1234" s="82" t="s">
        <v>51</v>
      </c>
      <c r="P1234" s="82" t="s">
        <v>171</v>
      </c>
      <c r="Q1234" s="82" t="s">
        <v>9539</v>
      </c>
      <c r="R1234" s="82" t="s">
        <v>9411</v>
      </c>
      <c r="S1234" s="82" t="s">
        <v>55</v>
      </c>
      <c r="T1234" s="84"/>
    </row>
    <row r="1235">
      <c r="A1235" s="81">
        <v>45771.56917824074</v>
      </c>
      <c r="B1235" s="82" t="s">
        <v>10607</v>
      </c>
      <c r="C1235" s="82" t="s">
        <v>10608</v>
      </c>
      <c r="D1235" s="82">
        <v>8.5988650418E10</v>
      </c>
      <c r="E1235" s="82" t="s">
        <v>43</v>
      </c>
      <c r="F1235" s="82" t="s">
        <v>44</v>
      </c>
      <c r="G1235" s="82" t="s">
        <v>87</v>
      </c>
      <c r="H1235" s="82" t="s">
        <v>88</v>
      </c>
      <c r="I1235" s="82" t="s">
        <v>47</v>
      </c>
      <c r="J1235" s="82" t="s">
        <v>47</v>
      </c>
      <c r="K1235" s="82" t="s">
        <v>48</v>
      </c>
      <c r="L1235" s="82" t="s">
        <v>47</v>
      </c>
      <c r="M1235" s="82" t="s">
        <v>63</v>
      </c>
      <c r="N1235" s="82" t="s">
        <v>50</v>
      </c>
      <c r="O1235" s="82" t="s">
        <v>51</v>
      </c>
      <c r="P1235" s="82" t="s">
        <v>171</v>
      </c>
      <c r="Q1235" s="82" t="s">
        <v>9457</v>
      </c>
      <c r="R1235" s="82" t="s">
        <v>9426</v>
      </c>
      <c r="S1235" s="82" t="s">
        <v>55</v>
      </c>
      <c r="T1235" s="83" t="s">
        <v>56</v>
      </c>
    </row>
    <row r="1236">
      <c r="A1236" s="81">
        <v>45771.56917824074</v>
      </c>
      <c r="B1236" s="82" t="s">
        <v>10607</v>
      </c>
      <c r="C1236" s="82" t="s">
        <v>10608</v>
      </c>
      <c r="D1236" s="82">
        <v>8.5988650418E10</v>
      </c>
      <c r="E1236" s="82" t="s">
        <v>43</v>
      </c>
      <c r="F1236" s="82" t="s">
        <v>44</v>
      </c>
      <c r="G1236" s="82" t="s">
        <v>87</v>
      </c>
      <c r="H1236" s="82" t="s">
        <v>88</v>
      </c>
      <c r="I1236" s="82" t="s">
        <v>47</v>
      </c>
      <c r="J1236" s="82" t="s">
        <v>47</v>
      </c>
      <c r="K1236" s="82" t="s">
        <v>48</v>
      </c>
      <c r="L1236" s="82" t="s">
        <v>47</v>
      </c>
      <c r="M1236" s="82" t="s">
        <v>63</v>
      </c>
      <c r="N1236" s="82" t="s">
        <v>50</v>
      </c>
      <c r="O1236" s="82" t="s">
        <v>51</v>
      </c>
      <c r="P1236" s="82" t="s">
        <v>171</v>
      </c>
      <c r="Q1236" s="82" t="s">
        <v>9457</v>
      </c>
      <c r="R1236" s="82" t="s">
        <v>9426</v>
      </c>
      <c r="S1236" s="82" t="s">
        <v>55</v>
      </c>
      <c r="T1236" s="83" t="s">
        <v>56</v>
      </c>
    </row>
    <row r="1237">
      <c r="A1237" s="81">
        <v>45771.57083333333</v>
      </c>
      <c r="B1237" s="82" t="s">
        <v>10609</v>
      </c>
      <c r="C1237" s="82" t="s">
        <v>10610</v>
      </c>
      <c r="D1237" s="82">
        <v>1.1910576187E10</v>
      </c>
      <c r="E1237" s="82" t="s">
        <v>43</v>
      </c>
      <c r="F1237" s="82" t="s">
        <v>60</v>
      </c>
      <c r="G1237" s="82" t="s">
        <v>45</v>
      </c>
      <c r="H1237" s="82" t="s">
        <v>78</v>
      </c>
      <c r="I1237" s="82" t="s">
        <v>47</v>
      </c>
      <c r="J1237" s="82" t="s">
        <v>47</v>
      </c>
      <c r="K1237" s="82" t="s">
        <v>48</v>
      </c>
      <c r="L1237" s="82" t="s">
        <v>47</v>
      </c>
      <c r="M1237" s="82" t="s">
        <v>118</v>
      </c>
      <c r="N1237" s="82" t="s">
        <v>64</v>
      </c>
      <c r="O1237" s="82" t="s">
        <v>51</v>
      </c>
      <c r="P1237" s="82" t="s">
        <v>171</v>
      </c>
      <c r="Q1237" s="82" t="s">
        <v>9460</v>
      </c>
      <c r="R1237" s="82" t="s">
        <v>9414</v>
      </c>
      <c r="S1237" s="82" t="s">
        <v>55</v>
      </c>
      <c r="T1237" s="83" t="s">
        <v>47</v>
      </c>
    </row>
    <row r="1238">
      <c r="A1238" s="81">
        <v>45771.57083333333</v>
      </c>
      <c r="B1238" s="82" t="s">
        <v>10609</v>
      </c>
      <c r="C1238" s="82" t="s">
        <v>10610</v>
      </c>
      <c r="D1238" s="82">
        <v>1.1910576187E10</v>
      </c>
      <c r="E1238" s="82" t="s">
        <v>43</v>
      </c>
      <c r="F1238" s="82" t="s">
        <v>60</v>
      </c>
      <c r="G1238" s="82" t="s">
        <v>45</v>
      </c>
      <c r="H1238" s="82" t="s">
        <v>78</v>
      </c>
      <c r="I1238" s="82" t="s">
        <v>47</v>
      </c>
      <c r="J1238" s="82" t="s">
        <v>47</v>
      </c>
      <c r="K1238" s="82" t="s">
        <v>48</v>
      </c>
      <c r="L1238" s="82" t="s">
        <v>47</v>
      </c>
      <c r="M1238" s="82" t="s">
        <v>118</v>
      </c>
      <c r="N1238" s="82" t="s">
        <v>64</v>
      </c>
      <c r="O1238" s="82" t="s">
        <v>51</v>
      </c>
      <c r="P1238" s="82" t="s">
        <v>171</v>
      </c>
      <c r="Q1238" s="82" t="s">
        <v>9460</v>
      </c>
      <c r="R1238" s="82" t="s">
        <v>9414</v>
      </c>
      <c r="S1238" s="82" t="s">
        <v>55</v>
      </c>
      <c r="T1238" s="83" t="s">
        <v>47</v>
      </c>
    </row>
    <row r="1239">
      <c r="A1239" s="81">
        <v>45771.57313657407</v>
      </c>
      <c r="B1239" s="82" t="s">
        <v>10611</v>
      </c>
      <c r="C1239" s="82" t="s">
        <v>10612</v>
      </c>
      <c r="D1239" s="82">
        <v>4.1998371124E10</v>
      </c>
      <c r="E1239" s="82" t="s">
        <v>75</v>
      </c>
      <c r="F1239" s="82" t="s">
        <v>60</v>
      </c>
      <c r="G1239" s="82" t="s">
        <v>61</v>
      </c>
      <c r="H1239" s="82" t="s">
        <v>46</v>
      </c>
      <c r="I1239" s="82" t="s">
        <v>47</v>
      </c>
      <c r="J1239" s="82" t="s">
        <v>47</v>
      </c>
      <c r="K1239" s="82" t="s">
        <v>48</v>
      </c>
      <c r="L1239" s="82" t="s">
        <v>47</v>
      </c>
      <c r="M1239" s="82" t="s">
        <v>94</v>
      </c>
      <c r="N1239" s="82" t="s">
        <v>64</v>
      </c>
      <c r="O1239" s="82" t="s">
        <v>51</v>
      </c>
      <c r="P1239" s="82" t="s">
        <v>171</v>
      </c>
      <c r="Q1239" s="82" t="s">
        <v>9429</v>
      </c>
      <c r="R1239" s="82" t="s">
        <v>9430</v>
      </c>
      <c r="S1239" s="82" t="s">
        <v>55</v>
      </c>
      <c r="T1239" s="83" t="s">
        <v>56</v>
      </c>
    </row>
    <row r="1240">
      <c r="A1240" s="81">
        <v>45771.57313657407</v>
      </c>
      <c r="B1240" s="82" t="s">
        <v>10611</v>
      </c>
      <c r="C1240" s="82" t="s">
        <v>10612</v>
      </c>
      <c r="D1240" s="82">
        <v>4.1998371124E10</v>
      </c>
      <c r="E1240" s="82" t="s">
        <v>75</v>
      </c>
      <c r="F1240" s="82" t="s">
        <v>60</v>
      </c>
      <c r="G1240" s="82" t="s">
        <v>61</v>
      </c>
      <c r="H1240" s="82" t="s">
        <v>46</v>
      </c>
      <c r="I1240" s="82" t="s">
        <v>47</v>
      </c>
      <c r="J1240" s="82" t="s">
        <v>47</v>
      </c>
      <c r="K1240" s="82" t="s">
        <v>48</v>
      </c>
      <c r="L1240" s="82" t="s">
        <v>47</v>
      </c>
      <c r="M1240" s="82" t="s">
        <v>94</v>
      </c>
      <c r="N1240" s="82" t="s">
        <v>64</v>
      </c>
      <c r="O1240" s="82" t="s">
        <v>51</v>
      </c>
      <c r="P1240" s="82" t="s">
        <v>171</v>
      </c>
      <c r="Q1240" s="82" t="s">
        <v>9429</v>
      </c>
      <c r="R1240" s="82" t="s">
        <v>9430</v>
      </c>
      <c r="S1240" s="82" t="s">
        <v>55</v>
      </c>
      <c r="T1240" s="83" t="s">
        <v>56</v>
      </c>
    </row>
    <row r="1241">
      <c r="A1241" s="81">
        <v>45771.584652777776</v>
      </c>
      <c r="B1241" s="82" t="s">
        <v>10613</v>
      </c>
      <c r="C1241" s="82" t="s">
        <v>10614</v>
      </c>
      <c r="D1241" s="82">
        <v>8.3996245824E10</v>
      </c>
      <c r="E1241" s="82" t="s">
        <v>43</v>
      </c>
      <c r="F1241" s="82" t="s">
        <v>44</v>
      </c>
      <c r="G1241" s="82" t="s">
        <v>45</v>
      </c>
      <c r="H1241" s="82" t="s">
        <v>106</v>
      </c>
      <c r="I1241" s="82" t="s">
        <v>47</v>
      </c>
      <c r="J1241" s="82" t="s">
        <v>47</v>
      </c>
      <c r="K1241" s="82" t="s">
        <v>48</v>
      </c>
      <c r="L1241" s="82" t="s">
        <v>47</v>
      </c>
      <c r="M1241" s="82" t="s">
        <v>79</v>
      </c>
      <c r="N1241" s="82" t="s">
        <v>98</v>
      </c>
      <c r="O1241" s="82" t="s">
        <v>51</v>
      </c>
      <c r="P1241" s="82" t="s">
        <v>171</v>
      </c>
      <c r="Q1241" s="82" t="s">
        <v>9484</v>
      </c>
      <c r="R1241" s="82" t="s">
        <v>9430</v>
      </c>
      <c r="S1241" s="82" t="s">
        <v>55</v>
      </c>
      <c r="T1241" s="83" t="s">
        <v>56</v>
      </c>
    </row>
    <row r="1242">
      <c r="A1242" s="81">
        <v>45771.584652777776</v>
      </c>
      <c r="B1242" s="82" t="s">
        <v>10613</v>
      </c>
      <c r="C1242" s="82" t="s">
        <v>10614</v>
      </c>
      <c r="D1242" s="82">
        <v>8.3996245824E10</v>
      </c>
      <c r="E1242" s="82" t="s">
        <v>43</v>
      </c>
      <c r="F1242" s="82" t="s">
        <v>44</v>
      </c>
      <c r="G1242" s="82" t="s">
        <v>45</v>
      </c>
      <c r="H1242" s="82" t="s">
        <v>106</v>
      </c>
      <c r="I1242" s="82" t="s">
        <v>47</v>
      </c>
      <c r="J1242" s="82" t="s">
        <v>47</v>
      </c>
      <c r="K1242" s="82" t="s">
        <v>48</v>
      </c>
      <c r="L1242" s="82" t="s">
        <v>47</v>
      </c>
      <c r="M1242" s="82" t="s">
        <v>79</v>
      </c>
      <c r="N1242" s="82" t="s">
        <v>98</v>
      </c>
      <c r="O1242" s="82" t="s">
        <v>51</v>
      </c>
      <c r="P1242" s="82" t="s">
        <v>171</v>
      </c>
      <c r="Q1242" s="82" t="s">
        <v>9484</v>
      </c>
      <c r="R1242" s="82" t="s">
        <v>9430</v>
      </c>
      <c r="S1242" s="82" t="s">
        <v>55</v>
      </c>
      <c r="T1242" s="83" t="s">
        <v>56</v>
      </c>
    </row>
    <row r="1243">
      <c r="A1243" s="81">
        <v>45771.590208333335</v>
      </c>
      <c r="B1243" s="82" t="s">
        <v>10615</v>
      </c>
      <c r="C1243" s="82" t="s">
        <v>10616</v>
      </c>
      <c r="D1243" s="82">
        <v>6.3991233143E10</v>
      </c>
      <c r="E1243" s="82" t="s">
        <v>43</v>
      </c>
      <c r="F1243" s="82" t="s">
        <v>60</v>
      </c>
      <c r="G1243" s="82" t="s">
        <v>45</v>
      </c>
      <c r="H1243" s="82" t="s">
        <v>78</v>
      </c>
      <c r="I1243" s="82" t="s">
        <v>47</v>
      </c>
      <c r="J1243" s="82" t="s">
        <v>47</v>
      </c>
      <c r="K1243" s="82" t="s">
        <v>48</v>
      </c>
      <c r="L1243" s="82" t="s">
        <v>47</v>
      </c>
      <c r="M1243" s="82" t="s">
        <v>79</v>
      </c>
      <c r="N1243" s="82" t="s">
        <v>98</v>
      </c>
      <c r="O1243" s="82" t="s">
        <v>51</v>
      </c>
      <c r="P1243" s="82" t="s">
        <v>171</v>
      </c>
      <c r="Q1243" s="82" t="s">
        <v>9429</v>
      </c>
      <c r="R1243" s="82" t="s">
        <v>9430</v>
      </c>
      <c r="S1243" s="82" t="s">
        <v>55</v>
      </c>
      <c r="T1243" s="83" t="s">
        <v>47</v>
      </c>
    </row>
    <row r="1244">
      <c r="A1244" s="81">
        <v>45771.590208333335</v>
      </c>
      <c r="B1244" s="82" t="s">
        <v>10615</v>
      </c>
      <c r="C1244" s="82" t="s">
        <v>10616</v>
      </c>
      <c r="D1244" s="82">
        <v>6.3991233143E10</v>
      </c>
      <c r="E1244" s="82" t="s">
        <v>43</v>
      </c>
      <c r="F1244" s="82" t="s">
        <v>60</v>
      </c>
      <c r="G1244" s="82" t="s">
        <v>45</v>
      </c>
      <c r="H1244" s="82" t="s">
        <v>78</v>
      </c>
      <c r="I1244" s="82" t="s">
        <v>47</v>
      </c>
      <c r="J1244" s="82" t="s">
        <v>47</v>
      </c>
      <c r="K1244" s="82" t="s">
        <v>48</v>
      </c>
      <c r="L1244" s="82" t="s">
        <v>47</v>
      </c>
      <c r="M1244" s="82" t="s">
        <v>79</v>
      </c>
      <c r="N1244" s="82" t="s">
        <v>98</v>
      </c>
      <c r="O1244" s="82" t="s">
        <v>51</v>
      </c>
      <c r="P1244" s="82" t="s">
        <v>171</v>
      </c>
      <c r="Q1244" s="82" t="s">
        <v>9429</v>
      </c>
      <c r="R1244" s="82" t="s">
        <v>9430</v>
      </c>
      <c r="S1244" s="82" t="s">
        <v>55</v>
      </c>
      <c r="T1244" s="83" t="s">
        <v>47</v>
      </c>
    </row>
    <row r="1245">
      <c r="A1245" s="81">
        <v>45771.5937037037</v>
      </c>
      <c r="B1245" s="82" t="s">
        <v>10617</v>
      </c>
      <c r="C1245" s="82" t="s">
        <v>10618</v>
      </c>
      <c r="D1245" s="82">
        <v>5.1992725203E10</v>
      </c>
      <c r="E1245" s="82" t="s">
        <v>43</v>
      </c>
      <c r="F1245" s="82" t="s">
        <v>44</v>
      </c>
      <c r="G1245" s="82" t="s">
        <v>61</v>
      </c>
      <c r="H1245" s="82" t="s">
        <v>46</v>
      </c>
      <c r="I1245" s="82" t="s">
        <v>47</v>
      </c>
      <c r="J1245" s="82" t="s">
        <v>47</v>
      </c>
      <c r="K1245" s="82" t="s">
        <v>47</v>
      </c>
      <c r="L1245" s="82" t="s">
        <v>47</v>
      </c>
      <c r="M1245" s="82" t="s">
        <v>79</v>
      </c>
      <c r="N1245" s="82" t="s">
        <v>95</v>
      </c>
      <c r="O1245" s="82" t="s">
        <v>51</v>
      </c>
      <c r="P1245" s="82" t="s">
        <v>171</v>
      </c>
      <c r="Q1245" s="82" t="s">
        <v>9469</v>
      </c>
      <c r="R1245" s="82" t="s">
        <v>9411</v>
      </c>
      <c r="S1245" s="82" t="s">
        <v>65</v>
      </c>
      <c r="T1245" s="83" t="s">
        <v>56</v>
      </c>
    </row>
    <row r="1246">
      <c r="A1246" s="81">
        <v>45771.5937037037</v>
      </c>
      <c r="B1246" s="82" t="s">
        <v>10617</v>
      </c>
      <c r="C1246" s="82" t="s">
        <v>10618</v>
      </c>
      <c r="D1246" s="82">
        <v>5.1992725203E10</v>
      </c>
      <c r="E1246" s="82" t="s">
        <v>43</v>
      </c>
      <c r="F1246" s="82" t="s">
        <v>44</v>
      </c>
      <c r="G1246" s="82" t="s">
        <v>61</v>
      </c>
      <c r="H1246" s="82" t="s">
        <v>46</v>
      </c>
      <c r="I1246" s="82" t="s">
        <v>47</v>
      </c>
      <c r="J1246" s="82" t="s">
        <v>47</v>
      </c>
      <c r="K1246" s="82" t="s">
        <v>47</v>
      </c>
      <c r="L1246" s="82" t="s">
        <v>47</v>
      </c>
      <c r="M1246" s="82" t="s">
        <v>79</v>
      </c>
      <c r="N1246" s="82" t="s">
        <v>95</v>
      </c>
      <c r="O1246" s="82" t="s">
        <v>51</v>
      </c>
      <c r="P1246" s="82" t="s">
        <v>171</v>
      </c>
      <c r="Q1246" s="82" t="s">
        <v>9469</v>
      </c>
      <c r="R1246" s="82" t="s">
        <v>9411</v>
      </c>
      <c r="S1246" s="82" t="s">
        <v>65</v>
      </c>
      <c r="T1246" s="83" t="s">
        <v>56</v>
      </c>
    </row>
    <row r="1247">
      <c r="A1247" s="81">
        <v>45771.601689814815</v>
      </c>
      <c r="B1247" s="82" t="s">
        <v>10619</v>
      </c>
      <c r="C1247" s="82" t="s">
        <v>10620</v>
      </c>
      <c r="D1247" s="82">
        <v>8.3991498874E10</v>
      </c>
      <c r="E1247" s="82" t="s">
        <v>43</v>
      </c>
      <c r="F1247" s="82" t="s">
        <v>60</v>
      </c>
      <c r="G1247" s="82" t="s">
        <v>45</v>
      </c>
      <c r="H1247" s="82" t="s">
        <v>78</v>
      </c>
      <c r="I1247" s="82" t="s">
        <v>47</v>
      </c>
      <c r="J1247" s="82" t="s">
        <v>47</v>
      </c>
      <c r="K1247" s="82" t="s">
        <v>47</v>
      </c>
      <c r="L1247" s="82" t="s">
        <v>48</v>
      </c>
      <c r="M1247" s="82" t="s">
        <v>79</v>
      </c>
      <c r="N1247" s="82" t="s">
        <v>64</v>
      </c>
      <c r="O1247" s="82" t="s">
        <v>51</v>
      </c>
      <c r="P1247" s="82" t="s">
        <v>171</v>
      </c>
      <c r="Q1247" s="82" t="s">
        <v>9457</v>
      </c>
      <c r="R1247" s="82" t="s">
        <v>9426</v>
      </c>
      <c r="S1247" s="82" t="s">
        <v>55</v>
      </c>
      <c r="T1247" s="83" t="s">
        <v>47</v>
      </c>
    </row>
    <row r="1248">
      <c r="A1248" s="81">
        <v>45771.601689814815</v>
      </c>
      <c r="B1248" s="82" t="s">
        <v>10619</v>
      </c>
      <c r="C1248" s="82" t="s">
        <v>10620</v>
      </c>
      <c r="D1248" s="82">
        <v>8.3991498874E10</v>
      </c>
      <c r="E1248" s="82" t="s">
        <v>43</v>
      </c>
      <c r="F1248" s="82" t="s">
        <v>60</v>
      </c>
      <c r="G1248" s="82" t="s">
        <v>45</v>
      </c>
      <c r="H1248" s="82" t="s">
        <v>78</v>
      </c>
      <c r="I1248" s="82" t="s">
        <v>47</v>
      </c>
      <c r="J1248" s="82" t="s">
        <v>47</v>
      </c>
      <c r="K1248" s="82" t="s">
        <v>47</v>
      </c>
      <c r="L1248" s="82" t="s">
        <v>48</v>
      </c>
      <c r="M1248" s="82" t="s">
        <v>79</v>
      </c>
      <c r="N1248" s="82" t="s">
        <v>64</v>
      </c>
      <c r="O1248" s="82" t="s">
        <v>51</v>
      </c>
      <c r="P1248" s="82" t="s">
        <v>171</v>
      </c>
      <c r="Q1248" s="82" t="s">
        <v>9457</v>
      </c>
      <c r="R1248" s="82" t="s">
        <v>9426</v>
      </c>
      <c r="S1248" s="82" t="s">
        <v>55</v>
      </c>
      <c r="T1248" s="83" t="s">
        <v>47</v>
      </c>
    </row>
    <row r="1249">
      <c r="A1249" s="81">
        <v>45771.6040162037</v>
      </c>
      <c r="B1249" s="82" t="s">
        <v>10621</v>
      </c>
      <c r="C1249" s="82" t="s">
        <v>10622</v>
      </c>
      <c r="D1249" s="82">
        <v>1.1953527365E10</v>
      </c>
      <c r="E1249" s="82" t="s">
        <v>43</v>
      </c>
      <c r="F1249" s="82" t="s">
        <v>60</v>
      </c>
      <c r="G1249" s="82" t="s">
        <v>87</v>
      </c>
      <c r="H1249" s="82" t="s">
        <v>78</v>
      </c>
      <c r="I1249" s="82" t="s">
        <v>47</v>
      </c>
      <c r="J1249" s="82" t="s">
        <v>47</v>
      </c>
      <c r="K1249" s="82" t="s">
        <v>48</v>
      </c>
      <c r="L1249" s="82" t="s">
        <v>48</v>
      </c>
      <c r="M1249" s="82" t="s">
        <v>94</v>
      </c>
      <c r="N1249" s="82" t="s">
        <v>50</v>
      </c>
      <c r="O1249" s="82" t="s">
        <v>51</v>
      </c>
      <c r="P1249" s="82" t="s">
        <v>171</v>
      </c>
      <c r="Q1249" s="82" t="s">
        <v>9460</v>
      </c>
      <c r="R1249" s="82" t="s">
        <v>9414</v>
      </c>
      <c r="S1249" s="82" t="s">
        <v>55</v>
      </c>
      <c r="T1249" s="83" t="s">
        <v>47</v>
      </c>
    </row>
    <row r="1250">
      <c r="A1250" s="81">
        <v>45771.6040162037</v>
      </c>
      <c r="B1250" s="82" t="s">
        <v>10621</v>
      </c>
      <c r="C1250" s="82" t="s">
        <v>10622</v>
      </c>
      <c r="D1250" s="82">
        <v>1.1953527365E10</v>
      </c>
      <c r="E1250" s="82" t="s">
        <v>43</v>
      </c>
      <c r="F1250" s="82" t="s">
        <v>60</v>
      </c>
      <c r="G1250" s="82" t="s">
        <v>87</v>
      </c>
      <c r="H1250" s="82" t="s">
        <v>78</v>
      </c>
      <c r="I1250" s="82" t="s">
        <v>47</v>
      </c>
      <c r="J1250" s="82" t="s">
        <v>47</v>
      </c>
      <c r="K1250" s="82" t="s">
        <v>48</v>
      </c>
      <c r="L1250" s="82" t="s">
        <v>48</v>
      </c>
      <c r="M1250" s="82" t="s">
        <v>94</v>
      </c>
      <c r="N1250" s="82" t="s">
        <v>50</v>
      </c>
      <c r="O1250" s="82" t="s">
        <v>51</v>
      </c>
      <c r="P1250" s="82" t="s">
        <v>171</v>
      </c>
      <c r="Q1250" s="82" t="s">
        <v>9460</v>
      </c>
      <c r="R1250" s="82" t="s">
        <v>9414</v>
      </c>
      <c r="S1250" s="82" t="s">
        <v>55</v>
      </c>
      <c r="T1250" s="83" t="s">
        <v>47</v>
      </c>
    </row>
    <row r="1251">
      <c r="A1251" s="81">
        <v>45771.6121412037</v>
      </c>
      <c r="B1251" s="82" t="s">
        <v>10623</v>
      </c>
      <c r="C1251" s="82" t="s">
        <v>10624</v>
      </c>
      <c r="D1251" s="82">
        <v>5.5389974246E10</v>
      </c>
      <c r="E1251" s="82" t="s">
        <v>43</v>
      </c>
      <c r="F1251" s="82" t="s">
        <v>44</v>
      </c>
      <c r="G1251" s="82" t="s">
        <v>45</v>
      </c>
      <c r="H1251" s="82" t="s">
        <v>106</v>
      </c>
      <c r="I1251" s="82" t="s">
        <v>48</v>
      </c>
      <c r="J1251" s="82" t="s">
        <v>47</v>
      </c>
      <c r="K1251" s="82" t="s">
        <v>48</v>
      </c>
      <c r="L1251" s="82" t="s">
        <v>47</v>
      </c>
      <c r="M1251" s="82" t="s">
        <v>79</v>
      </c>
      <c r="N1251" s="82" t="s">
        <v>50</v>
      </c>
      <c r="O1251" s="82" t="s">
        <v>51</v>
      </c>
      <c r="P1251" s="82" t="s">
        <v>171</v>
      </c>
      <c r="Q1251" s="82" t="s">
        <v>9555</v>
      </c>
      <c r="R1251" s="82" t="s">
        <v>9411</v>
      </c>
      <c r="S1251" s="82" t="s">
        <v>55</v>
      </c>
      <c r="T1251" s="84"/>
    </row>
    <row r="1252">
      <c r="A1252" s="81">
        <v>45771.6121412037</v>
      </c>
      <c r="B1252" s="82" t="s">
        <v>10623</v>
      </c>
      <c r="C1252" s="82" t="s">
        <v>10624</v>
      </c>
      <c r="D1252" s="82">
        <v>5.5389974246E10</v>
      </c>
      <c r="E1252" s="82" t="s">
        <v>43</v>
      </c>
      <c r="F1252" s="82" t="s">
        <v>44</v>
      </c>
      <c r="G1252" s="82" t="s">
        <v>45</v>
      </c>
      <c r="H1252" s="82" t="s">
        <v>106</v>
      </c>
      <c r="I1252" s="82" t="s">
        <v>48</v>
      </c>
      <c r="J1252" s="82" t="s">
        <v>47</v>
      </c>
      <c r="K1252" s="82" t="s">
        <v>48</v>
      </c>
      <c r="L1252" s="82" t="s">
        <v>47</v>
      </c>
      <c r="M1252" s="82" t="s">
        <v>79</v>
      </c>
      <c r="N1252" s="82" t="s">
        <v>50</v>
      </c>
      <c r="O1252" s="82" t="s">
        <v>51</v>
      </c>
      <c r="P1252" s="82" t="s">
        <v>171</v>
      </c>
      <c r="Q1252" s="82" t="s">
        <v>9555</v>
      </c>
      <c r="R1252" s="82" t="s">
        <v>9411</v>
      </c>
      <c r="S1252" s="82" t="s">
        <v>55</v>
      </c>
      <c r="T1252" s="84"/>
    </row>
    <row r="1253">
      <c r="A1253" s="81">
        <v>45771.614432870374</v>
      </c>
      <c r="B1253" s="82" t="s">
        <v>10625</v>
      </c>
      <c r="C1253" s="82" t="s">
        <v>10626</v>
      </c>
      <c r="D1253" s="82">
        <v>7.7981578772E10</v>
      </c>
      <c r="E1253" s="82" t="s">
        <v>43</v>
      </c>
      <c r="F1253" s="82" t="s">
        <v>44</v>
      </c>
      <c r="G1253" s="82" t="s">
        <v>87</v>
      </c>
      <c r="H1253" s="82" t="s">
        <v>46</v>
      </c>
      <c r="I1253" s="82" t="s">
        <v>47</v>
      </c>
      <c r="J1253" s="82" t="s">
        <v>47</v>
      </c>
      <c r="K1253" s="82" t="s">
        <v>48</v>
      </c>
      <c r="L1253" s="82" t="s">
        <v>47</v>
      </c>
      <c r="M1253" s="82" t="s">
        <v>79</v>
      </c>
      <c r="N1253" s="82" t="s">
        <v>50</v>
      </c>
      <c r="O1253" s="82" t="s">
        <v>51</v>
      </c>
      <c r="P1253" s="82" t="s">
        <v>171</v>
      </c>
      <c r="Q1253" s="82" t="s">
        <v>9429</v>
      </c>
      <c r="R1253" s="82" t="s">
        <v>9430</v>
      </c>
      <c r="S1253" s="82" t="s">
        <v>65</v>
      </c>
      <c r="T1253" s="83" t="s">
        <v>56</v>
      </c>
    </row>
    <row r="1254">
      <c r="A1254" s="81">
        <v>45771.614432870374</v>
      </c>
      <c r="B1254" s="82" t="s">
        <v>10625</v>
      </c>
      <c r="C1254" s="82" t="s">
        <v>10626</v>
      </c>
      <c r="D1254" s="82">
        <v>7.7981578772E10</v>
      </c>
      <c r="E1254" s="82" t="s">
        <v>43</v>
      </c>
      <c r="F1254" s="82" t="s">
        <v>44</v>
      </c>
      <c r="G1254" s="82" t="s">
        <v>87</v>
      </c>
      <c r="H1254" s="82" t="s">
        <v>46</v>
      </c>
      <c r="I1254" s="82" t="s">
        <v>47</v>
      </c>
      <c r="J1254" s="82" t="s">
        <v>47</v>
      </c>
      <c r="K1254" s="82" t="s">
        <v>48</v>
      </c>
      <c r="L1254" s="82" t="s">
        <v>47</v>
      </c>
      <c r="M1254" s="82" t="s">
        <v>79</v>
      </c>
      <c r="N1254" s="82" t="s">
        <v>50</v>
      </c>
      <c r="O1254" s="82" t="s">
        <v>51</v>
      </c>
      <c r="P1254" s="82" t="s">
        <v>171</v>
      </c>
      <c r="Q1254" s="82" t="s">
        <v>9429</v>
      </c>
      <c r="R1254" s="82" t="s">
        <v>9430</v>
      </c>
      <c r="S1254" s="82" t="s">
        <v>65</v>
      </c>
      <c r="T1254" s="83" t="s">
        <v>56</v>
      </c>
    </row>
    <row r="1255">
      <c r="A1255" s="81">
        <v>45771.61620370371</v>
      </c>
      <c r="B1255" s="82" t="s">
        <v>5603</v>
      </c>
      <c r="C1255" s="82" t="s">
        <v>10627</v>
      </c>
      <c r="D1255" s="82">
        <v>1.2992599759E10</v>
      </c>
      <c r="E1255" s="82" t="s">
        <v>43</v>
      </c>
      <c r="F1255" s="82" t="s">
        <v>144</v>
      </c>
      <c r="G1255" s="82" t="s">
        <v>77</v>
      </c>
      <c r="H1255" s="82" t="s">
        <v>88</v>
      </c>
      <c r="I1255" s="82" t="s">
        <v>47</v>
      </c>
      <c r="J1255" s="82" t="s">
        <v>48</v>
      </c>
      <c r="K1255" s="82" t="s">
        <v>48</v>
      </c>
      <c r="L1255" s="82" t="s">
        <v>48</v>
      </c>
      <c r="M1255" s="82" t="s">
        <v>63</v>
      </c>
      <c r="N1255" s="82" t="s">
        <v>64</v>
      </c>
      <c r="O1255" s="82" t="s">
        <v>51</v>
      </c>
      <c r="P1255" s="82" t="s">
        <v>171</v>
      </c>
      <c r="Q1255" s="82" t="s">
        <v>9429</v>
      </c>
      <c r="R1255" s="82" t="s">
        <v>9430</v>
      </c>
      <c r="S1255" s="82" t="s">
        <v>55</v>
      </c>
      <c r="T1255" s="83" t="s">
        <v>56</v>
      </c>
    </row>
    <row r="1256">
      <c r="A1256" s="81">
        <v>45771.61620370371</v>
      </c>
      <c r="B1256" s="82" t="s">
        <v>5603</v>
      </c>
      <c r="C1256" s="82" t="s">
        <v>10627</v>
      </c>
      <c r="D1256" s="82">
        <v>1.2992599759E10</v>
      </c>
      <c r="E1256" s="82" t="s">
        <v>43</v>
      </c>
      <c r="F1256" s="82" t="s">
        <v>144</v>
      </c>
      <c r="G1256" s="82" t="s">
        <v>77</v>
      </c>
      <c r="H1256" s="82" t="s">
        <v>88</v>
      </c>
      <c r="I1256" s="82" t="s">
        <v>47</v>
      </c>
      <c r="J1256" s="82" t="s">
        <v>48</v>
      </c>
      <c r="K1256" s="82" t="s">
        <v>48</v>
      </c>
      <c r="L1256" s="82" t="s">
        <v>48</v>
      </c>
      <c r="M1256" s="82" t="s">
        <v>63</v>
      </c>
      <c r="N1256" s="82" t="s">
        <v>64</v>
      </c>
      <c r="O1256" s="82" t="s">
        <v>51</v>
      </c>
      <c r="P1256" s="82" t="s">
        <v>171</v>
      </c>
      <c r="Q1256" s="82" t="s">
        <v>9429</v>
      </c>
      <c r="R1256" s="82" t="s">
        <v>9430</v>
      </c>
      <c r="S1256" s="82" t="s">
        <v>55</v>
      </c>
      <c r="T1256" s="83" t="s">
        <v>56</v>
      </c>
    </row>
    <row r="1257">
      <c r="A1257" s="81">
        <v>45771.61881944445</v>
      </c>
      <c r="B1257" s="82" t="s">
        <v>10628</v>
      </c>
      <c r="C1257" s="82" t="s">
        <v>10629</v>
      </c>
      <c r="D1257" s="82">
        <v>3.7999089067E10</v>
      </c>
      <c r="E1257" s="82" t="s">
        <v>43</v>
      </c>
      <c r="F1257" s="82" t="s">
        <v>44</v>
      </c>
      <c r="G1257" s="82" t="s">
        <v>45</v>
      </c>
      <c r="H1257" s="82" t="s">
        <v>106</v>
      </c>
      <c r="I1257" s="82" t="s">
        <v>47</v>
      </c>
      <c r="J1257" s="82" t="s">
        <v>47</v>
      </c>
      <c r="K1257" s="82" t="s">
        <v>47</v>
      </c>
      <c r="L1257" s="82" t="s">
        <v>48</v>
      </c>
      <c r="M1257" s="82" t="s">
        <v>79</v>
      </c>
      <c r="N1257" s="82" t="s">
        <v>64</v>
      </c>
      <c r="O1257" s="82" t="s">
        <v>51</v>
      </c>
      <c r="P1257" s="82" t="s">
        <v>171</v>
      </c>
      <c r="Q1257" s="82" t="s">
        <v>9429</v>
      </c>
      <c r="R1257" s="82" t="s">
        <v>9430</v>
      </c>
      <c r="S1257" s="82" t="s">
        <v>55</v>
      </c>
      <c r="T1257" s="83" t="s">
        <v>56</v>
      </c>
    </row>
    <row r="1258">
      <c r="A1258" s="81">
        <v>45771.61881944445</v>
      </c>
      <c r="B1258" s="82" t="s">
        <v>10628</v>
      </c>
      <c r="C1258" s="82" t="s">
        <v>10629</v>
      </c>
      <c r="D1258" s="82">
        <v>3.7999089067E10</v>
      </c>
      <c r="E1258" s="82" t="s">
        <v>43</v>
      </c>
      <c r="F1258" s="82" t="s">
        <v>44</v>
      </c>
      <c r="G1258" s="82" t="s">
        <v>45</v>
      </c>
      <c r="H1258" s="82" t="s">
        <v>106</v>
      </c>
      <c r="I1258" s="82" t="s">
        <v>47</v>
      </c>
      <c r="J1258" s="82" t="s">
        <v>47</v>
      </c>
      <c r="K1258" s="82" t="s">
        <v>47</v>
      </c>
      <c r="L1258" s="82" t="s">
        <v>48</v>
      </c>
      <c r="M1258" s="82" t="s">
        <v>79</v>
      </c>
      <c r="N1258" s="82" t="s">
        <v>64</v>
      </c>
      <c r="O1258" s="82" t="s">
        <v>51</v>
      </c>
      <c r="P1258" s="82" t="s">
        <v>171</v>
      </c>
      <c r="Q1258" s="82" t="s">
        <v>9429</v>
      </c>
      <c r="R1258" s="82" t="s">
        <v>9430</v>
      </c>
      <c r="S1258" s="82" t="s">
        <v>55</v>
      </c>
      <c r="T1258" s="83" t="s">
        <v>56</v>
      </c>
    </row>
    <row r="1259">
      <c r="A1259" s="81">
        <v>45771.6203125</v>
      </c>
      <c r="B1259" s="82" t="s">
        <v>10630</v>
      </c>
      <c r="C1259" s="82" t="s">
        <v>10631</v>
      </c>
      <c r="D1259" s="82">
        <v>7.1988307131E10</v>
      </c>
      <c r="E1259" s="82" t="s">
        <v>43</v>
      </c>
      <c r="F1259" s="82" t="s">
        <v>76</v>
      </c>
      <c r="G1259" s="82" t="s">
        <v>45</v>
      </c>
      <c r="H1259" s="82" t="s">
        <v>78</v>
      </c>
      <c r="I1259" s="82" t="s">
        <v>47</v>
      </c>
      <c r="J1259" s="82" t="s">
        <v>48</v>
      </c>
      <c r="K1259" s="82" t="s">
        <v>48</v>
      </c>
      <c r="L1259" s="82" t="s">
        <v>47</v>
      </c>
      <c r="M1259" s="82" t="s">
        <v>79</v>
      </c>
      <c r="N1259" s="82" t="s">
        <v>70</v>
      </c>
      <c r="O1259" s="82" t="s">
        <v>51</v>
      </c>
      <c r="P1259" s="82" t="s">
        <v>171</v>
      </c>
      <c r="Q1259" s="82" t="s">
        <v>9484</v>
      </c>
      <c r="R1259" s="82" t="s">
        <v>9430</v>
      </c>
      <c r="S1259" s="82" t="s">
        <v>55</v>
      </c>
      <c r="T1259" s="83" t="s">
        <v>56</v>
      </c>
    </row>
    <row r="1260">
      <c r="A1260" s="81">
        <v>45771.6203125</v>
      </c>
      <c r="B1260" s="82" t="s">
        <v>10630</v>
      </c>
      <c r="C1260" s="82" t="s">
        <v>10631</v>
      </c>
      <c r="D1260" s="82">
        <v>7.1988307131E10</v>
      </c>
      <c r="E1260" s="82" t="s">
        <v>43</v>
      </c>
      <c r="F1260" s="82" t="s">
        <v>76</v>
      </c>
      <c r="G1260" s="82" t="s">
        <v>45</v>
      </c>
      <c r="H1260" s="82" t="s">
        <v>78</v>
      </c>
      <c r="I1260" s="82" t="s">
        <v>47</v>
      </c>
      <c r="J1260" s="82" t="s">
        <v>48</v>
      </c>
      <c r="K1260" s="82" t="s">
        <v>48</v>
      </c>
      <c r="L1260" s="82" t="s">
        <v>47</v>
      </c>
      <c r="M1260" s="82" t="s">
        <v>79</v>
      </c>
      <c r="N1260" s="82" t="s">
        <v>70</v>
      </c>
      <c r="O1260" s="82" t="s">
        <v>51</v>
      </c>
      <c r="P1260" s="82" t="s">
        <v>171</v>
      </c>
      <c r="Q1260" s="82" t="s">
        <v>9484</v>
      </c>
      <c r="R1260" s="82" t="s">
        <v>9430</v>
      </c>
      <c r="S1260" s="82" t="s">
        <v>55</v>
      </c>
      <c r="T1260" s="83" t="s">
        <v>56</v>
      </c>
    </row>
    <row r="1261">
      <c r="A1261" s="81">
        <v>45771.63092592593</v>
      </c>
      <c r="B1261" s="82" t="s">
        <v>10632</v>
      </c>
      <c r="C1261" s="82" t="s">
        <v>10633</v>
      </c>
      <c r="D1261" s="82">
        <v>8.1985001021E10</v>
      </c>
      <c r="E1261" s="82" t="s">
        <v>43</v>
      </c>
      <c r="F1261" s="82" t="s">
        <v>44</v>
      </c>
      <c r="G1261" s="82" t="s">
        <v>45</v>
      </c>
      <c r="H1261" s="82" t="s">
        <v>78</v>
      </c>
      <c r="I1261" s="82" t="s">
        <v>47</v>
      </c>
      <c r="J1261" s="82" t="s">
        <v>47</v>
      </c>
      <c r="K1261" s="82" t="s">
        <v>48</v>
      </c>
      <c r="L1261" s="82" t="s">
        <v>48</v>
      </c>
      <c r="M1261" s="82" t="s">
        <v>118</v>
      </c>
      <c r="N1261" s="82" t="s">
        <v>50</v>
      </c>
      <c r="O1261" s="82" t="s">
        <v>51</v>
      </c>
      <c r="P1261" s="82" t="s">
        <v>171</v>
      </c>
      <c r="Q1261" s="82" t="s">
        <v>9555</v>
      </c>
      <c r="R1261" s="82" t="s">
        <v>9414</v>
      </c>
      <c r="S1261" s="82" t="s">
        <v>55</v>
      </c>
      <c r="T1261" s="83" t="s">
        <v>56</v>
      </c>
    </row>
    <row r="1262">
      <c r="A1262" s="81">
        <v>45771.63091435185</v>
      </c>
      <c r="B1262" s="82" t="s">
        <v>10632</v>
      </c>
      <c r="C1262" s="82" t="s">
        <v>10633</v>
      </c>
      <c r="D1262" s="82">
        <v>8.1985001021E10</v>
      </c>
      <c r="E1262" s="82" t="s">
        <v>43</v>
      </c>
      <c r="F1262" s="82" t="s">
        <v>44</v>
      </c>
      <c r="G1262" s="82" t="s">
        <v>45</v>
      </c>
      <c r="H1262" s="82" t="s">
        <v>78</v>
      </c>
      <c r="I1262" s="82" t="s">
        <v>47</v>
      </c>
      <c r="J1262" s="82" t="s">
        <v>47</v>
      </c>
      <c r="K1262" s="82" t="s">
        <v>48</v>
      </c>
      <c r="L1262" s="82" t="s">
        <v>48</v>
      </c>
      <c r="M1262" s="82" t="s">
        <v>118</v>
      </c>
      <c r="N1262" s="82" t="s">
        <v>50</v>
      </c>
      <c r="O1262" s="82" t="s">
        <v>51</v>
      </c>
      <c r="P1262" s="82" t="s">
        <v>171</v>
      </c>
      <c r="Q1262" s="82" t="s">
        <v>9555</v>
      </c>
      <c r="R1262" s="82" t="s">
        <v>9414</v>
      </c>
      <c r="S1262" s="82" t="s">
        <v>55</v>
      </c>
      <c r="T1262" s="83" t="s">
        <v>56</v>
      </c>
    </row>
    <row r="1263">
      <c r="A1263" s="81">
        <v>45771.631840277776</v>
      </c>
      <c r="B1263" s="82" t="s">
        <v>2054</v>
      </c>
      <c r="C1263" s="82" t="s">
        <v>10634</v>
      </c>
      <c r="D1263" s="82">
        <v>5.1992378433E10</v>
      </c>
      <c r="E1263" s="82" t="s">
        <v>43</v>
      </c>
      <c r="F1263" s="82" t="s">
        <v>44</v>
      </c>
      <c r="G1263" s="82" t="s">
        <v>45</v>
      </c>
      <c r="H1263" s="82" t="s">
        <v>46</v>
      </c>
      <c r="I1263" s="82" t="s">
        <v>47</v>
      </c>
      <c r="J1263" s="82" t="s">
        <v>47</v>
      </c>
      <c r="K1263" s="82" t="s">
        <v>48</v>
      </c>
      <c r="L1263" s="82" t="s">
        <v>47</v>
      </c>
      <c r="M1263" s="82" t="s">
        <v>63</v>
      </c>
      <c r="N1263" s="82" t="s">
        <v>70</v>
      </c>
      <c r="O1263" s="82" t="s">
        <v>51</v>
      </c>
      <c r="P1263" s="82" t="s">
        <v>171</v>
      </c>
      <c r="Q1263" s="82" t="s">
        <v>9457</v>
      </c>
      <c r="R1263" s="82" t="s">
        <v>9426</v>
      </c>
      <c r="S1263" s="82" t="s">
        <v>55</v>
      </c>
      <c r="T1263" s="83" t="s">
        <v>56</v>
      </c>
    </row>
    <row r="1264">
      <c r="A1264" s="81">
        <v>45771.631840277776</v>
      </c>
      <c r="B1264" s="82" t="s">
        <v>2054</v>
      </c>
      <c r="C1264" s="82" t="s">
        <v>10634</v>
      </c>
      <c r="D1264" s="82">
        <v>5.1992378433E10</v>
      </c>
      <c r="E1264" s="82" t="s">
        <v>43</v>
      </c>
      <c r="F1264" s="82" t="s">
        <v>44</v>
      </c>
      <c r="G1264" s="82" t="s">
        <v>45</v>
      </c>
      <c r="H1264" s="82" t="s">
        <v>46</v>
      </c>
      <c r="I1264" s="82" t="s">
        <v>47</v>
      </c>
      <c r="J1264" s="82" t="s">
        <v>47</v>
      </c>
      <c r="K1264" s="82" t="s">
        <v>48</v>
      </c>
      <c r="L1264" s="82" t="s">
        <v>47</v>
      </c>
      <c r="M1264" s="82" t="s">
        <v>63</v>
      </c>
      <c r="N1264" s="82" t="s">
        <v>70</v>
      </c>
      <c r="O1264" s="82" t="s">
        <v>51</v>
      </c>
      <c r="P1264" s="82" t="s">
        <v>171</v>
      </c>
      <c r="Q1264" s="82" t="s">
        <v>9457</v>
      </c>
      <c r="R1264" s="82" t="s">
        <v>9426</v>
      </c>
      <c r="S1264" s="82" t="s">
        <v>55</v>
      </c>
      <c r="T1264" s="83" t="s">
        <v>56</v>
      </c>
    </row>
    <row r="1265">
      <c r="A1265" s="81">
        <v>45771.63290509259</v>
      </c>
      <c r="B1265" s="82" t="s">
        <v>10635</v>
      </c>
      <c r="C1265" s="82" t="s">
        <v>10636</v>
      </c>
      <c r="D1265" s="82">
        <v>5.5119325857E10</v>
      </c>
      <c r="E1265" s="82" t="s">
        <v>43</v>
      </c>
      <c r="F1265" s="82" t="s">
        <v>144</v>
      </c>
      <c r="G1265" s="82" t="s">
        <v>77</v>
      </c>
      <c r="H1265" s="82" t="s">
        <v>88</v>
      </c>
      <c r="I1265" s="82" t="s">
        <v>47</v>
      </c>
      <c r="J1265" s="82" t="s">
        <v>48</v>
      </c>
      <c r="K1265" s="82" t="s">
        <v>47</v>
      </c>
      <c r="L1265" s="82" t="s">
        <v>48</v>
      </c>
      <c r="M1265" s="82" t="s">
        <v>79</v>
      </c>
      <c r="N1265" s="82" t="s">
        <v>50</v>
      </c>
      <c r="O1265" s="82" t="s">
        <v>51</v>
      </c>
      <c r="P1265" s="82" t="s">
        <v>171</v>
      </c>
      <c r="Q1265" s="82" t="s">
        <v>9429</v>
      </c>
      <c r="R1265" s="82" t="s">
        <v>9430</v>
      </c>
      <c r="S1265" s="82" t="s">
        <v>55</v>
      </c>
      <c r="T1265" s="83" t="s">
        <v>56</v>
      </c>
    </row>
    <row r="1266">
      <c r="A1266" s="81">
        <v>45771.63290509259</v>
      </c>
      <c r="B1266" s="82" t="s">
        <v>10635</v>
      </c>
      <c r="C1266" s="82" t="s">
        <v>10636</v>
      </c>
      <c r="D1266" s="82">
        <v>5.5119325857E10</v>
      </c>
      <c r="E1266" s="82" t="s">
        <v>43</v>
      </c>
      <c r="F1266" s="82" t="s">
        <v>144</v>
      </c>
      <c r="G1266" s="82" t="s">
        <v>77</v>
      </c>
      <c r="H1266" s="82" t="s">
        <v>88</v>
      </c>
      <c r="I1266" s="82" t="s">
        <v>47</v>
      </c>
      <c r="J1266" s="82" t="s">
        <v>48</v>
      </c>
      <c r="K1266" s="82" t="s">
        <v>47</v>
      </c>
      <c r="L1266" s="82" t="s">
        <v>48</v>
      </c>
      <c r="M1266" s="82" t="s">
        <v>79</v>
      </c>
      <c r="N1266" s="82" t="s">
        <v>50</v>
      </c>
      <c r="O1266" s="82" t="s">
        <v>51</v>
      </c>
      <c r="P1266" s="82" t="s">
        <v>171</v>
      </c>
      <c r="Q1266" s="82" t="s">
        <v>9429</v>
      </c>
      <c r="R1266" s="82" t="s">
        <v>9430</v>
      </c>
      <c r="S1266" s="82" t="s">
        <v>55</v>
      </c>
      <c r="T1266" s="83" t="s">
        <v>56</v>
      </c>
    </row>
    <row r="1267">
      <c r="A1267" s="81">
        <v>45771.63652777778</v>
      </c>
      <c r="B1267" s="82" t="s">
        <v>10637</v>
      </c>
      <c r="C1267" s="82" t="s">
        <v>10638</v>
      </c>
      <c r="D1267" s="82">
        <v>5.5119633706E10</v>
      </c>
      <c r="E1267" s="82" t="s">
        <v>43</v>
      </c>
      <c r="F1267" s="82" t="s">
        <v>144</v>
      </c>
      <c r="G1267" s="82" t="s">
        <v>77</v>
      </c>
      <c r="H1267" s="82" t="s">
        <v>88</v>
      </c>
      <c r="I1267" s="82" t="s">
        <v>47</v>
      </c>
      <c r="J1267" s="82" t="s">
        <v>47</v>
      </c>
      <c r="K1267" s="82" t="s">
        <v>48</v>
      </c>
      <c r="L1267" s="82" t="s">
        <v>47</v>
      </c>
      <c r="M1267" s="82" t="s">
        <v>79</v>
      </c>
      <c r="N1267" s="82" t="s">
        <v>64</v>
      </c>
      <c r="O1267" s="82" t="s">
        <v>51</v>
      </c>
      <c r="P1267" s="82" t="s">
        <v>171</v>
      </c>
      <c r="Q1267" s="82" t="s">
        <v>9484</v>
      </c>
      <c r="R1267" s="82" t="s">
        <v>9414</v>
      </c>
      <c r="S1267" s="82" t="s">
        <v>55</v>
      </c>
      <c r="T1267" s="83" t="s">
        <v>56</v>
      </c>
    </row>
    <row r="1268">
      <c r="A1268" s="81">
        <v>45771.63652777778</v>
      </c>
      <c r="B1268" s="82" t="s">
        <v>10637</v>
      </c>
      <c r="C1268" s="82" t="s">
        <v>10638</v>
      </c>
      <c r="D1268" s="82">
        <v>5.5119633706E10</v>
      </c>
      <c r="E1268" s="82" t="s">
        <v>43</v>
      </c>
      <c r="F1268" s="82" t="s">
        <v>144</v>
      </c>
      <c r="G1268" s="82" t="s">
        <v>77</v>
      </c>
      <c r="H1268" s="82" t="s">
        <v>88</v>
      </c>
      <c r="I1268" s="82" t="s">
        <v>47</v>
      </c>
      <c r="J1268" s="82" t="s">
        <v>47</v>
      </c>
      <c r="K1268" s="82" t="s">
        <v>48</v>
      </c>
      <c r="L1268" s="82" t="s">
        <v>47</v>
      </c>
      <c r="M1268" s="82" t="s">
        <v>79</v>
      </c>
      <c r="N1268" s="82" t="s">
        <v>64</v>
      </c>
      <c r="O1268" s="82" t="s">
        <v>51</v>
      </c>
      <c r="P1268" s="82" t="s">
        <v>171</v>
      </c>
      <c r="Q1268" s="82" t="s">
        <v>9484</v>
      </c>
      <c r="R1268" s="82" t="s">
        <v>9414</v>
      </c>
      <c r="S1268" s="82" t="s">
        <v>55</v>
      </c>
      <c r="T1268" s="83" t="s">
        <v>56</v>
      </c>
    </row>
    <row r="1269">
      <c r="A1269" s="81">
        <v>45771.63663194444</v>
      </c>
      <c r="B1269" s="82" t="s">
        <v>10639</v>
      </c>
      <c r="C1269" s="82" t="s">
        <v>10640</v>
      </c>
      <c r="D1269" s="82">
        <v>8.2998282001E10</v>
      </c>
      <c r="E1269" s="82" t="s">
        <v>43</v>
      </c>
      <c r="F1269" s="82" t="s">
        <v>44</v>
      </c>
      <c r="G1269" s="82" t="s">
        <v>61</v>
      </c>
      <c r="H1269" s="82" t="s">
        <v>78</v>
      </c>
      <c r="I1269" s="82" t="s">
        <v>48</v>
      </c>
      <c r="J1269" s="82" t="s">
        <v>47</v>
      </c>
      <c r="K1269" s="82" t="s">
        <v>48</v>
      </c>
      <c r="L1269" s="82" t="s">
        <v>48</v>
      </c>
      <c r="M1269" s="82" t="s">
        <v>79</v>
      </c>
      <c r="N1269" s="82" t="s">
        <v>64</v>
      </c>
      <c r="O1269" s="82" t="s">
        <v>51</v>
      </c>
      <c r="P1269" s="82" t="s">
        <v>171</v>
      </c>
      <c r="Q1269" s="82" t="s">
        <v>9555</v>
      </c>
      <c r="R1269" s="82" t="s">
        <v>9430</v>
      </c>
      <c r="S1269" s="82" t="s">
        <v>55</v>
      </c>
      <c r="T1269" s="83" t="s">
        <v>56</v>
      </c>
    </row>
    <row r="1270">
      <c r="A1270" s="81">
        <v>45771.63663194444</v>
      </c>
      <c r="B1270" s="82" t="s">
        <v>10639</v>
      </c>
      <c r="C1270" s="82" t="s">
        <v>10640</v>
      </c>
      <c r="D1270" s="82">
        <v>8.2998282001E10</v>
      </c>
      <c r="E1270" s="82" t="s">
        <v>43</v>
      </c>
      <c r="F1270" s="82" t="s">
        <v>44</v>
      </c>
      <c r="G1270" s="82" t="s">
        <v>61</v>
      </c>
      <c r="H1270" s="82" t="s">
        <v>78</v>
      </c>
      <c r="I1270" s="82" t="s">
        <v>48</v>
      </c>
      <c r="J1270" s="82" t="s">
        <v>47</v>
      </c>
      <c r="K1270" s="82" t="s">
        <v>48</v>
      </c>
      <c r="L1270" s="82" t="s">
        <v>48</v>
      </c>
      <c r="M1270" s="82" t="s">
        <v>79</v>
      </c>
      <c r="N1270" s="82" t="s">
        <v>64</v>
      </c>
      <c r="O1270" s="82" t="s">
        <v>51</v>
      </c>
      <c r="P1270" s="82" t="s">
        <v>171</v>
      </c>
      <c r="Q1270" s="82" t="s">
        <v>9555</v>
      </c>
      <c r="R1270" s="82" t="s">
        <v>9430</v>
      </c>
      <c r="S1270" s="82" t="s">
        <v>55</v>
      </c>
      <c r="T1270" s="83" t="s">
        <v>56</v>
      </c>
    </row>
    <row r="1271">
      <c r="A1271" s="81">
        <v>45771.63756944444</v>
      </c>
      <c r="B1271" s="82" t="s">
        <v>10641</v>
      </c>
      <c r="C1271" s="82" t="s">
        <v>10642</v>
      </c>
      <c r="D1271" s="82">
        <v>5.5119602807E10</v>
      </c>
      <c r="E1271" s="82" t="s">
        <v>75</v>
      </c>
      <c r="F1271" s="82" t="s">
        <v>44</v>
      </c>
      <c r="G1271" s="82" t="s">
        <v>45</v>
      </c>
      <c r="H1271" s="82" t="s">
        <v>46</v>
      </c>
      <c r="I1271" s="82" t="s">
        <v>48</v>
      </c>
      <c r="J1271" s="82" t="s">
        <v>47</v>
      </c>
      <c r="K1271" s="82" t="s">
        <v>47</v>
      </c>
      <c r="L1271" s="82" t="s">
        <v>47</v>
      </c>
      <c r="M1271" s="82" t="s">
        <v>63</v>
      </c>
      <c r="N1271" s="82" t="s">
        <v>98</v>
      </c>
      <c r="O1271" s="82" t="s">
        <v>51</v>
      </c>
      <c r="P1271" s="82" t="s">
        <v>171</v>
      </c>
      <c r="Q1271" s="82" t="s">
        <v>9469</v>
      </c>
      <c r="R1271" s="82" t="s">
        <v>9411</v>
      </c>
      <c r="S1271" s="82" t="s">
        <v>65</v>
      </c>
      <c r="T1271" s="84"/>
    </row>
    <row r="1272">
      <c r="A1272" s="81">
        <v>45771.63756944444</v>
      </c>
      <c r="B1272" s="82" t="s">
        <v>10641</v>
      </c>
      <c r="C1272" s="82" t="s">
        <v>10642</v>
      </c>
      <c r="D1272" s="82">
        <v>5.5119602807E10</v>
      </c>
      <c r="E1272" s="82" t="s">
        <v>75</v>
      </c>
      <c r="F1272" s="82" t="s">
        <v>44</v>
      </c>
      <c r="G1272" s="82" t="s">
        <v>45</v>
      </c>
      <c r="H1272" s="82" t="s">
        <v>46</v>
      </c>
      <c r="I1272" s="82" t="s">
        <v>48</v>
      </c>
      <c r="J1272" s="82" t="s">
        <v>47</v>
      </c>
      <c r="K1272" s="82" t="s">
        <v>47</v>
      </c>
      <c r="L1272" s="82" t="s">
        <v>47</v>
      </c>
      <c r="M1272" s="82" t="s">
        <v>63</v>
      </c>
      <c r="N1272" s="82" t="s">
        <v>98</v>
      </c>
      <c r="O1272" s="82" t="s">
        <v>51</v>
      </c>
      <c r="P1272" s="82" t="s">
        <v>171</v>
      </c>
      <c r="Q1272" s="82" t="s">
        <v>9469</v>
      </c>
      <c r="R1272" s="82" t="s">
        <v>9411</v>
      </c>
      <c r="S1272" s="82" t="s">
        <v>65</v>
      </c>
      <c r="T1272" s="84"/>
    </row>
    <row r="1273">
      <c r="A1273" s="81">
        <v>45771.63974537037</v>
      </c>
      <c r="B1273" s="82" t="s">
        <v>10643</v>
      </c>
      <c r="C1273" s="82" t="s">
        <v>10644</v>
      </c>
      <c r="D1273" s="82">
        <v>1.1985732224E10</v>
      </c>
      <c r="E1273" s="82" t="s">
        <v>43</v>
      </c>
      <c r="F1273" s="82" t="s">
        <v>44</v>
      </c>
      <c r="G1273" s="82" t="s">
        <v>77</v>
      </c>
      <c r="H1273" s="82" t="s">
        <v>88</v>
      </c>
      <c r="I1273" s="82" t="s">
        <v>47</v>
      </c>
      <c r="J1273" s="82" t="s">
        <v>47</v>
      </c>
      <c r="K1273" s="82" t="s">
        <v>48</v>
      </c>
      <c r="L1273" s="82" t="s">
        <v>47</v>
      </c>
      <c r="M1273" s="82" t="s">
        <v>63</v>
      </c>
      <c r="N1273" s="82" t="s">
        <v>64</v>
      </c>
      <c r="O1273" s="82" t="s">
        <v>51</v>
      </c>
      <c r="P1273" s="82" t="s">
        <v>171</v>
      </c>
      <c r="Q1273" s="82" t="s">
        <v>9555</v>
      </c>
      <c r="R1273" s="82" t="s">
        <v>9414</v>
      </c>
      <c r="S1273" s="82" t="s">
        <v>65</v>
      </c>
      <c r="T1273" s="83" t="s">
        <v>56</v>
      </c>
    </row>
    <row r="1274">
      <c r="A1274" s="81">
        <v>45771.63974537037</v>
      </c>
      <c r="B1274" s="82" t="s">
        <v>10643</v>
      </c>
      <c r="C1274" s="82" t="s">
        <v>10644</v>
      </c>
      <c r="D1274" s="82">
        <v>1.1985732224E10</v>
      </c>
      <c r="E1274" s="82" t="s">
        <v>43</v>
      </c>
      <c r="F1274" s="82" t="s">
        <v>44</v>
      </c>
      <c r="G1274" s="82" t="s">
        <v>77</v>
      </c>
      <c r="H1274" s="82" t="s">
        <v>88</v>
      </c>
      <c r="I1274" s="82" t="s">
        <v>47</v>
      </c>
      <c r="J1274" s="82" t="s">
        <v>47</v>
      </c>
      <c r="K1274" s="82" t="s">
        <v>48</v>
      </c>
      <c r="L1274" s="82" t="s">
        <v>47</v>
      </c>
      <c r="M1274" s="82" t="s">
        <v>63</v>
      </c>
      <c r="N1274" s="82" t="s">
        <v>64</v>
      </c>
      <c r="O1274" s="82" t="s">
        <v>51</v>
      </c>
      <c r="P1274" s="82" t="s">
        <v>171</v>
      </c>
      <c r="Q1274" s="82" t="s">
        <v>9555</v>
      </c>
      <c r="R1274" s="82" t="s">
        <v>9414</v>
      </c>
      <c r="S1274" s="82" t="s">
        <v>65</v>
      </c>
      <c r="T1274" s="83" t="s">
        <v>56</v>
      </c>
    </row>
    <row r="1275">
      <c r="A1275" s="81">
        <v>45771.64297453704</v>
      </c>
      <c r="B1275" s="82" t="s">
        <v>10645</v>
      </c>
      <c r="C1275" s="82" t="s">
        <v>10646</v>
      </c>
      <c r="D1275" s="82">
        <v>3.5992687759E10</v>
      </c>
      <c r="E1275" s="82" t="s">
        <v>43</v>
      </c>
      <c r="F1275" s="82" t="s">
        <v>76</v>
      </c>
      <c r="G1275" s="82" t="s">
        <v>87</v>
      </c>
      <c r="H1275" s="82" t="s">
        <v>78</v>
      </c>
      <c r="I1275" s="82" t="s">
        <v>47</v>
      </c>
      <c r="J1275" s="82" t="s">
        <v>47</v>
      </c>
      <c r="K1275" s="82" t="s">
        <v>48</v>
      </c>
      <c r="L1275" s="82" t="s">
        <v>47</v>
      </c>
      <c r="M1275" s="82" t="s">
        <v>63</v>
      </c>
      <c r="N1275" s="82" t="s">
        <v>50</v>
      </c>
      <c r="O1275" s="82" t="s">
        <v>51</v>
      </c>
      <c r="P1275" s="82" t="s">
        <v>171</v>
      </c>
      <c r="Q1275" s="82" t="s">
        <v>9555</v>
      </c>
      <c r="R1275" s="82" t="s">
        <v>9430</v>
      </c>
      <c r="S1275" s="82" t="s">
        <v>55</v>
      </c>
      <c r="T1275" s="83" t="s">
        <v>56</v>
      </c>
    </row>
    <row r="1276">
      <c r="A1276" s="81">
        <v>45771.64297453704</v>
      </c>
      <c r="B1276" s="82" t="s">
        <v>10645</v>
      </c>
      <c r="C1276" s="82" t="s">
        <v>10646</v>
      </c>
      <c r="D1276" s="82">
        <v>3.5992687759E10</v>
      </c>
      <c r="E1276" s="82" t="s">
        <v>43</v>
      </c>
      <c r="F1276" s="82" t="s">
        <v>76</v>
      </c>
      <c r="G1276" s="82" t="s">
        <v>87</v>
      </c>
      <c r="H1276" s="82" t="s">
        <v>78</v>
      </c>
      <c r="I1276" s="82" t="s">
        <v>47</v>
      </c>
      <c r="J1276" s="82" t="s">
        <v>47</v>
      </c>
      <c r="K1276" s="82" t="s">
        <v>48</v>
      </c>
      <c r="L1276" s="82" t="s">
        <v>47</v>
      </c>
      <c r="M1276" s="82" t="s">
        <v>63</v>
      </c>
      <c r="N1276" s="82" t="s">
        <v>50</v>
      </c>
      <c r="O1276" s="82" t="s">
        <v>51</v>
      </c>
      <c r="P1276" s="82" t="s">
        <v>171</v>
      </c>
      <c r="Q1276" s="82" t="s">
        <v>9555</v>
      </c>
      <c r="R1276" s="82" t="s">
        <v>9430</v>
      </c>
      <c r="S1276" s="82" t="s">
        <v>55</v>
      </c>
      <c r="T1276" s="83" t="s">
        <v>56</v>
      </c>
    </row>
    <row r="1277">
      <c r="A1277" s="81">
        <v>45771.64376157407</v>
      </c>
      <c r="B1277" s="82" t="s">
        <v>10647</v>
      </c>
      <c r="C1277" s="82" t="s">
        <v>10648</v>
      </c>
      <c r="D1277" s="82">
        <v>7.199983525E10</v>
      </c>
      <c r="E1277" s="82" t="s">
        <v>43</v>
      </c>
      <c r="F1277" s="82" t="s">
        <v>44</v>
      </c>
      <c r="G1277" s="82" t="s">
        <v>61</v>
      </c>
      <c r="H1277" s="82" t="s">
        <v>106</v>
      </c>
      <c r="I1277" s="82" t="s">
        <v>47</v>
      </c>
      <c r="J1277" s="82" t="s">
        <v>47</v>
      </c>
      <c r="K1277" s="82" t="s">
        <v>48</v>
      </c>
      <c r="L1277" s="82" t="s">
        <v>48</v>
      </c>
      <c r="M1277" s="82" t="s">
        <v>79</v>
      </c>
      <c r="N1277" s="82" t="s">
        <v>50</v>
      </c>
      <c r="O1277" s="82" t="s">
        <v>51</v>
      </c>
      <c r="P1277" s="82" t="s">
        <v>171</v>
      </c>
      <c r="Q1277" s="82" t="s">
        <v>9469</v>
      </c>
      <c r="R1277" s="82" t="s">
        <v>9411</v>
      </c>
      <c r="S1277" s="82" t="s">
        <v>55</v>
      </c>
      <c r="T1277" s="83" t="s">
        <v>56</v>
      </c>
    </row>
    <row r="1278">
      <c r="A1278" s="81">
        <v>45771.64376157407</v>
      </c>
      <c r="B1278" s="82" t="s">
        <v>10647</v>
      </c>
      <c r="C1278" s="82" t="s">
        <v>10648</v>
      </c>
      <c r="D1278" s="82">
        <v>7.199983525E10</v>
      </c>
      <c r="E1278" s="82" t="s">
        <v>43</v>
      </c>
      <c r="F1278" s="82" t="s">
        <v>44</v>
      </c>
      <c r="G1278" s="82" t="s">
        <v>61</v>
      </c>
      <c r="H1278" s="82" t="s">
        <v>106</v>
      </c>
      <c r="I1278" s="82" t="s">
        <v>47</v>
      </c>
      <c r="J1278" s="82" t="s">
        <v>47</v>
      </c>
      <c r="K1278" s="82" t="s">
        <v>48</v>
      </c>
      <c r="L1278" s="82" t="s">
        <v>48</v>
      </c>
      <c r="M1278" s="82" t="s">
        <v>79</v>
      </c>
      <c r="N1278" s="82" t="s">
        <v>50</v>
      </c>
      <c r="O1278" s="82" t="s">
        <v>51</v>
      </c>
      <c r="P1278" s="82" t="s">
        <v>171</v>
      </c>
      <c r="Q1278" s="82" t="s">
        <v>9469</v>
      </c>
      <c r="R1278" s="82" t="s">
        <v>9411</v>
      </c>
      <c r="S1278" s="82" t="s">
        <v>55</v>
      </c>
      <c r="T1278" s="83" t="s">
        <v>56</v>
      </c>
    </row>
    <row r="1279">
      <c r="A1279" s="81">
        <v>45771.65016203704</v>
      </c>
      <c r="B1279" s="82" t="s">
        <v>10649</v>
      </c>
      <c r="C1279" s="82" t="s">
        <v>10650</v>
      </c>
      <c r="D1279" s="82">
        <v>2.2992357966E10</v>
      </c>
      <c r="E1279" s="82" t="s">
        <v>43</v>
      </c>
      <c r="F1279" s="82" t="s">
        <v>44</v>
      </c>
      <c r="G1279" s="82" t="s">
        <v>61</v>
      </c>
      <c r="H1279" s="82" t="s">
        <v>88</v>
      </c>
      <c r="I1279" s="82" t="s">
        <v>47</v>
      </c>
      <c r="J1279" s="82" t="s">
        <v>48</v>
      </c>
      <c r="K1279" s="82" t="s">
        <v>48</v>
      </c>
      <c r="L1279" s="82" t="s">
        <v>47</v>
      </c>
      <c r="M1279" s="82" t="s">
        <v>79</v>
      </c>
      <c r="N1279" s="82" t="s">
        <v>98</v>
      </c>
      <c r="O1279" s="82" t="s">
        <v>51</v>
      </c>
      <c r="P1279" s="82" t="s">
        <v>171</v>
      </c>
      <c r="Q1279" s="82" t="s">
        <v>10651</v>
      </c>
      <c r="R1279" s="82" t="s">
        <v>9417</v>
      </c>
      <c r="S1279" s="82" t="s">
        <v>55</v>
      </c>
      <c r="T1279" s="83" t="s">
        <v>56</v>
      </c>
    </row>
    <row r="1280">
      <c r="A1280" s="81">
        <v>45771.65016203704</v>
      </c>
      <c r="B1280" s="82" t="s">
        <v>10649</v>
      </c>
      <c r="C1280" s="82" t="s">
        <v>10650</v>
      </c>
      <c r="D1280" s="82">
        <v>2.2992357966E10</v>
      </c>
      <c r="E1280" s="82" t="s">
        <v>43</v>
      </c>
      <c r="F1280" s="82" t="s">
        <v>44</v>
      </c>
      <c r="G1280" s="82" t="s">
        <v>61</v>
      </c>
      <c r="H1280" s="82" t="s">
        <v>88</v>
      </c>
      <c r="I1280" s="82" t="s">
        <v>47</v>
      </c>
      <c r="J1280" s="82" t="s">
        <v>48</v>
      </c>
      <c r="K1280" s="82" t="s">
        <v>48</v>
      </c>
      <c r="L1280" s="82" t="s">
        <v>47</v>
      </c>
      <c r="M1280" s="82" t="s">
        <v>79</v>
      </c>
      <c r="N1280" s="82" t="s">
        <v>98</v>
      </c>
      <c r="O1280" s="82" t="s">
        <v>51</v>
      </c>
      <c r="P1280" s="82" t="s">
        <v>171</v>
      </c>
      <c r="Q1280" s="82" t="s">
        <v>10651</v>
      </c>
      <c r="R1280" s="82" t="s">
        <v>9417</v>
      </c>
      <c r="S1280" s="82" t="s">
        <v>55</v>
      </c>
      <c r="T1280" s="83" t="s">
        <v>56</v>
      </c>
    </row>
    <row r="1281">
      <c r="A1281" s="81">
        <v>45771.65146990741</v>
      </c>
      <c r="B1281" s="82">
        <v>1.1961731084E10</v>
      </c>
      <c r="C1281" s="82" t="s">
        <v>10652</v>
      </c>
      <c r="D1281" s="82">
        <v>1.1961731084E10</v>
      </c>
      <c r="E1281" s="82" t="s">
        <v>43</v>
      </c>
      <c r="F1281" s="82" t="s">
        <v>60</v>
      </c>
      <c r="G1281" s="82" t="s">
        <v>45</v>
      </c>
      <c r="H1281" s="82" t="s">
        <v>106</v>
      </c>
      <c r="I1281" s="82" t="s">
        <v>47</v>
      </c>
      <c r="J1281" s="82" t="s">
        <v>47</v>
      </c>
      <c r="K1281" s="82" t="s">
        <v>48</v>
      </c>
      <c r="L1281" s="82" t="s">
        <v>47</v>
      </c>
      <c r="M1281" s="82" t="s">
        <v>79</v>
      </c>
      <c r="N1281" s="82" t="s">
        <v>64</v>
      </c>
      <c r="O1281" s="82" t="s">
        <v>51</v>
      </c>
      <c r="P1281" s="82" t="s">
        <v>171</v>
      </c>
      <c r="Q1281" s="82" t="s">
        <v>9539</v>
      </c>
      <c r="R1281" s="82" t="s">
        <v>9411</v>
      </c>
      <c r="S1281" s="82" t="s">
        <v>65</v>
      </c>
      <c r="T1281" s="83" t="s">
        <v>47</v>
      </c>
    </row>
    <row r="1282">
      <c r="A1282" s="81">
        <v>45771.65146990741</v>
      </c>
      <c r="B1282" s="82">
        <v>1.1961731084E10</v>
      </c>
      <c r="C1282" s="82" t="s">
        <v>10652</v>
      </c>
      <c r="D1282" s="82">
        <v>1.1961731084E10</v>
      </c>
      <c r="E1282" s="82" t="s">
        <v>43</v>
      </c>
      <c r="F1282" s="82" t="s">
        <v>60</v>
      </c>
      <c r="G1282" s="82" t="s">
        <v>45</v>
      </c>
      <c r="H1282" s="82" t="s">
        <v>106</v>
      </c>
      <c r="I1282" s="82" t="s">
        <v>47</v>
      </c>
      <c r="J1282" s="82" t="s">
        <v>47</v>
      </c>
      <c r="K1282" s="82" t="s">
        <v>48</v>
      </c>
      <c r="L1282" s="82" t="s">
        <v>47</v>
      </c>
      <c r="M1282" s="82" t="s">
        <v>79</v>
      </c>
      <c r="N1282" s="82" t="s">
        <v>64</v>
      </c>
      <c r="O1282" s="82" t="s">
        <v>51</v>
      </c>
      <c r="P1282" s="82" t="s">
        <v>171</v>
      </c>
      <c r="Q1282" s="82" t="s">
        <v>9539</v>
      </c>
      <c r="R1282" s="82" t="s">
        <v>9411</v>
      </c>
      <c r="S1282" s="82" t="s">
        <v>65</v>
      </c>
      <c r="T1282" s="83" t="s">
        <v>47</v>
      </c>
    </row>
    <row r="1283">
      <c r="A1283" s="81">
        <v>45771.65201388889</v>
      </c>
      <c r="B1283" s="82" t="s">
        <v>10653</v>
      </c>
      <c r="C1283" s="82" t="s">
        <v>10654</v>
      </c>
      <c r="D1283" s="82">
        <v>1.1977092439E10</v>
      </c>
      <c r="E1283" s="82" t="s">
        <v>43</v>
      </c>
      <c r="F1283" s="82" t="s">
        <v>144</v>
      </c>
      <c r="G1283" s="82" t="s">
        <v>77</v>
      </c>
      <c r="H1283" s="82" t="s">
        <v>88</v>
      </c>
      <c r="I1283" s="82" t="s">
        <v>47</v>
      </c>
      <c r="J1283" s="82" t="s">
        <v>48</v>
      </c>
      <c r="K1283" s="82" t="s">
        <v>48</v>
      </c>
      <c r="L1283" s="82" t="s">
        <v>48</v>
      </c>
      <c r="M1283" s="82" t="s">
        <v>79</v>
      </c>
      <c r="N1283" s="82" t="s">
        <v>70</v>
      </c>
      <c r="O1283" s="82" t="s">
        <v>51</v>
      </c>
      <c r="P1283" s="82" t="s">
        <v>171</v>
      </c>
      <c r="Q1283" s="82" t="s">
        <v>9555</v>
      </c>
      <c r="R1283" s="82" t="s">
        <v>9414</v>
      </c>
      <c r="S1283" s="82" t="s">
        <v>55</v>
      </c>
      <c r="T1283" s="83" t="s">
        <v>56</v>
      </c>
    </row>
    <row r="1284">
      <c r="A1284" s="81">
        <v>45771.65201388889</v>
      </c>
      <c r="B1284" s="82" t="s">
        <v>10653</v>
      </c>
      <c r="C1284" s="82" t="s">
        <v>10654</v>
      </c>
      <c r="D1284" s="82">
        <v>1.1977092439E10</v>
      </c>
      <c r="E1284" s="82" t="s">
        <v>43</v>
      </c>
      <c r="F1284" s="82" t="s">
        <v>144</v>
      </c>
      <c r="G1284" s="82" t="s">
        <v>77</v>
      </c>
      <c r="H1284" s="82" t="s">
        <v>88</v>
      </c>
      <c r="I1284" s="82" t="s">
        <v>47</v>
      </c>
      <c r="J1284" s="82" t="s">
        <v>48</v>
      </c>
      <c r="K1284" s="82" t="s">
        <v>48</v>
      </c>
      <c r="L1284" s="82" t="s">
        <v>48</v>
      </c>
      <c r="M1284" s="82" t="s">
        <v>79</v>
      </c>
      <c r="N1284" s="82" t="s">
        <v>70</v>
      </c>
      <c r="O1284" s="82" t="s">
        <v>51</v>
      </c>
      <c r="P1284" s="82" t="s">
        <v>171</v>
      </c>
      <c r="Q1284" s="82" t="s">
        <v>9555</v>
      </c>
      <c r="R1284" s="82" t="s">
        <v>9414</v>
      </c>
      <c r="S1284" s="82" t="s">
        <v>55</v>
      </c>
      <c r="T1284" s="83" t="s">
        <v>56</v>
      </c>
    </row>
    <row r="1285">
      <c r="A1285" s="81">
        <v>45771.6521875</v>
      </c>
      <c r="B1285" s="82" t="s">
        <v>10655</v>
      </c>
      <c r="C1285" s="82" t="s">
        <v>10656</v>
      </c>
      <c r="D1285" s="82">
        <v>4.8999547101E10</v>
      </c>
      <c r="E1285" s="82" t="s">
        <v>43</v>
      </c>
      <c r="F1285" s="82" t="s">
        <v>60</v>
      </c>
      <c r="G1285" s="82" t="s">
        <v>61</v>
      </c>
      <c r="H1285" s="82" t="s">
        <v>106</v>
      </c>
      <c r="I1285" s="82" t="s">
        <v>47</v>
      </c>
      <c r="J1285" s="82" t="s">
        <v>47</v>
      </c>
      <c r="K1285" s="82" t="s">
        <v>47</v>
      </c>
      <c r="L1285" s="82" t="s">
        <v>47</v>
      </c>
      <c r="M1285" s="82" t="s">
        <v>63</v>
      </c>
      <c r="N1285" s="82" t="s">
        <v>70</v>
      </c>
      <c r="O1285" s="82" t="s">
        <v>51</v>
      </c>
      <c r="P1285" s="82" t="s">
        <v>171</v>
      </c>
      <c r="Q1285" s="82" t="s">
        <v>9457</v>
      </c>
      <c r="R1285" s="82" t="s">
        <v>9426</v>
      </c>
      <c r="S1285" s="82" t="s">
        <v>55</v>
      </c>
      <c r="T1285" s="83" t="s">
        <v>56</v>
      </c>
    </row>
    <row r="1286">
      <c r="A1286" s="81">
        <v>45771.6521875</v>
      </c>
      <c r="B1286" s="82" t="s">
        <v>10655</v>
      </c>
      <c r="C1286" s="82" t="s">
        <v>10656</v>
      </c>
      <c r="D1286" s="82">
        <v>4.8999547101E10</v>
      </c>
      <c r="E1286" s="82" t="s">
        <v>43</v>
      </c>
      <c r="F1286" s="82" t="s">
        <v>60</v>
      </c>
      <c r="G1286" s="82" t="s">
        <v>61</v>
      </c>
      <c r="H1286" s="82" t="s">
        <v>106</v>
      </c>
      <c r="I1286" s="82" t="s">
        <v>47</v>
      </c>
      <c r="J1286" s="82" t="s">
        <v>47</v>
      </c>
      <c r="K1286" s="82" t="s">
        <v>47</v>
      </c>
      <c r="L1286" s="82" t="s">
        <v>47</v>
      </c>
      <c r="M1286" s="82" t="s">
        <v>63</v>
      </c>
      <c r="N1286" s="82" t="s">
        <v>70</v>
      </c>
      <c r="O1286" s="82" t="s">
        <v>51</v>
      </c>
      <c r="P1286" s="82" t="s">
        <v>171</v>
      </c>
      <c r="Q1286" s="82" t="s">
        <v>9457</v>
      </c>
      <c r="R1286" s="82" t="s">
        <v>9426</v>
      </c>
      <c r="S1286" s="82" t="s">
        <v>55</v>
      </c>
      <c r="T1286" s="83" t="s">
        <v>56</v>
      </c>
    </row>
    <row r="1287">
      <c r="A1287" s="81">
        <v>45771.65280092593</v>
      </c>
      <c r="B1287" s="82" t="s">
        <v>10657</v>
      </c>
      <c r="C1287" s="82" t="s">
        <v>10658</v>
      </c>
      <c r="D1287" s="82">
        <v>2.1998573341E10</v>
      </c>
      <c r="E1287" s="82" t="s">
        <v>43</v>
      </c>
      <c r="F1287" s="82" t="s">
        <v>60</v>
      </c>
      <c r="G1287" s="82" t="s">
        <v>45</v>
      </c>
      <c r="H1287" s="82" t="s">
        <v>78</v>
      </c>
      <c r="I1287" s="82" t="s">
        <v>47</v>
      </c>
      <c r="J1287" s="82" t="s">
        <v>47</v>
      </c>
      <c r="K1287" s="82" t="s">
        <v>47</v>
      </c>
      <c r="L1287" s="82" t="s">
        <v>47</v>
      </c>
      <c r="M1287" s="82" t="s">
        <v>49</v>
      </c>
      <c r="N1287" s="82" t="s">
        <v>95</v>
      </c>
      <c r="O1287" s="82" t="s">
        <v>51</v>
      </c>
      <c r="P1287" s="82" t="s">
        <v>171</v>
      </c>
      <c r="Q1287" s="82" t="s">
        <v>9555</v>
      </c>
      <c r="R1287" s="82" t="s">
        <v>9411</v>
      </c>
      <c r="S1287" s="82" t="s">
        <v>55</v>
      </c>
      <c r="T1287" s="83" t="s">
        <v>47</v>
      </c>
    </row>
    <row r="1288">
      <c r="A1288" s="81">
        <v>45771.65280092593</v>
      </c>
      <c r="B1288" s="82" t="s">
        <v>10657</v>
      </c>
      <c r="C1288" s="82" t="s">
        <v>10658</v>
      </c>
      <c r="D1288" s="82">
        <v>2.1998573341E10</v>
      </c>
      <c r="E1288" s="82" t="s">
        <v>43</v>
      </c>
      <c r="F1288" s="82" t="s">
        <v>60</v>
      </c>
      <c r="G1288" s="82" t="s">
        <v>45</v>
      </c>
      <c r="H1288" s="82" t="s">
        <v>78</v>
      </c>
      <c r="I1288" s="82" t="s">
        <v>47</v>
      </c>
      <c r="J1288" s="82" t="s">
        <v>47</v>
      </c>
      <c r="K1288" s="82" t="s">
        <v>47</v>
      </c>
      <c r="L1288" s="82" t="s">
        <v>47</v>
      </c>
      <c r="M1288" s="82" t="s">
        <v>49</v>
      </c>
      <c r="N1288" s="82" t="s">
        <v>95</v>
      </c>
      <c r="O1288" s="82" t="s">
        <v>51</v>
      </c>
      <c r="P1288" s="82" t="s">
        <v>171</v>
      </c>
      <c r="Q1288" s="82" t="s">
        <v>9555</v>
      </c>
      <c r="R1288" s="82" t="s">
        <v>9411</v>
      </c>
      <c r="S1288" s="82" t="s">
        <v>55</v>
      </c>
      <c r="T1288" s="83" t="s">
        <v>47</v>
      </c>
    </row>
    <row r="1289">
      <c r="A1289" s="81">
        <v>45771.65488425926</v>
      </c>
      <c r="B1289" s="82" t="s">
        <v>10659</v>
      </c>
      <c r="C1289" s="82" t="s">
        <v>10660</v>
      </c>
      <c r="D1289" s="82">
        <v>7.599990351E10</v>
      </c>
      <c r="E1289" s="82" t="s">
        <v>43</v>
      </c>
      <c r="F1289" s="82" t="s">
        <v>60</v>
      </c>
      <c r="G1289" s="82" t="s">
        <v>61</v>
      </c>
      <c r="H1289" s="82" t="s">
        <v>88</v>
      </c>
      <c r="I1289" s="82" t="s">
        <v>47</v>
      </c>
      <c r="J1289" s="82" t="s">
        <v>47</v>
      </c>
      <c r="K1289" s="82" t="s">
        <v>47</v>
      </c>
      <c r="L1289" s="82" t="s">
        <v>48</v>
      </c>
      <c r="M1289" s="82" t="s">
        <v>49</v>
      </c>
      <c r="N1289" s="82" t="s">
        <v>64</v>
      </c>
      <c r="O1289" s="82" t="s">
        <v>51</v>
      </c>
      <c r="P1289" s="82" t="s">
        <v>171</v>
      </c>
      <c r="Q1289" s="82" t="s">
        <v>9555</v>
      </c>
      <c r="R1289" s="82" t="s">
        <v>9411</v>
      </c>
      <c r="S1289" s="82" t="s">
        <v>55</v>
      </c>
      <c r="T1289" s="83" t="s">
        <v>56</v>
      </c>
    </row>
    <row r="1290">
      <c r="A1290" s="81">
        <v>45771.65488425926</v>
      </c>
      <c r="B1290" s="82" t="s">
        <v>10659</v>
      </c>
      <c r="C1290" s="82" t="s">
        <v>10660</v>
      </c>
      <c r="D1290" s="82">
        <v>7.599990351E10</v>
      </c>
      <c r="E1290" s="82" t="s">
        <v>43</v>
      </c>
      <c r="F1290" s="82" t="s">
        <v>60</v>
      </c>
      <c r="G1290" s="82" t="s">
        <v>61</v>
      </c>
      <c r="H1290" s="82" t="s">
        <v>88</v>
      </c>
      <c r="I1290" s="82" t="s">
        <v>47</v>
      </c>
      <c r="J1290" s="82" t="s">
        <v>47</v>
      </c>
      <c r="K1290" s="82" t="s">
        <v>47</v>
      </c>
      <c r="L1290" s="82" t="s">
        <v>48</v>
      </c>
      <c r="M1290" s="82" t="s">
        <v>49</v>
      </c>
      <c r="N1290" s="82" t="s">
        <v>64</v>
      </c>
      <c r="O1290" s="82" t="s">
        <v>51</v>
      </c>
      <c r="P1290" s="82" t="s">
        <v>171</v>
      </c>
      <c r="Q1290" s="82" t="s">
        <v>9555</v>
      </c>
      <c r="R1290" s="82" t="s">
        <v>9411</v>
      </c>
      <c r="S1290" s="82" t="s">
        <v>55</v>
      </c>
      <c r="T1290" s="83" t="s">
        <v>56</v>
      </c>
    </row>
    <row r="1291">
      <c r="A1291" s="81">
        <v>45771.656018518515</v>
      </c>
      <c r="B1291" s="82" t="s">
        <v>10661</v>
      </c>
      <c r="C1291" s="82">
        <v>6.9981467614E10</v>
      </c>
      <c r="D1291" s="82">
        <v>6.9981467614E10</v>
      </c>
      <c r="E1291" s="82" t="s">
        <v>75</v>
      </c>
      <c r="F1291" s="82" t="s">
        <v>44</v>
      </c>
      <c r="G1291" s="82" t="s">
        <v>45</v>
      </c>
      <c r="H1291" s="82" t="s">
        <v>78</v>
      </c>
      <c r="I1291" s="82" t="s">
        <v>47</v>
      </c>
      <c r="J1291" s="82" t="s">
        <v>47</v>
      </c>
      <c r="K1291" s="82" t="s">
        <v>47</v>
      </c>
      <c r="L1291" s="82" t="s">
        <v>47</v>
      </c>
      <c r="M1291" s="82" t="s">
        <v>94</v>
      </c>
      <c r="N1291" s="82" t="s">
        <v>50</v>
      </c>
      <c r="O1291" s="82" t="s">
        <v>51</v>
      </c>
      <c r="P1291" s="82" t="s">
        <v>171</v>
      </c>
      <c r="Q1291" s="82" t="s">
        <v>9469</v>
      </c>
      <c r="R1291" s="82" t="s">
        <v>9411</v>
      </c>
      <c r="S1291" s="82" t="s">
        <v>65</v>
      </c>
      <c r="T1291" s="83" t="s">
        <v>47</v>
      </c>
    </row>
    <row r="1292">
      <c r="A1292" s="81">
        <v>45771.656018518515</v>
      </c>
      <c r="B1292" s="82" t="s">
        <v>10661</v>
      </c>
      <c r="C1292" s="82">
        <v>6.9981467614E10</v>
      </c>
      <c r="D1292" s="82">
        <v>6.9981467614E10</v>
      </c>
      <c r="E1292" s="82" t="s">
        <v>75</v>
      </c>
      <c r="F1292" s="82" t="s">
        <v>44</v>
      </c>
      <c r="G1292" s="82" t="s">
        <v>45</v>
      </c>
      <c r="H1292" s="82" t="s">
        <v>78</v>
      </c>
      <c r="I1292" s="82" t="s">
        <v>47</v>
      </c>
      <c r="J1292" s="82" t="s">
        <v>47</v>
      </c>
      <c r="K1292" s="82" t="s">
        <v>47</v>
      </c>
      <c r="L1292" s="82" t="s">
        <v>47</v>
      </c>
      <c r="M1292" s="82" t="s">
        <v>94</v>
      </c>
      <c r="N1292" s="82" t="s">
        <v>50</v>
      </c>
      <c r="O1292" s="82" t="s">
        <v>51</v>
      </c>
      <c r="P1292" s="82" t="s">
        <v>171</v>
      </c>
      <c r="Q1292" s="82" t="s">
        <v>9469</v>
      </c>
      <c r="R1292" s="82" t="s">
        <v>9411</v>
      </c>
      <c r="S1292" s="82" t="s">
        <v>65</v>
      </c>
      <c r="T1292" s="83" t="s">
        <v>47</v>
      </c>
    </row>
    <row r="1293">
      <c r="A1293" s="81">
        <v>45771.660729166666</v>
      </c>
      <c r="B1293" s="82" t="s">
        <v>10662</v>
      </c>
      <c r="C1293" s="82" t="s">
        <v>10663</v>
      </c>
      <c r="D1293" s="82">
        <v>1.1957902003E10</v>
      </c>
      <c r="E1293" s="82" t="s">
        <v>43</v>
      </c>
      <c r="F1293" s="82" t="s">
        <v>76</v>
      </c>
      <c r="G1293" s="82" t="s">
        <v>45</v>
      </c>
      <c r="H1293" s="82" t="s">
        <v>78</v>
      </c>
      <c r="I1293" s="82" t="s">
        <v>48</v>
      </c>
      <c r="J1293" s="82" t="s">
        <v>47</v>
      </c>
      <c r="K1293" s="82" t="s">
        <v>47</v>
      </c>
      <c r="L1293" s="82" t="s">
        <v>47</v>
      </c>
      <c r="M1293" s="82" t="s">
        <v>63</v>
      </c>
      <c r="N1293" s="82" t="s">
        <v>50</v>
      </c>
      <c r="O1293" s="82" t="s">
        <v>51</v>
      </c>
      <c r="P1293" s="82" t="s">
        <v>171</v>
      </c>
      <c r="Q1293" s="82" t="s">
        <v>9457</v>
      </c>
      <c r="R1293" s="82" t="s">
        <v>9426</v>
      </c>
      <c r="S1293" s="82" t="s">
        <v>55</v>
      </c>
      <c r="T1293" s="83" t="s">
        <v>56</v>
      </c>
    </row>
    <row r="1294">
      <c r="A1294" s="81">
        <v>45771.660729166666</v>
      </c>
      <c r="B1294" s="82" t="s">
        <v>10662</v>
      </c>
      <c r="C1294" s="82" t="s">
        <v>10663</v>
      </c>
      <c r="D1294" s="82">
        <v>1.1957902003E10</v>
      </c>
      <c r="E1294" s="82" t="s">
        <v>43</v>
      </c>
      <c r="F1294" s="82" t="s">
        <v>76</v>
      </c>
      <c r="G1294" s="82" t="s">
        <v>45</v>
      </c>
      <c r="H1294" s="82" t="s">
        <v>78</v>
      </c>
      <c r="I1294" s="82" t="s">
        <v>48</v>
      </c>
      <c r="J1294" s="82" t="s">
        <v>47</v>
      </c>
      <c r="K1294" s="82" t="s">
        <v>47</v>
      </c>
      <c r="L1294" s="82" t="s">
        <v>47</v>
      </c>
      <c r="M1294" s="82" t="s">
        <v>63</v>
      </c>
      <c r="N1294" s="82" t="s">
        <v>50</v>
      </c>
      <c r="O1294" s="82" t="s">
        <v>51</v>
      </c>
      <c r="P1294" s="82" t="s">
        <v>171</v>
      </c>
      <c r="Q1294" s="82" t="s">
        <v>9457</v>
      </c>
      <c r="R1294" s="82" t="s">
        <v>9426</v>
      </c>
      <c r="S1294" s="82" t="s">
        <v>55</v>
      </c>
      <c r="T1294" s="83" t="s">
        <v>56</v>
      </c>
    </row>
    <row r="1295">
      <c r="A1295" s="81">
        <v>45771.663298611114</v>
      </c>
      <c r="B1295" s="82" t="s">
        <v>10664</v>
      </c>
      <c r="C1295" s="82" t="s">
        <v>10665</v>
      </c>
      <c r="D1295" s="82">
        <v>5.1992933767E10</v>
      </c>
      <c r="E1295" s="82" t="s">
        <v>43</v>
      </c>
      <c r="F1295" s="82" t="s">
        <v>60</v>
      </c>
      <c r="G1295" s="82" t="s">
        <v>61</v>
      </c>
      <c r="H1295" s="82" t="s">
        <v>106</v>
      </c>
      <c r="I1295" s="82" t="s">
        <v>47</v>
      </c>
      <c r="J1295" s="82" t="s">
        <v>47</v>
      </c>
      <c r="K1295" s="82" t="s">
        <v>48</v>
      </c>
      <c r="L1295" s="82" t="s">
        <v>48</v>
      </c>
      <c r="M1295" s="82" t="s">
        <v>63</v>
      </c>
      <c r="N1295" s="82" t="s">
        <v>50</v>
      </c>
      <c r="O1295" s="82" t="s">
        <v>51</v>
      </c>
      <c r="P1295" s="82" t="s">
        <v>171</v>
      </c>
      <c r="Q1295" s="82" t="s">
        <v>9457</v>
      </c>
      <c r="R1295" s="82" t="s">
        <v>9426</v>
      </c>
      <c r="S1295" s="82" t="s">
        <v>55</v>
      </c>
      <c r="T1295" s="83" t="s">
        <v>56</v>
      </c>
    </row>
    <row r="1296">
      <c r="A1296" s="81">
        <v>45771.663298611114</v>
      </c>
      <c r="B1296" s="82" t="s">
        <v>10664</v>
      </c>
      <c r="C1296" s="82" t="s">
        <v>10665</v>
      </c>
      <c r="D1296" s="82">
        <v>5.1992933767E10</v>
      </c>
      <c r="E1296" s="82" t="s">
        <v>43</v>
      </c>
      <c r="F1296" s="82" t="s">
        <v>60</v>
      </c>
      <c r="G1296" s="82" t="s">
        <v>61</v>
      </c>
      <c r="H1296" s="82" t="s">
        <v>106</v>
      </c>
      <c r="I1296" s="82" t="s">
        <v>47</v>
      </c>
      <c r="J1296" s="82" t="s">
        <v>47</v>
      </c>
      <c r="K1296" s="82" t="s">
        <v>48</v>
      </c>
      <c r="L1296" s="82" t="s">
        <v>48</v>
      </c>
      <c r="M1296" s="82" t="s">
        <v>63</v>
      </c>
      <c r="N1296" s="82" t="s">
        <v>50</v>
      </c>
      <c r="O1296" s="82" t="s">
        <v>51</v>
      </c>
      <c r="P1296" s="82" t="s">
        <v>171</v>
      </c>
      <c r="Q1296" s="82" t="s">
        <v>9457</v>
      </c>
      <c r="R1296" s="82" t="s">
        <v>9426</v>
      </c>
      <c r="S1296" s="82" t="s">
        <v>55</v>
      </c>
      <c r="T1296" s="83" t="s">
        <v>56</v>
      </c>
    </row>
    <row r="1297">
      <c r="A1297" s="81">
        <v>45771.6643287037</v>
      </c>
      <c r="B1297" s="82" t="s">
        <v>10666</v>
      </c>
      <c r="C1297" s="82" t="s">
        <v>10667</v>
      </c>
      <c r="D1297" s="82">
        <v>1.1992001966E10</v>
      </c>
      <c r="E1297" s="82" t="s">
        <v>75</v>
      </c>
      <c r="F1297" s="82" t="s">
        <v>44</v>
      </c>
      <c r="G1297" s="82" t="s">
        <v>45</v>
      </c>
      <c r="H1297" s="82" t="s">
        <v>88</v>
      </c>
      <c r="I1297" s="82" t="s">
        <v>47</v>
      </c>
      <c r="J1297" s="82" t="s">
        <v>47</v>
      </c>
      <c r="K1297" s="82" t="s">
        <v>48</v>
      </c>
      <c r="L1297" s="82" t="s">
        <v>48</v>
      </c>
      <c r="M1297" s="82" t="s">
        <v>79</v>
      </c>
      <c r="N1297" s="82" t="s">
        <v>70</v>
      </c>
      <c r="O1297" s="82" t="s">
        <v>51</v>
      </c>
      <c r="P1297" s="82" t="s">
        <v>171</v>
      </c>
      <c r="Q1297" s="82" t="s">
        <v>9484</v>
      </c>
      <c r="R1297" s="82" t="s">
        <v>9430</v>
      </c>
      <c r="S1297" s="82" t="s">
        <v>55</v>
      </c>
      <c r="T1297" s="84"/>
    </row>
    <row r="1298">
      <c r="A1298" s="81">
        <v>45771.6643287037</v>
      </c>
      <c r="B1298" s="82" t="s">
        <v>10666</v>
      </c>
      <c r="C1298" s="82" t="s">
        <v>10667</v>
      </c>
      <c r="D1298" s="82">
        <v>1.1992001966E10</v>
      </c>
      <c r="E1298" s="82" t="s">
        <v>75</v>
      </c>
      <c r="F1298" s="82" t="s">
        <v>44</v>
      </c>
      <c r="G1298" s="82" t="s">
        <v>45</v>
      </c>
      <c r="H1298" s="82" t="s">
        <v>88</v>
      </c>
      <c r="I1298" s="82" t="s">
        <v>47</v>
      </c>
      <c r="J1298" s="82" t="s">
        <v>47</v>
      </c>
      <c r="K1298" s="82" t="s">
        <v>48</v>
      </c>
      <c r="L1298" s="82" t="s">
        <v>48</v>
      </c>
      <c r="M1298" s="82" t="s">
        <v>79</v>
      </c>
      <c r="N1298" s="82" t="s">
        <v>70</v>
      </c>
      <c r="O1298" s="82" t="s">
        <v>51</v>
      </c>
      <c r="P1298" s="82" t="s">
        <v>171</v>
      </c>
      <c r="Q1298" s="82" t="s">
        <v>9484</v>
      </c>
      <c r="R1298" s="82" t="s">
        <v>9430</v>
      </c>
      <c r="S1298" s="82" t="s">
        <v>55</v>
      </c>
      <c r="T1298" s="84"/>
    </row>
    <row r="1299">
      <c r="A1299" s="81">
        <v>45771.67233796296</v>
      </c>
      <c r="B1299" s="82" t="s">
        <v>10668</v>
      </c>
      <c r="C1299" s="82" t="s">
        <v>10669</v>
      </c>
      <c r="D1299" s="82">
        <v>1.195173878E10</v>
      </c>
      <c r="E1299" s="82" t="s">
        <v>43</v>
      </c>
      <c r="F1299" s="82" t="s">
        <v>44</v>
      </c>
      <c r="G1299" s="82" t="s">
        <v>61</v>
      </c>
      <c r="H1299" s="82" t="s">
        <v>78</v>
      </c>
      <c r="I1299" s="82" t="s">
        <v>47</v>
      </c>
      <c r="J1299" s="82" t="s">
        <v>47</v>
      </c>
      <c r="K1299" s="82" t="s">
        <v>47</v>
      </c>
      <c r="L1299" s="82" t="s">
        <v>48</v>
      </c>
      <c r="M1299" s="82" t="s">
        <v>63</v>
      </c>
      <c r="N1299" s="82" t="s">
        <v>98</v>
      </c>
      <c r="O1299" s="82" t="s">
        <v>51</v>
      </c>
      <c r="P1299" s="82" t="s">
        <v>171</v>
      </c>
      <c r="Q1299" s="82" t="s">
        <v>9429</v>
      </c>
      <c r="R1299" s="82" t="s">
        <v>9430</v>
      </c>
      <c r="S1299" s="82" t="s">
        <v>55</v>
      </c>
      <c r="T1299" s="83" t="s">
        <v>56</v>
      </c>
    </row>
    <row r="1300">
      <c r="A1300" s="81">
        <v>45771.67233796296</v>
      </c>
      <c r="B1300" s="82" t="s">
        <v>10668</v>
      </c>
      <c r="C1300" s="82" t="s">
        <v>10669</v>
      </c>
      <c r="D1300" s="82">
        <v>1.195173878E10</v>
      </c>
      <c r="E1300" s="82" t="s">
        <v>43</v>
      </c>
      <c r="F1300" s="82" t="s">
        <v>44</v>
      </c>
      <c r="G1300" s="82" t="s">
        <v>61</v>
      </c>
      <c r="H1300" s="82" t="s">
        <v>78</v>
      </c>
      <c r="I1300" s="82" t="s">
        <v>47</v>
      </c>
      <c r="J1300" s="82" t="s">
        <v>47</v>
      </c>
      <c r="K1300" s="82" t="s">
        <v>47</v>
      </c>
      <c r="L1300" s="82" t="s">
        <v>48</v>
      </c>
      <c r="M1300" s="82" t="s">
        <v>63</v>
      </c>
      <c r="N1300" s="82" t="s">
        <v>98</v>
      </c>
      <c r="O1300" s="82" t="s">
        <v>51</v>
      </c>
      <c r="P1300" s="82" t="s">
        <v>171</v>
      </c>
      <c r="Q1300" s="82" t="s">
        <v>9429</v>
      </c>
      <c r="R1300" s="82" t="s">
        <v>9430</v>
      </c>
      <c r="S1300" s="82" t="s">
        <v>55</v>
      </c>
      <c r="T1300" s="83" t="s">
        <v>56</v>
      </c>
    </row>
    <row r="1301">
      <c r="A1301" s="81">
        <v>45771.677349537036</v>
      </c>
      <c r="B1301" s="82" t="s">
        <v>10670</v>
      </c>
      <c r="C1301" s="82" t="s">
        <v>10671</v>
      </c>
      <c r="D1301" s="82">
        <v>1.599170864E10</v>
      </c>
      <c r="E1301" s="82" t="s">
        <v>43</v>
      </c>
      <c r="F1301" s="82" t="s">
        <v>144</v>
      </c>
      <c r="G1301" s="82" t="s">
        <v>77</v>
      </c>
      <c r="H1301" s="82" t="s">
        <v>88</v>
      </c>
      <c r="I1301" s="82" t="s">
        <v>47</v>
      </c>
      <c r="J1301" s="82" t="s">
        <v>47</v>
      </c>
      <c r="K1301" s="82" t="s">
        <v>48</v>
      </c>
      <c r="L1301" s="82" t="s">
        <v>48</v>
      </c>
      <c r="M1301" s="82" t="s">
        <v>63</v>
      </c>
      <c r="N1301" s="82" t="s">
        <v>64</v>
      </c>
      <c r="O1301" s="82" t="s">
        <v>51</v>
      </c>
      <c r="P1301" s="82" t="s">
        <v>171</v>
      </c>
      <c r="Q1301" s="82" t="s">
        <v>9429</v>
      </c>
      <c r="R1301" s="82" t="s">
        <v>9430</v>
      </c>
      <c r="S1301" s="82" t="s">
        <v>55</v>
      </c>
      <c r="T1301" s="83" t="s">
        <v>47</v>
      </c>
    </row>
    <row r="1302">
      <c r="A1302" s="81">
        <v>45771.677349537036</v>
      </c>
      <c r="B1302" s="82" t="s">
        <v>10670</v>
      </c>
      <c r="C1302" s="82" t="s">
        <v>10671</v>
      </c>
      <c r="D1302" s="82">
        <v>1.599170864E10</v>
      </c>
      <c r="E1302" s="82" t="s">
        <v>43</v>
      </c>
      <c r="F1302" s="82" t="s">
        <v>144</v>
      </c>
      <c r="G1302" s="82" t="s">
        <v>77</v>
      </c>
      <c r="H1302" s="82" t="s">
        <v>88</v>
      </c>
      <c r="I1302" s="82" t="s">
        <v>47</v>
      </c>
      <c r="J1302" s="82" t="s">
        <v>47</v>
      </c>
      <c r="K1302" s="82" t="s">
        <v>48</v>
      </c>
      <c r="L1302" s="82" t="s">
        <v>48</v>
      </c>
      <c r="M1302" s="82" t="s">
        <v>63</v>
      </c>
      <c r="N1302" s="82" t="s">
        <v>64</v>
      </c>
      <c r="O1302" s="82" t="s">
        <v>51</v>
      </c>
      <c r="P1302" s="82" t="s">
        <v>171</v>
      </c>
      <c r="Q1302" s="82" t="s">
        <v>9429</v>
      </c>
      <c r="R1302" s="82" t="s">
        <v>9430</v>
      </c>
      <c r="S1302" s="82" t="s">
        <v>55</v>
      </c>
      <c r="T1302" s="83" t="s">
        <v>47</v>
      </c>
    </row>
    <row r="1303">
      <c r="A1303" s="81">
        <v>45771.67947916667</v>
      </c>
      <c r="B1303" s="82" t="s">
        <v>10672</v>
      </c>
      <c r="C1303" s="82" t="s">
        <v>10673</v>
      </c>
      <c r="D1303" s="82">
        <v>6.7996880338E10</v>
      </c>
      <c r="E1303" s="82" t="s">
        <v>43</v>
      </c>
      <c r="F1303" s="82" t="s">
        <v>60</v>
      </c>
      <c r="G1303" s="82" t="s">
        <v>45</v>
      </c>
      <c r="H1303" s="82" t="s">
        <v>106</v>
      </c>
      <c r="I1303" s="82" t="s">
        <v>48</v>
      </c>
      <c r="J1303" s="82" t="s">
        <v>47</v>
      </c>
      <c r="K1303" s="82" t="s">
        <v>48</v>
      </c>
      <c r="L1303" s="82" t="s">
        <v>48</v>
      </c>
      <c r="M1303" s="82" t="s">
        <v>79</v>
      </c>
      <c r="N1303" s="82" t="s">
        <v>64</v>
      </c>
      <c r="O1303" s="82" t="s">
        <v>51</v>
      </c>
      <c r="P1303" s="82" t="s">
        <v>171</v>
      </c>
      <c r="Q1303" s="82" t="s">
        <v>9440</v>
      </c>
      <c r="R1303" s="82" t="s">
        <v>9430</v>
      </c>
      <c r="S1303" s="82" t="s">
        <v>65</v>
      </c>
      <c r="T1303" s="83" t="s">
        <v>56</v>
      </c>
    </row>
    <row r="1304">
      <c r="A1304" s="81">
        <v>45771.67947916667</v>
      </c>
      <c r="B1304" s="82" t="s">
        <v>10672</v>
      </c>
      <c r="C1304" s="82" t="s">
        <v>10673</v>
      </c>
      <c r="D1304" s="82">
        <v>6.7996880338E10</v>
      </c>
      <c r="E1304" s="82" t="s">
        <v>43</v>
      </c>
      <c r="F1304" s="82" t="s">
        <v>60</v>
      </c>
      <c r="G1304" s="82" t="s">
        <v>45</v>
      </c>
      <c r="H1304" s="82" t="s">
        <v>106</v>
      </c>
      <c r="I1304" s="82" t="s">
        <v>48</v>
      </c>
      <c r="J1304" s="82" t="s">
        <v>47</v>
      </c>
      <c r="K1304" s="82" t="s">
        <v>48</v>
      </c>
      <c r="L1304" s="82" t="s">
        <v>48</v>
      </c>
      <c r="M1304" s="82" t="s">
        <v>79</v>
      </c>
      <c r="N1304" s="82" t="s">
        <v>64</v>
      </c>
      <c r="O1304" s="82" t="s">
        <v>51</v>
      </c>
      <c r="P1304" s="82" t="s">
        <v>171</v>
      </c>
      <c r="Q1304" s="82" t="s">
        <v>9440</v>
      </c>
      <c r="R1304" s="82" t="s">
        <v>9430</v>
      </c>
      <c r="S1304" s="82" t="s">
        <v>65</v>
      </c>
      <c r="T1304" s="83" t="s">
        <v>56</v>
      </c>
    </row>
    <row r="1305">
      <c r="A1305" s="81">
        <v>45771.6805787037</v>
      </c>
      <c r="B1305" s="82" t="s">
        <v>10674</v>
      </c>
      <c r="C1305" s="82" t="s">
        <v>10675</v>
      </c>
      <c r="D1305" s="82">
        <v>1.1978143643E10</v>
      </c>
      <c r="E1305" s="82" t="s">
        <v>75</v>
      </c>
      <c r="F1305" s="82" t="s">
        <v>44</v>
      </c>
      <c r="G1305" s="82" t="s">
        <v>45</v>
      </c>
      <c r="H1305" s="82" t="s">
        <v>78</v>
      </c>
      <c r="I1305" s="82" t="s">
        <v>48</v>
      </c>
      <c r="J1305" s="82" t="s">
        <v>48</v>
      </c>
      <c r="K1305" s="82" t="s">
        <v>48</v>
      </c>
      <c r="L1305" s="82" t="s">
        <v>48</v>
      </c>
      <c r="M1305" s="82" t="s">
        <v>118</v>
      </c>
      <c r="N1305" s="82" t="s">
        <v>50</v>
      </c>
      <c r="O1305" s="82" t="s">
        <v>51</v>
      </c>
      <c r="P1305" s="82" t="s">
        <v>171</v>
      </c>
      <c r="Q1305" s="82" t="s">
        <v>9457</v>
      </c>
      <c r="R1305" s="82" t="s">
        <v>9426</v>
      </c>
      <c r="S1305" s="82" t="s">
        <v>55</v>
      </c>
      <c r="T1305" s="84"/>
    </row>
    <row r="1306">
      <c r="A1306" s="81">
        <v>45771.6805787037</v>
      </c>
      <c r="B1306" s="82" t="s">
        <v>10674</v>
      </c>
      <c r="C1306" s="82" t="s">
        <v>10675</v>
      </c>
      <c r="D1306" s="82">
        <v>1.1978143643E10</v>
      </c>
      <c r="E1306" s="82" t="s">
        <v>75</v>
      </c>
      <c r="F1306" s="82" t="s">
        <v>44</v>
      </c>
      <c r="G1306" s="82" t="s">
        <v>45</v>
      </c>
      <c r="H1306" s="82" t="s">
        <v>78</v>
      </c>
      <c r="I1306" s="82" t="s">
        <v>48</v>
      </c>
      <c r="J1306" s="82" t="s">
        <v>48</v>
      </c>
      <c r="K1306" s="82" t="s">
        <v>48</v>
      </c>
      <c r="L1306" s="82" t="s">
        <v>48</v>
      </c>
      <c r="M1306" s="82" t="s">
        <v>118</v>
      </c>
      <c r="N1306" s="82" t="s">
        <v>50</v>
      </c>
      <c r="O1306" s="82" t="s">
        <v>51</v>
      </c>
      <c r="P1306" s="82" t="s">
        <v>171</v>
      </c>
      <c r="Q1306" s="82" t="s">
        <v>9457</v>
      </c>
      <c r="R1306" s="82" t="s">
        <v>9426</v>
      </c>
      <c r="S1306" s="82" t="s">
        <v>55</v>
      </c>
      <c r="T1306" s="84"/>
    </row>
    <row r="1307">
      <c r="A1307" s="81">
        <v>45771.68965277778</v>
      </c>
      <c r="B1307" s="82" t="s">
        <v>10676</v>
      </c>
      <c r="C1307" s="82" t="s">
        <v>10677</v>
      </c>
      <c r="D1307" s="82">
        <v>2.1998331113E10</v>
      </c>
      <c r="E1307" s="82" t="s">
        <v>75</v>
      </c>
      <c r="F1307" s="82" t="s">
        <v>44</v>
      </c>
      <c r="G1307" s="82" t="s">
        <v>45</v>
      </c>
      <c r="H1307" s="82" t="s">
        <v>46</v>
      </c>
      <c r="I1307" s="82" t="s">
        <v>47</v>
      </c>
      <c r="J1307" s="82" t="s">
        <v>47</v>
      </c>
      <c r="K1307" s="82" t="s">
        <v>48</v>
      </c>
      <c r="L1307" s="82" t="s">
        <v>47</v>
      </c>
      <c r="M1307" s="82" t="s">
        <v>79</v>
      </c>
      <c r="N1307" s="82" t="s">
        <v>64</v>
      </c>
      <c r="O1307" s="82" t="s">
        <v>51</v>
      </c>
      <c r="P1307" s="82" t="s">
        <v>171</v>
      </c>
      <c r="Q1307" s="82" t="s">
        <v>9457</v>
      </c>
      <c r="R1307" s="82" t="s">
        <v>9426</v>
      </c>
      <c r="S1307" s="82" t="s">
        <v>55</v>
      </c>
      <c r="T1307" s="83" t="s">
        <v>56</v>
      </c>
    </row>
    <row r="1308">
      <c r="A1308" s="81">
        <v>45771.68965277778</v>
      </c>
      <c r="B1308" s="82" t="s">
        <v>10676</v>
      </c>
      <c r="C1308" s="82" t="s">
        <v>10677</v>
      </c>
      <c r="D1308" s="82">
        <v>2.1998331113E10</v>
      </c>
      <c r="E1308" s="82" t="s">
        <v>75</v>
      </c>
      <c r="F1308" s="82" t="s">
        <v>44</v>
      </c>
      <c r="G1308" s="82" t="s">
        <v>45</v>
      </c>
      <c r="H1308" s="82" t="s">
        <v>46</v>
      </c>
      <c r="I1308" s="82" t="s">
        <v>47</v>
      </c>
      <c r="J1308" s="82" t="s">
        <v>47</v>
      </c>
      <c r="K1308" s="82" t="s">
        <v>48</v>
      </c>
      <c r="L1308" s="82" t="s">
        <v>47</v>
      </c>
      <c r="M1308" s="82" t="s">
        <v>79</v>
      </c>
      <c r="N1308" s="82" t="s">
        <v>64</v>
      </c>
      <c r="O1308" s="82" t="s">
        <v>51</v>
      </c>
      <c r="P1308" s="82" t="s">
        <v>171</v>
      </c>
      <c r="Q1308" s="82" t="s">
        <v>9457</v>
      </c>
      <c r="R1308" s="82" t="s">
        <v>9426</v>
      </c>
      <c r="S1308" s="82" t="s">
        <v>55</v>
      </c>
      <c r="T1308" s="83" t="s">
        <v>56</v>
      </c>
    </row>
    <row r="1309">
      <c r="A1309" s="81">
        <v>45771.69755787037</v>
      </c>
      <c r="B1309" s="82" t="s">
        <v>10678</v>
      </c>
      <c r="C1309" s="82" t="s">
        <v>10679</v>
      </c>
      <c r="D1309" s="82">
        <v>5.5119867623E10</v>
      </c>
      <c r="E1309" s="82" t="s">
        <v>43</v>
      </c>
      <c r="F1309" s="82" t="s">
        <v>44</v>
      </c>
      <c r="G1309" s="82" t="s">
        <v>45</v>
      </c>
      <c r="H1309" s="82" t="s">
        <v>46</v>
      </c>
      <c r="I1309" s="82" t="s">
        <v>47</v>
      </c>
      <c r="J1309" s="82" t="s">
        <v>48</v>
      </c>
      <c r="K1309" s="82" t="s">
        <v>48</v>
      </c>
      <c r="L1309" s="82" t="s">
        <v>48</v>
      </c>
      <c r="M1309" s="82" t="s">
        <v>63</v>
      </c>
      <c r="N1309" s="82" t="s">
        <v>50</v>
      </c>
      <c r="O1309" s="82" t="s">
        <v>51</v>
      </c>
      <c r="P1309" s="82" t="s">
        <v>171</v>
      </c>
      <c r="Q1309" s="82" t="s">
        <v>9429</v>
      </c>
      <c r="R1309" s="82" t="s">
        <v>9430</v>
      </c>
      <c r="S1309" s="82" t="s">
        <v>55</v>
      </c>
      <c r="T1309" s="83" t="s">
        <v>56</v>
      </c>
    </row>
    <row r="1310">
      <c r="A1310" s="81">
        <v>45771.69755787037</v>
      </c>
      <c r="B1310" s="82" t="s">
        <v>10678</v>
      </c>
      <c r="C1310" s="82" t="s">
        <v>10679</v>
      </c>
      <c r="D1310" s="82">
        <v>5.5119867623E10</v>
      </c>
      <c r="E1310" s="82" t="s">
        <v>43</v>
      </c>
      <c r="F1310" s="82" t="s">
        <v>44</v>
      </c>
      <c r="G1310" s="82" t="s">
        <v>45</v>
      </c>
      <c r="H1310" s="82" t="s">
        <v>46</v>
      </c>
      <c r="I1310" s="82" t="s">
        <v>47</v>
      </c>
      <c r="J1310" s="82" t="s">
        <v>48</v>
      </c>
      <c r="K1310" s="82" t="s">
        <v>48</v>
      </c>
      <c r="L1310" s="82" t="s">
        <v>48</v>
      </c>
      <c r="M1310" s="82" t="s">
        <v>63</v>
      </c>
      <c r="N1310" s="82" t="s">
        <v>50</v>
      </c>
      <c r="O1310" s="82" t="s">
        <v>51</v>
      </c>
      <c r="P1310" s="82" t="s">
        <v>171</v>
      </c>
      <c r="Q1310" s="82" t="s">
        <v>9429</v>
      </c>
      <c r="R1310" s="82" t="s">
        <v>9430</v>
      </c>
      <c r="S1310" s="82" t="s">
        <v>55</v>
      </c>
      <c r="T1310" s="83" t="s">
        <v>56</v>
      </c>
    </row>
    <row r="1311">
      <c r="A1311" s="81">
        <v>45771.702372685184</v>
      </c>
      <c r="B1311" s="82" t="s">
        <v>10680</v>
      </c>
      <c r="C1311" s="82" t="s">
        <v>10681</v>
      </c>
      <c r="D1311" s="82">
        <v>7.3991133648E10</v>
      </c>
      <c r="E1311" s="82" t="s">
        <v>43</v>
      </c>
      <c r="F1311" s="82" t="s">
        <v>60</v>
      </c>
      <c r="G1311" s="82" t="s">
        <v>45</v>
      </c>
      <c r="H1311" s="82" t="s">
        <v>46</v>
      </c>
      <c r="I1311" s="82" t="s">
        <v>48</v>
      </c>
      <c r="J1311" s="82" t="s">
        <v>47</v>
      </c>
      <c r="K1311" s="82" t="s">
        <v>48</v>
      </c>
      <c r="L1311" s="82" t="s">
        <v>48</v>
      </c>
      <c r="M1311" s="82" t="s">
        <v>79</v>
      </c>
      <c r="N1311" s="82" t="s">
        <v>95</v>
      </c>
      <c r="O1311" s="82" t="s">
        <v>51</v>
      </c>
      <c r="P1311" s="82" t="s">
        <v>171</v>
      </c>
      <c r="Q1311" s="82" t="s">
        <v>9457</v>
      </c>
      <c r="R1311" s="82" t="s">
        <v>9426</v>
      </c>
      <c r="S1311" s="82" t="s">
        <v>55</v>
      </c>
      <c r="T1311" s="83" t="s">
        <v>56</v>
      </c>
    </row>
    <row r="1312">
      <c r="A1312" s="81">
        <v>45771.702372685184</v>
      </c>
      <c r="B1312" s="82" t="s">
        <v>10680</v>
      </c>
      <c r="C1312" s="82" t="s">
        <v>10681</v>
      </c>
      <c r="D1312" s="82">
        <v>7.3991133648E10</v>
      </c>
      <c r="E1312" s="82" t="s">
        <v>43</v>
      </c>
      <c r="F1312" s="82" t="s">
        <v>60</v>
      </c>
      <c r="G1312" s="82" t="s">
        <v>45</v>
      </c>
      <c r="H1312" s="82" t="s">
        <v>46</v>
      </c>
      <c r="I1312" s="82" t="s">
        <v>48</v>
      </c>
      <c r="J1312" s="82" t="s">
        <v>47</v>
      </c>
      <c r="K1312" s="82" t="s">
        <v>48</v>
      </c>
      <c r="L1312" s="82" t="s">
        <v>48</v>
      </c>
      <c r="M1312" s="82" t="s">
        <v>79</v>
      </c>
      <c r="N1312" s="82" t="s">
        <v>95</v>
      </c>
      <c r="O1312" s="82" t="s">
        <v>51</v>
      </c>
      <c r="P1312" s="82" t="s">
        <v>171</v>
      </c>
      <c r="Q1312" s="82" t="s">
        <v>9457</v>
      </c>
      <c r="R1312" s="82" t="s">
        <v>9426</v>
      </c>
      <c r="S1312" s="82" t="s">
        <v>55</v>
      </c>
      <c r="T1312" s="83" t="s">
        <v>56</v>
      </c>
    </row>
    <row r="1313">
      <c r="A1313" s="81">
        <v>45771.70633101852</v>
      </c>
      <c r="B1313" s="82" t="s">
        <v>10682</v>
      </c>
      <c r="C1313" s="82" t="s">
        <v>10683</v>
      </c>
      <c r="D1313" s="82">
        <v>1.1948663903E10</v>
      </c>
      <c r="E1313" s="82" t="s">
        <v>43</v>
      </c>
      <c r="F1313" s="82" t="s">
        <v>144</v>
      </c>
      <c r="G1313" s="82" t="s">
        <v>61</v>
      </c>
      <c r="H1313" s="82" t="s">
        <v>88</v>
      </c>
      <c r="I1313" s="82" t="s">
        <v>47</v>
      </c>
      <c r="J1313" s="82" t="s">
        <v>47</v>
      </c>
      <c r="K1313" s="82" t="s">
        <v>47</v>
      </c>
      <c r="L1313" s="82" t="s">
        <v>48</v>
      </c>
      <c r="M1313" s="82" t="s">
        <v>63</v>
      </c>
      <c r="N1313" s="82" t="s">
        <v>70</v>
      </c>
      <c r="O1313" s="82" t="s">
        <v>51</v>
      </c>
      <c r="P1313" s="82" t="s">
        <v>171</v>
      </c>
      <c r="Q1313" s="82" t="s">
        <v>9484</v>
      </c>
      <c r="R1313" s="82" t="s">
        <v>9414</v>
      </c>
      <c r="S1313" s="82" t="s">
        <v>55</v>
      </c>
      <c r="T1313" s="83" t="s">
        <v>56</v>
      </c>
    </row>
    <row r="1314">
      <c r="A1314" s="81">
        <v>45771.70633101852</v>
      </c>
      <c r="B1314" s="82" t="s">
        <v>10682</v>
      </c>
      <c r="C1314" s="82" t="s">
        <v>10683</v>
      </c>
      <c r="D1314" s="82">
        <v>1.1948663903E10</v>
      </c>
      <c r="E1314" s="82" t="s">
        <v>43</v>
      </c>
      <c r="F1314" s="82" t="s">
        <v>144</v>
      </c>
      <c r="G1314" s="82" t="s">
        <v>61</v>
      </c>
      <c r="H1314" s="82" t="s">
        <v>88</v>
      </c>
      <c r="I1314" s="82" t="s">
        <v>47</v>
      </c>
      <c r="J1314" s="82" t="s">
        <v>47</v>
      </c>
      <c r="K1314" s="82" t="s">
        <v>47</v>
      </c>
      <c r="L1314" s="82" t="s">
        <v>48</v>
      </c>
      <c r="M1314" s="82" t="s">
        <v>63</v>
      </c>
      <c r="N1314" s="82" t="s">
        <v>70</v>
      </c>
      <c r="O1314" s="82" t="s">
        <v>51</v>
      </c>
      <c r="P1314" s="82" t="s">
        <v>171</v>
      </c>
      <c r="Q1314" s="82" t="s">
        <v>9484</v>
      </c>
      <c r="R1314" s="82" t="s">
        <v>9414</v>
      </c>
      <c r="S1314" s="82" t="s">
        <v>55</v>
      </c>
      <c r="T1314" s="83" t="s">
        <v>56</v>
      </c>
    </row>
    <row r="1315">
      <c r="A1315" s="81">
        <v>45771.70995370371</v>
      </c>
      <c r="B1315" s="82" t="s">
        <v>10684</v>
      </c>
      <c r="C1315" s="82" t="s">
        <v>10685</v>
      </c>
      <c r="D1315" s="82">
        <v>1.9997846425E10</v>
      </c>
      <c r="E1315" s="82" t="s">
        <v>43</v>
      </c>
      <c r="F1315" s="82" t="s">
        <v>44</v>
      </c>
      <c r="G1315" s="82" t="s">
        <v>45</v>
      </c>
      <c r="H1315" s="82" t="s">
        <v>46</v>
      </c>
      <c r="I1315" s="82" t="s">
        <v>48</v>
      </c>
      <c r="J1315" s="82" t="s">
        <v>47</v>
      </c>
      <c r="K1315" s="82" t="s">
        <v>48</v>
      </c>
      <c r="L1315" s="82" t="s">
        <v>48</v>
      </c>
      <c r="M1315" s="82" t="s">
        <v>118</v>
      </c>
      <c r="N1315" s="82" t="s">
        <v>64</v>
      </c>
      <c r="O1315" s="82" t="s">
        <v>51</v>
      </c>
      <c r="P1315" s="82" t="s">
        <v>171</v>
      </c>
      <c r="Q1315" s="82" t="s">
        <v>9555</v>
      </c>
      <c r="R1315" s="82" t="s">
        <v>9411</v>
      </c>
      <c r="S1315" s="82" t="s">
        <v>55</v>
      </c>
      <c r="T1315" s="83" t="s">
        <v>56</v>
      </c>
    </row>
    <row r="1316">
      <c r="A1316" s="81">
        <v>45771.70995370371</v>
      </c>
      <c r="B1316" s="82" t="s">
        <v>10684</v>
      </c>
      <c r="C1316" s="82" t="s">
        <v>10685</v>
      </c>
      <c r="D1316" s="82">
        <v>1.9997846425E10</v>
      </c>
      <c r="E1316" s="82" t="s">
        <v>43</v>
      </c>
      <c r="F1316" s="82" t="s">
        <v>44</v>
      </c>
      <c r="G1316" s="82" t="s">
        <v>45</v>
      </c>
      <c r="H1316" s="82" t="s">
        <v>46</v>
      </c>
      <c r="I1316" s="82" t="s">
        <v>48</v>
      </c>
      <c r="J1316" s="82" t="s">
        <v>47</v>
      </c>
      <c r="K1316" s="82" t="s">
        <v>48</v>
      </c>
      <c r="L1316" s="82" t="s">
        <v>48</v>
      </c>
      <c r="M1316" s="82" t="s">
        <v>118</v>
      </c>
      <c r="N1316" s="82" t="s">
        <v>64</v>
      </c>
      <c r="O1316" s="82" t="s">
        <v>51</v>
      </c>
      <c r="P1316" s="82" t="s">
        <v>171</v>
      </c>
      <c r="Q1316" s="82" t="s">
        <v>9555</v>
      </c>
      <c r="R1316" s="82" t="s">
        <v>9411</v>
      </c>
      <c r="S1316" s="82" t="s">
        <v>55</v>
      </c>
      <c r="T1316" s="83" t="s">
        <v>56</v>
      </c>
    </row>
    <row r="1317">
      <c r="A1317" s="81">
        <v>45771.717824074076</v>
      </c>
      <c r="B1317" s="82" t="s">
        <v>10686</v>
      </c>
      <c r="C1317" s="82" t="s">
        <v>10687</v>
      </c>
      <c r="D1317" s="82">
        <v>8.299345617E10</v>
      </c>
      <c r="E1317" s="82" t="s">
        <v>43</v>
      </c>
      <c r="F1317" s="82" t="s">
        <v>60</v>
      </c>
      <c r="G1317" s="82" t="s">
        <v>77</v>
      </c>
      <c r="H1317" s="82" t="s">
        <v>106</v>
      </c>
      <c r="I1317" s="82" t="s">
        <v>47</v>
      </c>
      <c r="J1317" s="82" t="s">
        <v>48</v>
      </c>
      <c r="K1317" s="82" t="s">
        <v>48</v>
      </c>
      <c r="L1317" s="82" t="s">
        <v>47</v>
      </c>
      <c r="M1317" s="82" t="s">
        <v>63</v>
      </c>
      <c r="N1317" s="82" t="s">
        <v>50</v>
      </c>
      <c r="O1317" s="82" t="s">
        <v>51</v>
      </c>
      <c r="P1317" s="82" t="s">
        <v>171</v>
      </c>
      <c r="Q1317" s="82" t="s">
        <v>9469</v>
      </c>
      <c r="R1317" s="82" t="s">
        <v>9411</v>
      </c>
      <c r="S1317" s="82" t="s">
        <v>55</v>
      </c>
      <c r="T1317" s="83" t="s">
        <v>56</v>
      </c>
    </row>
    <row r="1318">
      <c r="A1318" s="81">
        <v>45771.717824074076</v>
      </c>
      <c r="B1318" s="82" t="s">
        <v>10686</v>
      </c>
      <c r="C1318" s="82" t="s">
        <v>10687</v>
      </c>
      <c r="D1318" s="82">
        <v>8.299345617E10</v>
      </c>
      <c r="E1318" s="82" t="s">
        <v>43</v>
      </c>
      <c r="F1318" s="82" t="s">
        <v>60</v>
      </c>
      <c r="G1318" s="82" t="s">
        <v>77</v>
      </c>
      <c r="H1318" s="82" t="s">
        <v>106</v>
      </c>
      <c r="I1318" s="82" t="s">
        <v>47</v>
      </c>
      <c r="J1318" s="82" t="s">
        <v>48</v>
      </c>
      <c r="K1318" s="82" t="s">
        <v>48</v>
      </c>
      <c r="L1318" s="82" t="s">
        <v>47</v>
      </c>
      <c r="M1318" s="82" t="s">
        <v>63</v>
      </c>
      <c r="N1318" s="82" t="s">
        <v>50</v>
      </c>
      <c r="O1318" s="82" t="s">
        <v>51</v>
      </c>
      <c r="P1318" s="82" t="s">
        <v>171</v>
      </c>
      <c r="Q1318" s="82" t="s">
        <v>9469</v>
      </c>
      <c r="R1318" s="82" t="s">
        <v>9411</v>
      </c>
      <c r="S1318" s="82" t="s">
        <v>55</v>
      </c>
      <c r="T1318" s="83" t="s">
        <v>56</v>
      </c>
    </row>
    <row r="1319">
      <c r="A1319" s="81">
        <v>45771.724814814814</v>
      </c>
      <c r="B1319" s="82" t="s">
        <v>10688</v>
      </c>
      <c r="C1319" s="82" t="s">
        <v>10689</v>
      </c>
      <c r="D1319" s="82">
        <v>8.2991155229E10</v>
      </c>
      <c r="E1319" s="82" t="s">
        <v>43</v>
      </c>
      <c r="F1319" s="82" t="s">
        <v>60</v>
      </c>
      <c r="G1319" s="82" t="s">
        <v>87</v>
      </c>
      <c r="H1319" s="82" t="s">
        <v>88</v>
      </c>
      <c r="I1319" s="82" t="s">
        <v>47</v>
      </c>
      <c r="J1319" s="82" t="s">
        <v>47</v>
      </c>
      <c r="K1319" s="82" t="s">
        <v>47</v>
      </c>
      <c r="L1319" s="82" t="s">
        <v>47</v>
      </c>
      <c r="M1319" s="82" t="s">
        <v>63</v>
      </c>
      <c r="N1319" s="82" t="s">
        <v>95</v>
      </c>
      <c r="O1319" s="82" t="s">
        <v>51</v>
      </c>
      <c r="P1319" s="82" t="s">
        <v>171</v>
      </c>
      <c r="Q1319" s="82" t="s">
        <v>9555</v>
      </c>
      <c r="R1319" s="82" t="s">
        <v>9411</v>
      </c>
      <c r="S1319" s="82" t="s">
        <v>55</v>
      </c>
      <c r="T1319" s="83" t="s">
        <v>47</v>
      </c>
    </row>
    <row r="1320">
      <c r="A1320" s="81">
        <v>45771.724814814814</v>
      </c>
      <c r="B1320" s="82" t="s">
        <v>10688</v>
      </c>
      <c r="C1320" s="82" t="s">
        <v>10689</v>
      </c>
      <c r="D1320" s="82">
        <v>8.2991155229E10</v>
      </c>
      <c r="E1320" s="82" t="s">
        <v>43</v>
      </c>
      <c r="F1320" s="82" t="s">
        <v>60</v>
      </c>
      <c r="G1320" s="82" t="s">
        <v>87</v>
      </c>
      <c r="H1320" s="82" t="s">
        <v>88</v>
      </c>
      <c r="I1320" s="82" t="s">
        <v>47</v>
      </c>
      <c r="J1320" s="82" t="s">
        <v>47</v>
      </c>
      <c r="K1320" s="82" t="s">
        <v>47</v>
      </c>
      <c r="L1320" s="82" t="s">
        <v>47</v>
      </c>
      <c r="M1320" s="82" t="s">
        <v>63</v>
      </c>
      <c r="N1320" s="82" t="s">
        <v>95</v>
      </c>
      <c r="O1320" s="82" t="s">
        <v>51</v>
      </c>
      <c r="P1320" s="82" t="s">
        <v>171</v>
      </c>
      <c r="Q1320" s="82" t="s">
        <v>9555</v>
      </c>
      <c r="R1320" s="82" t="s">
        <v>9411</v>
      </c>
      <c r="S1320" s="82" t="s">
        <v>55</v>
      </c>
      <c r="T1320" s="83" t="s">
        <v>47</v>
      </c>
    </row>
    <row r="1321">
      <c r="A1321" s="81">
        <v>45771.72540509259</v>
      </c>
      <c r="B1321" s="82" t="s">
        <v>10690</v>
      </c>
      <c r="C1321" s="82" t="s">
        <v>10691</v>
      </c>
      <c r="D1321" s="82">
        <v>5.5919910289E10</v>
      </c>
      <c r="E1321" s="82" t="s">
        <v>43</v>
      </c>
      <c r="F1321" s="82" t="s">
        <v>60</v>
      </c>
      <c r="G1321" s="82" t="s">
        <v>45</v>
      </c>
      <c r="H1321" s="82" t="s">
        <v>62</v>
      </c>
      <c r="I1321" s="82" t="s">
        <v>48</v>
      </c>
      <c r="J1321" s="82" t="s">
        <v>47</v>
      </c>
      <c r="K1321" s="82" t="s">
        <v>48</v>
      </c>
      <c r="L1321" s="82" t="s">
        <v>47</v>
      </c>
      <c r="M1321" s="82" t="s">
        <v>94</v>
      </c>
      <c r="N1321" s="82" t="s">
        <v>64</v>
      </c>
      <c r="O1321" s="82" t="s">
        <v>51</v>
      </c>
      <c r="P1321" s="82" t="s">
        <v>171</v>
      </c>
      <c r="Q1321" s="82" t="s">
        <v>10651</v>
      </c>
      <c r="R1321" s="82" t="s">
        <v>9417</v>
      </c>
      <c r="S1321" s="82" t="s">
        <v>65</v>
      </c>
      <c r="T1321" s="84"/>
    </row>
    <row r="1322">
      <c r="A1322" s="81">
        <v>45771.72540509259</v>
      </c>
      <c r="B1322" s="82" t="s">
        <v>10690</v>
      </c>
      <c r="C1322" s="82" t="s">
        <v>10691</v>
      </c>
      <c r="D1322" s="82">
        <v>5.5919910289E10</v>
      </c>
      <c r="E1322" s="82" t="s">
        <v>43</v>
      </c>
      <c r="F1322" s="82" t="s">
        <v>60</v>
      </c>
      <c r="G1322" s="82" t="s">
        <v>45</v>
      </c>
      <c r="H1322" s="82" t="s">
        <v>62</v>
      </c>
      <c r="I1322" s="82" t="s">
        <v>48</v>
      </c>
      <c r="J1322" s="82" t="s">
        <v>47</v>
      </c>
      <c r="K1322" s="82" t="s">
        <v>48</v>
      </c>
      <c r="L1322" s="82" t="s">
        <v>47</v>
      </c>
      <c r="M1322" s="82" t="s">
        <v>94</v>
      </c>
      <c r="N1322" s="82" t="s">
        <v>64</v>
      </c>
      <c r="O1322" s="82" t="s">
        <v>51</v>
      </c>
      <c r="P1322" s="82" t="s">
        <v>171</v>
      </c>
      <c r="Q1322" s="82" t="s">
        <v>10651</v>
      </c>
      <c r="R1322" s="82" t="s">
        <v>9417</v>
      </c>
      <c r="S1322" s="82" t="s">
        <v>65</v>
      </c>
      <c r="T1322" s="84"/>
    </row>
    <row r="1323">
      <c r="A1323" s="81">
        <v>45771.729895833334</v>
      </c>
      <c r="B1323" s="82" t="s">
        <v>10692</v>
      </c>
      <c r="C1323" s="82" t="s">
        <v>10693</v>
      </c>
      <c r="D1323" s="82">
        <v>4.8996511738E10</v>
      </c>
      <c r="E1323" s="82" t="s">
        <v>75</v>
      </c>
      <c r="F1323" s="82" t="s">
        <v>60</v>
      </c>
      <c r="G1323" s="82" t="s">
        <v>77</v>
      </c>
      <c r="H1323" s="82" t="s">
        <v>78</v>
      </c>
      <c r="I1323" s="82" t="s">
        <v>48</v>
      </c>
      <c r="J1323" s="82" t="s">
        <v>48</v>
      </c>
      <c r="K1323" s="82" t="s">
        <v>48</v>
      </c>
      <c r="L1323" s="82" t="s">
        <v>48</v>
      </c>
      <c r="M1323" s="82" t="s">
        <v>63</v>
      </c>
      <c r="N1323" s="82" t="s">
        <v>50</v>
      </c>
      <c r="O1323" s="82" t="s">
        <v>51</v>
      </c>
      <c r="P1323" s="82" t="s">
        <v>171</v>
      </c>
      <c r="Q1323" s="82" t="s">
        <v>9555</v>
      </c>
      <c r="R1323" s="82" t="s">
        <v>9414</v>
      </c>
      <c r="S1323" s="82" t="s">
        <v>55</v>
      </c>
      <c r="T1323" s="83" t="s">
        <v>56</v>
      </c>
    </row>
    <row r="1324">
      <c r="A1324" s="81">
        <v>45771.729895833334</v>
      </c>
      <c r="B1324" s="82" t="s">
        <v>10692</v>
      </c>
      <c r="C1324" s="82" t="s">
        <v>10693</v>
      </c>
      <c r="D1324" s="82">
        <v>4.8996511738E10</v>
      </c>
      <c r="E1324" s="82" t="s">
        <v>75</v>
      </c>
      <c r="F1324" s="82" t="s">
        <v>60</v>
      </c>
      <c r="G1324" s="82" t="s">
        <v>77</v>
      </c>
      <c r="H1324" s="82" t="s">
        <v>78</v>
      </c>
      <c r="I1324" s="82" t="s">
        <v>48</v>
      </c>
      <c r="J1324" s="82" t="s">
        <v>48</v>
      </c>
      <c r="K1324" s="82" t="s">
        <v>48</v>
      </c>
      <c r="L1324" s="82" t="s">
        <v>48</v>
      </c>
      <c r="M1324" s="82" t="s">
        <v>63</v>
      </c>
      <c r="N1324" s="82" t="s">
        <v>50</v>
      </c>
      <c r="O1324" s="82" t="s">
        <v>51</v>
      </c>
      <c r="P1324" s="82" t="s">
        <v>171</v>
      </c>
      <c r="Q1324" s="82" t="s">
        <v>9555</v>
      </c>
      <c r="R1324" s="82" t="s">
        <v>9414</v>
      </c>
      <c r="S1324" s="82" t="s">
        <v>55</v>
      </c>
      <c r="T1324" s="83" t="s">
        <v>56</v>
      </c>
    </row>
    <row r="1325">
      <c r="A1325" s="81">
        <v>45771.73505787037</v>
      </c>
      <c r="B1325" s="82" t="s">
        <v>10694</v>
      </c>
      <c r="C1325" s="82" t="s">
        <v>10695</v>
      </c>
      <c r="D1325" s="82">
        <v>1.9999794106E10</v>
      </c>
      <c r="E1325" s="82" t="s">
        <v>43</v>
      </c>
      <c r="F1325" s="82" t="s">
        <v>144</v>
      </c>
      <c r="G1325" s="82" t="s">
        <v>77</v>
      </c>
      <c r="H1325" s="82" t="s">
        <v>88</v>
      </c>
      <c r="I1325" s="82" t="s">
        <v>48</v>
      </c>
      <c r="J1325" s="82" t="s">
        <v>48</v>
      </c>
      <c r="K1325" s="82" t="s">
        <v>48</v>
      </c>
      <c r="L1325" s="82" t="s">
        <v>47</v>
      </c>
      <c r="M1325" s="82" t="s">
        <v>63</v>
      </c>
      <c r="N1325" s="82" t="s">
        <v>70</v>
      </c>
      <c r="O1325" s="82" t="s">
        <v>51</v>
      </c>
      <c r="P1325" s="82" t="s">
        <v>171</v>
      </c>
      <c r="Q1325" s="82" t="s">
        <v>9420</v>
      </c>
      <c r="R1325" s="82" t="s">
        <v>9430</v>
      </c>
      <c r="S1325" s="82" t="s">
        <v>55</v>
      </c>
      <c r="T1325" s="83" t="s">
        <v>56</v>
      </c>
    </row>
    <row r="1326">
      <c r="A1326" s="81">
        <v>45771.73505787037</v>
      </c>
      <c r="B1326" s="82" t="s">
        <v>10694</v>
      </c>
      <c r="C1326" s="82" t="s">
        <v>10695</v>
      </c>
      <c r="D1326" s="82">
        <v>1.9999794106E10</v>
      </c>
      <c r="E1326" s="82" t="s">
        <v>43</v>
      </c>
      <c r="F1326" s="82" t="s">
        <v>144</v>
      </c>
      <c r="G1326" s="82" t="s">
        <v>77</v>
      </c>
      <c r="H1326" s="82" t="s">
        <v>88</v>
      </c>
      <c r="I1326" s="82" t="s">
        <v>48</v>
      </c>
      <c r="J1326" s="82" t="s">
        <v>48</v>
      </c>
      <c r="K1326" s="82" t="s">
        <v>48</v>
      </c>
      <c r="L1326" s="82" t="s">
        <v>47</v>
      </c>
      <c r="M1326" s="82" t="s">
        <v>63</v>
      </c>
      <c r="N1326" s="82" t="s">
        <v>70</v>
      </c>
      <c r="O1326" s="82" t="s">
        <v>51</v>
      </c>
      <c r="P1326" s="82" t="s">
        <v>171</v>
      </c>
      <c r="Q1326" s="82" t="s">
        <v>9420</v>
      </c>
      <c r="R1326" s="82" t="s">
        <v>9430</v>
      </c>
      <c r="S1326" s="82" t="s">
        <v>55</v>
      </c>
      <c r="T1326" s="83" t="s">
        <v>56</v>
      </c>
    </row>
    <row r="1327">
      <c r="A1327" s="81">
        <v>45771.73726851852</v>
      </c>
      <c r="B1327" s="82" t="s">
        <v>10696</v>
      </c>
      <c r="C1327" s="82" t="s">
        <v>10697</v>
      </c>
      <c r="D1327" s="82">
        <v>2.198282355E10</v>
      </c>
      <c r="E1327" s="82" t="s">
        <v>75</v>
      </c>
      <c r="F1327" s="82" t="s">
        <v>44</v>
      </c>
      <c r="G1327" s="82" t="s">
        <v>87</v>
      </c>
      <c r="H1327" s="82" t="s">
        <v>88</v>
      </c>
      <c r="I1327" s="82" t="s">
        <v>47</v>
      </c>
      <c r="J1327" s="82" t="s">
        <v>47</v>
      </c>
      <c r="K1327" s="82" t="s">
        <v>47</v>
      </c>
      <c r="L1327" s="82" t="s">
        <v>47</v>
      </c>
      <c r="M1327" s="82" t="s">
        <v>49</v>
      </c>
      <c r="N1327" s="82" t="s">
        <v>50</v>
      </c>
      <c r="O1327" s="82" t="s">
        <v>51</v>
      </c>
      <c r="P1327" s="82" t="s">
        <v>171</v>
      </c>
      <c r="Q1327" s="82" t="s">
        <v>9555</v>
      </c>
      <c r="R1327" s="82" t="s">
        <v>9411</v>
      </c>
      <c r="S1327" s="82" t="s">
        <v>65</v>
      </c>
      <c r="T1327" s="83" t="s">
        <v>56</v>
      </c>
    </row>
    <row r="1328">
      <c r="A1328" s="81">
        <v>45771.73726851852</v>
      </c>
      <c r="B1328" s="82" t="s">
        <v>10696</v>
      </c>
      <c r="C1328" s="82" t="s">
        <v>10697</v>
      </c>
      <c r="D1328" s="82">
        <v>2.198282355E10</v>
      </c>
      <c r="E1328" s="82" t="s">
        <v>75</v>
      </c>
      <c r="F1328" s="82" t="s">
        <v>44</v>
      </c>
      <c r="G1328" s="82" t="s">
        <v>87</v>
      </c>
      <c r="H1328" s="82" t="s">
        <v>88</v>
      </c>
      <c r="I1328" s="82" t="s">
        <v>47</v>
      </c>
      <c r="J1328" s="82" t="s">
        <v>47</v>
      </c>
      <c r="K1328" s="82" t="s">
        <v>47</v>
      </c>
      <c r="L1328" s="82" t="s">
        <v>47</v>
      </c>
      <c r="M1328" s="82" t="s">
        <v>49</v>
      </c>
      <c r="N1328" s="82" t="s">
        <v>50</v>
      </c>
      <c r="O1328" s="82" t="s">
        <v>51</v>
      </c>
      <c r="P1328" s="82" t="s">
        <v>171</v>
      </c>
      <c r="Q1328" s="82" t="s">
        <v>9555</v>
      </c>
      <c r="R1328" s="82" t="s">
        <v>9411</v>
      </c>
      <c r="S1328" s="82" t="s">
        <v>65</v>
      </c>
      <c r="T1328" s="83" t="s">
        <v>56</v>
      </c>
    </row>
    <row r="1329">
      <c r="A1329" s="81">
        <v>45771.739895833336</v>
      </c>
      <c r="B1329" s="82" t="s">
        <v>10698</v>
      </c>
      <c r="C1329" s="82" t="s">
        <v>10699</v>
      </c>
      <c r="D1329" s="82">
        <v>9.1988447352E10</v>
      </c>
      <c r="E1329" s="82" t="s">
        <v>43</v>
      </c>
      <c r="F1329" s="82" t="s">
        <v>44</v>
      </c>
      <c r="G1329" s="82" t="s">
        <v>45</v>
      </c>
      <c r="H1329" s="82" t="s">
        <v>78</v>
      </c>
      <c r="I1329" s="82" t="s">
        <v>47</v>
      </c>
      <c r="J1329" s="82" t="s">
        <v>47</v>
      </c>
      <c r="K1329" s="82" t="s">
        <v>48</v>
      </c>
      <c r="L1329" s="82" t="s">
        <v>48</v>
      </c>
      <c r="M1329" s="82" t="s">
        <v>79</v>
      </c>
      <c r="N1329" s="82" t="s">
        <v>64</v>
      </c>
      <c r="O1329" s="82" t="s">
        <v>51</v>
      </c>
      <c r="P1329" s="82" t="s">
        <v>171</v>
      </c>
      <c r="Q1329" s="82" t="s">
        <v>9410</v>
      </c>
      <c r="R1329" s="82" t="s">
        <v>9414</v>
      </c>
      <c r="S1329" s="82" t="s">
        <v>65</v>
      </c>
      <c r="T1329" s="83" t="s">
        <v>56</v>
      </c>
    </row>
    <row r="1330">
      <c r="A1330" s="81">
        <v>45771.739895833336</v>
      </c>
      <c r="B1330" s="82" t="s">
        <v>10698</v>
      </c>
      <c r="C1330" s="82" t="s">
        <v>10699</v>
      </c>
      <c r="D1330" s="82">
        <v>9.1988447352E10</v>
      </c>
      <c r="E1330" s="82" t="s">
        <v>43</v>
      </c>
      <c r="F1330" s="82" t="s">
        <v>44</v>
      </c>
      <c r="G1330" s="82" t="s">
        <v>45</v>
      </c>
      <c r="H1330" s="82" t="s">
        <v>78</v>
      </c>
      <c r="I1330" s="82" t="s">
        <v>47</v>
      </c>
      <c r="J1330" s="82" t="s">
        <v>47</v>
      </c>
      <c r="K1330" s="82" t="s">
        <v>48</v>
      </c>
      <c r="L1330" s="82" t="s">
        <v>48</v>
      </c>
      <c r="M1330" s="82" t="s">
        <v>79</v>
      </c>
      <c r="N1330" s="82" t="s">
        <v>64</v>
      </c>
      <c r="O1330" s="82" t="s">
        <v>51</v>
      </c>
      <c r="P1330" s="82" t="s">
        <v>171</v>
      </c>
      <c r="Q1330" s="82" t="s">
        <v>9410</v>
      </c>
      <c r="R1330" s="82" t="s">
        <v>9414</v>
      </c>
      <c r="S1330" s="82" t="s">
        <v>65</v>
      </c>
      <c r="T1330" s="83" t="s">
        <v>56</v>
      </c>
    </row>
    <row r="1331">
      <c r="A1331" s="81">
        <v>45771.74297453704</v>
      </c>
      <c r="B1331" s="82" t="s">
        <v>10700</v>
      </c>
      <c r="C1331" s="82" t="s">
        <v>10701</v>
      </c>
      <c r="D1331" s="82">
        <v>2.1994274328E10</v>
      </c>
      <c r="E1331" s="82" t="s">
        <v>43</v>
      </c>
      <c r="F1331" s="82" t="s">
        <v>44</v>
      </c>
      <c r="G1331" s="82" t="s">
        <v>45</v>
      </c>
      <c r="H1331" s="82" t="s">
        <v>78</v>
      </c>
      <c r="I1331" s="82" t="s">
        <v>48</v>
      </c>
      <c r="J1331" s="82" t="s">
        <v>47</v>
      </c>
      <c r="K1331" s="82" t="s">
        <v>48</v>
      </c>
      <c r="L1331" s="82" t="s">
        <v>47</v>
      </c>
      <c r="M1331" s="82" t="s">
        <v>79</v>
      </c>
      <c r="N1331" s="82" t="s">
        <v>64</v>
      </c>
      <c r="O1331" s="82" t="s">
        <v>51</v>
      </c>
      <c r="P1331" s="82" t="s">
        <v>171</v>
      </c>
      <c r="Q1331" s="82" t="s">
        <v>9484</v>
      </c>
      <c r="R1331" s="82" t="s">
        <v>9411</v>
      </c>
      <c r="S1331" s="82" t="s">
        <v>65</v>
      </c>
      <c r="T1331" s="83" t="s">
        <v>56</v>
      </c>
    </row>
    <row r="1332">
      <c r="A1332" s="81">
        <v>45771.74297453704</v>
      </c>
      <c r="B1332" s="82" t="s">
        <v>10700</v>
      </c>
      <c r="C1332" s="82" t="s">
        <v>10701</v>
      </c>
      <c r="D1332" s="82">
        <v>2.1994274328E10</v>
      </c>
      <c r="E1332" s="82" t="s">
        <v>43</v>
      </c>
      <c r="F1332" s="82" t="s">
        <v>44</v>
      </c>
      <c r="G1332" s="82" t="s">
        <v>45</v>
      </c>
      <c r="H1332" s="82" t="s">
        <v>78</v>
      </c>
      <c r="I1332" s="82" t="s">
        <v>48</v>
      </c>
      <c r="J1332" s="82" t="s">
        <v>47</v>
      </c>
      <c r="K1332" s="82" t="s">
        <v>48</v>
      </c>
      <c r="L1332" s="82" t="s">
        <v>47</v>
      </c>
      <c r="M1332" s="82" t="s">
        <v>79</v>
      </c>
      <c r="N1332" s="82" t="s">
        <v>64</v>
      </c>
      <c r="O1332" s="82" t="s">
        <v>51</v>
      </c>
      <c r="P1332" s="82" t="s">
        <v>171</v>
      </c>
      <c r="Q1332" s="82" t="s">
        <v>9484</v>
      </c>
      <c r="R1332" s="82" t="s">
        <v>9411</v>
      </c>
      <c r="S1332" s="82" t="s">
        <v>65</v>
      </c>
      <c r="T1332" s="83" t="s">
        <v>56</v>
      </c>
    </row>
    <row r="1333">
      <c r="A1333" s="81">
        <v>45771.753796296296</v>
      </c>
      <c r="B1333" s="82" t="s">
        <v>10702</v>
      </c>
      <c r="C1333" s="82" t="s">
        <v>10703</v>
      </c>
      <c r="D1333" s="82">
        <v>1.4998830372E10</v>
      </c>
      <c r="E1333" s="82" t="s">
        <v>43</v>
      </c>
      <c r="F1333" s="82" t="s">
        <v>60</v>
      </c>
      <c r="G1333" s="82" t="s">
        <v>45</v>
      </c>
      <c r="H1333" s="82" t="s">
        <v>46</v>
      </c>
      <c r="I1333" s="82" t="s">
        <v>48</v>
      </c>
      <c r="J1333" s="82" t="s">
        <v>47</v>
      </c>
      <c r="K1333" s="82" t="s">
        <v>48</v>
      </c>
      <c r="L1333" s="82" t="s">
        <v>48</v>
      </c>
      <c r="M1333" s="82" t="s">
        <v>49</v>
      </c>
      <c r="N1333" s="82" t="s">
        <v>98</v>
      </c>
      <c r="O1333" s="82" t="s">
        <v>51</v>
      </c>
      <c r="P1333" s="82" t="s">
        <v>171</v>
      </c>
      <c r="Q1333" s="82" t="s">
        <v>9555</v>
      </c>
      <c r="R1333" s="82" t="s">
        <v>9411</v>
      </c>
      <c r="S1333" s="82" t="s">
        <v>65</v>
      </c>
      <c r="T1333" s="83" t="s">
        <v>56</v>
      </c>
    </row>
    <row r="1334">
      <c r="A1334" s="81">
        <v>45771.753796296296</v>
      </c>
      <c r="B1334" s="82" t="s">
        <v>10702</v>
      </c>
      <c r="C1334" s="82" t="s">
        <v>10703</v>
      </c>
      <c r="D1334" s="82">
        <v>1.4998830372E10</v>
      </c>
      <c r="E1334" s="82" t="s">
        <v>43</v>
      </c>
      <c r="F1334" s="82" t="s">
        <v>60</v>
      </c>
      <c r="G1334" s="82" t="s">
        <v>45</v>
      </c>
      <c r="H1334" s="82" t="s">
        <v>46</v>
      </c>
      <c r="I1334" s="82" t="s">
        <v>48</v>
      </c>
      <c r="J1334" s="82" t="s">
        <v>47</v>
      </c>
      <c r="K1334" s="82" t="s">
        <v>48</v>
      </c>
      <c r="L1334" s="82" t="s">
        <v>48</v>
      </c>
      <c r="M1334" s="82" t="s">
        <v>49</v>
      </c>
      <c r="N1334" s="82" t="s">
        <v>98</v>
      </c>
      <c r="O1334" s="82" t="s">
        <v>51</v>
      </c>
      <c r="P1334" s="82" t="s">
        <v>171</v>
      </c>
      <c r="Q1334" s="82" t="s">
        <v>9555</v>
      </c>
      <c r="R1334" s="82" t="s">
        <v>9411</v>
      </c>
      <c r="S1334" s="82" t="s">
        <v>65</v>
      </c>
      <c r="T1334" s="83" t="s">
        <v>56</v>
      </c>
    </row>
    <row r="1335">
      <c r="A1335" s="81">
        <v>45771.75693287037</v>
      </c>
      <c r="B1335" s="82" t="s">
        <v>10704</v>
      </c>
      <c r="C1335" s="82" t="s">
        <v>10705</v>
      </c>
      <c r="D1335" s="82">
        <v>1.2997751409E10</v>
      </c>
      <c r="E1335" s="82" t="s">
        <v>43</v>
      </c>
      <c r="F1335" s="82" t="s">
        <v>144</v>
      </c>
      <c r="G1335" s="82" t="s">
        <v>77</v>
      </c>
      <c r="H1335" s="82" t="s">
        <v>88</v>
      </c>
      <c r="I1335" s="82" t="s">
        <v>47</v>
      </c>
      <c r="J1335" s="82" t="s">
        <v>47</v>
      </c>
      <c r="K1335" s="82" t="s">
        <v>47</v>
      </c>
      <c r="L1335" s="82" t="s">
        <v>48</v>
      </c>
      <c r="M1335" s="82" t="s">
        <v>79</v>
      </c>
      <c r="N1335" s="82" t="s">
        <v>64</v>
      </c>
      <c r="O1335" s="82" t="s">
        <v>51</v>
      </c>
      <c r="P1335" s="82" t="s">
        <v>171</v>
      </c>
      <c r="Q1335" s="82" t="s">
        <v>9457</v>
      </c>
      <c r="R1335" s="82" t="s">
        <v>9426</v>
      </c>
      <c r="S1335" s="82" t="s">
        <v>55</v>
      </c>
      <c r="T1335" s="83" t="s">
        <v>47</v>
      </c>
    </row>
    <row r="1336">
      <c r="A1336" s="81">
        <v>45771.75693287037</v>
      </c>
      <c r="B1336" s="82" t="s">
        <v>10704</v>
      </c>
      <c r="C1336" s="82" t="s">
        <v>10705</v>
      </c>
      <c r="D1336" s="82">
        <v>1.2997751409E10</v>
      </c>
      <c r="E1336" s="82" t="s">
        <v>43</v>
      </c>
      <c r="F1336" s="82" t="s">
        <v>144</v>
      </c>
      <c r="G1336" s="82" t="s">
        <v>77</v>
      </c>
      <c r="H1336" s="82" t="s">
        <v>88</v>
      </c>
      <c r="I1336" s="82" t="s">
        <v>47</v>
      </c>
      <c r="J1336" s="82" t="s">
        <v>47</v>
      </c>
      <c r="K1336" s="82" t="s">
        <v>47</v>
      </c>
      <c r="L1336" s="82" t="s">
        <v>48</v>
      </c>
      <c r="M1336" s="82" t="s">
        <v>79</v>
      </c>
      <c r="N1336" s="82" t="s">
        <v>64</v>
      </c>
      <c r="O1336" s="82" t="s">
        <v>51</v>
      </c>
      <c r="P1336" s="82" t="s">
        <v>171</v>
      </c>
      <c r="Q1336" s="82" t="s">
        <v>9457</v>
      </c>
      <c r="R1336" s="82" t="s">
        <v>9426</v>
      </c>
      <c r="S1336" s="82" t="s">
        <v>55</v>
      </c>
      <c r="T1336" s="83" t="s">
        <v>47</v>
      </c>
    </row>
    <row r="1337">
      <c r="A1337" s="81">
        <v>45771.75880787037</v>
      </c>
      <c r="B1337" s="82" t="s">
        <v>8693</v>
      </c>
      <c r="C1337" s="82" t="s">
        <v>10706</v>
      </c>
      <c r="D1337" s="82">
        <v>1.194941588E10</v>
      </c>
      <c r="E1337" s="82" t="s">
        <v>43</v>
      </c>
      <c r="F1337" s="82" t="s">
        <v>60</v>
      </c>
      <c r="G1337" s="82" t="s">
        <v>61</v>
      </c>
      <c r="H1337" s="82" t="s">
        <v>46</v>
      </c>
      <c r="I1337" s="82" t="s">
        <v>47</v>
      </c>
      <c r="J1337" s="82" t="s">
        <v>47</v>
      </c>
      <c r="K1337" s="82" t="s">
        <v>48</v>
      </c>
      <c r="L1337" s="82" t="s">
        <v>47</v>
      </c>
      <c r="M1337" s="82" t="s">
        <v>94</v>
      </c>
      <c r="N1337" s="82" t="s">
        <v>64</v>
      </c>
      <c r="O1337" s="82" t="s">
        <v>51</v>
      </c>
      <c r="P1337" s="82" t="s">
        <v>171</v>
      </c>
      <c r="Q1337" s="82" t="s">
        <v>9469</v>
      </c>
      <c r="R1337" s="82" t="s">
        <v>9411</v>
      </c>
      <c r="S1337" s="82" t="s">
        <v>55</v>
      </c>
      <c r="T1337" s="83" t="s">
        <v>56</v>
      </c>
    </row>
    <row r="1338">
      <c r="A1338" s="81">
        <v>45771.75880787037</v>
      </c>
      <c r="B1338" s="82" t="s">
        <v>8693</v>
      </c>
      <c r="C1338" s="82" t="s">
        <v>10706</v>
      </c>
      <c r="D1338" s="82">
        <v>1.194941588E10</v>
      </c>
      <c r="E1338" s="82" t="s">
        <v>43</v>
      </c>
      <c r="F1338" s="82" t="s">
        <v>60</v>
      </c>
      <c r="G1338" s="82" t="s">
        <v>61</v>
      </c>
      <c r="H1338" s="82" t="s">
        <v>46</v>
      </c>
      <c r="I1338" s="82" t="s">
        <v>47</v>
      </c>
      <c r="J1338" s="82" t="s">
        <v>47</v>
      </c>
      <c r="K1338" s="82" t="s">
        <v>48</v>
      </c>
      <c r="L1338" s="82" t="s">
        <v>47</v>
      </c>
      <c r="M1338" s="82" t="s">
        <v>94</v>
      </c>
      <c r="N1338" s="82" t="s">
        <v>64</v>
      </c>
      <c r="O1338" s="82" t="s">
        <v>51</v>
      </c>
      <c r="P1338" s="82" t="s">
        <v>171</v>
      </c>
      <c r="Q1338" s="82" t="s">
        <v>9469</v>
      </c>
      <c r="R1338" s="82" t="s">
        <v>9411</v>
      </c>
      <c r="S1338" s="82" t="s">
        <v>55</v>
      </c>
      <c r="T1338" s="83" t="s">
        <v>56</v>
      </c>
    </row>
    <row r="1339">
      <c r="A1339" s="81">
        <v>45771.76315972222</v>
      </c>
      <c r="B1339" s="82" t="s">
        <v>10707</v>
      </c>
      <c r="C1339" s="82" t="s">
        <v>10708</v>
      </c>
      <c r="D1339" s="82">
        <v>1.1984313228E10</v>
      </c>
      <c r="E1339" s="82" t="s">
        <v>43</v>
      </c>
      <c r="F1339" s="82" t="s">
        <v>144</v>
      </c>
      <c r="G1339" s="82" t="s">
        <v>77</v>
      </c>
      <c r="H1339" s="82" t="s">
        <v>88</v>
      </c>
      <c r="I1339" s="82" t="s">
        <v>48</v>
      </c>
      <c r="J1339" s="82" t="s">
        <v>47</v>
      </c>
      <c r="K1339" s="82" t="s">
        <v>47</v>
      </c>
      <c r="L1339" s="82" t="s">
        <v>47</v>
      </c>
      <c r="M1339" s="82" t="s">
        <v>63</v>
      </c>
      <c r="N1339" s="82" t="s">
        <v>50</v>
      </c>
      <c r="O1339" s="82" t="s">
        <v>51</v>
      </c>
      <c r="P1339" s="82" t="s">
        <v>171</v>
      </c>
      <c r="Q1339" s="82" t="s">
        <v>9410</v>
      </c>
      <c r="R1339" s="82" t="s">
        <v>9414</v>
      </c>
      <c r="S1339" s="82" t="s">
        <v>55</v>
      </c>
      <c r="T1339" s="83" t="s">
        <v>56</v>
      </c>
    </row>
    <row r="1340">
      <c r="A1340" s="81">
        <v>45771.76315972222</v>
      </c>
      <c r="B1340" s="82" t="s">
        <v>10707</v>
      </c>
      <c r="C1340" s="82" t="s">
        <v>10708</v>
      </c>
      <c r="D1340" s="82">
        <v>1.1984313228E10</v>
      </c>
      <c r="E1340" s="82" t="s">
        <v>43</v>
      </c>
      <c r="F1340" s="82" t="s">
        <v>144</v>
      </c>
      <c r="G1340" s="82" t="s">
        <v>77</v>
      </c>
      <c r="H1340" s="82" t="s">
        <v>88</v>
      </c>
      <c r="I1340" s="82" t="s">
        <v>48</v>
      </c>
      <c r="J1340" s="82" t="s">
        <v>47</v>
      </c>
      <c r="K1340" s="82" t="s">
        <v>47</v>
      </c>
      <c r="L1340" s="82" t="s">
        <v>47</v>
      </c>
      <c r="M1340" s="82" t="s">
        <v>63</v>
      </c>
      <c r="N1340" s="82" t="s">
        <v>50</v>
      </c>
      <c r="O1340" s="82" t="s">
        <v>51</v>
      </c>
      <c r="P1340" s="82" t="s">
        <v>171</v>
      </c>
      <c r="Q1340" s="82" t="s">
        <v>9410</v>
      </c>
      <c r="R1340" s="82" t="s">
        <v>9414</v>
      </c>
      <c r="S1340" s="82" t="s">
        <v>55</v>
      </c>
      <c r="T1340" s="83" t="s">
        <v>56</v>
      </c>
    </row>
    <row r="1341">
      <c r="A1341" s="81">
        <v>45771.76467592592</v>
      </c>
      <c r="B1341" s="82" t="s">
        <v>10709</v>
      </c>
      <c r="C1341" s="82" t="s">
        <v>10710</v>
      </c>
      <c r="D1341" s="82">
        <v>8.8998171917E10</v>
      </c>
      <c r="E1341" s="82" t="s">
        <v>43</v>
      </c>
      <c r="F1341" s="82" t="s">
        <v>44</v>
      </c>
      <c r="G1341" s="82" t="s">
        <v>45</v>
      </c>
      <c r="H1341" s="82" t="s">
        <v>46</v>
      </c>
      <c r="I1341" s="82" t="s">
        <v>48</v>
      </c>
      <c r="J1341" s="82" t="s">
        <v>47</v>
      </c>
      <c r="K1341" s="82" t="s">
        <v>48</v>
      </c>
      <c r="L1341" s="82" t="s">
        <v>47</v>
      </c>
      <c r="M1341" s="82" t="s">
        <v>79</v>
      </c>
      <c r="N1341" s="82" t="s">
        <v>64</v>
      </c>
      <c r="O1341" s="82" t="s">
        <v>51</v>
      </c>
      <c r="P1341" s="82" t="s">
        <v>171</v>
      </c>
      <c r="Q1341" s="82" t="s">
        <v>9457</v>
      </c>
      <c r="R1341" s="82" t="s">
        <v>9426</v>
      </c>
      <c r="S1341" s="82" t="s">
        <v>55</v>
      </c>
      <c r="T1341" s="83" t="s">
        <v>56</v>
      </c>
    </row>
    <row r="1342">
      <c r="A1342" s="81">
        <v>45771.7646875</v>
      </c>
      <c r="B1342" s="82" t="s">
        <v>10709</v>
      </c>
      <c r="C1342" s="82" t="s">
        <v>10710</v>
      </c>
      <c r="D1342" s="82">
        <v>8.8998171917E10</v>
      </c>
      <c r="E1342" s="82" t="s">
        <v>43</v>
      </c>
      <c r="F1342" s="82" t="s">
        <v>44</v>
      </c>
      <c r="G1342" s="82" t="s">
        <v>45</v>
      </c>
      <c r="H1342" s="82" t="s">
        <v>46</v>
      </c>
      <c r="I1342" s="82" t="s">
        <v>48</v>
      </c>
      <c r="J1342" s="82" t="s">
        <v>47</v>
      </c>
      <c r="K1342" s="82" t="s">
        <v>48</v>
      </c>
      <c r="L1342" s="82" t="s">
        <v>47</v>
      </c>
      <c r="M1342" s="82" t="s">
        <v>79</v>
      </c>
      <c r="N1342" s="82" t="s">
        <v>64</v>
      </c>
      <c r="O1342" s="82" t="s">
        <v>51</v>
      </c>
      <c r="P1342" s="82" t="s">
        <v>171</v>
      </c>
      <c r="Q1342" s="82" t="s">
        <v>9457</v>
      </c>
      <c r="R1342" s="82" t="s">
        <v>9426</v>
      </c>
      <c r="S1342" s="82" t="s">
        <v>55</v>
      </c>
      <c r="T1342" s="83" t="s">
        <v>56</v>
      </c>
    </row>
    <row r="1343">
      <c r="A1343" s="81">
        <v>45771.76920138889</v>
      </c>
      <c r="B1343" s="82" t="s">
        <v>10711</v>
      </c>
      <c r="C1343" s="82" t="s">
        <v>10712</v>
      </c>
      <c r="D1343" s="82">
        <v>1.4998057121E10</v>
      </c>
      <c r="E1343" s="82" t="s">
        <v>43</v>
      </c>
      <c r="F1343" s="82" t="s">
        <v>60</v>
      </c>
      <c r="G1343" s="82" t="s">
        <v>45</v>
      </c>
      <c r="H1343" s="82" t="s">
        <v>78</v>
      </c>
      <c r="I1343" s="82" t="s">
        <v>47</v>
      </c>
      <c r="J1343" s="82" t="s">
        <v>47</v>
      </c>
      <c r="K1343" s="82" t="s">
        <v>48</v>
      </c>
      <c r="L1343" s="82" t="s">
        <v>47</v>
      </c>
      <c r="M1343" s="82" t="s">
        <v>118</v>
      </c>
      <c r="N1343" s="82" t="s">
        <v>95</v>
      </c>
      <c r="O1343" s="82" t="s">
        <v>51</v>
      </c>
      <c r="P1343" s="82" t="s">
        <v>171</v>
      </c>
      <c r="Q1343" s="82" t="s">
        <v>9457</v>
      </c>
      <c r="R1343" s="82" t="s">
        <v>9426</v>
      </c>
      <c r="S1343" s="82" t="s">
        <v>65</v>
      </c>
      <c r="T1343" s="83" t="s">
        <v>56</v>
      </c>
    </row>
    <row r="1344">
      <c r="A1344" s="81">
        <v>45771.76920138889</v>
      </c>
      <c r="B1344" s="82" t="s">
        <v>10711</v>
      </c>
      <c r="C1344" s="82" t="s">
        <v>10712</v>
      </c>
      <c r="D1344" s="82">
        <v>1.4998057121E10</v>
      </c>
      <c r="E1344" s="82" t="s">
        <v>43</v>
      </c>
      <c r="F1344" s="82" t="s">
        <v>60</v>
      </c>
      <c r="G1344" s="82" t="s">
        <v>45</v>
      </c>
      <c r="H1344" s="82" t="s">
        <v>78</v>
      </c>
      <c r="I1344" s="82" t="s">
        <v>47</v>
      </c>
      <c r="J1344" s="82" t="s">
        <v>47</v>
      </c>
      <c r="K1344" s="82" t="s">
        <v>48</v>
      </c>
      <c r="L1344" s="82" t="s">
        <v>47</v>
      </c>
      <c r="M1344" s="82" t="s">
        <v>118</v>
      </c>
      <c r="N1344" s="82" t="s">
        <v>95</v>
      </c>
      <c r="O1344" s="82" t="s">
        <v>51</v>
      </c>
      <c r="P1344" s="82" t="s">
        <v>171</v>
      </c>
      <c r="Q1344" s="82" t="s">
        <v>9457</v>
      </c>
      <c r="R1344" s="82" t="s">
        <v>9426</v>
      </c>
      <c r="S1344" s="82" t="s">
        <v>65</v>
      </c>
      <c r="T1344" s="83" t="s">
        <v>56</v>
      </c>
    </row>
    <row r="1345">
      <c r="A1345" s="81">
        <v>45771.77539351852</v>
      </c>
      <c r="B1345" s="82" t="s">
        <v>10713</v>
      </c>
      <c r="C1345" s="82" t="s">
        <v>10714</v>
      </c>
      <c r="D1345" s="82">
        <v>5.5659811863E10</v>
      </c>
      <c r="E1345" s="82" t="s">
        <v>43</v>
      </c>
      <c r="F1345" s="82" t="s">
        <v>60</v>
      </c>
      <c r="G1345" s="82" t="s">
        <v>61</v>
      </c>
      <c r="H1345" s="82" t="s">
        <v>46</v>
      </c>
      <c r="I1345" s="82" t="s">
        <v>47</v>
      </c>
      <c r="J1345" s="82" t="s">
        <v>47</v>
      </c>
      <c r="K1345" s="82" t="s">
        <v>47</v>
      </c>
      <c r="L1345" s="82" t="s">
        <v>48</v>
      </c>
      <c r="M1345" s="82" t="s">
        <v>63</v>
      </c>
      <c r="N1345" s="82" t="s">
        <v>95</v>
      </c>
      <c r="O1345" s="82" t="s">
        <v>51</v>
      </c>
      <c r="P1345" s="82" t="s">
        <v>171</v>
      </c>
      <c r="Q1345" s="82" t="s">
        <v>10651</v>
      </c>
      <c r="R1345" s="82" t="s">
        <v>9417</v>
      </c>
      <c r="S1345" s="82" t="s">
        <v>65</v>
      </c>
      <c r="T1345" s="83" t="s">
        <v>47</v>
      </c>
    </row>
    <row r="1346">
      <c r="A1346" s="81">
        <v>45771.77539351852</v>
      </c>
      <c r="B1346" s="82" t="s">
        <v>10713</v>
      </c>
      <c r="C1346" s="82" t="s">
        <v>10714</v>
      </c>
      <c r="D1346" s="82">
        <v>5.5659811863E10</v>
      </c>
      <c r="E1346" s="82" t="s">
        <v>43</v>
      </c>
      <c r="F1346" s="82" t="s">
        <v>60</v>
      </c>
      <c r="G1346" s="82" t="s">
        <v>61</v>
      </c>
      <c r="H1346" s="82" t="s">
        <v>46</v>
      </c>
      <c r="I1346" s="82" t="s">
        <v>47</v>
      </c>
      <c r="J1346" s="82" t="s">
        <v>47</v>
      </c>
      <c r="K1346" s="82" t="s">
        <v>47</v>
      </c>
      <c r="L1346" s="82" t="s">
        <v>48</v>
      </c>
      <c r="M1346" s="82" t="s">
        <v>63</v>
      </c>
      <c r="N1346" s="82" t="s">
        <v>95</v>
      </c>
      <c r="O1346" s="82" t="s">
        <v>51</v>
      </c>
      <c r="P1346" s="82" t="s">
        <v>171</v>
      </c>
      <c r="Q1346" s="82" t="s">
        <v>10651</v>
      </c>
      <c r="R1346" s="82" t="s">
        <v>9417</v>
      </c>
      <c r="S1346" s="82" t="s">
        <v>65</v>
      </c>
      <c r="T1346" s="83" t="s">
        <v>47</v>
      </c>
    </row>
    <row r="1347">
      <c r="A1347" s="81">
        <v>45771.77680555556</v>
      </c>
      <c r="B1347" s="82" t="s">
        <v>10715</v>
      </c>
      <c r="C1347" s="82" t="s">
        <v>10716</v>
      </c>
      <c r="D1347" s="82">
        <v>1.9989772619E10</v>
      </c>
      <c r="E1347" s="82" t="s">
        <v>43</v>
      </c>
      <c r="F1347" s="82" t="s">
        <v>144</v>
      </c>
      <c r="G1347" s="82" t="s">
        <v>77</v>
      </c>
      <c r="H1347" s="82" t="s">
        <v>88</v>
      </c>
      <c r="I1347" s="82" t="s">
        <v>47</v>
      </c>
      <c r="J1347" s="82" t="s">
        <v>47</v>
      </c>
      <c r="K1347" s="82" t="s">
        <v>48</v>
      </c>
      <c r="L1347" s="82" t="s">
        <v>47</v>
      </c>
      <c r="M1347" s="82" t="s">
        <v>49</v>
      </c>
      <c r="N1347" s="82" t="s">
        <v>64</v>
      </c>
      <c r="O1347" s="82" t="s">
        <v>51</v>
      </c>
      <c r="P1347" s="82" t="s">
        <v>171</v>
      </c>
      <c r="Q1347" s="82" t="s">
        <v>9460</v>
      </c>
      <c r="R1347" s="82" t="s">
        <v>9414</v>
      </c>
      <c r="S1347" s="82" t="s">
        <v>55</v>
      </c>
      <c r="T1347" s="83" t="s">
        <v>56</v>
      </c>
    </row>
    <row r="1348">
      <c r="A1348" s="81">
        <v>45771.77680555556</v>
      </c>
      <c r="B1348" s="82" t="s">
        <v>10715</v>
      </c>
      <c r="C1348" s="82" t="s">
        <v>10716</v>
      </c>
      <c r="D1348" s="82">
        <v>1.9989772619E10</v>
      </c>
      <c r="E1348" s="82" t="s">
        <v>43</v>
      </c>
      <c r="F1348" s="82" t="s">
        <v>144</v>
      </c>
      <c r="G1348" s="82" t="s">
        <v>77</v>
      </c>
      <c r="H1348" s="82" t="s">
        <v>88</v>
      </c>
      <c r="I1348" s="82" t="s">
        <v>47</v>
      </c>
      <c r="J1348" s="82" t="s">
        <v>47</v>
      </c>
      <c r="K1348" s="82" t="s">
        <v>48</v>
      </c>
      <c r="L1348" s="82" t="s">
        <v>47</v>
      </c>
      <c r="M1348" s="82" t="s">
        <v>49</v>
      </c>
      <c r="N1348" s="82" t="s">
        <v>64</v>
      </c>
      <c r="O1348" s="82" t="s">
        <v>51</v>
      </c>
      <c r="P1348" s="82" t="s">
        <v>171</v>
      </c>
      <c r="Q1348" s="82" t="s">
        <v>9460</v>
      </c>
      <c r="R1348" s="82" t="s">
        <v>9414</v>
      </c>
      <c r="S1348" s="82" t="s">
        <v>55</v>
      </c>
      <c r="T1348" s="83" t="s">
        <v>56</v>
      </c>
    </row>
    <row r="1349">
      <c r="A1349" s="81">
        <v>45771.77924768518</v>
      </c>
      <c r="B1349" s="82" t="s">
        <v>10717</v>
      </c>
      <c r="C1349" s="82" t="s">
        <v>10718</v>
      </c>
      <c r="D1349" s="82">
        <v>5.5649996645E10</v>
      </c>
      <c r="E1349" s="82" t="s">
        <v>75</v>
      </c>
      <c r="F1349" s="82" t="s">
        <v>60</v>
      </c>
      <c r="G1349" s="82" t="s">
        <v>61</v>
      </c>
      <c r="H1349" s="82" t="s">
        <v>78</v>
      </c>
      <c r="I1349" s="82" t="s">
        <v>47</v>
      </c>
      <c r="J1349" s="82" t="s">
        <v>47</v>
      </c>
      <c r="K1349" s="82" t="s">
        <v>47</v>
      </c>
      <c r="L1349" s="82" t="s">
        <v>48</v>
      </c>
      <c r="M1349" s="82" t="s">
        <v>49</v>
      </c>
      <c r="N1349" s="82" t="s">
        <v>95</v>
      </c>
      <c r="O1349" s="82" t="s">
        <v>51</v>
      </c>
      <c r="P1349" s="82" t="s">
        <v>171</v>
      </c>
      <c r="Q1349" s="82" t="s">
        <v>9491</v>
      </c>
      <c r="R1349" s="82" t="s">
        <v>9414</v>
      </c>
      <c r="S1349" s="82" t="s">
        <v>55</v>
      </c>
      <c r="T1349" s="83" t="s">
        <v>56</v>
      </c>
    </row>
    <row r="1350">
      <c r="A1350" s="81">
        <v>45771.77924768518</v>
      </c>
      <c r="B1350" s="82" t="s">
        <v>10717</v>
      </c>
      <c r="C1350" s="82" t="s">
        <v>10718</v>
      </c>
      <c r="D1350" s="82">
        <v>5.5649996645E10</v>
      </c>
      <c r="E1350" s="82" t="s">
        <v>75</v>
      </c>
      <c r="F1350" s="82" t="s">
        <v>60</v>
      </c>
      <c r="G1350" s="82" t="s">
        <v>61</v>
      </c>
      <c r="H1350" s="82" t="s">
        <v>78</v>
      </c>
      <c r="I1350" s="82" t="s">
        <v>47</v>
      </c>
      <c r="J1350" s="82" t="s">
        <v>47</v>
      </c>
      <c r="K1350" s="82" t="s">
        <v>47</v>
      </c>
      <c r="L1350" s="82" t="s">
        <v>48</v>
      </c>
      <c r="M1350" s="82" t="s">
        <v>49</v>
      </c>
      <c r="N1350" s="82" t="s">
        <v>95</v>
      </c>
      <c r="O1350" s="82" t="s">
        <v>51</v>
      </c>
      <c r="P1350" s="82" t="s">
        <v>171</v>
      </c>
      <c r="Q1350" s="82" t="s">
        <v>9491</v>
      </c>
      <c r="R1350" s="82" t="s">
        <v>9414</v>
      </c>
      <c r="S1350" s="82" t="s">
        <v>55</v>
      </c>
      <c r="T1350" s="83" t="s">
        <v>56</v>
      </c>
    </row>
    <row r="1351">
      <c r="A1351" s="81">
        <v>45771.793032407404</v>
      </c>
      <c r="B1351" s="82" t="s">
        <v>10719</v>
      </c>
      <c r="C1351" s="82" t="s">
        <v>10720</v>
      </c>
      <c r="D1351" s="82">
        <v>2.1970901359E10</v>
      </c>
      <c r="E1351" s="82" t="s">
        <v>43</v>
      </c>
      <c r="F1351" s="82" t="s">
        <v>60</v>
      </c>
      <c r="G1351" s="82" t="s">
        <v>77</v>
      </c>
      <c r="H1351" s="82" t="s">
        <v>46</v>
      </c>
      <c r="I1351" s="82" t="s">
        <v>47</v>
      </c>
      <c r="J1351" s="82" t="s">
        <v>48</v>
      </c>
      <c r="K1351" s="82" t="s">
        <v>48</v>
      </c>
      <c r="L1351" s="82" t="s">
        <v>48</v>
      </c>
      <c r="M1351" s="82" t="s">
        <v>94</v>
      </c>
      <c r="N1351" s="82" t="s">
        <v>50</v>
      </c>
      <c r="O1351" s="82" t="s">
        <v>51</v>
      </c>
      <c r="P1351" s="82" t="s">
        <v>171</v>
      </c>
      <c r="Q1351" s="82" t="s">
        <v>9491</v>
      </c>
      <c r="R1351" s="82" t="s">
        <v>9414</v>
      </c>
      <c r="S1351" s="82" t="s">
        <v>55</v>
      </c>
      <c r="T1351" s="83" t="s">
        <v>56</v>
      </c>
    </row>
    <row r="1352">
      <c r="A1352" s="81">
        <v>45771.793032407404</v>
      </c>
      <c r="B1352" s="82" t="s">
        <v>10719</v>
      </c>
      <c r="C1352" s="82" t="s">
        <v>10720</v>
      </c>
      <c r="D1352" s="82">
        <v>2.1970901359E10</v>
      </c>
      <c r="E1352" s="82" t="s">
        <v>43</v>
      </c>
      <c r="F1352" s="82" t="s">
        <v>60</v>
      </c>
      <c r="G1352" s="82" t="s">
        <v>77</v>
      </c>
      <c r="H1352" s="82" t="s">
        <v>46</v>
      </c>
      <c r="I1352" s="82" t="s">
        <v>47</v>
      </c>
      <c r="J1352" s="82" t="s">
        <v>48</v>
      </c>
      <c r="K1352" s="82" t="s">
        <v>48</v>
      </c>
      <c r="L1352" s="82" t="s">
        <v>48</v>
      </c>
      <c r="M1352" s="82" t="s">
        <v>94</v>
      </c>
      <c r="N1352" s="82" t="s">
        <v>50</v>
      </c>
      <c r="O1352" s="82" t="s">
        <v>51</v>
      </c>
      <c r="P1352" s="82" t="s">
        <v>171</v>
      </c>
      <c r="Q1352" s="82" t="s">
        <v>9491</v>
      </c>
      <c r="R1352" s="82" t="s">
        <v>9414</v>
      </c>
      <c r="S1352" s="82" t="s">
        <v>55</v>
      </c>
      <c r="T1352" s="83" t="s">
        <v>56</v>
      </c>
    </row>
    <row r="1353">
      <c r="A1353" s="81">
        <v>45771.793807870374</v>
      </c>
      <c r="B1353" s="82" t="s">
        <v>10721</v>
      </c>
      <c r="C1353" s="82" t="s">
        <v>10722</v>
      </c>
      <c r="D1353" s="82">
        <v>4.899831554E10</v>
      </c>
      <c r="E1353" s="82" t="s">
        <v>43</v>
      </c>
      <c r="F1353" s="82" t="s">
        <v>60</v>
      </c>
      <c r="G1353" s="82" t="s">
        <v>45</v>
      </c>
      <c r="H1353" s="82" t="s">
        <v>46</v>
      </c>
      <c r="I1353" s="82" t="s">
        <v>47</v>
      </c>
      <c r="J1353" s="82" t="s">
        <v>47</v>
      </c>
      <c r="K1353" s="82" t="s">
        <v>48</v>
      </c>
      <c r="L1353" s="82" t="s">
        <v>47</v>
      </c>
      <c r="M1353" s="82" t="s">
        <v>79</v>
      </c>
      <c r="N1353" s="82" t="s">
        <v>64</v>
      </c>
      <c r="O1353" s="82" t="s">
        <v>51</v>
      </c>
      <c r="P1353" s="82" t="s">
        <v>171</v>
      </c>
      <c r="Q1353" s="82" t="s">
        <v>9457</v>
      </c>
      <c r="R1353" s="82" t="s">
        <v>9426</v>
      </c>
      <c r="S1353" s="82" t="s">
        <v>55</v>
      </c>
      <c r="T1353" s="83" t="s">
        <v>56</v>
      </c>
    </row>
    <row r="1354">
      <c r="A1354" s="81">
        <v>45771.793807870374</v>
      </c>
      <c r="B1354" s="82" t="s">
        <v>10721</v>
      </c>
      <c r="C1354" s="82" t="s">
        <v>10722</v>
      </c>
      <c r="D1354" s="82">
        <v>4.899831554E10</v>
      </c>
      <c r="E1354" s="82" t="s">
        <v>43</v>
      </c>
      <c r="F1354" s="82" t="s">
        <v>60</v>
      </c>
      <c r="G1354" s="82" t="s">
        <v>45</v>
      </c>
      <c r="H1354" s="82" t="s">
        <v>46</v>
      </c>
      <c r="I1354" s="82" t="s">
        <v>47</v>
      </c>
      <c r="J1354" s="82" t="s">
        <v>47</v>
      </c>
      <c r="K1354" s="82" t="s">
        <v>48</v>
      </c>
      <c r="L1354" s="82" t="s">
        <v>47</v>
      </c>
      <c r="M1354" s="82" t="s">
        <v>79</v>
      </c>
      <c r="N1354" s="82" t="s">
        <v>64</v>
      </c>
      <c r="O1354" s="82" t="s">
        <v>51</v>
      </c>
      <c r="P1354" s="82" t="s">
        <v>171</v>
      </c>
      <c r="Q1354" s="82" t="s">
        <v>9457</v>
      </c>
      <c r="R1354" s="82" t="s">
        <v>9426</v>
      </c>
      <c r="S1354" s="82" t="s">
        <v>55</v>
      </c>
      <c r="T1354" s="83" t="s">
        <v>56</v>
      </c>
    </row>
    <row r="1355">
      <c r="A1355" s="81">
        <v>45771.79505787037</v>
      </c>
      <c r="B1355" s="82" t="s">
        <v>10723</v>
      </c>
      <c r="C1355" s="82" t="s">
        <v>10724</v>
      </c>
      <c r="D1355" s="82">
        <v>1.4997300935E10</v>
      </c>
      <c r="E1355" s="82" t="s">
        <v>43</v>
      </c>
      <c r="F1355" s="82" t="s">
        <v>60</v>
      </c>
      <c r="G1355" s="82" t="s">
        <v>45</v>
      </c>
      <c r="H1355" s="82" t="s">
        <v>78</v>
      </c>
      <c r="I1355" s="82" t="s">
        <v>48</v>
      </c>
      <c r="J1355" s="82" t="s">
        <v>47</v>
      </c>
      <c r="K1355" s="82" t="s">
        <v>48</v>
      </c>
      <c r="L1355" s="82" t="s">
        <v>47</v>
      </c>
      <c r="M1355" s="82" t="s">
        <v>79</v>
      </c>
      <c r="N1355" s="82" t="s">
        <v>50</v>
      </c>
      <c r="O1355" s="82" t="s">
        <v>51</v>
      </c>
      <c r="P1355" s="82" t="s">
        <v>171</v>
      </c>
      <c r="Q1355" s="82" t="s">
        <v>9555</v>
      </c>
      <c r="R1355" s="82" t="s">
        <v>9411</v>
      </c>
      <c r="S1355" s="82" t="s">
        <v>55</v>
      </c>
      <c r="T1355" s="83" t="s">
        <v>56</v>
      </c>
    </row>
    <row r="1356">
      <c r="A1356" s="81">
        <v>45771.79505787037</v>
      </c>
      <c r="B1356" s="82" t="s">
        <v>10723</v>
      </c>
      <c r="C1356" s="82" t="s">
        <v>10724</v>
      </c>
      <c r="D1356" s="82">
        <v>1.4997300935E10</v>
      </c>
      <c r="E1356" s="82" t="s">
        <v>43</v>
      </c>
      <c r="F1356" s="82" t="s">
        <v>60</v>
      </c>
      <c r="G1356" s="82" t="s">
        <v>45</v>
      </c>
      <c r="H1356" s="82" t="s">
        <v>78</v>
      </c>
      <c r="I1356" s="82" t="s">
        <v>48</v>
      </c>
      <c r="J1356" s="82" t="s">
        <v>47</v>
      </c>
      <c r="K1356" s="82" t="s">
        <v>48</v>
      </c>
      <c r="L1356" s="82" t="s">
        <v>47</v>
      </c>
      <c r="M1356" s="82" t="s">
        <v>79</v>
      </c>
      <c r="N1356" s="82" t="s">
        <v>50</v>
      </c>
      <c r="O1356" s="82" t="s">
        <v>51</v>
      </c>
      <c r="P1356" s="82" t="s">
        <v>171</v>
      </c>
      <c r="Q1356" s="82" t="s">
        <v>9555</v>
      </c>
      <c r="R1356" s="82" t="s">
        <v>9411</v>
      </c>
      <c r="S1356" s="82" t="s">
        <v>55</v>
      </c>
      <c r="T1356" s="83" t="s">
        <v>56</v>
      </c>
    </row>
    <row r="1357">
      <c r="A1357" s="81">
        <v>45771.79634259259</v>
      </c>
      <c r="B1357" s="82" t="s">
        <v>10725</v>
      </c>
      <c r="C1357" s="82" t="s">
        <v>10726</v>
      </c>
      <c r="D1357" s="82">
        <v>8.1984225001E10</v>
      </c>
      <c r="E1357" s="82" t="s">
        <v>43</v>
      </c>
      <c r="F1357" s="82" t="s">
        <v>60</v>
      </c>
      <c r="G1357" s="82" t="s">
        <v>45</v>
      </c>
      <c r="H1357" s="82" t="s">
        <v>78</v>
      </c>
      <c r="I1357" s="82" t="s">
        <v>47</v>
      </c>
      <c r="J1357" s="82" t="s">
        <v>47</v>
      </c>
      <c r="K1357" s="82" t="s">
        <v>47</v>
      </c>
      <c r="L1357" s="82" t="s">
        <v>47</v>
      </c>
      <c r="M1357" s="82" t="s">
        <v>118</v>
      </c>
      <c r="N1357" s="82" t="s">
        <v>50</v>
      </c>
      <c r="O1357" s="82" t="s">
        <v>51</v>
      </c>
      <c r="P1357" s="82" t="s">
        <v>171</v>
      </c>
      <c r="Q1357" s="82" t="s">
        <v>9410</v>
      </c>
      <c r="R1357" s="82" t="s">
        <v>9414</v>
      </c>
      <c r="S1357" s="82" t="s">
        <v>55</v>
      </c>
      <c r="T1357" s="83" t="s">
        <v>56</v>
      </c>
    </row>
    <row r="1358">
      <c r="A1358" s="81">
        <v>45771.79634259259</v>
      </c>
      <c r="B1358" s="82" t="s">
        <v>10725</v>
      </c>
      <c r="C1358" s="82" t="s">
        <v>10726</v>
      </c>
      <c r="D1358" s="82">
        <v>8.1984225001E10</v>
      </c>
      <c r="E1358" s="82" t="s">
        <v>43</v>
      </c>
      <c r="F1358" s="82" t="s">
        <v>60</v>
      </c>
      <c r="G1358" s="82" t="s">
        <v>45</v>
      </c>
      <c r="H1358" s="82" t="s">
        <v>78</v>
      </c>
      <c r="I1358" s="82" t="s">
        <v>47</v>
      </c>
      <c r="J1358" s="82" t="s">
        <v>47</v>
      </c>
      <c r="K1358" s="82" t="s">
        <v>47</v>
      </c>
      <c r="L1358" s="82" t="s">
        <v>47</v>
      </c>
      <c r="M1358" s="82" t="s">
        <v>118</v>
      </c>
      <c r="N1358" s="82" t="s">
        <v>50</v>
      </c>
      <c r="O1358" s="82" t="s">
        <v>51</v>
      </c>
      <c r="P1358" s="82" t="s">
        <v>171</v>
      </c>
      <c r="Q1358" s="82" t="s">
        <v>9410</v>
      </c>
      <c r="R1358" s="82" t="s">
        <v>9414</v>
      </c>
      <c r="S1358" s="82" t="s">
        <v>55</v>
      </c>
      <c r="T1358" s="83" t="s">
        <v>56</v>
      </c>
    </row>
    <row r="1359">
      <c r="A1359" s="81">
        <v>45771.79796296296</v>
      </c>
      <c r="B1359" s="82" t="s">
        <v>10727</v>
      </c>
      <c r="C1359" s="82" t="s">
        <v>10728</v>
      </c>
      <c r="D1359" s="82">
        <v>8.1986310627E10</v>
      </c>
      <c r="E1359" s="82" t="s">
        <v>43</v>
      </c>
      <c r="F1359" s="82" t="s">
        <v>60</v>
      </c>
      <c r="G1359" s="82" t="s">
        <v>45</v>
      </c>
      <c r="H1359" s="82" t="s">
        <v>78</v>
      </c>
      <c r="I1359" s="82" t="s">
        <v>47</v>
      </c>
      <c r="J1359" s="82" t="s">
        <v>47</v>
      </c>
      <c r="K1359" s="82" t="s">
        <v>48</v>
      </c>
      <c r="L1359" s="82" t="s">
        <v>48</v>
      </c>
      <c r="M1359" s="82" t="s">
        <v>63</v>
      </c>
      <c r="N1359" s="82" t="s">
        <v>50</v>
      </c>
      <c r="O1359" s="82" t="s">
        <v>51</v>
      </c>
      <c r="P1359" s="82" t="s">
        <v>171</v>
      </c>
      <c r="Q1359" s="82" t="s">
        <v>10729</v>
      </c>
      <c r="R1359" s="82" t="s">
        <v>9430</v>
      </c>
      <c r="S1359" s="82" t="s">
        <v>55</v>
      </c>
      <c r="T1359" s="83" t="s">
        <v>56</v>
      </c>
    </row>
    <row r="1360">
      <c r="A1360" s="81">
        <v>45771.79796296296</v>
      </c>
      <c r="B1360" s="82" t="s">
        <v>10727</v>
      </c>
      <c r="C1360" s="82" t="s">
        <v>10728</v>
      </c>
      <c r="D1360" s="82">
        <v>8.1986310627E10</v>
      </c>
      <c r="E1360" s="82" t="s">
        <v>43</v>
      </c>
      <c r="F1360" s="82" t="s">
        <v>60</v>
      </c>
      <c r="G1360" s="82" t="s">
        <v>45</v>
      </c>
      <c r="H1360" s="82" t="s">
        <v>78</v>
      </c>
      <c r="I1360" s="82" t="s">
        <v>47</v>
      </c>
      <c r="J1360" s="82" t="s">
        <v>47</v>
      </c>
      <c r="K1360" s="82" t="s">
        <v>48</v>
      </c>
      <c r="L1360" s="82" t="s">
        <v>48</v>
      </c>
      <c r="M1360" s="82" t="s">
        <v>63</v>
      </c>
      <c r="N1360" s="82" t="s">
        <v>50</v>
      </c>
      <c r="O1360" s="82" t="s">
        <v>51</v>
      </c>
      <c r="P1360" s="82" t="s">
        <v>171</v>
      </c>
      <c r="Q1360" s="82" t="s">
        <v>10729</v>
      </c>
      <c r="R1360" s="82" t="s">
        <v>9430</v>
      </c>
      <c r="S1360" s="82" t="s">
        <v>55</v>
      </c>
      <c r="T1360" s="83" t="s">
        <v>56</v>
      </c>
    </row>
    <row r="1361">
      <c r="A1361" s="81">
        <v>45771.79828703704</v>
      </c>
      <c r="B1361" s="82" t="s">
        <v>10730</v>
      </c>
      <c r="C1361" s="82" t="s">
        <v>10731</v>
      </c>
      <c r="D1361" s="82">
        <v>5.1991379591E10</v>
      </c>
      <c r="E1361" s="82" t="s">
        <v>43</v>
      </c>
      <c r="F1361" s="82" t="s">
        <v>60</v>
      </c>
      <c r="G1361" s="82" t="s">
        <v>45</v>
      </c>
      <c r="H1361" s="82" t="s">
        <v>46</v>
      </c>
      <c r="I1361" s="82" t="s">
        <v>47</v>
      </c>
      <c r="J1361" s="82" t="s">
        <v>47</v>
      </c>
      <c r="K1361" s="82" t="s">
        <v>48</v>
      </c>
      <c r="L1361" s="82" t="s">
        <v>48</v>
      </c>
      <c r="M1361" s="82" t="s">
        <v>79</v>
      </c>
      <c r="N1361" s="82" t="s">
        <v>50</v>
      </c>
      <c r="O1361" s="82" t="s">
        <v>51</v>
      </c>
      <c r="P1361" s="82" t="s">
        <v>171</v>
      </c>
      <c r="Q1361" s="82" t="s">
        <v>9457</v>
      </c>
      <c r="R1361" s="82" t="s">
        <v>9426</v>
      </c>
      <c r="S1361" s="82" t="s">
        <v>55</v>
      </c>
      <c r="T1361" s="83" t="s">
        <v>56</v>
      </c>
    </row>
    <row r="1362">
      <c r="A1362" s="81">
        <v>45771.80127314815</v>
      </c>
      <c r="B1362" s="82" t="s">
        <v>1129</v>
      </c>
      <c r="C1362" s="82" t="s">
        <v>10732</v>
      </c>
      <c r="D1362" s="82">
        <v>5.5119125966E10</v>
      </c>
      <c r="E1362" s="82" t="s">
        <v>43</v>
      </c>
      <c r="F1362" s="82" t="s">
        <v>44</v>
      </c>
      <c r="G1362" s="82" t="s">
        <v>45</v>
      </c>
      <c r="H1362" s="82" t="s">
        <v>106</v>
      </c>
      <c r="I1362" s="82" t="s">
        <v>48</v>
      </c>
      <c r="J1362" s="82" t="s">
        <v>47</v>
      </c>
      <c r="K1362" s="82" t="s">
        <v>48</v>
      </c>
      <c r="L1362" s="82" t="s">
        <v>48</v>
      </c>
      <c r="M1362" s="82" t="s">
        <v>94</v>
      </c>
      <c r="N1362" s="82" t="s">
        <v>50</v>
      </c>
      <c r="O1362" s="82" t="s">
        <v>51</v>
      </c>
      <c r="P1362" s="82" t="s">
        <v>171</v>
      </c>
      <c r="Q1362" s="82" t="s">
        <v>9460</v>
      </c>
      <c r="R1362" s="82" t="s">
        <v>9414</v>
      </c>
      <c r="S1362" s="82" t="s">
        <v>55</v>
      </c>
      <c r="T1362" s="83" t="s">
        <v>56</v>
      </c>
    </row>
    <row r="1363">
      <c r="A1363" s="81">
        <v>45771.80127314815</v>
      </c>
      <c r="B1363" s="82" t="s">
        <v>1129</v>
      </c>
      <c r="C1363" s="82" t="s">
        <v>10732</v>
      </c>
      <c r="D1363" s="82">
        <v>5.5119125966E10</v>
      </c>
      <c r="E1363" s="82" t="s">
        <v>43</v>
      </c>
      <c r="F1363" s="82" t="s">
        <v>44</v>
      </c>
      <c r="G1363" s="82" t="s">
        <v>45</v>
      </c>
      <c r="H1363" s="82" t="s">
        <v>106</v>
      </c>
      <c r="I1363" s="82" t="s">
        <v>48</v>
      </c>
      <c r="J1363" s="82" t="s">
        <v>47</v>
      </c>
      <c r="K1363" s="82" t="s">
        <v>48</v>
      </c>
      <c r="L1363" s="82" t="s">
        <v>48</v>
      </c>
      <c r="M1363" s="82" t="s">
        <v>94</v>
      </c>
      <c r="N1363" s="82" t="s">
        <v>50</v>
      </c>
      <c r="O1363" s="82" t="s">
        <v>51</v>
      </c>
      <c r="P1363" s="82" t="s">
        <v>171</v>
      </c>
      <c r="Q1363" s="82" t="s">
        <v>9460</v>
      </c>
      <c r="R1363" s="82" t="s">
        <v>9414</v>
      </c>
      <c r="S1363" s="82" t="s">
        <v>55</v>
      </c>
      <c r="T1363" s="83" t="s">
        <v>56</v>
      </c>
    </row>
    <row r="1364">
      <c r="A1364" s="81">
        <v>45771.803194444445</v>
      </c>
      <c r="B1364" s="82" t="s">
        <v>10733</v>
      </c>
      <c r="C1364" s="82" t="s">
        <v>10734</v>
      </c>
      <c r="D1364" s="82">
        <v>3.8991415722E10</v>
      </c>
      <c r="E1364" s="82" t="s">
        <v>43</v>
      </c>
      <c r="F1364" s="82" t="s">
        <v>60</v>
      </c>
      <c r="G1364" s="82" t="s">
        <v>45</v>
      </c>
      <c r="H1364" s="82" t="s">
        <v>78</v>
      </c>
      <c r="I1364" s="82" t="s">
        <v>48</v>
      </c>
      <c r="J1364" s="82" t="s">
        <v>47</v>
      </c>
      <c r="K1364" s="82" t="s">
        <v>48</v>
      </c>
      <c r="L1364" s="82" t="s">
        <v>47</v>
      </c>
      <c r="M1364" s="82" t="s">
        <v>79</v>
      </c>
      <c r="N1364" s="82" t="s">
        <v>64</v>
      </c>
      <c r="O1364" s="82" t="s">
        <v>51</v>
      </c>
      <c r="P1364" s="82" t="s">
        <v>171</v>
      </c>
      <c r="Q1364" s="82" t="s">
        <v>9539</v>
      </c>
      <c r="R1364" s="82" t="s">
        <v>9411</v>
      </c>
      <c r="S1364" s="82" t="s">
        <v>65</v>
      </c>
      <c r="T1364" s="83" t="s">
        <v>47</v>
      </c>
    </row>
    <row r="1365">
      <c r="A1365" s="81">
        <v>45771.803194444445</v>
      </c>
      <c r="B1365" s="82" t="s">
        <v>10733</v>
      </c>
      <c r="C1365" s="82" t="s">
        <v>10734</v>
      </c>
      <c r="D1365" s="82">
        <v>3.8991415722E10</v>
      </c>
      <c r="E1365" s="82" t="s">
        <v>43</v>
      </c>
      <c r="F1365" s="82" t="s">
        <v>60</v>
      </c>
      <c r="G1365" s="82" t="s">
        <v>45</v>
      </c>
      <c r="H1365" s="82" t="s">
        <v>78</v>
      </c>
      <c r="I1365" s="82" t="s">
        <v>48</v>
      </c>
      <c r="J1365" s="82" t="s">
        <v>47</v>
      </c>
      <c r="K1365" s="82" t="s">
        <v>48</v>
      </c>
      <c r="L1365" s="82" t="s">
        <v>47</v>
      </c>
      <c r="M1365" s="82" t="s">
        <v>79</v>
      </c>
      <c r="N1365" s="82" t="s">
        <v>64</v>
      </c>
      <c r="O1365" s="82" t="s">
        <v>51</v>
      </c>
      <c r="P1365" s="82" t="s">
        <v>171</v>
      </c>
      <c r="Q1365" s="82" t="s">
        <v>9539</v>
      </c>
      <c r="R1365" s="82" t="s">
        <v>9411</v>
      </c>
      <c r="S1365" s="82" t="s">
        <v>65</v>
      </c>
      <c r="T1365" s="83" t="s">
        <v>47</v>
      </c>
    </row>
    <row r="1366">
      <c r="A1366" s="81">
        <v>45771.80373842592</v>
      </c>
      <c r="B1366" s="82" t="s">
        <v>10735</v>
      </c>
      <c r="C1366" s="82" t="s">
        <v>10736</v>
      </c>
      <c r="D1366" s="82">
        <v>8.8999824814E10</v>
      </c>
      <c r="E1366" s="82" t="s">
        <v>43</v>
      </c>
      <c r="F1366" s="82" t="s">
        <v>144</v>
      </c>
      <c r="G1366" s="82" t="s">
        <v>77</v>
      </c>
      <c r="H1366" s="82" t="s">
        <v>88</v>
      </c>
      <c r="I1366" s="82" t="s">
        <v>47</v>
      </c>
      <c r="J1366" s="82" t="s">
        <v>47</v>
      </c>
      <c r="K1366" s="82" t="s">
        <v>48</v>
      </c>
      <c r="L1366" s="82" t="s">
        <v>47</v>
      </c>
      <c r="M1366" s="82" t="s">
        <v>63</v>
      </c>
      <c r="N1366" s="82" t="s">
        <v>64</v>
      </c>
      <c r="O1366" s="82" t="s">
        <v>51</v>
      </c>
      <c r="P1366" s="82" t="s">
        <v>171</v>
      </c>
      <c r="Q1366" s="82" t="s">
        <v>9443</v>
      </c>
      <c r="R1366" s="82" t="s">
        <v>9417</v>
      </c>
      <c r="S1366" s="82" t="s">
        <v>55</v>
      </c>
      <c r="T1366" s="83" t="s">
        <v>56</v>
      </c>
    </row>
    <row r="1367">
      <c r="A1367" s="81">
        <v>45771.80373842592</v>
      </c>
      <c r="B1367" s="82" t="s">
        <v>10735</v>
      </c>
      <c r="C1367" s="82" t="s">
        <v>10736</v>
      </c>
      <c r="D1367" s="82">
        <v>8.8999824814E10</v>
      </c>
      <c r="E1367" s="82" t="s">
        <v>43</v>
      </c>
      <c r="F1367" s="82" t="s">
        <v>144</v>
      </c>
      <c r="G1367" s="82" t="s">
        <v>77</v>
      </c>
      <c r="H1367" s="82" t="s">
        <v>88</v>
      </c>
      <c r="I1367" s="82" t="s">
        <v>47</v>
      </c>
      <c r="J1367" s="82" t="s">
        <v>47</v>
      </c>
      <c r="K1367" s="82" t="s">
        <v>48</v>
      </c>
      <c r="L1367" s="82" t="s">
        <v>47</v>
      </c>
      <c r="M1367" s="82" t="s">
        <v>63</v>
      </c>
      <c r="N1367" s="82" t="s">
        <v>64</v>
      </c>
      <c r="O1367" s="82" t="s">
        <v>51</v>
      </c>
      <c r="P1367" s="82" t="s">
        <v>171</v>
      </c>
      <c r="Q1367" s="82" t="s">
        <v>9443</v>
      </c>
      <c r="R1367" s="82" t="s">
        <v>9417</v>
      </c>
      <c r="S1367" s="82" t="s">
        <v>55</v>
      </c>
      <c r="T1367" s="83" t="s">
        <v>56</v>
      </c>
    </row>
    <row r="1368">
      <c r="A1368" s="81">
        <v>45771.80568287037</v>
      </c>
      <c r="B1368" s="82" t="s">
        <v>10737</v>
      </c>
      <c r="C1368" s="82" t="s">
        <v>10738</v>
      </c>
      <c r="D1368" s="82">
        <v>5.198525956E10</v>
      </c>
      <c r="E1368" s="82" t="s">
        <v>75</v>
      </c>
      <c r="F1368" s="82" t="s">
        <v>60</v>
      </c>
      <c r="G1368" s="82" t="s">
        <v>87</v>
      </c>
      <c r="H1368" s="82" t="s">
        <v>106</v>
      </c>
      <c r="I1368" s="82" t="s">
        <v>47</v>
      </c>
      <c r="J1368" s="82" t="s">
        <v>47</v>
      </c>
      <c r="K1368" s="82" t="s">
        <v>48</v>
      </c>
      <c r="L1368" s="82" t="s">
        <v>47</v>
      </c>
      <c r="M1368" s="82" t="s">
        <v>79</v>
      </c>
      <c r="N1368" s="82" t="s">
        <v>64</v>
      </c>
      <c r="O1368" s="82" t="s">
        <v>51</v>
      </c>
      <c r="P1368" s="82" t="s">
        <v>171</v>
      </c>
      <c r="Q1368" s="82" t="s">
        <v>10729</v>
      </c>
      <c r="R1368" s="82" t="s">
        <v>9430</v>
      </c>
      <c r="S1368" s="82" t="s">
        <v>55</v>
      </c>
      <c r="T1368" s="83" t="s">
        <v>56</v>
      </c>
    </row>
    <row r="1369">
      <c r="A1369" s="81">
        <v>45771.80568287037</v>
      </c>
      <c r="B1369" s="82" t="s">
        <v>10737</v>
      </c>
      <c r="C1369" s="82" t="s">
        <v>10738</v>
      </c>
      <c r="D1369" s="82">
        <v>5.198525956E10</v>
      </c>
      <c r="E1369" s="82" t="s">
        <v>75</v>
      </c>
      <c r="F1369" s="82" t="s">
        <v>60</v>
      </c>
      <c r="G1369" s="82" t="s">
        <v>87</v>
      </c>
      <c r="H1369" s="82" t="s">
        <v>106</v>
      </c>
      <c r="I1369" s="82" t="s">
        <v>47</v>
      </c>
      <c r="J1369" s="82" t="s">
        <v>47</v>
      </c>
      <c r="K1369" s="82" t="s">
        <v>48</v>
      </c>
      <c r="L1369" s="82" t="s">
        <v>47</v>
      </c>
      <c r="M1369" s="82" t="s">
        <v>79</v>
      </c>
      <c r="N1369" s="82" t="s">
        <v>64</v>
      </c>
      <c r="O1369" s="82" t="s">
        <v>51</v>
      </c>
      <c r="P1369" s="82" t="s">
        <v>171</v>
      </c>
      <c r="Q1369" s="82" t="s">
        <v>10729</v>
      </c>
      <c r="R1369" s="82" t="s">
        <v>9430</v>
      </c>
      <c r="S1369" s="82" t="s">
        <v>55</v>
      </c>
      <c r="T1369" s="83" t="s">
        <v>56</v>
      </c>
    </row>
    <row r="1370">
      <c r="A1370" s="81">
        <v>45771.80789351852</v>
      </c>
      <c r="B1370" s="82" t="s">
        <v>10739</v>
      </c>
      <c r="C1370" s="82" t="s">
        <v>10740</v>
      </c>
      <c r="D1370" s="82">
        <v>9.8988959282E10</v>
      </c>
      <c r="E1370" s="82" t="s">
        <v>75</v>
      </c>
      <c r="F1370" s="82" t="s">
        <v>60</v>
      </c>
      <c r="G1370" s="82" t="s">
        <v>45</v>
      </c>
      <c r="H1370" s="82" t="s">
        <v>78</v>
      </c>
      <c r="I1370" s="82" t="s">
        <v>48</v>
      </c>
      <c r="J1370" s="82" t="s">
        <v>47</v>
      </c>
      <c r="K1370" s="82" t="s">
        <v>48</v>
      </c>
      <c r="L1370" s="82" t="s">
        <v>48</v>
      </c>
      <c r="M1370" s="82" t="s">
        <v>63</v>
      </c>
      <c r="N1370" s="82" t="s">
        <v>50</v>
      </c>
      <c r="O1370" s="82" t="s">
        <v>51</v>
      </c>
      <c r="P1370" s="82" t="s">
        <v>171</v>
      </c>
      <c r="Q1370" s="82" t="s">
        <v>9457</v>
      </c>
      <c r="R1370" s="82" t="s">
        <v>9426</v>
      </c>
      <c r="S1370" s="82" t="s">
        <v>55</v>
      </c>
      <c r="T1370" s="83" t="s">
        <v>56</v>
      </c>
    </row>
    <row r="1371">
      <c r="A1371" s="81">
        <v>45771.80789351852</v>
      </c>
      <c r="B1371" s="82" t="s">
        <v>10739</v>
      </c>
      <c r="C1371" s="82" t="s">
        <v>10740</v>
      </c>
      <c r="D1371" s="82">
        <v>9.8988959282E10</v>
      </c>
      <c r="E1371" s="82" t="s">
        <v>75</v>
      </c>
      <c r="F1371" s="82" t="s">
        <v>60</v>
      </c>
      <c r="G1371" s="82" t="s">
        <v>45</v>
      </c>
      <c r="H1371" s="82" t="s">
        <v>78</v>
      </c>
      <c r="I1371" s="82" t="s">
        <v>48</v>
      </c>
      <c r="J1371" s="82" t="s">
        <v>47</v>
      </c>
      <c r="K1371" s="82" t="s">
        <v>48</v>
      </c>
      <c r="L1371" s="82" t="s">
        <v>48</v>
      </c>
      <c r="M1371" s="82" t="s">
        <v>63</v>
      </c>
      <c r="N1371" s="82" t="s">
        <v>50</v>
      </c>
      <c r="O1371" s="82" t="s">
        <v>51</v>
      </c>
      <c r="P1371" s="82" t="s">
        <v>171</v>
      </c>
      <c r="Q1371" s="82" t="s">
        <v>9457</v>
      </c>
      <c r="R1371" s="82" t="s">
        <v>9426</v>
      </c>
      <c r="S1371" s="82" t="s">
        <v>55</v>
      </c>
      <c r="T1371" s="83" t="s">
        <v>56</v>
      </c>
    </row>
    <row r="1372">
      <c r="A1372" s="81">
        <v>45771.808287037034</v>
      </c>
      <c r="B1372" s="82" t="s">
        <v>10741</v>
      </c>
      <c r="C1372" s="82" t="s">
        <v>10742</v>
      </c>
      <c r="D1372" s="82">
        <v>9.1991629894E10</v>
      </c>
      <c r="E1372" s="82" t="s">
        <v>43</v>
      </c>
      <c r="F1372" s="82" t="s">
        <v>44</v>
      </c>
      <c r="G1372" s="82" t="s">
        <v>45</v>
      </c>
      <c r="H1372" s="82" t="s">
        <v>106</v>
      </c>
      <c r="I1372" s="82" t="s">
        <v>48</v>
      </c>
      <c r="J1372" s="82" t="s">
        <v>47</v>
      </c>
      <c r="K1372" s="82" t="s">
        <v>47</v>
      </c>
      <c r="L1372" s="82" t="s">
        <v>48</v>
      </c>
      <c r="M1372" s="82" t="s">
        <v>63</v>
      </c>
      <c r="N1372" s="82" t="s">
        <v>95</v>
      </c>
      <c r="O1372" s="82" t="s">
        <v>51</v>
      </c>
      <c r="P1372" s="82" t="s">
        <v>171</v>
      </c>
      <c r="Q1372" s="82" t="s">
        <v>9555</v>
      </c>
      <c r="R1372" s="82" t="s">
        <v>9411</v>
      </c>
      <c r="S1372" s="82" t="s">
        <v>65</v>
      </c>
      <c r="T1372" s="83" t="s">
        <v>56</v>
      </c>
    </row>
    <row r="1373">
      <c r="A1373" s="81">
        <v>45771.808287037034</v>
      </c>
      <c r="B1373" s="82" t="s">
        <v>10741</v>
      </c>
      <c r="C1373" s="82" t="s">
        <v>10742</v>
      </c>
      <c r="D1373" s="82">
        <v>9.1991629894E10</v>
      </c>
      <c r="E1373" s="82" t="s">
        <v>43</v>
      </c>
      <c r="F1373" s="82" t="s">
        <v>44</v>
      </c>
      <c r="G1373" s="82" t="s">
        <v>45</v>
      </c>
      <c r="H1373" s="82" t="s">
        <v>106</v>
      </c>
      <c r="I1373" s="82" t="s">
        <v>48</v>
      </c>
      <c r="J1373" s="82" t="s">
        <v>47</v>
      </c>
      <c r="K1373" s="82" t="s">
        <v>47</v>
      </c>
      <c r="L1373" s="82" t="s">
        <v>48</v>
      </c>
      <c r="M1373" s="82" t="s">
        <v>63</v>
      </c>
      <c r="N1373" s="82" t="s">
        <v>95</v>
      </c>
      <c r="O1373" s="82" t="s">
        <v>51</v>
      </c>
      <c r="P1373" s="82" t="s">
        <v>171</v>
      </c>
      <c r="Q1373" s="82" t="s">
        <v>9555</v>
      </c>
      <c r="R1373" s="82" t="s">
        <v>9411</v>
      </c>
      <c r="S1373" s="82" t="s">
        <v>65</v>
      </c>
      <c r="T1373" s="83" t="s">
        <v>56</v>
      </c>
    </row>
    <row r="1374">
      <c r="A1374" s="81">
        <v>45771.808530092596</v>
      </c>
      <c r="B1374" s="82" t="s">
        <v>10743</v>
      </c>
      <c r="C1374" s="82" t="s">
        <v>10744</v>
      </c>
      <c r="D1374" s="82">
        <v>1.1933640869E10</v>
      </c>
      <c r="E1374" s="82" t="s">
        <v>43</v>
      </c>
      <c r="F1374" s="82" t="s">
        <v>60</v>
      </c>
      <c r="G1374" s="82" t="s">
        <v>45</v>
      </c>
      <c r="H1374" s="82" t="s">
        <v>62</v>
      </c>
      <c r="I1374" s="82" t="s">
        <v>48</v>
      </c>
      <c r="J1374" s="82" t="s">
        <v>47</v>
      </c>
      <c r="K1374" s="82" t="s">
        <v>48</v>
      </c>
      <c r="L1374" s="82" t="s">
        <v>47</v>
      </c>
      <c r="M1374" s="82" t="s">
        <v>79</v>
      </c>
      <c r="N1374" s="82" t="s">
        <v>64</v>
      </c>
      <c r="O1374" s="82" t="s">
        <v>51</v>
      </c>
      <c r="P1374" s="82" t="s">
        <v>171</v>
      </c>
      <c r="Q1374" s="82" t="s">
        <v>9491</v>
      </c>
      <c r="R1374" s="82" t="s">
        <v>9414</v>
      </c>
      <c r="S1374" s="82" t="s">
        <v>65</v>
      </c>
      <c r="T1374" s="83" t="s">
        <v>56</v>
      </c>
    </row>
    <row r="1375">
      <c r="A1375" s="81">
        <v>45771.808530092596</v>
      </c>
      <c r="B1375" s="82" t="s">
        <v>10743</v>
      </c>
      <c r="C1375" s="82" t="s">
        <v>10744</v>
      </c>
      <c r="D1375" s="82">
        <v>1.1933640869E10</v>
      </c>
      <c r="E1375" s="82" t="s">
        <v>43</v>
      </c>
      <c r="F1375" s="82" t="s">
        <v>60</v>
      </c>
      <c r="G1375" s="82" t="s">
        <v>45</v>
      </c>
      <c r="H1375" s="82" t="s">
        <v>62</v>
      </c>
      <c r="I1375" s="82" t="s">
        <v>48</v>
      </c>
      <c r="J1375" s="82" t="s">
        <v>47</v>
      </c>
      <c r="K1375" s="82" t="s">
        <v>48</v>
      </c>
      <c r="L1375" s="82" t="s">
        <v>47</v>
      </c>
      <c r="M1375" s="82" t="s">
        <v>79</v>
      </c>
      <c r="N1375" s="82" t="s">
        <v>64</v>
      </c>
      <c r="O1375" s="82" t="s">
        <v>51</v>
      </c>
      <c r="P1375" s="82" t="s">
        <v>171</v>
      </c>
      <c r="Q1375" s="82" t="s">
        <v>9491</v>
      </c>
      <c r="R1375" s="82" t="s">
        <v>9414</v>
      </c>
      <c r="S1375" s="82" t="s">
        <v>65</v>
      </c>
      <c r="T1375" s="83" t="s">
        <v>56</v>
      </c>
    </row>
    <row r="1376">
      <c r="A1376" s="81">
        <v>45771.813738425924</v>
      </c>
      <c r="B1376" s="82" t="s">
        <v>10745</v>
      </c>
      <c r="C1376" s="82" t="s">
        <v>10746</v>
      </c>
      <c r="D1376" s="82">
        <v>1.3997900205E10</v>
      </c>
      <c r="E1376" s="82" t="s">
        <v>43</v>
      </c>
      <c r="F1376" s="82" t="s">
        <v>76</v>
      </c>
      <c r="G1376" s="82" t="s">
        <v>77</v>
      </c>
      <c r="H1376" s="82" t="s">
        <v>88</v>
      </c>
      <c r="I1376" s="82" t="s">
        <v>47</v>
      </c>
      <c r="J1376" s="82" t="s">
        <v>48</v>
      </c>
      <c r="K1376" s="82" t="s">
        <v>48</v>
      </c>
      <c r="L1376" s="82" t="s">
        <v>48</v>
      </c>
      <c r="M1376" s="82" t="s">
        <v>63</v>
      </c>
      <c r="N1376" s="82" t="s">
        <v>50</v>
      </c>
      <c r="O1376" s="82" t="s">
        <v>51</v>
      </c>
      <c r="P1376" s="82" t="s">
        <v>171</v>
      </c>
      <c r="Q1376" s="82" t="s">
        <v>9429</v>
      </c>
      <c r="R1376" s="82" t="s">
        <v>9430</v>
      </c>
      <c r="S1376" s="82" t="s">
        <v>55</v>
      </c>
      <c r="T1376" s="83" t="s">
        <v>56</v>
      </c>
    </row>
    <row r="1377">
      <c r="A1377" s="81">
        <v>45771.813738425924</v>
      </c>
      <c r="B1377" s="82" t="s">
        <v>10745</v>
      </c>
      <c r="C1377" s="82" t="s">
        <v>10746</v>
      </c>
      <c r="D1377" s="82">
        <v>1.3997900205E10</v>
      </c>
      <c r="E1377" s="82" t="s">
        <v>43</v>
      </c>
      <c r="F1377" s="82" t="s">
        <v>76</v>
      </c>
      <c r="G1377" s="82" t="s">
        <v>77</v>
      </c>
      <c r="H1377" s="82" t="s">
        <v>88</v>
      </c>
      <c r="I1377" s="82" t="s">
        <v>47</v>
      </c>
      <c r="J1377" s="82" t="s">
        <v>48</v>
      </c>
      <c r="K1377" s="82" t="s">
        <v>48</v>
      </c>
      <c r="L1377" s="82" t="s">
        <v>48</v>
      </c>
      <c r="M1377" s="82" t="s">
        <v>63</v>
      </c>
      <c r="N1377" s="82" t="s">
        <v>50</v>
      </c>
      <c r="O1377" s="82" t="s">
        <v>51</v>
      </c>
      <c r="P1377" s="82" t="s">
        <v>171</v>
      </c>
      <c r="Q1377" s="82" t="s">
        <v>9429</v>
      </c>
      <c r="R1377" s="82" t="s">
        <v>9430</v>
      </c>
      <c r="S1377" s="82" t="s">
        <v>55</v>
      </c>
      <c r="T1377" s="83" t="s">
        <v>56</v>
      </c>
    </row>
    <row r="1378">
      <c r="A1378" s="81">
        <v>45771.81627314815</v>
      </c>
      <c r="B1378" s="82" t="s">
        <v>10747</v>
      </c>
      <c r="C1378" s="82" t="s">
        <v>10748</v>
      </c>
      <c r="D1378" s="82">
        <v>6.3991378465E10</v>
      </c>
      <c r="E1378" s="82" t="s">
        <v>43</v>
      </c>
      <c r="F1378" s="82" t="s">
        <v>144</v>
      </c>
      <c r="G1378" s="82" t="s">
        <v>77</v>
      </c>
      <c r="H1378" s="82" t="s">
        <v>88</v>
      </c>
      <c r="I1378" s="82" t="s">
        <v>48</v>
      </c>
      <c r="J1378" s="82" t="s">
        <v>47</v>
      </c>
      <c r="K1378" s="82" t="s">
        <v>48</v>
      </c>
      <c r="L1378" s="82" t="s">
        <v>48</v>
      </c>
      <c r="M1378" s="82" t="s">
        <v>63</v>
      </c>
      <c r="N1378" s="82" t="s">
        <v>64</v>
      </c>
      <c r="O1378" s="82" t="s">
        <v>51</v>
      </c>
      <c r="P1378" s="82" t="s">
        <v>171</v>
      </c>
      <c r="Q1378" s="82" t="s">
        <v>9491</v>
      </c>
      <c r="R1378" s="82" t="s">
        <v>9414</v>
      </c>
      <c r="S1378" s="82" t="s">
        <v>55</v>
      </c>
      <c r="T1378" s="83" t="s">
        <v>56</v>
      </c>
    </row>
    <row r="1379">
      <c r="A1379" s="81">
        <v>45771.81627314815</v>
      </c>
      <c r="B1379" s="82" t="s">
        <v>10747</v>
      </c>
      <c r="C1379" s="82" t="s">
        <v>10748</v>
      </c>
      <c r="D1379" s="82">
        <v>6.3991378465E10</v>
      </c>
      <c r="E1379" s="82" t="s">
        <v>43</v>
      </c>
      <c r="F1379" s="82" t="s">
        <v>144</v>
      </c>
      <c r="G1379" s="82" t="s">
        <v>77</v>
      </c>
      <c r="H1379" s="82" t="s">
        <v>88</v>
      </c>
      <c r="I1379" s="82" t="s">
        <v>48</v>
      </c>
      <c r="J1379" s="82" t="s">
        <v>47</v>
      </c>
      <c r="K1379" s="82" t="s">
        <v>48</v>
      </c>
      <c r="L1379" s="82" t="s">
        <v>48</v>
      </c>
      <c r="M1379" s="82" t="s">
        <v>63</v>
      </c>
      <c r="N1379" s="82" t="s">
        <v>64</v>
      </c>
      <c r="O1379" s="82" t="s">
        <v>51</v>
      </c>
      <c r="P1379" s="82" t="s">
        <v>171</v>
      </c>
      <c r="Q1379" s="82" t="s">
        <v>9491</v>
      </c>
      <c r="R1379" s="82" t="s">
        <v>9414</v>
      </c>
      <c r="S1379" s="82" t="s">
        <v>55</v>
      </c>
      <c r="T1379" s="83" t="s">
        <v>56</v>
      </c>
    </row>
    <row r="1380">
      <c r="A1380" s="81">
        <v>45771.82065972222</v>
      </c>
      <c r="B1380" s="82" t="s">
        <v>10749</v>
      </c>
      <c r="C1380" s="82" t="s">
        <v>10750</v>
      </c>
      <c r="D1380" s="82">
        <v>6.1995498789E10</v>
      </c>
      <c r="E1380" s="82" t="s">
        <v>43</v>
      </c>
      <c r="F1380" s="82" t="s">
        <v>76</v>
      </c>
      <c r="G1380" s="82" t="s">
        <v>77</v>
      </c>
      <c r="H1380" s="82" t="s">
        <v>88</v>
      </c>
      <c r="I1380" s="82" t="s">
        <v>47</v>
      </c>
      <c r="J1380" s="82" t="s">
        <v>47</v>
      </c>
      <c r="K1380" s="82" t="s">
        <v>48</v>
      </c>
      <c r="L1380" s="82" t="s">
        <v>47</v>
      </c>
      <c r="M1380" s="82" t="s">
        <v>63</v>
      </c>
      <c r="N1380" s="82" t="s">
        <v>50</v>
      </c>
      <c r="O1380" s="82" t="s">
        <v>51</v>
      </c>
      <c r="P1380" s="82" t="s">
        <v>171</v>
      </c>
      <c r="Q1380" s="82" t="s">
        <v>10729</v>
      </c>
      <c r="R1380" s="82" t="s">
        <v>9430</v>
      </c>
      <c r="S1380" s="82" t="s">
        <v>55</v>
      </c>
      <c r="T1380" s="83" t="s">
        <v>56</v>
      </c>
    </row>
    <row r="1381">
      <c r="A1381" s="81">
        <v>45771.82065972222</v>
      </c>
      <c r="B1381" s="82" t="s">
        <v>10749</v>
      </c>
      <c r="C1381" s="82" t="s">
        <v>10750</v>
      </c>
      <c r="D1381" s="82">
        <v>6.1995498789E10</v>
      </c>
      <c r="E1381" s="82" t="s">
        <v>43</v>
      </c>
      <c r="F1381" s="82" t="s">
        <v>76</v>
      </c>
      <c r="G1381" s="82" t="s">
        <v>77</v>
      </c>
      <c r="H1381" s="82" t="s">
        <v>88</v>
      </c>
      <c r="I1381" s="82" t="s">
        <v>47</v>
      </c>
      <c r="J1381" s="82" t="s">
        <v>47</v>
      </c>
      <c r="K1381" s="82" t="s">
        <v>48</v>
      </c>
      <c r="L1381" s="82" t="s">
        <v>47</v>
      </c>
      <c r="M1381" s="82" t="s">
        <v>63</v>
      </c>
      <c r="N1381" s="82" t="s">
        <v>50</v>
      </c>
      <c r="O1381" s="82" t="s">
        <v>51</v>
      </c>
      <c r="P1381" s="82" t="s">
        <v>171</v>
      </c>
      <c r="Q1381" s="82" t="s">
        <v>10729</v>
      </c>
      <c r="R1381" s="82" t="s">
        <v>9430</v>
      </c>
      <c r="S1381" s="82" t="s">
        <v>55</v>
      </c>
      <c r="T1381" s="83" t="s">
        <v>56</v>
      </c>
    </row>
    <row r="1382">
      <c r="A1382" s="81">
        <v>45771.82087962963</v>
      </c>
      <c r="B1382" s="82" t="s">
        <v>10751</v>
      </c>
      <c r="C1382" s="82" t="s">
        <v>10752</v>
      </c>
      <c r="D1382" s="82">
        <v>2.299913855E10</v>
      </c>
      <c r="E1382" s="82" t="s">
        <v>43</v>
      </c>
      <c r="F1382" s="82" t="s">
        <v>44</v>
      </c>
      <c r="G1382" s="82" t="s">
        <v>45</v>
      </c>
      <c r="H1382" s="82" t="s">
        <v>62</v>
      </c>
      <c r="I1382" s="82" t="s">
        <v>48</v>
      </c>
      <c r="J1382" s="82" t="s">
        <v>47</v>
      </c>
      <c r="K1382" s="82" t="s">
        <v>48</v>
      </c>
      <c r="L1382" s="82" t="s">
        <v>48</v>
      </c>
      <c r="M1382" s="82" t="s">
        <v>63</v>
      </c>
      <c r="N1382" s="82" t="s">
        <v>70</v>
      </c>
      <c r="O1382" s="82" t="s">
        <v>51</v>
      </c>
      <c r="P1382" s="82" t="s">
        <v>171</v>
      </c>
      <c r="Q1382" s="82" t="s">
        <v>9484</v>
      </c>
      <c r="R1382" s="82" t="s">
        <v>9430</v>
      </c>
      <c r="S1382" s="82" t="s">
        <v>55</v>
      </c>
      <c r="T1382" s="84"/>
    </row>
    <row r="1383">
      <c r="A1383" s="81">
        <v>45771.82087962963</v>
      </c>
      <c r="B1383" s="82" t="s">
        <v>10751</v>
      </c>
      <c r="C1383" s="82" t="s">
        <v>10752</v>
      </c>
      <c r="D1383" s="82">
        <v>2.299913855E10</v>
      </c>
      <c r="E1383" s="82" t="s">
        <v>43</v>
      </c>
      <c r="F1383" s="82" t="s">
        <v>44</v>
      </c>
      <c r="G1383" s="82" t="s">
        <v>45</v>
      </c>
      <c r="H1383" s="82" t="s">
        <v>62</v>
      </c>
      <c r="I1383" s="82" t="s">
        <v>48</v>
      </c>
      <c r="J1383" s="82" t="s">
        <v>47</v>
      </c>
      <c r="K1383" s="82" t="s">
        <v>48</v>
      </c>
      <c r="L1383" s="82" t="s">
        <v>48</v>
      </c>
      <c r="M1383" s="82" t="s">
        <v>63</v>
      </c>
      <c r="N1383" s="82" t="s">
        <v>70</v>
      </c>
      <c r="O1383" s="82" t="s">
        <v>51</v>
      </c>
      <c r="P1383" s="82" t="s">
        <v>171</v>
      </c>
      <c r="Q1383" s="82" t="s">
        <v>9484</v>
      </c>
      <c r="R1383" s="82" t="s">
        <v>9430</v>
      </c>
      <c r="S1383" s="82" t="s">
        <v>55</v>
      </c>
      <c r="T1383" s="84"/>
    </row>
    <row r="1384">
      <c r="A1384" s="81">
        <v>45771.82336805556</v>
      </c>
      <c r="B1384" s="82" t="s">
        <v>10753</v>
      </c>
      <c r="C1384" s="82" t="s">
        <v>10754</v>
      </c>
      <c r="D1384" s="82">
        <v>8.8988198287E10</v>
      </c>
      <c r="E1384" s="82" t="s">
        <v>43</v>
      </c>
      <c r="F1384" s="82" t="s">
        <v>60</v>
      </c>
      <c r="G1384" s="82" t="s">
        <v>61</v>
      </c>
      <c r="H1384" s="82" t="s">
        <v>78</v>
      </c>
      <c r="I1384" s="82" t="s">
        <v>48</v>
      </c>
      <c r="J1384" s="82" t="s">
        <v>47</v>
      </c>
      <c r="K1384" s="82" t="s">
        <v>48</v>
      </c>
      <c r="L1384" s="82" t="s">
        <v>47</v>
      </c>
      <c r="M1384" s="82" t="s">
        <v>63</v>
      </c>
      <c r="N1384" s="82" t="s">
        <v>98</v>
      </c>
      <c r="O1384" s="82" t="s">
        <v>51</v>
      </c>
      <c r="P1384" s="82" t="s">
        <v>171</v>
      </c>
      <c r="Q1384" s="82" t="s">
        <v>9443</v>
      </c>
      <c r="R1384" s="82" t="s">
        <v>9417</v>
      </c>
      <c r="S1384" s="82" t="s">
        <v>55</v>
      </c>
      <c r="T1384" s="84"/>
    </row>
    <row r="1385">
      <c r="A1385" s="81">
        <v>45771.82336805556</v>
      </c>
      <c r="B1385" s="82" t="s">
        <v>10753</v>
      </c>
      <c r="C1385" s="82" t="s">
        <v>10754</v>
      </c>
      <c r="D1385" s="82">
        <v>8.8988198287E10</v>
      </c>
      <c r="E1385" s="82" t="s">
        <v>43</v>
      </c>
      <c r="F1385" s="82" t="s">
        <v>60</v>
      </c>
      <c r="G1385" s="82" t="s">
        <v>61</v>
      </c>
      <c r="H1385" s="82" t="s">
        <v>78</v>
      </c>
      <c r="I1385" s="82" t="s">
        <v>48</v>
      </c>
      <c r="J1385" s="82" t="s">
        <v>47</v>
      </c>
      <c r="K1385" s="82" t="s">
        <v>48</v>
      </c>
      <c r="L1385" s="82" t="s">
        <v>47</v>
      </c>
      <c r="M1385" s="82" t="s">
        <v>63</v>
      </c>
      <c r="N1385" s="82" t="s">
        <v>98</v>
      </c>
      <c r="O1385" s="82" t="s">
        <v>51</v>
      </c>
      <c r="P1385" s="82" t="s">
        <v>171</v>
      </c>
      <c r="Q1385" s="82" t="s">
        <v>9443</v>
      </c>
      <c r="R1385" s="82" t="s">
        <v>9417</v>
      </c>
      <c r="S1385" s="82" t="s">
        <v>55</v>
      </c>
      <c r="T1385" s="84"/>
    </row>
    <row r="1386">
      <c r="A1386" s="81">
        <v>45771.825787037036</v>
      </c>
      <c r="B1386" s="82" t="s">
        <v>10755</v>
      </c>
      <c r="C1386" s="82" t="s">
        <v>10756</v>
      </c>
      <c r="D1386" s="82">
        <v>8.6999127344E10</v>
      </c>
      <c r="E1386" s="82" t="s">
        <v>43</v>
      </c>
      <c r="F1386" s="82" t="s">
        <v>60</v>
      </c>
      <c r="G1386" s="82" t="s">
        <v>45</v>
      </c>
      <c r="H1386" s="82" t="s">
        <v>78</v>
      </c>
      <c r="I1386" s="82" t="s">
        <v>47</v>
      </c>
      <c r="J1386" s="82" t="s">
        <v>48</v>
      </c>
      <c r="K1386" s="82" t="s">
        <v>48</v>
      </c>
      <c r="L1386" s="82" t="s">
        <v>48</v>
      </c>
      <c r="M1386" s="82" t="s">
        <v>63</v>
      </c>
      <c r="N1386" s="82" t="s">
        <v>50</v>
      </c>
      <c r="O1386" s="82" t="s">
        <v>51</v>
      </c>
      <c r="P1386" s="82" t="s">
        <v>171</v>
      </c>
      <c r="Q1386" s="82" t="s">
        <v>9443</v>
      </c>
      <c r="R1386" s="82" t="s">
        <v>9417</v>
      </c>
      <c r="S1386" s="82" t="s">
        <v>55</v>
      </c>
      <c r="T1386" s="83" t="s">
        <v>56</v>
      </c>
    </row>
    <row r="1387">
      <c r="A1387" s="81">
        <v>45771.825787037036</v>
      </c>
      <c r="B1387" s="82" t="s">
        <v>10755</v>
      </c>
      <c r="C1387" s="82" t="s">
        <v>10756</v>
      </c>
      <c r="D1387" s="82">
        <v>8.6999127344E10</v>
      </c>
      <c r="E1387" s="82" t="s">
        <v>43</v>
      </c>
      <c r="F1387" s="82" t="s">
        <v>60</v>
      </c>
      <c r="G1387" s="82" t="s">
        <v>45</v>
      </c>
      <c r="H1387" s="82" t="s">
        <v>78</v>
      </c>
      <c r="I1387" s="82" t="s">
        <v>47</v>
      </c>
      <c r="J1387" s="82" t="s">
        <v>48</v>
      </c>
      <c r="K1387" s="82" t="s">
        <v>48</v>
      </c>
      <c r="L1387" s="82" t="s">
        <v>48</v>
      </c>
      <c r="M1387" s="82" t="s">
        <v>63</v>
      </c>
      <c r="N1387" s="82" t="s">
        <v>50</v>
      </c>
      <c r="O1387" s="82" t="s">
        <v>51</v>
      </c>
      <c r="P1387" s="82" t="s">
        <v>171</v>
      </c>
      <c r="Q1387" s="82" t="s">
        <v>9443</v>
      </c>
      <c r="R1387" s="82" t="s">
        <v>9417</v>
      </c>
      <c r="S1387" s="82" t="s">
        <v>55</v>
      </c>
      <c r="T1387" s="83" t="s">
        <v>56</v>
      </c>
    </row>
    <row r="1388">
      <c r="A1388" s="81">
        <v>45771.82606481481</v>
      </c>
      <c r="B1388" s="82" t="s">
        <v>7813</v>
      </c>
      <c r="C1388" s="82" t="s">
        <v>10757</v>
      </c>
      <c r="D1388" s="82">
        <v>5.597984124E10</v>
      </c>
      <c r="E1388" s="82" t="s">
        <v>43</v>
      </c>
      <c r="F1388" s="82" t="s">
        <v>44</v>
      </c>
      <c r="G1388" s="82" t="s">
        <v>61</v>
      </c>
      <c r="H1388" s="82" t="s">
        <v>78</v>
      </c>
      <c r="I1388" s="82" t="s">
        <v>47</v>
      </c>
      <c r="J1388" s="82" t="s">
        <v>47</v>
      </c>
      <c r="K1388" s="82" t="s">
        <v>47</v>
      </c>
      <c r="L1388" s="82" t="s">
        <v>47</v>
      </c>
      <c r="M1388" s="82" t="s">
        <v>118</v>
      </c>
      <c r="N1388" s="82" t="s">
        <v>70</v>
      </c>
      <c r="O1388" s="82" t="s">
        <v>51</v>
      </c>
      <c r="P1388" s="82" t="s">
        <v>171</v>
      </c>
      <c r="Q1388" s="82" t="s">
        <v>9457</v>
      </c>
      <c r="R1388" s="82" t="s">
        <v>9426</v>
      </c>
      <c r="S1388" s="82" t="s">
        <v>55</v>
      </c>
      <c r="T1388" s="83" t="s">
        <v>56</v>
      </c>
    </row>
    <row r="1389">
      <c r="A1389" s="81">
        <v>45771.82606481481</v>
      </c>
      <c r="B1389" s="82" t="s">
        <v>7813</v>
      </c>
      <c r="C1389" s="82" t="s">
        <v>10757</v>
      </c>
      <c r="D1389" s="82">
        <v>5.597984124E10</v>
      </c>
      <c r="E1389" s="82" t="s">
        <v>43</v>
      </c>
      <c r="F1389" s="82" t="s">
        <v>44</v>
      </c>
      <c r="G1389" s="82" t="s">
        <v>61</v>
      </c>
      <c r="H1389" s="82" t="s">
        <v>78</v>
      </c>
      <c r="I1389" s="82" t="s">
        <v>47</v>
      </c>
      <c r="J1389" s="82" t="s">
        <v>47</v>
      </c>
      <c r="K1389" s="82" t="s">
        <v>47</v>
      </c>
      <c r="L1389" s="82" t="s">
        <v>47</v>
      </c>
      <c r="M1389" s="82" t="s">
        <v>118</v>
      </c>
      <c r="N1389" s="82" t="s">
        <v>70</v>
      </c>
      <c r="O1389" s="82" t="s">
        <v>51</v>
      </c>
      <c r="P1389" s="82" t="s">
        <v>171</v>
      </c>
      <c r="Q1389" s="82" t="s">
        <v>9457</v>
      </c>
      <c r="R1389" s="82" t="s">
        <v>9426</v>
      </c>
      <c r="S1389" s="82" t="s">
        <v>55</v>
      </c>
      <c r="T1389" s="83" t="s">
        <v>56</v>
      </c>
    </row>
    <row r="1390">
      <c r="A1390" s="81">
        <v>45771.82619212963</v>
      </c>
      <c r="B1390" s="82" t="s">
        <v>10758</v>
      </c>
      <c r="C1390" s="82" t="s">
        <v>10759</v>
      </c>
      <c r="D1390" s="82">
        <v>1.194075803E10</v>
      </c>
      <c r="E1390" s="82" t="s">
        <v>43</v>
      </c>
      <c r="F1390" s="82" t="s">
        <v>60</v>
      </c>
      <c r="G1390" s="82" t="s">
        <v>45</v>
      </c>
      <c r="H1390" s="82" t="s">
        <v>106</v>
      </c>
      <c r="I1390" s="82" t="s">
        <v>48</v>
      </c>
      <c r="J1390" s="82" t="s">
        <v>47</v>
      </c>
      <c r="K1390" s="82" t="s">
        <v>47</v>
      </c>
      <c r="L1390" s="82" t="s">
        <v>48</v>
      </c>
      <c r="M1390" s="82" t="s">
        <v>63</v>
      </c>
      <c r="N1390" s="82" t="s">
        <v>50</v>
      </c>
      <c r="O1390" s="82" t="s">
        <v>51</v>
      </c>
      <c r="P1390" s="82" t="s">
        <v>171</v>
      </c>
      <c r="Q1390" s="82" t="s">
        <v>9555</v>
      </c>
      <c r="R1390" s="82" t="s">
        <v>9411</v>
      </c>
      <c r="S1390" s="82" t="s">
        <v>65</v>
      </c>
      <c r="T1390" s="83" t="s">
        <v>56</v>
      </c>
    </row>
    <row r="1391">
      <c r="A1391" s="81">
        <v>45771.82619212963</v>
      </c>
      <c r="B1391" s="82" t="s">
        <v>10758</v>
      </c>
      <c r="C1391" s="82" t="s">
        <v>10759</v>
      </c>
      <c r="D1391" s="82">
        <v>1.194075803E10</v>
      </c>
      <c r="E1391" s="82" t="s">
        <v>43</v>
      </c>
      <c r="F1391" s="82" t="s">
        <v>60</v>
      </c>
      <c r="G1391" s="82" t="s">
        <v>45</v>
      </c>
      <c r="H1391" s="82" t="s">
        <v>106</v>
      </c>
      <c r="I1391" s="82" t="s">
        <v>48</v>
      </c>
      <c r="J1391" s="82" t="s">
        <v>47</v>
      </c>
      <c r="K1391" s="82" t="s">
        <v>47</v>
      </c>
      <c r="L1391" s="82" t="s">
        <v>48</v>
      </c>
      <c r="M1391" s="82" t="s">
        <v>63</v>
      </c>
      <c r="N1391" s="82" t="s">
        <v>50</v>
      </c>
      <c r="O1391" s="82" t="s">
        <v>51</v>
      </c>
      <c r="P1391" s="82" t="s">
        <v>171</v>
      </c>
      <c r="Q1391" s="82" t="s">
        <v>9555</v>
      </c>
      <c r="R1391" s="82" t="s">
        <v>9411</v>
      </c>
      <c r="S1391" s="82" t="s">
        <v>65</v>
      </c>
      <c r="T1391" s="83" t="s">
        <v>56</v>
      </c>
    </row>
    <row r="1392">
      <c r="A1392" s="81">
        <v>45771.82679398148</v>
      </c>
      <c r="B1392" s="82" t="s">
        <v>10760</v>
      </c>
      <c r="C1392" s="82" t="s">
        <v>10761</v>
      </c>
      <c r="D1392" s="82">
        <v>6.1991459778E10</v>
      </c>
      <c r="E1392" s="82" t="s">
        <v>75</v>
      </c>
      <c r="F1392" s="82" t="s">
        <v>60</v>
      </c>
      <c r="G1392" s="82" t="s">
        <v>77</v>
      </c>
      <c r="H1392" s="82" t="s">
        <v>88</v>
      </c>
      <c r="I1392" s="82" t="s">
        <v>48</v>
      </c>
      <c r="J1392" s="82" t="s">
        <v>48</v>
      </c>
      <c r="K1392" s="82" t="s">
        <v>48</v>
      </c>
      <c r="L1392" s="82" t="s">
        <v>48</v>
      </c>
      <c r="M1392" s="82" t="s">
        <v>79</v>
      </c>
      <c r="N1392" s="82" t="s">
        <v>50</v>
      </c>
      <c r="O1392" s="82" t="s">
        <v>51</v>
      </c>
      <c r="P1392" s="82" t="s">
        <v>171</v>
      </c>
      <c r="Q1392" s="82" t="s">
        <v>10729</v>
      </c>
      <c r="R1392" s="82" t="s">
        <v>9430</v>
      </c>
      <c r="S1392" s="82" t="s">
        <v>55</v>
      </c>
      <c r="T1392" s="83" t="s">
        <v>56</v>
      </c>
    </row>
    <row r="1393">
      <c r="A1393" s="81">
        <v>45771.82679398148</v>
      </c>
      <c r="B1393" s="82" t="s">
        <v>10760</v>
      </c>
      <c r="C1393" s="82" t="s">
        <v>10761</v>
      </c>
      <c r="D1393" s="82">
        <v>6.1991459778E10</v>
      </c>
      <c r="E1393" s="82" t="s">
        <v>75</v>
      </c>
      <c r="F1393" s="82" t="s">
        <v>60</v>
      </c>
      <c r="G1393" s="82" t="s">
        <v>77</v>
      </c>
      <c r="H1393" s="82" t="s">
        <v>88</v>
      </c>
      <c r="I1393" s="82" t="s">
        <v>48</v>
      </c>
      <c r="J1393" s="82" t="s">
        <v>48</v>
      </c>
      <c r="K1393" s="82" t="s">
        <v>48</v>
      </c>
      <c r="L1393" s="82" t="s">
        <v>48</v>
      </c>
      <c r="M1393" s="82" t="s">
        <v>79</v>
      </c>
      <c r="N1393" s="82" t="s">
        <v>50</v>
      </c>
      <c r="O1393" s="82" t="s">
        <v>51</v>
      </c>
      <c r="P1393" s="82" t="s">
        <v>171</v>
      </c>
      <c r="Q1393" s="82" t="s">
        <v>10729</v>
      </c>
      <c r="R1393" s="82" t="s">
        <v>9430</v>
      </c>
      <c r="S1393" s="82" t="s">
        <v>55</v>
      </c>
      <c r="T1393" s="83" t="s">
        <v>56</v>
      </c>
    </row>
    <row r="1394">
      <c r="A1394" s="81">
        <v>45771.82766203704</v>
      </c>
      <c r="B1394" s="82" t="s">
        <v>10762</v>
      </c>
      <c r="C1394" s="82" t="s">
        <v>10763</v>
      </c>
      <c r="D1394" s="82">
        <v>3.8998843081E10</v>
      </c>
      <c r="E1394" s="82" t="s">
        <v>43</v>
      </c>
      <c r="F1394" s="82" t="s">
        <v>60</v>
      </c>
      <c r="G1394" s="82" t="s">
        <v>45</v>
      </c>
      <c r="H1394" s="82" t="s">
        <v>62</v>
      </c>
      <c r="I1394" s="82" t="s">
        <v>48</v>
      </c>
      <c r="J1394" s="82" t="s">
        <v>47</v>
      </c>
      <c r="K1394" s="82" t="s">
        <v>48</v>
      </c>
      <c r="L1394" s="82" t="s">
        <v>47</v>
      </c>
      <c r="M1394" s="82" t="s">
        <v>63</v>
      </c>
      <c r="N1394" s="82" t="s">
        <v>50</v>
      </c>
      <c r="O1394" s="82" t="s">
        <v>51</v>
      </c>
      <c r="P1394" s="82" t="s">
        <v>171</v>
      </c>
      <c r="Q1394" s="82" t="s">
        <v>9429</v>
      </c>
      <c r="R1394" s="82" t="s">
        <v>9430</v>
      </c>
      <c r="S1394" s="82" t="s">
        <v>55</v>
      </c>
      <c r="T1394" s="83" t="s">
        <v>56</v>
      </c>
    </row>
    <row r="1395">
      <c r="A1395" s="81">
        <v>45771.82766203704</v>
      </c>
      <c r="B1395" s="82" t="s">
        <v>10762</v>
      </c>
      <c r="C1395" s="82" t="s">
        <v>10763</v>
      </c>
      <c r="D1395" s="82">
        <v>3.8998843081E10</v>
      </c>
      <c r="E1395" s="82" t="s">
        <v>43</v>
      </c>
      <c r="F1395" s="82" t="s">
        <v>60</v>
      </c>
      <c r="G1395" s="82" t="s">
        <v>45</v>
      </c>
      <c r="H1395" s="82" t="s">
        <v>62</v>
      </c>
      <c r="I1395" s="82" t="s">
        <v>48</v>
      </c>
      <c r="J1395" s="82" t="s">
        <v>47</v>
      </c>
      <c r="K1395" s="82" t="s">
        <v>48</v>
      </c>
      <c r="L1395" s="82" t="s">
        <v>47</v>
      </c>
      <c r="M1395" s="82" t="s">
        <v>63</v>
      </c>
      <c r="N1395" s="82" t="s">
        <v>50</v>
      </c>
      <c r="O1395" s="82" t="s">
        <v>51</v>
      </c>
      <c r="P1395" s="82" t="s">
        <v>171</v>
      </c>
      <c r="Q1395" s="82" t="s">
        <v>9429</v>
      </c>
      <c r="R1395" s="82" t="s">
        <v>9430</v>
      </c>
      <c r="S1395" s="82" t="s">
        <v>55</v>
      </c>
      <c r="T1395" s="83" t="s">
        <v>56</v>
      </c>
    </row>
    <row r="1396">
      <c r="A1396" s="81">
        <v>45771.82853009259</v>
      </c>
      <c r="B1396" s="82" t="s">
        <v>10764</v>
      </c>
      <c r="C1396" s="82" t="s">
        <v>10765</v>
      </c>
      <c r="D1396" s="82">
        <v>4.8998090582E10</v>
      </c>
      <c r="E1396" s="82" t="s">
        <v>75</v>
      </c>
      <c r="F1396" s="82" t="s">
        <v>44</v>
      </c>
      <c r="G1396" s="82" t="s">
        <v>61</v>
      </c>
      <c r="H1396" s="82" t="s">
        <v>46</v>
      </c>
      <c r="I1396" s="82" t="s">
        <v>48</v>
      </c>
      <c r="J1396" s="82" t="s">
        <v>48</v>
      </c>
      <c r="K1396" s="82" t="s">
        <v>48</v>
      </c>
      <c r="L1396" s="82" t="s">
        <v>47</v>
      </c>
      <c r="M1396" s="82" t="s">
        <v>49</v>
      </c>
      <c r="N1396" s="82" t="s">
        <v>50</v>
      </c>
      <c r="O1396" s="82" t="s">
        <v>51</v>
      </c>
      <c r="P1396" s="82" t="s">
        <v>171</v>
      </c>
      <c r="Q1396" s="82" t="s">
        <v>9420</v>
      </c>
      <c r="R1396" s="82" t="s">
        <v>9430</v>
      </c>
      <c r="S1396" s="82" t="s">
        <v>55</v>
      </c>
      <c r="T1396" s="83" t="s">
        <v>56</v>
      </c>
    </row>
    <row r="1397">
      <c r="A1397" s="81">
        <v>45771.82853009259</v>
      </c>
      <c r="B1397" s="82" t="s">
        <v>10764</v>
      </c>
      <c r="C1397" s="82" t="s">
        <v>10765</v>
      </c>
      <c r="D1397" s="82">
        <v>4.8998090582E10</v>
      </c>
      <c r="E1397" s="82" t="s">
        <v>75</v>
      </c>
      <c r="F1397" s="82" t="s">
        <v>44</v>
      </c>
      <c r="G1397" s="82" t="s">
        <v>61</v>
      </c>
      <c r="H1397" s="82" t="s">
        <v>46</v>
      </c>
      <c r="I1397" s="82" t="s">
        <v>48</v>
      </c>
      <c r="J1397" s="82" t="s">
        <v>48</v>
      </c>
      <c r="K1397" s="82" t="s">
        <v>48</v>
      </c>
      <c r="L1397" s="82" t="s">
        <v>47</v>
      </c>
      <c r="M1397" s="82" t="s">
        <v>49</v>
      </c>
      <c r="N1397" s="82" t="s">
        <v>50</v>
      </c>
      <c r="O1397" s="82" t="s">
        <v>51</v>
      </c>
      <c r="P1397" s="82" t="s">
        <v>171</v>
      </c>
      <c r="Q1397" s="82" t="s">
        <v>9420</v>
      </c>
      <c r="R1397" s="82" t="s">
        <v>9430</v>
      </c>
      <c r="S1397" s="82" t="s">
        <v>55</v>
      </c>
      <c r="T1397" s="83" t="s">
        <v>56</v>
      </c>
    </row>
    <row r="1398">
      <c r="A1398" s="81">
        <v>45771.83032407407</v>
      </c>
      <c r="B1398" s="82" t="s">
        <v>10766</v>
      </c>
      <c r="C1398" s="82" t="s">
        <v>10767</v>
      </c>
      <c r="D1398" s="82">
        <v>8.598682528E10</v>
      </c>
      <c r="E1398" s="82" t="s">
        <v>43</v>
      </c>
      <c r="F1398" s="82" t="s">
        <v>44</v>
      </c>
      <c r="G1398" s="82" t="s">
        <v>61</v>
      </c>
      <c r="H1398" s="82" t="s">
        <v>46</v>
      </c>
      <c r="I1398" s="82" t="s">
        <v>47</v>
      </c>
      <c r="J1398" s="82" t="s">
        <v>47</v>
      </c>
      <c r="K1398" s="82" t="s">
        <v>48</v>
      </c>
      <c r="L1398" s="82" t="s">
        <v>48</v>
      </c>
      <c r="M1398" s="82" t="s">
        <v>79</v>
      </c>
      <c r="N1398" s="82" t="s">
        <v>95</v>
      </c>
      <c r="O1398" s="82" t="s">
        <v>51</v>
      </c>
      <c r="P1398" s="82" t="s">
        <v>171</v>
      </c>
      <c r="Q1398" s="82" t="s">
        <v>9466</v>
      </c>
      <c r="R1398" s="82" t="s">
        <v>9426</v>
      </c>
      <c r="S1398" s="82" t="s">
        <v>55</v>
      </c>
      <c r="T1398" s="83" t="s">
        <v>56</v>
      </c>
    </row>
    <row r="1399">
      <c r="A1399" s="81">
        <v>45771.83032407407</v>
      </c>
      <c r="B1399" s="82" t="s">
        <v>10766</v>
      </c>
      <c r="C1399" s="82" t="s">
        <v>10767</v>
      </c>
      <c r="D1399" s="82">
        <v>8.598682528E10</v>
      </c>
      <c r="E1399" s="82" t="s">
        <v>43</v>
      </c>
      <c r="F1399" s="82" t="s">
        <v>44</v>
      </c>
      <c r="G1399" s="82" t="s">
        <v>61</v>
      </c>
      <c r="H1399" s="82" t="s">
        <v>46</v>
      </c>
      <c r="I1399" s="82" t="s">
        <v>47</v>
      </c>
      <c r="J1399" s="82" t="s">
        <v>47</v>
      </c>
      <c r="K1399" s="82" t="s">
        <v>48</v>
      </c>
      <c r="L1399" s="82" t="s">
        <v>48</v>
      </c>
      <c r="M1399" s="82" t="s">
        <v>79</v>
      </c>
      <c r="N1399" s="82" t="s">
        <v>95</v>
      </c>
      <c r="O1399" s="82" t="s">
        <v>51</v>
      </c>
      <c r="P1399" s="82" t="s">
        <v>171</v>
      </c>
      <c r="Q1399" s="82" t="s">
        <v>9466</v>
      </c>
      <c r="R1399" s="82" t="s">
        <v>9426</v>
      </c>
      <c r="S1399" s="82" t="s">
        <v>55</v>
      </c>
      <c r="T1399" s="83" t="s">
        <v>56</v>
      </c>
    </row>
    <row r="1400">
      <c r="A1400" s="81">
        <v>45771.83116898148</v>
      </c>
      <c r="B1400" s="82" t="s">
        <v>10768</v>
      </c>
      <c r="C1400" s="82" t="s">
        <v>10769</v>
      </c>
      <c r="D1400" s="82">
        <v>5.1993783219E10</v>
      </c>
      <c r="E1400" s="82" t="s">
        <v>43</v>
      </c>
      <c r="F1400" s="82" t="s">
        <v>60</v>
      </c>
      <c r="G1400" s="82" t="s">
        <v>45</v>
      </c>
      <c r="H1400" s="82" t="s">
        <v>46</v>
      </c>
      <c r="I1400" s="82" t="s">
        <v>47</v>
      </c>
      <c r="J1400" s="82" t="s">
        <v>48</v>
      </c>
      <c r="K1400" s="82" t="s">
        <v>48</v>
      </c>
      <c r="L1400" s="82" t="s">
        <v>47</v>
      </c>
      <c r="M1400" s="82" t="s">
        <v>63</v>
      </c>
      <c r="N1400" s="82" t="s">
        <v>98</v>
      </c>
      <c r="O1400" s="82" t="s">
        <v>51</v>
      </c>
      <c r="P1400" s="82" t="s">
        <v>171</v>
      </c>
      <c r="Q1400" s="82" t="s">
        <v>9484</v>
      </c>
      <c r="R1400" s="82" t="s">
        <v>9430</v>
      </c>
      <c r="S1400" s="82" t="s">
        <v>55</v>
      </c>
      <c r="T1400" s="83" t="s">
        <v>56</v>
      </c>
    </row>
    <row r="1401">
      <c r="A1401" s="81">
        <v>45771.83116898148</v>
      </c>
      <c r="B1401" s="82" t="s">
        <v>10768</v>
      </c>
      <c r="C1401" s="82" t="s">
        <v>10769</v>
      </c>
      <c r="D1401" s="82">
        <v>5.1993783219E10</v>
      </c>
      <c r="E1401" s="82" t="s">
        <v>43</v>
      </c>
      <c r="F1401" s="82" t="s">
        <v>60</v>
      </c>
      <c r="G1401" s="82" t="s">
        <v>45</v>
      </c>
      <c r="H1401" s="82" t="s">
        <v>46</v>
      </c>
      <c r="I1401" s="82" t="s">
        <v>47</v>
      </c>
      <c r="J1401" s="82" t="s">
        <v>48</v>
      </c>
      <c r="K1401" s="82" t="s">
        <v>48</v>
      </c>
      <c r="L1401" s="82" t="s">
        <v>47</v>
      </c>
      <c r="M1401" s="82" t="s">
        <v>63</v>
      </c>
      <c r="N1401" s="82" t="s">
        <v>98</v>
      </c>
      <c r="O1401" s="82" t="s">
        <v>51</v>
      </c>
      <c r="P1401" s="82" t="s">
        <v>171</v>
      </c>
      <c r="Q1401" s="82" t="s">
        <v>9484</v>
      </c>
      <c r="R1401" s="82" t="s">
        <v>9430</v>
      </c>
      <c r="S1401" s="82" t="s">
        <v>55</v>
      </c>
      <c r="T1401" s="83" t="s">
        <v>56</v>
      </c>
    </row>
    <row r="1402">
      <c r="A1402" s="81">
        <v>45771.83130787037</v>
      </c>
      <c r="B1402" s="82" t="s">
        <v>10770</v>
      </c>
      <c r="C1402" s="82" t="s">
        <v>10771</v>
      </c>
      <c r="D1402" s="82">
        <v>1.1986407653E10</v>
      </c>
      <c r="E1402" s="82" t="s">
        <v>43</v>
      </c>
      <c r="F1402" s="82" t="s">
        <v>144</v>
      </c>
      <c r="G1402" s="82" t="s">
        <v>77</v>
      </c>
      <c r="H1402" s="82" t="s">
        <v>88</v>
      </c>
      <c r="I1402" s="82" t="s">
        <v>47</v>
      </c>
      <c r="J1402" s="82" t="s">
        <v>48</v>
      </c>
      <c r="K1402" s="82" t="s">
        <v>48</v>
      </c>
      <c r="L1402" s="82" t="s">
        <v>47</v>
      </c>
      <c r="M1402" s="82" t="s">
        <v>49</v>
      </c>
      <c r="N1402" s="82" t="s">
        <v>50</v>
      </c>
      <c r="O1402" s="82" t="s">
        <v>51</v>
      </c>
      <c r="P1402" s="82" t="s">
        <v>171</v>
      </c>
      <c r="Q1402" s="82" t="s">
        <v>10729</v>
      </c>
      <c r="R1402" s="82" t="s">
        <v>9430</v>
      </c>
      <c r="S1402" s="82" t="s">
        <v>55</v>
      </c>
      <c r="T1402" s="83" t="s">
        <v>56</v>
      </c>
    </row>
    <row r="1403">
      <c r="A1403" s="81">
        <v>45771.83130787037</v>
      </c>
      <c r="B1403" s="82" t="s">
        <v>10770</v>
      </c>
      <c r="C1403" s="82" t="s">
        <v>10771</v>
      </c>
      <c r="D1403" s="82">
        <v>1.1986407653E10</v>
      </c>
      <c r="E1403" s="82" t="s">
        <v>43</v>
      </c>
      <c r="F1403" s="82" t="s">
        <v>144</v>
      </c>
      <c r="G1403" s="82" t="s">
        <v>77</v>
      </c>
      <c r="H1403" s="82" t="s">
        <v>88</v>
      </c>
      <c r="I1403" s="82" t="s">
        <v>47</v>
      </c>
      <c r="J1403" s="82" t="s">
        <v>48</v>
      </c>
      <c r="K1403" s="82" t="s">
        <v>48</v>
      </c>
      <c r="L1403" s="82" t="s">
        <v>47</v>
      </c>
      <c r="M1403" s="82" t="s">
        <v>49</v>
      </c>
      <c r="N1403" s="82" t="s">
        <v>50</v>
      </c>
      <c r="O1403" s="82" t="s">
        <v>51</v>
      </c>
      <c r="P1403" s="82" t="s">
        <v>171</v>
      </c>
      <c r="Q1403" s="82" t="s">
        <v>10729</v>
      </c>
      <c r="R1403" s="82" t="s">
        <v>9430</v>
      </c>
      <c r="S1403" s="82" t="s">
        <v>55</v>
      </c>
      <c r="T1403" s="83" t="s">
        <v>56</v>
      </c>
    </row>
    <row r="1404">
      <c r="A1404" s="81">
        <v>45771.83356481481</v>
      </c>
      <c r="B1404" s="82" t="s">
        <v>10199</v>
      </c>
      <c r="C1404" s="82" t="s">
        <v>10200</v>
      </c>
      <c r="D1404" s="82">
        <v>2.7998400521E10</v>
      </c>
      <c r="E1404" s="82" t="s">
        <v>43</v>
      </c>
      <c r="F1404" s="82" t="s">
        <v>60</v>
      </c>
      <c r="G1404" s="82" t="s">
        <v>77</v>
      </c>
      <c r="H1404" s="82" t="s">
        <v>88</v>
      </c>
      <c r="I1404" s="82" t="s">
        <v>47</v>
      </c>
      <c r="J1404" s="82" t="s">
        <v>47</v>
      </c>
      <c r="K1404" s="82" t="s">
        <v>47</v>
      </c>
      <c r="L1404" s="82" t="s">
        <v>47</v>
      </c>
      <c r="M1404" s="82" t="s">
        <v>94</v>
      </c>
      <c r="N1404" s="82" t="s">
        <v>70</v>
      </c>
      <c r="O1404" s="82" t="s">
        <v>51</v>
      </c>
      <c r="P1404" s="82" t="s">
        <v>171</v>
      </c>
      <c r="Q1404" s="82" t="s">
        <v>9443</v>
      </c>
      <c r="R1404" s="82" t="s">
        <v>9417</v>
      </c>
      <c r="S1404" s="82" t="s">
        <v>55</v>
      </c>
      <c r="T1404" s="83" t="s">
        <v>47</v>
      </c>
    </row>
    <row r="1405">
      <c r="A1405" s="81">
        <v>45771.83356481481</v>
      </c>
      <c r="B1405" s="82" t="s">
        <v>10199</v>
      </c>
      <c r="C1405" s="82" t="s">
        <v>10200</v>
      </c>
      <c r="D1405" s="82">
        <v>2.7998400521E10</v>
      </c>
      <c r="E1405" s="82" t="s">
        <v>43</v>
      </c>
      <c r="F1405" s="82" t="s">
        <v>60</v>
      </c>
      <c r="G1405" s="82" t="s">
        <v>77</v>
      </c>
      <c r="H1405" s="82" t="s">
        <v>88</v>
      </c>
      <c r="I1405" s="82" t="s">
        <v>47</v>
      </c>
      <c r="J1405" s="82" t="s">
        <v>47</v>
      </c>
      <c r="K1405" s="82" t="s">
        <v>47</v>
      </c>
      <c r="L1405" s="82" t="s">
        <v>47</v>
      </c>
      <c r="M1405" s="82" t="s">
        <v>94</v>
      </c>
      <c r="N1405" s="82" t="s">
        <v>70</v>
      </c>
      <c r="O1405" s="82" t="s">
        <v>51</v>
      </c>
      <c r="P1405" s="82" t="s">
        <v>171</v>
      </c>
      <c r="Q1405" s="82" t="s">
        <v>9443</v>
      </c>
      <c r="R1405" s="82" t="s">
        <v>9417</v>
      </c>
      <c r="S1405" s="82" t="s">
        <v>55</v>
      </c>
      <c r="T1405" s="83" t="s">
        <v>47</v>
      </c>
    </row>
    <row r="1406">
      <c r="A1406" s="81">
        <v>45771.8347337963</v>
      </c>
      <c r="B1406" s="82" t="s">
        <v>923</v>
      </c>
      <c r="C1406" s="82" t="s">
        <v>10772</v>
      </c>
      <c r="D1406" s="82">
        <v>5.198320212E10</v>
      </c>
      <c r="E1406" s="82" t="s">
        <v>43</v>
      </c>
      <c r="F1406" s="82" t="s">
        <v>60</v>
      </c>
      <c r="G1406" s="82" t="s">
        <v>61</v>
      </c>
      <c r="H1406" s="82" t="s">
        <v>106</v>
      </c>
      <c r="I1406" s="82" t="s">
        <v>48</v>
      </c>
      <c r="J1406" s="82" t="s">
        <v>47</v>
      </c>
      <c r="K1406" s="82" t="s">
        <v>47</v>
      </c>
      <c r="L1406" s="82" t="s">
        <v>47</v>
      </c>
      <c r="M1406" s="82" t="s">
        <v>79</v>
      </c>
      <c r="N1406" s="82" t="s">
        <v>64</v>
      </c>
      <c r="O1406" s="82" t="s">
        <v>51</v>
      </c>
      <c r="P1406" s="82" t="s">
        <v>171</v>
      </c>
      <c r="Q1406" s="82" t="s">
        <v>9555</v>
      </c>
      <c r="R1406" s="82" t="s">
        <v>9411</v>
      </c>
      <c r="S1406" s="82" t="s">
        <v>55</v>
      </c>
      <c r="T1406" s="83" t="s">
        <v>56</v>
      </c>
    </row>
    <row r="1407">
      <c r="A1407" s="81">
        <v>45771.8347337963</v>
      </c>
      <c r="B1407" s="82" t="s">
        <v>923</v>
      </c>
      <c r="C1407" s="82" t="s">
        <v>10772</v>
      </c>
      <c r="D1407" s="82">
        <v>5.198320212E10</v>
      </c>
      <c r="E1407" s="82" t="s">
        <v>43</v>
      </c>
      <c r="F1407" s="82" t="s">
        <v>60</v>
      </c>
      <c r="G1407" s="82" t="s">
        <v>61</v>
      </c>
      <c r="H1407" s="82" t="s">
        <v>106</v>
      </c>
      <c r="I1407" s="82" t="s">
        <v>48</v>
      </c>
      <c r="J1407" s="82" t="s">
        <v>47</v>
      </c>
      <c r="K1407" s="82" t="s">
        <v>47</v>
      </c>
      <c r="L1407" s="82" t="s">
        <v>47</v>
      </c>
      <c r="M1407" s="82" t="s">
        <v>79</v>
      </c>
      <c r="N1407" s="82" t="s">
        <v>64</v>
      </c>
      <c r="O1407" s="82" t="s">
        <v>51</v>
      </c>
      <c r="P1407" s="82" t="s">
        <v>171</v>
      </c>
      <c r="Q1407" s="82" t="s">
        <v>9555</v>
      </c>
      <c r="R1407" s="82" t="s">
        <v>9411</v>
      </c>
      <c r="S1407" s="82" t="s">
        <v>55</v>
      </c>
      <c r="T1407" s="83" t="s">
        <v>56</v>
      </c>
    </row>
    <row r="1408">
      <c r="A1408" s="81">
        <v>45771.83777777778</v>
      </c>
      <c r="B1408" s="82" t="s">
        <v>10773</v>
      </c>
      <c r="C1408" s="82" t="s">
        <v>10774</v>
      </c>
      <c r="D1408" s="82">
        <v>9.897012989E10</v>
      </c>
      <c r="E1408" s="82" t="s">
        <v>43</v>
      </c>
      <c r="F1408" s="82" t="s">
        <v>76</v>
      </c>
      <c r="G1408" s="82" t="s">
        <v>45</v>
      </c>
      <c r="H1408" s="82" t="s">
        <v>78</v>
      </c>
      <c r="I1408" s="82" t="s">
        <v>48</v>
      </c>
      <c r="J1408" s="82" t="s">
        <v>47</v>
      </c>
      <c r="K1408" s="82" t="s">
        <v>47</v>
      </c>
      <c r="L1408" s="82" t="s">
        <v>48</v>
      </c>
      <c r="M1408" s="82" t="s">
        <v>94</v>
      </c>
      <c r="N1408" s="82" t="s">
        <v>64</v>
      </c>
      <c r="O1408" s="82" t="s">
        <v>51</v>
      </c>
      <c r="P1408" s="82" t="s">
        <v>171</v>
      </c>
      <c r="Q1408" s="82" t="s">
        <v>9443</v>
      </c>
      <c r="R1408" s="82" t="s">
        <v>9417</v>
      </c>
      <c r="S1408" s="82" t="s">
        <v>55</v>
      </c>
      <c r="T1408" s="83" t="s">
        <v>56</v>
      </c>
    </row>
    <row r="1409">
      <c r="A1409" s="81">
        <v>45771.83777777778</v>
      </c>
      <c r="B1409" s="82" t="s">
        <v>10773</v>
      </c>
      <c r="C1409" s="82" t="s">
        <v>10774</v>
      </c>
      <c r="D1409" s="82">
        <v>9.897012989E10</v>
      </c>
      <c r="E1409" s="82" t="s">
        <v>43</v>
      </c>
      <c r="F1409" s="82" t="s">
        <v>76</v>
      </c>
      <c r="G1409" s="82" t="s">
        <v>45</v>
      </c>
      <c r="H1409" s="82" t="s">
        <v>78</v>
      </c>
      <c r="I1409" s="82" t="s">
        <v>48</v>
      </c>
      <c r="J1409" s="82" t="s">
        <v>47</v>
      </c>
      <c r="K1409" s="82" t="s">
        <v>47</v>
      </c>
      <c r="L1409" s="82" t="s">
        <v>48</v>
      </c>
      <c r="M1409" s="82" t="s">
        <v>94</v>
      </c>
      <c r="N1409" s="82" t="s">
        <v>64</v>
      </c>
      <c r="O1409" s="82" t="s">
        <v>51</v>
      </c>
      <c r="P1409" s="82" t="s">
        <v>171</v>
      </c>
      <c r="Q1409" s="82" t="s">
        <v>9443</v>
      </c>
      <c r="R1409" s="82" t="s">
        <v>9417</v>
      </c>
      <c r="S1409" s="82" t="s">
        <v>55</v>
      </c>
      <c r="T1409" s="83" t="s">
        <v>56</v>
      </c>
    </row>
    <row r="1410">
      <c r="A1410" s="81">
        <v>45771.84413194445</v>
      </c>
      <c r="B1410" s="82" t="s">
        <v>10775</v>
      </c>
      <c r="C1410" s="82" t="s">
        <v>8801</v>
      </c>
      <c r="D1410" s="82">
        <v>9.8991200566E10</v>
      </c>
      <c r="E1410" s="82" t="s">
        <v>43</v>
      </c>
      <c r="F1410" s="82" t="s">
        <v>44</v>
      </c>
      <c r="G1410" s="82" t="s">
        <v>45</v>
      </c>
      <c r="H1410" s="82" t="s">
        <v>46</v>
      </c>
      <c r="I1410" s="82" t="s">
        <v>47</v>
      </c>
      <c r="J1410" s="82" t="s">
        <v>48</v>
      </c>
      <c r="K1410" s="82" t="s">
        <v>48</v>
      </c>
      <c r="L1410" s="82" t="s">
        <v>47</v>
      </c>
      <c r="M1410" s="82" t="s">
        <v>94</v>
      </c>
      <c r="N1410" s="82" t="s">
        <v>70</v>
      </c>
      <c r="O1410" s="82" t="s">
        <v>51</v>
      </c>
      <c r="P1410" s="82" t="s">
        <v>171</v>
      </c>
      <c r="Q1410" s="82" t="s">
        <v>10729</v>
      </c>
      <c r="R1410" s="82" t="s">
        <v>9430</v>
      </c>
      <c r="S1410" s="82" t="s">
        <v>55</v>
      </c>
      <c r="T1410" s="83" t="s">
        <v>56</v>
      </c>
    </row>
    <row r="1411">
      <c r="A1411" s="81">
        <v>45771.84413194445</v>
      </c>
      <c r="B1411" s="82" t="s">
        <v>10775</v>
      </c>
      <c r="C1411" s="82" t="s">
        <v>8801</v>
      </c>
      <c r="D1411" s="82">
        <v>9.8991200566E10</v>
      </c>
      <c r="E1411" s="82" t="s">
        <v>43</v>
      </c>
      <c r="F1411" s="82" t="s">
        <v>44</v>
      </c>
      <c r="G1411" s="82" t="s">
        <v>45</v>
      </c>
      <c r="H1411" s="82" t="s">
        <v>46</v>
      </c>
      <c r="I1411" s="82" t="s">
        <v>47</v>
      </c>
      <c r="J1411" s="82" t="s">
        <v>48</v>
      </c>
      <c r="K1411" s="82" t="s">
        <v>48</v>
      </c>
      <c r="L1411" s="82" t="s">
        <v>47</v>
      </c>
      <c r="M1411" s="82" t="s">
        <v>94</v>
      </c>
      <c r="N1411" s="82" t="s">
        <v>70</v>
      </c>
      <c r="O1411" s="82" t="s">
        <v>51</v>
      </c>
      <c r="P1411" s="82" t="s">
        <v>171</v>
      </c>
      <c r="Q1411" s="82" t="s">
        <v>10729</v>
      </c>
      <c r="R1411" s="82" t="s">
        <v>9430</v>
      </c>
      <c r="S1411" s="82" t="s">
        <v>55</v>
      </c>
      <c r="T1411" s="83" t="s">
        <v>56</v>
      </c>
    </row>
    <row r="1412">
      <c r="A1412" s="81">
        <v>45771.8453125</v>
      </c>
      <c r="B1412" s="82" t="s">
        <v>10776</v>
      </c>
      <c r="C1412" s="82" t="s">
        <v>10777</v>
      </c>
      <c r="D1412" s="82">
        <v>3.2998279722E10</v>
      </c>
      <c r="E1412" s="82" t="s">
        <v>43</v>
      </c>
      <c r="F1412" s="82" t="s">
        <v>60</v>
      </c>
      <c r="G1412" s="82" t="s">
        <v>45</v>
      </c>
      <c r="H1412" s="82" t="s">
        <v>78</v>
      </c>
      <c r="I1412" s="82" t="s">
        <v>47</v>
      </c>
      <c r="J1412" s="82" t="s">
        <v>47</v>
      </c>
      <c r="K1412" s="82" t="s">
        <v>47</v>
      </c>
      <c r="L1412" s="82" t="s">
        <v>47</v>
      </c>
      <c r="M1412" s="82" t="s">
        <v>118</v>
      </c>
      <c r="N1412" s="82" t="s">
        <v>50</v>
      </c>
      <c r="O1412" s="82" t="s">
        <v>51</v>
      </c>
      <c r="P1412" s="82" t="s">
        <v>171</v>
      </c>
      <c r="Q1412" s="82" t="s">
        <v>9443</v>
      </c>
      <c r="R1412" s="82" t="s">
        <v>9417</v>
      </c>
      <c r="S1412" s="82" t="s">
        <v>65</v>
      </c>
      <c r="T1412" s="83" t="s">
        <v>56</v>
      </c>
    </row>
    <row r="1413">
      <c r="A1413" s="81">
        <v>45771.8453125</v>
      </c>
      <c r="B1413" s="82" t="s">
        <v>10776</v>
      </c>
      <c r="C1413" s="82" t="s">
        <v>10777</v>
      </c>
      <c r="D1413" s="82">
        <v>3.2998279722E10</v>
      </c>
      <c r="E1413" s="82" t="s">
        <v>43</v>
      </c>
      <c r="F1413" s="82" t="s">
        <v>60</v>
      </c>
      <c r="G1413" s="82" t="s">
        <v>45</v>
      </c>
      <c r="H1413" s="82" t="s">
        <v>78</v>
      </c>
      <c r="I1413" s="82" t="s">
        <v>47</v>
      </c>
      <c r="J1413" s="82" t="s">
        <v>47</v>
      </c>
      <c r="K1413" s="82" t="s">
        <v>47</v>
      </c>
      <c r="L1413" s="82" t="s">
        <v>47</v>
      </c>
      <c r="M1413" s="82" t="s">
        <v>118</v>
      </c>
      <c r="N1413" s="82" t="s">
        <v>50</v>
      </c>
      <c r="O1413" s="82" t="s">
        <v>51</v>
      </c>
      <c r="P1413" s="82" t="s">
        <v>171</v>
      </c>
      <c r="Q1413" s="82" t="s">
        <v>9443</v>
      </c>
      <c r="R1413" s="82" t="s">
        <v>9417</v>
      </c>
      <c r="S1413" s="82" t="s">
        <v>65</v>
      </c>
      <c r="T1413" s="83" t="s">
        <v>56</v>
      </c>
    </row>
    <row r="1414">
      <c r="A1414" s="81">
        <v>45771.84657407407</v>
      </c>
      <c r="B1414" s="82" t="s">
        <v>10489</v>
      </c>
      <c r="C1414" s="82" t="s">
        <v>10490</v>
      </c>
      <c r="D1414" s="82">
        <v>1.1977594802E10</v>
      </c>
      <c r="E1414" s="82" t="s">
        <v>43</v>
      </c>
      <c r="F1414" s="82" t="s">
        <v>60</v>
      </c>
      <c r="G1414" s="82" t="s">
        <v>45</v>
      </c>
      <c r="H1414" s="82" t="s">
        <v>78</v>
      </c>
      <c r="I1414" s="82" t="s">
        <v>48</v>
      </c>
      <c r="J1414" s="82" t="s">
        <v>48</v>
      </c>
      <c r="K1414" s="82" t="s">
        <v>48</v>
      </c>
      <c r="L1414" s="82" t="s">
        <v>48</v>
      </c>
      <c r="M1414" s="82" t="s">
        <v>63</v>
      </c>
      <c r="N1414" s="82" t="s">
        <v>50</v>
      </c>
      <c r="O1414" s="82" t="s">
        <v>51</v>
      </c>
      <c r="P1414" s="82" t="s">
        <v>171</v>
      </c>
      <c r="Q1414" s="82" t="s">
        <v>10729</v>
      </c>
      <c r="R1414" s="82" t="s">
        <v>9430</v>
      </c>
      <c r="S1414" s="82" t="s">
        <v>55</v>
      </c>
      <c r="T1414" s="83" t="s">
        <v>56</v>
      </c>
    </row>
    <row r="1415">
      <c r="A1415" s="81">
        <v>45771.84657407407</v>
      </c>
      <c r="B1415" s="82" t="s">
        <v>10489</v>
      </c>
      <c r="C1415" s="82" t="s">
        <v>10490</v>
      </c>
      <c r="D1415" s="82">
        <v>1.1977594802E10</v>
      </c>
      <c r="E1415" s="82" t="s">
        <v>43</v>
      </c>
      <c r="F1415" s="82" t="s">
        <v>60</v>
      </c>
      <c r="G1415" s="82" t="s">
        <v>45</v>
      </c>
      <c r="H1415" s="82" t="s">
        <v>78</v>
      </c>
      <c r="I1415" s="82" t="s">
        <v>48</v>
      </c>
      <c r="J1415" s="82" t="s">
        <v>48</v>
      </c>
      <c r="K1415" s="82" t="s">
        <v>48</v>
      </c>
      <c r="L1415" s="82" t="s">
        <v>48</v>
      </c>
      <c r="M1415" s="82" t="s">
        <v>63</v>
      </c>
      <c r="N1415" s="82" t="s">
        <v>50</v>
      </c>
      <c r="O1415" s="82" t="s">
        <v>51</v>
      </c>
      <c r="P1415" s="82" t="s">
        <v>171</v>
      </c>
      <c r="Q1415" s="82" t="s">
        <v>10729</v>
      </c>
      <c r="R1415" s="82" t="s">
        <v>9430</v>
      </c>
      <c r="S1415" s="82" t="s">
        <v>55</v>
      </c>
      <c r="T1415" s="83" t="s">
        <v>56</v>
      </c>
    </row>
    <row r="1416">
      <c r="A1416" s="81">
        <v>45771.84693287037</v>
      </c>
      <c r="B1416" s="82" t="s">
        <v>10778</v>
      </c>
      <c r="C1416" s="82" t="s">
        <v>10779</v>
      </c>
      <c r="D1416" s="82">
        <v>8.1995462864E10</v>
      </c>
      <c r="E1416" s="82" t="s">
        <v>75</v>
      </c>
      <c r="F1416" s="82" t="s">
        <v>60</v>
      </c>
      <c r="G1416" s="82" t="s">
        <v>45</v>
      </c>
      <c r="H1416" s="82" t="s">
        <v>78</v>
      </c>
      <c r="I1416" s="82" t="s">
        <v>47</v>
      </c>
      <c r="J1416" s="82" t="s">
        <v>47</v>
      </c>
      <c r="K1416" s="82" t="s">
        <v>48</v>
      </c>
      <c r="L1416" s="82" t="s">
        <v>47</v>
      </c>
      <c r="M1416" s="82" t="s">
        <v>63</v>
      </c>
      <c r="N1416" s="82" t="s">
        <v>50</v>
      </c>
      <c r="O1416" s="82" t="s">
        <v>51</v>
      </c>
      <c r="P1416" s="82" t="s">
        <v>171</v>
      </c>
      <c r="Q1416" s="82" t="s">
        <v>9484</v>
      </c>
      <c r="R1416" s="82" t="s">
        <v>9411</v>
      </c>
      <c r="S1416" s="82" t="s">
        <v>55</v>
      </c>
      <c r="T1416" s="83" t="s">
        <v>56</v>
      </c>
    </row>
    <row r="1417">
      <c r="A1417" s="81">
        <v>45771.84693287037</v>
      </c>
      <c r="B1417" s="82" t="s">
        <v>10778</v>
      </c>
      <c r="C1417" s="82" t="s">
        <v>10779</v>
      </c>
      <c r="D1417" s="82">
        <v>8.1995462864E10</v>
      </c>
      <c r="E1417" s="82" t="s">
        <v>75</v>
      </c>
      <c r="F1417" s="82" t="s">
        <v>60</v>
      </c>
      <c r="G1417" s="82" t="s">
        <v>45</v>
      </c>
      <c r="H1417" s="82" t="s">
        <v>78</v>
      </c>
      <c r="I1417" s="82" t="s">
        <v>47</v>
      </c>
      <c r="J1417" s="82" t="s">
        <v>47</v>
      </c>
      <c r="K1417" s="82" t="s">
        <v>48</v>
      </c>
      <c r="L1417" s="82" t="s">
        <v>47</v>
      </c>
      <c r="M1417" s="82" t="s">
        <v>63</v>
      </c>
      <c r="N1417" s="82" t="s">
        <v>50</v>
      </c>
      <c r="O1417" s="82" t="s">
        <v>51</v>
      </c>
      <c r="P1417" s="82" t="s">
        <v>171</v>
      </c>
      <c r="Q1417" s="82" t="s">
        <v>9484</v>
      </c>
      <c r="R1417" s="82" t="s">
        <v>9411</v>
      </c>
      <c r="S1417" s="82" t="s">
        <v>55</v>
      </c>
      <c r="T1417" s="83" t="s">
        <v>56</v>
      </c>
    </row>
    <row r="1418">
      <c r="A1418" s="81">
        <v>45771.84866898148</v>
      </c>
      <c r="B1418" s="82" t="s">
        <v>10780</v>
      </c>
      <c r="C1418" s="82" t="s">
        <v>10781</v>
      </c>
      <c r="D1418" s="82">
        <v>8.2993030123E10</v>
      </c>
      <c r="E1418" s="82" t="s">
        <v>43</v>
      </c>
      <c r="F1418" s="82" t="s">
        <v>69</v>
      </c>
      <c r="G1418" s="82" t="s">
        <v>61</v>
      </c>
      <c r="H1418" s="82" t="s">
        <v>88</v>
      </c>
      <c r="I1418" s="82" t="s">
        <v>47</v>
      </c>
      <c r="J1418" s="82" t="s">
        <v>47</v>
      </c>
      <c r="K1418" s="82" t="s">
        <v>47</v>
      </c>
      <c r="L1418" s="82" t="s">
        <v>48</v>
      </c>
      <c r="M1418" s="82" t="s">
        <v>63</v>
      </c>
      <c r="N1418" s="82" t="s">
        <v>50</v>
      </c>
      <c r="O1418" s="82" t="s">
        <v>51</v>
      </c>
      <c r="P1418" s="82" t="s">
        <v>171</v>
      </c>
      <c r="Q1418" s="82" t="s">
        <v>9484</v>
      </c>
      <c r="R1418" s="82" t="s">
        <v>9411</v>
      </c>
      <c r="S1418" s="82" t="s">
        <v>55</v>
      </c>
      <c r="T1418" s="83" t="s">
        <v>56</v>
      </c>
    </row>
    <row r="1419">
      <c r="A1419" s="81">
        <v>45771.84866898148</v>
      </c>
      <c r="B1419" s="82" t="s">
        <v>10780</v>
      </c>
      <c r="C1419" s="82" t="s">
        <v>10781</v>
      </c>
      <c r="D1419" s="82">
        <v>8.2993030123E10</v>
      </c>
      <c r="E1419" s="82" t="s">
        <v>43</v>
      </c>
      <c r="F1419" s="82" t="s">
        <v>69</v>
      </c>
      <c r="G1419" s="82" t="s">
        <v>61</v>
      </c>
      <c r="H1419" s="82" t="s">
        <v>88</v>
      </c>
      <c r="I1419" s="82" t="s">
        <v>47</v>
      </c>
      <c r="J1419" s="82" t="s">
        <v>47</v>
      </c>
      <c r="K1419" s="82" t="s">
        <v>47</v>
      </c>
      <c r="L1419" s="82" t="s">
        <v>48</v>
      </c>
      <c r="M1419" s="82" t="s">
        <v>63</v>
      </c>
      <c r="N1419" s="82" t="s">
        <v>50</v>
      </c>
      <c r="O1419" s="82" t="s">
        <v>51</v>
      </c>
      <c r="P1419" s="82" t="s">
        <v>171</v>
      </c>
      <c r="Q1419" s="82" t="s">
        <v>9484</v>
      </c>
      <c r="R1419" s="82" t="s">
        <v>9411</v>
      </c>
      <c r="S1419" s="82" t="s">
        <v>55</v>
      </c>
      <c r="T1419" s="83" t="s">
        <v>56</v>
      </c>
    </row>
    <row r="1420">
      <c r="A1420" s="81">
        <v>45771.855729166666</v>
      </c>
      <c r="B1420" s="82" t="s">
        <v>10782</v>
      </c>
      <c r="C1420" s="82" t="s">
        <v>10783</v>
      </c>
      <c r="D1420" s="82">
        <v>8.4991829797E10</v>
      </c>
      <c r="E1420" s="82" t="s">
        <v>75</v>
      </c>
      <c r="F1420" s="82" t="s">
        <v>44</v>
      </c>
      <c r="G1420" s="82" t="s">
        <v>87</v>
      </c>
      <c r="H1420" s="82" t="s">
        <v>78</v>
      </c>
      <c r="I1420" s="82" t="s">
        <v>47</v>
      </c>
      <c r="J1420" s="82" t="s">
        <v>47</v>
      </c>
      <c r="K1420" s="82" t="s">
        <v>48</v>
      </c>
      <c r="L1420" s="82" t="s">
        <v>47</v>
      </c>
      <c r="M1420" s="82" t="s">
        <v>94</v>
      </c>
      <c r="N1420" s="82" t="s">
        <v>50</v>
      </c>
      <c r="O1420" s="82" t="s">
        <v>51</v>
      </c>
      <c r="P1420" s="82" t="s">
        <v>171</v>
      </c>
      <c r="Q1420" s="82" t="s">
        <v>9555</v>
      </c>
      <c r="R1420" s="82" t="s">
        <v>9411</v>
      </c>
      <c r="S1420" s="82" t="s">
        <v>65</v>
      </c>
      <c r="T1420" s="83" t="s">
        <v>56</v>
      </c>
    </row>
    <row r="1421">
      <c r="A1421" s="81">
        <v>45771.855729166666</v>
      </c>
      <c r="B1421" s="82" t="s">
        <v>10782</v>
      </c>
      <c r="C1421" s="82" t="s">
        <v>10783</v>
      </c>
      <c r="D1421" s="82">
        <v>8.4991829797E10</v>
      </c>
      <c r="E1421" s="82" t="s">
        <v>75</v>
      </c>
      <c r="F1421" s="82" t="s">
        <v>44</v>
      </c>
      <c r="G1421" s="82" t="s">
        <v>87</v>
      </c>
      <c r="H1421" s="82" t="s">
        <v>78</v>
      </c>
      <c r="I1421" s="82" t="s">
        <v>47</v>
      </c>
      <c r="J1421" s="82" t="s">
        <v>47</v>
      </c>
      <c r="K1421" s="82" t="s">
        <v>48</v>
      </c>
      <c r="L1421" s="82" t="s">
        <v>47</v>
      </c>
      <c r="M1421" s="82" t="s">
        <v>94</v>
      </c>
      <c r="N1421" s="82" t="s">
        <v>50</v>
      </c>
      <c r="O1421" s="82" t="s">
        <v>51</v>
      </c>
      <c r="P1421" s="82" t="s">
        <v>171</v>
      </c>
      <c r="Q1421" s="82" t="s">
        <v>9555</v>
      </c>
      <c r="R1421" s="82" t="s">
        <v>9411</v>
      </c>
      <c r="S1421" s="82" t="s">
        <v>65</v>
      </c>
      <c r="T1421" s="83" t="s">
        <v>56</v>
      </c>
    </row>
    <row r="1422">
      <c r="A1422" s="81">
        <v>45771.85758101852</v>
      </c>
      <c r="B1422" s="82" t="s">
        <v>10784</v>
      </c>
      <c r="C1422" s="82" t="s">
        <v>10785</v>
      </c>
      <c r="D1422" s="82">
        <v>1.5997202278E10</v>
      </c>
      <c r="E1422" s="82" t="s">
        <v>43</v>
      </c>
      <c r="F1422" s="82" t="s">
        <v>144</v>
      </c>
      <c r="G1422" s="82" t="s">
        <v>77</v>
      </c>
      <c r="H1422" s="82" t="s">
        <v>106</v>
      </c>
      <c r="I1422" s="82" t="s">
        <v>47</v>
      </c>
      <c r="J1422" s="82" t="s">
        <v>47</v>
      </c>
      <c r="K1422" s="82" t="s">
        <v>48</v>
      </c>
      <c r="L1422" s="82" t="s">
        <v>48</v>
      </c>
      <c r="M1422" s="82" t="s">
        <v>49</v>
      </c>
      <c r="N1422" s="82" t="s">
        <v>70</v>
      </c>
      <c r="O1422" s="82" t="s">
        <v>51</v>
      </c>
      <c r="P1422" s="82" t="s">
        <v>171</v>
      </c>
      <c r="Q1422" s="82" t="s">
        <v>9555</v>
      </c>
      <c r="R1422" s="82" t="s">
        <v>9411</v>
      </c>
      <c r="S1422" s="82" t="s">
        <v>55</v>
      </c>
      <c r="T1422" s="83" t="s">
        <v>56</v>
      </c>
    </row>
    <row r="1423">
      <c r="A1423" s="81">
        <v>45771.85758101852</v>
      </c>
      <c r="B1423" s="82" t="s">
        <v>10784</v>
      </c>
      <c r="C1423" s="82" t="s">
        <v>10785</v>
      </c>
      <c r="D1423" s="82">
        <v>1.5997202278E10</v>
      </c>
      <c r="E1423" s="82" t="s">
        <v>43</v>
      </c>
      <c r="F1423" s="82" t="s">
        <v>144</v>
      </c>
      <c r="G1423" s="82" t="s">
        <v>77</v>
      </c>
      <c r="H1423" s="82" t="s">
        <v>106</v>
      </c>
      <c r="I1423" s="82" t="s">
        <v>47</v>
      </c>
      <c r="J1423" s="82" t="s">
        <v>47</v>
      </c>
      <c r="K1423" s="82" t="s">
        <v>48</v>
      </c>
      <c r="L1423" s="82" t="s">
        <v>48</v>
      </c>
      <c r="M1423" s="82" t="s">
        <v>49</v>
      </c>
      <c r="N1423" s="82" t="s">
        <v>70</v>
      </c>
      <c r="O1423" s="82" t="s">
        <v>51</v>
      </c>
      <c r="P1423" s="82" t="s">
        <v>171</v>
      </c>
      <c r="Q1423" s="82" t="s">
        <v>9555</v>
      </c>
      <c r="R1423" s="82" t="s">
        <v>9411</v>
      </c>
      <c r="S1423" s="82" t="s">
        <v>55</v>
      </c>
      <c r="T1423" s="83" t="s">
        <v>56</v>
      </c>
    </row>
    <row r="1424">
      <c r="A1424" s="81">
        <v>45771.85758101852</v>
      </c>
      <c r="B1424" s="82" t="s">
        <v>10784</v>
      </c>
      <c r="C1424" s="82" t="s">
        <v>10785</v>
      </c>
      <c r="D1424" s="82">
        <v>1.5997202278E10</v>
      </c>
      <c r="E1424" s="82" t="s">
        <v>43</v>
      </c>
      <c r="F1424" s="82" t="s">
        <v>144</v>
      </c>
      <c r="G1424" s="82" t="s">
        <v>77</v>
      </c>
      <c r="H1424" s="82" t="s">
        <v>106</v>
      </c>
      <c r="I1424" s="82" t="s">
        <v>47</v>
      </c>
      <c r="J1424" s="82" t="s">
        <v>47</v>
      </c>
      <c r="K1424" s="82" t="s">
        <v>48</v>
      </c>
      <c r="L1424" s="82" t="s">
        <v>48</v>
      </c>
      <c r="M1424" s="82" t="s">
        <v>49</v>
      </c>
      <c r="N1424" s="82" t="s">
        <v>70</v>
      </c>
      <c r="O1424" s="82" t="s">
        <v>51</v>
      </c>
      <c r="P1424" s="82" t="s">
        <v>171</v>
      </c>
      <c r="Q1424" s="82" t="s">
        <v>9555</v>
      </c>
      <c r="R1424" s="82" t="s">
        <v>9411</v>
      </c>
      <c r="S1424" s="82" t="s">
        <v>55</v>
      </c>
      <c r="T1424" s="83" t="s">
        <v>56</v>
      </c>
    </row>
    <row r="1425">
      <c r="A1425" s="81">
        <v>45771.85758101852</v>
      </c>
      <c r="B1425" s="82" t="s">
        <v>10784</v>
      </c>
      <c r="C1425" s="82" t="s">
        <v>10785</v>
      </c>
      <c r="D1425" s="82">
        <v>1.5997202278E10</v>
      </c>
      <c r="E1425" s="82" t="s">
        <v>43</v>
      </c>
      <c r="F1425" s="82" t="s">
        <v>144</v>
      </c>
      <c r="G1425" s="82" t="s">
        <v>77</v>
      </c>
      <c r="H1425" s="82" t="s">
        <v>106</v>
      </c>
      <c r="I1425" s="82" t="s">
        <v>47</v>
      </c>
      <c r="J1425" s="82" t="s">
        <v>47</v>
      </c>
      <c r="K1425" s="82" t="s">
        <v>48</v>
      </c>
      <c r="L1425" s="82" t="s">
        <v>48</v>
      </c>
      <c r="M1425" s="82" t="s">
        <v>49</v>
      </c>
      <c r="N1425" s="82" t="s">
        <v>70</v>
      </c>
      <c r="O1425" s="82" t="s">
        <v>51</v>
      </c>
      <c r="P1425" s="82" t="s">
        <v>171</v>
      </c>
      <c r="Q1425" s="82" t="s">
        <v>9555</v>
      </c>
      <c r="R1425" s="82" t="s">
        <v>9411</v>
      </c>
      <c r="S1425" s="82" t="s">
        <v>55</v>
      </c>
      <c r="T1425" s="83" t="s">
        <v>56</v>
      </c>
    </row>
    <row r="1426">
      <c r="A1426" s="81">
        <v>45771.858622685184</v>
      </c>
      <c r="B1426" s="82" t="s">
        <v>10786</v>
      </c>
      <c r="C1426" s="82" t="s">
        <v>10787</v>
      </c>
      <c r="D1426" s="82">
        <v>3.1998709409E10</v>
      </c>
      <c r="E1426" s="82" t="s">
        <v>43</v>
      </c>
      <c r="F1426" s="82" t="s">
        <v>60</v>
      </c>
      <c r="G1426" s="82" t="s">
        <v>87</v>
      </c>
      <c r="H1426" s="82" t="s">
        <v>88</v>
      </c>
      <c r="I1426" s="82" t="s">
        <v>48</v>
      </c>
      <c r="J1426" s="82" t="s">
        <v>47</v>
      </c>
      <c r="K1426" s="82" t="s">
        <v>48</v>
      </c>
      <c r="L1426" s="82" t="s">
        <v>47</v>
      </c>
      <c r="M1426" s="82" t="s">
        <v>118</v>
      </c>
      <c r="N1426" s="82" t="s">
        <v>50</v>
      </c>
      <c r="O1426" s="82" t="s">
        <v>51</v>
      </c>
      <c r="P1426" s="82" t="s">
        <v>171</v>
      </c>
      <c r="Q1426" s="82" t="s">
        <v>9466</v>
      </c>
      <c r="R1426" s="82" t="s">
        <v>9426</v>
      </c>
      <c r="S1426" s="82" t="s">
        <v>55</v>
      </c>
      <c r="T1426" s="83" t="s">
        <v>56</v>
      </c>
    </row>
    <row r="1427">
      <c r="A1427" s="81">
        <v>45771.858622685184</v>
      </c>
      <c r="B1427" s="82" t="s">
        <v>10786</v>
      </c>
      <c r="C1427" s="82" t="s">
        <v>10787</v>
      </c>
      <c r="D1427" s="82">
        <v>3.1998709409E10</v>
      </c>
      <c r="E1427" s="82" t="s">
        <v>43</v>
      </c>
      <c r="F1427" s="82" t="s">
        <v>60</v>
      </c>
      <c r="G1427" s="82" t="s">
        <v>87</v>
      </c>
      <c r="H1427" s="82" t="s">
        <v>88</v>
      </c>
      <c r="I1427" s="82" t="s">
        <v>48</v>
      </c>
      <c r="J1427" s="82" t="s">
        <v>47</v>
      </c>
      <c r="K1427" s="82" t="s">
        <v>48</v>
      </c>
      <c r="L1427" s="82" t="s">
        <v>47</v>
      </c>
      <c r="M1427" s="82" t="s">
        <v>118</v>
      </c>
      <c r="N1427" s="82" t="s">
        <v>50</v>
      </c>
      <c r="O1427" s="82" t="s">
        <v>51</v>
      </c>
      <c r="P1427" s="82" t="s">
        <v>171</v>
      </c>
      <c r="Q1427" s="82" t="s">
        <v>9466</v>
      </c>
      <c r="R1427" s="82" t="s">
        <v>9426</v>
      </c>
      <c r="S1427" s="82" t="s">
        <v>55</v>
      </c>
      <c r="T1427" s="83" t="s">
        <v>56</v>
      </c>
    </row>
    <row r="1428">
      <c r="A1428" s="81">
        <v>45771.86423611111</v>
      </c>
      <c r="B1428" s="82" t="s">
        <v>10788</v>
      </c>
      <c r="C1428" s="82" t="s">
        <v>10789</v>
      </c>
      <c r="D1428" s="82">
        <v>4.1998556283E10</v>
      </c>
      <c r="E1428" s="82" t="s">
        <v>75</v>
      </c>
      <c r="F1428" s="82" t="s">
        <v>144</v>
      </c>
      <c r="G1428" s="82" t="s">
        <v>77</v>
      </c>
      <c r="H1428" s="82" t="s">
        <v>88</v>
      </c>
      <c r="I1428" s="82" t="s">
        <v>47</v>
      </c>
      <c r="J1428" s="82" t="s">
        <v>48</v>
      </c>
      <c r="K1428" s="82" t="s">
        <v>48</v>
      </c>
      <c r="L1428" s="82" t="s">
        <v>47</v>
      </c>
      <c r="M1428" s="82" t="s">
        <v>49</v>
      </c>
      <c r="N1428" s="82" t="s">
        <v>95</v>
      </c>
      <c r="O1428" s="82" t="s">
        <v>51</v>
      </c>
      <c r="P1428" s="82" t="s">
        <v>171</v>
      </c>
      <c r="Q1428" s="82" t="s">
        <v>9440</v>
      </c>
      <c r="R1428" s="82" t="s">
        <v>9430</v>
      </c>
      <c r="S1428" s="82" t="s">
        <v>55</v>
      </c>
      <c r="T1428" s="83" t="s">
        <v>56</v>
      </c>
    </row>
    <row r="1429">
      <c r="A1429" s="81">
        <v>45771.86423611111</v>
      </c>
      <c r="B1429" s="82" t="s">
        <v>10788</v>
      </c>
      <c r="C1429" s="82" t="s">
        <v>10789</v>
      </c>
      <c r="D1429" s="82">
        <v>4.1998556283E10</v>
      </c>
      <c r="E1429" s="82" t="s">
        <v>75</v>
      </c>
      <c r="F1429" s="82" t="s">
        <v>144</v>
      </c>
      <c r="G1429" s="82" t="s">
        <v>77</v>
      </c>
      <c r="H1429" s="82" t="s">
        <v>88</v>
      </c>
      <c r="I1429" s="82" t="s">
        <v>47</v>
      </c>
      <c r="J1429" s="82" t="s">
        <v>48</v>
      </c>
      <c r="K1429" s="82" t="s">
        <v>48</v>
      </c>
      <c r="L1429" s="82" t="s">
        <v>47</v>
      </c>
      <c r="M1429" s="82" t="s">
        <v>49</v>
      </c>
      <c r="N1429" s="82" t="s">
        <v>95</v>
      </c>
      <c r="O1429" s="82" t="s">
        <v>51</v>
      </c>
      <c r="P1429" s="82" t="s">
        <v>171</v>
      </c>
      <c r="Q1429" s="82" t="s">
        <v>9440</v>
      </c>
      <c r="R1429" s="82" t="s">
        <v>9430</v>
      </c>
      <c r="S1429" s="82" t="s">
        <v>55</v>
      </c>
      <c r="T1429" s="83" t="s">
        <v>56</v>
      </c>
    </row>
    <row r="1430">
      <c r="A1430" s="81">
        <v>45771.87520833333</v>
      </c>
      <c r="B1430" s="82" t="s">
        <v>10790</v>
      </c>
      <c r="C1430" s="82" t="s">
        <v>10791</v>
      </c>
      <c r="D1430" s="82">
        <v>8.6995862117E10</v>
      </c>
      <c r="E1430" s="82" t="s">
        <v>43</v>
      </c>
      <c r="F1430" s="82" t="s">
        <v>44</v>
      </c>
      <c r="G1430" s="82" t="s">
        <v>61</v>
      </c>
      <c r="H1430" s="82" t="s">
        <v>88</v>
      </c>
      <c r="I1430" s="82" t="s">
        <v>47</v>
      </c>
      <c r="J1430" s="82" t="s">
        <v>47</v>
      </c>
      <c r="K1430" s="82" t="s">
        <v>48</v>
      </c>
      <c r="L1430" s="82" t="s">
        <v>47</v>
      </c>
      <c r="M1430" s="82" t="s">
        <v>63</v>
      </c>
      <c r="N1430" s="82" t="s">
        <v>50</v>
      </c>
      <c r="O1430" s="82" t="s">
        <v>51</v>
      </c>
      <c r="P1430" s="82" t="s">
        <v>171</v>
      </c>
      <c r="Q1430" s="82" t="s">
        <v>10729</v>
      </c>
      <c r="R1430" s="82" t="s">
        <v>9430</v>
      </c>
      <c r="S1430" s="82" t="s">
        <v>65</v>
      </c>
      <c r="T1430" s="83" t="s">
        <v>56</v>
      </c>
    </row>
    <row r="1431">
      <c r="A1431" s="81">
        <v>45771.87520833333</v>
      </c>
      <c r="B1431" s="82" t="s">
        <v>10790</v>
      </c>
      <c r="C1431" s="82" t="s">
        <v>10791</v>
      </c>
      <c r="D1431" s="82">
        <v>8.6995862117E10</v>
      </c>
      <c r="E1431" s="82" t="s">
        <v>43</v>
      </c>
      <c r="F1431" s="82" t="s">
        <v>44</v>
      </c>
      <c r="G1431" s="82" t="s">
        <v>61</v>
      </c>
      <c r="H1431" s="82" t="s">
        <v>88</v>
      </c>
      <c r="I1431" s="82" t="s">
        <v>47</v>
      </c>
      <c r="J1431" s="82" t="s">
        <v>47</v>
      </c>
      <c r="K1431" s="82" t="s">
        <v>48</v>
      </c>
      <c r="L1431" s="82" t="s">
        <v>47</v>
      </c>
      <c r="M1431" s="82" t="s">
        <v>63</v>
      </c>
      <c r="N1431" s="82" t="s">
        <v>50</v>
      </c>
      <c r="O1431" s="82" t="s">
        <v>51</v>
      </c>
      <c r="P1431" s="82" t="s">
        <v>171</v>
      </c>
      <c r="Q1431" s="82" t="s">
        <v>10729</v>
      </c>
      <c r="R1431" s="82" t="s">
        <v>9430</v>
      </c>
      <c r="S1431" s="82" t="s">
        <v>65</v>
      </c>
      <c r="T1431" s="83" t="s">
        <v>56</v>
      </c>
    </row>
    <row r="1432">
      <c r="A1432" s="81">
        <v>45771.87641203704</v>
      </c>
      <c r="B1432" s="82" t="s">
        <v>10792</v>
      </c>
      <c r="C1432" s="82" t="s">
        <v>10793</v>
      </c>
      <c r="D1432" s="82">
        <v>1.1919748942E10</v>
      </c>
      <c r="E1432" s="82" t="s">
        <v>43</v>
      </c>
      <c r="F1432" s="82" t="s">
        <v>60</v>
      </c>
      <c r="G1432" s="82" t="s">
        <v>87</v>
      </c>
      <c r="H1432" s="82" t="s">
        <v>78</v>
      </c>
      <c r="I1432" s="82" t="s">
        <v>48</v>
      </c>
      <c r="J1432" s="82" t="s">
        <v>48</v>
      </c>
      <c r="K1432" s="82" t="s">
        <v>47</v>
      </c>
      <c r="L1432" s="82" t="s">
        <v>47</v>
      </c>
      <c r="M1432" s="82" t="s">
        <v>63</v>
      </c>
      <c r="N1432" s="82" t="s">
        <v>50</v>
      </c>
      <c r="O1432" s="82" t="s">
        <v>51</v>
      </c>
      <c r="P1432" s="82" t="s">
        <v>171</v>
      </c>
      <c r="Q1432" s="82" t="s">
        <v>9457</v>
      </c>
      <c r="R1432" s="82" t="s">
        <v>9426</v>
      </c>
      <c r="S1432" s="82" t="s">
        <v>55</v>
      </c>
      <c r="T1432" s="83" t="s">
        <v>56</v>
      </c>
    </row>
    <row r="1433">
      <c r="A1433" s="81">
        <v>45771.87641203704</v>
      </c>
      <c r="B1433" s="82" t="s">
        <v>10792</v>
      </c>
      <c r="C1433" s="82" t="s">
        <v>10793</v>
      </c>
      <c r="D1433" s="82">
        <v>1.1919748942E10</v>
      </c>
      <c r="E1433" s="82" t="s">
        <v>43</v>
      </c>
      <c r="F1433" s="82" t="s">
        <v>60</v>
      </c>
      <c r="G1433" s="82" t="s">
        <v>87</v>
      </c>
      <c r="H1433" s="82" t="s">
        <v>78</v>
      </c>
      <c r="I1433" s="82" t="s">
        <v>48</v>
      </c>
      <c r="J1433" s="82" t="s">
        <v>48</v>
      </c>
      <c r="K1433" s="82" t="s">
        <v>47</v>
      </c>
      <c r="L1433" s="82" t="s">
        <v>47</v>
      </c>
      <c r="M1433" s="82" t="s">
        <v>63</v>
      </c>
      <c r="N1433" s="82" t="s">
        <v>50</v>
      </c>
      <c r="O1433" s="82" t="s">
        <v>51</v>
      </c>
      <c r="P1433" s="82" t="s">
        <v>171</v>
      </c>
      <c r="Q1433" s="82" t="s">
        <v>9457</v>
      </c>
      <c r="R1433" s="82" t="s">
        <v>9426</v>
      </c>
      <c r="S1433" s="82" t="s">
        <v>55</v>
      </c>
      <c r="T1433" s="83" t="s">
        <v>56</v>
      </c>
    </row>
    <row r="1434">
      <c r="A1434" s="81">
        <v>45771.87929398148</v>
      </c>
      <c r="B1434" s="82" t="s">
        <v>10794</v>
      </c>
      <c r="C1434" s="82" t="s">
        <v>10795</v>
      </c>
      <c r="D1434" s="82">
        <v>5.5849813644E10</v>
      </c>
      <c r="E1434" s="82" t="s">
        <v>43</v>
      </c>
      <c r="F1434" s="82" t="s">
        <v>44</v>
      </c>
      <c r="G1434" s="82" t="s">
        <v>45</v>
      </c>
      <c r="H1434" s="82" t="s">
        <v>78</v>
      </c>
      <c r="I1434" s="82" t="s">
        <v>48</v>
      </c>
      <c r="J1434" s="82" t="s">
        <v>47</v>
      </c>
      <c r="K1434" s="82" t="s">
        <v>47</v>
      </c>
      <c r="L1434" s="82" t="s">
        <v>47</v>
      </c>
      <c r="M1434" s="82" t="s">
        <v>63</v>
      </c>
      <c r="N1434" s="82" t="s">
        <v>98</v>
      </c>
      <c r="O1434" s="82" t="s">
        <v>51</v>
      </c>
      <c r="P1434" s="82" t="s">
        <v>171</v>
      </c>
      <c r="Q1434" s="82" t="s">
        <v>9469</v>
      </c>
      <c r="R1434" s="82" t="s">
        <v>9411</v>
      </c>
      <c r="S1434" s="82" t="s">
        <v>65</v>
      </c>
      <c r="T1434" s="83" t="s">
        <v>47</v>
      </c>
    </row>
    <row r="1435">
      <c r="A1435" s="81">
        <v>45771.87929398148</v>
      </c>
      <c r="B1435" s="82" t="s">
        <v>10794</v>
      </c>
      <c r="C1435" s="82" t="s">
        <v>10795</v>
      </c>
      <c r="D1435" s="82">
        <v>5.5849813644E10</v>
      </c>
      <c r="E1435" s="82" t="s">
        <v>43</v>
      </c>
      <c r="F1435" s="82" t="s">
        <v>44</v>
      </c>
      <c r="G1435" s="82" t="s">
        <v>45</v>
      </c>
      <c r="H1435" s="82" t="s">
        <v>78</v>
      </c>
      <c r="I1435" s="82" t="s">
        <v>48</v>
      </c>
      <c r="J1435" s="82" t="s">
        <v>47</v>
      </c>
      <c r="K1435" s="82" t="s">
        <v>47</v>
      </c>
      <c r="L1435" s="82" t="s">
        <v>47</v>
      </c>
      <c r="M1435" s="82" t="s">
        <v>63</v>
      </c>
      <c r="N1435" s="82" t="s">
        <v>98</v>
      </c>
      <c r="O1435" s="82" t="s">
        <v>51</v>
      </c>
      <c r="P1435" s="82" t="s">
        <v>171</v>
      </c>
      <c r="Q1435" s="82" t="s">
        <v>9469</v>
      </c>
      <c r="R1435" s="82" t="s">
        <v>9411</v>
      </c>
      <c r="S1435" s="82" t="s">
        <v>65</v>
      </c>
      <c r="T1435" s="83" t="s">
        <v>47</v>
      </c>
    </row>
    <row r="1436">
      <c r="A1436" s="81">
        <v>45771.88103009259</v>
      </c>
      <c r="B1436" s="82" t="s">
        <v>10796</v>
      </c>
      <c r="C1436" s="82" t="s">
        <v>10797</v>
      </c>
      <c r="D1436" s="82">
        <v>4.8996836656E10</v>
      </c>
      <c r="E1436" s="82" t="s">
        <v>43</v>
      </c>
      <c r="F1436" s="82" t="s">
        <v>44</v>
      </c>
      <c r="G1436" s="82" t="s">
        <v>61</v>
      </c>
      <c r="H1436" s="82" t="s">
        <v>46</v>
      </c>
      <c r="I1436" s="82" t="s">
        <v>48</v>
      </c>
      <c r="J1436" s="82" t="s">
        <v>47</v>
      </c>
      <c r="K1436" s="82" t="s">
        <v>47</v>
      </c>
      <c r="L1436" s="82" t="s">
        <v>48</v>
      </c>
      <c r="M1436" s="82" t="s">
        <v>63</v>
      </c>
      <c r="N1436" s="82" t="s">
        <v>95</v>
      </c>
      <c r="O1436" s="82" t="s">
        <v>51</v>
      </c>
      <c r="P1436" s="82" t="s">
        <v>171</v>
      </c>
      <c r="Q1436" s="82" t="s">
        <v>9443</v>
      </c>
      <c r="R1436" s="82" t="s">
        <v>9417</v>
      </c>
      <c r="S1436" s="82" t="s">
        <v>65</v>
      </c>
      <c r="T1436" s="83" t="s">
        <v>56</v>
      </c>
    </row>
    <row r="1437">
      <c r="A1437" s="81">
        <v>45771.88103009259</v>
      </c>
      <c r="B1437" s="82" t="s">
        <v>10796</v>
      </c>
      <c r="C1437" s="82" t="s">
        <v>10797</v>
      </c>
      <c r="D1437" s="82">
        <v>4.8996836656E10</v>
      </c>
      <c r="E1437" s="82" t="s">
        <v>43</v>
      </c>
      <c r="F1437" s="82" t="s">
        <v>44</v>
      </c>
      <c r="G1437" s="82" t="s">
        <v>61</v>
      </c>
      <c r="H1437" s="82" t="s">
        <v>46</v>
      </c>
      <c r="I1437" s="82" t="s">
        <v>48</v>
      </c>
      <c r="J1437" s="82" t="s">
        <v>47</v>
      </c>
      <c r="K1437" s="82" t="s">
        <v>47</v>
      </c>
      <c r="L1437" s="82" t="s">
        <v>48</v>
      </c>
      <c r="M1437" s="82" t="s">
        <v>63</v>
      </c>
      <c r="N1437" s="82" t="s">
        <v>95</v>
      </c>
      <c r="O1437" s="82" t="s">
        <v>51</v>
      </c>
      <c r="P1437" s="82" t="s">
        <v>171</v>
      </c>
      <c r="Q1437" s="82" t="s">
        <v>9443</v>
      </c>
      <c r="R1437" s="82" t="s">
        <v>9417</v>
      </c>
      <c r="S1437" s="82" t="s">
        <v>65</v>
      </c>
      <c r="T1437" s="83" t="s">
        <v>56</v>
      </c>
    </row>
    <row r="1438">
      <c r="A1438" s="81">
        <v>45771.88475694445</v>
      </c>
      <c r="B1438" s="82" t="s">
        <v>10798</v>
      </c>
      <c r="C1438" s="82" t="s">
        <v>10799</v>
      </c>
      <c r="D1438" s="82">
        <v>1.1967593395E10</v>
      </c>
      <c r="E1438" s="82" t="s">
        <v>43</v>
      </c>
      <c r="F1438" s="82" t="s">
        <v>60</v>
      </c>
      <c r="G1438" s="82" t="s">
        <v>61</v>
      </c>
      <c r="H1438" s="82" t="s">
        <v>46</v>
      </c>
      <c r="I1438" s="82" t="s">
        <v>47</v>
      </c>
      <c r="J1438" s="82" t="s">
        <v>47</v>
      </c>
      <c r="K1438" s="82" t="s">
        <v>48</v>
      </c>
      <c r="L1438" s="82" t="s">
        <v>47</v>
      </c>
      <c r="M1438" s="82" t="s">
        <v>79</v>
      </c>
      <c r="N1438" s="82" t="s">
        <v>95</v>
      </c>
      <c r="O1438" s="82" t="s">
        <v>51</v>
      </c>
      <c r="P1438" s="82" t="s">
        <v>171</v>
      </c>
      <c r="Q1438" s="82" t="s">
        <v>9555</v>
      </c>
      <c r="R1438" s="82" t="s">
        <v>9426</v>
      </c>
      <c r="S1438" s="82" t="s">
        <v>65</v>
      </c>
      <c r="T1438" s="83" t="s">
        <v>47</v>
      </c>
    </row>
    <row r="1439">
      <c r="A1439" s="81">
        <v>45771.88475694445</v>
      </c>
      <c r="B1439" s="82" t="s">
        <v>10798</v>
      </c>
      <c r="C1439" s="82" t="s">
        <v>10799</v>
      </c>
      <c r="D1439" s="82">
        <v>1.1967593395E10</v>
      </c>
      <c r="E1439" s="82" t="s">
        <v>43</v>
      </c>
      <c r="F1439" s="82" t="s">
        <v>60</v>
      </c>
      <c r="G1439" s="82" t="s">
        <v>61</v>
      </c>
      <c r="H1439" s="82" t="s">
        <v>46</v>
      </c>
      <c r="I1439" s="82" t="s">
        <v>47</v>
      </c>
      <c r="J1439" s="82" t="s">
        <v>47</v>
      </c>
      <c r="K1439" s="82" t="s">
        <v>48</v>
      </c>
      <c r="L1439" s="82" t="s">
        <v>47</v>
      </c>
      <c r="M1439" s="82" t="s">
        <v>79</v>
      </c>
      <c r="N1439" s="82" t="s">
        <v>95</v>
      </c>
      <c r="O1439" s="82" t="s">
        <v>51</v>
      </c>
      <c r="P1439" s="82" t="s">
        <v>171</v>
      </c>
      <c r="Q1439" s="82" t="s">
        <v>9555</v>
      </c>
      <c r="R1439" s="82" t="s">
        <v>9426</v>
      </c>
      <c r="S1439" s="82" t="s">
        <v>65</v>
      </c>
      <c r="T1439" s="83" t="s">
        <v>47</v>
      </c>
    </row>
    <row r="1440">
      <c r="A1440" s="81">
        <v>45771.88476851852</v>
      </c>
      <c r="B1440" s="82" t="s">
        <v>10800</v>
      </c>
      <c r="C1440" s="82" t="s">
        <v>10801</v>
      </c>
      <c r="D1440" s="82">
        <v>1.1988866421E10</v>
      </c>
      <c r="E1440" s="82" t="s">
        <v>43</v>
      </c>
      <c r="F1440" s="82" t="s">
        <v>44</v>
      </c>
      <c r="G1440" s="82" t="s">
        <v>45</v>
      </c>
      <c r="H1440" s="82" t="s">
        <v>78</v>
      </c>
      <c r="I1440" s="82" t="s">
        <v>47</v>
      </c>
      <c r="J1440" s="82" t="s">
        <v>47</v>
      </c>
      <c r="K1440" s="82" t="s">
        <v>47</v>
      </c>
      <c r="L1440" s="82" t="s">
        <v>47</v>
      </c>
      <c r="M1440" s="82" t="s">
        <v>79</v>
      </c>
      <c r="N1440" s="82" t="s">
        <v>50</v>
      </c>
      <c r="O1440" s="82" t="s">
        <v>51</v>
      </c>
      <c r="P1440" s="82" t="s">
        <v>171</v>
      </c>
      <c r="Q1440" s="82" t="s">
        <v>9555</v>
      </c>
      <c r="R1440" s="82" t="s">
        <v>9411</v>
      </c>
      <c r="S1440" s="82" t="s">
        <v>55</v>
      </c>
      <c r="T1440" s="83" t="s">
        <v>56</v>
      </c>
    </row>
    <row r="1441">
      <c r="A1441" s="81">
        <v>45771.88476851852</v>
      </c>
      <c r="B1441" s="82" t="s">
        <v>10800</v>
      </c>
      <c r="C1441" s="82" t="s">
        <v>10801</v>
      </c>
      <c r="D1441" s="82">
        <v>1.1988866421E10</v>
      </c>
      <c r="E1441" s="82" t="s">
        <v>43</v>
      </c>
      <c r="F1441" s="82" t="s">
        <v>44</v>
      </c>
      <c r="G1441" s="82" t="s">
        <v>45</v>
      </c>
      <c r="H1441" s="82" t="s">
        <v>78</v>
      </c>
      <c r="I1441" s="82" t="s">
        <v>47</v>
      </c>
      <c r="J1441" s="82" t="s">
        <v>47</v>
      </c>
      <c r="K1441" s="82" t="s">
        <v>47</v>
      </c>
      <c r="L1441" s="82" t="s">
        <v>47</v>
      </c>
      <c r="M1441" s="82" t="s">
        <v>79</v>
      </c>
      <c r="N1441" s="82" t="s">
        <v>50</v>
      </c>
      <c r="O1441" s="82" t="s">
        <v>51</v>
      </c>
      <c r="P1441" s="82" t="s">
        <v>171</v>
      </c>
      <c r="Q1441" s="82" t="s">
        <v>9555</v>
      </c>
      <c r="R1441" s="82" t="s">
        <v>9411</v>
      </c>
      <c r="S1441" s="82" t="s">
        <v>55</v>
      </c>
      <c r="T1441" s="83" t="s">
        <v>56</v>
      </c>
    </row>
    <row r="1442">
      <c r="A1442" s="81">
        <v>45771.88501157407</v>
      </c>
      <c r="B1442" s="82" t="s">
        <v>2126</v>
      </c>
      <c r="C1442" s="82" t="s">
        <v>10802</v>
      </c>
      <c r="D1442" s="82">
        <v>5.5889941522E10</v>
      </c>
      <c r="E1442" s="82" t="s">
        <v>43</v>
      </c>
      <c r="F1442" s="82" t="s">
        <v>44</v>
      </c>
      <c r="G1442" s="82" t="s">
        <v>45</v>
      </c>
      <c r="H1442" s="82" t="s">
        <v>78</v>
      </c>
      <c r="I1442" s="82" t="s">
        <v>47</v>
      </c>
      <c r="J1442" s="82" t="s">
        <v>47</v>
      </c>
      <c r="K1442" s="82" t="s">
        <v>48</v>
      </c>
      <c r="L1442" s="82" t="s">
        <v>48</v>
      </c>
      <c r="M1442" s="82" t="s">
        <v>118</v>
      </c>
      <c r="N1442" s="82" t="s">
        <v>50</v>
      </c>
      <c r="O1442" s="82" t="s">
        <v>51</v>
      </c>
      <c r="P1442" s="82" t="s">
        <v>171</v>
      </c>
      <c r="Q1442" s="82" t="s">
        <v>9484</v>
      </c>
      <c r="R1442" s="82" t="s">
        <v>9430</v>
      </c>
      <c r="S1442" s="82" t="s">
        <v>55</v>
      </c>
      <c r="T1442" s="83" t="s">
        <v>56</v>
      </c>
    </row>
    <row r="1443">
      <c r="A1443" s="81">
        <v>45771.88501157407</v>
      </c>
      <c r="B1443" s="82" t="s">
        <v>2126</v>
      </c>
      <c r="C1443" s="82" t="s">
        <v>10802</v>
      </c>
      <c r="D1443" s="82">
        <v>5.5889941522E10</v>
      </c>
      <c r="E1443" s="82" t="s">
        <v>43</v>
      </c>
      <c r="F1443" s="82" t="s">
        <v>44</v>
      </c>
      <c r="G1443" s="82" t="s">
        <v>45</v>
      </c>
      <c r="H1443" s="82" t="s">
        <v>78</v>
      </c>
      <c r="I1443" s="82" t="s">
        <v>47</v>
      </c>
      <c r="J1443" s="82" t="s">
        <v>47</v>
      </c>
      <c r="K1443" s="82" t="s">
        <v>48</v>
      </c>
      <c r="L1443" s="82" t="s">
        <v>48</v>
      </c>
      <c r="M1443" s="82" t="s">
        <v>118</v>
      </c>
      <c r="N1443" s="82" t="s">
        <v>50</v>
      </c>
      <c r="O1443" s="82" t="s">
        <v>51</v>
      </c>
      <c r="P1443" s="82" t="s">
        <v>171</v>
      </c>
      <c r="Q1443" s="82" t="s">
        <v>9484</v>
      </c>
      <c r="R1443" s="82" t="s">
        <v>9430</v>
      </c>
      <c r="S1443" s="82" t="s">
        <v>55</v>
      </c>
      <c r="T1443" s="83" t="s">
        <v>56</v>
      </c>
    </row>
    <row r="1444">
      <c r="A1444" s="81">
        <v>45771.88924768518</v>
      </c>
      <c r="B1444" s="82" t="s">
        <v>10803</v>
      </c>
      <c r="C1444" s="82" t="s">
        <v>10804</v>
      </c>
      <c r="D1444" s="82">
        <v>6.2982220479E10</v>
      </c>
      <c r="E1444" s="82" t="s">
        <v>43</v>
      </c>
      <c r="F1444" s="82" t="s">
        <v>60</v>
      </c>
      <c r="G1444" s="82" t="s">
        <v>45</v>
      </c>
      <c r="H1444" s="82" t="s">
        <v>106</v>
      </c>
      <c r="I1444" s="82" t="s">
        <v>48</v>
      </c>
      <c r="J1444" s="82" t="s">
        <v>48</v>
      </c>
      <c r="K1444" s="82" t="s">
        <v>48</v>
      </c>
      <c r="L1444" s="82" t="s">
        <v>47</v>
      </c>
      <c r="M1444" s="82" t="s">
        <v>63</v>
      </c>
      <c r="N1444" s="82" t="s">
        <v>50</v>
      </c>
      <c r="O1444" s="82" t="s">
        <v>51</v>
      </c>
      <c r="P1444" s="82" t="s">
        <v>171</v>
      </c>
      <c r="Q1444" s="82" t="s">
        <v>9539</v>
      </c>
      <c r="R1444" s="82" t="s">
        <v>9411</v>
      </c>
      <c r="S1444" s="82" t="s">
        <v>55</v>
      </c>
      <c r="T1444" s="84"/>
    </row>
    <row r="1445">
      <c r="A1445" s="81">
        <v>45771.88924768518</v>
      </c>
      <c r="B1445" s="82" t="s">
        <v>10803</v>
      </c>
      <c r="C1445" s="82" t="s">
        <v>10804</v>
      </c>
      <c r="D1445" s="82">
        <v>6.2982220479E10</v>
      </c>
      <c r="E1445" s="82" t="s">
        <v>43</v>
      </c>
      <c r="F1445" s="82" t="s">
        <v>60</v>
      </c>
      <c r="G1445" s="82" t="s">
        <v>45</v>
      </c>
      <c r="H1445" s="82" t="s">
        <v>106</v>
      </c>
      <c r="I1445" s="82" t="s">
        <v>48</v>
      </c>
      <c r="J1445" s="82" t="s">
        <v>48</v>
      </c>
      <c r="K1445" s="82" t="s">
        <v>48</v>
      </c>
      <c r="L1445" s="82" t="s">
        <v>47</v>
      </c>
      <c r="M1445" s="82" t="s">
        <v>63</v>
      </c>
      <c r="N1445" s="82" t="s">
        <v>50</v>
      </c>
      <c r="O1445" s="82" t="s">
        <v>51</v>
      </c>
      <c r="P1445" s="82" t="s">
        <v>171</v>
      </c>
      <c r="Q1445" s="82" t="s">
        <v>9539</v>
      </c>
      <c r="R1445" s="82" t="s">
        <v>9411</v>
      </c>
      <c r="S1445" s="82" t="s">
        <v>55</v>
      </c>
      <c r="T1445" s="84"/>
    </row>
    <row r="1446">
      <c r="A1446" s="81">
        <v>45771.8903125</v>
      </c>
      <c r="B1446" s="82" t="s">
        <v>10805</v>
      </c>
      <c r="C1446" s="82" t="s">
        <v>10806</v>
      </c>
      <c r="D1446" s="82">
        <v>3.299987648E10</v>
      </c>
      <c r="E1446" s="82" t="s">
        <v>43</v>
      </c>
      <c r="F1446" s="82" t="s">
        <v>60</v>
      </c>
      <c r="G1446" s="82" t="s">
        <v>45</v>
      </c>
      <c r="H1446" s="82" t="s">
        <v>78</v>
      </c>
      <c r="I1446" s="82" t="s">
        <v>47</v>
      </c>
      <c r="J1446" s="82" t="s">
        <v>47</v>
      </c>
      <c r="K1446" s="82" t="s">
        <v>48</v>
      </c>
      <c r="L1446" s="82" t="s">
        <v>47</v>
      </c>
      <c r="M1446" s="82" t="s">
        <v>79</v>
      </c>
      <c r="N1446" s="82" t="s">
        <v>50</v>
      </c>
      <c r="O1446" s="82" t="s">
        <v>51</v>
      </c>
      <c r="P1446" s="82" t="s">
        <v>171</v>
      </c>
      <c r="Q1446" s="82" t="s">
        <v>10729</v>
      </c>
      <c r="R1446" s="82" t="s">
        <v>9430</v>
      </c>
      <c r="S1446" s="82" t="s">
        <v>55</v>
      </c>
      <c r="T1446" s="83" t="s">
        <v>47</v>
      </c>
    </row>
    <row r="1447">
      <c r="A1447" s="81">
        <v>45771.89318287037</v>
      </c>
      <c r="B1447" s="82" t="s">
        <v>7400</v>
      </c>
      <c r="C1447" s="82" t="s">
        <v>10807</v>
      </c>
      <c r="D1447" s="82">
        <v>2.1976641983E10</v>
      </c>
      <c r="E1447" s="82" t="s">
        <v>75</v>
      </c>
      <c r="F1447" s="82" t="s">
        <v>60</v>
      </c>
      <c r="G1447" s="82" t="s">
        <v>77</v>
      </c>
      <c r="H1447" s="82" t="s">
        <v>88</v>
      </c>
      <c r="I1447" s="82" t="s">
        <v>47</v>
      </c>
      <c r="J1447" s="82" t="s">
        <v>47</v>
      </c>
      <c r="K1447" s="82" t="s">
        <v>48</v>
      </c>
      <c r="L1447" s="82" t="s">
        <v>48</v>
      </c>
      <c r="M1447" s="82" t="s">
        <v>79</v>
      </c>
      <c r="N1447" s="82" t="s">
        <v>64</v>
      </c>
      <c r="O1447" s="82" t="s">
        <v>51</v>
      </c>
      <c r="P1447" s="82" t="s">
        <v>171</v>
      </c>
      <c r="Q1447" s="82" t="s">
        <v>9555</v>
      </c>
      <c r="R1447" s="82" t="s">
        <v>9411</v>
      </c>
      <c r="S1447" s="82" t="s">
        <v>55</v>
      </c>
      <c r="T1447" s="83" t="s">
        <v>56</v>
      </c>
    </row>
    <row r="1448">
      <c r="A1448" s="81">
        <v>45771.89318287037</v>
      </c>
      <c r="B1448" s="82" t="s">
        <v>7400</v>
      </c>
      <c r="C1448" s="82" t="s">
        <v>10807</v>
      </c>
      <c r="D1448" s="82">
        <v>2.1976641983E10</v>
      </c>
      <c r="E1448" s="82" t="s">
        <v>75</v>
      </c>
      <c r="F1448" s="82" t="s">
        <v>60</v>
      </c>
      <c r="G1448" s="82" t="s">
        <v>77</v>
      </c>
      <c r="H1448" s="82" t="s">
        <v>88</v>
      </c>
      <c r="I1448" s="82" t="s">
        <v>47</v>
      </c>
      <c r="J1448" s="82" t="s">
        <v>47</v>
      </c>
      <c r="K1448" s="82" t="s">
        <v>48</v>
      </c>
      <c r="L1448" s="82" t="s">
        <v>48</v>
      </c>
      <c r="M1448" s="82" t="s">
        <v>79</v>
      </c>
      <c r="N1448" s="82" t="s">
        <v>64</v>
      </c>
      <c r="O1448" s="82" t="s">
        <v>51</v>
      </c>
      <c r="P1448" s="82" t="s">
        <v>171</v>
      </c>
      <c r="Q1448" s="82" t="s">
        <v>9555</v>
      </c>
      <c r="R1448" s="82" t="s">
        <v>9411</v>
      </c>
      <c r="S1448" s="82" t="s">
        <v>55</v>
      </c>
      <c r="T1448" s="83" t="s">
        <v>56</v>
      </c>
    </row>
    <row r="1449">
      <c r="A1449" s="81">
        <v>45771.893958333334</v>
      </c>
      <c r="B1449" s="82" t="s">
        <v>10808</v>
      </c>
      <c r="C1449" s="82" t="s">
        <v>10809</v>
      </c>
      <c r="D1449" s="82">
        <v>2.2997145377E10</v>
      </c>
      <c r="E1449" s="82" t="s">
        <v>43</v>
      </c>
      <c r="F1449" s="82" t="s">
        <v>60</v>
      </c>
      <c r="G1449" s="82" t="s">
        <v>45</v>
      </c>
      <c r="H1449" s="82" t="s">
        <v>46</v>
      </c>
      <c r="I1449" s="82" t="s">
        <v>48</v>
      </c>
      <c r="J1449" s="82" t="s">
        <v>48</v>
      </c>
      <c r="K1449" s="82" t="s">
        <v>48</v>
      </c>
      <c r="L1449" s="82" t="s">
        <v>48</v>
      </c>
      <c r="M1449" s="82" t="s">
        <v>63</v>
      </c>
      <c r="N1449" s="82" t="s">
        <v>50</v>
      </c>
      <c r="O1449" s="82" t="s">
        <v>51</v>
      </c>
      <c r="P1449" s="82" t="s">
        <v>171</v>
      </c>
      <c r="Q1449" s="82" t="s">
        <v>9420</v>
      </c>
      <c r="R1449" s="82" t="s">
        <v>9430</v>
      </c>
      <c r="S1449" s="82" t="s">
        <v>55</v>
      </c>
      <c r="T1449" s="83" t="s">
        <v>56</v>
      </c>
    </row>
    <row r="1450">
      <c r="A1450" s="81">
        <v>45771.893958333334</v>
      </c>
      <c r="B1450" s="82" t="s">
        <v>10808</v>
      </c>
      <c r="C1450" s="82" t="s">
        <v>10809</v>
      </c>
      <c r="D1450" s="82">
        <v>2.2997145377E10</v>
      </c>
      <c r="E1450" s="82" t="s">
        <v>43</v>
      </c>
      <c r="F1450" s="82" t="s">
        <v>60</v>
      </c>
      <c r="G1450" s="82" t="s">
        <v>45</v>
      </c>
      <c r="H1450" s="82" t="s">
        <v>46</v>
      </c>
      <c r="I1450" s="82" t="s">
        <v>48</v>
      </c>
      <c r="J1450" s="82" t="s">
        <v>48</v>
      </c>
      <c r="K1450" s="82" t="s">
        <v>48</v>
      </c>
      <c r="L1450" s="82" t="s">
        <v>48</v>
      </c>
      <c r="M1450" s="82" t="s">
        <v>63</v>
      </c>
      <c r="N1450" s="82" t="s">
        <v>50</v>
      </c>
      <c r="O1450" s="82" t="s">
        <v>51</v>
      </c>
      <c r="P1450" s="82" t="s">
        <v>171</v>
      </c>
      <c r="Q1450" s="82" t="s">
        <v>9420</v>
      </c>
      <c r="R1450" s="82" t="s">
        <v>9430</v>
      </c>
      <c r="S1450" s="82" t="s">
        <v>55</v>
      </c>
      <c r="T1450" s="83" t="s">
        <v>56</v>
      </c>
    </row>
    <row r="1451">
      <c r="A1451" s="81">
        <v>45771.89420138889</v>
      </c>
      <c r="B1451" s="82" t="s">
        <v>10810</v>
      </c>
      <c r="C1451" s="82" t="s">
        <v>10811</v>
      </c>
      <c r="D1451" s="82">
        <v>3.1995366764E10</v>
      </c>
      <c r="E1451" s="82" t="s">
        <v>43</v>
      </c>
      <c r="F1451" s="82" t="s">
        <v>60</v>
      </c>
      <c r="G1451" s="82" t="s">
        <v>45</v>
      </c>
      <c r="H1451" s="82" t="s">
        <v>46</v>
      </c>
      <c r="I1451" s="82" t="s">
        <v>48</v>
      </c>
      <c r="J1451" s="82" t="s">
        <v>47</v>
      </c>
      <c r="K1451" s="82" t="s">
        <v>47</v>
      </c>
      <c r="L1451" s="82" t="s">
        <v>47</v>
      </c>
      <c r="M1451" s="82" t="s">
        <v>49</v>
      </c>
      <c r="N1451" s="82" t="s">
        <v>64</v>
      </c>
      <c r="O1451" s="82" t="s">
        <v>51</v>
      </c>
      <c r="P1451" s="82" t="s">
        <v>171</v>
      </c>
      <c r="Q1451" s="82" t="s">
        <v>9484</v>
      </c>
      <c r="R1451" s="82" t="s">
        <v>9430</v>
      </c>
      <c r="S1451" s="82" t="s">
        <v>55</v>
      </c>
      <c r="T1451" s="83" t="s">
        <v>56</v>
      </c>
    </row>
    <row r="1452">
      <c r="A1452" s="81">
        <v>45771.89420138889</v>
      </c>
      <c r="B1452" s="82" t="s">
        <v>10810</v>
      </c>
      <c r="C1452" s="82" t="s">
        <v>10811</v>
      </c>
      <c r="D1452" s="82">
        <v>3.1995366764E10</v>
      </c>
      <c r="E1452" s="82" t="s">
        <v>43</v>
      </c>
      <c r="F1452" s="82" t="s">
        <v>60</v>
      </c>
      <c r="G1452" s="82" t="s">
        <v>45</v>
      </c>
      <c r="H1452" s="82" t="s">
        <v>46</v>
      </c>
      <c r="I1452" s="82" t="s">
        <v>48</v>
      </c>
      <c r="J1452" s="82" t="s">
        <v>47</v>
      </c>
      <c r="K1452" s="82" t="s">
        <v>47</v>
      </c>
      <c r="L1452" s="82" t="s">
        <v>47</v>
      </c>
      <c r="M1452" s="82" t="s">
        <v>49</v>
      </c>
      <c r="N1452" s="82" t="s">
        <v>64</v>
      </c>
      <c r="O1452" s="82" t="s">
        <v>51</v>
      </c>
      <c r="P1452" s="82" t="s">
        <v>171</v>
      </c>
      <c r="Q1452" s="82" t="s">
        <v>9484</v>
      </c>
      <c r="R1452" s="82" t="s">
        <v>9430</v>
      </c>
      <c r="S1452" s="82" t="s">
        <v>55</v>
      </c>
      <c r="T1452" s="83" t="s">
        <v>56</v>
      </c>
    </row>
    <row r="1453">
      <c r="A1453" s="81">
        <v>45771.89575231481</v>
      </c>
      <c r="B1453" s="82" t="s">
        <v>10812</v>
      </c>
      <c r="C1453" s="82" t="s">
        <v>10813</v>
      </c>
      <c r="D1453" s="82">
        <v>1.1986552333E10</v>
      </c>
      <c r="E1453" s="82" t="s">
        <v>43</v>
      </c>
      <c r="F1453" s="82" t="s">
        <v>60</v>
      </c>
      <c r="G1453" s="82" t="s">
        <v>87</v>
      </c>
      <c r="H1453" s="82" t="s">
        <v>46</v>
      </c>
      <c r="I1453" s="82" t="s">
        <v>47</v>
      </c>
      <c r="J1453" s="82" t="s">
        <v>48</v>
      </c>
      <c r="K1453" s="82" t="s">
        <v>48</v>
      </c>
      <c r="L1453" s="82" t="s">
        <v>47</v>
      </c>
      <c r="M1453" s="82" t="s">
        <v>118</v>
      </c>
      <c r="N1453" s="82" t="s">
        <v>50</v>
      </c>
      <c r="O1453" s="82" t="s">
        <v>51</v>
      </c>
      <c r="P1453" s="82" t="s">
        <v>171</v>
      </c>
      <c r="Q1453" s="82" t="s">
        <v>9410</v>
      </c>
      <c r="R1453" s="82" t="s">
        <v>9414</v>
      </c>
      <c r="S1453" s="82" t="s">
        <v>55</v>
      </c>
      <c r="T1453" s="83" t="s">
        <v>47</v>
      </c>
    </row>
    <row r="1454">
      <c r="A1454" s="81">
        <v>45771.89575231481</v>
      </c>
      <c r="B1454" s="82" t="s">
        <v>10812</v>
      </c>
      <c r="C1454" s="82" t="s">
        <v>10813</v>
      </c>
      <c r="D1454" s="82">
        <v>1.1986552333E10</v>
      </c>
      <c r="E1454" s="82" t="s">
        <v>43</v>
      </c>
      <c r="F1454" s="82" t="s">
        <v>60</v>
      </c>
      <c r="G1454" s="82" t="s">
        <v>87</v>
      </c>
      <c r="H1454" s="82" t="s">
        <v>46</v>
      </c>
      <c r="I1454" s="82" t="s">
        <v>47</v>
      </c>
      <c r="J1454" s="82" t="s">
        <v>48</v>
      </c>
      <c r="K1454" s="82" t="s">
        <v>48</v>
      </c>
      <c r="L1454" s="82" t="s">
        <v>47</v>
      </c>
      <c r="M1454" s="82" t="s">
        <v>118</v>
      </c>
      <c r="N1454" s="82" t="s">
        <v>50</v>
      </c>
      <c r="O1454" s="82" t="s">
        <v>51</v>
      </c>
      <c r="P1454" s="82" t="s">
        <v>171</v>
      </c>
      <c r="Q1454" s="82" t="s">
        <v>9410</v>
      </c>
      <c r="R1454" s="82" t="s">
        <v>9414</v>
      </c>
      <c r="S1454" s="82" t="s">
        <v>55</v>
      </c>
      <c r="T1454" s="83" t="s">
        <v>47</v>
      </c>
    </row>
    <row r="1455">
      <c r="A1455" s="81">
        <v>45771.89824074074</v>
      </c>
      <c r="B1455" s="82" t="s">
        <v>10814</v>
      </c>
      <c r="C1455" s="82" t="s">
        <v>10815</v>
      </c>
      <c r="D1455" s="82">
        <v>2.1985284503E10</v>
      </c>
      <c r="E1455" s="82" t="s">
        <v>75</v>
      </c>
      <c r="F1455" s="82" t="s">
        <v>44</v>
      </c>
      <c r="G1455" s="82" t="s">
        <v>45</v>
      </c>
      <c r="H1455" s="82" t="s">
        <v>78</v>
      </c>
      <c r="I1455" s="82" t="s">
        <v>47</v>
      </c>
      <c r="J1455" s="82" t="s">
        <v>47</v>
      </c>
      <c r="K1455" s="82" t="s">
        <v>48</v>
      </c>
      <c r="L1455" s="82" t="s">
        <v>47</v>
      </c>
      <c r="M1455" s="82" t="s">
        <v>49</v>
      </c>
      <c r="N1455" s="82" t="s">
        <v>50</v>
      </c>
      <c r="O1455" s="82" t="s">
        <v>51</v>
      </c>
      <c r="P1455" s="82" t="s">
        <v>171</v>
      </c>
      <c r="Q1455" s="82" t="s">
        <v>9443</v>
      </c>
      <c r="R1455" s="82" t="s">
        <v>9417</v>
      </c>
      <c r="S1455" s="82" t="s">
        <v>65</v>
      </c>
      <c r="T1455" s="83" t="s">
        <v>56</v>
      </c>
    </row>
    <row r="1456">
      <c r="A1456" s="81">
        <v>45771.89824074074</v>
      </c>
      <c r="B1456" s="82" t="s">
        <v>10814</v>
      </c>
      <c r="C1456" s="82" t="s">
        <v>10815</v>
      </c>
      <c r="D1456" s="82">
        <v>2.1985284503E10</v>
      </c>
      <c r="E1456" s="82" t="s">
        <v>75</v>
      </c>
      <c r="F1456" s="82" t="s">
        <v>44</v>
      </c>
      <c r="G1456" s="82" t="s">
        <v>45</v>
      </c>
      <c r="H1456" s="82" t="s">
        <v>78</v>
      </c>
      <c r="I1456" s="82" t="s">
        <v>47</v>
      </c>
      <c r="J1456" s="82" t="s">
        <v>47</v>
      </c>
      <c r="K1456" s="82" t="s">
        <v>48</v>
      </c>
      <c r="L1456" s="82" t="s">
        <v>47</v>
      </c>
      <c r="M1456" s="82" t="s">
        <v>49</v>
      </c>
      <c r="N1456" s="82" t="s">
        <v>50</v>
      </c>
      <c r="O1456" s="82" t="s">
        <v>51</v>
      </c>
      <c r="P1456" s="82" t="s">
        <v>171</v>
      </c>
      <c r="Q1456" s="82" t="s">
        <v>9443</v>
      </c>
      <c r="R1456" s="82" t="s">
        <v>9417</v>
      </c>
      <c r="S1456" s="82" t="s">
        <v>65</v>
      </c>
      <c r="T1456" s="83" t="s">
        <v>56</v>
      </c>
    </row>
    <row r="1457">
      <c r="A1457" s="81">
        <v>45771.898888888885</v>
      </c>
      <c r="B1457" s="82" t="s">
        <v>10816</v>
      </c>
      <c r="C1457" s="82" t="s">
        <v>10817</v>
      </c>
      <c r="D1457" s="82">
        <v>8.8996461969E10</v>
      </c>
      <c r="E1457" s="82" t="s">
        <v>75</v>
      </c>
      <c r="F1457" s="82" t="s">
        <v>60</v>
      </c>
      <c r="G1457" s="82" t="s">
        <v>45</v>
      </c>
      <c r="H1457" s="82" t="s">
        <v>78</v>
      </c>
      <c r="I1457" s="82" t="s">
        <v>47</v>
      </c>
      <c r="J1457" s="82" t="s">
        <v>47</v>
      </c>
      <c r="K1457" s="82" t="s">
        <v>48</v>
      </c>
      <c r="L1457" s="82" t="s">
        <v>48</v>
      </c>
      <c r="M1457" s="82" t="s">
        <v>49</v>
      </c>
      <c r="N1457" s="82" t="s">
        <v>70</v>
      </c>
      <c r="O1457" s="82" t="s">
        <v>51</v>
      </c>
      <c r="P1457" s="82" t="s">
        <v>171</v>
      </c>
      <c r="Q1457" s="82" t="s">
        <v>9429</v>
      </c>
      <c r="R1457" s="82" t="s">
        <v>9430</v>
      </c>
      <c r="S1457" s="82" t="s">
        <v>55</v>
      </c>
      <c r="T1457" s="83" t="s">
        <v>56</v>
      </c>
    </row>
    <row r="1458">
      <c r="A1458" s="81">
        <v>45771.898888888885</v>
      </c>
      <c r="B1458" s="82" t="s">
        <v>10816</v>
      </c>
      <c r="C1458" s="82" t="s">
        <v>10817</v>
      </c>
      <c r="D1458" s="82">
        <v>8.8996461969E10</v>
      </c>
      <c r="E1458" s="82" t="s">
        <v>75</v>
      </c>
      <c r="F1458" s="82" t="s">
        <v>60</v>
      </c>
      <c r="G1458" s="82" t="s">
        <v>45</v>
      </c>
      <c r="H1458" s="82" t="s">
        <v>78</v>
      </c>
      <c r="I1458" s="82" t="s">
        <v>47</v>
      </c>
      <c r="J1458" s="82" t="s">
        <v>47</v>
      </c>
      <c r="K1458" s="82" t="s">
        <v>48</v>
      </c>
      <c r="L1458" s="82" t="s">
        <v>48</v>
      </c>
      <c r="M1458" s="82" t="s">
        <v>49</v>
      </c>
      <c r="N1458" s="82" t="s">
        <v>70</v>
      </c>
      <c r="O1458" s="82" t="s">
        <v>51</v>
      </c>
      <c r="P1458" s="82" t="s">
        <v>171</v>
      </c>
      <c r="Q1458" s="82" t="s">
        <v>9429</v>
      </c>
      <c r="R1458" s="82" t="s">
        <v>9430</v>
      </c>
      <c r="S1458" s="82" t="s">
        <v>55</v>
      </c>
      <c r="T1458" s="83" t="s">
        <v>56</v>
      </c>
    </row>
    <row r="1459">
      <c r="A1459" s="81">
        <v>45771.90027777778</v>
      </c>
      <c r="B1459" s="82" t="s">
        <v>9962</v>
      </c>
      <c r="C1459" s="82" t="s">
        <v>9963</v>
      </c>
      <c r="D1459" s="82">
        <v>2.4992437369E10</v>
      </c>
      <c r="E1459" s="82" t="s">
        <v>43</v>
      </c>
      <c r="F1459" s="82" t="s">
        <v>60</v>
      </c>
      <c r="G1459" s="82" t="s">
        <v>45</v>
      </c>
      <c r="H1459" s="82" t="s">
        <v>46</v>
      </c>
      <c r="I1459" s="82" t="s">
        <v>48</v>
      </c>
      <c r="J1459" s="82" t="s">
        <v>47</v>
      </c>
      <c r="K1459" s="82" t="s">
        <v>48</v>
      </c>
      <c r="L1459" s="82" t="s">
        <v>47</v>
      </c>
      <c r="M1459" s="82" t="s">
        <v>118</v>
      </c>
      <c r="N1459" s="82" t="s">
        <v>50</v>
      </c>
      <c r="O1459" s="82" t="s">
        <v>51</v>
      </c>
      <c r="P1459" s="82" t="s">
        <v>171</v>
      </c>
      <c r="Q1459" s="82" t="s">
        <v>9410</v>
      </c>
      <c r="R1459" s="82" t="s">
        <v>9414</v>
      </c>
      <c r="S1459" s="82" t="s">
        <v>55</v>
      </c>
      <c r="T1459" s="83" t="s">
        <v>56</v>
      </c>
    </row>
    <row r="1460">
      <c r="A1460" s="81">
        <v>45771.90027777778</v>
      </c>
      <c r="B1460" s="82" t="s">
        <v>9962</v>
      </c>
      <c r="C1460" s="82" t="s">
        <v>9963</v>
      </c>
      <c r="D1460" s="82">
        <v>2.4992437369E10</v>
      </c>
      <c r="E1460" s="82" t="s">
        <v>43</v>
      </c>
      <c r="F1460" s="82" t="s">
        <v>60</v>
      </c>
      <c r="G1460" s="82" t="s">
        <v>45</v>
      </c>
      <c r="H1460" s="82" t="s">
        <v>46</v>
      </c>
      <c r="I1460" s="82" t="s">
        <v>48</v>
      </c>
      <c r="J1460" s="82" t="s">
        <v>47</v>
      </c>
      <c r="K1460" s="82" t="s">
        <v>48</v>
      </c>
      <c r="L1460" s="82" t="s">
        <v>47</v>
      </c>
      <c r="M1460" s="82" t="s">
        <v>118</v>
      </c>
      <c r="N1460" s="82" t="s">
        <v>50</v>
      </c>
      <c r="O1460" s="82" t="s">
        <v>51</v>
      </c>
      <c r="P1460" s="82" t="s">
        <v>171</v>
      </c>
      <c r="Q1460" s="82" t="s">
        <v>9410</v>
      </c>
      <c r="R1460" s="82" t="s">
        <v>9414</v>
      </c>
      <c r="S1460" s="82" t="s">
        <v>55</v>
      </c>
      <c r="T1460" s="83" t="s">
        <v>56</v>
      </c>
    </row>
    <row r="1461">
      <c r="A1461" s="81">
        <v>45771.90329861111</v>
      </c>
      <c r="B1461" s="82" t="s">
        <v>805</v>
      </c>
      <c r="C1461" s="82" t="s">
        <v>10818</v>
      </c>
      <c r="D1461" s="82">
        <v>8.5999606191E10</v>
      </c>
      <c r="E1461" s="82" t="s">
        <v>43</v>
      </c>
      <c r="F1461" s="82" t="s">
        <v>60</v>
      </c>
      <c r="G1461" s="82" t="s">
        <v>61</v>
      </c>
      <c r="H1461" s="82" t="s">
        <v>78</v>
      </c>
      <c r="I1461" s="82" t="s">
        <v>48</v>
      </c>
      <c r="J1461" s="82" t="s">
        <v>48</v>
      </c>
      <c r="K1461" s="82" t="s">
        <v>48</v>
      </c>
      <c r="L1461" s="82" t="s">
        <v>47</v>
      </c>
      <c r="M1461" s="82" t="s">
        <v>63</v>
      </c>
      <c r="N1461" s="82" t="s">
        <v>95</v>
      </c>
      <c r="O1461" s="82" t="s">
        <v>51</v>
      </c>
      <c r="P1461" s="82" t="s">
        <v>171</v>
      </c>
      <c r="Q1461" s="82" t="s">
        <v>9443</v>
      </c>
      <c r="R1461" s="82" t="s">
        <v>9417</v>
      </c>
      <c r="S1461" s="82" t="s">
        <v>55</v>
      </c>
      <c r="T1461" s="83" t="s">
        <v>56</v>
      </c>
    </row>
    <row r="1462">
      <c r="A1462" s="81">
        <v>45771.90329861111</v>
      </c>
      <c r="B1462" s="82" t="s">
        <v>805</v>
      </c>
      <c r="C1462" s="82" t="s">
        <v>10818</v>
      </c>
      <c r="D1462" s="82">
        <v>8.5999606191E10</v>
      </c>
      <c r="E1462" s="82" t="s">
        <v>43</v>
      </c>
      <c r="F1462" s="82" t="s">
        <v>60</v>
      </c>
      <c r="G1462" s="82" t="s">
        <v>61</v>
      </c>
      <c r="H1462" s="82" t="s">
        <v>78</v>
      </c>
      <c r="I1462" s="82" t="s">
        <v>48</v>
      </c>
      <c r="J1462" s="82" t="s">
        <v>48</v>
      </c>
      <c r="K1462" s="82" t="s">
        <v>48</v>
      </c>
      <c r="L1462" s="82" t="s">
        <v>47</v>
      </c>
      <c r="M1462" s="82" t="s">
        <v>63</v>
      </c>
      <c r="N1462" s="82" t="s">
        <v>95</v>
      </c>
      <c r="O1462" s="82" t="s">
        <v>51</v>
      </c>
      <c r="P1462" s="82" t="s">
        <v>171</v>
      </c>
      <c r="Q1462" s="82" t="s">
        <v>9443</v>
      </c>
      <c r="R1462" s="82" t="s">
        <v>9417</v>
      </c>
      <c r="S1462" s="82" t="s">
        <v>55</v>
      </c>
      <c r="T1462" s="83" t="s">
        <v>56</v>
      </c>
    </row>
    <row r="1463">
      <c r="A1463" s="81">
        <v>45771.904131944444</v>
      </c>
      <c r="B1463" s="82" t="s">
        <v>905</v>
      </c>
      <c r="C1463" s="82" t="s">
        <v>10819</v>
      </c>
      <c r="D1463" s="82">
        <v>1.79970602E10</v>
      </c>
      <c r="E1463" s="82" t="s">
        <v>43</v>
      </c>
      <c r="F1463" s="82" t="s">
        <v>44</v>
      </c>
      <c r="G1463" s="82" t="s">
        <v>61</v>
      </c>
      <c r="H1463" s="82" t="s">
        <v>78</v>
      </c>
      <c r="I1463" s="82" t="s">
        <v>48</v>
      </c>
      <c r="J1463" s="82" t="s">
        <v>47</v>
      </c>
      <c r="K1463" s="82" t="s">
        <v>48</v>
      </c>
      <c r="L1463" s="82" t="s">
        <v>48</v>
      </c>
      <c r="M1463" s="82" t="s">
        <v>63</v>
      </c>
      <c r="N1463" s="82" t="s">
        <v>50</v>
      </c>
      <c r="O1463" s="82" t="s">
        <v>51</v>
      </c>
      <c r="P1463" s="82" t="s">
        <v>171</v>
      </c>
      <c r="Q1463" s="82" t="s">
        <v>9443</v>
      </c>
      <c r="R1463" s="82" t="s">
        <v>9417</v>
      </c>
      <c r="S1463" s="82" t="s">
        <v>55</v>
      </c>
      <c r="T1463" s="83" t="s">
        <v>56</v>
      </c>
    </row>
    <row r="1464">
      <c r="A1464" s="81">
        <v>45771.904131944444</v>
      </c>
      <c r="B1464" s="82" t="s">
        <v>905</v>
      </c>
      <c r="C1464" s="82" t="s">
        <v>10819</v>
      </c>
      <c r="D1464" s="82">
        <v>1.79970602E10</v>
      </c>
      <c r="E1464" s="82" t="s">
        <v>43</v>
      </c>
      <c r="F1464" s="82" t="s">
        <v>44</v>
      </c>
      <c r="G1464" s="82" t="s">
        <v>61</v>
      </c>
      <c r="H1464" s="82" t="s">
        <v>78</v>
      </c>
      <c r="I1464" s="82" t="s">
        <v>48</v>
      </c>
      <c r="J1464" s="82" t="s">
        <v>47</v>
      </c>
      <c r="K1464" s="82" t="s">
        <v>48</v>
      </c>
      <c r="L1464" s="82" t="s">
        <v>48</v>
      </c>
      <c r="M1464" s="82" t="s">
        <v>63</v>
      </c>
      <c r="N1464" s="82" t="s">
        <v>50</v>
      </c>
      <c r="O1464" s="82" t="s">
        <v>51</v>
      </c>
      <c r="P1464" s="82" t="s">
        <v>171</v>
      </c>
      <c r="Q1464" s="82" t="s">
        <v>9443</v>
      </c>
      <c r="R1464" s="82" t="s">
        <v>9417</v>
      </c>
      <c r="S1464" s="82" t="s">
        <v>55</v>
      </c>
      <c r="T1464" s="83" t="s">
        <v>56</v>
      </c>
    </row>
    <row r="1465">
      <c r="A1465" s="81">
        <v>45771.90886574074</v>
      </c>
      <c r="B1465" s="82" t="s">
        <v>10820</v>
      </c>
      <c r="C1465" s="82" t="s">
        <v>10821</v>
      </c>
      <c r="D1465" s="82">
        <v>2.2998650609E10</v>
      </c>
      <c r="E1465" s="82" t="s">
        <v>43</v>
      </c>
      <c r="F1465" s="82" t="s">
        <v>76</v>
      </c>
      <c r="G1465" s="82" t="s">
        <v>45</v>
      </c>
      <c r="H1465" s="82" t="s">
        <v>78</v>
      </c>
      <c r="I1465" s="82" t="s">
        <v>47</v>
      </c>
      <c r="J1465" s="82" t="s">
        <v>48</v>
      </c>
      <c r="K1465" s="82" t="s">
        <v>48</v>
      </c>
      <c r="L1465" s="82" t="s">
        <v>48</v>
      </c>
      <c r="M1465" s="82" t="s">
        <v>79</v>
      </c>
      <c r="N1465" s="82" t="s">
        <v>50</v>
      </c>
      <c r="O1465" s="82" t="s">
        <v>51</v>
      </c>
      <c r="P1465" s="82" t="s">
        <v>171</v>
      </c>
      <c r="Q1465" s="82" t="s">
        <v>858</v>
      </c>
      <c r="R1465" s="82" t="s">
        <v>859</v>
      </c>
      <c r="S1465" s="82" t="s">
        <v>860</v>
      </c>
      <c r="T1465" s="83" t="s">
        <v>47</v>
      </c>
    </row>
    <row r="1466">
      <c r="A1466" s="81">
        <v>45771.90886574074</v>
      </c>
      <c r="B1466" s="82" t="s">
        <v>10820</v>
      </c>
      <c r="C1466" s="82" t="s">
        <v>10821</v>
      </c>
      <c r="D1466" s="82">
        <v>2.2998650609E10</v>
      </c>
      <c r="E1466" s="82" t="s">
        <v>43</v>
      </c>
      <c r="F1466" s="82" t="s">
        <v>76</v>
      </c>
      <c r="G1466" s="82" t="s">
        <v>45</v>
      </c>
      <c r="H1466" s="82" t="s">
        <v>78</v>
      </c>
      <c r="I1466" s="82" t="s">
        <v>47</v>
      </c>
      <c r="J1466" s="82" t="s">
        <v>48</v>
      </c>
      <c r="K1466" s="82" t="s">
        <v>48</v>
      </c>
      <c r="L1466" s="82" t="s">
        <v>48</v>
      </c>
      <c r="M1466" s="82" t="s">
        <v>79</v>
      </c>
      <c r="N1466" s="82" t="s">
        <v>50</v>
      </c>
      <c r="O1466" s="82" t="s">
        <v>51</v>
      </c>
      <c r="P1466" s="82" t="s">
        <v>171</v>
      </c>
      <c r="Q1466" s="82" t="s">
        <v>858</v>
      </c>
      <c r="R1466" s="82" t="s">
        <v>859</v>
      </c>
      <c r="S1466" s="82" t="s">
        <v>860</v>
      </c>
      <c r="T1466" s="83" t="s">
        <v>47</v>
      </c>
    </row>
    <row r="1467">
      <c r="A1467" s="81">
        <v>45771.90894675926</v>
      </c>
      <c r="B1467" s="82" t="s">
        <v>10822</v>
      </c>
      <c r="C1467" s="82" t="s">
        <v>10823</v>
      </c>
      <c r="D1467" s="82">
        <v>8.1983400572E10</v>
      </c>
      <c r="E1467" s="82" t="s">
        <v>43</v>
      </c>
      <c r="F1467" s="82" t="s">
        <v>60</v>
      </c>
      <c r="G1467" s="82" t="s">
        <v>61</v>
      </c>
      <c r="H1467" s="82" t="s">
        <v>106</v>
      </c>
      <c r="I1467" s="82" t="s">
        <v>48</v>
      </c>
      <c r="J1467" s="82" t="s">
        <v>47</v>
      </c>
      <c r="K1467" s="82" t="s">
        <v>47</v>
      </c>
      <c r="L1467" s="82" t="s">
        <v>47</v>
      </c>
      <c r="M1467" s="82" t="s">
        <v>63</v>
      </c>
      <c r="N1467" s="82" t="s">
        <v>95</v>
      </c>
      <c r="O1467" s="82" t="s">
        <v>51</v>
      </c>
      <c r="P1467" s="82" t="s">
        <v>171</v>
      </c>
      <c r="Q1467" s="82" t="s">
        <v>9443</v>
      </c>
      <c r="R1467" s="82" t="s">
        <v>9417</v>
      </c>
      <c r="S1467" s="82" t="s">
        <v>55</v>
      </c>
      <c r="T1467" s="83" t="s">
        <v>47</v>
      </c>
    </row>
    <row r="1468">
      <c r="A1468" s="81">
        <v>45771.90894675926</v>
      </c>
      <c r="B1468" s="82" t="s">
        <v>10822</v>
      </c>
      <c r="C1468" s="82" t="s">
        <v>10823</v>
      </c>
      <c r="D1468" s="82">
        <v>8.1983400572E10</v>
      </c>
      <c r="E1468" s="82" t="s">
        <v>43</v>
      </c>
      <c r="F1468" s="82" t="s">
        <v>60</v>
      </c>
      <c r="G1468" s="82" t="s">
        <v>61</v>
      </c>
      <c r="H1468" s="82" t="s">
        <v>106</v>
      </c>
      <c r="I1468" s="82" t="s">
        <v>48</v>
      </c>
      <c r="J1468" s="82" t="s">
        <v>47</v>
      </c>
      <c r="K1468" s="82" t="s">
        <v>47</v>
      </c>
      <c r="L1468" s="82" t="s">
        <v>47</v>
      </c>
      <c r="M1468" s="82" t="s">
        <v>63</v>
      </c>
      <c r="N1468" s="82" t="s">
        <v>95</v>
      </c>
      <c r="O1468" s="82" t="s">
        <v>51</v>
      </c>
      <c r="P1468" s="82" t="s">
        <v>171</v>
      </c>
      <c r="Q1468" s="82" t="s">
        <v>9443</v>
      </c>
      <c r="R1468" s="82" t="s">
        <v>9417</v>
      </c>
      <c r="S1468" s="82" t="s">
        <v>55</v>
      </c>
      <c r="T1468" s="83" t="s">
        <v>47</v>
      </c>
    </row>
    <row r="1469">
      <c r="A1469" s="81">
        <v>45771.91165509259</v>
      </c>
      <c r="B1469" s="82" t="s">
        <v>10207</v>
      </c>
      <c r="C1469" s="82" t="s">
        <v>10824</v>
      </c>
      <c r="D1469" s="82">
        <v>8.8998733854E10</v>
      </c>
      <c r="E1469" s="82" t="s">
        <v>43</v>
      </c>
      <c r="F1469" s="82" t="s">
        <v>69</v>
      </c>
      <c r="G1469" s="82" t="s">
        <v>61</v>
      </c>
      <c r="H1469" s="82" t="s">
        <v>106</v>
      </c>
      <c r="I1469" s="82" t="s">
        <v>48</v>
      </c>
      <c r="J1469" s="82" t="s">
        <v>48</v>
      </c>
      <c r="K1469" s="82" t="s">
        <v>48</v>
      </c>
      <c r="L1469" s="82" t="s">
        <v>48</v>
      </c>
      <c r="M1469" s="82" t="s">
        <v>63</v>
      </c>
      <c r="N1469" s="82" t="s">
        <v>95</v>
      </c>
      <c r="O1469" s="82" t="s">
        <v>51</v>
      </c>
      <c r="P1469" s="82" t="s">
        <v>171</v>
      </c>
      <c r="Q1469" s="82" t="s">
        <v>10729</v>
      </c>
      <c r="R1469" s="82" t="s">
        <v>9430</v>
      </c>
      <c r="S1469" s="82" t="s">
        <v>55</v>
      </c>
      <c r="T1469" s="83" t="s">
        <v>56</v>
      </c>
    </row>
    <row r="1470">
      <c r="A1470" s="81">
        <v>45771.91165509259</v>
      </c>
      <c r="B1470" s="82" t="s">
        <v>10207</v>
      </c>
      <c r="C1470" s="82" t="s">
        <v>10824</v>
      </c>
      <c r="D1470" s="82">
        <v>8.8998733854E10</v>
      </c>
      <c r="E1470" s="82" t="s">
        <v>43</v>
      </c>
      <c r="F1470" s="82" t="s">
        <v>69</v>
      </c>
      <c r="G1470" s="82" t="s">
        <v>61</v>
      </c>
      <c r="H1470" s="82" t="s">
        <v>106</v>
      </c>
      <c r="I1470" s="82" t="s">
        <v>48</v>
      </c>
      <c r="J1470" s="82" t="s">
        <v>48</v>
      </c>
      <c r="K1470" s="82" t="s">
        <v>48</v>
      </c>
      <c r="L1470" s="82" t="s">
        <v>48</v>
      </c>
      <c r="M1470" s="82" t="s">
        <v>63</v>
      </c>
      <c r="N1470" s="82" t="s">
        <v>95</v>
      </c>
      <c r="O1470" s="82" t="s">
        <v>51</v>
      </c>
      <c r="P1470" s="82" t="s">
        <v>171</v>
      </c>
      <c r="Q1470" s="82" t="s">
        <v>10729</v>
      </c>
      <c r="R1470" s="82" t="s">
        <v>9430</v>
      </c>
      <c r="S1470" s="82" t="s">
        <v>55</v>
      </c>
      <c r="T1470" s="83" t="s">
        <v>56</v>
      </c>
    </row>
    <row r="1471">
      <c r="A1471" s="81">
        <v>45771.91179398148</v>
      </c>
      <c r="B1471" s="82" t="s">
        <v>10825</v>
      </c>
      <c r="C1471" s="82" t="s">
        <v>10826</v>
      </c>
      <c r="D1471" s="82">
        <v>4.8999896312E10</v>
      </c>
      <c r="E1471" s="82" t="s">
        <v>43</v>
      </c>
      <c r="F1471" s="82" t="s">
        <v>60</v>
      </c>
      <c r="G1471" s="82" t="s">
        <v>45</v>
      </c>
      <c r="H1471" s="82" t="s">
        <v>46</v>
      </c>
      <c r="I1471" s="82" t="s">
        <v>47</v>
      </c>
      <c r="J1471" s="82" t="s">
        <v>48</v>
      </c>
      <c r="K1471" s="82" t="s">
        <v>47</v>
      </c>
      <c r="L1471" s="82" t="s">
        <v>48</v>
      </c>
      <c r="M1471" s="82" t="s">
        <v>63</v>
      </c>
      <c r="N1471" s="82" t="s">
        <v>64</v>
      </c>
      <c r="O1471" s="82" t="s">
        <v>51</v>
      </c>
      <c r="P1471" s="82" t="s">
        <v>171</v>
      </c>
      <c r="Q1471" s="82" t="s">
        <v>9555</v>
      </c>
      <c r="R1471" s="82" t="s">
        <v>9426</v>
      </c>
      <c r="S1471" s="82" t="s">
        <v>65</v>
      </c>
      <c r="T1471" s="83" t="s">
        <v>56</v>
      </c>
    </row>
    <row r="1472">
      <c r="A1472" s="81">
        <v>45771.91179398148</v>
      </c>
      <c r="B1472" s="82" t="s">
        <v>10825</v>
      </c>
      <c r="C1472" s="82" t="s">
        <v>10826</v>
      </c>
      <c r="D1472" s="82">
        <v>4.8999896312E10</v>
      </c>
      <c r="E1472" s="82" t="s">
        <v>43</v>
      </c>
      <c r="F1472" s="82" t="s">
        <v>60</v>
      </c>
      <c r="G1472" s="82" t="s">
        <v>45</v>
      </c>
      <c r="H1472" s="82" t="s">
        <v>46</v>
      </c>
      <c r="I1472" s="82" t="s">
        <v>47</v>
      </c>
      <c r="J1472" s="82" t="s">
        <v>48</v>
      </c>
      <c r="K1472" s="82" t="s">
        <v>47</v>
      </c>
      <c r="L1472" s="82" t="s">
        <v>48</v>
      </c>
      <c r="M1472" s="82" t="s">
        <v>63</v>
      </c>
      <c r="N1472" s="82" t="s">
        <v>64</v>
      </c>
      <c r="O1472" s="82" t="s">
        <v>51</v>
      </c>
      <c r="P1472" s="82" t="s">
        <v>171</v>
      </c>
      <c r="Q1472" s="82" t="s">
        <v>9555</v>
      </c>
      <c r="R1472" s="82" t="s">
        <v>9426</v>
      </c>
      <c r="S1472" s="82" t="s">
        <v>65</v>
      </c>
      <c r="T1472" s="83" t="s">
        <v>56</v>
      </c>
    </row>
    <row r="1473">
      <c r="A1473" s="81">
        <v>45771.913136574076</v>
      </c>
      <c r="B1473" s="82" t="s">
        <v>10827</v>
      </c>
      <c r="C1473" s="82" t="s">
        <v>10828</v>
      </c>
      <c r="D1473" s="82">
        <v>8.1998304045E10</v>
      </c>
      <c r="E1473" s="82" t="s">
        <v>43</v>
      </c>
      <c r="F1473" s="82" t="s">
        <v>44</v>
      </c>
      <c r="G1473" s="82" t="s">
        <v>61</v>
      </c>
      <c r="H1473" s="82" t="s">
        <v>46</v>
      </c>
      <c r="I1473" s="82" t="s">
        <v>48</v>
      </c>
      <c r="J1473" s="82" t="s">
        <v>47</v>
      </c>
      <c r="K1473" s="82" t="s">
        <v>48</v>
      </c>
      <c r="L1473" s="82" t="s">
        <v>48</v>
      </c>
      <c r="M1473" s="82" t="s">
        <v>79</v>
      </c>
      <c r="N1473" s="82" t="s">
        <v>50</v>
      </c>
      <c r="O1473" s="82" t="s">
        <v>51</v>
      </c>
      <c r="P1473" s="82" t="s">
        <v>171</v>
      </c>
      <c r="Q1473" s="82" t="s">
        <v>10729</v>
      </c>
      <c r="R1473" s="82" t="s">
        <v>9430</v>
      </c>
      <c r="S1473" s="82" t="s">
        <v>55</v>
      </c>
      <c r="T1473" s="83" t="s">
        <v>56</v>
      </c>
    </row>
    <row r="1474">
      <c r="A1474" s="81">
        <v>45771.913136574076</v>
      </c>
      <c r="B1474" s="82" t="s">
        <v>10827</v>
      </c>
      <c r="C1474" s="82" t="s">
        <v>10828</v>
      </c>
      <c r="D1474" s="82">
        <v>8.1998304045E10</v>
      </c>
      <c r="E1474" s="82" t="s">
        <v>43</v>
      </c>
      <c r="F1474" s="82" t="s">
        <v>44</v>
      </c>
      <c r="G1474" s="82" t="s">
        <v>61</v>
      </c>
      <c r="H1474" s="82" t="s">
        <v>46</v>
      </c>
      <c r="I1474" s="82" t="s">
        <v>48</v>
      </c>
      <c r="J1474" s="82" t="s">
        <v>47</v>
      </c>
      <c r="K1474" s="82" t="s">
        <v>48</v>
      </c>
      <c r="L1474" s="82" t="s">
        <v>48</v>
      </c>
      <c r="M1474" s="82" t="s">
        <v>79</v>
      </c>
      <c r="N1474" s="82" t="s">
        <v>50</v>
      </c>
      <c r="O1474" s="82" t="s">
        <v>51</v>
      </c>
      <c r="P1474" s="82" t="s">
        <v>171</v>
      </c>
      <c r="Q1474" s="82" t="s">
        <v>10729</v>
      </c>
      <c r="R1474" s="82" t="s">
        <v>9430</v>
      </c>
      <c r="S1474" s="82" t="s">
        <v>55</v>
      </c>
      <c r="T1474" s="83" t="s">
        <v>56</v>
      </c>
    </row>
    <row r="1475">
      <c r="A1475" s="81">
        <v>45771.915185185186</v>
      </c>
      <c r="B1475" s="82" t="s">
        <v>10829</v>
      </c>
      <c r="C1475" s="82" t="s">
        <v>10830</v>
      </c>
      <c r="D1475" s="82">
        <v>8.1998337385E10</v>
      </c>
      <c r="E1475" s="82" t="s">
        <v>43</v>
      </c>
      <c r="F1475" s="82" t="s">
        <v>60</v>
      </c>
      <c r="G1475" s="82" t="s">
        <v>61</v>
      </c>
      <c r="H1475" s="82" t="s">
        <v>106</v>
      </c>
      <c r="I1475" s="82" t="s">
        <v>48</v>
      </c>
      <c r="J1475" s="82" t="s">
        <v>47</v>
      </c>
      <c r="K1475" s="82" t="s">
        <v>47</v>
      </c>
      <c r="L1475" s="82" t="s">
        <v>47</v>
      </c>
      <c r="M1475" s="82" t="s">
        <v>79</v>
      </c>
      <c r="N1475" s="82" t="s">
        <v>50</v>
      </c>
      <c r="O1475" s="82" t="s">
        <v>51</v>
      </c>
      <c r="P1475" s="82" t="s">
        <v>171</v>
      </c>
      <c r="Q1475" s="82" t="s">
        <v>9555</v>
      </c>
      <c r="R1475" s="82" t="s">
        <v>9411</v>
      </c>
      <c r="S1475" s="82" t="s">
        <v>55</v>
      </c>
      <c r="T1475" s="83" t="s">
        <v>56</v>
      </c>
    </row>
    <row r="1476">
      <c r="A1476" s="81">
        <v>45771.915185185186</v>
      </c>
      <c r="B1476" s="82" t="s">
        <v>10829</v>
      </c>
      <c r="C1476" s="82" t="s">
        <v>10830</v>
      </c>
      <c r="D1476" s="82">
        <v>8.1998337385E10</v>
      </c>
      <c r="E1476" s="82" t="s">
        <v>43</v>
      </c>
      <c r="F1476" s="82" t="s">
        <v>60</v>
      </c>
      <c r="G1476" s="82" t="s">
        <v>61</v>
      </c>
      <c r="H1476" s="82" t="s">
        <v>106</v>
      </c>
      <c r="I1476" s="82" t="s">
        <v>48</v>
      </c>
      <c r="J1476" s="82" t="s">
        <v>47</v>
      </c>
      <c r="K1476" s="82" t="s">
        <v>47</v>
      </c>
      <c r="L1476" s="82" t="s">
        <v>47</v>
      </c>
      <c r="M1476" s="82" t="s">
        <v>79</v>
      </c>
      <c r="N1476" s="82" t="s">
        <v>50</v>
      </c>
      <c r="O1476" s="82" t="s">
        <v>51</v>
      </c>
      <c r="P1476" s="82" t="s">
        <v>171</v>
      </c>
      <c r="Q1476" s="82" t="s">
        <v>9555</v>
      </c>
      <c r="R1476" s="82" t="s">
        <v>9411</v>
      </c>
      <c r="S1476" s="82" t="s">
        <v>55</v>
      </c>
      <c r="T1476" s="83" t="s">
        <v>56</v>
      </c>
    </row>
    <row r="1477">
      <c r="A1477" s="81">
        <v>45771.91806712963</v>
      </c>
      <c r="B1477" s="82" t="s">
        <v>997</v>
      </c>
      <c r="C1477" s="82" t="s">
        <v>10831</v>
      </c>
      <c r="D1477" s="82">
        <v>4.884594949E9</v>
      </c>
      <c r="E1477" s="82" t="s">
        <v>43</v>
      </c>
      <c r="F1477" s="82" t="s">
        <v>76</v>
      </c>
      <c r="G1477" s="82" t="s">
        <v>45</v>
      </c>
      <c r="H1477" s="82" t="s">
        <v>78</v>
      </c>
      <c r="I1477" s="82" t="s">
        <v>47</v>
      </c>
      <c r="J1477" s="82" t="s">
        <v>47</v>
      </c>
      <c r="K1477" s="82" t="s">
        <v>48</v>
      </c>
      <c r="L1477" s="82" t="s">
        <v>47</v>
      </c>
      <c r="M1477" s="82" t="s">
        <v>49</v>
      </c>
      <c r="N1477" s="82" t="s">
        <v>50</v>
      </c>
      <c r="O1477" s="82" t="s">
        <v>51</v>
      </c>
      <c r="P1477" s="82" t="s">
        <v>171</v>
      </c>
      <c r="Q1477" s="82" t="s">
        <v>9555</v>
      </c>
      <c r="R1477" s="82" t="s">
        <v>9426</v>
      </c>
      <c r="S1477" s="82" t="s">
        <v>55</v>
      </c>
      <c r="T1477" s="83" t="s">
        <v>56</v>
      </c>
    </row>
    <row r="1478">
      <c r="A1478" s="81">
        <v>45771.91806712963</v>
      </c>
      <c r="B1478" s="82" t="s">
        <v>997</v>
      </c>
      <c r="C1478" s="82" t="s">
        <v>10831</v>
      </c>
      <c r="D1478" s="82">
        <v>4.884594949E9</v>
      </c>
      <c r="E1478" s="82" t="s">
        <v>43</v>
      </c>
      <c r="F1478" s="82" t="s">
        <v>76</v>
      </c>
      <c r="G1478" s="82" t="s">
        <v>45</v>
      </c>
      <c r="H1478" s="82" t="s">
        <v>78</v>
      </c>
      <c r="I1478" s="82" t="s">
        <v>47</v>
      </c>
      <c r="J1478" s="82" t="s">
        <v>47</v>
      </c>
      <c r="K1478" s="82" t="s">
        <v>48</v>
      </c>
      <c r="L1478" s="82" t="s">
        <v>47</v>
      </c>
      <c r="M1478" s="82" t="s">
        <v>49</v>
      </c>
      <c r="N1478" s="82" t="s">
        <v>50</v>
      </c>
      <c r="O1478" s="82" t="s">
        <v>51</v>
      </c>
      <c r="P1478" s="82" t="s">
        <v>171</v>
      </c>
      <c r="Q1478" s="82" t="s">
        <v>9555</v>
      </c>
      <c r="R1478" s="82" t="s">
        <v>9426</v>
      </c>
      <c r="S1478" s="82" t="s">
        <v>55</v>
      </c>
      <c r="T1478" s="83" t="s">
        <v>56</v>
      </c>
    </row>
    <row r="1479">
      <c r="A1479" s="81">
        <v>45771.92134259259</v>
      </c>
      <c r="B1479" s="82" t="s">
        <v>10832</v>
      </c>
      <c r="C1479" s="82" t="s">
        <v>10833</v>
      </c>
      <c r="D1479" s="82">
        <v>2.7996123141E10</v>
      </c>
      <c r="E1479" s="82" t="s">
        <v>43</v>
      </c>
      <c r="F1479" s="82" t="s">
        <v>60</v>
      </c>
      <c r="G1479" s="82" t="s">
        <v>61</v>
      </c>
      <c r="H1479" s="82" t="s">
        <v>46</v>
      </c>
      <c r="I1479" s="82" t="s">
        <v>48</v>
      </c>
      <c r="J1479" s="82" t="s">
        <v>47</v>
      </c>
      <c r="K1479" s="82" t="s">
        <v>47</v>
      </c>
      <c r="L1479" s="82" t="s">
        <v>47</v>
      </c>
      <c r="M1479" s="82" t="s">
        <v>79</v>
      </c>
      <c r="N1479" s="82" t="s">
        <v>64</v>
      </c>
      <c r="O1479" s="82" t="s">
        <v>51</v>
      </c>
      <c r="P1479" s="82" t="s">
        <v>171</v>
      </c>
      <c r="Q1479" s="82" t="s">
        <v>10729</v>
      </c>
      <c r="R1479" s="82" t="s">
        <v>9430</v>
      </c>
      <c r="S1479" s="82" t="s">
        <v>55</v>
      </c>
      <c r="T1479" s="84"/>
    </row>
    <row r="1480">
      <c r="A1480" s="81">
        <v>45771.92134259259</v>
      </c>
      <c r="B1480" s="82" t="s">
        <v>10832</v>
      </c>
      <c r="C1480" s="82" t="s">
        <v>10833</v>
      </c>
      <c r="D1480" s="82">
        <v>2.7996123141E10</v>
      </c>
      <c r="E1480" s="82" t="s">
        <v>43</v>
      </c>
      <c r="F1480" s="82" t="s">
        <v>60</v>
      </c>
      <c r="G1480" s="82" t="s">
        <v>61</v>
      </c>
      <c r="H1480" s="82" t="s">
        <v>46</v>
      </c>
      <c r="I1480" s="82" t="s">
        <v>48</v>
      </c>
      <c r="J1480" s="82" t="s">
        <v>47</v>
      </c>
      <c r="K1480" s="82" t="s">
        <v>47</v>
      </c>
      <c r="L1480" s="82" t="s">
        <v>47</v>
      </c>
      <c r="M1480" s="82" t="s">
        <v>79</v>
      </c>
      <c r="N1480" s="82" t="s">
        <v>64</v>
      </c>
      <c r="O1480" s="82" t="s">
        <v>51</v>
      </c>
      <c r="P1480" s="82" t="s">
        <v>171</v>
      </c>
      <c r="Q1480" s="82" t="s">
        <v>10729</v>
      </c>
      <c r="R1480" s="82" t="s">
        <v>9430</v>
      </c>
      <c r="S1480" s="82" t="s">
        <v>55</v>
      </c>
      <c r="T1480" s="84"/>
    </row>
    <row r="1481">
      <c r="A1481" s="81">
        <v>45771.92149305555</v>
      </c>
      <c r="B1481" s="82" t="s">
        <v>10834</v>
      </c>
      <c r="C1481" s="82" t="s">
        <v>10835</v>
      </c>
      <c r="D1481" s="82">
        <v>8.5989958035E10</v>
      </c>
      <c r="E1481" s="82" t="s">
        <v>75</v>
      </c>
      <c r="F1481" s="82" t="s">
        <v>44</v>
      </c>
      <c r="G1481" s="82" t="s">
        <v>87</v>
      </c>
      <c r="H1481" s="82" t="s">
        <v>78</v>
      </c>
      <c r="I1481" s="82" t="s">
        <v>47</v>
      </c>
      <c r="J1481" s="82" t="s">
        <v>47</v>
      </c>
      <c r="K1481" s="82" t="s">
        <v>48</v>
      </c>
      <c r="L1481" s="82" t="s">
        <v>47</v>
      </c>
      <c r="M1481" s="82" t="s">
        <v>63</v>
      </c>
      <c r="N1481" s="82" t="s">
        <v>70</v>
      </c>
      <c r="O1481" s="82" t="s">
        <v>51</v>
      </c>
      <c r="P1481" s="82" t="s">
        <v>171</v>
      </c>
      <c r="Q1481" s="82" t="s">
        <v>9410</v>
      </c>
      <c r="R1481" s="82" t="s">
        <v>9414</v>
      </c>
      <c r="S1481" s="82" t="s">
        <v>55</v>
      </c>
      <c r="T1481" s="84"/>
    </row>
    <row r="1482">
      <c r="A1482" s="81">
        <v>45771.92149305555</v>
      </c>
      <c r="B1482" s="82" t="s">
        <v>10834</v>
      </c>
      <c r="C1482" s="82" t="s">
        <v>10835</v>
      </c>
      <c r="D1482" s="82">
        <v>8.5989958035E10</v>
      </c>
      <c r="E1482" s="82" t="s">
        <v>75</v>
      </c>
      <c r="F1482" s="82" t="s">
        <v>44</v>
      </c>
      <c r="G1482" s="82" t="s">
        <v>87</v>
      </c>
      <c r="H1482" s="82" t="s">
        <v>78</v>
      </c>
      <c r="I1482" s="82" t="s">
        <v>47</v>
      </c>
      <c r="J1482" s="82" t="s">
        <v>47</v>
      </c>
      <c r="K1482" s="82" t="s">
        <v>48</v>
      </c>
      <c r="L1482" s="82" t="s">
        <v>47</v>
      </c>
      <c r="M1482" s="82" t="s">
        <v>63</v>
      </c>
      <c r="N1482" s="82" t="s">
        <v>70</v>
      </c>
      <c r="O1482" s="82" t="s">
        <v>51</v>
      </c>
      <c r="P1482" s="82" t="s">
        <v>171</v>
      </c>
      <c r="Q1482" s="82" t="s">
        <v>9410</v>
      </c>
      <c r="R1482" s="82" t="s">
        <v>9414</v>
      </c>
      <c r="S1482" s="82" t="s">
        <v>55</v>
      </c>
      <c r="T1482" s="84"/>
    </row>
    <row r="1483">
      <c r="A1483" s="81">
        <v>45771.92229166667</v>
      </c>
      <c r="B1483" s="82" t="s">
        <v>10836</v>
      </c>
      <c r="C1483" s="82" t="s">
        <v>10837</v>
      </c>
      <c r="D1483" s="82">
        <v>8.3999046867E10</v>
      </c>
      <c r="E1483" s="82" t="s">
        <v>43</v>
      </c>
      <c r="F1483" s="82" t="s">
        <v>144</v>
      </c>
      <c r="G1483" s="82" t="s">
        <v>77</v>
      </c>
      <c r="H1483" s="82" t="s">
        <v>88</v>
      </c>
      <c r="I1483" s="82" t="s">
        <v>47</v>
      </c>
      <c r="J1483" s="82" t="s">
        <v>48</v>
      </c>
      <c r="K1483" s="82" t="s">
        <v>48</v>
      </c>
      <c r="L1483" s="82" t="s">
        <v>48</v>
      </c>
      <c r="M1483" s="82" t="s">
        <v>79</v>
      </c>
      <c r="N1483" s="82" t="s">
        <v>98</v>
      </c>
      <c r="O1483" s="82" t="s">
        <v>51</v>
      </c>
      <c r="P1483" s="82" t="s">
        <v>171</v>
      </c>
      <c r="Q1483" s="82" t="s">
        <v>9429</v>
      </c>
      <c r="R1483" s="82" t="s">
        <v>9430</v>
      </c>
      <c r="S1483" s="82" t="s">
        <v>55</v>
      </c>
      <c r="T1483" s="83" t="s">
        <v>56</v>
      </c>
    </row>
    <row r="1484">
      <c r="A1484" s="81">
        <v>45771.92229166667</v>
      </c>
      <c r="B1484" s="82" t="s">
        <v>10836</v>
      </c>
      <c r="C1484" s="82" t="s">
        <v>10837</v>
      </c>
      <c r="D1484" s="82">
        <v>8.3999046867E10</v>
      </c>
      <c r="E1484" s="82" t="s">
        <v>43</v>
      </c>
      <c r="F1484" s="82" t="s">
        <v>144</v>
      </c>
      <c r="G1484" s="82" t="s">
        <v>77</v>
      </c>
      <c r="H1484" s="82" t="s">
        <v>88</v>
      </c>
      <c r="I1484" s="82" t="s">
        <v>47</v>
      </c>
      <c r="J1484" s="82" t="s">
        <v>48</v>
      </c>
      <c r="K1484" s="82" t="s">
        <v>48</v>
      </c>
      <c r="L1484" s="82" t="s">
        <v>48</v>
      </c>
      <c r="M1484" s="82" t="s">
        <v>79</v>
      </c>
      <c r="N1484" s="82" t="s">
        <v>98</v>
      </c>
      <c r="O1484" s="82" t="s">
        <v>51</v>
      </c>
      <c r="P1484" s="82" t="s">
        <v>171</v>
      </c>
      <c r="Q1484" s="82" t="s">
        <v>9429</v>
      </c>
      <c r="R1484" s="82" t="s">
        <v>9430</v>
      </c>
      <c r="S1484" s="82" t="s">
        <v>55</v>
      </c>
      <c r="T1484" s="83" t="s">
        <v>56</v>
      </c>
    </row>
    <row r="1485">
      <c r="A1485" s="81">
        <v>45771.92329861111</v>
      </c>
      <c r="B1485" s="82" t="s">
        <v>10838</v>
      </c>
      <c r="C1485" s="82" t="s">
        <v>10839</v>
      </c>
      <c r="D1485" s="82">
        <v>9.5991188557E10</v>
      </c>
      <c r="E1485" s="82" t="s">
        <v>43</v>
      </c>
      <c r="F1485" s="82" t="s">
        <v>60</v>
      </c>
      <c r="G1485" s="82" t="s">
        <v>61</v>
      </c>
      <c r="H1485" s="82" t="s">
        <v>78</v>
      </c>
      <c r="I1485" s="82" t="s">
        <v>47</v>
      </c>
      <c r="J1485" s="82" t="s">
        <v>47</v>
      </c>
      <c r="K1485" s="82" t="s">
        <v>48</v>
      </c>
      <c r="L1485" s="82" t="s">
        <v>47</v>
      </c>
      <c r="M1485" s="82" t="s">
        <v>79</v>
      </c>
      <c r="N1485" s="82" t="s">
        <v>64</v>
      </c>
      <c r="O1485" s="82" t="s">
        <v>51</v>
      </c>
      <c r="P1485" s="82" t="s">
        <v>171</v>
      </c>
      <c r="Q1485" s="82" t="s">
        <v>9491</v>
      </c>
      <c r="R1485" s="82" t="s">
        <v>9414</v>
      </c>
      <c r="S1485" s="82" t="s">
        <v>65</v>
      </c>
      <c r="T1485" s="83" t="s">
        <v>47</v>
      </c>
    </row>
    <row r="1486">
      <c r="A1486" s="81">
        <v>45771.92329861111</v>
      </c>
      <c r="B1486" s="82" t="s">
        <v>10838</v>
      </c>
      <c r="C1486" s="82" t="s">
        <v>10839</v>
      </c>
      <c r="D1486" s="82">
        <v>9.5991188557E10</v>
      </c>
      <c r="E1486" s="82" t="s">
        <v>43</v>
      </c>
      <c r="F1486" s="82" t="s">
        <v>60</v>
      </c>
      <c r="G1486" s="82" t="s">
        <v>61</v>
      </c>
      <c r="H1486" s="82" t="s">
        <v>78</v>
      </c>
      <c r="I1486" s="82" t="s">
        <v>47</v>
      </c>
      <c r="J1486" s="82" t="s">
        <v>47</v>
      </c>
      <c r="K1486" s="82" t="s">
        <v>48</v>
      </c>
      <c r="L1486" s="82" t="s">
        <v>47</v>
      </c>
      <c r="M1486" s="82" t="s">
        <v>79</v>
      </c>
      <c r="N1486" s="82" t="s">
        <v>64</v>
      </c>
      <c r="O1486" s="82" t="s">
        <v>51</v>
      </c>
      <c r="P1486" s="82" t="s">
        <v>171</v>
      </c>
      <c r="Q1486" s="82" t="s">
        <v>9491</v>
      </c>
      <c r="R1486" s="82" t="s">
        <v>9414</v>
      </c>
      <c r="S1486" s="82" t="s">
        <v>65</v>
      </c>
      <c r="T1486" s="83" t="s">
        <v>47</v>
      </c>
    </row>
    <row r="1487">
      <c r="A1487" s="81">
        <v>45771.92505787037</v>
      </c>
      <c r="B1487" s="82" t="s">
        <v>10840</v>
      </c>
      <c r="C1487" s="82" t="s">
        <v>10841</v>
      </c>
      <c r="D1487" s="82">
        <v>7.7988590758E10</v>
      </c>
      <c r="E1487" s="82" t="s">
        <v>43</v>
      </c>
      <c r="F1487" s="82" t="s">
        <v>76</v>
      </c>
      <c r="G1487" s="82" t="s">
        <v>77</v>
      </c>
      <c r="H1487" s="82" t="s">
        <v>88</v>
      </c>
      <c r="I1487" s="82" t="s">
        <v>47</v>
      </c>
      <c r="J1487" s="82" t="s">
        <v>47</v>
      </c>
      <c r="K1487" s="82" t="s">
        <v>48</v>
      </c>
      <c r="L1487" s="82" t="s">
        <v>48</v>
      </c>
      <c r="M1487" s="82" t="s">
        <v>49</v>
      </c>
      <c r="N1487" s="82" t="s">
        <v>64</v>
      </c>
      <c r="O1487" s="82" t="s">
        <v>51</v>
      </c>
      <c r="P1487" s="82" t="s">
        <v>171</v>
      </c>
      <c r="Q1487" s="82" t="s">
        <v>9555</v>
      </c>
      <c r="R1487" s="82" t="s">
        <v>9430</v>
      </c>
      <c r="S1487" s="82" t="s">
        <v>55</v>
      </c>
      <c r="T1487" s="83" t="s">
        <v>56</v>
      </c>
    </row>
    <row r="1488">
      <c r="A1488" s="81">
        <v>45771.92505787037</v>
      </c>
      <c r="B1488" s="82" t="s">
        <v>10840</v>
      </c>
      <c r="C1488" s="82" t="s">
        <v>10841</v>
      </c>
      <c r="D1488" s="82">
        <v>7.7988590758E10</v>
      </c>
      <c r="E1488" s="82" t="s">
        <v>43</v>
      </c>
      <c r="F1488" s="82" t="s">
        <v>76</v>
      </c>
      <c r="G1488" s="82" t="s">
        <v>77</v>
      </c>
      <c r="H1488" s="82" t="s">
        <v>88</v>
      </c>
      <c r="I1488" s="82" t="s">
        <v>47</v>
      </c>
      <c r="J1488" s="82" t="s">
        <v>47</v>
      </c>
      <c r="K1488" s="82" t="s">
        <v>48</v>
      </c>
      <c r="L1488" s="82" t="s">
        <v>48</v>
      </c>
      <c r="M1488" s="82" t="s">
        <v>49</v>
      </c>
      <c r="N1488" s="82" t="s">
        <v>64</v>
      </c>
      <c r="O1488" s="82" t="s">
        <v>51</v>
      </c>
      <c r="P1488" s="82" t="s">
        <v>171</v>
      </c>
      <c r="Q1488" s="82" t="s">
        <v>9555</v>
      </c>
      <c r="R1488" s="82" t="s">
        <v>9430</v>
      </c>
      <c r="S1488" s="82" t="s">
        <v>55</v>
      </c>
      <c r="T1488" s="83" t="s">
        <v>56</v>
      </c>
    </row>
    <row r="1489">
      <c r="A1489" s="81">
        <v>45771.92946759259</v>
      </c>
      <c r="B1489" s="82" t="s">
        <v>10842</v>
      </c>
      <c r="C1489" s="82" t="s">
        <v>10843</v>
      </c>
      <c r="D1489" s="82">
        <v>8.8993412516E10</v>
      </c>
      <c r="E1489" s="82" t="s">
        <v>43</v>
      </c>
      <c r="F1489" s="82" t="s">
        <v>76</v>
      </c>
      <c r="G1489" s="82" t="s">
        <v>61</v>
      </c>
      <c r="H1489" s="82" t="s">
        <v>106</v>
      </c>
      <c r="I1489" s="82" t="s">
        <v>48</v>
      </c>
      <c r="J1489" s="82" t="s">
        <v>48</v>
      </c>
      <c r="K1489" s="82" t="s">
        <v>48</v>
      </c>
      <c r="L1489" s="82" t="s">
        <v>48</v>
      </c>
      <c r="M1489" s="82" t="s">
        <v>79</v>
      </c>
      <c r="N1489" s="82" t="s">
        <v>64</v>
      </c>
      <c r="O1489" s="82" t="s">
        <v>51</v>
      </c>
      <c r="P1489" s="82" t="s">
        <v>171</v>
      </c>
      <c r="Q1489" s="82" t="s">
        <v>9460</v>
      </c>
      <c r="R1489" s="82" t="s">
        <v>9414</v>
      </c>
      <c r="S1489" s="82" t="s">
        <v>55</v>
      </c>
      <c r="T1489" s="83" t="s">
        <v>56</v>
      </c>
    </row>
    <row r="1490">
      <c r="A1490" s="81">
        <v>45771.92946759259</v>
      </c>
      <c r="B1490" s="82" t="s">
        <v>10842</v>
      </c>
      <c r="C1490" s="82" t="s">
        <v>10843</v>
      </c>
      <c r="D1490" s="82">
        <v>8.8993412516E10</v>
      </c>
      <c r="E1490" s="82" t="s">
        <v>43</v>
      </c>
      <c r="F1490" s="82" t="s">
        <v>76</v>
      </c>
      <c r="G1490" s="82" t="s">
        <v>61</v>
      </c>
      <c r="H1490" s="82" t="s">
        <v>106</v>
      </c>
      <c r="I1490" s="82" t="s">
        <v>48</v>
      </c>
      <c r="J1490" s="82" t="s">
        <v>48</v>
      </c>
      <c r="K1490" s="82" t="s">
        <v>48</v>
      </c>
      <c r="L1490" s="82" t="s">
        <v>48</v>
      </c>
      <c r="M1490" s="82" t="s">
        <v>79</v>
      </c>
      <c r="N1490" s="82" t="s">
        <v>64</v>
      </c>
      <c r="O1490" s="82" t="s">
        <v>51</v>
      </c>
      <c r="P1490" s="82" t="s">
        <v>171</v>
      </c>
      <c r="Q1490" s="82" t="s">
        <v>9460</v>
      </c>
      <c r="R1490" s="82" t="s">
        <v>9414</v>
      </c>
      <c r="S1490" s="82" t="s">
        <v>55</v>
      </c>
      <c r="T1490" s="83" t="s">
        <v>56</v>
      </c>
    </row>
    <row r="1491">
      <c r="A1491" s="81">
        <v>45771.93170138889</v>
      </c>
      <c r="B1491" s="82" t="s">
        <v>10844</v>
      </c>
      <c r="C1491" s="82" t="s">
        <v>10845</v>
      </c>
      <c r="D1491" s="82">
        <v>5.5219965264E10</v>
      </c>
      <c r="E1491" s="82" t="s">
        <v>43</v>
      </c>
      <c r="F1491" s="82" t="s">
        <v>144</v>
      </c>
      <c r="G1491" s="82" t="s">
        <v>77</v>
      </c>
      <c r="H1491" s="82" t="s">
        <v>88</v>
      </c>
      <c r="I1491" s="82" t="s">
        <v>47</v>
      </c>
      <c r="J1491" s="82" t="s">
        <v>47</v>
      </c>
      <c r="K1491" s="82" t="s">
        <v>48</v>
      </c>
      <c r="L1491" s="82" t="s">
        <v>47</v>
      </c>
      <c r="M1491" s="82" t="s">
        <v>79</v>
      </c>
      <c r="N1491" s="82" t="s">
        <v>95</v>
      </c>
      <c r="O1491" s="82" t="s">
        <v>51</v>
      </c>
      <c r="P1491" s="82" t="s">
        <v>171</v>
      </c>
      <c r="Q1491" s="82" t="s">
        <v>9429</v>
      </c>
      <c r="R1491" s="82" t="s">
        <v>9430</v>
      </c>
      <c r="S1491" s="82" t="s">
        <v>55</v>
      </c>
      <c r="T1491" s="83" t="s">
        <v>56</v>
      </c>
    </row>
    <row r="1492">
      <c r="A1492" s="81">
        <v>45771.93170138889</v>
      </c>
      <c r="B1492" s="82" t="s">
        <v>10844</v>
      </c>
      <c r="C1492" s="82" t="s">
        <v>10845</v>
      </c>
      <c r="D1492" s="82">
        <v>5.5219965264E10</v>
      </c>
      <c r="E1492" s="82" t="s">
        <v>43</v>
      </c>
      <c r="F1492" s="82" t="s">
        <v>144</v>
      </c>
      <c r="G1492" s="82" t="s">
        <v>77</v>
      </c>
      <c r="H1492" s="82" t="s">
        <v>88</v>
      </c>
      <c r="I1492" s="82" t="s">
        <v>47</v>
      </c>
      <c r="J1492" s="82" t="s">
        <v>47</v>
      </c>
      <c r="K1492" s="82" t="s">
        <v>48</v>
      </c>
      <c r="L1492" s="82" t="s">
        <v>47</v>
      </c>
      <c r="M1492" s="82" t="s">
        <v>79</v>
      </c>
      <c r="N1492" s="82" t="s">
        <v>95</v>
      </c>
      <c r="O1492" s="82" t="s">
        <v>51</v>
      </c>
      <c r="P1492" s="82" t="s">
        <v>171</v>
      </c>
      <c r="Q1492" s="82" t="s">
        <v>9429</v>
      </c>
      <c r="R1492" s="82" t="s">
        <v>9430</v>
      </c>
      <c r="S1492" s="82" t="s">
        <v>55</v>
      </c>
      <c r="T1492" s="83" t="s">
        <v>56</v>
      </c>
    </row>
    <row r="1493">
      <c r="A1493" s="81">
        <v>45771.93371527778</v>
      </c>
      <c r="B1493" s="82" t="s">
        <v>10846</v>
      </c>
      <c r="C1493" s="82" t="s">
        <v>7742</v>
      </c>
      <c r="D1493" s="82">
        <v>5.5219812284E10</v>
      </c>
      <c r="E1493" s="82" t="s">
        <v>43</v>
      </c>
      <c r="F1493" s="82" t="s">
        <v>60</v>
      </c>
      <c r="G1493" s="82" t="s">
        <v>45</v>
      </c>
      <c r="H1493" s="82" t="s">
        <v>46</v>
      </c>
      <c r="I1493" s="82" t="s">
        <v>47</v>
      </c>
      <c r="J1493" s="82" t="s">
        <v>47</v>
      </c>
      <c r="K1493" s="82" t="s">
        <v>48</v>
      </c>
      <c r="L1493" s="82" t="s">
        <v>47</v>
      </c>
      <c r="M1493" s="82" t="s">
        <v>63</v>
      </c>
      <c r="N1493" s="82" t="s">
        <v>70</v>
      </c>
      <c r="O1493" s="82" t="s">
        <v>51</v>
      </c>
      <c r="P1493" s="82" t="s">
        <v>171</v>
      </c>
      <c r="Q1493" s="82" t="s">
        <v>9555</v>
      </c>
      <c r="R1493" s="82" t="s">
        <v>9411</v>
      </c>
      <c r="S1493" s="82" t="s">
        <v>55</v>
      </c>
      <c r="T1493" s="83" t="s">
        <v>56</v>
      </c>
    </row>
    <row r="1494">
      <c r="A1494" s="81">
        <v>45771.93371527778</v>
      </c>
      <c r="B1494" s="82" t="s">
        <v>10846</v>
      </c>
      <c r="C1494" s="82" t="s">
        <v>7742</v>
      </c>
      <c r="D1494" s="82">
        <v>5.5219812284E10</v>
      </c>
      <c r="E1494" s="82" t="s">
        <v>43</v>
      </c>
      <c r="F1494" s="82" t="s">
        <v>60</v>
      </c>
      <c r="G1494" s="82" t="s">
        <v>45</v>
      </c>
      <c r="H1494" s="82" t="s">
        <v>46</v>
      </c>
      <c r="I1494" s="82" t="s">
        <v>47</v>
      </c>
      <c r="J1494" s="82" t="s">
        <v>47</v>
      </c>
      <c r="K1494" s="82" t="s">
        <v>48</v>
      </c>
      <c r="L1494" s="82" t="s">
        <v>47</v>
      </c>
      <c r="M1494" s="82" t="s">
        <v>63</v>
      </c>
      <c r="N1494" s="82" t="s">
        <v>70</v>
      </c>
      <c r="O1494" s="82" t="s">
        <v>51</v>
      </c>
      <c r="P1494" s="82" t="s">
        <v>171</v>
      </c>
      <c r="Q1494" s="82" t="s">
        <v>9555</v>
      </c>
      <c r="R1494" s="82" t="s">
        <v>9411</v>
      </c>
      <c r="S1494" s="82" t="s">
        <v>55</v>
      </c>
      <c r="T1494" s="83" t="s">
        <v>56</v>
      </c>
    </row>
    <row r="1495">
      <c r="A1495" s="81">
        <v>45771.93480324074</v>
      </c>
      <c r="B1495" s="82" t="s">
        <v>10847</v>
      </c>
      <c r="C1495" s="82" t="s">
        <v>10848</v>
      </c>
      <c r="D1495" s="82">
        <v>5.5951415031E10</v>
      </c>
      <c r="E1495" s="82" t="s">
        <v>43</v>
      </c>
      <c r="F1495" s="82" t="s">
        <v>144</v>
      </c>
      <c r="G1495" s="82" t="s">
        <v>77</v>
      </c>
      <c r="H1495" s="82" t="s">
        <v>88</v>
      </c>
      <c r="I1495" s="82" t="s">
        <v>47</v>
      </c>
      <c r="J1495" s="82" t="s">
        <v>47</v>
      </c>
      <c r="K1495" s="82" t="s">
        <v>48</v>
      </c>
      <c r="L1495" s="82" t="s">
        <v>47</v>
      </c>
      <c r="M1495" s="82" t="s">
        <v>79</v>
      </c>
      <c r="N1495" s="82" t="s">
        <v>70</v>
      </c>
      <c r="O1495" s="82" t="s">
        <v>51</v>
      </c>
      <c r="P1495" s="82" t="s">
        <v>171</v>
      </c>
      <c r="Q1495" s="82" t="s">
        <v>10729</v>
      </c>
      <c r="R1495" s="82" t="s">
        <v>9430</v>
      </c>
      <c r="S1495" s="82" t="s">
        <v>55</v>
      </c>
      <c r="T1495" s="84"/>
    </row>
    <row r="1496">
      <c r="A1496" s="81">
        <v>45771.93480324074</v>
      </c>
      <c r="B1496" s="82" t="s">
        <v>10847</v>
      </c>
      <c r="C1496" s="82" t="s">
        <v>10848</v>
      </c>
      <c r="D1496" s="82">
        <v>5.5951415031E10</v>
      </c>
      <c r="E1496" s="82" t="s">
        <v>43</v>
      </c>
      <c r="F1496" s="82" t="s">
        <v>144</v>
      </c>
      <c r="G1496" s="82" t="s">
        <v>77</v>
      </c>
      <c r="H1496" s="82" t="s">
        <v>88</v>
      </c>
      <c r="I1496" s="82" t="s">
        <v>47</v>
      </c>
      <c r="J1496" s="82" t="s">
        <v>47</v>
      </c>
      <c r="K1496" s="82" t="s">
        <v>48</v>
      </c>
      <c r="L1496" s="82" t="s">
        <v>47</v>
      </c>
      <c r="M1496" s="82" t="s">
        <v>79</v>
      </c>
      <c r="N1496" s="82" t="s">
        <v>70</v>
      </c>
      <c r="O1496" s="82" t="s">
        <v>51</v>
      </c>
      <c r="P1496" s="82" t="s">
        <v>171</v>
      </c>
      <c r="Q1496" s="82" t="s">
        <v>10729</v>
      </c>
      <c r="R1496" s="82" t="s">
        <v>9430</v>
      </c>
      <c r="S1496" s="82" t="s">
        <v>55</v>
      </c>
      <c r="T1496" s="84"/>
    </row>
    <row r="1497">
      <c r="A1497" s="81">
        <v>45771.93612268518</v>
      </c>
      <c r="B1497" s="82" t="s">
        <v>10849</v>
      </c>
      <c r="C1497" s="82" t="s">
        <v>10850</v>
      </c>
      <c r="D1497" s="82">
        <v>3.1982277674E10</v>
      </c>
      <c r="E1497" s="82" t="s">
        <v>43</v>
      </c>
      <c r="F1497" s="82" t="s">
        <v>44</v>
      </c>
      <c r="G1497" s="82" t="s">
        <v>45</v>
      </c>
      <c r="H1497" s="82" t="s">
        <v>106</v>
      </c>
      <c r="I1497" s="82" t="s">
        <v>48</v>
      </c>
      <c r="J1497" s="82" t="s">
        <v>47</v>
      </c>
      <c r="K1497" s="82" t="s">
        <v>48</v>
      </c>
      <c r="L1497" s="82" t="s">
        <v>48</v>
      </c>
      <c r="M1497" s="82" t="s">
        <v>63</v>
      </c>
      <c r="N1497" s="82" t="s">
        <v>50</v>
      </c>
      <c r="O1497" s="82" t="s">
        <v>51</v>
      </c>
      <c r="P1497" s="82" t="s">
        <v>171</v>
      </c>
      <c r="Q1497" s="82" t="s">
        <v>9555</v>
      </c>
      <c r="R1497" s="82" t="s">
        <v>9411</v>
      </c>
      <c r="S1497" s="82" t="s">
        <v>55</v>
      </c>
      <c r="T1497" s="83" t="s">
        <v>56</v>
      </c>
    </row>
    <row r="1498">
      <c r="A1498" s="81">
        <v>45771.93612268518</v>
      </c>
      <c r="B1498" s="82" t="s">
        <v>10849</v>
      </c>
      <c r="C1498" s="82" t="s">
        <v>10850</v>
      </c>
      <c r="D1498" s="82">
        <v>3.1982277674E10</v>
      </c>
      <c r="E1498" s="82" t="s">
        <v>43</v>
      </c>
      <c r="F1498" s="82" t="s">
        <v>44</v>
      </c>
      <c r="G1498" s="82" t="s">
        <v>45</v>
      </c>
      <c r="H1498" s="82" t="s">
        <v>106</v>
      </c>
      <c r="I1498" s="82" t="s">
        <v>48</v>
      </c>
      <c r="J1498" s="82" t="s">
        <v>47</v>
      </c>
      <c r="K1498" s="82" t="s">
        <v>48</v>
      </c>
      <c r="L1498" s="82" t="s">
        <v>48</v>
      </c>
      <c r="M1498" s="82" t="s">
        <v>63</v>
      </c>
      <c r="N1498" s="82" t="s">
        <v>50</v>
      </c>
      <c r="O1498" s="82" t="s">
        <v>51</v>
      </c>
      <c r="P1498" s="82" t="s">
        <v>171</v>
      </c>
      <c r="Q1498" s="82" t="s">
        <v>9555</v>
      </c>
      <c r="R1498" s="82" t="s">
        <v>9411</v>
      </c>
      <c r="S1498" s="82" t="s">
        <v>55</v>
      </c>
      <c r="T1498" s="83" t="s">
        <v>56</v>
      </c>
    </row>
    <row r="1499">
      <c r="A1499" s="81">
        <v>45771.936793981484</v>
      </c>
      <c r="B1499" s="82" t="s">
        <v>10851</v>
      </c>
      <c r="C1499" s="82" t="s">
        <v>10852</v>
      </c>
      <c r="D1499" s="82">
        <v>1.1968736538E10</v>
      </c>
      <c r="E1499" s="82" t="s">
        <v>43</v>
      </c>
      <c r="F1499" s="82" t="s">
        <v>144</v>
      </c>
      <c r="G1499" s="82" t="s">
        <v>77</v>
      </c>
      <c r="H1499" s="82" t="s">
        <v>88</v>
      </c>
      <c r="I1499" s="82" t="s">
        <v>47</v>
      </c>
      <c r="J1499" s="82" t="s">
        <v>47</v>
      </c>
      <c r="K1499" s="82" t="s">
        <v>48</v>
      </c>
      <c r="L1499" s="82" t="s">
        <v>47</v>
      </c>
      <c r="M1499" s="82" t="s">
        <v>118</v>
      </c>
      <c r="N1499" s="82" t="s">
        <v>95</v>
      </c>
      <c r="O1499" s="82" t="s">
        <v>51</v>
      </c>
      <c r="P1499" s="82" t="s">
        <v>171</v>
      </c>
      <c r="Q1499" s="82" t="s">
        <v>9420</v>
      </c>
      <c r="R1499" s="82" t="s">
        <v>9423</v>
      </c>
      <c r="S1499" s="82" t="s">
        <v>55</v>
      </c>
      <c r="T1499" s="83" t="s">
        <v>47</v>
      </c>
    </row>
    <row r="1500">
      <c r="A1500" s="81">
        <v>45771.936793981484</v>
      </c>
      <c r="B1500" s="82" t="s">
        <v>10851</v>
      </c>
      <c r="C1500" s="82" t="s">
        <v>10852</v>
      </c>
      <c r="D1500" s="82">
        <v>1.1968736538E10</v>
      </c>
      <c r="E1500" s="82" t="s">
        <v>43</v>
      </c>
      <c r="F1500" s="82" t="s">
        <v>144</v>
      </c>
      <c r="G1500" s="82" t="s">
        <v>77</v>
      </c>
      <c r="H1500" s="82" t="s">
        <v>88</v>
      </c>
      <c r="I1500" s="82" t="s">
        <v>47</v>
      </c>
      <c r="J1500" s="82" t="s">
        <v>47</v>
      </c>
      <c r="K1500" s="82" t="s">
        <v>48</v>
      </c>
      <c r="L1500" s="82" t="s">
        <v>47</v>
      </c>
      <c r="M1500" s="82" t="s">
        <v>118</v>
      </c>
      <c r="N1500" s="82" t="s">
        <v>95</v>
      </c>
      <c r="O1500" s="82" t="s">
        <v>51</v>
      </c>
      <c r="P1500" s="82" t="s">
        <v>171</v>
      </c>
      <c r="Q1500" s="82" t="s">
        <v>9420</v>
      </c>
      <c r="R1500" s="82" t="s">
        <v>9423</v>
      </c>
      <c r="S1500" s="82" t="s">
        <v>55</v>
      </c>
      <c r="T1500" s="83" t="s">
        <v>47</v>
      </c>
    </row>
    <row r="1501">
      <c r="A1501" s="81">
        <v>45771.94012731482</v>
      </c>
      <c r="B1501" s="82" t="s">
        <v>10853</v>
      </c>
      <c r="C1501" s="82" t="s">
        <v>10854</v>
      </c>
      <c r="D1501" s="82">
        <v>4.8991164061E10</v>
      </c>
      <c r="E1501" s="82" t="s">
        <v>43</v>
      </c>
      <c r="F1501" s="82" t="s">
        <v>60</v>
      </c>
      <c r="G1501" s="82" t="s">
        <v>45</v>
      </c>
      <c r="H1501" s="82" t="s">
        <v>78</v>
      </c>
      <c r="I1501" s="82" t="s">
        <v>47</v>
      </c>
      <c r="J1501" s="82" t="s">
        <v>47</v>
      </c>
      <c r="K1501" s="82" t="s">
        <v>47</v>
      </c>
      <c r="L1501" s="82" t="s">
        <v>47</v>
      </c>
      <c r="M1501" s="82" t="s">
        <v>79</v>
      </c>
      <c r="N1501" s="82" t="s">
        <v>95</v>
      </c>
      <c r="O1501" s="82" t="s">
        <v>51</v>
      </c>
      <c r="P1501" s="82" t="s">
        <v>171</v>
      </c>
      <c r="Q1501" s="82" t="s">
        <v>9466</v>
      </c>
      <c r="R1501" s="82" t="s">
        <v>9426</v>
      </c>
      <c r="S1501" s="82" t="s">
        <v>55</v>
      </c>
      <c r="T1501" s="83" t="s">
        <v>56</v>
      </c>
    </row>
    <row r="1502">
      <c r="A1502" s="81">
        <v>45771.94012731482</v>
      </c>
      <c r="B1502" s="82" t="s">
        <v>10853</v>
      </c>
      <c r="C1502" s="82" t="s">
        <v>10854</v>
      </c>
      <c r="D1502" s="82">
        <v>4.8991164061E10</v>
      </c>
      <c r="E1502" s="82" t="s">
        <v>43</v>
      </c>
      <c r="F1502" s="82" t="s">
        <v>60</v>
      </c>
      <c r="G1502" s="82" t="s">
        <v>45</v>
      </c>
      <c r="H1502" s="82" t="s">
        <v>78</v>
      </c>
      <c r="I1502" s="82" t="s">
        <v>47</v>
      </c>
      <c r="J1502" s="82" t="s">
        <v>47</v>
      </c>
      <c r="K1502" s="82" t="s">
        <v>47</v>
      </c>
      <c r="L1502" s="82" t="s">
        <v>47</v>
      </c>
      <c r="M1502" s="82" t="s">
        <v>79</v>
      </c>
      <c r="N1502" s="82" t="s">
        <v>95</v>
      </c>
      <c r="O1502" s="82" t="s">
        <v>51</v>
      </c>
      <c r="P1502" s="82" t="s">
        <v>171</v>
      </c>
      <c r="Q1502" s="82" t="s">
        <v>9466</v>
      </c>
      <c r="R1502" s="82" t="s">
        <v>9426</v>
      </c>
      <c r="S1502" s="82" t="s">
        <v>55</v>
      </c>
      <c r="T1502" s="83" t="s">
        <v>56</v>
      </c>
    </row>
    <row r="1503">
      <c r="A1503" s="81">
        <v>45771.94364583334</v>
      </c>
      <c r="B1503" s="82" t="s">
        <v>10855</v>
      </c>
      <c r="C1503" s="82" t="s">
        <v>10856</v>
      </c>
      <c r="D1503" s="82">
        <v>8.1997397967E10</v>
      </c>
      <c r="E1503" s="82" t="s">
        <v>43</v>
      </c>
      <c r="F1503" s="82" t="s">
        <v>76</v>
      </c>
      <c r="G1503" s="82" t="s">
        <v>45</v>
      </c>
      <c r="H1503" s="82" t="s">
        <v>78</v>
      </c>
      <c r="I1503" s="82" t="s">
        <v>48</v>
      </c>
      <c r="J1503" s="82" t="s">
        <v>48</v>
      </c>
      <c r="K1503" s="82" t="s">
        <v>47</v>
      </c>
      <c r="L1503" s="82" t="s">
        <v>47</v>
      </c>
      <c r="M1503" s="82" t="s">
        <v>118</v>
      </c>
      <c r="N1503" s="82" t="s">
        <v>50</v>
      </c>
      <c r="O1503" s="82" t="s">
        <v>51</v>
      </c>
      <c r="P1503" s="82" t="s">
        <v>171</v>
      </c>
      <c r="Q1503" s="82" t="s">
        <v>10729</v>
      </c>
      <c r="R1503" s="82" t="s">
        <v>9430</v>
      </c>
      <c r="S1503" s="82" t="s">
        <v>55</v>
      </c>
      <c r="T1503" s="83" t="s">
        <v>56</v>
      </c>
    </row>
    <row r="1504">
      <c r="A1504" s="81">
        <v>45771.94364583334</v>
      </c>
      <c r="B1504" s="82" t="s">
        <v>10855</v>
      </c>
      <c r="C1504" s="82" t="s">
        <v>10856</v>
      </c>
      <c r="D1504" s="82">
        <v>8.1997397967E10</v>
      </c>
      <c r="E1504" s="82" t="s">
        <v>43</v>
      </c>
      <c r="F1504" s="82" t="s">
        <v>76</v>
      </c>
      <c r="G1504" s="82" t="s">
        <v>45</v>
      </c>
      <c r="H1504" s="82" t="s">
        <v>78</v>
      </c>
      <c r="I1504" s="82" t="s">
        <v>48</v>
      </c>
      <c r="J1504" s="82" t="s">
        <v>48</v>
      </c>
      <c r="K1504" s="82" t="s">
        <v>47</v>
      </c>
      <c r="L1504" s="82" t="s">
        <v>47</v>
      </c>
      <c r="M1504" s="82" t="s">
        <v>118</v>
      </c>
      <c r="N1504" s="82" t="s">
        <v>50</v>
      </c>
      <c r="O1504" s="82" t="s">
        <v>51</v>
      </c>
      <c r="P1504" s="82" t="s">
        <v>171</v>
      </c>
      <c r="Q1504" s="82" t="s">
        <v>10729</v>
      </c>
      <c r="R1504" s="82" t="s">
        <v>9430</v>
      </c>
      <c r="S1504" s="82" t="s">
        <v>55</v>
      </c>
      <c r="T1504" s="83" t="s">
        <v>56</v>
      </c>
    </row>
    <row r="1505">
      <c r="A1505" s="81">
        <v>45771.94425925926</v>
      </c>
      <c r="B1505" s="82" t="s">
        <v>10857</v>
      </c>
      <c r="C1505" s="82" t="s">
        <v>10858</v>
      </c>
      <c r="D1505" s="82">
        <v>1.9999486594E10</v>
      </c>
      <c r="E1505" s="82" t="s">
        <v>43</v>
      </c>
      <c r="F1505" s="82" t="s">
        <v>60</v>
      </c>
      <c r="G1505" s="82" t="s">
        <v>45</v>
      </c>
      <c r="H1505" s="82" t="s">
        <v>46</v>
      </c>
      <c r="I1505" s="82" t="s">
        <v>48</v>
      </c>
      <c r="J1505" s="82" t="s">
        <v>48</v>
      </c>
      <c r="K1505" s="82" t="s">
        <v>48</v>
      </c>
      <c r="L1505" s="82" t="s">
        <v>48</v>
      </c>
      <c r="M1505" s="82" t="s">
        <v>63</v>
      </c>
      <c r="N1505" s="82" t="s">
        <v>64</v>
      </c>
      <c r="O1505" s="82" t="s">
        <v>51</v>
      </c>
      <c r="P1505" s="82" t="s">
        <v>171</v>
      </c>
      <c r="Q1505" s="82" t="s">
        <v>10651</v>
      </c>
      <c r="R1505" s="82" t="s">
        <v>9417</v>
      </c>
      <c r="S1505" s="82" t="s">
        <v>65</v>
      </c>
      <c r="T1505" s="83" t="s">
        <v>56</v>
      </c>
    </row>
    <row r="1506">
      <c r="A1506" s="81">
        <v>45771.94425925926</v>
      </c>
      <c r="B1506" s="82" t="s">
        <v>10857</v>
      </c>
      <c r="C1506" s="82" t="s">
        <v>10858</v>
      </c>
      <c r="D1506" s="82">
        <v>1.9999486594E10</v>
      </c>
      <c r="E1506" s="82" t="s">
        <v>43</v>
      </c>
      <c r="F1506" s="82" t="s">
        <v>60</v>
      </c>
      <c r="G1506" s="82" t="s">
        <v>45</v>
      </c>
      <c r="H1506" s="82" t="s">
        <v>46</v>
      </c>
      <c r="I1506" s="82" t="s">
        <v>48</v>
      </c>
      <c r="J1506" s="82" t="s">
        <v>48</v>
      </c>
      <c r="K1506" s="82" t="s">
        <v>48</v>
      </c>
      <c r="L1506" s="82" t="s">
        <v>48</v>
      </c>
      <c r="M1506" s="82" t="s">
        <v>63</v>
      </c>
      <c r="N1506" s="82" t="s">
        <v>64</v>
      </c>
      <c r="O1506" s="82" t="s">
        <v>51</v>
      </c>
      <c r="P1506" s="82" t="s">
        <v>171</v>
      </c>
      <c r="Q1506" s="82" t="s">
        <v>10651</v>
      </c>
      <c r="R1506" s="82" t="s">
        <v>9417</v>
      </c>
      <c r="S1506" s="82" t="s">
        <v>65</v>
      </c>
      <c r="T1506" s="83" t="s">
        <v>56</v>
      </c>
    </row>
    <row r="1507">
      <c r="A1507" s="81">
        <v>45771.94484953704</v>
      </c>
      <c r="B1507" s="82" t="s">
        <v>10859</v>
      </c>
      <c r="C1507" s="82" t="s">
        <v>10860</v>
      </c>
      <c r="D1507" s="82">
        <v>3.1980103817E10</v>
      </c>
      <c r="E1507" s="82" t="s">
        <v>43</v>
      </c>
      <c r="F1507" s="82" t="s">
        <v>60</v>
      </c>
      <c r="G1507" s="82" t="s">
        <v>45</v>
      </c>
      <c r="H1507" s="82" t="s">
        <v>46</v>
      </c>
      <c r="I1507" s="82" t="s">
        <v>48</v>
      </c>
      <c r="J1507" s="82" t="s">
        <v>47</v>
      </c>
      <c r="K1507" s="82" t="s">
        <v>47</v>
      </c>
      <c r="L1507" s="82" t="s">
        <v>48</v>
      </c>
      <c r="M1507" s="82" t="s">
        <v>63</v>
      </c>
      <c r="N1507" s="82" t="s">
        <v>95</v>
      </c>
      <c r="O1507" s="82" t="s">
        <v>51</v>
      </c>
      <c r="P1507" s="82" t="s">
        <v>171</v>
      </c>
      <c r="Q1507" s="82" t="s">
        <v>9484</v>
      </c>
      <c r="R1507" s="82" t="s">
        <v>9411</v>
      </c>
      <c r="S1507" s="82" t="s">
        <v>55</v>
      </c>
      <c r="T1507" s="83" t="s">
        <v>56</v>
      </c>
    </row>
    <row r="1508">
      <c r="A1508" s="81">
        <v>45771.94484953704</v>
      </c>
      <c r="B1508" s="82" t="s">
        <v>10859</v>
      </c>
      <c r="C1508" s="82" t="s">
        <v>10860</v>
      </c>
      <c r="D1508" s="82">
        <v>3.1980103817E10</v>
      </c>
      <c r="E1508" s="82" t="s">
        <v>43</v>
      </c>
      <c r="F1508" s="82" t="s">
        <v>60</v>
      </c>
      <c r="G1508" s="82" t="s">
        <v>45</v>
      </c>
      <c r="H1508" s="82" t="s">
        <v>46</v>
      </c>
      <c r="I1508" s="82" t="s">
        <v>48</v>
      </c>
      <c r="J1508" s="82" t="s">
        <v>47</v>
      </c>
      <c r="K1508" s="82" t="s">
        <v>47</v>
      </c>
      <c r="L1508" s="82" t="s">
        <v>48</v>
      </c>
      <c r="M1508" s="82" t="s">
        <v>63</v>
      </c>
      <c r="N1508" s="82" t="s">
        <v>95</v>
      </c>
      <c r="O1508" s="82" t="s">
        <v>51</v>
      </c>
      <c r="P1508" s="82" t="s">
        <v>171</v>
      </c>
      <c r="Q1508" s="82" t="s">
        <v>9484</v>
      </c>
      <c r="R1508" s="82" t="s">
        <v>9411</v>
      </c>
      <c r="S1508" s="82" t="s">
        <v>55</v>
      </c>
      <c r="T1508" s="83" t="s">
        <v>56</v>
      </c>
    </row>
    <row r="1509">
      <c r="A1509" s="81">
        <v>45771.94584490741</v>
      </c>
      <c r="B1509" s="82" t="s">
        <v>10861</v>
      </c>
      <c r="C1509" s="82" t="s">
        <v>10862</v>
      </c>
      <c r="D1509" s="82">
        <v>3.4999032184E10</v>
      </c>
      <c r="E1509" s="82" t="s">
        <v>43</v>
      </c>
      <c r="F1509" s="82" t="s">
        <v>144</v>
      </c>
      <c r="G1509" s="82" t="s">
        <v>77</v>
      </c>
      <c r="H1509" s="82" t="s">
        <v>88</v>
      </c>
      <c r="I1509" s="82" t="s">
        <v>47</v>
      </c>
      <c r="J1509" s="82" t="s">
        <v>47</v>
      </c>
      <c r="K1509" s="82" t="s">
        <v>48</v>
      </c>
      <c r="L1509" s="82" t="s">
        <v>47</v>
      </c>
      <c r="M1509" s="82" t="s">
        <v>79</v>
      </c>
      <c r="N1509" s="82" t="s">
        <v>50</v>
      </c>
      <c r="O1509" s="82" t="s">
        <v>51</v>
      </c>
      <c r="P1509" s="82" t="s">
        <v>171</v>
      </c>
      <c r="Q1509" s="82" t="s">
        <v>9484</v>
      </c>
      <c r="R1509" s="82" t="s">
        <v>9430</v>
      </c>
      <c r="S1509" s="82" t="s">
        <v>55</v>
      </c>
      <c r="T1509" s="83" t="s">
        <v>56</v>
      </c>
    </row>
    <row r="1510">
      <c r="A1510" s="81">
        <v>45771.94584490741</v>
      </c>
      <c r="B1510" s="82" t="s">
        <v>10861</v>
      </c>
      <c r="C1510" s="82" t="s">
        <v>10862</v>
      </c>
      <c r="D1510" s="82">
        <v>3.4999032184E10</v>
      </c>
      <c r="E1510" s="82" t="s">
        <v>43</v>
      </c>
      <c r="F1510" s="82" t="s">
        <v>144</v>
      </c>
      <c r="G1510" s="82" t="s">
        <v>77</v>
      </c>
      <c r="H1510" s="82" t="s">
        <v>88</v>
      </c>
      <c r="I1510" s="82" t="s">
        <v>47</v>
      </c>
      <c r="J1510" s="82" t="s">
        <v>47</v>
      </c>
      <c r="K1510" s="82" t="s">
        <v>48</v>
      </c>
      <c r="L1510" s="82" t="s">
        <v>47</v>
      </c>
      <c r="M1510" s="82" t="s">
        <v>79</v>
      </c>
      <c r="N1510" s="82" t="s">
        <v>50</v>
      </c>
      <c r="O1510" s="82" t="s">
        <v>51</v>
      </c>
      <c r="P1510" s="82" t="s">
        <v>171</v>
      </c>
      <c r="Q1510" s="82" t="s">
        <v>9484</v>
      </c>
      <c r="R1510" s="82" t="s">
        <v>9430</v>
      </c>
      <c r="S1510" s="82" t="s">
        <v>55</v>
      </c>
      <c r="T1510" s="83" t="s">
        <v>56</v>
      </c>
    </row>
    <row r="1511">
      <c r="A1511" s="81">
        <v>45771.94876157407</v>
      </c>
      <c r="B1511" s="82" t="s">
        <v>10863</v>
      </c>
      <c r="C1511" s="82" t="s">
        <v>10864</v>
      </c>
      <c r="D1511" s="82">
        <v>4.1992328672E10</v>
      </c>
      <c r="E1511" s="82" t="s">
        <v>75</v>
      </c>
      <c r="F1511" s="82" t="s">
        <v>44</v>
      </c>
      <c r="G1511" s="82" t="s">
        <v>45</v>
      </c>
      <c r="H1511" s="82" t="s">
        <v>46</v>
      </c>
      <c r="I1511" s="82" t="s">
        <v>48</v>
      </c>
      <c r="J1511" s="82" t="s">
        <v>47</v>
      </c>
      <c r="K1511" s="82" t="s">
        <v>48</v>
      </c>
      <c r="L1511" s="82" t="s">
        <v>47</v>
      </c>
      <c r="M1511" s="82" t="s">
        <v>63</v>
      </c>
      <c r="N1511" s="82" t="s">
        <v>64</v>
      </c>
      <c r="O1511" s="82" t="s">
        <v>51</v>
      </c>
      <c r="P1511" s="82" t="s">
        <v>171</v>
      </c>
      <c r="Q1511" s="82" t="s">
        <v>9469</v>
      </c>
      <c r="R1511" s="82" t="s">
        <v>9411</v>
      </c>
      <c r="S1511" s="82" t="s">
        <v>55</v>
      </c>
      <c r="T1511" s="83" t="s">
        <v>56</v>
      </c>
    </row>
    <row r="1512">
      <c r="A1512" s="81">
        <v>45771.94876157407</v>
      </c>
      <c r="B1512" s="82" t="s">
        <v>10863</v>
      </c>
      <c r="C1512" s="82" t="s">
        <v>10864</v>
      </c>
      <c r="D1512" s="82">
        <v>4.1992328672E10</v>
      </c>
      <c r="E1512" s="82" t="s">
        <v>75</v>
      </c>
      <c r="F1512" s="82" t="s">
        <v>44</v>
      </c>
      <c r="G1512" s="82" t="s">
        <v>45</v>
      </c>
      <c r="H1512" s="82" t="s">
        <v>46</v>
      </c>
      <c r="I1512" s="82" t="s">
        <v>48</v>
      </c>
      <c r="J1512" s="82" t="s">
        <v>47</v>
      </c>
      <c r="K1512" s="82" t="s">
        <v>48</v>
      </c>
      <c r="L1512" s="82" t="s">
        <v>47</v>
      </c>
      <c r="M1512" s="82" t="s">
        <v>63</v>
      </c>
      <c r="N1512" s="82" t="s">
        <v>64</v>
      </c>
      <c r="O1512" s="82" t="s">
        <v>51</v>
      </c>
      <c r="P1512" s="82" t="s">
        <v>171</v>
      </c>
      <c r="Q1512" s="82" t="s">
        <v>9469</v>
      </c>
      <c r="R1512" s="82" t="s">
        <v>9411</v>
      </c>
      <c r="S1512" s="82" t="s">
        <v>55</v>
      </c>
      <c r="T1512" s="83" t="s">
        <v>56</v>
      </c>
    </row>
    <row r="1513">
      <c r="A1513" s="81">
        <v>45771.95024305556</v>
      </c>
      <c r="B1513" s="82" t="s">
        <v>10865</v>
      </c>
      <c r="C1513" s="82" t="s">
        <v>10866</v>
      </c>
      <c r="D1513" s="82">
        <v>1.2992606783E10</v>
      </c>
      <c r="E1513" s="82" t="s">
        <v>43</v>
      </c>
      <c r="F1513" s="82" t="s">
        <v>69</v>
      </c>
      <c r="G1513" s="82" t="s">
        <v>45</v>
      </c>
      <c r="H1513" s="82" t="s">
        <v>78</v>
      </c>
      <c r="I1513" s="82" t="s">
        <v>47</v>
      </c>
      <c r="J1513" s="82" t="s">
        <v>47</v>
      </c>
      <c r="K1513" s="82" t="s">
        <v>47</v>
      </c>
      <c r="L1513" s="82" t="s">
        <v>47</v>
      </c>
      <c r="M1513" s="82" t="s">
        <v>49</v>
      </c>
      <c r="N1513" s="82" t="s">
        <v>50</v>
      </c>
      <c r="O1513" s="82" t="s">
        <v>51</v>
      </c>
      <c r="P1513" s="82" t="s">
        <v>171</v>
      </c>
      <c r="Q1513" s="82" t="s">
        <v>9410</v>
      </c>
      <c r="R1513" s="82" t="s">
        <v>9426</v>
      </c>
      <c r="S1513" s="82" t="s">
        <v>65</v>
      </c>
      <c r="T1513" s="83" t="s">
        <v>47</v>
      </c>
    </row>
    <row r="1514">
      <c r="A1514" s="81">
        <v>45771.95024305556</v>
      </c>
      <c r="B1514" s="82" t="s">
        <v>10865</v>
      </c>
      <c r="C1514" s="82" t="s">
        <v>10866</v>
      </c>
      <c r="D1514" s="82">
        <v>1.2992606783E10</v>
      </c>
      <c r="E1514" s="82" t="s">
        <v>43</v>
      </c>
      <c r="F1514" s="82" t="s">
        <v>69</v>
      </c>
      <c r="G1514" s="82" t="s">
        <v>45</v>
      </c>
      <c r="H1514" s="82" t="s">
        <v>78</v>
      </c>
      <c r="I1514" s="82" t="s">
        <v>47</v>
      </c>
      <c r="J1514" s="82" t="s">
        <v>47</v>
      </c>
      <c r="K1514" s="82" t="s">
        <v>47</v>
      </c>
      <c r="L1514" s="82" t="s">
        <v>47</v>
      </c>
      <c r="M1514" s="82" t="s">
        <v>49</v>
      </c>
      <c r="N1514" s="82" t="s">
        <v>50</v>
      </c>
      <c r="O1514" s="82" t="s">
        <v>51</v>
      </c>
      <c r="P1514" s="82" t="s">
        <v>171</v>
      </c>
      <c r="Q1514" s="82" t="s">
        <v>9410</v>
      </c>
      <c r="R1514" s="82" t="s">
        <v>9426</v>
      </c>
      <c r="S1514" s="82" t="s">
        <v>65</v>
      </c>
      <c r="T1514" s="83" t="s">
        <v>47</v>
      </c>
    </row>
    <row r="1515">
      <c r="A1515" s="81">
        <v>45771.950324074074</v>
      </c>
      <c r="B1515" s="82" t="s">
        <v>6395</v>
      </c>
      <c r="C1515" s="82" t="s">
        <v>10867</v>
      </c>
      <c r="D1515" s="82">
        <v>1.1962368051E10</v>
      </c>
      <c r="E1515" s="82" t="s">
        <v>43</v>
      </c>
      <c r="F1515" s="82" t="s">
        <v>44</v>
      </c>
      <c r="G1515" s="82" t="s">
        <v>45</v>
      </c>
      <c r="H1515" s="82" t="s">
        <v>46</v>
      </c>
      <c r="I1515" s="82" t="s">
        <v>47</v>
      </c>
      <c r="J1515" s="82" t="s">
        <v>47</v>
      </c>
      <c r="K1515" s="82" t="s">
        <v>47</v>
      </c>
      <c r="L1515" s="82" t="s">
        <v>48</v>
      </c>
      <c r="M1515" s="82" t="s">
        <v>63</v>
      </c>
      <c r="N1515" s="82" t="s">
        <v>64</v>
      </c>
      <c r="O1515" s="82" t="s">
        <v>51</v>
      </c>
      <c r="P1515" s="82" t="s">
        <v>171</v>
      </c>
      <c r="Q1515" s="82" t="s">
        <v>9555</v>
      </c>
      <c r="R1515" s="82" t="s">
        <v>9411</v>
      </c>
      <c r="S1515" s="82" t="s">
        <v>65</v>
      </c>
      <c r="T1515" s="83" t="s">
        <v>56</v>
      </c>
    </row>
    <row r="1516">
      <c r="A1516" s="81">
        <v>45771.950324074074</v>
      </c>
      <c r="B1516" s="82" t="s">
        <v>6395</v>
      </c>
      <c r="C1516" s="82" t="s">
        <v>10867</v>
      </c>
      <c r="D1516" s="82">
        <v>1.1962368051E10</v>
      </c>
      <c r="E1516" s="82" t="s">
        <v>43</v>
      </c>
      <c r="F1516" s="82" t="s">
        <v>44</v>
      </c>
      <c r="G1516" s="82" t="s">
        <v>45</v>
      </c>
      <c r="H1516" s="82" t="s">
        <v>46</v>
      </c>
      <c r="I1516" s="82" t="s">
        <v>47</v>
      </c>
      <c r="J1516" s="82" t="s">
        <v>47</v>
      </c>
      <c r="K1516" s="82" t="s">
        <v>47</v>
      </c>
      <c r="L1516" s="82" t="s">
        <v>48</v>
      </c>
      <c r="M1516" s="82" t="s">
        <v>63</v>
      </c>
      <c r="N1516" s="82" t="s">
        <v>64</v>
      </c>
      <c r="O1516" s="82" t="s">
        <v>51</v>
      </c>
      <c r="P1516" s="82" t="s">
        <v>171</v>
      </c>
      <c r="Q1516" s="82" t="s">
        <v>9555</v>
      </c>
      <c r="R1516" s="82" t="s">
        <v>9411</v>
      </c>
      <c r="S1516" s="82" t="s">
        <v>65</v>
      </c>
      <c r="T1516" s="83" t="s">
        <v>56</v>
      </c>
    </row>
    <row r="1517">
      <c r="A1517" s="81">
        <v>45771.9543287037</v>
      </c>
      <c r="B1517" s="82" t="s">
        <v>10868</v>
      </c>
      <c r="C1517" s="82" t="s">
        <v>10869</v>
      </c>
      <c r="D1517" s="82">
        <v>3.1981124092E10</v>
      </c>
      <c r="E1517" s="82" t="s">
        <v>43</v>
      </c>
      <c r="F1517" s="82" t="s">
        <v>144</v>
      </c>
      <c r="G1517" s="82" t="s">
        <v>77</v>
      </c>
      <c r="H1517" s="82" t="s">
        <v>88</v>
      </c>
      <c r="I1517" s="82" t="s">
        <v>47</v>
      </c>
      <c r="J1517" s="82" t="s">
        <v>47</v>
      </c>
      <c r="K1517" s="82" t="s">
        <v>47</v>
      </c>
      <c r="L1517" s="82" t="s">
        <v>47</v>
      </c>
      <c r="M1517" s="82" t="s">
        <v>63</v>
      </c>
      <c r="N1517" s="82" t="s">
        <v>95</v>
      </c>
      <c r="O1517" s="82" t="s">
        <v>51</v>
      </c>
      <c r="P1517" s="82" t="s">
        <v>171</v>
      </c>
      <c r="Q1517" s="82" t="s">
        <v>9460</v>
      </c>
      <c r="R1517" s="82" t="s">
        <v>9414</v>
      </c>
      <c r="S1517" s="82" t="s">
        <v>55</v>
      </c>
      <c r="T1517" s="83" t="s">
        <v>47</v>
      </c>
    </row>
    <row r="1518">
      <c r="A1518" s="81">
        <v>45771.9543287037</v>
      </c>
      <c r="B1518" s="82" t="s">
        <v>10868</v>
      </c>
      <c r="C1518" s="82" t="s">
        <v>10869</v>
      </c>
      <c r="D1518" s="82">
        <v>3.1981124092E10</v>
      </c>
      <c r="E1518" s="82" t="s">
        <v>43</v>
      </c>
      <c r="F1518" s="82" t="s">
        <v>144</v>
      </c>
      <c r="G1518" s="82" t="s">
        <v>77</v>
      </c>
      <c r="H1518" s="82" t="s">
        <v>88</v>
      </c>
      <c r="I1518" s="82" t="s">
        <v>47</v>
      </c>
      <c r="J1518" s="82" t="s">
        <v>47</v>
      </c>
      <c r="K1518" s="82" t="s">
        <v>47</v>
      </c>
      <c r="L1518" s="82" t="s">
        <v>47</v>
      </c>
      <c r="M1518" s="82" t="s">
        <v>63</v>
      </c>
      <c r="N1518" s="82" t="s">
        <v>95</v>
      </c>
      <c r="O1518" s="82" t="s">
        <v>51</v>
      </c>
      <c r="P1518" s="82" t="s">
        <v>171</v>
      </c>
      <c r="Q1518" s="82" t="s">
        <v>9460</v>
      </c>
      <c r="R1518" s="82" t="s">
        <v>9414</v>
      </c>
      <c r="S1518" s="82" t="s">
        <v>55</v>
      </c>
      <c r="T1518" s="83" t="s">
        <v>47</v>
      </c>
    </row>
    <row r="1519">
      <c r="A1519" s="81">
        <v>45771.957604166666</v>
      </c>
      <c r="B1519" s="82" t="s">
        <v>10870</v>
      </c>
      <c r="C1519" s="82" t="s">
        <v>10871</v>
      </c>
      <c r="D1519" s="82">
        <v>5.5129916585E10</v>
      </c>
      <c r="E1519" s="82" t="s">
        <v>43</v>
      </c>
      <c r="F1519" s="82" t="s">
        <v>60</v>
      </c>
      <c r="G1519" s="82" t="s">
        <v>45</v>
      </c>
      <c r="H1519" s="82" t="s">
        <v>106</v>
      </c>
      <c r="I1519" s="82" t="s">
        <v>47</v>
      </c>
      <c r="J1519" s="82" t="s">
        <v>47</v>
      </c>
      <c r="K1519" s="82" t="s">
        <v>48</v>
      </c>
      <c r="L1519" s="82" t="s">
        <v>47</v>
      </c>
      <c r="M1519" s="82" t="s">
        <v>49</v>
      </c>
      <c r="N1519" s="82" t="s">
        <v>50</v>
      </c>
      <c r="O1519" s="82" t="s">
        <v>51</v>
      </c>
      <c r="P1519" s="82" t="s">
        <v>171</v>
      </c>
      <c r="Q1519" s="82" t="s">
        <v>9469</v>
      </c>
      <c r="R1519" s="82" t="s">
        <v>9411</v>
      </c>
      <c r="S1519" s="82" t="s">
        <v>55</v>
      </c>
      <c r="T1519" s="83" t="s">
        <v>56</v>
      </c>
    </row>
    <row r="1520">
      <c r="A1520" s="81">
        <v>45771.957604166666</v>
      </c>
      <c r="B1520" s="82" t="s">
        <v>10870</v>
      </c>
      <c r="C1520" s="82" t="s">
        <v>10871</v>
      </c>
      <c r="D1520" s="82">
        <v>5.5129916585E10</v>
      </c>
      <c r="E1520" s="82" t="s">
        <v>43</v>
      </c>
      <c r="F1520" s="82" t="s">
        <v>60</v>
      </c>
      <c r="G1520" s="82" t="s">
        <v>45</v>
      </c>
      <c r="H1520" s="82" t="s">
        <v>106</v>
      </c>
      <c r="I1520" s="82" t="s">
        <v>47</v>
      </c>
      <c r="J1520" s="82" t="s">
        <v>47</v>
      </c>
      <c r="K1520" s="82" t="s">
        <v>48</v>
      </c>
      <c r="L1520" s="82" t="s">
        <v>47</v>
      </c>
      <c r="M1520" s="82" t="s">
        <v>49</v>
      </c>
      <c r="N1520" s="82" t="s">
        <v>50</v>
      </c>
      <c r="O1520" s="82" t="s">
        <v>51</v>
      </c>
      <c r="P1520" s="82" t="s">
        <v>171</v>
      </c>
      <c r="Q1520" s="82" t="s">
        <v>9469</v>
      </c>
      <c r="R1520" s="82" t="s">
        <v>9411</v>
      </c>
      <c r="S1520" s="82" t="s">
        <v>55</v>
      </c>
      <c r="T1520" s="83" t="s">
        <v>56</v>
      </c>
    </row>
    <row r="1521">
      <c r="A1521" s="81">
        <v>45771.95991898148</v>
      </c>
      <c r="B1521" s="82" t="s">
        <v>10872</v>
      </c>
      <c r="C1521" s="82" t="s">
        <v>10873</v>
      </c>
      <c r="D1521" s="82">
        <v>1.1943665494E10</v>
      </c>
      <c r="E1521" s="82" t="s">
        <v>43</v>
      </c>
      <c r="F1521" s="82" t="s">
        <v>60</v>
      </c>
      <c r="G1521" s="82" t="s">
        <v>45</v>
      </c>
      <c r="H1521" s="82" t="s">
        <v>106</v>
      </c>
      <c r="I1521" s="82" t="s">
        <v>48</v>
      </c>
      <c r="J1521" s="82" t="s">
        <v>47</v>
      </c>
      <c r="K1521" s="82" t="s">
        <v>48</v>
      </c>
      <c r="L1521" s="82" t="s">
        <v>47</v>
      </c>
      <c r="M1521" s="82" t="s">
        <v>63</v>
      </c>
      <c r="N1521" s="82" t="s">
        <v>50</v>
      </c>
      <c r="O1521" s="82" t="s">
        <v>51</v>
      </c>
      <c r="P1521" s="82" t="s">
        <v>171</v>
      </c>
      <c r="Q1521" s="82" t="s">
        <v>9555</v>
      </c>
      <c r="R1521" s="82" t="s">
        <v>9411</v>
      </c>
      <c r="S1521" s="82" t="s">
        <v>55</v>
      </c>
      <c r="T1521" s="83" t="s">
        <v>56</v>
      </c>
    </row>
    <row r="1522">
      <c r="A1522" s="81">
        <v>45771.95991898148</v>
      </c>
      <c r="B1522" s="82" t="s">
        <v>10872</v>
      </c>
      <c r="C1522" s="82" t="s">
        <v>10873</v>
      </c>
      <c r="D1522" s="82">
        <v>1.1943665494E10</v>
      </c>
      <c r="E1522" s="82" t="s">
        <v>43</v>
      </c>
      <c r="F1522" s="82" t="s">
        <v>60</v>
      </c>
      <c r="G1522" s="82" t="s">
        <v>45</v>
      </c>
      <c r="H1522" s="82" t="s">
        <v>106</v>
      </c>
      <c r="I1522" s="82" t="s">
        <v>48</v>
      </c>
      <c r="J1522" s="82" t="s">
        <v>47</v>
      </c>
      <c r="K1522" s="82" t="s">
        <v>48</v>
      </c>
      <c r="L1522" s="82" t="s">
        <v>47</v>
      </c>
      <c r="M1522" s="82" t="s">
        <v>63</v>
      </c>
      <c r="N1522" s="82" t="s">
        <v>50</v>
      </c>
      <c r="O1522" s="82" t="s">
        <v>51</v>
      </c>
      <c r="P1522" s="82" t="s">
        <v>171</v>
      </c>
      <c r="Q1522" s="82" t="s">
        <v>9555</v>
      </c>
      <c r="R1522" s="82" t="s">
        <v>9411</v>
      </c>
      <c r="S1522" s="82" t="s">
        <v>55</v>
      </c>
      <c r="T1522" s="83" t="s">
        <v>56</v>
      </c>
    </row>
    <row r="1523">
      <c r="A1523" s="81">
        <v>45771.9621875</v>
      </c>
      <c r="B1523" s="82" t="s">
        <v>10874</v>
      </c>
      <c r="C1523" s="82" t="s">
        <v>10875</v>
      </c>
      <c r="D1523" s="82">
        <v>2.2999549755E10</v>
      </c>
      <c r="E1523" s="82" t="s">
        <v>75</v>
      </c>
      <c r="F1523" s="82" t="s">
        <v>44</v>
      </c>
      <c r="G1523" s="82" t="s">
        <v>61</v>
      </c>
      <c r="H1523" s="82" t="s">
        <v>88</v>
      </c>
      <c r="I1523" s="82" t="s">
        <v>47</v>
      </c>
      <c r="J1523" s="82" t="s">
        <v>48</v>
      </c>
      <c r="K1523" s="82" t="s">
        <v>48</v>
      </c>
      <c r="L1523" s="82" t="s">
        <v>48</v>
      </c>
      <c r="M1523" s="82" t="s">
        <v>49</v>
      </c>
      <c r="N1523" s="82" t="s">
        <v>70</v>
      </c>
      <c r="O1523" s="82" t="s">
        <v>51</v>
      </c>
      <c r="P1523" s="82" t="s">
        <v>171</v>
      </c>
      <c r="Q1523" s="82" t="s">
        <v>9420</v>
      </c>
      <c r="R1523" s="82" t="s">
        <v>9423</v>
      </c>
      <c r="S1523" s="82" t="s">
        <v>55</v>
      </c>
      <c r="T1523" s="83" t="s">
        <v>56</v>
      </c>
    </row>
    <row r="1524">
      <c r="A1524" s="81">
        <v>45771.9621875</v>
      </c>
      <c r="B1524" s="82" t="s">
        <v>10874</v>
      </c>
      <c r="C1524" s="82" t="s">
        <v>10875</v>
      </c>
      <c r="D1524" s="82">
        <v>2.2999549755E10</v>
      </c>
      <c r="E1524" s="82" t="s">
        <v>75</v>
      </c>
      <c r="F1524" s="82" t="s">
        <v>44</v>
      </c>
      <c r="G1524" s="82" t="s">
        <v>61</v>
      </c>
      <c r="H1524" s="82" t="s">
        <v>88</v>
      </c>
      <c r="I1524" s="82" t="s">
        <v>47</v>
      </c>
      <c r="J1524" s="82" t="s">
        <v>48</v>
      </c>
      <c r="K1524" s="82" t="s">
        <v>48</v>
      </c>
      <c r="L1524" s="82" t="s">
        <v>48</v>
      </c>
      <c r="M1524" s="82" t="s">
        <v>49</v>
      </c>
      <c r="N1524" s="82" t="s">
        <v>70</v>
      </c>
      <c r="O1524" s="82" t="s">
        <v>51</v>
      </c>
      <c r="P1524" s="82" t="s">
        <v>171</v>
      </c>
      <c r="Q1524" s="82" t="s">
        <v>9420</v>
      </c>
      <c r="R1524" s="82" t="s">
        <v>9423</v>
      </c>
      <c r="S1524" s="82" t="s">
        <v>55</v>
      </c>
      <c r="T1524" s="83" t="s">
        <v>56</v>
      </c>
    </row>
    <row r="1525">
      <c r="A1525" s="81">
        <v>45771.968194444446</v>
      </c>
      <c r="B1525" s="82" t="s">
        <v>10876</v>
      </c>
      <c r="C1525" s="82" t="s">
        <v>10877</v>
      </c>
      <c r="D1525" s="82">
        <v>9.8988442261E10</v>
      </c>
      <c r="E1525" s="82" t="s">
        <v>43</v>
      </c>
      <c r="F1525" s="82" t="s">
        <v>44</v>
      </c>
      <c r="G1525" s="82" t="s">
        <v>61</v>
      </c>
      <c r="H1525" s="82" t="s">
        <v>78</v>
      </c>
      <c r="I1525" s="82" t="s">
        <v>48</v>
      </c>
      <c r="J1525" s="82" t="s">
        <v>47</v>
      </c>
      <c r="K1525" s="82" t="s">
        <v>48</v>
      </c>
      <c r="L1525" s="82" t="s">
        <v>47</v>
      </c>
      <c r="M1525" s="82" t="s">
        <v>79</v>
      </c>
      <c r="N1525" s="82" t="s">
        <v>98</v>
      </c>
      <c r="O1525" s="82" t="s">
        <v>51</v>
      </c>
      <c r="P1525" s="82" t="s">
        <v>171</v>
      </c>
      <c r="Q1525" s="82" t="s">
        <v>9420</v>
      </c>
      <c r="R1525" s="82" t="s">
        <v>9423</v>
      </c>
      <c r="S1525" s="82" t="s">
        <v>55</v>
      </c>
      <c r="T1525" s="83" t="s">
        <v>47</v>
      </c>
    </row>
    <row r="1526">
      <c r="A1526" s="81">
        <v>45771.968194444446</v>
      </c>
      <c r="B1526" s="82" t="s">
        <v>10876</v>
      </c>
      <c r="C1526" s="82" t="s">
        <v>10877</v>
      </c>
      <c r="D1526" s="82">
        <v>9.8988442261E10</v>
      </c>
      <c r="E1526" s="82" t="s">
        <v>43</v>
      </c>
      <c r="F1526" s="82" t="s">
        <v>44</v>
      </c>
      <c r="G1526" s="82" t="s">
        <v>61</v>
      </c>
      <c r="H1526" s="82" t="s">
        <v>78</v>
      </c>
      <c r="I1526" s="82" t="s">
        <v>48</v>
      </c>
      <c r="J1526" s="82" t="s">
        <v>47</v>
      </c>
      <c r="K1526" s="82" t="s">
        <v>48</v>
      </c>
      <c r="L1526" s="82" t="s">
        <v>47</v>
      </c>
      <c r="M1526" s="82" t="s">
        <v>79</v>
      </c>
      <c r="N1526" s="82" t="s">
        <v>98</v>
      </c>
      <c r="O1526" s="82" t="s">
        <v>51</v>
      </c>
      <c r="P1526" s="82" t="s">
        <v>171</v>
      </c>
      <c r="Q1526" s="82" t="s">
        <v>9420</v>
      </c>
      <c r="R1526" s="82" t="s">
        <v>9423</v>
      </c>
      <c r="S1526" s="82" t="s">
        <v>55</v>
      </c>
      <c r="T1526" s="83" t="s">
        <v>47</v>
      </c>
    </row>
    <row r="1527">
      <c r="A1527" s="81">
        <v>45771.97137731482</v>
      </c>
      <c r="B1527" s="82" t="s">
        <v>10878</v>
      </c>
      <c r="C1527" s="82" t="s">
        <v>10879</v>
      </c>
      <c r="D1527" s="82">
        <v>5.5995248462E10</v>
      </c>
      <c r="E1527" s="82" t="s">
        <v>43</v>
      </c>
      <c r="F1527" s="82" t="s">
        <v>60</v>
      </c>
      <c r="G1527" s="82" t="s">
        <v>45</v>
      </c>
      <c r="H1527" s="82" t="s">
        <v>78</v>
      </c>
      <c r="I1527" s="82" t="s">
        <v>47</v>
      </c>
      <c r="J1527" s="82" t="s">
        <v>47</v>
      </c>
      <c r="K1527" s="82" t="s">
        <v>48</v>
      </c>
      <c r="L1527" s="82" t="s">
        <v>47</v>
      </c>
      <c r="M1527" s="82" t="s">
        <v>79</v>
      </c>
      <c r="N1527" s="82" t="s">
        <v>50</v>
      </c>
      <c r="O1527" s="82" t="s">
        <v>51</v>
      </c>
      <c r="P1527" s="82" t="s">
        <v>171</v>
      </c>
      <c r="Q1527" s="82" t="s">
        <v>9429</v>
      </c>
      <c r="R1527" s="82" t="s">
        <v>9430</v>
      </c>
      <c r="S1527" s="82" t="s">
        <v>55</v>
      </c>
      <c r="T1527" s="83" t="s">
        <v>56</v>
      </c>
    </row>
    <row r="1528">
      <c r="A1528" s="81">
        <v>45771.97137731482</v>
      </c>
      <c r="B1528" s="82" t="s">
        <v>10878</v>
      </c>
      <c r="C1528" s="82" t="s">
        <v>10879</v>
      </c>
      <c r="D1528" s="82">
        <v>5.5995248462E10</v>
      </c>
      <c r="E1528" s="82" t="s">
        <v>43</v>
      </c>
      <c r="F1528" s="82" t="s">
        <v>60</v>
      </c>
      <c r="G1528" s="82" t="s">
        <v>45</v>
      </c>
      <c r="H1528" s="82" t="s">
        <v>78</v>
      </c>
      <c r="I1528" s="82" t="s">
        <v>47</v>
      </c>
      <c r="J1528" s="82" t="s">
        <v>47</v>
      </c>
      <c r="K1528" s="82" t="s">
        <v>48</v>
      </c>
      <c r="L1528" s="82" t="s">
        <v>47</v>
      </c>
      <c r="M1528" s="82" t="s">
        <v>79</v>
      </c>
      <c r="N1528" s="82" t="s">
        <v>50</v>
      </c>
      <c r="O1528" s="82" t="s">
        <v>51</v>
      </c>
      <c r="P1528" s="82" t="s">
        <v>171</v>
      </c>
      <c r="Q1528" s="82" t="s">
        <v>9429</v>
      </c>
      <c r="R1528" s="82" t="s">
        <v>9430</v>
      </c>
      <c r="S1528" s="82" t="s">
        <v>55</v>
      </c>
      <c r="T1528" s="83" t="s">
        <v>56</v>
      </c>
    </row>
    <row r="1529">
      <c r="A1529" s="81">
        <v>45771.972719907404</v>
      </c>
      <c r="B1529" s="82" t="s">
        <v>9739</v>
      </c>
      <c r="C1529" s="82" t="s">
        <v>9740</v>
      </c>
      <c r="D1529" s="82">
        <v>4.1991879923E10</v>
      </c>
      <c r="E1529" s="82" t="s">
        <v>75</v>
      </c>
      <c r="F1529" s="82" t="s">
        <v>44</v>
      </c>
      <c r="G1529" s="82" t="s">
        <v>61</v>
      </c>
      <c r="H1529" s="82" t="s">
        <v>88</v>
      </c>
      <c r="I1529" s="82" t="s">
        <v>48</v>
      </c>
      <c r="J1529" s="82" t="s">
        <v>47</v>
      </c>
      <c r="K1529" s="82" t="s">
        <v>48</v>
      </c>
      <c r="L1529" s="82" t="s">
        <v>47</v>
      </c>
      <c r="M1529" s="82" t="s">
        <v>63</v>
      </c>
      <c r="N1529" s="82" t="s">
        <v>64</v>
      </c>
      <c r="O1529" s="82" t="s">
        <v>51</v>
      </c>
      <c r="P1529" s="82" t="s">
        <v>171</v>
      </c>
      <c r="Q1529" s="82" t="s">
        <v>10729</v>
      </c>
      <c r="R1529" s="82" t="s">
        <v>9430</v>
      </c>
      <c r="S1529" s="82" t="s">
        <v>55</v>
      </c>
      <c r="T1529" s="83" t="s">
        <v>56</v>
      </c>
    </row>
    <row r="1530">
      <c r="A1530" s="81">
        <v>45771.972719907404</v>
      </c>
      <c r="B1530" s="82" t="s">
        <v>9739</v>
      </c>
      <c r="C1530" s="82" t="s">
        <v>9740</v>
      </c>
      <c r="D1530" s="82">
        <v>4.1991879923E10</v>
      </c>
      <c r="E1530" s="82" t="s">
        <v>75</v>
      </c>
      <c r="F1530" s="82" t="s">
        <v>44</v>
      </c>
      <c r="G1530" s="82" t="s">
        <v>61</v>
      </c>
      <c r="H1530" s="82" t="s">
        <v>88</v>
      </c>
      <c r="I1530" s="82" t="s">
        <v>48</v>
      </c>
      <c r="J1530" s="82" t="s">
        <v>47</v>
      </c>
      <c r="K1530" s="82" t="s">
        <v>48</v>
      </c>
      <c r="L1530" s="82" t="s">
        <v>47</v>
      </c>
      <c r="M1530" s="82" t="s">
        <v>63</v>
      </c>
      <c r="N1530" s="82" t="s">
        <v>64</v>
      </c>
      <c r="O1530" s="82" t="s">
        <v>51</v>
      </c>
      <c r="P1530" s="82" t="s">
        <v>171</v>
      </c>
      <c r="Q1530" s="82" t="s">
        <v>10729</v>
      </c>
      <c r="R1530" s="82" t="s">
        <v>9430</v>
      </c>
      <c r="S1530" s="82" t="s">
        <v>55</v>
      </c>
      <c r="T1530" s="83" t="s">
        <v>56</v>
      </c>
    </row>
    <row r="1531">
      <c r="A1531" s="81">
        <v>45771.973333333335</v>
      </c>
      <c r="B1531" s="82" t="s">
        <v>10880</v>
      </c>
      <c r="C1531" s="82" t="s">
        <v>10881</v>
      </c>
      <c r="D1531" s="82">
        <v>8.6994567767E10</v>
      </c>
      <c r="E1531" s="82" t="s">
        <v>75</v>
      </c>
      <c r="F1531" s="82" t="s">
        <v>44</v>
      </c>
      <c r="G1531" s="82" t="s">
        <v>45</v>
      </c>
      <c r="H1531" s="82" t="s">
        <v>78</v>
      </c>
      <c r="I1531" s="82" t="s">
        <v>47</v>
      </c>
      <c r="J1531" s="82" t="s">
        <v>47</v>
      </c>
      <c r="K1531" s="82" t="s">
        <v>48</v>
      </c>
      <c r="L1531" s="82" t="s">
        <v>47</v>
      </c>
      <c r="M1531" s="82" t="s">
        <v>79</v>
      </c>
      <c r="N1531" s="82" t="s">
        <v>64</v>
      </c>
      <c r="O1531" s="82" t="s">
        <v>51</v>
      </c>
      <c r="P1531" s="82" t="s">
        <v>171</v>
      </c>
      <c r="Q1531" s="82" t="s">
        <v>9469</v>
      </c>
      <c r="R1531" s="82" t="s">
        <v>9411</v>
      </c>
      <c r="S1531" s="82" t="s">
        <v>55</v>
      </c>
      <c r="T1531" s="83" t="s">
        <v>56</v>
      </c>
    </row>
    <row r="1532">
      <c r="A1532" s="81">
        <v>45771.973333333335</v>
      </c>
      <c r="B1532" s="82" t="s">
        <v>10880</v>
      </c>
      <c r="C1532" s="82" t="s">
        <v>10881</v>
      </c>
      <c r="D1532" s="82">
        <v>8.6994567767E10</v>
      </c>
      <c r="E1532" s="82" t="s">
        <v>75</v>
      </c>
      <c r="F1532" s="82" t="s">
        <v>44</v>
      </c>
      <c r="G1532" s="82" t="s">
        <v>45</v>
      </c>
      <c r="H1532" s="82" t="s">
        <v>78</v>
      </c>
      <c r="I1532" s="82" t="s">
        <v>47</v>
      </c>
      <c r="J1532" s="82" t="s">
        <v>47</v>
      </c>
      <c r="K1532" s="82" t="s">
        <v>48</v>
      </c>
      <c r="L1532" s="82" t="s">
        <v>47</v>
      </c>
      <c r="M1532" s="82" t="s">
        <v>79</v>
      </c>
      <c r="N1532" s="82" t="s">
        <v>64</v>
      </c>
      <c r="O1532" s="82" t="s">
        <v>51</v>
      </c>
      <c r="P1532" s="82" t="s">
        <v>171</v>
      </c>
      <c r="Q1532" s="82" t="s">
        <v>9469</v>
      </c>
      <c r="R1532" s="82" t="s">
        <v>9411</v>
      </c>
      <c r="S1532" s="82" t="s">
        <v>55</v>
      </c>
      <c r="T1532" s="83" t="s">
        <v>56</v>
      </c>
    </row>
    <row r="1533">
      <c r="A1533" s="81">
        <v>45771.97630787037</v>
      </c>
      <c r="B1533" s="82" t="s">
        <v>10882</v>
      </c>
      <c r="C1533" s="82" t="s">
        <v>10883</v>
      </c>
      <c r="D1533" s="82">
        <v>3.3984277746E10</v>
      </c>
      <c r="E1533" s="82" t="s">
        <v>75</v>
      </c>
      <c r="F1533" s="82" t="s">
        <v>144</v>
      </c>
      <c r="G1533" s="82" t="s">
        <v>77</v>
      </c>
      <c r="H1533" s="82" t="s">
        <v>88</v>
      </c>
      <c r="I1533" s="82" t="s">
        <v>47</v>
      </c>
      <c r="J1533" s="82" t="s">
        <v>47</v>
      </c>
      <c r="K1533" s="82" t="s">
        <v>47</v>
      </c>
      <c r="L1533" s="82" t="s">
        <v>47</v>
      </c>
      <c r="M1533" s="82" t="s">
        <v>49</v>
      </c>
      <c r="N1533" s="82" t="s">
        <v>64</v>
      </c>
      <c r="O1533" s="82" t="s">
        <v>51</v>
      </c>
      <c r="P1533" s="82" t="s">
        <v>171</v>
      </c>
      <c r="Q1533" s="82" t="s">
        <v>9555</v>
      </c>
      <c r="R1533" s="82" t="s">
        <v>9411</v>
      </c>
      <c r="S1533" s="82" t="s">
        <v>55</v>
      </c>
      <c r="T1533" s="83" t="s">
        <v>56</v>
      </c>
    </row>
    <row r="1534">
      <c r="A1534" s="81">
        <v>45771.97630787037</v>
      </c>
      <c r="B1534" s="82" t="s">
        <v>10882</v>
      </c>
      <c r="C1534" s="82" t="s">
        <v>10883</v>
      </c>
      <c r="D1534" s="82">
        <v>3.3984277746E10</v>
      </c>
      <c r="E1534" s="82" t="s">
        <v>75</v>
      </c>
      <c r="F1534" s="82" t="s">
        <v>144</v>
      </c>
      <c r="G1534" s="82" t="s">
        <v>77</v>
      </c>
      <c r="H1534" s="82" t="s">
        <v>88</v>
      </c>
      <c r="I1534" s="82" t="s">
        <v>47</v>
      </c>
      <c r="J1534" s="82" t="s">
        <v>47</v>
      </c>
      <c r="K1534" s="82" t="s">
        <v>47</v>
      </c>
      <c r="L1534" s="82" t="s">
        <v>47</v>
      </c>
      <c r="M1534" s="82" t="s">
        <v>49</v>
      </c>
      <c r="N1534" s="82" t="s">
        <v>64</v>
      </c>
      <c r="O1534" s="82" t="s">
        <v>51</v>
      </c>
      <c r="P1534" s="82" t="s">
        <v>171</v>
      </c>
      <c r="Q1534" s="82" t="s">
        <v>9555</v>
      </c>
      <c r="R1534" s="82" t="s">
        <v>9411</v>
      </c>
      <c r="S1534" s="82" t="s">
        <v>55</v>
      </c>
      <c r="T1534" s="83" t="s">
        <v>56</v>
      </c>
    </row>
    <row r="1535">
      <c r="A1535" s="81">
        <v>45771.98721064815</v>
      </c>
      <c r="B1535" s="82" t="s">
        <v>10884</v>
      </c>
      <c r="C1535" s="82" t="s">
        <v>10885</v>
      </c>
      <c r="D1535" s="82">
        <v>5.1994805485E10</v>
      </c>
      <c r="E1535" s="82" t="s">
        <v>43</v>
      </c>
      <c r="F1535" s="82" t="s">
        <v>60</v>
      </c>
      <c r="G1535" s="82" t="s">
        <v>45</v>
      </c>
      <c r="H1535" s="82" t="s">
        <v>88</v>
      </c>
      <c r="I1535" s="82" t="s">
        <v>47</v>
      </c>
      <c r="J1535" s="82" t="s">
        <v>47</v>
      </c>
      <c r="K1535" s="82" t="s">
        <v>48</v>
      </c>
      <c r="L1535" s="82" t="s">
        <v>48</v>
      </c>
      <c r="M1535" s="82" t="s">
        <v>79</v>
      </c>
      <c r="N1535" s="82" t="s">
        <v>64</v>
      </c>
      <c r="O1535" s="82" t="s">
        <v>51</v>
      </c>
      <c r="P1535" s="82" t="s">
        <v>171</v>
      </c>
      <c r="Q1535" s="82" t="s">
        <v>9469</v>
      </c>
      <c r="R1535" s="82" t="s">
        <v>9411</v>
      </c>
      <c r="S1535" s="82" t="s">
        <v>55</v>
      </c>
      <c r="T1535" s="83" t="s">
        <v>56</v>
      </c>
    </row>
    <row r="1536">
      <c r="A1536" s="81">
        <v>45771.98721064815</v>
      </c>
      <c r="B1536" s="82" t="s">
        <v>10884</v>
      </c>
      <c r="C1536" s="82" t="s">
        <v>10885</v>
      </c>
      <c r="D1536" s="82">
        <v>5.1994805485E10</v>
      </c>
      <c r="E1536" s="82" t="s">
        <v>43</v>
      </c>
      <c r="F1536" s="82" t="s">
        <v>60</v>
      </c>
      <c r="G1536" s="82" t="s">
        <v>45</v>
      </c>
      <c r="H1536" s="82" t="s">
        <v>88</v>
      </c>
      <c r="I1536" s="82" t="s">
        <v>47</v>
      </c>
      <c r="J1536" s="82" t="s">
        <v>47</v>
      </c>
      <c r="K1536" s="82" t="s">
        <v>48</v>
      </c>
      <c r="L1536" s="82" t="s">
        <v>48</v>
      </c>
      <c r="M1536" s="82" t="s">
        <v>79</v>
      </c>
      <c r="N1536" s="82" t="s">
        <v>64</v>
      </c>
      <c r="O1536" s="82" t="s">
        <v>51</v>
      </c>
      <c r="P1536" s="82" t="s">
        <v>171</v>
      </c>
      <c r="Q1536" s="82" t="s">
        <v>9469</v>
      </c>
      <c r="R1536" s="82" t="s">
        <v>9411</v>
      </c>
      <c r="S1536" s="82" t="s">
        <v>55</v>
      </c>
      <c r="T1536" s="83" t="s">
        <v>56</v>
      </c>
    </row>
    <row r="1537">
      <c r="A1537" s="81">
        <v>45771.987592592595</v>
      </c>
      <c r="B1537" s="82" t="s">
        <v>10886</v>
      </c>
      <c r="C1537" s="82" t="s">
        <v>10887</v>
      </c>
      <c r="D1537" s="82">
        <v>6.2984436081E10</v>
      </c>
      <c r="E1537" s="82" t="s">
        <v>43</v>
      </c>
      <c r="F1537" s="82" t="s">
        <v>44</v>
      </c>
      <c r="G1537" s="82" t="s">
        <v>45</v>
      </c>
      <c r="H1537" s="82" t="s">
        <v>46</v>
      </c>
      <c r="I1537" s="82" t="s">
        <v>47</v>
      </c>
      <c r="J1537" s="82" t="s">
        <v>48</v>
      </c>
      <c r="K1537" s="82" t="s">
        <v>48</v>
      </c>
      <c r="L1537" s="82" t="s">
        <v>48</v>
      </c>
      <c r="M1537" s="82" t="s">
        <v>63</v>
      </c>
      <c r="N1537" s="82" t="s">
        <v>95</v>
      </c>
      <c r="O1537" s="82" t="s">
        <v>51</v>
      </c>
      <c r="P1537" s="82" t="s">
        <v>171</v>
      </c>
      <c r="Q1537" s="82" t="s">
        <v>9555</v>
      </c>
      <c r="R1537" s="82" t="s">
        <v>9426</v>
      </c>
      <c r="S1537" s="82" t="s">
        <v>55</v>
      </c>
      <c r="T1537" s="83" t="s">
        <v>56</v>
      </c>
    </row>
    <row r="1538">
      <c r="A1538" s="81">
        <v>45771.987592592595</v>
      </c>
      <c r="B1538" s="82" t="s">
        <v>10886</v>
      </c>
      <c r="C1538" s="82" t="s">
        <v>10887</v>
      </c>
      <c r="D1538" s="82">
        <v>6.2984436081E10</v>
      </c>
      <c r="E1538" s="82" t="s">
        <v>43</v>
      </c>
      <c r="F1538" s="82" t="s">
        <v>44</v>
      </c>
      <c r="G1538" s="82" t="s">
        <v>45</v>
      </c>
      <c r="H1538" s="82" t="s">
        <v>46</v>
      </c>
      <c r="I1538" s="82" t="s">
        <v>47</v>
      </c>
      <c r="J1538" s="82" t="s">
        <v>48</v>
      </c>
      <c r="K1538" s="82" t="s">
        <v>48</v>
      </c>
      <c r="L1538" s="82" t="s">
        <v>48</v>
      </c>
      <c r="M1538" s="82" t="s">
        <v>63</v>
      </c>
      <c r="N1538" s="82" t="s">
        <v>95</v>
      </c>
      <c r="O1538" s="82" t="s">
        <v>51</v>
      </c>
      <c r="P1538" s="82" t="s">
        <v>171</v>
      </c>
      <c r="Q1538" s="82" t="s">
        <v>9555</v>
      </c>
      <c r="R1538" s="82" t="s">
        <v>9426</v>
      </c>
      <c r="S1538" s="82" t="s">
        <v>55</v>
      </c>
      <c r="T1538" s="83" t="s">
        <v>56</v>
      </c>
    </row>
    <row r="1539">
      <c r="A1539" s="81">
        <v>45771.987962962965</v>
      </c>
      <c r="B1539" s="82" t="s">
        <v>10888</v>
      </c>
      <c r="C1539" s="82" t="s">
        <v>10889</v>
      </c>
      <c r="D1539" s="82">
        <v>4.7992791257E10</v>
      </c>
      <c r="E1539" s="82" t="s">
        <v>75</v>
      </c>
      <c r="F1539" s="82" t="s">
        <v>44</v>
      </c>
      <c r="G1539" s="82" t="s">
        <v>45</v>
      </c>
      <c r="H1539" s="82" t="s">
        <v>46</v>
      </c>
      <c r="I1539" s="82" t="s">
        <v>48</v>
      </c>
      <c r="J1539" s="82" t="s">
        <v>47</v>
      </c>
      <c r="K1539" s="82" t="s">
        <v>48</v>
      </c>
      <c r="L1539" s="82" t="s">
        <v>47</v>
      </c>
      <c r="M1539" s="82" t="s">
        <v>63</v>
      </c>
      <c r="N1539" s="82" t="s">
        <v>50</v>
      </c>
      <c r="O1539" s="82" t="s">
        <v>51</v>
      </c>
      <c r="P1539" s="82" t="s">
        <v>171</v>
      </c>
      <c r="Q1539" s="82" t="s">
        <v>9466</v>
      </c>
      <c r="R1539" s="82" t="s">
        <v>9426</v>
      </c>
      <c r="S1539" s="82" t="s">
        <v>55</v>
      </c>
      <c r="T1539" s="83" t="s">
        <v>56</v>
      </c>
    </row>
    <row r="1540">
      <c r="A1540" s="81">
        <v>45771.987962962965</v>
      </c>
      <c r="B1540" s="82" t="s">
        <v>10888</v>
      </c>
      <c r="C1540" s="82" t="s">
        <v>10889</v>
      </c>
      <c r="D1540" s="82">
        <v>4.7992791257E10</v>
      </c>
      <c r="E1540" s="82" t="s">
        <v>75</v>
      </c>
      <c r="F1540" s="82" t="s">
        <v>44</v>
      </c>
      <c r="G1540" s="82" t="s">
        <v>45</v>
      </c>
      <c r="H1540" s="82" t="s">
        <v>46</v>
      </c>
      <c r="I1540" s="82" t="s">
        <v>48</v>
      </c>
      <c r="J1540" s="82" t="s">
        <v>47</v>
      </c>
      <c r="K1540" s="82" t="s">
        <v>48</v>
      </c>
      <c r="L1540" s="82" t="s">
        <v>47</v>
      </c>
      <c r="M1540" s="82" t="s">
        <v>63</v>
      </c>
      <c r="N1540" s="82" t="s">
        <v>50</v>
      </c>
      <c r="O1540" s="82" t="s">
        <v>51</v>
      </c>
      <c r="P1540" s="82" t="s">
        <v>171</v>
      </c>
      <c r="Q1540" s="82" t="s">
        <v>9466</v>
      </c>
      <c r="R1540" s="82" t="s">
        <v>9426</v>
      </c>
      <c r="S1540" s="82" t="s">
        <v>55</v>
      </c>
      <c r="T1540" s="83" t="s">
        <v>56</v>
      </c>
    </row>
    <row r="1541">
      <c r="A1541" s="81">
        <v>45771.98809027778</v>
      </c>
      <c r="B1541" s="82" t="s">
        <v>10890</v>
      </c>
      <c r="C1541" s="82" t="s">
        <v>10891</v>
      </c>
      <c r="D1541" s="82">
        <v>3.4997662372E10</v>
      </c>
      <c r="E1541" s="82" t="s">
        <v>43</v>
      </c>
      <c r="F1541" s="82" t="s">
        <v>76</v>
      </c>
      <c r="G1541" s="82" t="s">
        <v>45</v>
      </c>
      <c r="H1541" s="82" t="s">
        <v>78</v>
      </c>
      <c r="I1541" s="82" t="s">
        <v>47</v>
      </c>
      <c r="J1541" s="82" t="s">
        <v>47</v>
      </c>
      <c r="K1541" s="82" t="s">
        <v>48</v>
      </c>
      <c r="L1541" s="82" t="s">
        <v>47</v>
      </c>
      <c r="M1541" s="82" t="s">
        <v>79</v>
      </c>
      <c r="N1541" s="82" t="s">
        <v>95</v>
      </c>
      <c r="O1541" s="82" t="s">
        <v>51</v>
      </c>
      <c r="P1541" s="82" t="s">
        <v>171</v>
      </c>
      <c r="Q1541" s="82" t="s">
        <v>9460</v>
      </c>
      <c r="R1541" s="82" t="s">
        <v>9414</v>
      </c>
      <c r="S1541" s="82" t="s">
        <v>55</v>
      </c>
      <c r="T1541" s="83" t="s">
        <v>56</v>
      </c>
    </row>
    <row r="1542">
      <c r="A1542" s="81">
        <v>45771.98809027778</v>
      </c>
      <c r="B1542" s="82" t="s">
        <v>10890</v>
      </c>
      <c r="C1542" s="82" t="s">
        <v>10891</v>
      </c>
      <c r="D1542" s="82">
        <v>3.4997662372E10</v>
      </c>
      <c r="E1542" s="82" t="s">
        <v>43</v>
      </c>
      <c r="F1542" s="82" t="s">
        <v>76</v>
      </c>
      <c r="G1542" s="82" t="s">
        <v>45</v>
      </c>
      <c r="H1542" s="82" t="s">
        <v>78</v>
      </c>
      <c r="I1542" s="82" t="s">
        <v>47</v>
      </c>
      <c r="J1542" s="82" t="s">
        <v>47</v>
      </c>
      <c r="K1542" s="82" t="s">
        <v>48</v>
      </c>
      <c r="L1542" s="82" t="s">
        <v>47</v>
      </c>
      <c r="M1542" s="82" t="s">
        <v>79</v>
      </c>
      <c r="N1542" s="82" t="s">
        <v>95</v>
      </c>
      <c r="O1542" s="82" t="s">
        <v>51</v>
      </c>
      <c r="P1542" s="82" t="s">
        <v>171</v>
      </c>
      <c r="Q1542" s="82" t="s">
        <v>9460</v>
      </c>
      <c r="R1542" s="82" t="s">
        <v>9414</v>
      </c>
      <c r="S1542" s="82" t="s">
        <v>55</v>
      </c>
      <c r="T1542" s="83" t="s">
        <v>56</v>
      </c>
    </row>
    <row r="1543">
      <c r="A1543" s="81">
        <v>45771.98841435185</v>
      </c>
      <c r="B1543" s="82" t="s">
        <v>10892</v>
      </c>
      <c r="C1543" s="82" t="s">
        <v>10893</v>
      </c>
      <c r="D1543" s="82">
        <v>4.1996146842E10</v>
      </c>
      <c r="E1543" s="82" t="s">
        <v>43</v>
      </c>
      <c r="F1543" s="82" t="s">
        <v>60</v>
      </c>
      <c r="G1543" s="82" t="s">
        <v>45</v>
      </c>
      <c r="H1543" s="82" t="s">
        <v>106</v>
      </c>
      <c r="I1543" s="82" t="s">
        <v>47</v>
      </c>
      <c r="J1543" s="82" t="s">
        <v>48</v>
      </c>
      <c r="K1543" s="82" t="s">
        <v>48</v>
      </c>
      <c r="L1543" s="82" t="s">
        <v>47</v>
      </c>
      <c r="M1543" s="82" t="s">
        <v>63</v>
      </c>
      <c r="N1543" s="82" t="s">
        <v>70</v>
      </c>
      <c r="O1543" s="82" t="s">
        <v>51</v>
      </c>
      <c r="P1543" s="82" t="s">
        <v>171</v>
      </c>
      <c r="Q1543" s="82" t="s">
        <v>9555</v>
      </c>
      <c r="R1543" s="82" t="s">
        <v>9414</v>
      </c>
      <c r="S1543" s="82" t="s">
        <v>65</v>
      </c>
      <c r="T1543" s="83" t="s">
        <v>56</v>
      </c>
    </row>
    <row r="1544">
      <c r="A1544" s="81">
        <v>45771.98841435185</v>
      </c>
      <c r="B1544" s="82" t="s">
        <v>10892</v>
      </c>
      <c r="C1544" s="82" t="s">
        <v>10893</v>
      </c>
      <c r="D1544" s="82">
        <v>4.1996146842E10</v>
      </c>
      <c r="E1544" s="82" t="s">
        <v>43</v>
      </c>
      <c r="F1544" s="82" t="s">
        <v>60</v>
      </c>
      <c r="G1544" s="82" t="s">
        <v>45</v>
      </c>
      <c r="H1544" s="82" t="s">
        <v>106</v>
      </c>
      <c r="I1544" s="82" t="s">
        <v>47</v>
      </c>
      <c r="J1544" s="82" t="s">
        <v>48</v>
      </c>
      <c r="K1544" s="82" t="s">
        <v>48</v>
      </c>
      <c r="L1544" s="82" t="s">
        <v>47</v>
      </c>
      <c r="M1544" s="82" t="s">
        <v>63</v>
      </c>
      <c r="N1544" s="82" t="s">
        <v>70</v>
      </c>
      <c r="O1544" s="82" t="s">
        <v>51</v>
      </c>
      <c r="P1544" s="82" t="s">
        <v>171</v>
      </c>
      <c r="Q1544" s="82" t="s">
        <v>9555</v>
      </c>
      <c r="R1544" s="82" t="s">
        <v>9414</v>
      </c>
      <c r="S1544" s="82" t="s">
        <v>65</v>
      </c>
      <c r="T1544" s="83" t="s">
        <v>56</v>
      </c>
    </row>
    <row r="1545">
      <c r="A1545" s="81">
        <v>45771.98846064815</v>
      </c>
      <c r="B1545" s="82" t="s">
        <v>10894</v>
      </c>
      <c r="C1545" s="82" t="s">
        <v>10895</v>
      </c>
      <c r="D1545" s="82">
        <v>6.298604778E10</v>
      </c>
      <c r="E1545" s="82" t="s">
        <v>43</v>
      </c>
      <c r="F1545" s="82" t="s">
        <v>44</v>
      </c>
      <c r="G1545" s="82" t="s">
        <v>87</v>
      </c>
      <c r="H1545" s="82" t="s">
        <v>88</v>
      </c>
      <c r="I1545" s="82" t="s">
        <v>47</v>
      </c>
      <c r="J1545" s="82" t="s">
        <v>47</v>
      </c>
      <c r="K1545" s="82" t="s">
        <v>48</v>
      </c>
      <c r="L1545" s="82" t="s">
        <v>47</v>
      </c>
      <c r="M1545" s="82" t="s">
        <v>63</v>
      </c>
      <c r="N1545" s="82" t="s">
        <v>50</v>
      </c>
      <c r="O1545" s="82" t="s">
        <v>51</v>
      </c>
      <c r="P1545" s="82" t="s">
        <v>171</v>
      </c>
      <c r="Q1545" s="82" t="s">
        <v>10651</v>
      </c>
      <c r="R1545" s="82" t="s">
        <v>9417</v>
      </c>
      <c r="S1545" s="82" t="s">
        <v>65</v>
      </c>
      <c r="T1545" s="84"/>
    </row>
    <row r="1546">
      <c r="A1546" s="81">
        <v>45771.98846064815</v>
      </c>
      <c r="B1546" s="82" t="s">
        <v>10894</v>
      </c>
      <c r="C1546" s="82" t="s">
        <v>10895</v>
      </c>
      <c r="D1546" s="82">
        <v>6.298604778E10</v>
      </c>
      <c r="E1546" s="82" t="s">
        <v>43</v>
      </c>
      <c r="F1546" s="82" t="s">
        <v>44</v>
      </c>
      <c r="G1546" s="82" t="s">
        <v>87</v>
      </c>
      <c r="H1546" s="82" t="s">
        <v>88</v>
      </c>
      <c r="I1546" s="82" t="s">
        <v>47</v>
      </c>
      <c r="J1546" s="82" t="s">
        <v>47</v>
      </c>
      <c r="K1546" s="82" t="s">
        <v>48</v>
      </c>
      <c r="L1546" s="82" t="s">
        <v>47</v>
      </c>
      <c r="M1546" s="82" t="s">
        <v>63</v>
      </c>
      <c r="N1546" s="82" t="s">
        <v>50</v>
      </c>
      <c r="O1546" s="82" t="s">
        <v>51</v>
      </c>
      <c r="P1546" s="82" t="s">
        <v>171</v>
      </c>
      <c r="Q1546" s="82" t="s">
        <v>10651</v>
      </c>
      <c r="R1546" s="82" t="s">
        <v>9417</v>
      </c>
      <c r="S1546" s="82" t="s">
        <v>65</v>
      </c>
      <c r="T1546" s="84"/>
    </row>
    <row r="1547">
      <c r="A1547" s="81">
        <v>45771.98863425926</v>
      </c>
      <c r="B1547" s="82" t="s">
        <v>10896</v>
      </c>
      <c r="C1547" s="82" t="s">
        <v>10897</v>
      </c>
      <c r="D1547" s="82">
        <v>2.7992492623E10</v>
      </c>
      <c r="E1547" s="82" t="s">
        <v>43</v>
      </c>
      <c r="F1547" s="82" t="s">
        <v>60</v>
      </c>
      <c r="G1547" s="82" t="s">
        <v>45</v>
      </c>
      <c r="H1547" s="82" t="s">
        <v>46</v>
      </c>
      <c r="I1547" s="82" t="s">
        <v>48</v>
      </c>
      <c r="J1547" s="82" t="s">
        <v>47</v>
      </c>
      <c r="K1547" s="82" t="s">
        <v>48</v>
      </c>
      <c r="L1547" s="82" t="s">
        <v>47</v>
      </c>
      <c r="M1547" s="82" t="s">
        <v>49</v>
      </c>
      <c r="N1547" s="82" t="s">
        <v>98</v>
      </c>
      <c r="O1547" s="82" t="s">
        <v>51</v>
      </c>
      <c r="P1547" s="82" t="s">
        <v>171</v>
      </c>
      <c r="Q1547" s="82" t="s">
        <v>9443</v>
      </c>
      <c r="R1547" s="82" t="s">
        <v>9417</v>
      </c>
      <c r="S1547" s="82" t="s">
        <v>65</v>
      </c>
      <c r="T1547" s="83" t="s">
        <v>56</v>
      </c>
    </row>
    <row r="1548">
      <c r="A1548" s="81">
        <v>45771.98863425926</v>
      </c>
      <c r="B1548" s="82" t="s">
        <v>10896</v>
      </c>
      <c r="C1548" s="82" t="s">
        <v>10897</v>
      </c>
      <c r="D1548" s="82">
        <v>2.7992492623E10</v>
      </c>
      <c r="E1548" s="82" t="s">
        <v>43</v>
      </c>
      <c r="F1548" s="82" t="s">
        <v>60</v>
      </c>
      <c r="G1548" s="82" t="s">
        <v>45</v>
      </c>
      <c r="H1548" s="82" t="s">
        <v>46</v>
      </c>
      <c r="I1548" s="82" t="s">
        <v>48</v>
      </c>
      <c r="J1548" s="82" t="s">
        <v>47</v>
      </c>
      <c r="K1548" s="82" t="s">
        <v>48</v>
      </c>
      <c r="L1548" s="82" t="s">
        <v>47</v>
      </c>
      <c r="M1548" s="82" t="s">
        <v>49</v>
      </c>
      <c r="N1548" s="82" t="s">
        <v>98</v>
      </c>
      <c r="O1548" s="82" t="s">
        <v>51</v>
      </c>
      <c r="P1548" s="82" t="s">
        <v>171</v>
      </c>
      <c r="Q1548" s="82" t="s">
        <v>9443</v>
      </c>
      <c r="R1548" s="82" t="s">
        <v>9417</v>
      </c>
      <c r="S1548" s="82" t="s">
        <v>65</v>
      </c>
      <c r="T1548" s="83" t="s">
        <v>56</v>
      </c>
    </row>
    <row r="1549">
      <c r="A1549" s="81">
        <v>45771.99087962963</v>
      </c>
      <c r="B1549" s="82" t="s">
        <v>10898</v>
      </c>
      <c r="C1549" s="82" t="s">
        <v>10899</v>
      </c>
      <c r="D1549" s="82">
        <v>1.196324326E10</v>
      </c>
      <c r="E1549" s="82" t="s">
        <v>43</v>
      </c>
      <c r="F1549" s="82" t="s">
        <v>44</v>
      </c>
      <c r="G1549" s="82" t="s">
        <v>45</v>
      </c>
      <c r="H1549" s="82" t="s">
        <v>78</v>
      </c>
      <c r="I1549" s="82" t="s">
        <v>47</v>
      </c>
      <c r="J1549" s="82" t="s">
        <v>47</v>
      </c>
      <c r="K1549" s="82" t="s">
        <v>48</v>
      </c>
      <c r="L1549" s="82" t="s">
        <v>47</v>
      </c>
      <c r="M1549" s="82" t="s">
        <v>63</v>
      </c>
      <c r="N1549" s="82" t="s">
        <v>50</v>
      </c>
      <c r="O1549" s="82" t="s">
        <v>51</v>
      </c>
      <c r="P1549" s="82" t="s">
        <v>171</v>
      </c>
      <c r="Q1549" s="82" t="s">
        <v>9420</v>
      </c>
      <c r="R1549" s="82" t="s">
        <v>9430</v>
      </c>
      <c r="S1549" s="82" t="s">
        <v>55</v>
      </c>
      <c r="T1549" s="83" t="s">
        <v>56</v>
      </c>
    </row>
    <row r="1550">
      <c r="A1550" s="81">
        <v>45771.99087962963</v>
      </c>
      <c r="B1550" s="82" t="s">
        <v>10898</v>
      </c>
      <c r="C1550" s="82" t="s">
        <v>10899</v>
      </c>
      <c r="D1550" s="82">
        <v>1.196324326E10</v>
      </c>
      <c r="E1550" s="82" t="s">
        <v>43</v>
      </c>
      <c r="F1550" s="82" t="s">
        <v>44</v>
      </c>
      <c r="G1550" s="82" t="s">
        <v>45</v>
      </c>
      <c r="H1550" s="82" t="s">
        <v>78</v>
      </c>
      <c r="I1550" s="82" t="s">
        <v>47</v>
      </c>
      <c r="J1550" s="82" t="s">
        <v>47</v>
      </c>
      <c r="K1550" s="82" t="s">
        <v>48</v>
      </c>
      <c r="L1550" s="82" t="s">
        <v>47</v>
      </c>
      <c r="M1550" s="82" t="s">
        <v>63</v>
      </c>
      <c r="N1550" s="82" t="s">
        <v>50</v>
      </c>
      <c r="O1550" s="82" t="s">
        <v>51</v>
      </c>
      <c r="P1550" s="82" t="s">
        <v>171</v>
      </c>
      <c r="Q1550" s="82" t="s">
        <v>9420</v>
      </c>
      <c r="R1550" s="82" t="s">
        <v>9430</v>
      </c>
      <c r="S1550" s="82" t="s">
        <v>55</v>
      </c>
      <c r="T1550" s="83" t="s">
        <v>56</v>
      </c>
    </row>
    <row r="1551">
      <c r="A1551" s="81">
        <v>45771.992210648146</v>
      </c>
      <c r="B1551" s="82" t="s">
        <v>10900</v>
      </c>
      <c r="C1551" s="82" t="s">
        <v>10901</v>
      </c>
      <c r="D1551" s="82">
        <v>1.1975851262E10</v>
      </c>
      <c r="E1551" s="82" t="s">
        <v>43</v>
      </c>
      <c r="F1551" s="82" t="s">
        <v>60</v>
      </c>
      <c r="G1551" s="82" t="s">
        <v>45</v>
      </c>
      <c r="H1551" s="82" t="s">
        <v>78</v>
      </c>
      <c r="I1551" s="82" t="s">
        <v>47</v>
      </c>
      <c r="J1551" s="82" t="s">
        <v>47</v>
      </c>
      <c r="K1551" s="82" t="s">
        <v>48</v>
      </c>
      <c r="L1551" s="82" t="s">
        <v>47</v>
      </c>
      <c r="M1551" s="82" t="s">
        <v>63</v>
      </c>
      <c r="N1551" s="82" t="s">
        <v>64</v>
      </c>
      <c r="O1551" s="82" t="s">
        <v>51</v>
      </c>
      <c r="P1551" s="82" t="s">
        <v>171</v>
      </c>
      <c r="Q1551" s="82" t="s">
        <v>9555</v>
      </c>
      <c r="R1551" s="82" t="s">
        <v>9411</v>
      </c>
      <c r="S1551" s="82" t="s">
        <v>55</v>
      </c>
      <c r="T1551" s="83" t="s">
        <v>56</v>
      </c>
    </row>
    <row r="1552">
      <c r="A1552" s="81">
        <v>45771.992210648146</v>
      </c>
      <c r="B1552" s="82" t="s">
        <v>10900</v>
      </c>
      <c r="C1552" s="82" t="s">
        <v>10901</v>
      </c>
      <c r="D1552" s="82">
        <v>1.1975851262E10</v>
      </c>
      <c r="E1552" s="82" t="s">
        <v>43</v>
      </c>
      <c r="F1552" s="82" t="s">
        <v>60</v>
      </c>
      <c r="G1552" s="82" t="s">
        <v>45</v>
      </c>
      <c r="H1552" s="82" t="s">
        <v>78</v>
      </c>
      <c r="I1552" s="82" t="s">
        <v>47</v>
      </c>
      <c r="J1552" s="82" t="s">
        <v>47</v>
      </c>
      <c r="K1552" s="82" t="s">
        <v>48</v>
      </c>
      <c r="L1552" s="82" t="s">
        <v>47</v>
      </c>
      <c r="M1552" s="82" t="s">
        <v>63</v>
      </c>
      <c r="N1552" s="82" t="s">
        <v>64</v>
      </c>
      <c r="O1552" s="82" t="s">
        <v>51</v>
      </c>
      <c r="P1552" s="82" t="s">
        <v>171</v>
      </c>
      <c r="Q1552" s="82" t="s">
        <v>9555</v>
      </c>
      <c r="R1552" s="82" t="s">
        <v>9411</v>
      </c>
      <c r="S1552" s="82" t="s">
        <v>55</v>
      </c>
      <c r="T1552" s="83" t="s">
        <v>56</v>
      </c>
    </row>
    <row r="1553">
      <c r="A1553" s="81">
        <v>45771.99444444444</v>
      </c>
      <c r="B1553" s="82" t="s">
        <v>10257</v>
      </c>
      <c r="C1553" s="82" t="s">
        <v>10902</v>
      </c>
      <c r="D1553" s="82">
        <v>1.1940138155E10</v>
      </c>
      <c r="E1553" s="82" t="s">
        <v>43</v>
      </c>
      <c r="F1553" s="82" t="s">
        <v>44</v>
      </c>
      <c r="G1553" s="82" t="s">
        <v>45</v>
      </c>
      <c r="H1553" s="82" t="s">
        <v>106</v>
      </c>
      <c r="I1553" s="82" t="s">
        <v>47</v>
      </c>
      <c r="J1553" s="82" t="s">
        <v>47</v>
      </c>
      <c r="K1553" s="82" t="s">
        <v>48</v>
      </c>
      <c r="L1553" s="82" t="s">
        <v>48</v>
      </c>
      <c r="M1553" s="82" t="s">
        <v>63</v>
      </c>
      <c r="N1553" s="82" t="s">
        <v>95</v>
      </c>
      <c r="O1553" s="82" t="s">
        <v>51</v>
      </c>
      <c r="P1553" s="82" t="s">
        <v>171</v>
      </c>
      <c r="Q1553" s="82" t="s">
        <v>9484</v>
      </c>
      <c r="R1553" s="82" t="s">
        <v>9411</v>
      </c>
      <c r="S1553" s="82" t="s">
        <v>55</v>
      </c>
      <c r="T1553" s="83" t="s">
        <v>56</v>
      </c>
    </row>
    <row r="1554">
      <c r="A1554" s="81">
        <v>45771.99444444444</v>
      </c>
      <c r="B1554" s="82" t="s">
        <v>10257</v>
      </c>
      <c r="C1554" s="82" t="s">
        <v>10902</v>
      </c>
      <c r="D1554" s="82">
        <v>1.1940138155E10</v>
      </c>
      <c r="E1554" s="82" t="s">
        <v>43</v>
      </c>
      <c r="F1554" s="82" t="s">
        <v>44</v>
      </c>
      <c r="G1554" s="82" t="s">
        <v>45</v>
      </c>
      <c r="H1554" s="82" t="s">
        <v>106</v>
      </c>
      <c r="I1554" s="82" t="s">
        <v>47</v>
      </c>
      <c r="J1554" s="82" t="s">
        <v>47</v>
      </c>
      <c r="K1554" s="82" t="s">
        <v>48</v>
      </c>
      <c r="L1554" s="82" t="s">
        <v>48</v>
      </c>
      <c r="M1554" s="82" t="s">
        <v>63</v>
      </c>
      <c r="N1554" s="82" t="s">
        <v>95</v>
      </c>
      <c r="O1554" s="82" t="s">
        <v>51</v>
      </c>
      <c r="P1554" s="82" t="s">
        <v>171</v>
      </c>
      <c r="Q1554" s="82" t="s">
        <v>9484</v>
      </c>
      <c r="R1554" s="82" t="s">
        <v>9411</v>
      </c>
      <c r="S1554" s="82" t="s">
        <v>55</v>
      </c>
      <c r="T1554" s="83" t="s">
        <v>56</v>
      </c>
    </row>
    <row r="1555">
      <c r="A1555" s="81">
        <v>45771.995416666665</v>
      </c>
      <c r="B1555" s="82" t="s">
        <v>10903</v>
      </c>
      <c r="C1555" s="82" t="s">
        <v>10904</v>
      </c>
      <c r="D1555" s="82">
        <v>6.298545047E10</v>
      </c>
      <c r="E1555" s="82" t="s">
        <v>43</v>
      </c>
      <c r="F1555" s="82" t="s">
        <v>44</v>
      </c>
      <c r="G1555" s="82" t="s">
        <v>157</v>
      </c>
      <c r="H1555" s="82" t="s">
        <v>78</v>
      </c>
      <c r="I1555" s="82" t="s">
        <v>47</v>
      </c>
      <c r="J1555" s="82" t="s">
        <v>48</v>
      </c>
      <c r="K1555" s="82" t="s">
        <v>47</v>
      </c>
      <c r="L1555" s="82" t="s">
        <v>48</v>
      </c>
      <c r="M1555" s="82" t="s">
        <v>63</v>
      </c>
      <c r="N1555" s="82" t="s">
        <v>95</v>
      </c>
      <c r="O1555" s="82" t="s">
        <v>51</v>
      </c>
      <c r="P1555" s="82" t="s">
        <v>171</v>
      </c>
      <c r="Q1555" s="82" t="s">
        <v>9555</v>
      </c>
      <c r="R1555" s="82" t="s">
        <v>9414</v>
      </c>
      <c r="S1555" s="82" t="s">
        <v>55</v>
      </c>
      <c r="T1555" s="83" t="s">
        <v>56</v>
      </c>
    </row>
    <row r="1556">
      <c r="A1556" s="81">
        <v>45771.995416666665</v>
      </c>
      <c r="B1556" s="82" t="s">
        <v>10903</v>
      </c>
      <c r="C1556" s="82" t="s">
        <v>10904</v>
      </c>
      <c r="D1556" s="82">
        <v>6.298545047E10</v>
      </c>
      <c r="E1556" s="82" t="s">
        <v>43</v>
      </c>
      <c r="F1556" s="82" t="s">
        <v>44</v>
      </c>
      <c r="G1556" s="82" t="s">
        <v>157</v>
      </c>
      <c r="H1556" s="82" t="s">
        <v>78</v>
      </c>
      <c r="I1556" s="82" t="s">
        <v>47</v>
      </c>
      <c r="J1556" s="82" t="s">
        <v>48</v>
      </c>
      <c r="K1556" s="82" t="s">
        <v>47</v>
      </c>
      <c r="L1556" s="82" t="s">
        <v>48</v>
      </c>
      <c r="M1556" s="82" t="s">
        <v>63</v>
      </c>
      <c r="N1556" s="82" t="s">
        <v>95</v>
      </c>
      <c r="O1556" s="82" t="s">
        <v>51</v>
      </c>
      <c r="P1556" s="82" t="s">
        <v>171</v>
      </c>
      <c r="Q1556" s="82" t="s">
        <v>9555</v>
      </c>
      <c r="R1556" s="82" t="s">
        <v>9414</v>
      </c>
      <c r="S1556" s="82" t="s">
        <v>55</v>
      </c>
      <c r="T1556" s="83" t="s">
        <v>56</v>
      </c>
    </row>
    <row r="1557">
      <c r="A1557" s="81">
        <v>45771.99650462963</v>
      </c>
      <c r="B1557" s="82" t="s">
        <v>10905</v>
      </c>
      <c r="C1557" s="82" t="s">
        <v>10906</v>
      </c>
      <c r="D1557" s="82">
        <v>5.1997945375E10</v>
      </c>
      <c r="E1557" s="82" t="s">
        <v>43</v>
      </c>
      <c r="F1557" s="82" t="s">
        <v>144</v>
      </c>
      <c r="G1557" s="82" t="s">
        <v>77</v>
      </c>
      <c r="H1557" s="82" t="s">
        <v>88</v>
      </c>
      <c r="I1557" s="82" t="s">
        <v>47</v>
      </c>
      <c r="J1557" s="82" t="s">
        <v>47</v>
      </c>
      <c r="K1557" s="82" t="s">
        <v>48</v>
      </c>
      <c r="L1557" s="82" t="s">
        <v>48</v>
      </c>
      <c r="M1557" s="82" t="s">
        <v>63</v>
      </c>
      <c r="N1557" s="82" t="s">
        <v>95</v>
      </c>
      <c r="O1557" s="82" t="s">
        <v>51</v>
      </c>
      <c r="P1557" s="82" t="s">
        <v>171</v>
      </c>
      <c r="Q1557" s="82" t="s">
        <v>9484</v>
      </c>
      <c r="R1557" s="82" t="s">
        <v>9411</v>
      </c>
      <c r="S1557" s="82" t="s">
        <v>55</v>
      </c>
      <c r="T1557" s="83" t="s">
        <v>47</v>
      </c>
    </row>
    <row r="1558">
      <c r="A1558" s="81">
        <v>45771.99650462963</v>
      </c>
      <c r="B1558" s="82" t="s">
        <v>10905</v>
      </c>
      <c r="C1558" s="82" t="s">
        <v>10906</v>
      </c>
      <c r="D1558" s="82">
        <v>5.1997945375E10</v>
      </c>
      <c r="E1558" s="82" t="s">
        <v>43</v>
      </c>
      <c r="F1558" s="82" t="s">
        <v>144</v>
      </c>
      <c r="G1558" s="82" t="s">
        <v>77</v>
      </c>
      <c r="H1558" s="82" t="s">
        <v>88</v>
      </c>
      <c r="I1558" s="82" t="s">
        <v>47</v>
      </c>
      <c r="J1558" s="82" t="s">
        <v>47</v>
      </c>
      <c r="K1558" s="82" t="s">
        <v>48</v>
      </c>
      <c r="L1558" s="82" t="s">
        <v>48</v>
      </c>
      <c r="M1558" s="82" t="s">
        <v>63</v>
      </c>
      <c r="N1558" s="82" t="s">
        <v>95</v>
      </c>
      <c r="O1558" s="82" t="s">
        <v>51</v>
      </c>
      <c r="P1558" s="82" t="s">
        <v>171</v>
      </c>
      <c r="Q1558" s="82" t="s">
        <v>9484</v>
      </c>
      <c r="R1558" s="82" t="s">
        <v>9411</v>
      </c>
      <c r="S1558" s="82" t="s">
        <v>55</v>
      </c>
      <c r="T1558" s="83" t="s">
        <v>47</v>
      </c>
    </row>
    <row r="1559">
      <c r="A1559" s="81">
        <v>45772.00064814815</v>
      </c>
      <c r="B1559" s="82" t="s">
        <v>10907</v>
      </c>
      <c r="C1559" s="82" t="s">
        <v>10908</v>
      </c>
      <c r="D1559" s="82">
        <v>6.2985266024E10</v>
      </c>
      <c r="E1559" s="82" t="s">
        <v>43</v>
      </c>
      <c r="F1559" s="82" t="s">
        <v>60</v>
      </c>
      <c r="G1559" s="82" t="s">
        <v>45</v>
      </c>
      <c r="H1559" s="82" t="s">
        <v>46</v>
      </c>
      <c r="I1559" s="82" t="s">
        <v>48</v>
      </c>
      <c r="J1559" s="82" t="s">
        <v>48</v>
      </c>
      <c r="K1559" s="82" t="s">
        <v>48</v>
      </c>
      <c r="L1559" s="82" t="s">
        <v>48</v>
      </c>
      <c r="M1559" s="82" t="s">
        <v>79</v>
      </c>
      <c r="N1559" s="82" t="s">
        <v>98</v>
      </c>
      <c r="O1559" s="82" t="s">
        <v>51</v>
      </c>
      <c r="P1559" s="82" t="s">
        <v>171</v>
      </c>
      <c r="Q1559" s="82" t="s">
        <v>9555</v>
      </c>
      <c r="R1559" s="82" t="s">
        <v>9411</v>
      </c>
      <c r="S1559" s="82" t="s">
        <v>65</v>
      </c>
      <c r="T1559" s="83" t="s">
        <v>56</v>
      </c>
    </row>
    <row r="1560">
      <c r="A1560" s="81">
        <v>45772.00064814815</v>
      </c>
      <c r="B1560" s="82" t="s">
        <v>10907</v>
      </c>
      <c r="C1560" s="82" t="s">
        <v>10908</v>
      </c>
      <c r="D1560" s="82">
        <v>6.2985266024E10</v>
      </c>
      <c r="E1560" s="82" t="s">
        <v>43</v>
      </c>
      <c r="F1560" s="82" t="s">
        <v>60</v>
      </c>
      <c r="G1560" s="82" t="s">
        <v>45</v>
      </c>
      <c r="H1560" s="82" t="s">
        <v>46</v>
      </c>
      <c r="I1560" s="82" t="s">
        <v>48</v>
      </c>
      <c r="J1560" s="82" t="s">
        <v>48</v>
      </c>
      <c r="K1560" s="82" t="s">
        <v>48</v>
      </c>
      <c r="L1560" s="82" t="s">
        <v>48</v>
      </c>
      <c r="M1560" s="82" t="s">
        <v>79</v>
      </c>
      <c r="N1560" s="82" t="s">
        <v>98</v>
      </c>
      <c r="O1560" s="82" t="s">
        <v>51</v>
      </c>
      <c r="P1560" s="82" t="s">
        <v>171</v>
      </c>
      <c r="Q1560" s="82" t="s">
        <v>9555</v>
      </c>
      <c r="R1560" s="82" t="s">
        <v>9411</v>
      </c>
      <c r="S1560" s="82" t="s">
        <v>65</v>
      </c>
      <c r="T1560" s="83" t="s">
        <v>56</v>
      </c>
    </row>
    <row r="1561">
      <c r="A1561" s="81">
        <v>45772.00917824074</v>
      </c>
      <c r="B1561" s="82" t="s">
        <v>10909</v>
      </c>
      <c r="C1561" s="82" t="s">
        <v>10910</v>
      </c>
      <c r="D1561" s="82">
        <v>7.598288033E10</v>
      </c>
      <c r="E1561" s="82" t="s">
        <v>43</v>
      </c>
      <c r="F1561" s="82" t="s">
        <v>60</v>
      </c>
      <c r="G1561" s="82" t="s">
        <v>77</v>
      </c>
      <c r="H1561" s="82" t="s">
        <v>88</v>
      </c>
      <c r="I1561" s="82" t="s">
        <v>47</v>
      </c>
      <c r="J1561" s="82" t="s">
        <v>48</v>
      </c>
      <c r="K1561" s="82" t="s">
        <v>48</v>
      </c>
      <c r="L1561" s="82" t="s">
        <v>48</v>
      </c>
      <c r="M1561" s="82" t="s">
        <v>63</v>
      </c>
      <c r="N1561" s="82" t="s">
        <v>50</v>
      </c>
      <c r="O1561" s="82" t="s">
        <v>51</v>
      </c>
      <c r="P1561" s="82" t="s">
        <v>171</v>
      </c>
      <c r="Q1561" s="82" t="s">
        <v>9443</v>
      </c>
      <c r="R1561" s="82" t="s">
        <v>9417</v>
      </c>
      <c r="S1561" s="82" t="s">
        <v>55</v>
      </c>
      <c r="T1561" s="83" t="s">
        <v>56</v>
      </c>
    </row>
    <row r="1562">
      <c r="A1562" s="81">
        <v>45772.00917824074</v>
      </c>
      <c r="B1562" s="82" t="s">
        <v>10909</v>
      </c>
      <c r="C1562" s="82" t="s">
        <v>10910</v>
      </c>
      <c r="D1562" s="82">
        <v>7.598288033E10</v>
      </c>
      <c r="E1562" s="82" t="s">
        <v>43</v>
      </c>
      <c r="F1562" s="82" t="s">
        <v>60</v>
      </c>
      <c r="G1562" s="82" t="s">
        <v>77</v>
      </c>
      <c r="H1562" s="82" t="s">
        <v>88</v>
      </c>
      <c r="I1562" s="82" t="s">
        <v>47</v>
      </c>
      <c r="J1562" s="82" t="s">
        <v>48</v>
      </c>
      <c r="K1562" s="82" t="s">
        <v>48</v>
      </c>
      <c r="L1562" s="82" t="s">
        <v>48</v>
      </c>
      <c r="M1562" s="82" t="s">
        <v>63</v>
      </c>
      <c r="N1562" s="82" t="s">
        <v>50</v>
      </c>
      <c r="O1562" s="82" t="s">
        <v>51</v>
      </c>
      <c r="P1562" s="82" t="s">
        <v>171</v>
      </c>
      <c r="Q1562" s="82" t="s">
        <v>9443</v>
      </c>
      <c r="R1562" s="82" t="s">
        <v>9417</v>
      </c>
      <c r="S1562" s="82" t="s">
        <v>55</v>
      </c>
      <c r="T1562" s="83" t="s">
        <v>56</v>
      </c>
    </row>
    <row r="1563">
      <c r="A1563" s="81">
        <v>45772.00997685185</v>
      </c>
      <c r="B1563" s="82" t="s">
        <v>10911</v>
      </c>
      <c r="C1563" s="82" t="s">
        <v>10912</v>
      </c>
      <c r="D1563" s="82">
        <v>8.599751995E10</v>
      </c>
      <c r="E1563" s="82" t="s">
        <v>43</v>
      </c>
      <c r="F1563" s="82" t="s">
        <v>44</v>
      </c>
      <c r="G1563" s="82" t="s">
        <v>45</v>
      </c>
      <c r="H1563" s="82" t="s">
        <v>46</v>
      </c>
      <c r="I1563" s="82" t="s">
        <v>47</v>
      </c>
      <c r="J1563" s="82" t="s">
        <v>47</v>
      </c>
      <c r="K1563" s="82" t="s">
        <v>48</v>
      </c>
      <c r="L1563" s="82" t="s">
        <v>48</v>
      </c>
      <c r="M1563" s="82" t="s">
        <v>79</v>
      </c>
      <c r="N1563" s="82" t="s">
        <v>98</v>
      </c>
      <c r="O1563" s="82" t="s">
        <v>51</v>
      </c>
      <c r="P1563" s="82" t="s">
        <v>171</v>
      </c>
      <c r="Q1563" s="82" t="s">
        <v>9429</v>
      </c>
      <c r="R1563" s="82" t="s">
        <v>9430</v>
      </c>
      <c r="S1563" s="82" t="s">
        <v>55</v>
      </c>
      <c r="T1563" s="83" t="s">
        <v>56</v>
      </c>
    </row>
    <row r="1564">
      <c r="A1564" s="81">
        <v>45772.00997685185</v>
      </c>
      <c r="B1564" s="82" t="s">
        <v>10911</v>
      </c>
      <c r="C1564" s="82" t="s">
        <v>10912</v>
      </c>
      <c r="D1564" s="82">
        <v>8.599751995E10</v>
      </c>
      <c r="E1564" s="82" t="s">
        <v>43</v>
      </c>
      <c r="F1564" s="82" t="s">
        <v>44</v>
      </c>
      <c r="G1564" s="82" t="s">
        <v>45</v>
      </c>
      <c r="H1564" s="82" t="s">
        <v>46</v>
      </c>
      <c r="I1564" s="82" t="s">
        <v>47</v>
      </c>
      <c r="J1564" s="82" t="s">
        <v>47</v>
      </c>
      <c r="K1564" s="82" t="s">
        <v>48</v>
      </c>
      <c r="L1564" s="82" t="s">
        <v>48</v>
      </c>
      <c r="M1564" s="82" t="s">
        <v>79</v>
      </c>
      <c r="N1564" s="82" t="s">
        <v>98</v>
      </c>
      <c r="O1564" s="82" t="s">
        <v>51</v>
      </c>
      <c r="P1564" s="82" t="s">
        <v>171</v>
      </c>
      <c r="Q1564" s="82" t="s">
        <v>9429</v>
      </c>
      <c r="R1564" s="82" t="s">
        <v>9430</v>
      </c>
      <c r="S1564" s="82" t="s">
        <v>55</v>
      </c>
      <c r="T1564" s="83" t="s">
        <v>56</v>
      </c>
    </row>
    <row r="1565">
      <c r="A1565" s="81">
        <v>45772.01086805556</v>
      </c>
      <c r="B1565" s="82" t="s">
        <v>10913</v>
      </c>
      <c r="C1565" s="82" t="s">
        <v>10914</v>
      </c>
      <c r="D1565" s="82">
        <v>2.1974011266E10</v>
      </c>
      <c r="E1565" s="82" t="s">
        <v>43</v>
      </c>
      <c r="F1565" s="82" t="s">
        <v>44</v>
      </c>
      <c r="G1565" s="82" t="s">
        <v>45</v>
      </c>
      <c r="H1565" s="82" t="s">
        <v>46</v>
      </c>
      <c r="I1565" s="82" t="s">
        <v>48</v>
      </c>
      <c r="J1565" s="82" t="s">
        <v>47</v>
      </c>
      <c r="K1565" s="82" t="s">
        <v>48</v>
      </c>
      <c r="L1565" s="82" t="s">
        <v>48</v>
      </c>
      <c r="M1565" s="82" t="s">
        <v>94</v>
      </c>
      <c r="N1565" s="82" t="s">
        <v>95</v>
      </c>
      <c r="O1565" s="82" t="s">
        <v>51</v>
      </c>
      <c r="P1565" s="82" t="s">
        <v>171</v>
      </c>
      <c r="Q1565" s="82" t="s">
        <v>9484</v>
      </c>
      <c r="R1565" s="82" t="s">
        <v>9411</v>
      </c>
      <c r="S1565" s="82" t="s">
        <v>65</v>
      </c>
      <c r="T1565" s="84"/>
    </row>
    <row r="1566">
      <c r="A1566" s="81">
        <v>45772.01086805556</v>
      </c>
      <c r="B1566" s="82" t="s">
        <v>10913</v>
      </c>
      <c r="C1566" s="82" t="s">
        <v>10914</v>
      </c>
      <c r="D1566" s="82">
        <v>2.1974011266E10</v>
      </c>
      <c r="E1566" s="82" t="s">
        <v>43</v>
      </c>
      <c r="F1566" s="82" t="s">
        <v>44</v>
      </c>
      <c r="G1566" s="82" t="s">
        <v>45</v>
      </c>
      <c r="H1566" s="82" t="s">
        <v>46</v>
      </c>
      <c r="I1566" s="82" t="s">
        <v>48</v>
      </c>
      <c r="J1566" s="82" t="s">
        <v>47</v>
      </c>
      <c r="K1566" s="82" t="s">
        <v>48</v>
      </c>
      <c r="L1566" s="82" t="s">
        <v>48</v>
      </c>
      <c r="M1566" s="82" t="s">
        <v>94</v>
      </c>
      <c r="N1566" s="82" t="s">
        <v>95</v>
      </c>
      <c r="O1566" s="82" t="s">
        <v>51</v>
      </c>
      <c r="P1566" s="82" t="s">
        <v>171</v>
      </c>
      <c r="Q1566" s="82" t="s">
        <v>9484</v>
      </c>
      <c r="R1566" s="82" t="s">
        <v>9411</v>
      </c>
      <c r="S1566" s="82" t="s">
        <v>65</v>
      </c>
      <c r="T1566" s="84"/>
    </row>
    <row r="1567">
      <c r="A1567" s="81">
        <v>45772.0128587963</v>
      </c>
      <c r="B1567" s="82" t="s">
        <v>10915</v>
      </c>
      <c r="C1567" s="82" t="s">
        <v>10916</v>
      </c>
      <c r="D1567" s="82">
        <v>8.3996033872E10</v>
      </c>
      <c r="E1567" s="82" t="s">
        <v>43</v>
      </c>
      <c r="F1567" s="82" t="s">
        <v>60</v>
      </c>
      <c r="G1567" s="82" t="s">
        <v>45</v>
      </c>
      <c r="H1567" s="82" t="s">
        <v>106</v>
      </c>
      <c r="I1567" s="82" t="s">
        <v>48</v>
      </c>
      <c r="J1567" s="82" t="s">
        <v>48</v>
      </c>
      <c r="K1567" s="82" t="s">
        <v>48</v>
      </c>
      <c r="L1567" s="82" t="s">
        <v>47</v>
      </c>
      <c r="M1567" s="82" t="s">
        <v>118</v>
      </c>
      <c r="N1567" s="82" t="s">
        <v>50</v>
      </c>
      <c r="O1567" s="82" t="s">
        <v>51</v>
      </c>
      <c r="P1567" s="82" t="s">
        <v>171</v>
      </c>
      <c r="Q1567" s="82" t="s">
        <v>9466</v>
      </c>
      <c r="R1567" s="82" t="s">
        <v>9426</v>
      </c>
      <c r="S1567" s="82" t="s">
        <v>55</v>
      </c>
      <c r="T1567" s="83" t="s">
        <v>56</v>
      </c>
    </row>
    <row r="1568">
      <c r="A1568" s="81">
        <v>45772.0128587963</v>
      </c>
      <c r="B1568" s="82" t="s">
        <v>10915</v>
      </c>
      <c r="C1568" s="82" t="s">
        <v>10916</v>
      </c>
      <c r="D1568" s="82">
        <v>8.3996033872E10</v>
      </c>
      <c r="E1568" s="82" t="s">
        <v>43</v>
      </c>
      <c r="F1568" s="82" t="s">
        <v>60</v>
      </c>
      <c r="G1568" s="82" t="s">
        <v>45</v>
      </c>
      <c r="H1568" s="82" t="s">
        <v>106</v>
      </c>
      <c r="I1568" s="82" t="s">
        <v>48</v>
      </c>
      <c r="J1568" s="82" t="s">
        <v>48</v>
      </c>
      <c r="K1568" s="82" t="s">
        <v>48</v>
      </c>
      <c r="L1568" s="82" t="s">
        <v>47</v>
      </c>
      <c r="M1568" s="82" t="s">
        <v>118</v>
      </c>
      <c r="N1568" s="82" t="s">
        <v>50</v>
      </c>
      <c r="O1568" s="82" t="s">
        <v>51</v>
      </c>
      <c r="P1568" s="82" t="s">
        <v>171</v>
      </c>
      <c r="Q1568" s="82" t="s">
        <v>9466</v>
      </c>
      <c r="R1568" s="82" t="s">
        <v>9426</v>
      </c>
      <c r="S1568" s="82" t="s">
        <v>55</v>
      </c>
      <c r="T1568" s="83" t="s">
        <v>56</v>
      </c>
    </row>
    <row r="1569">
      <c r="A1569" s="81">
        <v>45772.01337962963</v>
      </c>
      <c r="B1569" s="82" t="s">
        <v>10917</v>
      </c>
      <c r="C1569" s="82" t="s">
        <v>10918</v>
      </c>
      <c r="D1569" s="82">
        <v>5.5149881165E10</v>
      </c>
      <c r="E1569" s="82" t="s">
        <v>43</v>
      </c>
      <c r="F1569" s="82" t="s">
        <v>60</v>
      </c>
      <c r="G1569" s="82" t="s">
        <v>45</v>
      </c>
      <c r="H1569" s="82" t="s">
        <v>106</v>
      </c>
      <c r="I1569" s="82" t="s">
        <v>47</v>
      </c>
      <c r="J1569" s="82" t="s">
        <v>47</v>
      </c>
      <c r="K1569" s="82" t="s">
        <v>48</v>
      </c>
      <c r="L1569" s="82" t="s">
        <v>47</v>
      </c>
      <c r="M1569" s="82" t="s">
        <v>79</v>
      </c>
      <c r="N1569" s="82" t="s">
        <v>64</v>
      </c>
      <c r="O1569" s="82" t="s">
        <v>51</v>
      </c>
      <c r="P1569" s="82" t="s">
        <v>171</v>
      </c>
      <c r="Q1569" s="82" t="s">
        <v>9466</v>
      </c>
      <c r="R1569" s="82" t="s">
        <v>9426</v>
      </c>
      <c r="S1569" s="82" t="s">
        <v>55</v>
      </c>
      <c r="T1569" s="84"/>
    </row>
    <row r="1570">
      <c r="A1570" s="81">
        <v>45772.01337962963</v>
      </c>
      <c r="B1570" s="82" t="s">
        <v>10917</v>
      </c>
      <c r="C1570" s="82" t="s">
        <v>10918</v>
      </c>
      <c r="D1570" s="82">
        <v>5.5149881165E10</v>
      </c>
      <c r="E1570" s="82" t="s">
        <v>43</v>
      </c>
      <c r="F1570" s="82" t="s">
        <v>60</v>
      </c>
      <c r="G1570" s="82" t="s">
        <v>45</v>
      </c>
      <c r="H1570" s="82" t="s">
        <v>106</v>
      </c>
      <c r="I1570" s="82" t="s">
        <v>47</v>
      </c>
      <c r="J1570" s="82" t="s">
        <v>47</v>
      </c>
      <c r="K1570" s="82" t="s">
        <v>48</v>
      </c>
      <c r="L1570" s="82" t="s">
        <v>47</v>
      </c>
      <c r="M1570" s="82" t="s">
        <v>79</v>
      </c>
      <c r="N1570" s="82" t="s">
        <v>64</v>
      </c>
      <c r="O1570" s="82" t="s">
        <v>51</v>
      </c>
      <c r="P1570" s="82" t="s">
        <v>171</v>
      </c>
      <c r="Q1570" s="82" t="s">
        <v>9466</v>
      </c>
      <c r="R1570" s="82" t="s">
        <v>9426</v>
      </c>
      <c r="S1570" s="82" t="s">
        <v>55</v>
      </c>
      <c r="T1570" s="84"/>
    </row>
    <row r="1571">
      <c r="A1571" s="81">
        <v>45772.0134837963</v>
      </c>
      <c r="B1571" s="82" t="s">
        <v>10919</v>
      </c>
      <c r="C1571" s="82" t="s">
        <v>10920</v>
      </c>
      <c r="D1571" s="82">
        <v>2.2992229676E10</v>
      </c>
      <c r="E1571" s="82" t="s">
        <v>75</v>
      </c>
      <c r="F1571" s="82" t="s">
        <v>76</v>
      </c>
      <c r="G1571" s="82" t="s">
        <v>77</v>
      </c>
      <c r="H1571" s="82" t="s">
        <v>88</v>
      </c>
      <c r="I1571" s="82" t="s">
        <v>47</v>
      </c>
      <c r="J1571" s="82" t="s">
        <v>48</v>
      </c>
      <c r="K1571" s="82" t="s">
        <v>48</v>
      </c>
      <c r="L1571" s="82" t="s">
        <v>47</v>
      </c>
      <c r="M1571" s="82" t="s">
        <v>49</v>
      </c>
      <c r="N1571" s="82" t="s">
        <v>50</v>
      </c>
      <c r="O1571" s="82" t="s">
        <v>51</v>
      </c>
      <c r="P1571" s="82" t="s">
        <v>171</v>
      </c>
      <c r="Q1571" s="82" t="s">
        <v>858</v>
      </c>
      <c r="R1571" s="82" t="s">
        <v>859</v>
      </c>
      <c r="S1571" s="82" t="s">
        <v>860</v>
      </c>
      <c r="T1571" s="83" t="s">
        <v>56</v>
      </c>
    </row>
    <row r="1572">
      <c r="A1572" s="81">
        <v>45772.0134837963</v>
      </c>
      <c r="B1572" s="82" t="s">
        <v>10919</v>
      </c>
      <c r="C1572" s="82" t="s">
        <v>10920</v>
      </c>
      <c r="D1572" s="82">
        <v>2.2992229676E10</v>
      </c>
      <c r="E1572" s="82" t="s">
        <v>75</v>
      </c>
      <c r="F1572" s="82" t="s">
        <v>76</v>
      </c>
      <c r="G1572" s="82" t="s">
        <v>77</v>
      </c>
      <c r="H1572" s="82" t="s">
        <v>88</v>
      </c>
      <c r="I1572" s="82" t="s">
        <v>47</v>
      </c>
      <c r="J1572" s="82" t="s">
        <v>48</v>
      </c>
      <c r="K1572" s="82" t="s">
        <v>48</v>
      </c>
      <c r="L1572" s="82" t="s">
        <v>47</v>
      </c>
      <c r="M1572" s="82" t="s">
        <v>49</v>
      </c>
      <c r="N1572" s="82" t="s">
        <v>50</v>
      </c>
      <c r="O1572" s="82" t="s">
        <v>51</v>
      </c>
      <c r="P1572" s="82" t="s">
        <v>171</v>
      </c>
      <c r="Q1572" s="82" t="s">
        <v>858</v>
      </c>
      <c r="R1572" s="82" t="s">
        <v>859</v>
      </c>
      <c r="S1572" s="82" t="s">
        <v>860</v>
      </c>
      <c r="T1572" s="83" t="s">
        <v>56</v>
      </c>
    </row>
    <row r="1573">
      <c r="A1573" s="81">
        <v>45772.02190972222</v>
      </c>
      <c r="B1573" s="82" t="s">
        <v>10764</v>
      </c>
      <c r="C1573" s="82" t="s">
        <v>10921</v>
      </c>
      <c r="D1573" s="82">
        <v>6.1993975714E10</v>
      </c>
      <c r="E1573" s="82" t="s">
        <v>75</v>
      </c>
      <c r="F1573" s="82" t="s">
        <v>60</v>
      </c>
      <c r="G1573" s="82" t="s">
        <v>45</v>
      </c>
      <c r="H1573" s="82" t="s">
        <v>78</v>
      </c>
      <c r="I1573" s="82" t="s">
        <v>47</v>
      </c>
      <c r="J1573" s="82" t="s">
        <v>48</v>
      </c>
      <c r="K1573" s="82" t="s">
        <v>47</v>
      </c>
      <c r="L1573" s="82" t="s">
        <v>47</v>
      </c>
      <c r="M1573" s="82" t="s">
        <v>79</v>
      </c>
      <c r="N1573" s="82" t="s">
        <v>50</v>
      </c>
      <c r="O1573" s="82" t="s">
        <v>51</v>
      </c>
      <c r="P1573" s="82" t="s">
        <v>171</v>
      </c>
      <c r="Q1573" s="82" t="s">
        <v>9555</v>
      </c>
      <c r="R1573" s="82" t="s">
        <v>9411</v>
      </c>
      <c r="S1573" s="82" t="s">
        <v>55</v>
      </c>
      <c r="T1573" s="84"/>
    </row>
    <row r="1574">
      <c r="A1574" s="81">
        <v>45772.02190972222</v>
      </c>
      <c r="B1574" s="82" t="s">
        <v>10764</v>
      </c>
      <c r="C1574" s="82" t="s">
        <v>10921</v>
      </c>
      <c r="D1574" s="82">
        <v>6.1993975714E10</v>
      </c>
      <c r="E1574" s="82" t="s">
        <v>75</v>
      </c>
      <c r="F1574" s="82" t="s">
        <v>60</v>
      </c>
      <c r="G1574" s="82" t="s">
        <v>45</v>
      </c>
      <c r="H1574" s="82" t="s">
        <v>78</v>
      </c>
      <c r="I1574" s="82" t="s">
        <v>47</v>
      </c>
      <c r="J1574" s="82" t="s">
        <v>48</v>
      </c>
      <c r="K1574" s="82" t="s">
        <v>47</v>
      </c>
      <c r="L1574" s="82" t="s">
        <v>47</v>
      </c>
      <c r="M1574" s="82" t="s">
        <v>79</v>
      </c>
      <c r="N1574" s="82" t="s">
        <v>50</v>
      </c>
      <c r="O1574" s="82" t="s">
        <v>51</v>
      </c>
      <c r="P1574" s="82" t="s">
        <v>171</v>
      </c>
      <c r="Q1574" s="82" t="s">
        <v>9555</v>
      </c>
      <c r="R1574" s="82" t="s">
        <v>9411</v>
      </c>
      <c r="S1574" s="82" t="s">
        <v>55</v>
      </c>
      <c r="T1574" s="84"/>
    </row>
    <row r="1575">
      <c r="A1575" s="81">
        <v>45772.02297453704</v>
      </c>
      <c r="B1575" s="82" t="s">
        <v>10922</v>
      </c>
      <c r="C1575" s="82" t="s">
        <v>10923</v>
      </c>
      <c r="D1575" s="82">
        <v>6.2999868141E10</v>
      </c>
      <c r="E1575" s="82" t="s">
        <v>43</v>
      </c>
      <c r="F1575" s="82" t="s">
        <v>44</v>
      </c>
      <c r="G1575" s="82" t="s">
        <v>61</v>
      </c>
      <c r="H1575" s="82" t="s">
        <v>62</v>
      </c>
      <c r="I1575" s="82" t="s">
        <v>47</v>
      </c>
      <c r="J1575" s="82" t="s">
        <v>47</v>
      </c>
      <c r="K1575" s="82" t="s">
        <v>48</v>
      </c>
      <c r="L1575" s="82" t="s">
        <v>47</v>
      </c>
      <c r="M1575" s="82" t="s">
        <v>49</v>
      </c>
      <c r="N1575" s="82" t="s">
        <v>50</v>
      </c>
      <c r="O1575" s="82" t="s">
        <v>51</v>
      </c>
      <c r="P1575" s="82" t="s">
        <v>171</v>
      </c>
      <c r="Q1575" s="82" t="s">
        <v>9469</v>
      </c>
      <c r="R1575" s="82" t="s">
        <v>9411</v>
      </c>
      <c r="S1575" s="82" t="s">
        <v>55</v>
      </c>
      <c r="T1575" s="83" t="s">
        <v>56</v>
      </c>
    </row>
    <row r="1576">
      <c r="A1576" s="81">
        <v>45772.02297453704</v>
      </c>
      <c r="B1576" s="82" t="s">
        <v>10922</v>
      </c>
      <c r="C1576" s="82" t="s">
        <v>10923</v>
      </c>
      <c r="D1576" s="82">
        <v>6.2999868141E10</v>
      </c>
      <c r="E1576" s="82" t="s">
        <v>43</v>
      </c>
      <c r="F1576" s="82" t="s">
        <v>44</v>
      </c>
      <c r="G1576" s="82" t="s">
        <v>61</v>
      </c>
      <c r="H1576" s="82" t="s">
        <v>62</v>
      </c>
      <c r="I1576" s="82" t="s">
        <v>47</v>
      </c>
      <c r="J1576" s="82" t="s">
        <v>47</v>
      </c>
      <c r="K1576" s="82" t="s">
        <v>48</v>
      </c>
      <c r="L1576" s="82" t="s">
        <v>47</v>
      </c>
      <c r="M1576" s="82" t="s">
        <v>49</v>
      </c>
      <c r="N1576" s="82" t="s">
        <v>50</v>
      </c>
      <c r="O1576" s="82" t="s">
        <v>51</v>
      </c>
      <c r="P1576" s="82" t="s">
        <v>171</v>
      </c>
      <c r="Q1576" s="82" t="s">
        <v>9469</v>
      </c>
      <c r="R1576" s="82" t="s">
        <v>9411</v>
      </c>
      <c r="S1576" s="82" t="s">
        <v>55</v>
      </c>
      <c r="T1576" s="83" t="s">
        <v>56</v>
      </c>
    </row>
    <row r="1577">
      <c r="A1577" s="81">
        <v>45772.024872685186</v>
      </c>
      <c r="B1577" s="82" t="s">
        <v>10924</v>
      </c>
      <c r="C1577" s="82" t="s">
        <v>10925</v>
      </c>
      <c r="D1577" s="82">
        <v>3.7998609677E10</v>
      </c>
      <c r="E1577" s="82" t="s">
        <v>43</v>
      </c>
      <c r="F1577" s="82" t="s">
        <v>44</v>
      </c>
      <c r="G1577" s="82" t="s">
        <v>87</v>
      </c>
      <c r="H1577" s="82" t="s">
        <v>88</v>
      </c>
      <c r="I1577" s="82" t="s">
        <v>48</v>
      </c>
      <c r="J1577" s="82" t="s">
        <v>47</v>
      </c>
      <c r="K1577" s="82" t="s">
        <v>48</v>
      </c>
      <c r="L1577" s="82" t="s">
        <v>47</v>
      </c>
      <c r="M1577" s="82" t="s">
        <v>79</v>
      </c>
      <c r="N1577" s="82" t="s">
        <v>98</v>
      </c>
      <c r="O1577" s="82" t="s">
        <v>51</v>
      </c>
      <c r="P1577" s="82" t="s">
        <v>171</v>
      </c>
      <c r="Q1577" s="82" t="s">
        <v>9484</v>
      </c>
      <c r="R1577" s="82" t="s">
        <v>9426</v>
      </c>
      <c r="S1577" s="82" t="s">
        <v>55</v>
      </c>
      <c r="T1577" s="83" t="s">
        <v>56</v>
      </c>
    </row>
    <row r="1578">
      <c r="A1578" s="81">
        <v>45772.024872685186</v>
      </c>
      <c r="B1578" s="82" t="s">
        <v>10924</v>
      </c>
      <c r="C1578" s="82" t="s">
        <v>10925</v>
      </c>
      <c r="D1578" s="82">
        <v>3.7998609677E10</v>
      </c>
      <c r="E1578" s="82" t="s">
        <v>43</v>
      </c>
      <c r="F1578" s="82" t="s">
        <v>44</v>
      </c>
      <c r="G1578" s="82" t="s">
        <v>87</v>
      </c>
      <c r="H1578" s="82" t="s">
        <v>88</v>
      </c>
      <c r="I1578" s="82" t="s">
        <v>48</v>
      </c>
      <c r="J1578" s="82" t="s">
        <v>47</v>
      </c>
      <c r="K1578" s="82" t="s">
        <v>48</v>
      </c>
      <c r="L1578" s="82" t="s">
        <v>47</v>
      </c>
      <c r="M1578" s="82" t="s">
        <v>79</v>
      </c>
      <c r="N1578" s="82" t="s">
        <v>98</v>
      </c>
      <c r="O1578" s="82" t="s">
        <v>51</v>
      </c>
      <c r="P1578" s="82" t="s">
        <v>171</v>
      </c>
      <c r="Q1578" s="82" t="s">
        <v>9484</v>
      </c>
      <c r="R1578" s="82" t="s">
        <v>9426</v>
      </c>
      <c r="S1578" s="82" t="s">
        <v>55</v>
      </c>
      <c r="T1578" s="83" t="s">
        <v>56</v>
      </c>
    </row>
    <row r="1579">
      <c r="A1579" s="81">
        <v>45772.02878472222</v>
      </c>
      <c r="B1579" s="82" t="s">
        <v>10926</v>
      </c>
      <c r="C1579" s="82" t="s">
        <v>10927</v>
      </c>
      <c r="D1579" s="82">
        <v>1.499684E10</v>
      </c>
      <c r="E1579" s="82" t="s">
        <v>43</v>
      </c>
      <c r="F1579" s="82" t="s">
        <v>60</v>
      </c>
      <c r="G1579" s="82" t="s">
        <v>45</v>
      </c>
      <c r="H1579" s="82" t="s">
        <v>46</v>
      </c>
      <c r="I1579" s="82" t="s">
        <v>47</v>
      </c>
      <c r="J1579" s="82" t="s">
        <v>47</v>
      </c>
      <c r="K1579" s="82" t="s">
        <v>48</v>
      </c>
      <c r="L1579" s="82" t="s">
        <v>47</v>
      </c>
      <c r="M1579" s="82" t="s">
        <v>79</v>
      </c>
      <c r="N1579" s="82" t="s">
        <v>64</v>
      </c>
      <c r="O1579" s="82" t="s">
        <v>51</v>
      </c>
      <c r="P1579" s="82" t="s">
        <v>171</v>
      </c>
      <c r="Q1579" s="82" t="s">
        <v>9469</v>
      </c>
      <c r="R1579" s="82" t="s">
        <v>9411</v>
      </c>
      <c r="S1579" s="82" t="s">
        <v>65</v>
      </c>
      <c r="T1579" s="83" t="s">
        <v>56</v>
      </c>
    </row>
    <row r="1580">
      <c r="A1580" s="81">
        <v>45772.02878472222</v>
      </c>
      <c r="B1580" s="82" t="s">
        <v>10926</v>
      </c>
      <c r="C1580" s="82" t="s">
        <v>10927</v>
      </c>
      <c r="D1580" s="82">
        <v>1.499684E10</v>
      </c>
      <c r="E1580" s="82" t="s">
        <v>43</v>
      </c>
      <c r="F1580" s="82" t="s">
        <v>60</v>
      </c>
      <c r="G1580" s="82" t="s">
        <v>45</v>
      </c>
      <c r="H1580" s="82" t="s">
        <v>46</v>
      </c>
      <c r="I1580" s="82" t="s">
        <v>47</v>
      </c>
      <c r="J1580" s="82" t="s">
        <v>47</v>
      </c>
      <c r="K1580" s="82" t="s">
        <v>48</v>
      </c>
      <c r="L1580" s="82" t="s">
        <v>47</v>
      </c>
      <c r="M1580" s="82" t="s">
        <v>79</v>
      </c>
      <c r="N1580" s="82" t="s">
        <v>64</v>
      </c>
      <c r="O1580" s="82" t="s">
        <v>51</v>
      </c>
      <c r="P1580" s="82" t="s">
        <v>171</v>
      </c>
      <c r="Q1580" s="82" t="s">
        <v>9469</v>
      </c>
      <c r="R1580" s="82" t="s">
        <v>9411</v>
      </c>
      <c r="S1580" s="82" t="s">
        <v>65</v>
      </c>
      <c r="T1580" s="83" t="s">
        <v>56</v>
      </c>
    </row>
    <row r="1581">
      <c r="A1581" s="81">
        <v>45772.0287962963</v>
      </c>
      <c r="B1581" s="82" t="s">
        <v>10928</v>
      </c>
      <c r="C1581" s="82" t="s">
        <v>10929</v>
      </c>
      <c r="D1581" s="82">
        <v>3.5997369419E10</v>
      </c>
      <c r="E1581" s="82" t="s">
        <v>43</v>
      </c>
      <c r="F1581" s="82" t="s">
        <v>60</v>
      </c>
      <c r="G1581" s="82" t="s">
        <v>45</v>
      </c>
      <c r="H1581" s="82" t="s">
        <v>78</v>
      </c>
      <c r="I1581" s="82" t="s">
        <v>48</v>
      </c>
      <c r="J1581" s="82" t="s">
        <v>48</v>
      </c>
      <c r="K1581" s="82" t="s">
        <v>48</v>
      </c>
      <c r="L1581" s="82" t="s">
        <v>47</v>
      </c>
      <c r="M1581" s="82" t="s">
        <v>79</v>
      </c>
      <c r="N1581" s="82" t="s">
        <v>50</v>
      </c>
      <c r="O1581" s="82" t="s">
        <v>51</v>
      </c>
      <c r="P1581" s="82" t="s">
        <v>171</v>
      </c>
      <c r="Q1581" s="82" t="s">
        <v>10729</v>
      </c>
      <c r="R1581" s="82" t="s">
        <v>9430</v>
      </c>
      <c r="S1581" s="82" t="s">
        <v>55</v>
      </c>
      <c r="T1581" s="83" t="s">
        <v>56</v>
      </c>
    </row>
    <row r="1582">
      <c r="A1582" s="81">
        <v>45772.0287962963</v>
      </c>
      <c r="B1582" s="82" t="s">
        <v>10928</v>
      </c>
      <c r="C1582" s="82" t="s">
        <v>10929</v>
      </c>
      <c r="D1582" s="82">
        <v>3.5997369419E10</v>
      </c>
      <c r="E1582" s="82" t="s">
        <v>43</v>
      </c>
      <c r="F1582" s="82" t="s">
        <v>60</v>
      </c>
      <c r="G1582" s="82" t="s">
        <v>45</v>
      </c>
      <c r="H1582" s="82" t="s">
        <v>78</v>
      </c>
      <c r="I1582" s="82" t="s">
        <v>48</v>
      </c>
      <c r="J1582" s="82" t="s">
        <v>48</v>
      </c>
      <c r="K1582" s="82" t="s">
        <v>48</v>
      </c>
      <c r="L1582" s="82" t="s">
        <v>47</v>
      </c>
      <c r="M1582" s="82" t="s">
        <v>79</v>
      </c>
      <c r="N1582" s="82" t="s">
        <v>50</v>
      </c>
      <c r="O1582" s="82" t="s">
        <v>51</v>
      </c>
      <c r="P1582" s="82" t="s">
        <v>171</v>
      </c>
      <c r="Q1582" s="82" t="s">
        <v>10729</v>
      </c>
      <c r="R1582" s="82" t="s">
        <v>9430</v>
      </c>
      <c r="S1582" s="82" t="s">
        <v>55</v>
      </c>
      <c r="T1582" s="83" t="s">
        <v>56</v>
      </c>
    </row>
    <row r="1583">
      <c r="A1583" s="81">
        <v>45772.03091435185</v>
      </c>
      <c r="B1583" s="82" t="s">
        <v>10930</v>
      </c>
      <c r="C1583" s="82" t="s">
        <v>10931</v>
      </c>
      <c r="D1583" s="82">
        <v>1.299204381E10</v>
      </c>
      <c r="E1583" s="82" t="s">
        <v>43</v>
      </c>
      <c r="F1583" s="82" t="s">
        <v>144</v>
      </c>
      <c r="G1583" s="82" t="s">
        <v>77</v>
      </c>
      <c r="H1583" s="82" t="s">
        <v>88</v>
      </c>
      <c r="I1583" s="82" t="s">
        <v>47</v>
      </c>
      <c r="J1583" s="82" t="s">
        <v>48</v>
      </c>
      <c r="K1583" s="82" t="s">
        <v>48</v>
      </c>
      <c r="L1583" s="82" t="s">
        <v>47</v>
      </c>
      <c r="M1583" s="82" t="s">
        <v>63</v>
      </c>
      <c r="N1583" s="82" t="s">
        <v>50</v>
      </c>
      <c r="O1583" s="82" t="s">
        <v>51</v>
      </c>
      <c r="P1583" s="82" t="s">
        <v>171</v>
      </c>
      <c r="Q1583" s="82" t="s">
        <v>9420</v>
      </c>
      <c r="R1583" s="82" t="s">
        <v>9430</v>
      </c>
      <c r="S1583" s="82" t="s">
        <v>55</v>
      </c>
      <c r="T1583" s="83" t="s">
        <v>56</v>
      </c>
    </row>
    <row r="1584">
      <c r="A1584" s="81">
        <v>45772.03091435185</v>
      </c>
      <c r="B1584" s="82" t="s">
        <v>10930</v>
      </c>
      <c r="C1584" s="82" t="s">
        <v>10931</v>
      </c>
      <c r="D1584" s="82">
        <v>1.299204381E10</v>
      </c>
      <c r="E1584" s="82" t="s">
        <v>43</v>
      </c>
      <c r="F1584" s="82" t="s">
        <v>144</v>
      </c>
      <c r="G1584" s="82" t="s">
        <v>77</v>
      </c>
      <c r="H1584" s="82" t="s">
        <v>88</v>
      </c>
      <c r="I1584" s="82" t="s">
        <v>47</v>
      </c>
      <c r="J1584" s="82" t="s">
        <v>48</v>
      </c>
      <c r="K1584" s="82" t="s">
        <v>48</v>
      </c>
      <c r="L1584" s="82" t="s">
        <v>47</v>
      </c>
      <c r="M1584" s="82" t="s">
        <v>63</v>
      </c>
      <c r="N1584" s="82" t="s">
        <v>50</v>
      </c>
      <c r="O1584" s="82" t="s">
        <v>51</v>
      </c>
      <c r="P1584" s="82" t="s">
        <v>171</v>
      </c>
      <c r="Q1584" s="82" t="s">
        <v>9420</v>
      </c>
      <c r="R1584" s="82" t="s">
        <v>9430</v>
      </c>
      <c r="S1584" s="82" t="s">
        <v>55</v>
      </c>
      <c r="T1584" s="83" t="s">
        <v>56</v>
      </c>
    </row>
    <row r="1585">
      <c r="A1585" s="81">
        <v>45772.03229166667</v>
      </c>
      <c r="B1585" s="82" t="s">
        <v>10932</v>
      </c>
      <c r="C1585" s="82" t="s">
        <v>10933</v>
      </c>
      <c r="D1585" s="82">
        <v>5.3991565758E10</v>
      </c>
      <c r="E1585" s="82" t="s">
        <v>43</v>
      </c>
      <c r="F1585" s="82" t="s">
        <v>60</v>
      </c>
      <c r="G1585" s="82" t="s">
        <v>45</v>
      </c>
      <c r="H1585" s="82" t="s">
        <v>78</v>
      </c>
      <c r="I1585" s="82" t="s">
        <v>47</v>
      </c>
      <c r="J1585" s="82" t="s">
        <v>47</v>
      </c>
      <c r="K1585" s="82" t="s">
        <v>48</v>
      </c>
      <c r="L1585" s="82" t="s">
        <v>47</v>
      </c>
      <c r="M1585" s="82" t="s">
        <v>63</v>
      </c>
      <c r="N1585" s="82" t="s">
        <v>50</v>
      </c>
      <c r="O1585" s="82" t="s">
        <v>51</v>
      </c>
      <c r="P1585" s="82" t="s">
        <v>171</v>
      </c>
      <c r="Q1585" s="82" t="s">
        <v>9469</v>
      </c>
      <c r="R1585" s="82" t="s">
        <v>9411</v>
      </c>
      <c r="S1585" s="82" t="s">
        <v>55</v>
      </c>
      <c r="T1585" s="83" t="s">
        <v>47</v>
      </c>
    </row>
    <row r="1586">
      <c r="A1586" s="81">
        <v>45772.03229166667</v>
      </c>
      <c r="B1586" s="82" t="s">
        <v>10932</v>
      </c>
      <c r="C1586" s="82" t="s">
        <v>10933</v>
      </c>
      <c r="D1586" s="82">
        <v>5.3991565758E10</v>
      </c>
      <c r="E1586" s="82" t="s">
        <v>43</v>
      </c>
      <c r="F1586" s="82" t="s">
        <v>60</v>
      </c>
      <c r="G1586" s="82" t="s">
        <v>45</v>
      </c>
      <c r="H1586" s="82" t="s">
        <v>78</v>
      </c>
      <c r="I1586" s="82" t="s">
        <v>47</v>
      </c>
      <c r="J1586" s="82" t="s">
        <v>47</v>
      </c>
      <c r="K1586" s="82" t="s">
        <v>48</v>
      </c>
      <c r="L1586" s="82" t="s">
        <v>47</v>
      </c>
      <c r="M1586" s="82" t="s">
        <v>63</v>
      </c>
      <c r="N1586" s="82" t="s">
        <v>50</v>
      </c>
      <c r="O1586" s="82" t="s">
        <v>51</v>
      </c>
      <c r="P1586" s="82" t="s">
        <v>171</v>
      </c>
      <c r="Q1586" s="82" t="s">
        <v>9469</v>
      </c>
      <c r="R1586" s="82" t="s">
        <v>9411</v>
      </c>
      <c r="S1586" s="82" t="s">
        <v>55</v>
      </c>
      <c r="T1586" s="83" t="s">
        <v>47</v>
      </c>
    </row>
    <row r="1587">
      <c r="A1587" s="81">
        <v>45772.034050925926</v>
      </c>
      <c r="B1587" s="82" t="s">
        <v>2378</v>
      </c>
      <c r="C1587" s="82" t="s">
        <v>2379</v>
      </c>
      <c r="D1587" s="82">
        <v>1.1992593047E10</v>
      </c>
      <c r="E1587" s="82" t="s">
        <v>43</v>
      </c>
      <c r="F1587" s="82" t="s">
        <v>44</v>
      </c>
      <c r="G1587" s="82" t="s">
        <v>45</v>
      </c>
      <c r="H1587" s="82" t="s">
        <v>46</v>
      </c>
      <c r="I1587" s="82" t="s">
        <v>47</v>
      </c>
      <c r="J1587" s="82" t="s">
        <v>47</v>
      </c>
      <c r="K1587" s="82" t="s">
        <v>48</v>
      </c>
      <c r="L1587" s="82" t="s">
        <v>47</v>
      </c>
      <c r="M1587" s="82" t="s">
        <v>79</v>
      </c>
      <c r="N1587" s="82" t="s">
        <v>50</v>
      </c>
      <c r="O1587" s="82" t="s">
        <v>51</v>
      </c>
      <c r="P1587" s="82" t="s">
        <v>171</v>
      </c>
      <c r="Q1587" s="82" t="s">
        <v>9420</v>
      </c>
      <c r="R1587" s="82" t="s">
        <v>9423</v>
      </c>
      <c r="S1587" s="82" t="s">
        <v>55</v>
      </c>
      <c r="T1587" s="83" t="s">
        <v>56</v>
      </c>
    </row>
    <row r="1588">
      <c r="A1588" s="81">
        <v>45772.034050925926</v>
      </c>
      <c r="B1588" s="82" t="s">
        <v>2378</v>
      </c>
      <c r="C1588" s="82" t="s">
        <v>2379</v>
      </c>
      <c r="D1588" s="82">
        <v>1.1992593047E10</v>
      </c>
      <c r="E1588" s="82" t="s">
        <v>43</v>
      </c>
      <c r="F1588" s="82" t="s">
        <v>44</v>
      </c>
      <c r="G1588" s="82" t="s">
        <v>45</v>
      </c>
      <c r="H1588" s="82" t="s">
        <v>46</v>
      </c>
      <c r="I1588" s="82" t="s">
        <v>47</v>
      </c>
      <c r="J1588" s="82" t="s">
        <v>47</v>
      </c>
      <c r="K1588" s="82" t="s">
        <v>48</v>
      </c>
      <c r="L1588" s="82" t="s">
        <v>47</v>
      </c>
      <c r="M1588" s="82" t="s">
        <v>79</v>
      </c>
      <c r="N1588" s="82" t="s">
        <v>50</v>
      </c>
      <c r="O1588" s="82" t="s">
        <v>51</v>
      </c>
      <c r="P1588" s="82" t="s">
        <v>171</v>
      </c>
      <c r="Q1588" s="82" t="s">
        <v>9420</v>
      </c>
      <c r="R1588" s="82" t="s">
        <v>9423</v>
      </c>
      <c r="S1588" s="82" t="s">
        <v>55</v>
      </c>
      <c r="T1588" s="83" t="s">
        <v>56</v>
      </c>
    </row>
    <row r="1589">
      <c r="A1589" s="81">
        <v>45772.03637731481</v>
      </c>
      <c r="B1589" s="82" t="s">
        <v>805</v>
      </c>
      <c r="C1589" s="82" t="s">
        <v>10934</v>
      </c>
      <c r="D1589" s="82">
        <v>2.1982923831E10</v>
      </c>
      <c r="E1589" s="82" t="s">
        <v>43</v>
      </c>
      <c r="F1589" s="82" t="s">
        <v>44</v>
      </c>
      <c r="G1589" s="82" t="s">
        <v>61</v>
      </c>
      <c r="H1589" s="82" t="s">
        <v>46</v>
      </c>
      <c r="I1589" s="82" t="s">
        <v>47</v>
      </c>
      <c r="J1589" s="82" t="s">
        <v>47</v>
      </c>
      <c r="K1589" s="82" t="s">
        <v>48</v>
      </c>
      <c r="L1589" s="82" t="s">
        <v>47</v>
      </c>
      <c r="M1589" s="82" t="s">
        <v>49</v>
      </c>
      <c r="N1589" s="82" t="s">
        <v>95</v>
      </c>
      <c r="O1589" s="82" t="s">
        <v>51</v>
      </c>
      <c r="P1589" s="82" t="s">
        <v>171</v>
      </c>
      <c r="Q1589" s="82" t="s">
        <v>9484</v>
      </c>
      <c r="R1589" s="82" t="s">
        <v>9430</v>
      </c>
      <c r="S1589" s="82" t="s">
        <v>55</v>
      </c>
      <c r="T1589" s="83" t="s">
        <v>56</v>
      </c>
    </row>
    <row r="1590">
      <c r="A1590" s="81">
        <v>45772.03637731481</v>
      </c>
      <c r="B1590" s="82" t="s">
        <v>805</v>
      </c>
      <c r="C1590" s="82" t="s">
        <v>10934</v>
      </c>
      <c r="D1590" s="82">
        <v>2.1982923831E10</v>
      </c>
      <c r="E1590" s="82" t="s">
        <v>43</v>
      </c>
      <c r="F1590" s="82" t="s">
        <v>44</v>
      </c>
      <c r="G1590" s="82" t="s">
        <v>61</v>
      </c>
      <c r="H1590" s="82" t="s">
        <v>46</v>
      </c>
      <c r="I1590" s="82" t="s">
        <v>47</v>
      </c>
      <c r="J1590" s="82" t="s">
        <v>47</v>
      </c>
      <c r="K1590" s="82" t="s">
        <v>48</v>
      </c>
      <c r="L1590" s="82" t="s">
        <v>47</v>
      </c>
      <c r="M1590" s="82" t="s">
        <v>49</v>
      </c>
      <c r="N1590" s="82" t="s">
        <v>95</v>
      </c>
      <c r="O1590" s="82" t="s">
        <v>51</v>
      </c>
      <c r="P1590" s="82" t="s">
        <v>171</v>
      </c>
      <c r="Q1590" s="82" t="s">
        <v>9484</v>
      </c>
      <c r="R1590" s="82" t="s">
        <v>9430</v>
      </c>
      <c r="S1590" s="82" t="s">
        <v>55</v>
      </c>
      <c r="T1590" s="83" t="s">
        <v>56</v>
      </c>
    </row>
    <row r="1591">
      <c r="A1591" s="81">
        <v>45772.0391087963</v>
      </c>
      <c r="B1591" s="82" t="s">
        <v>10935</v>
      </c>
      <c r="C1591" s="82" t="s">
        <v>10936</v>
      </c>
      <c r="D1591" s="82">
        <v>1.1984046435E10</v>
      </c>
      <c r="E1591" s="82" t="s">
        <v>43</v>
      </c>
      <c r="F1591" s="82" t="s">
        <v>60</v>
      </c>
      <c r="G1591" s="82" t="s">
        <v>45</v>
      </c>
      <c r="H1591" s="82" t="s">
        <v>78</v>
      </c>
      <c r="I1591" s="82" t="s">
        <v>48</v>
      </c>
      <c r="J1591" s="82" t="s">
        <v>47</v>
      </c>
      <c r="K1591" s="82" t="s">
        <v>48</v>
      </c>
      <c r="L1591" s="82" t="s">
        <v>48</v>
      </c>
      <c r="M1591" s="82" t="s">
        <v>94</v>
      </c>
      <c r="N1591" s="82" t="s">
        <v>64</v>
      </c>
      <c r="O1591" s="82" t="s">
        <v>51</v>
      </c>
      <c r="P1591" s="82" t="s">
        <v>171</v>
      </c>
      <c r="Q1591" s="82" t="s">
        <v>9555</v>
      </c>
      <c r="R1591" s="82" t="s">
        <v>9426</v>
      </c>
      <c r="S1591" s="82" t="s">
        <v>55</v>
      </c>
      <c r="T1591" s="83" t="s">
        <v>56</v>
      </c>
    </row>
    <row r="1592">
      <c r="A1592" s="81">
        <v>45772.0391087963</v>
      </c>
      <c r="B1592" s="82" t="s">
        <v>10935</v>
      </c>
      <c r="C1592" s="82" t="s">
        <v>10936</v>
      </c>
      <c r="D1592" s="82">
        <v>1.1984046435E10</v>
      </c>
      <c r="E1592" s="82" t="s">
        <v>43</v>
      </c>
      <c r="F1592" s="82" t="s">
        <v>60</v>
      </c>
      <c r="G1592" s="82" t="s">
        <v>45</v>
      </c>
      <c r="H1592" s="82" t="s">
        <v>78</v>
      </c>
      <c r="I1592" s="82" t="s">
        <v>48</v>
      </c>
      <c r="J1592" s="82" t="s">
        <v>47</v>
      </c>
      <c r="K1592" s="82" t="s">
        <v>48</v>
      </c>
      <c r="L1592" s="82" t="s">
        <v>48</v>
      </c>
      <c r="M1592" s="82" t="s">
        <v>94</v>
      </c>
      <c r="N1592" s="82" t="s">
        <v>64</v>
      </c>
      <c r="O1592" s="82" t="s">
        <v>51</v>
      </c>
      <c r="P1592" s="82" t="s">
        <v>171</v>
      </c>
      <c r="Q1592" s="82" t="s">
        <v>9555</v>
      </c>
      <c r="R1592" s="82" t="s">
        <v>9426</v>
      </c>
      <c r="S1592" s="82" t="s">
        <v>55</v>
      </c>
      <c r="T1592" s="83" t="s">
        <v>56</v>
      </c>
    </row>
    <row r="1593">
      <c r="A1593" s="81">
        <v>45772.04331018519</v>
      </c>
      <c r="B1593" s="82" t="s">
        <v>10937</v>
      </c>
      <c r="C1593" s="82" t="s">
        <v>10938</v>
      </c>
      <c r="D1593" s="82">
        <v>1.5997011169E10</v>
      </c>
      <c r="E1593" s="82" t="s">
        <v>43</v>
      </c>
      <c r="F1593" s="82" t="s">
        <v>44</v>
      </c>
      <c r="G1593" s="82" t="s">
        <v>77</v>
      </c>
      <c r="H1593" s="82" t="s">
        <v>46</v>
      </c>
      <c r="I1593" s="82" t="s">
        <v>47</v>
      </c>
      <c r="J1593" s="82" t="s">
        <v>47</v>
      </c>
      <c r="K1593" s="82" t="s">
        <v>48</v>
      </c>
      <c r="L1593" s="82" t="s">
        <v>48</v>
      </c>
      <c r="M1593" s="82" t="s">
        <v>79</v>
      </c>
      <c r="N1593" s="82" t="s">
        <v>64</v>
      </c>
      <c r="O1593" s="82" t="s">
        <v>51</v>
      </c>
      <c r="P1593" s="82" t="s">
        <v>171</v>
      </c>
      <c r="Q1593" s="82" t="s">
        <v>9420</v>
      </c>
      <c r="R1593" s="82" t="s">
        <v>9423</v>
      </c>
      <c r="S1593" s="82" t="s">
        <v>65</v>
      </c>
      <c r="T1593" s="83" t="s">
        <v>56</v>
      </c>
    </row>
    <row r="1594">
      <c r="A1594" s="81">
        <v>45772.04331018519</v>
      </c>
      <c r="B1594" s="82" t="s">
        <v>10937</v>
      </c>
      <c r="C1594" s="82" t="s">
        <v>10938</v>
      </c>
      <c r="D1594" s="82">
        <v>1.5997011169E10</v>
      </c>
      <c r="E1594" s="82" t="s">
        <v>43</v>
      </c>
      <c r="F1594" s="82" t="s">
        <v>44</v>
      </c>
      <c r="G1594" s="82" t="s">
        <v>77</v>
      </c>
      <c r="H1594" s="82" t="s">
        <v>46</v>
      </c>
      <c r="I1594" s="82" t="s">
        <v>47</v>
      </c>
      <c r="J1594" s="82" t="s">
        <v>47</v>
      </c>
      <c r="K1594" s="82" t="s">
        <v>48</v>
      </c>
      <c r="L1594" s="82" t="s">
        <v>48</v>
      </c>
      <c r="M1594" s="82" t="s">
        <v>79</v>
      </c>
      <c r="N1594" s="82" t="s">
        <v>64</v>
      </c>
      <c r="O1594" s="82" t="s">
        <v>51</v>
      </c>
      <c r="P1594" s="82" t="s">
        <v>171</v>
      </c>
      <c r="Q1594" s="82" t="s">
        <v>9420</v>
      </c>
      <c r="R1594" s="82" t="s">
        <v>9423</v>
      </c>
      <c r="S1594" s="82" t="s">
        <v>65</v>
      </c>
      <c r="T1594" s="83" t="s">
        <v>56</v>
      </c>
    </row>
    <row r="1595">
      <c r="A1595" s="81">
        <v>45772.04976851852</v>
      </c>
      <c r="B1595" s="82" t="s">
        <v>10939</v>
      </c>
      <c r="C1595" s="82" t="s">
        <v>10940</v>
      </c>
      <c r="D1595" s="82">
        <v>1.1912676548E10</v>
      </c>
      <c r="E1595" s="82" t="s">
        <v>43</v>
      </c>
      <c r="F1595" s="82" t="s">
        <v>60</v>
      </c>
      <c r="G1595" s="82" t="s">
        <v>45</v>
      </c>
      <c r="H1595" s="82" t="s">
        <v>78</v>
      </c>
      <c r="I1595" s="82" t="s">
        <v>47</v>
      </c>
      <c r="J1595" s="82" t="s">
        <v>47</v>
      </c>
      <c r="K1595" s="82" t="s">
        <v>48</v>
      </c>
      <c r="L1595" s="82" t="s">
        <v>47</v>
      </c>
      <c r="M1595" s="82" t="s">
        <v>63</v>
      </c>
      <c r="N1595" s="82" t="s">
        <v>50</v>
      </c>
      <c r="O1595" s="82" t="s">
        <v>51</v>
      </c>
      <c r="P1595" s="82" t="s">
        <v>171</v>
      </c>
      <c r="Q1595" s="82" t="s">
        <v>9469</v>
      </c>
      <c r="R1595" s="82" t="s">
        <v>9411</v>
      </c>
      <c r="S1595" s="82" t="s">
        <v>65</v>
      </c>
      <c r="T1595" s="83" t="s">
        <v>47</v>
      </c>
    </row>
    <row r="1596">
      <c r="A1596" s="81">
        <v>45772.04976851852</v>
      </c>
      <c r="B1596" s="82" t="s">
        <v>10939</v>
      </c>
      <c r="C1596" s="82" t="s">
        <v>10940</v>
      </c>
      <c r="D1596" s="82">
        <v>1.1912676548E10</v>
      </c>
      <c r="E1596" s="82" t="s">
        <v>43</v>
      </c>
      <c r="F1596" s="82" t="s">
        <v>60</v>
      </c>
      <c r="G1596" s="82" t="s">
        <v>45</v>
      </c>
      <c r="H1596" s="82" t="s">
        <v>78</v>
      </c>
      <c r="I1596" s="82" t="s">
        <v>47</v>
      </c>
      <c r="J1596" s="82" t="s">
        <v>47</v>
      </c>
      <c r="K1596" s="82" t="s">
        <v>48</v>
      </c>
      <c r="L1596" s="82" t="s">
        <v>47</v>
      </c>
      <c r="M1596" s="82" t="s">
        <v>63</v>
      </c>
      <c r="N1596" s="82" t="s">
        <v>50</v>
      </c>
      <c r="O1596" s="82" t="s">
        <v>51</v>
      </c>
      <c r="P1596" s="82" t="s">
        <v>171</v>
      </c>
      <c r="Q1596" s="82" t="s">
        <v>9469</v>
      </c>
      <c r="R1596" s="82" t="s">
        <v>9411</v>
      </c>
      <c r="S1596" s="82" t="s">
        <v>65</v>
      </c>
      <c r="T1596" s="83" t="s">
        <v>47</v>
      </c>
    </row>
    <row r="1597">
      <c r="A1597" s="81">
        <v>45772.05142361111</v>
      </c>
      <c r="B1597" s="82" t="s">
        <v>883</v>
      </c>
      <c r="C1597" s="82" t="s">
        <v>10941</v>
      </c>
      <c r="D1597" s="82">
        <v>1.1958809916E10</v>
      </c>
      <c r="E1597" s="82" t="s">
        <v>43</v>
      </c>
      <c r="F1597" s="82" t="s">
        <v>60</v>
      </c>
      <c r="G1597" s="82" t="s">
        <v>45</v>
      </c>
      <c r="H1597" s="82" t="s">
        <v>106</v>
      </c>
      <c r="I1597" s="82" t="s">
        <v>48</v>
      </c>
      <c r="J1597" s="82" t="s">
        <v>48</v>
      </c>
      <c r="K1597" s="82" t="s">
        <v>48</v>
      </c>
      <c r="L1597" s="82" t="s">
        <v>48</v>
      </c>
      <c r="M1597" s="82" t="s">
        <v>79</v>
      </c>
      <c r="N1597" s="82" t="s">
        <v>50</v>
      </c>
      <c r="O1597" s="82" t="s">
        <v>51</v>
      </c>
      <c r="P1597" s="82" t="s">
        <v>171</v>
      </c>
      <c r="Q1597" s="82" t="s">
        <v>9555</v>
      </c>
      <c r="R1597" s="82" t="s">
        <v>9426</v>
      </c>
      <c r="S1597" s="82" t="s">
        <v>55</v>
      </c>
      <c r="T1597" s="83" t="s">
        <v>56</v>
      </c>
    </row>
    <row r="1598">
      <c r="A1598" s="81">
        <v>45772.05142361111</v>
      </c>
      <c r="B1598" s="82" t="s">
        <v>883</v>
      </c>
      <c r="C1598" s="82" t="s">
        <v>10941</v>
      </c>
      <c r="D1598" s="82">
        <v>1.1958809916E10</v>
      </c>
      <c r="E1598" s="82" t="s">
        <v>43</v>
      </c>
      <c r="F1598" s="82" t="s">
        <v>60</v>
      </c>
      <c r="G1598" s="82" t="s">
        <v>45</v>
      </c>
      <c r="H1598" s="82" t="s">
        <v>106</v>
      </c>
      <c r="I1598" s="82" t="s">
        <v>48</v>
      </c>
      <c r="J1598" s="82" t="s">
        <v>48</v>
      </c>
      <c r="K1598" s="82" t="s">
        <v>48</v>
      </c>
      <c r="L1598" s="82" t="s">
        <v>48</v>
      </c>
      <c r="M1598" s="82" t="s">
        <v>79</v>
      </c>
      <c r="N1598" s="82" t="s">
        <v>50</v>
      </c>
      <c r="O1598" s="82" t="s">
        <v>51</v>
      </c>
      <c r="P1598" s="82" t="s">
        <v>171</v>
      </c>
      <c r="Q1598" s="82" t="s">
        <v>9555</v>
      </c>
      <c r="R1598" s="82" t="s">
        <v>9426</v>
      </c>
      <c r="S1598" s="82" t="s">
        <v>55</v>
      </c>
      <c r="T1598" s="83" t="s">
        <v>56</v>
      </c>
    </row>
    <row r="1599">
      <c r="A1599" s="81">
        <v>45772.052453703705</v>
      </c>
      <c r="B1599" s="82" t="s">
        <v>10942</v>
      </c>
      <c r="C1599" s="82" t="s">
        <v>10943</v>
      </c>
      <c r="D1599" s="82">
        <v>7.1991634543E10</v>
      </c>
      <c r="E1599" s="82" t="s">
        <v>43</v>
      </c>
      <c r="F1599" s="82" t="s">
        <v>144</v>
      </c>
      <c r="G1599" s="82" t="s">
        <v>77</v>
      </c>
      <c r="H1599" s="82" t="s">
        <v>88</v>
      </c>
      <c r="I1599" s="82" t="s">
        <v>47</v>
      </c>
      <c r="J1599" s="82" t="s">
        <v>47</v>
      </c>
      <c r="K1599" s="82" t="s">
        <v>48</v>
      </c>
      <c r="L1599" s="82" t="s">
        <v>47</v>
      </c>
      <c r="M1599" s="82" t="s">
        <v>63</v>
      </c>
      <c r="N1599" s="82" t="s">
        <v>64</v>
      </c>
      <c r="O1599" s="82" t="s">
        <v>51</v>
      </c>
      <c r="P1599" s="82" t="s">
        <v>171</v>
      </c>
      <c r="Q1599" s="82" t="s">
        <v>9555</v>
      </c>
      <c r="R1599" s="82" t="s">
        <v>9414</v>
      </c>
      <c r="S1599" s="82" t="s">
        <v>55</v>
      </c>
      <c r="T1599" s="83" t="s">
        <v>56</v>
      </c>
    </row>
    <row r="1600">
      <c r="A1600" s="81">
        <v>45772.052453703705</v>
      </c>
      <c r="B1600" s="82" t="s">
        <v>10942</v>
      </c>
      <c r="C1600" s="82" t="s">
        <v>10943</v>
      </c>
      <c r="D1600" s="82">
        <v>7.1991634543E10</v>
      </c>
      <c r="E1600" s="82" t="s">
        <v>43</v>
      </c>
      <c r="F1600" s="82" t="s">
        <v>144</v>
      </c>
      <c r="G1600" s="82" t="s">
        <v>77</v>
      </c>
      <c r="H1600" s="82" t="s">
        <v>88</v>
      </c>
      <c r="I1600" s="82" t="s">
        <v>47</v>
      </c>
      <c r="J1600" s="82" t="s">
        <v>47</v>
      </c>
      <c r="K1600" s="82" t="s">
        <v>48</v>
      </c>
      <c r="L1600" s="82" t="s">
        <v>47</v>
      </c>
      <c r="M1600" s="82" t="s">
        <v>63</v>
      </c>
      <c r="N1600" s="82" t="s">
        <v>64</v>
      </c>
      <c r="O1600" s="82" t="s">
        <v>51</v>
      </c>
      <c r="P1600" s="82" t="s">
        <v>171</v>
      </c>
      <c r="Q1600" s="82" t="s">
        <v>9555</v>
      </c>
      <c r="R1600" s="82" t="s">
        <v>9414</v>
      </c>
      <c r="S1600" s="82" t="s">
        <v>55</v>
      </c>
      <c r="T1600" s="83" t="s">
        <v>56</v>
      </c>
    </row>
    <row r="1601">
      <c r="A1601" s="81">
        <v>45772.05403935185</v>
      </c>
      <c r="B1601" s="82" t="s">
        <v>10944</v>
      </c>
      <c r="C1601" s="82" t="s">
        <v>10945</v>
      </c>
      <c r="D1601" s="82">
        <v>3.1972137006E10</v>
      </c>
      <c r="E1601" s="82" t="s">
        <v>43</v>
      </c>
      <c r="F1601" s="82" t="s">
        <v>60</v>
      </c>
      <c r="G1601" s="82" t="s">
        <v>45</v>
      </c>
      <c r="H1601" s="82" t="s">
        <v>106</v>
      </c>
      <c r="I1601" s="82" t="s">
        <v>47</v>
      </c>
      <c r="J1601" s="82" t="s">
        <v>47</v>
      </c>
      <c r="K1601" s="82" t="s">
        <v>48</v>
      </c>
      <c r="L1601" s="82" t="s">
        <v>48</v>
      </c>
      <c r="M1601" s="82" t="s">
        <v>79</v>
      </c>
      <c r="N1601" s="82" t="s">
        <v>95</v>
      </c>
      <c r="O1601" s="82" t="s">
        <v>51</v>
      </c>
      <c r="P1601" s="82" t="s">
        <v>171</v>
      </c>
      <c r="Q1601" s="82" t="s">
        <v>10729</v>
      </c>
      <c r="R1601" s="82" t="s">
        <v>9430</v>
      </c>
      <c r="S1601" s="82" t="s">
        <v>55</v>
      </c>
      <c r="T1601" s="83" t="s">
        <v>56</v>
      </c>
    </row>
    <row r="1602">
      <c r="A1602" s="81">
        <v>45772.05403935185</v>
      </c>
      <c r="B1602" s="82" t="s">
        <v>10944</v>
      </c>
      <c r="C1602" s="82" t="s">
        <v>10945</v>
      </c>
      <c r="D1602" s="82">
        <v>3.1972137006E10</v>
      </c>
      <c r="E1602" s="82" t="s">
        <v>43</v>
      </c>
      <c r="F1602" s="82" t="s">
        <v>60</v>
      </c>
      <c r="G1602" s="82" t="s">
        <v>45</v>
      </c>
      <c r="H1602" s="82" t="s">
        <v>106</v>
      </c>
      <c r="I1602" s="82" t="s">
        <v>47</v>
      </c>
      <c r="J1602" s="82" t="s">
        <v>47</v>
      </c>
      <c r="K1602" s="82" t="s">
        <v>48</v>
      </c>
      <c r="L1602" s="82" t="s">
        <v>48</v>
      </c>
      <c r="M1602" s="82" t="s">
        <v>79</v>
      </c>
      <c r="N1602" s="82" t="s">
        <v>95</v>
      </c>
      <c r="O1602" s="82" t="s">
        <v>51</v>
      </c>
      <c r="P1602" s="82" t="s">
        <v>171</v>
      </c>
      <c r="Q1602" s="82" t="s">
        <v>10729</v>
      </c>
      <c r="R1602" s="82" t="s">
        <v>9430</v>
      </c>
      <c r="S1602" s="82" t="s">
        <v>55</v>
      </c>
      <c r="T1602" s="83" t="s">
        <v>56</v>
      </c>
    </row>
    <row r="1603">
      <c r="A1603" s="81">
        <v>45772.054247685184</v>
      </c>
      <c r="B1603" s="82" t="s">
        <v>10946</v>
      </c>
      <c r="C1603" s="82" t="s">
        <v>10947</v>
      </c>
      <c r="D1603" s="82">
        <v>6.1982040873E10</v>
      </c>
      <c r="E1603" s="82" t="s">
        <v>43</v>
      </c>
      <c r="F1603" s="82" t="s">
        <v>44</v>
      </c>
      <c r="G1603" s="82" t="s">
        <v>45</v>
      </c>
      <c r="H1603" s="82" t="s">
        <v>106</v>
      </c>
      <c r="I1603" s="82" t="s">
        <v>48</v>
      </c>
      <c r="J1603" s="82" t="s">
        <v>47</v>
      </c>
      <c r="K1603" s="82" t="s">
        <v>48</v>
      </c>
      <c r="L1603" s="82" t="s">
        <v>47</v>
      </c>
      <c r="M1603" s="82" t="s">
        <v>118</v>
      </c>
      <c r="N1603" s="82" t="s">
        <v>64</v>
      </c>
      <c r="O1603" s="82" t="s">
        <v>51</v>
      </c>
      <c r="P1603" s="82" t="s">
        <v>171</v>
      </c>
      <c r="Q1603" s="82" t="s">
        <v>9484</v>
      </c>
      <c r="R1603" s="82" t="s">
        <v>9411</v>
      </c>
      <c r="S1603" s="82" t="s">
        <v>55</v>
      </c>
      <c r="T1603" s="83" t="s">
        <v>56</v>
      </c>
    </row>
    <row r="1604">
      <c r="A1604" s="81">
        <v>45772.054247685184</v>
      </c>
      <c r="B1604" s="82" t="s">
        <v>10946</v>
      </c>
      <c r="C1604" s="82" t="s">
        <v>10947</v>
      </c>
      <c r="D1604" s="82">
        <v>6.1982040873E10</v>
      </c>
      <c r="E1604" s="82" t="s">
        <v>43</v>
      </c>
      <c r="F1604" s="82" t="s">
        <v>44</v>
      </c>
      <c r="G1604" s="82" t="s">
        <v>45</v>
      </c>
      <c r="H1604" s="82" t="s">
        <v>106</v>
      </c>
      <c r="I1604" s="82" t="s">
        <v>48</v>
      </c>
      <c r="J1604" s="82" t="s">
        <v>47</v>
      </c>
      <c r="K1604" s="82" t="s">
        <v>48</v>
      </c>
      <c r="L1604" s="82" t="s">
        <v>47</v>
      </c>
      <c r="M1604" s="82" t="s">
        <v>118</v>
      </c>
      <c r="N1604" s="82" t="s">
        <v>64</v>
      </c>
      <c r="O1604" s="82" t="s">
        <v>51</v>
      </c>
      <c r="P1604" s="82" t="s">
        <v>171</v>
      </c>
      <c r="Q1604" s="82" t="s">
        <v>9484</v>
      </c>
      <c r="R1604" s="82" t="s">
        <v>9411</v>
      </c>
      <c r="S1604" s="82" t="s">
        <v>55</v>
      </c>
      <c r="T1604" s="83" t="s">
        <v>56</v>
      </c>
    </row>
    <row r="1605">
      <c r="A1605" s="81">
        <v>45772.054456018515</v>
      </c>
      <c r="B1605" s="82" t="s">
        <v>10948</v>
      </c>
      <c r="C1605" s="82" t="s">
        <v>10949</v>
      </c>
      <c r="D1605" s="82">
        <v>5.531996976E10</v>
      </c>
      <c r="E1605" s="82" t="s">
        <v>75</v>
      </c>
      <c r="F1605" s="82" t="s">
        <v>69</v>
      </c>
      <c r="G1605" s="82" t="s">
        <v>157</v>
      </c>
      <c r="H1605" s="82" t="s">
        <v>88</v>
      </c>
      <c r="I1605" s="82" t="s">
        <v>47</v>
      </c>
      <c r="J1605" s="82" t="s">
        <v>47</v>
      </c>
      <c r="K1605" s="82" t="s">
        <v>48</v>
      </c>
      <c r="L1605" s="82" t="s">
        <v>47</v>
      </c>
      <c r="M1605" s="82" t="s">
        <v>94</v>
      </c>
      <c r="N1605" s="82" t="s">
        <v>95</v>
      </c>
      <c r="O1605" s="82" t="s">
        <v>51</v>
      </c>
      <c r="P1605" s="82" t="s">
        <v>171</v>
      </c>
      <c r="Q1605" s="82" t="s">
        <v>9555</v>
      </c>
      <c r="R1605" s="82" t="s">
        <v>9411</v>
      </c>
      <c r="S1605" s="82" t="s">
        <v>55</v>
      </c>
      <c r="T1605" s="83" t="s">
        <v>56</v>
      </c>
    </row>
    <row r="1606">
      <c r="A1606" s="81">
        <v>45772.054456018515</v>
      </c>
      <c r="B1606" s="82" t="s">
        <v>10948</v>
      </c>
      <c r="C1606" s="82" t="s">
        <v>10949</v>
      </c>
      <c r="D1606" s="82">
        <v>5.531996976E10</v>
      </c>
      <c r="E1606" s="82" t="s">
        <v>75</v>
      </c>
      <c r="F1606" s="82" t="s">
        <v>69</v>
      </c>
      <c r="G1606" s="82" t="s">
        <v>157</v>
      </c>
      <c r="H1606" s="82" t="s">
        <v>88</v>
      </c>
      <c r="I1606" s="82" t="s">
        <v>47</v>
      </c>
      <c r="J1606" s="82" t="s">
        <v>47</v>
      </c>
      <c r="K1606" s="82" t="s">
        <v>48</v>
      </c>
      <c r="L1606" s="82" t="s">
        <v>47</v>
      </c>
      <c r="M1606" s="82" t="s">
        <v>94</v>
      </c>
      <c r="N1606" s="82" t="s">
        <v>95</v>
      </c>
      <c r="O1606" s="82" t="s">
        <v>51</v>
      </c>
      <c r="P1606" s="82" t="s">
        <v>171</v>
      </c>
      <c r="Q1606" s="82" t="s">
        <v>9555</v>
      </c>
      <c r="R1606" s="82" t="s">
        <v>9411</v>
      </c>
      <c r="S1606" s="82" t="s">
        <v>55</v>
      </c>
      <c r="T1606" s="83" t="s">
        <v>56</v>
      </c>
    </row>
    <row r="1607">
      <c r="A1607" s="81">
        <v>45772.05604166666</v>
      </c>
      <c r="B1607" s="82" t="s">
        <v>10950</v>
      </c>
      <c r="C1607" s="82" t="s">
        <v>10951</v>
      </c>
      <c r="D1607" s="82">
        <v>3.4992511558E10</v>
      </c>
      <c r="E1607" s="82" t="s">
        <v>43</v>
      </c>
      <c r="F1607" s="82" t="s">
        <v>44</v>
      </c>
      <c r="G1607" s="82" t="s">
        <v>61</v>
      </c>
      <c r="H1607" s="82" t="s">
        <v>106</v>
      </c>
      <c r="I1607" s="82" t="s">
        <v>48</v>
      </c>
      <c r="J1607" s="82" t="s">
        <v>47</v>
      </c>
      <c r="K1607" s="82" t="s">
        <v>48</v>
      </c>
      <c r="L1607" s="82" t="s">
        <v>48</v>
      </c>
      <c r="M1607" s="82" t="s">
        <v>118</v>
      </c>
      <c r="N1607" s="82" t="s">
        <v>50</v>
      </c>
      <c r="O1607" s="82" t="s">
        <v>51</v>
      </c>
      <c r="P1607" s="82" t="s">
        <v>171</v>
      </c>
      <c r="Q1607" s="82" t="s">
        <v>9469</v>
      </c>
      <c r="R1607" s="82" t="s">
        <v>9411</v>
      </c>
      <c r="S1607" s="82" t="s">
        <v>65</v>
      </c>
      <c r="T1607" s="83" t="s">
        <v>56</v>
      </c>
    </row>
    <row r="1608">
      <c r="A1608" s="81">
        <v>45772.05604166666</v>
      </c>
      <c r="B1608" s="82" t="s">
        <v>10950</v>
      </c>
      <c r="C1608" s="82" t="s">
        <v>10951</v>
      </c>
      <c r="D1608" s="82">
        <v>3.4992511558E10</v>
      </c>
      <c r="E1608" s="82" t="s">
        <v>43</v>
      </c>
      <c r="F1608" s="82" t="s">
        <v>44</v>
      </c>
      <c r="G1608" s="82" t="s">
        <v>61</v>
      </c>
      <c r="H1608" s="82" t="s">
        <v>106</v>
      </c>
      <c r="I1608" s="82" t="s">
        <v>48</v>
      </c>
      <c r="J1608" s="82" t="s">
        <v>47</v>
      </c>
      <c r="K1608" s="82" t="s">
        <v>48</v>
      </c>
      <c r="L1608" s="82" t="s">
        <v>48</v>
      </c>
      <c r="M1608" s="82" t="s">
        <v>118</v>
      </c>
      <c r="N1608" s="82" t="s">
        <v>50</v>
      </c>
      <c r="O1608" s="82" t="s">
        <v>51</v>
      </c>
      <c r="P1608" s="82" t="s">
        <v>171</v>
      </c>
      <c r="Q1608" s="82" t="s">
        <v>9469</v>
      </c>
      <c r="R1608" s="82" t="s">
        <v>9411</v>
      </c>
      <c r="S1608" s="82" t="s">
        <v>65</v>
      </c>
      <c r="T1608" s="83" t="s">
        <v>56</v>
      </c>
    </row>
    <row r="1609">
      <c r="A1609" s="81">
        <v>45772.05881944444</v>
      </c>
      <c r="B1609" s="82" t="s">
        <v>10952</v>
      </c>
      <c r="C1609" s="82" t="s">
        <v>10953</v>
      </c>
      <c r="D1609" s="82">
        <v>8.2988423259E10</v>
      </c>
      <c r="E1609" s="82" t="s">
        <v>43</v>
      </c>
      <c r="F1609" s="82" t="s">
        <v>44</v>
      </c>
      <c r="G1609" s="82" t="s">
        <v>61</v>
      </c>
      <c r="H1609" s="82" t="s">
        <v>106</v>
      </c>
      <c r="I1609" s="82" t="s">
        <v>47</v>
      </c>
      <c r="J1609" s="82" t="s">
        <v>48</v>
      </c>
      <c r="K1609" s="82" t="s">
        <v>48</v>
      </c>
      <c r="L1609" s="82" t="s">
        <v>47</v>
      </c>
      <c r="M1609" s="82" t="s">
        <v>49</v>
      </c>
      <c r="N1609" s="82" t="s">
        <v>64</v>
      </c>
      <c r="O1609" s="82" t="s">
        <v>51</v>
      </c>
      <c r="P1609" s="82" t="s">
        <v>171</v>
      </c>
      <c r="Q1609" s="82" t="s">
        <v>9484</v>
      </c>
      <c r="R1609" s="82" t="s">
        <v>9411</v>
      </c>
      <c r="S1609" s="82" t="s">
        <v>55</v>
      </c>
      <c r="T1609" s="83" t="s">
        <v>56</v>
      </c>
    </row>
    <row r="1610">
      <c r="A1610" s="81">
        <v>45772.05881944444</v>
      </c>
      <c r="B1610" s="82" t="s">
        <v>10952</v>
      </c>
      <c r="C1610" s="82" t="s">
        <v>10953</v>
      </c>
      <c r="D1610" s="82">
        <v>8.2988423259E10</v>
      </c>
      <c r="E1610" s="82" t="s">
        <v>43</v>
      </c>
      <c r="F1610" s="82" t="s">
        <v>44</v>
      </c>
      <c r="G1610" s="82" t="s">
        <v>61</v>
      </c>
      <c r="H1610" s="82" t="s">
        <v>106</v>
      </c>
      <c r="I1610" s="82" t="s">
        <v>47</v>
      </c>
      <c r="J1610" s="82" t="s">
        <v>48</v>
      </c>
      <c r="K1610" s="82" t="s">
        <v>48</v>
      </c>
      <c r="L1610" s="82" t="s">
        <v>47</v>
      </c>
      <c r="M1610" s="82" t="s">
        <v>49</v>
      </c>
      <c r="N1610" s="82" t="s">
        <v>64</v>
      </c>
      <c r="O1610" s="82" t="s">
        <v>51</v>
      </c>
      <c r="P1610" s="82" t="s">
        <v>171</v>
      </c>
      <c r="Q1610" s="82" t="s">
        <v>9484</v>
      </c>
      <c r="R1610" s="82" t="s">
        <v>9411</v>
      </c>
      <c r="S1610" s="82" t="s">
        <v>55</v>
      </c>
      <c r="T1610" s="83" t="s">
        <v>56</v>
      </c>
    </row>
    <row r="1611">
      <c r="A1611" s="81">
        <v>45772.06384259259</v>
      </c>
      <c r="B1611" s="82" t="s">
        <v>10954</v>
      </c>
      <c r="C1611" s="82" t="s">
        <v>10955</v>
      </c>
      <c r="D1611" s="82">
        <v>1.2996006807E10</v>
      </c>
      <c r="E1611" s="82" t="s">
        <v>75</v>
      </c>
      <c r="F1611" s="82" t="s">
        <v>44</v>
      </c>
      <c r="G1611" s="82" t="s">
        <v>77</v>
      </c>
      <c r="H1611" s="82" t="s">
        <v>88</v>
      </c>
      <c r="I1611" s="82" t="s">
        <v>47</v>
      </c>
      <c r="J1611" s="82" t="s">
        <v>48</v>
      </c>
      <c r="K1611" s="82" t="s">
        <v>48</v>
      </c>
      <c r="L1611" s="82" t="s">
        <v>47</v>
      </c>
      <c r="M1611" s="82" t="s">
        <v>79</v>
      </c>
      <c r="N1611" s="82" t="s">
        <v>95</v>
      </c>
      <c r="O1611" s="82" t="s">
        <v>51</v>
      </c>
      <c r="P1611" s="82" t="s">
        <v>171</v>
      </c>
      <c r="Q1611" s="82" t="s">
        <v>9555</v>
      </c>
      <c r="R1611" s="82" t="s">
        <v>9411</v>
      </c>
      <c r="S1611" s="82" t="s">
        <v>55</v>
      </c>
      <c r="T1611" s="83" t="s">
        <v>56</v>
      </c>
    </row>
    <row r="1612">
      <c r="A1612" s="81">
        <v>45772.06384259259</v>
      </c>
      <c r="B1612" s="82" t="s">
        <v>10954</v>
      </c>
      <c r="C1612" s="82" t="s">
        <v>10955</v>
      </c>
      <c r="D1612" s="82">
        <v>1.2996006807E10</v>
      </c>
      <c r="E1612" s="82" t="s">
        <v>75</v>
      </c>
      <c r="F1612" s="82" t="s">
        <v>44</v>
      </c>
      <c r="G1612" s="82" t="s">
        <v>77</v>
      </c>
      <c r="H1612" s="82" t="s">
        <v>88</v>
      </c>
      <c r="I1612" s="82" t="s">
        <v>47</v>
      </c>
      <c r="J1612" s="82" t="s">
        <v>48</v>
      </c>
      <c r="K1612" s="82" t="s">
        <v>48</v>
      </c>
      <c r="L1612" s="82" t="s">
        <v>47</v>
      </c>
      <c r="M1612" s="82" t="s">
        <v>79</v>
      </c>
      <c r="N1612" s="82" t="s">
        <v>95</v>
      </c>
      <c r="O1612" s="82" t="s">
        <v>51</v>
      </c>
      <c r="P1612" s="82" t="s">
        <v>171</v>
      </c>
      <c r="Q1612" s="82" t="s">
        <v>9555</v>
      </c>
      <c r="R1612" s="82" t="s">
        <v>9411</v>
      </c>
      <c r="S1612" s="82" t="s">
        <v>55</v>
      </c>
      <c r="T1612" s="83" t="s">
        <v>56</v>
      </c>
    </row>
    <row r="1613">
      <c r="A1613" s="81">
        <v>45772.07001157408</v>
      </c>
      <c r="B1613" s="82" t="s">
        <v>10956</v>
      </c>
      <c r="C1613" s="82" t="s">
        <v>10957</v>
      </c>
      <c r="D1613" s="82">
        <v>4.1988494617E10</v>
      </c>
      <c r="E1613" s="82" t="s">
        <v>43</v>
      </c>
      <c r="F1613" s="82" t="s">
        <v>60</v>
      </c>
      <c r="G1613" s="82" t="s">
        <v>45</v>
      </c>
      <c r="H1613" s="82" t="s">
        <v>106</v>
      </c>
      <c r="I1613" s="82" t="s">
        <v>48</v>
      </c>
      <c r="J1613" s="82" t="s">
        <v>48</v>
      </c>
      <c r="K1613" s="82" t="s">
        <v>48</v>
      </c>
      <c r="L1613" s="82" t="s">
        <v>48</v>
      </c>
      <c r="M1613" s="82" t="s">
        <v>63</v>
      </c>
      <c r="N1613" s="82" t="s">
        <v>70</v>
      </c>
      <c r="O1613" s="82" t="s">
        <v>51</v>
      </c>
      <c r="P1613" s="82" t="s">
        <v>171</v>
      </c>
      <c r="Q1613" s="82" t="s">
        <v>9555</v>
      </c>
      <c r="R1613" s="82" t="s">
        <v>9411</v>
      </c>
      <c r="S1613" s="82" t="s">
        <v>55</v>
      </c>
      <c r="T1613" s="83" t="s">
        <v>56</v>
      </c>
    </row>
    <row r="1614">
      <c r="A1614" s="81">
        <v>45772.07001157408</v>
      </c>
      <c r="B1614" s="82" t="s">
        <v>10956</v>
      </c>
      <c r="C1614" s="82" t="s">
        <v>10957</v>
      </c>
      <c r="D1614" s="82">
        <v>4.1988494617E10</v>
      </c>
      <c r="E1614" s="82" t="s">
        <v>43</v>
      </c>
      <c r="F1614" s="82" t="s">
        <v>60</v>
      </c>
      <c r="G1614" s="82" t="s">
        <v>45</v>
      </c>
      <c r="H1614" s="82" t="s">
        <v>106</v>
      </c>
      <c r="I1614" s="82" t="s">
        <v>48</v>
      </c>
      <c r="J1614" s="82" t="s">
        <v>48</v>
      </c>
      <c r="K1614" s="82" t="s">
        <v>48</v>
      </c>
      <c r="L1614" s="82" t="s">
        <v>48</v>
      </c>
      <c r="M1614" s="82" t="s">
        <v>63</v>
      </c>
      <c r="N1614" s="82" t="s">
        <v>70</v>
      </c>
      <c r="O1614" s="82" t="s">
        <v>51</v>
      </c>
      <c r="P1614" s="82" t="s">
        <v>171</v>
      </c>
      <c r="Q1614" s="82" t="s">
        <v>9555</v>
      </c>
      <c r="R1614" s="82" t="s">
        <v>9411</v>
      </c>
      <c r="S1614" s="82" t="s">
        <v>55</v>
      </c>
      <c r="T1614" s="83" t="s">
        <v>56</v>
      </c>
    </row>
    <row r="1615">
      <c r="A1615" s="81">
        <v>45772.07071759259</v>
      </c>
      <c r="B1615" s="82" t="s">
        <v>10958</v>
      </c>
      <c r="C1615" s="82" t="s">
        <v>10959</v>
      </c>
      <c r="D1615" s="82">
        <v>8.299831398E10</v>
      </c>
      <c r="E1615" s="82" t="s">
        <v>43</v>
      </c>
      <c r="F1615" s="82" t="s">
        <v>44</v>
      </c>
      <c r="G1615" s="82" t="s">
        <v>157</v>
      </c>
      <c r="H1615" s="82" t="s">
        <v>78</v>
      </c>
      <c r="I1615" s="82" t="s">
        <v>47</v>
      </c>
      <c r="J1615" s="82" t="s">
        <v>48</v>
      </c>
      <c r="K1615" s="82" t="s">
        <v>48</v>
      </c>
      <c r="L1615" s="82" t="s">
        <v>47</v>
      </c>
      <c r="M1615" s="82" t="s">
        <v>79</v>
      </c>
      <c r="N1615" s="82" t="s">
        <v>64</v>
      </c>
      <c r="O1615" s="82" t="s">
        <v>51</v>
      </c>
      <c r="P1615" s="82" t="s">
        <v>171</v>
      </c>
      <c r="Q1615" s="82" t="s">
        <v>9555</v>
      </c>
      <c r="R1615" s="82" t="s">
        <v>9411</v>
      </c>
      <c r="S1615" s="82" t="s">
        <v>55</v>
      </c>
      <c r="T1615" s="83" t="s">
        <v>56</v>
      </c>
    </row>
    <row r="1616">
      <c r="A1616" s="81">
        <v>45772.07071759259</v>
      </c>
      <c r="B1616" s="82" t="s">
        <v>10958</v>
      </c>
      <c r="C1616" s="82" t="s">
        <v>10959</v>
      </c>
      <c r="D1616" s="82">
        <v>8.299831398E10</v>
      </c>
      <c r="E1616" s="82" t="s">
        <v>43</v>
      </c>
      <c r="F1616" s="82" t="s">
        <v>44</v>
      </c>
      <c r="G1616" s="82" t="s">
        <v>157</v>
      </c>
      <c r="H1616" s="82" t="s">
        <v>78</v>
      </c>
      <c r="I1616" s="82" t="s">
        <v>47</v>
      </c>
      <c r="J1616" s="82" t="s">
        <v>48</v>
      </c>
      <c r="K1616" s="82" t="s">
        <v>48</v>
      </c>
      <c r="L1616" s="82" t="s">
        <v>47</v>
      </c>
      <c r="M1616" s="82" t="s">
        <v>79</v>
      </c>
      <c r="N1616" s="82" t="s">
        <v>64</v>
      </c>
      <c r="O1616" s="82" t="s">
        <v>51</v>
      </c>
      <c r="P1616" s="82" t="s">
        <v>171</v>
      </c>
      <c r="Q1616" s="82" t="s">
        <v>9555</v>
      </c>
      <c r="R1616" s="82" t="s">
        <v>9411</v>
      </c>
      <c r="S1616" s="82" t="s">
        <v>55</v>
      </c>
      <c r="T1616" s="83" t="s">
        <v>56</v>
      </c>
    </row>
    <row r="1617">
      <c r="A1617" s="81">
        <v>45772.072916666664</v>
      </c>
      <c r="B1617" s="82" t="s">
        <v>10960</v>
      </c>
      <c r="C1617" s="82" t="s">
        <v>10961</v>
      </c>
      <c r="D1617" s="82">
        <v>6.1991584077E10</v>
      </c>
      <c r="E1617" s="82" t="s">
        <v>75</v>
      </c>
      <c r="F1617" s="82" t="s">
        <v>76</v>
      </c>
      <c r="G1617" s="82" t="s">
        <v>45</v>
      </c>
      <c r="H1617" s="82" t="s">
        <v>78</v>
      </c>
      <c r="I1617" s="82" t="s">
        <v>47</v>
      </c>
      <c r="J1617" s="82" t="s">
        <v>47</v>
      </c>
      <c r="K1617" s="82" t="s">
        <v>48</v>
      </c>
      <c r="L1617" s="82" t="s">
        <v>47</v>
      </c>
      <c r="M1617" s="82" t="s">
        <v>79</v>
      </c>
      <c r="N1617" s="82" t="s">
        <v>50</v>
      </c>
      <c r="O1617" s="82" t="s">
        <v>51</v>
      </c>
      <c r="P1617" s="82" t="s">
        <v>171</v>
      </c>
      <c r="Q1617" s="82" t="s">
        <v>9420</v>
      </c>
      <c r="R1617" s="82" t="s">
        <v>9430</v>
      </c>
      <c r="S1617" s="82" t="s">
        <v>55</v>
      </c>
      <c r="T1617" s="83" t="s">
        <v>56</v>
      </c>
    </row>
    <row r="1618">
      <c r="A1618" s="81">
        <v>45772.072916666664</v>
      </c>
      <c r="B1618" s="82" t="s">
        <v>10960</v>
      </c>
      <c r="C1618" s="82" t="s">
        <v>10961</v>
      </c>
      <c r="D1618" s="82">
        <v>6.1991584077E10</v>
      </c>
      <c r="E1618" s="82" t="s">
        <v>75</v>
      </c>
      <c r="F1618" s="82" t="s">
        <v>76</v>
      </c>
      <c r="G1618" s="82" t="s">
        <v>45</v>
      </c>
      <c r="H1618" s="82" t="s">
        <v>78</v>
      </c>
      <c r="I1618" s="82" t="s">
        <v>47</v>
      </c>
      <c r="J1618" s="82" t="s">
        <v>47</v>
      </c>
      <c r="K1618" s="82" t="s">
        <v>48</v>
      </c>
      <c r="L1618" s="82" t="s">
        <v>47</v>
      </c>
      <c r="M1618" s="82" t="s">
        <v>79</v>
      </c>
      <c r="N1618" s="82" t="s">
        <v>50</v>
      </c>
      <c r="O1618" s="82" t="s">
        <v>51</v>
      </c>
      <c r="P1618" s="82" t="s">
        <v>171</v>
      </c>
      <c r="Q1618" s="82" t="s">
        <v>9420</v>
      </c>
      <c r="R1618" s="82" t="s">
        <v>9430</v>
      </c>
      <c r="S1618" s="82" t="s">
        <v>55</v>
      </c>
      <c r="T1618" s="83" t="s">
        <v>56</v>
      </c>
    </row>
    <row r="1619">
      <c r="A1619" s="81">
        <v>45772.07363425926</v>
      </c>
      <c r="B1619" s="82" t="s">
        <v>10962</v>
      </c>
      <c r="C1619" s="82" t="s">
        <v>10963</v>
      </c>
      <c r="D1619" s="82">
        <v>9.2981258204E10</v>
      </c>
      <c r="E1619" s="82" t="s">
        <v>43</v>
      </c>
      <c r="F1619" s="82" t="s">
        <v>44</v>
      </c>
      <c r="G1619" s="82" t="s">
        <v>45</v>
      </c>
      <c r="H1619" s="82" t="s">
        <v>78</v>
      </c>
      <c r="I1619" s="82" t="s">
        <v>47</v>
      </c>
      <c r="J1619" s="82" t="s">
        <v>48</v>
      </c>
      <c r="K1619" s="82" t="s">
        <v>48</v>
      </c>
      <c r="L1619" s="82" t="s">
        <v>47</v>
      </c>
      <c r="M1619" s="82" t="s">
        <v>118</v>
      </c>
      <c r="N1619" s="82" t="s">
        <v>64</v>
      </c>
      <c r="O1619" s="82" t="s">
        <v>51</v>
      </c>
      <c r="P1619" s="82" t="s">
        <v>171</v>
      </c>
      <c r="Q1619" s="82" t="s">
        <v>9491</v>
      </c>
      <c r="R1619" s="82" t="s">
        <v>9414</v>
      </c>
      <c r="S1619" s="82" t="s">
        <v>55</v>
      </c>
      <c r="T1619" s="83" t="s">
        <v>56</v>
      </c>
    </row>
    <row r="1620">
      <c r="A1620" s="81">
        <v>45772.07363425926</v>
      </c>
      <c r="B1620" s="82" t="s">
        <v>10962</v>
      </c>
      <c r="C1620" s="82" t="s">
        <v>10963</v>
      </c>
      <c r="D1620" s="82">
        <v>9.2981258204E10</v>
      </c>
      <c r="E1620" s="82" t="s">
        <v>43</v>
      </c>
      <c r="F1620" s="82" t="s">
        <v>44</v>
      </c>
      <c r="G1620" s="82" t="s">
        <v>45</v>
      </c>
      <c r="H1620" s="82" t="s">
        <v>78</v>
      </c>
      <c r="I1620" s="82" t="s">
        <v>47</v>
      </c>
      <c r="J1620" s="82" t="s">
        <v>48</v>
      </c>
      <c r="K1620" s="82" t="s">
        <v>48</v>
      </c>
      <c r="L1620" s="82" t="s">
        <v>47</v>
      </c>
      <c r="M1620" s="82" t="s">
        <v>118</v>
      </c>
      <c r="N1620" s="82" t="s">
        <v>64</v>
      </c>
      <c r="O1620" s="82" t="s">
        <v>51</v>
      </c>
      <c r="P1620" s="82" t="s">
        <v>171</v>
      </c>
      <c r="Q1620" s="82" t="s">
        <v>9491</v>
      </c>
      <c r="R1620" s="82" t="s">
        <v>9414</v>
      </c>
      <c r="S1620" s="82" t="s">
        <v>55</v>
      </c>
      <c r="T1620" s="83" t="s">
        <v>56</v>
      </c>
    </row>
    <row r="1621">
      <c r="A1621" s="81">
        <v>45772.076516203706</v>
      </c>
      <c r="B1621" s="82" t="s">
        <v>10964</v>
      </c>
      <c r="C1621" s="82" t="s">
        <v>10965</v>
      </c>
      <c r="D1621" s="82">
        <v>5.3991660266E10</v>
      </c>
      <c r="E1621" s="82" t="s">
        <v>43</v>
      </c>
      <c r="F1621" s="82" t="s">
        <v>44</v>
      </c>
      <c r="G1621" s="82" t="s">
        <v>61</v>
      </c>
      <c r="H1621" s="82" t="s">
        <v>106</v>
      </c>
      <c r="I1621" s="82" t="s">
        <v>48</v>
      </c>
      <c r="J1621" s="82" t="s">
        <v>47</v>
      </c>
      <c r="K1621" s="82" t="s">
        <v>48</v>
      </c>
      <c r="L1621" s="82" t="s">
        <v>47</v>
      </c>
      <c r="M1621" s="82" t="s">
        <v>49</v>
      </c>
      <c r="N1621" s="82" t="s">
        <v>95</v>
      </c>
      <c r="O1621" s="82" t="s">
        <v>51</v>
      </c>
      <c r="P1621" s="82" t="s">
        <v>171</v>
      </c>
      <c r="Q1621" s="82" t="s">
        <v>9555</v>
      </c>
      <c r="R1621" s="82" t="s">
        <v>9426</v>
      </c>
      <c r="S1621" s="82" t="s">
        <v>55</v>
      </c>
      <c r="T1621" s="83" t="s">
        <v>47</v>
      </c>
    </row>
    <row r="1622">
      <c r="A1622" s="81">
        <v>45772.076516203706</v>
      </c>
      <c r="B1622" s="82" t="s">
        <v>10964</v>
      </c>
      <c r="C1622" s="82" t="s">
        <v>10965</v>
      </c>
      <c r="D1622" s="82">
        <v>5.3991660266E10</v>
      </c>
      <c r="E1622" s="82" t="s">
        <v>43</v>
      </c>
      <c r="F1622" s="82" t="s">
        <v>44</v>
      </c>
      <c r="G1622" s="82" t="s">
        <v>61</v>
      </c>
      <c r="H1622" s="82" t="s">
        <v>106</v>
      </c>
      <c r="I1622" s="82" t="s">
        <v>48</v>
      </c>
      <c r="J1622" s="82" t="s">
        <v>47</v>
      </c>
      <c r="K1622" s="82" t="s">
        <v>48</v>
      </c>
      <c r="L1622" s="82" t="s">
        <v>47</v>
      </c>
      <c r="M1622" s="82" t="s">
        <v>49</v>
      </c>
      <c r="N1622" s="82" t="s">
        <v>95</v>
      </c>
      <c r="O1622" s="82" t="s">
        <v>51</v>
      </c>
      <c r="P1622" s="82" t="s">
        <v>171</v>
      </c>
      <c r="Q1622" s="82" t="s">
        <v>9555</v>
      </c>
      <c r="R1622" s="82" t="s">
        <v>9426</v>
      </c>
      <c r="S1622" s="82" t="s">
        <v>55</v>
      </c>
      <c r="T1622" s="83" t="s">
        <v>47</v>
      </c>
    </row>
    <row r="1623">
      <c r="A1623" s="81">
        <v>45772.07953703704</v>
      </c>
      <c r="B1623" s="82" t="s">
        <v>10966</v>
      </c>
      <c r="C1623" s="82" t="s">
        <v>10967</v>
      </c>
      <c r="D1623" s="82">
        <v>5.5199952913E10</v>
      </c>
      <c r="E1623" s="82" t="s">
        <v>75</v>
      </c>
      <c r="F1623" s="82" t="s">
        <v>44</v>
      </c>
      <c r="G1623" s="82" t="s">
        <v>87</v>
      </c>
      <c r="H1623" s="82" t="s">
        <v>88</v>
      </c>
      <c r="I1623" s="82" t="s">
        <v>48</v>
      </c>
      <c r="J1623" s="82" t="s">
        <v>47</v>
      </c>
      <c r="K1623" s="82" t="s">
        <v>47</v>
      </c>
      <c r="L1623" s="82" t="s">
        <v>47</v>
      </c>
      <c r="M1623" s="82" t="s">
        <v>49</v>
      </c>
      <c r="N1623" s="82" t="s">
        <v>98</v>
      </c>
      <c r="O1623" s="82" t="s">
        <v>51</v>
      </c>
      <c r="P1623" s="82" t="s">
        <v>171</v>
      </c>
      <c r="Q1623" s="82" t="s">
        <v>9410</v>
      </c>
      <c r="R1623" s="82" t="s">
        <v>9414</v>
      </c>
      <c r="S1623" s="82" t="s">
        <v>55</v>
      </c>
      <c r="T1623" s="84"/>
    </row>
    <row r="1624">
      <c r="A1624" s="81">
        <v>45772.07953703704</v>
      </c>
      <c r="B1624" s="82" t="s">
        <v>10966</v>
      </c>
      <c r="C1624" s="82" t="s">
        <v>10967</v>
      </c>
      <c r="D1624" s="82">
        <v>5.5199952913E10</v>
      </c>
      <c r="E1624" s="82" t="s">
        <v>75</v>
      </c>
      <c r="F1624" s="82" t="s">
        <v>44</v>
      </c>
      <c r="G1624" s="82" t="s">
        <v>87</v>
      </c>
      <c r="H1624" s="82" t="s">
        <v>88</v>
      </c>
      <c r="I1624" s="82" t="s">
        <v>48</v>
      </c>
      <c r="J1624" s="82" t="s">
        <v>47</v>
      </c>
      <c r="K1624" s="82" t="s">
        <v>47</v>
      </c>
      <c r="L1624" s="82" t="s">
        <v>47</v>
      </c>
      <c r="M1624" s="82" t="s">
        <v>49</v>
      </c>
      <c r="N1624" s="82" t="s">
        <v>98</v>
      </c>
      <c r="O1624" s="82" t="s">
        <v>51</v>
      </c>
      <c r="P1624" s="82" t="s">
        <v>171</v>
      </c>
      <c r="Q1624" s="82" t="s">
        <v>9410</v>
      </c>
      <c r="R1624" s="82" t="s">
        <v>9414</v>
      </c>
      <c r="S1624" s="82" t="s">
        <v>55</v>
      </c>
      <c r="T1624" s="84"/>
    </row>
    <row r="1625">
      <c r="A1625" s="81">
        <v>45772.08005787037</v>
      </c>
      <c r="B1625" s="82" t="s">
        <v>10968</v>
      </c>
      <c r="C1625" s="82" t="s">
        <v>10969</v>
      </c>
      <c r="D1625" s="82">
        <v>7.3981272717E10</v>
      </c>
      <c r="E1625" s="82" t="s">
        <v>43</v>
      </c>
      <c r="F1625" s="82" t="s">
        <v>44</v>
      </c>
      <c r="G1625" s="82" t="s">
        <v>61</v>
      </c>
      <c r="H1625" s="82" t="s">
        <v>88</v>
      </c>
      <c r="I1625" s="82" t="s">
        <v>47</v>
      </c>
      <c r="J1625" s="82" t="s">
        <v>47</v>
      </c>
      <c r="K1625" s="82" t="s">
        <v>48</v>
      </c>
      <c r="L1625" s="82" t="s">
        <v>47</v>
      </c>
      <c r="M1625" s="82" t="s">
        <v>63</v>
      </c>
      <c r="N1625" s="82" t="s">
        <v>50</v>
      </c>
      <c r="O1625" s="82" t="s">
        <v>51</v>
      </c>
      <c r="P1625" s="82" t="s">
        <v>171</v>
      </c>
      <c r="Q1625" s="82" t="s">
        <v>9484</v>
      </c>
      <c r="R1625" s="82" t="s">
        <v>9411</v>
      </c>
      <c r="S1625" s="82" t="s">
        <v>55</v>
      </c>
      <c r="T1625" s="83" t="s">
        <v>56</v>
      </c>
    </row>
    <row r="1626">
      <c r="A1626" s="81">
        <v>45772.08005787037</v>
      </c>
      <c r="B1626" s="82" t="s">
        <v>10968</v>
      </c>
      <c r="C1626" s="82" t="s">
        <v>10969</v>
      </c>
      <c r="D1626" s="82">
        <v>7.3981272717E10</v>
      </c>
      <c r="E1626" s="82" t="s">
        <v>43</v>
      </c>
      <c r="F1626" s="82" t="s">
        <v>44</v>
      </c>
      <c r="G1626" s="82" t="s">
        <v>61</v>
      </c>
      <c r="H1626" s="82" t="s">
        <v>88</v>
      </c>
      <c r="I1626" s="82" t="s">
        <v>47</v>
      </c>
      <c r="J1626" s="82" t="s">
        <v>47</v>
      </c>
      <c r="K1626" s="82" t="s">
        <v>48</v>
      </c>
      <c r="L1626" s="82" t="s">
        <v>47</v>
      </c>
      <c r="M1626" s="82" t="s">
        <v>63</v>
      </c>
      <c r="N1626" s="82" t="s">
        <v>50</v>
      </c>
      <c r="O1626" s="82" t="s">
        <v>51</v>
      </c>
      <c r="P1626" s="82" t="s">
        <v>171</v>
      </c>
      <c r="Q1626" s="82" t="s">
        <v>9484</v>
      </c>
      <c r="R1626" s="82" t="s">
        <v>9411</v>
      </c>
      <c r="S1626" s="82" t="s">
        <v>55</v>
      </c>
      <c r="T1626" s="83" t="s">
        <v>56</v>
      </c>
    </row>
    <row r="1627">
      <c r="A1627" s="81">
        <v>45772.08025462963</v>
      </c>
      <c r="B1627" s="82" t="s">
        <v>3159</v>
      </c>
      <c r="C1627" s="82" t="s">
        <v>10970</v>
      </c>
      <c r="D1627" s="82">
        <v>6.6997129925E10</v>
      </c>
      <c r="E1627" s="82" t="s">
        <v>43</v>
      </c>
      <c r="F1627" s="82" t="s">
        <v>60</v>
      </c>
      <c r="G1627" s="82" t="s">
        <v>45</v>
      </c>
      <c r="H1627" s="82" t="s">
        <v>106</v>
      </c>
      <c r="I1627" s="82" t="s">
        <v>48</v>
      </c>
      <c r="J1627" s="82" t="s">
        <v>47</v>
      </c>
      <c r="K1627" s="82" t="s">
        <v>48</v>
      </c>
      <c r="L1627" s="82" t="s">
        <v>47</v>
      </c>
      <c r="M1627" s="82" t="s">
        <v>63</v>
      </c>
      <c r="N1627" s="82" t="s">
        <v>50</v>
      </c>
      <c r="O1627" s="82" t="s">
        <v>51</v>
      </c>
      <c r="P1627" s="82" t="s">
        <v>171</v>
      </c>
      <c r="Q1627" s="82" t="s">
        <v>10729</v>
      </c>
      <c r="R1627" s="82" t="s">
        <v>9430</v>
      </c>
      <c r="S1627" s="82" t="s">
        <v>55</v>
      </c>
      <c r="T1627" s="83" t="s">
        <v>56</v>
      </c>
    </row>
    <row r="1628">
      <c r="A1628" s="81">
        <v>45772.08025462963</v>
      </c>
      <c r="B1628" s="82" t="s">
        <v>3159</v>
      </c>
      <c r="C1628" s="82" t="s">
        <v>10970</v>
      </c>
      <c r="D1628" s="82">
        <v>6.6997129925E10</v>
      </c>
      <c r="E1628" s="82" t="s">
        <v>43</v>
      </c>
      <c r="F1628" s="82" t="s">
        <v>60</v>
      </c>
      <c r="G1628" s="82" t="s">
        <v>45</v>
      </c>
      <c r="H1628" s="82" t="s">
        <v>106</v>
      </c>
      <c r="I1628" s="82" t="s">
        <v>48</v>
      </c>
      <c r="J1628" s="82" t="s">
        <v>47</v>
      </c>
      <c r="K1628" s="82" t="s">
        <v>48</v>
      </c>
      <c r="L1628" s="82" t="s">
        <v>47</v>
      </c>
      <c r="M1628" s="82" t="s">
        <v>63</v>
      </c>
      <c r="N1628" s="82" t="s">
        <v>50</v>
      </c>
      <c r="O1628" s="82" t="s">
        <v>51</v>
      </c>
      <c r="P1628" s="82" t="s">
        <v>171</v>
      </c>
      <c r="Q1628" s="82" t="s">
        <v>10729</v>
      </c>
      <c r="R1628" s="82" t="s">
        <v>9430</v>
      </c>
      <c r="S1628" s="82" t="s">
        <v>55</v>
      </c>
      <c r="T1628" s="83" t="s">
        <v>56</v>
      </c>
    </row>
    <row r="1629">
      <c r="A1629" s="81">
        <v>45772.08049768519</v>
      </c>
      <c r="B1629" s="82" t="s">
        <v>1286</v>
      </c>
      <c r="C1629" s="82" t="s">
        <v>10971</v>
      </c>
      <c r="D1629" s="82">
        <v>2.7999309016E10</v>
      </c>
      <c r="E1629" s="82" t="s">
        <v>43</v>
      </c>
      <c r="F1629" s="82" t="s">
        <v>144</v>
      </c>
      <c r="G1629" s="82" t="s">
        <v>77</v>
      </c>
      <c r="H1629" s="82" t="s">
        <v>88</v>
      </c>
      <c r="I1629" s="82" t="s">
        <v>47</v>
      </c>
      <c r="J1629" s="82" t="s">
        <v>48</v>
      </c>
      <c r="K1629" s="82" t="s">
        <v>48</v>
      </c>
      <c r="L1629" s="82" t="s">
        <v>47</v>
      </c>
      <c r="M1629" s="82" t="s">
        <v>63</v>
      </c>
      <c r="N1629" s="82" t="s">
        <v>70</v>
      </c>
      <c r="O1629" s="82" t="s">
        <v>51</v>
      </c>
      <c r="P1629" s="82" t="s">
        <v>171</v>
      </c>
      <c r="Q1629" s="82" t="s">
        <v>9555</v>
      </c>
      <c r="R1629" s="82" t="s">
        <v>9414</v>
      </c>
      <c r="S1629" s="82" t="s">
        <v>55</v>
      </c>
      <c r="T1629" s="83" t="s">
        <v>56</v>
      </c>
    </row>
    <row r="1630">
      <c r="A1630" s="81">
        <v>45772.08049768519</v>
      </c>
      <c r="B1630" s="82" t="s">
        <v>1286</v>
      </c>
      <c r="C1630" s="82" t="s">
        <v>10971</v>
      </c>
      <c r="D1630" s="82">
        <v>2.7999309016E10</v>
      </c>
      <c r="E1630" s="82" t="s">
        <v>43</v>
      </c>
      <c r="F1630" s="82" t="s">
        <v>144</v>
      </c>
      <c r="G1630" s="82" t="s">
        <v>77</v>
      </c>
      <c r="H1630" s="82" t="s">
        <v>88</v>
      </c>
      <c r="I1630" s="82" t="s">
        <v>47</v>
      </c>
      <c r="J1630" s="82" t="s">
        <v>48</v>
      </c>
      <c r="K1630" s="82" t="s">
        <v>48</v>
      </c>
      <c r="L1630" s="82" t="s">
        <v>47</v>
      </c>
      <c r="M1630" s="82" t="s">
        <v>63</v>
      </c>
      <c r="N1630" s="82" t="s">
        <v>70</v>
      </c>
      <c r="O1630" s="82" t="s">
        <v>51</v>
      </c>
      <c r="P1630" s="82" t="s">
        <v>171</v>
      </c>
      <c r="Q1630" s="82" t="s">
        <v>9555</v>
      </c>
      <c r="R1630" s="82" t="s">
        <v>9414</v>
      </c>
      <c r="S1630" s="82" t="s">
        <v>55</v>
      </c>
      <c r="T1630" s="83" t="s">
        <v>56</v>
      </c>
    </row>
    <row r="1631">
      <c r="A1631" s="81">
        <v>45772.08105324074</v>
      </c>
      <c r="B1631" s="82" t="s">
        <v>10972</v>
      </c>
      <c r="C1631" s="82" t="s">
        <v>10973</v>
      </c>
      <c r="D1631" s="82">
        <v>3.2991636568E10</v>
      </c>
      <c r="E1631" s="82" t="s">
        <v>43</v>
      </c>
      <c r="F1631" s="82" t="s">
        <v>44</v>
      </c>
      <c r="G1631" s="82" t="s">
        <v>61</v>
      </c>
      <c r="H1631" s="82" t="s">
        <v>46</v>
      </c>
      <c r="I1631" s="82" t="s">
        <v>47</v>
      </c>
      <c r="J1631" s="82" t="s">
        <v>48</v>
      </c>
      <c r="K1631" s="82" t="s">
        <v>48</v>
      </c>
      <c r="L1631" s="82" t="s">
        <v>47</v>
      </c>
      <c r="M1631" s="82" t="s">
        <v>79</v>
      </c>
      <c r="N1631" s="82" t="s">
        <v>50</v>
      </c>
      <c r="O1631" s="82" t="s">
        <v>51</v>
      </c>
      <c r="P1631" s="82" t="s">
        <v>171</v>
      </c>
      <c r="Q1631" s="82" t="s">
        <v>10729</v>
      </c>
      <c r="R1631" s="82" t="s">
        <v>9430</v>
      </c>
      <c r="S1631" s="82" t="s">
        <v>55</v>
      </c>
      <c r="T1631" s="84"/>
    </row>
    <row r="1632">
      <c r="A1632" s="81">
        <v>45772.08105324074</v>
      </c>
      <c r="B1632" s="82" t="s">
        <v>10972</v>
      </c>
      <c r="C1632" s="82" t="s">
        <v>10973</v>
      </c>
      <c r="D1632" s="82">
        <v>3.2991636568E10</v>
      </c>
      <c r="E1632" s="82" t="s">
        <v>43</v>
      </c>
      <c r="F1632" s="82" t="s">
        <v>44</v>
      </c>
      <c r="G1632" s="82" t="s">
        <v>61</v>
      </c>
      <c r="H1632" s="82" t="s">
        <v>46</v>
      </c>
      <c r="I1632" s="82" t="s">
        <v>47</v>
      </c>
      <c r="J1632" s="82" t="s">
        <v>48</v>
      </c>
      <c r="K1632" s="82" t="s">
        <v>48</v>
      </c>
      <c r="L1632" s="82" t="s">
        <v>47</v>
      </c>
      <c r="M1632" s="82" t="s">
        <v>79</v>
      </c>
      <c r="N1632" s="82" t="s">
        <v>50</v>
      </c>
      <c r="O1632" s="82" t="s">
        <v>51</v>
      </c>
      <c r="P1632" s="82" t="s">
        <v>171</v>
      </c>
      <c r="Q1632" s="82" t="s">
        <v>10729</v>
      </c>
      <c r="R1632" s="82" t="s">
        <v>9430</v>
      </c>
      <c r="S1632" s="82" t="s">
        <v>55</v>
      </c>
      <c r="T1632" s="84"/>
    </row>
    <row r="1633">
      <c r="A1633" s="81">
        <v>45772.081145833334</v>
      </c>
      <c r="B1633" s="82" t="s">
        <v>10974</v>
      </c>
      <c r="C1633" s="82" t="s">
        <v>10975</v>
      </c>
      <c r="D1633" s="82">
        <v>4.7997025918E10</v>
      </c>
      <c r="E1633" s="82" t="s">
        <v>43</v>
      </c>
      <c r="F1633" s="82" t="s">
        <v>60</v>
      </c>
      <c r="G1633" s="82" t="s">
        <v>61</v>
      </c>
      <c r="H1633" s="82" t="s">
        <v>78</v>
      </c>
      <c r="I1633" s="82" t="s">
        <v>47</v>
      </c>
      <c r="J1633" s="82" t="s">
        <v>47</v>
      </c>
      <c r="K1633" s="82" t="s">
        <v>47</v>
      </c>
      <c r="L1633" s="82" t="s">
        <v>47</v>
      </c>
      <c r="M1633" s="82" t="s">
        <v>63</v>
      </c>
      <c r="N1633" s="82" t="s">
        <v>95</v>
      </c>
      <c r="O1633" s="82" t="s">
        <v>51</v>
      </c>
      <c r="P1633" s="82" t="s">
        <v>171</v>
      </c>
      <c r="Q1633" s="82" t="s">
        <v>9484</v>
      </c>
      <c r="R1633" s="82" t="s">
        <v>9411</v>
      </c>
      <c r="S1633" s="82" t="s">
        <v>65</v>
      </c>
      <c r="T1633" s="83" t="s">
        <v>47</v>
      </c>
    </row>
    <row r="1634">
      <c r="A1634" s="81">
        <v>45772.081145833334</v>
      </c>
      <c r="B1634" s="82" t="s">
        <v>10974</v>
      </c>
      <c r="C1634" s="82" t="s">
        <v>10975</v>
      </c>
      <c r="D1634" s="82">
        <v>4.7997025918E10</v>
      </c>
      <c r="E1634" s="82" t="s">
        <v>43</v>
      </c>
      <c r="F1634" s="82" t="s">
        <v>60</v>
      </c>
      <c r="G1634" s="82" t="s">
        <v>61</v>
      </c>
      <c r="H1634" s="82" t="s">
        <v>78</v>
      </c>
      <c r="I1634" s="82" t="s">
        <v>47</v>
      </c>
      <c r="J1634" s="82" t="s">
        <v>47</v>
      </c>
      <c r="K1634" s="82" t="s">
        <v>47</v>
      </c>
      <c r="L1634" s="82" t="s">
        <v>47</v>
      </c>
      <c r="M1634" s="82" t="s">
        <v>63</v>
      </c>
      <c r="N1634" s="82" t="s">
        <v>95</v>
      </c>
      <c r="O1634" s="82" t="s">
        <v>51</v>
      </c>
      <c r="P1634" s="82" t="s">
        <v>171</v>
      </c>
      <c r="Q1634" s="82" t="s">
        <v>9484</v>
      </c>
      <c r="R1634" s="82" t="s">
        <v>9411</v>
      </c>
      <c r="S1634" s="82" t="s">
        <v>65</v>
      </c>
      <c r="T1634" s="83" t="s">
        <v>47</v>
      </c>
    </row>
    <row r="1635">
      <c r="A1635" s="81">
        <v>45772.08555555555</v>
      </c>
      <c r="B1635" s="82" t="s">
        <v>10976</v>
      </c>
      <c r="C1635" s="82" t="s">
        <v>10977</v>
      </c>
      <c r="D1635" s="82">
        <v>6.7999027225E10</v>
      </c>
      <c r="E1635" s="82" t="s">
        <v>43</v>
      </c>
      <c r="F1635" s="82" t="s">
        <v>69</v>
      </c>
      <c r="G1635" s="82" t="s">
        <v>61</v>
      </c>
      <c r="H1635" s="82" t="s">
        <v>106</v>
      </c>
      <c r="I1635" s="82" t="s">
        <v>47</v>
      </c>
      <c r="J1635" s="82" t="s">
        <v>47</v>
      </c>
      <c r="K1635" s="82" t="s">
        <v>48</v>
      </c>
      <c r="L1635" s="82" t="s">
        <v>48</v>
      </c>
      <c r="M1635" s="82" t="s">
        <v>79</v>
      </c>
      <c r="N1635" s="82" t="s">
        <v>50</v>
      </c>
      <c r="O1635" s="82" t="s">
        <v>51</v>
      </c>
      <c r="P1635" s="82" t="s">
        <v>171</v>
      </c>
      <c r="Q1635" s="82" t="s">
        <v>9555</v>
      </c>
      <c r="R1635" s="82" t="s">
        <v>9411</v>
      </c>
      <c r="S1635" s="82" t="s">
        <v>55</v>
      </c>
      <c r="T1635" s="83" t="s">
        <v>56</v>
      </c>
    </row>
    <row r="1636">
      <c r="A1636" s="81">
        <v>45772.08555555555</v>
      </c>
      <c r="B1636" s="82" t="s">
        <v>10976</v>
      </c>
      <c r="C1636" s="82" t="s">
        <v>10977</v>
      </c>
      <c r="D1636" s="82">
        <v>6.7999027225E10</v>
      </c>
      <c r="E1636" s="82" t="s">
        <v>43</v>
      </c>
      <c r="F1636" s="82" t="s">
        <v>69</v>
      </c>
      <c r="G1636" s="82" t="s">
        <v>61</v>
      </c>
      <c r="H1636" s="82" t="s">
        <v>106</v>
      </c>
      <c r="I1636" s="82" t="s">
        <v>47</v>
      </c>
      <c r="J1636" s="82" t="s">
        <v>47</v>
      </c>
      <c r="K1636" s="82" t="s">
        <v>48</v>
      </c>
      <c r="L1636" s="82" t="s">
        <v>48</v>
      </c>
      <c r="M1636" s="82" t="s">
        <v>79</v>
      </c>
      <c r="N1636" s="82" t="s">
        <v>50</v>
      </c>
      <c r="O1636" s="82" t="s">
        <v>51</v>
      </c>
      <c r="P1636" s="82" t="s">
        <v>171</v>
      </c>
      <c r="Q1636" s="82" t="s">
        <v>9555</v>
      </c>
      <c r="R1636" s="82" t="s">
        <v>9411</v>
      </c>
      <c r="S1636" s="82" t="s">
        <v>55</v>
      </c>
      <c r="T1636" s="83" t="s">
        <v>56</v>
      </c>
    </row>
    <row r="1637">
      <c r="A1637" s="81">
        <v>45772.08657407408</v>
      </c>
      <c r="B1637" s="82" t="s">
        <v>10978</v>
      </c>
      <c r="C1637" s="82" t="s">
        <v>10979</v>
      </c>
      <c r="D1637" s="82">
        <v>5.5959916389E10</v>
      </c>
      <c r="E1637" s="82" t="s">
        <v>43</v>
      </c>
      <c r="F1637" s="82" t="s">
        <v>60</v>
      </c>
      <c r="G1637" s="82" t="s">
        <v>45</v>
      </c>
      <c r="H1637" s="82" t="s">
        <v>78</v>
      </c>
      <c r="I1637" s="82" t="s">
        <v>47</v>
      </c>
      <c r="J1637" s="82" t="s">
        <v>47</v>
      </c>
      <c r="K1637" s="82" t="s">
        <v>48</v>
      </c>
      <c r="L1637" s="82" t="s">
        <v>47</v>
      </c>
      <c r="M1637" s="82" t="s">
        <v>79</v>
      </c>
      <c r="N1637" s="82" t="s">
        <v>50</v>
      </c>
      <c r="O1637" s="82" t="s">
        <v>51</v>
      </c>
      <c r="P1637" s="82" t="s">
        <v>171</v>
      </c>
      <c r="Q1637" s="82" t="s">
        <v>10729</v>
      </c>
      <c r="R1637" s="82" t="s">
        <v>9430</v>
      </c>
      <c r="S1637" s="82" t="s">
        <v>55</v>
      </c>
      <c r="T1637" s="84"/>
    </row>
    <row r="1638">
      <c r="A1638" s="81">
        <v>45772.08657407408</v>
      </c>
      <c r="B1638" s="82" t="s">
        <v>10978</v>
      </c>
      <c r="C1638" s="82" t="s">
        <v>10979</v>
      </c>
      <c r="D1638" s="82">
        <v>5.5959916389E10</v>
      </c>
      <c r="E1638" s="82" t="s">
        <v>43</v>
      </c>
      <c r="F1638" s="82" t="s">
        <v>60</v>
      </c>
      <c r="G1638" s="82" t="s">
        <v>45</v>
      </c>
      <c r="H1638" s="82" t="s">
        <v>78</v>
      </c>
      <c r="I1638" s="82" t="s">
        <v>47</v>
      </c>
      <c r="J1638" s="82" t="s">
        <v>47</v>
      </c>
      <c r="K1638" s="82" t="s">
        <v>48</v>
      </c>
      <c r="L1638" s="82" t="s">
        <v>47</v>
      </c>
      <c r="M1638" s="82" t="s">
        <v>79</v>
      </c>
      <c r="N1638" s="82" t="s">
        <v>50</v>
      </c>
      <c r="O1638" s="82" t="s">
        <v>51</v>
      </c>
      <c r="P1638" s="82" t="s">
        <v>171</v>
      </c>
      <c r="Q1638" s="82" t="s">
        <v>10729</v>
      </c>
      <c r="R1638" s="82" t="s">
        <v>9430</v>
      </c>
      <c r="S1638" s="82" t="s">
        <v>55</v>
      </c>
      <c r="T1638" s="84"/>
    </row>
    <row r="1639">
      <c r="A1639" s="81">
        <v>45772.088587962964</v>
      </c>
      <c r="B1639" s="82" t="s">
        <v>10980</v>
      </c>
      <c r="C1639" s="82" t="s">
        <v>10981</v>
      </c>
      <c r="D1639" s="82">
        <v>7.4981252983E10</v>
      </c>
      <c r="E1639" s="82" t="s">
        <v>43</v>
      </c>
      <c r="F1639" s="82" t="s">
        <v>44</v>
      </c>
      <c r="G1639" s="82" t="s">
        <v>45</v>
      </c>
      <c r="H1639" s="82" t="s">
        <v>78</v>
      </c>
      <c r="I1639" s="82" t="s">
        <v>48</v>
      </c>
      <c r="J1639" s="82" t="s">
        <v>47</v>
      </c>
      <c r="K1639" s="82" t="s">
        <v>47</v>
      </c>
      <c r="L1639" s="82" t="s">
        <v>47</v>
      </c>
      <c r="M1639" s="82" t="s">
        <v>79</v>
      </c>
      <c r="N1639" s="82" t="s">
        <v>70</v>
      </c>
      <c r="O1639" s="82" t="s">
        <v>51</v>
      </c>
      <c r="P1639" s="82" t="s">
        <v>171</v>
      </c>
      <c r="Q1639" s="82" t="s">
        <v>9555</v>
      </c>
      <c r="R1639" s="82" t="s">
        <v>9411</v>
      </c>
      <c r="S1639" s="82" t="s">
        <v>55</v>
      </c>
      <c r="T1639" s="84"/>
    </row>
    <row r="1640">
      <c r="A1640" s="81">
        <v>45772.088587962964</v>
      </c>
      <c r="B1640" s="82" t="s">
        <v>10980</v>
      </c>
      <c r="C1640" s="82" t="s">
        <v>10981</v>
      </c>
      <c r="D1640" s="82">
        <v>7.4981252983E10</v>
      </c>
      <c r="E1640" s="82" t="s">
        <v>43</v>
      </c>
      <c r="F1640" s="82" t="s">
        <v>44</v>
      </c>
      <c r="G1640" s="82" t="s">
        <v>45</v>
      </c>
      <c r="H1640" s="82" t="s">
        <v>78</v>
      </c>
      <c r="I1640" s="82" t="s">
        <v>48</v>
      </c>
      <c r="J1640" s="82" t="s">
        <v>47</v>
      </c>
      <c r="K1640" s="82" t="s">
        <v>47</v>
      </c>
      <c r="L1640" s="82" t="s">
        <v>47</v>
      </c>
      <c r="M1640" s="82" t="s">
        <v>79</v>
      </c>
      <c r="N1640" s="82" t="s">
        <v>70</v>
      </c>
      <c r="O1640" s="82" t="s">
        <v>51</v>
      </c>
      <c r="P1640" s="82" t="s">
        <v>171</v>
      </c>
      <c r="Q1640" s="82" t="s">
        <v>9555</v>
      </c>
      <c r="R1640" s="82" t="s">
        <v>9411</v>
      </c>
      <c r="S1640" s="82" t="s">
        <v>55</v>
      </c>
      <c r="T1640" s="84"/>
    </row>
    <row r="1641">
      <c r="A1641" s="81">
        <v>45772.08883101852</v>
      </c>
      <c r="B1641" s="82" t="s">
        <v>10982</v>
      </c>
      <c r="C1641" s="82" t="s">
        <v>10983</v>
      </c>
      <c r="D1641" s="82">
        <v>8.8981544816E10</v>
      </c>
      <c r="E1641" s="82" t="s">
        <v>75</v>
      </c>
      <c r="F1641" s="82" t="s">
        <v>60</v>
      </c>
      <c r="G1641" s="82" t="s">
        <v>87</v>
      </c>
      <c r="H1641" s="82" t="s">
        <v>46</v>
      </c>
      <c r="I1641" s="82" t="s">
        <v>48</v>
      </c>
      <c r="J1641" s="82" t="s">
        <v>47</v>
      </c>
      <c r="K1641" s="82" t="s">
        <v>47</v>
      </c>
      <c r="L1641" s="82" t="s">
        <v>47</v>
      </c>
      <c r="M1641" s="82" t="s">
        <v>79</v>
      </c>
      <c r="N1641" s="82" t="s">
        <v>95</v>
      </c>
      <c r="O1641" s="82" t="s">
        <v>51</v>
      </c>
      <c r="P1641" s="82" t="s">
        <v>171</v>
      </c>
      <c r="Q1641" s="82" t="s">
        <v>9555</v>
      </c>
      <c r="R1641" s="82" t="s">
        <v>9411</v>
      </c>
      <c r="S1641" s="82" t="s">
        <v>55</v>
      </c>
      <c r="T1641" s="84"/>
    </row>
    <row r="1642">
      <c r="A1642" s="81">
        <v>45772.08883101852</v>
      </c>
      <c r="B1642" s="82" t="s">
        <v>10982</v>
      </c>
      <c r="C1642" s="82" t="s">
        <v>10983</v>
      </c>
      <c r="D1642" s="82">
        <v>8.8981544816E10</v>
      </c>
      <c r="E1642" s="82" t="s">
        <v>75</v>
      </c>
      <c r="F1642" s="82" t="s">
        <v>60</v>
      </c>
      <c r="G1642" s="82" t="s">
        <v>87</v>
      </c>
      <c r="H1642" s="82" t="s">
        <v>46</v>
      </c>
      <c r="I1642" s="82" t="s">
        <v>48</v>
      </c>
      <c r="J1642" s="82" t="s">
        <v>47</v>
      </c>
      <c r="K1642" s="82" t="s">
        <v>47</v>
      </c>
      <c r="L1642" s="82" t="s">
        <v>47</v>
      </c>
      <c r="M1642" s="82" t="s">
        <v>79</v>
      </c>
      <c r="N1642" s="82" t="s">
        <v>95</v>
      </c>
      <c r="O1642" s="82" t="s">
        <v>51</v>
      </c>
      <c r="P1642" s="82" t="s">
        <v>171</v>
      </c>
      <c r="Q1642" s="82" t="s">
        <v>9555</v>
      </c>
      <c r="R1642" s="82" t="s">
        <v>9411</v>
      </c>
      <c r="S1642" s="82" t="s">
        <v>55</v>
      </c>
      <c r="T1642" s="84"/>
    </row>
    <row r="1643">
      <c r="A1643" s="81">
        <v>45772.09075231481</v>
      </c>
      <c r="B1643" s="82" t="s">
        <v>10984</v>
      </c>
      <c r="C1643" s="82" t="s">
        <v>10985</v>
      </c>
      <c r="D1643" s="82">
        <v>2.1964705637E10</v>
      </c>
      <c r="E1643" s="82" t="s">
        <v>43</v>
      </c>
      <c r="F1643" s="82" t="s">
        <v>44</v>
      </c>
      <c r="G1643" s="82" t="s">
        <v>61</v>
      </c>
      <c r="H1643" s="82" t="s">
        <v>46</v>
      </c>
      <c r="I1643" s="82" t="s">
        <v>47</v>
      </c>
      <c r="J1643" s="82" t="s">
        <v>47</v>
      </c>
      <c r="K1643" s="82" t="s">
        <v>48</v>
      </c>
      <c r="L1643" s="82" t="s">
        <v>47</v>
      </c>
      <c r="M1643" s="82" t="s">
        <v>63</v>
      </c>
      <c r="N1643" s="82" t="s">
        <v>50</v>
      </c>
      <c r="O1643" s="82" t="s">
        <v>51</v>
      </c>
      <c r="P1643" s="82" t="s">
        <v>171</v>
      </c>
      <c r="Q1643" s="82" t="s">
        <v>9555</v>
      </c>
      <c r="R1643" s="82" t="s">
        <v>9411</v>
      </c>
      <c r="S1643" s="82" t="s">
        <v>55</v>
      </c>
      <c r="T1643" s="83" t="s">
        <v>56</v>
      </c>
    </row>
    <row r="1644">
      <c r="A1644" s="81">
        <v>45772.09075231481</v>
      </c>
      <c r="B1644" s="82" t="s">
        <v>10984</v>
      </c>
      <c r="C1644" s="82" t="s">
        <v>10985</v>
      </c>
      <c r="D1644" s="82">
        <v>2.1964705637E10</v>
      </c>
      <c r="E1644" s="82" t="s">
        <v>43</v>
      </c>
      <c r="F1644" s="82" t="s">
        <v>44</v>
      </c>
      <c r="G1644" s="82" t="s">
        <v>61</v>
      </c>
      <c r="H1644" s="82" t="s">
        <v>46</v>
      </c>
      <c r="I1644" s="82" t="s">
        <v>47</v>
      </c>
      <c r="J1644" s="82" t="s">
        <v>47</v>
      </c>
      <c r="K1644" s="82" t="s">
        <v>48</v>
      </c>
      <c r="L1644" s="82" t="s">
        <v>47</v>
      </c>
      <c r="M1644" s="82" t="s">
        <v>63</v>
      </c>
      <c r="N1644" s="82" t="s">
        <v>50</v>
      </c>
      <c r="O1644" s="82" t="s">
        <v>51</v>
      </c>
      <c r="P1644" s="82" t="s">
        <v>171</v>
      </c>
      <c r="Q1644" s="82" t="s">
        <v>9555</v>
      </c>
      <c r="R1644" s="82" t="s">
        <v>9411</v>
      </c>
      <c r="S1644" s="82" t="s">
        <v>55</v>
      </c>
      <c r="T1644" s="83" t="s">
        <v>56</v>
      </c>
    </row>
    <row r="1645">
      <c r="A1645" s="81">
        <v>45772.093298611115</v>
      </c>
      <c r="B1645" s="82" t="s">
        <v>10986</v>
      </c>
      <c r="C1645" s="82" t="s">
        <v>10987</v>
      </c>
      <c r="D1645" s="82">
        <v>1.2988999458E10</v>
      </c>
      <c r="E1645" s="82" t="s">
        <v>43</v>
      </c>
      <c r="F1645" s="82" t="s">
        <v>44</v>
      </c>
      <c r="G1645" s="82" t="s">
        <v>45</v>
      </c>
      <c r="H1645" s="82" t="s">
        <v>46</v>
      </c>
      <c r="I1645" s="82" t="s">
        <v>48</v>
      </c>
      <c r="J1645" s="82" t="s">
        <v>47</v>
      </c>
      <c r="K1645" s="82" t="s">
        <v>48</v>
      </c>
      <c r="L1645" s="82" t="s">
        <v>48</v>
      </c>
      <c r="M1645" s="82" t="s">
        <v>49</v>
      </c>
      <c r="N1645" s="82" t="s">
        <v>50</v>
      </c>
      <c r="O1645" s="82" t="s">
        <v>51</v>
      </c>
      <c r="P1645" s="82" t="s">
        <v>171</v>
      </c>
      <c r="Q1645" s="82" t="s">
        <v>10729</v>
      </c>
      <c r="R1645" s="82" t="s">
        <v>9430</v>
      </c>
      <c r="S1645" s="82" t="s">
        <v>55</v>
      </c>
      <c r="T1645" s="83" t="s">
        <v>56</v>
      </c>
    </row>
    <row r="1646">
      <c r="A1646" s="81">
        <v>45772.093298611115</v>
      </c>
      <c r="B1646" s="82" t="s">
        <v>10986</v>
      </c>
      <c r="C1646" s="82" t="s">
        <v>10987</v>
      </c>
      <c r="D1646" s="82">
        <v>1.2988999458E10</v>
      </c>
      <c r="E1646" s="82" t="s">
        <v>43</v>
      </c>
      <c r="F1646" s="82" t="s">
        <v>44</v>
      </c>
      <c r="G1646" s="82" t="s">
        <v>45</v>
      </c>
      <c r="H1646" s="82" t="s">
        <v>46</v>
      </c>
      <c r="I1646" s="82" t="s">
        <v>48</v>
      </c>
      <c r="J1646" s="82" t="s">
        <v>47</v>
      </c>
      <c r="K1646" s="82" t="s">
        <v>48</v>
      </c>
      <c r="L1646" s="82" t="s">
        <v>48</v>
      </c>
      <c r="M1646" s="82" t="s">
        <v>49</v>
      </c>
      <c r="N1646" s="82" t="s">
        <v>50</v>
      </c>
      <c r="O1646" s="82" t="s">
        <v>51</v>
      </c>
      <c r="P1646" s="82" t="s">
        <v>171</v>
      </c>
      <c r="Q1646" s="82" t="s">
        <v>10729</v>
      </c>
      <c r="R1646" s="82" t="s">
        <v>9430</v>
      </c>
      <c r="S1646" s="82" t="s">
        <v>55</v>
      </c>
      <c r="T1646" s="83" t="s">
        <v>56</v>
      </c>
    </row>
    <row r="1647">
      <c r="A1647" s="81">
        <v>45772.093564814815</v>
      </c>
      <c r="B1647" s="82" t="s">
        <v>2910</v>
      </c>
      <c r="C1647" s="82" t="s">
        <v>10988</v>
      </c>
      <c r="D1647" s="82">
        <v>2.2998633449E10</v>
      </c>
      <c r="E1647" s="82" t="s">
        <v>43</v>
      </c>
      <c r="F1647" s="82" t="s">
        <v>44</v>
      </c>
      <c r="G1647" s="82" t="s">
        <v>61</v>
      </c>
      <c r="H1647" s="82" t="s">
        <v>106</v>
      </c>
      <c r="I1647" s="82" t="s">
        <v>47</v>
      </c>
      <c r="J1647" s="82" t="s">
        <v>47</v>
      </c>
      <c r="K1647" s="82" t="s">
        <v>47</v>
      </c>
      <c r="L1647" s="82" t="s">
        <v>47</v>
      </c>
      <c r="M1647" s="82" t="s">
        <v>79</v>
      </c>
      <c r="N1647" s="82" t="s">
        <v>50</v>
      </c>
      <c r="O1647" s="82" t="s">
        <v>51</v>
      </c>
      <c r="P1647" s="82" t="s">
        <v>171</v>
      </c>
      <c r="Q1647" s="82" t="s">
        <v>9555</v>
      </c>
      <c r="R1647" s="82" t="s">
        <v>9411</v>
      </c>
      <c r="S1647" s="82" t="s">
        <v>55</v>
      </c>
      <c r="T1647" s="84"/>
    </row>
    <row r="1648">
      <c r="A1648" s="81">
        <v>45772.093564814815</v>
      </c>
      <c r="B1648" s="82" t="s">
        <v>2910</v>
      </c>
      <c r="C1648" s="82" t="s">
        <v>10988</v>
      </c>
      <c r="D1648" s="82">
        <v>2.2998633449E10</v>
      </c>
      <c r="E1648" s="82" t="s">
        <v>43</v>
      </c>
      <c r="F1648" s="82" t="s">
        <v>44</v>
      </c>
      <c r="G1648" s="82" t="s">
        <v>61</v>
      </c>
      <c r="H1648" s="82" t="s">
        <v>106</v>
      </c>
      <c r="I1648" s="82" t="s">
        <v>47</v>
      </c>
      <c r="J1648" s="82" t="s">
        <v>47</v>
      </c>
      <c r="K1648" s="82" t="s">
        <v>47</v>
      </c>
      <c r="L1648" s="82" t="s">
        <v>47</v>
      </c>
      <c r="M1648" s="82" t="s">
        <v>79</v>
      </c>
      <c r="N1648" s="82" t="s">
        <v>50</v>
      </c>
      <c r="O1648" s="82" t="s">
        <v>51</v>
      </c>
      <c r="P1648" s="82" t="s">
        <v>171</v>
      </c>
      <c r="Q1648" s="82" t="s">
        <v>9555</v>
      </c>
      <c r="R1648" s="82" t="s">
        <v>9411</v>
      </c>
      <c r="S1648" s="82" t="s">
        <v>55</v>
      </c>
      <c r="T1648" s="84"/>
    </row>
    <row r="1649">
      <c r="A1649" s="81">
        <v>45772.09575231482</v>
      </c>
      <c r="B1649" s="82" t="s">
        <v>10989</v>
      </c>
      <c r="C1649" s="82" t="s">
        <v>10990</v>
      </c>
      <c r="D1649" s="82">
        <v>6.799984777E9</v>
      </c>
      <c r="E1649" s="82" t="s">
        <v>43</v>
      </c>
      <c r="F1649" s="82" t="s">
        <v>60</v>
      </c>
      <c r="G1649" s="82" t="s">
        <v>45</v>
      </c>
      <c r="H1649" s="82" t="s">
        <v>106</v>
      </c>
      <c r="I1649" s="82" t="s">
        <v>48</v>
      </c>
      <c r="J1649" s="82" t="s">
        <v>47</v>
      </c>
      <c r="K1649" s="82" t="s">
        <v>47</v>
      </c>
      <c r="L1649" s="82" t="s">
        <v>48</v>
      </c>
      <c r="M1649" s="82" t="s">
        <v>63</v>
      </c>
      <c r="N1649" s="82" t="s">
        <v>70</v>
      </c>
      <c r="O1649" s="82" t="s">
        <v>51</v>
      </c>
      <c r="P1649" s="82" t="s">
        <v>171</v>
      </c>
      <c r="Q1649" s="82" t="s">
        <v>9443</v>
      </c>
      <c r="R1649" s="82" t="s">
        <v>9417</v>
      </c>
      <c r="S1649" s="82" t="s">
        <v>65</v>
      </c>
      <c r="T1649" s="83" t="s">
        <v>56</v>
      </c>
    </row>
    <row r="1650">
      <c r="A1650" s="81">
        <v>45772.09575231482</v>
      </c>
      <c r="B1650" s="82" t="s">
        <v>10989</v>
      </c>
      <c r="C1650" s="82" t="s">
        <v>10990</v>
      </c>
      <c r="D1650" s="82">
        <v>6.799984777E9</v>
      </c>
      <c r="E1650" s="82" t="s">
        <v>43</v>
      </c>
      <c r="F1650" s="82" t="s">
        <v>60</v>
      </c>
      <c r="G1650" s="82" t="s">
        <v>45</v>
      </c>
      <c r="H1650" s="82" t="s">
        <v>106</v>
      </c>
      <c r="I1650" s="82" t="s">
        <v>48</v>
      </c>
      <c r="J1650" s="82" t="s">
        <v>47</v>
      </c>
      <c r="K1650" s="82" t="s">
        <v>47</v>
      </c>
      <c r="L1650" s="82" t="s">
        <v>48</v>
      </c>
      <c r="M1650" s="82" t="s">
        <v>63</v>
      </c>
      <c r="N1650" s="82" t="s">
        <v>70</v>
      </c>
      <c r="O1650" s="82" t="s">
        <v>51</v>
      </c>
      <c r="P1650" s="82" t="s">
        <v>171</v>
      </c>
      <c r="Q1650" s="82" t="s">
        <v>9443</v>
      </c>
      <c r="R1650" s="82" t="s">
        <v>9417</v>
      </c>
      <c r="S1650" s="82" t="s">
        <v>65</v>
      </c>
      <c r="T1650" s="83" t="s">
        <v>56</v>
      </c>
    </row>
    <row r="1651">
      <c r="A1651" s="81">
        <v>45772.09825231481</v>
      </c>
      <c r="B1651" s="82" t="s">
        <v>1939</v>
      </c>
      <c r="C1651" s="82" t="s">
        <v>9442</v>
      </c>
      <c r="D1651" s="82">
        <v>1.5991685765E10</v>
      </c>
      <c r="E1651" s="82" t="s">
        <v>43</v>
      </c>
      <c r="F1651" s="82" t="s">
        <v>76</v>
      </c>
      <c r="G1651" s="82" t="s">
        <v>77</v>
      </c>
      <c r="H1651" s="82" t="s">
        <v>88</v>
      </c>
      <c r="I1651" s="82" t="s">
        <v>47</v>
      </c>
      <c r="J1651" s="82" t="s">
        <v>47</v>
      </c>
      <c r="K1651" s="82" t="s">
        <v>48</v>
      </c>
      <c r="L1651" s="82" t="s">
        <v>47</v>
      </c>
      <c r="M1651" s="82" t="s">
        <v>79</v>
      </c>
      <c r="N1651" s="82" t="s">
        <v>95</v>
      </c>
      <c r="O1651" s="82" t="s">
        <v>51</v>
      </c>
      <c r="P1651" s="82" t="s">
        <v>171</v>
      </c>
      <c r="Q1651" s="82" t="s">
        <v>10729</v>
      </c>
      <c r="R1651" s="82" t="s">
        <v>9430</v>
      </c>
      <c r="S1651" s="82" t="s">
        <v>55</v>
      </c>
      <c r="T1651" s="83" t="s">
        <v>56</v>
      </c>
    </row>
    <row r="1652">
      <c r="A1652" s="81">
        <v>45772.09825231481</v>
      </c>
      <c r="B1652" s="82" t="s">
        <v>1939</v>
      </c>
      <c r="C1652" s="82" t="s">
        <v>9442</v>
      </c>
      <c r="D1652" s="82">
        <v>1.5991685765E10</v>
      </c>
      <c r="E1652" s="82" t="s">
        <v>43</v>
      </c>
      <c r="F1652" s="82" t="s">
        <v>76</v>
      </c>
      <c r="G1652" s="82" t="s">
        <v>77</v>
      </c>
      <c r="H1652" s="82" t="s">
        <v>88</v>
      </c>
      <c r="I1652" s="82" t="s">
        <v>47</v>
      </c>
      <c r="J1652" s="82" t="s">
        <v>47</v>
      </c>
      <c r="K1652" s="82" t="s">
        <v>48</v>
      </c>
      <c r="L1652" s="82" t="s">
        <v>47</v>
      </c>
      <c r="M1652" s="82" t="s">
        <v>79</v>
      </c>
      <c r="N1652" s="82" t="s">
        <v>95</v>
      </c>
      <c r="O1652" s="82" t="s">
        <v>51</v>
      </c>
      <c r="P1652" s="82" t="s">
        <v>171</v>
      </c>
      <c r="Q1652" s="82" t="s">
        <v>10729</v>
      </c>
      <c r="R1652" s="82" t="s">
        <v>9430</v>
      </c>
      <c r="S1652" s="82" t="s">
        <v>55</v>
      </c>
      <c r="T1652" s="83" t="s">
        <v>56</v>
      </c>
    </row>
    <row r="1653">
      <c r="A1653" s="81">
        <v>45772.09984953704</v>
      </c>
      <c r="B1653" s="82" t="s">
        <v>10991</v>
      </c>
      <c r="C1653" s="82" t="s">
        <v>10992</v>
      </c>
      <c r="D1653" s="82">
        <v>7.1982149167E10</v>
      </c>
      <c r="E1653" s="82" t="s">
        <v>43</v>
      </c>
      <c r="F1653" s="82" t="s">
        <v>44</v>
      </c>
      <c r="G1653" s="82" t="s">
        <v>61</v>
      </c>
      <c r="H1653" s="82" t="s">
        <v>78</v>
      </c>
      <c r="I1653" s="82" t="s">
        <v>48</v>
      </c>
      <c r="J1653" s="82" t="s">
        <v>47</v>
      </c>
      <c r="K1653" s="82" t="s">
        <v>47</v>
      </c>
      <c r="L1653" s="82" t="s">
        <v>47</v>
      </c>
      <c r="M1653" s="82" t="s">
        <v>63</v>
      </c>
      <c r="N1653" s="82" t="s">
        <v>64</v>
      </c>
      <c r="O1653" s="82" t="s">
        <v>51</v>
      </c>
      <c r="P1653" s="82" t="s">
        <v>171</v>
      </c>
      <c r="Q1653" s="82" t="s">
        <v>9555</v>
      </c>
      <c r="R1653" s="82" t="s">
        <v>9411</v>
      </c>
      <c r="S1653" s="82" t="s">
        <v>55</v>
      </c>
      <c r="T1653" s="83" t="s">
        <v>56</v>
      </c>
    </row>
    <row r="1654">
      <c r="A1654" s="81">
        <v>45772.09984953704</v>
      </c>
      <c r="B1654" s="82" t="s">
        <v>10991</v>
      </c>
      <c r="C1654" s="82" t="s">
        <v>10992</v>
      </c>
      <c r="D1654" s="82">
        <v>7.1982149167E10</v>
      </c>
      <c r="E1654" s="82" t="s">
        <v>43</v>
      </c>
      <c r="F1654" s="82" t="s">
        <v>44</v>
      </c>
      <c r="G1654" s="82" t="s">
        <v>61</v>
      </c>
      <c r="H1654" s="82" t="s">
        <v>78</v>
      </c>
      <c r="I1654" s="82" t="s">
        <v>48</v>
      </c>
      <c r="J1654" s="82" t="s">
        <v>47</v>
      </c>
      <c r="K1654" s="82" t="s">
        <v>47</v>
      </c>
      <c r="L1654" s="82" t="s">
        <v>47</v>
      </c>
      <c r="M1654" s="82" t="s">
        <v>63</v>
      </c>
      <c r="N1654" s="82" t="s">
        <v>64</v>
      </c>
      <c r="O1654" s="82" t="s">
        <v>51</v>
      </c>
      <c r="P1654" s="82" t="s">
        <v>171</v>
      </c>
      <c r="Q1654" s="82" t="s">
        <v>9555</v>
      </c>
      <c r="R1654" s="82" t="s">
        <v>9411</v>
      </c>
      <c r="S1654" s="82" t="s">
        <v>55</v>
      </c>
      <c r="T1654" s="83" t="s">
        <v>56</v>
      </c>
    </row>
    <row r="1655">
      <c r="A1655" s="81">
        <v>45772.107453703706</v>
      </c>
      <c r="B1655" s="82" t="s">
        <v>10993</v>
      </c>
      <c r="C1655" s="82" t="s">
        <v>10994</v>
      </c>
      <c r="D1655" s="82">
        <v>8.1981839131E10</v>
      </c>
      <c r="E1655" s="82" t="s">
        <v>43</v>
      </c>
      <c r="F1655" s="82" t="s">
        <v>60</v>
      </c>
      <c r="G1655" s="82" t="s">
        <v>77</v>
      </c>
      <c r="H1655" s="82" t="s">
        <v>88</v>
      </c>
      <c r="I1655" s="82" t="s">
        <v>48</v>
      </c>
      <c r="J1655" s="82" t="s">
        <v>48</v>
      </c>
      <c r="K1655" s="82" t="s">
        <v>48</v>
      </c>
      <c r="L1655" s="82" t="s">
        <v>48</v>
      </c>
      <c r="M1655" s="82" t="s">
        <v>63</v>
      </c>
      <c r="N1655" s="82" t="s">
        <v>50</v>
      </c>
      <c r="O1655" s="82" t="s">
        <v>51</v>
      </c>
      <c r="P1655" s="82" t="s">
        <v>171</v>
      </c>
      <c r="Q1655" s="82" t="s">
        <v>9555</v>
      </c>
      <c r="R1655" s="82" t="s">
        <v>9411</v>
      </c>
      <c r="S1655" s="82" t="s">
        <v>55</v>
      </c>
      <c r="T1655" s="83" t="s">
        <v>56</v>
      </c>
    </row>
    <row r="1656">
      <c r="A1656" s="81">
        <v>45772.107453703706</v>
      </c>
      <c r="B1656" s="82" t="s">
        <v>10993</v>
      </c>
      <c r="C1656" s="82" t="s">
        <v>10994</v>
      </c>
      <c r="D1656" s="82">
        <v>8.1981839131E10</v>
      </c>
      <c r="E1656" s="82" t="s">
        <v>43</v>
      </c>
      <c r="F1656" s="82" t="s">
        <v>60</v>
      </c>
      <c r="G1656" s="82" t="s">
        <v>77</v>
      </c>
      <c r="H1656" s="82" t="s">
        <v>88</v>
      </c>
      <c r="I1656" s="82" t="s">
        <v>48</v>
      </c>
      <c r="J1656" s="82" t="s">
        <v>48</v>
      </c>
      <c r="K1656" s="82" t="s">
        <v>48</v>
      </c>
      <c r="L1656" s="82" t="s">
        <v>48</v>
      </c>
      <c r="M1656" s="82" t="s">
        <v>63</v>
      </c>
      <c r="N1656" s="82" t="s">
        <v>50</v>
      </c>
      <c r="O1656" s="82" t="s">
        <v>51</v>
      </c>
      <c r="P1656" s="82" t="s">
        <v>171</v>
      </c>
      <c r="Q1656" s="82" t="s">
        <v>9555</v>
      </c>
      <c r="R1656" s="82" t="s">
        <v>9411</v>
      </c>
      <c r="S1656" s="82" t="s">
        <v>55</v>
      </c>
      <c r="T1656" s="83" t="s">
        <v>56</v>
      </c>
    </row>
    <row r="1657">
      <c r="A1657" s="81">
        <v>45772.1087962963</v>
      </c>
      <c r="B1657" s="82" t="s">
        <v>10995</v>
      </c>
      <c r="C1657" s="82" t="s">
        <v>10996</v>
      </c>
      <c r="D1657" s="82">
        <v>7.799847592E10</v>
      </c>
      <c r="E1657" s="82" t="s">
        <v>43</v>
      </c>
      <c r="F1657" s="82" t="s">
        <v>60</v>
      </c>
      <c r="G1657" s="82" t="s">
        <v>61</v>
      </c>
      <c r="H1657" s="82" t="s">
        <v>78</v>
      </c>
      <c r="I1657" s="82" t="s">
        <v>47</v>
      </c>
      <c r="J1657" s="82" t="s">
        <v>47</v>
      </c>
      <c r="K1657" s="82" t="s">
        <v>47</v>
      </c>
      <c r="L1657" s="82" t="s">
        <v>48</v>
      </c>
      <c r="M1657" s="82" t="s">
        <v>63</v>
      </c>
      <c r="N1657" s="82" t="s">
        <v>70</v>
      </c>
      <c r="O1657" s="82" t="s">
        <v>51</v>
      </c>
      <c r="P1657" s="82" t="s">
        <v>171</v>
      </c>
      <c r="Q1657" s="82" t="s">
        <v>9484</v>
      </c>
      <c r="R1657" s="82" t="s">
        <v>9411</v>
      </c>
      <c r="S1657" s="82" t="s">
        <v>55</v>
      </c>
      <c r="T1657" s="83" t="s">
        <v>56</v>
      </c>
    </row>
    <row r="1658">
      <c r="A1658" s="81">
        <v>45772.1087962963</v>
      </c>
      <c r="B1658" s="82" t="s">
        <v>10995</v>
      </c>
      <c r="C1658" s="82" t="s">
        <v>10996</v>
      </c>
      <c r="D1658" s="82">
        <v>7.799847592E10</v>
      </c>
      <c r="E1658" s="82" t="s">
        <v>43</v>
      </c>
      <c r="F1658" s="82" t="s">
        <v>60</v>
      </c>
      <c r="G1658" s="82" t="s">
        <v>61</v>
      </c>
      <c r="H1658" s="82" t="s">
        <v>78</v>
      </c>
      <c r="I1658" s="82" t="s">
        <v>47</v>
      </c>
      <c r="J1658" s="82" t="s">
        <v>47</v>
      </c>
      <c r="K1658" s="82" t="s">
        <v>47</v>
      </c>
      <c r="L1658" s="82" t="s">
        <v>48</v>
      </c>
      <c r="M1658" s="82" t="s">
        <v>63</v>
      </c>
      <c r="N1658" s="82" t="s">
        <v>70</v>
      </c>
      <c r="O1658" s="82" t="s">
        <v>51</v>
      </c>
      <c r="P1658" s="82" t="s">
        <v>171</v>
      </c>
      <c r="Q1658" s="82" t="s">
        <v>9484</v>
      </c>
      <c r="R1658" s="82" t="s">
        <v>9411</v>
      </c>
      <c r="S1658" s="82" t="s">
        <v>55</v>
      </c>
      <c r="T1658" s="83" t="s">
        <v>56</v>
      </c>
    </row>
    <row r="1659">
      <c r="A1659" s="81">
        <v>45772.11430555556</v>
      </c>
      <c r="B1659" s="82" t="s">
        <v>10997</v>
      </c>
      <c r="C1659" s="82" t="s">
        <v>10998</v>
      </c>
      <c r="D1659" s="82">
        <v>1.196079893E10</v>
      </c>
      <c r="E1659" s="82" t="s">
        <v>43</v>
      </c>
      <c r="F1659" s="82" t="s">
        <v>44</v>
      </c>
      <c r="G1659" s="82" t="s">
        <v>61</v>
      </c>
      <c r="H1659" s="82" t="s">
        <v>106</v>
      </c>
      <c r="I1659" s="82" t="s">
        <v>47</v>
      </c>
      <c r="J1659" s="82" t="s">
        <v>47</v>
      </c>
      <c r="K1659" s="82" t="s">
        <v>48</v>
      </c>
      <c r="L1659" s="82" t="s">
        <v>48</v>
      </c>
      <c r="M1659" s="82" t="s">
        <v>118</v>
      </c>
      <c r="N1659" s="82" t="s">
        <v>70</v>
      </c>
      <c r="O1659" s="82" t="s">
        <v>51</v>
      </c>
      <c r="P1659" s="82" t="s">
        <v>171</v>
      </c>
      <c r="Q1659" s="82" t="s">
        <v>9555</v>
      </c>
      <c r="R1659" s="82" t="s">
        <v>9414</v>
      </c>
      <c r="S1659" s="82" t="s">
        <v>55</v>
      </c>
      <c r="T1659" s="83" t="s">
        <v>56</v>
      </c>
    </row>
    <row r="1660">
      <c r="A1660" s="81">
        <v>45772.11430555556</v>
      </c>
      <c r="B1660" s="82" t="s">
        <v>10997</v>
      </c>
      <c r="C1660" s="82" t="s">
        <v>10998</v>
      </c>
      <c r="D1660" s="82">
        <v>1.196079893E10</v>
      </c>
      <c r="E1660" s="82" t="s">
        <v>43</v>
      </c>
      <c r="F1660" s="82" t="s">
        <v>44</v>
      </c>
      <c r="G1660" s="82" t="s">
        <v>61</v>
      </c>
      <c r="H1660" s="82" t="s">
        <v>106</v>
      </c>
      <c r="I1660" s="82" t="s">
        <v>47</v>
      </c>
      <c r="J1660" s="82" t="s">
        <v>47</v>
      </c>
      <c r="K1660" s="82" t="s">
        <v>48</v>
      </c>
      <c r="L1660" s="82" t="s">
        <v>48</v>
      </c>
      <c r="M1660" s="82" t="s">
        <v>118</v>
      </c>
      <c r="N1660" s="82" t="s">
        <v>70</v>
      </c>
      <c r="O1660" s="82" t="s">
        <v>51</v>
      </c>
      <c r="P1660" s="82" t="s">
        <v>171</v>
      </c>
      <c r="Q1660" s="82" t="s">
        <v>9555</v>
      </c>
      <c r="R1660" s="82" t="s">
        <v>9414</v>
      </c>
      <c r="S1660" s="82" t="s">
        <v>55</v>
      </c>
      <c r="T1660" s="83" t="s">
        <v>56</v>
      </c>
    </row>
    <row r="1661">
      <c r="A1661" s="81">
        <v>45772.11454861111</v>
      </c>
      <c r="B1661" s="82" t="s">
        <v>10999</v>
      </c>
      <c r="C1661" s="82" t="s">
        <v>11000</v>
      </c>
      <c r="D1661" s="82">
        <v>9.9992241464E10</v>
      </c>
      <c r="E1661" s="82" t="s">
        <v>43</v>
      </c>
      <c r="F1661" s="82" t="s">
        <v>60</v>
      </c>
      <c r="G1661" s="82" t="s">
        <v>61</v>
      </c>
      <c r="H1661" s="82" t="s">
        <v>46</v>
      </c>
      <c r="I1661" s="82" t="s">
        <v>47</v>
      </c>
      <c r="J1661" s="82" t="s">
        <v>48</v>
      </c>
      <c r="K1661" s="82" t="s">
        <v>48</v>
      </c>
      <c r="L1661" s="82" t="s">
        <v>48</v>
      </c>
      <c r="M1661" s="82" t="s">
        <v>79</v>
      </c>
      <c r="N1661" s="82" t="s">
        <v>50</v>
      </c>
      <c r="O1661" s="82" t="s">
        <v>51</v>
      </c>
      <c r="P1661" s="82" t="s">
        <v>171</v>
      </c>
      <c r="Q1661" s="82" t="s">
        <v>9555</v>
      </c>
      <c r="R1661" s="82" t="s">
        <v>9414</v>
      </c>
      <c r="S1661" s="82" t="s">
        <v>55</v>
      </c>
      <c r="T1661" s="83" t="s">
        <v>56</v>
      </c>
    </row>
    <row r="1662">
      <c r="A1662" s="81">
        <v>45772.11454861111</v>
      </c>
      <c r="B1662" s="82" t="s">
        <v>10999</v>
      </c>
      <c r="C1662" s="82" t="s">
        <v>11000</v>
      </c>
      <c r="D1662" s="82">
        <v>9.9992241464E10</v>
      </c>
      <c r="E1662" s="82" t="s">
        <v>43</v>
      </c>
      <c r="F1662" s="82" t="s">
        <v>60</v>
      </c>
      <c r="G1662" s="82" t="s">
        <v>61</v>
      </c>
      <c r="H1662" s="82" t="s">
        <v>46</v>
      </c>
      <c r="I1662" s="82" t="s">
        <v>47</v>
      </c>
      <c r="J1662" s="82" t="s">
        <v>48</v>
      </c>
      <c r="K1662" s="82" t="s">
        <v>48</v>
      </c>
      <c r="L1662" s="82" t="s">
        <v>48</v>
      </c>
      <c r="M1662" s="82" t="s">
        <v>79</v>
      </c>
      <c r="N1662" s="82" t="s">
        <v>50</v>
      </c>
      <c r="O1662" s="82" t="s">
        <v>51</v>
      </c>
      <c r="P1662" s="82" t="s">
        <v>171</v>
      </c>
      <c r="Q1662" s="82" t="s">
        <v>9555</v>
      </c>
      <c r="R1662" s="82" t="s">
        <v>9414</v>
      </c>
      <c r="S1662" s="82" t="s">
        <v>55</v>
      </c>
      <c r="T1662" s="83" t="s">
        <v>56</v>
      </c>
    </row>
    <row r="1663">
      <c r="A1663" s="81">
        <v>45772.11738425926</v>
      </c>
      <c r="B1663" s="82" t="s">
        <v>11001</v>
      </c>
      <c r="C1663" s="82" t="s">
        <v>11002</v>
      </c>
      <c r="D1663" s="82">
        <v>2.1973646782E10</v>
      </c>
      <c r="E1663" s="82" t="s">
        <v>43</v>
      </c>
      <c r="F1663" s="82" t="s">
        <v>60</v>
      </c>
      <c r="G1663" s="82" t="s">
        <v>45</v>
      </c>
      <c r="H1663" s="82" t="s">
        <v>78</v>
      </c>
      <c r="I1663" s="82" t="s">
        <v>47</v>
      </c>
      <c r="J1663" s="82" t="s">
        <v>48</v>
      </c>
      <c r="K1663" s="82" t="s">
        <v>48</v>
      </c>
      <c r="L1663" s="82" t="s">
        <v>48</v>
      </c>
      <c r="M1663" s="82" t="s">
        <v>63</v>
      </c>
      <c r="N1663" s="82" t="s">
        <v>50</v>
      </c>
      <c r="O1663" s="82" t="s">
        <v>51</v>
      </c>
      <c r="P1663" s="82" t="s">
        <v>171</v>
      </c>
      <c r="Q1663" s="82" t="s">
        <v>9484</v>
      </c>
      <c r="R1663" s="82" t="s">
        <v>9411</v>
      </c>
      <c r="S1663" s="82" t="s">
        <v>65</v>
      </c>
      <c r="T1663" s="84"/>
    </row>
    <row r="1664">
      <c r="A1664" s="81">
        <v>45772.11738425926</v>
      </c>
      <c r="B1664" s="82" t="s">
        <v>11001</v>
      </c>
      <c r="C1664" s="82" t="s">
        <v>11002</v>
      </c>
      <c r="D1664" s="82">
        <v>2.1973646782E10</v>
      </c>
      <c r="E1664" s="82" t="s">
        <v>43</v>
      </c>
      <c r="F1664" s="82" t="s">
        <v>60</v>
      </c>
      <c r="G1664" s="82" t="s">
        <v>45</v>
      </c>
      <c r="H1664" s="82" t="s">
        <v>78</v>
      </c>
      <c r="I1664" s="82" t="s">
        <v>47</v>
      </c>
      <c r="J1664" s="82" t="s">
        <v>48</v>
      </c>
      <c r="K1664" s="82" t="s">
        <v>48</v>
      </c>
      <c r="L1664" s="82" t="s">
        <v>48</v>
      </c>
      <c r="M1664" s="82" t="s">
        <v>63</v>
      </c>
      <c r="N1664" s="82" t="s">
        <v>50</v>
      </c>
      <c r="O1664" s="82" t="s">
        <v>51</v>
      </c>
      <c r="P1664" s="82" t="s">
        <v>171</v>
      </c>
      <c r="Q1664" s="82" t="s">
        <v>9484</v>
      </c>
      <c r="R1664" s="82" t="s">
        <v>9411</v>
      </c>
      <c r="S1664" s="82" t="s">
        <v>65</v>
      </c>
      <c r="T1664" s="84"/>
    </row>
    <row r="1665">
      <c r="A1665" s="81">
        <v>45772.1196875</v>
      </c>
      <c r="B1665" s="82" t="s">
        <v>11003</v>
      </c>
      <c r="C1665" s="82" t="s">
        <v>11004</v>
      </c>
      <c r="D1665" s="82">
        <v>2.1969231599E10</v>
      </c>
      <c r="E1665" s="82" t="s">
        <v>43</v>
      </c>
      <c r="F1665" s="82" t="s">
        <v>60</v>
      </c>
      <c r="G1665" s="82" t="s">
        <v>45</v>
      </c>
      <c r="H1665" s="82" t="s">
        <v>78</v>
      </c>
      <c r="I1665" s="82" t="s">
        <v>48</v>
      </c>
      <c r="J1665" s="82" t="s">
        <v>48</v>
      </c>
      <c r="K1665" s="82" t="s">
        <v>47</v>
      </c>
      <c r="L1665" s="82" t="s">
        <v>47</v>
      </c>
      <c r="M1665" s="82" t="s">
        <v>63</v>
      </c>
      <c r="N1665" s="82" t="s">
        <v>64</v>
      </c>
      <c r="O1665" s="82" t="s">
        <v>51</v>
      </c>
      <c r="P1665" s="82" t="s">
        <v>171</v>
      </c>
      <c r="Q1665" s="82" t="s">
        <v>10651</v>
      </c>
      <c r="R1665" s="82" t="s">
        <v>9417</v>
      </c>
      <c r="S1665" s="82" t="s">
        <v>65</v>
      </c>
      <c r="T1665" s="83" t="s">
        <v>56</v>
      </c>
    </row>
    <row r="1666">
      <c r="A1666" s="81">
        <v>45772.1196875</v>
      </c>
      <c r="B1666" s="82" t="s">
        <v>11003</v>
      </c>
      <c r="C1666" s="82" t="s">
        <v>11004</v>
      </c>
      <c r="D1666" s="82">
        <v>2.1969231599E10</v>
      </c>
      <c r="E1666" s="82" t="s">
        <v>43</v>
      </c>
      <c r="F1666" s="82" t="s">
        <v>60</v>
      </c>
      <c r="G1666" s="82" t="s">
        <v>45</v>
      </c>
      <c r="H1666" s="82" t="s">
        <v>78</v>
      </c>
      <c r="I1666" s="82" t="s">
        <v>48</v>
      </c>
      <c r="J1666" s="82" t="s">
        <v>48</v>
      </c>
      <c r="K1666" s="82" t="s">
        <v>47</v>
      </c>
      <c r="L1666" s="82" t="s">
        <v>47</v>
      </c>
      <c r="M1666" s="82" t="s">
        <v>63</v>
      </c>
      <c r="N1666" s="82" t="s">
        <v>64</v>
      </c>
      <c r="O1666" s="82" t="s">
        <v>51</v>
      </c>
      <c r="P1666" s="82" t="s">
        <v>171</v>
      </c>
      <c r="Q1666" s="82" t="s">
        <v>10651</v>
      </c>
      <c r="R1666" s="82" t="s">
        <v>9417</v>
      </c>
      <c r="S1666" s="82" t="s">
        <v>65</v>
      </c>
      <c r="T1666" s="83" t="s">
        <v>56</v>
      </c>
    </row>
    <row r="1667">
      <c r="A1667" s="81">
        <v>45772.120729166665</v>
      </c>
      <c r="B1667" s="82" t="s">
        <v>11005</v>
      </c>
      <c r="C1667" s="82" t="s">
        <v>11006</v>
      </c>
      <c r="D1667" s="82">
        <v>2.1974858892E10</v>
      </c>
      <c r="E1667" s="82" t="s">
        <v>43</v>
      </c>
      <c r="F1667" s="82" t="s">
        <v>44</v>
      </c>
      <c r="G1667" s="82" t="s">
        <v>45</v>
      </c>
      <c r="H1667" s="82" t="s">
        <v>78</v>
      </c>
      <c r="I1667" s="82" t="s">
        <v>47</v>
      </c>
      <c r="J1667" s="82" t="s">
        <v>47</v>
      </c>
      <c r="K1667" s="82" t="s">
        <v>47</v>
      </c>
      <c r="L1667" s="82" t="s">
        <v>47</v>
      </c>
      <c r="M1667" s="82" t="s">
        <v>63</v>
      </c>
      <c r="N1667" s="82" t="s">
        <v>95</v>
      </c>
      <c r="O1667" s="82" t="s">
        <v>51</v>
      </c>
      <c r="P1667" s="82" t="s">
        <v>171</v>
      </c>
      <c r="Q1667" s="82" t="s">
        <v>9484</v>
      </c>
      <c r="R1667" s="82" t="s">
        <v>9430</v>
      </c>
      <c r="S1667" s="82" t="s">
        <v>55</v>
      </c>
      <c r="T1667" s="83" t="s">
        <v>56</v>
      </c>
    </row>
    <row r="1668">
      <c r="A1668" s="81">
        <v>45772.120729166665</v>
      </c>
      <c r="B1668" s="82" t="s">
        <v>11005</v>
      </c>
      <c r="C1668" s="82" t="s">
        <v>11006</v>
      </c>
      <c r="D1668" s="82">
        <v>2.1974858892E10</v>
      </c>
      <c r="E1668" s="82" t="s">
        <v>43</v>
      </c>
      <c r="F1668" s="82" t="s">
        <v>44</v>
      </c>
      <c r="G1668" s="82" t="s">
        <v>45</v>
      </c>
      <c r="H1668" s="82" t="s">
        <v>78</v>
      </c>
      <c r="I1668" s="82" t="s">
        <v>47</v>
      </c>
      <c r="J1668" s="82" t="s">
        <v>47</v>
      </c>
      <c r="K1668" s="82" t="s">
        <v>47</v>
      </c>
      <c r="L1668" s="82" t="s">
        <v>47</v>
      </c>
      <c r="M1668" s="82" t="s">
        <v>63</v>
      </c>
      <c r="N1668" s="82" t="s">
        <v>95</v>
      </c>
      <c r="O1668" s="82" t="s">
        <v>51</v>
      </c>
      <c r="P1668" s="82" t="s">
        <v>171</v>
      </c>
      <c r="Q1668" s="82" t="s">
        <v>9484</v>
      </c>
      <c r="R1668" s="82" t="s">
        <v>9430</v>
      </c>
      <c r="S1668" s="82" t="s">
        <v>55</v>
      </c>
      <c r="T1668" s="83" t="s">
        <v>56</v>
      </c>
    </row>
    <row r="1669">
      <c r="A1669" s="81">
        <v>45772.12130787037</v>
      </c>
      <c r="B1669" s="82" t="s">
        <v>11007</v>
      </c>
      <c r="C1669" s="82" t="s">
        <v>11008</v>
      </c>
      <c r="D1669" s="82">
        <v>9.2993331017E10</v>
      </c>
      <c r="E1669" s="82" t="s">
        <v>43</v>
      </c>
      <c r="F1669" s="82" t="s">
        <v>69</v>
      </c>
      <c r="G1669" s="82" t="s">
        <v>45</v>
      </c>
      <c r="H1669" s="82" t="s">
        <v>106</v>
      </c>
      <c r="I1669" s="82" t="s">
        <v>47</v>
      </c>
      <c r="J1669" s="82" t="s">
        <v>47</v>
      </c>
      <c r="K1669" s="82" t="s">
        <v>48</v>
      </c>
      <c r="L1669" s="82" t="s">
        <v>47</v>
      </c>
      <c r="M1669" s="82" t="s">
        <v>79</v>
      </c>
      <c r="N1669" s="82" t="s">
        <v>70</v>
      </c>
      <c r="O1669" s="82" t="s">
        <v>51</v>
      </c>
      <c r="P1669" s="82" t="s">
        <v>171</v>
      </c>
      <c r="Q1669" s="82" t="s">
        <v>9555</v>
      </c>
      <c r="R1669" s="82" t="s">
        <v>9411</v>
      </c>
      <c r="S1669" s="82" t="s">
        <v>55</v>
      </c>
      <c r="T1669" s="83" t="s">
        <v>56</v>
      </c>
    </row>
    <row r="1670">
      <c r="A1670" s="81">
        <v>45772.12130787037</v>
      </c>
      <c r="B1670" s="82" t="s">
        <v>11007</v>
      </c>
      <c r="C1670" s="82" t="s">
        <v>11008</v>
      </c>
      <c r="D1670" s="82">
        <v>9.2993331017E10</v>
      </c>
      <c r="E1670" s="82" t="s">
        <v>43</v>
      </c>
      <c r="F1670" s="82" t="s">
        <v>69</v>
      </c>
      <c r="G1670" s="82" t="s">
        <v>45</v>
      </c>
      <c r="H1670" s="82" t="s">
        <v>106</v>
      </c>
      <c r="I1670" s="82" t="s">
        <v>47</v>
      </c>
      <c r="J1670" s="82" t="s">
        <v>47</v>
      </c>
      <c r="K1670" s="82" t="s">
        <v>48</v>
      </c>
      <c r="L1670" s="82" t="s">
        <v>47</v>
      </c>
      <c r="M1670" s="82" t="s">
        <v>79</v>
      </c>
      <c r="N1670" s="82" t="s">
        <v>70</v>
      </c>
      <c r="O1670" s="82" t="s">
        <v>51</v>
      </c>
      <c r="P1670" s="82" t="s">
        <v>171</v>
      </c>
      <c r="Q1670" s="82" t="s">
        <v>9555</v>
      </c>
      <c r="R1670" s="82" t="s">
        <v>9411</v>
      </c>
      <c r="S1670" s="82" t="s">
        <v>55</v>
      </c>
      <c r="T1670" s="83" t="s">
        <v>56</v>
      </c>
    </row>
    <row r="1671">
      <c r="A1671" s="81">
        <v>45772.122766203705</v>
      </c>
      <c r="B1671" s="82" t="s">
        <v>11009</v>
      </c>
      <c r="C1671" s="82" t="s">
        <v>11010</v>
      </c>
      <c r="D1671" s="82">
        <v>3.8991028689E10</v>
      </c>
      <c r="E1671" s="82" t="s">
        <v>43</v>
      </c>
      <c r="F1671" s="82" t="s">
        <v>60</v>
      </c>
      <c r="G1671" s="82" t="s">
        <v>61</v>
      </c>
      <c r="H1671" s="82" t="s">
        <v>88</v>
      </c>
      <c r="I1671" s="82" t="s">
        <v>47</v>
      </c>
      <c r="J1671" s="82" t="s">
        <v>47</v>
      </c>
      <c r="K1671" s="82" t="s">
        <v>47</v>
      </c>
      <c r="L1671" s="82" t="s">
        <v>47</v>
      </c>
      <c r="M1671" s="82" t="s">
        <v>63</v>
      </c>
      <c r="N1671" s="82" t="s">
        <v>98</v>
      </c>
      <c r="O1671" s="82" t="s">
        <v>51</v>
      </c>
      <c r="P1671" s="82" t="s">
        <v>171</v>
      </c>
      <c r="Q1671" s="82" t="s">
        <v>9555</v>
      </c>
      <c r="R1671" s="82" t="s">
        <v>9414</v>
      </c>
      <c r="S1671" s="82" t="s">
        <v>55</v>
      </c>
      <c r="T1671" s="84"/>
    </row>
    <row r="1672">
      <c r="A1672" s="81">
        <v>45772.122766203705</v>
      </c>
      <c r="B1672" s="82" t="s">
        <v>11009</v>
      </c>
      <c r="C1672" s="82" t="s">
        <v>11010</v>
      </c>
      <c r="D1672" s="82">
        <v>3.8991028689E10</v>
      </c>
      <c r="E1672" s="82" t="s">
        <v>43</v>
      </c>
      <c r="F1672" s="82" t="s">
        <v>60</v>
      </c>
      <c r="G1672" s="82" t="s">
        <v>61</v>
      </c>
      <c r="H1672" s="82" t="s">
        <v>88</v>
      </c>
      <c r="I1672" s="82" t="s">
        <v>47</v>
      </c>
      <c r="J1672" s="82" t="s">
        <v>47</v>
      </c>
      <c r="K1672" s="82" t="s">
        <v>47</v>
      </c>
      <c r="L1672" s="82" t="s">
        <v>47</v>
      </c>
      <c r="M1672" s="82" t="s">
        <v>63</v>
      </c>
      <c r="N1672" s="82" t="s">
        <v>98</v>
      </c>
      <c r="O1672" s="82" t="s">
        <v>51</v>
      </c>
      <c r="P1672" s="82" t="s">
        <v>171</v>
      </c>
      <c r="Q1672" s="82" t="s">
        <v>9555</v>
      </c>
      <c r="R1672" s="82" t="s">
        <v>9414</v>
      </c>
      <c r="S1672" s="82" t="s">
        <v>55</v>
      </c>
      <c r="T1672" s="84"/>
    </row>
    <row r="1673">
      <c r="A1673" s="81">
        <v>45772.12287037037</v>
      </c>
      <c r="B1673" s="82" t="s">
        <v>11011</v>
      </c>
      <c r="C1673" s="82" t="s">
        <v>11012</v>
      </c>
      <c r="D1673" s="82">
        <v>8.1995672798E10</v>
      </c>
      <c r="E1673" s="82" t="s">
        <v>43</v>
      </c>
      <c r="F1673" s="82" t="s">
        <v>44</v>
      </c>
      <c r="G1673" s="82" t="s">
        <v>45</v>
      </c>
      <c r="H1673" s="82" t="s">
        <v>78</v>
      </c>
      <c r="I1673" s="82" t="s">
        <v>47</v>
      </c>
      <c r="J1673" s="82" t="s">
        <v>48</v>
      </c>
      <c r="K1673" s="82" t="s">
        <v>48</v>
      </c>
      <c r="L1673" s="82" t="s">
        <v>48</v>
      </c>
      <c r="M1673" s="82" t="s">
        <v>63</v>
      </c>
      <c r="N1673" s="82" t="s">
        <v>50</v>
      </c>
      <c r="O1673" s="82" t="s">
        <v>51</v>
      </c>
      <c r="P1673" s="82" t="s">
        <v>171</v>
      </c>
      <c r="Q1673" s="82" t="s">
        <v>9440</v>
      </c>
      <c r="R1673" s="82" t="s">
        <v>9430</v>
      </c>
      <c r="S1673" s="82" t="s">
        <v>65</v>
      </c>
      <c r="T1673" s="83" t="s">
        <v>47</v>
      </c>
    </row>
    <row r="1674">
      <c r="A1674" s="81">
        <v>45772.12287037037</v>
      </c>
      <c r="B1674" s="82" t="s">
        <v>11011</v>
      </c>
      <c r="C1674" s="82" t="s">
        <v>11012</v>
      </c>
      <c r="D1674" s="82">
        <v>8.1995672798E10</v>
      </c>
      <c r="E1674" s="82" t="s">
        <v>43</v>
      </c>
      <c r="F1674" s="82" t="s">
        <v>44</v>
      </c>
      <c r="G1674" s="82" t="s">
        <v>45</v>
      </c>
      <c r="H1674" s="82" t="s">
        <v>78</v>
      </c>
      <c r="I1674" s="82" t="s">
        <v>47</v>
      </c>
      <c r="J1674" s="82" t="s">
        <v>48</v>
      </c>
      <c r="K1674" s="82" t="s">
        <v>48</v>
      </c>
      <c r="L1674" s="82" t="s">
        <v>48</v>
      </c>
      <c r="M1674" s="82" t="s">
        <v>63</v>
      </c>
      <c r="N1674" s="82" t="s">
        <v>50</v>
      </c>
      <c r="O1674" s="82" t="s">
        <v>51</v>
      </c>
      <c r="P1674" s="82" t="s">
        <v>171</v>
      </c>
      <c r="Q1674" s="82" t="s">
        <v>9440</v>
      </c>
      <c r="R1674" s="82" t="s">
        <v>9430</v>
      </c>
      <c r="S1674" s="82" t="s">
        <v>65</v>
      </c>
      <c r="T1674" s="83" t="s">
        <v>47</v>
      </c>
    </row>
    <row r="1675">
      <c r="A1675" s="81">
        <v>45772.12740740741</v>
      </c>
      <c r="B1675" s="82" t="s">
        <v>11013</v>
      </c>
      <c r="C1675" s="82" t="s">
        <v>11014</v>
      </c>
      <c r="D1675" s="82">
        <v>1.1947465488E10</v>
      </c>
      <c r="E1675" s="82" t="s">
        <v>43</v>
      </c>
      <c r="F1675" s="82" t="s">
        <v>44</v>
      </c>
      <c r="G1675" s="82" t="s">
        <v>45</v>
      </c>
      <c r="H1675" s="82" t="s">
        <v>46</v>
      </c>
      <c r="I1675" s="82" t="s">
        <v>47</v>
      </c>
      <c r="J1675" s="82" t="s">
        <v>47</v>
      </c>
      <c r="K1675" s="82" t="s">
        <v>48</v>
      </c>
      <c r="L1675" s="82" t="s">
        <v>47</v>
      </c>
      <c r="M1675" s="82" t="s">
        <v>49</v>
      </c>
      <c r="N1675" s="82" t="s">
        <v>50</v>
      </c>
      <c r="O1675" s="82" t="s">
        <v>51</v>
      </c>
      <c r="P1675" s="82" t="s">
        <v>171</v>
      </c>
      <c r="Q1675" s="82" t="s">
        <v>9555</v>
      </c>
      <c r="R1675" s="82" t="s">
        <v>9411</v>
      </c>
      <c r="S1675" s="82" t="s">
        <v>55</v>
      </c>
      <c r="T1675" s="83" t="s">
        <v>56</v>
      </c>
    </row>
    <row r="1676">
      <c r="A1676" s="81">
        <v>45772.12740740741</v>
      </c>
      <c r="B1676" s="82" t="s">
        <v>11013</v>
      </c>
      <c r="C1676" s="82" t="s">
        <v>11014</v>
      </c>
      <c r="D1676" s="82">
        <v>1.1947465488E10</v>
      </c>
      <c r="E1676" s="82" t="s">
        <v>43</v>
      </c>
      <c r="F1676" s="82" t="s">
        <v>44</v>
      </c>
      <c r="G1676" s="82" t="s">
        <v>45</v>
      </c>
      <c r="H1676" s="82" t="s">
        <v>46</v>
      </c>
      <c r="I1676" s="82" t="s">
        <v>47</v>
      </c>
      <c r="J1676" s="82" t="s">
        <v>47</v>
      </c>
      <c r="K1676" s="82" t="s">
        <v>48</v>
      </c>
      <c r="L1676" s="82" t="s">
        <v>47</v>
      </c>
      <c r="M1676" s="82" t="s">
        <v>49</v>
      </c>
      <c r="N1676" s="82" t="s">
        <v>50</v>
      </c>
      <c r="O1676" s="82" t="s">
        <v>51</v>
      </c>
      <c r="P1676" s="82" t="s">
        <v>171</v>
      </c>
      <c r="Q1676" s="82" t="s">
        <v>9555</v>
      </c>
      <c r="R1676" s="82" t="s">
        <v>9411</v>
      </c>
      <c r="S1676" s="82" t="s">
        <v>55</v>
      </c>
      <c r="T1676" s="83" t="s">
        <v>56</v>
      </c>
    </row>
    <row r="1677">
      <c r="A1677" s="81">
        <v>45772.12978009259</v>
      </c>
      <c r="B1677" s="82" t="s">
        <v>11015</v>
      </c>
      <c r="C1677" s="82" t="s">
        <v>11016</v>
      </c>
      <c r="D1677" s="82">
        <v>5.5619910504E10</v>
      </c>
      <c r="E1677" s="82" t="s">
        <v>43</v>
      </c>
      <c r="F1677" s="82" t="s">
        <v>60</v>
      </c>
      <c r="G1677" s="82" t="s">
        <v>61</v>
      </c>
      <c r="H1677" s="82" t="s">
        <v>78</v>
      </c>
      <c r="I1677" s="82" t="s">
        <v>47</v>
      </c>
      <c r="J1677" s="82" t="s">
        <v>47</v>
      </c>
      <c r="K1677" s="82" t="s">
        <v>47</v>
      </c>
      <c r="L1677" s="82" t="s">
        <v>47</v>
      </c>
      <c r="M1677" s="82" t="s">
        <v>49</v>
      </c>
      <c r="N1677" s="82" t="s">
        <v>64</v>
      </c>
      <c r="O1677" s="82" t="s">
        <v>51</v>
      </c>
      <c r="P1677" s="82" t="s">
        <v>171</v>
      </c>
      <c r="Q1677" s="82" t="s">
        <v>9555</v>
      </c>
      <c r="R1677" s="82" t="s">
        <v>9414</v>
      </c>
      <c r="S1677" s="82" t="s">
        <v>55</v>
      </c>
      <c r="T1677" s="83" t="s">
        <v>56</v>
      </c>
    </row>
    <row r="1678">
      <c r="A1678" s="81">
        <v>45772.12978009259</v>
      </c>
      <c r="B1678" s="82" t="s">
        <v>11015</v>
      </c>
      <c r="C1678" s="82" t="s">
        <v>11016</v>
      </c>
      <c r="D1678" s="82">
        <v>5.5619910504E10</v>
      </c>
      <c r="E1678" s="82" t="s">
        <v>43</v>
      </c>
      <c r="F1678" s="82" t="s">
        <v>60</v>
      </c>
      <c r="G1678" s="82" t="s">
        <v>61</v>
      </c>
      <c r="H1678" s="82" t="s">
        <v>78</v>
      </c>
      <c r="I1678" s="82" t="s">
        <v>47</v>
      </c>
      <c r="J1678" s="82" t="s">
        <v>47</v>
      </c>
      <c r="K1678" s="82" t="s">
        <v>47</v>
      </c>
      <c r="L1678" s="82" t="s">
        <v>47</v>
      </c>
      <c r="M1678" s="82" t="s">
        <v>49</v>
      </c>
      <c r="N1678" s="82" t="s">
        <v>64</v>
      </c>
      <c r="O1678" s="82" t="s">
        <v>51</v>
      </c>
      <c r="P1678" s="82" t="s">
        <v>171</v>
      </c>
      <c r="Q1678" s="82" t="s">
        <v>9555</v>
      </c>
      <c r="R1678" s="82" t="s">
        <v>9414</v>
      </c>
      <c r="S1678" s="82" t="s">
        <v>55</v>
      </c>
      <c r="T1678" s="83" t="s">
        <v>56</v>
      </c>
    </row>
    <row r="1679">
      <c r="A1679" s="81">
        <v>45772.134560185186</v>
      </c>
      <c r="B1679" s="82" t="s">
        <v>11017</v>
      </c>
      <c r="C1679" s="82" t="s">
        <v>11018</v>
      </c>
      <c r="D1679" s="82">
        <v>9.2991750175E10</v>
      </c>
      <c r="E1679" s="82" t="s">
        <v>43</v>
      </c>
      <c r="F1679" s="82" t="s">
        <v>60</v>
      </c>
      <c r="G1679" s="82" t="s">
        <v>45</v>
      </c>
      <c r="H1679" s="82" t="s">
        <v>78</v>
      </c>
      <c r="I1679" s="82" t="s">
        <v>47</v>
      </c>
      <c r="J1679" s="82" t="s">
        <v>47</v>
      </c>
      <c r="K1679" s="82" t="s">
        <v>48</v>
      </c>
      <c r="L1679" s="82" t="s">
        <v>47</v>
      </c>
      <c r="M1679" s="82" t="s">
        <v>63</v>
      </c>
      <c r="N1679" s="82" t="s">
        <v>50</v>
      </c>
      <c r="O1679" s="82" t="s">
        <v>51</v>
      </c>
      <c r="P1679" s="82" t="s">
        <v>171</v>
      </c>
      <c r="Q1679" s="82" t="s">
        <v>9420</v>
      </c>
      <c r="R1679" s="82" t="s">
        <v>9430</v>
      </c>
      <c r="S1679" s="82" t="s">
        <v>55</v>
      </c>
      <c r="T1679" s="83" t="s">
        <v>56</v>
      </c>
    </row>
    <row r="1680">
      <c r="A1680" s="81">
        <v>45772.134560185186</v>
      </c>
      <c r="B1680" s="82" t="s">
        <v>11017</v>
      </c>
      <c r="C1680" s="82" t="s">
        <v>11018</v>
      </c>
      <c r="D1680" s="82">
        <v>9.2991750175E10</v>
      </c>
      <c r="E1680" s="82" t="s">
        <v>43</v>
      </c>
      <c r="F1680" s="82" t="s">
        <v>60</v>
      </c>
      <c r="G1680" s="82" t="s">
        <v>45</v>
      </c>
      <c r="H1680" s="82" t="s">
        <v>78</v>
      </c>
      <c r="I1680" s="82" t="s">
        <v>47</v>
      </c>
      <c r="J1680" s="82" t="s">
        <v>47</v>
      </c>
      <c r="K1680" s="82" t="s">
        <v>48</v>
      </c>
      <c r="L1680" s="82" t="s">
        <v>47</v>
      </c>
      <c r="M1680" s="82" t="s">
        <v>63</v>
      </c>
      <c r="N1680" s="82" t="s">
        <v>50</v>
      </c>
      <c r="O1680" s="82" t="s">
        <v>51</v>
      </c>
      <c r="P1680" s="82" t="s">
        <v>171</v>
      </c>
      <c r="Q1680" s="82" t="s">
        <v>9420</v>
      </c>
      <c r="R1680" s="82" t="s">
        <v>9430</v>
      </c>
      <c r="S1680" s="82" t="s">
        <v>55</v>
      </c>
      <c r="T1680" s="83" t="s">
        <v>56</v>
      </c>
    </row>
    <row r="1681">
      <c r="A1681" s="81">
        <v>45772.13508101852</v>
      </c>
      <c r="B1681" s="82" t="s">
        <v>11019</v>
      </c>
      <c r="C1681" s="82" t="s">
        <v>11020</v>
      </c>
      <c r="D1681" s="82">
        <v>5.5159871739E10</v>
      </c>
      <c r="E1681" s="82" t="s">
        <v>43</v>
      </c>
      <c r="F1681" s="82" t="s">
        <v>44</v>
      </c>
      <c r="G1681" s="82" t="s">
        <v>61</v>
      </c>
      <c r="H1681" s="82" t="s">
        <v>106</v>
      </c>
      <c r="I1681" s="82" t="s">
        <v>47</v>
      </c>
      <c r="J1681" s="82" t="s">
        <v>47</v>
      </c>
      <c r="K1681" s="82" t="s">
        <v>48</v>
      </c>
      <c r="L1681" s="82" t="s">
        <v>47</v>
      </c>
      <c r="M1681" s="82" t="s">
        <v>79</v>
      </c>
      <c r="N1681" s="82" t="s">
        <v>50</v>
      </c>
      <c r="O1681" s="82" t="s">
        <v>51</v>
      </c>
      <c r="P1681" s="82" t="s">
        <v>171</v>
      </c>
      <c r="Q1681" s="82" t="s">
        <v>9555</v>
      </c>
      <c r="R1681" s="82" t="s">
        <v>9411</v>
      </c>
      <c r="S1681" s="82" t="s">
        <v>55</v>
      </c>
      <c r="T1681" s="83" t="s">
        <v>56</v>
      </c>
    </row>
    <row r="1682">
      <c r="A1682" s="81">
        <v>45772.13508101852</v>
      </c>
      <c r="B1682" s="82" t="s">
        <v>11019</v>
      </c>
      <c r="C1682" s="82" t="s">
        <v>11020</v>
      </c>
      <c r="D1682" s="82">
        <v>5.5159871739E10</v>
      </c>
      <c r="E1682" s="82" t="s">
        <v>43</v>
      </c>
      <c r="F1682" s="82" t="s">
        <v>44</v>
      </c>
      <c r="G1682" s="82" t="s">
        <v>61</v>
      </c>
      <c r="H1682" s="82" t="s">
        <v>106</v>
      </c>
      <c r="I1682" s="82" t="s">
        <v>47</v>
      </c>
      <c r="J1682" s="82" t="s">
        <v>47</v>
      </c>
      <c r="K1682" s="82" t="s">
        <v>48</v>
      </c>
      <c r="L1682" s="82" t="s">
        <v>47</v>
      </c>
      <c r="M1682" s="82" t="s">
        <v>79</v>
      </c>
      <c r="N1682" s="82" t="s">
        <v>50</v>
      </c>
      <c r="O1682" s="82" t="s">
        <v>51</v>
      </c>
      <c r="P1682" s="82" t="s">
        <v>171</v>
      </c>
      <c r="Q1682" s="82" t="s">
        <v>9555</v>
      </c>
      <c r="R1682" s="82" t="s">
        <v>9411</v>
      </c>
      <c r="S1682" s="82" t="s">
        <v>55</v>
      </c>
      <c r="T1682" s="83" t="s">
        <v>56</v>
      </c>
    </row>
    <row r="1683">
      <c r="A1683" s="81">
        <v>45772.137777777774</v>
      </c>
      <c r="B1683" s="82" t="s">
        <v>10222</v>
      </c>
      <c r="C1683" s="82" t="s">
        <v>11021</v>
      </c>
      <c r="D1683" s="82">
        <v>4.1992395901E10</v>
      </c>
      <c r="E1683" s="82" t="s">
        <v>43</v>
      </c>
      <c r="F1683" s="82" t="s">
        <v>69</v>
      </c>
      <c r="G1683" s="82" t="s">
        <v>87</v>
      </c>
      <c r="H1683" s="82" t="s">
        <v>78</v>
      </c>
      <c r="I1683" s="82" t="s">
        <v>47</v>
      </c>
      <c r="J1683" s="82" t="s">
        <v>47</v>
      </c>
      <c r="K1683" s="82" t="s">
        <v>48</v>
      </c>
      <c r="L1683" s="82" t="s">
        <v>47</v>
      </c>
      <c r="M1683" s="82" t="s">
        <v>49</v>
      </c>
      <c r="N1683" s="82" t="s">
        <v>95</v>
      </c>
      <c r="O1683" s="82" t="s">
        <v>51</v>
      </c>
      <c r="P1683" s="82" t="s">
        <v>171</v>
      </c>
      <c r="Q1683" s="82" t="s">
        <v>9555</v>
      </c>
      <c r="R1683" s="82" t="s">
        <v>9411</v>
      </c>
      <c r="S1683" s="82" t="s">
        <v>55</v>
      </c>
      <c r="T1683" s="83" t="s">
        <v>56</v>
      </c>
    </row>
    <row r="1684">
      <c r="A1684" s="81">
        <v>45772.137777777774</v>
      </c>
      <c r="B1684" s="82" t="s">
        <v>10222</v>
      </c>
      <c r="C1684" s="82" t="s">
        <v>11021</v>
      </c>
      <c r="D1684" s="82">
        <v>4.1992395901E10</v>
      </c>
      <c r="E1684" s="82" t="s">
        <v>43</v>
      </c>
      <c r="F1684" s="82" t="s">
        <v>69</v>
      </c>
      <c r="G1684" s="82" t="s">
        <v>87</v>
      </c>
      <c r="H1684" s="82" t="s">
        <v>78</v>
      </c>
      <c r="I1684" s="82" t="s">
        <v>47</v>
      </c>
      <c r="J1684" s="82" t="s">
        <v>47</v>
      </c>
      <c r="K1684" s="82" t="s">
        <v>48</v>
      </c>
      <c r="L1684" s="82" t="s">
        <v>47</v>
      </c>
      <c r="M1684" s="82" t="s">
        <v>49</v>
      </c>
      <c r="N1684" s="82" t="s">
        <v>95</v>
      </c>
      <c r="O1684" s="82" t="s">
        <v>51</v>
      </c>
      <c r="P1684" s="82" t="s">
        <v>171</v>
      </c>
      <c r="Q1684" s="82" t="s">
        <v>9555</v>
      </c>
      <c r="R1684" s="82" t="s">
        <v>9411</v>
      </c>
      <c r="S1684" s="82" t="s">
        <v>55</v>
      </c>
      <c r="T1684" s="83" t="s">
        <v>56</v>
      </c>
    </row>
    <row r="1685">
      <c r="A1685" s="81">
        <v>45772.14052083333</v>
      </c>
      <c r="B1685" s="82" t="s">
        <v>11022</v>
      </c>
      <c r="C1685" s="82" t="s">
        <v>11023</v>
      </c>
      <c r="D1685" s="82">
        <v>1.197708595E10</v>
      </c>
      <c r="E1685" s="82" t="s">
        <v>43</v>
      </c>
      <c r="F1685" s="82" t="s">
        <v>76</v>
      </c>
      <c r="G1685" s="82" t="s">
        <v>45</v>
      </c>
      <c r="H1685" s="82" t="s">
        <v>78</v>
      </c>
      <c r="I1685" s="82" t="s">
        <v>47</v>
      </c>
      <c r="J1685" s="82" t="s">
        <v>48</v>
      </c>
      <c r="K1685" s="82" t="s">
        <v>48</v>
      </c>
      <c r="L1685" s="82" t="s">
        <v>48</v>
      </c>
      <c r="M1685" s="82" t="s">
        <v>118</v>
      </c>
      <c r="N1685" s="82" t="s">
        <v>98</v>
      </c>
      <c r="O1685" s="82" t="s">
        <v>51</v>
      </c>
      <c r="P1685" s="82" t="s">
        <v>171</v>
      </c>
      <c r="Q1685" s="82" t="s">
        <v>9429</v>
      </c>
      <c r="R1685" s="82" t="s">
        <v>9430</v>
      </c>
      <c r="S1685" s="82" t="s">
        <v>55</v>
      </c>
      <c r="T1685" s="83" t="s">
        <v>56</v>
      </c>
    </row>
    <row r="1686">
      <c r="A1686" s="81">
        <v>45772.14052083333</v>
      </c>
      <c r="B1686" s="82" t="s">
        <v>11022</v>
      </c>
      <c r="C1686" s="82" t="s">
        <v>11023</v>
      </c>
      <c r="D1686" s="82">
        <v>1.197708595E10</v>
      </c>
      <c r="E1686" s="82" t="s">
        <v>43</v>
      </c>
      <c r="F1686" s="82" t="s">
        <v>76</v>
      </c>
      <c r="G1686" s="82" t="s">
        <v>45</v>
      </c>
      <c r="H1686" s="82" t="s">
        <v>78</v>
      </c>
      <c r="I1686" s="82" t="s">
        <v>47</v>
      </c>
      <c r="J1686" s="82" t="s">
        <v>48</v>
      </c>
      <c r="K1686" s="82" t="s">
        <v>48</v>
      </c>
      <c r="L1686" s="82" t="s">
        <v>48</v>
      </c>
      <c r="M1686" s="82" t="s">
        <v>118</v>
      </c>
      <c r="N1686" s="82" t="s">
        <v>98</v>
      </c>
      <c r="O1686" s="82" t="s">
        <v>51</v>
      </c>
      <c r="P1686" s="82" t="s">
        <v>171</v>
      </c>
      <c r="Q1686" s="82" t="s">
        <v>9429</v>
      </c>
      <c r="R1686" s="82" t="s">
        <v>9430</v>
      </c>
      <c r="S1686" s="82" t="s">
        <v>55</v>
      </c>
      <c r="T1686" s="83" t="s">
        <v>56</v>
      </c>
    </row>
    <row r="1687">
      <c r="A1687" s="81">
        <v>45772.140543981484</v>
      </c>
      <c r="B1687" s="82" t="s">
        <v>11024</v>
      </c>
      <c r="C1687" s="82" t="s">
        <v>11025</v>
      </c>
      <c r="D1687" s="82">
        <v>2.7998217398E10</v>
      </c>
      <c r="E1687" s="82" t="s">
        <v>43</v>
      </c>
      <c r="F1687" s="82" t="s">
        <v>144</v>
      </c>
      <c r="G1687" s="82" t="s">
        <v>77</v>
      </c>
      <c r="H1687" s="82" t="s">
        <v>88</v>
      </c>
      <c r="I1687" s="82" t="s">
        <v>47</v>
      </c>
      <c r="J1687" s="82" t="s">
        <v>47</v>
      </c>
      <c r="K1687" s="82" t="s">
        <v>48</v>
      </c>
      <c r="L1687" s="82" t="s">
        <v>47</v>
      </c>
      <c r="M1687" s="82" t="s">
        <v>63</v>
      </c>
      <c r="N1687" s="82" t="s">
        <v>95</v>
      </c>
      <c r="O1687" s="82" t="s">
        <v>51</v>
      </c>
      <c r="P1687" s="82" t="s">
        <v>171</v>
      </c>
      <c r="Q1687" s="82" t="s">
        <v>9484</v>
      </c>
      <c r="R1687" s="82" t="s">
        <v>9411</v>
      </c>
      <c r="S1687" s="82" t="s">
        <v>65</v>
      </c>
      <c r="T1687" s="83" t="s">
        <v>56</v>
      </c>
    </row>
    <row r="1688">
      <c r="A1688" s="81">
        <v>45772.140543981484</v>
      </c>
      <c r="B1688" s="82" t="s">
        <v>11024</v>
      </c>
      <c r="C1688" s="82" t="s">
        <v>11025</v>
      </c>
      <c r="D1688" s="82">
        <v>2.7998217398E10</v>
      </c>
      <c r="E1688" s="82" t="s">
        <v>43</v>
      </c>
      <c r="F1688" s="82" t="s">
        <v>144</v>
      </c>
      <c r="G1688" s="82" t="s">
        <v>77</v>
      </c>
      <c r="H1688" s="82" t="s">
        <v>88</v>
      </c>
      <c r="I1688" s="82" t="s">
        <v>47</v>
      </c>
      <c r="J1688" s="82" t="s">
        <v>47</v>
      </c>
      <c r="K1688" s="82" t="s">
        <v>48</v>
      </c>
      <c r="L1688" s="82" t="s">
        <v>47</v>
      </c>
      <c r="M1688" s="82" t="s">
        <v>63</v>
      </c>
      <c r="N1688" s="82" t="s">
        <v>95</v>
      </c>
      <c r="O1688" s="82" t="s">
        <v>51</v>
      </c>
      <c r="P1688" s="82" t="s">
        <v>171</v>
      </c>
      <c r="Q1688" s="82" t="s">
        <v>9484</v>
      </c>
      <c r="R1688" s="82" t="s">
        <v>9411</v>
      </c>
      <c r="S1688" s="82" t="s">
        <v>65</v>
      </c>
      <c r="T1688" s="83" t="s">
        <v>56</v>
      </c>
    </row>
    <row r="1689">
      <c r="A1689" s="81">
        <v>45772.143009259256</v>
      </c>
      <c r="B1689" s="82" t="s">
        <v>11026</v>
      </c>
      <c r="C1689" s="82" t="s">
        <v>11027</v>
      </c>
      <c r="D1689" s="82">
        <v>9.8991709098E10</v>
      </c>
      <c r="E1689" s="82" t="s">
        <v>43</v>
      </c>
      <c r="F1689" s="82" t="s">
        <v>60</v>
      </c>
      <c r="G1689" s="82" t="s">
        <v>45</v>
      </c>
      <c r="H1689" s="82" t="s">
        <v>46</v>
      </c>
      <c r="I1689" s="82" t="s">
        <v>48</v>
      </c>
      <c r="J1689" s="82" t="s">
        <v>47</v>
      </c>
      <c r="K1689" s="82" t="s">
        <v>47</v>
      </c>
      <c r="L1689" s="82" t="s">
        <v>47</v>
      </c>
      <c r="M1689" s="82" t="s">
        <v>63</v>
      </c>
      <c r="N1689" s="82" t="s">
        <v>95</v>
      </c>
      <c r="O1689" s="82" t="s">
        <v>51</v>
      </c>
      <c r="P1689" s="82" t="s">
        <v>171</v>
      </c>
      <c r="Q1689" s="82" t="s">
        <v>9555</v>
      </c>
      <c r="R1689" s="82" t="s">
        <v>9411</v>
      </c>
      <c r="S1689" s="82" t="s">
        <v>55</v>
      </c>
      <c r="T1689" s="84"/>
    </row>
    <row r="1690">
      <c r="A1690" s="81">
        <v>45772.143009259256</v>
      </c>
      <c r="B1690" s="82" t="s">
        <v>11026</v>
      </c>
      <c r="C1690" s="82" t="s">
        <v>11027</v>
      </c>
      <c r="D1690" s="82">
        <v>9.8991709098E10</v>
      </c>
      <c r="E1690" s="82" t="s">
        <v>43</v>
      </c>
      <c r="F1690" s="82" t="s">
        <v>60</v>
      </c>
      <c r="G1690" s="82" t="s">
        <v>45</v>
      </c>
      <c r="H1690" s="82" t="s">
        <v>46</v>
      </c>
      <c r="I1690" s="82" t="s">
        <v>48</v>
      </c>
      <c r="J1690" s="82" t="s">
        <v>47</v>
      </c>
      <c r="K1690" s="82" t="s">
        <v>47</v>
      </c>
      <c r="L1690" s="82" t="s">
        <v>47</v>
      </c>
      <c r="M1690" s="82" t="s">
        <v>63</v>
      </c>
      <c r="N1690" s="82" t="s">
        <v>95</v>
      </c>
      <c r="O1690" s="82" t="s">
        <v>51</v>
      </c>
      <c r="P1690" s="82" t="s">
        <v>171</v>
      </c>
      <c r="Q1690" s="82" t="s">
        <v>9555</v>
      </c>
      <c r="R1690" s="82" t="s">
        <v>9411</v>
      </c>
      <c r="S1690" s="82" t="s">
        <v>55</v>
      </c>
      <c r="T1690" s="84"/>
    </row>
    <row r="1691">
      <c r="A1691" s="81">
        <v>45772.14423611111</v>
      </c>
      <c r="B1691" s="82" t="s">
        <v>11028</v>
      </c>
      <c r="C1691" s="82" t="s">
        <v>11029</v>
      </c>
      <c r="D1691" s="82">
        <v>3.5991439325E10</v>
      </c>
      <c r="E1691" s="82" t="s">
        <v>43</v>
      </c>
      <c r="F1691" s="82" t="s">
        <v>44</v>
      </c>
      <c r="G1691" s="82" t="s">
        <v>87</v>
      </c>
      <c r="H1691" s="82" t="s">
        <v>88</v>
      </c>
      <c r="I1691" s="82" t="s">
        <v>47</v>
      </c>
      <c r="J1691" s="82" t="s">
        <v>47</v>
      </c>
      <c r="K1691" s="82" t="s">
        <v>47</v>
      </c>
      <c r="L1691" s="82" t="s">
        <v>47</v>
      </c>
      <c r="M1691" s="82" t="s">
        <v>79</v>
      </c>
      <c r="N1691" s="82" t="s">
        <v>98</v>
      </c>
      <c r="O1691" s="82" t="s">
        <v>51</v>
      </c>
      <c r="P1691" s="82" t="s">
        <v>171</v>
      </c>
      <c r="Q1691" s="82" t="s">
        <v>9429</v>
      </c>
      <c r="R1691" s="82" t="s">
        <v>9430</v>
      </c>
      <c r="S1691" s="82" t="s">
        <v>55</v>
      </c>
      <c r="T1691" s="84"/>
    </row>
    <row r="1692">
      <c r="A1692" s="81">
        <v>45772.14423611111</v>
      </c>
      <c r="B1692" s="82" t="s">
        <v>11028</v>
      </c>
      <c r="C1692" s="82" t="s">
        <v>11029</v>
      </c>
      <c r="D1692" s="82">
        <v>3.5991439325E10</v>
      </c>
      <c r="E1692" s="82" t="s">
        <v>43</v>
      </c>
      <c r="F1692" s="82" t="s">
        <v>44</v>
      </c>
      <c r="G1692" s="82" t="s">
        <v>87</v>
      </c>
      <c r="H1692" s="82" t="s">
        <v>88</v>
      </c>
      <c r="I1692" s="82" t="s">
        <v>47</v>
      </c>
      <c r="J1692" s="82" t="s">
        <v>47</v>
      </c>
      <c r="K1692" s="82" t="s">
        <v>47</v>
      </c>
      <c r="L1692" s="82" t="s">
        <v>47</v>
      </c>
      <c r="M1692" s="82" t="s">
        <v>79</v>
      </c>
      <c r="N1692" s="82" t="s">
        <v>98</v>
      </c>
      <c r="O1692" s="82" t="s">
        <v>51</v>
      </c>
      <c r="P1692" s="82" t="s">
        <v>171</v>
      </c>
      <c r="Q1692" s="82" t="s">
        <v>9429</v>
      </c>
      <c r="R1692" s="82" t="s">
        <v>9430</v>
      </c>
      <c r="S1692" s="82" t="s">
        <v>55</v>
      </c>
      <c r="T1692" s="84"/>
    </row>
    <row r="1693">
      <c r="A1693" s="81">
        <v>45772.15215277778</v>
      </c>
      <c r="B1693" s="82" t="s">
        <v>11030</v>
      </c>
      <c r="C1693" s="82" t="s">
        <v>11031</v>
      </c>
      <c r="D1693" s="82">
        <v>1.1972384933E10</v>
      </c>
      <c r="E1693" s="82" t="s">
        <v>43</v>
      </c>
      <c r="F1693" s="82" t="s">
        <v>44</v>
      </c>
      <c r="G1693" s="82" t="s">
        <v>61</v>
      </c>
      <c r="H1693" s="82" t="s">
        <v>46</v>
      </c>
      <c r="I1693" s="82" t="s">
        <v>47</v>
      </c>
      <c r="J1693" s="82" t="s">
        <v>47</v>
      </c>
      <c r="K1693" s="82" t="s">
        <v>48</v>
      </c>
      <c r="L1693" s="82" t="s">
        <v>47</v>
      </c>
      <c r="M1693" s="82" t="s">
        <v>49</v>
      </c>
      <c r="N1693" s="82" t="s">
        <v>70</v>
      </c>
      <c r="O1693" s="82" t="s">
        <v>51</v>
      </c>
      <c r="P1693" s="82" t="s">
        <v>171</v>
      </c>
      <c r="Q1693" s="82" t="s">
        <v>9555</v>
      </c>
      <c r="R1693" s="82" t="s">
        <v>9411</v>
      </c>
      <c r="S1693" s="82" t="s">
        <v>65</v>
      </c>
      <c r="T1693" s="83" t="s">
        <v>56</v>
      </c>
    </row>
    <row r="1694">
      <c r="A1694" s="81">
        <v>45772.15215277778</v>
      </c>
      <c r="B1694" s="82" t="s">
        <v>11030</v>
      </c>
      <c r="C1694" s="82" t="s">
        <v>11031</v>
      </c>
      <c r="D1694" s="82">
        <v>1.1972384933E10</v>
      </c>
      <c r="E1694" s="82" t="s">
        <v>43</v>
      </c>
      <c r="F1694" s="82" t="s">
        <v>44</v>
      </c>
      <c r="G1694" s="82" t="s">
        <v>61</v>
      </c>
      <c r="H1694" s="82" t="s">
        <v>46</v>
      </c>
      <c r="I1694" s="82" t="s">
        <v>47</v>
      </c>
      <c r="J1694" s="82" t="s">
        <v>47</v>
      </c>
      <c r="K1694" s="82" t="s">
        <v>48</v>
      </c>
      <c r="L1694" s="82" t="s">
        <v>47</v>
      </c>
      <c r="M1694" s="82" t="s">
        <v>49</v>
      </c>
      <c r="N1694" s="82" t="s">
        <v>70</v>
      </c>
      <c r="O1694" s="82" t="s">
        <v>51</v>
      </c>
      <c r="P1694" s="82" t="s">
        <v>171</v>
      </c>
      <c r="Q1694" s="82" t="s">
        <v>9555</v>
      </c>
      <c r="R1694" s="82" t="s">
        <v>9411</v>
      </c>
      <c r="S1694" s="82" t="s">
        <v>65</v>
      </c>
      <c r="T1694" s="83" t="s">
        <v>56</v>
      </c>
    </row>
    <row r="1695">
      <c r="A1695" s="81">
        <v>45772.15298611111</v>
      </c>
      <c r="B1695" s="82" t="s">
        <v>11032</v>
      </c>
      <c r="C1695" s="82" t="s">
        <v>11033</v>
      </c>
      <c r="D1695" s="82">
        <v>6.1985953525E10</v>
      </c>
      <c r="E1695" s="82" t="s">
        <v>43</v>
      </c>
      <c r="F1695" s="82" t="s">
        <v>44</v>
      </c>
      <c r="G1695" s="82" t="s">
        <v>45</v>
      </c>
      <c r="H1695" s="82" t="s">
        <v>62</v>
      </c>
      <c r="I1695" s="82" t="s">
        <v>48</v>
      </c>
      <c r="J1695" s="82" t="s">
        <v>47</v>
      </c>
      <c r="K1695" s="82" t="s">
        <v>48</v>
      </c>
      <c r="L1695" s="82" t="s">
        <v>48</v>
      </c>
      <c r="M1695" s="82" t="s">
        <v>49</v>
      </c>
      <c r="N1695" s="82" t="s">
        <v>50</v>
      </c>
      <c r="O1695" s="82" t="s">
        <v>51</v>
      </c>
      <c r="P1695" s="82" t="s">
        <v>171</v>
      </c>
      <c r="Q1695" s="82" t="s">
        <v>9555</v>
      </c>
      <c r="R1695" s="82" t="s">
        <v>9411</v>
      </c>
      <c r="S1695" s="82" t="s">
        <v>55</v>
      </c>
      <c r="T1695" s="83" t="s">
        <v>56</v>
      </c>
    </row>
    <row r="1696">
      <c r="A1696" s="81">
        <v>45772.15298611111</v>
      </c>
      <c r="B1696" s="82" t="s">
        <v>11032</v>
      </c>
      <c r="C1696" s="82" t="s">
        <v>11033</v>
      </c>
      <c r="D1696" s="82">
        <v>6.1985953525E10</v>
      </c>
      <c r="E1696" s="82" t="s">
        <v>43</v>
      </c>
      <c r="F1696" s="82" t="s">
        <v>44</v>
      </c>
      <c r="G1696" s="82" t="s">
        <v>45</v>
      </c>
      <c r="H1696" s="82" t="s">
        <v>62</v>
      </c>
      <c r="I1696" s="82" t="s">
        <v>48</v>
      </c>
      <c r="J1696" s="82" t="s">
        <v>47</v>
      </c>
      <c r="K1696" s="82" t="s">
        <v>48</v>
      </c>
      <c r="L1696" s="82" t="s">
        <v>48</v>
      </c>
      <c r="M1696" s="82" t="s">
        <v>49</v>
      </c>
      <c r="N1696" s="82" t="s">
        <v>50</v>
      </c>
      <c r="O1696" s="82" t="s">
        <v>51</v>
      </c>
      <c r="P1696" s="82" t="s">
        <v>171</v>
      </c>
      <c r="Q1696" s="82" t="s">
        <v>9555</v>
      </c>
      <c r="R1696" s="82" t="s">
        <v>9411</v>
      </c>
      <c r="S1696" s="82" t="s">
        <v>55</v>
      </c>
      <c r="T1696" s="83" t="s">
        <v>56</v>
      </c>
    </row>
    <row r="1697">
      <c r="A1697" s="81">
        <v>45772.15458333334</v>
      </c>
      <c r="B1697" s="82" t="s">
        <v>11034</v>
      </c>
      <c r="C1697" s="82" t="s">
        <v>11035</v>
      </c>
      <c r="D1697" s="82">
        <v>1.1945741752E10</v>
      </c>
      <c r="E1697" s="82" t="s">
        <v>43</v>
      </c>
      <c r="F1697" s="82" t="s">
        <v>76</v>
      </c>
      <c r="G1697" s="82" t="s">
        <v>61</v>
      </c>
      <c r="H1697" s="82" t="s">
        <v>78</v>
      </c>
      <c r="I1697" s="82" t="s">
        <v>47</v>
      </c>
      <c r="J1697" s="82" t="s">
        <v>47</v>
      </c>
      <c r="K1697" s="82" t="s">
        <v>47</v>
      </c>
      <c r="L1697" s="82" t="s">
        <v>48</v>
      </c>
      <c r="M1697" s="82" t="s">
        <v>79</v>
      </c>
      <c r="N1697" s="82" t="s">
        <v>50</v>
      </c>
      <c r="O1697" s="82" t="s">
        <v>51</v>
      </c>
      <c r="P1697" s="82" t="s">
        <v>171</v>
      </c>
      <c r="Q1697" s="82" t="s">
        <v>9555</v>
      </c>
      <c r="R1697" s="82" t="s">
        <v>9411</v>
      </c>
      <c r="S1697" s="82" t="s">
        <v>55</v>
      </c>
      <c r="T1697" s="83" t="s">
        <v>47</v>
      </c>
    </row>
    <row r="1698">
      <c r="A1698" s="81">
        <v>45772.15458333334</v>
      </c>
      <c r="B1698" s="82" t="s">
        <v>11034</v>
      </c>
      <c r="C1698" s="82" t="s">
        <v>11035</v>
      </c>
      <c r="D1698" s="82">
        <v>1.1945741752E10</v>
      </c>
      <c r="E1698" s="82" t="s">
        <v>43</v>
      </c>
      <c r="F1698" s="82" t="s">
        <v>76</v>
      </c>
      <c r="G1698" s="82" t="s">
        <v>61</v>
      </c>
      <c r="H1698" s="82" t="s">
        <v>78</v>
      </c>
      <c r="I1698" s="82" t="s">
        <v>47</v>
      </c>
      <c r="J1698" s="82" t="s">
        <v>47</v>
      </c>
      <c r="K1698" s="82" t="s">
        <v>47</v>
      </c>
      <c r="L1698" s="82" t="s">
        <v>48</v>
      </c>
      <c r="M1698" s="82" t="s">
        <v>79</v>
      </c>
      <c r="N1698" s="82" t="s">
        <v>50</v>
      </c>
      <c r="O1698" s="82" t="s">
        <v>51</v>
      </c>
      <c r="P1698" s="82" t="s">
        <v>171</v>
      </c>
      <c r="Q1698" s="82" t="s">
        <v>9555</v>
      </c>
      <c r="R1698" s="82" t="s">
        <v>9411</v>
      </c>
      <c r="S1698" s="82" t="s">
        <v>55</v>
      </c>
      <c r="T1698" s="83" t="s">
        <v>47</v>
      </c>
    </row>
    <row r="1699">
      <c r="A1699" s="81">
        <v>45772.16458333333</v>
      </c>
      <c r="B1699" s="82" t="s">
        <v>11036</v>
      </c>
      <c r="C1699" s="82" t="s">
        <v>11037</v>
      </c>
      <c r="D1699" s="82">
        <v>1.9992615781E10</v>
      </c>
      <c r="E1699" s="82" t="s">
        <v>43</v>
      </c>
      <c r="F1699" s="82" t="s">
        <v>60</v>
      </c>
      <c r="G1699" s="82" t="s">
        <v>61</v>
      </c>
      <c r="H1699" s="82" t="s">
        <v>106</v>
      </c>
      <c r="I1699" s="82" t="s">
        <v>47</v>
      </c>
      <c r="J1699" s="82" t="s">
        <v>47</v>
      </c>
      <c r="K1699" s="82" t="s">
        <v>48</v>
      </c>
      <c r="L1699" s="82" t="s">
        <v>47</v>
      </c>
      <c r="M1699" s="82" t="s">
        <v>79</v>
      </c>
      <c r="N1699" s="82" t="s">
        <v>95</v>
      </c>
      <c r="O1699" s="82" t="s">
        <v>51</v>
      </c>
      <c r="P1699" s="82" t="s">
        <v>171</v>
      </c>
      <c r="Q1699" s="82" t="s">
        <v>9555</v>
      </c>
      <c r="R1699" s="82" t="s">
        <v>9414</v>
      </c>
      <c r="S1699" s="82" t="s">
        <v>55</v>
      </c>
      <c r="T1699" s="83" t="s">
        <v>47</v>
      </c>
    </row>
    <row r="1700">
      <c r="A1700" s="81">
        <v>45772.16458333333</v>
      </c>
      <c r="B1700" s="82" t="s">
        <v>11036</v>
      </c>
      <c r="C1700" s="82" t="s">
        <v>11037</v>
      </c>
      <c r="D1700" s="82">
        <v>1.9992615781E10</v>
      </c>
      <c r="E1700" s="82" t="s">
        <v>43</v>
      </c>
      <c r="F1700" s="82" t="s">
        <v>60</v>
      </c>
      <c r="G1700" s="82" t="s">
        <v>61</v>
      </c>
      <c r="H1700" s="82" t="s">
        <v>106</v>
      </c>
      <c r="I1700" s="82" t="s">
        <v>47</v>
      </c>
      <c r="J1700" s="82" t="s">
        <v>47</v>
      </c>
      <c r="K1700" s="82" t="s">
        <v>48</v>
      </c>
      <c r="L1700" s="82" t="s">
        <v>47</v>
      </c>
      <c r="M1700" s="82" t="s">
        <v>79</v>
      </c>
      <c r="N1700" s="82" t="s">
        <v>95</v>
      </c>
      <c r="O1700" s="82" t="s">
        <v>51</v>
      </c>
      <c r="P1700" s="82" t="s">
        <v>171</v>
      </c>
      <c r="Q1700" s="82" t="s">
        <v>9555</v>
      </c>
      <c r="R1700" s="82" t="s">
        <v>9414</v>
      </c>
      <c r="S1700" s="82" t="s">
        <v>55</v>
      </c>
      <c r="T1700" s="83" t="s">
        <v>47</v>
      </c>
    </row>
    <row r="1701">
      <c r="A1701" s="81">
        <v>45772.17041666667</v>
      </c>
      <c r="B1701" s="82" t="s">
        <v>11038</v>
      </c>
      <c r="C1701" s="82" t="s">
        <v>11039</v>
      </c>
      <c r="D1701" s="82">
        <v>1.1980541504E10</v>
      </c>
      <c r="E1701" s="82" t="s">
        <v>43</v>
      </c>
      <c r="F1701" s="82" t="s">
        <v>44</v>
      </c>
      <c r="G1701" s="82" t="s">
        <v>61</v>
      </c>
      <c r="H1701" s="82" t="s">
        <v>78</v>
      </c>
      <c r="I1701" s="82" t="s">
        <v>48</v>
      </c>
      <c r="J1701" s="82" t="s">
        <v>47</v>
      </c>
      <c r="K1701" s="82" t="s">
        <v>48</v>
      </c>
      <c r="L1701" s="82" t="s">
        <v>48</v>
      </c>
      <c r="M1701" s="82" t="s">
        <v>94</v>
      </c>
      <c r="N1701" s="82" t="s">
        <v>98</v>
      </c>
      <c r="O1701" s="82" t="s">
        <v>51</v>
      </c>
      <c r="P1701" s="82" t="s">
        <v>171</v>
      </c>
      <c r="Q1701" s="82" t="s">
        <v>9555</v>
      </c>
      <c r="R1701" s="82" t="s">
        <v>9414</v>
      </c>
      <c r="S1701" s="82" t="s">
        <v>65</v>
      </c>
      <c r="T1701" s="83" t="s">
        <v>47</v>
      </c>
    </row>
    <row r="1702">
      <c r="A1702" s="81">
        <v>45772.17041666667</v>
      </c>
      <c r="B1702" s="82" t="s">
        <v>11038</v>
      </c>
      <c r="C1702" s="82" t="s">
        <v>11039</v>
      </c>
      <c r="D1702" s="82">
        <v>1.1980541504E10</v>
      </c>
      <c r="E1702" s="82" t="s">
        <v>43</v>
      </c>
      <c r="F1702" s="82" t="s">
        <v>44</v>
      </c>
      <c r="G1702" s="82" t="s">
        <v>61</v>
      </c>
      <c r="H1702" s="82" t="s">
        <v>78</v>
      </c>
      <c r="I1702" s="82" t="s">
        <v>48</v>
      </c>
      <c r="J1702" s="82" t="s">
        <v>47</v>
      </c>
      <c r="K1702" s="82" t="s">
        <v>48</v>
      </c>
      <c r="L1702" s="82" t="s">
        <v>48</v>
      </c>
      <c r="M1702" s="82" t="s">
        <v>94</v>
      </c>
      <c r="N1702" s="82" t="s">
        <v>98</v>
      </c>
      <c r="O1702" s="82" t="s">
        <v>51</v>
      </c>
      <c r="P1702" s="82" t="s">
        <v>171</v>
      </c>
      <c r="Q1702" s="82" t="s">
        <v>9555</v>
      </c>
      <c r="R1702" s="82" t="s">
        <v>9414</v>
      </c>
      <c r="S1702" s="82" t="s">
        <v>65</v>
      </c>
      <c r="T1702" s="83" t="s">
        <v>47</v>
      </c>
    </row>
    <row r="1703">
      <c r="A1703" s="81">
        <v>45772.17395833333</v>
      </c>
      <c r="B1703" s="82" t="s">
        <v>11040</v>
      </c>
      <c r="C1703" s="82" t="s">
        <v>11041</v>
      </c>
      <c r="D1703" s="82">
        <v>1.1988841876E10</v>
      </c>
      <c r="E1703" s="82" t="s">
        <v>75</v>
      </c>
      <c r="F1703" s="82" t="s">
        <v>60</v>
      </c>
      <c r="G1703" s="82" t="s">
        <v>45</v>
      </c>
      <c r="H1703" s="82" t="s">
        <v>78</v>
      </c>
      <c r="I1703" s="82" t="s">
        <v>47</v>
      </c>
      <c r="J1703" s="82" t="s">
        <v>47</v>
      </c>
      <c r="K1703" s="82" t="s">
        <v>48</v>
      </c>
      <c r="L1703" s="82" t="s">
        <v>47</v>
      </c>
      <c r="M1703" s="82" t="s">
        <v>79</v>
      </c>
      <c r="N1703" s="82" t="s">
        <v>64</v>
      </c>
      <c r="O1703" s="82" t="s">
        <v>51</v>
      </c>
      <c r="P1703" s="82" t="s">
        <v>171</v>
      </c>
      <c r="Q1703" s="82" t="s">
        <v>9555</v>
      </c>
      <c r="R1703" s="82" t="s">
        <v>9411</v>
      </c>
      <c r="S1703" s="82" t="s">
        <v>55</v>
      </c>
      <c r="T1703" s="84"/>
    </row>
    <row r="1704">
      <c r="A1704" s="81">
        <v>45772.17395833333</v>
      </c>
      <c r="B1704" s="82" t="s">
        <v>11040</v>
      </c>
      <c r="C1704" s="82" t="s">
        <v>11041</v>
      </c>
      <c r="D1704" s="82">
        <v>1.1988841876E10</v>
      </c>
      <c r="E1704" s="82" t="s">
        <v>75</v>
      </c>
      <c r="F1704" s="82" t="s">
        <v>60</v>
      </c>
      <c r="G1704" s="82" t="s">
        <v>45</v>
      </c>
      <c r="H1704" s="82" t="s">
        <v>78</v>
      </c>
      <c r="I1704" s="82" t="s">
        <v>47</v>
      </c>
      <c r="J1704" s="82" t="s">
        <v>47</v>
      </c>
      <c r="K1704" s="82" t="s">
        <v>48</v>
      </c>
      <c r="L1704" s="82" t="s">
        <v>47</v>
      </c>
      <c r="M1704" s="82" t="s">
        <v>79</v>
      </c>
      <c r="N1704" s="82" t="s">
        <v>64</v>
      </c>
      <c r="O1704" s="82" t="s">
        <v>51</v>
      </c>
      <c r="P1704" s="82" t="s">
        <v>171</v>
      </c>
      <c r="Q1704" s="82" t="s">
        <v>9555</v>
      </c>
      <c r="R1704" s="82" t="s">
        <v>9411</v>
      </c>
      <c r="S1704" s="82" t="s">
        <v>55</v>
      </c>
      <c r="T1704" s="84"/>
    </row>
    <row r="1705">
      <c r="A1705" s="81">
        <v>45772.17575231481</v>
      </c>
      <c r="B1705" s="82" t="s">
        <v>11042</v>
      </c>
      <c r="C1705" s="82" t="s">
        <v>11043</v>
      </c>
      <c r="D1705" s="82">
        <v>1.1965835735E10</v>
      </c>
      <c r="E1705" s="82" t="s">
        <v>43</v>
      </c>
      <c r="F1705" s="82" t="s">
        <v>60</v>
      </c>
      <c r="G1705" s="82" t="s">
        <v>45</v>
      </c>
      <c r="H1705" s="82" t="s">
        <v>106</v>
      </c>
      <c r="I1705" s="82" t="s">
        <v>48</v>
      </c>
      <c r="J1705" s="82" t="s">
        <v>48</v>
      </c>
      <c r="K1705" s="82" t="s">
        <v>48</v>
      </c>
      <c r="L1705" s="82" t="s">
        <v>47</v>
      </c>
      <c r="M1705" s="82" t="s">
        <v>63</v>
      </c>
      <c r="N1705" s="82" t="s">
        <v>50</v>
      </c>
      <c r="O1705" s="82" t="s">
        <v>51</v>
      </c>
      <c r="P1705" s="82" t="s">
        <v>171</v>
      </c>
      <c r="Q1705" s="82" t="s">
        <v>9460</v>
      </c>
      <c r="R1705" s="82" t="s">
        <v>9414</v>
      </c>
      <c r="S1705" s="82" t="s">
        <v>55</v>
      </c>
      <c r="T1705" s="83" t="s">
        <v>56</v>
      </c>
    </row>
    <row r="1706">
      <c r="A1706" s="81">
        <v>45772.17575231481</v>
      </c>
      <c r="B1706" s="82" t="s">
        <v>11042</v>
      </c>
      <c r="C1706" s="82" t="s">
        <v>11043</v>
      </c>
      <c r="D1706" s="82">
        <v>1.1965835735E10</v>
      </c>
      <c r="E1706" s="82" t="s">
        <v>43</v>
      </c>
      <c r="F1706" s="82" t="s">
        <v>60</v>
      </c>
      <c r="G1706" s="82" t="s">
        <v>45</v>
      </c>
      <c r="H1706" s="82" t="s">
        <v>106</v>
      </c>
      <c r="I1706" s="82" t="s">
        <v>48</v>
      </c>
      <c r="J1706" s="82" t="s">
        <v>48</v>
      </c>
      <c r="K1706" s="82" t="s">
        <v>48</v>
      </c>
      <c r="L1706" s="82" t="s">
        <v>47</v>
      </c>
      <c r="M1706" s="82" t="s">
        <v>63</v>
      </c>
      <c r="N1706" s="82" t="s">
        <v>50</v>
      </c>
      <c r="O1706" s="82" t="s">
        <v>51</v>
      </c>
      <c r="P1706" s="82" t="s">
        <v>171</v>
      </c>
      <c r="Q1706" s="82" t="s">
        <v>9460</v>
      </c>
      <c r="R1706" s="82" t="s">
        <v>9414</v>
      </c>
      <c r="S1706" s="82" t="s">
        <v>55</v>
      </c>
      <c r="T1706" s="83" t="s">
        <v>56</v>
      </c>
    </row>
    <row r="1707">
      <c r="A1707" s="81">
        <v>45772.18288194444</v>
      </c>
      <c r="B1707" s="82" t="s">
        <v>11044</v>
      </c>
      <c r="C1707" s="82" t="s">
        <v>11045</v>
      </c>
      <c r="D1707" s="82">
        <v>5.5519990775E10</v>
      </c>
      <c r="E1707" s="82" t="s">
        <v>43</v>
      </c>
      <c r="F1707" s="82" t="s">
        <v>69</v>
      </c>
      <c r="G1707" s="82" t="s">
        <v>61</v>
      </c>
      <c r="H1707" s="82" t="s">
        <v>88</v>
      </c>
      <c r="I1707" s="82" t="s">
        <v>48</v>
      </c>
      <c r="J1707" s="82" t="s">
        <v>47</v>
      </c>
      <c r="K1707" s="82" t="s">
        <v>47</v>
      </c>
      <c r="L1707" s="82" t="s">
        <v>48</v>
      </c>
      <c r="M1707" s="82" t="s">
        <v>79</v>
      </c>
      <c r="N1707" s="82" t="s">
        <v>64</v>
      </c>
      <c r="O1707" s="82" t="s">
        <v>51</v>
      </c>
      <c r="P1707" s="82" t="s">
        <v>171</v>
      </c>
      <c r="Q1707" s="82" t="s">
        <v>9555</v>
      </c>
      <c r="R1707" s="82" t="s">
        <v>9411</v>
      </c>
      <c r="S1707" s="82" t="s">
        <v>65</v>
      </c>
      <c r="T1707" s="83" t="s">
        <v>56</v>
      </c>
    </row>
    <row r="1708">
      <c r="A1708" s="81">
        <v>45772.18288194444</v>
      </c>
      <c r="B1708" s="82" t="s">
        <v>11044</v>
      </c>
      <c r="C1708" s="82" t="s">
        <v>11045</v>
      </c>
      <c r="D1708" s="82">
        <v>5.5519990775E10</v>
      </c>
      <c r="E1708" s="82" t="s">
        <v>43</v>
      </c>
      <c r="F1708" s="82" t="s">
        <v>69</v>
      </c>
      <c r="G1708" s="82" t="s">
        <v>61</v>
      </c>
      <c r="H1708" s="82" t="s">
        <v>88</v>
      </c>
      <c r="I1708" s="82" t="s">
        <v>48</v>
      </c>
      <c r="J1708" s="82" t="s">
        <v>47</v>
      </c>
      <c r="K1708" s="82" t="s">
        <v>47</v>
      </c>
      <c r="L1708" s="82" t="s">
        <v>48</v>
      </c>
      <c r="M1708" s="82" t="s">
        <v>79</v>
      </c>
      <c r="N1708" s="82" t="s">
        <v>64</v>
      </c>
      <c r="O1708" s="82" t="s">
        <v>51</v>
      </c>
      <c r="P1708" s="82" t="s">
        <v>171</v>
      </c>
      <c r="Q1708" s="82" t="s">
        <v>9555</v>
      </c>
      <c r="R1708" s="82" t="s">
        <v>9411</v>
      </c>
      <c r="S1708" s="82" t="s">
        <v>65</v>
      </c>
      <c r="T1708" s="83" t="s">
        <v>56</v>
      </c>
    </row>
    <row r="1709">
      <c r="A1709" s="81">
        <v>45772.18565972222</v>
      </c>
      <c r="B1709" s="82" t="s">
        <v>11046</v>
      </c>
      <c r="C1709" s="82" t="s">
        <v>11047</v>
      </c>
      <c r="D1709" s="82">
        <v>5.3981148994E10</v>
      </c>
      <c r="E1709" s="82" t="s">
        <v>43</v>
      </c>
      <c r="F1709" s="82" t="s">
        <v>60</v>
      </c>
      <c r="G1709" s="82" t="s">
        <v>45</v>
      </c>
      <c r="H1709" s="82" t="s">
        <v>106</v>
      </c>
      <c r="I1709" s="82" t="s">
        <v>47</v>
      </c>
      <c r="J1709" s="82" t="s">
        <v>47</v>
      </c>
      <c r="K1709" s="82" t="s">
        <v>48</v>
      </c>
      <c r="L1709" s="82" t="s">
        <v>48</v>
      </c>
      <c r="M1709" s="82" t="s">
        <v>79</v>
      </c>
      <c r="N1709" s="82" t="s">
        <v>64</v>
      </c>
      <c r="O1709" s="82" t="s">
        <v>51</v>
      </c>
      <c r="P1709" s="82" t="s">
        <v>171</v>
      </c>
      <c r="Q1709" s="82" t="s">
        <v>9555</v>
      </c>
      <c r="R1709" s="82" t="s">
        <v>9411</v>
      </c>
      <c r="S1709" s="82" t="s">
        <v>55</v>
      </c>
      <c r="T1709" s="83" t="s">
        <v>56</v>
      </c>
    </row>
    <row r="1710">
      <c r="A1710" s="81">
        <v>45772.18565972222</v>
      </c>
      <c r="B1710" s="82" t="s">
        <v>11046</v>
      </c>
      <c r="C1710" s="82" t="s">
        <v>11047</v>
      </c>
      <c r="D1710" s="82">
        <v>5.3981148994E10</v>
      </c>
      <c r="E1710" s="82" t="s">
        <v>43</v>
      </c>
      <c r="F1710" s="82" t="s">
        <v>60</v>
      </c>
      <c r="G1710" s="82" t="s">
        <v>45</v>
      </c>
      <c r="H1710" s="82" t="s">
        <v>106</v>
      </c>
      <c r="I1710" s="82" t="s">
        <v>47</v>
      </c>
      <c r="J1710" s="82" t="s">
        <v>47</v>
      </c>
      <c r="K1710" s="82" t="s">
        <v>48</v>
      </c>
      <c r="L1710" s="82" t="s">
        <v>48</v>
      </c>
      <c r="M1710" s="82" t="s">
        <v>79</v>
      </c>
      <c r="N1710" s="82" t="s">
        <v>64</v>
      </c>
      <c r="O1710" s="82" t="s">
        <v>51</v>
      </c>
      <c r="P1710" s="82" t="s">
        <v>171</v>
      </c>
      <c r="Q1710" s="82" t="s">
        <v>9555</v>
      </c>
      <c r="R1710" s="82" t="s">
        <v>9411</v>
      </c>
      <c r="S1710" s="82" t="s">
        <v>55</v>
      </c>
      <c r="T1710" s="83" t="s">
        <v>56</v>
      </c>
    </row>
    <row r="1711">
      <c r="A1711" s="81">
        <v>45772.18833333333</v>
      </c>
      <c r="B1711" s="82" t="s">
        <v>11048</v>
      </c>
      <c r="C1711" s="82" t="s">
        <v>11049</v>
      </c>
      <c r="D1711" s="82">
        <v>5.5519969681E10</v>
      </c>
      <c r="E1711" s="82" t="s">
        <v>43</v>
      </c>
      <c r="F1711" s="82" t="s">
        <v>60</v>
      </c>
      <c r="G1711" s="82" t="s">
        <v>61</v>
      </c>
      <c r="H1711" s="82" t="s">
        <v>78</v>
      </c>
      <c r="I1711" s="82" t="s">
        <v>48</v>
      </c>
      <c r="J1711" s="82" t="s">
        <v>48</v>
      </c>
      <c r="K1711" s="82" t="s">
        <v>48</v>
      </c>
      <c r="L1711" s="82" t="s">
        <v>47</v>
      </c>
      <c r="M1711" s="82" t="s">
        <v>79</v>
      </c>
      <c r="N1711" s="82" t="s">
        <v>70</v>
      </c>
      <c r="O1711" s="82" t="s">
        <v>51</v>
      </c>
      <c r="P1711" s="82" t="s">
        <v>171</v>
      </c>
      <c r="Q1711" s="82" t="s">
        <v>9555</v>
      </c>
      <c r="R1711" s="82" t="s">
        <v>9414</v>
      </c>
      <c r="S1711" s="82" t="s">
        <v>55</v>
      </c>
      <c r="T1711" s="83" t="s">
        <v>56</v>
      </c>
    </row>
    <row r="1712">
      <c r="A1712" s="81">
        <v>45772.18833333333</v>
      </c>
      <c r="B1712" s="82" t="s">
        <v>11048</v>
      </c>
      <c r="C1712" s="82" t="s">
        <v>11049</v>
      </c>
      <c r="D1712" s="82">
        <v>5.5519969681E10</v>
      </c>
      <c r="E1712" s="82" t="s">
        <v>43</v>
      </c>
      <c r="F1712" s="82" t="s">
        <v>60</v>
      </c>
      <c r="G1712" s="82" t="s">
        <v>61</v>
      </c>
      <c r="H1712" s="82" t="s">
        <v>78</v>
      </c>
      <c r="I1712" s="82" t="s">
        <v>48</v>
      </c>
      <c r="J1712" s="82" t="s">
        <v>48</v>
      </c>
      <c r="K1712" s="82" t="s">
        <v>48</v>
      </c>
      <c r="L1712" s="82" t="s">
        <v>47</v>
      </c>
      <c r="M1712" s="82" t="s">
        <v>79</v>
      </c>
      <c r="N1712" s="82" t="s">
        <v>70</v>
      </c>
      <c r="O1712" s="82" t="s">
        <v>51</v>
      </c>
      <c r="P1712" s="82" t="s">
        <v>171</v>
      </c>
      <c r="Q1712" s="82" t="s">
        <v>9555</v>
      </c>
      <c r="R1712" s="82" t="s">
        <v>9414</v>
      </c>
      <c r="S1712" s="82" t="s">
        <v>55</v>
      </c>
      <c r="T1712" s="83" t="s">
        <v>56</v>
      </c>
    </row>
    <row r="1713">
      <c r="A1713" s="81">
        <v>45772.19295138889</v>
      </c>
      <c r="B1713" s="82" t="s">
        <v>1673</v>
      </c>
      <c r="C1713" s="82" t="s">
        <v>11050</v>
      </c>
      <c r="D1713" s="82">
        <v>6.299115052E10</v>
      </c>
      <c r="E1713" s="82" t="s">
        <v>43</v>
      </c>
      <c r="F1713" s="82" t="s">
        <v>60</v>
      </c>
      <c r="G1713" s="82" t="s">
        <v>61</v>
      </c>
      <c r="H1713" s="82" t="s">
        <v>88</v>
      </c>
      <c r="I1713" s="82" t="s">
        <v>47</v>
      </c>
      <c r="J1713" s="82" t="s">
        <v>47</v>
      </c>
      <c r="K1713" s="82" t="s">
        <v>47</v>
      </c>
      <c r="L1713" s="82" t="s">
        <v>47</v>
      </c>
      <c r="M1713" s="82" t="s">
        <v>79</v>
      </c>
      <c r="N1713" s="82" t="s">
        <v>64</v>
      </c>
      <c r="O1713" s="82" t="s">
        <v>51</v>
      </c>
      <c r="P1713" s="82" t="s">
        <v>171</v>
      </c>
      <c r="Q1713" s="82" t="s">
        <v>9443</v>
      </c>
      <c r="R1713" s="82" t="s">
        <v>9417</v>
      </c>
      <c r="S1713" s="82" t="s">
        <v>65</v>
      </c>
      <c r="T1713" s="84"/>
    </row>
    <row r="1714">
      <c r="A1714" s="81">
        <v>45772.19295138889</v>
      </c>
      <c r="B1714" s="82" t="s">
        <v>1673</v>
      </c>
      <c r="C1714" s="82" t="s">
        <v>11050</v>
      </c>
      <c r="D1714" s="82">
        <v>6.299115052E10</v>
      </c>
      <c r="E1714" s="82" t="s">
        <v>43</v>
      </c>
      <c r="F1714" s="82" t="s">
        <v>60</v>
      </c>
      <c r="G1714" s="82" t="s">
        <v>61</v>
      </c>
      <c r="H1714" s="82" t="s">
        <v>88</v>
      </c>
      <c r="I1714" s="82" t="s">
        <v>47</v>
      </c>
      <c r="J1714" s="82" t="s">
        <v>47</v>
      </c>
      <c r="K1714" s="82" t="s">
        <v>47</v>
      </c>
      <c r="L1714" s="82" t="s">
        <v>47</v>
      </c>
      <c r="M1714" s="82" t="s">
        <v>79</v>
      </c>
      <c r="N1714" s="82" t="s">
        <v>64</v>
      </c>
      <c r="O1714" s="82" t="s">
        <v>51</v>
      </c>
      <c r="P1714" s="82" t="s">
        <v>171</v>
      </c>
      <c r="Q1714" s="82" t="s">
        <v>9443</v>
      </c>
      <c r="R1714" s="82" t="s">
        <v>9417</v>
      </c>
      <c r="S1714" s="82" t="s">
        <v>65</v>
      </c>
      <c r="T1714" s="84"/>
    </row>
    <row r="1715">
      <c r="A1715" s="81">
        <v>45772.19296296296</v>
      </c>
      <c r="B1715" s="82" t="s">
        <v>11051</v>
      </c>
      <c r="C1715" s="82" t="s">
        <v>11052</v>
      </c>
      <c r="D1715" s="82">
        <v>9.8988232242E10</v>
      </c>
      <c r="E1715" s="82" t="s">
        <v>75</v>
      </c>
      <c r="F1715" s="82" t="s">
        <v>44</v>
      </c>
      <c r="G1715" s="82" t="s">
        <v>61</v>
      </c>
      <c r="H1715" s="82" t="s">
        <v>88</v>
      </c>
      <c r="I1715" s="82" t="s">
        <v>47</v>
      </c>
      <c r="J1715" s="82" t="s">
        <v>47</v>
      </c>
      <c r="K1715" s="82" t="s">
        <v>48</v>
      </c>
      <c r="L1715" s="82" t="s">
        <v>47</v>
      </c>
      <c r="M1715" s="82" t="s">
        <v>79</v>
      </c>
      <c r="N1715" s="82" t="s">
        <v>64</v>
      </c>
      <c r="O1715" s="82" t="s">
        <v>51</v>
      </c>
      <c r="P1715" s="82" t="s">
        <v>171</v>
      </c>
      <c r="Q1715" s="82" t="s">
        <v>9555</v>
      </c>
      <c r="R1715" s="82" t="s">
        <v>9414</v>
      </c>
      <c r="S1715" s="82" t="s">
        <v>55</v>
      </c>
      <c r="T1715" s="84"/>
    </row>
    <row r="1716">
      <c r="A1716" s="81">
        <v>45772.19296296296</v>
      </c>
      <c r="B1716" s="82" t="s">
        <v>11051</v>
      </c>
      <c r="C1716" s="82" t="s">
        <v>11052</v>
      </c>
      <c r="D1716" s="82">
        <v>9.8988232242E10</v>
      </c>
      <c r="E1716" s="82" t="s">
        <v>75</v>
      </c>
      <c r="F1716" s="82" t="s">
        <v>44</v>
      </c>
      <c r="G1716" s="82" t="s">
        <v>61</v>
      </c>
      <c r="H1716" s="82" t="s">
        <v>88</v>
      </c>
      <c r="I1716" s="82" t="s">
        <v>47</v>
      </c>
      <c r="J1716" s="82" t="s">
        <v>47</v>
      </c>
      <c r="K1716" s="82" t="s">
        <v>48</v>
      </c>
      <c r="L1716" s="82" t="s">
        <v>47</v>
      </c>
      <c r="M1716" s="82" t="s">
        <v>79</v>
      </c>
      <c r="N1716" s="82" t="s">
        <v>64</v>
      </c>
      <c r="O1716" s="82" t="s">
        <v>51</v>
      </c>
      <c r="P1716" s="82" t="s">
        <v>171</v>
      </c>
      <c r="Q1716" s="82" t="s">
        <v>9555</v>
      </c>
      <c r="R1716" s="82" t="s">
        <v>9414</v>
      </c>
      <c r="S1716" s="82" t="s">
        <v>55</v>
      </c>
      <c r="T1716" s="84"/>
    </row>
    <row r="1717">
      <c r="A1717" s="81">
        <v>45772.20092592593</v>
      </c>
      <c r="B1717" s="82" t="s">
        <v>11053</v>
      </c>
      <c r="C1717" s="82" t="s">
        <v>11054</v>
      </c>
      <c r="D1717" s="82">
        <v>3.4999182752E10</v>
      </c>
      <c r="E1717" s="82" t="s">
        <v>75</v>
      </c>
      <c r="F1717" s="82" t="s">
        <v>60</v>
      </c>
      <c r="G1717" s="82" t="s">
        <v>77</v>
      </c>
      <c r="H1717" s="82" t="s">
        <v>88</v>
      </c>
      <c r="I1717" s="82" t="s">
        <v>47</v>
      </c>
      <c r="J1717" s="82" t="s">
        <v>48</v>
      </c>
      <c r="K1717" s="82" t="s">
        <v>48</v>
      </c>
      <c r="L1717" s="82" t="s">
        <v>47</v>
      </c>
      <c r="M1717" s="82" t="s">
        <v>118</v>
      </c>
      <c r="N1717" s="82" t="s">
        <v>50</v>
      </c>
      <c r="O1717" s="82" t="s">
        <v>51</v>
      </c>
      <c r="P1717" s="82" t="s">
        <v>171</v>
      </c>
      <c r="Q1717" s="82" t="s">
        <v>9555</v>
      </c>
      <c r="R1717" s="82" t="s">
        <v>9411</v>
      </c>
      <c r="S1717" s="82" t="s">
        <v>55</v>
      </c>
      <c r="T1717" s="83" t="s">
        <v>56</v>
      </c>
    </row>
    <row r="1718">
      <c r="A1718" s="81">
        <v>45772.20092592593</v>
      </c>
      <c r="B1718" s="82" t="s">
        <v>11053</v>
      </c>
      <c r="C1718" s="82" t="s">
        <v>11054</v>
      </c>
      <c r="D1718" s="82">
        <v>3.4999182752E10</v>
      </c>
      <c r="E1718" s="82" t="s">
        <v>75</v>
      </c>
      <c r="F1718" s="82" t="s">
        <v>60</v>
      </c>
      <c r="G1718" s="82" t="s">
        <v>77</v>
      </c>
      <c r="H1718" s="82" t="s">
        <v>88</v>
      </c>
      <c r="I1718" s="82" t="s">
        <v>47</v>
      </c>
      <c r="J1718" s="82" t="s">
        <v>48</v>
      </c>
      <c r="K1718" s="82" t="s">
        <v>48</v>
      </c>
      <c r="L1718" s="82" t="s">
        <v>47</v>
      </c>
      <c r="M1718" s="82" t="s">
        <v>118</v>
      </c>
      <c r="N1718" s="82" t="s">
        <v>50</v>
      </c>
      <c r="O1718" s="82" t="s">
        <v>51</v>
      </c>
      <c r="P1718" s="82" t="s">
        <v>171</v>
      </c>
      <c r="Q1718" s="82" t="s">
        <v>9555</v>
      </c>
      <c r="R1718" s="82" t="s">
        <v>9411</v>
      </c>
      <c r="S1718" s="82" t="s">
        <v>55</v>
      </c>
      <c r="T1718" s="83" t="s">
        <v>56</v>
      </c>
    </row>
    <row r="1719">
      <c r="A1719" s="81">
        <v>45772.24003472222</v>
      </c>
      <c r="B1719" s="82" t="s">
        <v>1035</v>
      </c>
      <c r="C1719" s="82" t="s">
        <v>11055</v>
      </c>
      <c r="D1719" s="82">
        <v>8.6981094795E10</v>
      </c>
      <c r="E1719" s="82" t="s">
        <v>43</v>
      </c>
      <c r="F1719" s="82" t="s">
        <v>60</v>
      </c>
      <c r="G1719" s="82" t="s">
        <v>45</v>
      </c>
      <c r="H1719" s="82" t="s">
        <v>62</v>
      </c>
      <c r="I1719" s="82" t="s">
        <v>47</v>
      </c>
      <c r="J1719" s="82" t="s">
        <v>47</v>
      </c>
      <c r="K1719" s="82" t="s">
        <v>48</v>
      </c>
      <c r="L1719" s="82" t="s">
        <v>47</v>
      </c>
      <c r="M1719" s="82" t="s">
        <v>63</v>
      </c>
      <c r="N1719" s="82" t="s">
        <v>50</v>
      </c>
      <c r="O1719" s="82" t="s">
        <v>51</v>
      </c>
      <c r="P1719" s="82" t="s">
        <v>171</v>
      </c>
      <c r="Q1719" s="82" t="s">
        <v>9555</v>
      </c>
      <c r="R1719" s="82" t="s">
        <v>9414</v>
      </c>
      <c r="S1719" s="82" t="s">
        <v>55</v>
      </c>
      <c r="T1719" s="83" t="s">
        <v>56</v>
      </c>
    </row>
    <row r="1720">
      <c r="A1720" s="81">
        <v>45772.24003472222</v>
      </c>
      <c r="B1720" s="82" t="s">
        <v>1035</v>
      </c>
      <c r="C1720" s="82" t="s">
        <v>11055</v>
      </c>
      <c r="D1720" s="82">
        <v>8.6981094795E10</v>
      </c>
      <c r="E1720" s="82" t="s">
        <v>43</v>
      </c>
      <c r="F1720" s="82" t="s">
        <v>60</v>
      </c>
      <c r="G1720" s="82" t="s">
        <v>45</v>
      </c>
      <c r="H1720" s="82" t="s">
        <v>62</v>
      </c>
      <c r="I1720" s="82" t="s">
        <v>47</v>
      </c>
      <c r="J1720" s="82" t="s">
        <v>47</v>
      </c>
      <c r="K1720" s="82" t="s">
        <v>48</v>
      </c>
      <c r="L1720" s="82" t="s">
        <v>47</v>
      </c>
      <c r="M1720" s="82" t="s">
        <v>63</v>
      </c>
      <c r="N1720" s="82" t="s">
        <v>50</v>
      </c>
      <c r="O1720" s="82" t="s">
        <v>51</v>
      </c>
      <c r="P1720" s="82" t="s">
        <v>171</v>
      </c>
      <c r="Q1720" s="82" t="s">
        <v>9555</v>
      </c>
      <c r="R1720" s="82" t="s">
        <v>9414</v>
      </c>
      <c r="S1720" s="82" t="s">
        <v>55</v>
      </c>
      <c r="T1720" s="83" t="s">
        <v>56</v>
      </c>
    </row>
    <row r="1721">
      <c r="A1721" s="81">
        <v>45772.241273148145</v>
      </c>
      <c r="B1721" s="82" t="s">
        <v>11056</v>
      </c>
      <c r="C1721" s="82" t="s">
        <v>11057</v>
      </c>
      <c r="D1721" s="82">
        <v>1.199821143E10</v>
      </c>
      <c r="E1721" s="82" t="s">
        <v>75</v>
      </c>
      <c r="F1721" s="82" t="s">
        <v>44</v>
      </c>
      <c r="G1721" s="82" t="s">
        <v>87</v>
      </c>
      <c r="H1721" s="82" t="s">
        <v>88</v>
      </c>
      <c r="I1721" s="82" t="s">
        <v>48</v>
      </c>
      <c r="J1721" s="82" t="s">
        <v>48</v>
      </c>
      <c r="K1721" s="82" t="s">
        <v>48</v>
      </c>
      <c r="L1721" s="82" t="s">
        <v>47</v>
      </c>
      <c r="M1721" s="82" t="s">
        <v>118</v>
      </c>
      <c r="N1721" s="82" t="s">
        <v>50</v>
      </c>
      <c r="O1721" s="82" t="s">
        <v>51</v>
      </c>
      <c r="P1721" s="82" t="s">
        <v>171</v>
      </c>
      <c r="Q1721" s="82" t="s">
        <v>9440</v>
      </c>
      <c r="R1721" s="82" t="s">
        <v>9430</v>
      </c>
      <c r="S1721" s="82" t="s">
        <v>65</v>
      </c>
      <c r="T1721" s="83" t="s">
        <v>56</v>
      </c>
    </row>
    <row r="1722">
      <c r="A1722" s="81">
        <v>45772.241273148145</v>
      </c>
      <c r="B1722" s="82" t="s">
        <v>11056</v>
      </c>
      <c r="C1722" s="82" t="s">
        <v>11057</v>
      </c>
      <c r="D1722" s="82">
        <v>1.199821143E10</v>
      </c>
      <c r="E1722" s="82" t="s">
        <v>75</v>
      </c>
      <c r="F1722" s="82" t="s">
        <v>44</v>
      </c>
      <c r="G1722" s="82" t="s">
        <v>87</v>
      </c>
      <c r="H1722" s="82" t="s">
        <v>88</v>
      </c>
      <c r="I1722" s="82" t="s">
        <v>48</v>
      </c>
      <c r="J1722" s="82" t="s">
        <v>48</v>
      </c>
      <c r="K1722" s="82" t="s">
        <v>48</v>
      </c>
      <c r="L1722" s="82" t="s">
        <v>47</v>
      </c>
      <c r="M1722" s="82" t="s">
        <v>118</v>
      </c>
      <c r="N1722" s="82" t="s">
        <v>50</v>
      </c>
      <c r="O1722" s="82" t="s">
        <v>51</v>
      </c>
      <c r="P1722" s="82" t="s">
        <v>171</v>
      </c>
      <c r="Q1722" s="82" t="s">
        <v>9440</v>
      </c>
      <c r="R1722" s="82" t="s">
        <v>9430</v>
      </c>
      <c r="S1722" s="82" t="s">
        <v>65</v>
      </c>
      <c r="T1722" s="83" t="s">
        <v>56</v>
      </c>
    </row>
    <row r="1723">
      <c r="A1723" s="81">
        <v>45772.24172453704</v>
      </c>
      <c r="B1723" s="82" t="s">
        <v>11058</v>
      </c>
      <c r="C1723" s="82" t="s">
        <v>11059</v>
      </c>
      <c r="D1723" s="82">
        <v>5.5119665863E10</v>
      </c>
      <c r="E1723" s="82" t="s">
        <v>43</v>
      </c>
      <c r="F1723" s="82" t="s">
        <v>44</v>
      </c>
      <c r="G1723" s="82" t="s">
        <v>61</v>
      </c>
      <c r="H1723" s="82" t="s">
        <v>78</v>
      </c>
      <c r="I1723" s="82" t="s">
        <v>47</v>
      </c>
      <c r="J1723" s="82" t="s">
        <v>47</v>
      </c>
      <c r="K1723" s="82" t="s">
        <v>47</v>
      </c>
      <c r="L1723" s="82" t="s">
        <v>48</v>
      </c>
      <c r="M1723" s="82" t="s">
        <v>63</v>
      </c>
      <c r="N1723" s="82" t="s">
        <v>70</v>
      </c>
      <c r="O1723" s="82" t="s">
        <v>51</v>
      </c>
      <c r="P1723" s="82" t="s">
        <v>171</v>
      </c>
      <c r="Q1723" s="82" t="s">
        <v>9484</v>
      </c>
      <c r="R1723" s="82" t="s">
        <v>9411</v>
      </c>
      <c r="S1723" s="82" t="s">
        <v>65</v>
      </c>
      <c r="T1723" s="84"/>
    </row>
    <row r="1724">
      <c r="A1724" s="81">
        <v>45772.24172453704</v>
      </c>
      <c r="B1724" s="82" t="s">
        <v>11058</v>
      </c>
      <c r="C1724" s="82" t="s">
        <v>11059</v>
      </c>
      <c r="D1724" s="82">
        <v>5.5119665863E10</v>
      </c>
      <c r="E1724" s="82" t="s">
        <v>43</v>
      </c>
      <c r="F1724" s="82" t="s">
        <v>44</v>
      </c>
      <c r="G1724" s="82" t="s">
        <v>61</v>
      </c>
      <c r="H1724" s="82" t="s">
        <v>78</v>
      </c>
      <c r="I1724" s="82" t="s">
        <v>47</v>
      </c>
      <c r="J1724" s="82" t="s">
        <v>47</v>
      </c>
      <c r="K1724" s="82" t="s">
        <v>47</v>
      </c>
      <c r="L1724" s="82" t="s">
        <v>48</v>
      </c>
      <c r="M1724" s="82" t="s">
        <v>63</v>
      </c>
      <c r="N1724" s="82" t="s">
        <v>70</v>
      </c>
      <c r="O1724" s="82" t="s">
        <v>51</v>
      </c>
      <c r="P1724" s="82" t="s">
        <v>171</v>
      </c>
      <c r="Q1724" s="82" t="s">
        <v>9484</v>
      </c>
      <c r="R1724" s="82" t="s">
        <v>9411</v>
      </c>
      <c r="S1724" s="82" t="s">
        <v>65</v>
      </c>
      <c r="T1724" s="84"/>
    </row>
    <row r="1725">
      <c r="A1725" s="81">
        <v>45772.24743055556</v>
      </c>
      <c r="B1725" s="82" t="s">
        <v>11060</v>
      </c>
      <c r="C1725" s="82" t="s">
        <v>11061</v>
      </c>
      <c r="D1725" s="82">
        <v>1.1965085538E10</v>
      </c>
      <c r="E1725" s="82" t="s">
        <v>43</v>
      </c>
      <c r="F1725" s="82" t="s">
        <v>44</v>
      </c>
      <c r="G1725" s="82" t="s">
        <v>61</v>
      </c>
      <c r="H1725" s="82" t="s">
        <v>88</v>
      </c>
      <c r="I1725" s="82" t="s">
        <v>47</v>
      </c>
      <c r="J1725" s="82" t="s">
        <v>47</v>
      </c>
      <c r="K1725" s="82" t="s">
        <v>48</v>
      </c>
      <c r="L1725" s="82" t="s">
        <v>47</v>
      </c>
      <c r="M1725" s="82" t="s">
        <v>63</v>
      </c>
      <c r="N1725" s="82" t="s">
        <v>95</v>
      </c>
      <c r="O1725" s="82" t="s">
        <v>51</v>
      </c>
      <c r="P1725" s="82" t="s">
        <v>171</v>
      </c>
      <c r="Q1725" s="82" t="s">
        <v>9469</v>
      </c>
      <c r="R1725" s="82" t="s">
        <v>9411</v>
      </c>
      <c r="S1725" s="82" t="s">
        <v>65</v>
      </c>
      <c r="T1725" s="83" t="s">
        <v>47</v>
      </c>
    </row>
    <row r="1726">
      <c r="A1726" s="81">
        <v>45772.24743055556</v>
      </c>
      <c r="B1726" s="82" t="s">
        <v>11060</v>
      </c>
      <c r="C1726" s="82" t="s">
        <v>11061</v>
      </c>
      <c r="D1726" s="82">
        <v>1.1965085538E10</v>
      </c>
      <c r="E1726" s="82" t="s">
        <v>43</v>
      </c>
      <c r="F1726" s="82" t="s">
        <v>44</v>
      </c>
      <c r="G1726" s="82" t="s">
        <v>61</v>
      </c>
      <c r="H1726" s="82" t="s">
        <v>88</v>
      </c>
      <c r="I1726" s="82" t="s">
        <v>47</v>
      </c>
      <c r="J1726" s="82" t="s">
        <v>47</v>
      </c>
      <c r="K1726" s="82" t="s">
        <v>48</v>
      </c>
      <c r="L1726" s="82" t="s">
        <v>47</v>
      </c>
      <c r="M1726" s="82" t="s">
        <v>63</v>
      </c>
      <c r="N1726" s="82" t="s">
        <v>95</v>
      </c>
      <c r="O1726" s="82" t="s">
        <v>51</v>
      </c>
      <c r="P1726" s="82" t="s">
        <v>171</v>
      </c>
      <c r="Q1726" s="82" t="s">
        <v>9469</v>
      </c>
      <c r="R1726" s="82" t="s">
        <v>9411</v>
      </c>
      <c r="S1726" s="82" t="s">
        <v>65</v>
      </c>
      <c r="T1726" s="83" t="s">
        <v>47</v>
      </c>
    </row>
    <row r="1727">
      <c r="A1727" s="81">
        <v>45772.248032407406</v>
      </c>
      <c r="B1727" s="82" t="s">
        <v>11062</v>
      </c>
      <c r="C1727" s="82">
        <v>8.5992467259E10</v>
      </c>
      <c r="D1727" s="82">
        <v>8.5992467259E10</v>
      </c>
      <c r="E1727" s="82" t="s">
        <v>43</v>
      </c>
      <c r="F1727" s="82" t="s">
        <v>44</v>
      </c>
      <c r="G1727" s="82" t="s">
        <v>87</v>
      </c>
      <c r="H1727" s="82" t="s">
        <v>88</v>
      </c>
      <c r="I1727" s="82" t="s">
        <v>47</v>
      </c>
      <c r="J1727" s="82" t="s">
        <v>47</v>
      </c>
      <c r="K1727" s="82" t="s">
        <v>48</v>
      </c>
      <c r="L1727" s="82" t="s">
        <v>48</v>
      </c>
      <c r="M1727" s="82" t="s">
        <v>79</v>
      </c>
      <c r="N1727" s="82" t="s">
        <v>50</v>
      </c>
      <c r="O1727" s="82" t="s">
        <v>51</v>
      </c>
      <c r="P1727" s="82" t="s">
        <v>171</v>
      </c>
      <c r="Q1727" s="82" t="s">
        <v>9491</v>
      </c>
      <c r="R1727" s="82" t="s">
        <v>9414</v>
      </c>
      <c r="S1727" s="82" t="s">
        <v>65</v>
      </c>
      <c r="T1727" s="83" t="s">
        <v>56</v>
      </c>
    </row>
    <row r="1728">
      <c r="A1728" s="81">
        <v>45772.248032407406</v>
      </c>
      <c r="B1728" s="82" t="s">
        <v>11062</v>
      </c>
      <c r="C1728" s="82">
        <v>8.5992467259E10</v>
      </c>
      <c r="D1728" s="82">
        <v>8.5992467259E10</v>
      </c>
      <c r="E1728" s="82" t="s">
        <v>43</v>
      </c>
      <c r="F1728" s="82" t="s">
        <v>44</v>
      </c>
      <c r="G1728" s="82" t="s">
        <v>87</v>
      </c>
      <c r="H1728" s="82" t="s">
        <v>88</v>
      </c>
      <c r="I1728" s="82" t="s">
        <v>47</v>
      </c>
      <c r="J1728" s="82" t="s">
        <v>47</v>
      </c>
      <c r="K1728" s="82" t="s">
        <v>48</v>
      </c>
      <c r="L1728" s="82" t="s">
        <v>48</v>
      </c>
      <c r="M1728" s="82" t="s">
        <v>79</v>
      </c>
      <c r="N1728" s="82" t="s">
        <v>50</v>
      </c>
      <c r="O1728" s="82" t="s">
        <v>51</v>
      </c>
      <c r="P1728" s="82" t="s">
        <v>171</v>
      </c>
      <c r="Q1728" s="82" t="s">
        <v>9491</v>
      </c>
      <c r="R1728" s="82" t="s">
        <v>9414</v>
      </c>
      <c r="S1728" s="82" t="s">
        <v>65</v>
      </c>
      <c r="T1728" s="83" t="s">
        <v>56</v>
      </c>
    </row>
    <row r="1729">
      <c r="A1729" s="81">
        <v>45772.24890046296</v>
      </c>
      <c r="B1729" s="82" t="s">
        <v>11063</v>
      </c>
      <c r="C1729" s="82" t="s">
        <v>11064</v>
      </c>
      <c r="D1729" s="82">
        <v>1.1942297586E10</v>
      </c>
      <c r="E1729" s="82" t="s">
        <v>43</v>
      </c>
      <c r="F1729" s="82" t="s">
        <v>44</v>
      </c>
      <c r="G1729" s="82" t="s">
        <v>45</v>
      </c>
      <c r="H1729" s="82" t="s">
        <v>46</v>
      </c>
      <c r="I1729" s="82" t="s">
        <v>48</v>
      </c>
      <c r="J1729" s="82" t="s">
        <v>47</v>
      </c>
      <c r="K1729" s="82" t="s">
        <v>47</v>
      </c>
      <c r="L1729" s="82" t="s">
        <v>47</v>
      </c>
      <c r="M1729" s="82" t="s">
        <v>63</v>
      </c>
      <c r="N1729" s="82" t="s">
        <v>50</v>
      </c>
      <c r="O1729" s="82" t="s">
        <v>51</v>
      </c>
      <c r="P1729" s="82" t="s">
        <v>171</v>
      </c>
      <c r="Q1729" s="82" t="s">
        <v>9484</v>
      </c>
      <c r="R1729" s="82" t="s">
        <v>9430</v>
      </c>
      <c r="S1729" s="82" t="s">
        <v>55</v>
      </c>
      <c r="T1729" s="83" t="s">
        <v>56</v>
      </c>
    </row>
    <row r="1730">
      <c r="A1730" s="81">
        <v>45772.24890046296</v>
      </c>
      <c r="B1730" s="82" t="s">
        <v>11063</v>
      </c>
      <c r="C1730" s="82" t="s">
        <v>11064</v>
      </c>
      <c r="D1730" s="82">
        <v>1.1942297586E10</v>
      </c>
      <c r="E1730" s="82" t="s">
        <v>43</v>
      </c>
      <c r="F1730" s="82" t="s">
        <v>44</v>
      </c>
      <c r="G1730" s="82" t="s">
        <v>45</v>
      </c>
      <c r="H1730" s="82" t="s">
        <v>46</v>
      </c>
      <c r="I1730" s="82" t="s">
        <v>48</v>
      </c>
      <c r="J1730" s="82" t="s">
        <v>47</v>
      </c>
      <c r="K1730" s="82" t="s">
        <v>47</v>
      </c>
      <c r="L1730" s="82" t="s">
        <v>47</v>
      </c>
      <c r="M1730" s="82" t="s">
        <v>63</v>
      </c>
      <c r="N1730" s="82" t="s">
        <v>50</v>
      </c>
      <c r="O1730" s="82" t="s">
        <v>51</v>
      </c>
      <c r="P1730" s="82" t="s">
        <v>171</v>
      </c>
      <c r="Q1730" s="82" t="s">
        <v>9484</v>
      </c>
      <c r="R1730" s="82" t="s">
        <v>9430</v>
      </c>
      <c r="S1730" s="82" t="s">
        <v>55</v>
      </c>
      <c r="T1730" s="83" t="s">
        <v>56</v>
      </c>
    </row>
    <row r="1731">
      <c r="A1731" s="81">
        <v>45772.25730324074</v>
      </c>
      <c r="B1731" s="82" t="s">
        <v>11065</v>
      </c>
      <c r="C1731" s="82" t="s">
        <v>11066</v>
      </c>
      <c r="D1731" s="82">
        <v>4.1999385026E10</v>
      </c>
      <c r="E1731" s="82" t="s">
        <v>43</v>
      </c>
      <c r="F1731" s="82" t="s">
        <v>44</v>
      </c>
      <c r="G1731" s="82" t="s">
        <v>45</v>
      </c>
      <c r="H1731" s="82" t="s">
        <v>106</v>
      </c>
      <c r="I1731" s="82" t="s">
        <v>48</v>
      </c>
      <c r="J1731" s="82" t="s">
        <v>48</v>
      </c>
      <c r="K1731" s="82" t="s">
        <v>48</v>
      </c>
      <c r="L1731" s="82" t="s">
        <v>47</v>
      </c>
      <c r="M1731" s="82" t="s">
        <v>79</v>
      </c>
      <c r="N1731" s="82" t="s">
        <v>98</v>
      </c>
      <c r="O1731" s="82" t="s">
        <v>51</v>
      </c>
      <c r="P1731" s="82" t="s">
        <v>171</v>
      </c>
      <c r="Q1731" s="82" t="s">
        <v>9555</v>
      </c>
      <c r="R1731" s="82" t="s">
        <v>9423</v>
      </c>
      <c r="S1731" s="82" t="s">
        <v>65</v>
      </c>
      <c r="T1731" s="83" t="s">
        <v>47</v>
      </c>
    </row>
    <row r="1732">
      <c r="A1732" s="81">
        <v>45772.25730324074</v>
      </c>
      <c r="B1732" s="82" t="s">
        <v>11065</v>
      </c>
      <c r="C1732" s="82" t="s">
        <v>11066</v>
      </c>
      <c r="D1732" s="82">
        <v>4.1999385026E10</v>
      </c>
      <c r="E1732" s="82" t="s">
        <v>43</v>
      </c>
      <c r="F1732" s="82" t="s">
        <v>44</v>
      </c>
      <c r="G1732" s="82" t="s">
        <v>45</v>
      </c>
      <c r="H1732" s="82" t="s">
        <v>106</v>
      </c>
      <c r="I1732" s="82" t="s">
        <v>48</v>
      </c>
      <c r="J1732" s="82" t="s">
        <v>48</v>
      </c>
      <c r="K1732" s="82" t="s">
        <v>48</v>
      </c>
      <c r="L1732" s="82" t="s">
        <v>47</v>
      </c>
      <c r="M1732" s="82" t="s">
        <v>79</v>
      </c>
      <c r="N1732" s="82" t="s">
        <v>98</v>
      </c>
      <c r="O1732" s="82" t="s">
        <v>51</v>
      </c>
      <c r="P1732" s="82" t="s">
        <v>171</v>
      </c>
      <c r="Q1732" s="82" t="s">
        <v>9555</v>
      </c>
      <c r="R1732" s="82" t="s">
        <v>9423</v>
      </c>
      <c r="S1732" s="82" t="s">
        <v>65</v>
      </c>
      <c r="T1732" s="83" t="s">
        <v>47</v>
      </c>
    </row>
    <row r="1733">
      <c r="A1733" s="81">
        <v>45772.25864583333</v>
      </c>
      <c r="B1733" s="82" t="s">
        <v>11067</v>
      </c>
      <c r="C1733" s="82" t="s">
        <v>11068</v>
      </c>
      <c r="D1733" s="82">
        <v>9.2984829331E10</v>
      </c>
      <c r="E1733" s="82" t="s">
        <v>43</v>
      </c>
      <c r="F1733" s="82" t="s">
        <v>60</v>
      </c>
      <c r="G1733" s="82" t="s">
        <v>61</v>
      </c>
      <c r="H1733" s="82" t="s">
        <v>106</v>
      </c>
      <c r="I1733" s="82" t="s">
        <v>48</v>
      </c>
      <c r="J1733" s="82" t="s">
        <v>47</v>
      </c>
      <c r="K1733" s="82" t="s">
        <v>48</v>
      </c>
      <c r="L1733" s="82" t="s">
        <v>47</v>
      </c>
      <c r="M1733" s="82" t="s">
        <v>63</v>
      </c>
      <c r="N1733" s="82" t="s">
        <v>95</v>
      </c>
      <c r="O1733" s="82" t="s">
        <v>51</v>
      </c>
      <c r="P1733" s="82" t="s">
        <v>171</v>
      </c>
      <c r="Q1733" s="82" t="s">
        <v>9539</v>
      </c>
      <c r="R1733" s="82" t="s">
        <v>9411</v>
      </c>
      <c r="S1733" s="82" t="s">
        <v>55</v>
      </c>
      <c r="T1733" s="84"/>
    </row>
    <row r="1734">
      <c r="A1734" s="81">
        <v>45772.25864583333</v>
      </c>
      <c r="B1734" s="82" t="s">
        <v>11067</v>
      </c>
      <c r="C1734" s="82" t="s">
        <v>11068</v>
      </c>
      <c r="D1734" s="82">
        <v>9.2984829331E10</v>
      </c>
      <c r="E1734" s="82" t="s">
        <v>43</v>
      </c>
      <c r="F1734" s="82" t="s">
        <v>60</v>
      </c>
      <c r="G1734" s="82" t="s">
        <v>61</v>
      </c>
      <c r="H1734" s="82" t="s">
        <v>106</v>
      </c>
      <c r="I1734" s="82" t="s">
        <v>48</v>
      </c>
      <c r="J1734" s="82" t="s">
        <v>47</v>
      </c>
      <c r="K1734" s="82" t="s">
        <v>48</v>
      </c>
      <c r="L1734" s="82" t="s">
        <v>47</v>
      </c>
      <c r="M1734" s="82" t="s">
        <v>63</v>
      </c>
      <c r="N1734" s="82" t="s">
        <v>95</v>
      </c>
      <c r="O1734" s="82" t="s">
        <v>51</v>
      </c>
      <c r="P1734" s="82" t="s">
        <v>171</v>
      </c>
      <c r="Q1734" s="82" t="s">
        <v>9539</v>
      </c>
      <c r="R1734" s="82" t="s">
        <v>9411</v>
      </c>
      <c r="S1734" s="82" t="s">
        <v>55</v>
      </c>
      <c r="T1734" s="84"/>
    </row>
    <row r="1735">
      <c r="A1735" s="81">
        <v>45772.25944444445</v>
      </c>
      <c r="B1735" s="82" t="s">
        <v>11069</v>
      </c>
      <c r="C1735" s="82" t="s">
        <v>11070</v>
      </c>
      <c r="D1735" s="82">
        <v>2.1994650602E10</v>
      </c>
      <c r="E1735" s="82" t="s">
        <v>43</v>
      </c>
      <c r="F1735" s="82" t="s">
        <v>60</v>
      </c>
      <c r="G1735" s="82" t="s">
        <v>61</v>
      </c>
      <c r="H1735" s="82" t="s">
        <v>46</v>
      </c>
      <c r="I1735" s="82" t="s">
        <v>48</v>
      </c>
      <c r="J1735" s="82" t="s">
        <v>47</v>
      </c>
      <c r="K1735" s="82" t="s">
        <v>47</v>
      </c>
      <c r="L1735" s="82" t="s">
        <v>48</v>
      </c>
      <c r="M1735" s="82" t="s">
        <v>63</v>
      </c>
      <c r="N1735" s="82" t="s">
        <v>64</v>
      </c>
      <c r="O1735" s="82" t="s">
        <v>51</v>
      </c>
      <c r="P1735" s="82" t="s">
        <v>171</v>
      </c>
      <c r="Q1735" s="82" t="s">
        <v>9410</v>
      </c>
      <c r="R1735" s="82" t="s">
        <v>9414</v>
      </c>
      <c r="S1735" s="82" t="s">
        <v>55</v>
      </c>
      <c r="T1735" s="83" t="s">
        <v>56</v>
      </c>
    </row>
    <row r="1736">
      <c r="A1736" s="81">
        <v>45772.25944444445</v>
      </c>
      <c r="B1736" s="82" t="s">
        <v>11069</v>
      </c>
      <c r="C1736" s="82" t="s">
        <v>11070</v>
      </c>
      <c r="D1736" s="82">
        <v>2.1994650602E10</v>
      </c>
      <c r="E1736" s="82" t="s">
        <v>43</v>
      </c>
      <c r="F1736" s="82" t="s">
        <v>60</v>
      </c>
      <c r="G1736" s="82" t="s">
        <v>61</v>
      </c>
      <c r="H1736" s="82" t="s">
        <v>46</v>
      </c>
      <c r="I1736" s="82" t="s">
        <v>48</v>
      </c>
      <c r="J1736" s="82" t="s">
        <v>47</v>
      </c>
      <c r="K1736" s="82" t="s">
        <v>47</v>
      </c>
      <c r="L1736" s="82" t="s">
        <v>48</v>
      </c>
      <c r="M1736" s="82" t="s">
        <v>63</v>
      </c>
      <c r="N1736" s="82" t="s">
        <v>64</v>
      </c>
      <c r="O1736" s="82" t="s">
        <v>51</v>
      </c>
      <c r="P1736" s="82" t="s">
        <v>171</v>
      </c>
      <c r="Q1736" s="82" t="s">
        <v>9410</v>
      </c>
      <c r="R1736" s="82" t="s">
        <v>9414</v>
      </c>
      <c r="S1736" s="82" t="s">
        <v>55</v>
      </c>
      <c r="T1736" s="83" t="s">
        <v>56</v>
      </c>
    </row>
    <row r="1737">
      <c r="A1737" s="81">
        <v>45772.29896990741</v>
      </c>
      <c r="B1737" s="82" t="s">
        <v>11071</v>
      </c>
      <c r="C1737" s="82" t="s">
        <v>11072</v>
      </c>
      <c r="D1737" s="82">
        <v>1.1941127544E10</v>
      </c>
      <c r="E1737" s="82" t="s">
        <v>43</v>
      </c>
      <c r="F1737" s="82" t="s">
        <v>44</v>
      </c>
      <c r="G1737" s="82" t="s">
        <v>45</v>
      </c>
      <c r="H1737" s="82" t="s">
        <v>46</v>
      </c>
      <c r="I1737" s="82" t="s">
        <v>47</v>
      </c>
      <c r="J1737" s="82" t="s">
        <v>47</v>
      </c>
      <c r="K1737" s="82" t="s">
        <v>47</v>
      </c>
      <c r="L1737" s="82" t="s">
        <v>48</v>
      </c>
      <c r="M1737" s="82" t="s">
        <v>79</v>
      </c>
      <c r="N1737" s="82" t="s">
        <v>70</v>
      </c>
      <c r="O1737" s="82" t="s">
        <v>51</v>
      </c>
      <c r="P1737" s="82" t="s">
        <v>171</v>
      </c>
      <c r="Q1737" s="82" t="s">
        <v>9429</v>
      </c>
      <c r="R1737" s="82" t="s">
        <v>9430</v>
      </c>
      <c r="S1737" s="82" t="s">
        <v>55</v>
      </c>
      <c r="T1737" s="83" t="s">
        <v>56</v>
      </c>
    </row>
    <row r="1738">
      <c r="A1738" s="81">
        <v>45772.29896990741</v>
      </c>
      <c r="B1738" s="82" t="s">
        <v>11071</v>
      </c>
      <c r="C1738" s="82" t="s">
        <v>11072</v>
      </c>
      <c r="D1738" s="82">
        <v>1.1941127544E10</v>
      </c>
      <c r="E1738" s="82" t="s">
        <v>43</v>
      </c>
      <c r="F1738" s="82" t="s">
        <v>44</v>
      </c>
      <c r="G1738" s="82" t="s">
        <v>45</v>
      </c>
      <c r="H1738" s="82" t="s">
        <v>46</v>
      </c>
      <c r="I1738" s="82" t="s">
        <v>47</v>
      </c>
      <c r="J1738" s="82" t="s">
        <v>47</v>
      </c>
      <c r="K1738" s="82" t="s">
        <v>47</v>
      </c>
      <c r="L1738" s="82" t="s">
        <v>48</v>
      </c>
      <c r="M1738" s="82" t="s">
        <v>79</v>
      </c>
      <c r="N1738" s="82" t="s">
        <v>70</v>
      </c>
      <c r="O1738" s="82" t="s">
        <v>51</v>
      </c>
      <c r="P1738" s="82" t="s">
        <v>171</v>
      </c>
      <c r="Q1738" s="82" t="s">
        <v>9429</v>
      </c>
      <c r="R1738" s="82" t="s">
        <v>9430</v>
      </c>
      <c r="S1738" s="82" t="s">
        <v>55</v>
      </c>
      <c r="T1738" s="83" t="s">
        <v>56</v>
      </c>
    </row>
    <row r="1739">
      <c r="A1739" s="81">
        <v>45772.306805555556</v>
      </c>
      <c r="B1739" s="82" t="s">
        <v>11073</v>
      </c>
      <c r="C1739" s="82" t="s">
        <v>11074</v>
      </c>
      <c r="D1739" s="82">
        <v>1.1963903019E10</v>
      </c>
      <c r="E1739" s="82" t="s">
        <v>43</v>
      </c>
      <c r="F1739" s="82" t="s">
        <v>60</v>
      </c>
      <c r="G1739" s="82" t="s">
        <v>61</v>
      </c>
      <c r="H1739" s="82" t="s">
        <v>46</v>
      </c>
      <c r="I1739" s="82" t="s">
        <v>47</v>
      </c>
      <c r="J1739" s="82" t="s">
        <v>47</v>
      </c>
      <c r="K1739" s="82" t="s">
        <v>47</v>
      </c>
      <c r="L1739" s="82" t="s">
        <v>48</v>
      </c>
      <c r="M1739" s="82" t="s">
        <v>79</v>
      </c>
      <c r="N1739" s="82" t="s">
        <v>95</v>
      </c>
      <c r="O1739" s="82" t="s">
        <v>51</v>
      </c>
      <c r="P1739" s="82" t="s">
        <v>171</v>
      </c>
      <c r="Q1739" s="82" t="s">
        <v>9484</v>
      </c>
      <c r="R1739" s="82" t="s">
        <v>9411</v>
      </c>
      <c r="S1739" s="82" t="s">
        <v>55</v>
      </c>
      <c r="T1739" s="84"/>
    </row>
    <row r="1740">
      <c r="A1740" s="81">
        <v>45772.306805555556</v>
      </c>
      <c r="B1740" s="82" t="s">
        <v>11073</v>
      </c>
      <c r="C1740" s="82" t="s">
        <v>11074</v>
      </c>
      <c r="D1740" s="82">
        <v>1.1963903019E10</v>
      </c>
      <c r="E1740" s="82" t="s">
        <v>43</v>
      </c>
      <c r="F1740" s="82" t="s">
        <v>60</v>
      </c>
      <c r="G1740" s="82" t="s">
        <v>61</v>
      </c>
      <c r="H1740" s="82" t="s">
        <v>46</v>
      </c>
      <c r="I1740" s="82" t="s">
        <v>47</v>
      </c>
      <c r="J1740" s="82" t="s">
        <v>47</v>
      </c>
      <c r="K1740" s="82" t="s">
        <v>47</v>
      </c>
      <c r="L1740" s="82" t="s">
        <v>48</v>
      </c>
      <c r="M1740" s="82" t="s">
        <v>79</v>
      </c>
      <c r="N1740" s="82" t="s">
        <v>95</v>
      </c>
      <c r="O1740" s="82" t="s">
        <v>51</v>
      </c>
      <c r="P1740" s="82" t="s">
        <v>171</v>
      </c>
      <c r="Q1740" s="82" t="s">
        <v>9484</v>
      </c>
      <c r="R1740" s="82" t="s">
        <v>9411</v>
      </c>
      <c r="S1740" s="82" t="s">
        <v>55</v>
      </c>
      <c r="T1740" s="84"/>
    </row>
    <row r="1741">
      <c r="A1741" s="81">
        <v>45772.312951388885</v>
      </c>
      <c r="B1741" s="82" t="s">
        <v>11075</v>
      </c>
      <c r="C1741" s="82" t="s">
        <v>11076</v>
      </c>
      <c r="D1741" s="82">
        <v>1.1952099186E10</v>
      </c>
      <c r="E1741" s="82" t="s">
        <v>43</v>
      </c>
      <c r="F1741" s="82" t="s">
        <v>44</v>
      </c>
      <c r="G1741" s="82" t="s">
        <v>45</v>
      </c>
      <c r="H1741" s="82" t="s">
        <v>46</v>
      </c>
      <c r="I1741" s="82" t="s">
        <v>47</v>
      </c>
      <c r="J1741" s="82" t="s">
        <v>47</v>
      </c>
      <c r="K1741" s="82" t="s">
        <v>47</v>
      </c>
      <c r="L1741" s="82" t="s">
        <v>47</v>
      </c>
      <c r="M1741" s="82" t="s">
        <v>63</v>
      </c>
      <c r="N1741" s="82" t="s">
        <v>50</v>
      </c>
      <c r="O1741" s="82" t="s">
        <v>51</v>
      </c>
      <c r="P1741" s="82" t="s">
        <v>171</v>
      </c>
      <c r="Q1741" s="82" t="s">
        <v>10729</v>
      </c>
      <c r="R1741" s="82" t="s">
        <v>9430</v>
      </c>
      <c r="S1741" s="82" t="s">
        <v>65</v>
      </c>
      <c r="T1741" s="84"/>
    </row>
    <row r="1742">
      <c r="A1742" s="81">
        <v>45772.312951388885</v>
      </c>
      <c r="B1742" s="82" t="s">
        <v>11075</v>
      </c>
      <c r="C1742" s="82" t="s">
        <v>11076</v>
      </c>
      <c r="D1742" s="82">
        <v>1.1952099186E10</v>
      </c>
      <c r="E1742" s="82" t="s">
        <v>43</v>
      </c>
      <c r="F1742" s="82" t="s">
        <v>44</v>
      </c>
      <c r="G1742" s="82" t="s">
        <v>45</v>
      </c>
      <c r="H1742" s="82" t="s">
        <v>46</v>
      </c>
      <c r="I1742" s="82" t="s">
        <v>47</v>
      </c>
      <c r="J1742" s="82" t="s">
        <v>47</v>
      </c>
      <c r="K1742" s="82" t="s">
        <v>47</v>
      </c>
      <c r="L1742" s="82" t="s">
        <v>47</v>
      </c>
      <c r="M1742" s="82" t="s">
        <v>63</v>
      </c>
      <c r="N1742" s="82" t="s">
        <v>50</v>
      </c>
      <c r="O1742" s="82" t="s">
        <v>51</v>
      </c>
      <c r="P1742" s="82" t="s">
        <v>171</v>
      </c>
      <c r="Q1742" s="82" t="s">
        <v>10729</v>
      </c>
      <c r="R1742" s="82" t="s">
        <v>9430</v>
      </c>
      <c r="S1742" s="82" t="s">
        <v>65</v>
      </c>
      <c r="T1742" s="84"/>
    </row>
    <row r="1743">
      <c r="A1743" s="81">
        <v>45772.31496527778</v>
      </c>
      <c r="B1743" s="82" t="s">
        <v>10373</v>
      </c>
      <c r="C1743" s="82" t="s">
        <v>11077</v>
      </c>
      <c r="D1743" s="82">
        <v>2.2999092416E10</v>
      </c>
      <c r="E1743" s="82" t="s">
        <v>43</v>
      </c>
      <c r="F1743" s="82" t="s">
        <v>60</v>
      </c>
      <c r="G1743" s="82" t="s">
        <v>87</v>
      </c>
      <c r="H1743" s="82" t="s">
        <v>88</v>
      </c>
      <c r="I1743" s="82" t="s">
        <v>48</v>
      </c>
      <c r="J1743" s="82" t="s">
        <v>47</v>
      </c>
      <c r="K1743" s="82" t="s">
        <v>48</v>
      </c>
      <c r="L1743" s="82" t="s">
        <v>47</v>
      </c>
      <c r="M1743" s="82" t="s">
        <v>63</v>
      </c>
      <c r="N1743" s="82" t="s">
        <v>50</v>
      </c>
      <c r="O1743" s="82" t="s">
        <v>51</v>
      </c>
      <c r="P1743" s="82" t="s">
        <v>171</v>
      </c>
      <c r="Q1743" s="82" t="s">
        <v>9429</v>
      </c>
      <c r="R1743" s="82" t="s">
        <v>9430</v>
      </c>
      <c r="S1743" s="82" t="s">
        <v>65</v>
      </c>
      <c r="T1743" s="83" t="s">
        <v>56</v>
      </c>
    </row>
    <row r="1744">
      <c r="A1744" s="81">
        <v>45772.31496527778</v>
      </c>
      <c r="B1744" s="82" t="s">
        <v>10373</v>
      </c>
      <c r="C1744" s="82" t="s">
        <v>11077</v>
      </c>
      <c r="D1744" s="82">
        <v>2.2999092416E10</v>
      </c>
      <c r="E1744" s="82" t="s">
        <v>43</v>
      </c>
      <c r="F1744" s="82" t="s">
        <v>60</v>
      </c>
      <c r="G1744" s="82" t="s">
        <v>87</v>
      </c>
      <c r="H1744" s="82" t="s">
        <v>88</v>
      </c>
      <c r="I1744" s="82" t="s">
        <v>48</v>
      </c>
      <c r="J1744" s="82" t="s">
        <v>47</v>
      </c>
      <c r="K1744" s="82" t="s">
        <v>48</v>
      </c>
      <c r="L1744" s="82" t="s">
        <v>47</v>
      </c>
      <c r="M1744" s="82" t="s">
        <v>63</v>
      </c>
      <c r="N1744" s="82" t="s">
        <v>50</v>
      </c>
      <c r="O1744" s="82" t="s">
        <v>51</v>
      </c>
      <c r="P1744" s="82" t="s">
        <v>171</v>
      </c>
      <c r="Q1744" s="82" t="s">
        <v>9429</v>
      </c>
      <c r="R1744" s="82" t="s">
        <v>9430</v>
      </c>
      <c r="S1744" s="82" t="s">
        <v>65</v>
      </c>
      <c r="T1744" s="83" t="s">
        <v>56</v>
      </c>
    </row>
    <row r="1745">
      <c r="A1745" s="81">
        <v>45772.31774305556</v>
      </c>
      <c r="B1745" s="82" t="s">
        <v>11078</v>
      </c>
      <c r="C1745" s="82" t="s">
        <v>11079</v>
      </c>
      <c r="D1745" s="82">
        <v>8.5991604366E10</v>
      </c>
      <c r="E1745" s="82" t="s">
        <v>43</v>
      </c>
      <c r="F1745" s="82" t="s">
        <v>76</v>
      </c>
      <c r="G1745" s="82" t="s">
        <v>87</v>
      </c>
      <c r="H1745" s="82" t="s">
        <v>88</v>
      </c>
      <c r="I1745" s="82" t="s">
        <v>47</v>
      </c>
      <c r="J1745" s="82" t="s">
        <v>47</v>
      </c>
      <c r="K1745" s="82" t="s">
        <v>48</v>
      </c>
      <c r="L1745" s="82" t="s">
        <v>47</v>
      </c>
      <c r="M1745" s="82" t="s">
        <v>79</v>
      </c>
      <c r="N1745" s="82" t="s">
        <v>64</v>
      </c>
      <c r="O1745" s="82" t="s">
        <v>51</v>
      </c>
      <c r="P1745" s="82" t="s">
        <v>171</v>
      </c>
      <c r="Q1745" s="82" t="s">
        <v>9440</v>
      </c>
      <c r="R1745" s="82" t="s">
        <v>9430</v>
      </c>
      <c r="S1745" s="82" t="s">
        <v>55</v>
      </c>
      <c r="T1745" s="83" t="s">
        <v>56</v>
      </c>
    </row>
    <row r="1746">
      <c r="A1746" s="81">
        <v>45772.31774305556</v>
      </c>
      <c r="B1746" s="82" t="s">
        <v>11078</v>
      </c>
      <c r="C1746" s="82" t="s">
        <v>11079</v>
      </c>
      <c r="D1746" s="82">
        <v>8.5991604366E10</v>
      </c>
      <c r="E1746" s="82" t="s">
        <v>43</v>
      </c>
      <c r="F1746" s="82" t="s">
        <v>76</v>
      </c>
      <c r="G1746" s="82" t="s">
        <v>87</v>
      </c>
      <c r="H1746" s="82" t="s">
        <v>88</v>
      </c>
      <c r="I1746" s="82" t="s">
        <v>47</v>
      </c>
      <c r="J1746" s="82" t="s">
        <v>47</v>
      </c>
      <c r="K1746" s="82" t="s">
        <v>48</v>
      </c>
      <c r="L1746" s="82" t="s">
        <v>47</v>
      </c>
      <c r="M1746" s="82" t="s">
        <v>79</v>
      </c>
      <c r="N1746" s="82" t="s">
        <v>64</v>
      </c>
      <c r="O1746" s="82" t="s">
        <v>51</v>
      </c>
      <c r="P1746" s="82" t="s">
        <v>171</v>
      </c>
      <c r="Q1746" s="82" t="s">
        <v>9440</v>
      </c>
      <c r="R1746" s="82" t="s">
        <v>9430</v>
      </c>
      <c r="S1746" s="82" t="s">
        <v>55</v>
      </c>
      <c r="T1746" s="83" t="s">
        <v>56</v>
      </c>
    </row>
    <row r="1747">
      <c r="A1747" s="81">
        <v>45772.324016203704</v>
      </c>
      <c r="B1747" s="82" t="s">
        <v>11080</v>
      </c>
      <c r="C1747" s="82" t="s">
        <v>11081</v>
      </c>
      <c r="D1747" s="82">
        <v>2.1969936621E10</v>
      </c>
      <c r="E1747" s="82" t="s">
        <v>43</v>
      </c>
      <c r="F1747" s="82" t="s">
        <v>44</v>
      </c>
      <c r="G1747" s="82" t="s">
        <v>45</v>
      </c>
      <c r="H1747" s="82" t="s">
        <v>78</v>
      </c>
      <c r="I1747" s="82" t="s">
        <v>48</v>
      </c>
      <c r="J1747" s="82" t="s">
        <v>47</v>
      </c>
      <c r="K1747" s="82" t="s">
        <v>48</v>
      </c>
      <c r="L1747" s="82" t="s">
        <v>47</v>
      </c>
      <c r="M1747" s="82" t="s">
        <v>63</v>
      </c>
      <c r="N1747" s="82" t="s">
        <v>64</v>
      </c>
      <c r="O1747" s="82" t="s">
        <v>51</v>
      </c>
      <c r="P1747" s="82" t="s">
        <v>171</v>
      </c>
      <c r="Q1747" s="82" t="s">
        <v>9555</v>
      </c>
      <c r="R1747" s="82" t="s">
        <v>9411</v>
      </c>
      <c r="S1747" s="82" t="s">
        <v>55</v>
      </c>
      <c r="T1747" s="83" t="s">
        <v>56</v>
      </c>
    </row>
    <row r="1748">
      <c r="A1748" s="81">
        <v>45772.324016203704</v>
      </c>
      <c r="B1748" s="82" t="s">
        <v>11080</v>
      </c>
      <c r="C1748" s="82" t="s">
        <v>11081</v>
      </c>
      <c r="D1748" s="82">
        <v>2.1969936621E10</v>
      </c>
      <c r="E1748" s="82" t="s">
        <v>43</v>
      </c>
      <c r="F1748" s="82" t="s">
        <v>44</v>
      </c>
      <c r="G1748" s="82" t="s">
        <v>45</v>
      </c>
      <c r="H1748" s="82" t="s">
        <v>78</v>
      </c>
      <c r="I1748" s="82" t="s">
        <v>48</v>
      </c>
      <c r="J1748" s="82" t="s">
        <v>47</v>
      </c>
      <c r="K1748" s="82" t="s">
        <v>48</v>
      </c>
      <c r="L1748" s="82" t="s">
        <v>47</v>
      </c>
      <c r="M1748" s="82" t="s">
        <v>63</v>
      </c>
      <c r="N1748" s="82" t="s">
        <v>64</v>
      </c>
      <c r="O1748" s="82" t="s">
        <v>51</v>
      </c>
      <c r="P1748" s="82" t="s">
        <v>171</v>
      </c>
      <c r="Q1748" s="82" t="s">
        <v>9555</v>
      </c>
      <c r="R1748" s="82" t="s">
        <v>9411</v>
      </c>
      <c r="S1748" s="82" t="s">
        <v>55</v>
      </c>
      <c r="T1748" s="83" t="s">
        <v>56</v>
      </c>
    </row>
    <row r="1749">
      <c r="A1749" s="81">
        <v>45772.327673611115</v>
      </c>
      <c r="B1749" s="82" t="s">
        <v>11082</v>
      </c>
      <c r="C1749" s="82" t="s">
        <v>11083</v>
      </c>
      <c r="D1749" s="82">
        <v>5.5419994937E10</v>
      </c>
      <c r="E1749" s="82" t="s">
        <v>43</v>
      </c>
      <c r="F1749" s="82" t="s">
        <v>60</v>
      </c>
      <c r="G1749" s="82" t="s">
        <v>45</v>
      </c>
      <c r="H1749" s="82" t="s">
        <v>46</v>
      </c>
      <c r="I1749" s="82" t="s">
        <v>47</v>
      </c>
      <c r="J1749" s="82" t="s">
        <v>47</v>
      </c>
      <c r="K1749" s="82" t="s">
        <v>48</v>
      </c>
      <c r="L1749" s="82" t="s">
        <v>47</v>
      </c>
      <c r="M1749" s="82" t="s">
        <v>63</v>
      </c>
      <c r="N1749" s="82" t="s">
        <v>95</v>
      </c>
      <c r="O1749" s="82" t="s">
        <v>51</v>
      </c>
      <c r="P1749" s="82" t="s">
        <v>171</v>
      </c>
      <c r="Q1749" s="82" t="s">
        <v>9555</v>
      </c>
      <c r="R1749" s="82" t="s">
        <v>9411</v>
      </c>
      <c r="S1749" s="82" t="s">
        <v>65</v>
      </c>
      <c r="T1749" s="83" t="s">
        <v>56</v>
      </c>
    </row>
    <row r="1750">
      <c r="A1750" s="81">
        <v>45772.327673611115</v>
      </c>
      <c r="B1750" s="82" t="s">
        <v>11082</v>
      </c>
      <c r="C1750" s="82" t="s">
        <v>11083</v>
      </c>
      <c r="D1750" s="82">
        <v>5.5419994937E10</v>
      </c>
      <c r="E1750" s="82" t="s">
        <v>43</v>
      </c>
      <c r="F1750" s="82" t="s">
        <v>60</v>
      </c>
      <c r="G1750" s="82" t="s">
        <v>45</v>
      </c>
      <c r="H1750" s="82" t="s">
        <v>46</v>
      </c>
      <c r="I1750" s="82" t="s">
        <v>47</v>
      </c>
      <c r="J1750" s="82" t="s">
        <v>47</v>
      </c>
      <c r="K1750" s="82" t="s">
        <v>48</v>
      </c>
      <c r="L1750" s="82" t="s">
        <v>47</v>
      </c>
      <c r="M1750" s="82" t="s">
        <v>63</v>
      </c>
      <c r="N1750" s="82" t="s">
        <v>95</v>
      </c>
      <c r="O1750" s="82" t="s">
        <v>51</v>
      </c>
      <c r="P1750" s="82" t="s">
        <v>171</v>
      </c>
      <c r="Q1750" s="82" t="s">
        <v>9555</v>
      </c>
      <c r="R1750" s="82" t="s">
        <v>9411</v>
      </c>
      <c r="S1750" s="82" t="s">
        <v>65</v>
      </c>
      <c r="T1750" s="83" t="s">
        <v>56</v>
      </c>
    </row>
    <row r="1751">
      <c r="A1751" s="81">
        <v>45772.33498842592</v>
      </c>
      <c r="B1751" s="82" t="s">
        <v>11084</v>
      </c>
      <c r="C1751" s="82" t="s">
        <v>11085</v>
      </c>
      <c r="D1751" s="82">
        <v>5.1981881197E10</v>
      </c>
      <c r="E1751" s="82" t="s">
        <v>43</v>
      </c>
      <c r="F1751" s="82" t="s">
        <v>60</v>
      </c>
      <c r="G1751" s="82" t="s">
        <v>45</v>
      </c>
      <c r="H1751" s="82" t="s">
        <v>46</v>
      </c>
      <c r="I1751" s="82" t="s">
        <v>47</v>
      </c>
      <c r="J1751" s="82" t="s">
        <v>47</v>
      </c>
      <c r="K1751" s="82" t="s">
        <v>48</v>
      </c>
      <c r="L1751" s="82" t="s">
        <v>47</v>
      </c>
      <c r="M1751" s="82" t="s">
        <v>63</v>
      </c>
      <c r="N1751" s="82" t="s">
        <v>64</v>
      </c>
      <c r="O1751" s="82" t="s">
        <v>51</v>
      </c>
      <c r="P1751" s="82" t="s">
        <v>171</v>
      </c>
      <c r="Q1751" s="82" t="s">
        <v>10651</v>
      </c>
      <c r="R1751" s="82" t="s">
        <v>9417</v>
      </c>
      <c r="S1751" s="82" t="s">
        <v>55</v>
      </c>
      <c r="T1751" s="83" t="s">
        <v>56</v>
      </c>
    </row>
    <row r="1752">
      <c r="A1752" s="81">
        <v>45772.33498842592</v>
      </c>
      <c r="B1752" s="82" t="s">
        <v>11084</v>
      </c>
      <c r="C1752" s="82" t="s">
        <v>11085</v>
      </c>
      <c r="D1752" s="82">
        <v>5.1981881197E10</v>
      </c>
      <c r="E1752" s="82" t="s">
        <v>43</v>
      </c>
      <c r="F1752" s="82" t="s">
        <v>60</v>
      </c>
      <c r="G1752" s="82" t="s">
        <v>45</v>
      </c>
      <c r="H1752" s="82" t="s">
        <v>46</v>
      </c>
      <c r="I1752" s="82" t="s">
        <v>47</v>
      </c>
      <c r="J1752" s="82" t="s">
        <v>47</v>
      </c>
      <c r="K1752" s="82" t="s">
        <v>48</v>
      </c>
      <c r="L1752" s="82" t="s">
        <v>47</v>
      </c>
      <c r="M1752" s="82" t="s">
        <v>63</v>
      </c>
      <c r="N1752" s="82" t="s">
        <v>64</v>
      </c>
      <c r="O1752" s="82" t="s">
        <v>51</v>
      </c>
      <c r="P1752" s="82" t="s">
        <v>171</v>
      </c>
      <c r="Q1752" s="82" t="s">
        <v>10651</v>
      </c>
      <c r="R1752" s="82" t="s">
        <v>9417</v>
      </c>
      <c r="S1752" s="82" t="s">
        <v>55</v>
      </c>
      <c r="T1752" s="83" t="s">
        <v>56</v>
      </c>
    </row>
    <row r="1753">
      <c r="A1753" s="81">
        <v>45772.345300925925</v>
      </c>
      <c r="B1753" s="82" t="s">
        <v>11086</v>
      </c>
      <c r="C1753" s="82" t="s">
        <v>11087</v>
      </c>
      <c r="D1753" s="82">
        <v>7.9988751015E10</v>
      </c>
      <c r="E1753" s="82" t="s">
        <v>75</v>
      </c>
      <c r="F1753" s="82" t="s">
        <v>60</v>
      </c>
      <c r="G1753" s="82" t="s">
        <v>45</v>
      </c>
      <c r="H1753" s="82" t="s">
        <v>46</v>
      </c>
      <c r="I1753" s="82" t="s">
        <v>48</v>
      </c>
      <c r="J1753" s="82" t="s">
        <v>48</v>
      </c>
      <c r="K1753" s="82" t="s">
        <v>48</v>
      </c>
      <c r="L1753" s="82" t="s">
        <v>48</v>
      </c>
      <c r="M1753" s="82" t="s">
        <v>79</v>
      </c>
      <c r="N1753" s="82" t="s">
        <v>70</v>
      </c>
      <c r="O1753" s="82" t="s">
        <v>51</v>
      </c>
      <c r="P1753" s="82" t="s">
        <v>171</v>
      </c>
      <c r="Q1753" s="82" t="s">
        <v>9555</v>
      </c>
      <c r="R1753" s="82" t="s">
        <v>9411</v>
      </c>
      <c r="S1753" s="82" t="s">
        <v>55</v>
      </c>
      <c r="T1753" s="83" t="s">
        <v>56</v>
      </c>
    </row>
    <row r="1754">
      <c r="A1754" s="81">
        <v>45772.345300925925</v>
      </c>
      <c r="B1754" s="82" t="s">
        <v>11086</v>
      </c>
      <c r="C1754" s="82" t="s">
        <v>11087</v>
      </c>
      <c r="D1754" s="82">
        <v>7.9988751015E10</v>
      </c>
      <c r="E1754" s="82" t="s">
        <v>75</v>
      </c>
      <c r="F1754" s="82" t="s">
        <v>60</v>
      </c>
      <c r="G1754" s="82" t="s">
        <v>45</v>
      </c>
      <c r="H1754" s="82" t="s">
        <v>46</v>
      </c>
      <c r="I1754" s="82" t="s">
        <v>48</v>
      </c>
      <c r="J1754" s="82" t="s">
        <v>48</v>
      </c>
      <c r="K1754" s="82" t="s">
        <v>48</v>
      </c>
      <c r="L1754" s="82" t="s">
        <v>48</v>
      </c>
      <c r="M1754" s="82" t="s">
        <v>79</v>
      </c>
      <c r="N1754" s="82" t="s">
        <v>70</v>
      </c>
      <c r="O1754" s="82" t="s">
        <v>51</v>
      </c>
      <c r="P1754" s="82" t="s">
        <v>171</v>
      </c>
      <c r="Q1754" s="82" t="s">
        <v>9555</v>
      </c>
      <c r="R1754" s="82" t="s">
        <v>9411</v>
      </c>
      <c r="S1754" s="82" t="s">
        <v>55</v>
      </c>
      <c r="T1754" s="83" t="s">
        <v>56</v>
      </c>
    </row>
    <row r="1755">
      <c r="A1755" s="81">
        <v>45772.3471875</v>
      </c>
      <c r="B1755" s="82" t="s">
        <v>11088</v>
      </c>
      <c r="C1755" s="82" t="s">
        <v>11089</v>
      </c>
      <c r="D1755" s="82">
        <v>5.5319889095E10</v>
      </c>
      <c r="E1755" s="82" t="s">
        <v>43</v>
      </c>
      <c r="F1755" s="82" t="s">
        <v>44</v>
      </c>
      <c r="G1755" s="82" t="s">
        <v>45</v>
      </c>
      <c r="H1755" s="82" t="s">
        <v>78</v>
      </c>
      <c r="I1755" s="82" t="s">
        <v>47</v>
      </c>
      <c r="J1755" s="82" t="s">
        <v>47</v>
      </c>
      <c r="K1755" s="82" t="s">
        <v>47</v>
      </c>
      <c r="L1755" s="82" t="s">
        <v>47</v>
      </c>
      <c r="M1755" s="82" t="s">
        <v>79</v>
      </c>
      <c r="N1755" s="82" t="s">
        <v>50</v>
      </c>
      <c r="O1755" s="82" t="s">
        <v>51</v>
      </c>
      <c r="P1755" s="82" t="s">
        <v>171</v>
      </c>
      <c r="Q1755" s="82" t="s">
        <v>9429</v>
      </c>
      <c r="R1755" s="82" t="s">
        <v>9430</v>
      </c>
      <c r="S1755" s="82" t="s">
        <v>55</v>
      </c>
      <c r="T1755" s="83" t="s">
        <v>56</v>
      </c>
    </row>
    <row r="1756">
      <c r="A1756" s="81">
        <v>45772.3471875</v>
      </c>
      <c r="B1756" s="82" t="s">
        <v>11088</v>
      </c>
      <c r="C1756" s="82" t="s">
        <v>11089</v>
      </c>
      <c r="D1756" s="82">
        <v>5.5319889095E10</v>
      </c>
      <c r="E1756" s="82" t="s">
        <v>43</v>
      </c>
      <c r="F1756" s="82" t="s">
        <v>44</v>
      </c>
      <c r="G1756" s="82" t="s">
        <v>45</v>
      </c>
      <c r="H1756" s="82" t="s">
        <v>78</v>
      </c>
      <c r="I1756" s="82" t="s">
        <v>47</v>
      </c>
      <c r="J1756" s="82" t="s">
        <v>47</v>
      </c>
      <c r="K1756" s="82" t="s">
        <v>47</v>
      </c>
      <c r="L1756" s="82" t="s">
        <v>47</v>
      </c>
      <c r="M1756" s="82" t="s">
        <v>79</v>
      </c>
      <c r="N1756" s="82" t="s">
        <v>50</v>
      </c>
      <c r="O1756" s="82" t="s">
        <v>51</v>
      </c>
      <c r="P1756" s="82" t="s">
        <v>171</v>
      </c>
      <c r="Q1756" s="82" t="s">
        <v>9429</v>
      </c>
      <c r="R1756" s="82" t="s">
        <v>9430</v>
      </c>
      <c r="S1756" s="82" t="s">
        <v>55</v>
      </c>
      <c r="T1756" s="83" t="s">
        <v>56</v>
      </c>
    </row>
    <row r="1757">
      <c r="A1757" s="81">
        <v>45772.355891203704</v>
      </c>
      <c r="B1757" s="82" t="s">
        <v>11090</v>
      </c>
      <c r="C1757" s="82" t="s">
        <v>11091</v>
      </c>
      <c r="D1757" s="82">
        <v>1.1910911983E10</v>
      </c>
      <c r="E1757" s="82" t="s">
        <v>43</v>
      </c>
      <c r="F1757" s="82" t="s">
        <v>44</v>
      </c>
      <c r="G1757" s="82" t="s">
        <v>45</v>
      </c>
      <c r="H1757" s="82" t="s">
        <v>78</v>
      </c>
      <c r="I1757" s="82" t="s">
        <v>47</v>
      </c>
      <c r="J1757" s="82" t="s">
        <v>47</v>
      </c>
      <c r="K1757" s="82" t="s">
        <v>47</v>
      </c>
      <c r="L1757" s="82" t="s">
        <v>47</v>
      </c>
      <c r="M1757" s="82" t="s">
        <v>63</v>
      </c>
      <c r="N1757" s="82" t="s">
        <v>50</v>
      </c>
      <c r="O1757" s="82" t="s">
        <v>51</v>
      </c>
      <c r="P1757" s="82" t="s">
        <v>171</v>
      </c>
      <c r="Q1757" s="82" t="s">
        <v>9484</v>
      </c>
      <c r="R1757" s="82" t="s">
        <v>9411</v>
      </c>
      <c r="S1757" s="82" t="s">
        <v>65</v>
      </c>
      <c r="T1757" s="83" t="s">
        <v>56</v>
      </c>
    </row>
    <row r="1758">
      <c r="A1758" s="81">
        <v>45772.355891203704</v>
      </c>
      <c r="B1758" s="82" t="s">
        <v>11090</v>
      </c>
      <c r="C1758" s="82" t="s">
        <v>11091</v>
      </c>
      <c r="D1758" s="82">
        <v>1.1910911983E10</v>
      </c>
      <c r="E1758" s="82" t="s">
        <v>43</v>
      </c>
      <c r="F1758" s="82" t="s">
        <v>44</v>
      </c>
      <c r="G1758" s="82" t="s">
        <v>45</v>
      </c>
      <c r="H1758" s="82" t="s">
        <v>78</v>
      </c>
      <c r="I1758" s="82" t="s">
        <v>47</v>
      </c>
      <c r="J1758" s="82" t="s">
        <v>47</v>
      </c>
      <c r="K1758" s="82" t="s">
        <v>47</v>
      </c>
      <c r="L1758" s="82" t="s">
        <v>47</v>
      </c>
      <c r="M1758" s="82" t="s">
        <v>63</v>
      </c>
      <c r="N1758" s="82" t="s">
        <v>50</v>
      </c>
      <c r="O1758" s="82" t="s">
        <v>51</v>
      </c>
      <c r="P1758" s="82" t="s">
        <v>171</v>
      </c>
      <c r="Q1758" s="82" t="s">
        <v>9484</v>
      </c>
      <c r="R1758" s="82" t="s">
        <v>9411</v>
      </c>
      <c r="S1758" s="82" t="s">
        <v>65</v>
      </c>
      <c r="T1758" s="83" t="s">
        <v>56</v>
      </c>
    </row>
    <row r="1759">
      <c r="A1759" s="81">
        <v>45772.360034722224</v>
      </c>
      <c r="B1759" s="82" t="s">
        <v>289</v>
      </c>
      <c r="C1759" s="82" t="s">
        <v>11092</v>
      </c>
      <c r="D1759" s="82">
        <v>5.5419850578E10</v>
      </c>
      <c r="E1759" s="82" t="s">
        <v>43</v>
      </c>
      <c r="F1759" s="82" t="s">
        <v>44</v>
      </c>
      <c r="G1759" s="82" t="s">
        <v>45</v>
      </c>
      <c r="H1759" s="82" t="s">
        <v>106</v>
      </c>
      <c r="I1759" s="82" t="s">
        <v>47</v>
      </c>
      <c r="J1759" s="82" t="s">
        <v>47</v>
      </c>
      <c r="K1759" s="82" t="s">
        <v>47</v>
      </c>
      <c r="L1759" s="82" t="s">
        <v>47</v>
      </c>
      <c r="M1759" s="82" t="s">
        <v>79</v>
      </c>
      <c r="N1759" s="82" t="s">
        <v>64</v>
      </c>
      <c r="O1759" s="82" t="s">
        <v>51</v>
      </c>
      <c r="P1759" s="82" t="s">
        <v>171</v>
      </c>
      <c r="Q1759" s="82" t="s">
        <v>10729</v>
      </c>
      <c r="R1759" s="82" t="s">
        <v>9430</v>
      </c>
      <c r="S1759" s="82" t="s">
        <v>65</v>
      </c>
      <c r="T1759" s="83" t="s">
        <v>56</v>
      </c>
    </row>
    <row r="1760">
      <c r="A1760" s="81">
        <v>45772.360034722224</v>
      </c>
      <c r="B1760" s="82" t="s">
        <v>289</v>
      </c>
      <c r="C1760" s="82" t="s">
        <v>11092</v>
      </c>
      <c r="D1760" s="82">
        <v>5.5419850578E10</v>
      </c>
      <c r="E1760" s="82" t="s">
        <v>43</v>
      </c>
      <c r="F1760" s="82" t="s">
        <v>44</v>
      </c>
      <c r="G1760" s="82" t="s">
        <v>45</v>
      </c>
      <c r="H1760" s="82" t="s">
        <v>106</v>
      </c>
      <c r="I1760" s="82" t="s">
        <v>47</v>
      </c>
      <c r="J1760" s="82" t="s">
        <v>47</v>
      </c>
      <c r="K1760" s="82" t="s">
        <v>47</v>
      </c>
      <c r="L1760" s="82" t="s">
        <v>47</v>
      </c>
      <c r="M1760" s="82" t="s">
        <v>79</v>
      </c>
      <c r="N1760" s="82" t="s">
        <v>64</v>
      </c>
      <c r="O1760" s="82" t="s">
        <v>51</v>
      </c>
      <c r="P1760" s="82" t="s">
        <v>171</v>
      </c>
      <c r="Q1760" s="82" t="s">
        <v>10729</v>
      </c>
      <c r="R1760" s="82" t="s">
        <v>9430</v>
      </c>
      <c r="S1760" s="82" t="s">
        <v>65</v>
      </c>
      <c r="T1760" s="83" t="s">
        <v>56</v>
      </c>
    </row>
    <row r="1761">
      <c r="A1761" s="81">
        <v>45772.360601851855</v>
      </c>
      <c r="B1761" s="82" t="s">
        <v>11093</v>
      </c>
      <c r="C1761" s="82" t="s">
        <v>11094</v>
      </c>
      <c r="D1761" s="82">
        <v>1.192014136E10</v>
      </c>
      <c r="E1761" s="82" t="s">
        <v>75</v>
      </c>
      <c r="F1761" s="82" t="s">
        <v>144</v>
      </c>
      <c r="G1761" s="82" t="s">
        <v>87</v>
      </c>
      <c r="H1761" s="82" t="s">
        <v>88</v>
      </c>
      <c r="I1761" s="82" t="s">
        <v>47</v>
      </c>
      <c r="J1761" s="82" t="s">
        <v>48</v>
      </c>
      <c r="K1761" s="82" t="s">
        <v>48</v>
      </c>
      <c r="L1761" s="82" t="s">
        <v>47</v>
      </c>
      <c r="M1761" s="82" t="s">
        <v>63</v>
      </c>
      <c r="N1761" s="82" t="s">
        <v>64</v>
      </c>
      <c r="O1761" s="82" t="s">
        <v>51</v>
      </c>
      <c r="P1761" s="82" t="s">
        <v>171</v>
      </c>
      <c r="Q1761" s="82" t="s">
        <v>9440</v>
      </c>
      <c r="R1761" s="82" t="s">
        <v>9430</v>
      </c>
      <c r="S1761" s="82" t="s">
        <v>55</v>
      </c>
      <c r="T1761" s="83" t="s">
        <v>56</v>
      </c>
    </row>
    <row r="1762">
      <c r="A1762" s="81">
        <v>45772.360601851855</v>
      </c>
      <c r="B1762" s="82" t="s">
        <v>11093</v>
      </c>
      <c r="C1762" s="82" t="s">
        <v>11094</v>
      </c>
      <c r="D1762" s="82">
        <v>1.192014136E10</v>
      </c>
      <c r="E1762" s="82" t="s">
        <v>75</v>
      </c>
      <c r="F1762" s="82" t="s">
        <v>144</v>
      </c>
      <c r="G1762" s="82" t="s">
        <v>87</v>
      </c>
      <c r="H1762" s="82" t="s">
        <v>88</v>
      </c>
      <c r="I1762" s="82" t="s">
        <v>47</v>
      </c>
      <c r="J1762" s="82" t="s">
        <v>48</v>
      </c>
      <c r="K1762" s="82" t="s">
        <v>48</v>
      </c>
      <c r="L1762" s="82" t="s">
        <v>47</v>
      </c>
      <c r="M1762" s="82" t="s">
        <v>63</v>
      </c>
      <c r="N1762" s="82" t="s">
        <v>64</v>
      </c>
      <c r="O1762" s="82" t="s">
        <v>51</v>
      </c>
      <c r="P1762" s="82" t="s">
        <v>171</v>
      </c>
      <c r="Q1762" s="82" t="s">
        <v>9440</v>
      </c>
      <c r="R1762" s="82" t="s">
        <v>9430</v>
      </c>
      <c r="S1762" s="82" t="s">
        <v>55</v>
      </c>
      <c r="T1762" s="83" t="s">
        <v>56</v>
      </c>
    </row>
    <row r="1763">
      <c r="A1763" s="81">
        <v>45772.36376157407</v>
      </c>
      <c r="B1763" s="82" t="s">
        <v>11095</v>
      </c>
      <c r="C1763" s="82" t="s">
        <v>11096</v>
      </c>
      <c r="D1763" s="82">
        <v>8.6999261822E10</v>
      </c>
      <c r="E1763" s="82" t="s">
        <v>43</v>
      </c>
      <c r="F1763" s="82" t="s">
        <v>60</v>
      </c>
      <c r="G1763" s="82" t="s">
        <v>61</v>
      </c>
      <c r="H1763" s="82" t="s">
        <v>78</v>
      </c>
      <c r="I1763" s="82" t="s">
        <v>48</v>
      </c>
      <c r="J1763" s="82" t="s">
        <v>48</v>
      </c>
      <c r="K1763" s="82" t="s">
        <v>48</v>
      </c>
      <c r="L1763" s="82" t="s">
        <v>48</v>
      </c>
      <c r="M1763" s="82" t="s">
        <v>49</v>
      </c>
      <c r="N1763" s="82" t="s">
        <v>50</v>
      </c>
      <c r="O1763" s="82" t="s">
        <v>51</v>
      </c>
      <c r="P1763" s="82" t="s">
        <v>171</v>
      </c>
      <c r="Q1763" s="82" t="s">
        <v>9410</v>
      </c>
      <c r="R1763" s="82" t="s">
        <v>9414</v>
      </c>
      <c r="S1763" s="82" t="s">
        <v>55</v>
      </c>
      <c r="T1763" s="83" t="s">
        <v>56</v>
      </c>
    </row>
    <row r="1764">
      <c r="A1764" s="81">
        <v>45772.36376157407</v>
      </c>
      <c r="B1764" s="82" t="s">
        <v>11095</v>
      </c>
      <c r="C1764" s="82" t="s">
        <v>11096</v>
      </c>
      <c r="D1764" s="82">
        <v>8.6999261822E10</v>
      </c>
      <c r="E1764" s="82" t="s">
        <v>43</v>
      </c>
      <c r="F1764" s="82" t="s">
        <v>60</v>
      </c>
      <c r="G1764" s="82" t="s">
        <v>61</v>
      </c>
      <c r="H1764" s="82" t="s">
        <v>78</v>
      </c>
      <c r="I1764" s="82" t="s">
        <v>48</v>
      </c>
      <c r="J1764" s="82" t="s">
        <v>48</v>
      </c>
      <c r="K1764" s="82" t="s">
        <v>48</v>
      </c>
      <c r="L1764" s="82" t="s">
        <v>48</v>
      </c>
      <c r="M1764" s="82" t="s">
        <v>49</v>
      </c>
      <c r="N1764" s="82" t="s">
        <v>50</v>
      </c>
      <c r="O1764" s="82" t="s">
        <v>51</v>
      </c>
      <c r="P1764" s="82" t="s">
        <v>171</v>
      </c>
      <c r="Q1764" s="82" t="s">
        <v>9410</v>
      </c>
      <c r="R1764" s="82" t="s">
        <v>9414</v>
      </c>
      <c r="S1764" s="82" t="s">
        <v>55</v>
      </c>
      <c r="T1764" s="83" t="s">
        <v>56</v>
      </c>
    </row>
    <row r="1765">
      <c r="A1765" s="81">
        <v>45772.38076388889</v>
      </c>
      <c r="B1765" s="82" t="s">
        <v>11097</v>
      </c>
      <c r="C1765" s="82" t="s">
        <v>11098</v>
      </c>
      <c r="D1765" s="82">
        <v>1.1932495884E10</v>
      </c>
      <c r="E1765" s="82" t="s">
        <v>75</v>
      </c>
      <c r="F1765" s="82" t="s">
        <v>60</v>
      </c>
      <c r="G1765" s="82" t="s">
        <v>45</v>
      </c>
      <c r="H1765" s="82" t="s">
        <v>106</v>
      </c>
      <c r="I1765" s="82" t="s">
        <v>47</v>
      </c>
      <c r="J1765" s="82" t="s">
        <v>47</v>
      </c>
      <c r="K1765" s="82" t="s">
        <v>48</v>
      </c>
      <c r="L1765" s="82" t="s">
        <v>47</v>
      </c>
      <c r="M1765" s="82" t="s">
        <v>63</v>
      </c>
      <c r="N1765" s="82" t="s">
        <v>50</v>
      </c>
      <c r="O1765" s="82" t="s">
        <v>51</v>
      </c>
      <c r="P1765" s="82" t="s">
        <v>171</v>
      </c>
      <c r="Q1765" s="82" t="s">
        <v>9555</v>
      </c>
      <c r="R1765" s="82" t="s">
        <v>9411</v>
      </c>
      <c r="S1765" s="82" t="s">
        <v>55</v>
      </c>
      <c r="T1765" s="83" t="s">
        <v>56</v>
      </c>
    </row>
    <row r="1766">
      <c r="A1766" s="81">
        <v>45772.38076388889</v>
      </c>
      <c r="B1766" s="82" t="s">
        <v>11097</v>
      </c>
      <c r="C1766" s="82" t="s">
        <v>11098</v>
      </c>
      <c r="D1766" s="82">
        <v>1.1932495884E10</v>
      </c>
      <c r="E1766" s="82" t="s">
        <v>75</v>
      </c>
      <c r="F1766" s="82" t="s">
        <v>60</v>
      </c>
      <c r="G1766" s="82" t="s">
        <v>45</v>
      </c>
      <c r="H1766" s="82" t="s">
        <v>106</v>
      </c>
      <c r="I1766" s="82" t="s">
        <v>47</v>
      </c>
      <c r="J1766" s="82" t="s">
        <v>47</v>
      </c>
      <c r="K1766" s="82" t="s">
        <v>48</v>
      </c>
      <c r="L1766" s="82" t="s">
        <v>47</v>
      </c>
      <c r="M1766" s="82" t="s">
        <v>63</v>
      </c>
      <c r="N1766" s="82" t="s">
        <v>50</v>
      </c>
      <c r="O1766" s="82" t="s">
        <v>51</v>
      </c>
      <c r="P1766" s="82" t="s">
        <v>171</v>
      </c>
      <c r="Q1766" s="82" t="s">
        <v>9555</v>
      </c>
      <c r="R1766" s="82" t="s">
        <v>9411</v>
      </c>
      <c r="S1766" s="82" t="s">
        <v>55</v>
      </c>
      <c r="T1766" s="83" t="s">
        <v>56</v>
      </c>
    </row>
    <row r="1767">
      <c r="A1767" s="81">
        <v>45772.38505787037</v>
      </c>
      <c r="B1767" s="82" t="s">
        <v>11099</v>
      </c>
      <c r="C1767" s="82" t="s">
        <v>11100</v>
      </c>
      <c r="D1767" s="82">
        <v>8.5994457614E10</v>
      </c>
      <c r="E1767" s="82" t="s">
        <v>43</v>
      </c>
      <c r="F1767" s="82" t="s">
        <v>60</v>
      </c>
      <c r="G1767" s="82" t="s">
        <v>77</v>
      </c>
      <c r="H1767" s="82" t="s">
        <v>78</v>
      </c>
      <c r="I1767" s="82" t="s">
        <v>47</v>
      </c>
      <c r="J1767" s="82" t="s">
        <v>48</v>
      </c>
      <c r="K1767" s="82" t="s">
        <v>48</v>
      </c>
      <c r="L1767" s="82" t="s">
        <v>47</v>
      </c>
      <c r="M1767" s="82" t="s">
        <v>63</v>
      </c>
      <c r="N1767" s="82" t="s">
        <v>50</v>
      </c>
      <c r="O1767" s="82" t="s">
        <v>51</v>
      </c>
      <c r="P1767" s="82" t="s">
        <v>171</v>
      </c>
      <c r="Q1767" s="82" t="s">
        <v>10729</v>
      </c>
      <c r="R1767" s="82" t="s">
        <v>9430</v>
      </c>
      <c r="S1767" s="82" t="s">
        <v>55</v>
      </c>
      <c r="T1767" s="83" t="s">
        <v>56</v>
      </c>
    </row>
    <row r="1768">
      <c r="A1768" s="81">
        <v>45772.38505787037</v>
      </c>
      <c r="B1768" s="82" t="s">
        <v>11099</v>
      </c>
      <c r="C1768" s="82" t="s">
        <v>11100</v>
      </c>
      <c r="D1768" s="82">
        <v>8.5994457614E10</v>
      </c>
      <c r="E1768" s="82" t="s">
        <v>43</v>
      </c>
      <c r="F1768" s="82" t="s">
        <v>60</v>
      </c>
      <c r="G1768" s="82" t="s">
        <v>77</v>
      </c>
      <c r="H1768" s="82" t="s">
        <v>78</v>
      </c>
      <c r="I1768" s="82" t="s">
        <v>47</v>
      </c>
      <c r="J1768" s="82" t="s">
        <v>48</v>
      </c>
      <c r="K1768" s="82" t="s">
        <v>48</v>
      </c>
      <c r="L1768" s="82" t="s">
        <v>47</v>
      </c>
      <c r="M1768" s="82" t="s">
        <v>63</v>
      </c>
      <c r="N1768" s="82" t="s">
        <v>50</v>
      </c>
      <c r="O1768" s="82" t="s">
        <v>51</v>
      </c>
      <c r="P1768" s="82" t="s">
        <v>171</v>
      </c>
      <c r="Q1768" s="82" t="s">
        <v>10729</v>
      </c>
      <c r="R1768" s="82" t="s">
        <v>9430</v>
      </c>
      <c r="S1768" s="82" t="s">
        <v>55</v>
      </c>
      <c r="T1768" s="83" t="s">
        <v>56</v>
      </c>
    </row>
    <row r="1769">
      <c r="A1769" s="81">
        <v>45772.39056712963</v>
      </c>
      <c r="B1769" s="82" t="s">
        <v>11101</v>
      </c>
      <c r="C1769" s="82" t="s">
        <v>11102</v>
      </c>
      <c r="D1769" s="82">
        <v>1.1993465373E10</v>
      </c>
      <c r="E1769" s="82" t="s">
        <v>75</v>
      </c>
      <c r="F1769" s="82" t="s">
        <v>60</v>
      </c>
      <c r="G1769" s="82" t="s">
        <v>45</v>
      </c>
      <c r="H1769" s="82" t="s">
        <v>106</v>
      </c>
      <c r="I1769" s="82" t="s">
        <v>48</v>
      </c>
      <c r="J1769" s="82" t="s">
        <v>47</v>
      </c>
      <c r="K1769" s="82" t="s">
        <v>48</v>
      </c>
      <c r="L1769" s="82" t="s">
        <v>47</v>
      </c>
      <c r="M1769" s="82" t="s">
        <v>79</v>
      </c>
      <c r="N1769" s="82" t="s">
        <v>50</v>
      </c>
      <c r="O1769" s="82" t="s">
        <v>51</v>
      </c>
      <c r="P1769" s="82" t="s">
        <v>171</v>
      </c>
      <c r="Q1769" s="82" t="s">
        <v>9484</v>
      </c>
      <c r="R1769" s="82" t="s">
        <v>9411</v>
      </c>
      <c r="S1769" s="82" t="s">
        <v>55</v>
      </c>
      <c r="T1769" s="83" t="s">
        <v>56</v>
      </c>
    </row>
    <row r="1770">
      <c r="A1770" s="81">
        <v>45772.39056712963</v>
      </c>
      <c r="B1770" s="82" t="s">
        <v>11101</v>
      </c>
      <c r="C1770" s="82" t="s">
        <v>11102</v>
      </c>
      <c r="D1770" s="82">
        <v>1.1993465373E10</v>
      </c>
      <c r="E1770" s="82" t="s">
        <v>75</v>
      </c>
      <c r="F1770" s="82" t="s">
        <v>60</v>
      </c>
      <c r="G1770" s="82" t="s">
        <v>45</v>
      </c>
      <c r="H1770" s="82" t="s">
        <v>106</v>
      </c>
      <c r="I1770" s="82" t="s">
        <v>48</v>
      </c>
      <c r="J1770" s="82" t="s">
        <v>47</v>
      </c>
      <c r="K1770" s="82" t="s">
        <v>48</v>
      </c>
      <c r="L1770" s="82" t="s">
        <v>47</v>
      </c>
      <c r="M1770" s="82" t="s">
        <v>79</v>
      </c>
      <c r="N1770" s="82" t="s">
        <v>50</v>
      </c>
      <c r="O1770" s="82" t="s">
        <v>51</v>
      </c>
      <c r="P1770" s="82" t="s">
        <v>171</v>
      </c>
      <c r="Q1770" s="82" t="s">
        <v>9484</v>
      </c>
      <c r="R1770" s="82" t="s">
        <v>9411</v>
      </c>
      <c r="S1770" s="82" t="s">
        <v>55</v>
      </c>
      <c r="T1770" s="83" t="s">
        <v>56</v>
      </c>
    </row>
    <row r="1771">
      <c r="A1771" s="81">
        <v>45772.39471064815</v>
      </c>
      <c r="B1771" s="82" t="s">
        <v>11103</v>
      </c>
      <c r="C1771" s="82" t="s">
        <v>11104</v>
      </c>
      <c r="D1771" s="82">
        <v>8.199565709E10</v>
      </c>
      <c r="E1771" s="82" t="s">
        <v>43</v>
      </c>
      <c r="F1771" s="82" t="s">
        <v>60</v>
      </c>
      <c r="G1771" s="82" t="s">
        <v>61</v>
      </c>
      <c r="H1771" s="82" t="s">
        <v>46</v>
      </c>
      <c r="I1771" s="82" t="s">
        <v>48</v>
      </c>
      <c r="J1771" s="82" t="s">
        <v>47</v>
      </c>
      <c r="K1771" s="82" t="s">
        <v>47</v>
      </c>
      <c r="L1771" s="82" t="s">
        <v>48</v>
      </c>
      <c r="M1771" s="82" t="s">
        <v>79</v>
      </c>
      <c r="N1771" s="82" t="s">
        <v>95</v>
      </c>
      <c r="O1771" s="82" t="s">
        <v>51</v>
      </c>
      <c r="P1771" s="82" t="s">
        <v>171</v>
      </c>
      <c r="Q1771" s="82" t="s">
        <v>9484</v>
      </c>
      <c r="R1771" s="82" t="s">
        <v>9430</v>
      </c>
      <c r="S1771" s="82" t="s">
        <v>55</v>
      </c>
      <c r="T1771" s="83" t="s">
        <v>56</v>
      </c>
    </row>
    <row r="1772">
      <c r="A1772" s="81">
        <v>45772.39471064815</v>
      </c>
      <c r="B1772" s="82" t="s">
        <v>11103</v>
      </c>
      <c r="C1772" s="82" t="s">
        <v>11104</v>
      </c>
      <c r="D1772" s="82">
        <v>8.199565709E10</v>
      </c>
      <c r="E1772" s="82" t="s">
        <v>43</v>
      </c>
      <c r="F1772" s="82" t="s">
        <v>60</v>
      </c>
      <c r="G1772" s="82" t="s">
        <v>61</v>
      </c>
      <c r="H1772" s="82" t="s">
        <v>46</v>
      </c>
      <c r="I1772" s="82" t="s">
        <v>48</v>
      </c>
      <c r="J1772" s="82" t="s">
        <v>47</v>
      </c>
      <c r="K1772" s="82" t="s">
        <v>47</v>
      </c>
      <c r="L1772" s="82" t="s">
        <v>48</v>
      </c>
      <c r="M1772" s="82" t="s">
        <v>79</v>
      </c>
      <c r="N1772" s="82" t="s">
        <v>95</v>
      </c>
      <c r="O1772" s="82" t="s">
        <v>51</v>
      </c>
      <c r="P1772" s="82" t="s">
        <v>171</v>
      </c>
      <c r="Q1772" s="82" t="s">
        <v>9484</v>
      </c>
      <c r="R1772" s="82" t="s">
        <v>9430</v>
      </c>
      <c r="S1772" s="82" t="s">
        <v>55</v>
      </c>
      <c r="T1772" s="83" t="s">
        <v>56</v>
      </c>
    </row>
    <row r="1773">
      <c r="A1773" s="81">
        <v>45772.39810185185</v>
      </c>
      <c r="B1773" s="82" t="s">
        <v>11105</v>
      </c>
      <c r="C1773" s="82" t="s">
        <v>11106</v>
      </c>
      <c r="D1773" s="82">
        <v>5.575991537E10</v>
      </c>
      <c r="E1773" s="82" t="s">
        <v>43</v>
      </c>
      <c r="F1773" s="82" t="s">
        <v>44</v>
      </c>
      <c r="G1773" s="82" t="s">
        <v>61</v>
      </c>
      <c r="H1773" s="82" t="s">
        <v>62</v>
      </c>
      <c r="I1773" s="82" t="s">
        <v>48</v>
      </c>
      <c r="J1773" s="82" t="s">
        <v>47</v>
      </c>
      <c r="K1773" s="82" t="s">
        <v>47</v>
      </c>
      <c r="L1773" s="82" t="s">
        <v>48</v>
      </c>
      <c r="M1773" s="82" t="s">
        <v>63</v>
      </c>
      <c r="N1773" s="82" t="s">
        <v>95</v>
      </c>
      <c r="O1773" s="82" t="s">
        <v>51</v>
      </c>
      <c r="P1773" s="82" t="s">
        <v>171</v>
      </c>
      <c r="Q1773" s="82" t="s">
        <v>9484</v>
      </c>
      <c r="R1773" s="82" t="s">
        <v>9426</v>
      </c>
      <c r="S1773" s="82" t="s">
        <v>65</v>
      </c>
      <c r="T1773" s="83" t="s">
        <v>56</v>
      </c>
    </row>
    <row r="1774">
      <c r="A1774" s="81">
        <v>45772.39810185185</v>
      </c>
      <c r="B1774" s="82" t="s">
        <v>11105</v>
      </c>
      <c r="C1774" s="82" t="s">
        <v>11106</v>
      </c>
      <c r="D1774" s="82">
        <v>5.575991537E10</v>
      </c>
      <c r="E1774" s="82" t="s">
        <v>43</v>
      </c>
      <c r="F1774" s="82" t="s">
        <v>44</v>
      </c>
      <c r="G1774" s="82" t="s">
        <v>61</v>
      </c>
      <c r="H1774" s="82" t="s">
        <v>62</v>
      </c>
      <c r="I1774" s="82" t="s">
        <v>48</v>
      </c>
      <c r="J1774" s="82" t="s">
        <v>47</v>
      </c>
      <c r="K1774" s="82" t="s">
        <v>47</v>
      </c>
      <c r="L1774" s="82" t="s">
        <v>48</v>
      </c>
      <c r="M1774" s="82" t="s">
        <v>63</v>
      </c>
      <c r="N1774" s="82" t="s">
        <v>95</v>
      </c>
      <c r="O1774" s="82" t="s">
        <v>51</v>
      </c>
      <c r="P1774" s="82" t="s">
        <v>171</v>
      </c>
      <c r="Q1774" s="82" t="s">
        <v>9484</v>
      </c>
      <c r="R1774" s="82" t="s">
        <v>9426</v>
      </c>
      <c r="S1774" s="82" t="s">
        <v>65</v>
      </c>
      <c r="T1774" s="83" t="s">
        <v>56</v>
      </c>
    </row>
    <row r="1775">
      <c r="A1775" s="81">
        <v>45772.39990740741</v>
      </c>
      <c r="B1775" s="82" t="s">
        <v>11107</v>
      </c>
      <c r="C1775" s="82" t="s">
        <v>11108</v>
      </c>
      <c r="D1775" s="82">
        <v>1.1988192906E10</v>
      </c>
      <c r="E1775" s="82" t="s">
        <v>43</v>
      </c>
      <c r="F1775" s="82" t="s">
        <v>76</v>
      </c>
      <c r="G1775" s="82" t="s">
        <v>45</v>
      </c>
      <c r="H1775" s="82" t="s">
        <v>78</v>
      </c>
      <c r="I1775" s="82" t="s">
        <v>47</v>
      </c>
      <c r="J1775" s="82" t="s">
        <v>47</v>
      </c>
      <c r="K1775" s="82" t="s">
        <v>48</v>
      </c>
      <c r="L1775" s="82" t="s">
        <v>48</v>
      </c>
      <c r="M1775" s="82" t="s">
        <v>79</v>
      </c>
      <c r="N1775" s="82" t="s">
        <v>50</v>
      </c>
      <c r="O1775" s="82" t="s">
        <v>51</v>
      </c>
      <c r="P1775" s="82" t="s">
        <v>171</v>
      </c>
      <c r="Q1775" s="82" t="s">
        <v>9469</v>
      </c>
      <c r="R1775" s="82" t="s">
        <v>9411</v>
      </c>
      <c r="S1775" s="82" t="s">
        <v>55</v>
      </c>
      <c r="T1775" s="84"/>
    </row>
    <row r="1776">
      <c r="A1776" s="81">
        <v>45772.39990740741</v>
      </c>
      <c r="B1776" s="82" t="s">
        <v>11107</v>
      </c>
      <c r="C1776" s="82" t="s">
        <v>11108</v>
      </c>
      <c r="D1776" s="82">
        <v>1.1988192906E10</v>
      </c>
      <c r="E1776" s="82" t="s">
        <v>43</v>
      </c>
      <c r="F1776" s="82" t="s">
        <v>76</v>
      </c>
      <c r="G1776" s="82" t="s">
        <v>45</v>
      </c>
      <c r="H1776" s="82" t="s">
        <v>78</v>
      </c>
      <c r="I1776" s="82" t="s">
        <v>47</v>
      </c>
      <c r="J1776" s="82" t="s">
        <v>47</v>
      </c>
      <c r="K1776" s="82" t="s">
        <v>48</v>
      </c>
      <c r="L1776" s="82" t="s">
        <v>48</v>
      </c>
      <c r="M1776" s="82" t="s">
        <v>79</v>
      </c>
      <c r="N1776" s="82" t="s">
        <v>50</v>
      </c>
      <c r="O1776" s="82" t="s">
        <v>51</v>
      </c>
      <c r="P1776" s="82" t="s">
        <v>171</v>
      </c>
      <c r="Q1776" s="82" t="s">
        <v>9469</v>
      </c>
      <c r="R1776" s="82" t="s">
        <v>9411</v>
      </c>
      <c r="S1776" s="82" t="s">
        <v>55</v>
      </c>
      <c r="T1776" s="84"/>
    </row>
    <row r="1777">
      <c r="A1777" s="81">
        <v>45772.400729166664</v>
      </c>
      <c r="B1777" s="82" t="s">
        <v>11109</v>
      </c>
      <c r="C1777" s="82" t="s">
        <v>11110</v>
      </c>
      <c r="D1777" s="82">
        <v>7.5981068795E10</v>
      </c>
      <c r="E1777" s="82" t="s">
        <v>43</v>
      </c>
      <c r="F1777" s="82" t="s">
        <v>60</v>
      </c>
      <c r="G1777" s="82" t="s">
        <v>45</v>
      </c>
      <c r="H1777" s="82" t="s">
        <v>78</v>
      </c>
      <c r="I1777" s="82" t="s">
        <v>47</v>
      </c>
      <c r="J1777" s="82" t="s">
        <v>48</v>
      </c>
      <c r="K1777" s="82" t="s">
        <v>47</v>
      </c>
      <c r="L1777" s="82" t="s">
        <v>47</v>
      </c>
      <c r="M1777" s="82" t="s">
        <v>63</v>
      </c>
      <c r="N1777" s="82" t="s">
        <v>50</v>
      </c>
      <c r="O1777" s="82" t="s">
        <v>51</v>
      </c>
      <c r="P1777" s="82" t="s">
        <v>171</v>
      </c>
      <c r="Q1777" s="82" t="s">
        <v>9429</v>
      </c>
      <c r="R1777" s="82" t="s">
        <v>9430</v>
      </c>
      <c r="S1777" s="82" t="s">
        <v>65</v>
      </c>
      <c r="T1777" s="83" t="s">
        <v>56</v>
      </c>
    </row>
    <row r="1778">
      <c r="A1778" s="81">
        <v>45772.400729166664</v>
      </c>
      <c r="B1778" s="82" t="s">
        <v>11109</v>
      </c>
      <c r="C1778" s="82" t="s">
        <v>11110</v>
      </c>
      <c r="D1778" s="82">
        <v>7.5981068795E10</v>
      </c>
      <c r="E1778" s="82" t="s">
        <v>43</v>
      </c>
      <c r="F1778" s="82" t="s">
        <v>60</v>
      </c>
      <c r="G1778" s="82" t="s">
        <v>45</v>
      </c>
      <c r="H1778" s="82" t="s">
        <v>78</v>
      </c>
      <c r="I1778" s="82" t="s">
        <v>47</v>
      </c>
      <c r="J1778" s="82" t="s">
        <v>48</v>
      </c>
      <c r="K1778" s="82" t="s">
        <v>47</v>
      </c>
      <c r="L1778" s="82" t="s">
        <v>47</v>
      </c>
      <c r="M1778" s="82" t="s">
        <v>63</v>
      </c>
      <c r="N1778" s="82" t="s">
        <v>50</v>
      </c>
      <c r="O1778" s="82" t="s">
        <v>51</v>
      </c>
      <c r="P1778" s="82" t="s">
        <v>171</v>
      </c>
      <c r="Q1778" s="82" t="s">
        <v>9429</v>
      </c>
      <c r="R1778" s="82" t="s">
        <v>9430</v>
      </c>
      <c r="S1778" s="82" t="s">
        <v>65</v>
      </c>
      <c r="T1778" s="83" t="s">
        <v>56</v>
      </c>
    </row>
    <row r="1779">
      <c r="A1779" s="81">
        <v>45772.40353009259</v>
      </c>
      <c r="B1779" s="82" t="s">
        <v>11111</v>
      </c>
      <c r="C1779" s="82" t="s">
        <v>11112</v>
      </c>
      <c r="D1779" s="82">
        <v>5.5549961375E10</v>
      </c>
      <c r="E1779" s="82" t="s">
        <v>43</v>
      </c>
      <c r="F1779" s="82" t="s">
        <v>60</v>
      </c>
      <c r="G1779" s="82" t="s">
        <v>45</v>
      </c>
      <c r="H1779" s="82" t="s">
        <v>106</v>
      </c>
      <c r="I1779" s="82" t="s">
        <v>48</v>
      </c>
      <c r="J1779" s="82" t="s">
        <v>47</v>
      </c>
      <c r="K1779" s="82" t="s">
        <v>48</v>
      </c>
      <c r="L1779" s="82" t="s">
        <v>47</v>
      </c>
      <c r="M1779" s="82" t="s">
        <v>49</v>
      </c>
      <c r="N1779" s="82" t="s">
        <v>50</v>
      </c>
      <c r="O1779" s="82" t="s">
        <v>51</v>
      </c>
      <c r="P1779" s="82" t="s">
        <v>171</v>
      </c>
      <c r="Q1779" s="82" t="s">
        <v>9420</v>
      </c>
      <c r="R1779" s="82" t="s">
        <v>9430</v>
      </c>
      <c r="S1779" s="82" t="s">
        <v>55</v>
      </c>
      <c r="T1779" s="83" t="s">
        <v>56</v>
      </c>
    </row>
    <row r="1780">
      <c r="A1780" s="81">
        <v>45772.40353009259</v>
      </c>
      <c r="B1780" s="82" t="s">
        <v>11111</v>
      </c>
      <c r="C1780" s="82" t="s">
        <v>11112</v>
      </c>
      <c r="D1780" s="82">
        <v>5.5549961375E10</v>
      </c>
      <c r="E1780" s="82" t="s">
        <v>43</v>
      </c>
      <c r="F1780" s="82" t="s">
        <v>60</v>
      </c>
      <c r="G1780" s="82" t="s">
        <v>45</v>
      </c>
      <c r="H1780" s="82" t="s">
        <v>106</v>
      </c>
      <c r="I1780" s="82" t="s">
        <v>48</v>
      </c>
      <c r="J1780" s="82" t="s">
        <v>47</v>
      </c>
      <c r="K1780" s="82" t="s">
        <v>48</v>
      </c>
      <c r="L1780" s="82" t="s">
        <v>47</v>
      </c>
      <c r="M1780" s="82" t="s">
        <v>49</v>
      </c>
      <c r="N1780" s="82" t="s">
        <v>50</v>
      </c>
      <c r="O1780" s="82" t="s">
        <v>51</v>
      </c>
      <c r="P1780" s="82" t="s">
        <v>171</v>
      </c>
      <c r="Q1780" s="82" t="s">
        <v>9420</v>
      </c>
      <c r="R1780" s="82" t="s">
        <v>9430</v>
      </c>
      <c r="S1780" s="82" t="s">
        <v>55</v>
      </c>
      <c r="T1780" s="83" t="s">
        <v>56</v>
      </c>
    </row>
    <row r="1781">
      <c r="A1781" s="81">
        <v>45772.40372685185</v>
      </c>
      <c r="B1781" s="82" t="s">
        <v>9886</v>
      </c>
      <c r="C1781" s="82" t="s">
        <v>9887</v>
      </c>
      <c r="D1781" s="82">
        <v>1.1989203827E10</v>
      </c>
      <c r="E1781" s="82" t="s">
        <v>75</v>
      </c>
      <c r="F1781" s="82" t="s">
        <v>44</v>
      </c>
      <c r="G1781" s="82" t="s">
        <v>87</v>
      </c>
      <c r="H1781" s="82" t="s">
        <v>88</v>
      </c>
      <c r="I1781" s="82" t="s">
        <v>47</v>
      </c>
      <c r="J1781" s="82" t="s">
        <v>47</v>
      </c>
      <c r="K1781" s="82" t="s">
        <v>48</v>
      </c>
      <c r="L1781" s="82" t="s">
        <v>47</v>
      </c>
      <c r="M1781" s="82" t="s">
        <v>63</v>
      </c>
      <c r="N1781" s="82" t="s">
        <v>95</v>
      </c>
      <c r="O1781" s="82" t="s">
        <v>51</v>
      </c>
      <c r="P1781" s="82" t="s">
        <v>171</v>
      </c>
      <c r="Q1781" s="82" t="s">
        <v>9443</v>
      </c>
      <c r="R1781" s="82" t="s">
        <v>9417</v>
      </c>
      <c r="S1781" s="82" t="s">
        <v>65</v>
      </c>
      <c r="T1781" s="83" t="s">
        <v>56</v>
      </c>
    </row>
    <row r="1782">
      <c r="A1782" s="81">
        <v>45772.40372685185</v>
      </c>
      <c r="B1782" s="82" t="s">
        <v>9886</v>
      </c>
      <c r="C1782" s="82" t="s">
        <v>9887</v>
      </c>
      <c r="D1782" s="82">
        <v>1.1989203827E10</v>
      </c>
      <c r="E1782" s="82" t="s">
        <v>75</v>
      </c>
      <c r="F1782" s="82" t="s">
        <v>44</v>
      </c>
      <c r="G1782" s="82" t="s">
        <v>87</v>
      </c>
      <c r="H1782" s="82" t="s">
        <v>88</v>
      </c>
      <c r="I1782" s="82" t="s">
        <v>47</v>
      </c>
      <c r="J1782" s="82" t="s">
        <v>47</v>
      </c>
      <c r="K1782" s="82" t="s">
        <v>48</v>
      </c>
      <c r="L1782" s="82" t="s">
        <v>47</v>
      </c>
      <c r="M1782" s="82" t="s">
        <v>63</v>
      </c>
      <c r="N1782" s="82" t="s">
        <v>95</v>
      </c>
      <c r="O1782" s="82" t="s">
        <v>51</v>
      </c>
      <c r="P1782" s="82" t="s">
        <v>171</v>
      </c>
      <c r="Q1782" s="82" t="s">
        <v>9443</v>
      </c>
      <c r="R1782" s="82" t="s">
        <v>9417</v>
      </c>
      <c r="S1782" s="82" t="s">
        <v>65</v>
      </c>
      <c r="T1782" s="83" t="s">
        <v>56</v>
      </c>
    </row>
    <row r="1783">
      <c r="A1783" s="81">
        <v>45772.40461805555</v>
      </c>
      <c r="B1783" s="82" t="s">
        <v>11113</v>
      </c>
      <c r="C1783" s="82" t="s">
        <v>11114</v>
      </c>
      <c r="D1783" s="82">
        <v>5.5869942874E10</v>
      </c>
      <c r="E1783" s="82" t="s">
        <v>43</v>
      </c>
      <c r="F1783" s="82" t="s">
        <v>44</v>
      </c>
      <c r="G1783" s="82" t="s">
        <v>45</v>
      </c>
      <c r="H1783" s="82" t="s">
        <v>46</v>
      </c>
      <c r="I1783" s="82" t="s">
        <v>47</v>
      </c>
      <c r="J1783" s="82" t="s">
        <v>47</v>
      </c>
      <c r="K1783" s="82" t="s">
        <v>48</v>
      </c>
      <c r="L1783" s="82" t="s">
        <v>47</v>
      </c>
      <c r="M1783" s="82" t="s">
        <v>79</v>
      </c>
      <c r="N1783" s="82" t="s">
        <v>50</v>
      </c>
      <c r="O1783" s="82" t="s">
        <v>51</v>
      </c>
      <c r="P1783" s="82" t="s">
        <v>171</v>
      </c>
      <c r="Q1783" s="82" t="s">
        <v>9440</v>
      </c>
      <c r="R1783" s="82" t="s">
        <v>9430</v>
      </c>
      <c r="S1783" s="82" t="s">
        <v>55</v>
      </c>
      <c r="T1783" s="83" t="s">
        <v>56</v>
      </c>
    </row>
    <row r="1784">
      <c r="A1784" s="81">
        <v>45772.40461805555</v>
      </c>
      <c r="B1784" s="82" t="s">
        <v>11113</v>
      </c>
      <c r="C1784" s="82" t="s">
        <v>11114</v>
      </c>
      <c r="D1784" s="82">
        <v>5.5869942874E10</v>
      </c>
      <c r="E1784" s="82" t="s">
        <v>43</v>
      </c>
      <c r="F1784" s="82" t="s">
        <v>44</v>
      </c>
      <c r="G1784" s="82" t="s">
        <v>45</v>
      </c>
      <c r="H1784" s="82" t="s">
        <v>46</v>
      </c>
      <c r="I1784" s="82" t="s">
        <v>47</v>
      </c>
      <c r="J1784" s="82" t="s">
        <v>47</v>
      </c>
      <c r="K1784" s="82" t="s">
        <v>48</v>
      </c>
      <c r="L1784" s="82" t="s">
        <v>47</v>
      </c>
      <c r="M1784" s="82" t="s">
        <v>79</v>
      </c>
      <c r="N1784" s="82" t="s">
        <v>50</v>
      </c>
      <c r="O1784" s="82" t="s">
        <v>51</v>
      </c>
      <c r="P1784" s="82" t="s">
        <v>171</v>
      </c>
      <c r="Q1784" s="82" t="s">
        <v>9440</v>
      </c>
      <c r="R1784" s="82" t="s">
        <v>9430</v>
      </c>
      <c r="S1784" s="82" t="s">
        <v>55</v>
      </c>
      <c r="T1784" s="83" t="s">
        <v>56</v>
      </c>
    </row>
    <row r="1785">
      <c r="A1785" s="81">
        <v>45772.40724537037</v>
      </c>
      <c r="B1785" s="82" t="s">
        <v>11115</v>
      </c>
      <c r="C1785" s="82" t="s">
        <v>11116</v>
      </c>
      <c r="D1785" s="82">
        <v>1.1995648707E10</v>
      </c>
      <c r="E1785" s="82" t="s">
        <v>75</v>
      </c>
      <c r="F1785" s="82" t="s">
        <v>44</v>
      </c>
      <c r="G1785" s="82" t="s">
        <v>77</v>
      </c>
      <c r="H1785" s="82" t="s">
        <v>88</v>
      </c>
      <c r="I1785" s="82" t="s">
        <v>47</v>
      </c>
      <c r="J1785" s="82" t="s">
        <v>47</v>
      </c>
      <c r="K1785" s="82" t="s">
        <v>48</v>
      </c>
      <c r="L1785" s="82" t="s">
        <v>47</v>
      </c>
      <c r="M1785" s="82" t="s">
        <v>79</v>
      </c>
      <c r="N1785" s="82" t="s">
        <v>50</v>
      </c>
      <c r="O1785" s="82" t="s">
        <v>51</v>
      </c>
      <c r="P1785" s="82" t="s">
        <v>171</v>
      </c>
      <c r="Q1785" s="82" t="s">
        <v>9484</v>
      </c>
      <c r="R1785" s="82" t="s">
        <v>9411</v>
      </c>
      <c r="S1785" s="82" t="s">
        <v>55</v>
      </c>
      <c r="T1785" s="84"/>
    </row>
    <row r="1786">
      <c r="A1786" s="81">
        <v>45772.40724537037</v>
      </c>
      <c r="B1786" s="82" t="s">
        <v>11115</v>
      </c>
      <c r="C1786" s="82" t="s">
        <v>11116</v>
      </c>
      <c r="D1786" s="82">
        <v>1.1995648707E10</v>
      </c>
      <c r="E1786" s="82" t="s">
        <v>75</v>
      </c>
      <c r="F1786" s="82" t="s">
        <v>44</v>
      </c>
      <c r="G1786" s="82" t="s">
        <v>77</v>
      </c>
      <c r="H1786" s="82" t="s">
        <v>88</v>
      </c>
      <c r="I1786" s="82" t="s">
        <v>47</v>
      </c>
      <c r="J1786" s="82" t="s">
        <v>47</v>
      </c>
      <c r="K1786" s="82" t="s">
        <v>48</v>
      </c>
      <c r="L1786" s="82" t="s">
        <v>47</v>
      </c>
      <c r="M1786" s="82" t="s">
        <v>79</v>
      </c>
      <c r="N1786" s="82" t="s">
        <v>50</v>
      </c>
      <c r="O1786" s="82" t="s">
        <v>51</v>
      </c>
      <c r="P1786" s="82" t="s">
        <v>171</v>
      </c>
      <c r="Q1786" s="82" t="s">
        <v>9484</v>
      </c>
      <c r="R1786" s="82" t="s">
        <v>9411</v>
      </c>
      <c r="S1786" s="82" t="s">
        <v>55</v>
      </c>
      <c r="T1786" s="84"/>
    </row>
    <row r="1787">
      <c r="A1787" s="81">
        <v>45772.407800925925</v>
      </c>
      <c r="B1787" s="82" t="s">
        <v>11117</v>
      </c>
      <c r="C1787" s="82" t="s">
        <v>11118</v>
      </c>
      <c r="D1787" s="82">
        <v>1.5991795437E10</v>
      </c>
      <c r="E1787" s="82" t="s">
        <v>75</v>
      </c>
      <c r="F1787" s="82" t="s">
        <v>44</v>
      </c>
      <c r="G1787" s="82" t="s">
        <v>45</v>
      </c>
      <c r="H1787" s="82" t="s">
        <v>46</v>
      </c>
      <c r="I1787" s="82" t="s">
        <v>47</v>
      </c>
      <c r="J1787" s="82" t="s">
        <v>47</v>
      </c>
      <c r="K1787" s="82" t="s">
        <v>47</v>
      </c>
      <c r="L1787" s="82" t="s">
        <v>47</v>
      </c>
      <c r="M1787" s="82" t="s">
        <v>79</v>
      </c>
      <c r="N1787" s="82" t="s">
        <v>95</v>
      </c>
      <c r="O1787" s="82" t="s">
        <v>51</v>
      </c>
      <c r="P1787" s="82" t="s">
        <v>171</v>
      </c>
      <c r="Q1787" s="82" t="s">
        <v>9555</v>
      </c>
      <c r="R1787" s="82" t="s">
        <v>9411</v>
      </c>
      <c r="S1787" s="82" t="s">
        <v>65</v>
      </c>
      <c r="T1787" s="84"/>
    </row>
    <row r="1788">
      <c r="A1788" s="81">
        <v>45772.407800925925</v>
      </c>
      <c r="B1788" s="82" t="s">
        <v>11117</v>
      </c>
      <c r="C1788" s="82" t="s">
        <v>11118</v>
      </c>
      <c r="D1788" s="82">
        <v>1.5991795437E10</v>
      </c>
      <c r="E1788" s="82" t="s">
        <v>75</v>
      </c>
      <c r="F1788" s="82" t="s">
        <v>44</v>
      </c>
      <c r="G1788" s="82" t="s">
        <v>45</v>
      </c>
      <c r="H1788" s="82" t="s">
        <v>46</v>
      </c>
      <c r="I1788" s="82" t="s">
        <v>47</v>
      </c>
      <c r="J1788" s="82" t="s">
        <v>47</v>
      </c>
      <c r="K1788" s="82" t="s">
        <v>47</v>
      </c>
      <c r="L1788" s="82" t="s">
        <v>47</v>
      </c>
      <c r="M1788" s="82" t="s">
        <v>79</v>
      </c>
      <c r="N1788" s="82" t="s">
        <v>95</v>
      </c>
      <c r="O1788" s="82" t="s">
        <v>51</v>
      </c>
      <c r="P1788" s="82" t="s">
        <v>171</v>
      </c>
      <c r="Q1788" s="82" t="s">
        <v>9555</v>
      </c>
      <c r="R1788" s="82" t="s">
        <v>9411</v>
      </c>
      <c r="S1788" s="82" t="s">
        <v>65</v>
      </c>
      <c r="T1788" s="84"/>
    </row>
    <row r="1789">
      <c r="A1789" s="81">
        <v>45772.40818287037</v>
      </c>
      <c r="B1789" s="82" t="s">
        <v>11119</v>
      </c>
      <c r="C1789" s="82" t="s">
        <v>11120</v>
      </c>
      <c r="D1789" s="82">
        <v>1.1987031585E10</v>
      </c>
      <c r="E1789" s="82" t="s">
        <v>75</v>
      </c>
      <c r="F1789" s="82" t="s">
        <v>44</v>
      </c>
      <c r="G1789" s="82" t="s">
        <v>87</v>
      </c>
      <c r="H1789" s="82" t="s">
        <v>78</v>
      </c>
      <c r="I1789" s="82" t="s">
        <v>47</v>
      </c>
      <c r="J1789" s="82" t="s">
        <v>47</v>
      </c>
      <c r="K1789" s="82" t="s">
        <v>47</v>
      </c>
      <c r="L1789" s="82" t="s">
        <v>47</v>
      </c>
      <c r="M1789" s="82" t="s">
        <v>118</v>
      </c>
      <c r="N1789" s="82" t="s">
        <v>95</v>
      </c>
      <c r="O1789" s="82" t="s">
        <v>51</v>
      </c>
      <c r="P1789" s="82" t="s">
        <v>171</v>
      </c>
      <c r="Q1789" s="82" t="s">
        <v>9410</v>
      </c>
      <c r="R1789" s="82" t="s">
        <v>9430</v>
      </c>
      <c r="S1789" s="82" t="s">
        <v>65</v>
      </c>
      <c r="T1789" s="83" t="s">
        <v>56</v>
      </c>
    </row>
    <row r="1790">
      <c r="A1790" s="81">
        <v>45772.40818287037</v>
      </c>
      <c r="B1790" s="82" t="s">
        <v>11119</v>
      </c>
      <c r="C1790" s="82" t="s">
        <v>11120</v>
      </c>
      <c r="D1790" s="82">
        <v>1.1987031585E10</v>
      </c>
      <c r="E1790" s="82" t="s">
        <v>75</v>
      </c>
      <c r="F1790" s="82" t="s">
        <v>44</v>
      </c>
      <c r="G1790" s="82" t="s">
        <v>87</v>
      </c>
      <c r="H1790" s="82" t="s">
        <v>78</v>
      </c>
      <c r="I1790" s="82" t="s">
        <v>47</v>
      </c>
      <c r="J1790" s="82" t="s">
        <v>47</v>
      </c>
      <c r="K1790" s="82" t="s">
        <v>47</v>
      </c>
      <c r="L1790" s="82" t="s">
        <v>47</v>
      </c>
      <c r="M1790" s="82" t="s">
        <v>118</v>
      </c>
      <c r="N1790" s="82" t="s">
        <v>95</v>
      </c>
      <c r="O1790" s="82" t="s">
        <v>51</v>
      </c>
      <c r="P1790" s="82" t="s">
        <v>171</v>
      </c>
      <c r="Q1790" s="82" t="s">
        <v>9410</v>
      </c>
      <c r="R1790" s="82" t="s">
        <v>9430</v>
      </c>
      <c r="S1790" s="82" t="s">
        <v>65</v>
      </c>
      <c r="T1790" s="83" t="s">
        <v>56</v>
      </c>
    </row>
    <row r="1791">
      <c r="A1791" s="81">
        <v>45772.40962962963</v>
      </c>
      <c r="B1791" s="82" t="s">
        <v>11121</v>
      </c>
      <c r="C1791" s="82" t="s">
        <v>11122</v>
      </c>
      <c r="D1791" s="82">
        <v>6.2992984913E10</v>
      </c>
      <c r="E1791" s="82" t="s">
        <v>43</v>
      </c>
      <c r="F1791" s="82" t="s">
        <v>44</v>
      </c>
      <c r="G1791" s="82" t="s">
        <v>45</v>
      </c>
      <c r="H1791" s="82" t="s">
        <v>78</v>
      </c>
      <c r="I1791" s="82" t="s">
        <v>47</v>
      </c>
      <c r="J1791" s="82" t="s">
        <v>47</v>
      </c>
      <c r="K1791" s="82" t="s">
        <v>47</v>
      </c>
      <c r="L1791" s="82" t="s">
        <v>47</v>
      </c>
      <c r="M1791" s="82" t="s">
        <v>118</v>
      </c>
      <c r="N1791" s="82" t="s">
        <v>50</v>
      </c>
      <c r="O1791" s="82" t="s">
        <v>51</v>
      </c>
      <c r="P1791" s="82" t="s">
        <v>171</v>
      </c>
      <c r="Q1791" s="82" t="s">
        <v>9555</v>
      </c>
      <c r="R1791" s="82" t="s">
        <v>9411</v>
      </c>
      <c r="S1791" s="82" t="s">
        <v>55</v>
      </c>
      <c r="T1791" s="83" t="s">
        <v>47</v>
      </c>
    </row>
    <row r="1792">
      <c r="A1792" s="81">
        <v>45772.40962962963</v>
      </c>
      <c r="B1792" s="82" t="s">
        <v>11121</v>
      </c>
      <c r="C1792" s="82" t="s">
        <v>11122</v>
      </c>
      <c r="D1792" s="82">
        <v>6.2992984913E10</v>
      </c>
      <c r="E1792" s="82" t="s">
        <v>43</v>
      </c>
      <c r="F1792" s="82" t="s">
        <v>44</v>
      </c>
      <c r="G1792" s="82" t="s">
        <v>45</v>
      </c>
      <c r="H1792" s="82" t="s">
        <v>78</v>
      </c>
      <c r="I1792" s="82" t="s">
        <v>47</v>
      </c>
      <c r="J1792" s="82" t="s">
        <v>47</v>
      </c>
      <c r="K1792" s="82" t="s">
        <v>47</v>
      </c>
      <c r="L1792" s="82" t="s">
        <v>47</v>
      </c>
      <c r="M1792" s="82" t="s">
        <v>118</v>
      </c>
      <c r="N1792" s="82" t="s">
        <v>50</v>
      </c>
      <c r="O1792" s="82" t="s">
        <v>51</v>
      </c>
      <c r="P1792" s="82" t="s">
        <v>171</v>
      </c>
      <c r="Q1792" s="82" t="s">
        <v>9555</v>
      </c>
      <c r="R1792" s="82" t="s">
        <v>9411</v>
      </c>
      <c r="S1792" s="82" t="s">
        <v>55</v>
      </c>
      <c r="T1792" s="83" t="s">
        <v>47</v>
      </c>
    </row>
    <row r="1793">
      <c r="A1793" s="81">
        <v>45772.410092592596</v>
      </c>
      <c r="B1793" s="82" t="s">
        <v>11123</v>
      </c>
      <c r="C1793" s="82" t="s">
        <v>11124</v>
      </c>
      <c r="D1793" s="82">
        <v>1.7982028959E10</v>
      </c>
      <c r="E1793" s="82" t="s">
        <v>43</v>
      </c>
      <c r="F1793" s="82" t="s">
        <v>44</v>
      </c>
      <c r="G1793" s="82" t="s">
        <v>87</v>
      </c>
      <c r="H1793" s="82" t="s">
        <v>88</v>
      </c>
      <c r="I1793" s="82" t="s">
        <v>47</v>
      </c>
      <c r="J1793" s="82" t="s">
        <v>47</v>
      </c>
      <c r="K1793" s="82" t="s">
        <v>48</v>
      </c>
      <c r="L1793" s="82" t="s">
        <v>47</v>
      </c>
      <c r="M1793" s="82" t="s">
        <v>79</v>
      </c>
      <c r="N1793" s="82" t="s">
        <v>50</v>
      </c>
      <c r="O1793" s="82" t="s">
        <v>51</v>
      </c>
      <c r="P1793" s="82" t="s">
        <v>171</v>
      </c>
      <c r="Q1793" s="82" t="s">
        <v>9410</v>
      </c>
      <c r="R1793" s="82" t="s">
        <v>9414</v>
      </c>
      <c r="S1793" s="82" t="s">
        <v>55</v>
      </c>
      <c r="T1793" s="84"/>
    </row>
    <row r="1794">
      <c r="A1794" s="81">
        <v>45772.410092592596</v>
      </c>
      <c r="B1794" s="82" t="s">
        <v>11123</v>
      </c>
      <c r="C1794" s="82" t="s">
        <v>11124</v>
      </c>
      <c r="D1794" s="82">
        <v>1.7982028959E10</v>
      </c>
      <c r="E1794" s="82" t="s">
        <v>43</v>
      </c>
      <c r="F1794" s="82" t="s">
        <v>44</v>
      </c>
      <c r="G1794" s="82" t="s">
        <v>87</v>
      </c>
      <c r="H1794" s="82" t="s">
        <v>88</v>
      </c>
      <c r="I1794" s="82" t="s">
        <v>47</v>
      </c>
      <c r="J1794" s="82" t="s">
        <v>47</v>
      </c>
      <c r="K1794" s="82" t="s">
        <v>48</v>
      </c>
      <c r="L1794" s="82" t="s">
        <v>47</v>
      </c>
      <c r="M1794" s="82" t="s">
        <v>79</v>
      </c>
      <c r="N1794" s="82" t="s">
        <v>50</v>
      </c>
      <c r="O1794" s="82" t="s">
        <v>51</v>
      </c>
      <c r="P1794" s="82" t="s">
        <v>171</v>
      </c>
      <c r="Q1794" s="82" t="s">
        <v>9410</v>
      </c>
      <c r="R1794" s="82" t="s">
        <v>9414</v>
      </c>
      <c r="S1794" s="82" t="s">
        <v>55</v>
      </c>
      <c r="T1794" s="84"/>
    </row>
    <row r="1795">
      <c r="A1795" s="81">
        <v>45772.41574074074</v>
      </c>
      <c r="B1795" s="82" t="s">
        <v>11125</v>
      </c>
      <c r="C1795" s="82" t="s">
        <v>11126</v>
      </c>
      <c r="D1795" s="82">
        <v>1.6991321204E10</v>
      </c>
      <c r="E1795" s="82" t="s">
        <v>75</v>
      </c>
      <c r="F1795" s="82" t="s">
        <v>60</v>
      </c>
      <c r="G1795" s="82" t="s">
        <v>87</v>
      </c>
      <c r="H1795" s="82" t="s">
        <v>78</v>
      </c>
      <c r="I1795" s="82" t="s">
        <v>48</v>
      </c>
      <c r="J1795" s="82" t="s">
        <v>47</v>
      </c>
      <c r="K1795" s="82" t="s">
        <v>48</v>
      </c>
      <c r="L1795" s="82" t="s">
        <v>47</v>
      </c>
      <c r="M1795" s="82" t="s">
        <v>79</v>
      </c>
      <c r="N1795" s="82" t="s">
        <v>50</v>
      </c>
      <c r="O1795" s="82" t="s">
        <v>51</v>
      </c>
      <c r="P1795" s="82" t="s">
        <v>171</v>
      </c>
      <c r="Q1795" s="82" t="s">
        <v>9429</v>
      </c>
      <c r="R1795" s="82" t="s">
        <v>9430</v>
      </c>
      <c r="S1795" s="82" t="s">
        <v>55</v>
      </c>
      <c r="T1795" s="83" t="s">
        <v>56</v>
      </c>
    </row>
    <row r="1796">
      <c r="A1796" s="81">
        <v>45772.41574074074</v>
      </c>
      <c r="B1796" s="82" t="s">
        <v>11125</v>
      </c>
      <c r="C1796" s="82" t="s">
        <v>11126</v>
      </c>
      <c r="D1796" s="82">
        <v>1.6991321204E10</v>
      </c>
      <c r="E1796" s="82" t="s">
        <v>75</v>
      </c>
      <c r="F1796" s="82" t="s">
        <v>60</v>
      </c>
      <c r="G1796" s="82" t="s">
        <v>87</v>
      </c>
      <c r="H1796" s="82" t="s">
        <v>78</v>
      </c>
      <c r="I1796" s="82" t="s">
        <v>48</v>
      </c>
      <c r="J1796" s="82" t="s">
        <v>47</v>
      </c>
      <c r="K1796" s="82" t="s">
        <v>48</v>
      </c>
      <c r="L1796" s="82" t="s">
        <v>47</v>
      </c>
      <c r="M1796" s="82" t="s">
        <v>79</v>
      </c>
      <c r="N1796" s="82" t="s">
        <v>50</v>
      </c>
      <c r="O1796" s="82" t="s">
        <v>51</v>
      </c>
      <c r="P1796" s="82" t="s">
        <v>171</v>
      </c>
      <c r="Q1796" s="82" t="s">
        <v>9429</v>
      </c>
      <c r="R1796" s="82" t="s">
        <v>9430</v>
      </c>
      <c r="S1796" s="82" t="s">
        <v>55</v>
      </c>
      <c r="T1796" s="83" t="s">
        <v>56</v>
      </c>
    </row>
    <row r="1797">
      <c r="A1797" s="81">
        <v>45772.41590277778</v>
      </c>
      <c r="B1797" s="82" t="s">
        <v>11127</v>
      </c>
      <c r="C1797" s="82" t="s">
        <v>11128</v>
      </c>
      <c r="D1797" s="82">
        <v>8.1997242859E10</v>
      </c>
      <c r="E1797" s="82" t="s">
        <v>43</v>
      </c>
      <c r="F1797" s="82" t="s">
        <v>60</v>
      </c>
      <c r="G1797" s="82" t="s">
        <v>61</v>
      </c>
      <c r="H1797" s="82" t="s">
        <v>46</v>
      </c>
      <c r="I1797" s="82" t="s">
        <v>47</v>
      </c>
      <c r="J1797" s="82" t="s">
        <v>47</v>
      </c>
      <c r="K1797" s="82" t="s">
        <v>48</v>
      </c>
      <c r="L1797" s="82" t="s">
        <v>47</v>
      </c>
      <c r="M1797" s="82" t="s">
        <v>63</v>
      </c>
      <c r="N1797" s="82" t="s">
        <v>95</v>
      </c>
      <c r="O1797" s="82" t="s">
        <v>51</v>
      </c>
      <c r="P1797" s="82" t="s">
        <v>171</v>
      </c>
      <c r="Q1797" s="82" t="s">
        <v>9484</v>
      </c>
      <c r="R1797" s="82" t="s">
        <v>9411</v>
      </c>
      <c r="S1797" s="82" t="s">
        <v>55</v>
      </c>
      <c r="T1797" s="83" t="s">
        <v>47</v>
      </c>
    </row>
    <row r="1798">
      <c r="A1798" s="81">
        <v>45772.41590277778</v>
      </c>
      <c r="B1798" s="82" t="s">
        <v>11127</v>
      </c>
      <c r="C1798" s="82" t="s">
        <v>11128</v>
      </c>
      <c r="D1798" s="82">
        <v>8.1997242859E10</v>
      </c>
      <c r="E1798" s="82" t="s">
        <v>43</v>
      </c>
      <c r="F1798" s="82" t="s">
        <v>60</v>
      </c>
      <c r="G1798" s="82" t="s">
        <v>61</v>
      </c>
      <c r="H1798" s="82" t="s">
        <v>46</v>
      </c>
      <c r="I1798" s="82" t="s">
        <v>47</v>
      </c>
      <c r="J1798" s="82" t="s">
        <v>47</v>
      </c>
      <c r="K1798" s="82" t="s">
        <v>48</v>
      </c>
      <c r="L1798" s="82" t="s">
        <v>47</v>
      </c>
      <c r="M1798" s="82" t="s">
        <v>63</v>
      </c>
      <c r="N1798" s="82" t="s">
        <v>95</v>
      </c>
      <c r="O1798" s="82" t="s">
        <v>51</v>
      </c>
      <c r="P1798" s="82" t="s">
        <v>171</v>
      </c>
      <c r="Q1798" s="82" t="s">
        <v>9484</v>
      </c>
      <c r="R1798" s="82" t="s">
        <v>9411</v>
      </c>
      <c r="S1798" s="82" t="s">
        <v>55</v>
      </c>
      <c r="T1798" s="83" t="s">
        <v>47</v>
      </c>
    </row>
    <row r="1799">
      <c r="A1799" s="81">
        <v>45772.42398148148</v>
      </c>
      <c r="B1799" s="82" t="s">
        <v>11129</v>
      </c>
      <c r="C1799" s="82" t="s">
        <v>11130</v>
      </c>
      <c r="D1799" s="82">
        <v>5.5859871926E10</v>
      </c>
      <c r="E1799" s="82" t="s">
        <v>43</v>
      </c>
      <c r="F1799" s="82" t="s">
        <v>60</v>
      </c>
      <c r="G1799" s="82" t="s">
        <v>45</v>
      </c>
      <c r="H1799" s="82" t="s">
        <v>78</v>
      </c>
      <c r="I1799" s="82" t="s">
        <v>47</v>
      </c>
      <c r="J1799" s="82" t="s">
        <v>47</v>
      </c>
      <c r="K1799" s="82" t="s">
        <v>47</v>
      </c>
      <c r="L1799" s="82" t="s">
        <v>47</v>
      </c>
      <c r="M1799" s="82" t="s">
        <v>79</v>
      </c>
      <c r="N1799" s="82" t="s">
        <v>50</v>
      </c>
      <c r="O1799" s="82" t="s">
        <v>51</v>
      </c>
      <c r="P1799" s="82" t="s">
        <v>171</v>
      </c>
      <c r="Q1799" s="82" t="s">
        <v>9555</v>
      </c>
      <c r="R1799" s="82" t="s">
        <v>9411</v>
      </c>
      <c r="S1799" s="82" t="s">
        <v>55</v>
      </c>
      <c r="T1799" s="83" t="s">
        <v>56</v>
      </c>
    </row>
    <row r="1800">
      <c r="A1800" s="81">
        <v>45772.42398148148</v>
      </c>
      <c r="B1800" s="82" t="s">
        <v>11129</v>
      </c>
      <c r="C1800" s="82" t="s">
        <v>11130</v>
      </c>
      <c r="D1800" s="82">
        <v>5.5859871926E10</v>
      </c>
      <c r="E1800" s="82" t="s">
        <v>43</v>
      </c>
      <c r="F1800" s="82" t="s">
        <v>60</v>
      </c>
      <c r="G1800" s="82" t="s">
        <v>45</v>
      </c>
      <c r="H1800" s="82" t="s">
        <v>78</v>
      </c>
      <c r="I1800" s="82" t="s">
        <v>47</v>
      </c>
      <c r="J1800" s="82" t="s">
        <v>47</v>
      </c>
      <c r="K1800" s="82" t="s">
        <v>47</v>
      </c>
      <c r="L1800" s="82" t="s">
        <v>47</v>
      </c>
      <c r="M1800" s="82" t="s">
        <v>79</v>
      </c>
      <c r="N1800" s="82" t="s">
        <v>50</v>
      </c>
      <c r="O1800" s="82" t="s">
        <v>51</v>
      </c>
      <c r="P1800" s="82" t="s">
        <v>171</v>
      </c>
      <c r="Q1800" s="82" t="s">
        <v>9555</v>
      </c>
      <c r="R1800" s="82" t="s">
        <v>9411</v>
      </c>
      <c r="S1800" s="82" t="s">
        <v>55</v>
      </c>
      <c r="T1800" s="83" t="s">
        <v>56</v>
      </c>
    </row>
    <row r="1801">
      <c r="A1801" s="81">
        <v>45772.426203703704</v>
      </c>
      <c r="B1801" s="82" t="s">
        <v>11131</v>
      </c>
      <c r="C1801" s="82" t="s">
        <v>11132</v>
      </c>
      <c r="D1801" s="82">
        <v>3.1998373873E10</v>
      </c>
      <c r="E1801" s="82" t="s">
        <v>75</v>
      </c>
      <c r="F1801" s="82" t="s">
        <v>60</v>
      </c>
      <c r="G1801" s="82" t="s">
        <v>61</v>
      </c>
      <c r="H1801" s="82" t="s">
        <v>78</v>
      </c>
      <c r="I1801" s="82" t="s">
        <v>47</v>
      </c>
      <c r="J1801" s="82" t="s">
        <v>47</v>
      </c>
      <c r="K1801" s="82" t="s">
        <v>47</v>
      </c>
      <c r="L1801" s="82" t="s">
        <v>48</v>
      </c>
      <c r="M1801" s="82" t="s">
        <v>79</v>
      </c>
      <c r="N1801" s="82" t="s">
        <v>50</v>
      </c>
      <c r="O1801" s="82" t="s">
        <v>51</v>
      </c>
      <c r="P1801" s="82" t="s">
        <v>171</v>
      </c>
      <c r="Q1801" s="82" t="s">
        <v>9555</v>
      </c>
      <c r="R1801" s="82" t="s">
        <v>9414</v>
      </c>
      <c r="S1801" s="82" t="s">
        <v>55</v>
      </c>
      <c r="T1801" s="83" t="s">
        <v>56</v>
      </c>
    </row>
    <row r="1802">
      <c r="A1802" s="81">
        <v>45772.426203703704</v>
      </c>
      <c r="B1802" s="82" t="s">
        <v>11131</v>
      </c>
      <c r="C1802" s="82" t="s">
        <v>11132</v>
      </c>
      <c r="D1802" s="82">
        <v>3.1998373873E10</v>
      </c>
      <c r="E1802" s="82" t="s">
        <v>75</v>
      </c>
      <c r="F1802" s="82" t="s">
        <v>60</v>
      </c>
      <c r="G1802" s="82" t="s">
        <v>61</v>
      </c>
      <c r="H1802" s="82" t="s">
        <v>78</v>
      </c>
      <c r="I1802" s="82" t="s">
        <v>47</v>
      </c>
      <c r="J1802" s="82" t="s">
        <v>47</v>
      </c>
      <c r="K1802" s="82" t="s">
        <v>47</v>
      </c>
      <c r="L1802" s="82" t="s">
        <v>48</v>
      </c>
      <c r="M1802" s="82" t="s">
        <v>79</v>
      </c>
      <c r="N1802" s="82" t="s">
        <v>50</v>
      </c>
      <c r="O1802" s="82" t="s">
        <v>51</v>
      </c>
      <c r="P1802" s="82" t="s">
        <v>171</v>
      </c>
      <c r="Q1802" s="82" t="s">
        <v>9555</v>
      </c>
      <c r="R1802" s="82" t="s">
        <v>9414</v>
      </c>
      <c r="S1802" s="82" t="s">
        <v>55</v>
      </c>
      <c r="T1802" s="83" t="s">
        <v>56</v>
      </c>
    </row>
    <row r="1803">
      <c r="A1803" s="81">
        <v>45772.429768518516</v>
      </c>
      <c r="B1803" s="82" t="s">
        <v>11133</v>
      </c>
      <c r="C1803" s="82" t="s">
        <v>11134</v>
      </c>
      <c r="D1803" s="82">
        <v>5.7314248798E10</v>
      </c>
      <c r="E1803" s="82" t="s">
        <v>43</v>
      </c>
      <c r="F1803" s="82" t="s">
        <v>60</v>
      </c>
      <c r="G1803" s="82" t="s">
        <v>45</v>
      </c>
      <c r="H1803" s="82" t="s">
        <v>62</v>
      </c>
      <c r="I1803" s="82" t="s">
        <v>47</v>
      </c>
      <c r="J1803" s="82" t="s">
        <v>47</v>
      </c>
      <c r="K1803" s="82" t="s">
        <v>48</v>
      </c>
      <c r="L1803" s="82" t="s">
        <v>48</v>
      </c>
      <c r="M1803" s="82" t="s">
        <v>63</v>
      </c>
      <c r="N1803" s="82" t="s">
        <v>64</v>
      </c>
      <c r="O1803" s="82" t="s">
        <v>51</v>
      </c>
      <c r="P1803" s="82" t="s">
        <v>171</v>
      </c>
      <c r="Q1803" s="82" t="s">
        <v>10651</v>
      </c>
      <c r="R1803" s="82" t="s">
        <v>9417</v>
      </c>
      <c r="S1803" s="82" t="s">
        <v>65</v>
      </c>
      <c r="T1803" s="83" t="s">
        <v>56</v>
      </c>
    </row>
    <row r="1804">
      <c r="A1804" s="81">
        <v>45772.429768518516</v>
      </c>
      <c r="B1804" s="82" t="s">
        <v>11133</v>
      </c>
      <c r="C1804" s="82" t="s">
        <v>11134</v>
      </c>
      <c r="D1804" s="82">
        <v>5.7314248798E10</v>
      </c>
      <c r="E1804" s="82" t="s">
        <v>43</v>
      </c>
      <c r="F1804" s="82" t="s">
        <v>60</v>
      </c>
      <c r="G1804" s="82" t="s">
        <v>45</v>
      </c>
      <c r="H1804" s="82" t="s">
        <v>62</v>
      </c>
      <c r="I1804" s="82" t="s">
        <v>47</v>
      </c>
      <c r="J1804" s="82" t="s">
        <v>47</v>
      </c>
      <c r="K1804" s="82" t="s">
        <v>48</v>
      </c>
      <c r="L1804" s="82" t="s">
        <v>48</v>
      </c>
      <c r="M1804" s="82" t="s">
        <v>63</v>
      </c>
      <c r="N1804" s="82" t="s">
        <v>64</v>
      </c>
      <c r="O1804" s="82" t="s">
        <v>51</v>
      </c>
      <c r="P1804" s="82" t="s">
        <v>171</v>
      </c>
      <c r="Q1804" s="82" t="s">
        <v>10651</v>
      </c>
      <c r="R1804" s="82" t="s">
        <v>9417</v>
      </c>
      <c r="S1804" s="82" t="s">
        <v>65</v>
      </c>
      <c r="T1804" s="83" t="s">
        <v>56</v>
      </c>
    </row>
    <row r="1805">
      <c r="A1805" s="81">
        <v>45772.43251157407</v>
      </c>
      <c r="B1805" s="82" t="s">
        <v>11135</v>
      </c>
      <c r="C1805" s="82" t="s">
        <v>11136</v>
      </c>
      <c r="D1805" s="82">
        <v>3.1998638707E10</v>
      </c>
      <c r="E1805" s="82" t="s">
        <v>43</v>
      </c>
      <c r="F1805" s="82" t="s">
        <v>60</v>
      </c>
      <c r="G1805" s="82" t="s">
        <v>61</v>
      </c>
      <c r="H1805" s="82" t="s">
        <v>106</v>
      </c>
      <c r="I1805" s="82" t="s">
        <v>47</v>
      </c>
      <c r="J1805" s="82" t="s">
        <v>47</v>
      </c>
      <c r="K1805" s="82" t="s">
        <v>47</v>
      </c>
      <c r="L1805" s="82" t="s">
        <v>47</v>
      </c>
      <c r="M1805" s="82" t="s">
        <v>79</v>
      </c>
      <c r="N1805" s="82" t="s">
        <v>64</v>
      </c>
      <c r="O1805" s="82" t="s">
        <v>51</v>
      </c>
      <c r="P1805" s="82" t="s">
        <v>171</v>
      </c>
      <c r="Q1805" s="82" t="s">
        <v>9410</v>
      </c>
      <c r="R1805" s="82" t="s">
        <v>9414</v>
      </c>
      <c r="S1805" s="82" t="s">
        <v>55</v>
      </c>
      <c r="T1805" s="84"/>
    </row>
    <row r="1806">
      <c r="A1806" s="81">
        <v>45772.43251157407</v>
      </c>
      <c r="B1806" s="82" t="s">
        <v>11135</v>
      </c>
      <c r="C1806" s="82" t="s">
        <v>11136</v>
      </c>
      <c r="D1806" s="82">
        <v>3.1998638707E10</v>
      </c>
      <c r="E1806" s="82" t="s">
        <v>43</v>
      </c>
      <c r="F1806" s="82" t="s">
        <v>60</v>
      </c>
      <c r="G1806" s="82" t="s">
        <v>61</v>
      </c>
      <c r="H1806" s="82" t="s">
        <v>106</v>
      </c>
      <c r="I1806" s="82" t="s">
        <v>47</v>
      </c>
      <c r="J1806" s="82" t="s">
        <v>47</v>
      </c>
      <c r="K1806" s="82" t="s">
        <v>47</v>
      </c>
      <c r="L1806" s="82" t="s">
        <v>47</v>
      </c>
      <c r="M1806" s="82" t="s">
        <v>79</v>
      </c>
      <c r="N1806" s="82" t="s">
        <v>64</v>
      </c>
      <c r="O1806" s="82" t="s">
        <v>51</v>
      </c>
      <c r="P1806" s="82" t="s">
        <v>171</v>
      </c>
      <c r="Q1806" s="82" t="s">
        <v>9410</v>
      </c>
      <c r="R1806" s="82" t="s">
        <v>9414</v>
      </c>
      <c r="S1806" s="82" t="s">
        <v>55</v>
      </c>
      <c r="T1806" s="84"/>
    </row>
    <row r="1807">
      <c r="A1807" s="81">
        <v>45772.43295138889</v>
      </c>
      <c r="B1807" s="82" t="s">
        <v>11137</v>
      </c>
      <c r="C1807" s="82" t="s">
        <v>11138</v>
      </c>
      <c r="D1807" s="82">
        <v>7.1997245651E10</v>
      </c>
      <c r="E1807" s="82" t="s">
        <v>75</v>
      </c>
      <c r="F1807" s="82" t="s">
        <v>69</v>
      </c>
      <c r="G1807" s="82" t="s">
        <v>61</v>
      </c>
      <c r="H1807" s="82" t="s">
        <v>46</v>
      </c>
      <c r="I1807" s="82" t="s">
        <v>48</v>
      </c>
      <c r="J1807" s="82" t="s">
        <v>47</v>
      </c>
      <c r="K1807" s="82" t="s">
        <v>48</v>
      </c>
      <c r="L1807" s="82" t="s">
        <v>48</v>
      </c>
      <c r="M1807" s="82" t="s">
        <v>79</v>
      </c>
      <c r="N1807" s="82" t="s">
        <v>70</v>
      </c>
      <c r="O1807" s="82" t="s">
        <v>51</v>
      </c>
      <c r="P1807" s="82" t="s">
        <v>171</v>
      </c>
      <c r="Q1807" s="82" t="s">
        <v>9555</v>
      </c>
      <c r="R1807" s="82" t="s">
        <v>9411</v>
      </c>
      <c r="S1807" s="82" t="s">
        <v>55</v>
      </c>
      <c r="T1807" s="84"/>
    </row>
    <row r="1808">
      <c r="A1808" s="81">
        <v>45772.43295138889</v>
      </c>
      <c r="B1808" s="82" t="s">
        <v>11137</v>
      </c>
      <c r="C1808" s="82" t="s">
        <v>11138</v>
      </c>
      <c r="D1808" s="82">
        <v>7.1997245651E10</v>
      </c>
      <c r="E1808" s="82" t="s">
        <v>75</v>
      </c>
      <c r="F1808" s="82" t="s">
        <v>69</v>
      </c>
      <c r="G1808" s="82" t="s">
        <v>61</v>
      </c>
      <c r="H1808" s="82" t="s">
        <v>46</v>
      </c>
      <c r="I1808" s="82" t="s">
        <v>48</v>
      </c>
      <c r="J1808" s="82" t="s">
        <v>47</v>
      </c>
      <c r="K1808" s="82" t="s">
        <v>48</v>
      </c>
      <c r="L1808" s="82" t="s">
        <v>48</v>
      </c>
      <c r="M1808" s="82" t="s">
        <v>79</v>
      </c>
      <c r="N1808" s="82" t="s">
        <v>70</v>
      </c>
      <c r="O1808" s="82" t="s">
        <v>51</v>
      </c>
      <c r="P1808" s="82" t="s">
        <v>171</v>
      </c>
      <c r="Q1808" s="82" t="s">
        <v>9555</v>
      </c>
      <c r="R1808" s="82" t="s">
        <v>9411</v>
      </c>
      <c r="S1808" s="82" t="s">
        <v>55</v>
      </c>
      <c r="T1808" s="84"/>
    </row>
    <row r="1809">
      <c r="A1809" s="81">
        <v>45772.43690972222</v>
      </c>
      <c r="B1809" s="82" t="s">
        <v>11139</v>
      </c>
      <c r="C1809" s="82" t="s">
        <v>11140</v>
      </c>
      <c r="D1809" s="82">
        <v>3.5998393789E10</v>
      </c>
      <c r="E1809" s="82" t="s">
        <v>43</v>
      </c>
      <c r="F1809" s="82" t="s">
        <v>60</v>
      </c>
      <c r="G1809" s="82" t="s">
        <v>61</v>
      </c>
      <c r="H1809" s="82" t="s">
        <v>46</v>
      </c>
      <c r="I1809" s="82" t="s">
        <v>47</v>
      </c>
      <c r="J1809" s="82" t="s">
        <v>47</v>
      </c>
      <c r="K1809" s="82" t="s">
        <v>48</v>
      </c>
      <c r="L1809" s="82" t="s">
        <v>48</v>
      </c>
      <c r="M1809" s="82" t="s">
        <v>79</v>
      </c>
      <c r="N1809" s="82" t="s">
        <v>50</v>
      </c>
      <c r="O1809" s="82" t="s">
        <v>51</v>
      </c>
      <c r="P1809" s="82" t="s">
        <v>171</v>
      </c>
      <c r="Q1809" s="82" t="s">
        <v>9440</v>
      </c>
      <c r="R1809" s="82" t="s">
        <v>9430</v>
      </c>
      <c r="S1809" s="82" t="s">
        <v>55</v>
      </c>
      <c r="T1809" s="83" t="s">
        <v>56</v>
      </c>
    </row>
    <row r="1810">
      <c r="A1810" s="81">
        <v>45772.43690972222</v>
      </c>
      <c r="B1810" s="82" t="s">
        <v>11139</v>
      </c>
      <c r="C1810" s="82" t="s">
        <v>11140</v>
      </c>
      <c r="D1810" s="82">
        <v>3.5998393789E10</v>
      </c>
      <c r="E1810" s="82" t="s">
        <v>43</v>
      </c>
      <c r="F1810" s="82" t="s">
        <v>60</v>
      </c>
      <c r="G1810" s="82" t="s">
        <v>61</v>
      </c>
      <c r="H1810" s="82" t="s">
        <v>46</v>
      </c>
      <c r="I1810" s="82" t="s">
        <v>47</v>
      </c>
      <c r="J1810" s="82" t="s">
        <v>47</v>
      </c>
      <c r="K1810" s="82" t="s">
        <v>48</v>
      </c>
      <c r="L1810" s="82" t="s">
        <v>48</v>
      </c>
      <c r="M1810" s="82" t="s">
        <v>79</v>
      </c>
      <c r="N1810" s="82" t="s">
        <v>50</v>
      </c>
      <c r="O1810" s="82" t="s">
        <v>51</v>
      </c>
      <c r="P1810" s="82" t="s">
        <v>171</v>
      </c>
      <c r="Q1810" s="82" t="s">
        <v>9440</v>
      </c>
      <c r="R1810" s="82" t="s">
        <v>9430</v>
      </c>
      <c r="S1810" s="82" t="s">
        <v>55</v>
      </c>
      <c r="T1810" s="83" t="s">
        <v>56</v>
      </c>
    </row>
    <row r="1811">
      <c r="A1811" s="81">
        <v>45772.43990740741</v>
      </c>
      <c r="B1811" s="82" t="s">
        <v>11141</v>
      </c>
      <c r="C1811" s="82" t="s">
        <v>11142</v>
      </c>
      <c r="D1811" s="82">
        <v>5.5619955455E10</v>
      </c>
      <c r="E1811" s="82" t="s">
        <v>75</v>
      </c>
      <c r="F1811" s="82" t="s">
        <v>60</v>
      </c>
      <c r="G1811" s="82" t="s">
        <v>45</v>
      </c>
      <c r="H1811" s="82" t="s">
        <v>106</v>
      </c>
      <c r="I1811" s="82" t="s">
        <v>47</v>
      </c>
      <c r="J1811" s="82" t="s">
        <v>47</v>
      </c>
      <c r="K1811" s="82" t="s">
        <v>48</v>
      </c>
      <c r="L1811" s="82" t="s">
        <v>47</v>
      </c>
      <c r="M1811" s="82" t="s">
        <v>63</v>
      </c>
      <c r="N1811" s="82" t="s">
        <v>64</v>
      </c>
      <c r="O1811" s="82" t="s">
        <v>51</v>
      </c>
      <c r="P1811" s="82" t="s">
        <v>171</v>
      </c>
      <c r="Q1811" s="82" t="s">
        <v>9440</v>
      </c>
      <c r="R1811" s="82" t="s">
        <v>9430</v>
      </c>
      <c r="S1811" s="82" t="s">
        <v>55</v>
      </c>
      <c r="T1811" s="83" t="s">
        <v>56</v>
      </c>
    </row>
    <row r="1812">
      <c r="A1812" s="81">
        <v>45772.43990740741</v>
      </c>
      <c r="B1812" s="82" t="s">
        <v>11141</v>
      </c>
      <c r="C1812" s="82" t="s">
        <v>11142</v>
      </c>
      <c r="D1812" s="82">
        <v>5.5619955455E10</v>
      </c>
      <c r="E1812" s="82" t="s">
        <v>75</v>
      </c>
      <c r="F1812" s="82" t="s">
        <v>60</v>
      </c>
      <c r="G1812" s="82" t="s">
        <v>45</v>
      </c>
      <c r="H1812" s="82" t="s">
        <v>106</v>
      </c>
      <c r="I1812" s="82" t="s">
        <v>47</v>
      </c>
      <c r="J1812" s="82" t="s">
        <v>47</v>
      </c>
      <c r="K1812" s="82" t="s">
        <v>48</v>
      </c>
      <c r="L1812" s="82" t="s">
        <v>47</v>
      </c>
      <c r="M1812" s="82" t="s">
        <v>63</v>
      </c>
      <c r="N1812" s="82" t="s">
        <v>64</v>
      </c>
      <c r="O1812" s="82" t="s">
        <v>51</v>
      </c>
      <c r="P1812" s="82" t="s">
        <v>171</v>
      </c>
      <c r="Q1812" s="82" t="s">
        <v>9440</v>
      </c>
      <c r="R1812" s="82" t="s">
        <v>9430</v>
      </c>
      <c r="S1812" s="82" t="s">
        <v>55</v>
      </c>
      <c r="T1812" s="83" t="s">
        <v>56</v>
      </c>
    </row>
    <row r="1813">
      <c r="A1813" s="81">
        <v>45772.43996527778</v>
      </c>
      <c r="B1813" s="82" t="s">
        <v>11143</v>
      </c>
      <c r="C1813" s="82" t="s">
        <v>11144</v>
      </c>
      <c r="D1813" s="82">
        <v>7.1983503805E10</v>
      </c>
      <c r="E1813" s="82" t="s">
        <v>43</v>
      </c>
      <c r="F1813" s="82" t="s">
        <v>76</v>
      </c>
      <c r="G1813" s="82" t="s">
        <v>45</v>
      </c>
      <c r="H1813" s="82" t="s">
        <v>78</v>
      </c>
      <c r="I1813" s="82" t="s">
        <v>47</v>
      </c>
      <c r="J1813" s="82" t="s">
        <v>47</v>
      </c>
      <c r="K1813" s="82" t="s">
        <v>48</v>
      </c>
      <c r="L1813" s="82" t="s">
        <v>47</v>
      </c>
      <c r="M1813" s="82" t="s">
        <v>63</v>
      </c>
      <c r="N1813" s="82" t="s">
        <v>70</v>
      </c>
      <c r="O1813" s="82" t="s">
        <v>51</v>
      </c>
      <c r="P1813" s="82" t="s">
        <v>171</v>
      </c>
      <c r="Q1813" s="82" t="s">
        <v>858</v>
      </c>
      <c r="R1813" s="82" t="s">
        <v>859</v>
      </c>
      <c r="S1813" s="82" t="s">
        <v>860</v>
      </c>
      <c r="T1813" s="83" t="s">
        <v>56</v>
      </c>
    </row>
    <row r="1814">
      <c r="A1814" s="81">
        <v>45772.43996527778</v>
      </c>
      <c r="B1814" s="82" t="s">
        <v>11143</v>
      </c>
      <c r="C1814" s="82" t="s">
        <v>11144</v>
      </c>
      <c r="D1814" s="82">
        <v>7.1983503805E10</v>
      </c>
      <c r="E1814" s="82" t="s">
        <v>43</v>
      </c>
      <c r="F1814" s="82" t="s">
        <v>76</v>
      </c>
      <c r="G1814" s="82" t="s">
        <v>45</v>
      </c>
      <c r="H1814" s="82" t="s">
        <v>78</v>
      </c>
      <c r="I1814" s="82" t="s">
        <v>47</v>
      </c>
      <c r="J1814" s="82" t="s">
        <v>47</v>
      </c>
      <c r="K1814" s="82" t="s">
        <v>48</v>
      </c>
      <c r="L1814" s="82" t="s">
        <v>47</v>
      </c>
      <c r="M1814" s="82" t="s">
        <v>63</v>
      </c>
      <c r="N1814" s="82" t="s">
        <v>70</v>
      </c>
      <c r="O1814" s="82" t="s">
        <v>51</v>
      </c>
      <c r="P1814" s="82" t="s">
        <v>171</v>
      </c>
      <c r="Q1814" s="82" t="s">
        <v>858</v>
      </c>
      <c r="R1814" s="82" t="s">
        <v>859</v>
      </c>
      <c r="S1814" s="82" t="s">
        <v>860</v>
      </c>
      <c r="T1814" s="83" t="s">
        <v>56</v>
      </c>
    </row>
    <row r="1815">
      <c r="A1815" s="81">
        <v>45772.44920138889</v>
      </c>
      <c r="B1815" s="82" t="s">
        <v>11145</v>
      </c>
      <c r="C1815" s="82" t="s">
        <v>11146</v>
      </c>
      <c r="D1815" s="82">
        <v>5.567984157E10</v>
      </c>
      <c r="E1815" s="82" t="s">
        <v>43</v>
      </c>
      <c r="F1815" s="82" t="s">
        <v>76</v>
      </c>
      <c r="G1815" s="82" t="s">
        <v>61</v>
      </c>
      <c r="H1815" s="82" t="s">
        <v>62</v>
      </c>
      <c r="I1815" s="82" t="s">
        <v>48</v>
      </c>
      <c r="J1815" s="82" t="s">
        <v>47</v>
      </c>
      <c r="K1815" s="82" t="s">
        <v>48</v>
      </c>
      <c r="L1815" s="82" t="s">
        <v>48</v>
      </c>
      <c r="M1815" s="82" t="s">
        <v>94</v>
      </c>
      <c r="N1815" s="82" t="s">
        <v>50</v>
      </c>
      <c r="O1815" s="82" t="s">
        <v>51</v>
      </c>
      <c r="P1815" s="82" t="s">
        <v>171</v>
      </c>
      <c r="Q1815" s="82" t="s">
        <v>9410</v>
      </c>
      <c r="R1815" s="82" t="s">
        <v>9430</v>
      </c>
      <c r="S1815" s="82" t="s">
        <v>55</v>
      </c>
      <c r="T1815" s="83" t="s">
        <v>47</v>
      </c>
    </row>
    <row r="1816">
      <c r="A1816" s="81">
        <v>45772.44920138889</v>
      </c>
      <c r="B1816" s="82" t="s">
        <v>11145</v>
      </c>
      <c r="C1816" s="82" t="s">
        <v>11146</v>
      </c>
      <c r="D1816" s="82">
        <v>5.567984157E10</v>
      </c>
      <c r="E1816" s="82" t="s">
        <v>43</v>
      </c>
      <c r="F1816" s="82" t="s">
        <v>76</v>
      </c>
      <c r="G1816" s="82" t="s">
        <v>61</v>
      </c>
      <c r="H1816" s="82" t="s">
        <v>62</v>
      </c>
      <c r="I1816" s="82" t="s">
        <v>48</v>
      </c>
      <c r="J1816" s="82" t="s">
        <v>47</v>
      </c>
      <c r="K1816" s="82" t="s">
        <v>48</v>
      </c>
      <c r="L1816" s="82" t="s">
        <v>48</v>
      </c>
      <c r="M1816" s="82" t="s">
        <v>94</v>
      </c>
      <c r="N1816" s="82" t="s">
        <v>50</v>
      </c>
      <c r="O1816" s="82" t="s">
        <v>51</v>
      </c>
      <c r="P1816" s="82" t="s">
        <v>171</v>
      </c>
      <c r="Q1816" s="82" t="s">
        <v>9410</v>
      </c>
      <c r="R1816" s="82" t="s">
        <v>9430</v>
      </c>
      <c r="S1816" s="82" t="s">
        <v>55</v>
      </c>
      <c r="T1816" s="83" t="s">
        <v>47</v>
      </c>
    </row>
    <row r="1817">
      <c r="A1817" s="81">
        <v>45772.44930555556</v>
      </c>
      <c r="B1817" s="82" t="s">
        <v>11147</v>
      </c>
      <c r="C1817" s="82" t="s">
        <v>11148</v>
      </c>
      <c r="D1817" s="82">
        <v>1.1976939129E10</v>
      </c>
      <c r="E1817" s="82" t="s">
        <v>43</v>
      </c>
      <c r="F1817" s="82" t="s">
        <v>76</v>
      </c>
      <c r="G1817" s="82" t="s">
        <v>77</v>
      </c>
      <c r="H1817" s="82" t="s">
        <v>88</v>
      </c>
      <c r="I1817" s="82" t="s">
        <v>48</v>
      </c>
      <c r="J1817" s="82" t="s">
        <v>48</v>
      </c>
      <c r="K1817" s="82" t="s">
        <v>48</v>
      </c>
      <c r="L1817" s="82" t="s">
        <v>48</v>
      </c>
      <c r="M1817" s="82" t="s">
        <v>63</v>
      </c>
      <c r="N1817" s="82" t="s">
        <v>98</v>
      </c>
      <c r="O1817" s="82" t="s">
        <v>51</v>
      </c>
      <c r="P1817" s="82" t="s">
        <v>171</v>
      </c>
      <c r="Q1817" s="82" t="s">
        <v>9555</v>
      </c>
      <c r="R1817" s="82" t="s">
        <v>9414</v>
      </c>
      <c r="S1817" s="82" t="s">
        <v>55</v>
      </c>
      <c r="T1817" s="83" t="s">
        <v>56</v>
      </c>
    </row>
    <row r="1818">
      <c r="A1818" s="81">
        <v>45772.44930555556</v>
      </c>
      <c r="B1818" s="82" t="s">
        <v>11147</v>
      </c>
      <c r="C1818" s="82" t="s">
        <v>11148</v>
      </c>
      <c r="D1818" s="82">
        <v>1.1976939129E10</v>
      </c>
      <c r="E1818" s="82" t="s">
        <v>43</v>
      </c>
      <c r="F1818" s="82" t="s">
        <v>76</v>
      </c>
      <c r="G1818" s="82" t="s">
        <v>77</v>
      </c>
      <c r="H1818" s="82" t="s">
        <v>88</v>
      </c>
      <c r="I1818" s="82" t="s">
        <v>48</v>
      </c>
      <c r="J1818" s="82" t="s">
        <v>48</v>
      </c>
      <c r="K1818" s="82" t="s">
        <v>48</v>
      </c>
      <c r="L1818" s="82" t="s">
        <v>48</v>
      </c>
      <c r="M1818" s="82" t="s">
        <v>63</v>
      </c>
      <c r="N1818" s="82" t="s">
        <v>98</v>
      </c>
      <c r="O1818" s="82" t="s">
        <v>51</v>
      </c>
      <c r="P1818" s="82" t="s">
        <v>171</v>
      </c>
      <c r="Q1818" s="82" t="s">
        <v>9555</v>
      </c>
      <c r="R1818" s="82" t="s">
        <v>9414</v>
      </c>
      <c r="S1818" s="82" t="s">
        <v>55</v>
      </c>
      <c r="T1818" s="83" t="s">
        <v>56</v>
      </c>
    </row>
    <row r="1819">
      <c r="A1819" s="81">
        <v>45772.449467592596</v>
      </c>
      <c r="B1819" s="82" t="s">
        <v>1033</v>
      </c>
      <c r="C1819" s="82" t="s">
        <v>11149</v>
      </c>
      <c r="D1819" s="82">
        <v>6.999278711E9</v>
      </c>
      <c r="E1819" s="82" t="s">
        <v>43</v>
      </c>
      <c r="F1819" s="82" t="s">
        <v>44</v>
      </c>
      <c r="G1819" s="82" t="s">
        <v>45</v>
      </c>
      <c r="H1819" s="82" t="s">
        <v>46</v>
      </c>
      <c r="I1819" s="82" t="s">
        <v>47</v>
      </c>
      <c r="J1819" s="82" t="s">
        <v>47</v>
      </c>
      <c r="K1819" s="82" t="s">
        <v>48</v>
      </c>
      <c r="L1819" s="82" t="s">
        <v>47</v>
      </c>
      <c r="M1819" s="82" t="s">
        <v>63</v>
      </c>
      <c r="N1819" s="82" t="s">
        <v>95</v>
      </c>
      <c r="O1819" s="82" t="s">
        <v>51</v>
      </c>
      <c r="P1819" s="82" t="s">
        <v>171</v>
      </c>
      <c r="Q1819" s="82" t="s">
        <v>9491</v>
      </c>
      <c r="R1819" s="82" t="s">
        <v>9414</v>
      </c>
      <c r="S1819" s="82" t="s">
        <v>65</v>
      </c>
      <c r="T1819" s="83" t="s">
        <v>56</v>
      </c>
    </row>
    <row r="1820">
      <c r="A1820" s="81">
        <v>45772.449467592596</v>
      </c>
      <c r="B1820" s="82" t="s">
        <v>1033</v>
      </c>
      <c r="C1820" s="82" t="s">
        <v>11149</v>
      </c>
      <c r="D1820" s="82">
        <v>6.999278711E9</v>
      </c>
      <c r="E1820" s="82" t="s">
        <v>43</v>
      </c>
      <c r="F1820" s="82" t="s">
        <v>44</v>
      </c>
      <c r="G1820" s="82" t="s">
        <v>45</v>
      </c>
      <c r="H1820" s="82" t="s">
        <v>46</v>
      </c>
      <c r="I1820" s="82" t="s">
        <v>47</v>
      </c>
      <c r="J1820" s="82" t="s">
        <v>47</v>
      </c>
      <c r="K1820" s="82" t="s">
        <v>48</v>
      </c>
      <c r="L1820" s="82" t="s">
        <v>47</v>
      </c>
      <c r="M1820" s="82" t="s">
        <v>63</v>
      </c>
      <c r="N1820" s="82" t="s">
        <v>95</v>
      </c>
      <c r="O1820" s="82" t="s">
        <v>51</v>
      </c>
      <c r="P1820" s="82" t="s">
        <v>171</v>
      </c>
      <c r="Q1820" s="82" t="s">
        <v>9491</v>
      </c>
      <c r="R1820" s="82" t="s">
        <v>9414</v>
      </c>
      <c r="S1820" s="82" t="s">
        <v>65</v>
      </c>
      <c r="T1820" s="83" t="s">
        <v>56</v>
      </c>
    </row>
    <row r="1821">
      <c r="A1821" s="81">
        <v>45772.44969907407</v>
      </c>
      <c r="B1821" s="82" t="s">
        <v>11150</v>
      </c>
      <c r="C1821" s="82" t="s">
        <v>11151</v>
      </c>
      <c r="D1821" s="82">
        <v>8.5985633329E10</v>
      </c>
      <c r="E1821" s="82" t="s">
        <v>75</v>
      </c>
      <c r="F1821" s="82" t="s">
        <v>44</v>
      </c>
      <c r="G1821" s="82" t="s">
        <v>87</v>
      </c>
      <c r="H1821" s="82" t="s">
        <v>88</v>
      </c>
      <c r="I1821" s="82" t="s">
        <v>47</v>
      </c>
      <c r="J1821" s="82" t="s">
        <v>47</v>
      </c>
      <c r="K1821" s="82" t="s">
        <v>47</v>
      </c>
      <c r="L1821" s="82" t="s">
        <v>48</v>
      </c>
      <c r="M1821" s="82" t="s">
        <v>63</v>
      </c>
      <c r="N1821" s="82" t="s">
        <v>95</v>
      </c>
      <c r="O1821" s="82" t="s">
        <v>51</v>
      </c>
      <c r="P1821" s="82" t="s">
        <v>171</v>
      </c>
      <c r="Q1821" s="82" t="s">
        <v>9555</v>
      </c>
      <c r="R1821" s="82" t="s">
        <v>9414</v>
      </c>
      <c r="S1821" s="82" t="s">
        <v>55</v>
      </c>
      <c r="T1821" s="83" t="s">
        <v>47</v>
      </c>
    </row>
    <row r="1822">
      <c r="A1822" s="81">
        <v>45772.44969907407</v>
      </c>
      <c r="B1822" s="82" t="s">
        <v>11150</v>
      </c>
      <c r="C1822" s="82" t="s">
        <v>11151</v>
      </c>
      <c r="D1822" s="82">
        <v>8.5985633329E10</v>
      </c>
      <c r="E1822" s="82" t="s">
        <v>75</v>
      </c>
      <c r="F1822" s="82" t="s">
        <v>44</v>
      </c>
      <c r="G1822" s="82" t="s">
        <v>87</v>
      </c>
      <c r="H1822" s="82" t="s">
        <v>88</v>
      </c>
      <c r="I1822" s="82" t="s">
        <v>47</v>
      </c>
      <c r="J1822" s="82" t="s">
        <v>47</v>
      </c>
      <c r="K1822" s="82" t="s">
        <v>47</v>
      </c>
      <c r="L1822" s="82" t="s">
        <v>48</v>
      </c>
      <c r="M1822" s="82" t="s">
        <v>63</v>
      </c>
      <c r="N1822" s="82" t="s">
        <v>95</v>
      </c>
      <c r="O1822" s="82" t="s">
        <v>51</v>
      </c>
      <c r="P1822" s="82" t="s">
        <v>171</v>
      </c>
      <c r="Q1822" s="82" t="s">
        <v>9555</v>
      </c>
      <c r="R1822" s="82" t="s">
        <v>9414</v>
      </c>
      <c r="S1822" s="82" t="s">
        <v>55</v>
      </c>
      <c r="T1822" s="83" t="s">
        <v>47</v>
      </c>
    </row>
    <row r="1823">
      <c r="A1823" s="81">
        <v>45772.44996527778</v>
      </c>
      <c r="B1823" s="82" t="s">
        <v>11152</v>
      </c>
      <c r="C1823" s="82" t="s">
        <v>11153</v>
      </c>
      <c r="D1823" s="82">
        <v>2.1970598192E10</v>
      </c>
      <c r="E1823" s="82" t="s">
        <v>43</v>
      </c>
      <c r="F1823" s="82" t="s">
        <v>60</v>
      </c>
      <c r="G1823" s="82" t="s">
        <v>45</v>
      </c>
      <c r="H1823" s="82" t="s">
        <v>78</v>
      </c>
      <c r="I1823" s="82" t="s">
        <v>47</v>
      </c>
      <c r="J1823" s="82" t="s">
        <v>47</v>
      </c>
      <c r="K1823" s="82" t="s">
        <v>47</v>
      </c>
      <c r="L1823" s="82" t="s">
        <v>47</v>
      </c>
      <c r="M1823" s="82" t="s">
        <v>63</v>
      </c>
      <c r="N1823" s="82" t="s">
        <v>70</v>
      </c>
      <c r="O1823" s="82" t="s">
        <v>51</v>
      </c>
      <c r="P1823" s="82" t="s">
        <v>171</v>
      </c>
      <c r="Q1823" s="82" t="s">
        <v>9555</v>
      </c>
      <c r="R1823" s="82" t="s">
        <v>9411</v>
      </c>
      <c r="S1823" s="82" t="s">
        <v>55</v>
      </c>
      <c r="T1823" s="83" t="s">
        <v>47</v>
      </c>
    </row>
    <row r="1824">
      <c r="A1824" s="81">
        <v>45772.44996527778</v>
      </c>
      <c r="B1824" s="82" t="s">
        <v>11152</v>
      </c>
      <c r="C1824" s="82" t="s">
        <v>11153</v>
      </c>
      <c r="D1824" s="82">
        <v>2.1970598192E10</v>
      </c>
      <c r="E1824" s="82" t="s">
        <v>43</v>
      </c>
      <c r="F1824" s="82" t="s">
        <v>60</v>
      </c>
      <c r="G1824" s="82" t="s">
        <v>45</v>
      </c>
      <c r="H1824" s="82" t="s">
        <v>78</v>
      </c>
      <c r="I1824" s="82" t="s">
        <v>47</v>
      </c>
      <c r="J1824" s="82" t="s">
        <v>47</v>
      </c>
      <c r="K1824" s="82" t="s">
        <v>47</v>
      </c>
      <c r="L1824" s="82" t="s">
        <v>47</v>
      </c>
      <c r="M1824" s="82" t="s">
        <v>63</v>
      </c>
      <c r="N1824" s="82" t="s">
        <v>70</v>
      </c>
      <c r="O1824" s="82" t="s">
        <v>51</v>
      </c>
      <c r="P1824" s="82" t="s">
        <v>171</v>
      </c>
      <c r="Q1824" s="82" t="s">
        <v>9555</v>
      </c>
      <c r="R1824" s="82" t="s">
        <v>9411</v>
      </c>
      <c r="S1824" s="82" t="s">
        <v>55</v>
      </c>
      <c r="T1824" s="83" t="s">
        <v>47</v>
      </c>
    </row>
    <row r="1825">
      <c r="A1825" s="81">
        <v>45772.45082175926</v>
      </c>
      <c r="B1825" s="82" t="s">
        <v>11154</v>
      </c>
      <c r="C1825" s="82" t="s">
        <v>11155</v>
      </c>
      <c r="D1825" s="82">
        <v>8.4981182503E10</v>
      </c>
      <c r="E1825" s="82" t="s">
        <v>43</v>
      </c>
      <c r="F1825" s="82" t="s">
        <v>44</v>
      </c>
      <c r="G1825" s="82" t="s">
        <v>45</v>
      </c>
      <c r="H1825" s="82" t="s">
        <v>46</v>
      </c>
      <c r="I1825" s="82" t="s">
        <v>48</v>
      </c>
      <c r="J1825" s="82" t="s">
        <v>47</v>
      </c>
      <c r="K1825" s="82" t="s">
        <v>48</v>
      </c>
      <c r="L1825" s="82" t="s">
        <v>47</v>
      </c>
      <c r="M1825" s="82" t="s">
        <v>63</v>
      </c>
      <c r="N1825" s="82" t="s">
        <v>64</v>
      </c>
      <c r="O1825" s="82" t="s">
        <v>51</v>
      </c>
      <c r="P1825" s="82" t="s">
        <v>171</v>
      </c>
      <c r="Q1825" s="82" t="s">
        <v>9410</v>
      </c>
      <c r="R1825" s="82" t="s">
        <v>9414</v>
      </c>
      <c r="S1825" s="82" t="s">
        <v>55</v>
      </c>
      <c r="T1825" s="83" t="s">
        <v>56</v>
      </c>
    </row>
    <row r="1826">
      <c r="A1826" s="81">
        <v>45772.450833333336</v>
      </c>
      <c r="B1826" s="82" t="s">
        <v>11154</v>
      </c>
      <c r="C1826" s="82" t="s">
        <v>11155</v>
      </c>
      <c r="D1826" s="82">
        <v>8.4981182503E10</v>
      </c>
      <c r="E1826" s="82" t="s">
        <v>43</v>
      </c>
      <c r="F1826" s="82" t="s">
        <v>44</v>
      </c>
      <c r="G1826" s="82" t="s">
        <v>45</v>
      </c>
      <c r="H1826" s="82" t="s">
        <v>46</v>
      </c>
      <c r="I1826" s="82" t="s">
        <v>48</v>
      </c>
      <c r="J1826" s="82" t="s">
        <v>47</v>
      </c>
      <c r="K1826" s="82" t="s">
        <v>48</v>
      </c>
      <c r="L1826" s="82" t="s">
        <v>47</v>
      </c>
      <c r="M1826" s="82" t="s">
        <v>63</v>
      </c>
      <c r="N1826" s="82" t="s">
        <v>64</v>
      </c>
      <c r="O1826" s="82" t="s">
        <v>51</v>
      </c>
      <c r="P1826" s="82" t="s">
        <v>171</v>
      </c>
      <c r="Q1826" s="82" t="s">
        <v>9410</v>
      </c>
      <c r="R1826" s="82" t="s">
        <v>9414</v>
      </c>
      <c r="S1826" s="82" t="s">
        <v>55</v>
      </c>
      <c r="T1826" s="83" t="s">
        <v>56</v>
      </c>
    </row>
    <row r="1827">
      <c r="A1827" s="81">
        <v>45772.45123842593</v>
      </c>
      <c r="B1827" s="82" t="s">
        <v>11156</v>
      </c>
      <c r="C1827" s="82" t="s">
        <v>11157</v>
      </c>
      <c r="D1827" s="82">
        <v>5.5119638996E10</v>
      </c>
      <c r="E1827" s="82" t="s">
        <v>75</v>
      </c>
      <c r="F1827" s="82" t="s">
        <v>60</v>
      </c>
      <c r="G1827" s="82" t="s">
        <v>61</v>
      </c>
      <c r="H1827" s="82" t="s">
        <v>106</v>
      </c>
      <c r="I1827" s="82" t="s">
        <v>48</v>
      </c>
      <c r="J1827" s="82" t="s">
        <v>47</v>
      </c>
      <c r="K1827" s="82" t="s">
        <v>47</v>
      </c>
      <c r="L1827" s="82" t="s">
        <v>47</v>
      </c>
      <c r="M1827" s="82" t="s">
        <v>118</v>
      </c>
      <c r="N1827" s="82" t="s">
        <v>50</v>
      </c>
      <c r="O1827" s="82" t="s">
        <v>51</v>
      </c>
      <c r="P1827" s="82" t="s">
        <v>171</v>
      </c>
      <c r="Q1827" s="82" t="s">
        <v>9555</v>
      </c>
      <c r="R1827" s="82" t="s">
        <v>9414</v>
      </c>
      <c r="S1827" s="82" t="s">
        <v>65</v>
      </c>
      <c r="T1827" s="83" t="s">
        <v>56</v>
      </c>
    </row>
    <row r="1828">
      <c r="A1828" s="81">
        <v>45772.45123842593</v>
      </c>
      <c r="B1828" s="82" t="s">
        <v>11156</v>
      </c>
      <c r="C1828" s="82" t="s">
        <v>11157</v>
      </c>
      <c r="D1828" s="82">
        <v>5.5119638996E10</v>
      </c>
      <c r="E1828" s="82" t="s">
        <v>75</v>
      </c>
      <c r="F1828" s="82" t="s">
        <v>60</v>
      </c>
      <c r="G1828" s="82" t="s">
        <v>61</v>
      </c>
      <c r="H1828" s="82" t="s">
        <v>106</v>
      </c>
      <c r="I1828" s="82" t="s">
        <v>48</v>
      </c>
      <c r="J1828" s="82" t="s">
        <v>47</v>
      </c>
      <c r="K1828" s="82" t="s">
        <v>47</v>
      </c>
      <c r="L1828" s="82" t="s">
        <v>47</v>
      </c>
      <c r="M1828" s="82" t="s">
        <v>118</v>
      </c>
      <c r="N1828" s="82" t="s">
        <v>50</v>
      </c>
      <c r="O1828" s="82" t="s">
        <v>51</v>
      </c>
      <c r="P1828" s="82" t="s">
        <v>171</v>
      </c>
      <c r="Q1828" s="82" t="s">
        <v>9555</v>
      </c>
      <c r="R1828" s="82" t="s">
        <v>9414</v>
      </c>
      <c r="S1828" s="82" t="s">
        <v>65</v>
      </c>
      <c r="T1828" s="83" t="s">
        <v>56</v>
      </c>
    </row>
    <row r="1829">
      <c r="A1829" s="81">
        <v>45772.451736111114</v>
      </c>
      <c r="B1829" s="82" t="s">
        <v>11158</v>
      </c>
      <c r="C1829" s="82" t="s">
        <v>11159</v>
      </c>
      <c r="D1829" s="82">
        <v>9.1988674215E10</v>
      </c>
      <c r="E1829" s="82" t="s">
        <v>43</v>
      </c>
      <c r="F1829" s="82" t="s">
        <v>44</v>
      </c>
      <c r="G1829" s="82" t="s">
        <v>77</v>
      </c>
      <c r="H1829" s="82" t="s">
        <v>88</v>
      </c>
      <c r="I1829" s="82" t="s">
        <v>48</v>
      </c>
      <c r="J1829" s="82" t="s">
        <v>47</v>
      </c>
      <c r="K1829" s="82" t="s">
        <v>48</v>
      </c>
      <c r="L1829" s="82" t="s">
        <v>48</v>
      </c>
      <c r="M1829" s="82" t="s">
        <v>63</v>
      </c>
      <c r="N1829" s="82" t="s">
        <v>50</v>
      </c>
      <c r="O1829" s="82" t="s">
        <v>51</v>
      </c>
      <c r="P1829" s="82" t="s">
        <v>171</v>
      </c>
      <c r="Q1829" s="82" t="s">
        <v>9429</v>
      </c>
      <c r="R1829" s="82" t="s">
        <v>9430</v>
      </c>
      <c r="S1829" s="82" t="s">
        <v>55</v>
      </c>
      <c r="T1829" s="83" t="s">
        <v>56</v>
      </c>
    </row>
    <row r="1830">
      <c r="A1830" s="81">
        <v>45772.451736111114</v>
      </c>
      <c r="B1830" s="82" t="s">
        <v>11158</v>
      </c>
      <c r="C1830" s="82" t="s">
        <v>11159</v>
      </c>
      <c r="D1830" s="82">
        <v>9.1988674215E10</v>
      </c>
      <c r="E1830" s="82" t="s">
        <v>43</v>
      </c>
      <c r="F1830" s="82" t="s">
        <v>44</v>
      </c>
      <c r="G1830" s="82" t="s">
        <v>77</v>
      </c>
      <c r="H1830" s="82" t="s">
        <v>88</v>
      </c>
      <c r="I1830" s="82" t="s">
        <v>48</v>
      </c>
      <c r="J1830" s="82" t="s">
        <v>47</v>
      </c>
      <c r="K1830" s="82" t="s">
        <v>48</v>
      </c>
      <c r="L1830" s="82" t="s">
        <v>48</v>
      </c>
      <c r="M1830" s="82" t="s">
        <v>63</v>
      </c>
      <c r="N1830" s="82" t="s">
        <v>50</v>
      </c>
      <c r="O1830" s="82" t="s">
        <v>51</v>
      </c>
      <c r="P1830" s="82" t="s">
        <v>171</v>
      </c>
      <c r="Q1830" s="82" t="s">
        <v>9429</v>
      </c>
      <c r="R1830" s="82" t="s">
        <v>9430</v>
      </c>
      <c r="S1830" s="82" t="s">
        <v>55</v>
      </c>
      <c r="T1830" s="83" t="s">
        <v>56</v>
      </c>
    </row>
    <row r="1831">
      <c r="A1831" s="81">
        <v>45772.45230324074</v>
      </c>
      <c r="B1831" s="82" t="s">
        <v>11160</v>
      </c>
      <c r="C1831" s="82" t="s">
        <v>11161</v>
      </c>
      <c r="D1831" s="82">
        <v>2.1988630976E10</v>
      </c>
      <c r="E1831" s="82" t="s">
        <v>43</v>
      </c>
      <c r="F1831" s="82" t="s">
        <v>44</v>
      </c>
      <c r="G1831" s="82" t="s">
        <v>45</v>
      </c>
      <c r="H1831" s="82" t="s">
        <v>106</v>
      </c>
      <c r="I1831" s="82" t="s">
        <v>47</v>
      </c>
      <c r="J1831" s="82" t="s">
        <v>47</v>
      </c>
      <c r="K1831" s="82" t="s">
        <v>48</v>
      </c>
      <c r="L1831" s="82" t="s">
        <v>47</v>
      </c>
      <c r="M1831" s="82" t="s">
        <v>49</v>
      </c>
      <c r="N1831" s="82" t="s">
        <v>64</v>
      </c>
      <c r="O1831" s="82" t="s">
        <v>51</v>
      </c>
      <c r="P1831" s="82" t="s">
        <v>171</v>
      </c>
      <c r="Q1831" s="82" t="s">
        <v>10729</v>
      </c>
      <c r="R1831" s="82" t="s">
        <v>9430</v>
      </c>
      <c r="S1831" s="82" t="s">
        <v>55</v>
      </c>
      <c r="T1831" s="83" t="s">
        <v>56</v>
      </c>
    </row>
    <row r="1832">
      <c r="A1832" s="81">
        <v>45772.45230324074</v>
      </c>
      <c r="B1832" s="82" t="s">
        <v>11160</v>
      </c>
      <c r="C1832" s="82" t="s">
        <v>11161</v>
      </c>
      <c r="D1832" s="82">
        <v>2.1988630976E10</v>
      </c>
      <c r="E1832" s="82" t="s">
        <v>43</v>
      </c>
      <c r="F1832" s="82" t="s">
        <v>44</v>
      </c>
      <c r="G1832" s="82" t="s">
        <v>45</v>
      </c>
      <c r="H1832" s="82" t="s">
        <v>106</v>
      </c>
      <c r="I1832" s="82" t="s">
        <v>47</v>
      </c>
      <c r="J1832" s="82" t="s">
        <v>47</v>
      </c>
      <c r="K1832" s="82" t="s">
        <v>48</v>
      </c>
      <c r="L1832" s="82" t="s">
        <v>47</v>
      </c>
      <c r="M1832" s="82" t="s">
        <v>49</v>
      </c>
      <c r="N1832" s="82" t="s">
        <v>64</v>
      </c>
      <c r="O1832" s="82" t="s">
        <v>51</v>
      </c>
      <c r="P1832" s="82" t="s">
        <v>171</v>
      </c>
      <c r="Q1832" s="82" t="s">
        <v>10729</v>
      </c>
      <c r="R1832" s="82" t="s">
        <v>9430</v>
      </c>
      <c r="S1832" s="82" t="s">
        <v>55</v>
      </c>
      <c r="T1832" s="83" t="s">
        <v>56</v>
      </c>
    </row>
    <row r="1833">
      <c r="A1833" s="81">
        <v>45772.452893518515</v>
      </c>
      <c r="B1833" s="82" t="s">
        <v>11162</v>
      </c>
      <c r="C1833" s="82" t="s">
        <v>11163</v>
      </c>
      <c r="D1833" s="82">
        <v>1.198480041E10</v>
      </c>
      <c r="E1833" s="82" t="s">
        <v>75</v>
      </c>
      <c r="F1833" s="82" t="s">
        <v>44</v>
      </c>
      <c r="G1833" s="82" t="s">
        <v>61</v>
      </c>
      <c r="H1833" s="82" t="s">
        <v>46</v>
      </c>
      <c r="I1833" s="82" t="s">
        <v>48</v>
      </c>
      <c r="J1833" s="82" t="s">
        <v>48</v>
      </c>
      <c r="K1833" s="82" t="s">
        <v>48</v>
      </c>
      <c r="L1833" s="82" t="s">
        <v>47</v>
      </c>
      <c r="M1833" s="82" t="s">
        <v>79</v>
      </c>
      <c r="N1833" s="82" t="s">
        <v>50</v>
      </c>
      <c r="O1833" s="82" t="s">
        <v>51</v>
      </c>
      <c r="P1833" s="82" t="s">
        <v>171</v>
      </c>
      <c r="Q1833" s="82" t="s">
        <v>9484</v>
      </c>
      <c r="R1833" s="82" t="s">
        <v>9411</v>
      </c>
      <c r="S1833" s="82" t="s">
        <v>55</v>
      </c>
      <c r="T1833" s="83" t="s">
        <v>56</v>
      </c>
    </row>
    <row r="1834">
      <c r="A1834" s="81">
        <v>45772.452893518515</v>
      </c>
      <c r="B1834" s="82" t="s">
        <v>11162</v>
      </c>
      <c r="C1834" s="82" t="s">
        <v>11163</v>
      </c>
      <c r="D1834" s="82">
        <v>1.198480041E10</v>
      </c>
      <c r="E1834" s="82" t="s">
        <v>75</v>
      </c>
      <c r="F1834" s="82" t="s">
        <v>44</v>
      </c>
      <c r="G1834" s="82" t="s">
        <v>61</v>
      </c>
      <c r="H1834" s="82" t="s">
        <v>46</v>
      </c>
      <c r="I1834" s="82" t="s">
        <v>48</v>
      </c>
      <c r="J1834" s="82" t="s">
        <v>48</v>
      </c>
      <c r="K1834" s="82" t="s">
        <v>48</v>
      </c>
      <c r="L1834" s="82" t="s">
        <v>47</v>
      </c>
      <c r="M1834" s="82" t="s">
        <v>79</v>
      </c>
      <c r="N1834" s="82" t="s">
        <v>50</v>
      </c>
      <c r="O1834" s="82" t="s">
        <v>51</v>
      </c>
      <c r="P1834" s="82" t="s">
        <v>171</v>
      </c>
      <c r="Q1834" s="82" t="s">
        <v>9484</v>
      </c>
      <c r="R1834" s="82" t="s">
        <v>9411</v>
      </c>
      <c r="S1834" s="82" t="s">
        <v>55</v>
      </c>
      <c r="T1834" s="83" t="s">
        <v>56</v>
      </c>
    </row>
    <row r="1835">
      <c r="A1835" s="81">
        <v>45772.455509259256</v>
      </c>
      <c r="B1835" s="82" t="s">
        <v>11164</v>
      </c>
      <c r="C1835" s="82" t="s">
        <v>11165</v>
      </c>
      <c r="D1835" s="82">
        <v>9.8986293731E10</v>
      </c>
      <c r="E1835" s="82" t="s">
        <v>75</v>
      </c>
      <c r="F1835" s="82" t="s">
        <v>60</v>
      </c>
      <c r="G1835" s="82" t="s">
        <v>87</v>
      </c>
      <c r="H1835" s="82" t="s">
        <v>78</v>
      </c>
      <c r="I1835" s="82" t="s">
        <v>47</v>
      </c>
      <c r="J1835" s="82" t="s">
        <v>47</v>
      </c>
      <c r="K1835" s="82" t="s">
        <v>48</v>
      </c>
      <c r="L1835" s="82" t="s">
        <v>48</v>
      </c>
      <c r="M1835" s="82" t="s">
        <v>79</v>
      </c>
      <c r="N1835" s="82" t="s">
        <v>64</v>
      </c>
      <c r="O1835" s="82" t="s">
        <v>51</v>
      </c>
      <c r="P1835" s="82" t="s">
        <v>171</v>
      </c>
      <c r="Q1835" s="82" t="s">
        <v>9491</v>
      </c>
      <c r="R1835" s="82" t="s">
        <v>9414</v>
      </c>
      <c r="S1835" s="82" t="s">
        <v>55</v>
      </c>
      <c r="T1835" s="84"/>
    </row>
    <row r="1836">
      <c r="A1836" s="81">
        <v>45772.455509259256</v>
      </c>
      <c r="B1836" s="82" t="s">
        <v>11164</v>
      </c>
      <c r="C1836" s="82" t="s">
        <v>11165</v>
      </c>
      <c r="D1836" s="82">
        <v>9.8986293731E10</v>
      </c>
      <c r="E1836" s="82" t="s">
        <v>75</v>
      </c>
      <c r="F1836" s="82" t="s">
        <v>60</v>
      </c>
      <c r="G1836" s="82" t="s">
        <v>87</v>
      </c>
      <c r="H1836" s="82" t="s">
        <v>78</v>
      </c>
      <c r="I1836" s="82" t="s">
        <v>47</v>
      </c>
      <c r="J1836" s="82" t="s">
        <v>47</v>
      </c>
      <c r="K1836" s="82" t="s">
        <v>48</v>
      </c>
      <c r="L1836" s="82" t="s">
        <v>48</v>
      </c>
      <c r="M1836" s="82" t="s">
        <v>79</v>
      </c>
      <c r="N1836" s="82" t="s">
        <v>64</v>
      </c>
      <c r="O1836" s="82" t="s">
        <v>51</v>
      </c>
      <c r="P1836" s="82" t="s">
        <v>171</v>
      </c>
      <c r="Q1836" s="82" t="s">
        <v>9491</v>
      </c>
      <c r="R1836" s="82" t="s">
        <v>9414</v>
      </c>
      <c r="S1836" s="82" t="s">
        <v>55</v>
      </c>
      <c r="T1836" s="84"/>
    </row>
    <row r="1837">
      <c r="A1837" s="81">
        <v>45772.456342592595</v>
      </c>
      <c r="B1837" s="82" t="s">
        <v>11166</v>
      </c>
      <c r="C1837" s="82" t="s">
        <v>11167</v>
      </c>
      <c r="D1837" s="82">
        <v>6.199868527E10</v>
      </c>
      <c r="E1837" s="82" t="s">
        <v>43</v>
      </c>
      <c r="F1837" s="82" t="s">
        <v>60</v>
      </c>
      <c r="G1837" s="82" t="s">
        <v>45</v>
      </c>
      <c r="H1837" s="82" t="s">
        <v>106</v>
      </c>
      <c r="I1837" s="82" t="s">
        <v>47</v>
      </c>
      <c r="J1837" s="82" t="s">
        <v>47</v>
      </c>
      <c r="K1837" s="82" t="s">
        <v>48</v>
      </c>
      <c r="L1837" s="82" t="s">
        <v>48</v>
      </c>
      <c r="M1837" s="82" t="s">
        <v>49</v>
      </c>
      <c r="N1837" s="82" t="s">
        <v>95</v>
      </c>
      <c r="O1837" s="82" t="s">
        <v>51</v>
      </c>
      <c r="P1837" s="82" t="s">
        <v>171</v>
      </c>
      <c r="Q1837" s="82" t="s">
        <v>9555</v>
      </c>
      <c r="R1837" s="82" t="s">
        <v>9414</v>
      </c>
      <c r="S1837" s="82" t="s">
        <v>55</v>
      </c>
      <c r="T1837" s="83" t="s">
        <v>56</v>
      </c>
    </row>
    <row r="1838">
      <c r="A1838" s="81">
        <v>45772.456342592595</v>
      </c>
      <c r="B1838" s="82" t="s">
        <v>11166</v>
      </c>
      <c r="C1838" s="82" t="s">
        <v>11167</v>
      </c>
      <c r="D1838" s="82">
        <v>6.199868527E10</v>
      </c>
      <c r="E1838" s="82" t="s">
        <v>43</v>
      </c>
      <c r="F1838" s="82" t="s">
        <v>60</v>
      </c>
      <c r="G1838" s="82" t="s">
        <v>45</v>
      </c>
      <c r="H1838" s="82" t="s">
        <v>106</v>
      </c>
      <c r="I1838" s="82" t="s">
        <v>47</v>
      </c>
      <c r="J1838" s="82" t="s">
        <v>47</v>
      </c>
      <c r="K1838" s="82" t="s">
        <v>48</v>
      </c>
      <c r="L1838" s="82" t="s">
        <v>48</v>
      </c>
      <c r="M1838" s="82" t="s">
        <v>49</v>
      </c>
      <c r="N1838" s="82" t="s">
        <v>95</v>
      </c>
      <c r="O1838" s="82" t="s">
        <v>51</v>
      </c>
      <c r="P1838" s="82" t="s">
        <v>171</v>
      </c>
      <c r="Q1838" s="82" t="s">
        <v>9555</v>
      </c>
      <c r="R1838" s="82" t="s">
        <v>9414</v>
      </c>
      <c r="S1838" s="82" t="s">
        <v>55</v>
      </c>
      <c r="T1838" s="83" t="s">
        <v>56</v>
      </c>
    </row>
    <row r="1839">
      <c r="A1839" s="81">
        <v>45772.45649305556</v>
      </c>
      <c r="B1839" s="82" t="s">
        <v>11168</v>
      </c>
      <c r="C1839" s="82" t="s">
        <v>11169</v>
      </c>
      <c r="D1839" s="82">
        <v>6.2998709069E10</v>
      </c>
      <c r="E1839" s="82" t="s">
        <v>43</v>
      </c>
      <c r="F1839" s="82" t="s">
        <v>76</v>
      </c>
      <c r="G1839" s="82" t="s">
        <v>45</v>
      </c>
      <c r="H1839" s="82" t="s">
        <v>46</v>
      </c>
      <c r="I1839" s="82" t="s">
        <v>47</v>
      </c>
      <c r="J1839" s="82" t="s">
        <v>47</v>
      </c>
      <c r="K1839" s="82" t="s">
        <v>48</v>
      </c>
      <c r="L1839" s="82" t="s">
        <v>47</v>
      </c>
      <c r="M1839" s="82" t="s">
        <v>79</v>
      </c>
      <c r="N1839" s="82" t="s">
        <v>95</v>
      </c>
      <c r="O1839" s="82" t="s">
        <v>51</v>
      </c>
      <c r="P1839" s="82" t="s">
        <v>171</v>
      </c>
      <c r="Q1839" s="82" t="s">
        <v>9555</v>
      </c>
      <c r="R1839" s="82" t="s">
        <v>9414</v>
      </c>
      <c r="S1839" s="82" t="s">
        <v>55</v>
      </c>
      <c r="T1839" s="84"/>
    </row>
    <row r="1840">
      <c r="A1840" s="81">
        <v>45772.45649305556</v>
      </c>
      <c r="B1840" s="82" t="s">
        <v>11168</v>
      </c>
      <c r="C1840" s="82" t="s">
        <v>11169</v>
      </c>
      <c r="D1840" s="82">
        <v>6.2998709069E10</v>
      </c>
      <c r="E1840" s="82" t="s">
        <v>43</v>
      </c>
      <c r="F1840" s="82" t="s">
        <v>76</v>
      </c>
      <c r="G1840" s="82" t="s">
        <v>45</v>
      </c>
      <c r="H1840" s="82" t="s">
        <v>46</v>
      </c>
      <c r="I1840" s="82" t="s">
        <v>47</v>
      </c>
      <c r="J1840" s="82" t="s">
        <v>47</v>
      </c>
      <c r="K1840" s="82" t="s">
        <v>48</v>
      </c>
      <c r="L1840" s="82" t="s">
        <v>47</v>
      </c>
      <c r="M1840" s="82" t="s">
        <v>79</v>
      </c>
      <c r="N1840" s="82" t="s">
        <v>95</v>
      </c>
      <c r="O1840" s="82" t="s">
        <v>51</v>
      </c>
      <c r="P1840" s="82" t="s">
        <v>171</v>
      </c>
      <c r="Q1840" s="82" t="s">
        <v>9555</v>
      </c>
      <c r="R1840" s="82" t="s">
        <v>9414</v>
      </c>
      <c r="S1840" s="82" t="s">
        <v>55</v>
      </c>
      <c r="T1840" s="84"/>
    </row>
    <row r="1841">
      <c r="A1841" s="81">
        <v>45772.462743055556</v>
      </c>
      <c r="B1841" s="82" t="s">
        <v>11170</v>
      </c>
      <c r="C1841" s="82" t="s">
        <v>11171</v>
      </c>
      <c r="D1841" s="82">
        <v>1.1966401785E10</v>
      </c>
      <c r="E1841" s="82" t="s">
        <v>43</v>
      </c>
      <c r="F1841" s="82" t="s">
        <v>60</v>
      </c>
      <c r="G1841" s="82" t="s">
        <v>45</v>
      </c>
      <c r="H1841" s="82" t="s">
        <v>46</v>
      </c>
      <c r="I1841" s="82" t="s">
        <v>48</v>
      </c>
      <c r="J1841" s="82" t="s">
        <v>48</v>
      </c>
      <c r="K1841" s="82" t="s">
        <v>48</v>
      </c>
      <c r="L1841" s="82" t="s">
        <v>48</v>
      </c>
      <c r="M1841" s="82" t="s">
        <v>63</v>
      </c>
      <c r="N1841" s="82" t="s">
        <v>50</v>
      </c>
      <c r="O1841" s="82" t="s">
        <v>51</v>
      </c>
      <c r="P1841" s="82" t="s">
        <v>171</v>
      </c>
      <c r="Q1841" s="82" t="s">
        <v>9410</v>
      </c>
      <c r="R1841" s="82" t="s">
        <v>9414</v>
      </c>
      <c r="S1841" s="82" t="s">
        <v>55</v>
      </c>
      <c r="T1841" s="83" t="s">
        <v>56</v>
      </c>
    </row>
    <row r="1842">
      <c r="A1842" s="81">
        <v>45772.462743055556</v>
      </c>
      <c r="B1842" s="82" t="s">
        <v>11170</v>
      </c>
      <c r="C1842" s="82" t="s">
        <v>11171</v>
      </c>
      <c r="D1842" s="82">
        <v>1.1966401785E10</v>
      </c>
      <c r="E1842" s="82" t="s">
        <v>43</v>
      </c>
      <c r="F1842" s="82" t="s">
        <v>60</v>
      </c>
      <c r="G1842" s="82" t="s">
        <v>45</v>
      </c>
      <c r="H1842" s="82" t="s">
        <v>46</v>
      </c>
      <c r="I1842" s="82" t="s">
        <v>48</v>
      </c>
      <c r="J1842" s="82" t="s">
        <v>48</v>
      </c>
      <c r="K1842" s="82" t="s">
        <v>48</v>
      </c>
      <c r="L1842" s="82" t="s">
        <v>48</v>
      </c>
      <c r="M1842" s="82" t="s">
        <v>63</v>
      </c>
      <c r="N1842" s="82" t="s">
        <v>50</v>
      </c>
      <c r="O1842" s="82" t="s">
        <v>51</v>
      </c>
      <c r="P1842" s="82" t="s">
        <v>171</v>
      </c>
      <c r="Q1842" s="82" t="s">
        <v>9410</v>
      </c>
      <c r="R1842" s="82" t="s">
        <v>9414</v>
      </c>
      <c r="S1842" s="82" t="s">
        <v>55</v>
      </c>
      <c r="T1842" s="83" t="s">
        <v>56</v>
      </c>
    </row>
    <row r="1843">
      <c r="A1843" s="81">
        <v>45772.4627662037</v>
      </c>
      <c r="B1843" s="82" t="s">
        <v>11172</v>
      </c>
      <c r="C1843" s="82" t="s">
        <v>11173</v>
      </c>
      <c r="D1843" s="82">
        <v>4.7997482626E10</v>
      </c>
      <c r="E1843" s="82" t="s">
        <v>75</v>
      </c>
      <c r="F1843" s="82" t="s">
        <v>60</v>
      </c>
      <c r="G1843" s="82" t="s">
        <v>61</v>
      </c>
      <c r="H1843" s="82" t="s">
        <v>78</v>
      </c>
      <c r="I1843" s="82" t="s">
        <v>47</v>
      </c>
      <c r="J1843" s="82" t="s">
        <v>47</v>
      </c>
      <c r="K1843" s="82" t="s">
        <v>48</v>
      </c>
      <c r="L1843" s="82" t="s">
        <v>48</v>
      </c>
      <c r="M1843" s="82" t="s">
        <v>63</v>
      </c>
      <c r="N1843" s="82" t="s">
        <v>50</v>
      </c>
      <c r="O1843" s="82" t="s">
        <v>51</v>
      </c>
      <c r="P1843" s="82" t="s">
        <v>171</v>
      </c>
      <c r="Q1843" s="82" t="s">
        <v>9491</v>
      </c>
      <c r="R1843" s="82" t="s">
        <v>9414</v>
      </c>
      <c r="S1843" s="82" t="s">
        <v>55</v>
      </c>
      <c r="T1843" s="83" t="s">
        <v>56</v>
      </c>
    </row>
    <row r="1844">
      <c r="A1844" s="81">
        <v>45772.4627662037</v>
      </c>
      <c r="B1844" s="82" t="s">
        <v>11172</v>
      </c>
      <c r="C1844" s="82" t="s">
        <v>11173</v>
      </c>
      <c r="D1844" s="82">
        <v>4.7997482626E10</v>
      </c>
      <c r="E1844" s="82" t="s">
        <v>75</v>
      </c>
      <c r="F1844" s="82" t="s">
        <v>60</v>
      </c>
      <c r="G1844" s="82" t="s">
        <v>61</v>
      </c>
      <c r="H1844" s="82" t="s">
        <v>78</v>
      </c>
      <c r="I1844" s="82" t="s">
        <v>47</v>
      </c>
      <c r="J1844" s="82" t="s">
        <v>47</v>
      </c>
      <c r="K1844" s="82" t="s">
        <v>48</v>
      </c>
      <c r="L1844" s="82" t="s">
        <v>48</v>
      </c>
      <c r="M1844" s="82" t="s">
        <v>63</v>
      </c>
      <c r="N1844" s="82" t="s">
        <v>50</v>
      </c>
      <c r="O1844" s="82" t="s">
        <v>51</v>
      </c>
      <c r="P1844" s="82" t="s">
        <v>171</v>
      </c>
      <c r="Q1844" s="82" t="s">
        <v>9491</v>
      </c>
      <c r="R1844" s="82" t="s">
        <v>9414</v>
      </c>
      <c r="S1844" s="82" t="s">
        <v>55</v>
      </c>
      <c r="T1844" s="83" t="s">
        <v>56</v>
      </c>
    </row>
    <row r="1845">
      <c r="A1845" s="81">
        <v>45772.46491898148</v>
      </c>
      <c r="B1845" s="82" t="s">
        <v>11174</v>
      </c>
      <c r="C1845" s="82" t="s">
        <v>11175</v>
      </c>
      <c r="D1845" s="82">
        <v>8.398743418E10</v>
      </c>
      <c r="E1845" s="82" t="s">
        <v>75</v>
      </c>
      <c r="F1845" s="82" t="s">
        <v>76</v>
      </c>
      <c r="G1845" s="82" t="s">
        <v>61</v>
      </c>
      <c r="H1845" s="82" t="s">
        <v>78</v>
      </c>
      <c r="I1845" s="82" t="s">
        <v>47</v>
      </c>
      <c r="J1845" s="82" t="s">
        <v>47</v>
      </c>
      <c r="K1845" s="82" t="s">
        <v>47</v>
      </c>
      <c r="L1845" s="82" t="s">
        <v>47</v>
      </c>
      <c r="M1845" s="82" t="s">
        <v>79</v>
      </c>
      <c r="N1845" s="82" t="s">
        <v>95</v>
      </c>
      <c r="O1845" s="82" t="s">
        <v>51</v>
      </c>
      <c r="P1845" s="82" t="s">
        <v>171</v>
      </c>
      <c r="Q1845" s="82" t="s">
        <v>9555</v>
      </c>
      <c r="R1845" s="82" t="s">
        <v>9411</v>
      </c>
      <c r="S1845" s="82" t="s">
        <v>55</v>
      </c>
      <c r="T1845" s="84"/>
    </row>
    <row r="1846">
      <c r="A1846" s="81">
        <v>45772.46491898148</v>
      </c>
      <c r="B1846" s="82" t="s">
        <v>11174</v>
      </c>
      <c r="C1846" s="82" t="s">
        <v>11175</v>
      </c>
      <c r="D1846" s="82">
        <v>8.398743418E10</v>
      </c>
      <c r="E1846" s="82" t="s">
        <v>75</v>
      </c>
      <c r="F1846" s="82" t="s">
        <v>76</v>
      </c>
      <c r="G1846" s="82" t="s">
        <v>61</v>
      </c>
      <c r="H1846" s="82" t="s">
        <v>78</v>
      </c>
      <c r="I1846" s="82" t="s">
        <v>47</v>
      </c>
      <c r="J1846" s="82" t="s">
        <v>47</v>
      </c>
      <c r="K1846" s="82" t="s">
        <v>47</v>
      </c>
      <c r="L1846" s="82" t="s">
        <v>47</v>
      </c>
      <c r="M1846" s="82" t="s">
        <v>79</v>
      </c>
      <c r="N1846" s="82" t="s">
        <v>95</v>
      </c>
      <c r="O1846" s="82" t="s">
        <v>51</v>
      </c>
      <c r="P1846" s="82" t="s">
        <v>171</v>
      </c>
      <c r="Q1846" s="82" t="s">
        <v>9555</v>
      </c>
      <c r="R1846" s="82" t="s">
        <v>9411</v>
      </c>
      <c r="S1846" s="82" t="s">
        <v>55</v>
      </c>
      <c r="T1846" s="84"/>
    </row>
    <row r="1847">
      <c r="A1847" s="81">
        <v>45772.46517361111</v>
      </c>
      <c r="B1847" s="82" t="s">
        <v>11176</v>
      </c>
      <c r="C1847" s="82" t="s">
        <v>11177</v>
      </c>
      <c r="D1847" s="82">
        <v>1.1973575361E10</v>
      </c>
      <c r="E1847" s="82" t="s">
        <v>43</v>
      </c>
      <c r="F1847" s="82" t="s">
        <v>60</v>
      </c>
      <c r="G1847" s="82" t="s">
        <v>45</v>
      </c>
      <c r="H1847" s="82" t="s">
        <v>46</v>
      </c>
      <c r="I1847" s="82" t="s">
        <v>47</v>
      </c>
      <c r="J1847" s="82" t="s">
        <v>47</v>
      </c>
      <c r="K1847" s="82" t="s">
        <v>48</v>
      </c>
      <c r="L1847" s="82" t="s">
        <v>47</v>
      </c>
      <c r="M1847" s="82" t="s">
        <v>63</v>
      </c>
      <c r="N1847" s="82" t="s">
        <v>98</v>
      </c>
      <c r="O1847" s="82" t="s">
        <v>51</v>
      </c>
      <c r="P1847" s="82" t="s">
        <v>171</v>
      </c>
      <c r="Q1847" s="82" t="s">
        <v>9484</v>
      </c>
      <c r="R1847" s="82" t="s">
        <v>9430</v>
      </c>
      <c r="S1847" s="82" t="s">
        <v>55</v>
      </c>
      <c r="T1847" s="83" t="s">
        <v>56</v>
      </c>
    </row>
    <row r="1848">
      <c r="A1848" s="81">
        <v>45772.46517361111</v>
      </c>
      <c r="B1848" s="82" t="s">
        <v>11176</v>
      </c>
      <c r="C1848" s="82" t="s">
        <v>11177</v>
      </c>
      <c r="D1848" s="82">
        <v>1.1973575361E10</v>
      </c>
      <c r="E1848" s="82" t="s">
        <v>43</v>
      </c>
      <c r="F1848" s="82" t="s">
        <v>60</v>
      </c>
      <c r="G1848" s="82" t="s">
        <v>45</v>
      </c>
      <c r="H1848" s="82" t="s">
        <v>46</v>
      </c>
      <c r="I1848" s="82" t="s">
        <v>47</v>
      </c>
      <c r="J1848" s="82" t="s">
        <v>47</v>
      </c>
      <c r="K1848" s="82" t="s">
        <v>48</v>
      </c>
      <c r="L1848" s="82" t="s">
        <v>47</v>
      </c>
      <c r="M1848" s="82" t="s">
        <v>63</v>
      </c>
      <c r="N1848" s="82" t="s">
        <v>98</v>
      </c>
      <c r="O1848" s="82" t="s">
        <v>51</v>
      </c>
      <c r="P1848" s="82" t="s">
        <v>171</v>
      </c>
      <c r="Q1848" s="82" t="s">
        <v>9484</v>
      </c>
      <c r="R1848" s="82" t="s">
        <v>9430</v>
      </c>
      <c r="S1848" s="82" t="s">
        <v>55</v>
      </c>
      <c r="T1848" s="83" t="s">
        <v>56</v>
      </c>
    </row>
    <row r="1849">
      <c r="A1849" s="81">
        <v>45772.466516203705</v>
      </c>
      <c r="B1849" s="82" t="s">
        <v>2884</v>
      </c>
      <c r="C1849" s="82" t="s">
        <v>11178</v>
      </c>
      <c r="D1849" s="82">
        <v>1.7982203082E10</v>
      </c>
      <c r="E1849" s="82" t="s">
        <v>43</v>
      </c>
      <c r="F1849" s="82" t="s">
        <v>76</v>
      </c>
      <c r="G1849" s="82" t="s">
        <v>77</v>
      </c>
      <c r="H1849" s="82" t="s">
        <v>88</v>
      </c>
      <c r="I1849" s="82" t="s">
        <v>47</v>
      </c>
      <c r="J1849" s="82" t="s">
        <v>47</v>
      </c>
      <c r="K1849" s="82" t="s">
        <v>48</v>
      </c>
      <c r="L1849" s="82" t="s">
        <v>47</v>
      </c>
      <c r="M1849" s="82" t="s">
        <v>63</v>
      </c>
      <c r="N1849" s="82" t="s">
        <v>70</v>
      </c>
      <c r="O1849" s="82" t="s">
        <v>51</v>
      </c>
      <c r="P1849" s="82" t="s">
        <v>171</v>
      </c>
      <c r="Q1849" s="82" t="s">
        <v>9491</v>
      </c>
      <c r="R1849" s="82" t="s">
        <v>9414</v>
      </c>
      <c r="S1849" s="82" t="s">
        <v>55</v>
      </c>
      <c r="T1849" s="83" t="s">
        <v>56</v>
      </c>
    </row>
    <row r="1850">
      <c r="A1850" s="81">
        <v>45772.466516203705</v>
      </c>
      <c r="B1850" s="82" t="s">
        <v>2884</v>
      </c>
      <c r="C1850" s="82" t="s">
        <v>11178</v>
      </c>
      <c r="D1850" s="82">
        <v>1.7982203082E10</v>
      </c>
      <c r="E1850" s="82" t="s">
        <v>43</v>
      </c>
      <c r="F1850" s="82" t="s">
        <v>76</v>
      </c>
      <c r="G1850" s="82" t="s">
        <v>77</v>
      </c>
      <c r="H1850" s="82" t="s">
        <v>88</v>
      </c>
      <c r="I1850" s="82" t="s">
        <v>47</v>
      </c>
      <c r="J1850" s="82" t="s">
        <v>47</v>
      </c>
      <c r="K1850" s="82" t="s">
        <v>48</v>
      </c>
      <c r="L1850" s="82" t="s">
        <v>47</v>
      </c>
      <c r="M1850" s="82" t="s">
        <v>63</v>
      </c>
      <c r="N1850" s="82" t="s">
        <v>70</v>
      </c>
      <c r="O1850" s="82" t="s">
        <v>51</v>
      </c>
      <c r="P1850" s="82" t="s">
        <v>171</v>
      </c>
      <c r="Q1850" s="82" t="s">
        <v>9491</v>
      </c>
      <c r="R1850" s="82" t="s">
        <v>9414</v>
      </c>
      <c r="S1850" s="82" t="s">
        <v>55</v>
      </c>
      <c r="T1850" s="83" t="s">
        <v>56</v>
      </c>
    </row>
    <row r="1851">
      <c r="A1851" s="81">
        <v>45772.46755787037</v>
      </c>
      <c r="B1851" s="82" t="s">
        <v>11179</v>
      </c>
      <c r="C1851" s="82" t="s">
        <v>11180</v>
      </c>
      <c r="D1851" s="82">
        <v>7.3998201509E10</v>
      </c>
      <c r="E1851" s="82" t="s">
        <v>43</v>
      </c>
      <c r="F1851" s="82" t="s">
        <v>60</v>
      </c>
      <c r="G1851" s="82" t="s">
        <v>61</v>
      </c>
      <c r="H1851" s="82" t="s">
        <v>78</v>
      </c>
      <c r="I1851" s="82" t="s">
        <v>47</v>
      </c>
      <c r="J1851" s="82" t="s">
        <v>47</v>
      </c>
      <c r="K1851" s="82" t="s">
        <v>48</v>
      </c>
      <c r="L1851" s="82" t="s">
        <v>48</v>
      </c>
      <c r="M1851" s="82" t="s">
        <v>79</v>
      </c>
      <c r="N1851" s="82" t="s">
        <v>64</v>
      </c>
      <c r="O1851" s="82" t="s">
        <v>51</v>
      </c>
      <c r="P1851" s="82" t="s">
        <v>171</v>
      </c>
      <c r="Q1851" s="82" t="s">
        <v>9491</v>
      </c>
      <c r="R1851" s="82" t="s">
        <v>9414</v>
      </c>
      <c r="S1851" s="82" t="s">
        <v>55</v>
      </c>
      <c r="T1851" s="83" t="s">
        <v>56</v>
      </c>
    </row>
    <row r="1852">
      <c r="A1852" s="81">
        <v>45772.46755787037</v>
      </c>
      <c r="B1852" s="82" t="s">
        <v>11179</v>
      </c>
      <c r="C1852" s="82" t="s">
        <v>11180</v>
      </c>
      <c r="D1852" s="82">
        <v>7.3998201509E10</v>
      </c>
      <c r="E1852" s="82" t="s">
        <v>43</v>
      </c>
      <c r="F1852" s="82" t="s">
        <v>60</v>
      </c>
      <c r="G1852" s="82" t="s">
        <v>61</v>
      </c>
      <c r="H1852" s="82" t="s">
        <v>78</v>
      </c>
      <c r="I1852" s="82" t="s">
        <v>47</v>
      </c>
      <c r="J1852" s="82" t="s">
        <v>47</v>
      </c>
      <c r="K1852" s="82" t="s">
        <v>48</v>
      </c>
      <c r="L1852" s="82" t="s">
        <v>48</v>
      </c>
      <c r="M1852" s="82" t="s">
        <v>79</v>
      </c>
      <c r="N1852" s="82" t="s">
        <v>64</v>
      </c>
      <c r="O1852" s="82" t="s">
        <v>51</v>
      </c>
      <c r="P1852" s="82" t="s">
        <v>171</v>
      </c>
      <c r="Q1852" s="82" t="s">
        <v>9491</v>
      </c>
      <c r="R1852" s="82" t="s">
        <v>9414</v>
      </c>
      <c r="S1852" s="82" t="s">
        <v>55</v>
      </c>
      <c r="T1852" s="83" t="s">
        <v>56</v>
      </c>
    </row>
    <row r="1853">
      <c r="A1853" s="81">
        <v>45772.46763888889</v>
      </c>
      <c r="B1853" s="82" t="s">
        <v>11181</v>
      </c>
      <c r="C1853" s="82" t="s">
        <v>11182</v>
      </c>
      <c r="D1853" s="82">
        <v>1.9997608183E10</v>
      </c>
      <c r="E1853" s="82" t="s">
        <v>43</v>
      </c>
      <c r="F1853" s="82" t="s">
        <v>60</v>
      </c>
      <c r="G1853" s="82" t="s">
        <v>61</v>
      </c>
      <c r="H1853" s="82" t="s">
        <v>78</v>
      </c>
      <c r="I1853" s="82" t="s">
        <v>47</v>
      </c>
      <c r="J1853" s="82" t="s">
        <v>47</v>
      </c>
      <c r="K1853" s="82" t="s">
        <v>48</v>
      </c>
      <c r="L1853" s="82" t="s">
        <v>47</v>
      </c>
      <c r="M1853" s="82" t="s">
        <v>63</v>
      </c>
      <c r="N1853" s="82" t="s">
        <v>50</v>
      </c>
      <c r="O1853" s="82" t="s">
        <v>51</v>
      </c>
      <c r="P1853" s="82" t="s">
        <v>171</v>
      </c>
      <c r="Q1853" s="82" t="s">
        <v>9440</v>
      </c>
      <c r="R1853" s="82" t="s">
        <v>9430</v>
      </c>
      <c r="S1853" s="82" t="s">
        <v>55</v>
      </c>
      <c r="T1853" s="83" t="s">
        <v>56</v>
      </c>
    </row>
    <row r="1854">
      <c r="A1854" s="81">
        <v>45772.46763888889</v>
      </c>
      <c r="B1854" s="82" t="s">
        <v>11181</v>
      </c>
      <c r="C1854" s="82" t="s">
        <v>11182</v>
      </c>
      <c r="D1854" s="82">
        <v>1.9997608183E10</v>
      </c>
      <c r="E1854" s="82" t="s">
        <v>43</v>
      </c>
      <c r="F1854" s="82" t="s">
        <v>60</v>
      </c>
      <c r="G1854" s="82" t="s">
        <v>61</v>
      </c>
      <c r="H1854" s="82" t="s">
        <v>78</v>
      </c>
      <c r="I1854" s="82" t="s">
        <v>47</v>
      </c>
      <c r="J1854" s="82" t="s">
        <v>47</v>
      </c>
      <c r="K1854" s="82" t="s">
        <v>48</v>
      </c>
      <c r="L1854" s="82" t="s">
        <v>47</v>
      </c>
      <c r="M1854" s="82" t="s">
        <v>63</v>
      </c>
      <c r="N1854" s="82" t="s">
        <v>50</v>
      </c>
      <c r="O1854" s="82" t="s">
        <v>51</v>
      </c>
      <c r="P1854" s="82" t="s">
        <v>171</v>
      </c>
      <c r="Q1854" s="82" t="s">
        <v>9440</v>
      </c>
      <c r="R1854" s="82" t="s">
        <v>9430</v>
      </c>
      <c r="S1854" s="82" t="s">
        <v>55</v>
      </c>
      <c r="T1854" s="83" t="s">
        <v>56</v>
      </c>
    </row>
    <row r="1855">
      <c r="A1855" s="81">
        <v>45772.469618055555</v>
      </c>
      <c r="B1855" s="82" t="s">
        <v>11183</v>
      </c>
      <c r="C1855" s="82" t="s">
        <v>11184</v>
      </c>
      <c r="D1855" s="82">
        <v>1.1990221974E10</v>
      </c>
      <c r="E1855" s="82" t="s">
        <v>75</v>
      </c>
      <c r="F1855" s="82" t="s">
        <v>60</v>
      </c>
      <c r="G1855" s="82" t="s">
        <v>45</v>
      </c>
      <c r="H1855" s="82" t="s">
        <v>46</v>
      </c>
      <c r="I1855" s="82" t="s">
        <v>47</v>
      </c>
      <c r="J1855" s="82" t="s">
        <v>47</v>
      </c>
      <c r="K1855" s="82" t="s">
        <v>47</v>
      </c>
      <c r="L1855" s="82" t="s">
        <v>48</v>
      </c>
      <c r="M1855" s="82" t="s">
        <v>79</v>
      </c>
      <c r="N1855" s="82" t="s">
        <v>64</v>
      </c>
      <c r="O1855" s="82" t="s">
        <v>51</v>
      </c>
      <c r="P1855" s="82" t="s">
        <v>171</v>
      </c>
      <c r="Q1855" s="82" t="s">
        <v>10729</v>
      </c>
      <c r="R1855" s="82" t="s">
        <v>9430</v>
      </c>
      <c r="S1855" s="82" t="s">
        <v>55</v>
      </c>
      <c r="T1855" s="83" t="s">
        <v>56</v>
      </c>
    </row>
    <row r="1856">
      <c r="A1856" s="81">
        <v>45772.469618055555</v>
      </c>
      <c r="B1856" s="82" t="s">
        <v>11183</v>
      </c>
      <c r="C1856" s="82" t="s">
        <v>11184</v>
      </c>
      <c r="D1856" s="82">
        <v>1.1990221974E10</v>
      </c>
      <c r="E1856" s="82" t="s">
        <v>75</v>
      </c>
      <c r="F1856" s="82" t="s">
        <v>60</v>
      </c>
      <c r="G1856" s="82" t="s">
        <v>45</v>
      </c>
      <c r="H1856" s="82" t="s">
        <v>46</v>
      </c>
      <c r="I1856" s="82" t="s">
        <v>47</v>
      </c>
      <c r="J1856" s="82" t="s">
        <v>47</v>
      </c>
      <c r="K1856" s="82" t="s">
        <v>47</v>
      </c>
      <c r="L1856" s="82" t="s">
        <v>48</v>
      </c>
      <c r="M1856" s="82" t="s">
        <v>79</v>
      </c>
      <c r="N1856" s="82" t="s">
        <v>64</v>
      </c>
      <c r="O1856" s="82" t="s">
        <v>51</v>
      </c>
      <c r="P1856" s="82" t="s">
        <v>171</v>
      </c>
      <c r="Q1856" s="82" t="s">
        <v>10729</v>
      </c>
      <c r="R1856" s="82" t="s">
        <v>9430</v>
      </c>
      <c r="S1856" s="82" t="s">
        <v>55</v>
      </c>
      <c r="T1856" s="83" t="s">
        <v>56</v>
      </c>
    </row>
    <row r="1857">
      <c r="A1857" s="81">
        <v>45772.47099537037</v>
      </c>
      <c r="B1857" s="82" t="s">
        <v>11185</v>
      </c>
      <c r="C1857" s="82" t="s">
        <v>11186</v>
      </c>
      <c r="D1857" s="82">
        <v>1.19776276E10</v>
      </c>
      <c r="E1857" s="82" t="s">
        <v>43</v>
      </c>
      <c r="F1857" s="82" t="s">
        <v>44</v>
      </c>
      <c r="G1857" s="82" t="s">
        <v>77</v>
      </c>
      <c r="H1857" s="82" t="s">
        <v>88</v>
      </c>
      <c r="I1857" s="82" t="s">
        <v>47</v>
      </c>
      <c r="J1857" s="82" t="s">
        <v>47</v>
      </c>
      <c r="K1857" s="82" t="s">
        <v>48</v>
      </c>
      <c r="L1857" s="82" t="s">
        <v>47</v>
      </c>
      <c r="M1857" s="82" t="s">
        <v>49</v>
      </c>
      <c r="N1857" s="82" t="s">
        <v>70</v>
      </c>
      <c r="O1857" s="82" t="s">
        <v>51</v>
      </c>
      <c r="P1857" s="82" t="s">
        <v>171</v>
      </c>
      <c r="Q1857" s="82" t="s">
        <v>10651</v>
      </c>
      <c r="R1857" s="82" t="s">
        <v>9417</v>
      </c>
      <c r="S1857" s="82" t="s">
        <v>65</v>
      </c>
      <c r="T1857" s="83" t="s">
        <v>56</v>
      </c>
    </row>
    <row r="1858">
      <c r="A1858" s="81">
        <v>45772.47099537037</v>
      </c>
      <c r="B1858" s="82" t="s">
        <v>11185</v>
      </c>
      <c r="C1858" s="82" t="s">
        <v>11186</v>
      </c>
      <c r="D1858" s="82">
        <v>1.19776276E10</v>
      </c>
      <c r="E1858" s="82" t="s">
        <v>43</v>
      </c>
      <c r="F1858" s="82" t="s">
        <v>44</v>
      </c>
      <c r="G1858" s="82" t="s">
        <v>77</v>
      </c>
      <c r="H1858" s="82" t="s">
        <v>88</v>
      </c>
      <c r="I1858" s="82" t="s">
        <v>47</v>
      </c>
      <c r="J1858" s="82" t="s">
        <v>47</v>
      </c>
      <c r="K1858" s="82" t="s">
        <v>48</v>
      </c>
      <c r="L1858" s="82" t="s">
        <v>47</v>
      </c>
      <c r="M1858" s="82" t="s">
        <v>49</v>
      </c>
      <c r="N1858" s="82" t="s">
        <v>70</v>
      </c>
      <c r="O1858" s="82" t="s">
        <v>51</v>
      </c>
      <c r="P1858" s="82" t="s">
        <v>171</v>
      </c>
      <c r="Q1858" s="82" t="s">
        <v>10651</v>
      </c>
      <c r="R1858" s="82" t="s">
        <v>9417</v>
      </c>
      <c r="S1858" s="82" t="s">
        <v>65</v>
      </c>
      <c r="T1858" s="83" t="s">
        <v>56</v>
      </c>
    </row>
    <row r="1859">
      <c r="A1859" s="81">
        <v>45772.47329861111</v>
      </c>
      <c r="B1859" s="82" t="s">
        <v>11187</v>
      </c>
      <c r="C1859" s="82" t="s">
        <v>11188</v>
      </c>
      <c r="D1859" s="82">
        <v>1.1962561089E10</v>
      </c>
      <c r="E1859" s="82" t="s">
        <v>43</v>
      </c>
      <c r="F1859" s="82" t="s">
        <v>76</v>
      </c>
      <c r="G1859" s="82" t="s">
        <v>45</v>
      </c>
      <c r="H1859" s="82" t="s">
        <v>78</v>
      </c>
      <c r="I1859" s="82" t="s">
        <v>47</v>
      </c>
      <c r="J1859" s="82" t="s">
        <v>47</v>
      </c>
      <c r="K1859" s="82" t="s">
        <v>48</v>
      </c>
      <c r="L1859" s="82" t="s">
        <v>47</v>
      </c>
      <c r="M1859" s="82" t="s">
        <v>118</v>
      </c>
      <c r="N1859" s="82" t="s">
        <v>50</v>
      </c>
      <c r="O1859" s="82" t="s">
        <v>51</v>
      </c>
      <c r="P1859" s="82" t="s">
        <v>171</v>
      </c>
      <c r="Q1859" s="82" t="s">
        <v>9555</v>
      </c>
      <c r="R1859" s="82" t="s">
        <v>9414</v>
      </c>
      <c r="S1859" s="82" t="s">
        <v>55</v>
      </c>
      <c r="T1859" s="83" t="s">
        <v>56</v>
      </c>
    </row>
    <row r="1860">
      <c r="A1860" s="81">
        <v>45772.47329861111</v>
      </c>
      <c r="B1860" s="82" t="s">
        <v>11187</v>
      </c>
      <c r="C1860" s="82" t="s">
        <v>11188</v>
      </c>
      <c r="D1860" s="82">
        <v>1.1962561089E10</v>
      </c>
      <c r="E1860" s="82" t="s">
        <v>43</v>
      </c>
      <c r="F1860" s="82" t="s">
        <v>76</v>
      </c>
      <c r="G1860" s="82" t="s">
        <v>45</v>
      </c>
      <c r="H1860" s="82" t="s">
        <v>78</v>
      </c>
      <c r="I1860" s="82" t="s">
        <v>47</v>
      </c>
      <c r="J1860" s="82" t="s">
        <v>47</v>
      </c>
      <c r="K1860" s="82" t="s">
        <v>48</v>
      </c>
      <c r="L1860" s="82" t="s">
        <v>47</v>
      </c>
      <c r="M1860" s="82" t="s">
        <v>118</v>
      </c>
      <c r="N1860" s="82" t="s">
        <v>50</v>
      </c>
      <c r="O1860" s="82" t="s">
        <v>51</v>
      </c>
      <c r="P1860" s="82" t="s">
        <v>171</v>
      </c>
      <c r="Q1860" s="82" t="s">
        <v>9555</v>
      </c>
      <c r="R1860" s="82" t="s">
        <v>9414</v>
      </c>
      <c r="S1860" s="82" t="s">
        <v>55</v>
      </c>
      <c r="T1860" s="83" t="s">
        <v>56</v>
      </c>
    </row>
    <row r="1861">
      <c r="A1861" s="81">
        <v>45772.474016203705</v>
      </c>
      <c r="B1861" s="82" t="s">
        <v>11189</v>
      </c>
      <c r="C1861" s="82" t="s">
        <v>11190</v>
      </c>
      <c r="D1861" s="82">
        <v>8.4981288485E10</v>
      </c>
      <c r="E1861" s="82" t="s">
        <v>43</v>
      </c>
      <c r="F1861" s="82" t="s">
        <v>60</v>
      </c>
      <c r="G1861" s="82" t="s">
        <v>45</v>
      </c>
      <c r="H1861" s="82" t="s">
        <v>106</v>
      </c>
      <c r="I1861" s="82" t="s">
        <v>47</v>
      </c>
      <c r="J1861" s="82" t="s">
        <v>47</v>
      </c>
      <c r="K1861" s="82" t="s">
        <v>48</v>
      </c>
      <c r="L1861" s="82" t="s">
        <v>48</v>
      </c>
      <c r="M1861" s="82" t="s">
        <v>63</v>
      </c>
      <c r="N1861" s="82" t="s">
        <v>70</v>
      </c>
      <c r="O1861" s="82" t="s">
        <v>51</v>
      </c>
      <c r="P1861" s="82" t="s">
        <v>171</v>
      </c>
      <c r="Q1861" s="82" t="s">
        <v>9484</v>
      </c>
      <c r="R1861" s="82" t="s">
        <v>9426</v>
      </c>
      <c r="S1861" s="82" t="s">
        <v>55</v>
      </c>
      <c r="T1861" s="83" t="s">
        <v>56</v>
      </c>
    </row>
    <row r="1862">
      <c r="A1862" s="81">
        <v>45772.474016203705</v>
      </c>
      <c r="B1862" s="82" t="s">
        <v>11189</v>
      </c>
      <c r="C1862" s="82" t="s">
        <v>11190</v>
      </c>
      <c r="D1862" s="82">
        <v>8.4981288485E10</v>
      </c>
      <c r="E1862" s="82" t="s">
        <v>43</v>
      </c>
      <c r="F1862" s="82" t="s">
        <v>60</v>
      </c>
      <c r="G1862" s="82" t="s">
        <v>45</v>
      </c>
      <c r="H1862" s="82" t="s">
        <v>106</v>
      </c>
      <c r="I1862" s="82" t="s">
        <v>47</v>
      </c>
      <c r="J1862" s="82" t="s">
        <v>47</v>
      </c>
      <c r="K1862" s="82" t="s">
        <v>48</v>
      </c>
      <c r="L1862" s="82" t="s">
        <v>48</v>
      </c>
      <c r="M1862" s="82" t="s">
        <v>63</v>
      </c>
      <c r="N1862" s="82" t="s">
        <v>70</v>
      </c>
      <c r="O1862" s="82" t="s">
        <v>51</v>
      </c>
      <c r="P1862" s="82" t="s">
        <v>171</v>
      </c>
      <c r="Q1862" s="82" t="s">
        <v>9484</v>
      </c>
      <c r="R1862" s="82" t="s">
        <v>9426</v>
      </c>
      <c r="S1862" s="82" t="s">
        <v>55</v>
      </c>
      <c r="T1862" s="83" t="s">
        <v>56</v>
      </c>
    </row>
    <row r="1863">
      <c r="A1863" s="81">
        <v>45772.476122685184</v>
      </c>
      <c r="B1863" s="82" t="s">
        <v>11191</v>
      </c>
      <c r="C1863" s="82" t="s">
        <v>11192</v>
      </c>
      <c r="D1863" s="82">
        <v>1.1960717187E10</v>
      </c>
      <c r="E1863" s="82" t="s">
        <v>43</v>
      </c>
      <c r="F1863" s="82" t="s">
        <v>60</v>
      </c>
      <c r="G1863" s="82" t="s">
        <v>61</v>
      </c>
      <c r="H1863" s="82" t="s">
        <v>88</v>
      </c>
      <c r="I1863" s="82" t="s">
        <v>47</v>
      </c>
      <c r="J1863" s="82" t="s">
        <v>47</v>
      </c>
      <c r="K1863" s="82" t="s">
        <v>47</v>
      </c>
      <c r="L1863" s="82" t="s">
        <v>47</v>
      </c>
      <c r="M1863" s="82" t="s">
        <v>63</v>
      </c>
      <c r="N1863" s="82" t="s">
        <v>50</v>
      </c>
      <c r="O1863" s="82" t="s">
        <v>51</v>
      </c>
      <c r="P1863" s="82" t="s">
        <v>171</v>
      </c>
      <c r="Q1863" s="82" t="s">
        <v>9429</v>
      </c>
      <c r="R1863" s="82" t="s">
        <v>9430</v>
      </c>
      <c r="S1863" s="82" t="s">
        <v>55</v>
      </c>
      <c r="T1863" s="83" t="s">
        <v>56</v>
      </c>
    </row>
    <row r="1864">
      <c r="A1864" s="81">
        <v>45772.476122685184</v>
      </c>
      <c r="B1864" s="82" t="s">
        <v>11191</v>
      </c>
      <c r="C1864" s="82" t="s">
        <v>11192</v>
      </c>
      <c r="D1864" s="82">
        <v>1.1960717187E10</v>
      </c>
      <c r="E1864" s="82" t="s">
        <v>43</v>
      </c>
      <c r="F1864" s="82" t="s">
        <v>60</v>
      </c>
      <c r="G1864" s="82" t="s">
        <v>61</v>
      </c>
      <c r="H1864" s="82" t="s">
        <v>88</v>
      </c>
      <c r="I1864" s="82" t="s">
        <v>47</v>
      </c>
      <c r="J1864" s="82" t="s">
        <v>47</v>
      </c>
      <c r="K1864" s="82" t="s">
        <v>47</v>
      </c>
      <c r="L1864" s="82" t="s">
        <v>47</v>
      </c>
      <c r="M1864" s="82" t="s">
        <v>63</v>
      </c>
      <c r="N1864" s="82" t="s">
        <v>50</v>
      </c>
      <c r="O1864" s="82" t="s">
        <v>51</v>
      </c>
      <c r="P1864" s="82" t="s">
        <v>171</v>
      </c>
      <c r="Q1864" s="82" t="s">
        <v>9429</v>
      </c>
      <c r="R1864" s="82" t="s">
        <v>9430</v>
      </c>
      <c r="S1864" s="82" t="s">
        <v>55</v>
      </c>
      <c r="T1864" s="83" t="s">
        <v>56</v>
      </c>
    </row>
    <row r="1865">
      <c r="A1865" s="81">
        <v>45772.47672453704</v>
      </c>
      <c r="B1865" s="82" t="s">
        <v>11193</v>
      </c>
      <c r="C1865" s="82" t="s">
        <v>11194</v>
      </c>
      <c r="D1865" s="82">
        <v>2.2981152524E10</v>
      </c>
      <c r="E1865" s="82" t="s">
        <v>43</v>
      </c>
      <c r="F1865" s="82" t="s">
        <v>60</v>
      </c>
      <c r="G1865" s="82" t="s">
        <v>61</v>
      </c>
      <c r="H1865" s="82" t="s">
        <v>46</v>
      </c>
      <c r="I1865" s="82" t="s">
        <v>47</v>
      </c>
      <c r="J1865" s="82" t="s">
        <v>47</v>
      </c>
      <c r="K1865" s="82" t="s">
        <v>48</v>
      </c>
      <c r="L1865" s="82" t="s">
        <v>48</v>
      </c>
      <c r="M1865" s="82" t="s">
        <v>49</v>
      </c>
      <c r="N1865" s="82" t="s">
        <v>50</v>
      </c>
      <c r="O1865" s="82" t="s">
        <v>51</v>
      </c>
      <c r="P1865" s="82" t="s">
        <v>171</v>
      </c>
      <c r="Q1865" s="82" t="s">
        <v>9555</v>
      </c>
      <c r="R1865" s="82" t="s">
        <v>9414</v>
      </c>
      <c r="S1865" s="82" t="s">
        <v>55</v>
      </c>
      <c r="T1865" s="83" t="s">
        <v>56</v>
      </c>
    </row>
    <row r="1866">
      <c r="A1866" s="81">
        <v>45772.47672453704</v>
      </c>
      <c r="B1866" s="82" t="s">
        <v>11193</v>
      </c>
      <c r="C1866" s="82" t="s">
        <v>11194</v>
      </c>
      <c r="D1866" s="82">
        <v>2.2981152524E10</v>
      </c>
      <c r="E1866" s="82" t="s">
        <v>43</v>
      </c>
      <c r="F1866" s="82" t="s">
        <v>60</v>
      </c>
      <c r="G1866" s="82" t="s">
        <v>61</v>
      </c>
      <c r="H1866" s="82" t="s">
        <v>46</v>
      </c>
      <c r="I1866" s="82" t="s">
        <v>47</v>
      </c>
      <c r="J1866" s="82" t="s">
        <v>47</v>
      </c>
      <c r="K1866" s="82" t="s">
        <v>48</v>
      </c>
      <c r="L1866" s="82" t="s">
        <v>48</v>
      </c>
      <c r="M1866" s="82" t="s">
        <v>49</v>
      </c>
      <c r="N1866" s="82" t="s">
        <v>50</v>
      </c>
      <c r="O1866" s="82" t="s">
        <v>51</v>
      </c>
      <c r="P1866" s="82" t="s">
        <v>171</v>
      </c>
      <c r="Q1866" s="82" t="s">
        <v>9555</v>
      </c>
      <c r="R1866" s="82" t="s">
        <v>9414</v>
      </c>
      <c r="S1866" s="82" t="s">
        <v>55</v>
      </c>
      <c r="T1866" s="83" t="s">
        <v>56</v>
      </c>
    </row>
    <row r="1867">
      <c r="A1867" s="81">
        <v>45772.47761574074</v>
      </c>
      <c r="B1867" s="82" t="s">
        <v>11195</v>
      </c>
      <c r="C1867" s="82" t="s">
        <v>11196</v>
      </c>
      <c r="D1867" s="82">
        <v>8.198926064E10</v>
      </c>
      <c r="E1867" s="82" t="s">
        <v>43</v>
      </c>
      <c r="F1867" s="82" t="s">
        <v>60</v>
      </c>
      <c r="G1867" s="82" t="s">
        <v>61</v>
      </c>
      <c r="H1867" s="82" t="s">
        <v>106</v>
      </c>
      <c r="I1867" s="82" t="s">
        <v>47</v>
      </c>
      <c r="J1867" s="82" t="s">
        <v>47</v>
      </c>
      <c r="K1867" s="82" t="s">
        <v>47</v>
      </c>
      <c r="L1867" s="82" t="s">
        <v>47</v>
      </c>
      <c r="M1867" s="82" t="s">
        <v>49</v>
      </c>
      <c r="N1867" s="82" t="s">
        <v>98</v>
      </c>
      <c r="O1867" s="82" t="s">
        <v>51</v>
      </c>
      <c r="P1867" s="82" t="s">
        <v>171</v>
      </c>
      <c r="Q1867" s="82" t="s">
        <v>9420</v>
      </c>
      <c r="R1867" s="82" t="s">
        <v>9426</v>
      </c>
      <c r="S1867" s="82" t="s">
        <v>55</v>
      </c>
      <c r="T1867" s="83" t="s">
        <v>56</v>
      </c>
    </row>
    <row r="1868">
      <c r="A1868" s="81">
        <v>45772.47761574074</v>
      </c>
      <c r="B1868" s="82" t="s">
        <v>11195</v>
      </c>
      <c r="C1868" s="82" t="s">
        <v>11196</v>
      </c>
      <c r="D1868" s="82">
        <v>8.198926064E10</v>
      </c>
      <c r="E1868" s="82" t="s">
        <v>43</v>
      </c>
      <c r="F1868" s="82" t="s">
        <v>60</v>
      </c>
      <c r="G1868" s="82" t="s">
        <v>61</v>
      </c>
      <c r="H1868" s="82" t="s">
        <v>106</v>
      </c>
      <c r="I1868" s="82" t="s">
        <v>47</v>
      </c>
      <c r="J1868" s="82" t="s">
        <v>47</v>
      </c>
      <c r="K1868" s="82" t="s">
        <v>47</v>
      </c>
      <c r="L1868" s="82" t="s">
        <v>47</v>
      </c>
      <c r="M1868" s="82" t="s">
        <v>49</v>
      </c>
      <c r="N1868" s="82" t="s">
        <v>98</v>
      </c>
      <c r="O1868" s="82" t="s">
        <v>51</v>
      </c>
      <c r="P1868" s="82" t="s">
        <v>171</v>
      </c>
      <c r="Q1868" s="82" t="s">
        <v>9420</v>
      </c>
      <c r="R1868" s="82" t="s">
        <v>9426</v>
      </c>
      <c r="S1868" s="82" t="s">
        <v>55</v>
      </c>
      <c r="T1868" s="83" t="s">
        <v>56</v>
      </c>
    </row>
    <row r="1869">
      <c r="A1869" s="81">
        <v>45772.47819444445</v>
      </c>
      <c r="B1869" s="82" t="s">
        <v>11197</v>
      </c>
      <c r="C1869" s="82" t="s">
        <v>11198</v>
      </c>
      <c r="D1869" s="82">
        <v>6.7999304904E10</v>
      </c>
      <c r="E1869" s="82" t="s">
        <v>43</v>
      </c>
      <c r="F1869" s="82" t="s">
        <v>60</v>
      </c>
      <c r="G1869" s="82" t="s">
        <v>45</v>
      </c>
      <c r="H1869" s="82" t="s">
        <v>106</v>
      </c>
      <c r="I1869" s="82" t="s">
        <v>48</v>
      </c>
      <c r="J1869" s="82" t="s">
        <v>48</v>
      </c>
      <c r="K1869" s="82" t="s">
        <v>48</v>
      </c>
      <c r="L1869" s="82" t="s">
        <v>48</v>
      </c>
      <c r="M1869" s="82" t="s">
        <v>63</v>
      </c>
      <c r="N1869" s="82" t="s">
        <v>70</v>
      </c>
      <c r="O1869" s="82" t="s">
        <v>51</v>
      </c>
      <c r="P1869" s="82" t="s">
        <v>171</v>
      </c>
      <c r="Q1869" s="82" t="s">
        <v>10729</v>
      </c>
      <c r="R1869" s="82" t="s">
        <v>9430</v>
      </c>
      <c r="S1869" s="82" t="s">
        <v>55</v>
      </c>
      <c r="T1869" s="83" t="s">
        <v>56</v>
      </c>
    </row>
    <row r="1870">
      <c r="A1870" s="81">
        <v>45772.47819444445</v>
      </c>
      <c r="B1870" s="82" t="s">
        <v>11197</v>
      </c>
      <c r="C1870" s="82" t="s">
        <v>11198</v>
      </c>
      <c r="D1870" s="82">
        <v>6.7999304904E10</v>
      </c>
      <c r="E1870" s="82" t="s">
        <v>43</v>
      </c>
      <c r="F1870" s="82" t="s">
        <v>60</v>
      </c>
      <c r="G1870" s="82" t="s">
        <v>45</v>
      </c>
      <c r="H1870" s="82" t="s">
        <v>106</v>
      </c>
      <c r="I1870" s="82" t="s">
        <v>48</v>
      </c>
      <c r="J1870" s="82" t="s">
        <v>48</v>
      </c>
      <c r="K1870" s="82" t="s">
        <v>48</v>
      </c>
      <c r="L1870" s="82" t="s">
        <v>48</v>
      </c>
      <c r="M1870" s="82" t="s">
        <v>63</v>
      </c>
      <c r="N1870" s="82" t="s">
        <v>70</v>
      </c>
      <c r="O1870" s="82" t="s">
        <v>51</v>
      </c>
      <c r="P1870" s="82" t="s">
        <v>171</v>
      </c>
      <c r="Q1870" s="82" t="s">
        <v>10729</v>
      </c>
      <c r="R1870" s="82" t="s">
        <v>9430</v>
      </c>
      <c r="S1870" s="82" t="s">
        <v>55</v>
      </c>
      <c r="T1870" s="83" t="s">
        <v>56</v>
      </c>
    </row>
    <row r="1871">
      <c r="A1871" s="81">
        <v>45772.47861111111</v>
      </c>
      <c r="B1871" s="82" t="s">
        <v>11199</v>
      </c>
      <c r="C1871" s="82" t="s">
        <v>11200</v>
      </c>
      <c r="D1871" s="82">
        <v>5.1997336607E10</v>
      </c>
      <c r="E1871" s="82" t="s">
        <v>75</v>
      </c>
      <c r="F1871" s="82" t="s">
        <v>60</v>
      </c>
      <c r="G1871" s="82" t="s">
        <v>45</v>
      </c>
      <c r="H1871" s="82" t="s">
        <v>106</v>
      </c>
      <c r="I1871" s="82" t="s">
        <v>47</v>
      </c>
      <c r="J1871" s="82" t="s">
        <v>47</v>
      </c>
      <c r="K1871" s="82" t="s">
        <v>48</v>
      </c>
      <c r="L1871" s="82" t="s">
        <v>48</v>
      </c>
      <c r="M1871" s="82" t="s">
        <v>94</v>
      </c>
      <c r="N1871" s="82" t="s">
        <v>50</v>
      </c>
      <c r="O1871" s="82" t="s">
        <v>51</v>
      </c>
      <c r="P1871" s="82" t="s">
        <v>171</v>
      </c>
      <c r="Q1871" s="82" t="s">
        <v>9555</v>
      </c>
      <c r="R1871" s="82" t="s">
        <v>9411</v>
      </c>
      <c r="S1871" s="82" t="s">
        <v>55</v>
      </c>
      <c r="T1871" s="83" t="s">
        <v>56</v>
      </c>
    </row>
    <row r="1872">
      <c r="A1872" s="81">
        <v>45772.47861111111</v>
      </c>
      <c r="B1872" s="82" t="s">
        <v>11199</v>
      </c>
      <c r="C1872" s="82" t="s">
        <v>11200</v>
      </c>
      <c r="D1872" s="82">
        <v>5.1997336607E10</v>
      </c>
      <c r="E1872" s="82" t="s">
        <v>75</v>
      </c>
      <c r="F1872" s="82" t="s">
        <v>60</v>
      </c>
      <c r="G1872" s="82" t="s">
        <v>45</v>
      </c>
      <c r="H1872" s="82" t="s">
        <v>106</v>
      </c>
      <c r="I1872" s="82" t="s">
        <v>47</v>
      </c>
      <c r="J1872" s="82" t="s">
        <v>47</v>
      </c>
      <c r="K1872" s="82" t="s">
        <v>48</v>
      </c>
      <c r="L1872" s="82" t="s">
        <v>48</v>
      </c>
      <c r="M1872" s="82" t="s">
        <v>94</v>
      </c>
      <c r="N1872" s="82" t="s">
        <v>50</v>
      </c>
      <c r="O1872" s="82" t="s">
        <v>51</v>
      </c>
      <c r="P1872" s="82" t="s">
        <v>171</v>
      </c>
      <c r="Q1872" s="82" t="s">
        <v>9555</v>
      </c>
      <c r="R1872" s="82" t="s">
        <v>9411</v>
      </c>
      <c r="S1872" s="82" t="s">
        <v>55</v>
      </c>
      <c r="T1872" s="83" t="s">
        <v>56</v>
      </c>
    </row>
    <row r="1873">
      <c r="A1873" s="81">
        <v>45772.484872685185</v>
      </c>
      <c r="B1873" s="82" t="s">
        <v>11201</v>
      </c>
      <c r="C1873" s="82" t="s">
        <v>11202</v>
      </c>
      <c r="D1873" s="82">
        <v>8.5988161342E10</v>
      </c>
      <c r="E1873" s="82" t="s">
        <v>43</v>
      </c>
      <c r="F1873" s="82" t="s">
        <v>44</v>
      </c>
      <c r="G1873" s="82" t="s">
        <v>87</v>
      </c>
      <c r="H1873" s="82" t="s">
        <v>78</v>
      </c>
      <c r="I1873" s="82" t="s">
        <v>47</v>
      </c>
      <c r="J1873" s="82" t="s">
        <v>47</v>
      </c>
      <c r="K1873" s="82" t="s">
        <v>48</v>
      </c>
      <c r="L1873" s="82" t="s">
        <v>48</v>
      </c>
      <c r="M1873" s="82" t="s">
        <v>63</v>
      </c>
      <c r="N1873" s="82" t="s">
        <v>95</v>
      </c>
      <c r="O1873" s="82" t="s">
        <v>51</v>
      </c>
      <c r="P1873" s="82" t="s">
        <v>171</v>
      </c>
      <c r="Q1873" s="82" t="s">
        <v>9410</v>
      </c>
      <c r="R1873" s="82" t="s">
        <v>9430</v>
      </c>
      <c r="S1873" s="82" t="s">
        <v>55</v>
      </c>
      <c r="T1873" s="83" t="s">
        <v>56</v>
      </c>
    </row>
    <row r="1874">
      <c r="A1874" s="81">
        <v>45772.484872685185</v>
      </c>
      <c r="B1874" s="82" t="s">
        <v>11201</v>
      </c>
      <c r="C1874" s="82" t="s">
        <v>11202</v>
      </c>
      <c r="D1874" s="82">
        <v>8.5988161342E10</v>
      </c>
      <c r="E1874" s="82" t="s">
        <v>43</v>
      </c>
      <c r="F1874" s="82" t="s">
        <v>44</v>
      </c>
      <c r="G1874" s="82" t="s">
        <v>87</v>
      </c>
      <c r="H1874" s="82" t="s">
        <v>78</v>
      </c>
      <c r="I1874" s="82" t="s">
        <v>47</v>
      </c>
      <c r="J1874" s="82" t="s">
        <v>47</v>
      </c>
      <c r="K1874" s="82" t="s">
        <v>48</v>
      </c>
      <c r="L1874" s="82" t="s">
        <v>48</v>
      </c>
      <c r="M1874" s="82" t="s">
        <v>63</v>
      </c>
      <c r="N1874" s="82" t="s">
        <v>95</v>
      </c>
      <c r="O1874" s="82" t="s">
        <v>51</v>
      </c>
      <c r="P1874" s="82" t="s">
        <v>171</v>
      </c>
      <c r="Q1874" s="82" t="s">
        <v>9410</v>
      </c>
      <c r="R1874" s="82" t="s">
        <v>9430</v>
      </c>
      <c r="S1874" s="82" t="s">
        <v>55</v>
      </c>
      <c r="T1874" s="83" t="s">
        <v>56</v>
      </c>
    </row>
    <row r="1875">
      <c r="A1875" s="81">
        <v>45772.484976851854</v>
      </c>
      <c r="B1875" s="82" t="s">
        <v>11203</v>
      </c>
      <c r="C1875" s="82" t="s">
        <v>11204</v>
      </c>
      <c r="D1875" s="82">
        <v>1.196624022E10</v>
      </c>
      <c r="E1875" s="82" t="s">
        <v>43</v>
      </c>
      <c r="F1875" s="82" t="s">
        <v>44</v>
      </c>
      <c r="G1875" s="82" t="s">
        <v>45</v>
      </c>
      <c r="H1875" s="82" t="s">
        <v>78</v>
      </c>
      <c r="I1875" s="82" t="s">
        <v>47</v>
      </c>
      <c r="J1875" s="82" t="s">
        <v>47</v>
      </c>
      <c r="K1875" s="82" t="s">
        <v>48</v>
      </c>
      <c r="L1875" s="82" t="s">
        <v>47</v>
      </c>
      <c r="M1875" s="82" t="s">
        <v>49</v>
      </c>
      <c r="N1875" s="82" t="s">
        <v>50</v>
      </c>
      <c r="O1875" s="82" t="s">
        <v>51</v>
      </c>
      <c r="P1875" s="82" t="s">
        <v>171</v>
      </c>
      <c r="Q1875" s="82" t="s">
        <v>9440</v>
      </c>
      <c r="R1875" s="82" t="s">
        <v>9430</v>
      </c>
      <c r="S1875" s="82" t="s">
        <v>55</v>
      </c>
      <c r="T1875" s="83" t="s">
        <v>56</v>
      </c>
    </row>
    <row r="1876">
      <c r="A1876" s="81">
        <v>45772.484976851854</v>
      </c>
      <c r="B1876" s="82" t="s">
        <v>11203</v>
      </c>
      <c r="C1876" s="82" t="s">
        <v>11204</v>
      </c>
      <c r="D1876" s="82">
        <v>1.196624022E10</v>
      </c>
      <c r="E1876" s="82" t="s">
        <v>43</v>
      </c>
      <c r="F1876" s="82" t="s">
        <v>44</v>
      </c>
      <c r="G1876" s="82" t="s">
        <v>45</v>
      </c>
      <c r="H1876" s="82" t="s">
        <v>78</v>
      </c>
      <c r="I1876" s="82" t="s">
        <v>47</v>
      </c>
      <c r="J1876" s="82" t="s">
        <v>47</v>
      </c>
      <c r="K1876" s="82" t="s">
        <v>48</v>
      </c>
      <c r="L1876" s="82" t="s">
        <v>47</v>
      </c>
      <c r="M1876" s="82" t="s">
        <v>49</v>
      </c>
      <c r="N1876" s="82" t="s">
        <v>50</v>
      </c>
      <c r="O1876" s="82" t="s">
        <v>51</v>
      </c>
      <c r="P1876" s="82" t="s">
        <v>171</v>
      </c>
      <c r="Q1876" s="82" t="s">
        <v>9440</v>
      </c>
      <c r="R1876" s="82" t="s">
        <v>9430</v>
      </c>
      <c r="S1876" s="82" t="s">
        <v>55</v>
      </c>
      <c r="T1876" s="83" t="s">
        <v>56</v>
      </c>
    </row>
    <row r="1877">
      <c r="A1877" s="81">
        <v>45772.485138888886</v>
      </c>
      <c r="B1877" s="82" t="s">
        <v>11205</v>
      </c>
      <c r="C1877" s="82" t="s">
        <v>11206</v>
      </c>
      <c r="D1877" s="82">
        <v>8.6988757378E10</v>
      </c>
      <c r="E1877" s="82" t="s">
        <v>43</v>
      </c>
      <c r="F1877" s="82" t="s">
        <v>60</v>
      </c>
      <c r="G1877" s="82" t="s">
        <v>45</v>
      </c>
      <c r="H1877" s="82" t="s">
        <v>78</v>
      </c>
      <c r="I1877" s="82" t="s">
        <v>47</v>
      </c>
      <c r="J1877" s="82" t="s">
        <v>47</v>
      </c>
      <c r="K1877" s="82" t="s">
        <v>47</v>
      </c>
      <c r="L1877" s="82" t="s">
        <v>47</v>
      </c>
      <c r="M1877" s="82" t="s">
        <v>79</v>
      </c>
      <c r="N1877" s="82" t="s">
        <v>64</v>
      </c>
      <c r="O1877" s="82" t="s">
        <v>51</v>
      </c>
      <c r="P1877" s="82" t="s">
        <v>171</v>
      </c>
      <c r="Q1877" s="82" t="s">
        <v>9429</v>
      </c>
      <c r="R1877" s="82" t="s">
        <v>9430</v>
      </c>
      <c r="S1877" s="82" t="s">
        <v>55</v>
      </c>
      <c r="T1877" s="83" t="s">
        <v>56</v>
      </c>
    </row>
    <row r="1878">
      <c r="A1878" s="81">
        <v>45772.485138888886</v>
      </c>
      <c r="B1878" s="82" t="s">
        <v>11205</v>
      </c>
      <c r="C1878" s="82" t="s">
        <v>11206</v>
      </c>
      <c r="D1878" s="82">
        <v>8.6988757378E10</v>
      </c>
      <c r="E1878" s="82" t="s">
        <v>43</v>
      </c>
      <c r="F1878" s="82" t="s">
        <v>60</v>
      </c>
      <c r="G1878" s="82" t="s">
        <v>45</v>
      </c>
      <c r="H1878" s="82" t="s">
        <v>78</v>
      </c>
      <c r="I1878" s="82" t="s">
        <v>47</v>
      </c>
      <c r="J1878" s="82" t="s">
        <v>47</v>
      </c>
      <c r="K1878" s="82" t="s">
        <v>47</v>
      </c>
      <c r="L1878" s="82" t="s">
        <v>47</v>
      </c>
      <c r="M1878" s="82" t="s">
        <v>79</v>
      </c>
      <c r="N1878" s="82" t="s">
        <v>64</v>
      </c>
      <c r="O1878" s="82" t="s">
        <v>51</v>
      </c>
      <c r="P1878" s="82" t="s">
        <v>171</v>
      </c>
      <c r="Q1878" s="82" t="s">
        <v>9429</v>
      </c>
      <c r="R1878" s="82" t="s">
        <v>9430</v>
      </c>
      <c r="S1878" s="82" t="s">
        <v>55</v>
      </c>
      <c r="T1878" s="83" t="s">
        <v>56</v>
      </c>
    </row>
    <row r="1879">
      <c r="A1879" s="81">
        <v>45772.4862037037</v>
      </c>
      <c r="B1879" s="82" t="s">
        <v>11207</v>
      </c>
      <c r="C1879" s="82" t="s">
        <v>11208</v>
      </c>
      <c r="D1879" s="82">
        <v>6.5999434876E10</v>
      </c>
      <c r="E1879" s="82" t="s">
        <v>43</v>
      </c>
      <c r="F1879" s="82" t="s">
        <v>44</v>
      </c>
      <c r="G1879" s="82" t="s">
        <v>61</v>
      </c>
      <c r="H1879" s="82" t="s">
        <v>78</v>
      </c>
      <c r="I1879" s="82" t="s">
        <v>47</v>
      </c>
      <c r="J1879" s="82" t="s">
        <v>47</v>
      </c>
      <c r="K1879" s="82" t="s">
        <v>48</v>
      </c>
      <c r="L1879" s="82" t="s">
        <v>47</v>
      </c>
      <c r="M1879" s="82" t="s">
        <v>79</v>
      </c>
      <c r="N1879" s="82" t="s">
        <v>95</v>
      </c>
      <c r="O1879" s="82" t="s">
        <v>51</v>
      </c>
      <c r="P1879" s="82" t="s">
        <v>171</v>
      </c>
      <c r="Q1879" s="82" t="s">
        <v>9555</v>
      </c>
      <c r="R1879" s="82" t="s">
        <v>9414</v>
      </c>
      <c r="S1879" s="82" t="s">
        <v>55</v>
      </c>
      <c r="T1879" s="83" t="s">
        <v>56</v>
      </c>
    </row>
    <row r="1880">
      <c r="A1880" s="81">
        <v>45772.4862037037</v>
      </c>
      <c r="B1880" s="82" t="s">
        <v>11207</v>
      </c>
      <c r="C1880" s="82" t="s">
        <v>11208</v>
      </c>
      <c r="D1880" s="82">
        <v>6.5999434876E10</v>
      </c>
      <c r="E1880" s="82" t="s">
        <v>43</v>
      </c>
      <c r="F1880" s="82" t="s">
        <v>44</v>
      </c>
      <c r="G1880" s="82" t="s">
        <v>61</v>
      </c>
      <c r="H1880" s="82" t="s">
        <v>78</v>
      </c>
      <c r="I1880" s="82" t="s">
        <v>47</v>
      </c>
      <c r="J1880" s="82" t="s">
        <v>47</v>
      </c>
      <c r="K1880" s="82" t="s">
        <v>48</v>
      </c>
      <c r="L1880" s="82" t="s">
        <v>47</v>
      </c>
      <c r="M1880" s="82" t="s">
        <v>79</v>
      </c>
      <c r="N1880" s="82" t="s">
        <v>95</v>
      </c>
      <c r="O1880" s="82" t="s">
        <v>51</v>
      </c>
      <c r="P1880" s="82" t="s">
        <v>171</v>
      </c>
      <c r="Q1880" s="82" t="s">
        <v>9555</v>
      </c>
      <c r="R1880" s="82" t="s">
        <v>9414</v>
      </c>
      <c r="S1880" s="82" t="s">
        <v>55</v>
      </c>
      <c r="T1880" s="83" t="s">
        <v>56</v>
      </c>
    </row>
    <row r="1881">
      <c r="A1881" s="81">
        <v>45772.48793981481</v>
      </c>
      <c r="B1881" s="82" t="s">
        <v>6395</v>
      </c>
      <c r="C1881" s="82" t="s">
        <v>11209</v>
      </c>
      <c r="D1881" s="82">
        <v>1.1943891897E10</v>
      </c>
      <c r="E1881" s="82" t="s">
        <v>43</v>
      </c>
      <c r="F1881" s="82" t="s">
        <v>60</v>
      </c>
      <c r="G1881" s="82" t="s">
        <v>61</v>
      </c>
      <c r="H1881" s="82" t="s">
        <v>78</v>
      </c>
      <c r="I1881" s="82" t="s">
        <v>47</v>
      </c>
      <c r="J1881" s="82" t="s">
        <v>48</v>
      </c>
      <c r="K1881" s="82" t="s">
        <v>48</v>
      </c>
      <c r="L1881" s="82" t="s">
        <v>48</v>
      </c>
      <c r="M1881" s="82" t="s">
        <v>63</v>
      </c>
      <c r="N1881" s="82" t="s">
        <v>50</v>
      </c>
      <c r="O1881" s="82" t="s">
        <v>51</v>
      </c>
      <c r="P1881" s="82" t="s">
        <v>171</v>
      </c>
      <c r="Q1881" s="82" t="s">
        <v>10651</v>
      </c>
      <c r="R1881" s="82" t="s">
        <v>9417</v>
      </c>
      <c r="S1881" s="82" t="s">
        <v>55</v>
      </c>
      <c r="T1881" s="83" t="s">
        <v>56</v>
      </c>
    </row>
    <row r="1882">
      <c r="A1882" s="81">
        <v>45772.48793981481</v>
      </c>
      <c r="B1882" s="82" t="s">
        <v>6395</v>
      </c>
      <c r="C1882" s="82" t="s">
        <v>11209</v>
      </c>
      <c r="D1882" s="82">
        <v>1.1943891897E10</v>
      </c>
      <c r="E1882" s="82" t="s">
        <v>43</v>
      </c>
      <c r="F1882" s="82" t="s">
        <v>60</v>
      </c>
      <c r="G1882" s="82" t="s">
        <v>61</v>
      </c>
      <c r="H1882" s="82" t="s">
        <v>78</v>
      </c>
      <c r="I1882" s="82" t="s">
        <v>47</v>
      </c>
      <c r="J1882" s="82" t="s">
        <v>48</v>
      </c>
      <c r="K1882" s="82" t="s">
        <v>48</v>
      </c>
      <c r="L1882" s="82" t="s">
        <v>48</v>
      </c>
      <c r="M1882" s="82" t="s">
        <v>63</v>
      </c>
      <c r="N1882" s="82" t="s">
        <v>50</v>
      </c>
      <c r="O1882" s="82" t="s">
        <v>51</v>
      </c>
      <c r="P1882" s="82" t="s">
        <v>171</v>
      </c>
      <c r="Q1882" s="82" t="s">
        <v>10651</v>
      </c>
      <c r="R1882" s="82" t="s">
        <v>9417</v>
      </c>
      <c r="S1882" s="82" t="s">
        <v>55</v>
      </c>
      <c r="T1882" s="83" t="s">
        <v>56</v>
      </c>
    </row>
    <row r="1883">
      <c r="A1883" s="81">
        <v>45772.48813657407</v>
      </c>
      <c r="B1883" s="82" t="s">
        <v>11210</v>
      </c>
      <c r="C1883" s="82" t="s">
        <v>11211</v>
      </c>
      <c r="D1883" s="82">
        <v>8.7992129644E10</v>
      </c>
      <c r="E1883" s="82" t="s">
        <v>43</v>
      </c>
      <c r="F1883" s="82" t="s">
        <v>60</v>
      </c>
      <c r="G1883" s="82" t="s">
        <v>61</v>
      </c>
      <c r="H1883" s="82" t="s">
        <v>88</v>
      </c>
      <c r="I1883" s="82" t="s">
        <v>47</v>
      </c>
      <c r="J1883" s="82" t="s">
        <v>47</v>
      </c>
      <c r="K1883" s="82" t="s">
        <v>47</v>
      </c>
      <c r="L1883" s="82" t="s">
        <v>47</v>
      </c>
      <c r="M1883" s="82" t="s">
        <v>79</v>
      </c>
      <c r="N1883" s="82" t="s">
        <v>50</v>
      </c>
      <c r="O1883" s="82" t="s">
        <v>51</v>
      </c>
      <c r="P1883" s="82" t="s">
        <v>171</v>
      </c>
      <c r="Q1883" s="82" t="s">
        <v>9539</v>
      </c>
      <c r="R1883" s="82" t="s">
        <v>9411</v>
      </c>
      <c r="S1883" s="82" t="s">
        <v>65</v>
      </c>
      <c r="T1883" s="83" t="s">
        <v>47</v>
      </c>
    </row>
    <row r="1884">
      <c r="A1884" s="81">
        <v>45772.48813657407</v>
      </c>
      <c r="B1884" s="82" t="s">
        <v>11210</v>
      </c>
      <c r="C1884" s="82" t="s">
        <v>11211</v>
      </c>
      <c r="D1884" s="82">
        <v>8.7992129644E10</v>
      </c>
      <c r="E1884" s="82" t="s">
        <v>43</v>
      </c>
      <c r="F1884" s="82" t="s">
        <v>60</v>
      </c>
      <c r="G1884" s="82" t="s">
        <v>61</v>
      </c>
      <c r="H1884" s="82" t="s">
        <v>88</v>
      </c>
      <c r="I1884" s="82" t="s">
        <v>47</v>
      </c>
      <c r="J1884" s="82" t="s">
        <v>47</v>
      </c>
      <c r="K1884" s="82" t="s">
        <v>47</v>
      </c>
      <c r="L1884" s="82" t="s">
        <v>47</v>
      </c>
      <c r="M1884" s="82" t="s">
        <v>79</v>
      </c>
      <c r="N1884" s="82" t="s">
        <v>50</v>
      </c>
      <c r="O1884" s="82" t="s">
        <v>51</v>
      </c>
      <c r="P1884" s="82" t="s">
        <v>171</v>
      </c>
      <c r="Q1884" s="82" t="s">
        <v>9539</v>
      </c>
      <c r="R1884" s="82" t="s">
        <v>9411</v>
      </c>
      <c r="S1884" s="82" t="s">
        <v>65</v>
      </c>
      <c r="T1884" s="83" t="s">
        <v>47</v>
      </c>
    </row>
    <row r="1885">
      <c r="A1885" s="81">
        <v>45772.49159722222</v>
      </c>
      <c r="B1885" s="82" t="s">
        <v>11212</v>
      </c>
      <c r="C1885" s="82" t="s">
        <v>11213</v>
      </c>
      <c r="D1885" s="82">
        <v>2.1979243594E10</v>
      </c>
      <c r="E1885" s="82" t="s">
        <v>43</v>
      </c>
      <c r="F1885" s="82" t="s">
        <v>44</v>
      </c>
      <c r="G1885" s="82" t="s">
        <v>61</v>
      </c>
      <c r="H1885" s="82" t="s">
        <v>78</v>
      </c>
      <c r="I1885" s="82" t="s">
        <v>47</v>
      </c>
      <c r="J1885" s="82" t="s">
        <v>47</v>
      </c>
      <c r="K1885" s="82" t="s">
        <v>48</v>
      </c>
      <c r="L1885" s="82" t="s">
        <v>47</v>
      </c>
      <c r="M1885" s="82" t="s">
        <v>49</v>
      </c>
      <c r="N1885" s="82" t="s">
        <v>50</v>
      </c>
      <c r="O1885" s="82" t="s">
        <v>51</v>
      </c>
      <c r="P1885" s="82" t="s">
        <v>171</v>
      </c>
      <c r="Q1885" s="82" t="s">
        <v>9410</v>
      </c>
      <c r="R1885" s="82" t="s">
        <v>9411</v>
      </c>
      <c r="S1885" s="82" t="s">
        <v>65</v>
      </c>
      <c r="T1885" s="83" t="s">
        <v>56</v>
      </c>
    </row>
    <row r="1886">
      <c r="A1886" s="81">
        <v>45772.4916087963</v>
      </c>
      <c r="B1886" s="82" t="s">
        <v>11212</v>
      </c>
      <c r="C1886" s="82" t="s">
        <v>11213</v>
      </c>
      <c r="D1886" s="82">
        <v>2.1979243594E10</v>
      </c>
      <c r="E1886" s="82" t="s">
        <v>43</v>
      </c>
      <c r="F1886" s="82" t="s">
        <v>44</v>
      </c>
      <c r="G1886" s="82" t="s">
        <v>61</v>
      </c>
      <c r="H1886" s="82" t="s">
        <v>78</v>
      </c>
      <c r="I1886" s="82" t="s">
        <v>47</v>
      </c>
      <c r="J1886" s="82" t="s">
        <v>47</v>
      </c>
      <c r="K1886" s="82" t="s">
        <v>48</v>
      </c>
      <c r="L1886" s="82" t="s">
        <v>47</v>
      </c>
      <c r="M1886" s="82" t="s">
        <v>49</v>
      </c>
      <c r="N1886" s="82" t="s">
        <v>50</v>
      </c>
      <c r="O1886" s="82" t="s">
        <v>51</v>
      </c>
      <c r="P1886" s="82" t="s">
        <v>171</v>
      </c>
      <c r="Q1886" s="82" t="s">
        <v>9410</v>
      </c>
      <c r="R1886" s="82" t="s">
        <v>9411</v>
      </c>
      <c r="S1886" s="82" t="s">
        <v>65</v>
      </c>
      <c r="T1886" s="83" t="s">
        <v>56</v>
      </c>
    </row>
    <row r="1887">
      <c r="A1887" s="81">
        <v>45772.491875</v>
      </c>
      <c r="B1887" s="82" t="s">
        <v>11214</v>
      </c>
      <c r="C1887" s="82" t="s">
        <v>11215</v>
      </c>
      <c r="D1887" s="82">
        <v>4.7999532892E10</v>
      </c>
      <c r="E1887" s="82" t="s">
        <v>75</v>
      </c>
      <c r="F1887" s="82" t="s">
        <v>76</v>
      </c>
      <c r="G1887" s="82" t="s">
        <v>45</v>
      </c>
      <c r="H1887" s="82" t="s">
        <v>106</v>
      </c>
      <c r="I1887" s="82" t="s">
        <v>47</v>
      </c>
      <c r="J1887" s="82" t="s">
        <v>47</v>
      </c>
      <c r="K1887" s="82" t="s">
        <v>48</v>
      </c>
      <c r="L1887" s="82" t="s">
        <v>47</v>
      </c>
      <c r="M1887" s="82" t="s">
        <v>63</v>
      </c>
      <c r="N1887" s="82" t="s">
        <v>95</v>
      </c>
      <c r="O1887" s="82" t="s">
        <v>51</v>
      </c>
      <c r="P1887" s="82" t="s">
        <v>171</v>
      </c>
      <c r="Q1887" s="82" t="s">
        <v>9555</v>
      </c>
      <c r="R1887" s="82" t="s">
        <v>9411</v>
      </c>
      <c r="S1887" s="82" t="s">
        <v>55</v>
      </c>
      <c r="T1887" s="83" t="s">
        <v>56</v>
      </c>
    </row>
    <row r="1888">
      <c r="A1888" s="81">
        <v>45772.491875</v>
      </c>
      <c r="B1888" s="82" t="s">
        <v>11214</v>
      </c>
      <c r="C1888" s="82" t="s">
        <v>11215</v>
      </c>
      <c r="D1888" s="82">
        <v>4.7999532892E10</v>
      </c>
      <c r="E1888" s="82" t="s">
        <v>75</v>
      </c>
      <c r="F1888" s="82" t="s">
        <v>76</v>
      </c>
      <c r="G1888" s="82" t="s">
        <v>45</v>
      </c>
      <c r="H1888" s="82" t="s">
        <v>106</v>
      </c>
      <c r="I1888" s="82" t="s">
        <v>47</v>
      </c>
      <c r="J1888" s="82" t="s">
        <v>47</v>
      </c>
      <c r="K1888" s="82" t="s">
        <v>48</v>
      </c>
      <c r="L1888" s="82" t="s">
        <v>47</v>
      </c>
      <c r="M1888" s="82" t="s">
        <v>63</v>
      </c>
      <c r="N1888" s="82" t="s">
        <v>95</v>
      </c>
      <c r="O1888" s="82" t="s">
        <v>51</v>
      </c>
      <c r="P1888" s="82" t="s">
        <v>171</v>
      </c>
      <c r="Q1888" s="82" t="s">
        <v>9555</v>
      </c>
      <c r="R1888" s="82" t="s">
        <v>9411</v>
      </c>
      <c r="S1888" s="82" t="s">
        <v>55</v>
      </c>
      <c r="T1888" s="83" t="s">
        <v>56</v>
      </c>
    </row>
    <row r="1889">
      <c r="A1889" s="81">
        <v>45772.49236111111</v>
      </c>
      <c r="B1889" s="82" t="s">
        <v>11216</v>
      </c>
      <c r="C1889" s="82" t="s">
        <v>11217</v>
      </c>
      <c r="D1889" s="82">
        <v>6.7991457769E10</v>
      </c>
      <c r="E1889" s="82" t="s">
        <v>43</v>
      </c>
      <c r="F1889" s="82" t="s">
        <v>60</v>
      </c>
      <c r="G1889" s="82" t="s">
        <v>45</v>
      </c>
      <c r="H1889" s="82" t="s">
        <v>106</v>
      </c>
      <c r="I1889" s="82" t="s">
        <v>47</v>
      </c>
      <c r="J1889" s="82" t="s">
        <v>47</v>
      </c>
      <c r="K1889" s="82" t="s">
        <v>48</v>
      </c>
      <c r="L1889" s="82" t="s">
        <v>47</v>
      </c>
      <c r="M1889" s="82" t="s">
        <v>118</v>
      </c>
      <c r="N1889" s="82" t="s">
        <v>70</v>
      </c>
      <c r="O1889" s="82" t="s">
        <v>51</v>
      </c>
      <c r="P1889" s="82" t="s">
        <v>171</v>
      </c>
      <c r="Q1889" s="82" t="s">
        <v>9484</v>
      </c>
      <c r="R1889" s="82" t="s">
        <v>9411</v>
      </c>
      <c r="S1889" s="82" t="s">
        <v>55</v>
      </c>
      <c r="T1889" s="83" t="s">
        <v>56</v>
      </c>
    </row>
    <row r="1890">
      <c r="A1890" s="81">
        <v>45772.49236111111</v>
      </c>
      <c r="B1890" s="82" t="s">
        <v>11216</v>
      </c>
      <c r="C1890" s="82" t="s">
        <v>11217</v>
      </c>
      <c r="D1890" s="82">
        <v>6.7991457769E10</v>
      </c>
      <c r="E1890" s="82" t="s">
        <v>43</v>
      </c>
      <c r="F1890" s="82" t="s">
        <v>60</v>
      </c>
      <c r="G1890" s="82" t="s">
        <v>45</v>
      </c>
      <c r="H1890" s="82" t="s">
        <v>106</v>
      </c>
      <c r="I1890" s="82" t="s">
        <v>47</v>
      </c>
      <c r="J1890" s="82" t="s">
        <v>47</v>
      </c>
      <c r="K1890" s="82" t="s">
        <v>48</v>
      </c>
      <c r="L1890" s="82" t="s">
        <v>47</v>
      </c>
      <c r="M1890" s="82" t="s">
        <v>118</v>
      </c>
      <c r="N1890" s="82" t="s">
        <v>70</v>
      </c>
      <c r="O1890" s="82" t="s">
        <v>51</v>
      </c>
      <c r="P1890" s="82" t="s">
        <v>171</v>
      </c>
      <c r="Q1890" s="82" t="s">
        <v>9484</v>
      </c>
      <c r="R1890" s="82" t="s">
        <v>9411</v>
      </c>
      <c r="S1890" s="82" t="s">
        <v>55</v>
      </c>
      <c r="T1890" s="83" t="s">
        <v>56</v>
      </c>
    </row>
    <row r="1891">
      <c r="A1891" s="81">
        <v>45772.4946412037</v>
      </c>
      <c r="B1891" s="82" t="s">
        <v>11218</v>
      </c>
      <c r="C1891" s="82" t="s">
        <v>11219</v>
      </c>
      <c r="D1891" s="82">
        <v>1.1983225676E10</v>
      </c>
      <c r="E1891" s="82" t="s">
        <v>43</v>
      </c>
      <c r="F1891" s="82" t="s">
        <v>76</v>
      </c>
      <c r="G1891" s="82" t="s">
        <v>45</v>
      </c>
      <c r="H1891" s="82" t="s">
        <v>78</v>
      </c>
      <c r="I1891" s="82" t="s">
        <v>48</v>
      </c>
      <c r="J1891" s="82" t="s">
        <v>47</v>
      </c>
      <c r="K1891" s="82" t="s">
        <v>48</v>
      </c>
      <c r="L1891" s="82" t="s">
        <v>47</v>
      </c>
      <c r="M1891" s="82" t="s">
        <v>79</v>
      </c>
      <c r="N1891" s="82" t="s">
        <v>50</v>
      </c>
      <c r="O1891" s="82" t="s">
        <v>51</v>
      </c>
      <c r="P1891" s="82" t="s">
        <v>171</v>
      </c>
      <c r="Q1891" s="82" t="s">
        <v>9410</v>
      </c>
      <c r="R1891" s="82" t="s">
        <v>9414</v>
      </c>
      <c r="S1891" s="82" t="s">
        <v>55</v>
      </c>
      <c r="T1891" s="83" t="s">
        <v>56</v>
      </c>
    </row>
    <row r="1892">
      <c r="A1892" s="81">
        <v>45772.4946412037</v>
      </c>
      <c r="B1892" s="82" t="s">
        <v>11218</v>
      </c>
      <c r="C1892" s="82" t="s">
        <v>11219</v>
      </c>
      <c r="D1892" s="82">
        <v>1.1983225676E10</v>
      </c>
      <c r="E1892" s="82" t="s">
        <v>43</v>
      </c>
      <c r="F1892" s="82" t="s">
        <v>76</v>
      </c>
      <c r="G1892" s="82" t="s">
        <v>45</v>
      </c>
      <c r="H1892" s="82" t="s">
        <v>78</v>
      </c>
      <c r="I1892" s="82" t="s">
        <v>48</v>
      </c>
      <c r="J1892" s="82" t="s">
        <v>47</v>
      </c>
      <c r="K1892" s="82" t="s">
        <v>48</v>
      </c>
      <c r="L1892" s="82" t="s">
        <v>47</v>
      </c>
      <c r="M1892" s="82" t="s">
        <v>79</v>
      </c>
      <c r="N1892" s="82" t="s">
        <v>50</v>
      </c>
      <c r="O1892" s="82" t="s">
        <v>51</v>
      </c>
      <c r="P1892" s="82" t="s">
        <v>171</v>
      </c>
      <c r="Q1892" s="82" t="s">
        <v>9410</v>
      </c>
      <c r="R1892" s="82" t="s">
        <v>9414</v>
      </c>
      <c r="S1892" s="82" t="s">
        <v>55</v>
      </c>
      <c r="T1892" s="83" t="s">
        <v>56</v>
      </c>
    </row>
  </sheetData>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5" max="5" width="54.25"/>
    <col customWidth="1" min="7" max="7" width="48.5"/>
    <col customWidth="1" min="9" max="9" width="51.5"/>
    <col customWidth="1" min="11" max="11" width="58.88"/>
    <col customWidth="1" min="13" max="13" width="45.25"/>
    <col customWidth="1" min="15" max="15" width="23.38"/>
    <col customWidth="1" min="17" max="17" width="67.13"/>
  </cols>
  <sheetData>
    <row r="1">
      <c r="A1" s="85" t="s">
        <v>11220</v>
      </c>
      <c r="B1" s="86" t="s">
        <v>31</v>
      </c>
      <c r="C1" s="87" t="s">
        <v>11221</v>
      </c>
      <c r="D1" s="88" t="s">
        <v>31</v>
      </c>
      <c r="E1" s="89" t="s">
        <v>11222</v>
      </c>
      <c r="F1" s="88" t="s">
        <v>31</v>
      </c>
      <c r="G1" s="90" t="s">
        <v>11223</v>
      </c>
      <c r="H1" s="91" t="s">
        <v>31</v>
      </c>
      <c r="I1" s="90" t="s">
        <v>11224</v>
      </c>
      <c r="J1" s="92" t="s">
        <v>31</v>
      </c>
      <c r="K1" s="93" t="s">
        <v>11225</v>
      </c>
      <c r="L1" s="91" t="s">
        <v>31</v>
      </c>
      <c r="M1" s="90" t="s">
        <v>11226</v>
      </c>
      <c r="N1" s="92" t="s">
        <v>31</v>
      </c>
      <c r="O1" s="94" t="s">
        <v>11227</v>
      </c>
      <c r="P1" s="88" t="s">
        <v>31</v>
      </c>
      <c r="Q1" s="94" t="s">
        <v>11228</v>
      </c>
      <c r="R1" s="88" t="s">
        <v>31</v>
      </c>
      <c r="S1" s="89" t="s">
        <v>11229</v>
      </c>
      <c r="T1" s="88" t="s">
        <v>31</v>
      </c>
      <c r="U1" s="89" t="s">
        <v>11230</v>
      </c>
      <c r="V1" s="88" t="s">
        <v>31</v>
      </c>
      <c r="W1" s="94" t="s">
        <v>11231</v>
      </c>
      <c r="X1" s="88" t="s">
        <v>31</v>
      </c>
      <c r="Y1" s="95" t="s">
        <v>11232</v>
      </c>
      <c r="Z1" s="88" t="s">
        <v>31</v>
      </c>
    </row>
    <row r="2">
      <c r="A2" s="9" t="s">
        <v>76</v>
      </c>
      <c r="B2" s="96">
        <v>227.0</v>
      </c>
      <c r="C2" s="10" t="s">
        <v>43</v>
      </c>
      <c r="D2" s="96">
        <v>182.0</v>
      </c>
      <c r="E2" s="9" t="s">
        <v>77</v>
      </c>
      <c r="F2" s="96">
        <v>158.0</v>
      </c>
      <c r="G2" s="9" t="s">
        <v>47</v>
      </c>
      <c r="H2" s="97">
        <v>171.0</v>
      </c>
      <c r="I2" s="9" t="s">
        <v>78</v>
      </c>
      <c r="J2" s="98">
        <v>203.0</v>
      </c>
      <c r="K2" s="73" t="s">
        <v>48</v>
      </c>
      <c r="L2" s="97">
        <v>246.0</v>
      </c>
      <c r="M2" s="99" t="s">
        <v>11233</v>
      </c>
      <c r="N2" s="98">
        <v>0.0</v>
      </c>
      <c r="O2" s="95" t="s">
        <v>11234</v>
      </c>
      <c r="P2" s="73"/>
      <c r="Q2" s="95" t="s">
        <v>11235</v>
      </c>
      <c r="R2" s="73"/>
      <c r="S2" s="95" t="s">
        <v>11234</v>
      </c>
      <c r="T2" s="73"/>
      <c r="U2" s="95" t="s">
        <v>11234</v>
      </c>
      <c r="V2" s="73"/>
      <c r="W2" s="95" t="s">
        <v>11234</v>
      </c>
      <c r="X2" s="73"/>
      <c r="Y2" s="95" t="s">
        <v>11236</v>
      </c>
      <c r="Z2" s="73"/>
    </row>
    <row r="3">
      <c r="A3" s="9" t="s">
        <v>60</v>
      </c>
      <c r="B3" s="96">
        <v>236.0</v>
      </c>
      <c r="C3" s="100" t="s">
        <v>75</v>
      </c>
      <c r="D3" s="101">
        <v>165.0</v>
      </c>
      <c r="E3" s="9" t="s">
        <v>45</v>
      </c>
      <c r="F3" s="96">
        <v>212.0</v>
      </c>
      <c r="G3" s="9" t="s">
        <v>48</v>
      </c>
      <c r="H3" s="97">
        <v>281.0</v>
      </c>
      <c r="I3" s="9" t="s">
        <v>46</v>
      </c>
      <c r="J3" s="98">
        <v>253.0</v>
      </c>
      <c r="K3" s="102" t="s">
        <v>47</v>
      </c>
      <c r="L3" s="103">
        <v>96.0</v>
      </c>
      <c r="M3" s="99" t="s">
        <v>11237</v>
      </c>
      <c r="N3" s="98">
        <v>0.0</v>
      </c>
      <c r="O3" s="73"/>
      <c r="P3" s="73"/>
      <c r="Q3" s="95" t="s">
        <v>11238</v>
      </c>
      <c r="R3" s="73"/>
      <c r="S3" s="73"/>
      <c r="T3" s="73"/>
      <c r="U3" s="73"/>
      <c r="V3" s="73"/>
      <c r="W3" s="73"/>
      <c r="X3" s="73"/>
      <c r="Y3" s="95" t="s">
        <v>11239</v>
      </c>
      <c r="Z3" s="73"/>
    </row>
    <row r="4">
      <c r="A4" s="9" t="s">
        <v>44</v>
      </c>
      <c r="B4" s="96">
        <v>159.0</v>
      </c>
      <c r="C4" s="73"/>
      <c r="D4" s="73"/>
      <c r="E4" s="9" t="s">
        <v>61</v>
      </c>
      <c r="F4" s="96">
        <v>133.0</v>
      </c>
      <c r="H4" s="104"/>
      <c r="I4" s="9" t="s">
        <v>106</v>
      </c>
      <c r="J4" s="98">
        <v>166.0</v>
      </c>
      <c r="K4" s="73"/>
      <c r="L4" s="73"/>
      <c r="M4" s="99" t="s">
        <v>11240</v>
      </c>
      <c r="N4" s="98">
        <v>0.0</v>
      </c>
      <c r="O4" s="73"/>
      <c r="P4" s="73"/>
      <c r="Q4" s="95" t="s">
        <v>11241</v>
      </c>
      <c r="R4" s="73"/>
      <c r="S4" s="73"/>
      <c r="T4" s="73"/>
      <c r="U4" s="73"/>
      <c r="V4" s="73"/>
      <c r="W4" s="73"/>
      <c r="X4" s="73"/>
      <c r="Y4" s="95" t="s">
        <v>11242</v>
      </c>
      <c r="Z4" s="73"/>
    </row>
    <row r="5">
      <c r="A5" s="9" t="s">
        <v>69</v>
      </c>
      <c r="B5" s="96">
        <v>108.0</v>
      </c>
      <c r="C5" s="73"/>
      <c r="D5" s="73"/>
      <c r="E5" s="9" t="s">
        <v>87</v>
      </c>
      <c r="F5" s="96">
        <v>123.0</v>
      </c>
      <c r="H5" s="104"/>
      <c r="I5" s="9" t="s">
        <v>62</v>
      </c>
      <c r="J5" s="98">
        <v>141.0</v>
      </c>
      <c r="K5" s="73"/>
      <c r="L5" s="73"/>
      <c r="M5" s="99" t="s">
        <v>11243</v>
      </c>
      <c r="N5" s="98">
        <v>0.0</v>
      </c>
      <c r="O5" s="73"/>
      <c r="P5" s="73"/>
      <c r="Q5" s="95" t="s">
        <v>11244</v>
      </c>
      <c r="R5" s="73"/>
      <c r="S5" s="73"/>
      <c r="T5" s="73"/>
      <c r="U5" s="73"/>
      <c r="V5" s="73"/>
      <c r="W5" s="73"/>
      <c r="X5" s="73"/>
      <c r="Y5" s="95" t="s">
        <v>11245</v>
      </c>
      <c r="Z5" s="73"/>
    </row>
    <row r="6">
      <c r="A6" s="9" t="s">
        <v>170</v>
      </c>
      <c r="B6" s="96">
        <v>52.0</v>
      </c>
      <c r="C6" s="73"/>
      <c r="D6" s="73"/>
      <c r="E6" s="105" t="s">
        <v>157</v>
      </c>
      <c r="F6" s="96">
        <v>123.0</v>
      </c>
      <c r="H6" s="106"/>
      <c r="I6" s="9" t="s">
        <v>88</v>
      </c>
      <c r="J6" s="98">
        <v>117.0</v>
      </c>
      <c r="K6" s="73"/>
      <c r="L6" s="73"/>
      <c r="M6" s="99" t="s">
        <v>11246</v>
      </c>
      <c r="N6" s="98">
        <v>0.0</v>
      </c>
      <c r="O6" s="73"/>
      <c r="P6" s="73"/>
      <c r="Q6" s="95" t="s">
        <v>11247</v>
      </c>
      <c r="R6" s="73"/>
      <c r="S6" s="73"/>
      <c r="T6" s="73"/>
      <c r="U6" s="73"/>
      <c r="V6" s="73"/>
      <c r="W6" s="73"/>
      <c r="X6" s="73"/>
      <c r="Y6" s="95" t="s">
        <v>11248</v>
      </c>
      <c r="Z6" s="73"/>
    </row>
    <row r="7">
      <c r="A7" s="9" t="s">
        <v>144</v>
      </c>
      <c r="B7" s="96">
        <v>150.0</v>
      </c>
      <c r="C7" s="73"/>
      <c r="D7" s="73"/>
      <c r="E7" s="107"/>
      <c r="F7" s="96"/>
      <c r="G7" s="73"/>
      <c r="H7" s="73"/>
      <c r="I7" s="99" t="s">
        <v>11249</v>
      </c>
      <c r="J7" s="98">
        <v>117.0</v>
      </c>
      <c r="K7" s="73"/>
      <c r="L7" s="73"/>
      <c r="M7" s="99" t="s">
        <v>11250</v>
      </c>
      <c r="N7" s="98">
        <v>0.0</v>
      </c>
      <c r="O7" s="73"/>
      <c r="P7" s="73"/>
      <c r="Q7" s="73"/>
      <c r="R7" s="73"/>
      <c r="S7" s="73"/>
      <c r="T7" s="73"/>
      <c r="U7" s="73"/>
      <c r="V7" s="73"/>
      <c r="W7" s="73"/>
      <c r="X7" s="73"/>
      <c r="Y7" s="95" t="s">
        <v>11251</v>
      </c>
      <c r="Z7" s="73"/>
    </row>
    <row r="8">
      <c r="A8" s="108" t="s">
        <v>11252</v>
      </c>
      <c r="B8" s="96">
        <v>150.0</v>
      </c>
      <c r="C8" s="73"/>
      <c r="D8" s="73"/>
      <c r="E8" s="107"/>
      <c r="F8" s="96"/>
      <c r="G8" s="73"/>
      <c r="H8" s="73"/>
      <c r="I8" s="109" t="s">
        <v>11253</v>
      </c>
      <c r="J8" s="98">
        <v>141.0</v>
      </c>
      <c r="K8" s="73"/>
      <c r="L8" s="73"/>
      <c r="M8" s="99" t="s">
        <v>11254</v>
      </c>
      <c r="N8" s="98">
        <v>0.0</v>
      </c>
      <c r="O8" s="73"/>
      <c r="P8" s="73"/>
      <c r="Q8" s="73"/>
      <c r="R8" s="73"/>
      <c r="S8" s="73"/>
      <c r="T8" s="73"/>
      <c r="U8" s="73"/>
      <c r="V8" s="73"/>
      <c r="W8" s="73"/>
      <c r="X8" s="73"/>
      <c r="Y8" s="73"/>
      <c r="Z8" s="73"/>
    </row>
    <row r="9">
      <c r="A9" s="10" t="s">
        <v>11255</v>
      </c>
      <c r="B9" s="10">
        <v>52.0</v>
      </c>
      <c r="C9" s="73"/>
      <c r="D9" s="73"/>
      <c r="E9" s="105"/>
      <c r="F9" s="96"/>
      <c r="G9" s="73"/>
      <c r="H9" s="73"/>
      <c r="I9" s="73" t="s">
        <v>11256</v>
      </c>
      <c r="J9" s="98">
        <v>141.0</v>
      </c>
      <c r="K9" s="73"/>
      <c r="L9" s="73"/>
      <c r="M9" s="99" t="s">
        <v>11257</v>
      </c>
      <c r="N9" s="98">
        <v>0.0</v>
      </c>
      <c r="O9" s="73"/>
      <c r="P9" s="73"/>
      <c r="Q9" s="73"/>
      <c r="R9" s="73"/>
      <c r="S9" s="73"/>
      <c r="T9" s="73"/>
      <c r="U9" s="73"/>
      <c r="V9" s="73"/>
      <c r="W9" s="73"/>
      <c r="X9" s="73"/>
      <c r="Y9" s="73"/>
      <c r="Z9" s="73"/>
    </row>
    <row r="10">
      <c r="A10" s="73"/>
      <c r="B10" s="73"/>
      <c r="C10" s="73"/>
      <c r="D10" s="73"/>
      <c r="E10" s="110"/>
      <c r="F10" s="101"/>
      <c r="G10" s="73"/>
      <c r="H10" s="73"/>
      <c r="J10" s="98"/>
      <c r="K10" s="73"/>
      <c r="L10" s="73"/>
      <c r="M10" s="109" t="s">
        <v>11258</v>
      </c>
      <c r="N10" s="98">
        <v>0.0</v>
      </c>
      <c r="O10" s="73"/>
      <c r="P10" s="73"/>
      <c r="Q10" s="73"/>
      <c r="R10" s="73"/>
      <c r="S10" s="73"/>
      <c r="T10" s="73"/>
      <c r="U10" s="73"/>
      <c r="V10" s="73"/>
      <c r="W10" s="73"/>
      <c r="X10" s="73"/>
      <c r="Y10" s="73"/>
      <c r="Z10" s="73"/>
    </row>
    <row r="11">
      <c r="A11" s="73"/>
      <c r="B11" s="73"/>
      <c r="C11" s="73"/>
      <c r="D11" s="73"/>
      <c r="E11" s="95" t="s">
        <v>11234</v>
      </c>
      <c r="F11" s="73"/>
      <c r="G11" s="73"/>
      <c r="H11" s="73"/>
      <c r="I11" s="73"/>
      <c r="J11" s="73"/>
      <c r="K11" s="73"/>
      <c r="L11" s="73"/>
      <c r="M11" s="9" t="s">
        <v>11259</v>
      </c>
      <c r="N11" s="98">
        <v>0.0</v>
      </c>
      <c r="O11" s="73"/>
      <c r="P11" s="73"/>
      <c r="Q11" s="73"/>
      <c r="R11" s="73"/>
      <c r="S11" s="73"/>
      <c r="T11" s="73"/>
      <c r="U11" s="73"/>
      <c r="V11" s="73"/>
      <c r="W11" s="73"/>
      <c r="X11" s="73"/>
      <c r="Y11" s="73"/>
      <c r="Z11" s="73"/>
    </row>
    <row r="12">
      <c r="A12" s="73"/>
      <c r="B12" s="73"/>
      <c r="C12" s="73"/>
      <c r="D12" s="73"/>
      <c r="E12" s="73"/>
      <c r="F12" s="73"/>
      <c r="G12" s="73"/>
      <c r="H12" s="73"/>
      <c r="I12" s="73"/>
      <c r="J12" s="73"/>
      <c r="K12" s="73"/>
      <c r="L12" s="73"/>
      <c r="M12" s="9" t="s">
        <v>11260</v>
      </c>
      <c r="N12" s="98">
        <v>0.0</v>
      </c>
      <c r="O12" s="73"/>
      <c r="P12" s="73"/>
      <c r="Q12" s="73"/>
      <c r="R12" s="73"/>
      <c r="S12" s="73"/>
      <c r="T12" s="73"/>
      <c r="U12" s="73"/>
      <c r="V12" s="73"/>
      <c r="W12" s="73"/>
      <c r="X12" s="73"/>
      <c r="Y12" s="73"/>
      <c r="Z12" s="73"/>
    </row>
    <row r="13">
      <c r="A13" s="111" t="s">
        <v>11261</v>
      </c>
      <c r="B13" s="111" t="s">
        <v>11262</v>
      </c>
      <c r="C13" s="112" t="s">
        <v>11263</v>
      </c>
      <c r="D13" s="112" t="s">
        <v>11264</v>
      </c>
      <c r="E13" s="73"/>
      <c r="F13" s="12" t="s">
        <v>11265</v>
      </c>
      <c r="G13" s="113" t="s">
        <v>33</v>
      </c>
      <c r="H13" s="73"/>
      <c r="I13" s="73"/>
      <c r="J13" s="73"/>
      <c r="K13" s="73"/>
      <c r="L13" s="73"/>
      <c r="M13" s="9" t="s">
        <v>11266</v>
      </c>
      <c r="N13" s="98">
        <v>0.0</v>
      </c>
      <c r="O13" s="73"/>
      <c r="P13" s="73"/>
      <c r="Q13" s="73"/>
      <c r="R13" s="73"/>
      <c r="S13" s="73"/>
      <c r="T13" s="73"/>
      <c r="U13" s="73"/>
      <c r="V13" s="73"/>
      <c r="W13" s="73"/>
      <c r="X13" s="73"/>
      <c r="Y13" s="73"/>
      <c r="Z13" s="73"/>
    </row>
    <row r="14">
      <c r="A14" s="114" t="s">
        <v>11267</v>
      </c>
      <c r="B14" s="114" t="s">
        <v>11268</v>
      </c>
      <c r="C14" s="73"/>
      <c r="D14" s="73"/>
      <c r="E14" s="74"/>
      <c r="F14" s="12">
        <v>72.0</v>
      </c>
      <c r="G14" s="12" t="s">
        <v>5138</v>
      </c>
      <c r="H14" s="73"/>
      <c r="I14" s="73"/>
      <c r="J14" s="73"/>
      <c r="K14" s="73"/>
      <c r="L14" s="73"/>
      <c r="M14" s="73"/>
      <c r="N14" s="73"/>
      <c r="O14" s="73"/>
      <c r="P14" s="73"/>
      <c r="Q14" s="73"/>
      <c r="R14" s="73"/>
      <c r="S14" s="73"/>
      <c r="T14" s="73"/>
      <c r="U14" s="73"/>
      <c r="V14" s="73"/>
      <c r="W14" s="73"/>
      <c r="X14" s="73"/>
      <c r="Y14" s="73"/>
      <c r="Z14" s="73"/>
    </row>
    <row r="15">
      <c r="A15" s="114" t="s">
        <v>11269</v>
      </c>
      <c r="B15" s="114" t="s">
        <v>11270</v>
      </c>
      <c r="C15" s="73"/>
      <c r="D15" s="73"/>
      <c r="E15" s="74"/>
      <c r="F15" s="12">
        <v>73.0</v>
      </c>
      <c r="G15" s="12" t="s">
        <v>5138</v>
      </c>
      <c r="H15" s="73"/>
      <c r="I15" s="73"/>
      <c r="J15" s="73"/>
      <c r="K15" s="73"/>
      <c r="L15" s="73"/>
      <c r="M15" s="73"/>
      <c r="N15" s="73"/>
      <c r="O15" s="73"/>
      <c r="P15" s="73"/>
      <c r="Q15" s="73"/>
      <c r="R15" s="73"/>
      <c r="S15" s="73"/>
      <c r="T15" s="73"/>
      <c r="U15" s="73"/>
      <c r="V15" s="73"/>
      <c r="W15" s="73"/>
      <c r="X15" s="73"/>
      <c r="Y15" s="73"/>
      <c r="Z15" s="73"/>
    </row>
    <row r="16">
      <c r="A16" s="114" t="s">
        <v>11271</v>
      </c>
      <c r="B16" s="114" t="s">
        <v>11272</v>
      </c>
      <c r="C16" s="73"/>
      <c r="D16" s="73"/>
      <c r="E16" s="74"/>
      <c r="F16" s="12">
        <v>74.0</v>
      </c>
      <c r="G16" s="12" t="s">
        <v>5138</v>
      </c>
      <c r="H16" s="73"/>
      <c r="I16" s="73"/>
      <c r="J16" s="73"/>
      <c r="K16" s="73"/>
      <c r="L16" s="73"/>
      <c r="M16" s="73"/>
      <c r="N16" s="73"/>
      <c r="O16" s="73"/>
      <c r="P16" s="73"/>
      <c r="Q16" s="73"/>
      <c r="R16" s="73"/>
      <c r="S16" s="73"/>
      <c r="T16" s="73"/>
      <c r="U16" s="73"/>
      <c r="V16" s="73"/>
      <c r="W16" s="73"/>
      <c r="X16" s="73"/>
      <c r="Y16" s="73"/>
      <c r="Z16" s="73"/>
    </row>
    <row r="17">
      <c r="A17" s="114" t="s">
        <v>11273</v>
      </c>
      <c r="B17" s="114" t="s">
        <v>11274</v>
      </c>
      <c r="C17" s="73"/>
      <c r="D17" s="73"/>
      <c r="E17" s="74"/>
      <c r="F17" s="12">
        <v>75.0</v>
      </c>
      <c r="G17" s="12" t="s">
        <v>5138</v>
      </c>
      <c r="H17" s="73"/>
      <c r="I17" s="73"/>
      <c r="J17" s="73"/>
      <c r="K17" s="73"/>
      <c r="L17" s="73"/>
      <c r="M17" s="73"/>
      <c r="N17" s="73"/>
      <c r="O17" s="73"/>
      <c r="P17" s="73"/>
      <c r="Q17" s="73"/>
      <c r="R17" s="73"/>
      <c r="S17" s="73"/>
      <c r="T17" s="73"/>
      <c r="U17" s="73"/>
      <c r="V17" s="73"/>
      <c r="W17" s="73"/>
      <c r="X17" s="73"/>
      <c r="Y17" s="73"/>
      <c r="Z17" s="73"/>
    </row>
    <row r="18">
      <c r="A18" s="73"/>
      <c r="B18" s="73"/>
      <c r="C18" s="73"/>
      <c r="D18" s="73"/>
      <c r="E18" s="74"/>
      <c r="F18" s="12">
        <v>76.0</v>
      </c>
      <c r="G18" s="12" t="s">
        <v>5138</v>
      </c>
      <c r="H18" s="73"/>
      <c r="I18" s="73"/>
      <c r="J18" s="73"/>
      <c r="K18" s="73"/>
      <c r="L18" s="73"/>
      <c r="M18" s="73"/>
      <c r="N18" s="73"/>
      <c r="O18" s="73"/>
      <c r="P18" s="73"/>
      <c r="Q18" s="73"/>
      <c r="R18" s="73"/>
      <c r="S18" s="73"/>
      <c r="T18" s="73"/>
      <c r="U18" s="73"/>
      <c r="V18" s="73"/>
      <c r="W18" s="73"/>
      <c r="X18" s="73"/>
      <c r="Y18" s="73"/>
      <c r="Z18" s="73"/>
    </row>
    <row r="19">
      <c r="A19" s="73"/>
      <c r="B19" s="73"/>
      <c r="C19" s="73"/>
      <c r="D19" s="73"/>
      <c r="E19" s="74"/>
      <c r="F19" s="12">
        <v>77.0</v>
      </c>
      <c r="G19" s="12" t="s">
        <v>5138</v>
      </c>
      <c r="H19" s="73"/>
      <c r="I19" s="73"/>
      <c r="J19" s="73"/>
      <c r="K19" s="73"/>
      <c r="L19" s="73"/>
      <c r="M19" s="73"/>
      <c r="N19" s="73"/>
      <c r="O19" s="73"/>
      <c r="P19" s="73"/>
      <c r="Q19" s="73"/>
      <c r="R19" s="73"/>
      <c r="S19" s="73"/>
      <c r="T19" s="73"/>
      <c r="U19" s="73"/>
      <c r="V19" s="73"/>
      <c r="W19" s="73"/>
      <c r="X19" s="73"/>
      <c r="Y19" s="73"/>
      <c r="Z19" s="73"/>
    </row>
    <row r="20">
      <c r="A20" s="73"/>
      <c r="B20" s="73"/>
      <c r="C20" s="73"/>
      <c r="D20" s="73"/>
      <c r="E20" s="74"/>
      <c r="F20" s="12">
        <v>78.0</v>
      </c>
      <c r="G20" s="12" t="s">
        <v>5138</v>
      </c>
      <c r="H20" s="73"/>
      <c r="I20" s="73"/>
      <c r="J20" s="73"/>
      <c r="K20" s="73"/>
      <c r="L20" s="73"/>
      <c r="M20" s="73"/>
      <c r="N20" s="73"/>
      <c r="O20" s="73"/>
      <c r="P20" s="73"/>
      <c r="Q20" s="73"/>
      <c r="R20" s="73"/>
      <c r="S20" s="73"/>
      <c r="T20" s="73"/>
      <c r="U20" s="73"/>
      <c r="V20" s="73"/>
      <c r="W20" s="73"/>
      <c r="X20" s="73"/>
      <c r="Y20" s="73"/>
      <c r="Z20" s="73"/>
    </row>
    <row r="21">
      <c r="A21" s="73"/>
      <c r="B21" s="73"/>
      <c r="C21" s="73"/>
      <c r="D21" s="73"/>
      <c r="E21" s="74"/>
      <c r="F21" s="12">
        <v>79.0</v>
      </c>
      <c r="G21" s="12" t="s">
        <v>5138</v>
      </c>
      <c r="H21" s="73"/>
      <c r="I21" s="73"/>
      <c r="J21" s="73"/>
      <c r="K21" s="73"/>
      <c r="L21" s="73"/>
      <c r="M21" s="73"/>
      <c r="N21" s="73"/>
      <c r="O21" s="73"/>
      <c r="P21" s="73"/>
      <c r="Q21" s="73"/>
      <c r="R21" s="73"/>
      <c r="S21" s="73"/>
      <c r="T21" s="73"/>
      <c r="U21" s="73"/>
      <c r="V21" s="73"/>
      <c r="W21" s="73"/>
      <c r="X21" s="73"/>
      <c r="Y21" s="73"/>
      <c r="Z21" s="73"/>
    </row>
    <row r="22">
      <c r="A22" s="73"/>
      <c r="B22" s="73"/>
      <c r="C22" s="73"/>
      <c r="D22" s="73"/>
      <c r="E22" s="74"/>
      <c r="F22" s="12">
        <v>80.0</v>
      </c>
      <c r="G22" s="12" t="s">
        <v>5138</v>
      </c>
      <c r="H22" s="73"/>
      <c r="I22" s="9" t="s">
        <v>11275</v>
      </c>
      <c r="J22" s="73"/>
      <c r="K22" s="73"/>
      <c r="L22" s="73"/>
      <c r="M22" s="73"/>
      <c r="N22" s="73"/>
      <c r="O22" s="73"/>
      <c r="P22" s="73"/>
      <c r="Q22" s="73"/>
      <c r="R22" s="73"/>
      <c r="S22" s="73"/>
      <c r="T22" s="73"/>
      <c r="U22" s="73"/>
      <c r="V22" s="73"/>
      <c r="W22" s="73"/>
      <c r="X22" s="73"/>
      <c r="Y22" s="73"/>
      <c r="Z22" s="73"/>
    </row>
    <row r="23">
      <c r="A23" s="73"/>
      <c r="B23" s="73"/>
      <c r="C23" s="73"/>
      <c r="D23" s="73"/>
      <c r="E23" s="74"/>
      <c r="F23" s="12">
        <v>81.0</v>
      </c>
      <c r="G23" s="12" t="s">
        <v>5138</v>
      </c>
      <c r="H23" s="73"/>
      <c r="I23" s="9" t="s">
        <v>11276</v>
      </c>
      <c r="J23" s="73"/>
      <c r="K23" s="73"/>
      <c r="L23" s="73"/>
      <c r="M23" s="73"/>
      <c r="N23" s="73"/>
      <c r="O23" s="73"/>
      <c r="P23" s="73"/>
      <c r="Q23" s="73"/>
      <c r="R23" s="73"/>
      <c r="S23" s="73"/>
      <c r="T23" s="73"/>
      <c r="U23" s="73"/>
      <c r="V23" s="73"/>
      <c r="W23" s="73"/>
      <c r="X23" s="73"/>
      <c r="Y23" s="73"/>
      <c r="Z23" s="73"/>
    </row>
    <row r="24">
      <c r="A24" s="73"/>
      <c r="B24" s="73"/>
      <c r="C24" s="73"/>
      <c r="D24" s="73"/>
      <c r="E24" s="74"/>
      <c r="F24" s="12">
        <v>82.0</v>
      </c>
      <c r="G24" s="12" t="s">
        <v>5138</v>
      </c>
      <c r="H24" s="73"/>
      <c r="I24" s="9" t="s">
        <v>11277</v>
      </c>
      <c r="J24" s="73"/>
      <c r="K24" s="73"/>
      <c r="L24" s="73"/>
      <c r="M24" s="73"/>
      <c r="N24" s="73"/>
      <c r="O24" s="73"/>
      <c r="P24" s="73"/>
      <c r="Q24" s="73"/>
      <c r="R24" s="73"/>
      <c r="S24" s="73"/>
      <c r="T24" s="73"/>
      <c r="U24" s="73"/>
      <c r="V24" s="73"/>
      <c r="W24" s="73"/>
      <c r="X24" s="73"/>
      <c r="Y24" s="73"/>
      <c r="Z24" s="73"/>
    </row>
    <row r="25">
      <c r="A25" s="73"/>
      <c r="B25" s="73"/>
      <c r="C25" s="73"/>
      <c r="D25" s="73"/>
      <c r="E25" s="74"/>
      <c r="F25" s="12">
        <v>83.0</v>
      </c>
      <c r="G25" s="12" t="s">
        <v>5138</v>
      </c>
      <c r="H25" s="73"/>
      <c r="I25" s="9" t="s">
        <v>11278</v>
      </c>
      <c r="J25" s="73"/>
      <c r="K25" s="73"/>
      <c r="L25" s="73"/>
      <c r="M25" s="73"/>
      <c r="N25" s="73"/>
      <c r="O25" s="73"/>
      <c r="P25" s="73"/>
      <c r="Q25" s="73"/>
      <c r="R25" s="73"/>
      <c r="S25" s="73"/>
      <c r="T25" s="73"/>
      <c r="U25" s="73"/>
      <c r="V25" s="73"/>
      <c r="W25" s="73"/>
      <c r="X25" s="73"/>
      <c r="Y25" s="73"/>
      <c r="Z25" s="73"/>
    </row>
    <row r="26">
      <c r="A26" s="73"/>
      <c r="B26" s="73"/>
      <c r="C26" s="73"/>
      <c r="D26" s="73"/>
      <c r="E26" s="74"/>
      <c r="F26" s="12">
        <v>84.0</v>
      </c>
      <c r="G26" s="12" t="s">
        <v>5138</v>
      </c>
      <c r="H26" s="73"/>
      <c r="I26" s="9" t="s">
        <v>11279</v>
      </c>
      <c r="J26" s="73"/>
      <c r="K26" s="73"/>
      <c r="L26" s="73"/>
      <c r="M26" s="73"/>
      <c r="N26" s="73"/>
      <c r="O26" s="73"/>
      <c r="P26" s="73"/>
      <c r="Q26" s="73"/>
      <c r="R26" s="73"/>
      <c r="S26" s="73"/>
      <c r="T26" s="73"/>
      <c r="U26" s="73"/>
      <c r="V26" s="73"/>
      <c r="W26" s="73"/>
      <c r="X26" s="73"/>
      <c r="Y26" s="73"/>
      <c r="Z26" s="73"/>
    </row>
    <row r="27">
      <c r="A27" s="73"/>
      <c r="B27" s="73"/>
      <c r="C27" s="73"/>
      <c r="D27" s="73"/>
      <c r="E27" s="74"/>
      <c r="F27" s="12">
        <v>85.0</v>
      </c>
      <c r="G27" s="12" t="s">
        <v>5138</v>
      </c>
      <c r="H27" s="73"/>
      <c r="I27" s="73"/>
      <c r="J27" s="73"/>
      <c r="K27" s="73"/>
      <c r="L27" s="73"/>
      <c r="M27" s="73"/>
      <c r="N27" s="73"/>
      <c r="O27" s="73"/>
      <c r="P27" s="73"/>
      <c r="Q27" s="73"/>
      <c r="R27" s="73"/>
      <c r="S27" s="73"/>
      <c r="T27" s="73"/>
      <c r="U27" s="73"/>
      <c r="V27" s="73"/>
      <c r="W27" s="73"/>
      <c r="X27" s="73"/>
      <c r="Y27" s="73"/>
      <c r="Z27" s="73"/>
    </row>
    <row r="28">
      <c r="A28" s="73"/>
      <c r="B28" s="73"/>
      <c r="C28" s="73"/>
      <c r="D28" s="73"/>
      <c r="E28" s="74"/>
      <c r="F28" s="12">
        <v>86.0</v>
      </c>
      <c r="G28" s="12" t="s">
        <v>5138</v>
      </c>
      <c r="H28" s="73"/>
      <c r="I28" s="73"/>
      <c r="J28" s="73"/>
      <c r="K28" s="73"/>
      <c r="L28" s="73"/>
      <c r="M28" s="73"/>
      <c r="N28" s="73"/>
      <c r="O28" s="73"/>
      <c r="P28" s="73"/>
      <c r="Q28" s="73"/>
      <c r="R28" s="73"/>
      <c r="S28" s="73"/>
      <c r="T28" s="73"/>
      <c r="U28" s="73"/>
      <c r="V28" s="73"/>
      <c r="W28" s="73"/>
      <c r="X28" s="73"/>
      <c r="Y28" s="73"/>
      <c r="Z28" s="73"/>
    </row>
    <row r="29">
      <c r="A29" s="73"/>
      <c r="B29" s="73"/>
      <c r="C29" s="73"/>
      <c r="D29" s="73"/>
      <c r="E29" s="74"/>
      <c r="F29" s="12">
        <v>87.0</v>
      </c>
      <c r="G29" s="115" t="s">
        <v>9197</v>
      </c>
      <c r="H29" s="73"/>
      <c r="I29" s="73"/>
      <c r="J29" s="73"/>
      <c r="K29" s="73"/>
      <c r="L29" s="73"/>
      <c r="M29" s="73"/>
      <c r="N29" s="73"/>
      <c r="O29" s="73"/>
      <c r="P29" s="73"/>
      <c r="Q29" s="73"/>
      <c r="R29" s="73"/>
      <c r="S29" s="73"/>
      <c r="T29" s="73"/>
      <c r="U29" s="73"/>
      <c r="V29" s="73"/>
      <c r="W29" s="73"/>
      <c r="X29" s="73"/>
      <c r="Y29" s="73"/>
      <c r="Z29" s="73"/>
    </row>
    <row r="30">
      <c r="A30" s="73"/>
      <c r="B30" s="73"/>
      <c r="C30" s="73"/>
      <c r="D30" s="73"/>
      <c r="E30" s="74"/>
      <c r="F30" s="12">
        <v>88.0</v>
      </c>
      <c r="G30" s="12" t="s">
        <v>9197</v>
      </c>
      <c r="H30" s="73"/>
      <c r="I30" s="73"/>
      <c r="J30" s="73"/>
      <c r="K30" s="73"/>
      <c r="L30" s="73"/>
      <c r="M30" s="73"/>
      <c r="N30" s="73"/>
      <c r="O30" s="73"/>
      <c r="P30" s="73"/>
      <c r="Q30" s="73"/>
      <c r="R30" s="73"/>
      <c r="S30" s="73"/>
      <c r="T30" s="73"/>
      <c r="U30" s="73"/>
      <c r="V30" s="73"/>
      <c r="W30" s="73"/>
      <c r="X30" s="73"/>
      <c r="Y30" s="73"/>
      <c r="Z30" s="73"/>
    </row>
    <row r="31">
      <c r="A31" s="73"/>
      <c r="B31" s="73"/>
      <c r="C31" s="73"/>
      <c r="D31" s="73"/>
      <c r="E31" s="74"/>
      <c r="F31" s="12">
        <v>89.0</v>
      </c>
      <c r="G31" s="12" t="s">
        <v>9197</v>
      </c>
      <c r="H31" s="73"/>
      <c r="I31" s="73"/>
      <c r="J31" s="73"/>
      <c r="K31" s="73"/>
      <c r="L31" s="73"/>
      <c r="M31" s="73"/>
      <c r="N31" s="73"/>
      <c r="O31" s="73"/>
      <c r="P31" s="73"/>
      <c r="Q31" s="73"/>
      <c r="R31" s="73"/>
      <c r="S31" s="73"/>
      <c r="T31" s="73"/>
      <c r="U31" s="73"/>
      <c r="V31" s="73"/>
      <c r="W31" s="73"/>
      <c r="X31" s="73"/>
      <c r="Y31" s="73"/>
      <c r="Z31" s="73"/>
    </row>
    <row r="32">
      <c r="A32" s="73"/>
      <c r="B32" s="73"/>
      <c r="C32" s="73"/>
      <c r="D32" s="73"/>
      <c r="E32" s="74"/>
      <c r="F32" s="12">
        <v>90.0</v>
      </c>
      <c r="G32" s="12" t="s">
        <v>9197</v>
      </c>
      <c r="H32" s="73"/>
      <c r="I32" s="73"/>
      <c r="J32" s="73"/>
      <c r="K32" s="73"/>
      <c r="L32" s="73"/>
      <c r="M32" s="73"/>
      <c r="N32" s="73"/>
      <c r="O32" s="73"/>
      <c r="P32" s="73"/>
      <c r="Q32" s="73"/>
      <c r="R32" s="73"/>
      <c r="S32" s="73"/>
      <c r="T32" s="73"/>
      <c r="U32" s="73"/>
      <c r="V32" s="73"/>
      <c r="W32" s="73"/>
      <c r="X32" s="73"/>
      <c r="Y32" s="73"/>
      <c r="Z32" s="73"/>
    </row>
    <row r="33">
      <c r="A33" s="73"/>
      <c r="B33" s="73"/>
      <c r="C33" s="73"/>
      <c r="D33" s="73"/>
      <c r="E33" s="74"/>
      <c r="F33" s="12">
        <v>91.0</v>
      </c>
      <c r="G33" s="12" t="s">
        <v>9197</v>
      </c>
      <c r="H33" s="73"/>
      <c r="I33" s="73"/>
      <c r="J33" s="73"/>
      <c r="K33" s="73"/>
      <c r="L33" s="73"/>
      <c r="M33" s="73"/>
      <c r="N33" s="73"/>
      <c r="O33" s="73"/>
      <c r="P33" s="73"/>
      <c r="Q33" s="73"/>
      <c r="R33" s="73"/>
      <c r="S33" s="73"/>
      <c r="T33" s="73"/>
      <c r="U33" s="73"/>
      <c r="V33" s="73"/>
      <c r="W33" s="73"/>
      <c r="X33" s="73"/>
      <c r="Y33" s="73"/>
      <c r="Z33" s="73"/>
    </row>
    <row r="34">
      <c r="A34" s="73"/>
      <c r="B34" s="73"/>
      <c r="C34" s="73"/>
      <c r="D34" s="73"/>
      <c r="E34" s="74"/>
      <c r="F34" s="12">
        <v>92.0</v>
      </c>
      <c r="G34" s="12" t="s">
        <v>9197</v>
      </c>
      <c r="H34" s="73"/>
      <c r="I34" s="73"/>
      <c r="J34" s="73"/>
      <c r="K34" s="73"/>
      <c r="L34" s="73"/>
      <c r="M34" s="73"/>
      <c r="N34" s="73"/>
      <c r="O34" s="73"/>
      <c r="P34" s="73"/>
      <c r="Q34" s="73"/>
      <c r="R34" s="73"/>
      <c r="S34" s="73"/>
      <c r="T34" s="73"/>
      <c r="U34" s="73"/>
      <c r="V34" s="73"/>
      <c r="W34" s="73"/>
      <c r="X34" s="73"/>
      <c r="Y34" s="73"/>
      <c r="Z34" s="73"/>
    </row>
    <row r="35">
      <c r="A35" s="73"/>
      <c r="B35" s="73"/>
      <c r="C35" s="73"/>
      <c r="D35" s="73"/>
      <c r="E35" s="74"/>
      <c r="F35" s="12">
        <v>93.0</v>
      </c>
      <c r="G35" s="12" t="s">
        <v>9197</v>
      </c>
      <c r="H35" s="73"/>
      <c r="I35" s="73"/>
      <c r="J35" s="73"/>
      <c r="K35" s="73"/>
      <c r="L35" s="73"/>
      <c r="M35" s="73"/>
      <c r="N35" s="73"/>
      <c r="O35" s="73"/>
      <c r="P35" s="73"/>
      <c r="Q35" s="73"/>
      <c r="R35" s="73"/>
      <c r="S35" s="73"/>
      <c r="T35" s="73"/>
      <c r="U35" s="73"/>
      <c r="V35" s="73"/>
      <c r="W35" s="73"/>
      <c r="X35" s="73"/>
      <c r="Y35" s="73"/>
      <c r="Z35" s="73"/>
    </row>
    <row r="36">
      <c r="A36" s="73"/>
      <c r="B36" s="73"/>
      <c r="C36" s="73"/>
      <c r="D36" s="73"/>
      <c r="E36" s="74"/>
      <c r="F36" s="12">
        <v>94.0</v>
      </c>
      <c r="G36" s="12" t="s">
        <v>9197</v>
      </c>
      <c r="H36" s="73"/>
      <c r="I36" s="73"/>
      <c r="J36" s="73"/>
      <c r="K36" s="73"/>
      <c r="L36" s="73"/>
      <c r="M36" s="73"/>
      <c r="N36" s="73"/>
      <c r="O36" s="73"/>
      <c r="P36" s="73"/>
      <c r="Q36" s="73"/>
      <c r="R36" s="73"/>
      <c r="S36" s="73"/>
      <c r="T36" s="73"/>
      <c r="U36" s="73"/>
      <c r="V36" s="73"/>
      <c r="W36" s="73"/>
      <c r="X36" s="73"/>
      <c r="Y36" s="73"/>
      <c r="Z36" s="73"/>
    </row>
    <row r="37">
      <c r="A37" s="73"/>
      <c r="B37" s="73"/>
      <c r="C37" s="73"/>
      <c r="D37" s="73"/>
      <c r="E37" s="74"/>
      <c r="F37" s="12">
        <v>95.0</v>
      </c>
      <c r="G37" s="12" t="s">
        <v>9197</v>
      </c>
      <c r="H37" s="73"/>
      <c r="I37" s="73"/>
      <c r="J37" s="73"/>
      <c r="K37" s="73"/>
      <c r="L37" s="73"/>
      <c r="M37" s="73"/>
      <c r="N37" s="73"/>
      <c r="O37" s="73"/>
      <c r="P37" s="73"/>
      <c r="Q37" s="73"/>
      <c r="R37" s="73"/>
      <c r="S37" s="73"/>
      <c r="T37" s="73"/>
      <c r="U37" s="73"/>
      <c r="V37" s="73"/>
      <c r="W37" s="73"/>
      <c r="X37" s="73"/>
      <c r="Y37" s="73"/>
      <c r="Z37" s="73"/>
    </row>
    <row r="38">
      <c r="A38" s="73"/>
      <c r="B38" s="73"/>
      <c r="C38" s="73"/>
      <c r="D38" s="73"/>
      <c r="E38" s="74"/>
      <c r="F38" s="12">
        <v>96.0</v>
      </c>
      <c r="G38" s="12" t="s">
        <v>9197</v>
      </c>
      <c r="H38" s="73"/>
      <c r="I38" s="73"/>
      <c r="J38" s="73"/>
      <c r="K38" s="73"/>
      <c r="L38" s="73"/>
      <c r="M38" s="73"/>
      <c r="N38" s="73"/>
      <c r="O38" s="73"/>
      <c r="P38" s="73"/>
      <c r="Q38" s="73"/>
      <c r="R38" s="73"/>
      <c r="S38" s="73"/>
      <c r="T38" s="73"/>
      <c r="U38" s="73"/>
      <c r="V38" s="73"/>
      <c r="W38" s="73"/>
      <c r="X38" s="73"/>
      <c r="Y38" s="73"/>
      <c r="Z38" s="73"/>
    </row>
    <row r="39">
      <c r="A39" s="73"/>
      <c r="B39" s="73"/>
      <c r="C39" s="73"/>
      <c r="D39" s="73"/>
      <c r="E39" s="74"/>
      <c r="F39" s="12">
        <v>97.0</v>
      </c>
      <c r="G39" s="12" t="s">
        <v>9197</v>
      </c>
      <c r="H39" s="73"/>
      <c r="I39" s="73"/>
      <c r="J39" s="73"/>
      <c r="K39" s="73"/>
      <c r="L39" s="73"/>
      <c r="M39" s="73"/>
      <c r="N39" s="73"/>
      <c r="O39" s="73"/>
      <c r="P39" s="73"/>
      <c r="Q39" s="73"/>
      <c r="R39" s="73"/>
      <c r="S39" s="73"/>
      <c r="T39" s="73"/>
      <c r="U39" s="73"/>
      <c r="V39" s="73"/>
      <c r="W39" s="73"/>
      <c r="X39" s="73"/>
      <c r="Y39" s="73"/>
      <c r="Z39" s="73"/>
    </row>
    <row r="40">
      <c r="A40" s="73"/>
      <c r="B40" s="73"/>
      <c r="C40" s="73"/>
      <c r="D40" s="73"/>
      <c r="E40" s="74"/>
      <c r="F40" s="12">
        <v>98.0</v>
      </c>
      <c r="G40" s="12" t="s">
        <v>9197</v>
      </c>
      <c r="H40" s="73"/>
      <c r="I40" s="73"/>
      <c r="J40" s="73"/>
      <c r="K40" s="73"/>
      <c r="L40" s="73"/>
      <c r="M40" s="73"/>
      <c r="N40" s="73"/>
      <c r="O40" s="73"/>
      <c r="P40" s="73"/>
      <c r="Q40" s="73"/>
      <c r="R40" s="73"/>
      <c r="S40" s="73"/>
      <c r="T40" s="73"/>
      <c r="U40" s="73"/>
      <c r="V40" s="73"/>
      <c r="W40" s="73"/>
      <c r="X40" s="73"/>
      <c r="Y40" s="73"/>
      <c r="Z40" s="73"/>
    </row>
    <row r="41">
      <c r="A41" s="73"/>
      <c r="B41" s="73"/>
      <c r="C41" s="73"/>
      <c r="D41" s="73"/>
      <c r="E41" s="74"/>
      <c r="F41" s="12">
        <v>99.0</v>
      </c>
      <c r="G41" s="12" t="s">
        <v>9197</v>
      </c>
      <c r="H41" s="73"/>
      <c r="I41" s="73"/>
      <c r="J41" s="73"/>
      <c r="K41" s="73"/>
      <c r="L41" s="73"/>
      <c r="M41" s="73"/>
      <c r="N41" s="73"/>
      <c r="O41" s="73"/>
      <c r="P41" s="73"/>
      <c r="Q41" s="73"/>
      <c r="R41" s="73"/>
      <c r="S41" s="73"/>
      <c r="T41" s="73"/>
      <c r="U41" s="73"/>
      <c r="V41" s="73"/>
      <c r="W41" s="73"/>
      <c r="X41" s="73"/>
      <c r="Y41" s="73"/>
      <c r="Z41" s="73"/>
    </row>
    <row r="42">
      <c r="A42" s="73"/>
      <c r="B42" s="73"/>
      <c r="C42" s="73"/>
      <c r="D42" s="73"/>
      <c r="E42" s="74"/>
      <c r="F42" s="12">
        <v>100.0</v>
      </c>
      <c r="G42" s="12" t="s">
        <v>9197</v>
      </c>
      <c r="H42" s="73"/>
      <c r="I42" s="73"/>
      <c r="J42" s="73"/>
      <c r="K42" s="73"/>
      <c r="L42" s="73"/>
      <c r="M42" s="73"/>
      <c r="N42" s="73"/>
      <c r="O42" s="73"/>
      <c r="P42" s="73"/>
      <c r="Q42" s="73"/>
      <c r="R42" s="73"/>
      <c r="S42" s="73"/>
      <c r="T42" s="73"/>
      <c r="U42" s="73"/>
      <c r="V42" s="73"/>
      <c r="W42" s="73"/>
      <c r="X42" s="73"/>
      <c r="Y42" s="73"/>
      <c r="Z42" s="73"/>
    </row>
    <row r="43">
      <c r="A43" s="73"/>
      <c r="B43" s="73"/>
      <c r="C43" s="73"/>
      <c r="D43" s="73"/>
      <c r="E43" s="74"/>
      <c r="F43" s="12">
        <v>101.0</v>
      </c>
      <c r="G43" s="12" t="s">
        <v>9197</v>
      </c>
      <c r="H43" s="73"/>
      <c r="I43" s="73"/>
      <c r="J43" s="73"/>
      <c r="K43" s="73"/>
      <c r="L43" s="73"/>
      <c r="M43" s="73"/>
      <c r="N43" s="73"/>
      <c r="O43" s="73"/>
      <c r="P43" s="73"/>
      <c r="Q43" s="73"/>
      <c r="R43" s="73"/>
      <c r="S43" s="73"/>
      <c r="T43" s="73"/>
      <c r="U43" s="73"/>
      <c r="V43" s="73"/>
      <c r="W43" s="73"/>
      <c r="X43" s="73"/>
      <c r="Y43" s="73"/>
      <c r="Z43" s="73"/>
    </row>
    <row r="44">
      <c r="A44" s="73"/>
      <c r="B44" s="73"/>
      <c r="C44" s="73"/>
      <c r="D44" s="116"/>
      <c r="E44" s="74"/>
      <c r="F44" s="12">
        <v>102.0</v>
      </c>
      <c r="G44" s="12" t="s">
        <v>9197</v>
      </c>
      <c r="H44" s="73"/>
      <c r="I44" s="73"/>
      <c r="J44" s="73"/>
      <c r="K44" s="73"/>
      <c r="L44" s="73"/>
      <c r="M44" s="73"/>
      <c r="N44" s="73"/>
      <c r="O44" s="73"/>
      <c r="P44" s="73"/>
      <c r="Q44" s="73"/>
      <c r="R44" s="73"/>
      <c r="S44" s="73"/>
      <c r="T44" s="73"/>
      <c r="U44" s="73"/>
      <c r="V44" s="73"/>
      <c r="W44" s="73"/>
      <c r="X44" s="73"/>
      <c r="Y44" s="73"/>
      <c r="Z44" s="73"/>
    </row>
    <row r="45">
      <c r="A45" s="73"/>
      <c r="B45" s="73"/>
      <c r="C45" s="73"/>
      <c r="D45" s="116"/>
      <c r="E45" s="74"/>
      <c r="F45" s="12">
        <v>103.0</v>
      </c>
      <c r="G45" s="12" t="s">
        <v>9197</v>
      </c>
      <c r="H45" s="73"/>
      <c r="I45" s="73"/>
      <c r="J45" s="73"/>
      <c r="K45" s="73"/>
      <c r="L45" s="73"/>
      <c r="M45" s="73"/>
      <c r="N45" s="73"/>
      <c r="O45" s="73"/>
      <c r="P45" s="73"/>
      <c r="Q45" s="73"/>
      <c r="R45" s="73"/>
      <c r="S45" s="73"/>
      <c r="T45" s="73"/>
      <c r="U45" s="73"/>
      <c r="V45" s="73"/>
      <c r="W45" s="73"/>
      <c r="X45" s="73"/>
      <c r="Y45" s="73"/>
      <c r="Z45" s="73"/>
    </row>
    <row r="46">
      <c r="A46" s="73"/>
      <c r="B46" s="73"/>
      <c r="C46" s="73"/>
      <c r="D46" s="116"/>
      <c r="E46" s="74"/>
      <c r="F46" s="12">
        <v>104.0</v>
      </c>
      <c r="G46" s="115" t="s">
        <v>9186</v>
      </c>
      <c r="H46" s="73"/>
      <c r="I46" s="73"/>
      <c r="J46" s="73"/>
      <c r="K46" s="73"/>
      <c r="L46" s="73"/>
      <c r="M46" s="73"/>
      <c r="N46" s="73"/>
      <c r="O46" s="73"/>
      <c r="P46" s="73"/>
      <c r="Q46" s="73"/>
      <c r="R46" s="73"/>
      <c r="S46" s="73"/>
      <c r="T46" s="73"/>
      <c r="U46" s="73"/>
      <c r="V46" s="73"/>
      <c r="W46" s="73"/>
      <c r="X46" s="73"/>
      <c r="Y46" s="73"/>
      <c r="Z46" s="73"/>
    </row>
    <row r="47">
      <c r="A47" s="73"/>
      <c r="B47" s="73"/>
      <c r="C47" s="73"/>
      <c r="D47" s="73"/>
      <c r="E47" s="73"/>
      <c r="F47" s="12">
        <v>105.0</v>
      </c>
      <c r="G47" s="12" t="s">
        <v>9186</v>
      </c>
      <c r="H47" s="73"/>
      <c r="I47" s="73"/>
      <c r="J47" s="73"/>
      <c r="K47" s="73"/>
      <c r="L47" s="73"/>
      <c r="M47" s="73"/>
      <c r="N47" s="73"/>
      <c r="O47" s="73"/>
      <c r="P47" s="73"/>
      <c r="Q47" s="73"/>
      <c r="R47" s="73"/>
      <c r="S47" s="73"/>
      <c r="T47" s="73"/>
      <c r="U47" s="73"/>
      <c r="V47" s="73"/>
      <c r="W47" s="73"/>
      <c r="X47" s="73"/>
      <c r="Y47" s="73"/>
      <c r="Z47" s="73"/>
    </row>
    <row r="48">
      <c r="A48" s="73"/>
      <c r="B48" s="73"/>
      <c r="C48" s="73"/>
      <c r="D48" s="73"/>
      <c r="E48" s="73"/>
      <c r="F48" s="12">
        <v>106.0</v>
      </c>
      <c r="G48" s="12" t="s">
        <v>9186</v>
      </c>
      <c r="H48" s="73"/>
      <c r="I48" s="73"/>
      <c r="J48" s="73"/>
      <c r="K48" s="73"/>
      <c r="L48" s="73"/>
      <c r="M48" s="73"/>
      <c r="N48" s="73"/>
      <c r="O48" s="73"/>
      <c r="P48" s="73"/>
      <c r="Q48" s="73"/>
      <c r="R48" s="73"/>
      <c r="S48" s="73"/>
      <c r="T48" s="73"/>
      <c r="U48" s="73"/>
      <c r="V48" s="73"/>
      <c r="W48" s="73"/>
      <c r="X48" s="73"/>
      <c r="Y48" s="73"/>
      <c r="Z48" s="73"/>
    </row>
    <row r="49">
      <c r="A49" s="73"/>
      <c r="B49" s="73"/>
      <c r="C49" s="73"/>
      <c r="D49" s="73"/>
      <c r="E49" s="73"/>
      <c r="F49" s="12">
        <v>107.0</v>
      </c>
      <c r="G49" s="12" t="s">
        <v>9186</v>
      </c>
      <c r="H49" s="73"/>
      <c r="I49" s="73"/>
      <c r="J49" s="73"/>
      <c r="K49" s="73"/>
      <c r="L49" s="73"/>
      <c r="M49" s="73"/>
      <c r="N49" s="73"/>
      <c r="O49" s="73"/>
      <c r="P49" s="73"/>
      <c r="Q49" s="73"/>
      <c r="R49" s="73"/>
      <c r="S49" s="73"/>
      <c r="T49" s="73"/>
      <c r="U49" s="73"/>
      <c r="V49" s="73"/>
      <c r="W49" s="73"/>
      <c r="X49" s="73"/>
      <c r="Y49" s="73"/>
      <c r="Z49" s="73"/>
    </row>
    <row r="50">
      <c r="A50" s="73"/>
      <c r="B50" s="73"/>
      <c r="C50" s="73"/>
      <c r="D50" s="73"/>
      <c r="E50" s="73"/>
      <c r="F50" s="12">
        <v>108.0</v>
      </c>
      <c r="G50" s="12" t="s">
        <v>9186</v>
      </c>
      <c r="H50" s="73"/>
      <c r="I50" s="73"/>
      <c r="J50" s="73"/>
      <c r="K50" s="73"/>
      <c r="L50" s="73"/>
      <c r="M50" s="73"/>
      <c r="N50" s="73"/>
      <c r="O50" s="73"/>
      <c r="P50" s="73"/>
      <c r="Q50" s="73"/>
      <c r="R50" s="73"/>
      <c r="S50" s="73"/>
      <c r="T50" s="73"/>
      <c r="U50" s="73"/>
      <c r="V50" s="73"/>
      <c r="W50" s="73"/>
      <c r="X50" s="73"/>
      <c r="Y50" s="73"/>
      <c r="Z50" s="73"/>
    </row>
    <row r="51">
      <c r="A51" s="73"/>
      <c r="B51" s="73"/>
      <c r="C51" s="73"/>
      <c r="D51" s="73"/>
      <c r="E51" s="73"/>
      <c r="F51" s="12">
        <v>109.0</v>
      </c>
      <c r="G51" s="12" t="s">
        <v>9186</v>
      </c>
      <c r="H51" s="73"/>
      <c r="I51" s="73"/>
      <c r="J51" s="73"/>
      <c r="K51" s="73"/>
      <c r="L51" s="73"/>
      <c r="M51" s="73"/>
      <c r="N51" s="73"/>
      <c r="O51" s="73"/>
      <c r="P51" s="73"/>
      <c r="Q51" s="73"/>
      <c r="R51" s="73"/>
      <c r="S51" s="73"/>
      <c r="T51" s="73"/>
      <c r="U51" s="73"/>
      <c r="V51" s="73"/>
      <c r="W51" s="73"/>
      <c r="X51" s="73"/>
      <c r="Y51" s="73"/>
      <c r="Z51" s="73"/>
    </row>
    <row r="52">
      <c r="A52" s="73"/>
      <c r="B52" s="73"/>
      <c r="C52" s="73"/>
      <c r="D52" s="73"/>
      <c r="E52" s="73"/>
      <c r="F52" s="12">
        <v>110.0</v>
      </c>
      <c r="G52" s="12" t="s">
        <v>9186</v>
      </c>
      <c r="H52" s="73"/>
      <c r="I52" s="73"/>
      <c r="J52" s="73"/>
      <c r="K52" s="73"/>
      <c r="L52" s="73"/>
      <c r="M52" s="73"/>
      <c r="N52" s="73"/>
      <c r="O52" s="73"/>
      <c r="P52" s="73"/>
      <c r="Q52" s="73"/>
      <c r="R52" s="73"/>
      <c r="S52" s="73"/>
      <c r="T52" s="73"/>
      <c r="U52" s="73"/>
      <c r="V52" s="73"/>
      <c r="W52" s="73"/>
      <c r="X52" s="73"/>
      <c r="Y52" s="73"/>
      <c r="Z52" s="73"/>
    </row>
    <row r="53">
      <c r="A53" s="73"/>
      <c r="B53" s="73"/>
      <c r="C53" s="73"/>
      <c r="D53" s="73"/>
      <c r="E53" s="73"/>
      <c r="F53" s="12">
        <v>111.0</v>
      </c>
      <c r="G53" s="12" t="s">
        <v>9186</v>
      </c>
      <c r="H53" s="73"/>
      <c r="I53" s="73"/>
      <c r="J53" s="73"/>
      <c r="K53" s="73"/>
      <c r="L53" s="73"/>
      <c r="M53" s="73"/>
      <c r="N53" s="73"/>
      <c r="O53" s="73"/>
      <c r="P53" s="73"/>
      <c r="Q53" s="73"/>
      <c r="R53" s="73"/>
      <c r="S53" s="73"/>
      <c r="T53" s="73"/>
      <c r="U53" s="73"/>
      <c r="V53" s="73"/>
      <c r="W53" s="73"/>
      <c r="X53" s="73"/>
      <c r="Y53" s="73"/>
      <c r="Z53" s="73"/>
    </row>
    <row r="54">
      <c r="A54" s="73"/>
      <c r="B54" s="73"/>
      <c r="C54" s="73"/>
      <c r="D54" s="73"/>
      <c r="E54" s="73"/>
      <c r="F54" s="12">
        <v>112.0</v>
      </c>
      <c r="G54" s="12" t="s">
        <v>9186</v>
      </c>
      <c r="H54" s="73"/>
      <c r="I54" s="73"/>
      <c r="J54" s="73"/>
      <c r="K54" s="73"/>
      <c r="L54" s="73"/>
      <c r="M54" s="73"/>
      <c r="N54" s="73"/>
      <c r="O54" s="73"/>
      <c r="P54" s="73"/>
      <c r="Q54" s="73"/>
      <c r="R54" s="73"/>
      <c r="S54" s="73"/>
      <c r="T54" s="73"/>
      <c r="U54" s="73"/>
      <c r="V54" s="73"/>
      <c r="W54" s="73"/>
      <c r="X54" s="73"/>
      <c r="Y54" s="73"/>
      <c r="Z54" s="73"/>
    </row>
    <row r="55">
      <c r="A55" s="73"/>
      <c r="B55" s="73"/>
      <c r="C55" s="73"/>
      <c r="D55" s="73"/>
      <c r="E55" s="73"/>
      <c r="F55" s="12">
        <v>113.0</v>
      </c>
      <c r="G55" s="12" t="s">
        <v>9186</v>
      </c>
      <c r="H55" s="73"/>
      <c r="I55" s="73"/>
      <c r="J55" s="73"/>
      <c r="K55" s="73"/>
      <c r="L55" s="73"/>
      <c r="M55" s="73"/>
      <c r="N55" s="73"/>
      <c r="O55" s="73"/>
      <c r="P55" s="73"/>
      <c r="Q55" s="73"/>
      <c r="R55" s="73"/>
      <c r="S55" s="73"/>
      <c r="T55" s="73"/>
      <c r="U55" s="73"/>
      <c r="V55" s="73"/>
      <c r="W55" s="73"/>
      <c r="X55" s="73"/>
      <c r="Y55" s="73"/>
      <c r="Z55" s="73"/>
    </row>
    <row r="56">
      <c r="A56" s="73"/>
      <c r="B56" s="73"/>
      <c r="C56" s="73"/>
      <c r="D56" s="73"/>
      <c r="E56" s="73"/>
      <c r="F56" s="12">
        <v>114.0</v>
      </c>
      <c r="G56" s="12" t="s">
        <v>9186</v>
      </c>
      <c r="H56" s="73"/>
      <c r="I56" s="73"/>
      <c r="J56" s="73"/>
      <c r="K56" s="73"/>
      <c r="L56" s="73"/>
      <c r="M56" s="73"/>
      <c r="N56" s="73"/>
      <c r="O56" s="73"/>
      <c r="P56" s="73"/>
      <c r="Q56" s="73"/>
      <c r="R56" s="73"/>
      <c r="S56" s="73"/>
      <c r="T56" s="73"/>
      <c r="U56" s="73"/>
      <c r="V56" s="73"/>
      <c r="W56" s="73"/>
      <c r="X56" s="73"/>
      <c r="Y56" s="73"/>
      <c r="Z56" s="73"/>
    </row>
    <row r="57">
      <c r="A57" s="73"/>
      <c r="B57" s="73"/>
      <c r="C57" s="73"/>
      <c r="D57" s="73"/>
      <c r="E57" s="73"/>
      <c r="F57" s="12">
        <v>115.0</v>
      </c>
      <c r="G57" s="12" t="s">
        <v>9186</v>
      </c>
      <c r="H57" s="73"/>
      <c r="I57" s="73"/>
      <c r="J57" s="73"/>
      <c r="K57" s="73"/>
      <c r="L57" s="73"/>
      <c r="M57" s="73"/>
      <c r="N57" s="73"/>
      <c r="O57" s="73"/>
      <c r="P57" s="73"/>
      <c r="Q57" s="73"/>
      <c r="R57" s="73"/>
      <c r="S57" s="73"/>
      <c r="T57" s="73"/>
      <c r="U57" s="73"/>
      <c r="V57" s="73"/>
      <c r="W57" s="73"/>
      <c r="X57" s="73"/>
      <c r="Y57" s="73"/>
      <c r="Z57" s="73"/>
    </row>
    <row r="58">
      <c r="A58" s="73"/>
      <c r="B58" s="73"/>
      <c r="C58" s="73"/>
      <c r="D58" s="73"/>
      <c r="E58" s="73"/>
      <c r="F58" s="12">
        <v>116.0</v>
      </c>
      <c r="G58" s="12" t="s">
        <v>9186</v>
      </c>
      <c r="H58" s="73"/>
      <c r="I58" s="73"/>
      <c r="J58" s="73"/>
      <c r="K58" s="73"/>
      <c r="L58" s="73"/>
      <c r="M58" s="73"/>
      <c r="N58" s="73"/>
      <c r="O58" s="73"/>
      <c r="P58" s="73"/>
      <c r="Q58" s="73"/>
      <c r="R58" s="73"/>
      <c r="S58" s="73"/>
      <c r="T58" s="73"/>
      <c r="U58" s="73"/>
      <c r="V58" s="73"/>
      <c r="W58" s="73"/>
      <c r="X58" s="73"/>
      <c r="Y58" s="73"/>
      <c r="Z58" s="73"/>
    </row>
    <row r="59">
      <c r="A59" s="73"/>
      <c r="B59" s="73"/>
      <c r="C59" s="73"/>
      <c r="D59" s="73"/>
      <c r="E59" s="73"/>
      <c r="F59" s="12">
        <v>117.0</v>
      </c>
      <c r="G59" s="115" t="s">
        <v>9255</v>
      </c>
      <c r="H59" s="73"/>
      <c r="I59" s="73"/>
      <c r="J59" s="73"/>
      <c r="K59" s="73"/>
      <c r="L59" s="73"/>
      <c r="M59" s="73"/>
      <c r="N59" s="73"/>
      <c r="O59" s="73"/>
      <c r="P59" s="73"/>
      <c r="Q59" s="73"/>
      <c r="R59" s="73"/>
      <c r="S59" s="73"/>
      <c r="T59" s="73"/>
      <c r="U59" s="73"/>
      <c r="V59" s="73"/>
      <c r="W59" s="73"/>
      <c r="X59" s="73"/>
      <c r="Y59" s="73"/>
      <c r="Z59" s="73"/>
    </row>
    <row r="60">
      <c r="A60" s="73"/>
      <c r="B60" s="73"/>
      <c r="C60" s="73"/>
      <c r="D60" s="73"/>
      <c r="E60" s="73"/>
      <c r="F60" s="12">
        <v>118.0</v>
      </c>
      <c r="G60" s="12" t="s">
        <v>9255</v>
      </c>
      <c r="H60" s="73"/>
      <c r="I60" s="73"/>
      <c r="J60" s="73"/>
      <c r="K60" s="73"/>
      <c r="L60" s="73"/>
      <c r="M60" s="73"/>
      <c r="N60" s="73"/>
      <c r="O60" s="73"/>
      <c r="P60" s="73"/>
      <c r="Q60" s="73"/>
      <c r="R60" s="73"/>
      <c r="S60" s="73"/>
      <c r="T60" s="73"/>
      <c r="U60" s="73"/>
      <c r="V60" s="73"/>
      <c r="W60" s="73"/>
      <c r="X60" s="73"/>
      <c r="Y60" s="73"/>
      <c r="Z60" s="73"/>
    </row>
    <row r="61">
      <c r="A61" s="73"/>
      <c r="B61" s="73"/>
      <c r="C61" s="73"/>
      <c r="D61" s="73"/>
      <c r="E61" s="73"/>
      <c r="F61" s="12">
        <v>119.0</v>
      </c>
      <c r="G61" s="12" t="s">
        <v>9255</v>
      </c>
      <c r="H61" s="73"/>
      <c r="I61" s="73"/>
      <c r="J61" s="73"/>
      <c r="K61" s="73"/>
      <c r="L61" s="73"/>
      <c r="M61" s="73"/>
      <c r="N61" s="73"/>
      <c r="O61" s="73"/>
      <c r="P61" s="73"/>
      <c r="Q61" s="73"/>
      <c r="R61" s="73"/>
      <c r="S61" s="73"/>
      <c r="T61" s="73"/>
      <c r="U61" s="73"/>
      <c r="V61" s="73"/>
      <c r="W61" s="73"/>
      <c r="X61" s="73"/>
      <c r="Y61" s="73"/>
      <c r="Z61" s="73"/>
    </row>
    <row r="62">
      <c r="A62" s="73"/>
      <c r="B62" s="73"/>
      <c r="C62" s="73"/>
      <c r="D62" s="73"/>
      <c r="E62" s="73"/>
      <c r="F62" s="12">
        <v>120.0</v>
      </c>
      <c r="G62" s="12" t="s">
        <v>9255</v>
      </c>
      <c r="H62" s="73"/>
      <c r="I62" s="73"/>
      <c r="J62" s="73"/>
      <c r="K62" s="73"/>
      <c r="L62" s="73"/>
      <c r="M62" s="73"/>
      <c r="N62" s="73"/>
      <c r="O62" s="73"/>
      <c r="P62" s="73"/>
      <c r="Q62" s="73"/>
      <c r="R62" s="73"/>
      <c r="S62" s="73"/>
      <c r="T62" s="73"/>
      <c r="U62" s="73"/>
      <c r="V62" s="73"/>
      <c r="W62" s="73"/>
      <c r="X62" s="73"/>
      <c r="Y62" s="73"/>
      <c r="Z62" s="73"/>
    </row>
    <row r="63">
      <c r="A63" s="73"/>
      <c r="B63" s="73"/>
      <c r="C63" s="73"/>
      <c r="D63" s="73"/>
      <c r="E63" s="73"/>
      <c r="F63" s="12">
        <v>121.0</v>
      </c>
      <c r="G63" s="12" t="s">
        <v>9255</v>
      </c>
      <c r="H63" s="73"/>
      <c r="I63" s="73"/>
      <c r="J63" s="73"/>
      <c r="K63" s="73"/>
      <c r="L63" s="73"/>
      <c r="M63" s="73"/>
      <c r="N63" s="73"/>
      <c r="O63" s="73"/>
      <c r="P63" s="73"/>
      <c r="Q63" s="73"/>
      <c r="R63" s="73"/>
      <c r="S63" s="73"/>
      <c r="T63" s="73"/>
      <c r="U63" s="73"/>
      <c r="V63" s="73"/>
      <c r="W63" s="73"/>
      <c r="X63" s="73"/>
      <c r="Y63" s="73"/>
      <c r="Z63" s="73"/>
    </row>
    <row r="64">
      <c r="A64" s="73"/>
      <c r="B64" s="73"/>
      <c r="C64" s="73"/>
      <c r="D64" s="73"/>
      <c r="E64" s="73"/>
      <c r="F64" s="12">
        <v>122.0</v>
      </c>
      <c r="G64" s="12" t="s">
        <v>9255</v>
      </c>
      <c r="H64" s="73"/>
      <c r="I64" s="73"/>
      <c r="J64" s="73"/>
      <c r="K64" s="73"/>
      <c r="L64" s="73"/>
      <c r="M64" s="73"/>
      <c r="N64" s="73"/>
      <c r="O64" s="73"/>
      <c r="P64" s="73"/>
      <c r="Q64" s="73"/>
      <c r="R64" s="73"/>
      <c r="S64" s="73"/>
      <c r="T64" s="73"/>
      <c r="U64" s="73"/>
      <c r="V64" s="73"/>
      <c r="W64" s="73"/>
      <c r="X64" s="73"/>
      <c r="Y64" s="73"/>
      <c r="Z64" s="73"/>
    </row>
    <row r="65">
      <c r="A65" s="73"/>
      <c r="B65" s="73"/>
      <c r="C65" s="73"/>
      <c r="D65" s="73"/>
      <c r="E65" s="73"/>
      <c r="F65" s="12">
        <v>123.0</v>
      </c>
      <c r="G65" s="12" t="s">
        <v>9255</v>
      </c>
      <c r="H65" s="73"/>
      <c r="I65" s="73"/>
      <c r="J65" s="73"/>
      <c r="K65" s="73"/>
      <c r="L65" s="73"/>
      <c r="M65" s="73"/>
      <c r="N65" s="73"/>
      <c r="O65" s="73"/>
      <c r="P65" s="73"/>
      <c r="Q65" s="73"/>
      <c r="R65" s="73"/>
      <c r="S65" s="73"/>
      <c r="T65" s="73"/>
      <c r="U65" s="73"/>
      <c r="V65" s="73"/>
      <c r="W65" s="73"/>
      <c r="X65" s="73"/>
      <c r="Y65" s="73"/>
      <c r="Z65" s="73"/>
    </row>
    <row r="66">
      <c r="A66" s="73"/>
      <c r="B66" s="73"/>
      <c r="C66" s="73"/>
      <c r="D66" s="73"/>
      <c r="E66" s="73"/>
      <c r="F66" s="12">
        <v>124.0</v>
      </c>
      <c r="G66" s="12" t="s">
        <v>9255</v>
      </c>
      <c r="H66" s="73"/>
      <c r="I66" s="73"/>
      <c r="J66" s="73"/>
      <c r="K66" s="73"/>
      <c r="L66" s="73"/>
      <c r="M66" s="73"/>
      <c r="N66" s="73"/>
      <c r="O66" s="73"/>
      <c r="P66" s="73"/>
      <c r="Q66" s="73"/>
      <c r="R66" s="73"/>
      <c r="S66" s="73"/>
      <c r="T66" s="73"/>
      <c r="U66" s="73"/>
      <c r="V66" s="73"/>
      <c r="W66" s="73"/>
      <c r="X66" s="73"/>
      <c r="Y66" s="73"/>
      <c r="Z66" s="73"/>
    </row>
    <row r="67">
      <c r="A67" s="73"/>
      <c r="B67" s="73"/>
      <c r="C67" s="73"/>
      <c r="D67" s="73"/>
      <c r="E67" s="73"/>
      <c r="F67" s="12">
        <v>125.0</v>
      </c>
      <c r="G67" s="12" t="s">
        <v>9255</v>
      </c>
      <c r="H67" s="73"/>
      <c r="I67" s="73"/>
      <c r="J67" s="73"/>
      <c r="K67" s="73"/>
      <c r="L67" s="73"/>
      <c r="M67" s="73"/>
      <c r="N67" s="73"/>
      <c r="O67" s="73"/>
      <c r="P67" s="73"/>
      <c r="Q67" s="73"/>
      <c r="R67" s="73"/>
      <c r="S67" s="73"/>
      <c r="T67" s="73"/>
      <c r="U67" s="73"/>
      <c r="V67" s="73"/>
      <c r="W67" s="73"/>
      <c r="X67" s="73"/>
      <c r="Y67" s="73"/>
      <c r="Z67" s="73"/>
    </row>
    <row r="68">
      <c r="A68" s="73"/>
      <c r="B68" s="73"/>
      <c r="C68" s="73"/>
      <c r="D68" s="73"/>
      <c r="E68" s="73"/>
      <c r="F68" s="12">
        <v>126.0</v>
      </c>
      <c r="G68" s="12" t="s">
        <v>9255</v>
      </c>
      <c r="H68" s="73"/>
      <c r="I68" s="73"/>
      <c r="J68" s="73"/>
      <c r="K68" s="73"/>
      <c r="L68" s="73"/>
      <c r="M68" s="73"/>
      <c r="N68" s="73"/>
      <c r="O68" s="73"/>
      <c r="P68" s="73"/>
      <c r="Q68" s="73"/>
      <c r="R68" s="73"/>
      <c r="S68" s="73"/>
      <c r="T68" s="73"/>
      <c r="U68" s="73"/>
      <c r="V68" s="73"/>
      <c r="W68" s="73"/>
      <c r="X68" s="73"/>
      <c r="Y68" s="73"/>
      <c r="Z68" s="73"/>
    </row>
    <row r="69">
      <c r="A69" s="73"/>
      <c r="B69" s="73"/>
      <c r="C69" s="73"/>
      <c r="D69" s="73"/>
      <c r="E69" s="73"/>
      <c r="F69" s="12">
        <v>127.0</v>
      </c>
      <c r="G69" s="12" t="s">
        <v>9255</v>
      </c>
      <c r="H69" s="73"/>
      <c r="I69" s="73"/>
      <c r="J69" s="73"/>
      <c r="K69" s="73"/>
      <c r="L69" s="73"/>
      <c r="M69" s="73"/>
      <c r="N69" s="73"/>
      <c r="O69" s="73"/>
      <c r="P69" s="73"/>
      <c r="Q69" s="73"/>
      <c r="R69" s="73"/>
      <c r="S69" s="73"/>
      <c r="T69" s="73"/>
      <c r="U69" s="73"/>
      <c r="V69" s="73"/>
      <c r="W69" s="73"/>
      <c r="X69" s="73"/>
      <c r="Y69" s="73"/>
      <c r="Z69" s="73"/>
    </row>
    <row r="70">
      <c r="A70" s="73"/>
      <c r="B70" s="73"/>
      <c r="C70" s="73"/>
      <c r="D70" s="73"/>
      <c r="E70" s="73"/>
      <c r="F70" s="12">
        <v>128.0</v>
      </c>
      <c r="G70" s="12" t="s">
        <v>9255</v>
      </c>
      <c r="H70" s="73"/>
      <c r="I70" s="73"/>
      <c r="J70" s="73"/>
      <c r="K70" s="73"/>
      <c r="L70" s="73"/>
      <c r="M70" s="73"/>
      <c r="N70" s="73"/>
      <c r="O70" s="73"/>
      <c r="P70" s="73"/>
      <c r="Q70" s="73"/>
      <c r="R70" s="73"/>
      <c r="S70" s="73"/>
      <c r="T70" s="73"/>
      <c r="U70" s="73"/>
      <c r="V70" s="73"/>
      <c r="W70" s="73"/>
      <c r="X70" s="73"/>
      <c r="Y70" s="73"/>
      <c r="Z70" s="73"/>
    </row>
    <row r="71">
      <c r="A71" s="73"/>
      <c r="B71" s="73"/>
      <c r="C71" s="73"/>
      <c r="D71" s="73"/>
      <c r="E71" s="73"/>
      <c r="F71" s="12">
        <v>129.0</v>
      </c>
      <c r="G71" s="12" t="s">
        <v>9255</v>
      </c>
      <c r="H71" s="73"/>
      <c r="I71" s="73"/>
      <c r="J71" s="73"/>
      <c r="K71" s="73"/>
      <c r="L71" s="73"/>
      <c r="M71" s="73"/>
      <c r="N71" s="73"/>
      <c r="O71" s="73"/>
      <c r="P71" s="73"/>
      <c r="Q71" s="73"/>
      <c r="R71" s="73"/>
      <c r="S71" s="73"/>
      <c r="T71" s="73"/>
      <c r="U71" s="73"/>
      <c r="V71" s="73"/>
      <c r="W71" s="73"/>
      <c r="X71" s="73"/>
      <c r="Y71" s="73"/>
      <c r="Z71" s="73"/>
    </row>
    <row r="72">
      <c r="A72" s="73"/>
      <c r="B72" s="73"/>
      <c r="C72" s="73"/>
      <c r="D72" s="73"/>
      <c r="E72" s="73"/>
      <c r="F72" s="12">
        <v>130.0</v>
      </c>
      <c r="G72" s="12" t="s">
        <v>9255</v>
      </c>
      <c r="H72" s="73"/>
      <c r="I72" s="73"/>
      <c r="J72" s="73"/>
      <c r="K72" s="73"/>
      <c r="L72" s="73"/>
      <c r="M72" s="73"/>
      <c r="N72" s="73"/>
      <c r="O72" s="73"/>
      <c r="P72" s="73"/>
      <c r="Q72" s="73"/>
      <c r="R72" s="73"/>
      <c r="S72" s="73"/>
      <c r="T72" s="73"/>
      <c r="U72" s="73"/>
      <c r="V72" s="73"/>
      <c r="W72" s="73"/>
      <c r="X72" s="73"/>
      <c r="Y72" s="73"/>
      <c r="Z72" s="73"/>
    </row>
    <row r="73">
      <c r="A73" s="73"/>
      <c r="B73" s="73"/>
      <c r="C73" s="73"/>
      <c r="D73" s="73"/>
      <c r="E73" s="73"/>
      <c r="F73" s="12">
        <v>131.0</v>
      </c>
      <c r="G73" s="12" t="s">
        <v>9255</v>
      </c>
      <c r="H73" s="73"/>
      <c r="I73" s="73"/>
      <c r="J73" s="73"/>
      <c r="K73" s="73"/>
      <c r="L73" s="73"/>
      <c r="M73" s="73"/>
      <c r="N73" s="73"/>
      <c r="O73" s="73"/>
      <c r="P73" s="73"/>
      <c r="Q73" s="73"/>
      <c r="R73" s="73"/>
      <c r="S73" s="73"/>
      <c r="T73" s="73"/>
      <c r="U73" s="73"/>
      <c r="V73" s="73"/>
      <c r="W73" s="73"/>
      <c r="X73" s="73"/>
      <c r="Y73" s="73"/>
      <c r="Z73" s="73"/>
    </row>
    <row r="74">
      <c r="A74" s="73"/>
      <c r="B74" s="73"/>
      <c r="C74" s="73"/>
      <c r="D74" s="73"/>
      <c r="E74" s="73"/>
      <c r="F74" s="12">
        <v>132.0</v>
      </c>
      <c r="G74" s="12" t="s">
        <v>9255</v>
      </c>
      <c r="H74" s="73"/>
      <c r="I74" s="73"/>
      <c r="J74" s="73"/>
      <c r="K74" s="73"/>
      <c r="L74" s="73"/>
      <c r="M74" s="73"/>
      <c r="N74" s="73"/>
      <c r="O74" s="73"/>
      <c r="P74" s="73"/>
      <c r="Q74" s="73"/>
      <c r="R74" s="73"/>
      <c r="S74" s="73"/>
      <c r="T74" s="73"/>
      <c r="U74" s="73"/>
      <c r="V74" s="73"/>
      <c r="W74" s="73"/>
      <c r="X74" s="73"/>
      <c r="Y74" s="73"/>
      <c r="Z74" s="73"/>
    </row>
    <row r="75">
      <c r="A75" s="73"/>
      <c r="B75" s="73"/>
      <c r="C75" s="73"/>
      <c r="D75" s="73"/>
      <c r="E75" s="73"/>
      <c r="F75" s="12">
        <v>133.0</v>
      </c>
      <c r="G75" s="12" t="s">
        <v>9255</v>
      </c>
      <c r="H75" s="73"/>
      <c r="I75" s="73"/>
      <c r="J75" s="73"/>
      <c r="K75" s="73"/>
      <c r="L75" s="73"/>
      <c r="M75" s="73"/>
      <c r="N75" s="73"/>
      <c r="O75" s="73"/>
      <c r="P75" s="73"/>
      <c r="Q75" s="73"/>
      <c r="R75" s="73"/>
      <c r="S75" s="73"/>
      <c r="T75" s="73"/>
      <c r="U75" s="73"/>
      <c r="V75" s="73"/>
      <c r="W75" s="73"/>
      <c r="X75" s="73"/>
      <c r="Y75" s="73"/>
      <c r="Z75" s="73"/>
    </row>
    <row r="76">
      <c r="A76" s="73"/>
      <c r="B76" s="73"/>
      <c r="C76" s="73"/>
      <c r="D76" s="73"/>
      <c r="E76" s="73"/>
      <c r="F76" s="12">
        <v>134.0</v>
      </c>
      <c r="G76" s="12" t="s">
        <v>9255</v>
      </c>
      <c r="H76" s="73"/>
      <c r="I76" s="73"/>
      <c r="J76" s="73"/>
      <c r="K76" s="73"/>
      <c r="L76" s="73"/>
      <c r="M76" s="73"/>
      <c r="N76" s="73"/>
      <c r="O76" s="73"/>
      <c r="P76" s="73"/>
      <c r="Q76" s="73"/>
      <c r="R76" s="73"/>
      <c r="S76" s="73"/>
      <c r="T76" s="73"/>
      <c r="U76" s="73"/>
      <c r="V76" s="73"/>
      <c r="W76" s="73"/>
      <c r="X76" s="73"/>
      <c r="Y76" s="73"/>
      <c r="Z76" s="73"/>
    </row>
    <row r="77">
      <c r="A77" s="73"/>
      <c r="B77" s="73"/>
      <c r="C77" s="73"/>
      <c r="D77" s="73"/>
      <c r="E77" s="73"/>
      <c r="F77" s="12">
        <v>135.0</v>
      </c>
      <c r="G77" s="12" t="s">
        <v>9255</v>
      </c>
      <c r="H77" s="73"/>
      <c r="I77" s="73"/>
      <c r="J77" s="73"/>
      <c r="K77" s="73"/>
      <c r="L77" s="73"/>
      <c r="M77" s="73"/>
      <c r="N77" s="73"/>
      <c r="O77" s="73"/>
      <c r="P77" s="73"/>
      <c r="Q77" s="73"/>
      <c r="R77" s="73"/>
      <c r="S77" s="73"/>
      <c r="T77" s="73"/>
      <c r="U77" s="73"/>
      <c r="V77" s="73"/>
      <c r="W77" s="73"/>
      <c r="X77" s="73"/>
      <c r="Y77" s="73"/>
      <c r="Z77" s="73"/>
    </row>
    <row r="78">
      <c r="A78" s="73"/>
      <c r="B78" s="73"/>
      <c r="C78" s="73"/>
      <c r="D78" s="73"/>
      <c r="E78" s="73"/>
      <c r="F78" s="12">
        <v>136.0</v>
      </c>
      <c r="G78" s="12" t="s">
        <v>9255</v>
      </c>
      <c r="H78" s="73"/>
      <c r="I78" s="73"/>
      <c r="J78" s="73"/>
      <c r="K78" s="73"/>
      <c r="L78" s="73"/>
      <c r="M78" s="73"/>
      <c r="N78" s="73"/>
      <c r="O78" s="73"/>
      <c r="P78" s="73"/>
      <c r="Q78" s="73"/>
      <c r="R78" s="73"/>
      <c r="S78" s="73"/>
      <c r="T78" s="73"/>
      <c r="U78" s="73"/>
      <c r="V78" s="73"/>
      <c r="W78" s="73"/>
      <c r="X78" s="73"/>
      <c r="Y78" s="73"/>
      <c r="Z78" s="73"/>
    </row>
    <row r="79">
      <c r="A79" s="73"/>
      <c r="B79" s="73"/>
      <c r="C79" s="73"/>
      <c r="D79" s="73"/>
      <c r="E79" s="73"/>
      <c r="F79" s="12">
        <v>137.0</v>
      </c>
      <c r="G79" s="12" t="s">
        <v>9255</v>
      </c>
      <c r="H79" s="73"/>
      <c r="I79" s="73"/>
      <c r="J79" s="73"/>
      <c r="K79" s="73"/>
      <c r="L79" s="73"/>
      <c r="M79" s="73"/>
      <c r="N79" s="73"/>
      <c r="O79" s="73"/>
      <c r="P79" s="73"/>
      <c r="Q79" s="73"/>
      <c r="R79" s="73"/>
      <c r="S79" s="73"/>
      <c r="T79" s="73"/>
      <c r="U79" s="73"/>
      <c r="V79" s="73"/>
      <c r="W79" s="73"/>
      <c r="X79" s="73"/>
      <c r="Y79" s="73"/>
      <c r="Z79" s="73"/>
    </row>
    <row r="80">
      <c r="A80" s="73"/>
      <c r="B80" s="73"/>
      <c r="C80" s="73"/>
      <c r="D80" s="73"/>
      <c r="E80" s="73"/>
      <c r="F80" s="12">
        <v>138.0</v>
      </c>
      <c r="G80" s="12" t="s">
        <v>9255</v>
      </c>
      <c r="H80" s="73"/>
      <c r="I80" s="73"/>
      <c r="J80" s="73"/>
      <c r="K80" s="73"/>
      <c r="L80" s="73"/>
      <c r="M80" s="73"/>
      <c r="N80" s="73"/>
      <c r="O80" s="73"/>
      <c r="P80" s="73"/>
      <c r="Q80" s="73"/>
      <c r="R80" s="73"/>
      <c r="S80" s="73"/>
      <c r="T80" s="73"/>
      <c r="U80" s="73"/>
      <c r="V80" s="73"/>
      <c r="W80" s="73"/>
      <c r="X80" s="73"/>
      <c r="Y80" s="73"/>
      <c r="Z80" s="73"/>
    </row>
    <row r="81">
      <c r="A81" s="73"/>
      <c r="B81" s="73"/>
      <c r="C81" s="73"/>
      <c r="D81" s="73"/>
      <c r="E81" s="73"/>
      <c r="F81" s="12">
        <v>139.0</v>
      </c>
      <c r="G81" s="12" t="s">
        <v>9255</v>
      </c>
      <c r="H81" s="73"/>
      <c r="I81" s="73"/>
      <c r="J81" s="73"/>
      <c r="K81" s="73"/>
      <c r="L81" s="73"/>
      <c r="M81" s="73"/>
      <c r="N81" s="73"/>
      <c r="O81" s="73"/>
      <c r="P81" s="73"/>
      <c r="Q81" s="73"/>
      <c r="R81" s="73"/>
      <c r="S81" s="73"/>
      <c r="T81" s="73"/>
      <c r="U81" s="73"/>
      <c r="V81" s="73"/>
      <c r="W81" s="73"/>
      <c r="X81" s="73"/>
      <c r="Y81" s="73"/>
      <c r="Z81" s="73"/>
    </row>
    <row r="82">
      <c r="A82" s="73"/>
      <c r="B82" s="73"/>
      <c r="C82" s="73"/>
      <c r="D82" s="73"/>
      <c r="E82" s="73"/>
      <c r="F82" s="12">
        <v>140.0</v>
      </c>
      <c r="G82" s="12" t="s">
        <v>9255</v>
      </c>
      <c r="H82" s="73"/>
      <c r="I82" s="73"/>
      <c r="J82" s="73"/>
      <c r="K82" s="73"/>
      <c r="L82" s="73"/>
      <c r="M82" s="73"/>
      <c r="N82" s="73"/>
      <c r="O82" s="73"/>
      <c r="P82" s="73"/>
      <c r="Q82" s="73"/>
      <c r="R82" s="73"/>
      <c r="S82" s="73"/>
      <c r="T82" s="73"/>
      <c r="U82" s="73"/>
      <c r="V82" s="73"/>
      <c r="W82" s="73"/>
      <c r="X82" s="73"/>
      <c r="Y82" s="73"/>
      <c r="Z82" s="73"/>
    </row>
    <row r="83">
      <c r="A83" s="73"/>
      <c r="B83" s="73"/>
      <c r="C83" s="73"/>
      <c r="D83" s="73"/>
      <c r="E83" s="73"/>
      <c r="F83" s="12">
        <v>141.0</v>
      </c>
      <c r="G83" s="12" t="s">
        <v>9255</v>
      </c>
      <c r="H83" s="73"/>
      <c r="I83" s="73"/>
      <c r="J83" s="73"/>
      <c r="K83" s="73"/>
      <c r="L83" s="73"/>
      <c r="M83" s="73"/>
      <c r="N83" s="73"/>
      <c r="O83" s="73"/>
      <c r="P83" s="73"/>
      <c r="Q83" s="73"/>
      <c r="R83" s="73"/>
      <c r="S83" s="73"/>
      <c r="T83" s="73"/>
      <c r="U83" s="73"/>
      <c r="V83" s="73"/>
      <c r="W83" s="73"/>
      <c r="X83" s="73"/>
      <c r="Y83" s="73"/>
      <c r="Z83" s="73"/>
    </row>
    <row r="84">
      <c r="A84" s="73"/>
      <c r="B84" s="73"/>
      <c r="C84" s="73"/>
      <c r="D84" s="73"/>
      <c r="E84" s="73"/>
      <c r="F84" s="115"/>
      <c r="G84" s="117"/>
      <c r="H84" s="73"/>
      <c r="I84" s="73"/>
      <c r="J84" s="73"/>
      <c r="K84" s="73"/>
      <c r="L84" s="73"/>
      <c r="M84" s="73"/>
      <c r="N84" s="73"/>
      <c r="O84" s="73"/>
      <c r="P84" s="73"/>
      <c r="Q84" s="73"/>
      <c r="R84" s="73"/>
      <c r="S84" s="73"/>
      <c r="T84" s="73"/>
      <c r="U84" s="73"/>
      <c r="V84" s="73"/>
      <c r="W84" s="73"/>
      <c r="X84" s="73"/>
      <c r="Y84" s="73"/>
      <c r="Z84" s="73"/>
    </row>
    <row r="85">
      <c r="A85" s="73"/>
      <c r="B85" s="73"/>
      <c r="C85" s="73"/>
      <c r="D85" s="73"/>
      <c r="E85" s="73"/>
      <c r="F85" s="115"/>
      <c r="G85" s="117"/>
      <c r="H85" s="73"/>
      <c r="I85" s="73"/>
      <c r="J85" s="73"/>
      <c r="K85" s="73"/>
      <c r="L85" s="73"/>
      <c r="M85" s="73"/>
      <c r="N85" s="73"/>
      <c r="O85" s="73"/>
      <c r="P85" s="73"/>
      <c r="Q85" s="73"/>
      <c r="R85" s="73"/>
      <c r="S85" s="73"/>
      <c r="T85" s="73"/>
      <c r="U85" s="73"/>
      <c r="V85" s="73"/>
      <c r="W85" s="73"/>
      <c r="X85" s="73"/>
      <c r="Y85" s="73"/>
      <c r="Z85" s="73"/>
    </row>
    <row r="86">
      <c r="A86" s="73"/>
      <c r="B86" s="73"/>
      <c r="C86" s="73"/>
      <c r="D86" s="73"/>
      <c r="E86" s="73"/>
      <c r="F86" s="115"/>
      <c r="G86" s="117"/>
      <c r="H86" s="73"/>
      <c r="I86" s="73"/>
      <c r="J86" s="73"/>
      <c r="K86" s="73"/>
      <c r="L86" s="73"/>
      <c r="M86" s="73"/>
      <c r="N86" s="73"/>
      <c r="O86" s="73"/>
      <c r="P86" s="73"/>
      <c r="Q86" s="73"/>
      <c r="R86" s="73"/>
      <c r="S86" s="73"/>
      <c r="T86" s="73"/>
      <c r="U86" s="73"/>
      <c r="V86" s="73"/>
      <c r="W86" s="73"/>
      <c r="X86" s="73"/>
      <c r="Y86" s="73"/>
      <c r="Z86" s="73"/>
    </row>
    <row r="87">
      <c r="A87" s="73"/>
      <c r="B87" s="73"/>
      <c r="C87" s="73"/>
      <c r="D87" s="73"/>
      <c r="E87" s="73"/>
      <c r="F87" s="115"/>
      <c r="G87" s="117"/>
      <c r="H87" s="73"/>
      <c r="I87" s="73"/>
      <c r="J87" s="73"/>
      <c r="K87" s="73"/>
      <c r="L87" s="73"/>
      <c r="M87" s="73"/>
      <c r="N87" s="73"/>
      <c r="O87" s="73"/>
      <c r="P87" s="73"/>
      <c r="Q87" s="73"/>
      <c r="R87" s="73"/>
      <c r="S87" s="73"/>
      <c r="T87" s="73"/>
      <c r="U87" s="73"/>
      <c r="V87" s="73"/>
      <c r="W87" s="73"/>
      <c r="X87" s="73"/>
      <c r="Y87" s="73"/>
      <c r="Z87" s="73"/>
    </row>
    <row r="88">
      <c r="A88" s="73"/>
      <c r="B88" s="73"/>
      <c r="C88" s="73"/>
      <c r="D88" s="73"/>
      <c r="E88" s="73"/>
      <c r="F88" s="115"/>
      <c r="G88" s="117"/>
      <c r="H88" s="73"/>
      <c r="I88" s="73"/>
      <c r="J88" s="73"/>
      <c r="K88" s="73"/>
      <c r="L88" s="73"/>
      <c r="M88" s="73"/>
      <c r="N88" s="73"/>
      <c r="O88" s="73"/>
      <c r="P88" s="73"/>
      <c r="Q88" s="73"/>
      <c r="R88" s="73"/>
      <c r="S88" s="73"/>
      <c r="T88" s="73"/>
      <c r="U88" s="73"/>
      <c r="V88" s="73"/>
      <c r="W88" s="73"/>
      <c r="X88" s="73"/>
      <c r="Y88" s="73"/>
      <c r="Z88" s="73"/>
    </row>
    <row r="89">
      <c r="A89" s="73"/>
      <c r="B89" s="73"/>
      <c r="C89" s="73"/>
      <c r="D89" s="73"/>
      <c r="E89" s="73"/>
      <c r="F89" s="115"/>
      <c r="G89" s="117"/>
      <c r="H89" s="73"/>
      <c r="I89" s="73"/>
      <c r="J89" s="73"/>
      <c r="K89" s="73"/>
      <c r="L89" s="73"/>
      <c r="M89" s="73"/>
      <c r="N89" s="73"/>
      <c r="O89" s="73"/>
      <c r="P89" s="73"/>
      <c r="Q89" s="73"/>
      <c r="R89" s="73"/>
      <c r="S89" s="73"/>
      <c r="T89" s="73"/>
      <c r="U89" s="73"/>
      <c r="V89" s="73"/>
      <c r="W89" s="73"/>
      <c r="X89" s="73"/>
      <c r="Y89" s="73"/>
      <c r="Z89" s="73"/>
    </row>
    <row r="90">
      <c r="A90" s="73"/>
      <c r="B90" s="73"/>
      <c r="C90" s="73"/>
      <c r="D90" s="73"/>
      <c r="E90" s="73"/>
      <c r="F90" s="115"/>
      <c r="G90" s="117"/>
      <c r="H90" s="73"/>
      <c r="I90" s="73"/>
      <c r="J90" s="73"/>
      <c r="K90" s="73"/>
      <c r="L90" s="73"/>
      <c r="M90" s="73"/>
      <c r="N90" s="73"/>
      <c r="O90" s="73"/>
      <c r="P90" s="73"/>
      <c r="Q90" s="73"/>
      <c r="R90" s="73"/>
      <c r="S90" s="73"/>
      <c r="T90" s="73"/>
      <c r="U90" s="73"/>
      <c r="V90" s="73"/>
      <c r="W90" s="73"/>
      <c r="X90" s="73"/>
      <c r="Y90" s="73"/>
      <c r="Z90" s="73"/>
    </row>
    <row r="91">
      <c r="A91" s="73"/>
      <c r="B91" s="73"/>
      <c r="C91" s="73"/>
      <c r="D91" s="73"/>
      <c r="E91" s="73"/>
      <c r="F91" s="115"/>
      <c r="G91" s="117"/>
      <c r="H91" s="73"/>
      <c r="I91" s="73"/>
      <c r="J91" s="73"/>
      <c r="K91" s="73"/>
      <c r="L91" s="73"/>
      <c r="M91" s="73"/>
      <c r="N91" s="73"/>
      <c r="O91" s="73"/>
      <c r="P91" s="73"/>
      <c r="Q91" s="73"/>
      <c r="R91" s="73"/>
      <c r="S91" s="73"/>
      <c r="T91" s="73"/>
      <c r="U91" s="73"/>
      <c r="V91" s="73"/>
      <c r="W91" s="73"/>
      <c r="X91" s="73"/>
      <c r="Y91" s="73"/>
      <c r="Z91" s="73"/>
    </row>
    <row r="92">
      <c r="A92" s="73"/>
      <c r="B92" s="73"/>
      <c r="C92" s="73"/>
      <c r="D92" s="73"/>
      <c r="E92" s="73"/>
      <c r="F92" s="115"/>
      <c r="G92" s="117"/>
      <c r="H92" s="73"/>
      <c r="I92" s="73"/>
      <c r="J92" s="73"/>
      <c r="K92" s="73"/>
      <c r="L92" s="73"/>
      <c r="M92" s="73"/>
      <c r="N92" s="73"/>
      <c r="O92" s="73"/>
      <c r="P92" s="73"/>
      <c r="Q92" s="73"/>
      <c r="R92" s="73"/>
      <c r="S92" s="73"/>
      <c r="T92" s="73"/>
      <c r="U92" s="73"/>
      <c r="V92" s="73"/>
      <c r="W92" s="73"/>
      <c r="X92" s="73"/>
      <c r="Y92" s="73"/>
      <c r="Z92" s="73"/>
    </row>
    <row r="93">
      <c r="A93" s="73"/>
      <c r="B93" s="73"/>
      <c r="C93" s="73"/>
      <c r="D93" s="73"/>
      <c r="E93" s="73"/>
      <c r="F93" s="115"/>
      <c r="G93" s="117"/>
      <c r="H93" s="73"/>
      <c r="I93" s="73"/>
      <c r="J93" s="73"/>
      <c r="K93" s="73"/>
      <c r="L93" s="73"/>
      <c r="M93" s="73"/>
      <c r="N93" s="73"/>
      <c r="O93" s="73"/>
      <c r="P93" s="73"/>
      <c r="Q93" s="73"/>
      <c r="R93" s="73"/>
      <c r="S93" s="73"/>
      <c r="T93" s="73"/>
      <c r="U93" s="73"/>
      <c r="V93" s="73"/>
      <c r="W93" s="73"/>
      <c r="X93" s="73"/>
      <c r="Y93" s="73"/>
      <c r="Z93" s="73"/>
    </row>
    <row r="94">
      <c r="A94" s="73"/>
      <c r="B94" s="73"/>
      <c r="C94" s="73"/>
      <c r="D94" s="73"/>
      <c r="E94" s="73"/>
      <c r="F94" s="115"/>
      <c r="G94" s="117"/>
      <c r="H94" s="73"/>
      <c r="I94" s="73"/>
      <c r="J94" s="73"/>
      <c r="K94" s="73"/>
      <c r="L94" s="73"/>
      <c r="M94" s="73"/>
      <c r="N94" s="73"/>
      <c r="O94" s="73"/>
      <c r="P94" s="73"/>
      <c r="Q94" s="73"/>
      <c r="R94" s="73"/>
      <c r="S94" s="73"/>
      <c r="T94" s="73"/>
      <c r="U94" s="73"/>
      <c r="V94" s="73"/>
      <c r="W94" s="73"/>
      <c r="X94" s="73"/>
      <c r="Y94" s="73"/>
      <c r="Z94" s="73"/>
    </row>
    <row r="95">
      <c r="A95" s="73"/>
      <c r="B95" s="73"/>
      <c r="C95" s="73"/>
      <c r="D95" s="73"/>
      <c r="E95" s="73"/>
      <c r="F95" s="115"/>
      <c r="G95" s="117"/>
      <c r="H95" s="73"/>
      <c r="I95" s="73"/>
      <c r="J95" s="73"/>
      <c r="K95" s="73"/>
      <c r="L95" s="73"/>
      <c r="M95" s="73"/>
      <c r="N95" s="73"/>
      <c r="O95" s="73"/>
      <c r="P95" s="73"/>
      <c r="Q95" s="73"/>
      <c r="R95" s="73"/>
      <c r="S95" s="73"/>
      <c r="T95" s="73"/>
      <c r="U95" s="73"/>
      <c r="V95" s="73"/>
      <c r="W95" s="73"/>
      <c r="X95" s="73"/>
      <c r="Y95" s="73"/>
      <c r="Z95" s="73"/>
    </row>
    <row r="96">
      <c r="A96" s="73"/>
      <c r="B96" s="73"/>
      <c r="C96" s="73"/>
      <c r="D96" s="73"/>
      <c r="E96" s="73"/>
      <c r="F96" s="115"/>
      <c r="G96" s="117"/>
      <c r="H96" s="73"/>
      <c r="I96" s="73"/>
      <c r="J96" s="73"/>
      <c r="K96" s="73"/>
      <c r="L96" s="73"/>
      <c r="M96" s="73"/>
      <c r="N96" s="73"/>
      <c r="O96" s="73"/>
      <c r="P96" s="73"/>
      <c r="Q96" s="73"/>
      <c r="R96" s="73"/>
      <c r="S96" s="73"/>
      <c r="T96" s="73"/>
      <c r="U96" s="73"/>
      <c r="V96" s="73"/>
      <c r="W96" s="73"/>
      <c r="X96" s="73"/>
      <c r="Y96" s="73"/>
      <c r="Z96" s="73"/>
    </row>
    <row r="97">
      <c r="A97" s="73"/>
      <c r="B97" s="73"/>
      <c r="C97" s="73"/>
      <c r="D97" s="73"/>
      <c r="E97" s="73"/>
      <c r="F97" s="115"/>
      <c r="G97" s="117"/>
      <c r="H97" s="73"/>
      <c r="I97" s="73"/>
      <c r="J97" s="73"/>
      <c r="K97" s="73"/>
      <c r="L97" s="73"/>
      <c r="M97" s="73"/>
      <c r="N97" s="73"/>
      <c r="O97" s="73"/>
      <c r="P97" s="73"/>
      <c r="Q97" s="73"/>
      <c r="R97" s="73"/>
      <c r="S97" s="73"/>
      <c r="T97" s="73"/>
      <c r="U97" s="73"/>
      <c r="V97" s="73"/>
      <c r="W97" s="73"/>
      <c r="X97" s="73"/>
      <c r="Y97" s="73"/>
      <c r="Z97" s="73"/>
    </row>
    <row r="98">
      <c r="A98" s="73"/>
      <c r="B98" s="73"/>
      <c r="C98" s="73"/>
      <c r="D98" s="73"/>
      <c r="E98" s="73"/>
      <c r="F98" s="115"/>
      <c r="G98" s="117"/>
      <c r="H98" s="73"/>
      <c r="I98" s="73"/>
      <c r="J98" s="73"/>
      <c r="K98" s="73"/>
      <c r="L98" s="73"/>
      <c r="M98" s="73"/>
      <c r="N98" s="73"/>
      <c r="O98" s="73"/>
      <c r="P98" s="73"/>
      <c r="Q98" s="73"/>
      <c r="R98" s="73"/>
      <c r="S98" s="73"/>
      <c r="T98" s="73"/>
      <c r="U98" s="73"/>
      <c r="V98" s="73"/>
      <c r="W98" s="73"/>
      <c r="X98" s="73"/>
      <c r="Y98" s="73"/>
      <c r="Z98" s="73"/>
    </row>
    <row r="99">
      <c r="A99" s="73"/>
      <c r="B99" s="73"/>
      <c r="C99" s="73"/>
      <c r="D99" s="73"/>
      <c r="E99" s="73"/>
      <c r="F99" s="115"/>
      <c r="G99" s="117"/>
      <c r="H99" s="73"/>
      <c r="I99" s="73"/>
      <c r="J99" s="73"/>
      <c r="K99" s="73"/>
      <c r="L99" s="73"/>
      <c r="M99" s="73"/>
      <c r="N99" s="73"/>
      <c r="O99" s="73"/>
      <c r="P99" s="73"/>
      <c r="Q99" s="73"/>
      <c r="R99" s="73"/>
      <c r="S99" s="73"/>
      <c r="T99" s="73"/>
      <c r="U99" s="73"/>
      <c r="V99" s="73"/>
      <c r="W99" s="73"/>
      <c r="X99" s="73"/>
      <c r="Y99" s="73"/>
      <c r="Z99" s="73"/>
    </row>
    <row r="100">
      <c r="A100" s="73"/>
      <c r="B100" s="73"/>
      <c r="C100" s="73"/>
      <c r="D100" s="73"/>
      <c r="E100" s="73"/>
      <c r="F100" s="115"/>
      <c r="G100" s="117"/>
      <c r="H100" s="73"/>
      <c r="I100" s="73"/>
      <c r="J100" s="73"/>
      <c r="K100" s="73"/>
      <c r="L100" s="73"/>
      <c r="M100" s="73"/>
      <c r="N100" s="73"/>
      <c r="O100" s="73"/>
      <c r="P100" s="73"/>
      <c r="Q100" s="73"/>
      <c r="R100" s="73"/>
      <c r="S100" s="73"/>
      <c r="T100" s="73"/>
      <c r="U100" s="73"/>
      <c r="V100" s="73"/>
      <c r="W100" s="73"/>
      <c r="X100" s="73"/>
      <c r="Y100" s="73"/>
      <c r="Z100" s="73"/>
    </row>
    <row r="101">
      <c r="A101" s="73"/>
      <c r="B101" s="73"/>
      <c r="C101" s="73"/>
      <c r="D101" s="73"/>
      <c r="E101" s="73"/>
      <c r="F101" s="115"/>
      <c r="G101" s="117"/>
      <c r="H101" s="73"/>
      <c r="I101" s="73"/>
      <c r="J101" s="73"/>
      <c r="K101" s="73"/>
      <c r="L101" s="73"/>
      <c r="M101" s="73"/>
      <c r="N101" s="73"/>
      <c r="O101" s="73"/>
      <c r="P101" s="73"/>
      <c r="Q101" s="73"/>
      <c r="R101" s="73"/>
      <c r="S101" s="73"/>
      <c r="T101" s="73"/>
      <c r="U101" s="73"/>
      <c r="V101" s="73"/>
      <c r="W101" s="73"/>
      <c r="X101" s="73"/>
      <c r="Y101" s="73"/>
      <c r="Z101" s="73"/>
    </row>
    <row r="102">
      <c r="A102" s="73"/>
      <c r="B102" s="73"/>
      <c r="C102" s="73"/>
      <c r="D102" s="73"/>
      <c r="E102" s="73"/>
      <c r="F102" s="115"/>
      <c r="G102" s="117"/>
      <c r="H102" s="73"/>
      <c r="I102" s="73"/>
      <c r="J102" s="73"/>
      <c r="K102" s="73"/>
      <c r="L102" s="73"/>
      <c r="M102" s="73"/>
      <c r="N102" s="73"/>
      <c r="O102" s="73"/>
      <c r="P102" s="73"/>
      <c r="Q102" s="73"/>
      <c r="R102" s="73"/>
      <c r="S102" s="73"/>
      <c r="T102" s="73"/>
      <c r="U102" s="73"/>
      <c r="V102" s="73"/>
      <c r="W102" s="73"/>
      <c r="X102" s="73"/>
      <c r="Y102" s="73"/>
      <c r="Z102" s="73"/>
    </row>
    <row r="103">
      <c r="A103" s="73"/>
      <c r="B103" s="73"/>
      <c r="C103" s="73"/>
      <c r="D103" s="73"/>
      <c r="E103" s="73"/>
      <c r="F103" s="115"/>
      <c r="G103" s="117"/>
      <c r="H103" s="73"/>
      <c r="I103" s="73"/>
      <c r="J103" s="73"/>
      <c r="K103" s="73"/>
      <c r="L103" s="73"/>
      <c r="M103" s="73"/>
      <c r="N103" s="73"/>
      <c r="O103" s="73"/>
      <c r="P103" s="73"/>
      <c r="Q103" s="73"/>
      <c r="R103" s="73"/>
      <c r="S103" s="73"/>
      <c r="T103" s="73"/>
      <c r="U103" s="73"/>
      <c r="V103" s="73"/>
      <c r="W103" s="73"/>
      <c r="X103" s="73"/>
      <c r="Y103" s="73"/>
      <c r="Z103" s="73"/>
    </row>
    <row r="104">
      <c r="A104" s="73"/>
      <c r="B104" s="73"/>
      <c r="C104" s="73"/>
      <c r="D104" s="73"/>
      <c r="E104" s="73"/>
      <c r="F104" s="115"/>
      <c r="G104" s="117"/>
      <c r="H104" s="73"/>
      <c r="I104" s="73"/>
      <c r="J104" s="73"/>
      <c r="K104" s="73"/>
      <c r="L104" s="73"/>
      <c r="M104" s="73"/>
      <c r="N104" s="73"/>
      <c r="O104" s="73"/>
      <c r="P104" s="73"/>
      <c r="Q104" s="73"/>
      <c r="R104" s="73"/>
      <c r="S104" s="73"/>
      <c r="T104" s="73"/>
      <c r="U104" s="73"/>
      <c r="V104" s="73"/>
      <c r="W104" s="73"/>
      <c r="X104" s="73"/>
      <c r="Y104" s="73"/>
      <c r="Z104" s="73"/>
    </row>
    <row r="105">
      <c r="A105" s="73"/>
      <c r="B105" s="73"/>
      <c r="C105" s="73"/>
      <c r="D105" s="73"/>
      <c r="E105" s="73"/>
      <c r="F105" s="115"/>
      <c r="G105" s="117"/>
      <c r="H105" s="73"/>
      <c r="I105" s="73"/>
      <c r="J105" s="73"/>
      <c r="K105" s="73"/>
      <c r="L105" s="73"/>
      <c r="M105" s="73"/>
      <c r="N105" s="73"/>
      <c r="O105" s="73"/>
      <c r="P105" s="73"/>
      <c r="Q105" s="73"/>
      <c r="R105" s="73"/>
      <c r="S105" s="73"/>
      <c r="T105" s="73"/>
      <c r="U105" s="73"/>
      <c r="V105" s="73"/>
      <c r="W105" s="73"/>
      <c r="X105" s="73"/>
      <c r="Y105" s="73"/>
      <c r="Z105" s="73"/>
    </row>
    <row r="106">
      <c r="A106" s="73"/>
      <c r="B106" s="73"/>
      <c r="C106" s="73"/>
      <c r="D106" s="73"/>
      <c r="E106" s="73"/>
      <c r="F106" s="115"/>
      <c r="G106" s="117"/>
      <c r="H106" s="73"/>
      <c r="I106" s="73"/>
      <c r="J106" s="73"/>
      <c r="K106" s="73"/>
      <c r="L106" s="73"/>
      <c r="M106" s="73"/>
      <c r="N106" s="73"/>
      <c r="O106" s="73"/>
      <c r="P106" s="73"/>
      <c r="Q106" s="73"/>
      <c r="R106" s="73"/>
      <c r="S106" s="73"/>
      <c r="T106" s="73"/>
      <c r="U106" s="73"/>
      <c r="V106" s="73"/>
      <c r="W106" s="73"/>
      <c r="X106" s="73"/>
      <c r="Y106" s="73"/>
      <c r="Z106" s="73"/>
    </row>
    <row r="107">
      <c r="A107" s="73"/>
      <c r="B107" s="73"/>
      <c r="C107" s="73"/>
      <c r="D107" s="73"/>
      <c r="E107" s="73"/>
      <c r="F107" s="115"/>
      <c r="G107" s="117"/>
      <c r="H107" s="73"/>
      <c r="I107" s="73"/>
      <c r="J107" s="73"/>
      <c r="K107" s="73"/>
      <c r="L107" s="73"/>
      <c r="M107" s="73"/>
      <c r="N107" s="73"/>
      <c r="O107" s="73"/>
      <c r="P107" s="73"/>
      <c r="Q107" s="73"/>
      <c r="R107" s="73"/>
      <c r="S107" s="73"/>
      <c r="T107" s="73"/>
      <c r="U107" s="73"/>
      <c r="V107" s="73"/>
      <c r="W107" s="73"/>
      <c r="X107" s="73"/>
      <c r="Y107" s="73"/>
      <c r="Z107" s="73"/>
    </row>
    <row r="108">
      <c r="A108" s="73"/>
      <c r="B108" s="73"/>
      <c r="C108" s="73"/>
      <c r="D108" s="73"/>
      <c r="E108" s="73"/>
      <c r="F108" s="115"/>
      <c r="G108" s="117"/>
      <c r="H108" s="73"/>
      <c r="I108" s="73"/>
      <c r="J108" s="73"/>
      <c r="K108" s="73"/>
      <c r="L108" s="73"/>
      <c r="M108" s="73"/>
      <c r="N108" s="73"/>
      <c r="O108" s="73"/>
      <c r="P108" s="73"/>
      <c r="Q108" s="73"/>
      <c r="R108" s="73"/>
      <c r="S108" s="73"/>
      <c r="T108" s="73"/>
      <c r="U108" s="73"/>
      <c r="V108" s="73"/>
      <c r="W108" s="73"/>
      <c r="X108" s="73"/>
      <c r="Y108" s="73"/>
      <c r="Z108" s="73"/>
    </row>
    <row r="109">
      <c r="A109" s="73"/>
      <c r="B109" s="73"/>
      <c r="C109" s="73"/>
      <c r="D109" s="73"/>
      <c r="E109" s="73"/>
      <c r="F109" s="115"/>
      <c r="G109" s="117"/>
      <c r="H109" s="73"/>
      <c r="I109" s="73"/>
      <c r="J109" s="73"/>
      <c r="K109" s="73"/>
      <c r="L109" s="73"/>
      <c r="M109" s="73"/>
      <c r="N109" s="73"/>
      <c r="O109" s="73"/>
      <c r="P109" s="73"/>
      <c r="Q109" s="73"/>
      <c r="R109" s="73"/>
      <c r="S109" s="73"/>
      <c r="T109" s="73"/>
      <c r="U109" s="73"/>
      <c r="V109" s="73"/>
      <c r="W109" s="73"/>
      <c r="X109" s="73"/>
      <c r="Y109" s="73"/>
      <c r="Z109" s="73"/>
    </row>
    <row r="110">
      <c r="A110" s="73"/>
      <c r="B110" s="73"/>
      <c r="C110" s="73"/>
      <c r="D110" s="73"/>
      <c r="E110" s="73"/>
      <c r="F110" s="115"/>
      <c r="G110" s="117"/>
      <c r="H110" s="73"/>
      <c r="I110" s="73"/>
      <c r="J110" s="73"/>
      <c r="K110" s="73"/>
      <c r="L110" s="73"/>
      <c r="M110" s="73"/>
      <c r="N110" s="73"/>
      <c r="O110" s="73"/>
      <c r="P110" s="73"/>
      <c r="Q110" s="73"/>
      <c r="R110" s="73"/>
      <c r="S110" s="73"/>
      <c r="T110" s="73"/>
      <c r="U110" s="73"/>
      <c r="V110" s="73"/>
      <c r="W110" s="73"/>
      <c r="X110" s="73"/>
      <c r="Y110" s="73"/>
      <c r="Z110" s="73"/>
    </row>
    <row r="111">
      <c r="A111" s="73"/>
      <c r="B111" s="73"/>
      <c r="C111" s="73"/>
      <c r="D111" s="73"/>
      <c r="E111" s="73"/>
      <c r="F111" s="115"/>
      <c r="G111" s="117"/>
      <c r="H111" s="73"/>
      <c r="I111" s="73"/>
      <c r="J111" s="73"/>
      <c r="K111" s="73"/>
      <c r="L111" s="73"/>
      <c r="M111" s="73"/>
      <c r="N111" s="73"/>
      <c r="O111" s="73"/>
      <c r="P111" s="73"/>
      <c r="Q111" s="73"/>
      <c r="R111" s="73"/>
      <c r="S111" s="73"/>
      <c r="T111" s="73"/>
      <c r="U111" s="73"/>
      <c r="V111" s="73"/>
      <c r="W111" s="73"/>
      <c r="X111" s="73"/>
      <c r="Y111" s="73"/>
      <c r="Z111" s="73"/>
    </row>
    <row r="112">
      <c r="A112" s="73"/>
      <c r="B112" s="73"/>
      <c r="C112" s="73"/>
      <c r="D112" s="73"/>
      <c r="E112" s="73"/>
      <c r="F112" s="115"/>
      <c r="G112" s="117"/>
      <c r="H112" s="73"/>
      <c r="I112" s="73"/>
      <c r="J112" s="73"/>
      <c r="K112" s="73"/>
      <c r="L112" s="73"/>
      <c r="M112" s="73"/>
      <c r="N112" s="73"/>
      <c r="O112" s="73"/>
      <c r="P112" s="73"/>
      <c r="Q112" s="73"/>
      <c r="R112" s="73"/>
      <c r="S112" s="73"/>
      <c r="T112" s="73"/>
      <c r="U112" s="73"/>
      <c r="V112" s="73"/>
      <c r="W112" s="73"/>
      <c r="X112" s="73"/>
      <c r="Y112" s="73"/>
      <c r="Z112" s="73"/>
    </row>
    <row r="113">
      <c r="A113" s="73"/>
      <c r="B113" s="73"/>
      <c r="C113" s="73"/>
      <c r="D113" s="73"/>
      <c r="E113" s="73"/>
      <c r="F113" s="10"/>
      <c r="G113" s="117"/>
      <c r="H113" s="73"/>
      <c r="I113" s="73"/>
      <c r="J113" s="73"/>
      <c r="K113" s="73"/>
      <c r="L113" s="73"/>
      <c r="M113" s="73"/>
      <c r="N113" s="73"/>
      <c r="O113" s="73"/>
      <c r="P113" s="73"/>
      <c r="Q113" s="73"/>
      <c r="R113" s="73"/>
      <c r="S113" s="73"/>
      <c r="T113" s="73"/>
      <c r="U113" s="73"/>
      <c r="V113" s="73"/>
      <c r="W113" s="73"/>
      <c r="X113" s="73"/>
      <c r="Y113" s="73"/>
      <c r="Z113" s="73"/>
    </row>
    <row r="114">
      <c r="A114" s="73"/>
      <c r="B114" s="73"/>
      <c r="C114" s="73"/>
      <c r="D114" s="73"/>
      <c r="E114" s="73"/>
      <c r="F114" s="10"/>
      <c r="G114" s="117"/>
      <c r="H114" s="73"/>
      <c r="I114" s="73"/>
      <c r="J114" s="73"/>
      <c r="K114" s="73"/>
      <c r="L114" s="73"/>
      <c r="M114" s="73"/>
      <c r="N114" s="73"/>
      <c r="O114" s="73"/>
      <c r="P114" s="73"/>
      <c r="Q114" s="73"/>
      <c r="R114" s="73"/>
      <c r="S114" s="73"/>
      <c r="T114" s="73"/>
      <c r="U114" s="73"/>
      <c r="V114" s="73"/>
      <c r="W114" s="73"/>
      <c r="X114" s="73"/>
      <c r="Y114" s="73"/>
      <c r="Z114" s="73"/>
    </row>
    <row r="115">
      <c r="A115" s="73"/>
      <c r="B115" s="73"/>
      <c r="C115" s="73"/>
      <c r="D115" s="73"/>
      <c r="E115" s="73"/>
      <c r="F115" s="10"/>
      <c r="G115" s="117"/>
      <c r="H115" s="73"/>
      <c r="I115" s="73"/>
      <c r="J115" s="73"/>
      <c r="K115" s="73"/>
      <c r="L115" s="73"/>
      <c r="M115" s="73"/>
      <c r="N115" s="73"/>
      <c r="O115" s="73"/>
      <c r="P115" s="73"/>
      <c r="Q115" s="73"/>
      <c r="R115" s="73"/>
      <c r="S115" s="73"/>
      <c r="T115" s="73"/>
      <c r="U115" s="73"/>
      <c r="V115" s="73"/>
      <c r="W115" s="73"/>
      <c r="X115" s="73"/>
      <c r="Y115" s="73"/>
      <c r="Z115" s="73"/>
    </row>
    <row r="116">
      <c r="A116" s="73"/>
      <c r="B116" s="73"/>
      <c r="C116" s="73"/>
      <c r="D116" s="73"/>
      <c r="E116" s="73"/>
      <c r="F116" s="10"/>
      <c r="G116" s="117"/>
      <c r="H116" s="73"/>
      <c r="I116" s="73"/>
      <c r="J116" s="73"/>
      <c r="K116" s="73"/>
      <c r="L116" s="73"/>
      <c r="M116" s="73"/>
      <c r="N116" s="73"/>
      <c r="O116" s="73"/>
      <c r="P116" s="73"/>
      <c r="Q116" s="73"/>
      <c r="R116" s="73"/>
      <c r="S116" s="73"/>
      <c r="T116" s="73"/>
      <c r="U116" s="73"/>
      <c r="V116" s="73"/>
      <c r="W116" s="73"/>
      <c r="X116" s="73"/>
      <c r="Y116" s="73"/>
      <c r="Z116" s="73"/>
    </row>
    <row r="117">
      <c r="A117" s="73"/>
      <c r="B117" s="73"/>
      <c r="C117" s="73"/>
      <c r="D117" s="73"/>
      <c r="E117" s="73"/>
      <c r="F117" s="10"/>
      <c r="G117" s="117"/>
      <c r="H117" s="73"/>
      <c r="I117" s="73"/>
      <c r="J117" s="73"/>
      <c r="K117" s="73"/>
      <c r="L117" s="73"/>
      <c r="M117" s="73"/>
      <c r="N117" s="73"/>
      <c r="O117" s="73"/>
      <c r="P117" s="73"/>
      <c r="Q117" s="73"/>
      <c r="R117" s="73"/>
      <c r="S117" s="73"/>
      <c r="T117" s="73"/>
      <c r="U117" s="73"/>
      <c r="V117" s="73"/>
      <c r="W117" s="73"/>
      <c r="X117" s="73"/>
      <c r="Y117" s="73"/>
      <c r="Z117" s="73"/>
    </row>
    <row r="118">
      <c r="A118" s="73"/>
      <c r="B118" s="73"/>
      <c r="C118" s="73"/>
      <c r="D118" s="73"/>
      <c r="E118" s="73"/>
      <c r="F118" s="10"/>
      <c r="G118" s="117"/>
      <c r="H118" s="73"/>
      <c r="I118" s="73"/>
      <c r="J118" s="73"/>
      <c r="K118" s="73"/>
      <c r="L118" s="73"/>
      <c r="M118" s="73"/>
      <c r="N118" s="73"/>
      <c r="O118" s="73"/>
      <c r="P118" s="73"/>
      <c r="Q118" s="73"/>
      <c r="R118" s="73"/>
      <c r="S118" s="73"/>
      <c r="T118" s="73"/>
      <c r="U118" s="73"/>
      <c r="V118" s="73"/>
      <c r="W118" s="73"/>
      <c r="X118" s="73"/>
      <c r="Y118" s="73"/>
      <c r="Z118" s="73"/>
    </row>
    <row r="119">
      <c r="A119" s="73"/>
      <c r="B119" s="73"/>
      <c r="C119" s="73"/>
      <c r="D119" s="73"/>
      <c r="E119" s="73"/>
      <c r="F119" s="10"/>
      <c r="G119" s="117"/>
      <c r="H119" s="73"/>
      <c r="I119" s="73"/>
      <c r="J119" s="73"/>
      <c r="K119" s="73"/>
      <c r="L119" s="73"/>
      <c r="M119" s="73"/>
      <c r="N119" s="73"/>
      <c r="O119" s="73"/>
      <c r="P119" s="73"/>
      <c r="Q119" s="73"/>
      <c r="R119" s="73"/>
      <c r="S119" s="73"/>
      <c r="T119" s="73"/>
      <c r="U119" s="73"/>
      <c r="V119" s="73"/>
      <c r="W119" s="73"/>
      <c r="X119" s="73"/>
      <c r="Y119" s="73"/>
      <c r="Z119" s="73"/>
    </row>
    <row r="120">
      <c r="A120" s="73"/>
      <c r="B120" s="73"/>
      <c r="C120" s="73"/>
      <c r="D120" s="73"/>
      <c r="E120" s="73"/>
      <c r="F120" s="10"/>
      <c r="G120" s="117"/>
      <c r="H120" s="73"/>
      <c r="I120" s="73"/>
      <c r="J120" s="73"/>
      <c r="K120" s="73"/>
      <c r="L120" s="73"/>
      <c r="M120" s="73"/>
      <c r="N120" s="73"/>
      <c r="O120" s="73"/>
      <c r="P120" s="73"/>
      <c r="Q120" s="73"/>
      <c r="R120" s="73"/>
      <c r="S120" s="73"/>
      <c r="T120" s="73"/>
      <c r="U120" s="73"/>
      <c r="V120" s="73"/>
      <c r="W120" s="73"/>
      <c r="X120" s="73"/>
      <c r="Y120" s="73"/>
      <c r="Z120" s="73"/>
    </row>
    <row r="121">
      <c r="A121" s="73"/>
      <c r="B121" s="73"/>
      <c r="C121" s="73"/>
      <c r="D121" s="73"/>
      <c r="E121" s="73"/>
      <c r="F121" s="10"/>
      <c r="G121" s="117"/>
      <c r="H121" s="73"/>
      <c r="I121" s="73"/>
      <c r="J121" s="73"/>
      <c r="K121" s="73"/>
      <c r="L121" s="73"/>
      <c r="M121" s="73"/>
      <c r="N121" s="73"/>
      <c r="O121" s="73"/>
      <c r="P121" s="73"/>
      <c r="Q121" s="73"/>
      <c r="R121" s="73"/>
      <c r="S121" s="73"/>
      <c r="T121" s="73"/>
      <c r="U121" s="73"/>
      <c r="V121" s="73"/>
      <c r="W121" s="73"/>
      <c r="X121" s="73"/>
      <c r="Y121" s="73"/>
      <c r="Z121" s="73"/>
    </row>
    <row r="122">
      <c r="A122" s="73"/>
      <c r="B122" s="73"/>
      <c r="C122" s="73"/>
      <c r="D122" s="73"/>
      <c r="E122" s="73"/>
      <c r="F122" s="10"/>
      <c r="G122" s="117"/>
      <c r="H122" s="73"/>
      <c r="I122" s="73"/>
      <c r="J122" s="73"/>
      <c r="K122" s="73"/>
      <c r="L122" s="73"/>
      <c r="M122" s="73"/>
      <c r="N122" s="73"/>
      <c r="O122" s="73"/>
      <c r="P122" s="73"/>
      <c r="Q122" s="73"/>
      <c r="R122" s="73"/>
      <c r="S122" s="73"/>
      <c r="T122" s="73"/>
      <c r="U122" s="73"/>
      <c r="V122" s="73"/>
      <c r="W122" s="73"/>
      <c r="X122" s="73"/>
      <c r="Y122" s="73"/>
      <c r="Z122" s="73"/>
    </row>
    <row r="123">
      <c r="A123" s="73"/>
      <c r="B123" s="73"/>
      <c r="C123" s="73"/>
      <c r="D123" s="73"/>
      <c r="E123" s="73"/>
      <c r="F123" s="10"/>
      <c r="G123" s="117"/>
      <c r="H123" s="73"/>
      <c r="I123" s="73"/>
      <c r="J123" s="73"/>
      <c r="K123" s="73"/>
      <c r="L123" s="73"/>
      <c r="M123" s="73"/>
      <c r="N123" s="73"/>
      <c r="O123" s="73"/>
      <c r="P123" s="73"/>
      <c r="Q123" s="73"/>
      <c r="R123" s="73"/>
      <c r="S123" s="73"/>
      <c r="T123" s="73"/>
      <c r="U123" s="73"/>
      <c r="V123" s="73"/>
      <c r="W123" s="73"/>
      <c r="X123" s="73"/>
      <c r="Y123" s="73"/>
      <c r="Z123" s="73"/>
    </row>
    <row r="124">
      <c r="A124" s="73"/>
      <c r="B124" s="73"/>
      <c r="C124" s="73"/>
      <c r="D124" s="73"/>
      <c r="E124" s="73"/>
      <c r="F124" s="10"/>
      <c r="G124" s="117"/>
      <c r="H124" s="73"/>
      <c r="I124" s="73"/>
      <c r="J124" s="73"/>
      <c r="K124" s="73"/>
      <c r="L124" s="73"/>
      <c r="M124" s="73"/>
      <c r="N124" s="73"/>
      <c r="O124" s="73"/>
      <c r="P124" s="73"/>
      <c r="Q124" s="73"/>
      <c r="R124" s="73"/>
      <c r="S124" s="73"/>
      <c r="T124" s="73"/>
      <c r="U124" s="73"/>
      <c r="V124" s="73"/>
      <c r="W124" s="73"/>
      <c r="X124" s="73"/>
      <c r="Y124" s="73"/>
      <c r="Z124" s="73"/>
    </row>
    <row r="125">
      <c r="A125" s="73"/>
      <c r="B125" s="73"/>
      <c r="C125" s="73"/>
      <c r="D125" s="73"/>
      <c r="E125" s="73"/>
      <c r="F125" s="10"/>
      <c r="G125" s="117"/>
      <c r="H125" s="73"/>
      <c r="I125" s="73"/>
      <c r="J125" s="73"/>
      <c r="K125" s="73"/>
      <c r="L125" s="73"/>
      <c r="M125" s="73"/>
      <c r="N125" s="73"/>
      <c r="O125" s="73"/>
      <c r="P125" s="73"/>
      <c r="Q125" s="73"/>
      <c r="R125" s="73"/>
      <c r="S125" s="73"/>
      <c r="T125" s="73"/>
      <c r="U125" s="73"/>
      <c r="V125" s="73"/>
      <c r="W125" s="73"/>
      <c r="X125" s="73"/>
      <c r="Y125" s="73"/>
      <c r="Z125" s="73"/>
    </row>
    <row r="126">
      <c r="A126" s="73"/>
      <c r="B126" s="73"/>
      <c r="C126" s="73"/>
      <c r="D126" s="73"/>
      <c r="E126" s="73"/>
      <c r="F126" s="10"/>
      <c r="G126" s="117"/>
      <c r="H126" s="73"/>
      <c r="I126" s="73"/>
      <c r="J126" s="73"/>
      <c r="K126" s="73"/>
      <c r="L126" s="73"/>
      <c r="M126" s="73"/>
      <c r="N126" s="73"/>
      <c r="O126" s="73"/>
      <c r="P126" s="73"/>
      <c r="Q126" s="73"/>
      <c r="R126" s="73"/>
      <c r="S126" s="73"/>
      <c r="T126" s="73"/>
      <c r="U126" s="73"/>
      <c r="V126" s="73"/>
      <c r="W126" s="73"/>
      <c r="X126" s="73"/>
      <c r="Y126" s="73"/>
      <c r="Z126" s="73"/>
    </row>
    <row r="127">
      <c r="A127" s="73"/>
      <c r="B127" s="73"/>
      <c r="C127" s="73"/>
      <c r="D127" s="73"/>
      <c r="E127" s="73"/>
      <c r="F127" s="10"/>
      <c r="G127" s="117"/>
      <c r="H127" s="73"/>
      <c r="I127" s="73"/>
      <c r="J127" s="73"/>
      <c r="K127" s="73"/>
      <c r="L127" s="73"/>
      <c r="M127" s="73"/>
      <c r="N127" s="73"/>
      <c r="O127" s="73"/>
      <c r="P127" s="73"/>
      <c r="Q127" s="73"/>
      <c r="R127" s="73"/>
      <c r="S127" s="73"/>
      <c r="T127" s="73"/>
      <c r="U127" s="73"/>
      <c r="V127" s="73"/>
      <c r="W127" s="73"/>
      <c r="X127" s="73"/>
      <c r="Y127" s="73"/>
      <c r="Z127" s="73"/>
    </row>
    <row r="128">
      <c r="A128" s="73"/>
      <c r="B128" s="73"/>
      <c r="C128" s="73"/>
      <c r="D128" s="73"/>
      <c r="E128" s="73"/>
      <c r="F128" s="10"/>
      <c r="G128" s="117"/>
      <c r="H128" s="73"/>
      <c r="I128" s="73"/>
      <c r="J128" s="73"/>
      <c r="K128" s="73"/>
      <c r="L128" s="73"/>
      <c r="M128" s="73"/>
      <c r="N128" s="73"/>
      <c r="O128" s="73"/>
      <c r="P128" s="73"/>
      <c r="Q128" s="73"/>
      <c r="R128" s="73"/>
      <c r="S128" s="73"/>
      <c r="T128" s="73"/>
      <c r="U128" s="73"/>
      <c r="V128" s="73"/>
      <c r="W128" s="73"/>
      <c r="X128" s="73"/>
      <c r="Y128" s="73"/>
      <c r="Z128" s="73"/>
    </row>
    <row r="129">
      <c r="A129" s="73"/>
      <c r="B129" s="73"/>
      <c r="C129" s="73"/>
      <c r="D129" s="73"/>
      <c r="E129" s="73"/>
      <c r="F129" s="10"/>
      <c r="G129" s="117"/>
      <c r="H129" s="73"/>
      <c r="I129" s="73"/>
      <c r="J129" s="73"/>
      <c r="K129" s="73"/>
      <c r="L129" s="73"/>
      <c r="M129" s="73"/>
      <c r="N129" s="73"/>
      <c r="O129" s="73"/>
      <c r="P129" s="73"/>
      <c r="Q129" s="73"/>
      <c r="R129" s="73"/>
      <c r="S129" s="73"/>
      <c r="T129" s="73"/>
      <c r="U129" s="73"/>
      <c r="V129" s="73"/>
      <c r="W129" s="73"/>
      <c r="X129" s="73"/>
      <c r="Y129" s="73"/>
      <c r="Z129" s="73"/>
    </row>
    <row r="130">
      <c r="A130" s="73"/>
      <c r="B130" s="73"/>
      <c r="C130" s="73"/>
      <c r="D130" s="73"/>
      <c r="E130" s="73"/>
      <c r="F130" s="10"/>
      <c r="G130" s="117"/>
      <c r="H130" s="73"/>
      <c r="I130" s="73"/>
      <c r="J130" s="73"/>
      <c r="K130" s="73"/>
      <c r="L130" s="73"/>
      <c r="M130" s="73"/>
      <c r="N130" s="73"/>
      <c r="O130" s="73"/>
      <c r="P130" s="73"/>
      <c r="Q130" s="73"/>
      <c r="R130" s="73"/>
      <c r="S130" s="73"/>
      <c r="T130" s="73"/>
      <c r="U130" s="73"/>
      <c r="V130" s="73"/>
      <c r="W130" s="73"/>
      <c r="X130" s="73"/>
      <c r="Y130" s="73"/>
      <c r="Z130" s="73"/>
    </row>
    <row r="131">
      <c r="A131" s="73"/>
      <c r="B131" s="73"/>
      <c r="C131" s="73"/>
      <c r="D131" s="73"/>
      <c r="E131" s="73"/>
      <c r="F131" s="10"/>
      <c r="G131" s="117"/>
      <c r="H131" s="73"/>
      <c r="I131" s="73"/>
      <c r="J131" s="73"/>
      <c r="K131" s="73"/>
      <c r="L131" s="73"/>
      <c r="M131" s="73"/>
      <c r="N131" s="73"/>
      <c r="O131" s="73"/>
      <c r="P131" s="73"/>
      <c r="Q131" s="73"/>
      <c r="R131" s="73"/>
      <c r="S131" s="73"/>
      <c r="T131" s="73"/>
      <c r="U131" s="73"/>
      <c r="V131" s="73"/>
      <c r="W131" s="73"/>
      <c r="X131" s="73"/>
      <c r="Y131" s="73"/>
      <c r="Z131" s="73"/>
    </row>
    <row r="132">
      <c r="A132" s="73"/>
      <c r="B132" s="73"/>
      <c r="C132" s="73"/>
      <c r="D132" s="73"/>
      <c r="E132" s="73"/>
      <c r="F132" s="10"/>
      <c r="G132" s="117"/>
      <c r="H132" s="73"/>
      <c r="I132" s="73"/>
      <c r="J132" s="73"/>
      <c r="K132" s="73"/>
      <c r="L132" s="73"/>
      <c r="M132" s="73"/>
      <c r="N132" s="73"/>
      <c r="O132" s="73"/>
      <c r="P132" s="73"/>
      <c r="Q132" s="73"/>
      <c r="R132" s="73"/>
      <c r="S132" s="73"/>
      <c r="T132" s="73"/>
      <c r="U132" s="73"/>
      <c r="V132" s="73"/>
      <c r="W132" s="73"/>
      <c r="X132" s="73"/>
      <c r="Y132" s="73"/>
      <c r="Z132" s="73"/>
    </row>
    <row r="133">
      <c r="A133" s="73"/>
      <c r="B133" s="73"/>
      <c r="C133" s="73"/>
      <c r="D133" s="73"/>
      <c r="E133" s="73"/>
      <c r="F133" s="10"/>
      <c r="G133" s="117"/>
      <c r="H133" s="73"/>
      <c r="I133" s="73"/>
      <c r="J133" s="73"/>
      <c r="K133" s="73"/>
      <c r="L133" s="73"/>
      <c r="M133" s="73"/>
      <c r="N133" s="73"/>
      <c r="O133" s="73"/>
      <c r="P133" s="73"/>
      <c r="Q133" s="73"/>
      <c r="R133" s="73"/>
      <c r="S133" s="73"/>
      <c r="T133" s="73"/>
      <c r="U133" s="73"/>
      <c r="V133" s="73"/>
      <c r="W133" s="73"/>
      <c r="X133" s="73"/>
      <c r="Y133" s="73"/>
      <c r="Z133" s="73"/>
    </row>
    <row r="134">
      <c r="A134" s="73"/>
      <c r="B134" s="73"/>
      <c r="C134" s="73"/>
      <c r="D134" s="73"/>
      <c r="E134" s="73"/>
      <c r="F134" s="10"/>
      <c r="G134" s="117"/>
      <c r="H134" s="73"/>
      <c r="I134" s="73"/>
      <c r="J134" s="73"/>
      <c r="K134" s="73"/>
      <c r="L134" s="73"/>
      <c r="M134" s="73"/>
      <c r="N134" s="73"/>
      <c r="O134" s="73"/>
      <c r="P134" s="73"/>
      <c r="Q134" s="73"/>
      <c r="R134" s="73"/>
      <c r="S134" s="73"/>
      <c r="T134" s="73"/>
      <c r="U134" s="73"/>
      <c r="V134" s="73"/>
      <c r="W134" s="73"/>
      <c r="X134" s="73"/>
      <c r="Y134" s="73"/>
      <c r="Z134" s="73"/>
    </row>
    <row r="135">
      <c r="A135" s="73"/>
      <c r="B135" s="73"/>
      <c r="C135" s="73"/>
      <c r="D135" s="73"/>
      <c r="E135" s="73"/>
      <c r="F135" s="10"/>
      <c r="G135" s="117"/>
      <c r="H135" s="73"/>
      <c r="I135" s="73"/>
      <c r="J135" s="73"/>
      <c r="K135" s="73"/>
      <c r="L135" s="73"/>
      <c r="M135" s="73"/>
      <c r="N135" s="73"/>
      <c r="O135" s="73"/>
      <c r="P135" s="73"/>
      <c r="Q135" s="73"/>
      <c r="R135" s="73"/>
      <c r="S135" s="73"/>
      <c r="T135" s="73"/>
      <c r="U135" s="73"/>
      <c r="V135" s="73"/>
      <c r="W135" s="73"/>
      <c r="X135" s="73"/>
      <c r="Y135" s="73"/>
      <c r="Z135" s="73"/>
    </row>
    <row r="136">
      <c r="A136" s="73"/>
      <c r="B136" s="73"/>
      <c r="C136" s="73"/>
      <c r="D136" s="73"/>
      <c r="E136" s="73"/>
      <c r="F136" s="10"/>
      <c r="G136" s="117"/>
      <c r="H136" s="73"/>
      <c r="I136" s="73"/>
      <c r="J136" s="73"/>
      <c r="K136" s="73"/>
      <c r="L136" s="73"/>
      <c r="M136" s="73"/>
      <c r="N136" s="73"/>
      <c r="O136" s="73"/>
      <c r="P136" s="73"/>
      <c r="Q136" s="73"/>
      <c r="R136" s="73"/>
      <c r="S136" s="73"/>
      <c r="T136" s="73"/>
      <c r="U136" s="73"/>
      <c r="V136" s="73"/>
      <c r="W136" s="73"/>
      <c r="X136" s="73"/>
      <c r="Y136" s="73"/>
      <c r="Z136" s="73"/>
    </row>
    <row r="137">
      <c r="A137" s="73"/>
      <c r="B137" s="73"/>
      <c r="C137" s="73"/>
      <c r="D137" s="73"/>
      <c r="E137" s="73"/>
      <c r="F137" s="10"/>
      <c r="G137" s="117"/>
      <c r="H137" s="73"/>
      <c r="I137" s="73"/>
      <c r="J137" s="73"/>
      <c r="K137" s="73"/>
      <c r="L137" s="73"/>
      <c r="M137" s="73"/>
      <c r="N137" s="73"/>
      <c r="O137" s="73"/>
      <c r="P137" s="73"/>
      <c r="Q137" s="73"/>
      <c r="R137" s="73"/>
      <c r="S137" s="73"/>
      <c r="T137" s="73"/>
      <c r="U137" s="73"/>
      <c r="V137" s="73"/>
      <c r="W137" s="73"/>
      <c r="X137" s="73"/>
      <c r="Y137" s="73"/>
      <c r="Z137" s="73"/>
    </row>
    <row r="138">
      <c r="A138" s="73"/>
      <c r="B138" s="73"/>
      <c r="C138" s="73"/>
      <c r="D138" s="73"/>
      <c r="E138" s="73"/>
      <c r="F138" s="10"/>
      <c r="G138" s="117"/>
      <c r="H138" s="73"/>
      <c r="I138" s="73"/>
      <c r="J138" s="73"/>
      <c r="K138" s="73"/>
      <c r="L138" s="73"/>
      <c r="M138" s="73"/>
      <c r="N138" s="73"/>
      <c r="O138" s="73"/>
      <c r="P138" s="73"/>
      <c r="Q138" s="73"/>
      <c r="R138" s="73"/>
      <c r="S138" s="73"/>
      <c r="T138" s="73"/>
      <c r="U138" s="73"/>
      <c r="V138" s="73"/>
      <c r="W138" s="73"/>
      <c r="X138" s="73"/>
      <c r="Y138" s="73"/>
      <c r="Z138" s="73"/>
    </row>
    <row r="139">
      <c r="A139" s="73"/>
      <c r="B139" s="73"/>
      <c r="C139" s="73"/>
      <c r="D139" s="73"/>
      <c r="E139" s="73"/>
      <c r="F139" s="10"/>
      <c r="G139" s="117"/>
      <c r="H139" s="73"/>
      <c r="I139" s="73"/>
      <c r="J139" s="73"/>
      <c r="K139" s="73"/>
      <c r="L139" s="73"/>
      <c r="M139" s="73"/>
      <c r="N139" s="73"/>
      <c r="O139" s="73"/>
      <c r="P139" s="73"/>
      <c r="Q139" s="73"/>
      <c r="R139" s="73"/>
      <c r="S139" s="73"/>
      <c r="T139" s="73"/>
      <c r="U139" s="73"/>
      <c r="V139" s="73"/>
      <c r="W139" s="73"/>
      <c r="X139" s="73"/>
      <c r="Y139" s="73"/>
      <c r="Z139" s="73"/>
    </row>
    <row r="140">
      <c r="A140" s="73"/>
      <c r="B140" s="73"/>
      <c r="C140" s="73"/>
      <c r="D140" s="73"/>
      <c r="E140" s="73"/>
      <c r="F140" s="10"/>
      <c r="G140" s="117"/>
      <c r="H140" s="73"/>
      <c r="I140" s="73"/>
      <c r="J140" s="73"/>
      <c r="K140" s="73"/>
      <c r="L140" s="73"/>
      <c r="M140" s="73"/>
      <c r="N140" s="73"/>
      <c r="O140" s="73"/>
      <c r="P140" s="73"/>
      <c r="Q140" s="73"/>
      <c r="R140" s="73"/>
      <c r="S140" s="73"/>
      <c r="T140" s="73"/>
      <c r="U140" s="73"/>
      <c r="V140" s="73"/>
      <c r="W140" s="73"/>
      <c r="X140" s="73"/>
      <c r="Y140" s="73"/>
      <c r="Z140" s="73"/>
    </row>
    <row r="141">
      <c r="A141" s="73"/>
      <c r="B141" s="73"/>
      <c r="C141" s="73"/>
      <c r="D141" s="73"/>
      <c r="E141" s="73"/>
      <c r="F141" s="10"/>
      <c r="G141" s="117"/>
      <c r="H141" s="73"/>
      <c r="I141" s="73"/>
      <c r="J141" s="73"/>
      <c r="K141" s="73"/>
      <c r="L141" s="73"/>
      <c r="M141" s="73"/>
      <c r="N141" s="73"/>
      <c r="O141" s="73"/>
      <c r="P141" s="73"/>
      <c r="Q141" s="73"/>
      <c r="R141" s="73"/>
      <c r="S141" s="73"/>
      <c r="T141" s="73"/>
      <c r="U141" s="73"/>
      <c r="V141" s="73"/>
      <c r="W141" s="73"/>
      <c r="X141" s="73"/>
      <c r="Y141" s="73"/>
      <c r="Z141" s="73"/>
    </row>
    <row r="142">
      <c r="A142" s="73"/>
      <c r="B142" s="73"/>
      <c r="C142" s="73"/>
      <c r="D142" s="73"/>
      <c r="E142" s="73"/>
      <c r="F142" s="10"/>
      <c r="G142" s="117"/>
      <c r="H142" s="73"/>
      <c r="I142" s="73"/>
      <c r="J142" s="73"/>
      <c r="K142" s="73"/>
      <c r="L142" s="73"/>
      <c r="M142" s="73"/>
      <c r="N142" s="73"/>
      <c r="O142" s="73"/>
      <c r="P142" s="73"/>
      <c r="Q142" s="73"/>
      <c r="R142" s="73"/>
      <c r="S142" s="73"/>
      <c r="T142" s="73"/>
      <c r="U142" s="73"/>
      <c r="V142" s="73"/>
      <c r="W142" s="73"/>
      <c r="X142" s="73"/>
      <c r="Y142" s="73"/>
      <c r="Z142" s="73"/>
    </row>
    <row r="143">
      <c r="A143" s="73"/>
      <c r="B143" s="73"/>
      <c r="C143" s="73"/>
      <c r="D143" s="73"/>
      <c r="E143" s="73"/>
      <c r="F143" s="10"/>
      <c r="G143" s="117"/>
      <c r="H143" s="73"/>
      <c r="I143" s="73"/>
      <c r="J143" s="73"/>
      <c r="K143" s="73"/>
      <c r="L143" s="73"/>
      <c r="M143" s="73"/>
      <c r="N143" s="73"/>
      <c r="O143" s="73"/>
      <c r="P143" s="73"/>
      <c r="Q143" s="73"/>
      <c r="R143" s="73"/>
      <c r="S143" s="73"/>
      <c r="T143" s="73"/>
      <c r="U143" s="73"/>
      <c r="V143" s="73"/>
      <c r="W143" s="73"/>
      <c r="X143" s="73"/>
      <c r="Y143" s="73"/>
      <c r="Z143" s="73"/>
    </row>
    <row r="144">
      <c r="A144" s="73"/>
      <c r="B144" s="73"/>
      <c r="C144" s="73"/>
      <c r="D144" s="73"/>
      <c r="E144" s="73"/>
      <c r="F144" s="10"/>
      <c r="G144" s="117"/>
      <c r="H144" s="73"/>
      <c r="I144" s="73"/>
      <c r="J144" s="73"/>
      <c r="K144" s="73"/>
      <c r="L144" s="73"/>
      <c r="M144" s="73"/>
      <c r="N144" s="73"/>
      <c r="O144" s="73"/>
      <c r="P144" s="73"/>
      <c r="Q144" s="73"/>
      <c r="R144" s="73"/>
      <c r="S144" s="73"/>
      <c r="T144" s="73"/>
      <c r="U144" s="73"/>
      <c r="V144" s="73"/>
      <c r="W144" s="73"/>
      <c r="X144" s="73"/>
      <c r="Y144" s="73"/>
      <c r="Z144" s="73"/>
    </row>
    <row r="145">
      <c r="A145" s="73"/>
      <c r="B145" s="73"/>
      <c r="C145" s="73"/>
      <c r="D145" s="73"/>
      <c r="E145" s="73"/>
      <c r="F145" s="10"/>
      <c r="G145" s="117"/>
      <c r="H145" s="73"/>
      <c r="I145" s="73"/>
      <c r="J145" s="73"/>
      <c r="K145" s="73"/>
      <c r="L145" s="73"/>
      <c r="M145" s="73"/>
      <c r="N145" s="73"/>
      <c r="O145" s="73"/>
      <c r="P145" s="73"/>
      <c r="Q145" s="73"/>
      <c r="R145" s="73"/>
      <c r="S145" s="73"/>
      <c r="T145" s="73"/>
      <c r="U145" s="73"/>
      <c r="V145" s="73"/>
      <c r="W145" s="73"/>
      <c r="X145" s="73"/>
      <c r="Y145" s="73"/>
      <c r="Z145" s="73"/>
    </row>
    <row r="146">
      <c r="A146" s="73"/>
      <c r="B146" s="73"/>
      <c r="C146" s="73"/>
      <c r="D146" s="73"/>
      <c r="E146" s="73"/>
      <c r="F146" s="10"/>
      <c r="G146" s="117"/>
      <c r="H146" s="73"/>
      <c r="I146" s="73"/>
      <c r="J146" s="73"/>
      <c r="K146" s="73"/>
      <c r="L146" s="73"/>
      <c r="M146" s="73"/>
      <c r="N146" s="73"/>
      <c r="O146" s="73"/>
      <c r="P146" s="73"/>
      <c r="Q146" s="73"/>
      <c r="R146" s="73"/>
      <c r="S146" s="73"/>
      <c r="T146" s="73"/>
      <c r="U146" s="73"/>
      <c r="V146" s="73"/>
      <c r="W146" s="73"/>
      <c r="X146" s="73"/>
      <c r="Y146" s="73"/>
      <c r="Z146" s="73"/>
    </row>
    <row r="147">
      <c r="A147" s="73"/>
      <c r="B147" s="73"/>
      <c r="C147" s="73"/>
      <c r="D147" s="73"/>
      <c r="E147" s="73"/>
      <c r="F147" s="10"/>
      <c r="G147" s="117"/>
      <c r="H147" s="73"/>
      <c r="I147" s="73"/>
      <c r="J147" s="73"/>
      <c r="K147" s="73"/>
      <c r="L147" s="73"/>
      <c r="M147" s="73"/>
      <c r="N147" s="73"/>
      <c r="O147" s="73"/>
      <c r="P147" s="73"/>
      <c r="Q147" s="73"/>
      <c r="R147" s="73"/>
      <c r="S147" s="73"/>
      <c r="T147" s="73"/>
      <c r="U147" s="73"/>
      <c r="V147" s="73"/>
      <c r="W147" s="73"/>
      <c r="X147" s="73"/>
      <c r="Y147" s="73"/>
      <c r="Z147" s="73"/>
    </row>
    <row r="148">
      <c r="A148" s="73"/>
      <c r="B148" s="73"/>
      <c r="C148" s="73"/>
      <c r="D148" s="73"/>
      <c r="E148" s="73"/>
      <c r="F148" s="10"/>
      <c r="G148" s="117"/>
      <c r="H148" s="73"/>
      <c r="I148" s="73"/>
      <c r="J148" s="73"/>
      <c r="K148" s="73"/>
      <c r="L148" s="73"/>
      <c r="M148" s="73"/>
      <c r="N148" s="73"/>
      <c r="O148" s="73"/>
      <c r="P148" s="73"/>
      <c r="Q148" s="73"/>
      <c r="R148" s="73"/>
      <c r="S148" s="73"/>
      <c r="T148" s="73"/>
      <c r="U148" s="73"/>
      <c r="V148" s="73"/>
      <c r="W148" s="73"/>
      <c r="X148" s="73"/>
      <c r="Y148" s="73"/>
      <c r="Z148" s="73"/>
    </row>
    <row r="149">
      <c r="A149" s="73"/>
      <c r="B149" s="73"/>
      <c r="C149" s="73"/>
      <c r="D149" s="73"/>
      <c r="E149" s="73"/>
      <c r="F149" s="10"/>
      <c r="G149" s="117"/>
      <c r="H149" s="73"/>
      <c r="I149" s="73"/>
      <c r="J149" s="73"/>
      <c r="K149" s="73"/>
      <c r="L149" s="73"/>
      <c r="M149" s="73"/>
      <c r="N149" s="73"/>
      <c r="O149" s="73"/>
      <c r="P149" s="73"/>
      <c r="Q149" s="73"/>
      <c r="R149" s="73"/>
      <c r="S149" s="73"/>
      <c r="T149" s="73"/>
      <c r="U149" s="73"/>
      <c r="V149" s="73"/>
      <c r="W149" s="73"/>
      <c r="X149" s="73"/>
      <c r="Y149" s="73"/>
      <c r="Z149" s="73"/>
    </row>
    <row r="150">
      <c r="A150" s="73"/>
      <c r="B150" s="73"/>
      <c r="C150" s="73"/>
      <c r="D150" s="73"/>
      <c r="E150" s="73"/>
      <c r="F150" s="10"/>
      <c r="G150" s="117"/>
      <c r="H150" s="73"/>
      <c r="I150" s="73"/>
      <c r="J150" s="73"/>
      <c r="K150" s="73"/>
      <c r="L150" s="73"/>
      <c r="M150" s="73"/>
      <c r="N150" s="73"/>
      <c r="O150" s="73"/>
      <c r="P150" s="73"/>
      <c r="Q150" s="73"/>
      <c r="R150" s="73"/>
      <c r="S150" s="73"/>
      <c r="T150" s="73"/>
      <c r="U150" s="73"/>
      <c r="V150" s="73"/>
      <c r="W150" s="73"/>
      <c r="X150" s="73"/>
      <c r="Y150" s="73"/>
      <c r="Z150" s="73"/>
    </row>
    <row r="151">
      <c r="A151" s="73"/>
      <c r="B151" s="73"/>
      <c r="C151" s="73"/>
      <c r="D151" s="73"/>
      <c r="E151" s="73"/>
      <c r="F151" s="10"/>
      <c r="G151" s="117"/>
      <c r="H151" s="73"/>
      <c r="I151" s="73"/>
      <c r="J151" s="73"/>
      <c r="K151" s="73"/>
      <c r="L151" s="73"/>
      <c r="M151" s="73"/>
      <c r="N151" s="73"/>
      <c r="O151" s="73"/>
      <c r="P151" s="73"/>
      <c r="Q151" s="73"/>
      <c r="R151" s="73"/>
      <c r="S151" s="73"/>
      <c r="T151" s="73"/>
      <c r="U151" s="73"/>
      <c r="V151" s="73"/>
      <c r="W151" s="73"/>
      <c r="X151" s="73"/>
      <c r="Y151" s="73"/>
      <c r="Z151" s="73"/>
    </row>
    <row r="152">
      <c r="A152" s="73"/>
      <c r="B152" s="73"/>
      <c r="C152" s="73"/>
      <c r="D152" s="73"/>
      <c r="E152" s="73"/>
      <c r="F152" s="10"/>
      <c r="G152" s="117"/>
      <c r="H152" s="73"/>
      <c r="I152" s="73"/>
      <c r="J152" s="73"/>
      <c r="K152" s="73"/>
      <c r="L152" s="73"/>
      <c r="M152" s="73"/>
      <c r="N152" s="73"/>
      <c r="O152" s="73"/>
      <c r="P152" s="73"/>
      <c r="Q152" s="73"/>
      <c r="R152" s="73"/>
      <c r="S152" s="73"/>
      <c r="T152" s="73"/>
      <c r="U152" s="73"/>
      <c r="V152" s="73"/>
      <c r="W152" s="73"/>
      <c r="X152" s="73"/>
      <c r="Y152" s="73"/>
      <c r="Z152" s="73"/>
    </row>
    <row r="153">
      <c r="A153" s="73"/>
      <c r="B153" s="73"/>
      <c r="C153" s="73"/>
      <c r="D153" s="73"/>
      <c r="E153" s="73"/>
      <c r="F153" s="10"/>
      <c r="G153" s="117"/>
      <c r="H153" s="73"/>
      <c r="I153" s="73"/>
      <c r="J153" s="73"/>
      <c r="K153" s="73"/>
      <c r="L153" s="73"/>
      <c r="M153" s="73"/>
      <c r="N153" s="73"/>
      <c r="O153" s="73"/>
      <c r="P153" s="73"/>
      <c r="Q153" s="73"/>
      <c r="R153" s="73"/>
      <c r="S153" s="73"/>
      <c r="T153" s="73"/>
      <c r="U153" s="73"/>
      <c r="V153" s="73"/>
      <c r="W153" s="73"/>
      <c r="X153" s="73"/>
      <c r="Y153" s="73"/>
      <c r="Z153" s="73"/>
    </row>
    <row r="154">
      <c r="A154" s="73"/>
      <c r="B154" s="73"/>
      <c r="C154" s="73"/>
      <c r="D154" s="73"/>
      <c r="E154" s="73"/>
      <c r="F154" s="10"/>
      <c r="G154" s="117"/>
      <c r="H154" s="73"/>
      <c r="I154" s="73"/>
      <c r="J154" s="73"/>
      <c r="K154" s="73"/>
      <c r="L154" s="73"/>
      <c r="M154" s="73"/>
      <c r="N154" s="73"/>
      <c r="O154" s="73"/>
      <c r="P154" s="73"/>
      <c r="Q154" s="73"/>
      <c r="R154" s="73"/>
      <c r="S154" s="73"/>
      <c r="T154" s="73"/>
      <c r="U154" s="73"/>
      <c r="V154" s="73"/>
      <c r="W154" s="73"/>
      <c r="X154" s="73"/>
      <c r="Y154" s="73"/>
      <c r="Z154" s="73"/>
    </row>
    <row r="155">
      <c r="A155" s="73"/>
      <c r="B155" s="73"/>
      <c r="C155" s="73"/>
      <c r="D155" s="73"/>
      <c r="E155" s="73"/>
      <c r="F155" s="10"/>
      <c r="G155" s="117"/>
      <c r="H155" s="73"/>
      <c r="I155" s="73"/>
      <c r="J155" s="73"/>
      <c r="K155" s="73"/>
      <c r="L155" s="73"/>
      <c r="M155" s="73"/>
      <c r="N155" s="73"/>
      <c r="O155" s="73"/>
      <c r="P155" s="73"/>
      <c r="Q155" s="73"/>
      <c r="R155" s="73"/>
      <c r="S155" s="73"/>
      <c r="T155" s="73"/>
      <c r="U155" s="73"/>
      <c r="V155" s="73"/>
      <c r="W155" s="73"/>
      <c r="X155" s="73"/>
      <c r="Y155" s="73"/>
      <c r="Z155" s="73"/>
    </row>
    <row r="156">
      <c r="A156" s="73"/>
      <c r="B156" s="73"/>
      <c r="C156" s="73"/>
      <c r="D156" s="73"/>
      <c r="E156" s="73"/>
      <c r="F156" s="10"/>
      <c r="G156" s="117"/>
      <c r="H156" s="73"/>
      <c r="I156" s="73"/>
      <c r="J156" s="73"/>
      <c r="K156" s="73"/>
      <c r="L156" s="73"/>
      <c r="M156" s="73"/>
      <c r="N156" s="73"/>
      <c r="O156" s="73"/>
      <c r="P156" s="73"/>
      <c r="Q156" s="73"/>
      <c r="R156" s="73"/>
      <c r="S156" s="73"/>
      <c r="T156" s="73"/>
      <c r="U156" s="73"/>
      <c r="V156" s="73"/>
      <c r="W156" s="73"/>
      <c r="X156" s="73"/>
      <c r="Y156" s="73"/>
      <c r="Z156" s="73"/>
    </row>
    <row r="157">
      <c r="A157" s="73"/>
      <c r="B157" s="73"/>
      <c r="C157" s="73"/>
      <c r="D157" s="73"/>
      <c r="E157" s="73"/>
      <c r="F157" s="10"/>
      <c r="G157" s="117"/>
      <c r="H157" s="73"/>
      <c r="I157" s="73"/>
      <c r="J157" s="73"/>
      <c r="K157" s="73"/>
      <c r="L157" s="73"/>
      <c r="M157" s="73"/>
      <c r="N157" s="73"/>
      <c r="O157" s="73"/>
      <c r="P157" s="73"/>
      <c r="Q157" s="73"/>
      <c r="R157" s="73"/>
      <c r="S157" s="73"/>
      <c r="T157" s="73"/>
      <c r="U157" s="73"/>
      <c r="V157" s="73"/>
      <c r="W157" s="73"/>
      <c r="X157" s="73"/>
      <c r="Y157" s="73"/>
      <c r="Z157" s="73"/>
    </row>
    <row r="158">
      <c r="A158" s="73"/>
      <c r="B158" s="73"/>
      <c r="C158" s="73"/>
      <c r="D158" s="73"/>
      <c r="E158" s="73"/>
      <c r="F158" s="10"/>
      <c r="G158" s="117"/>
      <c r="H158" s="73"/>
      <c r="I158" s="73"/>
      <c r="J158" s="73"/>
      <c r="K158" s="73"/>
      <c r="L158" s="73"/>
      <c r="M158" s="73"/>
      <c r="N158" s="73"/>
      <c r="O158" s="73"/>
      <c r="P158" s="73"/>
      <c r="Q158" s="73"/>
      <c r="R158" s="73"/>
      <c r="S158" s="73"/>
      <c r="T158" s="73"/>
      <c r="U158" s="73"/>
      <c r="V158" s="73"/>
      <c r="W158" s="73"/>
      <c r="X158" s="73"/>
      <c r="Y158" s="73"/>
      <c r="Z158" s="73"/>
    </row>
    <row r="159">
      <c r="A159" s="73"/>
      <c r="B159" s="73"/>
      <c r="C159" s="73"/>
      <c r="D159" s="73"/>
      <c r="E159" s="73"/>
      <c r="F159" s="10"/>
      <c r="G159" s="117"/>
      <c r="H159" s="73"/>
      <c r="I159" s="73"/>
      <c r="J159" s="73"/>
      <c r="K159" s="73"/>
      <c r="L159" s="73"/>
      <c r="M159" s="73"/>
      <c r="N159" s="73"/>
      <c r="O159" s="73"/>
      <c r="P159" s="73"/>
      <c r="Q159" s="73"/>
      <c r="R159" s="73"/>
      <c r="S159" s="73"/>
      <c r="T159" s="73"/>
      <c r="U159" s="73"/>
      <c r="V159" s="73"/>
      <c r="W159" s="73"/>
      <c r="X159" s="73"/>
      <c r="Y159" s="73"/>
      <c r="Z159" s="73"/>
    </row>
    <row r="160">
      <c r="A160" s="73"/>
      <c r="B160" s="73"/>
      <c r="C160" s="73"/>
      <c r="D160" s="73"/>
      <c r="E160" s="73"/>
      <c r="F160" s="10"/>
      <c r="G160" s="117"/>
      <c r="H160" s="73"/>
      <c r="I160" s="73"/>
      <c r="J160" s="73"/>
      <c r="K160" s="73"/>
      <c r="L160" s="73"/>
      <c r="M160" s="73"/>
      <c r="N160" s="73"/>
      <c r="O160" s="73"/>
      <c r="P160" s="73"/>
      <c r="Q160" s="73"/>
      <c r="R160" s="73"/>
      <c r="S160" s="73"/>
      <c r="T160" s="73"/>
      <c r="U160" s="73"/>
      <c r="V160" s="73"/>
      <c r="W160" s="73"/>
      <c r="X160" s="73"/>
      <c r="Y160" s="73"/>
      <c r="Z160" s="73"/>
    </row>
    <row r="161">
      <c r="A161" s="73"/>
      <c r="B161" s="73"/>
      <c r="C161" s="73"/>
      <c r="D161" s="73"/>
      <c r="E161" s="73"/>
      <c r="F161" s="10"/>
      <c r="G161" s="117"/>
      <c r="H161" s="73"/>
      <c r="I161" s="73"/>
      <c r="J161" s="73"/>
      <c r="K161" s="73"/>
      <c r="L161" s="73"/>
      <c r="M161" s="73"/>
      <c r="N161" s="73"/>
      <c r="O161" s="73"/>
      <c r="P161" s="73"/>
      <c r="Q161" s="73"/>
      <c r="R161" s="73"/>
      <c r="S161" s="73"/>
      <c r="T161" s="73"/>
      <c r="U161" s="73"/>
      <c r="V161" s="73"/>
      <c r="W161" s="73"/>
      <c r="X161" s="73"/>
      <c r="Y161" s="73"/>
      <c r="Z161" s="73"/>
    </row>
    <row r="162">
      <c r="A162" s="73"/>
      <c r="B162" s="73"/>
      <c r="C162" s="73"/>
      <c r="D162" s="73"/>
      <c r="E162" s="73"/>
      <c r="F162" s="10"/>
      <c r="G162" s="117"/>
      <c r="H162" s="73"/>
      <c r="I162" s="73"/>
      <c r="J162" s="73"/>
      <c r="K162" s="73"/>
      <c r="L162" s="73"/>
      <c r="M162" s="73"/>
      <c r="N162" s="73"/>
      <c r="O162" s="73"/>
      <c r="P162" s="73"/>
      <c r="Q162" s="73"/>
      <c r="R162" s="73"/>
      <c r="S162" s="73"/>
      <c r="T162" s="73"/>
      <c r="U162" s="73"/>
      <c r="V162" s="73"/>
      <c r="W162" s="73"/>
      <c r="X162" s="73"/>
      <c r="Y162" s="73"/>
      <c r="Z162" s="73"/>
    </row>
    <row r="163">
      <c r="A163" s="73"/>
      <c r="B163" s="73"/>
      <c r="C163" s="73"/>
      <c r="D163" s="73"/>
      <c r="E163" s="73"/>
      <c r="F163" s="10"/>
      <c r="G163" s="117"/>
      <c r="H163" s="73"/>
      <c r="I163" s="73"/>
      <c r="J163" s="73"/>
      <c r="K163" s="73"/>
      <c r="L163" s="73"/>
      <c r="M163" s="73"/>
      <c r="N163" s="73"/>
      <c r="O163" s="73"/>
      <c r="P163" s="73"/>
      <c r="Q163" s="73"/>
      <c r="R163" s="73"/>
      <c r="S163" s="73"/>
      <c r="T163" s="73"/>
      <c r="U163" s="73"/>
      <c r="V163" s="73"/>
      <c r="W163" s="73"/>
      <c r="X163" s="73"/>
      <c r="Y163" s="73"/>
      <c r="Z163" s="73"/>
    </row>
    <row r="164">
      <c r="A164" s="73"/>
      <c r="B164" s="73"/>
      <c r="C164" s="73"/>
      <c r="D164" s="73"/>
      <c r="E164" s="73"/>
      <c r="F164" s="10"/>
      <c r="G164" s="117"/>
      <c r="H164" s="73"/>
      <c r="I164" s="73"/>
      <c r="J164" s="73"/>
      <c r="K164" s="73"/>
      <c r="L164" s="73"/>
      <c r="M164" s="73"/>
      <c r="N164" s="73"/>
      <c r="O164" s="73"/>
      <c r="P164" s="73"/>
      <c r="Q164" s="73"/>
      <c r="R164" s="73"/>
      <c r="S164" s="73"/>
      <c r="T164" s="73"/>
      <c r="U164" s="73"/>
      <c r="V164" s="73"/>
      <c r="W164" s="73"/>
      <c r="X164" s="73"/>
      <c r="Y164" s="73"/>
      <c r="Z164" s="73"/>
    </row>
    <row r="165">
      <c r="A165" s="73"/>
      <c r="B165" s="73"/>
      <c r="C165" s="73"/>
      <c r="D165" s="73"/>
      <c r="E165" s="73"/>
      <c r="F165" s="10"/>
      <c r="G165" s="117"/>
      <c r="H165" s="73"/>
      <c r="I165" s="73"/>
      <c r="J165" s="73"/>
      <c r="K165" s="73"/>
      <c r="L165" s="73"/>
      <c r="M165" s="73"/>
      <c r="N165" s="73"/>
      <c r="O165" s="73"/>
      <c r="P165" s="73"/>
      <c r="Q165" s="73"/>
      <c r="R165" s="73"/>
      <c r="S165" s="73"/>
      <c r="T165" s="73"/>
      <c r="U165" s="73"/>
      <c r="V165" s="73"/>
      <c r="W165" s="73"/>
      <c r="X165" s="73"/>
      <c r="Y165" s="73"/>
      <c r="Z165" s="73"/>
    </row>
    <row r="166">
      <c r="A166" s="73"/>
      <c r="B166" s="73"/>
      <c r="C166" s="73"/>
      <c r="D166" s="73"/>
      <c r="E166" s="73"/>
      <c r="F166" s="10"/>
      <c r="G166" s="117"/>
      <c r="H166" s="73"/>
      <c r="I166" s="73"/>
      <c r="J166" s="73"/>
      <c r="K166" s="73"/>
      <c r="L166" s="73"/>
      <c r="M166" s="73"/>
      <c r="N166" s="73"/>
      <c r="O166" s="73"/>
      <c r="P166" s="73"/>
      <c r="Q166" s="73"/>
      <c r="R166" s="73"/>
      <c r="S166" s="73"/>
      <c r="T166" s="73"/>
      <c r="U166" s="73"/>
      <c r="V166" s="73"/>
      <c r="W166" s="73"/>
      <c r="X166" s="73"/>
      <c r="Y166" s="73"/>
      <c r="Z166" s="73"/>
    </row>
    <row r="167">
      <c r="A167" s="73"/>
      <c r="B167" s="73"/>
      <c r="C167" s="73"/>
      <c r="D167" s="73"/>
      <c r="E167" s="73"/>
      <c r="F167" s="10"/>
      <c r="G167" s="117"/>
      <c r="H167" s="73"/>
      <c r="I167" s="73"/>
      <c r="J167" s="73"/>
      <c r="K167" s="73"/>
      <c r="L167" s="73"/>
      <c r="M167" s="73"/>
      <c r="N167" s="73"/>
      <c r="O167" s="73"/>
      <c r="P167" s="73"/>
      <c r="Q167" s="73"/>
      <c r="R167" s="73"/>
      <c r="S167" s="73"/>
      <c r="T167" s="73"/>
      <c r="U167" s="73"/>
      <c r="V167" s="73"/>
      <c r="W167" s="73"/>
      <c r="X167" s="73"/>
      <c r="Y167" s="73"/>
      <c r="Z167" s="73"/>
    </row>
    <row r="168">
      <c r="A168" s="73"/>
      <c r="B168" s="73"/>
      <c r="C168" s="73"/>
      <c r="D168" s="73"/>
      <c r="E168" s="73"/>
      <c r="F168" s="10"/>
      <c r="G168" s="117"/>
      <c r="H168" s="73"/>
      <c r="I168" s="73"/>
      <c r="J168" s="73"/>
      <c r="K168" s="73"/>
      <c r="L168" s="73"/>
      <c r="M168" s="73"/>
      <c r="N168" s="73"/>
      <c r="O168" s="73"/>
      <c r="P168" s="73"/>
      <c r="Q168" s="73"/>
      <c r="R168" s="73"/>
      <c r="S168" s="73"/>
      <c r="T168" s="73"/>
      <c r="U168" s="73"/>
      <c r="V168" s="73"/>
      <c r="W168" s="73"/>
      <c r="X168" s="73"/>
      <c r="Y168" s="73"/>
      <c r="Z168" s="73"/>
    </row>
    <row r="169">
      <c r="A169" s="73"/>
      <c r="B169" s="73"/>
      <c r="C169" s="73"/>
      <c r="D169" s="73"/>
      <c r="E169" s="73"/>
      <c r="F169" s="10"/>
      <c r="G169" s="117"/>
      <c r="H169" s="73"/>
      <c r="I169" s="73"/>
      <c r="J169" s="73"/>
      <c r="K169" s="73"/>
      <c r="L169" s="73"/>
      <c r="M169" s="73"/>
      <c r="N169" s="73"/>
      <c r="O169" s="73"/>
      <c r="P169" s="73"/>
      <c r="Q169" s="73"/>
      <c r="R169" s="73"/>
      <c r="S169" s="73"/>
      <c r="T169" s="73"/>
      <c r="U169" s="73"/>
      <c r="V169" s="73"/>
      <c r="W169" s="73"/>
      <c r="X169" s="73"/>
      <c r="Y169" s="73"/>
      <c r="Z169" s="73"/>
    </row>
    <row r="170">
      <c r="A170" s="73"/>
      <c r="B170" s="73"/>
      <c r="C170" s="73"/>
      <c r="D170" s="73"/>
      <c r="E170" s="73"/>
      <c r="F170" s="10"/>
      <c r="G170" s="117"/>
      <c r="H170" s="73"/>
      <c r="I170" s="73"/>
      <c r="J170" s="73"/>
      <c r="K170" s="73"/>
      <c r="L170" s="73"/>
      <c r="M170" s="73"/>
      <c r="N170" s="73"/>
      <c r="O170" s="73"/>
      <c r="P170" s="73"/>
      <c r="Q170" s="73"/>
      <c r="R170" s="73"/>
      <c r="S170" s="73"/>
      <c r="T170" s="73"/>
      <c r="U170" s="73"/>
      <c r="V170" s="73"/>
      <c r="W170" s="73"/>
      <c r="X170" s="73"/>
      <c r="Y170" s="73"/>
      <c r="Z170" s="73"/>
    </row>
    <row r="171">
      <c r="A171" s="73"/>
      <c r="B171" s="73"/>
      <c r="C171" s="73"/>
      <c r="D171" s="73"/>
      <c r="E171" s="73"/>
      <c r="F171" s="10"/>
      <c r="G171" s="117"/>
      <c r="H171" s="73"/>
      <c r="I171" s="73"/>
      <c r="J171" s="73"/>
      <c r="K171" s="73"/>
      <c r="L171" s="73"/>
      <c r="M171" s="73"/>
      <c r="N171" s="73"/>
      <c r="O171" s="73"/>
      <c r="P171" s="73"/>
      <c r="Q171" s="73"/>
      <c r="R171" s="73"/>
      <c r="S171" s="73"/>
      <c r="T171" s="73"/>
      <c r="U171" s="73"/>
      <c r="V171" s="73"/>
      <c r="W171" s="73"/>
      <c r="X171" s="73"/>
      <c r="Y171" s="73"/>
      <c r="Z171" s="73"/>
    </row>
    <row r="172">
      <c r="A172" s="73"/>
      <c r="B172" s="73"/>
      <c r="C172" s="73"/>
      <c r="D172" s="73"/>
      <c r="E172" s="73"/>
      <c r="F172" s="10"/>
      <c r="G172" s="117"/>
      <c r="H172" s="73"/>
      <c r="I172" s="73"/>
      <c r="J172" s="73"/>
      <c r="K172" s="73"/>
      <c r="L172" s="73"/>
      <c r="M172" s="73"/>
      <c r="N172" s="73"/>
      <c r="O172" s="73"/>
      <c r="P172" s="73"/>
      <c r="Q172" s="73"/>
      <c r="R172" s="73"/>
      <c r="S172" s="73"/>
      <c r="T172" s="73"/>
      <c r="U172" s="73"/>
      <c r="V172" s="73"/>
      <c r="W172" s="73"/>
      <c r="X172" s="73"/>
      <c r="Y172" s="73"/>
      <c r="Z172" s="73"/>
    </row>
    <row r="173">
      <c r="A173" s="73"/>
      <c r="B173" s="73"/>
      <c r="C173" s="73"/>
      <c r="D173" s="73"/>
      <c r="E173" s="73"/>
      <c r="F173" s="10"/>
      <c r="G173" s="117"/>
      <c r="H173" s="73"/>
      <c r="I173" s="73"/>
      <c r="J173" s="73"/>
      <c r="K173" s="73"/>
      <c r="L173" s="73"/>
      <c r="M173" s="73"/>
      <c r="N173" s="73"/>
      <c r="O173" s="73"/>
      <c r="P173" s="73"/>
      <c r="Q173" s="73"/>
      <c r="R173" s="73"/>
      <c r="S173" s="73"/>
      <c r="T173" s="73"/>
      <c r="U173" s="73"/>
      <c r="V173" s="73"/>
      <c r="W173" s="73"/>
      <c r="X173" s="73"/>
      <c r="Y173" s="73"/>
      <c r="Z173" s="73"/>
    </row>
    <row r="174">
      <c r="A174" s="73"/>
      <c r="B174" s="73"/>
      <c r="C174" s="73"/>
      <c r="D174" s="73"/>
      <c r="E174" s="73"/>
      <c r="F174" s="10"/>
      <c r="G174" s="117"/>
      <c r="H174" s="73"/>
      <c r="I174" s="73"/>
      <c r="J174" s="73"/>
      <c r="K174" s="73"/>
      <c r="L174" s="73"/>
      <c r="M174" s="73"/>
      <c r="N174" s="73"/>
      <c r="O174" s="73"/>
      <c r="P174" s="73"/>
      <c r="Q174" s="73"/>
      <c r="R174" s="73"/>
      <c r="S174" s="73"/>
      <c r="T174" s="73"/>
      <c r="U174" s="73"/>
      <c r="V174" s="73"/>
      <c r="W174" s="73"/>
      <c r="X174" s="73"/>
      <c r="Y174" s="73"/>
      <c r="Z174" s="73"/>
    </row>
    <row r="175">
      <c r="A175" s="73"/>
      <c r="B175" s="73"/>
      <c r="C175" s="73"/>
      <c r="D175" s="73"/>
      <c r="E175" s="73"/>
      <c r="F175" s="10"/>
      <c r="G175" s="117"/>
      <c r="H175" s="73"/>
      <c r="I175" s="73"/>
      <c r="J175" s="73"/>
      <c r="K175" s="73"/>
      <c r="L175" s="73"/>
      <c r="M175" s="73"/>
      <c r="N175" s="73"/>
      <c r="O175" s="73"/>
      <c r="P175" s="73"/>
      <c r="Q175" s="73"/>
      <c r="R175" s="73"/>
      <c r="S175" s="73"/>
      <c r="T175" s="73"/>
      <c r="U175" s="73"/>
      <c r="V175" s="73"/>
      <c r="W175" s="73"/>
      <c r="X175" s="73"/>
      <c r="Y175" s="73"/>
      <c r="Z175" s="73"/>
    </row>
    <row r="176">
      <c r="A176" s="73"/>
      <c r="B176" s="73"/>
      <c r="C176" s="73"/>
      <c r="D176" s="73"/>
      <c r="E176" s="73"/>
      <c r="F176" s="10"/>
      <c r="G176" s="117"/>
      <c r="H176" s="73"/>
      <c r="I176" s="73"/>
      <c r="J176" s="73"/>
      <c r="K176" s="73"/>
      <c r="L176" s="73"/>
      <c r="M176" s="73"/>
      <c r="N176" s="73"/>
      <c r="O176" s="73"/>
      <c r="P176" s="73"/>
      <c r="Q176" s="73"/>
      <c r="R176" s="73"/>
      <c r="S176" s="73"/>
      <c r="T176" s="73"/>
      <c r="U176" s="73"/>
      <c r="V176" s="73"/>
      <c r="W176" s="73"/>
      <c r="X176" s="73"/>
      <c r="Y176" s="73"/>
      <c r="Z176" s="73"/>
    </row>
    <row r="177">
      <c r="A177" s="73"/>
      <c r="B177" s="73"/>
      <c r="C177" s="73"/>
      <c r="D177" s="73"/>
      <c r="E177" s="73"/>
      <c r="F177" s="10"/>
      <c r="G177" s="117"/>
      <c r="H177" s="73"/>
      <c r="I177" s="73"/>
      <c r="J177" s="73"/>
      <c r="K177" s="73"/>
      <c r="L177" s="73"/>
      <c r="M177" s="73"/>
      <c r="N177" s="73"/>
      <c r="O177" s="73"/>
      <c r="P177" s="73"/>
      <c r="Q177" s="73"/>
      <c r="R177" s="73"/>
      <c r="S177" s="73"/>
      <c r="T177" s="73"/>
      <c r="U177" s="73"/>
      <c r="V177" s="73"/>
      <c r="W177" s="73"/>
      <c r="X177" s="73"/>
      <c r="Y177" s="73"/>
      <c r="Z177" s="73"/>
    </row>
    <row r="178">
      <c r="A178" s="73"/>
      <c r="B178" s="73"/>
      <c r="C178" s="73"/>
      <c r="D178" s="73"/>
      <c r="E178" s="73"/>
      <c r="F178" s="10"/>
      <c r="G178" s="117"/>
      <c r="H178" s="73"/>
      <c r="I178" s="73"/>
      <c r="J178" s="73"/>
      <c r="K178" s="73"/>
      <c r="L178" s="73"/>
      <c r="M178" s="73"/>
      <c r="N178" s="73"/>
      <c r="O178" s="73"/>
      <c r="P178" s="73"/>
      <c r="Q178" s="73"/>
      <c r="R178" s="73"/>
      <c r="S178" s="73"/>
      <c r="T178" s="73"/>
      <c r="U178" s="73"/>
      <c r="V178" s="73"/>
      <c r="W178" s="73"/>
      <c r="X178" s="73"/>
      <c r="Y178" s="73"/>
      <c r="Z178" s="73"/>
    </row>
    <row r="179">
      <c r="A179" s="73"/>
      <c r="B179" s="73"/>
      <c r="C179" s="73"/>
      <c r="D179" s="73"/>
      <c r="E179" s="73"/>
      <c r="F179" s="10"/>
      <c r="G179" s="117"/>
      <c r="H179" s="73"/>
      <c r="I179" s="73"/>
      <c r="J179" s="73"/>
      <c r="K179" s="73"/>
      <c r="L179" s="73"/>
      <c r="M179" s="73"/>
      <c r="N179" s="73"/>
      <c r="O179" s="73"/>
      <c r="P179" s="73"/>
      <c r="Q179" s="73"/>
      <c r="R179" s="73"/>
      <c r="S179" s="73"/>
      <c r="T179" s="73"/>
      <c r="U179" s="73"/>
      <c r="V179" s="73"/>
      <c r="W179" s="73"/>
      <c r="X179" s="73"/>
      <c r="Y179" s="73"/>
      <c r="Z179" s="73"/>
    </row>
    <row r="180">
      <c r="A180" s="73"/>
      <c r="B180" s="73"/>
      <c r="C180" s="73"/>
      <c r="D180" s="73"/>
      <c r="E180" s="73"/>
      <c r="F180" s="10"/>
      <c r="G180" s="117"/>
      <c r="H180" s="73"/>
      <c r="I180" s="73"/>
      <c r="J180" s="73"/>
      <c r="K180" s="73"/>
      <c r="L180" s="73"/>
      <c r="M180" s="73"/>
      <c r="N180" s="73"/>
      <c r="O180" s="73"/>
      <c r="P180" s="73"/>
      <c r="Q180" s="73"/>
      <c r="R180" s="73"/>
      <c r="S180" s="73"/>
      <c r="T180" s="73"/>
      <c r="U180" s="73"/>
      <c r="V180" s="73"/>
      <c r="W180" s="73"/>
      <c r="X180" s="73"/>
      <c r="Y180" s="73"/>
      <c r="Z180" s="73"/>
    </row>
    <row r="181">
      <c r="A181" s="73"/>
      <c r="B181" s="73"/>
      <c r="C181" s="73"/>
      <c r="D181" s="73"/>
      <c r="E181" s="73"/>
      <c r="F181" s="10"/>
      <c r="G181" s="117"/>
      <c r="H181" s="73"/>
      <c r="I181" s="73"/>
      <c r="J181" s="73"/>
      <c r="K181" s="73"/>
      <c r="L181" s="73"/>
      <c r="M181" s="73"/>
      <c r="N181" s="73"/>
      <c r="O181" s="73"/>
      <c r="P181" s="73"/>
      <c r="Q181" s="73"/>
      <c r="R181" s="73"/>
      <c r="S181" s="73"/>
      <c r="T181" s="73"/>
      <c r="U181" s="73"/>
      <c r="V181" s="73"/>
      <c r="W181" s="73"/>
      <c r="X181" s="73"/>
      <c r="Y181" s="73"/>
      <c r="Z181" s="73"/>
    </row>
    <row r="182">
      <c r="A182" s="73"/>
      <c r="B182" s="73"/>
      <c r="C182" s="73"/>
      <c r="D182" s="73"/>
      <c r="E182" s="73"/>
      <c r="F182" s="10"/>
      <c r="G182" s="117"/>
      <c r="H182" s="73"/>
      <c r="I182" s="73"/>
      <c r="J182" s="73"/>
      <c r="K182" s="73"/>
      <c r="L182" s="73"/>
      <c r="M182" s="73"/>
      <c r="N182" s="73"/>
      <c r="O182" s="73"/>
      <c r="P182" s="73"/>
      <c r="Q182" s="73"/>
      <c r="R182" s="73"/>
      <c r="S182" s="73"/>
      <c r="T182" s="73"/>
      <c r="U182" s="73"/>
      <c r="V182" s="73"/>
      <c r="W182" s="73"/>
      <c r="X182" s="73"/>
      <c r="Y182" s="73"/>
      <c r="Z182" s="73"/>
    </row>
    <row r="183">
      <c r="A183" s="73"/>
      <c r="B183" s="73"/>
      <c r="C183" s="73"/>
      <c r="D183" s="73"/>
      <c r="E183" s="73"/>
      <c r="F183" s="10"/>
      <c r="G183" s="117"/>
      <c r="H183" s="73"/>
      <c r="I183" s="73"/>
      <c r="J183" s="73"/>
      <c r="K183" s="73"/>
      <c r="L183" s="73"/>
      <c r="M183" s="73"/>
      <c r="N183" s="73"/>
      <c r="O183" s="73"/>
      <c r="P183" s="73"/>
      <c r="Q183" s="73"/>
      <c r="R183" s="73"/>
      <c r="S183" s="73"/>
      <c r="T183" s="73"/>
      <c r="U183" s="73"/>
      <c r="V183" s="73"/>
      <c r="W183" s="73"/>
      <c r="X183" s="73"/>
      <c r="Y183" s="73"/>
      <c r="Z183" s="73"/>
    </row>
    <row r="184">
      <c r="A184" s="73"/>
      <c r="B184" s="73"/>
      <c r="C184" s="73"/>
      <c r="D184" s="73"/>
      <c r="E184" s="73"/>
      <c r="F184" s="10"/>
      <c r="G184" s="117"/>
      <c r="H184" s="73"/>
      <c r="I184" s="73"/>
      <c r="J184" s="73"/>
      <c r="K184" s="73"/>
      <c r="L184" s="73"/>
      <c r="M184" s="73"/>
      <c r="N184" s="73"/>
      <c r="O184" s="73"/>
      <c r="P184" s="73"/>
      <c r="Q184" s="73"/>
      <c r="R184" s="73"/>
      <c r="S184" s="73"/>
      <c r="T184" s="73"/>
      <c r="U184" s="73"/>
      <c r="V184" s="73"/>
      <c r="W184" s="73"/>
      <c r="X184" s="73"/>
      <c r="Y184" s="73"/>
      <c r="Z184" s="73"/>
    </row>
    <row r="185">
      <c r="A185" s="73"/>
      <c r="B185" s="73"/>
      <c r="C185" s="73"/>
      <c r="D185" s="73"/>
      <c r="E185" s="73"/>
      <c r="F185" s="10"/>
      <c r="G185" s="117"/>
      <c r="H185" s="73"/>
      <c r="I185" s="73"/>
      <c r="J185" s="73"/>
      <c r="K185" s="73"/>
      <c r="L185" s="73"/>
      <c r="M185" s="73"/>
      <c r="N185" s="73"/>
      <c r="O185" s="73"/>
      <c r="P185" s="73"/>
      <c r="Q185" s="73"/>
      <c r="R185" s="73"/>
      <c r="S185" s="73"/>
      <c r="T185" s="73"/>
      <c r="U185" s="73"/>
      <c r="V185" s="73"/>
      <c r="W185" s="73"/>
      <c r="X185" s="73"/>
      <c r="Y185" s="73"/>
      <c r="Z185" s="73"/>
    </row>
    <row r="186">
      <c r="A186" s="73"/>
      <c r="B186" s="73"/>
      <c r="C186" s="73"/>
      <c r="D186" s="73"/>
      <c r="E186" s="73"/>
      <c r="F186" s="10"/>
      <c r="G186" s="117"/>
      <c r="H186" s="73"/>
      <c r="I186" s="73"/>
      <c r="J186" s="73"/>
      <c r="K186" s="73"/>
      <c r="L186" s="73"/>
      <c r="M186" s="73"/>
      <c r="N186" s="73"/>
      <c r="O186" s="73"/>
      <c r="P186" s="73"/>
      <c r="Q186" s="73"/>
      <c r="R186" s="73"/>
      <c r="S186" s="73"/>
      <c r="T186" s="73"/>
      <c r="U186" s="73"/>
      <c r="V186" s="73"/>
      <c r="W186" s="73"/>
      <c r="X186" s="73"/>
      <c r="Y186" s="73"/>
      <c r="Z186" s="73"/>
    </row>
    <row r="187">
      <c r="A187" s="73"/>
      <c r="B187" s="73"/>
      <c r="C187" s="73"/>
      <c r="D187" s="73"/>
      <c r="E187" s="73"/>
      <c r="F187" s="10"/>
      <c r="G187" s="117"/>
      <c r="H187" s="73"/>
      <c r="I187" s="73"/>
      <c r="J187" s="73"/>
      <c r="K187" s="73"/>
      <c r="L187" s="73"/>
      <c r="M187" s="73"/>
      <c r="N187" s="73"/>
      <c r="O187" s="73"/>
      <c r="P187" s="73"/>
      <c r="Q187" s="73"/>
      <c r="R187" s="73"/>
      <c r="S187" s="73"/>
      <c r="T187" s="73"/>
      <c r="U187" s="73"/>
      <c r="V187" s="73"/>
      <c r="W187" s="73"/>
      <c r="X187" s="73"/>
      <c r="Y187" s="73"/>
      <c r="Z187" s="73"/>
    </row>
    <row r="188">
      <c r="A188" s="73"/>
      <c r="B188" s="73"/>
      <c r="C188" s="73"/>
      <c r="D188" s="73"/>
      <c r="E188" s="73"/>
      <c r="F188" s="10"/>
      <c r="G188" s="117"/>
      <c r="H188" s="73"/>
      <c r="I188" s="73"/>
      <c r="J188" s="73"/>
      <c r="K188" s="73"/>
      <c r="L188" s="73"/>
      <c r="M188" s="73"/>
      <c r="N188" s="73"/>
      <c r="O188" s="73"/>
      <c r="P188" s="73"/>
      <c r="Q188" s="73"/>
      <c r="R188" s="73"/>
      <c r="S188" s="73"/>
      <c r="T188" s="73"/>
      <c r="U188" s="73"/>
      <c r="V188" s="73"/>
      <c r="W188" s="73"/>
      <c r="X188" s="73"/>
      <c r="Y188" s="73"/>
      <c r="Z188" s="73"/>
    </row>
    <row r="189">
      <c r="A189" s="73"/>
      <c r="B189" s="73"/>
      <c r="C189" s="73"/>
      <c r="D189" s="73"/>
      <c r="E189" s="73"/>
      <c r="F189" s="10"/>
      <c r="G189" s="117"/>
      <c r="H189" s="73"/>
      <c r="I189" s="73"/>
      <c r="J189" s="73"/>
      <c r="K189" s="73"/>
      <c r="L189" s="73"/>
      <c r="M189" s="73"/>
      <c r="N189" s="73"/>
      <c r="O189" s="73"/>
      <c r="P189" s="73"/>
      <c r="Q189" s="73"/>
      <c r="R189" s="73"/>
      <c r="S189" s="73"/>
      <c r="T189" s="73"/>
      <c r="U189" s="73"/>
      <c r="V189" s="73"/>
      <c r="W189" s="73"/>
      <c r="X189" s="73"/>
      <c r="Y189" s="73"/>
      <c r="Z189" s="73"/>
    </row>
    <row r="190">
      <c r="A190" s="73"/>
      <c r="B190" s="73"/>
      <c r="C190" s="73"/>
      <c r="D190" s="73"/>
      <c r="E190" s="73"/>
      <c r="F190" s="10"/>
      <c r="G190" s="117"/>
      <c r="H190" s="73"/>
      <c r="I190" s="73"/>
      <c r="J190" s="73"/>
      <c r="K190" s="73"/>
      <c r="L190" s="73"/>
      <c r="M190" s="73"/>
      <c r="N190" s="73"/>
      <c r="O190" s="73"/>
      <c r="P190" s="73"/>
      <c r="Q190" s="73"/>
      <c r="R190" s="73"/>
      <c r="S190" s="73"/>
      <c r="T190" s="73"/>
      <c r="U190" s="73"/>
      <c r="V190" s="73"/>
      <c r="W190" s="73"/>
      <c r="X190" s="73"/>
      <c r="Y190" s="73"/>
      <c r="Z190" s="73"/>
    </row>
    <row r="19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c r="A297" s="73"/>
      <c r="B297" s="73"/>
      <c r="C297" s="73"/>
      <c r="D297" s="73"/>
      <c r="E297" s="73"/>
      <c r="F297" s="73"/>
      <c r="G297" s="74"/>
      <c r="H297" s="73"/>
      <c r="I297" s="73"/>
      <c r="J297" s="73"/>
      <c r="K297" s="73"/>
      <c r="L297" s="73"/>
      <c r="M297" s="73"/>
      <c r="N297" s="73"/>
      <c r="O297" s="73"/>
      <c r="P297" s="73"/>
      <c r="Q297" s="73"/>
      <c r="R297" s="73"/>
      <c r="S297" s="73"/>
      <c r="T297" s="73"/>
      <c r="U297" s="73"/>
      <c r="V297" s="73"/>
      <c r="W297" s="73"/>
      <c r="X297" s="73"/>
      <c r="Y297" s="73"/>
      <c r="Z297" s="73"/>
    </row>
    <row r="298">
      <c r="A298" s="73"/>
      <c r="B298" s="73"/>
      <c r="C298" s="73"/>
      <c r="D298" s="73"/>
      <c r="E298" s="73"/>
      <c r="F298" s="73"/>
      <c r="G298" s="74"/>
      <c r="H298" s="73"/>
      <c r="I298" s="73"/>
      <c r="J298" s="73"/>
      <c r="K298" s="73"/>
      <c r="L298" s="73"/>
      <c r="M298" s="73"/>
      <c r="N298" s="73"/>
      <c r="O298" s="73"/>
      <c r="P298" s="73"/>
      <c r="Q298" s="73"/>
      <c r="R298" s="73"/>
      <c r="S298" s="73"/>
      <c r="T298" s="73"/>
      <c r="U298" s="73"/>
      <c r="V298" s="73"/>
      <c r="W298" s="73"/>
      <c r="X298" s="73"/>
      <c r="Y298" s="73"/>
      <c r="Z298" s="73"/>
    </row>
    <row r="299">
      <c r="A299" s="73"/>
      <c r="B299" s="73"/>
      <c r="C299" s="73"/>
      <c r="D299" s="73"/>
      <c r="E299" s="73"/>
      <c r="F299" s="73"/>
      <c r="G299" s="74"/>
      <c r="H299" s="73"/>
      <c r="I299" s="73"/>
      <c r="J299" s="73"/>
      <c r="K299" s="73"/>
      <c r="L299" s="73"/>
      <c r="M299" s="73"/>
      <c r="N299" s="73"/>
      <c r="O299" s="73"/>
      <c r="P299" s="73"/>
      <c r="Q299" s="73"/>
      <c r="R299" s="73"/>
      <c r="S299" s="73"/>
      <c r="T299" s="73"/>
      <c r="U299" s="73"/>
      <c r="V299" s="73"/>
      <c r="W299" s="73"/>
      <c r="X299" s="73"/>
      <c r="Y299" s="73"/>
      <c r="Z299" s="73"/>
    </row>
    <row r="300">
      <c r="A300" s="73"/>
      <c r="B300" s="73"/>
      <c r="C300" s="73"/>
      <c r="D300" s="73"/>
      <c r="E300" s="73"/>
      <c r="F300" s="73"/>
      <c r="G300" s="74"/>
      <c r="H300" s="73"/>
      <c r="I300" s="73"/>
      <c r="J300" s="73"/>
      <c r="K300" s="73"/>
      <c r="L300" s="73"/>
      <c r="M300" s="73"/>
      <c r="N300" s="73"/>
      <c r="O300" s="73"/>
      <c r="P300" s="73"/>
      <c r="Q300" s="73"/>
      <c r="R300" s="73"/>
      <c r="S300" s="73"/>
      <c r="T300" s="73"/>
      <c r="U300" s="73"/>
      <c r="V300" s="73"/>
      <c r="W300" s="73"/>
      <c r="X300" s="73"/>
      <c r="Y300" s="73"/>
      <c r="Z300" s="73"/>
    </row>
    <row r="301">
      <c r="A301" s="73"/>
      <c r="B301" s="73"/>
      <c r="C301" s="73"/>
      <c r="D301" s="73"/>
      <c r="E301" s="73"/>
      <c r="F301" s="73"/>
      <c r="G301" s="74"/>
      <c r="H301" s="73"/>
      <c r="I301" s="73"/>
      <c r="J301" s="73"/>
      <c r="K301" s="73"/>
      <c r="L301" s="73"/>
      <c r="M301" s="73"/>
      <c r="N301" s="73"/>
      <c r="O301" s="73"/>
      <c r="P301" s="73"/>
      <c r="Q301" s="73"/>
      <c r="R301" s="73"/>
      <c r="S301" s="73"/>
      <c r="T301" s="73"/>
      <c r="U301" s="73"/>
      <c r="V301" s="73"/>
      <c r="W301" s="73"/>
      <c r="X301" s="73"/>
      <c r="Y301" s="73"/>
      <c r="Z301" s="73"/>
    </row>
    <row r="302">
      <c r="A302" s="73"/>
      <c r="B302" s="73"/>
      <c r="C302" s="73"/>
      <c r="D302" s="73"/>
      <c r="E302" s="73"/>
      <c r="F302" s="73"/>
      <c r="G302" s="74"/>
      <c r="H302" s="73"/>
      <c r="I302" s="73"/>
      <c r="J302" s="73"/>
      <c r="K302" s="73"/>
      <c r="L302" s="73"/>
      <c r="M302" s="73"/>
      <c r="N302" s="73"/>
      <c r="O302" s="73"/>
      <c r="P302" s="73"/>
      <c r="Q302" s="73"/>
      <c r="R302" s="73"/>
      <c r="S302" s="73"/>
      <c r="T302" s="73"/>
      <c r="U302" s="73"/>
      <c r="V302" s="73"/>
      <c r="W302" s="73"/>
      <c r="X302" s="73"/>
      <c r="Y302" s="73"/>
      <c r="Z302" s="73"/>
    </row>
    <row r="303">
      <c r="A303" s="73"/>
      <c r="B303" s="73"/>
      <c r="C303" s="73"/>
      <c r="D303" s="73"/>
      <c r="E303" s="73"/>
      <c r="F303" s="73"/>
      <c r="G303" s="74"/>
      <c r="H303" s="73"/>
      <c r="I303" s="73"/>
      <c r="J303" s="73"/>
      <c r="K303" s="73"/>
      <c r="L303" s="73"/>
      <c r="M303" s="73"/>
      <c r="N303" s="73"/>
      <c r="O303" s="73"/>
      <c r="P303" s="73"/>
      <c r="Q303" s="73"/>
      <c r="R303" s="73"/>
      <c r="S303" s="73"/>
      <c r="T303" s="73"/>
      <c r="U303" s="73"/>
      <c r="V303" s="73"/>
      <c r="W303" s="73"/>
      <c r="X303" s="73"/>
      <c r="Y303" s="73"/>
      <c r="Z303" s="73"/>
    </row>
    <row r="304">
      <c r="A304" s="73"/>
      <c r="B304" s="73"/>
      <c r="C304" s="73"/>
      <c r="D304" s="73"/>
      <c r="E304" s="73"/>
      <c r="F304" s="73"/>
      <c r="G304" s="74"/>
      <c r="H304" s="73"/>
      <c r="I304" s="73"/>
      <c r="J304" s="73"/>
      <c r="K304" s="73"/>
      <c r="L304" s="73"/>
      <c r="M304" s="73"/>
      <c r="N304" s="73"/>
      <c r="O304" s="73"/>
      <c r="P304" s="73"/>
      <c r="Q304" s="73"/>
      <c r="R304" s="73"/>
      <c r="S304" s="73"/>
      <c r="T304" s="73"/>
      <c r="U304" s="73"/>
      <c r="V304" s="73"/>
      <c r="W304" s="73"/>
      <c r="X304" s="73"/>
      <c r="Y304" s="73"/>
      <c r="Z304" s="73"/>
    </row>
    <row r="305">
      <c r="A305" s="73"/>
      <c r="B305" s="73"/>
      <c r="C305" s="73"/>
      <c r="D305" s="73"/>
      <c r="E305" s="73"/>
      <c r="F305" s="73"/>
      <c r="G305" s="74"/>
      <c r="H305" s="73"/>
      <c r="I305" s="73"/>
      <c r="J305" s="73"/>
      <c r="K305" s="73"/>
      <c r="L305" s="73"/>
      <c r="M305" s="73"/>
      <c r="N305" s="73"/>
      <c r="O305" s="73"/>
      <c r="P305" s="73"/>
      <c r="Q305" s="73"/>
      <c r="R305" s="73"/>
      <c r="S305" s="73"/>
      <c r="T305" s="73"/>
      <c r="U305" s="73"/>
      <c r="V305" s="73"/>
      <c r="W305" s="73"/>
      <c r="X305" s="73"/>
      <c r="Y305" s="73"/>
      <c r="Z305" s="73"/>
    </row>
    <row r="306">
      <c r="A306" s="73"/>
      <c r="B306" s="73"/>
      <c r="C306" s="73"/>
      <c r="D306" s="73"/>
      <c r="E306" s="73"/>
      <c r="F306" s="73"/>
      <c r="G306" s="74"/>
      <c r="H306" s="73"/>
      <c r="I306" s="73"/>
      <c r="J306" s="73"/>
      <c r="K306" s="73"/>
      <c r="L306" s="73"/>
      <c r="M306" s="73"/>
      <c r="N306" s="73"/>
      <c r="O306" s="73"/>
      <c r="P306" s="73"/>
      <c r="Q306" s="73"/>
      <c r="R306" s="73"/>
      <c r="S306" s="73"/>
      <c r="T306" s="73"/>
      <c r="U306" s="73"/>
      <c r="V306" s="73"/>
      <c r="W306" s="73"/>
      <c r="X306" s="73"/>
      <c r="Y306" s="73"/>
      <c r="Z306" s="73"/>
    </row>
    <row r="307">
      <c r="A307" s="73"/>
      <c r="B307" s="73"/>
      <c r="C307" s="73"/>
      <c r="D307" s="73"/>
      <c r="E307" s="73"/>
      <c r="F307" s="73"/>
      <c r="G307" s="74"/>
      <c r="H307" s="73"/>
      <c r="I307" s="73"/>
      <c r="J307" s="73"/>
      <c r="K307" s="73"/>
      <c r="L307" s="73"/>
      <c r="M307" s="73"/>
      <c r="N307" s="73"/>
      <c r="O307" s="73"/>
      <c r="P307" s="73"/>
      <c r="Q307" s="73"/>
      <c r="R307" s="73"/>
      <c r="S307" s="73"/>
      <c r="T307" s="73"/>
      <c r="U307" s="73"/>
      <c r="V307" s="73"/>
      <c r="W307" s="73"/>
      <c r="X307" s="73"/>
      <c r="Y307" s="73"/>
      <c r="Z307" s="73"/>
    </row>
    <row r="308">
      <c r="A308" s="73"/>
      <c r="B308" s="73"/>
      <c r="C308" s="73"/>
      <c r="D308" s="73"/>
      <c r="E308" s="73"/>
      <c r="F308" s="73"/>
      <c r="G308" s="74"/>
      <c r="H308" s="73"/>
      <c r="I308" s="73"/>
      <c r="J308" s="73"/>
      <c r="K308" s="73"/>
      <c r="L308" s="73"/>
      <c r="M308" s="73"/>
      <c r="N308" s="73"/>
      <c r="O308" s="73"/>
      <c r="P308" s="73"/>
      <c r="Q308" s="73"/>
      <c r="R308" s="73"/>
      <c r="S308" s="73"/>
      <c r="T308" s="73"/>
      <c r="U308" s="73"/>
      <c r="V308" s="73"/>
      <c r="W308" s="73"/>
      <c r="X308" s="73"/>
      <c r="Y308" s="73"/>
      <c r="Z308" s="73"/>
    </row>
    <row r="309">
      <c r="A309" s="73"/>
      <c r="B309" s="73"/>
      <c r="C309" s="73"/>
      <c r="D309" s="73"/>
      <c r="E309" s="73"/>
      <c r="F309" s="73"/>
      <c r="G309" s="74"/>
      <c r="H309" s="73"/>
      <c r="I309" s="73"/>
      <c r="J309" s="73"/>
      <c r="K309" s="73"/>
      <c r="L309" s="73"/>
      <c r="M309" s="73"/>
      <c r="N309" s="73"/>
      <c r="O309" s="73"/>
      <c r="P309" s="73"/>
      <c r="Q309" s="73"/>
      <c r="R309" s="73"/>
      <c r="S309" s="73"/>
      <c r="T309" s="73"/>
      <c r="U309" s="73"/>
      <c r="V309" s="73"/>
      <c r="W309" s="73"/>
      <c r="X309" s="73"/>
      <c r="Y309" s="73"/>
      <c r="Z309" s="73"/>
    </row>
    <row r="310">
      <c r="A310" s="73"/>
      <c r="B310" s="73"/>
      <c r="C310" s="73"/>
      <c r="D310" s="73"/>
      <c r="E310" s="73"/>
      <c r="F310" s="73"/>
      <c r="G310" s="74"/>
      <c r="H310" s="73"/>
      <c r="I310" s="73"/>
      <c r="J310" s="73"/>
      <c r="K310" s="73"/>
      <c r="L310" s="73"/>
      <c r="M310" s="73"/>
      <c r="N310" s="73"/>
      <c r="O310" s="73"/>
      <c r="P310" s="73"/>
      <c r="Q310" s="73"/>
      <c r="R310" s="73"/>
      <c r="S310" s="73"/>
      <c r="T310" s="73"/>
      <c r="U310" s="73"/>
      <c r="V310" s="73"/>
      <c r="W310" s="73"/>
      <c r="X310" s="73"/>
      <c r="Y310" s="73"/>
      <c r="Z310" s="73"/>
    </row>
    <row r="311">
      <c r="A311" s="73"/>
      <c r="B311" s="73"/>
      <c r="C311" s="73"/>
      <c r="D311" s="73"/>
      <c r="E311" s="73"/>
      <c r="F311" s="73"/>
      <c r="G311" s="74"/>
      <c r="H311" s="73"/>
      <c r="I311" s="73"/>
      <c r="J311" s="73"/>
      <c r="K311" s="73"/>
      <c r="L311" s="73"/>
      <c r="M311" s="73"/>
      <c r="N311" s="73"/>
      <c r="O311" s="73"/>
      <c r="P311" s="73"/>
      <c r="Q311" s="73"/>
      <c r="R311" s="73"/>
      <c r="S311" s="73"/>
      <c r="T311" s="73"/>
      <c r="U311" s="73"/>
      <c r="V311" s="73"/>
      <c r="W311" s="73"/>
      <c r="X311" s="73"/>
      <c r="Y311" s="73"/>
      <c r="Z311" s="73"/>
    </row>
    <row r="312">
      <c r="A312" s="73"/>
      <c r="B312" s="73"/>
      <c r="C312" s="73"/>
      <c r="D312" s="73"/>
      <c r="E312" s="73"/>
      <c r="F312" s="73"/>
      <c r="G312" s="74"/>
      <c r="H312" s="73"/>
      <c r="I312" s="73"/>
      <c r="J312" s="73"/>
      <c r="K312" s="73"/>
      <c r="L312" s="73"/>
      <c r="M312" s="73"/>
      <c r="N312" s="73"/>
      <c r="O312" s="73"/>
      <c r="P312" s="73"/>
      <c r="Q312" s="73"/>
      <c r="R312" s="73"/>
      <c r="S312" s="73"/>
      <c r="T312" s="73"/>
      <c r="U312" s="73"/>
      <c r="V312" s="73"/>
      <c r="W312" s="73"/>
      <c r="X312" s="73"/>
      <c r="Y312" s="73"/>
      <c r="Z312" s="73"/>
    </row>
    <row r="313">
      <c r="A313" s="73"/>
      <c r="B313" s="73"/>
      <c r="C313" s="73"/>
      <c r="D313" s="73"/>
      <c r="E313" s="73"/>
      <c r="F313" s="73"/>
      <c r="G313" s="74"/>
      <c r="H313" s="73"/>
      <c r="I313" s="73"/>
      <c r="J313" s="73"/>
      <c r="K313" s="73"/>
      <c r="L313" s="73"/>
      <c r="M313" s="73"/>
      <c r="N313" s="73"/>
      <c r="O313" s="73"/>
      <c r="P313" s="73"/>
      <c r="Q313" s="73"/>
      <c r="R313" s="73"/>
      <c r="S313" s="73"/>
      <c r="T313" s="73"/>
      <c r="U313" s="73"/>
      <c r="V313" s="73"/>
      <c r="W313" s="73"/>
      <c r="X313" s="73"/>
      <c r="Y313" s="73"/>
      <c r="Z313" s="73"/>
    </row>
    <row r="314">
      <c r="A314" s="73"/>
      <c r="B314" s="73"/>
      <c r="C314" s="73"/>
      <c r="D314" s="73"/>
      <c r="E314" s="73"/>
      <c r="F314" s="73"/>
      <c r="G314" s="74"/>
      <c r="H314" s="73"/>
      <c r="I314" s="73"/>
      <c r="J314" s="73"/>
      <c r="K314" s="73"/>
      <c r="L314" s="73"/>
      <c r="M314" s="73"/>
      <c r="N314" s="73"/>
      <c r="O314" s="73"/>
      <c r="P314" s="73"/>
      <c r="Q314" s="73"/>
      <c r="R314" s="73"/>
      <c r="S314" s="73"/>
      <c r="T314" s="73"/>
      <c r="U314" s="73"/>
      <c r="V314" s="73"/>
      <c r="W314" s="73"/>
      <c r="X314" s="73"/>
      <c r="Y314" s="73"/>
      <c r="Z314" s="73"/>
    </row>
    <row r="315">
      <c r="A315" s="73"/>
      <c r="B315" s="73"/>
      <c r="C315" s="73"/>
      <c r="D315" s="73"/>
      <c r="E315" s="73"/>
      <c r="F315" s="73"/>
      <c r="G315" s="74"/>
      <c r="H315" s="73"/>
      <c r="I315" s="73"/>
      <c r="J315" s="73"/>
      <c r="K315" s="73"/>
      <c r="L315" s="73"/>
      <c r="M315" s="73"/>
      <c r="N315" s="73"/>
      <c r="O315" s="73"/>
      <c r="P315" s="73"/>
      <c r="Q315" s="73"/>
      <c r="R315" s="73"/>
      <c r="S315" s="73"/>
      <c r="T315" s="73"/>
      <c r="U315" s="73"/>
      <c r="V315" s="73"/>
      <c r="W315" s="73"/>
      <c r="X315" s="73"/>
      <c r="Y315" s="73"/>
      <c r="Z315" s="73"/>
    </row>
    <row r="316">
      <c r="A316" s="73"/>
      <c r="B316" s="73"/>
      <c r="C316" s="73"/>
      <c r="D316" s="73"/>
      <c r="E316" s="73"/>
      <c r="F316" s="73"/>
      <c r="G316" s="74"/>
      <c r="H316" s="73"/>
      <c r="I316" s="73"/>
      <c r="J316" s="73"/>
      <c r="K316" s="73"/>
      <c r="L316" s="73"/>
      <c r="M316" s="73"/>
      <c r="N316" s="73"/>
      <c r="O316" s="73"/>
      <c r="P316" s="73"/>
      <c r="Q316" s="73"/>
      <c r="R316" s="73"/>
      <c r="S316" s="73"/>
      <c r="T316" s="73"/>
      <c r="U316" s="73"/>
      <c r="V316" s="73"/>
      <c r="W316" s="73"/>
      <c r="X316" s="73"/>
      <c r="Y316" s="73"/>
      <c r="Z316" s="73"/>
    </row>
    <row r="317">
      <c r="A317" s="73"/>
      <c r="B317" s="73"/>
      <c r="C317" s="73"/>
      <c r="D317" s="73"/>
      <c r="E317" s="73"/>
      <c r="F317" s="73"/>
      <c r="G317" s="74"/>
      <c r="H317" s="73"/>
      <c r="I317" s="73"/>
      <c r="J317" s="73"/>
      <c r="K317" s="73"/>
      <c r="L317" s="73"/>
      <c r="M317" s="73"/>
      <c r="N317" s="73"/>
      <c r="O317" s="73"/>
      <c r="P317" s="73"/>
      <c r="Q317" s="73"/>
      <c r="R317" s="73"/>
      <c r="S317" s="73"/>
      <c r="T317" s="73"/>
      <c r="U317" s="73"/>
      <c r="V317" s="73"/>
      <c r="W317" s="73"/>
      <c r="X317" s="73"/>
      <c r="Y317" s="73"/>
      <c r="Z317" s="73"/>
    </row>
    <row r="318">
      <c r="A318" s="73"/>
      <c r="B318" s="73"/>
      <c r="C318" s="73"/>
      <c r="D318" s="73"/>
      <c r="E318" s="73"/>
      <c r="F318" s="73"/>
      <c r="G318" s="74"/>
      <c r="H318" s="73"/>
      <c r="I318" s="73"/>
      <c r="J318" s="73"/>
      <c r="K318" s="73"/>
      <c r="L318" s="73"/>
      <c r="M318" s="73"/>
      <c r="N318" s="73"/>
      <c r="O318" s="73"/>
      <c r="P318" s="73"/>
      <c r="Q318" s="73"/>
      <c r="R318" s="73"/>
      <c r="S318" s="73"/>
      <c r="T318" s="73"/>
      <c r="U318" s="73"/>
      <c r="V318" s="73"/>
      <c r="W318" s="73"/>
      <c r="X318" s="73"/>
      <c r="Y318" s="73"/>
      <c r="Z318" s="73"/>
    </row>
    <row r="319">
      <c r="A319" s="73"/>
      <c r="B319" s="73"/>
      <c r="C319" s="73"/>
      <c r="D319" s="73"/>
      <c r="E319" s="73"/>
      <c r="F319" s="73"/>
      <c r="G319" s="74"/>
      <c r="H319" s="73"/>
      <c r="I319" s="73"/>
      <c r="J319" s="73"/>
      <c r="K319" s="73"/>
      <c r="L319" s="73"/>
      <c r="M319" s="73"/>
      <c r="N319" s="73"/>
      <c r="O319" s="73"/>
      <c r="P319" s="73"/>
      <c r="Q319" s="73"/>
      <c r="R319" s="73"/>
      <c r="S319" s="73"/>
      <c r="T319" s="73"/>
      <c r="U319" s="73"/>
      <c r="V319" s="73"/>
      <c r="W319" s="73"/>
      <c r="X319" s="73"/>
      <c r="Y319" s="73"/>
      <c r="Z319" s="73"/>
    </row>
    <row r="320">
      <c r="A320" s="73"/>
      <c r="B320" s="73"/>
      <c r="C320" s="73"/>
      <c r="D320" s="73"/>
      <c r="E320" s="73"/>
      <c r="F320" s="73"/>
      <c r="G320" s="74"/>
      <c r="H320" s="73"/>
      <c r="I320" s="73"/>
      <c r="J320" s="73"/>
      <c r="K320" s="73"/>
      <c r="L320" s="73"/>
      <c r="M320" s="73"/>
      <c r="N320" s="73"/>
      <c r="O320" s="73"/>
      <c r="P320" s="73"/>
      <c r="Q320" s="73"/>
      <c r="R320" s="73"/>
      <c r="S320" s="73"/>
      <c r="T320" s="73"/>
      <c r="U320" s="73"/>
      <c r="V320" s="73"/>
      <c r="W320" s="73"/>
      <c r="X320" s="73"/>
      <c r="Y320" s="73"/>
      <c r="Z320" s="73"/>
    </row>
    <row r="321">
      <c r="A321" s="73"/>
      <c r="B321" s="73"/>
      <c r="C321" s="73"/>
      <c r="D321" s="73"/>
      <c r="E321" s="73"/>
      <c r="F321" s="73"/>
      <c r="G321" s="74"/>
      <c r="H321" s="73"/>
      <c r="I321" s="73"/>
      <c r="J321" s="73"/>
      <c r="K321" s="73"/>
      <c r="L321" s="73"/>
      <c r="M321" s="73"/>
      <c r="N321" s="73"/>
      <c r="O321" s="73"/>
      <c r="P321" s="73"/>
      <c r="Q321" s="73"/>
      <c r="R321" s="73"/>
      <c r="S321" s="73"/>
      <c r="T321" s="73"/>
      <c r="U321" s="73"/>
      <c r="V321" s="73"/>
      <c r="W321" s="73"/>
      <c r="X321" s="73"/>
      <c r="Y321" s="73"/>
      <c r="Z321" s="73"/>
    </row>
    <row r="322">
      <c r="A322" s="73"/>
      <c r="B322" s="73"/>
      <c r="C322" s="73"/>
      <c r="D322" s="73"/>
      <c r="E322" s="73"/>
      <c r="F322" s="73"/>
      <c r="G322" s="74"/>
      <c r="H322" s="73"/>
      <c r="I322" s="73"/>
      <c r="J322" s="73"/>
      <c r="K322" s="73"/>
      <c r="L322" s="73"/>
      <c r="M322" s="73"/>
      <c r="N322" s="73"/>
      <c r="O322" s="73"/>
      <c r="P322" s="73"/>
      <c r="Q322" s="73"/>
      <c r="R322" s="73"/>
      <c r="S322" s="73"/>
      <c r="T322" s="73"/>
      <c r="U322" s="73"/>
      <c r="V322" s="73"/>
      <c r="W322" s="73"/>
      <c r="X322" s="73"/>
      <c r="Y322" s="73"/>
      <c r="Z322" s="73"/>
    </row>
    <row r="323">
      <c r="A323" s="73"/>
      <c r="B323" s="73"/>
      <c r="C323" s="73"/>
      <c r="D323" s="73"/>
      <c r="E323" s="73"/>
      <c r="F323" s="73"/>
      <c r="G323" s="74"/>
      <c r="H323" s="73"/>
      <c r="I323" s="73"/>
      <c r="J323" s="73"/>
      <c r="K323" s="73"/>
      <c r="L323" s="73"/>
      <c r="M323" s="73"/>
      <c r="N323" s="73"/>
      <c r="O323" s="73"/>
      <c r="P323" s="73"/>
      <c r="Q323" s="73"/>
      <c r="R323" s="73"/>
      <c r="S323" s="73"/>
      <c r="T323" s="73"/>
      <c r="U323" s="73"/>
      <c r="V323" s="73"/>
      <c r="W323" s="73"/>
      <c r="X323" s="73"/>
      <c r="Y323" s="73"/>
      <c r="Z323" s="73"/>
    </row>
    <row r="324">
      <c r="A324" s="73"/>
      <c r="B324" s="73"/>
      <c r="C324" s="73"/>
      <c r="D324" s="73"/>
      <c r="E324" s="73"/>
      <c r="F324" s="73"/>
      <c r="G324" s="74"/>
      <c r="H324" s="73"/>
      <c r="I324" s="73"/>
      <c r="J324" s="73"/>
      <c r="K324" s="73"/>
      <c r="L324" s="73"/>
      <c r="M324" s="73"/>
      <c r="N324" s="73"/>
      <c r="O324" s="73"/>
      <c r="P324" s="73"/>
      <c r="Q324" s="73"/>
      <c r="R324" s="73"/>
      <c r="S324" s="73"/>
      <c r="T324" s="73"/>
      <c r="U324" s="73"/>
      <c r="V324" s="73"/>
      <c r="W324" s="73"/>
      <c r="X324" s="73"/>
      <c r="Y324" s="73"/>
      <c r="Z324" s="73"/>
    </row>
    <row r="325">
      <c r="A325" s="73"/>
      <c r="B325" s="73"/>
      <c r="C325" s="73"/>
      <c r="D325" s="73"/>
      <c r="E325" s="73"/>
      <c r="F325" s="73"/>
      <c r="G325" s="74"/>
      <c r="H325" s="73"/>
      <c r="I325" s="73"/>
      <c r="J325" s="73"/>
      <c r="K325" s="73"/>
      <c r="L325" s="73"/>
      <c r="M325" s="73"/>
      <c r="N325" s="73"/>
      <c r="O325" s="73"/>
      <c r="P325" s="73"/>
      <c r="Q325" s="73"/>
      <c r="R325" s="73"/>
      <c r="S325" s="73"/>
      <c r="T325" s="73"/>
      <c r="U325" s="73"/>
      <c r="V325" s="73"/>
      <c r="W325" s="73"/>
      <c r="X325" s="73"/>
      <c r="Y325" s="73"/>
      <c r="Z325" s="73"/>
    </row>
    <row r="326">
      <c r="A326" s="73"/>
      <c r="B326" s="73"/>
      <c r="C326" s="73"/>
      <c r="D326" s="73"/>
      <c r="E326" s="73"/>
      <c r="F326" s="73"/>
      <c r="G326" s="74"/>
      <c r="H326" s="73"/>
      <c r="I326" s="73"/>
      <c r="J326" s="73"/>
      <c r="K326" s="73"/>
      <c r="L326" s="73"/>
      <c r="M326" s="73"/>
      <c r="N326" s="73"/>
      <c r="O326" s="73"/>
      <c r="P326" s="73"/>
      <c r="Q326" s="73"/>
      <c r="R326" s="73"/>
      <c r="S326" s="73"/>
      <c r="T326" s="73"/>
      <c r="U326" s="73"/>
      <c r="V326" s="73"/>
      <c r="W326" s="73"/>
      <c r="X326" s="73"/>
      <c r="Y326" s="73"/>
      <c r="Z326" s="73"/>
    </row>
    <row r="327">
      <c r="A327" s="73"/>
      <c r="B327" s="73"/>
      <c r="C327" s="73"/>
      <c r="D327" s="73"/>
      <c r="E327" s="73"/>
      <c r="F327" s="73"/>
      <c r="G327" s="74"/>
      <c r="H327" s="73"/>
      <c r="I327" s="73"/>
      <c r="J327" s="73"/>
      <c r="K327" s="73"/>
      <c r="L327" s="73"/>
      <c r="M327" s="73"/>
      <c r="N327" s="73"/>
      <c r="O327" s="73"/>
      <c r="P327" s="73"/>
      <c r="Q327" s="73"/>
      <c r="R327" s="73"/>
      <c r="S327" s="73"/>
      <c r="T327" s="73"/>
      <c r="U327" s="73"/>
      <c r="V327" s="73"/>
      <c r="W327" s="73"/>
      <c r="X327" s="73"/>
      <c r="Y327" s="73"/>
      <c r="Z327" s="73"/>
    </row>
    <row r="328">
      <c r="A328" s="73"/>
      <c r="B328" s="73"/>
      <c r="C328" s="73"/>
      <c r="D328" s="73"/>
      <c r="E328" s="73"/>
      <c r="F328" s="73"/>
      <c r="G328" s="74"/>
      <c r="H328" s="73"/>
      <c r="I328" s="73"/>
      <c r="J328" s="73"/>
      <c r="K328" s="73"/>
      <c r="L328" s="73"/>
      <c r="M328" s="73"/>
      <c r="N328" s="73"/>
      <c r="O328" s="73"/>
      <c r="P328" s="73"/>
      <c r="Q328" s="73"/>
      <c r="R328" s="73"/>
      <c r="S328" s="73"/>
      <c r="T328" s="73"/>
      <c r="U328" s="73"/>
      <c r="V328" s="73"/>
      <c r="W328" s="73"/>
      <c r="X328" s="73"/>
      <c r="Y328" s="73"/>
      <c r="Z328" s="73"/>
    </row>
    <row r="329">
      <c r="A329" s="73"/>
      <c r="B329" s="73"/>
      <c r="C329" s="73"/>
      <c r="D329" s="73"/>
      <c r="E329" s="73"/>
      <c r="F329" s="73"/>
      <c r="G329" s="74"/>
      <c r="H329" s="73"/>
      <c r="I329" s="73"/>
      <c r="J329" s="73"/>
      <c r="K329" s="73"/>
      <c r="L329" s="73"/>
      <c r="M329" s="73"/>
      <c r="N329" s="73"/>
      <c r="O329" s="73"/>
      <c r="P329" s="73"/>
      <c r="Q329" s="73"/>
      <c r="R329" s="73"/>
      <c r="S329" s="73"/>
      <c r="T329" s="73"/>
      <c r="U329" s="73"/>
      <c r="V329" s="73"/>
      <c r="W329" s="73"/>
      <c r="X329" s="73"/>
      <c r="Y329" s="73"/>
      <c r="Z329" s="73"/>
    </row>
    <row r="330">
      <c r="A330" s="73"/>
      <c r="B330" s="73"/>
      <c r="C330" s="73"/>
      <c r="D330" s="73"/>
      <c r="E330" s="73"/>
      <c r="F330" s="73"/>
      <c r="G330" s="74"/>
      <c r="H330" s="73"/>
      <c r="I330" s="73"/>
      <c r="J330" s="73"/>
      <c r="K330" s="73"/>
      <c r="L330" s="73"/>
      <c r="M330" s="73"/>
      <c r="N330" s="73"/>
      <c r="O330" s="73"/>
      <c r="P330" s="73"/>
      <c r="Q330" s="73"/>
      <c r="R330" s="73"/>
      <c r="S330" s="73"/>
      <c r="T330" s="73"/>
      <c r="U330" s="73"/>
      <c r="V330" s="73"/>
      <c r="W330" s="73"/>
      <c r="X330" s="73"/>
      <c r="Y330" s="73"/>
      <c r="Z330" s="73"/>
    </row>
    <row r="331">
      <c r="A331" s="73"/>
      <c r="B331" s="73"/>
      <c r="C331" s="73"/>
      <c r="D331" s="73"/>
      <c r="E331" s="73"/>
      <c r="F331" s="73"/>
      <c r="G331" s="74"/>
      <c r="H331" s="73"/>
      <c r="I331" s="73"/>
      <c r="J331" s="73"/>
      <c r="K331" s="73"/>
      <c r="L331" s="73"/>
      <c r="M331" s="73"/>
      <c r="N331" s="73"/>
      <c r="O331" s="73"/>
      <c r="P331" s="73"/>
      <c r="Q331" s="73"/>
      <c r="R331" s="73"/>
      <c r="S331" s="73"/>
      <c r="T331" s="73"/>
      <c r="U331" s="73"/>
      <c r="V331" s="73"/>
      <c r="W331" s="73"/>
      <c r="X331" s="73"/>
      <c r="Y331" s="73"/>
      <c r="Z331" s="73"/>
    </row>
    <row r="332">
      <c r="A332" s="73"/>
      <c r="B332" s="73"/>
      <c r="C332" s="73"/>
      <c r="D332" s="73"/>
      <c r="E332" s="73"/>
      <c r="F332" s="73"/>
      <c r="G332" s="74"/>
      <c r="H332" s="73"/>
      <c r="I332" s="73"/>
      <c r="J332" s="73"/>
      <c r="K332" s="73"/>
      <c r="L332" s="73"/>
      <c r="M332" s="73"/>
      <c r="N332" s="73"/>
      <c r="O332" s="73"/>
      <c r="P332" s="73"/>
      <c r="Q332" s="73"/>
      <c r="R332" s="73"/>
      <c r="S332" s="73"/>
      <c r="T332" s="73"/>
      <c r="U332" s="73"/>
      <c r="V332" s="73"/>
      <c r="W332" s="73"/>
      <c r="X332" s="73"/>
      <c r="Y332" s="73"/>
      <c r="Z332" s="73"/>
    </row>
    <row r="333">
      <c r="A333" s="73"/>
      <c r="B333" s="73"/>
      <c r="C333" s="73"/>
      <c r="D333" s="73"/>
      <c r="E333" s="73"/>
      <c r="F333" s="73"/>
      <c r="G333" s="74"/>
      <c r="H333" s="73"/>
      <c r="I333" s="73"/>
      <c r="J333" s="73"/>
      <c r="K333" s="73"/>
      <c r="L333" s="73"/>
      <c r="M333" s="73"/>
      <c r="N333" s="73"/>
      <c r="O333" s="73"/>
      <c r="P333" s="73"/>
      <c r="Q333" s="73"/>
      <c r="R333" s="73"/>
      <c r="S333" s="73"/>
      <c r="T333" s="73"/>
      <c r="U333" s="73"/>
      <c r="V333" s="73"/>
      <c r="W333" s="73"/>
      <c r="X333" s="73"/>
      <c r="Y333" s="73"/>
      <c r="Z333" s="73"/>
    </row>
    <row r="334">
      <c r="A334" s="73"/>
      <c r="B334" s="73"/>
      <c r="C334" s="73"/>
      <c r="D334" s="73"/>
      <c r="E334" s="73"/>
      <c r="F334" s="73"/>
      <c r="G334" s="74"/>
      <c r="H334" s="73"/>
      <c r="I334" s="73"/>
      <c r="J334" s="73"/>
      <c r="K334" s="73"/>
      <c r="L334" s="73"/>
      <c r="M334" s="73"/>
      <c r="N334" s="73"/>
      <c r="O334" s="73"/>
      <c r="P334" s="73"/>
      <c r="Q334" s="73"/>
      <c r="R334" s="73"/>
      <c r="S334" s="73"/>
      <c r="T334" s="73"/>
      <c r="U334" s="73"/>
      <c r="V334" s="73"/>
      <c r="W334" s="73"/>
      <c r="X334" s="73"/>
      <c r="Y334" s="73"/>
      <c r="Z334" s="73"/>
    </row>
    <row r="335">
      <c r="A335" s="73"/>
      <c r="B335" s="73"/>
      <c r="C335" s="73"/>
      <c r="D335" s="73"/>
      <c r="E335" s="73"/>
      <c r="F335" s="73"/>
      <c r="G335" s="74"/>
      <c r="H335" s="73"/>
      <c r="I335" s="73"/>
      <c r="J335" s="73"/>
      <c r="K335" s="73"/>
      <c r="L335" s="73"/>
      <c r="M335" s="73"/>
      <c r="N335" s="73"/>
      <c r="O335" s="73"/>
      <c r="P335" s="73"/>
      <c r="Q335" s="73"/>
      <c r="R335" s="73"/>
      <c r="S335" s="73"/>
      <c r="T335" s="73"/>
      <c r="U335" s="73"/>
      <c r="V335" s="73"/>
      <c r="W335" s="73"/>
      <c r="X335" s="73"/>
      <c r="Y335" s="73"/>
      <c r="Z335" s="73"/>
    </row>
    <row r="336">
      <c r="A336" s="73"/>
      <c r="B336" s="73"/>
      <c r="C336" s="73"/>
      <c r="D336" s="73"/>
      <c r="E336" s="73"/>
      <c r="F336" s="73"/>
      <c r="G336" s="74"/>
      <c r="H336" s="73"/>
      <c r="I336" s="73"/>
      <c r="J336" s="73"/>
      <c r="K336" s="73"/>
      <c r="L336" s="73"/>
      <c r="M336" s="73"/>
      <c r="N336" s="73"/>
      <c r="O336" s="73"/>
      <c r="P336" s="73"/>
      <c r="Q336" s="73"/>
      <c r="R336" s="73"/>
      <c r="S336" s="73"/>
      <c r="T336" s="73"/>
      <c r="U336" s="73"/>
      <c r="V336" s="73"/>
      <c r="W336" s="73"/>
      <c r="X336" s="73"/>
      <c r="Y336" s="73"/>
      <c r="Z336" s="73"/>
    </row>
    <row r="337">
      <c r="A337" s="73"/>
      <c r="B337" s="73"/>
      <c r="C337" s="73"/>
      <c r="D337" s="73"/>
      <c r="E337" s="73"/>
      <c r="F337" s="73"/>
      <c r="G337" s="74"/>
      <c r="H337" s="73"/>
      <c r="I337" s="73"/>
      <c r="J337" s="73"/>
      <c r="K337" s="73"/>
      <c r="L337" s="73"/>
      <c r="M337" s="73"/>
      <c r="N337" s="73"/>
      <c r="O337" s="73"/>
      <c r="P337" s="73"/>
      <c r="Q337" s="73"/>
      <c r="R337" s="73"/>
      <c r="S337" s="73"/>
      <c r="T337" s="73"/>
      <c r="U337" s="73"/>
      <c r="V337" s="73"/>
      <c r="W337" s="73"/>
      <c r="X337" s="73"/>
      <c r="Y337" s="73"/>
      <c r="Z337" s="73"/>
    </row>
    <row r="338">
      <c r="A338" s="73"/>
      <c r="B338" s="73"/>
      <c r="C338" s="73"/>
      <c r="D338" s="73"/>
      <c r="E338" s="73"/>
      <c r="F338" s="73"/>
      <c r="G338" s="74"/>
      <c r="H338" s="73"/>
      <c r="I338" s="73"/>
      <c r="J338" s="73"/>
      <c r="K338" s="73"/>
      <c r="L338" s="73"/>
      <c r="M338" s="73"/>
      <c r="N338" s="73"/>
      <c r="O338" s="73"/>
      <c r="P338" s="73"/>
      <c r="Q338" s="73"/>
      <c r="R338" s="73"/>
      <c r="S338" s="73"/>
      <c r="T338" s="73"/>
      <c r="U338" s="73"/>
      <c r="V338" s="73"/>
      <c r="W338" s="73"/>
      <c r="X338" s="73"/>
      <c r="Y338" s="73"/>
      <c r="Z338" s="73"/>
    </row>
    <row r="339">
      <c r="A339" s="73"/>
      <c r="B339" s="73"/>
      <c r="C339" s="73"/>
      <c r="D339" s="73"/>
      <c r="E339" s="73"/>
      <c r="F339" s="73"/>
      <c r="G339" s="74"/>
      <c r="H339" s="73"/>
      <c r="I339" s="73"/>
      <c r="J339" s="73"/>
      <c r="K339" s="73"/>
      <c r="L339" s="73"/>
      <c r="M339" s="73"/>
      <c r="N339" s="73"/>
      <c r="O339" s="73"/>
      <c r="P339" s="73"/>
      <c r="Q339" s="73"/>
      <c r="R339" s="73"/>
      <c r="S339" s="73"/>
      <c r="T339" s="73"/>
      <c r="U339" s="73"/>
      <c r="V339" s="73"/>
      <c r="W339" s="73"/>
      <c r="X339" s="73"/>
      <c r="Y339" s="73"/>
      <c r="Z339" s="73"/>
    </row>
    <row r="340">
      <c r="A340" s="73"/>
      <c r="B340" s="73"/>
      <c r="C340" s="73"/>
      <c r="D340" s="73"/>
      <c r="E340" s="73"/>
      <c r="F340" s="73"/>
      <c r="G340" s="74"/>
      <c r="H340" s="73"/>
      <c r="I340" s="73"/>
      <c r="J340" s="73"/>
      <c r="K340" s="73"/>
      <c r="L340" s="73"/>
      <c r="M340" s="73"/>
      <c r="N340" s="73"/>
      <c r="O340" s="73"/>
      <c r="P340" s="73"/>
      <c r="Q340" s="73"/>
      <c r="R340" s="73"/>
      <c r="S340" s="73"/>
      <c r="T340" s="73"/>
      <c r="U340" s="73"/>
      <c r="V340" s="73"/>
      <c r="W340" s="73"/>
      <c r="X340" s="73"/>
      <c r="Y340" s="73"/>
      <c r="Z340" s="73"/>
    </row>
    <row r="341">
      <c r="A341" s="73"/>
      <c r="B341" s="73"/>
      <c r="C341" s="73"/>
      <c r="D341" s="73"/>
      <c r="E341" s="73"/>
      <c r="F341" s="73"/>
      <c r="G341" s="74"/>
      <c r="H341" s="73"/>
      <c r="I341" s="73"/>
      <c r="J341" s="73"/>
      <c r="K341" s="73"/>
      <c r="L341" s="73"/>
      <c r="M341" s="73"/>
      <c r="N341" s="73"/>
      <c r="O341" s="73"/>
      <c r="P341" s="73"/>
      <c r="Q341" s="73"/>
      <c r="R341" s="73"/>
      <c r="S341" s="73"/>
      <c r="T341" s="73"/>
      <c r="U341" s="73"/>
      <c r="V341" s="73"/>
      <c r="W341" s="73"/>
      <c r="X341" s="73"/>
      <c r="Y341" s="73"/>
      <c r="Z341" s="73"/>
    </row>
    <row r="342">
      <c r="A342" s="73"/>
      <c r="B342" s="73"/>
      <c r="C342" s="73"/>
      <c r="D342" s="73"/>
      <c r="E342" s="73"/>
      <c r="F342" s="73"/>
      <c r="G342" s="74"/>
      <c r="H342" s="73"/>
      <c r="I342" s="73"/>
      <c r="J342" s="73"/>
      <c r="K342" s="73"/>
      <c r="L342" s="73"/>
      <c r="M342" s="73"/>
      <c r="N342" s="73"/>
      <c r="O342" s="73"/>
      <c r="P342" s="73"/>
      <c r="Q342" s="73"/>
      <c r="R342" s="73"/>
      <c r="S342" s="73"/>
      <c r="T342" s="73"/>
      <c r="U342" s="73"/>
      <c r="V342" s="73"/>
      <c r="W342" s="73"/>
      <c r="X342" s="73"/>
      <c r="Y342" s="73"/>
      <c r="Z342" s="73"/>
    </row>
    <row r="343">
      <c r="A343" s="73"/>
      <c r="B343" s="73"/>
      <c r="C343" s="73"/>
      <c r="D343" s="73"/>
      <c r="E343" s="73"/>
      <c r="F343" s="73"/>
      <c r="G343" s="74"/>
      <c r="H343" s="73"/>
      <c r="I343" s="73"/>
      <c r="J343" s="73"/>
      <c r="K343" s="73"/>
      <c r="L343" s="73"/>
      <c r="M343" s="73"/>
      <c r="N343" s="73"/>
      <c r="O343" s="73"/>
      <c r="P343" s="73"/>
      <c r="Q343" s="73"/>
      <c r="R343" s="73"/>
      <c r="S343" s="73"/>
      <c r="T343" s="73"/>
      <c r="U343" s="73"/>
      <c r="V343" s="73"/>
      <c r="W343" s="73"/>
      <c r="X343" s="73"/>
      <c r="Y343" s="73"/>
      <c r="Z343" s="73"/>
    </row>
    <row r="344">
      <c r="A344" s="73"/>
      <c r="B344" s="73"/>
      <c r="C344" s="73"/>
      <c r="D344" s="73"/>
      <c r="E344" s="73"/>
      <c r="F344" s="73"/>
      <c r="G344" s="74"/>
      <c r="H344" s="73"/>
      <c r="I344" s="73"/>
      <c r="J344" s="73"/>
      <c r="K344" s="73"/>
      <c r="L344" s="73"/>
      <c r="M344" s="73"/>
      <c r="N344" s="73"/>
      <c r="O344" s="73"/>
      <c r="P344" s="73"/>
      <c r="Q344" s="73"/>
      <c r="R344" s="73"/>
      <c r="S344" s="73"/>
      <c r="T344" s="73"/>
      <c r="U344" s="73"/>
      <c r="V344" s="73"/>
      <c r="W344" s="73"/>
      <c r="X344" s="73"/>
      <c r="Y344" s="73"/>
      <c r="Z344" s="73"/>
    </row>
    <row r="345">
      <c r="A345" s="73"/>
      <c r="B345" s="73"/>
      <c r="C345" s="73"/>
      <c r="D345" s="73"/>
      <c r="E345" s="73"/>
      <c r="F345" s="73"/>
      <c r="G345" s="74"/>
      <c r="H345" s="73"/>
      <c r="I345" s="73"/>
      <c r="J345" s="73"/>
      <c r="K345" s="73"/>
      <c r="L345" s="73"/>
      <c r="M345" s="73"/>
      <c r="N345" s="73"/>
      <c r="O345" s="73"/>
      <c r="P345" s="73"/>
      <c r="Q345" s="73"/>
      <c r="R345" s="73"/>
      <c r="S345" s="73"/>
      <c r="T345" s="73"/>
      <c r="U345" s="73"/>
      <c r="V345" s="73"/>
      <c r="W345" s="73"/>
      <c r="X345" s="73"/>
      <c r="Y345" s="73"/>
      <c r="Z345" s="73"/>
    </row>
    <row r="346">
      <c r="A346" s="73"/>
      <c r="B346" s="73"/>
      <c r="C346" s="73"/>
      <c r="D346" s="73"/>
      <c r="E346" s="73"/>
      <c r="F346" s="73"/>
      <c r="G346" s="74"/>
      <c r="H346" s="73"/>
      <c r="I346" s="73"/>
      <c r="J346" s="73"/>
      <c r="K346" s="73"/>
      <c r="L346" s="73"/>
      <c r="M346" s="73"/>
      <c r="N346" s="73"/>
      <c r="O346" s="73"/>
      <c r="P346" s="73"/>
      <c r="Q346" s="73"/>
      <c r="R346" s="73"/>
      <c r="S346" s="73"/>
      <c r="T346" s="73"/>
      <c r="U346" s="73"/>
      <c r="V346" s="73"/>
      <c r="W346" s="73"/>
      <c r="X346" s="73"/>
      <c r="Y346" s="73"/>
      <c r="Z346" s="73"/>
    </row>
    <row r="347">
      <c r="A347" s="73"/>
      <c r="B347" s="73"/>
      <c r="C347" s="73"/>
      <c r="D347" s="73"/>
      <c r="E347" s="73"/>
      <c r="F347" s="73"/>
      <c r="G347" s="74"/>
      <c r="H347" s="73"/>
      <c r="I347" s="73"/>
      <c r="J347" s="73"/>
      <c r="K347" s="73"/>
      <c r="L347" s="73"/>
      <c r="M347" s="73"/>
      <c r="N347" s="73"/>
      <c r="O347" s="73"/>
      <c r="P347" s="73"/>
      <c r="Q347" s="73"/>
      <c r="R347" s="73"/>
      <c r="S347" s="73"/>
      <c r="T347" s="73"/>
      <c r="U347" s="73"/>
      <c r="V347" s="73"/>
      <c r="W347" s="73"/>
      <c r="X347" s="73"/>
      <c r="Y347" s="73"/>
      <c r="Z347" s="73"/>
    </row>
    <row r="348">
      <c r="A348" s="73"/>
      <c r="B348" s="73"/>
      <c r="C348" s="73"/>
      <c r="D348" s="73"/>
      <c r="E348" s="73"/>
      <c r="F348" s="73"/>
      <c r="G348" s="74"/>
      <c r="H348" s="73"/>
      <c r="I348" s="73"/>
      <c r="J348" s="73"/>
      <c r="K348" s="73"/>
      <c r="L348" s="73"/>
      <c r="M348" s="73"/>
      <c r="N348" s="73"/>
      <c r="O348" s="73"/>
      <c r="P348" s="73"/>
      <c r="Q348" s="73"/>
      <c r="R348" s="73"/>
      <c r="S348" s="73"/>
      <c r="T348" s="73"/>
      <c r="U348" s="73"/>
      <c r="V348" s="73"/>
      <c r="W348" s="73"/>
      <c r="X348" s="73"/>
      <c r="Y348" s="73"/>
      <c r="Z348" s="73"/>
    </row>
    <row r="349">
      <c r="A349" s="73"/>
      <c r="B349" s="73"/>
      <c r="C349" s="73"/>
      <c r="D349" s="73"/>
      <c r="E349" s="73"/>
      <c r="F349" s="73"/>
      <c r="G349" s="74"/>
      <c r="H349" s="73"/>
      <c r="I349" s="73"/>
      <c r="J349" s="73"/>
      <c r="K349" s="73"/>
      <c r="L349" s="73"/>
      <c r="M349" s="73"/>
      <c r="N349" s="73"/>
      <c r="O349" s="73"/>
      <c r="P349" s="73"/>
      <c r="Q349" s="73"/>
      <c r="R349" s="73"/>
      <c r="S349" s="73"/>
      <c r="T349" s="73"/>
      <c r="U349" s="73"/>
      <c r="V349" s="73"/>
      <c r="W349" s="73"/>
      <c r="X349" s="73"/>
      <c r="Y349" s="73"/>
      <c r="Z349" s="73"/>
    </row>
    <row r="350">
      <c r="A350" s="73"/>
      <c r="B350" s="73"/>
      <c r="C350" s="73"/>
      <c r="D350" s="73"/>
      <c r="E350" s="73"/>
      <c r="F350" s="73"/>
      <c r="G350" s="74"/>
      <c r="H350" s="73"/>
      <c r="I350" s="73"/>
      <c r="J350" s="73"/>
      <c r="K350" s="73"/>
      <c r="L350" s="73"/>
      <c r="M350" s="73"/>
      <c r="N350" s="73"/>
      <c r="O350" s="73"/>
      <c r="P350" s="73"/>
      <c r="Q350" s="73"/>
      <c r="R350" s="73"/>
      <c r="S350" s="73"/>
      <c r="T350" s="73"/>
      <c r="U350" s="73"/>
      <c r="V350" s="73"/>
      <c r="W350" s="73"/>
      <c r="X350" s="73"/>
      <c r="Y350" s="73"/>
      <c r="Z350" s="73"/>
    </row>
    <row r="351">
      <c r="A351" s="73"/>
      <c r="B351" s="73"/>
      <c r="C351" s="73"/>
      <c r="D351" s="73"/>
      <c r="E351" s="73"/>
      <c r="F351" s="73"/>
      <c r="G351" s="74"/>
      <c r="H351" s="73"/>
      <c r="I351" s="73"/>
      <c r="J351" s="73"/>
      <c r="K351" s="73"/>
      <c r="L351" s="73"/>
      <c r="M351" s="73"/>
      <c r="N351" s="73"/>
      <c r="O351" s="73"/>
      <c r="P351" s="73"/>
      <c r="Q351" s="73"/>
      <c r="R351" s="73"/>
      <c r="S351" s="73"/>
      <c r="T351" s="73"/>
      <c r="U351" s="73"/>
      <c r="V351" s="73"/>
      <c r="W351" s="73"/>
      <c r="X351" s="73"/>
      <c r="Y351" s="73"/>
      <c r="Z351" s="73"/>
    </row>
    <row r="352">
      <c r="A352" s="73"/>
      <c r="B352" s="73"/>
      <c r="C352" s="73"/>
      <c r="D352" s="73"/>
      <c r="E352" s="73"/>
      <c r="F352" s="73"/>
      <c r="G352" s="74"/>
      <c r="H352" s="73"/>
      <c r="I352" s="73"/>
      <c r="J352" s="73"/>
      <c r="K352" s="73"/>
      <c r="L352" s="73"/>
      <c r="M352" s="73"/>
      <c r="N352" s="73"/>
      <c r="O352" s="73"/>
      <c r="P352" s="73"/>
      <c r="Q352" s="73"/>
      <c r="R352" s="73"/>
      <c r="S352" s="73"/>
      <c r="T352" s="73"/>
      <c r="U352" s="73"/>
      <c r="V352" s="73"/>
      <c r="W352" s="73"/>
      <c r="X352" s="73"/>
      <c r="Y352" s="73"/>
      <c r="Z352" s="73"/>
    </row>
    <row r="353">
      <c r="A353" s="73"/>
      <c r="B353" s="73"/>
      <c r="C353" s="73"/>
      <c r="D353" s="73"/>
      <c r="E353" s="73"/>
      <c r="F353" s="73"/>
      <c r="G353" s="74"/>
      <c r="H353" s="73"/>
      <c r="I353" s="73"/>
      <c r="J353" s="73"/>
      <c r="K353" s="73"/>
      <c r="L353" s="73"/>
      <c r="M353" s="73"/>
      <c r="N353" s="73"/>
      <c r="O353" s="73"/>
      <c r="P353" s="73"/>
      <c r="Q353" s="73"/>
      <c r="R353" s="73"/>
      <c r="S353" s="73"/>
      <c r="T353" s="73"/>
      <c r="U353" s="73"/>
      <c r="V353" s="73"/>
      <c r="W353" s="73"/>
      <c r="X353" s="73"/>
      <c r="Y353" s="73"/>
      <c r="Z353" s="73"/>
    </row>
    <row r="354">
      <c r="A354" s="73"/>
      <c r="B354" s="73"/>
      <c r="C354" s="73"/>
      <c r="D354" s="73"/>
      <c r="E354" s="73"/>
      <c r="F354" s="73"/>
      <c r="G354" s="74"/>
      <c r="H354" s="73"/>
      <c r="I354" s="73"/>
      <c r="J354" s="73"/>
      <c r="K354" s="73"/>
      <c r="L354" s="73"/>
      <c r="M354" s="73"/>
      <c r="N354" s="73"/>
      <c r="O354" s="73"/>
      <c r="P354" s="73"/>
      <c r="Q354" s="73"/>
      <c r="R354" s="73"/>
      <c r="S354" s="73"/>
      <c r="T354" s="73"/>
      <c r="U354" s="73"/>
      <c r="V354" s="73"/>
      <c r="W354" s="73"/>
      <c r="X354" s="73"/>
      <c r="Y354" s="73"/>
      <c r="Z354" s="73"/>
    </row>
    <row r="355">
      <c r="A355" s="73"/>
      <c r="B355" s="73"/>
      <c r="C355" s="73"/>
      <c r="D355" s="73"/>
      <c r="E355" s="73"/>
      <c r="F355" s="73"/>
      <c r="G355" s="74"/>
      <c r="H355" s="73"/>
      <c r="I355" s="73"/>
      <c r="J355" s="73"/>
      <c r="K355" s="73"/>
      <c r="L355" s="73"/>
      <c r="M355" s="73"/>
      <c r="N355" s="73"/>
      <c r="O355" s="73"/>
      <c r="P355" s="73"/>
      <c r="Q355" s="73"/>
      <c r="R355" s="73"/>
      <c r="S355" s="73"/>
      <c r="T355" s="73"/>
      <c r="U355" s="73"/>
      <c r="V355" s="73"/>
      <c r="W355" s="73"/>
      <c r="X355" s="73"/>
      <c r="Y355" s="73"/>
      <c r="Z355" s="73"/>
    </row>
    <row r="356">
      <c r="A356" s="73"/>
      <c r="B356" s="73"/>
      <c r="C356" s="73"/>
      <c r="D356" s="73"/>
      <c r="E356" s="73"/>
      <c r="F356" s="73"/>
      <c r="G356" s="74"/>
      <c r="H356" s="73"/>
      <c r="I356" s="73"/>
      <c r="J356" s="73"/>
      <c r="K356" s="73"/>
      <c r="L356" s="73"/>
      <c r="M356" s="73"/>
      <c r="N356" s="73"/>
      <c r="O356" s="73"/>
      <c r="P356" s="73"/>
      <c r="Q356" s="73"/>
      <c r="R356" s="73"/>
      <c r="S356" s="73"/>
      <c r="T356" s="73"/>
      <c r="U356" s="73"/>
      <c r="V356" s="73"/>
      <c r="W356" s="73"/>
      <c r="X356" s="73"/>
      <c r="Y356" s="73"/>
      <c r="Z356" s="73"/>
    </row>
    <row r="357">
      <c r="A357" s="73"/>
      <c r="B357" s="73"/>
      <c r="C357" s="73"/>
      <c r="D357" s="73"/>
      <c r="E357" s="73"/>
      <c r="F357" s="73"/>
      <c r="G357" s="74"/>
      <c r="H357" s="73"/>
      <c r="I357" s="73"/>
      <c r="J357" s="73"/>
      <c r="K357" s="73"/>
      <c r="L357" s="73"/>
      <c r="M357" s="73"/>
      <c r="N357" s="73"/>
      <c r="O357" s="73"/>
      <c r="P357" s="73"/>
      <c r="Q357" s="73"/>
      <c r="R357" s="73"/>
      <c r="S357" s="73"/>
      <c r="T357" s="73"/>
      <c r="U357" s="73"/>
      <c r="V357" s="73"/>
      <c r="W357" s="73"/>
      <c r="X357" s="73"/>
      <c r="Y357" s="73"/>
      <c r="Z357" s="73"/>
    </row>
    <row r="358">
      <c r="A358" s="73"/>
      <c r="B358" s="73"/>
      <c r="C358" s="73"/>
      <c r="D358" s="73"/>
      <c r="E358" s="73"/>
      <c r="F358" s="73"/>
      <c r="G358" s="74"/>
      <c r="H358" s="73"/>
      <c r="I358" s="73"/>
      <c r="J358" s="73"/>
      <c r="K358" s="73"/>
      <c r="L358" s="73"/>
      <c r="M358" s="73"/>
      <c r="N358" s="73"/>
      <c r="O358" s="73"/>
      <c r="P358" s="73"/>
      <c r="Q358" s="73"/>
      <c r="R358" s="73"/>
      <c r="S358" s="73"/>
      <c r="T358" s="73"/>
      <c r="U358" s="73"/>
      <c r="V358" s="73"/>
      <c r="W358" s="73"/>
      <c r="X358" s="73"/>
      <c r="Y358" s="73"/>
      <c r="Z358" s="73"/>
    </row>
    <row r="359">
      <c r="A359" s="73"/>
      <c r="B359" s="73"/>
      <c r="C359" s="73"/>
      <c r="D359" s="73"/>
      <c r="E359" s="73"/>
      <c r="F359" s="73"/>
      <c r="G359" s="74"/>
      <c r="H359" s="73"/>
      <c r="I359" s="73"/>
      <c r="J359" s="73"/>
      <c r="K359" s="73"/>
      <c r="L359" s="73"/>
      <c r="M359" s="73"/>
      <c r="N359" s="73"/>
      <c r="O359" s="73"/>
      <c r="P359" s="73"/>
      <c r="Q359" s="73"/>
      <c r="R359" s="73"/>
      <c r="S359" s="73"/>
      <c r="T359" s="73"/>
      <c r="U359" s="73"/>
      <c r="V359" s="73"/>
      <c r="W359" s="73"/>
      <c r="X359" s="73"/>
      <c r="Y359" s="73"/>
      <c r="Z359" s="73"/>
    </row>
    <row r="360">
      <c r="A360" s="73"/>
      <c r="B360" s="73"/>
      <c r="C360" s="73"/>
      <c r="D360" s="73"/>
      <c r="E360" s="73"/>
      <c r="F360" s="73"/>
      <c r="G360" s="74"/>
      <c r="H360" s="73"/>
      <c r="I360" s="73"/>
      <c r="J360" s="73"/>
      <c r="K360" s="73"/>
      <c r="L360" s="73"/>
      <c r="M360" s="73"/>
      <c r="N360" s="73"/>
      <c r="O360" s="73"/>
      <c r="P360" s="73"/>
      <c r="Q360" s="73"/>
      <c r="R360" s="73"/>
      <c r="S360" s="73"/>
      <c r="T360" s="73"/>
      <c r="U360" s="73"/>
      <c r="V360" s="73"/>
      <c r="W360" s="73"/>
      <c r="X360" s="73"/>
      <c r="Y360" s="73"/>
      <c r="Z360" s="73"/>
    </row>
    <row r="361">
      <c r="A361" s="73"/>
      <c r="B361" s="73"/>
      <c r="C361" s="73"/>
      <c r="D361" s="73"/>
      <c r="E361" s="73"/>
      <c r="F361" s="73"/>
      <c r="G361" s="74"/>
      <c r="H361" s="73"/>
      <c r="I361" s="73"/>
      <c r="J361" s="73"/>
      <c r="K361" s="73"/>
      <c r="L361" s="73"/>
      <c r="M361" s="73"/>
      <c r="N361" s="73"/>
      <c r="O361" s="73"/>
      <c r="P361" s="73"/>
      <c r="Q361" s="73"/>
      <c r="R361" s="73"/>
      <c r="S361" s="73"/>
      <c r="T361" s="73"/>
      <c r="U361" s="73"/>
      <c r="V361" s="73"/>
      <c r="W361" s="73"/>
      <c r="X361" s="73"/>
      <c r="Y361" s="73"/>
      <c r="Z361" s="73"/>
    </row>
    <row r="362">
      <c r="A362" s="73"/>
      <c r="B362" s="73"/>
      <c r="C362" s="73"/>
      <c r="D362" s="73"/>
      <c r="E362" s="73"/>
      <c r="F362" s="73"/>
      <c r="G362" s="74"/>
      <c r="H362" s="73"/>
      <c r="I362" s="73"/>
      <c r="J362" s="73"/>
      <c r="K362" s="73"/>
      <c r="L362" s="73"/>
      <c r="M362" s="73"/>
      <c r="N362" s="73"/>
      <c r="O362" s="73"/>
      <c r="P362" s="73"/>
      <c r="Q362" s="73"/>
      <c r="R362" s="73"/>
      <c r="S362" s="73"/>
      <c r="T362" s="73"/>
      <c r="U362" s="73"/>
      <c r="V362" s="73"/>
      <c r="W362" s="73"/>
      <c r="X362" s="73"/>
      <c r="Y362" s="73"/>
      <c r="Z362" s="73"/>
    </row>
    <row r="363">
      <c r="A363" s="73"/>
      <c r="B363" s="73"/>
      <c r="C363" s="73"/>
      <c r="D363" s="73"/>
      <c r="E363" s="73"/>
      <c r="F363" s="73"/>
      <c r="G363" s="74"/>
      <c r="H363" s="73"/>
      <c r="I363" s="73"/>
      <c r="J363" s="73"/>
      <c r="K363" s="73"/>
      <c r="L363" s="73"/>
      <c r="M363" s="73"/>
      <c r="N363" s="73"/>
      <c r="O363" s="73"/>
      <c r="P363" s="73"/>
      <c r="Q363" s="73"/>
      <c r="R363" s="73"/>
      <c r="S363" s="73"/>
      <c r="T363" s="73"/>
      <c r="U363" s="73"/>
      <c r="V363" s="73"/>
      <c r="W363" s="73"/>
      <c r="X363" s="73"/>
      <c r="Y363" s="73"/>
      <c r="Z363" s="73"/>
    </row>
    <row r="364">
      <c r="A364" s="73"/>
      <c r="B364" s="73"/>
      <c r="C364" s="73"/>
      <c r="D364" s="73"/>
      <c r="E364" s="73"/>
      <c r="F364" s="73"/>
      <c r="G364" s="74"/>
      <c r="H364" s="73"/>
      <c r="I364" s="73"/>
      <c r="J364" s="73"/>
      <c r="K364" s="73"/>
      <c r="L364" s="73"/>
      <c r="M364" s="73"/>
      <c r="N364" s="73"/>
      <c r="O364" s="73"/>
      <c r="P364" s="73"/>
      <c r="Q364" s="73"/>
      <c r="R364" s="73"/>
      <c r="S364" s="73"/>
      <c r="T364" s="73"/>
      <c r="U364" s="73"/>
      <c r="V364" s="73"/>
      <c r="W364" s="73"/>
      <c r="X364" s="73"/>
      <c r="Y364" s="73"/>
      <c r="Z364" s="73"/>
    </row>
    <row r="365">
      <c r="A365" s="73"/>
      <c r="B365" s="73"/>
      <c r="C365" s="73"/>
      <c r="D365" s="73"/>
      <c r="E365" s="73"/>
      <c r="F365" s="73"/>
      <c r="G365" s="74"/>
      <c r="H365" s="73"/>
      <c r="I365" s="73"/>
      <c r="J365" s="73"/>
      <c r="K365" s="73"/>
      <c r="L365" s="73"/>
      <c r="M365" s="73"/>
      <c r="N365" s="73"/>
      <c r="O365" s="73"/>
      <c r="P365" s="73"/>
      <c r="Q365" s="73"/>
      <c r="R365" s="73"/>
      <c r="S365" s="73"/>
      <c r="T365" s="73"/>
      <c r="U365" s="73"/>
      <c r="V365" s="73"/>
      <c r="W365" s="73"/>
      <c r="X365" s="73"/>
      <c r="Y365" s="73"/>
      <c r="Z365" s="73"/>
    </row>
    <row r="366">
      <c r="A366" s="73"/>
      <c r="B366" s="73"/>
      <c r="C366" s="73"/>
      <c r="D366" s="73"/>
      <c r="E366" s="73"/>
      <c r="F366" s="73"/>
      <c r="G366" s="74"/>
      <c r="H366" s="73"/>
      <c r="I366" s="73"/>
      <c r="J366" s="73"/>
      <c r="K366" s="73"/>
      <c r="L366" s="73"/>
      <c r="M366" s="73"/>
      <c r="N366" s="73"/>
      <c r="O366" s="73"/>
      <c r="P366" s="73"/>
      <c r="Q366" s="73"/>
      <c r="R366" s="73"/>
      <c r="S366" s="73"/>
      <c r="T366" s="73"/>
      <c r="U366" s="73"/>
      <c r="V366" s="73"/>
      <c r="W366" s="73"/>
      <c r="X366" s="73"/>
      <c r="Y366" s="73"/>
      <c r="Z366" s="73"/>
    </row>
    <row r="367">
      <c r="A367" s="73"/>
      <c r="B367" s="73"/>
      <c r="C367" s="73"/>
      <c r="D367" s="73"/>
      <c r="E367" s="73"/>
      <c r="F367" s="73"/>
      <c r="G367" s="74"/>
      <c r="H367" s="73"/>
      <c r="I367" s="73"/>
      <c r="J367" s="73"/>
      <c r="K367" s="73"/>
      <c r="L367" s="73"/>
      <c r="M367" s="73"/>
      <c r="N367" s="73"/>
      <c r="O367" s="73"/>
      <c r="P367" s="73"/>
      <c r="Q367" s="73"/>
      <c r="R367" s="73"/>
      <c r="S367" s="73"/>
      <c r="T367" s="73"/>
      <c r="U367" s="73"/>
      <c r="V367" s="73"/>
      <c r="W367" s="73"/>
      <c r="X367" s="73"/>
      <c r="Y367" s="73"/>
      <c r="Z367" s="73"/>
    </row>
    <row r="368">
      <c r="A368" s="73"/>
      <c r="B368" s="73"/>
      <c r="C368" s="73"/>
      <c r="D368" s="73"/>
      <c r="E368" s="73"/>
      <c r="F368" s="73"/>
      <c r="G368" s="74"/>
      <c r="H368" s="73"/>
      <c r="I368" s="73"/>
      <c r="J368" s="73"/>
      <c r="K368" s="73"/>
      <c r="L368" s="73"/>
      <c r="M368" s="73"/>
      <c r="N368" s="73"/>
      <c r="O368" s="73"/>
      <c r="P368" s="73"/>
      <c r="Q368" s="73"/>
      <c r="R368" s="73"/>
      <c r="S368" s="73"/>
      <c r="T368" s="73"/>
      <c r="U368" s="73"/>
      <c r="V368" s="73"/>
      <c r="W368" s="73"/>
      <c r="X368" s="73"/>
      <c r="Y368" s="73"/>
      <c r="Z368" s="73"/>
    </row>
    <row r="369">
      <c r="A369" s="73"/>
      <c r="B369" s="73"/>
      <c r="C369" s="73"/>
      <c r="D369" s="73"/>
      <c r="E369" s="73"/>
      <c r="F369" s="73"/>
      <c r="G369" s="74"/>
      <c r="H369" s="73"/>
      <c r="I369" s="73"/>
      <c r="J369" s="73"/>
      <c r="K369" s="73"/>
      <c r="L369" s="73"/>
      <c r="M369" s="73"/>
      <c r="N369" s="73"/>
      <c r="O369" s="73"/>
      <c r="P369" s="73"/>
      <c r="Q369" s="73"/>
      <c r="R369" s="73"/>
      <c r="S369" s="73"/>
      <c r="T369" s="73"/>
      <c r="U369" s="73"/>
      <c r="V369" s="73"/>
      <c r="W369" s="73"/>
      <c r="X369" s="73"/>
      <c r="Y369" s="73"/>
      <c r="Z369" s="73"/>
    </row>
    <row r="370">
      <c r="A370" s="73"/>
      <c r="B370" s="73"/>
      <c r="C370" s="73"/>
      <c r="D370" s="73"/>
      <c r="E370" s="73"/>
      <c r="F370" s="73"/>
      <c r="G370" s="74"/>
      <c r="H370" s="73"/>
      <c r="I370" s="73"/>
      <c r="J370" s="73"/>
      <c r="K370" s="73"/>
      <c r="L370" s="73"/>
      <c r="M370" s="73"/>
      <c r="N370" s="73"/>
      <c r="O370" s="73"/>
      <c r="P370" s="73"/>
      <c r="Q370" s="73"/>
      <c r="R370" s="73"/>
      <c r="S370" s="73"/>
      <c r="T370" s="73"/>
      <c r="U370" s="73"/>
      <c r="V370" s="73"/>
      <c r="W370" s="73"/>
      <c r="X370" s="73"/>
      <c r="Y370" s="73"/>
      <c r="Z370" s="73"/>
    </row>
    <row r="371">
      <c r="A371" s="73"/>
      <c r="B371" s="73"/>
      <c r="C371" s="73"/>
      <c r="D371" s="73"/>
      <c r="E371" s="73"/>
      <c r="F371" s="73"/>
      <c r="G371" s="74"/>
      <c r="H371" s="73"/>
      <c r="I371" s="73"/>
      <c r="J371" s="73"/>
      <c r="K371" s="73"/>
      <c r="L371" s="73"/>
      <c r="M371" s="73"/>
      <c r="N371" s="73"/>
      <c r="O371" s="73"/>
      <c r="P371" s="73"/>
      <c r="Q371" s="73"/>
      <c r="R371" s="73"/>
      <c r="S371" s="73"/>
      <c r="T371" s="73"/>
      <c r="U371" s="73"/>
      <c r="V371" s="73"/>
      <c r="W371" s="73"/>
      <c r="X371" s="73"/>
      <c r="Y371" s="73"/>
      <c r="Z371" s="73"/>
    </row>
    <row r="372">
      <c r="A372" s="73"/>
      <c r="B372" s="73"/>
      <c r="C372" s="73"/>
      <c r="D372" s="73"/>
      <c r="E372" s="73"/>
      <c r="F372" s="73"/>
      <c r="G372" s="74"/>
      <c r="H372" s="73"/>
      <c r="I372" s="73"/>
      <c r="J372" s="73"/>
      <c r="K372" s="73"/>
      <c r="L372" s="73"/>
      <c r="M372" s="73"/>
      <c r="N372" s="73"/>
      <c r="O372" s="73"/>
      <c r="P372" s="73"/>
      <c r="Q372" s="73"/>
      <c r="R372" s="73"/>
      <c r="S372" s="73"/>
      <c r="T372" s="73"/>
      <c r="U372" s="73"/>
      <c r="V372" s="73"/>
      <c r="W372" s="73"/>
      <c r="X372" s="73"/>
      <c r="Y372" s="73"/>
      <c r="Z372" s="73"/>
    </row>
    <row r="373">
      <c r="A373" s="73"/>
      <c r="B373" s="73"/>
      <c r="C373" s="73"/>
      <c r="D373" s="73"/>
      <c r="E373" s="73"/>
      <c r="F373" s="73"/>
      <c r="G373" s="74"/>
      <c r="H373" s="73"/>
      <c r="I373" s="73"/>
      <c r="J373" s="73"/>
      <c r="K373" s="73"/>
      <c r="L373" s="73"/>
      <c r="M373" s="73"/>
      <c r="N373" s="73"/>
      <c r="O373" s="73"/>
      <c r="P373" s="73"/>
      <c r="Q373" s="73"/>
      <c r="R373" s="73"/>
      <c r="S373" s="73"/>
      <c r="T373" s="73"/>
      <c r="U373" s="73"/>
      <c r="V373" s="73"/>
      <c r="W373" s="73"/>
      <c r="X373" s="73"/>
      <c r="Y373" s="73"/>
      <c r="Z373" s="73"/>
    </row>
    <row r="374">
      <c r="A374" s="73"/>
      <c r="B374" s="73"/>
      <c r="C374" s="73"/>
      <c r="D374" s="73"/>
      <c r="E374" s="73"/>
      <c r="F374" s="73"/>
      <c r="G374" s="74"/>
      <c r="H374" s="73"/>
      <c r="I374" s="73"/>
      <c r="J374" s="73"/>
      <c r="K374" s="73"/>
      <c r="L374" s="73"/>
      <c r="M374" s="73"/>
      <c r="N374" s="73"/>
      <c r="O374" s="73"/>
      <c r="P374" s="73"/>
      <c r="Q374" s="73"/>
      <c r="R374" s="73"/>
      <c r="S374" s="73"/>
      <c r="T374" s="73"/>
      <c r="U374" s="73"/>
      <c r="V374" s="73"/>
      <c r="W374" s="73"/>
      <c r="X374" s="73"/>
      <c r="Y374" s="73"/>
      <c r="Z374" s="73"/>
    </row>
    <row r="375">
      <c r="A375" s="73"/>
      <c r="B375" s="73"/>
      <c r="C375" s="73"/>
      <c r="D375" s="73"/>
      <c r="E375" s="73"/>
      <c r="F375" s="73"/>
      <c r="G375" s="74"/>
      <c r="H375" s="73"/>
      <c r="I375" s="73"/>
      <c r="J375" s="73"/>
      <c r="K375" s="73"/>
      <c r="L375" s="73"/>
      <c r="M375" s="73"/>
      <c r="N375" s="73"/>
      <c r="O375" s="73"/>
      <c r="P375" s="73"/>
      <c r="Q375" s="73"/>
      <c r="R375" s="73"/>
      <c r="S375" s="73"/>
      <c r="T375" s="73"/>
      <c r="U375" s="73"/>
      <c r="V375" s="73"/>
      <c r="W375" s="73"/>
      <c r="X375" s="73"/>
      <c r="Y375" s="73"/>
      <c r="Z375" s="73"/>
    </row>
    <row r="376">
      <c r="A376" s="73"/>
      <c r="B376" s="73"/>
      <c r="C376" s="73"/>
      <c r="D376" s="73"/>
      <c r="E376" s="73"/>
      <c r="F376" s="73"/>
      <c r="G376" s="74"/>
      <c r="H376" s="73"/>
      <c r="I376" s="73"/>
      <c r="J376" s="73"/>
      <c r="K376" s="73"/>
      <c r="L376" s="73"/>
      <c r="M376" s="73"/>
      <c r="N376" s="73"/>
      <c r="O376" s="73"/>
      <c r="P376" s="73"/>
      <c r="Q376" s="73"/>
      <c r="R376" s="73"/>
      <c r="S376" s="73"/>
      <c r="T376" s="73"/>
      <c r="U376" s="73"/>
      <c r="V376" s="73"/>
      <c r="W376" s="73"/>
      <c r="X376" s="73"/>
      <c r="Y376" s="73"/>
      <c r="Z376" s="73"/>
    </row>
    <row r="377">
      <c r="A377" s="73"/>
      <c r="B377" s="73"/>
      <c r="C377" s="73"/>
      <c r="D377" s="73"/>
      <c r="E377" s="73"/>
      <c r="F377" s="73"/>
      <c r="G377" s="74"/>
      <c r="H377" s="73"/>
      <c r="I377" s="73"/>
      <c r="J377" s="73"/>
      <c r="K377" s="73"/>
      <c r="L377" s="73"/>
      <c r="M377" s="73"/>
      <c r="N377" s="73"/>
      <c r="O377" s="73"/>
      <c r="P377" s="73"/>
      <c r="Q377" s="73"/>
      <c r="R377" s="73"/>
      <c r="S377" s="73"/>
      <c r="T377" s="73"/>
      <c r="U377" s="73"/>
      <c r="V377" s="73"/>
      <c r="W377" s="73"/>
      <c r="X377" s="73"/>
      <c r="Y377" s="73"/>
      <c r="Z377" s="73"/>
    </row>
    <row r="378">
      <c r="A378" s="73"/>
      <c r="B378" s="73"/>
      <c r="C378" s="73"/>
      <c r="D378" s="73"/>
      <c r="E378" s="73"/>
      <c r="F378" s="73"/>
      <c r="G378" s="74"/>
      <c r="H378" s="73"/>
      <c r="I378" s="73"/>
      <c r="J378" s="73"/>
      <c r="K378" s="73"/>
      <c r="L378" s="73"/>
      <c r="M378" s="73"/>
      <c r="N378" s="73"/>
      <c r="O378" s="73"/>
      <c r="P378" s="73"/>
      <c r="Q378" s="73"/>
      <c r="R378" s="73"/>
      <c r="S378" s="73"/>
      <c r="T378" s="73"/>
      <c r="U378" s="73"/>
      <c r="V378" s="73"/>
      <c r="W378" s="73"/>
      <c r="X378" s="73"/>
      <c r="Y378" s="73"/>
      <c r="Z378" s="73"/>
    </row>
    <row r="379">
      <c r="A379" s="73"/>
      <c r="B379" s="73"/>
      <c r="C379" s="73"/>
      <c r="D379" s="73"/>
      <c r="E379" s="73"/>
      <c r="F379" s="73"/>
      <c r="G379" s="74"/>
      <c r="H379" s="73"/>
      <c r="I379" s="73"/>
      <c r="J379" s="73"/>
      <c r="K379" s="73"/>
      <c r="L379" s="73"/>
      <c r="M379" s="73"/>
      <c r="N379" s="73"/>
      <c r="O379" s="73"/>
      <c r="P379" s="73"/>
      <c r="Q379" s="73"/>
      <c r="R379" s="73"/>
      <c r="S379" s="73"/>
      <c r="T379" s="73"/>
      <c r="U379" s="73"/>
      <c r="V379" s="73"/>
      <c r="W379" s="73"/>
      <c r="X379" s="73"/>
      <c r="Y379" s="73"/>
      <c r="Z379" s="73"/>
    </row>
    <row r="380">
      <c r="A380" s="73"/>
      <c r="B380" s="73"/>
      <c r="C380" s="73"/>
      <c r="D380" s="73"/>
      <c r="E380" s="73"/>
      <c r="F380" s="73"/>
      <c r="G380" s="74"/>
      <c r="H380" s="73"/>
      <c r="I380" s="73"/>
      <c r="J380" s="73"/>
      <c r="K380" s="73"/>
      <c r="L380" s="73"/>
      <c r="M380" s="73"/>
      <c r="N380" s="73"/>
      <c r="O380" s="73"/>
      <c r="P380" s="73"/>
      <c r="Q380" s="73"/>
      <c r="R380" s="73"/>
      <c r="S380" s="73"/>
      <c r="T380" s="73"/>
      <c r="U380" s="73"/>
      <c r="V380" s="73"/>
      <c r="W380" s="73"/>
      <c r="X380" s="73"/>
      <c r="Y380" s="73"/>
      <c r="Z380" s="73"/>
    </row>
    <row r="381">
      <c r="A381" s="73"/>
      <c r="B381" s="73"/>
      <c r="C381" s="73"/>
      <c r="D381" s="73"/>
      <c r="E381" s="73"/>
      <c r="F381" s="73"/>
      <c r="G381" s="74"/>
      <c r="H381" s="73"/>
      <c r="I381" s="73"/>
      <c r="J381" s="73"/>
      <c r="K381" s="73"/>
      <c r="L381" s="73"/>
      <c r="M381" s="73"/>
      <c r="N381" s="73"/>
      <c r="O381" s="73"/>
      <c r="P381" s="73"/>
      <c r="Q381" s="73"/>
      <c r="R381" s="73"/>
      <c r="S381" s="73"/>
      <c r="T381" s="73"/>
      <c r="U381" s="73"/>
      <c r="V381" s="73"/>
      <c r="W381" s="73"/>
      <c r="X381" s="73"/>
      <c r="Y381" s="73"/>
      <c r="Z381" s="73"/>
    </row>
    <row r="382">
      <c r="A382" s="73"/>
      <c r="B382" s="73"/>
      <c r="C382" s="73"/>
      <c r="D382" s="73"/>
      <c r="E382" s="73"/>
      <c r="F382" s="73"/>
      <c r="G382" s="74"/>
      <c r="H382" s="73"/>
      <c r="I382" s="73"/>
      <c r="J382" s="73"/>
      <c r="K382" s="73"/>
      <c r="L382" s="73"/>
      <c r="M382" s="73"/>
      <c r="N382" s="73"/>
      <c r="O382" s="73"/>
      <c r="P382" s="73"/>
      <c r="Q382" s="73"/>
      <c r="R382" s="73"/>
      <c r="S382" s="73"/>
      <c r="T382" s="73"/>
      <c r="U382" s="73"/>
      <c r="V382" s="73"/>
      <c r="W382" s="73"/>
      <c r="X382" s="73"/>
      <c r="Y382" s="73"/>
      <c r="Z382" s="73"/>
    </row>
    <row r="383">
      <c r="A383" s="73"/>
      <c r="B383" s="73"/>
      <c r="C383" s="73"/>
      <c r="D383" s="73"/>
      <c r="E383" s="73"/>
      <c r="F383" s="73"/>
      <c r="G383" s="74"/>
      <c r="H383" s="73"/>
      <c r="I383" s="73"/>
      <c r="J383" s="73"/>
      <c r="K383" s="73"/>
      <c r="L383" s="73"/>
      <c r="M383" s="73"/>
      <c r="N383" s="73"/>
      <c r="O383" s="73"/>
      <c r="P383" s="73"/>
      <c r="Q383" s="73"/>
      <c r="R383" s="73"/>
      <c r="S383" s="73"/>
      <c r="T383" s="73"/>
      <c r="U383" s="73"/>
      <c r="V383" s="73"/>
      <c r="W383" s="73"/>
      <c r="X383" s="73"/>
      <c r="Y383" s="73"/>
      <c r="Z383" s="73"/>
    </row>
    <row r="384">
      <c r="A384" s="73"/>
      <c r="B384" s="73"/>
      <c r="C384" s="73"/>
      <c r="D384" s="73"/>
      <c r="E384" s="73"/>
      <c r="F384" s="73"/>
      <c r="G384" s="74"/>
      <c r="H384" s="73"/>
      <c r="I384" s="73"/>
      <c r="J384" s="73"/>
      <c r="K384" s="73"/>
      <c r="L384" s="73"/>
      <c r="M384" s="73"/>
      <c r="N384" s="73"/>
      <c r="O384" s="73"/>
      <c r="P384" s="73"/>
      <c r="Q384" s="73"/>
      <c r="R384" s="73"/>
      <c r="S384" s="73"/>
      <c r="T384" s="73"/>
      <c r="U384" s="73"/>
      <c r="V384" s="73"/>
      <c r="W384" s="73"/>
      <c r="X384" s="73"/>
      <c r="Y384" s="73"/>
      <c r="Z384" s="73"/>
    </row>
    <row r="385">
      <c r="A385" s="73"/>
      <c r="B385" s="73"/>
      <c r="C385" s="73"/>
      <c r="D385" s="73"/>
      <c r="E385" s="73"/>
      <c r="F385" s="73"/>
      <c r="G385" s="74"/>
      <c r="H385" s="73"/>
      <c r="I385" s="73"/>
      <c r="J385" s="73"/>
      <c r="K385" s="73"/>
      <c r="L385" s="73"/>
      <c r="M385" s="73"/>
      <c r="N385" s="73"/>
      <c r="O385" s="73"/>
      <c r="P385" s="73"/>
      <c r="Q385" s="73"/>
      <c r="R385" s="73"/>
      <c r="S385" s="73"/>
      <c r="T385" s="73"/>
      <c r="U385" s="73"/>
      <c r="V385" s="73"/>
      <c r="W385" s="73"/>
      <c r="X385" s="73"/>
      <c r="Y385" s="73"/>
      <c r="Z385" s="73"/>
    </row>
    <row r="386">
      <c r="A386" s="73"/>
      <c r="B386" s="73"/>
      <c r="C386" s="73"/>
      <c r="D386" s="73"/>
      <c r="E386" s="73"/>
      <c r="F386" s="73"/>
      <c r="G386" s="74"/>
      <c r="H386" s="73"/>
      <c r="I386" s="73"/>
      <c r="J386" s="73"/>
      <c r="K386" s="73"/>
      <c r="L386" s="73"/>
      <c r="M386" s="73"/>
      <c r="N386" s="73"/>
      <c r="O386" s="73"/>
      <c r="P386" s="73"/>
      <c r="Q386" s="73"/>
      <c r="R386" s="73"/>
      <c r="S386" s="73"/>
      <c r="T386" s="73"/>
      <c r="U386" s="73"/>
      <c r="V386" s="73"/>
      <c r="W386" s="73"/>
      <c r="X386" s="73"/>
      <c r="Y386" s="73"/>
      <c r="Z386" s="73"/>
    </row>
    <row r="387">
      <c r="A387" s="73"/>
      <c r="B387" s="73"/>
      <c r="C387" s="73"/>
      <c r="D387" s="73"/>
      <c r="E387" s="73"/>
      <c r="F387" s="73"/>
      <c r="G387" s="74"/>
      <c r="H387" s="73"/>
      <c r="I387" s="73"/>
      <c r="J387" s="73"/>
      <c r="K387" s="73"/>
      <c r="L387" s="73"/>
      <c r="M387" s="73"/>
      <c r="N387" s="73"/>
      <c r="O387" s="73"/>
      <c r="P387" s="73"/>
      <c r="Q387" s="73"/>
      <c r="R387" s="73"/>
      <c r="S387" s="73"/>
      <c r="T387" s="73"/>
      <c r="U387" s="73"/>
      <c r="V387" s="73"/>
      <c r="W387" s="73"/>
      <c r="X387" s="73"/>
      <c r="Y387" s="73"/>
      <c r="Z387" s="73"/>
    </row>
    <row r="388">
      <c r="A388" s="73"/>
      <c r="B388" s="73"/>
      <c r="C388" s="73"/>
      <c r="D388" s="73"/>
      <c r="E388" s="73"/>
      <c r="F388" s="73"/>
      <c r="G388" s="74"/>
      <c r="H388" s="73"/>
      <c r="I388" s="73"/>
      <c r="J388" s="73"/>
      <c r="K388" s="73"/>
      <c r="L388" s="73"/>
      <c r="M388" s="73"/>
      <c r="N388" s="73"/>
      <c r="O388" s="73"/>
      <c r="P388" s="73"/>
      <c r="Q388" s="73"/>
      <c r="R388" s="73"/>
      <c r="S388" s="73"/>
      <c r="T388" s="73"/>
      <c r="U388" s="73"/>
      <c r="V388" s="73"/>
      <c r="W388" s="73"/>
      <c r="X388" s="73"/>
      <c r="Y388" s="73"/>
      <c r="Z388" s="73"/>
    </row>
    <row r="389">
      <c r="A389" s="73"/>
      <c r="B389" s="73"/>
      <c r="C389" s="73"/>
      <c r="D389" s="73"/>
      <c r="E389" s="73"/>
      <c r="F389" s="73"/>
      <c r="G389" s="74"/>
      <c r="H389" s="73"/>
      <c r="I389" s="73"/>
      <c r="J389" s="73"/>
      <c r="K389" s="73"/>
      <c r="L389" s="73"/>
      <c r="M389" s="73"/>
      <c r="N389" s="73"/>
      <c r="O389" s="73"/>
      <c r="P389" s="73"/>
      <c r="Q389" s="73"/>
      <c r="R389" s="73"/>
      <c r="S389" s="73"/>
      <c r="T389" s="73"/>
      <c r="U389" s="73"/>
      <c r="V389" s="73"/>
      <c r="W389" s="73"/>
      <c r="X389" s="73"/>
      <c r="Y389" s="73"/>
      <c r="Z389" s="73"/>
    </row>
    <row r="390">
      <c r="A390" s="73"/>
      <c r="B390" s="73"/>
      <c r="C390" s="73"/>
      <c r="D390" s="73"/>
      <c r="E390" s="73"/>
      <c r="F390" s="73"/>
      <c r="G390" s="74"/>
      <c r="H390" s="73"/>
      <c r="I390" s="73"/>
      <c r="J390" s="73"/>
      <c r="K390" s="73"/>
      <c r="L390" s="73"/>
      <c r="M390" s="73"/>
      <c r="N390" s="73"/>
      <c r="O390" s="73"/>
      <c r="P390" s="73"/>
      <c r="Q390" s="73"/>
      <c r="R390" s="73"/>
      <c r="S390" s="73"/>
      <c r="T390" s="73"/>
      <c r="U390" s="73"/>
      <c r="V390" s="73"/>
      <c r="W390" s="73"/>
      <c r="X390" s="73"/>
      <c r="Y390" s="73"/>
      <c r="Z390" s="73"/>
    </row>
    <row r="391">
      <c r="A391" s="73"/>
      <c r="B391" s="73"/>
      <c r="C391" s="73"/>
      <c r="D391" s="73"/>
      <c r="E391" s="73"/>
      <c r="F391" s="73"/>
      <c r="G391" s="74"/>
      <c r="H391" s="73"/>
      <c r="I391" s="73"/>
      <c r="J391" s="73"/>
      <c r="K391" s="73"/>
      <c r="L391" s="73"/>
      <c r="M391" s="73"/>
      <c r="N391" s="73"/>
      <c r="O391" s="73"/>
      <c r="P391" s="73"/>
      <c r="Q391" s="73"/>
      <c r="R391" s="73"/>
      <c r="S391" s="73"/>
      <c r="T391" s="73"/>
      <c r="U391" s="73"/>
      <c r="V391" s="73"/>
      <c r="W391" s="73"/>
      <c r="X391" s="73"/>
      <c r="Y391" s="73"/>
      <c r="Z391" s="73"/>
    </row>
    <row r="392">
      <c r="A392" s="73"/>
      <c r="B392" s="73"/>
      <c r="C392" s="73"/>
      <c r="D392" s="73"/>
      <c r="E392" s="73"/>
      <c r="F392" s="73"/>
      <c r="G392" s="74"/>
      <c r="H392" s="73"/>
      <c r="I392" s="73"/>
      <c r="J392" s="73"/>
      <c r="K392" s="73"/>
      <c r="L392" s="73"/>
      <c r="M392" s="73"/>
      <c r="N392" s="73"/>
      <c r="O392" s="73"/>
      <c r="P392" s="73"/>
      <c r="Q392" s="73"/>
      <c r="R392" s="73"/>
      <c r="S392" s="73"/>
      <c r="T392" s="73"/>
      <c r="U392" s="73"/>
      <c r="V392" s="73"/>
      <c r="W392" s="73"/>
      <c r="X392" s="73"/>
      <c r="Y392" s="73"/>
      <c r="Z392" s="73"/>
    </row>
    <row r="393">
      <c r="A393" s="73"/>
      <c r="B393" s="73"/>
      <c r="C393" s="73"/>
      <c r="D393" s="73"/>
      <c r="E393" s="73"/>
      <c r="F393" s="73"/>
      <c r="G393" s="74"/>
      <c r="H393" s="73"/>
      <c r="I393" s="73"/>
      <c r="J393" s="73"/>
      <c r="K393" s="73"/>
      <c r="L393" s="73"/>
      <c r="M393" s="73"/>
      <c r="N393" s="73"/>
      <c r="O393" s="73"/>
      <c r="P393" s="73"/>
      <c r="Q393" s="73"/>
      <c r="R393" s="73"/>
      <c r="S393" s="73"/>
      <c r="T393" s="73"/>
      <c r="U393" s="73"/>
      <c r="V393" s="73"/>
      <c r="W393" s="73"/>
      <c r="X393" s="73"/>
      <c r="Y393" s="73"/>
      <c r="Z393" s="73"/>
    </row>
    <row r="394">
      <c r="A394" s="73"/>
      <c r="B394" s="73"/>
      <c r="C394" s="73"/>
      <c r="D394" s="73"/>
      <c r="E394" s="73"/>
      <c r="F394" s="73"/>
      <c r="G394" s="74"/>
      <c r="H394" s="73"/>
      <c r="I394" s="73"/>
      <c r="J394" s="73"/>
      <c r="K394" s="73"/>
      <c r="L394" s="73"/>
      <c r="M394" s="73"/>
      <c r="N394" s="73"/>
      <c r="O394" s="73"/>
      <c r="P394" s="73"/>
      <c r="Q394" s="73"/>
      <c r="R394" s="73"/>
      <c r="S394" s="73"/>
      <c r="T394" s="73"/>
      <c r="U394" s="73"/>
      <c r="V394" s="73"/>
      <c r="W394" s="73"/>
      <c r="X394" s="73"/>
      <c r="Y394" s="73"/>
      <c r="Z394" s="73"/>
    </row>
    <row r="395">
      <c r="A395" s="73"/>
      <c r="B395" s="73"/>
      <c r="C395" s="73"/>
      <c r="D395" s="73"/>
      <c r="E395" s="73"/>
      <c r="F395" s="73"/>
      <c r="G395" s="74"/>
      <c r="H395" s="73"/>
      <c r="I395" s="73"/>
      <c r="J395" s="73"/>
      <c r="K395" s="73"/>
      <c r="L395" s="73"/>
      <c r="M395" s="73"/>
      <c r="N395" s="73"/>
      <c r="O395" s="73"/>
      <c r="P395" s="73"/>
      <c r="Q395" s="73"/>
      <c r="R395" s="73"/>
      <c r="S395" s="73"/>
      <c r="T395" s="73"/>
      <c r="U395" s="73"/>
      <c r="V395" s="73"/>
      <c r="W395" s="73"/>
      <c r="X395" s="73"/>
      <c r="Y395" s="73"/>
      <c r="Z395" s="73"/>
    </row>
    <row r="396">
      <c r="A396" s="73"/>
      <c r="B396" s="73"/>
      <c r="C396" s="73"/>
      <c r="D396" s="73"/>
      <c r="E396" s="73"/>
      <c r="F396" s="73"/>
      <c r="G396" s="74"/>
      <c r="H396" s="73"/>
      <c r="I396" s="73"/>
      <c r="J396" s="73"/>
      <c r="K396" s="73"/>
      <c r="L396" s="73"/>
      <c r="M396" s="73"/>
      <c r="N396" s="73"/>
      <c r="O396" s="73"/>
      <c r="P396" s="73"/>
      <c r="Q396" s="73"/>
      <c r="R396" s="73"/>
      <c r="S396" s="73"/>
      <c r="T396" s="73"/>
      <c r="U396" s="73"/>
      <c r="V396" s="73"/>
      <c r="W396" s="73"/>
      <c r="X396" s="73"/>
      <c r="Y396" s="73"/>
      <c r="Z396" s="73"/>
    </row>
    <row r="397">
      <c r="A397" s="73"/>
      <c r="B397" s="73"/>
      <c r="C397" s="73"/>
      <c r="D397" s="73"/>
      <c r="E397" s="73"/>
      <c r="F397" s="73"/>
      <c r="G397" s="74"/>
      <c r="H397" s="73"/>
      <c r="I397" s="73"/>
      <c r="J397" s="73"/>
      <c r="K397" s="73"/>
      <c r="L397" s="73"/>
      <c r="M397" s="73"/>
      <c r="N397" s="73"/>
      <c r="O397" s="73"/>
      <c r="P397" s="73"/>
      <c r="Q397" s="73"/>
      <c r="R397" s="73"/>
      <c r="S397" s="73"/>
      <c r="T397" s="73"/>
      <c r="U397" s="73"/>
      <c r="V397" s="73"/>
      <c r="W397" s="73"/>
      <c r="X397" s="73"/>
      <c r="Y397" s="73"/>
      <c r="Z397" s="73"/>
    </row>
    <row r="398">
      <c r="A398" s="73"/>
      <c r="B398" s="73"/>
      <c r="C398" s="73"/>
      <c r="D398" s="73"/>
      <c r="E398" s="73"/>
      <c r="F398" s="73"/>
      <c r="G398" s="74"/>
      <c r="H398" s="73"/>
      <c r="I398" s="73"/>
      <c r="J398" s="73"/>
      <c r="K398" s="73"/>
      <c r="L398" s="73"/>
      <c r="M398" s="73"/>
      <c r="N398" s="73"/>
      <c r="O398" s="73"/>
      <c r="P398" s="73"/>
      <c r="Q398" s="73"/>
      <c r="R398" s="73"/>
      <c r="S398" s="73"/>
      <c r="T398" s="73"/>
      <c r="U398" s="73"/>
      <c r="V398" s="73"/>
      <c r="W398" s="73"/>
      <c r="X398" s="73"/>
      <c r="Y398" s="73"/>
      <c r="Z398" s="73"/>
    </row>
    <row r="399">
      <c r="A399" s="73"/>
      <c r="B399" s="73"/>
      <c r="C399" s="73"/>
      <c r="D399" s="73"/>
      <c r="E399" s="73"/>
      <c r="F399" s="73"/>
      <c r="G399" s="74"/>
      <c r="H399" s="73"/>
      <c r="I399" s="73"/>
      <c r="J399" s="73"/>
      <c r="K399" s="73"/>
      <c r="L399" s="73"/>
      <c r="M399" s="73"/>
      <c r="N399" s="73"/>
      <c r="O399" s="73"/>
      <c r="P399" s="73"/>
      <c r="Q399" s="73"/>
      <c r="R399" s="73"/>
      <c r="S399" s="73"/>
      <c r="T399" s="73"/>
      <c r="U399" s="73"/>
      <c r="V399" s="73"/>
      <c r="W399" s="73"/>
      <c r="X399" s="73"/>
      <c r="Y399" s="73"/>
      <c r="Z399" s="73"/>
    </row>
    <row r="400">
      <c r="A400" s="73"/>
      <c r="B400" s="73"/>
      <c r="C400" s="73"/>
      <c r="D400" s="73"/>
      <c r="E400" s="73"/>
      <c r="F400" s="73"/>
      <c r="G400" s="74"/>
      <c r="H400" s="73"/>
      <c r="I400" s="73"/>
      <c r="J400" s="73"/>
      <c r="K400" s="73"/>
      <c r="L400" s="73"/>
      <c r="M400" s="73"/>
      <c r="N400" s="73"/>
      <c r="O400" s="73"/>
      <c r="P400" s="73"/>
      <c r="Q400" s="73"/>
      <c r="R400" s="73"/>
      <c r="S400" s="73"/>
      <c r="T400" s="73"/>
      <c r="U400" s="73"/>
      <c r="V400" s="73"/>
      <c r="W400" s="73"/>
      <c r="X400" s="73"/>
      <c r="Y400" s="73"/>
      <c r="Z400" s="73"/>
    </row>
    <row r="401">
      <c r="A401" s="73"/>
      <c r="B401" s="73"/>
      <c r="C401" s="73"/>
      <c r="D401" s="73"/>
      <c r="E401" s="73"/>
      <c r="F401" s="73"/>
      <c r="G401" s="74"/>
      <c r="H401" s="73"/>
      <c r="I401" s="73"/>
      <c r="J401" s="73"/>
      <c r="K401" s="73"/>
      <c r="L401" s="73"/>
      <c r="M401" s="73"/>
      <c r="N401" s="73"/>
      <c r="O401" s="73"/>
      <c r="P401" s="73"/>
      <c r="Q401" s="73"/>
      <c r="R401" s="73"/>
      <c r="S401" s="73"/>
      <c r="T401" s="73"/>
      <c r="U401" s="73"/>
      <c r="V401" s="73"/>
      <c r="W401" s="73"/>
      <c r="X401" s="73"/>
      <c r="Y401" s="73"/>
      <c r="Z401" s="73"/>
    </row>
    <row r="402">
      <c r="A402" s="73"/>
      <c r="B402" s="73"/>
      <c r="C402" s="73"/>
      <c r="D402" s="73"/>
      <c r="E402" s="73"/>
      <c r="F402" s="73"/>
      <c r="G402" s="74"/>
      <c r="H402" s="73"/>
      <c r="I402" s="73"/>
      <c r="J402" s="73"/>
      <c r="K402" s="73"/>
      <c r="L402" s="73"/>
      <c r="M402" s="73"/>
      <c r="N402" s="73"/>
      <c r="O402" s="73"/>
      <c r="P402" s="73"/>
      <c r="Q402" s="73"/>
      <c r="R402" s="73"/>
      <c r="S402" s="73"/>
      <c r="T402" s="73"/>
      <c r="U402" s="73"/>
      <c r="V402" s="73"/>
      <c r="W402" s="73"/>
      <c r="X402" s="73"/>
      <c r="Y402" s="73"/>
      <c r="Z402" s="73"/>
    </row>
    <row r="403">
      <c r="A403" s="73"/>
      <c r="B403" s="73"/>
      <c r="C403" s="73"/>
      <c r="D403" s="73"/>
      <c r="E403" s="73"/>
      <c r="F403" s="73"/>
      <c r="G403" s="74"/>
      <c r="H403" s="73"/>
      <c r="I403" s="73"/>
      <c r="J403" s="73"/>
      <c r="K403" s="73"/>
      <c r="L403" s="73"/>
      <c r="M403" s="73"/>
      <c r="N403" s="73"/>
      <c r="O403" s="73"/>
      <c r="P403" s="73"/>
      <c r="Q403" s="73"/>
      <c r="R403" s="73"/>
      <c r="S403" s="73"/>
      <c r="T403" s="73"/>
      <c r="U403" s="73"/>
      <c r="V403" s="73"/>
      <c r="W403" s="73"/>
      <c r="X403" s="73"/>
      <c r="Y403" s="73"/>
      <c r="Z403" s="73"/>
    </row>
    <row r="404">
      <c r="A404" s="73"/>
      <c r="B404" s="73"/>
      <c r="C404" s="73"/>
      <c r="D404" s="73"/>
      <c r="E404" s="73"/>
      <c r="F404" s="73"/>
      <c r="G404" s="74"/>
      <c r="H404" s="73"/>
      <c r="I404" s="73"/>
      <c r="J404" s="73"/>
      <c r="K404" s="73"/>
      <c r="L404" s="73"/>
      <c r="M404" s="73"/>
      <c r="N404" s="73"/>
      <c r="O404" s="73"/>
      <c r="P404" s="73"/>
      <c r="Q404" s="73"/>
      <c r="R404" s="73"/>
      <c r="S404" s="73"/>
      <c r="T404" s="73"/>
      <c r="U404" s="73"/>
      <c r="V404" s="73"/>
      <c r="W404" s="73"/>
      <c r="X404" s="73"/>
      <c r="Y404" s="73"/>
      <c r="Z404" s="73"/>
    </row>
    <row r="405">
      <c r="A405" s="73"/>
      <c r="B405" s="73"/>
      <c r="C405" s="73"/>
      <c r="D405" s="73"/>
      <c r="E405" s="73"/>
      <c r="F405" s="73"/>
      <c r="G405" s="74"/>
      <c r="H405" s="73"/>
      <c r="I405" s="73"/>
      <c r="J405" s="73"/>
      <c r="K405" s="73"/>
      <c r="L405" s="73"/>
      <c r="M405" s="73"/>
      <c r="N405" s="73"/>
      <c r="O405" s="73"/>
      <c r="P405" s="73"/>
      <c r="Q405" s="73"/>
      <c r="R405" s="73"/>
      <c r="S405" s="73"/>
      <c r="T405" s="73"/>
      <c r="U405" s="73"/>
      <c r="V405" s="73"/>
      <c r="W405" s="73"/>
      <c r="X405" s="73"/>
      <c r="Y405" s="73"/>
      <c r="Z405" s="73"/>
    </row>
    <row r="406">
      <c r="A406" s="73"/>
      <c r="B406" s="73"/>
      <c r="C406" s="73"/>
      <c r="D406" s="73"/>
      <c r="E406" s="73"/>
      <c r="F406" s="73"/>
      <c r="G406" s="74"/>
      <c r="H406" s="73"/>
      <c r="I406" s="73"/>
      <c r="J406" s="73"/>
      <c r="K406" s="73"/>
      <c r="L406" s="73"/>
      <c r="M406" s="73"/>
      <c r="N406" s="73"/>
      <c r="O406" s="73"/>
      <c r="P406" s="73"/>
      <c r="Q406" s="73"/>
      <c r="R406" s="73"/>
      <c r="S406" s="73"/>
      <c r="T406" s="73"/>
      <c r="U406" s="73"/>
      <c r="V406" s="73"/>
      <c r="W406" s="73"/>
      <c r="X406" s="73"/>
      <c r="Y406" s="73"/>
      <c r="Z406" s="73"/>
    </row>
    <row r="407">
      <c r="A407" s="73"/>
      <c r="B407" s="73"/>
      <c r="C407" s="73"/>
      <c r="D407" s="73"/>
      <c r="E407" s="73"/>
      <c r="F407" s="73"/>
      <c r="G407" s="74"/>
      <c r="H407" s="73"/>
      <c r="I407" s="73"/>
      <c r="J407" s="73"/>
      <c r="K407" s="73"/>
      <c r="L407" s="73"/>
      <c r="M407" s="73"/>
      <c r="N407" s="73"/>
      <c r="O407" s="73"/>
      <c r="P407" s="73"/>
      <c r="Q407" s="73"/>
      <c r="R407" s="73"/>
      <c r="S407" s="73"/>
      <c r="T407" s="73"/>
      <c r="U407" s="73"/>
      <c r="V407" s="73"/>
      <c r="W407" s="73"/>
      <c r="X407" s="73"/>
      <c r="Y407" s="73"/>
      <c r="Z407" s="73"/>
    </row>
    <row r="408">
      <c r="A408" s="73"/>
      <c r="B408" s="73"/>
      <c r="C408" s="73"/>
      <c r="D408" s="73"/>
      <c r="E408" s="73"/>
      <c r="F408" s="73"/>
      <c r="G408" s="74"/>
      <c r="H408" s="73"/>
      <c r="I408" s="73"/>
      <c r="J408" s="73"/>
      <c r="K408" s="73"/>
      <c r="L408" s="73"/>
      <c r="M408" s="73"/>
      <c r="N408" s="73"/>
      <c r="O408" s="73"/>
      <c r="P408" s="73"/>
      <c r="Q408" s="73"/>
      <c r="R408" s="73"/>
      <c r="S408" s="73"/>
      <c r="T408" s="73"/>
      <c r="U408" s="73"/>
      <c r="V408" s="73"/>
      <c r="W408" s="73"/>
      <c r="X408" s="73"/>
      <c r="Y408" s="73"/>
      <c r="Z408" s="73"/>
    </row>
    <row r="409">
      <c r="A409" s="73"/>
      <c r="B409" s="73"/>
      <c r="C409" s="73"/>
      <c r="D409" s="73"/>
      <c r="E409" s="73"/>
      <c r="F409" s="73"/>
      <c r="G409" s="74"/>
      <c r="H409" s="73"/>
      <c r="I409" s="73"/>
      <c r="J409" s="73"/>
      <c r="K409" s="73"/>
      <c r="L409" s="73"/>
      <c r="M409" s="73"/>
      <c r="N409" s="73"/>
      <c r="O409" s="73"/>
      <c r="P409" s="73"/>
      <c r="Q409" s="73"/>
      <c r="R409" s="73"/>
      <c r="S409" s="73"/>
      <c r="T409" s="73"/>
      <c r="U409" s="73"/>
      <c r="V409" s="73"/>
      <c r="W409" s="73"/>
      <c r="X409" s="73"/>
      <c r="Y409" s="73"/>
      <c r="Z409" s="73"/>
    </row>
    <row r="410">
      <c r="A410" s="73"/>
      <c r="B410" s="73"/>
      <c r="C410" s="73"/>
      <c r="D410" s="73"/>
      <c r="E410" s="73"/>
      <c r="F410" s="73"/>
      <c r="G410" s="74"/>
      <c r="H410" s="73"/>
      <c r="I410" s="73"/>
      <c r="J410" s="73"/>
      <c r="K410" s="73"/>
      <c r="L410" s="73"/>
      <c r="M410" s="73"/>
      <c r="N410" s="73"/>
      <c r="O410" s="73"/>
      <c r="P410" s="73"/>
      <c r="Q410" s="73"/>
      <c r="R410" s="73"/>
      <c r="S410" s="73"/>
      <c r="T410" s="73"/>
      <c r="U410" s="73"/>
      <c r="V410" s="73"/>
      <c r="W410" s="73"/>
      <c r="X410" s="73"/>
      <c r="Y410" s="73"/>
      <c r="Z410" s="73"/>
    </row>
    <row r="411">
      <c r="A411" s="73"/>
      <c r="B411" s="73"/>
      <c r="C411" s="73"/>
      <c r="D411" s="73"/>
      <c r="E411" s="73"/>
      <c r="F411" s="73"/>
      <c r="G411" s="74"/>
      <c r="H411" s="73"/>
      <c r="I411" s="73"/>
      <c r="J411" s="73"/>
      <c r="K411" s="73"/>
      <c r="L411" s="73"/>
      <c r="M411" s="73"/>
      <c r="N411" s="73"/>
      <c r="O411" s="73"/>
      <c r="P411" s="73"/>
      <c r="Q411" s="73"/>
      <c r="R411" s="73"/>
      <c r="S411" s="73"/>
      <c r="T411" s="73"/>
      <c r="U411" s="73"/>
      <c r="V411" s="73"/>
      <c r="W411" s="73"/>
      <c r="X411" s="73"/>
      <c r="Y411" s="73"/>
      <c r="Z411" s="73"/>
    </row>
    <row r="412">
      <c r="A412" s="73"/>
      <c r="B412" s="73"/>
      <c r="C412" s="73"/>
      <c r="D412" s="73"/>
      <c r="E412" s="73"/>
      <c r="F412" s="73"/>
      <c r="G412" s="74"/>
      <c r="H412" s="73"/>
      <c r="I412" s="73"/>
      <c r="J412" s="73"/>
      <c r="K412" s="73"/>
      <c r="L412" s="73"/>
      <c r="M412" s="73"/>
      <c r="N412" s="73"/>
      <c r="O412" s="73"/>
      <c r="P412" s="73"/>
      <c r="Q412" s="73"/>
      <c r="R412" s="73"/>
      <c r="S412" s="73"/>
      <c r="T412" s="73"/>
      <c r="U412" s="73"/>
      <c r="V412" s="73"/>
      <c r="W412" s="73"/>
      <c r="X412" s="73"/>
      <c r="Y412" s="73"/>
      <c r="Z412" s="73"/>
    </row>
    <row r="413">
      <c r="A413" s="73"/>
      <c r="B413" s="73"/>
      <c r="C413" s="73"/>
      <c r="D413" s="73"/>
      <c r="E413" s="73"/>
      <c r="F413" s="73"/>
      <c r="G413" s="74"/>
      <c r="H413" s="73"/>
      <c r="I413" s="73"/>
      <c r="J413" s="73"/>
      <c r="K413" s="73"/>
      <c r="L413" s="73"/>
      <c r="M413" s="73"/>
      <c r="N413" s="73"/>
      <c r="O413" s="73"/>
      <c r="P413" s="73"/>
      <c r="Q413" s="73"/>
      <c r="R413" s="73"/>
      <c r="S413" s="73"/>
      <c r="T413" s="73"/>
      <c r="U413" s="73"/>
      <c r="V413" s="73"/>
      <c r="W413" s="73"/>
      <c r="X413" s="73"/>
      <c r="Y413" s="73"/>
      <c r="Z413" s="73"/>
    </row>
    <row r="414">
      <c r="A414" s="73"/>
      <c r="B414" s="73"/>
      <c r="C414" s="73"/>
      <c r="D414" s="73"/>
      <c r="E414" s="73"/>
      <c r="F414" s="73"/>
      <c r="G414" s="74"/>
      <c r="H414" s="73"/>
      <c r="I414" s="73"/>
      <c r="J414" s="73"/>
      <c r="K414" s="73"/>
      <c r="L414" s="73"/>
      <c r="M414" s="73"/>
      <c r="N414" s="73"/>
      <c r="O414" s="73"/>
      <c r="P414" s="73"/>
      <c r="Q414" s="73"/>
      <c r="R414" s="73"/>
      <c r="S414" s="73"/>
      <c r="T414" s="73"/>
      <c r="U414" s="73"/>
      <c r="V414" s="73"/>
      <c r="W414" s="73"/>
      <c r="X414" s="73"/>
      <c r="Y414" s="73"/>
      <c r="Z414" s="73"/>
    </row>
    <row r="415">
      <c r="A415" s="73"/>
      <c r="B415" s="73"/>
      <c r="C415" s="73"/>
      <c r="D415" s="73"/>
      <c r="E415" s="73"/>
      <c r="F415" s="73"/>
      <c r="G415" s="74"/>
      <c r="H415" s="73"/>
      <c r="I415" s="73"/>
      <c r="J415" s="73"/>
      <c r="K415" s="73"/>
      <c r="L415" s="73"/>
      <c r="M415" s="73"/>
      <c r="N415" s="73"/>
      <c r="O415" s="73"/>
      <c r="P415" s="73"/>
      <c r="Q415" s="73"/>
      <c r="R415" s="73"/>
      <c r="S415" s="73"/>
      <c r="T415" s="73"/>
      <c r="U415" s="73"/>
      <c r="V415" s="73"/>
      <c r="W415" s="73"/>
      <c r="X415" s="73"/>
      <c r="Y415" s="73"/>
      <c r="Z415" s="73"/>
    </row>
    <row r="416">
      <c r="A416" s="73"/>
      <c r="B416" s="73"/>
      <c r="C416" s="73"/>
      <c r="D416" s="73"/>
      <c r="E416" s="73"/>
      <c r="F416" s="73"/>
      <c r="G416" s="74"/>
      <c r="H416" s="73"/>
      <c r="I416" s="73"/>
      <c r="J416" s="73"/>
      <c r="K416" s="73"/>
      <c r="L416" s="73"/>
      <c r="M416" s="73"/>
      <c r="N416" s="73"/>
      <c r="O416" s="73"/>
      <c r="P416" s="73"/>
      <c r="Q416" s="73"/>
      <c r="R416" s="73"/>
      <c r="S416" s="73"/>
      <c r="T416" s="73"/>
      <c r="U416" s="73"/>
      <c r="V416" s="73"/>
      <c r="W416" s="73"/>
      <c r="X416" s="73"/>
      <c r="Y416" s="73"/>
      <c r="Z416" s="73"/>
    </row>
    <row r="417">
      <c r="A417" s="73"/>
      <c r="B417" s="73"/>
      <c r="C417" s="73"/>
      <c r="D417" s="73"/>
      <c r="E417" s="73"/>
      <c r="F417" s="73"/>
      <c r="G417" s="74"/>
      <c r="H417" s="73"/>
      <c r="I417" s="73"/>
      <c r="J417" s="73"/>
      <c r="K417" s="73"/>
      <c r="L417" s="73"/>
      <c r="M417" s="73"/>
      <c r="N417" s="73"/>
      <c r="O417" s="73"/>
      <c r="P417" s="73"/>
      <c r="Q417" s="73"/>
      <c r="R417" s="73"/>
      <c r="S417" s="73"/>
      <c r="T417" s="73"/>
      <c r="U417" s="73"/>
      <c r="V417" s="73"/>
      <c r="W417" s="73"/>
      <c r="X417" s="73"/>
      <c r="Y417" s="73"/>
      <c r="Z417" s="73"/>
    </row>
    <row r="418">
      <c r="A418" s="73"/>
      <c r="B418" s="73"/>
      <c r="C418" s="73"/>
      <c r="D418" s="73"/>
      <c r="E418" s="73"/>
      <c r="F418" s="73"/>
      <c r="G418" s="74"/>
      <c r="H418" s="73"/>
      <c r="I418" s="73"/>
      <c r="J418" s="73"/>
      <c r="K418" s="73"/>
      <c r="L418" s="73"/>
      <c r="M418" s="73"/>
      <c r="N418" s="73"/>
      <c r="O418" s="73"/>
      <c r="P418" s="73"/>
      <c r="Q418" s="73"/>
      <c r="R418" s="73"/>
      <c r="S418" s="73"/>
      <c r="T418" s="73"/>
      <c r="U418" s="73"/>
      <c r="V418" s="73"/>
      <c r="W418" s="73"/>
      <c r="X418" s="73"/>
      <c r="Y418" s="73"/>
      <c r="Z418" s="73"/>
    </row>
    <row r="419">
      <c r="A419" s="73"/>
      <c r="B419" s="73"/>
      <c r="C419" s="73"/>
      <c r="D419" s="73"/>
      <c r="E419" s="73"/>
      <c r="F419" s="73"/>
      <c r="G419" s="74"/>
      <c r="H419" s="73"/>
      <c r="I419" s="73"/>
      <c r="J419" s="73"/>
      <c r="K419" s="73"/>
      <c r="L419" s="73"/>
      <c r="M419" s="73"/>
      <c r="N419" s="73"/>
      <c r="O419" s="73"/>
      <c r="P419" s="73"/>
      <c r="Q419" s="73"/>
      <c r="R419" s="73"/>
      <c r="S419" s="73"/>
      <c r="T419" s="73"/>
      <c r="U419" s="73"/>
      <c r="V419" s="73"/>
      <c r="W419" s="73"/>
      <c r="X419" s="73"/>
      <c r="Y419" s="73"/>
      <c r="Z419" s="73"/>
    </row>
    <row r="420">
      <c r="A420" s="73"/>
      <c r="B420" s="73"/>
      <c r="C420" s="73"/>
      <c r="D420" s="73"/>
      <c r="E420" s="73"/>
      <c r="F420" s="73"/>
      <c r="G420" s="74"/>
      <c r="H420" s="73"/>
      <c r="I420" s="73"/>
      <c r="J420" s="73"/>
      <c r="K420" s="73"/>
      <c r="L420" s="73"/>
      <c r="M420" s="73"/>
      <c r="N420" s="73"/>
      <c r="O420" s="73"/>
      <c r="P420" s="73"/>
      <c r="Q420" s="73"/>
      <c r="R420" s="73"/>
      <c r="S420" s="73"/>
      <c r="T420" s="73"/>
      <c r="U420" s="73"/>
      <c r="V420" s="73"/>
      <c r="W420" s="73"/>
      <c r="X420" s="73"/>
      <c r="Y420" s="73"/>
      <c r="Z420" s="73"/>
    </row>
    <row r="421">
      <c r="A421" s="73"/>
      <c r="B421" s="73"/>
      <c r="C421" s="73"/>
      <c r="D421" s="73"/>
      <c r="E421" s="73"/>
      <c r="F421" s="73"/>
      <c r="G421" s="74"/>
      <c r="H421" s="73"/>
      <c r="I421" s="73"/>
      <c r="J421" s="73"/>
      <c r="K421" s="73"/>
      <c r="L421" s="73"/>
      <c r="M421" s="73"/>
      <c r="N421" s="73"/>
      <c r="O421" s="73"/>
      <c r="P421" s="73"/>
      <c r="Q421" s="73"/>
      <c r="R421" s="73"/>
      <c r="S421" s="73"/>
      <c r="T421" s="73"/>
      <c r="U421" s="73"/>
      <c r="V421" s="73"/>
      <c r="W421" s="73"/>
      <c r="X421" s="73"/>
      <c r="Y421" s="73"/>
      <c r="Z421" s="73"/>
    </row>
    <row r="422">
      <c r="A422" s="73"/>
      <c r="B422" s="73"/>
      <c r="C422" s="73"/>
      <c r="D422" s="73"/>
      <c r="E422" s="73"/>
      <c r="F422" s="73"/>
      <c r="G422" s="74"/>
      <c r="H422" s="73"/>
      <c r="I422" s="73"/>
      <c r="J422" s="73"/>
      <c r="K422" s="73"/>
      <c r="L422" s="73"/>
      <c r="M422" s="73"/>
      <c r="N422" s="73"/>
      <c r="O422" s="73"/>
      <c r="P422" s="73"/>
      <c r="Q422" s="73"/>
      <c r="R422" s="73"/>
      <c r="S422" s="73"/>
      <c r="T422" s="73"/>
      <c r="U422" s="73"/>
      <c r="V422" s="73"/>
      <c r="W422" s="73"/>
      <c r="X422" s="73"/>
      <c r="Y422" s="73"/>
      <c r="Z422" s="73"/>
    </row>
    <row r="423">
      <c r="A423" s="73"/>
      <c r="B423" s="73"/>
      <c r="C423" s="73"/>
      <c r="D423" s="73"/>
      <c r="E423" s="73"/>
      <c r="F423" s="73"/>
      <c r="G423" s="74"/>
      <c r="H423" s="73"/>
      <c r="I423" s="73"/>
      <c r="J423" s="73"/>
      <c r="K423" s="73"/>
      <c r="L423" s="73"/>
      <c r="M423" s="73"/>
      <c r="N423" s="73"/>
      <c r="O423" s="73"/>
      <c r="P423" s="73"/>
      <c r="Q423" s="73"/>
      <c r="R423" s="73"/>
      <c r="S423" s="73"/>
      <c r="T423" s="73"/>
      <c r="U423" s="73"/>
      <c r="V423" s="73"/>
      <c r="W423" s="73"/>
      <c r="X423" s="73"/>
      <c r="Y423" s="73"/>
      <c r="Z423" s="73"/>
    </row>
    <row r="424">
      <c r="A424" s="73"/>
      <c r="B424" s="73"/>
      <c r="C424" s="73"/>
      <c r="D424" s="73"/>
      <c r="E424" s="73"/>
      <c r="F424" s="73"/>
      <c r="G424" s="74"/>
      <c r="H424" s="73"/>
      <c r="I424" s="73"/>
      <c r="J424" s="73"/>
      <c r="K424" s="73"/>
      <c r="L424" s="73"/>
      <c r="M424" s="73"/>
      <c r="N424" s="73"/>
      <c r="O424" s="73"/>
      <c r="P424" s="73"/>
      <c r="Q424" s="73"/>
      <c r="R424" s="73"/>
      <c r="S424" s="73"/>
      <c r="T424" s="73"/>
      <c r="U424" s="73"/>
      <c r="V424" s="73"/>
      <c r="W424" s="73"/>
      <c r="X424" s="73"/>
      <c r="Y424" s="73"/>
      <c r="Z424" s="73"/>
    </row>
    <row r="425">
      <c r="A425" s="73"/>
      <c r="B425" s="73"/>
      <c r="C425" s="73"/>
      <c r="D425" s="73"/>
      <c r="E425" s="73"/>
      <c r="F425" s="73"/>
      <c r="G425" s="74"/>
      <c r="H425" s="73"/>
      <c r="I425" s="73"/>
      <c r="J425" s="73"/>
      <c r="K425" s="73"/>
      <c r="L425" s="73"/>
      <c r="M425" s="73"/>
      <c r="N425" s="73"/>
      <c r="O425" s="73"/>
      <c r="P425" s="73"/>
      <c r="Q425" s="73"/>
      <c r="R425" s="73"/>
      <c r="S425" s="73"/>
      <c r="T425" s="73"/>
      <c r="U425" s="73"/>
      <c r="V425" s="73"/>
      <c r="W425" s="73"/>
      <c r="X425" s="73"/>
      <c r="Y425" s="73"/>
      <c r="Z425" s="73"/>
    </row>
    <row r="426">
      <c r="A426" s="73"/>
      <c r="B426" s="73"/>
      <c r="C426" s="73"/>
      <c r="D426" s="73"/>
      <c r="E426" s="73"/>
      <c r="F426" s="73"/>
      <c r="G426" s="74"/>
      <c r="H426" s="73"/>
      <c r="I426" s="73"/>
      <c r="J426" s="73"/>
      <c r="K426" s="73"/>
      <c r="L426" s="73"/>
      <c r="M426" s="73"/>
      <c r="N426" s="73"/>
      <c r="O426" s="73"/>
      <c r="P426" s="73"/>
      <c r="Q426" s="73"/>
      <c r="R426" s="73"/>
      <c r="S426" s="73"/>
      <c r="T426" s="73"/>
      <c r="U426" s="73"/>
      <c r="V426" s="73"/>
      <c r="W426" s="73"/>
      <c r="X426" s="73"/>
      <c r="Y426" s="73"/>
      <c r="Z426" s="73"/>
    </row>
    <row r="427">
      <c r="A427" s="73"/>
      <c r="B427" s="73"/>
      <c r="C427" s="73"/>
      <c r="D427" s="73"/>
      <c r="E427" s="73"/>
      <c r="F427" s="73"/>
      <c r="G427" s="74"/>
      <c r="H427" s="73"/>
      <c r="I427" s="73"/>
      <c r="J427" s="73"/>
      <c r="K427" s="73"/>
      <c r="L427" s="73"/>
      <c r="M427" s="73"/>
      <c r="N427" s="73"/>
      <c r="O427" s="73"/>
      <c r="P427" s="73"/>
      <c r="Q427" s="73"/>
      <c r="R427" s="73"/>
      <c r="S427" s="73"/>
      <c r="T427" s="73"/>
      <c r="U427" s="73"/>
      <c r="V427" s="73"/>
      <c r="W427" s="73"/>
      <c r="X427" s="73"/>
      <c r="Y427" s="73"/>
      <c r="Z427" s="73"/>
    </row>
    <row r="428">
      <c r="A428" s="73"/>
      <c r="B428" s="73"/>
      <c r="C428" s="73"/>
      <c r="D428" s="73"/>
      <c r="E428" s="73"/>
      <c r="F428" s="73"/>
      <c r="G428" s="74"/>
      <c r="H428" s="73"/>
      <c r="I428" s="73"/>
      <c r="J428" s="73"/>
      <c r="K428" s="73"/>
      <c r="L428" s="73"/>
      <c r="M428" s="73"/>
      <c r="N428" s="73"/>
      <c r="O428" s="73"/>
      <c r="P428" s="73"/>
      <c r="Q428" s="73"/>
      <c r="R428" s="73"/>
      <c r="S428" s="73"/>
      <c r="T428" s="73"/>
      <c r="U428" s="73"/>
      <c r="V428" s="73"/>
      <c r="W428" s="73"/>
      <c r="X428" s="73"/>
      <c r="Y428" s="73"/>
      <c r="Z428" s="73"/>
    </row>
    <row r="429">
      <c r="A429" s="73"/>
      <c r="B429" s="73"/>
      <c r="C429" s="73"/>
      <c r="D429" s="73"/>
      <c r="E429" s="73"/>
      <c r="F429" s="73"/>
      <c r="G429" s="74"/>
      <c r="H429" s="73"/>
      <c r="I429" s="73"/>
      <c r="J429" s="73"/>
      <c r="K429" s="73"/>
      <c r="L429" s="73"/>
      <c r="M429" s="73"/>
      <c r="N429" s="73"/>
      <c r="O429" s="73"/>
      <c r="P429" s="73"/>
      <c r="Q429" s="73"/>
      <c r="R429" s="73"/>
      <c r="S429" s="73"/>
      <c r="T429" s="73"/>
      <c r="U429" s="73"/>
      <c r="V429" s="73"/>
      <c r="W429" s="73"/>
      <c r="X429" s="73"/>
      <c r="Y429" s="73"/>
      <c r="Z429" s="73"/>
    </row>
    <row r="430">
      <c r="A430" s="73"/>
      <c r="B430" s="73"/>
      <c r="C430" s="73"/>
      <c r="D430" s="73"/>
      <c r="E430" s="73"/>
      <c r="F430" s="73"/>
      <c r="G430" s="74"/>
      <c r="H430" s="73"/>
      <c r="I430" s="73"/>
      <c r="J430" s="73"/>
      <c r="K430" s="73"/>
      <c r="L430" s="73"/>
      <c r="M430" s="73"/>
      <c r="N430" s="73"/>
      <c r="O430" s="73"/>
      <c r="P430" s="73"/>
      <c r="Q430" s="73"/>
      <c r="R430" s="73"/>
      <c r="S430" s="73"/>
      <c r="T430" s="73"/>
      <c r="U430" s="73"/>
      <c r="V430" s="73"/>
      <c r="W430" s="73"/>
      <c r="X430" s="73"/>
      <c r="Y430" s="73"/>
      <c r="Z430" s="73"/>
    </row>
    <row r="431">
      <c r="A431" s="73"/>
      <c r="B431" s="73"/>
      <c r="C431" s="73"/>
      <c r="D431" s="73"/>
      <c r="E431" s="73"/>
      <c r="F431" s="73"/>
      <c r="G431" s="74"/>
      <c r="H431" s="73"/>
      <c r="I431" s="73"/>
      <c r="J431" s="73"/>
      <c r="K431" s="73"/>
      <c r="L431" s="73"/>
      <c r="M431" s="73"/>
      <c r="N431" s="73"/>
      <c r="O431" s="73"/>
      <c r="P431" s="73"/>
      <c r="Q431" s="73"/>
      <c r="R431" s="73"/>
      <c r="S431" s="73"/>
      <c r="T431" s="73"/>
      <c r="U431" s="73"/>
      <c r="V431" s="73"/>
      <c r="W431" s="73"/>
      <c r="X431" s="73"/>
      <c r="Y431" s="73"/>
      <c r="Z431" s="73"/>
    </row>
    <row r="432">
      <c r="A432" s="73"/>
      <c r="B432" s="73"/>
      <c r="C432" s="73"/>
      <c r="D432" s="73"/>
      <c r="E432" s="73"/>
      <c r="F432" s="73"/>
      <c r="G432" s="74"/>
      <c r="H432" s="73"/>
      <c r="I432" s="73"/>
      <c r="J432" s="73"/>
      <c r="K432" s="73"/>
      <c r="L432" s="73"/>
      <c r="M432" s="73"/>
      <c r="N432" s="73"/>
      <c r="O432" s="73"/>
      <c r="P432" s="73"/>
      <c r="Q432" s="73"/>
      <c r="R432" s="73"/>
      <c r="S432" s="73"/>
      <c r="T432" s="73"/>
      <c r="U432" s="73"/>
      <c r="V432" s="73"/>
      <c r="W432" s="73"/>
      <c r="X432" s="73"/>
      <c r="Y432" s="73"/>
      <c r="Z432" s="73"/>
    </row>
    <row r="433">
      <c r="A433" s="73"/>
      <c r="B433" s="73"/>
      <c r="C433" s="73"/>
      <c r="D433" s="73"/>
      <c r="E433" s="73"/>
      <c r="F433" s="73"/>
      <c r="G433" s="74"/>
      <c r="H433" s="73"/>
      <c r="I433" s="73"/>
      <c r="J433" s="73"/>
      <c r="K433" s="73"/>
      <c r="L433" s="73"/>
      <c r="M433" s="73"/>
      <c r="N433" s="73"/>
      <c r="O433" s="73"/>
      <c r="P433" s="73"/>
      <c r="Q433" s="73"/>
      <c r="R433" s="73"/>
      <c r="S433" s="73"/>
      <c r="T433" s="73"/>
      <c r="U433" s="73"/>
      <c r="V433" s="73"/>
      <c r="W433" s="73"/>
      <c r="X433" s="73"/>
      <c r="Y433" s="73"/>
      <c r="Z433" s="73"/>
    </row>
    <row r="434">
      <c r="A434" s="73"/>
      <c r="B434" s="73"/>
      <c r="C434" s="73"/>
      <c r="D434" s="73"/>
      <c r="E434" s="73"/>
      <c r="F434" s="73"/>
      <c r="G434" s="74"/>
      <c r="H434" s="73"/>
      <c r="I434" s="73"/>
      <c r="J434" s="73"/>
      <c r="K434" s="73"/>
      <c r="L434" s="73"/>
      <c r="M434" s="73"/>
      <c r="N434" s="73"/>
      <c r="O434" s="73"/>
      <c r="P434" s="73"/>
      <c r="Q434" s="73"/>
      <c r="R434" s="73"/>
      <c r="S434" s="73"/>
      <c r="T434" s="73"/>
      <c r="U434" s="73"/>
      <c r="V434" s="73"/>
      <c r="W434" s="73"/>
      <c r="X434" s="73"/>
      <c r="Y434" s="73"/>
      <c r="Z434" s="73"/>
    </row>
    <row r="435">
      <c r="A435" s="73"/>
      <c r="B435" s="73"/>
      <c r="C435" s="73"/>
      <c r="D435" s="73"/>
      <c r="E435" s="73"/>
      <c r="F435" s="73"/>
      <c r="G435" s="74"/>
      <c r="H435" s="73"/>
      <c r="I435" s="73"/>
      <c r="J435" s="73"/>
      <c r="K435" s="73"/>
      <c r="L435" s="73"/>
      <c r="M435" s="73"/>
      <c r="N435" s="73"/>
      <c r="O435" s="73"/>
      <c r="P435" s="73"/>
      <c r="Q435" s="73"/>
      <c r="R435" s="73"/>
      <c r="S435" s="73"/>
      <c r="T435" s="73"/>
      <c r="U435" s="73"/>
      <c r="V435" s="73"/>
      <c r="W435" s="73"/>
      <c r="X435" s="73"/>
      <c r="Y435" s="73"/>
      <c r="Z435" s="73"/>
    </row>
    <row r="436">
      <c r="A436" s="73"/>
      <c r="B436" s="73"/>
      <c r="C436" s="73"/>
      <c r="D436" s="73"/>
      <c r="E436" s="73"/>
      <c r="F436" s="73"/>
      <c r="G436" s="74"/>
      <c r="H436" s="73"/>
      <c r="I436" s="73"/>
      <c r="J436" s="73"/>
      <c r="K436" s="73"/>
      <c r="L436" s="73"/>
      <c r="M436" s="73"/>
      <c r="N436" s="73"/>
      <c r="O436" s="73"/>
      <c r="P436" s="73"/>
      <c r="Q436" s="73"/>
      <c r="R436" s="73"/>
      <c r="S436" s="73"/>
      <c r="T436" s="73"/>
      <c r="U436" s="73"/>
      <c r="V436" s="73"/>
      <c r="W436" s="73"/>
      <c r="X436" s="73"/>
      <c r="Y436" s="73"/>
      <c r="Z436" s="73"/>
    </row>
    <row r="437">
      <c r="A437" s="73"/>
      <c r="B437" s="73"/>
      <c r="C437" s="73"/>
      <c r="D437" s="73"/>
      <c r="E437" s="73"/>
      <c r="F437" s="73"/>
      <c r="G437" s="74"/>
      <c r="H437" s="73"/>
      <c r="I437" s="73"/>
      <c r="J437" s="73"/>
      <c r="K437" s="73"/>
      <c r="L437" s="73"/>
      <c r="M437" s="73"/>
      <c r="N437" s="73"/>
      <c r="O437" s="73"/>
      <c r="P437" s="73"/>
      <c r="Q437" s="73"/>
      <c r="R437" s="73"/>
      <c r="S437" s="73"/>
      <c r="T437" s="73"/>
      <c r="U437" s="73"/>
      <c r="V437" s="73"/>
      <c r="W437" s="73"/>
      <c r="X437" s="73"/>
      <c r="Y437" s="73"/>
      <c r="Z437" s="73"/>
    </row>
    <row r="438">
      <c r="A438" s="73"/>
      <c r="B438" s="73"/>
      <c r="C438" s="73"/>
      <c r="D438" s="73"/>
      <c r="E438" s="73"/>
      <c r="F438" s="73"/>
      <c r="G438" s="74"/>
      <c r="H438" s="73"/>
      <c r="I438" s="73"/>
      <c r="J438" s="73"/>
      <c r="K438" s="73"/>
      <c r="L438" s="73"/>
      <c r="M438" s="73"/>
      <c r="N438" s="73"/>
      <c r="O438" s="73"/>
      <c r="P438" s="73"/>
      <c r="Q438" s="73"/>
      <c r="R438" s="73"/>
      <c r="S438" s="73"/>
      <c r="T438" s="73"/>
      <c r="U438" s="73"/>
      <c r="V438" s="73"/>
      <c r="W438" s="73"/>
      <c r="X438" s="73"/>
      <c r="Y438" s="73"/>
      <c r="Z438" s="73"/>
    </row>
    <row r="439">
      <c r="A439" s="73"/>
      <c r="B439" s="73"/>
      <c r="C439" s="73"/>
      <c r="D439" s="73"/>
      <c r="E439" s="73"/>
      <c r="F439" s="73"/>
      <c r="G439" s="74"/>
      <c r="H439" s="73"/>
      <c r="I439" s="73"/>
      <c r="J439" s="73"/>
      <c r="K439" s="73"/>
      <c r="L439" s="73"/>
      <c r="M439" s="73"/>
      <c r="N439" s="73"/>
      <c r="O439" s="73"/>
      <c r="P439" s="73"/>
      <c r="Q439" s="73"/>
      <c r="R439" s="73"/>
      <c r="S439" s="73"/>
      <c r="T439" s="73"/>
      <c r="U439" s="73"/>
      <c r="V439" s="73"/>
      <c r="W439" s="73"/>
      <c r="X439" s="73"/>
      <c r="Y439" s="73"/>
      <c r="Z439" s="73"/>
    </row>
    <row r="440">
      <c r="A440" s="73"/>
      <c r="B440" s="73"/>
      <c r="C440" s="73"/>
      <c r="D440" s="73"/>
      <c r="E440" s="73"/>
      <c r="F440" s="73"/>
      <c r="G440" s="74"/>
      <c r="H440" s="73"/>
      <c r="I440" s="73"/>
      <c r="J440" s="73"/>
      <c r="K440" s="73"/>
      <c r="L440" s="73"/>
      <c r="M440" s="73"/>
      <c r="N440" s="73"/>
      <c r="O440" s="73"/>
      <c r="P440" s="73"/>
      <c r="Q440" s="73"/>
      <c r="R440" s="73"/>
      <c r="S440" s="73"/>
      <c r="T440" s="73"/>
      <c r="U440" s="73"/>
      <c r="V440" s="73"/>
      <c r="W440" s="73"/>
      <c r="X440" s="73"/>
      <c r="Y440" s="73"/>
      <c r="Z440" s="73"/>
    </row>
    <row r="441">
      <c r="A441" s="73"/>
      <c r="B441" s="73"/>
      <c r="C441" s="73"/>
      <c r="D441" s="73"/>
      <c r="E441" s="73"/>
      <c r="F441" s="73"/>
      <c r="G441" s="74"/>
      <c r="H441" s="73"/>
      <c r="I441" s="73"/>
      <c r="J441" s="73"/>
      <c r="K441" s="73"/>
      <c r="L441" s="73"/>
      <c r="M441" s="73"/>
      <c r="N441" s="73"/>
      <c r="O441" s="73"/>
      <c r="P441" s="73"/>
      <c r="Q441" s="73"/>
      <c r="R441" s="73"/>
      <c r="S441" s="73"/>
      <c r="T441" s="73"/>
      <c r="U441" s="73"/>
      <c r="V441" s="73"/>
      <c r="W441" s="73"/>
      <c r="X441" s="73"/>
      <c r="Y441" s="73"/>
      <c r="Z441" s="73"/>
    </row>
    <row r="442">
      <c r="A442" s="73"/>
      <c r="B442" s="73"/>
      <c r="C442" s="73"/>
      <c r="D442" s="73"/>
      <c r="E442" s="73"/>
      <c r="F442" s="73"/>
      <c r="G442" s="74"/>
      <c r="H442" s="73"/>
      <c r="I442" s="73"/>
      <c r="J442" s="73"/>
      <c r="K442" s="73"/>
      <c r="L442" s="73"/>
      <c r="M442" s="73"/>
      <c r="N442" s="73"/>
      <c r="O442" s="73"/>
      <c r="P442" s="73"/>
      <c r="Q442" s="73"/>
      <c r="R442" s="73"/>
      <c r="S442" s="73"/>
      <c r="T442" s="73"/>
      <c r="U442" s="73"/>
      <c r="V442" s="73"/>
      <c r="W442" s="73"/>
      <c r="X442" s="73"/>
      <c r="Y442" s="73"/>
      <c r="Z442" s="73"/>
    </row>
    <row r="443">
      <c r="A443" s="73"/>
      <c r="B443" s="73"/>
      <c r="C443" s="73"/>
      <c r="D443" s="73"/>
      <c r="E443" s="73"/>
      <c r="F443" s="73"/>
      <c r="G443" s="74"/>
      <c r="H443" s="73"/>
      <c r="I443" s="73"/>
      <c r="J443" s="73"/>
      <c r="K443" s="73"/>
      <c r="L443" s="73"/>
      <c r="M443" s="73"/>
      <c r="N443" s="73"/>
      <c r="O443" s="73"/>
      <c r="P443" s="73"/>
      <c r="Q443" s="73"/>
      <c r="R443" s="73"/>
      <c r="S443" s="73"/>
      <c r="T443" s="73"/>
      <c r="U443" s="73"/>
      <c r="V443" s="73"/>
      <c r="W443" s="73"/>
      <c r="X443" s="73"/>
      <c r="Y443" s="73"/>
      <c r="Z443" s="73"/>
    </row>
    <row r="444">
      <c r="A444" s="73"/>
      <c r="B444" s="73"/>
      <c r="C444" s="73"/>
      <c r="D444" s="73"/>
      <c r="E444" s="73"/>
      <c r="F444" s="73"/>
      <c r="G444" s="74"/>
      <c r="H444" s="73"/>
      <c r="I444" s="73"/>
      <c r="J444" s="73"/>
      <c r="K444" s="73"/>
      <c r="L444" s="73"/>
      <c r="M444" s="73"/>
      <c r="N444" s="73"/>
      <c r="O444" s="73"/>
      <c r="P444" s="73"/>
      <c r="Q444" s="73"/>
      <c r="R444" s="73"/>
      <c r="S444" s="73"/>
      <c r="T444" s="73"/>
      <c r="U444" s="73"/>
      <c r="V444" s="73"/>
      <c r="W444" s="73"/>
      <c r="X444" s="73"/>
      <c r="Y444" s="73"/>
      <c r="Z444" s="73"/>
    </row>
    <row r="445">
      <c r="A445" s="73"/>
      <c r="B445" s="73"/>
      <c r="C445" s="73"/>
      <c r="D445" s="73"/>
      <c r="E445" s="73"/>
      <c r="F445" s="73"/>
      <c r="G445" s="74"/>
      <c r="H445" s="73"/>
      <c r="I445" s="73"/>
      <c r="J445" s="73"/>
      <c r="K445" s="73"/>
      <c r="L445" s="73"/>
      <c r="M445" s="73"/>
      <c r="N445" s="73"/>
      <c r="O445" s="73"/>
      <c r="P445" s="73"/>
      <c r="Q445" s="73"/>
      <c r="R445" s="73"/>
      <c r="S445" s="73"/>
      <c r="T445" s="73"/>
      <c r="U445" s="73"/>
      <c r="V445" s="73"/>
      <c r="W445" s="73"/>
      <c r="X445" s="73"/>
      <c r="Y445" s="73"/>
      <c r="Z445" s="73"/>
    </row>
    <row r="446">
      <c r="A446" s="73"/>
      <c r="B446" s="73"/>
      <c r="C446" s="73"/>
      <c r="D446" s="73"/>
      <c r="E446" s="73"/>
      <c r="F446" s="73"/>
      <c r="G446" s="74"/>
      <c r="H446" s="73"/>
      <c r="I446" s="73"/>
      <c r="J446" s="73"/>
      <c r="K446" s="73"/>
      <c r="L446" s="73"/>
      <c r="M446" s="73"/>
      <c r="N446" s="73"/>
      <c r="O446" s="73"/>
      <c r="P446" s="73"/>
      <c r="Q446" s="73"/>
      <c r="R446" s="73"/>
      <c r="S446" s="73"/>
      <c r="T446" s="73"/>
      <c r="U446" s="73"/>
      <c r="V446" s="73"/>
      <c r="W446" s="73"/>
      <c r="X446" s="73"/>
      <c r="Y446" s="73"/>
      <c r="Z446" s="73"/>
    </row>
    <row r="447">
      <c r="A447" s="73"/>
      <c r="B447" s="73"/>
      <c r="C447" s="73"/>
      <c r="D447" s="73"/>
      <c r="E447" s="73"/>
      <c r="F447" s="73"/>
      <c r="G447" s="74"/>
      <c r="H447" s="73"/>
      <c r="I447" s="73"/>
      <c r="J447" s="73"/>
      <c r="K447" s="73"/>
      <c r="L447" s="73"/>
      <c r="M447" s="73"/>
      <c r="N447" s="73"/>
      <c r="O447" s="73"/>
      <c r="P447" s="73"/>
      <c r="Q447" s="73"/>
      <c r="R447" s="73"/>
      <c r="S447" s="73"/>
      <c r="T447" s="73"/>
      <c r="U447" s="73"/>
      <c r="V447" s="73"/>
      <c r="W447" s="73"/>
      <c r="X447" s="73"/>
      <c r="Y447" s="73"/>
      <c r="Z447" s="73"/>
    </row>
    <row r="448">
      <c r="A448" s="73"/>
      <c r="B448" s="73"/>
      <c r="C448" s="73"/>
      <c r="D448" s="73"/>
      <c r="E448" s="73"/>
      <c r="F448" s="73"/>
      <c r="G448" s="74"/>
      <c r="H448" s="73"/>
      <c r="I448" s="73"/>
      <c r="J448" s="73"/>
      <c r="K448" s="73"/>
      <c r="L448" s="73"/>
      <c r="M448" s="73"/>
      <c r="N448" s="73"/>
      <c r="O448" s="73"/>
      <c r="P448" s="73"/>
      <c r="Q448" s="73"/>
      <c r="R448" s="73"/>
      <c r="S448" s="73"/>
      <c r="T448" s="73"/>
      <c r="U448" s="73"/>
      <c r="V448" s="73"/>
      <c r="W448" s="73"/>
      <c r="X448" s="73"/>
      <c r="Y448" s="73"/>
      <c r="Z448" s="73"/>
    </row>
    <row r="449">
      <c r="A449" s="73"/>
      <c r="B449" s="73"/>
      <c r="C449" s="73"/>
      <c r="D449" s="73"/>
      <c r="E449" s="73"/>
      <c r="F449" s="73"/>
      <c r="G449" s="74"/>
      <c r="H449" s="73"/>
      <c r="I449" s="73"/>
      <c r="J449" s="73"/>
      <c r="K449" s="73"/>
      <c r="L449" s="73"/>
      <c r="M449" s="73"/>
      <c r="N449" s="73"/>
      <c r="O449" s="73"/>
      <c r="P449" s="73"/>
      <c r="Q449" s="73"/>
      <c r="R449" s="73"/>
      <c r="S449" s="73"/>
      <c r="T449" s="73"/>
      <c r="U449" s="73"/>
      <c r="V449" s="73"/>
      <c r="W449" s="73"/>
      <c r="X449" s="73"/>
      <c r="Y449" s="73"/>
      <c r="Z449" s="73"/>
    </row>
    <row r="450">
      <c r="A450" s="73"/>
      <c r="B450" s="73"/>
      <c r="C450" s="73"/>
      <c r="D450" s="73"/>
      <c r="E450" s="73"/>
      <c r="F450" s="73"/>
      <c r="G450" s="74"/>
      <c r="H450" s="73"/>
      <c r="I450" s="73"/>
      <c r="J450" s="73"/>
      <c r="K450" s="73"/>
      <c r="L450" s="73"/>
      <c r="M450" s="73"/>
      <c r="N450" s="73"/>
      <c r="O450" s="73"/>
      <c r="P450" s="73"/>
      <c r="Q450" s="73"/>
      <c r="R450" s="73"/>
      <c r="S450" s="73"/>
      <c r="T450" s="73"/>
      <c r="U450" s="73"/>
      <c r="V450" s="73"/>
      <c r="W450" s="73"/>
      <c r="X450" s="73"/>
      <c r="Y450" s="73"/>
      <c r="Z450" s="73"/>
    </row>
    <row r="451">
      <c r="A451" s="73"/>
      <c r="B451" s="73"/>
      <c r="C451" s="73"/>
      <c r="D451" s="73"/>
      <c r="E451" s="73"/>
      <c r="F451" s="73"/>
      <c r="G451" s="74"/>
      <c r="H451" s="73"/>
      <c r="I451" s="73"/>
      <c r="J451" s="73"/>
      <c r="K451" s="73"/>
      <c r="L451" s="73"/>
      <c r="M451" s="73"/>
      <c r="N451" s="73"/>
      <c r="O451" s="73"/>
      <c r="P451" s="73"/>
      <c r="Q451" s="73"/>
      <c r="R451" s="73"/>
      <c r="S451" s="73"/>
      <c r="T451" s="73"/>
      <c r="U451" s="73"/>
      <c r="V451" s="73"/>
      <c r="W451" s="73"/>
      <c r="X451" s="73"/>
      <c r="Y451" s="73"/>
      <c r="Z451" s="73"/>
    </row>
    <row r="452">
      <c r="A452" s="73"/>
      <c r="B452" s="73"/>
      <c r="C452" s="73"/>
      <c r="D452" s="73"/>
      <c r="E452" s="73"/>
      <c r="F452" s="73"/>
      <c r="G452" s="74"/>
      <c r="H452" s="73"/>
      <c r="I452" s="73"/>
      <c r="J452" s="73"/>
      <c r="K452" s="73"/>
      <c r="L452" s="73"/>
      <c r="M452" s="73"/>
      <c r="N452" s="73"/>
      <c r="O452" s="73"/>
      <c r="P452" s="73"/>
      <c r="Q452" s="73"/>
      <c r="R452" s="73"/>
      <c r="S452" s="73"/>
      <c r="T452" s="73"/>
      <c r="U452" s="73"/>
      <c r="V452" s="73"/>
      <c r="W452" s="73"/>
      <c r="X452" s="73"/>
      <c r="Y452" s="73"/>
      <c r="Z452" s="73"/>
    </row>
    <row r="453">
      <c r="A453" s="73"/>
      <c r="B453" s="73"/>
      <c r="C453" s="73"/>
      <c r="D453" s="73"/>
      <c r="E453" s="73"/>
      <c r="F453" s="73"/>
      <c r="G453" s="74"/>
      <c r="H453" s="73"/>
      <c r="I453" s="73"/>
      <c r="J453" s="73"/>
      <c r="K453" s="73"/>
      <c r="L453" s="73"/>
      <c r="M453" s="73"/>
      <c r="N453" s="73"/>
      <c r="O453" s="73"/>
      <c r="P453" s="73"/>
      <c r="Q453" s="73"/>
      <c r="R453" s="73"/>
      <c r="S453" s="73"/>
      <c r="T453" s="73"/>
      <c r="U453" s="73"/>
      <c r="V453" s="73"/>
      <c r="W453" s="73"/>
      <c r="X453" s="73"/>
      <c r="Y453" s="73"/>
      <c r="Z453" s="73"/>
    </row>
    <row r="454">
      <c r="A454" s="73"/>
      <c r="B454" s="73"/>
      <c r="C454" s="73"/>
      <c r="D454" s="73"/>
      <c r="E454" s="73"/>
      <c r="F454" s="73"/>
      <c r="G454" s="74"/>
      <c r="H454" s="73"/>
      <c r="I454" s="73"/>
      <c r="J454" s="73"/>
      <c r="K454" s="73"/>
      <c r="L454" s="73"/>
      <c r="M454" s="73"/>
      <c r="N454" s="73"/>
      <c r="O454" s="73"/>
      <c r="P454" s="73"/>
      <c r="Q454" s="73"/>
      <c r="R454" s="73"/>
      <c r="S454" s="73"/>
      <c r="T454" s="73"/>
      <c r="U454" s="73"/>
      <c r="V454" s="73"/>
      <c r="W454" s="73"/>
      <c r="X454" s="73"/>
      <c r="Y454" s="73"/>
      <c r="Z454" s="73"/>
    </row>
    <row r="455">
      <c r="A455" s="73"/>
      <c r="B455" s="73"/>
      <c r="C455" s="73"/>
      <c r="D455" s="73"/>
      <c r="E455" s="73"/>
      <c r="F455" s="73"/>
      <c r="G455" s="74"/>
      <c r="H455" s="73"/>
      <c r="I455" s="73"/>
      <c r="J455" s="73"/>
      <c r="K455" s="73"/>
      <c r="L455" s="73"/>
      <c r="M455" s="73"/>
      <c r="N455" s="73"/>
      <c r="O455" s="73"/>
      <c r="P455" s="73"/>
      <c r="Q455" s="73"/>
      <c r="R455" s="73"/>
      <c r="S455" s="73"/>
      <c r="T455" s="73"/>
      <c r="U455" s="73"/>
      <c r="V455" s="73"/>
      <c r="W455" s="73"/>
      <c r="X455" s="73"/>
      <c r="Y455" s="73"/>
      <c r="Z455" s="73"/>
    </row>
    <row r="456">
      <c r="A456" s="73"/>
      <c r="B456" s="73"/>
      <c r="C456" s="73"/>
      <c r="D456" s="73"/>
      <c r="E456" s="73"/>
      <c r="F456" s="73"/>
      <c r="G456" s="74"/>
      <c r="H456" s="73"/>
      <c r="I456" s="73"/>
      <c r="J456" s="73"/>
      <c r="K456" s="73"/>
      <c r="L456" s="73"/>
      <c r="M456" s="73"/>
      <c r="N456" s="73"/>
      <c r="O456" s="73"/>
      <c r="P456" s="73"/>
      <c r="Q456" s="73"/>
      <c r="R456" s="73"/>
      <c r="S456" s="73"/>
      <c r="T456" s="73"/>
      <c r="U456" s="73"/>
      <c r="V456" s="73"/>
      <c r="W456" s="73"/>
      <c r="X456" s="73"/>
      <c r="Y456" s="73"/>
      <c r="Z456" s="73"/>
    </row>
    <row r="457">
      <c r="A457" s="73"/>
      <c r="B457" s="73"/>
      <c r="C457" s="73"/>
      <c r="D457" s="73"/>
      <c r="E457" s="73"/>
      <c r="F457" s="73"/>
      <c r="G457" s="74"/>
      <c r="H457" s="73"/>
      <c r="I457" s="73"/>
      <c r="J457" s="73"/>
      <c r="K457" s="73"/>
      <c r="L457" s="73"/>
      <c r="M457" s="73"/>
      <c r="N457" s="73"/>
      <c r="O457" s="73"/>
      <c r="P457" s="73"/>
      <c r="Q457" s="73"/>
      <c r="R457" s="73"/>
      <c r="S457" s="73"/>
      <c r="T457" s="73"/>
      <c r="U457" s="73"/>
      <c r="V457" s="73"/>
      <c r="W457" s="73"/>
      <c r="X457" s="73"/>
      <c r="Y457" s="73"/>
      <c r="Z457" s="73"/>
    </row>
    <row r="458">
      <c r="A458" s="73"/>
      <c r="B458" s="73"/>
      <c r="C458" s="73"/>
      <c r="D458" s="73"/>
      <c r="E458" s="73"/>
      <c r="F458" s="73"/>
      <c r="G458" s="74"/>
      <c r="H458" s="73"/>
      <c r="I458" s="73"/>
      <c r="J458" s="73"/>
      <c r="K458" s="73"/>
      <c r="L458" s="73"/>
      <c r="M458" s="73"/>
      <c r="N458" s="73"/>
      <c r="O458" s="73"/>
      <c r="P458" s="73"/>
      <c r="Q458" s="73"/>
      <c r="R458" s="73"/>
      <c r="S458" s="73"/>
      <c r="T458" s="73"/>
      <c r="U458" s="73"/>
      <c r="V458" s="73"/>
      <c r="W458" s="73"/>
      <c r="X458" s="73"/>
      <c r="Y458" s="73"/>
      <c r="Z458" s="73"/>
    </row>
    <row r="459">
      <c r="A459" s="73"/>
      <c r="B459" s="73"/>
      <c r="C459" s="73"/>
      <c r="D459" s="73"/>
      <c r="E459" s="73"/>
      <c r="F459" s="73"/>
      <c r="G459" s="74"/>
      <c r="H459" s="73"/>
      <c r="I459" s="73"/>
      <c r="J459" s="73"/>
      <c r="K459" s="73"/>
      <c r="L459" s="73"/>
      <c r="M459" s="73"/>
      <c r="N459" s="73"/>
      <c r="O459" s="73"/>
      <c r="P459" s="73"/>
      <c r="Q459" s="73"/>
      <c r="R459" s="73"/>
      <c r="S459" s="73"/>
      <c r="T459" s="73"/>
      <c r="U459" s="73"/>
      <c r="V459" s="73"/>
      <c r="W459" s="73"/>
      <c r="X459" s="73"/>
      <c r="Y459" s="73"/>
      <c r="Z459" s="73"/>
    </row>
    <row r="460">
      <c r="A460" s="73"/>
      <c r="B460" s="73"/>
      <c r="C460" s="73"/>
      <c r="D460" s="73"/>
      <c r="E460" s="73"/>
      <c r="F460" s="73"/>
      <c r="G460" s="74"/>
      <c r="H460" s="73"/>
      <c r="I460" s="73"/>
      <c r="J460" s="73"/>
      <c r="K460" s="73"/>
      <c r="L460" s="73"/>
      <c r="M460" s="73"/>
      <c r="N460" s="73"/>
      <c r="O460" s="73"/>
      <c r="P460" s="73"/>
      <c r="Q460" s="73"/>
      <c r="R460" s="73"/>
      <c r="S460" s="73"/>
      <c r="T460" s="73"/>
      <c r="U460" s="73"/>
      <c r="V460" s="73"/>
      <c r="W460" s="73"/>
      <c r="X460" s="73"/>
      <c r="Y460" s="73"/>
      <c r="Z460" s="73"/>
    </row>
    <row r="461">
      <c r="A461" s="73"/>
      <c r="B461" s="73"/>
      <c r="C461" s="73"/>
      <c r="D461" s="73"/>
      <c r="E461" s="73"/>
      <c r="F461" s="73"/>
      <c r="G461" s="74"/>
      <c r="H461" s="73"/>
      <c r="I461" s="73"/>
      <c r="J461" s="73"/>
      <c r="K461" s="73"/>
      <c r="L461" s="73"/>
      <c r="M461" s="73"/>
      <c r="N461" s="73"/>
      <c r="O461" s="73"/>
      <c r="P461" s="73"/>
      <c r="Q461" s="73"/>
      <c r="R461" s="73"/>
      <c r="S461" s="73"/>
      <c r="T461" s="73"/>
      <c r="U461" s="73"/>
      <c r="V461" s="73"/>
      <c r="W461" s="73"/>
      <c r="X461" s="73"/>
      <c r="Y461" s="73"/>
      <c r="Z461" s="73"/>
    </row>
    <row r="462">
      <c r="A462" s="73"/>
      <c r="B462" s="73"/>
      <c r="C462" s="73"/>
      <c r="D462" s="73"/>
      <c r="E462" s="73"/>
      <c r="F462" s="73"/>
      <c r="G462" s="74"/>
      <c r="H462" s="73"/>
      <c r="I462" s="73"/>
      <c r="J462" s="73"/>
      <c r="K462" s="73"/>
      <c r="L462" s="73"/>
      <c r="M462" s="73"/>
      <c r="N462" s="73"/>
      <c r="O462" s="73"/>
      <c r="P462" s="73"/>
      <c r="Q462" s="73"/>
      <c r="R462" s="73"/>
      <c r="S462" s="73"/>
      <c r="T462" s="73"/>
      <c r="U462" s="73"/>
      <c r="V462" s="73"/>
      <c r="W462" s="73"/>
      <c r="X462" s="73"/>
      <c r="Y462" s="73"/>
      <c r="Z462" s="73"/>
    </row>
    <row r="463">
      <c r="A463" s="73"/>
      <c r="B463" s="73"/>
      <c r="C463" s="73"/>
      <c r="D463" s="73"/>
      <c r="E463" s="73"/>
      <c r="F463" s="73"/>
      <c r="G463" s="74"/>
      <c r="H463" s="73"/>
      <c r="I463" s="73"/>
      <c r="J463" s="73"/>
      <c r="K463" s="73"/>
      <c r="L463" s="73"/>
      <c r="M463" s="73"/>
      <c r="N463" s="73"/>
      <c r="O463" s="73"/>
      <c r="P463" s="73"/>
      <c r="Q463" s="73"/>
      <c r="R463" s="73"/>
      <c r="S463" s="73"/>
      <c r="T463" s="73"/>
      <c r="U463" s="73"/>
      <c r="V463" s="73"/>
      <c r="W463" s="73"/>
      <c r="X463" s="73"/>
      <c r="Y463" s="73"/>
      <c r="Z463" s="73"/>
    </row>
    <row r="464">
      <c r="A464" s="73"/>
      <c r="B464" s="73"/>
      <c r="C464" s="73"/>
      <c r="D464" s="73"/>
      <c r="E464" s="73"/>
      <c r="F464" s="73"/>
      <c r="G464" s="74"/>
      <c r="H464" s="73"/>
      <c r="I464" s="73"/>
      <c r="J464" s="73"/>
      <c r="K464" s="73"/>
      <c r="L464" s="73"/>
      <c r="M464" s="73"/>
      <c r="N464" s="73"/>
      <c r="O464" s="73"/>
      <c r="P464" s="73"/>
      <c r="Q464" s="73"/>
      <c r="R464" s="73"/>
      <c r="S464" s="73"/>
      <c r="T464" s="73"/>
      <c r="U464" s="73"/>
      <c r="V464" s="73"/>
      <c r="W464" s="73"/>
      <c r="X464" s="73"/>
      <c r="Y464" s="73"/>
      <c r="Z464" s="73"/>
    </row>
    <row r="465">
      <c r="A465" s="73"/>
      <c r="B465" s="73"/>
      <c r="C465" s="73"/>
      <c r="D465" s="73"/>
      <c r="E465" s="73"/>
      <c r="F465" s="73"/>
      <c r="G465" s="74"/>
      <c r="H465" s="73"/>
      <c r="I465" s="73"/>
      <c r="J465" s="73"/>
      <c r="K465" s="73"/>
      <c r="L465" s="73"/>
      <c r="M465" s="73"/>
      <c r="N465" s="73"/>
      <c r="O465" s="73"/>
      <c r="P465" s="73"/>
      <c r="Q465" s="73"/>
      <c r="R465" s="73"/>
      <c r="S465" s="73"/>
      <c r="T465" s="73"/>
      <c r="U465" s="73"/>
      <c r="V465" s="73"/>
      <c r="W465" s="73"/>
      <c r="X465" s="73"/>
      <c r="Y465" s="73"/>
      <c r="Z465" s="73"/>
    </row>
    <row r="466">
      <c r="A466" s="73"/>
      <c r="B466" s="73"/>
      <c r="C466" s="73"/>
      <c r="D466" s="73"/>
      <c r="E466" s="73"/>
      <c r="F466" s="73"/>
      <c r="G466" s="74"/>
      <c r="H466" s="73"/>
      <c r="I466" s="73"/>
      <c r="J466" s="73"/>
      <c r="K466" s="73"/>
      <c r="L466" s="73"/>
      <c r="M466" s="73"/>
      <c r="N466" s="73"/>
      <c r="O466" s="73"/>
      <c r="P466" s="73"/>
      <c r="Q466" s="73"/>
      <c r="R466" s="73"/>
      <c r="S466" s="73"/>
      <c r="T466" s="73"/>
      <c r="U466" s="73"/>
      <c r="V466" s="73"/>
      <c r="W466" s="73"/>
      <c r="X466" s="73"/>
      <c r="Y466" s="73"/>
      <c r="Z466" s="73"/>
    </row>
    <row r="467">
      <c r="A467" s="73"/>
      <c r="B467" s="73"/>
      <c r="C467" s="73"/>
      <c r="D467" s="73"/>
      <c r="E467" s="73"/>
      <c r="F467" s="73"/>
      <c r="G467" s="74"/>
      <c r="H467" s="73"/>
      <c r="I467" s="73"/>
      <c r="J467" s="73"/>
      <c r="K467" s="73"/>
      <c r="L467" s="73"/>
      <c r="M467" s="73"/>
      <c r="N467" s="73"/>
      <c r="O467" s="73"/>
      <c r="P467" s="73"/>
      <c r="Q467" s="73"/>
      <c r="R467" s="73"/>
      <c r="S467" s="73"/>
      <c r="T467" s="73"/>
      <c r="U467" s="73"/>
      <c r="V467" s="73"/>
      <c r="W467" s="73"/>
      <c r="X467" s="73"/>
      <c r="Y467" s="73"/>
      <c r="Z467" s="73"/>
    </row>
    <row r="468">
      <c r="A468" s="73"/>
      <c r="B468" s="73"/>
      <c r="C468" s="73"/>
      <c r="D468" s="73"/>
      <c r="E468" s="73"/>
      <c r="F468" s="73"/>
      <c r="G468" s="74"/>
      <c r="H468" s="73"/>
      <c r="I468" s="73"/>
      <c r="J468" s="73"/>
      <c r="K468" s="73"/>
      <c r="L468" s="73"/>
      <c r="M468" s="73"/>
      <c r="N468" s="73"/>
      <c r="O468" s="73"/>
      <c r="P468" s="73"/>
      <c r="Q468" s="73"/>
      <c r="R468" s="73"/>
      <c r="S468" s="73"/>
      <c r="T468" s="73"/>
      <c r="U468" s="73"/>
      <c r="V468" s="73"/>
      <c r="W468" s="73"/>
      <c r="X468" s="73"/>
      <c r="Y468" s="73"/>
      <c r="Z468" s="73"/>
    </row>
    <row r="469">
      <c r="A469" s="73"/>
      <c r="B469" s="73"/>
      <c r="C469" s="73"/>
      <c r="D469" s="73"/>
      <c r="E469" s="73"/>
      <c r="F469" s="73"/>
      <c r="G469" s="74"/>
      <c r="H469" s="73"/>
      <c r="I469" s="73"/>
      <c r="J469" s="73"/>
      <c r="K469" s="73"/>
      <c r="L469" s="73"/>
      <c r="M469" s="73"/>
      <c r="N469" s="73"/>
      <c r="O469" s="73"/>
      <c r="P469" s="73"/>
      <c r="Q469" s="73"/>
      <c r="R469" s="73"/>
      <c r="S469" s="73"/>
      <c r="T469" s="73"/>
      <c r="U469" s="73"/>
      <c r="V469" s="73"/>
      <c r="W469" s="73"/>
      <c r="X469" s="73"/>
      <c r="Y469" s="73"/>
      <c r="Z469" s="73"/>
    </row>
    <row r="470">
      <c r="A470" s="73"/>
      <c r="B470" s="73"/>
      <c r="C470" s="73"/>
      <c r="D470" s="73"/>
      <c r="E470" s="73"/>
      <c r="F470" s="73"/>
      <c r="G470" s="74"/>
      <c r="H470" s="73"/>
      <c r="I470" s="73"/>
      <c r="J470" s="73"/>
      <c r="K470" s="73"/>
      <c r="L470" s="73"/>
      <c r="M470" s="73"/>
      <c r="N470" s="73"/>
      <c r="O470" s="73"/>
      <c r="P470" s="73"/>
      <c r="Q470" s="73"/>
      <c r="R470" s="73"/>
      <c r="S470" s="73"/>
      <c r="T470" s="73"/>
      <c r="U470" s="73"/>
      <c r="V470" s="73"/>
      <c r="W470" s="73"/>
      <c r="X470" s="73"/>
      <c r="Y470" s="73"/>
      <c r="Z470" s="73"/>
    </row>
    <row r="471">
      <c r="A471" s="73"/>
      <c r="B471" s="73"/>
      <c r="C471" s="73"/>
      <c r="D471" s="73"/>
      <c r="E471" s="73"/>
      <c r="F471" s="73"/>
      <c r="G471" s="74"/>
      <c r="H471" s="73"/>
      <c r="I471" s="73"/>
      <c r="J471" s="73"/>
      <c r="K471" s="73"/>
      <c r="L471" s="73"/>
      <c r="M471" s="73"/>
      <c r="N471" s="73"/>
      <c r="O471" s="73"/>
      <c r="P471" s="73"/>
      <c r="Q471" s="73"/>
      <c r="R471" s="73"/>
      <c r="S471" s="73"/>
      <c r="T471" s="73"/>
      <c r="U471" s="73"/>
      <c r="V471" s="73"/>
      <c r="W471" s="73"/>
      <c r="X471" s="73"/>
      <c r="Y471" s="73"/>
      <c r="Z471" s="73"/>
    </row>
    <row r="472">
      <c r="A472" s="73"/>
      <c r="B472" s="73"/>
      <c r="C472" s="73"/>
      <c r="D472" s="73"/>
      <c r="E472" s="73"/>
      <c r="F472" s="73"/>
      <c r="G472" s="74"/>
      <c r="H472" s="73"/>
      <c r="I472" s="73"/>
      <c r="J472" s="73"/>
      <c r="K472" s="73"/>
      <c r="L472" s="73"/>
      <c r="M472" s="73"/>
      <c r="N472" s="73"/>
      <c r="O472" s="73"/>
      <c r="P472" s="73"/>
      <c r="Q472" s="73"/>
      <c r="R472" s="73"/>
      <c r="S472" s="73"/>
      <c r="T472" s="73"/>
      <c r="U472" s="73"/>
      <c r="V472" s="73"/>
      <c r="W472" s="73"/>
      <c r="X472" s="73"/>
      <c r="Y472" s="73"/>
      <c r="Z472" s="73"/>
    </row>
    <row r="473">
      <c r="A473" s="73"/>
      <c r="B473" s="73"/>
      <c r="C473" s="73"/>
      <c r="D473" s="73"/>
      <c r="E473" s="73"/>
      <c r="F473" s="73"/>
      <c r="G473" s="74"/>
      <c r="H473" s="73"/>
      <c r="I473" s="73"/>
      <c r="J473" s="73"/>
      <c r="K473" s="73"/>
      <c r="L473" s="73"/>
      <c r="M473" s="73"/>
      <c r="N473" s="73"/>
      <c r="O473" s="73"/>
      <c r="P473" s="73"/>
      <c r="Q473" s="73"/>
      <c r="R473" s="73"/>
      <c r="S473" s="73"/>
      <c r="T473" s="73"/>
      <c r="U473" s="73"/>
      <c r="V473" s="73"/>
      <c r="W473" s="73"/>
      <c r="X473" s="73"/>
      <c r="Y473" s="73"/>
      <c r="Z473" s="73"/>
    </row>
    <row r="474">
      <c r="A474" s="73"/>
      <c r="B474" s="73"/>
      <c r="C474" s="73"/>
      <c r="D474" s="73"/>
      <c r="E474" s="73"/>
      <c r="F474" s="73"/>
      <c r="G474" s="74"/>
      <c r="H474" s="73"/>
      <c r="I474" s="73"/>
      <c r="J474" s="73"/>
      <c r="K474" s="73"/>
      <c r="L474" s="73"/>
      <c r="M474" s="73"/>
      <c r="N474" s="73"/>
      <c r="O474" s="73"/>
      <c r="P474" s="73"/>
      <c r="Q474" s="73"/>
      <c r="R474" s="73"/>
      <c r="S474" s="73"/>
      <c r="T474" s="73"/>
      <c r="U474" s="73"/>
      <c r="V474" s="73"/>
      <c r="W474" s="73"/>
      <c r="X474" s="73"/>
      <c r="Y474" s="73"/>
      <c r="Z474" s="73"/>
    </row>
    <row r="475">
      <c r="A475" s="73"/>
      <c r="B475" s="73"/>
      <c r="C475" s="73"/>
      <c r="D475" s="73"/>
      <c r="E475" s="73"/>
      <c r="F475" s="73"/>
      <c r="G475" s="74"/>
      <c r="H475" s="73"/>
      <c r="I475" s="73"/>
      <c r="J475" s="73"/>
      <c r="K475" s="73"/>
      <c r="L475" s="73"/>
      <c r="M475" s="73"/>
      <c r="N475" s="73"/>
      <c r="O475" s="73"/>
      <c r="P475" s="73"/>
      <c r="Q475" s="73"/>
      <c r="R475" s="73"/>
      <c r="S475" s="73"/>
      <c r="T475" s="73"/>
      <c r="U475" s="73"/>
      <c r="V475" s="73"/>
      <c r="W475" s="73"/>
      <c r="X475" s="73"/>
      <c r="Y475" s="73"/>
      <c r="Z475" s="73"/>
    </row>
    <row r="476">
      <c r="A476" s="73"/>
      <c r="B476" s="73"/>
      <c r="C476" s="73"/>
      <c r="D476" s="73"/>
      <c r="E476" s="73"/>
      <c r="F476" s="73"/>
      <c r="G476" s="74"/>
      <c r="H476" s="73"/>
      <c r="I476" s="73"/>
      <c r="J476" s="73"/>
      <c r="K476" s="73"/>
      <c r="L476" s="73"/>
      <c r="M476" s="73"/>
      <c r="N476" s="73"/>
      <c r="O476" s="73"/>
      <c r="P476" s="73"/>
      <c r="Q476" s="73"/>
      <c r="R476" s="73"/>
      <c r="S476" s="73"/>
      <c r="T476" s="73"/>
      <c r="U476" s="73"/>
      <c r="V476" s="73"/>
      <c r="W476" s="73"/>
      <c r="X476" s="73"/>
      <c r="Y476" s="73"/>
      <c r="Z476" s="73"/>
    </row>
    <row r="477">
      <c r="A477" s="73"/>
      <c r="B477" s="73"/>
      <c r="C477" s="73"/>
      <c r="D477" s="73"/>
      <c r="E477" s="73"/>
      <c r="F477" s="73"/>
      <c r="G477" s="74"/>
      <c r="H477" s="73"/>
      <c r="I477" s="73"/>
      <c r="J477" s="73"/>
      <c r="K477" s="73"/>
      <c r="L477" s="73"/>
      <c r="M477" s="73"/>
      <c r="N477" s="73"/>
      <c r="O477" s="73"/>
      <c r="P477" s="73"/>
      <c r="Q477" s="73"/>
      <c r="R477" s="73"/>
      <c r="S477" s="73"/>
      <c r="T477" s="73"/>
      <c r="U477" s="73"/>
      <c r="V477" s="73"/>
      <c r="W477" s="73"/>
      <c r="X477" s="73"/>
      <c r="Y477" s="73"/>
      <c r="Z477" s="73"/>
    </row>
    <row r="478">
      <c r="A478" s="73"/>
      <c r="B478" s="73"/>
      <c r="C478" s="73"/>
      <c r="D478" s="73"/>
      <c r="E478" s="73"/>
      <c r="F478" s="73"/>
      <c r="G478" s="74"/>
      <c r="H478" s="73"/>
      <c r="I478" s="73"/>
      <c r="J478" s="73"/>
      <c r="K478" s="73"/>
      <c r="L478" s="73"/>
      <c r="M478" s="73"/>
      <c r="N478" s="73"/>
      <c r="O478" s="73"/>
      <c r="P478" s="73"/>
      <c r="Q478" s="73"/>
      <c r="R478" s="73"/>
      <c r="S478" s="73"/>
      <c r="T478" s="73"/>
      <c r="U478" s="73"/>
      <c r="V478" s="73"/>
      <c r="W478" s="73"/>
      <c r="X478" s="73"/>
      <c r="Y478" s="73"/>
      <c r="Z478" s="73"/>
    </row>
    <row r="479">
      <c r="A479" s="73"/>
      <c r="B479" s="73"/>
      <c r="C479" s="73"/>
      <c r="D479" s="73"/>
      <c r="E479" s="73"/>
      <c r="F479" s="73"/>
      <c r="G479" s="74"/>
      <c r="H479" s="73"/>
      <c r="I479" s="73"/>
      <c r="J479" s="73"/>
      <c r="K479" s="73"/>
      <c r="L479" s="73"/>
      <c r="M479" s="73"/>
      <c r="N479" s="73"/>
      <c r="O479" s="73"/>
      <c r="P479" s="73"/>
      <c r="Q479" s="73"/>
      <c r="R479" s="73"/>
      <c r="S479" s="73"/>
      <c r="T479" s="73"/>
      <c r="U479" s="73"/>
      <c r="V479" s="73"/>
      <c r="W479" s="73"/>
      <c r="X479" s="73"/>
      <c r="Y479" s="73"/>
      <c r="Z479" s="73"/>
    </row>
    <row r="480">
      <c r="A480" s="73"/>
      <c r="B480" s="73"/>
      <c r="C480" s="73"/>
      <c r="D480" s="73"/>
      <c r="E480" s="73"/>
      <c r="F480" s="73"/>
      <c r="G480" s="74"/>
      <c r="H480" s="73"/>
      <c r="I480" s="73"/>
      <c r="J480" s="73"/>
      <c r="K480" s="73"/>
      <c r="L480" s="73"/>
      <c r="M480" s="73"/>
      <c r="N480" s="73"/>
      <c r="O480" s="73"/>
      <c r="P480" s="73"/>
      <c r="Q480" s="73"/>
      <c r="R480" s="73"/>
      <c r="S480" s="73"/>
      <c r="T480" s="73"/>
      <c r="U480" s="73"/>
      <c r="V480" s="73"/>
      <c r="W480" s="73"/>
      <c r="X480" s="73"/>
      <c r="Y480" s="73"/>
      <c r="Z480" s="73"/>
    </row>
    <row r="481">
      <c r="A481" s="73"/>
      <c r="B481" s="73"/>
      <c r="C481" s="73"/>
      <c r="D481" s="73"/>
      <c r="E481" s="73"/>
      <c r="F481" s="73"/>
      <c r="G481" s="74"/>
      <c r="H481" s="73"/>
      <c r="I481" s="73"/>
      <c r="J481" s="73"/>
      <c r="K481" s="73"/>
      <c r="L481" s="73"/>
      <c r="M481" s="73"/>
      <c r="N481" s="73"/>
      <c r="O481" s="73"/>
      <c r="P481" s="73"/>
      <c r="Q481" s="73"/>
      <c r="R481" s="73"/>
      <c r="S481" s="73"/>
      <c r="T481" s="73"/>
      <c r="U481" s="73"/>
      <c r="V481" s="73"/>
      <c r="W481" s="73"/>
      <c r="X481" s="73"/>
      <c r="Y481" s="73"/>
      <c r="Z481" s="73"/>
    </row>
    <row r="482">
      <c r="A482" s="73"/>
      <c r="B482" s="73"/>
      <c r="C482" s="73"/>
      <c r="D482" s="73"/>
      <c r="E482" s="73"/>
      <c r="F482" s="73"/>
      <c r="G482" s="74"/>
      <c r="H482" s="73"/>
      <c r="I482" s="73"/>
      <c r="J482" s="73"/>
      <c r="K482" s="73"/>
      <c r="L482" s="73"/>
      <c r="M482" s="73"/>
      <c r="N482" s="73"/>
      <c r="O482" s="73"/>
      <c r="P482" s="73"/>
      <c r="Q482" s="73"/>
      <c r="R482" s="73"/>
      <c r="S482" s="73"/>
      <c r="T482" s="73"/>
      <c r="U482" s="73"/>
      <c r="V482" s="73"/>
      <c r="W482" s="73"/>
      <c r="X482" s="73"/>
      <c r="Y482" s="73"/>
      <c r="Z482" s="73"/>
    </row>
    <row r="483">
      <c r="A483" s="73"/>
      <c r="B483" s="73"/>
      <c r="C483" s="73"/>
      <c r="D483" s="73"/>
      <c r="E483" s="73"/>
      <c r="F483" s="73"/>
      <c r="G483" s="74"/>
      <c r="H483" s="73"/>
      <c r="I483" s="73"/>
      <c r="J483" s="73"/>
      <c r="K483" s="73"/>
      <c r="L483" s="73"/>
      <c r="M483" s="73"/>
      <c r="N483" s="73"/>
      <c r="O483" s="73"/>
      <c r="P483" s="73"/>
      <c r="Q483" s="73"/>
      <c r="R483" s="73"/>
      <c r="S483" s="73"/>
      <c r="T483" s="73"/>
      <c r="U483" s="73"/>
      <c r="V483" s="73"/>
      <c r="W483" s="73"/>
      <c r="X483" s="73"/>
      <c r="Y483" s="73"/>
      <c r="Z483" s="73"/>
    </row>
    <row r="484">
      <c r="A484" s="73"/>
      <c r="B484" s="73"/>
      <c r="C484" s="73"/>
      <c r="D484" s="73"/>
      <c r="E484" s="73"/>
      <c r="F484" s="73"/>
      <c r="G484" s="74"/>
      <c r="H484" s="73"/>
      <c r="I484" s="73"/>
      <c r="J484" s="73"/>
      <c r="K484" s="73"/>
      <c r="L484" s="73"/>
      <c r="M484" s="73"/>
      <c r="N484" s="73"/>
      <c r="O484" s="73"/>
      <c r="P484" s="73"/>
      <c r="Q484" s="73"/>
      <c r="R484" s="73"/>
      <c r="S484" s="73"/>
      <c r="T484" s="73"/>
      <c r="U484" s="73"/>
      <c r="V484" s="73"/>
      <c r="W484" s="73"/>
      <c r="X484" s="73"/>
      <c r="Y484" s="73"/>
      <c r="Z484" s="73"/>
    </row>
    <row r="485">
      <c r="A485" s="73"/>
      <c r="B485" s="73"/>
      <c r="C485" s="73"/>
      <c r="D485" s="73"/>
      <c r="E485" s="73"/>
      <c r="F485" s="73"/>
      <c r="G485" s="74"/>
      <c r="H485" s="73"/>
      <c r="I485" s="73"/>
      <c r="J485" s="73"/>
      <c r="K485" s="73"/>
      <c r="L485" s="73"/>
      <c r="M485" s="73"/>
      <c r="N485" s="73"/>
      <c r="O485" s="73"/>
      <c r="P485" s="73"/>
      <c r="Q485" s="73"/>
      <c r="R485" s="73"/>
      <c r="S485" s="73"/>
      <c r="T485" s="73"/>
      <c r="U485" s="73"/>
      <c r="V485" s="73"/>
      <c r="W485" s="73"/>
      <c r="X485" s="73"/>
      <c r="Y485" s="73"/>
      <c r="Z485" s="73"/>
    </row>
    <row r="486">
      <c r="A486" s="73"/>
      <c r="B486" s="73"/>
      <c r="C486" s="73"/>
      <c r="D486" s="73"/>
      <c r="E486" s="73"/>
      <c r="F486" s="73"/>
      <c r="G486" s="74"/>
      <c r="H486" s="73"/>
      <c r="I486" s="73"/>
      <c r="J486" s="73"/>
      <c r="K486" s="73"/>
      <c r="L486" s="73"/>
      <c r="M486" s="73"/>
      <c r="N486" s="73"/>
      <c r="O486" s="73"/>
      <c r="P486" s="73"/>
      <c r="Q486" s="73"/>
      <c r="R486" s="73"/>
      <c r="S486" s="73"/>
      <c r="T486" s="73"/>
      <c r="U486" s="73"/>
      <c r="V486" s="73"/>
      <c r="W486" s="73"/>
      <c r="X486" s="73"/>
      <c r="Y486" s="73"/>
      <c r="Z486" s="73"/>
    </row>
    <row r="487">
      <c r="A487" s="73"/>
      <c r="B487" s="73"/>
      <c r="C487" s="73"/>
      <c r="D487" s="73"/>
      <c r="E487" s="73"/>
      <c r="F487" s="73"/>
      <c r="G487" s="74"/>
      <c r="H487" s="73"/>
      <c r="I487" s="73"/>
      <c r="J487" s="73"/>
      <c r="K487" s="73"/>
      <c r="L487" s="73"/>
      <c r="M487" s="73"/>
      <c r="N487" s="73"/>
      <c r="O487" s="73"/>
      <c r="P487" s="73"/>
      <c r="Q487" s="73"/>
      <c r="R487" s="73"/>
      <c r="S487" s="73"/>
      <c r="T487" s="73"/>
      <c r="U487" s="73"/>
      <c r="V487" s="73"/>
      <c r="W487" s="73"/>
      <c r="X487" s="73"/>
      <c r="Y487" s="73"/>
      <c r="Z487" s="73"/>
    </row>
    <row r="488">
      <c r="A488" s="73"/>
      <c r="B488" s="73"/>
      <c r="C488" s="73"/>
      <c r="D488" s="73"/>
      <c r="E488" s="73"/>
      <c r="F488" s="73"/>
      <c r="G488" s="74"/>
      <c r="H488" s="73"/>
      <c r="I488" s="73"/>
      <c r="J488" s="73"/>
      <c r="K488" s="73"/>
      <c r="L488" s="73"/>
      <c r="M488" s="73"/>
      <c r="N488" s="73"/>
      <c r="O488" s="73"/>
      <c r="P488" s="73"/>
      <c r="Q488" s="73"/>
      <c r="R488" s="73"/>
      <c r="S488" s="73"/>
      <c r="T488" s="73"/>
      <c r="U488" s="73"/>
      <c r="V488" s="73"/>
      <c r="W488" s="73"/>
      <c r="X488" s="73"/>
      <c r="Y488" s="73"/>
      <c r="Z488" s="73"/>
    </row>
    <row r="489">
      <c r="A489" s="73"/>
      <c r="B489" s="73"/>
      <c r="C489" s="73"/>
      <c r="D489" s="73"/>
      <c r="E489" s="73"/>
      <c r="F489" s="73"/>
      <c r="G489" s="74"/>
      <c r="H489" s="73"/>
      <c r="I489" s="73"/>
      <c r="J489" s="73"/>
      <c r="K489" s="73"/>
      <c r="L489" s="73"/>
      <c r="M489" s="73"/>
      <c r="N489" s="73"/>
      <c r="O489" s="73"/>
      <c r="P489" s="73"/>
      <c r="Q489" s="73"/>
      <c r="R489" s="73"/>
      <c r="S489" s="73"/>
      <c r="T489" s="73"/>
      <c r="U489" s="73"/>
      <c r="V489" s="73"/>
      <c r="W489" s="73"/>
      <c r="X489" s="73"/>
      <c r="Y489" s="73"/>
      <c r="Z489" s="73"/>
    </row>
    <row r="490">
      <c r="A490" s="73"/>
      <c r="B490" s="73"/>
      <c r="C490" s="73"/>
      <c r="D490" s="73"/>
      <c r="E490" s="73"/>
      <c r="F490" s="73"/>
      <c r="G490" s="74"/>
      <c r="H490" s="73"/>
      <c r="I490" s="73"/>
      <c r="J490" s="73"/>
      <c r="K490" s="73"/>
      <c r="L490" s="73"/>
      <c r="M490" s="73"/>
      <c r="N490" s="73"/>
      <c r="O490" s="73"/>
      <c r="P490" s="73"/>
      <c r="Q490" s="73"/>
      <c r="R490" s="73"/>
      <c r="S490" s="73"/>
      <c r="T490" s="73"/>
      <c r="U490" s="73"/>
      <c r="V490" s="73"/>
      <c r="W490" s="73"/>
      <c r="X490" s="73"/>
      <c r="Y490" s="73"/>
      <c r="Z490" s="73"/>
    </row>
    <row r="491">
      <c r="A491" s="73"/>
      <c r="B491" s="73"/>
      <c r="C491" s="73"/>
      <c r="D491" s="73"/>
      <c r="E491" s="73"/>
      <c r="F491" s="73"/>
      <c r="G491" s="74"/>
      <c r="H491" s="73"/>
      <c r="I491" s="73"/>
      <c r="J491" s="73"/>
      <c r="K491" s="73"/>
      <c r="L491" s="73"/>
      <c r="M491" s="73"/>
      <c r="N491" s="73"/>
      <c r="O491" s="73"/>
      <c r="P491" s="73"/>
      <c r="Q491" s="73"/>
      <c r="R491" s="73"/>
      <c r="S491" s="73"/>
      <c r="T491" s="73"/>
      <c r="U491" s="73"/>
      <c r="V491" s="73"/>
      <c r="W491" s="73"/>
      <c r="X491" s="73"/>
      <c r="Y491" s="73"/>
      <c r="Z491" s="73"/>
    </row>
    <row r="492">
      <c r="A492" s="73"/>
      <c r="B492" s="73"/>
      <c r="C492" s="73"/>
      <c r="D492" s="73"/>
      <c r="E492" s="73"/>
      <c r="F492" s="73"/>
      <c r="G492" s="74"/>
      <c r="H492" s="73"/>
      <c r="I492" s="73"/>
      <c r="J492" s="73"/>
      <c r="K492" s="73"/>
      <c r="L492" s="73"/>
      <c r="M492" s="73"/>
      <c r="N492" s="73"/>
      <c r="O492" s="73"/>
      <c r="P492" s="73"/>
      <c r="Q492" s="73"/>
      <c r="R492" s="73"/>
      <c r="S492" s="73"/>
      <c r="T492" s="73"/>
      <c r="U492" s="73"/>
      <c r="V492" s="73"/>
      <c r="W492" s="73"/>
      <c r="X492" s="73"/>
      <c r="Y492" s="73"/>
      <c r="Z492" s="73"/>
    </row>
    <row r="493">
      <c r="A493" s="73"/>
      <c r="B493" s="73"/>
      <c r="C493" s="73"/>
      <c r="D493" s="73"/>
      <c r="E493" s="73"/>
      <c r="F493" s="73"/>
      <c r="G493" s="74"/>
      <c r="H493" s="73"/>
      <c r="I493" s="73"/>
      <c r="J493" s="73"/>
      <c r="K493" s="73"/>
      <c r="L493" s="73"/>
      <c r="M493" s="73"/>
      <c r="N493" s="73"/>
      <c r="O493" s="73"/>
      <c r="P493" s="73"/>
      <c r="Q493" s="73"/>
      <c r="R493" s="73"/>
      <c r="S493" s="73"/>
      <c r="T493" s="73"/>
      <c r="U493" s="73"/>
      <c r="V493" s="73"/>
      <c r="W493" s="73"/>
      <c r="X493" s="73"/>
      <c r="Y493" s="73"/>
      <c r="Z493" s="73"/>
    </row>
    <row r="494">
      <c r="A494" s="73"/>
      <c r="B494" s="73"/>
      <c r="C494" s="73"/>
      <c r="D494" s="73"/>
      <c r="E494" s="73"/>
      <c r="F494" s="73"/>
      <c r="G494" s="74"/>
      <c r="H494" s="73"/>
      <c r="I494" s="73"/>
      <c r="J494" s="73"/>
      <c r="K494" s="73"/>
      <c r="L494" s="73"/>
      <c r="M494" s="73"/>
      <c r="N494" s="73"/>
      <c r="O494" s="73"/>
      <c r="P494" s="73"/>
      <c r="Q494" s="73"/>
      <c r="R494" s="73"/>
      <c r="S494" s="73"/>
      <c r="T494" s="73"/>
      <c r="U494" s="73"/>
      <c r="V494" s="73"/>
      <c r="W494" s="73"/>
      <c r="X494" s="73"/>
      <c r="Y494" s="73"/>
      <c r="Z494" s="73"/>
    </row>
    <row r="495">
      <c r="A495" s="73"/>
      <c r="B495" s="73"/>
      <c r="C495" s="73"/>
      <c r="D495" s="73"/>
      <c r="E495" s="73"/>
      <c r="F495" s="73"/>
      <c r="G495" s="74"/>
      <c r="H495" s="73"/>
      <c r="I495" s="73"/>
      <c r="J495" s="73"/>
      <c r="K495" s="73"/>
      <c r="L495" s="73"/>
      <c r="M495" s="73"/>
      <c r="N495" s="73"/>
      <c r="O495" s="73"/>
      <c r="P495" s="73"/>
      <c r="Q495" s="73"/>
      <c r="R495" s="73"/>
      <c r="S495" s="73"/>
      <c r="T495" s="73"/>
      <c r="U495" s="73"/>
      <c r="V495" s="73"/>
      <c r="W495" s="73"/>
      <c r="X495" s="73"/>
      <c r="Y495" s="73"/>
      <c r="Z495" s="73"/>
    </row>
    <row r="496">
      <c r="A496" s="73"/>
      <c r="B496" s="73"/>
      <c r="C496" s="73"/>
      <c r="D496" s="73"/>
      <c r="E496" s="73"/>
      <c r="F496" s="73"/>
      <c r="G496" s="74"/>
      <c r="H496" s="73"/>
      <c r="I496" s="73"/>
      <c r="J496" s="73"/>
      <c r="K496" s="73"/>
      <c r="L496" s="73"/>
      <c r="M496" s="73"/>
      <c r="N496" s="73"/>
      <c r="O496" s="73"/>
      <c r="P496" s="73"/>
      <c r="Q496" s="73"/>
      <c r="R496" s="73"/>
      <c r="S496" s="73"/>
      <c r="T496" s="73"/>
      <c r="U496" s="73"/>
      <c r="V496" s="73"/>
      <c r="W496" s="73"/>
      <c r="X496" s="73"/>
      <c r="Y496" s="73"/>
      <c r="Z496" s="73"/>
    </row>
    <row r="497">
      <c r="A497" s="73"/>
      <c r="B497" s="73"/>
      <c r="C497" s="73"/>
      <c r="D497" s="73"/>
      <c r="E497" s="73"/>
      <c r="F497" s="73"/>
      <c r="G497" s="74"/>
      <c r="H497" s="73"/>
      <c r="I497" s="73"/>
      <c r="J497" s="73"/>
      <c r="K497" s="73"/>
      <c r="L497" s="73"/>
      <c r="M497" s="73"/>
      <c r="N497" s="73"/>
      <c r="O497" s="73"/>
      <c r="P497" s="73"/>
      <c r="Q497" s="73"/>
      <c r="R497" s="73"/>
      <c r="S497" s="73"/>
      <c r="T497" s="73"/>
      <c r="U497" s="73"/>
      <c r="V497" s="73"/>
      <c r="W497" s="73"/>
      <c r="X497" s="73"/>
      <c r="Y497" s="73"/>
      <c r="Z497" s="73"/>
    </row>
    <row r="498">
      <c r="A498" s="73"/>
      <c r="B498" s="73"/>
      <c r="C498" s="73"/>
      <c r="D498" s="73"/>
      <c r="E498" s="73"/>
      <c r="F498" s="73"/>
      <c r="G498" s="74"/>
      <c r="H498" s="73"/>
      <c r="I498" s="73"/>
      <c r="J498" s="73"/>
      <c r="K498" s="73"/>
      <c r="L498" s="73"/>
      <c r="M498" s="73"/>
      <c r="N498" s="73"/>
      <c r="O498" s="73"/>
      <c r="P498" s="73"/>
      <c r="Q498" s="73"/>
      <c r="R498" s="73"/>
      <c r="S498" s="73"/>
      <c r="T498" s="73"/>
      <c r="U498" s="73"/>
      <c r="V498" s="73"/>
      <c r="W498" s="73"/>
      <c r="X498" s="73"/>
      <c r="Y498" s="73"/>
      <c r="Z498" s="73"/>
    </row>
    <row r="499">
      <c r="A499" s="73"/>
      <c r="B499" s="73"/>
      <c r="C499" s="73"/>
      <c r="D499" s="73"/>
      <c r="E499" s="73"/>
      <c r="F499" s="73"/>
      <c r="G499" s="74"/>
      <c r="H499" s="73"/>
      <c r="I499" s="73"/>
      <c r="J499" s="73"/>
      <c r="K499" s="73"/>
      <c r="L499" s="73"/>
      <c r="M499" s="73"/>
      <c r="N499" s="73"/>
      <c r="O499" s="73"/>
      <c r="P499" s="73"/>
      <c r="Q499" s="73"/>
      <c r="R499" s="73"/>
      <c r="S499" s="73"/>
      <c r="T499" s="73"/>
      <c r="U499" s="73"/>
      <c r="V499" s="73"/>
      <c r="W499" s="73"/>
      <c r="X499" s="73"/>
      <c r="Y499" s="73"/>
      <c r="Z499" s="73"/>
    </row>
    <row r="500">
      <c r="A500" s="73"/>
      <c r="B500" s="73"/>
      <c r="C500" s="73"/>
      <c r="D500" s="73"/>
      <c r="E500" s="73"/>
      <c r="F500" s="73"/>
      <c r="G500" s="74"/>
      <c r="H500" s="73"/>
      <c r="I500" s="73"/>
      <c r="J500" s="73"/>
      <c r="K500" s="73"/>
      <c r="L500" s="73"/>
      <c r="M500" s="73"/>
      <c r="N500" s="73"/>
      <c r="O500" s="73"/>
      <c r="P500" s="73"/>
      <c r="Q500" s="73"/>
      <c r="R500" s="73"/>
      <c r="S500" s="73"/>
      <c r="T500" s="73"/>
      <c r="U500" s="73"/>
      <c r="V500" s="73"/>
      <c r="W500" s="73"/>
      <c r="X500" s="73"/>
      <c r="Y500" s="73"/>
      <c r="Z500" s="73"/>
    </row>
    <row r="501">
      <c r="A501" s="73"/>
      <c r="B501" s="73"/>
      <c r="C501" s="73"/>
      <c r="D501" s="73"/>
      <c r="E501" s="73"/>
      <c r="F501" s="73"/>
      <c r="G501" s="74"/>
      <c r="H501" s="73"/>
      <c r="I501" s="73"/>
      <c r="J501" s="73"/>
      <c r="K501" s="73"/>
      <c r="L501" s="73"/>
      <c r="M501" s="73"/>
      <c r="N501" s="73"/>
      <c r="O501" s="73"/>
      <c r="P501" s="73"/>
      <c r="Q501" s="73"/>
      <c r="R501" s="73"/>
      <c r="S501" s="73"/>
      <c r="T501" s="73"/>
      <c r="U501" s="73"/>
      <c r="V501" s="73"/>
      <c r="W501" s="73"/>
      <c r="X501" s="73"/>
      <c r="Y501" s="73"/>
      <c r="Z501" s="73"/>
    </row>
    <row r="502">
      <c r="A502" s="73"/>
      <c r="B502" s="73"/>
      <c r="C502" s="73"/>
      <c r="D502" s="73"/>
      <c r="E502" s="73"/>
      <c r="F502" s="73"/>
      <c r="G502" s="74"/>
      <c r="H502" s="73"/>
      <c r="I502" s="73"/>
      <c r="J502" s="73"/>
      <c r="K502" s="73"/>
      <c r="L502" s="73"/>
      <c r="M502" s="73"/>
      <c r="N502" s="73"/>
      <c r="O502" s="73"/>
      <c r="P502" s="73"/>
      <c r="Q502" s="73"/>
      <c r="R502" s="73"/>
      <c r="S502" s="73"/>
      <c r="T502" s="73"/>
      <c r="U502" s="73"/>
      <c r="V502" s="73"/>
      <c r="W502" s="73"/>
      <c r="X502" s="73"/>
      <c r="Y502" s="73"/>
      <c r="Z502" s="73"/>
    </row>
    <row r="503">
      <c r="A503" s="73"/>
      <c r="B503" s="73"/>
      <c r="C503" s="73"/>
      <c r="D503" s="73"/>
      <c r="E503" s="73"/>
      <c r="F503" s="73"/>
      <c r="G503" s="74"/>
      <c r="H503" s="73"/>
      <c r="I503" s="73"/>
      <c r="J503" s="73"/>
      <c r="K503" s="73"/>
      <c r="L503" s="73"/>
      <c r="M503" s="73"/>
      <c r="N503" s="73"/>
      <c r="O503" s="73"/>
      <c r="P503" s="73"/>
      <c r="Q503" s="73"/>
      <c r="R503" s="73"/>
      <c r="S503" s="73"/>
      <c r="T503" s="73"/>
      <c r="U503" s="73"/>
      <c r="V503" s="73"/>
      <c r="W503" s="73"/>
      <c r="X503" s="73"/>
      <c r="Y503" s="73"/>
      <c r="Z503" s="73"/>
    </row>
    <row r="504">
      <c r="A504" s="73"/>
      <c r="B504" s="73"/>
      <c r="C504" s="73"/>
      <c r="D504" s="73"/>
      <c r="E504" s="73"/>
      <c r="F504" s="73"/>
      <c r="G504" s="74"/>
      <c r="H504" s="73"/>
      <c r="I504" s="73"/>
      <c r="J504" s="73"/>
      <c r="K504" s="73"/>
      <c r="L504" s="73"/>
      <c r="M504" s="73"/>
      <c r="N504" s="73"/>
      <c r="O504" s="73"/>
      <c r="P504" s="73"/>
      <c r="Q504" s="73"/>
      <c r="R504" s="73"/>
      <c r="S504" s="73"/>
      <c r="T504" s="73"/>
      <c r="U504" s="73"/>
      <c r="V504" s="73"/>
      <c r="W504" s="73"/>
      <c r="X504" s="73"/>
      <c r="Y504" s="73"/>
      <c r="Z504" s="73"/>
    </row>
    <row r="505">
      <c r="A505" s="73"/>
      <c r="B505" s="73"/>
      <c r="C505" s="73"/>
      <c r="D505" s="73"/>
      <c r="E505" s="73"/>
      <c r="F505" s="73"/>
      <c r="G505" s="74"/>
      <c r="H505" s="73"/>
      <c r="I505" s="73"/>
      <c r="J505" s="73"/>
      <c r="K505" s="73"/>
      <c r="L505" s="73"/>
      <c r="M505" s="73"/>
      <c r="N505" s="73"/>
      <c r="O505" s="73"/>
      <c r="P505" s="73"/>
      <c r="Q505" s="73"/>
      <c r="R505" s="73"/>
      <c r="S505" s="73"/>
      <c r="T505" s="73"/>
      <c r="U505" s="73"/>
      <c r="V505" s="73"/>
      <c r="W505" s="73"/>
      <c r="X505" s="73"/>
      <c r="Y505" s="73"/>
      <c r="Z505" s="73"/>
    </row>
    <row r="506">
      <c r="A506" s="73"/>
      <c r="B506" s="73"/>
      <c r="C506" s="73"/>
      <c r="D506" s="73"/>
      <c r="E506" s="73"/>
      <c r="F506" s="73"/>
      <c r="G506" s="74"/>
      <c r="H506" s="73"/>
      <c r="I506" s="73"/>
      <c r="J506" s="73"/>
      <c r="K506" s="73"/>
      <c r="L506" s="73"/>
      <c r="M506" s="73"/>
      <c r="N506" s="73"/>
      <c r="O506" s="73"/>
      <c r="P506" s="73"/>
      <c r="Q506" s="73"/>
      <c r="R506" s="73"/>
      <c r="S506" s="73"/>
      <c r="T506" s="73"/>
      <c r="U506" s="73"/>
      <c r="V506" s="73"/>
      <c r="W506" s="73"/>
      <c r="X506" s="73"/>
      <c r="Y506" s="73"/>
      <c r="Z506" s="73"/>
    </row>
    <row r="507">
      <c r="A507" s="73"/>
      <c r="B507" s="73"/>
      <c r="C507" s="73"/>
      <c r="D507" s="73"/>
      <c r="E507" s="73"/>
      <c r="F507" s="73"/>
      <c r="G507" s="74"/>
      <c r="H507" s="73"/>
      <c r="I507" s="73"/>
      <c r="J507" s="73"/>
      <c r="K507" s="73"/>
      <c r="L507" s="73"/>
      <c r="M507" s="73"/>
      <c r="N507" s="73"/>
      <c r="O507" s="73"/>
      <c r="P507" s="73"/>
      <c r="Q507" s="73"/>
      <c r="R507" s="73"/>
      <c r="S507" s="73"/>
      <c r="T507" s="73"/>
      <c r="U507" s="73"/>
      <c r="V507" s="73"/>
      <c r="W507" s="73"/>
      <c r="X507" s="73"/>
      <c r="Y507" s="73"/>
      <c r="Z507" s="73"/>
    </row>
    <row r="508">
      <c r="A508" s="73"/>
      <c r="B508" s="73"/>
      <c r="C508" s="73"/>
      <c r="D508" s="73"/>
      <c r="E508" s="73"/>
      <c r="F508" s="73"/>
      <c r="G508" s="74"/>
      <c r="H508" s="73"/>
      <c r="I508" s="73"/>
      <c r="J508" s="73"/>
      <c r="K508" s="73"/>
      <c r="L508" s="73"/>
      <c r="M508" s="73"/>
      <c r="N508" s="73"/>
      <c r="O508" s="73"/>
      <c r="P508" s="73"/>
      <c r="Q508" s="73"/>
      <c r="R508" s="73"/>
      <c r="S508" s="73"/>
      <c r="T508" s="73"/>
      <c r="U508" s="73"/>
      <c r="V508" s="73"/>
      <c r="W508" s="73"/>
      <c r="X508" s="73"/>
      <c r="Y508" s="73"/>
      <c r="Z508" s="73"/>
    </row>
    <row r="509">
      <c r="A509" s="73"/>
      <c r="B509" s="73"/>
      <c r="C509" s="73"/>
      <c r="D509" s="73"/>
      <c r="E509" s="73"/>
      <c r="F509" s="73"/>
      <c r="G509" s="74"/>
      <c r="H509" s="73"/>
      <c r="I509" s="73"/>
      <c r="J509" s="73"/>
      <c r="K509" s="73"/>
      <c r="L509" s="73"/>
      <c r="M509" s="73"/>
      <c r="N509" s="73"/>
      <c r="O509" s="73"/>
      <c r="P509" s="73"/>
      <c r="Q509" s="73"/>
      <c r="R509" s="73"/>
      <c r="S509" s="73"/>
      <c r="T509" s="73"/>
      <c r="U509" s="73"/>
      <c r="V509" s="73"/>
      <c r="W509" s="73"/>
      <c r="X509" s="73"/>
      <c r="Y509" s="73"/>
      <c r="Z509" s="73"/>
    </row>
    <row r="510">
      <c r="A510" s="73"/>
      <c r="B510" s="73"/>
      <c r="C510" s="73"/>
      <c r="D510" s="73"/>
      <c r="E510" s="73"/>
      <c r="F510" s="73"/>
      <c r="G510" s="74"/>
      <c r="H510" s="73"/>
      <c r="I510" s="73"/>
      <c r="J510" s="73"/>
      <c r="K510" s="73"/>
      <c r="L510" s="73"/>
      <c r="M510" s="73"/>
      <c r="N510" s="73"/>
      <c r="O510" s="73"/>
      <c r="P510" s="73"/>
      <c r="Q510" s="73"/>
      <c r="R510" s="73"/>
      <c r="S510" s="73"/>
      <c r="T510" s="73"/>
      <c r="U510" s="73"/>
      <c r="V510" s="73"/>
      <c r="W510" s="73"/>
      <c r="X510" s="73"/>
      <c r="Y510" s="73"/>
      <c r="Z510" s="73"/>
    </row>
    <row r="511">
      <c r="A511" s="73"/>
      <c r="B511" s="73"/>
      <c r="C511" s="73"/>
      <c r="D511" s="73"/>
      <c r="E511" s="73"/>
      <c r="F511" s="73"/>
      <c r="G511" s="74"/>
      <c r="H511" s="73"/>
      <c r="I511" s="73"/>
      <c r="J511" s="73"/>
      <c r="K511" s="73"/>
      <c r="L511" s="73"/>
      <c r="M511" s="73"/>
      <c r="N511" s="73"/>
      <c r="O511" s="73"/>
      <c r="P511" s="73"/>
      <c r="Q511" s="73"/>
      <c r="R511" s="73"/>
      <c r="S511" s="73"/>
      <c r="T511" s="73"/>
      <c r="U511" s="73"/>
      <c r="V511" s="73"/>
      <c r="W511" s="73"/>
      <c r="X511" s="73"/>
      <c r="Y511" s="73"/>
      <c r="Z511" s="73"/>
    </row>
    <row r="512">
      <c r="A512" s="73"/>
      <c r="B512" s="73"/>
      <c r="C512" s="73"/>
      <c r="D512" s="73"/>
      <c r="E512" s="73"/>
      <c r="F512" s="73"/>
      <c r="G512" s="74"/>
      <c r="H512" s="73"/>
      <c r="I512" s="73"/>
      <c r="J512" s="73"/>
      <c r="K512" s="73"/>
      <c r="L512" s="73"/>
      <c r="M512" s="73"/>
      <c r="N512" s="73"/>
      <c r="O512" s="73"/>
      <c r="P512" s="73"/>
      <c r="Q512" s="73"/>
      <c r="R512" s="73"/>
      <c r="S512" s="73"/>
      <c r="T512" s="73"/>
      <c r="U512" s="73"/>
      <c r="V512" s="73"/>
      <c r="W512" s="73"/>
      <c r="X512" s="73"/>
      <c r="Y512" s="73"/>
      <c r="Z512" s="73"/>
    </row>
    <row r="513">
      <c r="A513" s="73"/>
      <c r="B513" s="73"/>
      <c r="C513" s="73"/>
      <c r="D513" s="73"/>
      <c r="E513" s="73"/>
      <c r="F513" s="73"/>
      <c r="G513" s="74"/>
      <c r="H513" s="73"/>
      <c r="I513" s="73"/>
      <c r="J513" s="73"/>
      <c r="K513" s="73"/>
      <c r="L513" s="73"/>
      <c r="M513" s="73"/>
      <c r="N513" s="73"/>
      <c r="O513" s="73"/>
      <c r="P513" s="73"/>
      <c r="Q513" s="73"/>
      <c r="R513" s="73"/>
      <c r="S513" s="73"/>
      <c r="T513" s="73"/>
      <c r="U513" s="73"/>
      <c r="V513" s="73"/>
      <c r="W513" s="73"/>
      <c r="X513" s="73"/>
      <c r="Y513" s="73"/>
      <c r="Z513" s="73"/>
    </row>
    <row r="514">
      <c r="A514" s="73"/>
      <c r="B514" s="73"/>
      <c r="C514" s="73"/>
      <c r="D514" s="73"/>
      <c r="E514" s="73"/>
      <c r="F514" s="73"/>
      <c r="G514" s="74"/>
      <c r="H514" s="73"/>
      <c r="I514" s="73"/>
      <c r="J514" s="73"/>
      <c r="K514" s="73"/>
      <c r="L514" s="73"/>
      <c r="M514" s="73"/>
      <c r="N514" s="73"/>
      <c r="O514" s="73"/>
      <c r="P514" s="73"/>
      <c r="Q514" s="73"/>
      <c r="R514" s="73"/>
      <c r="S514" s="73"/>
      <c r="T514" s="73"/>
      <c r="U514" s="73"/>
      <c r="V514" s="73"/>
      <c r="W514" s="73"/>
      <c r="X514" s="73"/>
      <c r="Y514" s="73"/>
      <c r="Z514" s="73"/>
    </row>
    <row r="515">
      <c r="A515" s="73"/>
      <c r="B515" s="73"/>
      <c r="C515" s="73"/>
      <c r="D515" s="73"/>
      <c r="E515" s="73"/>
      <c r="F515" s="73"/>
      <c r="G515" s="74"/>
      <c r="H515" s="73"/>
      <c r="I515" s="73"/>
      <c r="J515" s="73"/>
      <c r="K515" s="73"/>
      <c r="L515" s="73"/>
      <c r="M515" s="73"/>
      <c r="N515" s="73"/>
      <c r="O515" s="73"/>
      <c r="P515" s="73"/>
      <c r="Q515" s="73"/>
      <c r="R515" s="73"/>
      <c r="S515" s="73"/>
      <c r="T515" s="73"/>
      <c r="U515" s="73"/>
      <c r="V515" s="73"/>
      <c r="W515" s="73"/>
      <c r="X515" s="73"/>
      <c r="Y515" s="73"/>
      <c r="Z515" s="73"/>
    </row>
    <row r="516">
      <c r="A516" s="73"/>
      <c r="B516" s="73"/>
      <c r="C516" s="73"/>
      <c r="D516" s="73"/>
      <c r="E516" s="73"/>
      <c r="F516" s="73"/>
      <c r="G516" s="74"/>
      <c r="H516" s="73"/>
      <c r="I516" s="73"/>
      <c r="J516" s="73"/>
      <c r="K516" s="73"/>
      <c r="L516" s="73"/>
      <c r="M516" s="73"/>
      <c r="N516" s="73"/>
      <c r="O516" s="73"/>
      <c r="P516" s="73"/>
      <c r="Q516" s="73"/>
      <c r="R516" s="73"/>
      <c r="S516" s="73"/>
      <c r="T516" s="73"/>
      <c r="U516" s="73"/>
      <c r="V516" s="73"/>
      <c r="W516" s="73"/>
      <c r="X516" s="73"/>
      <c r="Y516" s="73"/>
      <c r="Z516" s="73"/>
    </row>
    <row r="517">
      <c r="A517" s="73"/>
      <c r="B517" s="73"/>
      <c r="C517" s="73"/>
      <c r="D517" s="73"/>
      <c r="E517" s="73"/>
      <c r="F517" s="73"/>
      <c r="G517" s="74"/>
      <c r="H517" s="73"/>
      <c r="I517" s="73"/>
      <c r="J517" s="73"/>
      <c r="K517" s="73"/>
      <c r="L517" s="73"/>
      <c r="M517" s="73"/>
      <c r="N517" s="73"/>
      <c r="O517" s="73"/>
      <c r="P517" s="73"/>
      <c r="Q517" s="73"/>
      <c r="R517" s="73"/>
      <c r="S517" s="73"/>
      <c r="T517" s="73"/>
      <c r="U517" s="73"/>
      <c r="V517" s="73"/>
      <c r="W517" s="73"/>
      <c r="X517" s="73"/>
      <c r="Y517" s="73"/>
      <c r="Z517" s="73"/>
    </row>
    <row r="518">
      <c r="A518" s="73"/>
      <c r="B518" s="73"/>
      <c r="C518" s="73"/>
      <c r="D518" s="73"/>
      <c r="E518" s="73"/>
      <c r="F518" s="73"/>
      <c r="G518" s="74"/>
      <c r="H518" s="73"/>
      <c r="I518" s="73"/>
      <c r="J518" s="73"/>
      <c r="K518" s="73"/>
      <c r="L518" s="73"/>
      <c r="M518" s="73"/>
      <c r="N518" s="73"/>
      <c r="O518" s="73"/>
      <c r="P518" s="73"/>
      <c r="Q518" s="73"/>
      <c r="R518" s="73"/>
      <c r="S518" s="73"/>
      <c r="T518" s="73"/>
      <c r="U518" s="73"/>
      <c r="V518" s="73"/>
      <c r="W518" s="73"/>
      <c r="X518" s="73"/>
      <c r="Y518" s="73"/>
      <c r="Z518" s="73"/>
    </row>
    <row r="519">
      <c r="A519" s="73"/>
      <c r="B519" s="73"/>
      <c r="C519" s="73"/>
      <c r="D519" s="73"/>
      <c r="E519" s="73"/>
      <c r="F519" s="73"/>
      <c r="G519" s="74"/>
      <c r="H519" s="73"/>
      <c r="I519" s="73"/>
      <c r="J519" s="73"/>
      <c r="K519" s="73"/>
      <c r="L519" s="73"/>
      <c r="M519" s="73"/>
      <c r="N519" s="73"/>
      <c r="O519" s="73"/>
      <c r="P519" s="73"/>
      <c r="Q519" s="73"/>
      <c r="R519" s="73"/>
      <c r="S519" s="73"/>
      <c r="T519" s="73"/>
      <c r="U519" s="73"/>
      <c r="V519" s="73"/>
      <c r="W519" s="73"/>
      <c r="X519" s="73"/>
      <c r="Y519" s="73"/>
      <c r="Z519" s="73"/>
    </row>
    <row r="520">
      <c r="A520" s="73"/>
      <c r="B520" s="73"/>
      <c r="C520" s="73"/>
      <c r="D520" s="73"/>
      <c r="E520" s="73"/>
      <c r="F520" s="73"/>
      <c r="G520" s="74"/>
      <c r="H520" s="73"/>
      <c r="I520" s="73"/>
      <c r="J520" s="73"/>
      <c r="K520" s="73"/>
      <c r="L520" s="73"/>
      <c r="M520" s="73"/>
      <c r="N520" s="73"/>
      <c r="O520" s="73"/>
      <c r="P520" s="73"/>
      <c r="Q520" s="73"/>
      <c r="R520" s="73"/>
      <c r="S520" s="73"/>
      <c r="T520" s="73"/>
      <c r="U520" s="73"/>
      <c r="V520" s="73"/>
      <c r="W520" s="73"/>
      <c r="X520" s="73"/>
      <c r="Y520" s="73"/>
      <c r="Z520" s="73"/>
    </row>
    <row r="521">
      <c r="A521" s="73"/>
      <c r="B521" s="73"/>
      <c r="C521" s="73"/>
      <c r="D521" s="73"/>
      <c r="E521" s="73"/>
      <c r="F521" s="73"/>
      <c r="G521" s="74"/>
      <c r="H521" s="73"/>
      <c r="I521" s="73"/>
      <c r="J521" s="73"/>
      <c r="K521" s="73"/>
      <c r="L521" s="73"/>
      <c r="M521" s="73"/>
      <c r="N521" s="73"/>
      <c r="O521" s="73"/>
      <c r="P521" s="73"/>
      <c r="Q521" s="73"/>
      <c r="R521" s="73"/>
      <c r="S521" s="73"/>
      <c r="T521" s="73"/>
      <c r="U521" s="73"/>
      <c r="V521" s="73"/>
      <c r="W521" s="73"/>
      <c r="X521" s="73"/>
      <c r="Y521" s="73"/>
      <c r="Z521" s="73"/>
    </row>
    <row r="522">
      <c r="A522" s="73"/>
      <c r="B522" s="73"/>
      <c r="C522" s="73"/>
      <c r="D522" s="73"/>
      <c r="E522" s="73"/>
      <c r="F522" s="73"/>
      <c r="G522" s="74"/>
      <c r="H522" s="73"/>
      <c r="I522" s="73"/>
      <c r="J522" s="73"/>
      <c r="K522" s="73"/>
      <c r="L522" s="73"/>
      <c r="M522" s="73"/>
      <c r="N522" s="73"/>
      <c r="O522" s="73"/>
      <c r="P522" s="73"/>
      <c r="Q522" s="73"/>
      <c r="R522" s="73"/>
      <c r="S522" s="73"/>
      <c r="T522" s="73"/>
      <c r="U522" s="73"/>
      <c r="V522" s="73"/>
      <c r="W522" s="73"/>
      <c r="X522" s="73"/>
      <c r="Y522" s="73"/>
      <c r="Z522" s="73"/>
    </row>
    <row r="523">
      <c r="A523" s="73"/>
      <c r="B523" s="73"/>
      <c r="C523" s="73"/>
      <c r="D523" s="73"/>
      <c r="E523" s="73"/>
      <c r="F523" s="73"/>
      <c r="G523" s="74"/>
      <c r="H523" s="73"/>
      <c r="I523" s="73"/>
      <c r="J523" s="73"/>
      <c r="K523" s="73"/>
      <c r="L523" s="73"/>
      <c r="M523" s="73"/>
      <c r="N523" s="73"/>
      <c r="O523" s="73"/>
      <c r="P523" s="73"/>
      <c r="Q523" s="73"/>
      <c r="R523" s="73"/>
      <c r="S523" s="73"/>
      <c r="T523" s="73"/>
      <c r="U523" s="73"/>
      <c r="V523" s="73"/>
      <c r="W523" s="73"/>
      <c r="X523" s="73"/>
      <c r="Y523" s="73"/>
      <c r="Z523" s="73"/>
    </row>
    <row r="524">
      <c r="A524" s="73"/>
      <c r="B524" s="73"/>
      <c r="C524" s="73"/>
      <c r="D524" s="73"/>
      <c r="E524" s="73"/>
      <c r="F524" s="73"/>
      <c r="G524" s="74"/>
      <c r="H524" s="73"/>
      <c r="I524" s="73"/>
      <c r="J524" s="73"/>
      <c r="K524" s="73"/>
      <c r="L524" s="73"/>
      <c r="M524" s="73"/>
      <c r="N524" s="73"/>
      <c r="O524" s="73"/>
      <c r="P524" s="73"/>
      <c r="Q524" s="73"/>
      <c r="R524" s="73"/>
      <c r="S524" s="73"/>
      <c r="T524" s="73"/>
      <c r="U524" s="73"/>
      <c r="V524" s="73"/>
      <c r="W524" s="73"/>
      <c r="X524" s="73"/>
      <c r="Y524" s="73"/>
      <c r="Z524" s="73"/>
    </row>
    <row r="525">
      <c r="A525" s="73"/>
      <c r="B525" s="73"/>
      <c r="C525" s="73"/>
      <c r="D525" s="73"/>
      <c r="E525" s="73"/>
      <c r="F525" s="73"/>
      <c r="G525" s="74"/>
      <c r="H525" s="73"/>
      <c r="I525" s="73"/>
      <c r="J525" s="73"/>
      <c r="K525" s="73"/>
      <c r="L525" s="73"/>
      <c r="M525" s="73"/>
      <c r="N525" s="73"/>
      <c r="O525" s="73"/>
      <c r="P525" s="73"/>
      <c r="Q525" s="73"/>
      <c r="R525" s="73"/>
      <c r="S525" s="73"/>
      <c r="T525" s="73"/>
      <c r="U525" s="73"/>
      <c r="V525" s="73"/>
      <c r="W525" s="73"/>
      <c r="X525" s="73"/>
      <c r="Y525" s="73"/>
      <c r="Z525" s="73"/>
    </row>
    <row r="526">
      <c r="A526" s="73"/>
      <c r="B526" s="73"/>
      <c r="C526" s="73"/>
      <c r="D526" s="73"/>
      <c r="E526" s="73"/>
      <c r="F526" s="73"/>
      <c r="G526" s="74"/>
      <c r="H526" s="73"/>
      <c r="I526" s="73"/>
      <c r="J526" s="73"/>
      <c r="K526" s="73"/>
      <c r="L526" s="73"/>
      <c r="M526" s="73"/>
      <c r="N526" s="73"/>
      <c r="O526" s="73"/>
      <c r="P526" s="73"/>
      <c r="Q526" s="73"/>
      <c r="R526" s="73"/>
      <c r="S526" s="73"/>
      <c r="T526" s="73"/>
      <c r="U526" s="73"/>
      <c r="V526" s="73"/>
      <c r="W526" s="73"/>
      <c r="X526" s="73"/>
      <c r="Y526" s="73"/>
      <c r="Z526" s="73"/>
    </row>
    <row r="527">
      <c r="A527" s="73"/>
      <c r="B527" s="73"/>
      <c r="C527" s="73"/>
      <c r="D527" s="73"/>
      <c r="E527" s="73"/>
      <c r="F527" s="73"/>
      <c r="G527" s="74"/>
      <c r="H527" s="73"/>
      <c r="I527" s="73"/>
      <c r="J527" s="73"/>
      <c r="K527" s="73"/>
      <c r="L527" s="73"/>
      <c r="M527" s="73"/>
      <c r="N527" s="73"/>
      <c r="O527" s="73"/>
      <c r="P527" s="73"/>
      <c r="Q527" s="73"/>
      <c r="R527" s="73"/>
      <c r="S527" s="73"/>
      <c r="T527" s="73"/>
      <c r="U527" s="73"/>
      <c r="V527" s="73"/>
      <c r="W527" s="73"/>
      <c r="X527" s="73"/>
      <c r="Y527" s="73"/>
      <c r="Z527" s="73"/>
    </row>
    <row r="528">
      <c r="A528" s="73"/>
      <c r="B528" s="73"/>
      <c r="C528" s="73"/>
      <c r="D528" s="73"/>
      <c r="E528" s="73"/>
      <c r="F528" s="73"/>
      <c r="G528" s="74"/>
      <c r="H528" s="73"/>
      <c r="I528" s="73"/>
      <c r="J528" s="73"/>
      <c r="K528" s="73"/>
      <c r="L528" s="73"/>
      <c r="M528" s="73"/>
      <c r="N528" s="73"/>
      <c r="O528" s="73"/>
      <c r="P528" s="73"/>
      <c r="Q528" s="73"/>
      <c r="R528" s="73"/>
      <c r="S528" s="73"/>
      <c r="T528" s="73"/>
      <c r="U528" s="73"/>
      <c r="V528" s="73"/>
      <c r="W528" s="73"/>
      <c r="X528" s="73"/>
      <c r="Y528" s="73"/>
      <c r="Z528" s="73"/>
    </row>
    <row r="529">
      <c r="A529" s="73"/>
      <c r="B529" s="73"/>
      <c r="C529" s="73"/>
      <c r="D529" s="73"/>
      <c r="E529" s="73"/>
      <c r="F529" s="73"/>
      <c r="G529" s="74"/>
      <c r="H529" s="73"/>
      <c r="I529" s="73"/>
      <c r="J529" s="73"/>
      <c r="K529" s="73"/>
      <c r="L529" s="73"/>
      <c r="M529" s="73"/>
      <c r="N529" s="73"/>
      <c r="O529" s="73"/>
      <c r="P529" s="73"/>
      <c r="Q529" s="73"/>
      <c r="R529" s="73"/>
      <c r="S529" s="73"/>
      <c r="T529" s="73"/>
      <c r="U529" s="73"/>
      <c r="V529" s="73"/>
      <c r="W529" s="73"/>
      <c r="X529" s="73"/>
      <c r="Y529" s="73"/>
      <c r="Z529" s="73"/>
    </row>
    <row r="530">
      <c r="A530" s="73"/>
      <c r="B530" s="73"/>
      <c r="C530" s="73"/>
      <c r="D530" s="73"/>
      <c r="E530" s="73"/>
      <c r="F530" s="73"/>
      <c r="G530" s="74"/>
      <c r="H530" s="73"/>
      <c r="I530" s="73"/>
      <c r="J530" s="73"/>
      <c r="K530" s="73"/>
      <c r="L530" s="73"/>
      <c r="M530" s="73"/>
      <c r="N530" s="73"/>
      <c r="O530" s="73"/>
      <c r="P530" s="73"/>
      <c r="Q530" s="73"/>
      <c r="R530" s="73"/>
      <c r="S530" s="73"/>
      <c r="T530" s="73"/>
      <c r="U530" s="73"/>
      <c r="V530" s="73"/>
      <c r="W530" s="73"/>
      <c r="X530" s="73"/>
      <c r="Y530" s="73"/>
      <c r="Z530" s="73"/>
    </row>
    <row r="531">
      <c r="A531" s="73"/>
      <c r="B531" s="73"/>
      <c r="C531" s="73"/>
      <c r="D531" s="73"/>
      <c r="E531" s="73"/>
      <c r="F531" s="73"/>
      <c r="G531" s="74"/>
      <c r="H531" s="73"/>
      <c r="I531" s="73"/>
      <c r="J531" s="73"/>
      <c r="K531" s="73"/>
      <c r="L531" s="73"/>
      <c r="M531" s="73"/>
      <c r="N531" s="73"/>
      <c r="O531" s="73"/>
      <c r="P531" s="73"/>
      <c r="Q531" s="73"/>
      <c r="R531" s="73"/>
      <c r="S531" s="73"/>
      <c r="T531" s="73"/>
      <c r="U531" s="73"/>
      <c r="V531" s="73"/>
      <c r="W531" s="73"/>
      <c r="X531" s="73"/>
      <c r="Y531" s="73"/>
      <c r="Z531" s="73"/>
    </row>
    <row r="532">
      <c r="A532" s="73"/>
      <c r="B532" s="73"/>
      <c r="C532" s="73"/>
      <c r="D532" s="73"/>
      <c r="E532" s="73"/>
      <c r="F532" s="73"/>
      <c r="G532" s="74"/>
      <c r="H532" s="73"/>
      <c r="I532" s="73"/>
      <c r="J532" s="73"/>
      <c r="K532" s="73"/>
      <c r="L532" s="73"/>
      <c r="M532" s="73"/>
      <c r="N532" s="73"/>
      <c r="O532" s="73"/>
      <c r="P532" s="73"/>
      <c r="Q532" s="73"/>
      <c r="R532" s="73"/>
      <c r="S532" s="73"/>
      <c r="T532" s="73"/>
      <c r="U532" s="73"/>
      <c r="V532" s="73"/>
      <c r="W532" s="73"/>
      <c r="X532" s="73"/>
      <c r="Y532" s="73"/>
      <c r="Z532" s="73"/>
    </row>
    <row r="533">
      <c r="A533" s="73"/>
      <c r="B533" s="73"/>
      <c r="C533" s="73"/>
      <c r="D533" s="73"/>
      <c r="E533" s="73"/>
      <c r="F533" s="73"/>
      <c r="G533" s="74"/>
      <c r="H533" s="73"/>
      <c r="I533" s="73"/>
      <c r="J533" s="73"/>
      <c r="K533" s="73"/>
      <c r="L533" s="73"/>
      <c r="M533" s="73"/>
      <c r="N533" s="73"/>
      <c r="O533" s="73"/>
      <c r="P533" s="73"/>
      <c r="Q533" s="73"/>
      <c r="R533" s="73"/>
      <c r="S533" s="73"/>
      <c r="T533" s="73"/>
      <c r="U533" s="73"/>
      <c r="V533" s="73"/>
      <c r="W533" s="73"/>
      <c r="X533" s="73"/>
      <c r="Y533" s="73"/>
      <c r="Z533" s="73"/>
    </row>
    <row r="534">
      <c r="A534" s="73"/>
      <c r="B534" s="73"/>
      <c r="C534" s="73"/>
      <c r="D534" s="73"/>
      <c r="E534" s="73"/>
      <c r="F534" s="73"/>
      <c r="G534" s="74"/>
      <c r="H534" s="73"/>
      <c r="I534" s="73"/>
      <c r="J534" s="73"/>
      <c r="K534" s="73"/>
      <c r="L534" s="73"/>
      <c r="M534" s="73"/>
      <c r="N534" s="73"/>
      <c r="O534" s="73"/>
      <c r="P534" s="73"/>
      <c r="Q534" s="73"/>
      <c r="R534" s="73"/>
      <c r="S534" s="73"/>
      <c r="T534" s="73"/>
      <c r="U534" s="73"/>
      <c r="V534" s="73"/>
      <c r="W534" s="73"/>
      <c r="X534" s="73"/>
      <c r="Y534" s="73"/>
      <c r="Z534" s="73"/>
    </row>
    <row r="535">
      <c r="A535" s="73"/>
      <c r="B535" s="73"/>
      <c r="C535" s="73"/>
      <c r="D535" s="73"/>
      <c r="E535" s="73"/>
      <c r="F535" s="73"/>
      <c r="G535" s="74"/>
      <c r="H535" s="73"/>
      <c r="I535" s="73"/>
      <c r="J535" s="73"/>
      <c r="K535" s="73"/>
      <c r="L535" s="73"/>
      <c r="M535" s="73"/>
      <c r="N535" s="73"/>
      <c r="O535" s="73"/>
      <c r="P535" s="73"/>
      <c r="Q535" s="73"/>
      <c r="R535" s="73"/>
      <c r="S535" s="73"/>
      <c r="T535" s="73"/>
      <c r="U535" s="73"/>
      <c r="V535" s="73"/>
      <c r="W535" s="73"/>
      <c r="X535" s="73"/>
      <c r="Y535" s="73"/>
      <c r="Z535" s="73"/>
    </row>
    <row r="536">
      <c r="A536" s="73"/>
      <c r="B536" s="73"/>
      <c r="C536" s="73"/>
      <c r="D536" s="73"/>
      <c r="E536" s="73"/>
      <c r="F536" s="73"/>
      <c r="G536" s="74"/>
      <c r="H536" s="73"/>
      <c r="I536" s="73"/>
      <c r="J536" s="73"/>
      <c r="K536" s="73"/>
      <c r="L536" s="73"/>
      <c r="M536" s="73"/>
      <c r="N536" s="73"/>
      <c r="O536" s="73"/>
      <c r="P536" s="73"/>
      <c r="Q536" s="73"/>
      <c r="R536" s="73"/>
      <c r="S536" s="73"/>
      <c r="T536" s="73"/>
      <c r="U536" s="73"/>
      <c r="V536" s="73"/>
      <c r="W536" s="73"/>
      <c r="X536" s="73"/>
      <c r="Y536" s="73"/>
      <c r="Z536" s="73"/>
    </row>
    <row r="537">
      <c r="A537" s="73"/>
      <c r="B537" s="73"/>
      <c r="C537" s="73"/>
      <c r="D537" s="73"/>
      <c r="E537" s="73"/>
      <c r="F537" s="73"/>
      <c r="G537" s="74"/>
      <c r="H537" s="73"/>
      <c r="I537" s="73"/>
      <c r="J537" s="73"/>
      <c r="K537" s="73"/>
      <c r="L537" s="73"/>
      <c r="M537" s="73"/>
      <c r="N537" s="73"/>
      <c r="O537" s="73"/>
      <c r="P537" s="73"/>
      <c r="Q537" s="73"/>
      <c r="R537" s="73"/>
      <c r="S537" s="73"/>
      <c r="T537" s="73"/>
      <c r="U537" s="73"/>
      <c r="V537" s="73"/>
      <c r="W537" s="73"/>
      <c r="X537" s="73"/>
      <c r="Y537" s="73"/>
      <c r="Z537" s="73"/>
    </row>
    <row r="538">
      <c r="A538" s="73"/>
      <c r="B538" s="73"/>
      <c r="C538" s="73"/>
      <c r="D538" s="73"/>
      <c r="E538" s="73"/>
      <c r="F538" s="73"/>
      <c r="G538" s="74"/>
      <c r="H538" s="73"/>
      <c r="I538" s="73"/>
      <c r="J538" s="73"/>
      <c r="K538" s="73"/>
      <c r="L538" s="73"/>
      <c r="M538" s="73"/>
      <c r="N538" s="73"/>
      <c r="O538" s="73"/>
      <c r="P538" s="73"/>
      <c r="Q538" s="73"/>
      <c r="R538" s="73"/>
      <c r="S538" s="73"/>
      <c r="T538" s="73"/>
      <c r="U538" s="73"/>
      <c r="V538" s="73"/>
      <c r="W538" s="73"/>
      <c r="X538" s="73"/>
      <c r="Y538" s="73"/>
      <c r="Z538" s="73"/>
    </row>
    <row r="539">
      <c r="A539" s="73"/>
      <c r="B539" s="73"/>
      <c r="C539" s="73"/>
      <c r="D539" s="73"/>
      <c r="E539" s="73"/>
      <c r="F539" s="73"/>
      <c r="G539" s="74"/>
      <c r="H539" s="73"/>
      <c r="I539" s="73"/>
      <c r="J539" s="73"/>
      <c r="K539" s="73"/>
      <c r="L539" s="73"/>
      <c r="M539" s="73"/>
      <c r="N539" s="73"/>
      <c r="O539" s="73"/>
      <c r="P539" s="73"/>
      <c r="Q539" s="73"/>
      <c r="R539" s="73"/>
      <c r="S539" s="73"/>
      <c r="T539" s="73"/>
      <c r="U539" s="73"/>
      <c r="V539" s="73"/>
      <c r="W539" s="73"/>
      <c r="X539" s="73"/>
      <c r="Y539" s="73"/>
      <c r="Z539" s="73"/>
    </row>
    <row r="540">
      <c r="A540" s="73"/>
      <c r="B540" s="73"/>
      <c r="C540" s="73"/>
      <c r="D540" s="73"/>
      <c r="E540" s="73"/>
      <c r="F540" s="73"/>
      <c r="G540" s="74"/>
      <c r="H540" s="73"/>
      <c r="I540" s="73"/>
      <c r="J540" s="73"/>
      <c r="K540" s="73"/>
      <c r="L540" s="73"/>
      <c r="M540" s="73"/>
      <c r="N540" s="73"/>
      <c r="O540" s="73"/>
      <c r="P540" s="73"/>
      <c r="Q540" s="73"/>
      <c r="R540" s="73"/>
      <c r="S540" s="73"/>
      <c r="T540" s="73"/>
      <c r="U540" s="73"/>
      <c r="V540" s="73"/>
      <c r="W540" s="73"/>
      <c r="X540" s="73"/>
      <c r="Y540" s="73"/>
      <c r="Z540" s="73"/>
    </row>
    <row r="541">
      <c r="A541" s="73"/>
      <c r="B541" s="73"/>
      <c r="C541" s="73"/>
      <c r="D541" s="73"/>
      <c r="E541" s="73"/>
      <c r="F541" s="73"/>
      <c r="G541" s="74"/>
      <c r="H541" s="73"/>
      <c r="I541" s="73"/>
      <c r="J541" s="73"/>
      <c r="K541" s="73"/>
      <c r="L541" s="73"/>
      <c r="M541" s="73"/>
      <c r="N541" s="73"/>
      <c r="O541" s="73"/>
      <c r="P541" s="73"/>
      <c r="Q541" s="73"/>
      <c r="R541" s="73"/>
      <c r="S541" s="73"/>
      <c r="T541" s="73"/>
      <c r="U541" s="73"/>
      <c r="V541" s="73"/>
      <c r="W541" s="73"/>
      <c r="X541" s="73"/>
      <c r="Y541" s="73"/>
      <c r="Z541" s="73"/>
    </row>
    <row r="542">
      <c r="A542" s="73"/>
      <c r="B542" s="73"/>
      <c r="C542" s="73"/>
      <c r="D542" s="73"/>
      <c r="E542" s="73"/>
      <c r="F542" s="73"/>
      <c r="G542" s="74"/>
      <c r="H542" s="73"/>
      <c r="I542" s="73"/>
      <c r="J542" s="73"/>
      <c r="K542" s="73"/>
      <c r="L542" s="73"/>
      <c r="M542" s="73"/>
      <c r="N542" s="73"/>
      <c r="O542" s="73"/>
      <c r="P542" s="73"/>
      <c r="Q542" s="73"/>
      <c r="R542" s="73"/>
      <c r="S542" s="73"/>
      <c r="T542" s="73"/>
      <c r="U542" s="73"/>
      <c r="V542" s="73"/>
      <c r="W542" s="73"/>
      <c r="X542" s="73"/>
      <c r="Y542" s="73"/>
      <c r="Z542" s="73"/>
    </row>
    <row r="543">
      <c r="A543" s="73"/>
      <c r="B543" s="73"/>
      <c r="C543" s="73"/>
      <c r="D543" s="73"/>
      <c r="E543" s="73"/>
      <c r="F543" s="73"/>
      <c r="G543" s="74"/>
      <c r="H543" s="73"/>
      <c r="I543" s="73"/>
      <c r="J543" s="73"/>
      <c r="K543" s="73"/>
      <c r="L543" s="73"/>
      <c r="M543" s="73"/>
      <c r="N543" s="73"/>
      <c r="O543" s="73"/>
      <c r="P543" s="73"/>
      <c r="Q543" s="73"/>
      <c r="R543" s="73"/>
      <c r="S543" s="73"/>
      <c r="T543" s="73"/>
      <c r="U543" s="73"/>
      <c r="V543" s="73"/>
      <c r="W543" s="73"/>
      <c r="X543" s="73"/>
      <c r="Y543" s="73"/>
      <c r="Z543" s="73"/>
    </row>
    <row r="544">
      <c r="A544" s="73"/>
      <c r="B544" s="73"/>
      <c r="C544" s="73"/>
      <c r="D544" s="73"/>
      <c r="E544" s="73"/>
      <c r="F544" s="73"/>
      <c r="G544" s="74"/>
      <c r="H544" s="73"/>
      <c r="I544" s="73"/>
      <c r="J544" s="73"/>
      <c r="K544" s="73"/>
      <c r="L544" s="73"/>
      <c r="M544" s="73"/>
      <c r="N544" s="73"/>
      <c r="O544" s="73"/>
      <c r="P544" s="73"/>
      <c r="Q544" s="73"/>
      <c r="R544" s="73"/>
      <c r="S544" s="73"/>
      <c r="T544" s="73"/>
      <c r="U544" s="73"/>
      <c r="V544" s="73"/>
      <c r="W544" s="73"/>
      <c r="X544" s="73"/>
      <c r="Y544" s="73"/>
      <c r="Z544" s="73"/>
    </row>
    <row r="545">
      <c r="A545" s="73"/>
      <c r="B545" s="73"/>
      <c r="C545" s="73"/>
      <c r="D545" s="73"/>
      <c r="E545" s="73"/>
      <c r="F545" s="73"/>
      <c r="G545" s="74"/>
      <c r="H545" s="73"/>
      <c r="I545" s="73"/>
      <c r="J545" s="73"/>
      <c r="K545" s="73"/>
      <c r="L545" s="73"/>
      <c r="M545" s="73"/>
      <c r="N545" s="73"/>
      <c r="O545" s="73"/>
      <c r="P545" s="73"/>
      <c r="Q545" s="73"/>
      <c r="R545" s="73"/>
      <c r="S545" s="73"/>
      <c r="T545" s="73"/>
      <c r="U545" s="73"/>
      <c r="V545" s="73"/>
      <c r="W545" s="73"/>
      <c r="X545" s="73"/>
      <c r="Y545" s="73"/>
      <c r="Z545" s="73"/>
    </row>
    <row r="546">
      <c r="A546" s="73"/>
      <c r="B546" s="73"/>
      <c r="C546" s="73"/>
      <c r="D546" s="73"/>
      <c r="E546" s="73"/>
      <c r="F546" s="73"/>
      <c r="G546" s="74"/>
      <c r="H546" s="73"/>
      <c r="I546" s="73"/>
      <c r="J546" s="73"/>
      <c r="K546" s="73"/>
      <c r="L546" s="73"/>
      <c r="M546" s="73"/>
      <c r="N546" s="73"/>
      <c r="O546" s="73"/>
      <c r="P546" s="73"/>
      <c r="Q546" s="73"/>
      <c r="R546" s="73"/>
      <c r="S546" s="73"/>
      <c r="T546" s="73"/>
      <c r="U546" s="73"/>
      <c r="V546" s="73"/>
      <c r="W546" s="73"/>
      <c r="X546" s="73"/>
      <c r="Y546" s="73"/>
      <c r="Z546" s="73"/>
    </row>
    <row r="547">
      <c r="A547" s="73"/>
      <c r="B547" s="73"/>
      <c r="C547" s="73"/>
      <c r="D547" s="73"/>
      <c r="E547" s="73"/>
      <c r="F547" s="73"/>
      <c r="G547" s="74"/>
      <c r="H547" s="73"/>
      <c r="I547" s="73"/>
      <c r="J547" s="73"/>
      <c r="K547" s="73"/>
      <c r="L547" s="73"/>
      <c r="M547" s="73"/>
      <c r="N547" s="73"/>
      <c r="O547" s="73"/>
      <c r="P547" s="73"/>
      <c r="Q547" s="73"/>
      <c r="R547" s="73"/>
      <c r="S547" s="73"/>
      <c r="T547" s="73"/>
      <c r="U547" s="73"/>
      <c r="V547" s="73"/>
      <c r="W547" s="73"/>
      <c r="X547" s="73"/>
      <c r="Y547" s="73"/>
      <c r="Z547" s="73"/>
    </row>
    <row r="548">
      <c r="A548" s="73"/>
      <c r="B548" s="73"/>
      <c r="C548" s="73"/>
      <c r="D548" s="73"/>
      <c r="E548" s="73"/>
      <c r="F548" s="73"/>
      <c r="G548" s="74"/>
      <c r="H548" s="73"/>
      <c r="I548" s="73"/>
      <c r="J548" s="73"/>
      <c r="K548" s="73"/>
      <c r="L548" s="73"/>
      <c r="M548" s="73"/>
      <c r="N548" s="73"/>
      <c r="O548" s="73"/>
      <c r="P548" s="73"/>
      <c r="Q548" s="73"/>
      <c r="R548" s="73"/>
      <c r="S548" s="73"/>
      <c r="T548" s="73"/>
      <c r="U548" s="73"/>
      <c r="V548" s="73"/>
      <c r="W548" s="73"/>
      <c r="X548" s="73"/>
      <c r="Y548" s="73"/>
      <c r="Z548" s="73"/>
    </row>
    <row r="549">
      <c r="A549" s="73"/>
      <c r="B549" s="73"/>
      <c r="C549" s="73"/>
      <c r="D549" s="73"/>
      <c r="E549" s="73"/>
      <c r="F549" s="73"/>
      <c r="G549" s="74"/>
      <c r="H549" s="73"/>
      <c r="I549" s="73"/>
      <c r="J549" s="73"/>
      <c r="K549" s="73"/>
      <c r="L549" s="73"/>
      <c r="M549" s="73"/>
      <c r="N549" s="73"/>
      <c r="O549" s="73"/>
      <c r="P549" s="73"/>
      <c r="Q549" s="73"/>
      <c r="R549" s="73"/>
      <c r="S549" s="73"/>
      <c r="T549" s="73"/>
      <c r="U549" s="73"/>
      <c r="V549" s="73"/>
      <c r="W549" s="73"/>
      <c r="X549" s="73"/>
      <c r="Y549" s="73"/>
      <c r="Z549" s="73"/>
    </row>
    <row r="550">
      <c r="A550" s="73"/>
      <c r="B550" s="73"/>
      <c r="C550" s="73"/>
      <c r="D550" s="73"/>
      <c r="E550" s="73"/>
      <c r="F550" s="73"/>
      <c r="G550" s="74"/>
      <c r="H550" s="73"/>
      <c r="I550" s="73"/>
      <c r="J550" s="73"/>
      <c r="K550" s="73"/>
      <c r="L550" s="73"/>
      <c r="M550" s="73"/>
      <c r="N550" s="73"/>
      <c r="O550" s="73"/>
      <c r="P550" s="73"/>
      <c r="Q550" s="73"/>
      <c r="R550" s="73"/>
      <c r="S550" s="73"/>
      <c r="T550" s="73"/>
      <c r="U550" s="73"/>
      <c r="V550" s="73"/>
      <c r="W550" s="73"/>
      <c r="X550" s="73"/>
      <c r="Y550" s="73"/>
      <c r="Z550" s="73"/>
    </row>
    <row r="551">
      <c r="A551" s="73"/>
      <c r="B551" s="73"/>
      <c r="C551" s="73"/>
      <c r="D551" s="73"/>
      <c r="E551" s="73"/>
      <c r="F551" s="73"/>
      <c r="G551" s="74"/>
      <c r="H551" s="73"/>
      <c r="I551" s="73"/>
      <c r="J551" s="73"/>
      <c r="K551" s="73"/>
      <c r="L551" s="73"/>
      <c r="M551" s="73"/>
      <c r="N551" s="73"/>
      <c r="O551" s="73"/>
      <c r="P551" s="73"/>
      <c r="Q551" s="73"/>
      <c r="R551" s="73"/>
      <c r="S551" s="73"/>
      <c r="T551" s="73"/>
      <c r="U551" s="73"/>
      <c r="V551" s="73"/>
      <c r="W551" s="73"/>
      <c r="X551" s="73"/>
      <c r="Y551" s="73"/>
      <c r="Z551" s="73"/>
    </row>
    <row r="552">
      <c r="A552" s="73"/>
      <c r="B552" s="73"/>
      <c r="C552" s="73"/>
      <c r="D552" s="73"/>
      <c r="E552" s="73"/>
      <c r="F552" s="73"/>
      <c r="G552" s="74"/>
      <c r="H552" s="73"/>
      <c r="I552" s="73"/>
      <c r="J552" s="73"/>
      <c r="K552" s="73"/>
      <c r="L552" s="73"/>
      <c r="M552" s="73"/>
      <c r="N552" s="73"/>
      <c r="O552" s="73"/>
      <c r="P552" s="73"/>
      <c r="Q552" s="73"/>
      <c r="R552" s="73"/>
      <c r="S552" s="73"/>
      <c r="T552" s="73"/>
      <c r="U552" s="73"/>
      <c r="V552" s="73"/>
      <c r="W552" s="73"/>
      <c r="X552" s="73"/>
      <c r="Y552" s="73"/>
      <c r="Z552" s="73"/>
    </row>
    <row r="553">
      <c r="A553" s="73"/>
      <c r="B553" s="73"/>
      <c r="C553" s="73"/>
      <c r="D553" s="73"/>
      <c r="E553" s="73"/>
      <c r="F553" s="73"/>
      <c r="G553" s="74"/>
      <c r="H553" s="73"/>
      <c r="I553" s="73"/>
      <c r="J553" s="73"/>
      <c r="K553" s="73"/>
      <c r="L553" s="73"/>
      <c r="M553" s="73"/>
      <c r="N553" s="73"/>
      <c r="O553" s="73"/>
      <c r="P553" s="73"/>
      <c r="Q553" s="73"/>
      <c r="R553" s="73"/>
      <c r="S553" s="73"/>
      <c r="T553" s="73"/>
      <c r="U553" s="73"/>
      <c r="V553" s="73"/>
      <c r="W553" s="73"/>
      <c r="X553" s="73"/>
      <c r="Y553" s="73"/>
      <c r="Z553" s="73"/>
    </row>
    <row r="554">
      <c r="A554" s="73"/>
      <c r="B554" s="73"/>
      <c r="C554" s="73"/>
      <c r="D554" s="73"/>
      <c r="E554" s="73"/>
      <c r="F554" s="73"/>
      <c r="G554" s="74"/>
      <c r="H554" s="73"/>
      <c r="I554" s="73"/>
      <c r="J554" s="73"/>
      <c r="K554" s="73"/>
      <c r="L554" s="73"/>
      <c r="M554" s="73"/>
      <c r="N554" s="73"/>
      <c r="O554" s="73"/>
      <c r="P554" s="73"/>
      <c r="Q554" s="73"/>
      <c r="R554" s="73"/>
      <c r="S554" s="73"/>
      <c r="T554" s="73"/>
      <c r="U554" s="73"/>
      <c r="V554" s="73"/>
      <c r="W554" s="73"/>
      <c r="X554" s="73"/>
      <c r="Y554" s="73"/>
      <c r="Z554" s="73"/>
    </row>
    <row r="555">
      <c r="A555" s="73"/>
      <c r="B555" s="73"/>
      <c r="C555" s="73"/>
      <c r="D555" s="73"/>
      <c r="E555" s="73"/>
      <c r="F555" s="73"/>
      <c r="G555" s="74"/>
      <c r="H555" s="73"/>
      <c r="I555" s="73"/>
      <c r="J555" s="73"/>
      <c r="K555" s="73"/>
      <c r="L555" s="73"/>
      <c r="M555" s="73"/>
      <c r="N555" s="73"/>
      <c r="O555" s="73"/>
      <c r="P555" s="73"/>
      <c r="Q555" s="73"/>
      <c r="R555" s="73"/>
      <c r="S555" s="73"/>
      <c r="T555" s="73"/>
      <c r="U555" s="73"/>
      <c r="V555" s="73"/>
      <c r="W555" s="73"/>
      <c r="X555" s="73"/>
      <c r="Y555" s="73"/>
      <c r="Z555" s="73"/>
    </row>
    <row r="556">
      <c r="A556" s="73"/>
      <c r="B556" s="73"/>
      <c r="C556" s="73"/>
      <c r="D556" s="73"/>
      <c r="E556" s="73"/>
      <c r="F556" s="73"/>
      <c r="G556" s="74"/>
      <c r="H556" s="73"/>
      <c r="I556" s="73"/>
      <c r="J556" s="73"/>
      <c r="K556" s="73"/>
      <c r="L556" s="73"/>
      <c r="M556" s="73"/>
      <c r="N556" s="73"/>
      <c r="O556" s="73"/>
      <c r="P556" s="73"/>
      <c r="Q556" s="73"/>
      <c r="R556" s="73"/>
      <c r="S556" s="73"/>
      <c r="T556" s="73"/>
      <c r="U556" s="73"/>
      <c r="V556" s="73"/>
      <c r="W556" s="73"/>
      <c r="X556" s="73"/>
      <c r="Y556" s="73"/>
      <c r="Z556" s="73"/>
    </row>
    <row r="557">
      <c r="A557" s="73"/>
      <c r="B557" s="73"/>
      <c r="C557" s="73"/>
      <c r="D557" s="73"/>
      <c r="E557" s="73"/>
      <c r="F557" s="73"/>
      <c r="G557" s="74"/>
      <c r="H557" s="73"/>
      <c r="I557" s="73"/>
      <c r="J557" s="73"/>
      <c r="K557" s="73"/>
      <c r="L557" s="73"/>
      <c r="M557" s="73"/>
      <c r="N557" s="73"/>
      <c r="O557" s="73"/>
      <c r="P557" s="73"/>
      <c r="Q557" s="73"/>
      <c r="R557" s="73"/>
      <c r="S557" s="73"/>
      <c r="T557" s="73"/>
      <c r="U557" s="73"/>
      <c r="V557" s="73"/>
      <c r="W557" s="73"/>
      <c r="X557" s="73"/>
      <c r="Y557" s="73"/>
      <c r="Z557" s="73"/>
    </row>
    <row r="558">
      <c r="A558" s="73"/>
      <c r="B558" s="73"/>
      <c r="C558" s="73"/>
      <c r="D558" s="73"/>
      <c r="E558" s="73"/>
      <c r="F558" s="73"/>
      <c r="G558" s="74"/>
      <c r="H558" s="73"/>
      <c r="I558" s="73"/>
      <c r="J558" s="73"/>
      <c r="K558" s="73"/>
      <c r="L558" s="73"/>
      <c r="M558" s="73"/>
      <c r="N558" s="73"/>
      <c r="O558" s="73"/>
      <c r="P558" s="73"/>
      <c r="Q558" s="73"/>
      <c r="R558" s="73"/>
      <c r="S558" s="73"/>
      <c r="T558" s="73"/>
      <c r="U558" s="73"/>
      <c r="V558" s="73"/>
      <c r="W558" s="73"/>
      <c r="X558" s="73"/>
      <c r="Y558" s="73"/>
      <c r="Z558" s="73"/>
    </row>
    <row r="559">
      <c r="A559" s="73"/>
      <c r="B559" s="73"/>
      <c r="C559" s="73"/>
      <c r="D559" s="73"/>
      <c r="E559" s="73"/>
      <c r="F559" s="73"/>
      <c r="G559" s="74"/>
      <c r="H559" s="73"/>
      <c r="I559" s="73"/>
      <c r="J559" s="73"/>
      <c r="K559" s="73"/>
      <c r="L559" s="73"/>
      <c r="M559" s="73"/>
      <c r="N559" s="73"/>
      <c r="O559" s="73"/>
      <c r="P559" s="73"/>
      <c r="Q559" s="73"/>
      <c r="R559" s="73"/>
      <c r="S559" s="73"/>
      <c r="T559" s="73"/>
      <c r="U559" s="73"/>
      <c r="V559" s="73"/>
      <c r="W559" s="73"/>
      <c r="X559" s="73"/>
      <c r="Y559" s="73"/>
      <c r="Z559" s="73"/>
    </row>
    <row r="560">
      <c r="A560" s="73"/>
      <c r="B560" s="73"/>
      <c r="C560" s="73"/>
      <c r="D560" s="73"/>
      <c r="E560" s="73"/>
      <c r="F560" s="73"/>
      <c r="G560" s="74"/>
      <c r="H560" s="73"/>
      <c r="I560" s="73"/>
      <c r="J560" s="73"/>
      <c r="K560" s="73"/>
      <c r="L560" s="73"/>
      <c r="M560" s="73"/>
      <c r="N560" s="73"/>
      <c r="O560" s="73"/>
      <c r="P560" s="73"/>
      <c r="Q560" s="73"/>
      <c r="R560" s="73"/>
      <c r="S560" s="73"/>
      <c r="T560" s="73"/>
      <c r="U560" s="73"/>
      <c r="V560" s="73"/>
      <c r="W560" s="73"/>
      <c r="X560" s="73"/>
      <c r="Y560" s="73"/>
      <c r="Z560" s="73"/>
    </row>
    <row r="561">
      <c r="A561" s="73"/>
      <c r="B561" s="73"/>
      <c r="C561" s="73"/>
      <c r="D561" s="73"/>
      <c r="E561" s="73"/>
      <c r="F561" s="73"/>
      <c r="G561" s="74"/>
      <c r="H561" s="73"/>
      <c r="I561" s="73"/>
      <c r="J561" s="73"/>
      <c r="K561" s="73"/>
      <c r="L561" s="73"/>
      <c r="M561" s="73"/>
      <c r="N561" s="73"/>
      <c r="O561" s="73"/>
      <c r="P561" s="73"/>
      <c r="Q561" s="73"/>
      <c r="R561" s="73"/>
      <c r="S561" s="73"/>
      <c r="T561" s="73"/>
      <c r="U561" s="73"/>
      <c r="V561" s="73"/>
      <c r="W561" s="73"/>
      <c r="X561" s="73"/>
      <c r="Y561" s="73"/>
      <c r="Z561" s="73"/>
    </row>
    <row r="562">
      <c r="A562" s="73"/>
      <c r="B562" s="73"/>
      <c r="C562" s="73"/>
      <c r="D562" s="73"/>
      <c r="E562" s="73"/>
      <c r="F562" s="73"/>
      <c r="G562" s="74"/>
      <c r="H562" s="73"/>
      <c r="I562" s="73"/>
      <c r="J562" s="73"/>
      <c r="K562" s="73"/>
      <c r="L562" s="73"/>
      <c r="M562" s="73"/>
      <c r="N562" s="73"/>
      <c r="O562" s="73"/>
      <c r="P562" s="73"/>
      <c r="Q562" s="73"/>
      <c r="R562" s="73"/>
      <c r="S562" s="73"/>
      <c r="T562" s="73"/>
      <c r="U562" s="73"/>
      <c r="V562" s="73"/>
      <c r="W562" s="73"/>
      <c r="X562" s="73"/>
      <c r="Y562" s="73"/>
      <c r="Z562" s="73"/>
    </row>
    <row r="563">
      <c r="A563" s="73"/>
      <c r="B563" s="73"/>
      <c r="C563" s="73"/>
      <c r="D563" s="73"/>
      <c r="E563" s="73"/>
      <c r="F563" s="73"/>
      <c r="G563" s="74"/>
      <c r="H563" s="73"/>
      <c r="I563" s="73"/>
      <c r="J563" s="73"/>
      <c r="K563" s="73"/>
      <c r="L563" s="73"/>
      <c r="M563" s="73"/>
      <c r="N563" s="73"/>
      <c r="O563" s="73"/>
      <c r="P563" s="73"/>
      <c r="Q563" s="73"/>
      <c r="R563" s="73"/>
      <c r="S563" s="73"/>
      <c r="T563" s="73"/>
      <c r="U563" s="73"/>
      <c r="V563" s="73"/>
      <c r="W563" s="73"/>
      <c r="X563" s="73"/>
      <c r="Y563" s="73"/>
      <c r="Z563" s="73"/>
    </row>
    <row r="564">
      <c r="A564" s="73"/>
      <c r="B564" s="73"/>
      <c r="C564" s="73"/>
      <c r="D564" s="73"/>
      <c r="E564" s="73"/>
      <c r="F564" s="73"/>
      <c r="G564" s="74"/>
      <c r="H564" s="73"/>
      <c r="I564" s="73"/>
      <c r="J564" s="73"/>
      <c r="K564" s="73"/>
      <c r="L564" s="73"/>
      <c r="M564" s="73"/>
      <c r="N564" s="73"/>
      <c r="O564" s="73"/>
      <c r="P564" s="73"/>
      <c r="Q564" s="73"/>
      <c r="R564" s="73"/>
      <c r="S564" s="73"/>
      <c r="T564" s="73"/>
      <c r="U564" s="73"/>
      <c r="V564" s="73"/>
      <c r="W564" s="73"/>
      <c r="X564" s="73"/>
      <c r="Y564" s="73"/>
      <c r="Z564" s="73"/>
    </row>
    <row r="565">
      <c r="A565" s="73"/>
      <c r="B565" s="73"/>
      <c r="C565" s="73"/>
      <c r="D565" s="73"/>
      <c r="E565" s="73"/>
      <c r="F565" s="73"/>
      <c r="G565" s="74"/>
      <c r="H565" s="73"/>
      <c r="I565" s="73"/>
      <c r="J565" s="73"/>
      <c r="K565" s="73"/>
      <c r="L565" s="73"/>
      <c r="M565" s="73"/>
      <c r="N565" s="73"/>
      <c r="O565" s="73"/>
      <c r="P565" s="73"/>
      <c r="Q565" s="73"/>
      <c r="R565" s="73"/>
      <c r="S565" s="73"/>
      <c r="T565" s="73"/>
      <c r="U565" s="73"/>
      <c r="V565" s="73"/>
      <c r="W565" s="73"/>
      <c r="X565" s="73"/>
      <c r="Y565" s="73"/>
      <c r="Z565" s="73"/>
    </row>
    <row r="566">
      <c r="A566" s="73"/>
      <c r="B566" s="73"/>
      <c r="C566" s="73"/>
      <c r="D566" s="73"/>
      <c r="E566" s="73"/>
      <c r="F566" s="73"/>
      <c r="G566" s="74"/>
      <c r="H566" s="73"/>
      <c r="I566" s="73"/>
      <c r="J566" s="73"/>
      <c r="K566" s="73"/>
      <c r="L566" s="73"/>
      <c r="M566" s="73"/>
      <c r="N566" s="73"/>
      <c r="O566" s="73"/>
      <c r="P566" s="73"/>
      <c r="Q566" s="73"/>
      <c r="R566" s="73"/>
      <c r="S566" s="73"/>
      <c r="T566" s="73"/>
      <c r="U566" s="73"/>
      <c r="V566" s="73"/>
      <c r="W566" s="73"/>
      <c r="X566" s="73"/>
      <c r="Y566" s="73"/>
      <c r="Z566" s="73"/>
    </row>
    <row r="567">
      <c r="A567" s="73"/>
      <c r="B567" s="73"/>
      <c r="C567" s="73"/>
      <c r="D567" s="73"/>
      <c r="E567" s="73"/>
      <c r="F567" s="73"/>
      <c r="G567" s="74"/>
      <c r="H567" s="73"/>
      <c r="I567" s="73"/>
      <c r="J567" s="73"/>
      <c r="K567" s="73"/>
      <c r="L567" s="73"/>
      <c r="M567" s="73"/>
      <c r="N567" s="73"/>
      <c r="O567" s="73"/>
      <c r="P567" s="73"/>
      <c r="Q567" s="73"/>
      <c r="R567" s="73"/>
      <c r="S567" s="73"/>
      <c r="T567" s="73"/>
      <c r="U567" s="73"/>
      <c r="V567" s="73"/>
      <c r="W567" s="73"/>
      <c r="X567" s="73"/>
      <c r="Y567" s="73"/>
      <c r="Z567" s="73"/>
    </row>
    <row r="568">
      <c r="A568" s="73"/>
      <c r="B568" s="73"/>
      <c r="C568" s="73"/>
      <c r="D568" s="73"/>
      <c r="E568" s="73"/>
      <c r="F568" s="73"/>
      <c r="G568" s="74"/>
      <c r="H568" s="73"/>
      <c r="I568" s="73"/>
      <c r="J568" s="73"/>
      <c r="K568" s="73"/>
      <c r="L568" s="73"/>
      <c r="M568" s="73"/>
      <c r="N568" s="73"/>
      <c r="O568" s="73"/>
      <c r="P568" s="73"/>
      <c r="Q568" s="73"/>
      <c r="R568" s="73"/>
      <c r="S568" s="73"/>
      <c r="T568" s="73"/>
      <c r="U568" s="73"/>
      <c r="V568" s="73"/>
      <c r="W568" s="73"/>
      <c r="X568" s="73"/>
      <c r="Y568" s="73"/>
      <c r="Z568" s="73"/>
    </row>
    <row r="569">
      <c r="A569" s="73"/>
      <c r="B569" s="73"/>
      <c r="C569" s="73"/>
      <c r="D569" s="73"/>
      <c r="E569" s="73"/>
      <c r="F569" s="73"/>
      <c r="G569" s="74"/>
      <c r="H569" s="73"/>
      <c r="I569" s="73"/>
      <c r="J569" s="73"/>
      <c r="K569" s="73"/>
      <c r="L569" s="73"/>
      <c r="M569" s="73"/>
      <c r="N569" s="73"/>
      <c r="O569" s="73"/>
      <c r="P569" s="73"/>
      <c r="Q569" s="73"/>
      <c r="R569" s="73"/>
      <c r="S569" s="73"/>
      <c r="T569" s="73"/>
      <c r="U569" s="73"/>
      <c r="V569" s="73"/>
      <c r="W569" s="73"/>
      <c r="X569" s="73"/>
      <c r="Y569" s="73"/>
      <c r="Z569" s="73"/>
    </row>
    <row r="570">
      <c r="A570" s="73"/>
      <c r="B570" s="73"/>
      <c r="C570" s="73"/>
      <c r="D570" s="73"/>
      <c r="E570" s="73"/>
      <c r="F570" s="73"/>
      <c r="G570" s="74"/>
      <c r="H570" s="73"/>
      <c r="I570" s="73"/>
      <c r="J570" s="73"/>
      <c r="K570" s="73"/>
      <c r="L570" s="73"/>
      <c r="M570" s="73"/>
      <c r="N570" s="73"/>
      <c r="O570" s="73"/>
      <c r="P570" s="73"/>
      <c r="Q570" s="73"/>
      <c r="R570" s="73"/>
      <c r="S570" s="73"/>
      <c r="T570" s="73"/>
      <c r="U570" s="73"/>
      <c r="V570" s="73"/>
      <c r="W570" s="73"/>
      <c r="X570" s="73"/>
      <c r="Y570" s="73"/>
      <c r="Z570" s="73"/>
    </row>
    <row r="571">
      <c r="A571" s="73"/>
      <c r="B571" s="73"/>
      <c r="C571" s="73"/>
      <c r="D571" s="73"/>
      <c r="E571" s="73"/>
      <c r="F571" s="73"/>
      <c r="G571" s="74"/>
      <c r="H571" s="73"/>
      <c r="I571" s="73"/>
      <c r="J571" s="73"/>
      <c r="K571" s="73"/>
      <c r="L571" s="73"/>
      <c r="M571" s="73"/>
      <c r="N571" s="73"/>
      <c r="O571" s="73"/>
      <c r="P571" s="73"/>
      <c r="Q571" s="73"/>
      <c r="R571" s="73"/>
      <c r="S571" s="73"/>
      <c r="T571" s="73"/>
      <c r="U571" s="73"/>
      <c r="V571" s="73"/>
      <c r="W571" s="73"/>
      <c r="X571" s="73"/>
      <c r="Y571" s="73"/>
      <c r="Z571" s="73"/>
    </row>
    <row r="572">
      <c r="A572" s="73"/>
      <c r="B572" s="73"/>
      <c r="C572" s="73"/>
      <c r="D572" s="73"/>
      <c r="E572" s="73"/>
      <c r="F572" s="73"/>
      <c r="G572" s="74"/>
      <c r="H572" s="73"/>
      <c r="I572" s="73"/>
      <c r="J572" s="73"/>
      <c r="K572" s="73"/>
      <c r="L572" s="73"/>
      <c r="M572" s="73"/>
      <c r="N572" s="73"/>
      <c r="O572" s="73"/>
      <c r="P572" s="73"/>
      <c r="Q572" s="73"/>
      <c r="R572" s="73"/>
      <c r="S572" s="73"/>
      <c r="T572" s="73"/>
      <c r="U572" s="73"/>
      <c r="V572" s="73"/>
      <c r="W572" s="73"/>
      <c r="X572" s="73"/>
      <c r="Y572" s="73"/>
      <c r="Z572" s="73"/>
    </row>
    <row r="573">
      <c r="A573" s="73"/>
      <c r="B573" s="73"/>
      <c r="C573" s="73"/>
      <c r="D573" s="73"/>
      <c r="E573" s="73"/>
      <c r="F573" s="73"/>
      <c r="G573" s="74"/>
      <c r="H573" s="73"/>
      <c r="I573" s="73"/>
      <c r="J573" s="73"/>
      <c r="K573" s="73"/>
      <c r="L573" s="73"/>
      <c r="M573" s="73"/>
      <c r="N573" s="73"/>
      <c r="O573" s="73"/>
      <c r="P573" s="73"/>
      <c r="Q573" s="73"/>
      <c r="R573" s="73"/>
      <c r="S573" s="73"/>
      <c r="T573" s="73"/>
      <c r="U573" s="73"/>
      <c r="V573" s="73"/>
      <c r="W573" s="73"/>
      <c r="X573" s="73"/>
      <c r="Y573" s="73"/>
      <c r="Z573" s="73"/>
    </row>
    <row r="574">
      <c r="A574" s="73"/>
      <c r="B574" s="73"/>
      <c r="C574" s="73"/>
      <c r="D574" s="73"/>
      <c r="E574" s="73"/>
      <c r="F574" s="73"/>
      <c r="G574" s="74"/>
      <c r="H574" s="73"/>
      <c r="I574" s="73"/>
      <c r="J574" s="73"/>
      <c r="K574" s="73"/>
      <c r="L574" s="73"/>
      <c r="M574" s="73"/>
      <c r="N574" s="73"/>
      <c r="O574" s="73"/>
      <c r="P574" s="73"/>
      <c r="Q574" s="73"/>
      <c r="R574" s="73"/>
      <c r="S574" s="73"/>
      <c r="T574" s="73"/>
      <c r="U574" s="73"/>
      <c r="V574" s="73"/>
      <c r="W574" s="73"/>
      <c r="X574" s="73"/>
      <c r="Y574" s="73"/>
      <c r="Z574" s="73"/>
    </row>
    <row r="575">
      <c r="A575" s="73"/>
      <c r="B575" s="73"/>
      <c r="C575" s="73"/>
      <c r="D575" s="73"/>
      <c r="E575" s="73"/>
      <c r="F575" s="73"/>
      <c r="G575" s="74"/>
      <c r="H575" s="73"/>
      <c r="I575" s="73"/>
      <c r="J575" s="73"/>
      <c r="K575" s="73"/>
      <c r="L575" s="73"/>
      <c r="M575" s="73"/>
      <c r="N575" s="73"/>
      <c r="O575" s="73"/>
      <c r="P575" s="73"/>
      <c r="Q575" s="73"/>
      <c r="R575" s="73"/>
      <c r="S575" s="73"/>
      <c r="T575" s="73"/>
      <c r="U575" s="73"/>
      <c r="V575" s="73"/>
      <c r="W575" s="73"/>
      <c r="X575" s="73"/>
      <c r="Y575" s="73"/>
      <c r="Z575" s="73"/>
    </row>
    <row r="576">
      <c r="A576" s="73"/>
      <c r="B576" s="73"/>
      <c r="C576" s="73"/>
      <c r="D576" s="73"/>
      <c r="E576" s="73"/>
      <c r="F576" s="73"/>
      <c r="G576" s="74"/>
      <c r="H576" s="73"/>
      <c r="I576" s="73"/>
      <c r="J576" s="73"/>
      <c r="K576" s="73"/>
      <c r="L576" s="73"/>
      <c r="M576" s="73"/>
      <c r="N576" s="73"/>
      <c r="O576" s="73"/>
      <c r="P576" s="73"/>
      <c r="Q576" s="73"/>
      <c r="R576" s="73"/>
      <c r="S576" s="73"/>
      <c r="T576" s="73"/>
      <c r="U576" s="73"/>
      <c r="V576" s="73"/>
      <c r="W576" s="73"/>
      <c r="X576" s="73"/>
      <c r="Y576" s="73"/>
      <c r="Z576" s="73"/>
    </row>
    <row r="577">
      <c r="A577" s="73"/>
      <c r="B577" s="73"/>
      <c r="C577" s="73"/>
      <c r="D577" s="73"/>
      <c r="E577" s="73"/>
      <c r="F577" s="73"/>
      <c r="G577" s="74"/>
      <c r="H577" s="73"/>
      <c r="I577" s="73"/>
      <c r="J577" s="73"/>
      <c r="K577" s="73"/>
      <c r="L577" s="73"/>
      <c r="M577" s="73"/>
      <c r="N577" s="73"/>
      <c r="O577" s="73"/>
      <c r="P577" s="73"/>
      <c r="Q577" s="73"/>
      <c r="R577" s="73"/>
      <c r="S577" s="73"/>
      <c r="T577" s="73"/>
      <c r="U577" s="73"/>
      <c r="V577" s="73"/>
      <c r="W577" s="73"/>
      <c r="X577" s="73"/>
      <c r="Y577" s="73"/>
      <c r="Z577" s="73"/>
    </row>
    <row r="578">
      <c r="A578" s="73"/>
      <c r="B578" s="73"/>
      <c r="C578" s="73"/>
      <c r="D578" s="73"/>
      <c r="E578" s="73"/>
      <c r="F578" s="73"/>
      <c r="G578" s="74"/>
      <c r="H578" s="73"/>
      <c r="I578" s="73"/>
      <c r="J578" s="73"/>
      <c r="K578" s="73"/>
      <c r="L578" s="73"/>
      <c r="M578" s="73"/>
      <c r="N578" s="73"/>
      <c r="O578" s="73"/>
      <c r="P578" s="73"/>
      <c r="Q578" s="73"/>
      <c r="R578" s="73"/>
      <c r="S578" s="73"/>
      <c r="T578" s="73"/>
      <c r="U578" s="73"/>
      <c r="V578" s="73"/>
      <c r="W578" s="73"/>
      <c r="X578" s="73"/>
      <c r="Y578" s="73"/>
      <c r="Z578" s="73"/>
    </row>
    <row r="579">
      <c r="A579" s="73"/>
      <c r="B579" s="73"/>
      <c r="C579" s="73"/>
      <c r="D579" s="73"/>
      <c r="E579" s="73"/>
      <c r="F579" s="73"/>
      <c r="G579" s="74"/>
      <c r="H579" s="73"/>
      <c r="I579" s="73"/>
      <c r="J579" s="73"/>
      <c r="K579" s="73"/>
      <c r="L579" s="73"/>
      <c r="M579" s="73"/>
      <c r="N579" s="73"/>
      <c r="O579" s="73"/>
      <c r="P579" s="73"/>
      <c r="Q579" s="73"/>
      <c r="R579" s="73"/>
      <c r="S579" s="73"/>
      <c r="T579" s="73"/>
      <c r="U579" s="73"/>
      <c r="V579" s="73"/>
      <c r="W579" s="73"/>
      <c r="X579" s="73"/>
      <c r="Y579" s="73"/>
      <c r="Z579" s="73"/>
    </row>
    <row r="580">
      <c r="A580" s="73"/>
      <c r="B580" s="73"/>
      <c r="C580" s="73"/>
      <c r="D580" s="73"/>
      <c r="E580" s="73"/>
      <c r="F580" s="73"/>
      <c r="G580" s="74"/>
      <c r="H580" s="73"/>
      <c r="I580" s="73"/>
      <c r="J580" s="73"/>
      <c r="K580" s="73"/>
      <c r="L580" s="73"/>
      <c r="M580" s="73"/>
      <c r="N580" s="73"/>
      <c r="O580" s="73"/>
      <c r="P580" s="73"/>
      <c r="Q580" s="73"/>
      <c r="R580" s="73"/>
      <c r="S580" s="73"/>
      <c r="T580" s="73"/>
      <c r="U580" s="73"/>
      <c r="V580" s="73"/>
      <c r="W580" s="73"/>
      <c r="X580" s="73"/>
      <c r="Y580" s="73"/>
      <c r="Z580" s="73"/>
    </row>
    <row r="581">
      <c r="A581" s="73"/>
      <c r="B581" s="73"/>
      <c r="C581" s="73"/>
      <c r="D581" s="73"/>
      <c r="E581" s="73"/>
      <c r="F581" s="73"/>
      <c r="G581" s="74"/>
      <c r="H581" s="73"/>
      <c r="I581" s="73"/>
      <c r="J581" s="73"/>
      <c r="K581" s="73"/>
      <c r="L581" s="73"/>
      <c r="M581" s="73"/>
      <c r="N581" s="73"/>
      <c r="O581" s="73"/>
      <c r="P581" s="73"/>
      <c r="Q581" s="73"/>
      <c r="R581" s="73"/>
      <c r="S581" s="73"/>
      <c r="T581" s="73"/>
      <c r="U581" s="73"/>
      <c r="V581" s="73"/>
      <c r="W581" s="73"/>
      <c r="X581" s="73"/>
      <c r="Y581" s="73"/>
      <c r="Z581" s="73"/>
    </row>
    <row r="582">
      <c r="A582" s="73"/>
      <c r="B582" s="73"/>
      <c r="C582" s="73"/>
      <c r="D582" s="73"/>
      <c r="E582" s="73"/>
      <c r="F582" s="73"/>
      <c r="G582" s="74"/>
      <c r="H582" s="73"/>
      <c r="I582" s="73"/>
      <c r="J582" s="73"/>
      <c r="K582" s="73"/>
      <c r="L582" s="73"/>
      <c r="M582" s="73"/>
      <c r="N582" s="73"/>
      <c r="O582" s="73"/>
      <c r="P582" s="73"/>
      <c r="Q582" s="73"/>
      <c r="R582" s="73"/>
      <c r="S582" s="73"/>
      <c r="T582" s="73"/>
      <c r="U582" s="73"/>
      <c r="V582" s="73"/>
      <c r="W582" s="73"/>
      <c r="X582" s="73"/>
      <c r="Y582" s="73"/>
      <c r="Z582" s="73"/>
    </row>
    <row r="583">
      <c r="A583" s="73"/>
      <c r="B583" s="73"/>
      <c r="C583" s="73"/>
      <c r="D583" s="73"/>
      <c r="E583" s="73"/>
      <c r="F583" s="73"/>
      <c r="G583" s="74"/>
      <c r="H583" s="73"/>
      <c r="I583" s="73"/>
      <c r="J583" s="73"/>
      <c r="K583" s="73"/>
      <c r="L583" s="73"/>
      <c r="M583" s="73"/>
      <c r="N583" s="73"/>
      <c r="O583" s="73"/>
      <c r="P583" s="73"/>
      <c r="Q583" s="73"/>
      <c r="R583" s="73"/>
      <c r="S583" s="73"/>
      <c r="T583" s="73"/>
      <c r="U583" s="73"/>
      <c r="V583" s="73"/>
      <c r="W583" s="73"/>
      <c r="X583" s="73"/>
      <c r="Y583" s="73"/>
      <c r="Z583" s="73"/>
    </row>
    <row r="584">
      <c r="A584" s="73"/>
      <c r="B584" s="73"/>
      <c r="C584" s="73"/>
      <c r="D584" s="73"/>
      <c r="E584" s="73"/>
      <c r="F584" s="73"/>
      <c r="G584" s="74"/>
      <c r="H584" s="73"/>
      <c r="I584" s="73"/>
      <c r="J584" s="73"/>
      <c r="K584" s="73"/>
      <c r="L584" s="73"/>
      <c r="M584" s="73"/>
      <c r="N584" s="73"/>
      <c r="O584" s="73"/>
      <c r="P584" s="73"/>
      <c r="Q584" s="73"/>
      <c r="R584" s="73"/>
      <c r="S584" s="73"/>
      <c r="T584" s="73"/>
      <c r="U584" s="73"/>
      <c r="V584" s="73"/>
      <c r="W584" s="73"/>
      <c r="X584" s="73"/>
      <c r="Y584" s="73"/>
      <c r="Z584" s="73"/>
    </row>
    <row r="585">
      <c r="A585" s="73"/>
      <c r="B585" s="73"/>
      <c r="C585" s="73"/>
      <c r="D585" s="73"/>
      <c r="E585" s="73"/>
      <c r="F585" s="73"/>
      <c r="G585" s="74"/>
      <c r="H585" s="73"/>
      <c r="I585" s="73"/>
      <c r="J585" s="73"/>
      <c r="K585" s="73"/>
      <c r="L585" s="73"/>
      <c r="M585" s="73"/>
      <c r="N585" s="73"/>
      <c r="O585" s="73"/>
      <c r="P585" s="73"/>
      <c r="Q585" s="73"/>
      <c r="R585" s="73"/>
      <c r="S585" s="73"/>
      <c r="T585" s="73"/>
      <c r="U585" s="73"/>
      <c r="V585" s="73"/>
      <c r="W585" s="73"/>
      <c r="X585" s="73"/>
      <c r="Y585" s="73"/>
      <c r="Z585" s="73"/>
    </row>
    <row r="586">
      <c r="A586" s="73"/>
      <c r="B586" s="73"/>
      <c r="C586" s="73"/>
      <c r="D586" s="73"/>
      <c r="E586" s="73"/>
      <c r="F586" s="73"/>
      <c r="G586" s="74"/>
      <c r="H586" s="73"/>
      <c r="I586" s="73"/>
      <c r="J586" s="73"/>
      <c r="K586" s="73"/>
      <c r="L586" s="73"/>
      <c r="M586" s="73"/>
      <c r="N586" s="73"/>
      <c r="O586" s="73"/>
      <c r="P586" s="73"/>
      <c r="Q586" s="73"/>
      <c r="R586" s="73"/>
      <c r="S586" s="73"/>
      <c r="T586" s="73"/>
      <c r="U586" s="73"/>
      <c r="V586" s="73"/>
      <c r="W586" s="73"/>
      <c r="X586" s="73"/>
      <c r="Y586" s="73"/>
      <c r="Z586" s="73"/>
    </row>
    <row r="587">
      <c r="A587" s="73"/>
      <c r="B587" s="73"/>
      <c r="C587" s="73"/>
      <c r="D587" s="73"/>
      <c r="E587" s="73"/>
      <c r="F587" s="73"/>
      <c r="G587" s="74"/>
      <c r="H587" s="73"/>
      <c r="I587" s="73"/>
      <c r="J587" s="73"/>
      <c r="K587" s="73"/>
      <c r="L587" s="73"/>
      <c r="M587" s="73"/>
      <c r="N587" s="73"/>
      <c r="O587" s="73"/>
      <c r="P587" s="73"/>
      <c r="Q587" s="73"/>
      <c r="R587" s="73"/>
      <c r="S587" s="73"/>
      <c r="T587" s="73"/>
      <c r="U587" s="73"/>
      <c r="V587" s="73"/>
      <c r="W587" s="73"/>
      <c r="X587" s="73"/>
      <c r="Y587" s="73"/>
      <c r="Z587" s="73"/>
    </row>
    <row r="588">
      <c r="A588" s="73"/>
      <c r="B588" s="73"/>
      <c r="C588" s="73"/>
      <c r="D588" s="73"/>
      <c r="E588" s="73"/>
      <c r="F588" s="73"/>
      <c r="G588" s="74"/>
      <c r="H588" s="73"/>
      <c r="I588" s="73"/>
      <c r="J588" s="73"/>
      <c r="K588" s="73"/>
      <c r="L588" s="73"/>
      <c r="M588" s="73"/>
      <c r="N588" s="73"/>
      <c r="O588" s="73"/>
      <c r="P588" s="73"/>
      <c r="Q588" s="73"/>
      <c r="R588" s="73"/>
      <c r="S588" s="73"/>
      <c r="T588" s="73"/>
      <c r="U588" s="73"/>
      <c r="V588" s="73"/>
      <c r="W588" s="73"/>
      <c r="X588" s="73"/>
      <c r="Y588" s="73"/>
      <c r="Z588" s="73"/>
    </row>
    <row r="589">
      <c r="A589" s="73"/>
      <c r="B589" s="73"/>
      <c r="C589" s="73"/>
      <c r="D589" s="73"/>
      <c r="E589" s="73"/>
      <c r="F589" s="73"/>
      <c r="G589" s="74"/>
      <c r="H589" s="73"/>
      <c r="I589" s="73"/>
      <c r="J589" s="73"/>
      <c r="K589" s="73"/>
      <c r="L589" s="73"/>
      <c r="M589" s="73"/>
      <c r="N589" s="73"/>
      <c r="O589" s="73"/>
      <c r="P589" s="73"/>
      <c r="Q589" s="73"/>
      <c r="R589" s="73"/>
      <c r="S589" s="73"/>
      <c r="T589" s="73"/>
      <c r="U589" s="73"/>
      <c r="V589" s="73"/>
      <c r="W589" s="73"/>
      <c r="X589" s="73"/>
      <c r="Y589" s="73"/>
      <c r="Z589" s="73"/>
    </row>
    <row r="590">
      <c r="A590" s="73"/>
      <c r="B590" s="73"/>
      <c r="C590" s="73"/>
      <c r="D590" s="73"/>
      <c r="E590" s="73"/>
      <c r="F590" s="73"/>
      <c r="G590" s="74"/>
      <c r="H590" s="73"/>
      <c r="I590" s="73"/>
      <c r="J590" s="73"/>
      <c r="K590" s="73"/>
      <c r="L590" s="73"/>
      <c r="M590" s="73"/>
      <c r="N590" s="73"/>
      <c r="O590" s="73"/>
      <c r="P590" s="73"/>
      <c r="Q590" s="73"/>
      <c r="R590" s="73"/>
      <c r="S590" s="73"/>
      <c r="T590" s="73"/>
      <c r="U590" s="73"/>
      <c r="V590" s="73"/>
      <c r="W590" s="73"/>
      <c r="X590" s="73"/>
      <c r="Y590" s="73"/>
      <c r="Z590" s="73"/>
    </row>
    <row r="591">
      <c r="A591" s="73"/>
      <c r="B591" s="73"/>
      <c r="C591" s="73"/>
      <c r="D591" s="73"/>
      <c r="E591" s="73"/>
      <c r="F591" s="73"/>
      <c r="G591" s="74"/>
      <c r="H591" s="73"/>
      <c r="I591" s="73"/>
      <c r="J591" s="73"/>
      <c r="K591" s="73"/>
      <c r="L591" s="73"/>
      <c r="M591" s="73"/>
      <c r="N591" s="73"/>
      <c r="O591" s="73"/>
      <c r="P591" s="73"/>
      <c r="Q591" s="73"/>
      <c r="R591" s="73"/>
      <c r="S591" s="73"/>
      <c r="T591" s="73"/>
      <c r="U591" s="73"/>
      <c r="V591" s="73"/>
      <c r="W591" s="73"/>
      <c r="X591" s="73"/>
      <c r="Y591" s="73"/>
      <c r="Z591" s="73"/>
    </row>
    <row r="592">
      <c r="A592" s="73"/>
      <c r="B592" s="73"/>
      <c r="C592" s="73"/>
      <c r="D592" s="73"/>
      <c r="E592" s="73"/>
      <c r="F592" s="73"/>
      <c r="G592" s="74"/>
      <c r="H592" s="73"/>
      <c r="I592" s="73"/>
      <c r="J592" s="73"/>
      <c r="K592" s="73"/>
      <c r="L592" s="73"/>
      <c r="M592" s="73"/>
      <c r="N592" s="73"/>
      <c r="O592" s="73"/>
      <c r="P592" s="73"/>
      <c r="Q592" s="73"/>
      <c r="R592" s="73"/>
      <c r="S592" s="73"/>
      <c r="T592" s="73"/>
      <c r="U592" s="73"/>
      <c r="V592" s="73"/>
      <c r="W592" s="73"/>
      <c r="X592" s="73"/>
      <c r="Y592" s="73"/>
      <c r="Z592" s="73"/>
    </row>
    <row r="593">
      <c r="A593" s="73"/>
      <c r="B593" s="73"/>
      <c r="C593" s="73"/>
      <c r="D593" s="73"/>
      <c r="E593" s="73"/>
      <c r="F593" s="73"/>
      <c r="G593" s="74"/>
      <c r="H593" s="73"/>
      <c r="I593" s="73"/>
      <c r="J593" s="73"/>
      <c r="K593" s="73"/>
      <c r="L593" s="73"/>
      <c r="M593" s="73"/>
      <c r="N593" s="73"/>
      <c r="O593" s="73"/>
      <c r="P593" s="73"/>
      <c r="Q593" s="73"/>
      <c r="R593" s="73"/>
      <c r="S593" s="73"/>
      <c r="T593" s="73"/>
      <c r="U593" s="73"/>
      <c r="V593" s="73"/>
      <c r="W593" s="73"/>
      <c r="X593" s="73"/>
      <c r="Y593" s="73"/>
      <c r="Z593" s="73"/>
    </row>
    <row r="594">
      <c r="A594" s="73"/>
      <c r="B594" s="73"/>
      <c r="C594" s="73"/>
      <c r="D594" s="73"/>
      <c r="E594" s="73"/>
      <c r="F594" s="73"/>
      <c r="G594" s="74"/>
      <c r="H594" s="73"/>
      <c r="I594" s="73"/>
      <c r="J594" s="73"/>
      <c r="K594" s="73"/>
      <c r="L594" s="73"/>
      <c r="M594" s="73"/>
      <c r="N594" s="73"/>
      <c r="O594" s="73"/>
      <c r="P594" s="73"/>
      <c r="Q594" s="73"/>
      <c r="R594" s="73"/>
      <c r="S594" s="73"/>
      <c r="T594" s="73"/>
      <c r="U594" s="73"/>
      <c r="V594" s="73"/>
      <c r="W594" s="73"/>
      <c r="X594" s="73"/>
      <c r="Y594" s="73"/>
      <c r="Z594" s="73"/>
    </row>
    <row r="595">
      <c r="A595" s="73"/>
      <c r="B595" s="73"/>
      <c r="C595" s="73"/>
      <c r="D595" s="73"/>
      <c r="E595" s="73"/>
      <c r="F595" s="73"/>
      <c r="G595" s="74"/>
      <c r="H595" s="73"/>
      <c r="I595" s="73"/>
      <c r="J595" s="73"/>
      <c r="K595" s="73"/>
      <c r="L595" s="73"/>
      <c r="M595" s="73"/>
      <c r="N595" s="73"/>
      <c r="O595" s="73"/>
      <c r="P595" s="73"/>
      <c r="Q595" s="73"/>
      <c r="R595" s="73"/>
      <c r="S595" s="73"/>
      <c r="T595" s="73"/>
      <c r="U595" s="73"/>
      <c r="V595" s="73"/>
      <c r="W595" s="73"/>
      <c r="X595" s="73"/>
      <c r="Y595" s="73"/>
      <c r="Z595" s="73"/>
    </row>
    <row r="596">
      <c r="A596" s="73"/>
      <c r="B596" s="73"/>
      <c r="C596" s="73"/>
      <c r="D596" s="73"/>
      <c r="E596" s="73"/>
      <c r="F596" s="73"/>
      <c r="G596" s="74"/>
      <c r="H596" s="73"/>
      <c r="I596" s="73"/>
      <c r="J596" s="73"/>
      <c r="K596" s="73"/>
      <c r="L596" s="73"/>
      <c r="M596" s="73"/>
      <c r="N596" s="73"/>
      <c r="O596" s="73"/>
      <c r="P596" s="73"/>
      <c r="Q596" s="73"/>
      <c r="R596" s="73"/>
      <c r="S596" s="73"/>
      <c r="T596" s="73"/>
      <c r="U596" s="73"/>
      <c r="V596" s="73"/>
      <c r="W596" s="73"/>
      <c r="X596" s="73"/>
      <c r="Y596" s="73"/>
      <c r="Z596" s="73"/>
    </row>
    <row r="597">
      <c r="A597" s="73"/>
      <c r="B597" s="73"/>
      <c r="C597" s="73"/>
      <c r="D597" s="73"/>
      <c r="E597" s="73"/>
      <c r="F597" s="73"/>
      <c r="G597" s="74"/>
      <c r="H597" s="73"/>
      <c r="I597" s="73"/>
      <c r="J597" s="73"/>
      <c r="K597" s="73"/>
      <c r="L597" s="73"/>
      <c r="M597" s="73"/>
      <c r="N597" s="73"/>
      <c r="O597" s="73"/>
      <c r="P597" s="73"/>
      <c r="Q597" s="73"/>
      <c r="R597" s="73"/>
      <c r="S597" s="73"/>
      <c r="T597" s="73"/>
      <c r="U597" s="73"/>
      <c r="V597" s="73"/>
      <c r="W597" s="73"/>
      <c r="X597" s="73"/>
      <c r="Y597" s="73"/>
      <c r="Z597" s="73"/>
    </row>
    <row r="598">
      <c r="A598" s="73"/>
      <c r="B598" s="73"/>
      <c r="C598" s="73"/>
      <c r="D598" s="73"/>
      <c r="E598" s="73"/>
      <c r="F598" s="73"/>
      <c r="G598" s="74"/>
      <c r="H598" s="73"/>
      <c r="I598" s="73"/>
      <c r="J598" s="73"/>
      <c r="K598" s="73"/>
      <c r="L598" s="73"/>
      <c r="M598" s="73"/>
      <c r="N598" s="73"/>
      <c r="O598" s="73"/>
      <c r="P598" s="73"/>
      <c r="Q598" s="73"/>
      <c r="R598" s="73"/>
      <c r="S598" s="73"/>
      <c r="T598" s="73"/>
      <c r="U598" s="73"/>
      <c r="V598" s="73"/>
      <c r="W598" s="73"/>
      <c r="X598" s="73"/>
      <c r="Y598" s="73"/>
      <c r="Z598" s="73"/>
    </row>
    <row r="599">
      <c r="A599" s="73"/>
      <c r="B599" s="73"/>
      <c r="C599" s="73"/>
      <c r="D599" s="73"/>
      <c r="E599" s="73"/>
      <c r="F599" s="73"/>
      <c r="G599" s="74"/>
      <c r="H599" s="73"/>
      <c r="I599" s="73"/>
      <c r="J599" s="73"/>
      <c r="K599" s="73"/>
      <c r="L599" s="73"/>
      <c r="M599" s="73"/>
      <c r="N599" s="73"/>
      <c r="O599" s="73"/>
      <c r="P599" s="73"/>
      <c r="Q599" s="73"/>
      <c r="R599" s="73"/>
      <c r="S599" s="73"/>
      <c r="T599" s="73"/>
      <c r="U599" s="73"/>
      <c r="V599" s="73"/>
      <c r="W599" s="73"/>
      <c r="X599" s="73"/>
      <c r="Y599" s="73"/>
      <c r="Z599" s="73"/>
    </row>
    <row r="600">
      <c r="A600" s="73"/>
      <c r="B600" s="73"/>
      <c r="C600" s="73"/>
      <c r="D600" s="73"/>
      <c r="E600" s="73"/>
      <c r="F600" s="73"/>
      <c r="G600" s="74"/>
      <c r="H600" s="73"/>
      <c r="I600" s="73"/>
      <c r="J600" s="73"/>
      <c r="K600" s="73"/>
      <c r="L600" s="73"/>
      <c r="M600" s="73"/>
      <c r="N600" s="73"/>
      <c r="O600" s="73"/>
      <c r="P600" s="73"/>
      <c r="Q600" s="73"/>
      <c r="R600" s="73"/>
      <c r="S600" s="73"/>
      <c r="T600" s="73"/>
      <c r="U600" s="73"/>
      <c r="V600" s="73"/>
      <c r="W600" s="73"/>
      <c r="X600" s="73"/>
      <c r="Y600" s="73"/>
      <c r="Z600" s="73"/>
    </row>
    <row r="601">
      <c r="A601" s="73"/>
      <c r="B601" s="73"/>
      <c r="C601" s="73"/>
      <c r="D601" s="73"/>
      <c r="E601" s="73"/>
      <c r="F601" s="73"/>
      <c r="G601" s="74"/>
      <c r="H601" s="73"/>
      <c r="I601" s="73"/>
      <c r="J601" s="73"/>
      <c r="K601" s="73"/>
      <c r="L601" s="73"/>
      <c r="M601" s="73"/>
      <c r="N601" s="73"/>
      <c r="O601" s="73"/>
      <c r="P601" s="73"/>
      <c r="Q601" s="73"/>
      <c r="R601" s="73"/>
      <c r="S601" s="73"/>
      <c r="T601" s="73"/>
      <c r="U601" s="73"/>
      <c r="V601" s="73"/>
      <c r="W601" s="73"/>
      <c r="X601" s="73"/>
      <c r="Y601" s="73"/>
      <c r="Z601" s="73"/>
    </row>
    <row r="602">
      <c r="A602" s="73"/>
      <c r="B602" s="73"/>
      <c r="C602" s="73"/>
      <c r="D602" s="73"/>
      <c r="E602" s="73"/>
      <c r="F602" s="73"/>
      <c r="G602" s="74"/>
      <c r="H602" s="73"/>
      <c r="I602" s="73"/>
      <c r="J602" s="73"/>
      <c r="K602" s="73"/>
      <c r="L602" s="73"/>
      <c r="M602" s="73"/>
      <c r="N602" s="73"/>
      <c r="O602" s="73"/>
      <c r="P602" s="73"/>
      <c r="Q602" s="73"/>
      <c r="R602" s="73"/>
      <c r="S602" s="73"/>
      <c r="T602" s="73"/>
      <c r="U602" s="73"/>
      <c r="V602" s="73"/>
      <c r="W602" s="73"/>
      <c r="X602" s="73"/>
      <c r="Y602" s="73"/>
      <c r="Z602" s="73"/>
    </row>
    <row r="603">
      <c r="A603" s="73"/>
      <c r="B603" s="73"/>
      <c r="C603" s="73"/>
      <c r="D603" s="73"/>
      <c r="E603" s="73"/>
      <c r="F603" s="73"/>
      <c r="G603" s="74"/>
      <c r="H603" s="73"/>
      <c r="I603" s="73"/>
      <c r="J603" s="73"/>
      <c r="K603" s="73"/>
      <c r="L603" s="73"/>
      <c r="M603" s="73"/>
      <c r="N603" s="73"/>
      <c r="O603" s="73"/>
      <c r="P603" s="73"/>
      <c r="Q603" s="73"/>
      <c r="R603" s="73"/>
      <c r="S603" s="73"/>
      <c r="T603" s="73"/>
      <c r="U603" s="73"/>
      <c r="V603" s="73"/>
      <c r="W603" s="73"/>
      <c r="X603" s="73"/>
      <c r="Y603" s="73"/>
      <c r="Z603" s="73"/>
    </row>
    <row r="604">
      <c r="A604" s="73"/>
      <c r="B604" s="73"/>
      <c r="C604" s="73"/>
      <c r="D604" s="73"/>
      <c r="E604" s="73"/>
      <c r="F604" s="73"/>
      <c r="G604" s="74"/>
      <c r="H604" s="73"/>
      <c r="I604" s="73"/>
      <c r="J604" s="73"/>
      <c r="K604" s="73"/>
      <c r="L604" s="73"/>
      <c r="M604" s="73"/>
      <c r="N604" s="73"/>
      <c r="O604" s="73"/>
      <c r="P604" s="73"/>
      <c r="Q604" s="73"/>
      <c r="R604" s="73"/>
      <c r="S604" s="73"/>
      <c r="T604" s="73"/>
      <c r="U604" s="73"/>
      <c r="V604" s="73"/>
      <c r="W604" s="73"/>
      <c r="X604" s="73"/>
      <c r="Y604" s="73"/>
      <c r="Z604" s="73"/>
    </row>
    <row r="605">
      <c r="A605" s="73"/>
      <c r="B605" s="73"/>
      <c r="C605" s="73"/>
      <c r="D605" s="73"/>
      <c r="E605" s="73"/>
      <c r="F605" s="73"/>
      <c r="G605" s="74"/>
      <c r="H605" s="73"/>
      <c r="I605" s="73"/>
      <c r="J605" s="73"/>
      <c r="K605" s="73"/>
      <c r="L605" s="73"/>
      <c r="M605" s="73"/>
      <c r="N605" s="73"/>
      <c r="O605" s="73"/>
      <c r="P605" s="73"/>
      <c r="Q605" s="73"/>
      <c r="R605" s="73"/>
      <c r="S605" s="73"/>
      <c r="T605" s="73"/>
      <c r="U605" s="73"/>
      <c r="V605" s="73"/>
      <c r="W605" s="73"/>
      <c r="X605" s="73"/>
      <c r="Y605" s="73"/>
      <c r="Z605" s="73"/>
    </row>
    <row r="606">
      <c r="A606" s="73"/>
      <c r="B606" s="73"/>
      <c r="C606" s="73"/>
      <c r="D606" s="73"/>
      <c r="E606" s="73"/>
      <c r="F606" s="73"/>
      <c r="G606" s="74"/>
      <c r="H606" s="73"/>
      <c r="I606" s="73"/>
      <c r="J606" s="73"/>
      <c r="K606" s="73"/>
      <c r="L606" s="73"/>
      <c r="M606" s="73"/>
      <c r="N606" s="73"/>
      <c r="O606" s="73"/>
      <c r="P606" s="73"/>
      <c r="Q606" s="73"/>
      <c r="R606" s="73"/>
      <c r="S606" s="73"/>
      <c r="T606" s="73"/>
      <c r="U606" s="73"/>
      <c r="V606" s="73"/>
      <c r="W606" s="73"/>
      <c r="X606" s="73"/>
      <c r="Y606" s="73"/>
      <c r="Z606" s="73"/>
    </row>
    <row r="607">
      <c r="A607" s="73"/>
      <c r="B607" s="73"/>
      <c r="C607" s="73"/>
      <c r="D607" s="73"/>
      <c r="E607" s="73"/>
      <c r="F607" s="73"/>
      <c r="G607" s="74"/>
      <c r="H607" s="73"/>
      <c r="I607" s="73"/>
      <c r="J607" s="73"/>
      <c r="K607" s="73"/>
      <c r="L607" s="73"/>
      <c r="M607" s="73"/>
      <c r="N607" s="73"/>
      <c r="O607" s="73"/>
      <c r="P607" s="73"/>
      <c r="Q607" s="73"/>
      <c r="R607" s="73"/>
      <c r="S607" s="73"/>
      <c r="T607" s="73"/>
      <c r="U607" s="73"/>
      <c r="V607" s="73"/>
      <c r="W607" s="73"/>
      <c r="X607" s="73"/>
      <c r="Y607" s="73"/>
      <c r="Z607" s="73"/>
    </row>
    <row r="608">
      <c r="A608" s="73"/>
      <c r="B608" s="73"/>
      <c r="C608" s="73"/>
      <c r="D608" s="73"/>
      <c r="E608" s="73"/>
      <c r="F608" s="73"/>
      <c r="G608" s="74"/>
      <c r="H608" s="73"/>
      <c r="I608" s="73"/>
      <c r="J608" s="73"/>
      <c r="K608" s="73"/>
      <c r="L608" s="73"/>
      <c r="M608" s="73"/>
      <c r="N608" s="73"/>
      <c r="O608" s="73"/>
      <c r="P608" s="73"/>
      <c r="Q608" s="73"/>
      <c r="R608" s="73"/>
      <c r="S608" s="73"/>
      <c r="T608" s="73"/>
      <c r="U608" s="73"/>
      <c r="V608" s="73"/>
      <c r="W608" s="73"/>
      <c r="X608" s="73"/>
      <c r="Y608" s="73"/>
      <c r="Z608" s="73"/>
    </row>
    <row r="609">
      <c r="A609" s="73"/>
      <c r="B609" s="73"/>
      <c r="C609" s="73"/>
      <c r="D609" s="73"/>
      <c r="E609" s="73"/>
      <c r="F609" s="73"/>
      <c r="G609" s="74"/>
      <c r="H609" s="73"/>
      <c r="I609" s="73"/>
      <c r="J609" s="73"/>
      <c r="K609" s="73"/>
      <c r="L609" s="73"/>
      <c r="M609" s="73"/>
      <c r="N609" s="73"/>
      <c r="O609" s="73"/>
      <c r="P609" s="73"/>
      <c r="Q609" s="73"/>
      <c r="R609" s="73"/>
      <c r="S609" s="73"/>
      <c r="T609" s="73"/>
      <c r="U609" s="73"/>
      <c r="V609" s="73"/>
      <c r="W609" s="73"/>
      <c r="X609" s="73"/>
      <c r="Y609" s="73"/>
      <c r="Z609" s="73"/>
    </row>
    <row r="610">
      <c r="A610" s="73"/>
      <c r="B610" s="73"/>
      <c r="C610" s="73"/>
      <c r="D610" s="73"/>
      <c r="E610" s="73"/>
      <c r="F610" s="73"/>
      <c r="G610" s="74"/>
      <c r="H610" s="73"/>
      <c r="I610" s="73"/>
      <c r="J610" s="73"/>
      <c r="K610" s="73"/>
      <c r="L610" s="73"/>
      <c r="M610" s="73"/>
      <c r="N610" s="73"/>
      <c r="O610" s="73"/>
      <c r="P610" s="73"/>
      <c r="Q610" s="73"/>
      <c r="R610" s="73"/>
      <c r="S610" s="73"/>
      <c r="T610" s="73"/>
      <c r="U610" s="73"/>
      <c r="V610" s="73"/>
      <c r="W610" s="73"/>
      <c r="X610" s="73"/>
      <c r="Y610" s="73"/>
      <c r="Z610" s="73"/>
    </row>
    <row r="611">
      <c r="A611" s="73"/>
      <c r="B611" s="73"/>
      <c r="C611" s="73"/>
      <c r="D611" s="73"/>
      <c r="E611" s="73"/>
      <c r="F611" s="73"/>
      <c r="G611" s="74"/>
      <c r="H611" s="73"/>
      <c r="I611" s="73"/>
      <c r="J611" s="73"/>
      <c r="K611" s="73"/>
      <c r="L611" s="73"/>
      <c r="M611" s="73"/>
      <c r="N611" s="73"/>
      <c r="O611" s="73"/>
      <c r="P611" s="73"/>
      <c r="Q611" s="73"/>
      <c r="R611" s="73"/>
      <c r="S611" s="73"/>
      <c r="T611" s="73"/>
      <c r="U611" s="73"/>
      <c r="V611" s="73"/>
      <c r="W611" s="73"/>
      <c r="X611" s="73"/>
      <c r="Y611" s="73"/>
      <c r="Z611" s="73"/>
    </row>
    <row r="612">
      <c r="A612" s="73"/>
      <c r="B612" s="73"/>
      <c r="C612" s="73"/>
      <c r="D612" s="73"/>
      <c r="E612" s="73"/>
      <c r="F612" s="73"/>
      <c r="G612" s="74"/>
      <c r="H612" s="73"/>
      <c r="I612" s="73"/>
      <c r="J612" s="73"/>
      <c r="K612" s="73"/>
      <c r="L612" s="73"/>
      <c r="M612" s="73"/>
      <c r="N612" s="73"/>
      <c r="O612" s="73"/>
      <c r="P612" s="73"/>
      <c r="Q612" s="73"/>
      <c r="R612" s="73"/>
      <c r="S612" s="73"/>
      <c r="T612" s="73"/>
      <c r="U612" s="73"/>
      <c r="V612" s="73"/>
      <c r="W612" s="73"/>
      <c r="X612" s="73"/>
      <c r="Y612" s="73"/>
      <c r="Z612" s="73"/>
    </row>
    <row r="613">
      <c r="A613" s="73"/>
      <c r="B613" s="73"/>
      <c r="C613" s="73"/>
      <c r="D613" s="73"/>
      <c r="E613" s="73"/>
      <c r="F613" s="73"/>
      <c r="G613" s="74"/>
      <c r="H613" s="73"/>
      <c r="I613" s="73"/>
      <c r="J613" s="73"/>
      <c r="K613" s="73"/>
      <c r="L613" s="73"/>
      <c r="M613" s="73"/>
      <c r="N613" s="73"/>
      <c r="O613" s="73"/>
      <c r="P613" s="73"/>
      <c r="Q613" s="73"/>
      <c r="R613" s="73"/>
      <c r="S613" s="73"/>
      <c r="T613" s="73"/>
      <c r="U613" s="73"/>
      <c r="V613" s="73"/>
      <c r="W613" s="73"/>
      <c r="X613" s="73"/>
      <c r="Y613" s="73"/>
      <c r="Z613" s="73"/>
    </row>
    <row r="614">
      <c r="A614" s="73"/>
      <c r="B614" s="73"/>
      <c r="C614" s="73"/>
      <c r="D614" s="73"/>
      <c r="E614" s="73"/>
      <c r="F614" s="73"/>
      <c r="G614" s="74"/>
      <c r="H614" s="73"/>
      <c r="I614" s="73"/>
      <c r="J614" s="73"/>
      <c r="K614" s="73"/>
      <c r="L614" s="73"/>
      <c r="M614" s="73"/>
      <c r="N614" s="73"/>
      <c r="O614" s="73"/>
      <c r="P614" s="73"/>
      <c r="Q614" s="73"/>
      <c r="R614" s="73"/>
      <c r="S614" s="73"/>
      <c r="T614" s="73"/>
      <c r="U614" s="73"/>
      <c r="V614" s="73"/>
      <c r="W614" s="73"/>
      <c r="X614" s="73"/>
      <c r="Y614" s="73"/>
      <c r="Z614" s="73"/>
    </row>
    <row r="615">
      <c r="A615" s="73"/>
      <c r="B615" s="73"/>
      <c r="C615" s="73"/>
      <c r="D615" s="73"/>
      <c r="E615" s="73"/>
      <c r="F615" s="73"/>
      <c r="G615" s="74"/>
      <c r="H615" s="73"/>
      <c r="I615" s="73"/>
      <c r="J615" s="73"/>
      <c r="K615" s="73"/>
      <c r="L615" s="73"/>
      <c r="M615" s="73"/>
      <c r="N615" s="73"/>
      <c r="O615" s="73"/>
      <c r="P615" s="73"/>
      <c r="Q615" s="73"/>
      <c r="R615" s="73"/>
      <c r="S615" s="73"/>
      <c r="T615" s="73"/>
      <c r="U615" s="73"/>
      <c r="V615" s="73"/>
      <c r="W615" s="73"/>
      <c r="X615" s="73"/>
      <c r="Y615" s="73"/>
      <c r="Z615" s="73"/>
    </row>
    <row r="616">
      <c r="A616" s="73"/>
      <c r="B616" s="73"/>
      <c r="C616" s="73"/>
      <c r="D616" s="73"/>
      <c r="E616" s="73"/>
      <c r="F616" s="73"/>
      <c r="G616" s="74"/>
      <c r="H616" s="73"/>
      <c r="I616" s="73"/>
      <c r="J616" s="73"/>
      <c r="K616" s="73"/>
      <c r="L616" s="73"/>
      <c r="M616" s="73"/>
      <c r="N616" s="73"/>
      <c r="O616" s="73"/>
      <c r="P616" s="73"/>
      <c r="Q616" s="73"/>
      <c r="R616" s="73"/>
      <c r="S616" s="73"/>
      <c r="T616" s="73"/>
      <c r="U616" s="73"/>
      <c r="V616" s="73"/>
      <c r="W616" s="73"/>
      <c r="X616" s="73"/>
      <c r="Y616" s="73"/>
      <c r="Z616" s="73"/>
    </row>
    <row r="617">
      <c r="A617" s="73"/>
      <c r="B617" s="73"/>
      <c r="C617" s="73"/>
      <c r="D617" s="73"/>
      <c r="E617" s="73"/>
      <c r="F617" s="73"/>
      <c r="G617" s="74"/>
      <c r="H617" s="73"/>
      <c r="I617" s="73"/>
      <c r="J617" s="73"/>
      <c r="K617" s="73"/>
      <c r="L617" s="73"/>
      <c r="M617" s="73"/>
      <c r="N617" s="73"/>
      <c r="O617" s="73"/>
      <c r="P617" s="73"/>
      <c r="Q617" s="73"/>
      <c r="R617" s="73"/>
      <c r="S617" s="73"/>
      <c r="T617" s="73"/>
      <c r="U617" s="73"/>
      <c r="V617" s="73"/>
      <c r="W617" s="73"/>
      <c r="X617" s="73"/>
      <c r="Y617" s="73"/>
      <c r="Z617" s="73"/>
    </row>
    <row r="618">
      <c r="A618" s="73"/>
      <c r="B618" s="73"/>
      <c r="C618" s="73"/>
      <c r="D618" s="73"/>
      <c r="E618" s="73"/>
      <c r="F618" s="73"/>
      <c r="G618" s="74"/>
      <c r="H618" s="73"/>
      <c r="I618" s="73"/>
      <c r="J618" s="73"/>
      <c r="K618" s="73"/>
      <c r="L618" s="73"/>
      <c r="M618" s="73"/>
      <c r="N618" s="73"/>
      <c r="O618" s="73"/>
      <c r="P618" s="73"/>
      <c r="Q618" s="73"/>
      <c r="R618" s="73"/>
      <c r="S618" s="73"/>
      <c r="T618" s="73"/>
      <c r="U618" s="73"/>
      <c r="V618" s="73"/>
      <c r="W618" s="73"/>
      <c r="X618" s="73"/>
      <c r="Y618" s="73"/>
      <c r="Z618" s="73"/>
    </row>
    <row r="619">
      <c r="A619" s="73"/>
      <c r="B619" s="73"/>
      <c r="C619" s="73"/>
      <c r="D619" s="73"/>
      <c r="E619" s="73"/>
      <c r="F619" s="73"/>
      <c r="G619" s="74"/>
      <c r="H619" s="73"/>
      <c r="I619" s="73"/>
      <c r="J619" s="73"/>
      <c r="K619" s="73"/>
      <c r="L619" s="73"/>
      <c r="M619" s="73"/>
      <c r="N619" s="73"/>
      <c r="O619" s="73"/>
      <c r="P619" s="73"/>
      <c r="Q619" s="73"/>
      <c r="R619" s="73"/>
      <c r="S619" s="73"/>
      <c r="T619" s="73"/>
      <c r="U619" s="73"/>
      <c r="V619" s="73"/>
      <c r="W619" s="73"/>
      <c r="X619" s="73"/>
      <c r="Y619" s="73"/>
      <c r="Z619" s="73"/>
    </row>
    <row r="620">
      <c r="A620" s="73"/>
      <c r="B620" s="73"/>
      <c r="C620" s="73"/>
      <c r="D620" s="73"/>
      <c r="E620" s="73"/>
      <c r="F620" s="73"/>
      <c r="G620" s="74"/>
      <c r="H620" s="73"/>
      <c r="I620" s="73"/>
      <c r="J620" s="73"/>
      <c r="K620" s="73"/>
      <c r="L620" s="73"/>
      <c r="M620" s="73"/>
      <c r="N620" s="73"/>
      <c r="O620" s="73"/>
      <c r="P620" s="73"/>
      <c r="Q620" s="73"/>
      <c r="R620" s="73"/>
      <c r="S620" s="73"/>
      <c r="T620" s="73"/>
      <c r="U620" s="73"/>
      <c r="V620" s="73"/>
      <c r="W620" s="73"/>
      <c r="X620" s="73"/>
      <c r="Y620" s="73"/>
      <c r="Z620" s="73"/>
    </row>
    <row r="621">
      <c r="A621" s="73"/>
      <c r="B621" s="73"/>
      <c r="C621" s="73"/>
      <c r="D621" s="73"/>
      <c r="E621" s="73"/>
      <c r="F621" s="73"/>
      <c r="G621" s="74"/>
      <c r="H621" s="73"/>
      <c r="I621" s="73"/>
      <c r="J621" s="73"/>
      <c r="K621" s="73"/>
      <c r="L621" s="73"/>
      <c r="M621" s="73"/>
      <c r="N621" s="73"/>
      <c r="O621" s="73"/>
      <c r="P621" s="73"/>
      <c r="Q621" s="73"/>
      <c r="R621" s="73"/>
      <c r="S621" s="73"/>
      <c r="T621" s="73"/>
      <c r="U621" s="73"/>
      <c r="V621" s="73"/>
      <c r="W621" s="73"/>
      <c r="X621" s="73"/>
      <c r="Y621" s="73"/>
      <c r="Z621" s="73"/>
    </row>
    <row r="622">
      <c r="A622" s="73"/>
      <c r="B622" s="73"/>
      <c r="C622" s="73"/>
      <c r="D622" s="73"/>
      <c r="E622" s="73"/>
      <c r="F622" s="73"/>
      <c r="G622" s="74"/>
      <c r="H622" s="73"/>
      <c r="I622" s="73"/>
      <c r="J622" s="73"/>
      <c r="K622" s="73"/>
      <c r="L622" s="73"/>
      <c r="M622" s="73"/>
      <c r="N622" s="73"/>
      <c r="O622" s="73"/>
      <c r="P622" s="73"/>
      <c r="Q622" s="73"/>
      <c r="R622" s="73"/>
      <c r="S622" s="73"/>
      <c r="T622" s="73"/>
      <c r="U622" s="73"/>
      <c r="V622" s="73"/>
      <c r="W622" s="73"/>
      <c r="X622" s="73"/>
      <c r="Y622" s="73"/>
      <c r="Z622" s="73"/>
    </row>
    <row r="623">
      <c r="A623" s="73"/>
      <c r="B623" s="73"/>
      <c r="C623" s="73"/>
      <c r="D623" s="73"/>
      <c r="E623" s="73"/>
      <c r="F623" s="73"/>
      <c r="G623" s="74"/>
      <c r="H623" s="73"/>
      <c r="I623" s="73"/>
      <c r="J623" s="73"/>
      <c r="K623" s="73"/>
      <c r="L623" s="73"/>
      <c r="M623" s="73"/>
      <c r="N623" s="73"/>
      <c r="O623" s="73"/>
      <c r="P623" s="73"/>
      <c r="Q623" s="73"/>
      <c r="R623" s="73"/>
      <c r="S623" s="73"/>
      <c r="T623" s="73"/>
      <c r="U623" s="73"/>
      <c r="V623" s="73"/>
      <c r="W623" s="73"/>
      <c r="X623" s="73"/>
      <c r="Y623" s="73"/>
      <c r="Z623" s="73"/>
    </row>
    <row r="624">
      <c r="A624" s="73"/>
      <c r="B624" s="73"/>
      <c r="C624" s="73"/>
      <c r="D624" s="73"/>
      <c r="E624" s="73"/>
      <c r="F624" s="73"/>
      <c r="G624" s="74"/>
      <c r="H624" s="73"/>
      <c r="I624" s="73"/>
      <c r="J624" s="73"/>
      <c r="K624" s="73"/>
      <c r="L624" s="73"/>
      <c r="M624" s="73"/>
      <c r="N624" s="73"/>
      <c r="O624" s="73"/>
      <c r="P624" s="73"/>
      <c r="Q624" s="73"/>
      <c r="R624" s="73"/>
      <c r="S624" s="73"/>
      <c r="T624" s="73"/>
      <c r="U624" s="73"/>
      <c r="V624" s="73"/>
      <c r="W624" s="73"/>
      <c r="X624" s="73"/>
      <c r="Y624" s="73"/>
      <c r="Z624" s="73"/>
    </row>
    <row r="625">
      <c r="A625" s="73"/>
      <c r="B625" s="73"/>
      <c r="C625" s="73"/>
      <c r="D625" s="73"/>
      <c r="E625" s="73"/>
      <c r="F625" s="73"/>
      <c r="G625" s="74"/>
      <c r="H625" s="73"/>
      <c r="I625" s="73"/>
      <c r="J625" s="73"/>
      <c r="K625" s="73"/>
      <c r="L625" s="73"/>
      <c r="M625" s="73"/>
      <c r="N625" s="73"/>
      <c r="O625" s="73"/>
      <c r="P625" s="73"/>
      <c r="Q625" s="73"/>
      <c r="R625" s="73"/>
      <c r="S625" s="73"/>
      <c r="T625" s="73"/>
      <c r="U625" s="73"/>
      <c r="V625" s="73"/>
      <c r="W625" s="73"/>
      <c r="X625" s="73"/>
      <c r="Y625" s="73"/>
      <c r="Z625" s="73"/>
    </row>
    <row r="626">
      <c r="A626" s="73"/>
      <c r="B626" s="73"/>
      <c r="C626" s="73"/>
      <c r="D626" s="73"/>
      <c r="E626" s="73"/>
      <c r="F626" s="73"/>
      <c r="G626" s="74"/>
      <c r="H626" s="73"/>
      <c r="I626" s="73"/>
      <c r="J626" s="73"/>
      <c r="K626" s="73"/>
      <c r="L626" s="73"/>
      <c r="M626" s="73"/>
      <c r="N626" s="73"/>
      <c r="O626" s="73"/>
      <c r="P626" s="73"/>
      <c r="Q626" s="73"/>
      <c r="R626" s="73"/>
      <c r="S626" s="73"/>
      <c r="T626" s="73"/>
      <c r="U626" s="73"/>
      <c r="V626" s="73"/>
      <c r="W626" s="73"/>
      <c r="X626" s="73"/>
      <c r="Y626" s="73"/>
      <c r="Z626" s="73"/>
    </row>
    <row r="627">
      <c r="A627" s="73"/>
      <c r="B627" s="73"/>
      <c r="C627" s="73"/>
      <c r="D627" s="73"/>
      <c r="E627" s="73"/>
      <c r="F627" s="73"/>
      <c r="G627" s="74"/>
      <c r="H627" s="73"/>
      <c r="I627" s="73"/>
      <c r="J627" s="73"/>
      <c r="K627" s="73"/>
      <c r="L627" s="73"/>
      <c r="M627" s="73"/>
      <c r="N627" s="73"/>
      <c r="O627" s="73"/>
      <c r="P627" s="73"/>
      <c r="Q627" s="73"/>
      <c r="R627" s="73"/>
      <c r="S627" s="73"/>
      <c r="T627" s="73"/>
      <c r="U627" s="73"/>
      <c r="V627" s="73"/>
      <c r="W627" s="73"/>
      <c r="X627" s="73"/>
      <c r="Y627" s="73"/>
      <c r="Z627" s="73"/>
    </row>
    <row r="628">
      <c r="A628" s="73"/>
      <c r="B628" s="73"/>
      <c r="C628" s="73"/>
      <c r="D628" s="73"/>
      <c r="E628" s="73"/>
      <c r="F628" s="73"/>
      <c r="G628" s="74"/>
      <c r="H628" s="73"/>
      <c r="I628" s="73"/>
      <c r="J628" s="73"/>
      <c r="K628" s="73"/>
      <c r="L628" s="73"/>
      <c r="M628" s="73"/>
      <c r="N628" s="73"/>
      <c r="O628" s="73"/>
      <c r="P628" s="73"/>
      <c r="Q628" s="73"/>
      <c r="R628" s="73"/>
      <c r="S628" s="73"/>
      <c r="T628" s="73"/>
      <c r="U628" s="73"/>
      <c r="V628" s="73"/>
      <c r="W628" s="73"/>
      <c r="X628" s="73"/>
      <c r="Y628" s="73"/>
      <c r="Z628" s="73"/>
    </row>
    <row r="629">
      <c r="A629" s="73"/>
      <c r="B629" s="73"/>
      <c r="C629" s="73"/>
      <c r="D629" s="73"/>
      <c r="E629" s="73"/>
      <c r="F629" s="73"/>
      <c r="G629" s="74"/>
      <c r="H629" s="73"/>
      <c r="I629" s="73"/>
      <c r="J629" s="73"/>
      <c r="K629" s="73"/>
      <c r="L629" s="73"/>
      <c r="M629" s="73"/>
      <c r="N629" s="73"/>
      <c r="O629" s="73"/>
      <c r="P629" s="73"/>
      <c r="Q629" s="73"/>
      <c r="R629" s="73"/>
      <c r="S629" s="73"/>
      <c r="T629" s="73"/>
      <c r="U629" s="73"/>
      <c r="V629" s="73"/>
      <c r="W629" s="73"/>
      <c r="X629" s="73"/>
      <c r="Y629" s="73"/>
      <c r="Z629" s="73"/>
    </row>
    <row r="630">
      <c r="A630" s="73"/>
      <c r="B630" s="73"/>
      <c r="C630" s="73"/>
      <c r="D630" s="73"/>
      <c r="E630" s="73"/>
      <c r="F630" s="73"/>
      <c r="G630" s="74"/>
      <c r="H630" s="73"/>
      <c r="I630" s="73"/>
      <c r="J630" s="73"/>
      <c r="K630" s="73"/>
      <c r="L630" s="73"/>
      <c r="M630" s="73"/>
      <c r="N630" s="73"/>
      <c r="O630" s="73"/>
      <c r="P630" s="73"/>
      <c r="Q630" s="73"/>
      <c r="R630" s="73"/>
      <c r="S630" s="73"/>
      <c r="T630" s="73"/>
      <c r="U630" s="73"/>
      <c r="V630" s="73"/>
      <c r="W630" s="73"/>
      <c r="X630" s="73"/>
      <c r="Y630" s="73"/>
      <c r="Z630" s="73"/>
    </row>
    <row r="631">
      <c r="A631" s="73"/>
      <c r="B631" s="73"/>
      <c r="C631" s="73"/>
      <c r="D631" s="73"/>
      <c r="E631" s="73"/>
      <c r="F631" s="73"/>
      <c r="G631" s="74"/>
      <c r="H631" s="73"/>
      <c r="I631" s="73"/>
      <c r="J631" s="73"/>
      <c r="K631" s="73"/>
      <c r="L631" s="73"/>
      <c r="M631" s="73"/>
      <c r="N631" s="73"/>
      <c r="O631" s="73"/>
      <c r="P631" s="73"/>
      <c r="Q631" s="73"/>
      <c r="R631" s="73"/>
      <c r="S631" s="73"/>
      <c r="T631" s="73"/>
      <c r="U631" s="73"/>
      <c r="V631" s="73"/>
      <c r="W631" s="73"/>
      <c r="X631" s="73"/>
      <c r="Y631" s="73"/>
      <c r="Z631" s="73"/>
    </row>
    <row r="632">
      <c r="A632" s="73"/>
      <c r="B632" s="73"/>
      <c r="C632" s="73"/>
      <c r="D632" s="73"/>
      <c r="E632" s="73"/>
      <c r="F632" s="73"/>
      <c r="G632" s="74"/>
      <c r="H632" s="73"/>
      <c r="I632" s="73"/>
      <c r="J632" s="73"/>
      <c r="K632" s="73"/>
      <c r="L632" s="73"/>
      <c r="M632" s="73"/>
      <c r="N632" s="73"/>
      <c r="O632" s="73"/>
      <c r="P632" s="73"/>
      <c r="Q632" s="73"/>
      <c r="R632" s="73"/>
      <c r="S632" s="73"/>
      <c r="T632" s="73"/>
      <c r="U632" s="73"/>
      <c r="V632" s="73"/>
      <c r="W632" s="73"/>
      <c r="X632" s="73"/>
      <c r="Y632" s="73"/>
      <c r="Z632" s="73"/>
    </row>
    <row r="633">
      <c r="A633" s="73"/>
      <c r="B633" s="73"/>
      <c r="C633" s="73"/>
      <c r="D633" s="73"/>
      <c r="E633" s="73"/>
      <c r="F633" s="73"/>
      <c r="G633" s="74"/>
      <c r="H633" s="73"/>
      <c r="I633" s="73"/>
      <c r="J633" s="73"/>
      <c r="K633" s="73"/>
      <c r="L633" s="73"/>
      <c r="M633" s="73"/>
      <c r="N633" s="73"/>
      <c r="O633" s="73"/>
      <c r="P633" s="73"/>
      <c r="Q633" s="73"/>
      <c r="R633" s="73"/>
      <c r="S633" s="73"/>
      <c r="T633" s="73"/>
      <c r="U633" s="73"/>
      <c r="V633" s="73"/>
      <c r="W633" s="73"/>
      <c r="X633" s="73"/>
      <c r="Y633" s="73"/>
      <c r="Z633" s="73"/>
    </row>
    <row r="634">
      <c r="A634" s="73"/>
      <c r="B634" s="73"/>
      <c r="C634" s="73"/>
      <c r="D634" s="73"/>
      <c r="E634" s="73"/>
      <c r="F634" s="73"/>
      <c r="G634" s="74"/>
      <c r="H634" s="73"/>
      <c r="I634" s="73"/>
      <c r="J634" s="73"/>
      <c r="K634" s="73"/>
      <c r="L634" s="73"/>
      <c r="M634" s="73"/>
      <c r="N634" s="73"/>
      <c r="O634" s="73"/>
      <c r="P634" s="73"/>
      <c r="Q634" s="73"/>
      <c r="R634" s="73"/>
      <c r="S634" s="73"/>
      <c r="T634" s="73"/>
      <c r="U634" s="73"/>
      <c r="V634" s="73"/>
      <c r="W634" s="73"/>
      <c r="X634" s="73"/>
      <c r="Y634" s="73"/>
      <c r="Z634" s="73"/>
    </row>
    <row r="635">
      <c r="A635" s="73"/>
      <c r="B635" s="73"/>
      <c r="C635" s="73"/>
      <c r="D635" s="73"/>
      <c r="E635" s="73"/>
      <c r="F635" s="73"/>
      <c r="G635" s="74"/>
      <c r="H635" s="73"/>
      <c r="I635" s="73"/>
      <c r="J635" s="73"/>
      <c r="K635" s="73"/>
      <c r="L635" s="73"/>
      <c r="M635" s="73"/>
      <c r="N635" s="73"/>
      <c r="O635" s="73"/>
      <c r="P635" s="73"/>
      <c r="Q635" s="73"/>
      <c r="R635" s="73"/>
      <c r="S635" s="73"/>
      <c r="T635" s="73"/>
      <c r="U635" s="73"/>
      <c r="V635" s="73"/>
      <c r="W635" s="73"/>
      <c r="X635" s="73"/>
      <c r="Y635" s="73"/>
      <c r="Z635" s="73"/>
    </row>
    <row r="636">
      <c r="A636" s="73"/>
      <c r="B636" s="73"/>
      <c r="C636" s="73"/>
      <c r="D636" s="73"/>
      <c r="E636" s="73"/>
      <c r="F636" s="73"/>
      <c r="G636" s="74"/>
      <c r="H636" s="73"/>
      <c r="I636" s="73"/>
      <c r="J636" s="73"/>
      <c r="K636" s="73"/>
      <c r="L636" s="73"/>
      <c r="M636" s="73"/>
      <c r="N636" s="73"/>
      <c r="O636" s="73"/>
      <c r="P636" s="73"/>
      <c r="Q636" s="73"/>
      <c r="R636" s="73"/>
      <c r="S636" s="73"/>
      <c r="T636" s="73"/>
      <c r="U636" s="73"/>
      <c r="V636" s="73"/>
      <c r="W636" s="73"/>
      <c r="X636" s="73"/>
      <c r="Y636" s="73"/>
      <c r="Z636" s="73"/>
    </row>
    <row r="637">
      <c r="A637" s="73"/>
      <c r="B637" s="73"/>
      <c r="C637" s="73"/>
      <c r="D637" s="73"/>
      <c r="E637" s="73"/>
      <c r="F637" s="73"/>
      <c r="G637" s="74"/>
      <c r="H637" s="73"/>
      <c r="I637" s="73"/>
      <c r="J637" s="73"/>
      <c r="K637" s="73"/>
      <c r="L637" s="73"/>
      <c r="M637" s="73"/>
      <c r="N637" s="73"/>
      <c r="O637" s="73"/>
      <c r="P637" s="73"/>
      <c r="Q637" s="73"/>
      <c r="R637" s="73"/>
      <c r="S637" s="73"/>
      <c r="T637" s="73"/>
      <c r="U637" s="73"/>
      <c r="V637" s="73"/>
      <c r="W637" s="73"/>
      <c r="X637" s="73"/>
      <c r="Y637" s="73"/>
      <c r="Z637" s="73"/>
    </row>
    <row r="638">
      <c r="A638" s="73"/>
      <c r="B638" s="73"/>
      <c r="C638" s="73"/>
      <c r="D638" s="73"/>
      <c r="E638" s="73"/>
      <c r="F638" s="73"/>
      <c r="G638" s="74"/>
      <c r="H638" s="73"/>
      <c r="I638" s="73"/>
      <c r="J638" s="73"/>
      <c r="K638" s="73"/>
      <c r="L638" s="73"/>
      <c r="M638" s="73"/>
      <c r="N638" s="73"/>
      <c r="O638" s="73"/>
      <c r="P638" s="73"/>
      <c r="Q638" s="73"/>
      <c r="R638" s="73"/>
      <c r="S638" s="73"/>
      <c r="T638" s="73"/>
      <c r="U638" s="73"/>
      <c r="V638" s="73"/>
      <c r="W638" s="73"/>
      <c r="X638" s="73"/>
      <c r="Y638" s="73"/>
      <c r="Z638" s="73"/>
    </row>
    <row r="639">
      <c r="A639" s="73"/>
      <c r="B639" s="73"/>
      <c r="C639" s="73"/>
      <c r="D639" s="73"/>
      <c r="E639" s="73"/>
      <c r="F639" s="73"/>
      <c r="G639" s="74"/>
      <c r="H639" s="73"/>
      <c r="I639" s="73"/>
      <c r="J639" s="73"/>
      <c r="K639" s="73"/>
      <c r="L639" s="73"/>
      <c r="M639" s="73"/>
      <c r="N639" s="73"/>
      <c r="O639" s="73"/>
      <c r="P639" s="73"/>
      <c r="Q639" s="73"/>
      <c r="R639" s="73"/>
      <c r="S639" s="73"/>
      <c r="T639" s="73"/>
      <c r="U639" s="73"/>
      <c r="V639" s="73"/>
      <c r="W639" s="73"/>
      <c r="X639" s="73"/>
      <c r="Y639" s="73"/>
      <c r="Z639" s="73"/>
    </row>
    <row r="640">
      <c r="A640" s="73"/>
      <c r="B640" s="73"/>
      <c r="C640" s="73"/>
      <c r="D640" s="73"/>
      <c r="E640" s="73"/>
      <c r="F640" s="73"/>
      <c r="G640" s="74"/>
      <c r="H640" s="73"/>
      <c r="I640" s="73"/>
      <c r="J640" s="73"/>
      <c r="K640" s="73"/>
      <c r="L640" s="73"/>
      <c r="M640" s="73"/>
      <c r="N640" s="73"/>
      <c r="O640" s="73"/>
      <c r="P640" s="73"/>
      <c r="Q640" s="73"/>
      <c r="R640" s="73"/>
      <c r="S640" s="73"/>
      <c r="T640" s="73"/>
      <c r="U640" s="73"/>
      <c r="V640" s="73"/>
      <c r="W640" s="73"/>
      <c r="X640" s="73"/>
      <c r="Y640" s="73"/>
      <c r="Z640" s="73"/>
    </row>
    <row r="641">
      <c r="A641" s="73"/>
      <c r="B641" s="73"/>
      <c r="C641" s="73"/>
      <c r="D641" s="73"/>
      <c r="E641" s="73"/>
      <c r="F641" s="73"/>
      <c r="G641" s="74"/>
      <c r="H641" s="73"/>
      <c r="I641" s="73"/>
      <c r="J641" s="73"/>
      <c r="K641" s="73"/>
      <c r="L641" s="73"/>
      <c r="M641" s="73"/>
      <c r="N641" s="73"/>
      <c r="O641" s="73"/>
      <c r="P641" s="73"/>
      <c r="Q641" s="73"/>
      <c r="R641" s="73"/>
      <c r="S641" s="73"/>
      <c r="T641" s="73"/>
      <c r="U641" s="73"/>
      <c r="V641" s="73"/>
      <c r="W641" s="73"/>
      <c r="X641" s="73"/>
      <c r="Y641" s="73"/>
      <c r="Z641" s="73"/>
    </row>
    <row r="642">
      <c r="A642" s="73"/>
      <c r="B642" s="73"/>
      <c r="C642" s="73"/>
      <c r="D642" s="73"/>
      <c r="E642" s="73"/>
      <c r="F642" s="73"/>
      <c r="G642" s="74"/>
      <c r="H642" s="73"/>
      <c r="I642" s="73"/>
      <c r="J642" s="73"/>
      <c r="K642" s="73"/>
      <c r="L642" s="73"/>
      <c r="M642" s="73"/>
      <c r="N642" s="73"/>
      <c r="O642" s="73"/>
      <c r="P642" s="73"/>
      <c r="Q642" s="73"/>
      <c r="R642" s="73"/>
      <c r="S642" s="73"/>
      <c r="T642" s="73"/>
      <c r="U642" s="73"/>
      <c r="V642" s="73"/>
      <c r="W642" s="73"/>
      <c r="X642" s="73"/>
      <c r="Y642" s="73"/>
      <c r="Z642" s="73"/>
    </row>
    <row r="643">
      <c r="A643" s="73"/>
      <c r="B643" s="73"/>
      <c r="C643" s="73"/>
      <c r="D643" s="73"/>
      <c r="E643" s="73"/>
      <c r="F643" s="73"/>
      <c r="G643" s="74"/>
      <c r="H643" s="73"/>
      <c r="I643" s="73"/>
      <c r="J643" s="73"/>
      <c r="K643" s="73"/>
      <c r="L643" s="73"/>
      <c r="M643" s="73"/>
      <c r="N643" s="73"/>
      <c r="O643" s="73"/>
      <c r="P643" s="73"/>
      <c r="Q643" s="73"/>
      <c r="R643" s="73"/>
      <c r="S643" s="73"/>
      <c r="T643" s="73"/>
      <c r="U643" s="73"/>
      <c r="V643" s="73"/>
      <c r="W643" s="73"/>
      <c r="X643" s="73"/>
      <c r="Y643" s="73"/>
      <c r="Z643" s="73"/>
    </row>
    <row r="644">
      <c r="A644" s="73"/>
      <c r="B644" s="73"/>
      <c r="C644" s="73"/>
      <c r="D644" s="73"/>
      <c r="E644" s="73"/>
      <c r="F644" s="73"/>
      <c r="G644" s="74"/>
      <c r="H644" s="73"/>
      <c r="I644" s="73"/>
      <c r="J644" s="73"/>
      <c r="K644" s="73"/>
      <c r="L644" s="73"/>
      <c r="M644" s="73"/>
      <c r="N644" s="73"/>
      <c r="O644" s="73"/>
      <c r="P644" s="73"/>
      <c r="Q644" s="73"/>
      <c r="R644" s="73"/>
      <c r="S644" s="73"/>
      <c r="T644" s="73"/>
      <c r="U644" s="73"/>
      <c r="V644" s="73"/>
      <c r="W644" s="73"/>
      <c r="X644" s="73"/>
      <c r="Y644" s="73"/>
      <c r="Z644" s="73"/>
    </row>
    <row r="645">
      <c r="A645" s="73"/>
      <c r="B645" s="73"/>
      <c r="C645" s="73"/>
      <c r="D645" s="73"/>
      <c r="E645" s="73"/>
      <c r="F645" s="73"/>
      <c r="G645" s="74"/>
      <c r="H645" s="73"/>
      <c r="I645" s="73"/>
      <c r="J645" s="73"/>
      <c r="K645" s="73"/>
      <c r="L645" s="73"/>
      <c r="M645" s="73"/>
      <c r="N645" s="73"/>
      <c r="O645" s="73"/>
      <c r="P645" s="73"/>
      <c r="Q645" s="73"/>
      <c r="R645" s="73"/>
      <c r="S645" s="73"/>
      <c r="T645" s="73"/>
      <c r="U645" s="73"/>
      <c r="V645" s="73"/>
      <c r="W645" s="73"/>
      <c r="X645" s="73"/>
      <c r="Y645" s="73"/>
      <c r="Z645" s="73"/>
    </row>
    <row r="646">
      <c r="A646" s="73"/>
      <c r="B646" s="73"/>
      <c r="C646" s="73"/>
      <c r="D646" s="73"/>
      <c r="E646" s="73"/>
      <c r="F646" s="73"/>
      <c r="G646" s="74"/>
      <c r="H646" s="73"/>
      <c r="I646" s="73"/>
      <c r="J646" s="73"/>
      <c r="K646" s="73"/>
      <c r="L646" s="73"/>
      <c r="M646" s="73"/>
      <c r="N646" s="73"/>
      <c r="O646" s="73"/>
      <c r="P646" s="73"/>
      <c r="Q646" s="73"/>
      <c r="R646" s="73"/>
      <c r="S646" s="73"/>
      <c r="T646" s="73"/>
      <c r="U646" s="73"/>
      <c r="V646" s="73"/>
      <c r="W646" s="73"/>
      <c r="X646" s="73"/>
      <c r="Y646" s="73"/>
      <c r="Z646" s="73"/>
    </row>
    <row r="647">
      <c r="A647" s="73"/>
      <c r="B647" s="73"/>
      <c r="C647" s="73"/>
      <c r="D647" s="73"/>
      <c r="E647" s="73"/>
      <c r="F647" s="73"/>
      <c r="G647" s="74"/>
      <c r="H647" s="73"/>
      <c r="I647" s="73"/>
      <c r="J647" s="73"/>
      <c r="K647" s="73"/>
      <c r="L647" s="73"/>
      <c r="M647" s="73"/>
      <c r="N647" s="73"/>
      <c r="O647" s="73"/>
      <c r="P647" s="73"/>
      <c r="Q647" s="73"/>
      <c r="R647" s="73"/>
      <c r="S647" s="73"/>
      <c r="T647" s="73"/>
      <c r="U647" s="73"/>
      <c r="V647" s="73"/>
      <c r="W647" s="73"/>
      <c r="X647" s="73"/>
      <c r="Y647" s="73"/>
      <c r="Z647" s="73"/>
    </row>
    <row r="648">
      <c r="A648" s="73"/>
      <c r="B648" s="73"/>
      <c r="C648" s="73"/>
      <c r="D648" s="73"/>
      <c r="E648" s="73"/>
      <c r="F648" s="73"/>
      <c r="G648" s="74"/>
      <c r="H648" s="73"/>
      <c r="I648" s="73"/>
      <c r="J648" s="73"/>
      <c r="K648" s="73"/>
      <c r="L648" s="73"/>
      <c r="M648" s="73"/>
      <c r="N648" s="73"/>
      <c r="O648" s="73"/>
      <c r="P648" s="73"/>
      <c r="Q648" s="73"/>
      <c r="R648" s="73"/>
      <c r="S648" s="73"/>
      <c r="T648" s="73"/>
      <c r="U648" s="73"/>
      <c r="V648" s="73"/>
      <c r="W648" s="73"/>
      <c r="X648" s="73"/>
      <c r="Y648" s="73"/>
      <c r="Z648" s="73"/>
    </row>
    <row r="649">
      <c r="A649" s="73"/>
      <c r="B649" s="73"/>
      <c r="C649" s="73"/>
      <c r="D649" s="73"/>
      <c r="E649" s="73"/>
      <c r="F649" s="73"/>
      <c r="G649" s="74"/>
      <c r="H649" s="73"/>
      <c r="I649" s="73"/>
      <c r="J649" s="73"/>
      <c r="K649" s="73"/>
      <c r="L649" s="73"/>
      <c r="M649" s="73"/>
      <c r="N649" s="73"/>
      <c r="O649" s="73"/>
      <c r="P649" s="73"/>
      <c r="Q649" s="73"/>
      <c r="R649" s="73"/>
      <c r="S649" s="73"/>
      <c r="T649" s="73"/>
      <c r="U649" s="73"/>
      <c r="V649" s="73"/>
      <c r="W649" s="73"/>
      <c r="X649" s="73"/>
      <c r="Y649" s="73"/>
      <c r="Z649" s="73"/>
    </row>
    <row r="650">
      <c r="A650" s="73"/>
      <c r="B650" s="73"/>
      <c r="C650" s="73"/>
      <c r="D650" s="73"/>
      <c r="E650" s="73"/>
      <c r="F650" s="73"/>
      <c r="G650" s="74"/>
      <c r="H650" s="73"/>
      <c r="I650" s="73"/>
      <c r="J650" s="73"/>
      <c r="K650" s="73"/>
      <c r="L650" s="73"/>
      <c r="M650" s="73"/>
      <c r="N650" s="73"/>
      <c r="O650" s="73"/>
      <c r="P650" s="73"/>
      <c r="Q650" s="73"/>
      <c r="R650" s="73"/>
      <c r="S650" s="73"/>
      <c r="T650" s="73"/>
      <c r="U650" s="73"/>
      <c r="V650" s="73"/>
      <c r="W650" s="73"/>
      <c r="X650" s="73"/>
      <c r="Y650" s="73"/>
      <c r="Z650" s="73"/>
    </row>
    <row r="651">
      <c r="A651" s="73"/>
      <c r="B651" s="73"/>
      <c r="C651" s="73"/>
      <c r="D651" s="73"/>
      <c r="E651" s="73"/>
      <c r="F651" s="73"/>
      <c r="G651" s="74"/>
      <c r="H651" s="73"/>
      <c r="I651" s="73"/>
      <c r="J651" s="73"/>
      <c r="K651" s="73"/>
      <c r="L651" s="73"/>
      <c r="M651" s="73"/>
      <c r="N651" s="73"/>
      <c r="O651" s="73"/>
      <c r="P651" s="73"/>
      <c r="Q651" s="73"/>
      <c r="R651" s="73"/>
      <c r="S651" s="73"/>
      <c r="T651" s="73"/>
      <c r="U651" s="73"/>
      <c r="V651" s="73"/>
      <c r="W651" s="73"/>
      <c r="X651" s="73"/>
      <c r="Y651" s="73"/>
      <c r="Z651" s="73"/>
    </row>
    <row r="652">
      <c r="A652" s="73"/>
      <c r="B652" s="73"/>
      <c r="C652" s="73"/>
      <c r="D652" s="73"/>
      <c r="E652" s="73"/>
      <c r="F652" s="73"/>
      <c r="G652" s="74"/>
      <c r="H652" s="73"/>
      <c r="I652" s="73"/>
      <c r="J652" s="73"/>
      <c r="K652" s="73"/>
      <c r="L652" s="73"/>
      <c r="M652" s="73"/>
      <c r="N652" s="73"/>
      <c r="O652" s="73"/>
      <c r="P652" s="73"/>
      <c r="Q652" s="73"/>
      <c r="R652" s="73"/>
      <c r="S652" s="73"/>
      <c r="T652" s="73"/>
      <c r="U652" s="73"/>
      <c r="V652" s="73"/>
      <c r="W652" s="73"/>
      <c r="X652" s="73"/>
      <c r="Y652" s="73"/>
      <c r="Z652" s="73"/>
    </row>
    <row r="653">
      <c r="A653" s="73"/>
      <c r="B653" s="73"/>
      <c r="C653" s="73"/>
      <c r="D653" s="73"/>
      <c r="E653" s="73"/>
      <c r="F653" s="73"/>
      <c r="G653" s="74"/>
      <c r="H653" s="73"/>
      <c r="I653" s="73"/>
      <c r="J653" s="73"/>
      <c r="K653" s="73"/>
      <c r="L653" s="73"/>
      <c r="M653" s="73"/>
      <c r="N653" s="73"/>
      <c r="O653" s="73"/>
      <c r="P653" s="73"/>
      <c r="Q653" s="73"/>
      <c r="R653" s="73"/>
      <c r="S653" s="73"/>
      <c r="T653" s="73"/>
      <c r="U653" s="73"/>
      <c r="V653" s="73"/>
      <c r="W653" s="73"/>
      <c r="X653" s="73"/>
      <c r="Y653" s="73"/>
      <c r="Z653" s="73"/>
    </row>
    <row r="654">
      <c r="A654" s="73"/>
      <c r="B654" s="73"/>
      <c r="C654" s="73"/>
      <c r="D654" s="73"/>
      <c r="E654" s="73"/>
      <c r="F654" s="73"/>
      <c r="G654" s="74"/>
      <c r="H654" s="73"/>
      <c r="I654" s="73"/>
      <c r="J654" s="73"/>
      <c r="K654" s="73"/>
      <c r="L654" s="73"/>
      <c r="M654" s="73"/>
      <c r="N654" s="73"/>
      <c r="O654" s="73"/>
      <c r="P654" s="73"/>
      <c r="Q654" s="73"/>
      <c r="R654" s="73"/>
      <c r="S654" s="73"/>
      <c r="T654" s="73"/>
      <c r="U654" s="73"/>
      <c r="V654" s="73"/>
      <c r="W654" s="73"/>
      <c r="X654" s="73"/>
      <c r="Y654" s="73"/>
      <c r="Z654" s="73"/>
    </row>
    <row r="655">
      <c r="A655" s="73"/>
      <c r="B655" s="73"/>
      <c r="C655" s="73"/>
      <c r="D655" s="73"/>
      <c r="E655" s="73"/>
      <c r="F655" s="73"/>
      <c r="G655" s="74"/>
      <c r="H655" s="73"/>
      <c r="I655" s="73"/>
      <c r="J655" s="73"/>
      <c r="K655" s="73"/>
      <c r="L655" s="73"/>
      <c r="M655" s="73"/>
      <c r="N655" s="73"/>
      <c r="O655" s="73"/>
      <c r="P655" s="73"/>
      <c r="Q655" s="73"/>
      <c r="R655" s="73"/>
      <c r="S655" s="73"/>
      <c r="T655" s="73"/>
      <c r="U655" s="73"/>
      <c r="V655" s="73"/>
      <c r="W655" s="73"/>
      <c r="X655" s="73"/>
      <c r="Y655" s="73"/>
      <c r="Z655" s="73"/>
    </row>
    <row r="656">
      <c r="A656" s="73"/>
      <c r="B656" s="73"/>
      <c r="C656" s="73"/>
      <c r="D656" s="73"/>
      <c r="E656" s="73"/>
      <c r="F656" s="73"/>
      <c r="G656" s="74"/>
      <c r="H656" s="73"/>
      <c r="I656" s="73"/>
      <c r="J656" s="73"/>
      <c r="K656" s="73"/>
      <c r="L656" s="73"/>
      <c r="M656" s="73"/>
      <c r="N656" s="73"/>
      <c r="O656" s="73"/>
      <c r="P656" s="73"/>
      <c r="Q656" s="73"/>
      <c r="R656" s="73"/>
      <c r="S656" s="73"/>
      <c r="T656" s="73"/>
      <c r="U656" s="73"/>
      <c r="V656" s="73"/>
      <c r="W656" s="73"/>
      <c r="X656" s="73"/>
      <c r="Y656" s="73"/>
      <c r="Z656" s="73"/>
    </row>
    <row r="657">
      <c r="A657" s="73"/>
      <c r="B657" s="73"/>
      <c r="C657" s="73"/>
      <c r="D657" s="73"/>
      <c r="E657" s="73"/>
      <c r="F657" s="73"/>
      <c r="G657" s="74"/>
      <c r="H657" s="73"/>
      <c r="I657" s="73"/>
      <c r="J657" s="73"/>
      <c r="K657" s="73"/>
      <c r="L657" s="73"/>
      <c r="M657" s="73"/>
      <c r="N657" s="73"/>
      <c r="O657" s="73"/>
      <c r="P657" s="73"/>
      <c r="Q657" s="73"/>
      <c r="R657" s="73"/>
      <c r="S657" s="73"/>
      <c r="T657" s="73"/>
      <c r="U657" s="73"/>
      <c r="V657" s="73"/>
      <c r="W657" s="73"/>
      <c r="X657" s="73"/>
      <c r="Y657" s="73"/>
      <c r="Z657" s="73"/>
    </row>
    <row r="658">
      <c r="A658" s="73"/>
      <c r="B658" s="73"/>
      <c r="C658" s="73"/>
      <c r="D658" s="73"/>
      <c r="E658" s="73"/>
      <c r="F658" s="73"/>
      <c r="G658" s="74"/>
      <c r="H658" s="73"/>
      <c r="I658" s="73"/>
      <c r="J658" s="73"/>
      <c r="K658" s="73"/>
      <c r="L658" s="73"/>
      <c r="M658" s="73"/>
      <c r="N658" s="73"/>
      <c r="O658" s="73"/>
      <c r="P658" s="73"/>
      <c r="Q658" s="73"/>
      <c r="R658" s="73"/>
      <c r="S658" s="73"/>
      <c r="T658" s="73"/>
      <c r="U658" s="73"/>
      <c r="V658" s="73"/>
      <c r="W658" s="73"/>
      <c r="X658" s="73"/>
      <c r="Y658" s="73"/>
      <c r="Z658" s="73"/>
    </row>
    <row r="659">
      <c r="A659" s="73"/>
      <c r="B659" s="73"/>
      <c r="C659" s="73"/>
      <c r="D659" s="73"/>
      <c r="E659" s="73"/>
      <c r="F659" s="73"/>
      <c r="G659" s="74"/>
      <c r="H659" s="73"/>
      <c r="I659" s="73"/>
      <c r="J659" s="73"/>
      <c r="K659" s="73"/>
      <c r="L659" s="73"/>
      <c r="M659" s="73"/>
      <c r="N659" s="73"/>
      <c r="O659" s="73"/>
      <c r="P659" s="73"/>
      <c r="Q659" s="73"/>
      <c r="R659" s="73"/>
      <c r="S659" s="73"/>
      <c r="T659" s="73"/>
      <c r="U659" s="73"/>
      <c r="V659" s="73"/>
      <c r="W659" s="73"/>
      <c r="X659" s="73"/>
      <c r="Y659" s="73"/>
      <c r="Z659" s="73"/>
    </row>
    <row r="660">
      <c r="A660" s="73"/>
      <c r="B660" s="73"/>
      <c r="C660" s="73"/>
      <c r="D660" s="73"/>
      <c r="E660" s="73"/>
      <c r="F660" s="73"/>
      <c r="G660" s="74"/>
      <c r="H660" s="73"/>
      <c r="I660" s="73"/>
      <c r="J660" s="73"/>
      <c r="K660" s="73"/>
      <c r="L660" s="73"/>
      <c r="M660" s="73"/>
      <c r="N660" s="73"/>
      <c r="O660" s="73"/>
      <c r="P660" s="73"/>
      <c r="Q660" s="73"/>
      <c r="R660" s="73"/>
      <c r="S660" s="73"/>
      <c r="T660" s="73"/>
      <c r="U660" s="73"/>
      <c r="V660" s="73"/>
      <c r="W660" s="73"/>
      <c r="X660" s="73"/>
      <c r="Y660" s="73"/>
      <c r="Z660" s="73"/>
    </row>
    <row r="661">
      <c r="A661" s="73"/>
      <c r="B661" s="73"/>
      <c r="C661" s="73"/>
      <c r="D661" s="73"/>
      <c r="E661" s="73"/>
      <c r="F661" s="73"/>
      <c r="G661" s="74"/>
      <c r="H661" s="73"/>
      <c r="I661" s="73"/>
      <c r="J661" s="73"/>
      <c r="K661" s="73"/>
      <c r="L661" s="73"/>
      <c r="M661" s="73"/>
      <c r="N661" s="73"/>
      <c r="O661" s="73"/>
      <c r="P661" s="73"/>
      <c r="Q661" s="73"/>
      <c r="R661" s="73"/>
      <c r="S661" s="73"/>
      <c r="T661" s="73"/>
      <c r="U661" s="73"/>
      <c r="V661" s="73"/>
      <c r="W661" s="73"/>
      <c r="X661" s="73"/>
      <c r="Y661" s="73"/>
      <c r="Z661" s="73"/>
    </row>
    <row r="662">
      <c r="A662" s="73"/>
      <c r="B662" s="73"/>
      <c r="C662" s="73"/>
      <c r="D662" s="73"/>
      <c r="E662" s="73"/>
      <c r="F662" s="73"/>
      <c r="G662" s="74"/>
      <c r="H662" s="73"/>
      <c r="I662" s="73"/>
      <c r="J662" s="73"/>
      <c r="K662" s="73"/>
      <c r="L662" s="73"/>
      <c r="M662" s="73"/>
      <c r="N662" s="73"/>
      <c r="O662" s="73"/>
      <c r="P662" s="73"/>
      <c r="Q662" s="73"/>
      <c r="R662" s="73"/>
      <c r="S662" s="73"/>
      <c r="T662" s="73"/>
      <c r="U662" s="73"/>
      <c r="V662" s="73"/>
      <c r="W662" s="73"/>
      <c r="X662" s="73"/>
      <c r="Y662" s="73"/>
      <c r="Z662" s="73"/>
    </row>
    <row r="663">
      <c r="A663" s="73"/>
      <c r="B663" s="73"/>
      <c r="C663" s="73"/>
      <c r="D663" s="73"/>
      <c r="E663" s="73"/>
      <c r="F663" s="73"/>
      <c r="G663" s="74"/>
      <c r="H663" s="73"/>
      <c r="I663" s="73"/>
      <c r="J663" s="73"/>
      <c r="K663" s="73"/>
      <c r="L663" s="73"/>
      <c r="M663" s="73"/>
      <c r="N663" s="73"/>
      <c r="O663" s="73"/>
      <c r="P663" s="73"/>
      <c r="Q663" s="73"/>
      <c r="R663" s="73"/>
      <c r="S663" s="73"/>
      <c r="T663" s="73"/>
      <c r="U663" s="73"/>
      <c r="V663" s="73"/>
      <c r="W663" s="73"/>
      <c r="X663" s="73"/>
      <c r="Y663" s="73"/>
      <c r="Z663" s="73"/>
    </row>
    <row r="664">
      <c r="A664" s="73"/>
      <c r="B664" s="73"/>
      <c r="C664" s="73"/>
      <c r="D664" s="73"/>
      <c r="E664" s="73"/>
      <c r="F664" s="73"/>
      <c r="G664" s="74"/>
      <c r="H664" s="73"/>
      <c r="I664" s="73"/>
      <c r="J664" s="73"/>
      <c r="K664" s="73"/>
      <c r="L664" s="73"/>
      <c r="M664" s="73"/>
      <c r="N664" s="73"/>
      <c r="O664" s="73"/>
      <c r="P664" s="73"/>
      <c r="Q664" s="73"/>
      <c r="R664" s="73"/>
      <c r="S664" s="73"/>
      <c r="T664" s="73"/>
      <c r="U664" s="73"/>
      <c r="V664" s="73"/>
      <c r="W664" s="73"/>
      <c r="X664" s="73"/>
      <c r="Y664" s="73"/>
      <c r="Z664" s="73"/>
    </row>
    <row r="665">
      <c r="A665" s="73"/>
      <c r="B665" s="73"/>
      <c r="C665" s="73"/>
      <c r="D665" s="73"/>
      <c r="E665" s="73"/>
      <c r="F665" s="73"/>
      <c r="G665" s="74"/>
      <c r="H665" s="73"/>
      <c r="I665" s="73"/>
      <c r="J665" s="73"/>
      <c r="K665" s="73"/>
      <c r="L665" s="73"/>
      <c r="M665" s="73"/>
      <c r="N665" s="73"/>
      <c r="O665" s="73"/>
      <c r="P665" s="73"/>
      <c r="Q665" s="73"/>
      <c r="R665" s="73"/>
      <c r="S665" s="73"/>
      <c r="T665" s="73"/>
      <c r="U665" s="73"/>
      <c r="V665" s="73"/>
      <c r="W665" s="73"/>
      <c r="X665" s="73"/>
      <c r="Y665" s="73"/>
      <c r="Z665" s="73"/>
    </row>
    <row r="666">
      <c r="A666" s="73"/>
      <c r="B666" s="73"/>
      <c r="C666" s="73"/>
      <c r="D666" s="73"/>
      <c r="E666" s="73"/>
      <c r="F666" s="73"/>
      <c r="G666" s="74"/>
      <c r="H666" s="73"/>
      <c r="I666" s="73"/>
      <c r="J666" s="73"/>
      <c r="K666" s="73"/>
      <c r="L666" s="73"/>
      <c r="M666" s="73"/>
      <c r="N666" s="73"/>
      <c r="O666" s="73"/>
      <c r="P666" s="73"/>
      <c r="Q666" s="73"/>
      <c r="R666" s="73"/>
      <c r="S666" s="73"/>
      <c r="T666" s="73"/>
      <c r="U666" s="73"/>
      <c r="V666" s="73"/>
      <c r="W666" s="73"/>
      <c r="X666" s="73"/>
      <c r="Y666" s="73"/>
      <c r="Z666" s="73"/>
    </row>
    <row r="667">
      <c r="A667" s="73"/>
      <c r="B667" s="73"/>
      <c r="C667" s="73"/>
      <c r="D667" s="73"/>
      <c r="E667" s="73"/>
      <c r="F667" s="73"/>
      <c r="G667" s="74"/>
      <c r="H667" s="73"/>
      <c r="I667" s="73"/>
      <c r="J667" s="73"/>
      <c r="K667" s="73"/>
      <c r="L667" s="73"/>
      <c r="M667" s="73"/>
      <c r="N667" s="73"/>
      <c r="O667" s="73"/>
      <c r="P667" s="73"/>
      <c r="Q667" s="73"/>
      <c r="R667" s="73"/>
      <c r="S667" s="73"/>
      <c r="T667" s="73"/>
      <c r="U667" s="73"/>
      <c r="V667" s="73"/>
      <c r="W667" s="73"/>
      <c r="X667" s="73"/>
      <c r="Y667" s="73"/>
      <c r="Z667" s="73"/>
    </row>
    <row r="668">
      <c r="A668" s="73"/>
      <c r="B668" s="73"/>
      <c r="C668" s="73"/>
      <c r="D668" s="73"/>
      <c r="E668" s="73"/>
      <c r="F668" s="73"/>
      <c r="G668" s="74"/>
      <c r="H668" s="73"/>
      <c r="I668" s="73"/>
      <c r="J668" s="73"/>
      <c r="K668" s="73"/>
      <c r="L668" s="73"/>
      <c r="M668" s="73"/>
      <c r="N668" s="73"/>
      <c r="O668" s="73"/>
      <c r="P668" s="73"/>
      <c r="Q668" s="73"/>
      <c r="R668" s="73"/>
      <c r="S668" s="73"/>
      <c r="T668" s="73"/>
      <c r="U668" s="73"/>
      <c r="V668" s="73"/>
      <c r="W668" s="73"/>
      <c r="X668" s="73"/>
      <c r="Y668" s="73"/>
      <c r="Z668" s="73"/>
    </row>
    <row r="669">
      <c r="A669" s="73"/>
      <c r="B669" s="73"/>
      <c r="C669" s="73"/>
      <c r="D669" s="73"/>
      <c r="E669" s="73"/>
      <c r="F669" s="73"/>
      <c r="G669" s="74"/>
      <c r="H669" s="73"/>
      <c r="I669" s="73"/>
      <c r="J669" s="73"/>
      <c r="K669" s="73"/>
      <c r="L669" s="73"/>
      <c r="M669" s="73"/>
      <c r="N669" s="73"/>
      <c r="O669" s="73"/>
      <c r="P669" s="73"/>
      <c r="Q669" s="73"/>
      <c r="R669" s="73"/>
      <c r="S669" s="73"/>
      <c r="T669" s="73"/>
      <c r="U669" s="73"/>
      <c r="V669" s="73"/>
      <c r="W669" s="73"/>
      <c r="X669" s="73"/>
      <c r="Y669" s="73"/>
      <c r="Z669" s="73"/>
    </row>
    <row r="670">
      <c r="A670" s="73"/>
      <c r="B670" s="73"/>
      <c r="C670" s="73"/>
      <c r="D670" s="73"/>
      <c r="E670" s="73"/>
      <c r="F670" s="73"/>
      <c r="G670" s="74"/>
      <c r="H670" s="73"/>
      <c r="I670" s="73"/>
      <c r="J670" s="73"/>
      <c r="K670" s="73"/>
      <c r="L670" s="73"/>
      <c r="M670" s="73"/>
      <c r="N670" s="73"/>
      <c r="O670" s="73"/>
      <c r="P670" s="73"/>
      <c r="Q670" s="73"/>
      <c r="R670" s="73"/>
      <c r="S670" s="73"/>
      <c r="T670" s="73"/>
      <c r="U670" s="73"/>
      <c r="V670" s="73"/>
      <c r="W670" s="73"/>
      <c r="X670" s="73"/>
      <c r="Y670" s="73"/>
      <c r="Z670" s="73"/>
    </row>
    <row r="671">
      <c r="A671" s="73"/>
      <c r="B671" s="73"/>
      <c r="C671" s="73"/>
      <c r="D671" s="73"/>
      <c r="E671" s="73"/>
      <c r="F671" s="73"/>
      <c r="G671" s="74"/>
      <c r="H671" s="73"/>
      <c r="I671" s="73"/>
      <c r="J671" s="73"/>
      <c r="K671" s="73"/>
      <c r="L671" s="73"/>
      <c r="M671" s="73"/>
      <c r="N671" s="73"/>
      <c r="O671" s="73"/>
      <c r="P671" s="73"/>
      <c r="Q671" s="73"/>
      <c r="R671" s="73"/>
      <c r="S671" s="73"/>
      <c r="T671" s="73"/>
      <c r="U671" s="73"/>
      <c r="V671" s="73"/>
      <c r="W671" s="73"/>
      <c r="X671" s="73"/>
      <c r="Y671" s="73"/>
      <c r="Z671" s="73"/>
    </row>
    <row r="672">
      <c r="A672" s="73"/>
      <c r="B672" s="73"/>
      <c r="C672" s="73"/>
      <c r="D672" s="73"/>
      <c r="E672" s="73"/>
      <c r="F672" s="73"/>
      <c r="G672" s="74"/>
      <c r="H672" s="73"/>
      <c r="I672" s="73"/>
      <c r="J672" s="73"/>
      <c r="K672" s="73"/>
      <c r="L672" s="73"/>
      <c r="M672" s="73"/>
      <c r="N672" s="73"/>
      <c r="O672" s="73"/>
      <c r="P672" s="73"/>
      <c r="Q672" s="73"/>
      <c r="R672" s="73"/>
      <c r="S672" s="73"/>
      <c r="T672" s="73"/>
      <c r="U672" s="73"/>
      <c r="V672" s="73"/>
      <c r="W672" s="73"/>
      <c r="X672" s="73"/>
      <c r="Y672" s="73"/>
      <c r="Z672" s="73"/>
    </row>
    <row r="673">
      <c r="A673" s="73"/>
      <c r="B673" s="73"/>
      <c r="C673" s="73"/>
      <c r="D673" s="73"/>
      <c r="E673" s="73"/>
      <c r="F673" s="73"/>
      <c r="G673" s="74"/>
      <c r="H673" s="73"/>
      <c r="I673" s="73"/>
      <c r="J673" s="73"/>
      <c r="K673" s="73"/>
      <c r="L673" s="73"/>
      <c r="M673" s="73"/>
      <c r="N673" s="73"/>
      <c r="O673" s="73"/>
      <c r="P673" s="73"/>
      <c r="Q673" s="73"/>
      <c r="R673" s="73"/>
      <c r="S673" s="73"/>
      <c r="T673" s="73"/>
      <c r="U673" s="73"/>
      <c r="V673" s="73"/>
      <c r="W673" s="73"/>
      <c r="X673" s="73"/>
      <c r="Y673" s="73"/>
      <c r="Z673" s="73"/>
    </row>
    <row r="674">
      <c r="A674" s="73"/>
      <c r="B674" s="73"/>
      <c r="C674" s="73"/>
      <c r="D674" s="73"/>
      <c r="E674" s="73"/>
      <c r="F674" s="73"/>
      <c r="G674" s="74"/>
      <c r="H674" s="73"/>
      <c r="I674" s="73"/>
      <c r="J674" s="73"/>
      <c r="K674" s="73"/>
      <c r="L674" s="73"/>
      <c r="M674" s="73"/>
      <c r="N674" s="73"/>
      <c r="O674" s="73"/>
      <c r="P674" s="73"/>
      <c r="Q674" s="73"/>
      <c r="R674" s="73"/>
      <c r="S674" s="73"/>
      <c r="T674" s="73"/>
      <c r="U674" s="73"/>
      <c r="V674" s="73"/>
      <c r="W674" s="73"/>
      <c r="X674" s="73"/>
      <c r="Y674" s="73"/>
      <c r="Z674" s="73"/>
    </row>
    <row r="675">
      <c r="A675" s="73"/>
      <c r="B675" s="73"/>
      <c r="C675" s="73"/>
      <c r="D675" s="73"/>
      <c r="E675" s="73"/>
      <c r="F675" s="73"/>
      <c r="G675" s="74"/>
      <c r="H675" s="73"/>
      <c r="I675" s="73"/>
      <c r="J675" s="73"/>
      <c r="K675" s="73"/>
      <c r="L675" s="73"/>
      <c r="M675" s="73"/>
      <c r="N675" s="73"/>
      <c r="O675" s="73"/>
      <c r="P675" s="73"/>
      <c r="Q675" s="73"/>
      <c r="R675" s="73"/>
      <c r="S675" s="73"/>
      <c r="T675" s="73"/>
      <c r="U675" s="73"/>
      <c r="V675" s="73"/>
      <c r="W675" s="73"/>
      <c r="X675" s="73"/>
      <c r="Y675" s="73"/>
      <c r="Z675" s="73"/>
    </row>
    <row r="676">
      <c r="A676" s="73"/>
      <c r="B676" s="73"/>
      <c r="C676" s="73"/>
      <c r="D676" s="73"/>
      <c r="E676" s="73"/>
      <c r="F676" s="73"/>
      <c r="G676" s="74"/>
      <c r="H676" s="73"/>
      <c r="I676" s="73"/>
      <c r="J676" s="73"/>
      <c r="K676" s="73"/>
      <c r="L676" s="73"/>
      <c r="M676" s="73"/>
      <c r="N676" s="73"/>
      <c r="O676" s="73"/>
      <c r="P676" s="73"/>
      <c r="Q676" s="73"/>
      <c r="R676" s="73"/>
      <c r="S676" s="73"/>
      <c r="T676" s="73"/>
      <c r="U676" s="73"/>
      <c r="V676" s="73"/>
      <c r="W676" s="73"/>
      <c r="X676" s="73"/>
      <c r="Y676" s="73"/>
      <c r="Z676" s="73"/>
    </row>
    <row r="677">
      <c r="A677" s="73"/>
      <c r="B677" s="73"/>
      <c r="C677" s="73"/>
      <c r="D677" s="73"/>
      <c r="E677" s="73"/>
      <c r="F677" s="73"/>
      <c r="G677" s="74"/>
      <c r="H677" s="73"/>
      <c r="I677" s="73"/>
      <c r="J677" s="73"/>
      <c r="K677" s="73"/>
      <c r="L677" s="73"/>
      <c r="M677" s="73"/>
      <c r="N677" s="73"/>
      <c r="O677" s="73"/>
      <c r="P677" s="73"/>
      <c r="Q677" s="73"/>
      <c r="R677" s="73"/>
      <c r="S677" s="73"/>
      <c r="T677" s="73"/>
      <c r="U677" s="73"/>
      <c r="V677" s="73"/>
      <c r="W677" s="73"/>
      <c r="X677" s="73"/>
      <c r="Y677" s="73"/>
      <c r="Z677" s="73"/>
    </row>
    <row r="678">
      <c r="A678" s="73"/>
      <c r="B678" s="73"/>
      <c r="C678" s="73"/>
      <c r="D678" s="73"/>
      <c r="E678" s="73"/>
      <c r="F678" s="73"/>
      <c r="G678" s="74"/>
      <c r="H678" s="73"/>
      <c r="I678" s="73"/>
      <c r="J678" s="73"/>
      <c r="K678" s="73"/>
      <c r="L678" s="73"/>
      <c r="M678" s="73"/>
      <c r="N678" s="73"/>
      <c r="O678" s="73"/>
      <c r="P678" s="73"/>
      <c r="Q678" s="73"/>
      <c r="R678" s="73"/>
      <c r="S678" s="73"/>
      <c r="T678" s="73"/>
      <c r="U678" s="73"/>
      <c r="V678" s="73"/>
      <c r="W678" s="73"/>
      <c r="X678" s="73"/>
      <c r="Y678" s="73"/>
      <c r="Z678" s="73"/>
    </row>
    <row r="679">
      <c r="A679" s="73"/>
      <c r="B679" s="73"/>
      <c r="C679" s="73"/>
      <c r="D679" s="73"/>
      <c r="E679" s="73"/>
      <c r="F679" s="73"/>
      <c r="G679" s="74"/>
      <c r="H679" s="73"/>
      <c r="I679" s="73"/>
      <c r="J679" s="73"/>
      <c r="K679" s="73"/>
      <c r="L679" s="73"/>
      <c r="M679" s="73"/>
      <c r="N679" s="73"/>
      <c r="O679" s="73"/>
      <c r="P679" s="73"/>
      <c r="Q679" s="73"/>
      <c r="R679" s="73"/>
      <c r="S679" s="73"/>
      <c r="T679" s="73"/>
      <c r="U679" s="73"/>
      <c r="V679" s="73"/>
      <c r="W679" s="73"/>
      <c r="X679" s="73"/>
      <c r="Y679" s="73"/>
      <c r="Z679" s="73"/>
    </row>
    <row r="680">
      <c r="A680" s="73"/>
      <c r="B680" s="73"/>
      <c r="C680" s="73"/>
      <c r="D680" s="73"/>
      <c r="E680" s="73"/>
      <c r="F680" s="73"/>
      <c r="G680" s="74"/>
      <c r="H680" s="73"/>
      <c r="I680" s="73"/>
      <c r="J680" s="73"/>
      <c r="K680" s="73"/>
      <c r="L680" s="73"/>
      <c r="M680" s="73"/>
      <c r="N680" s="73"/>
      <c r="O680" s="73"/>
      <c r="P680" s="73"/>
      <c r="Q680" s="73"/>
      <c r="R680" s="73"/>
      <c r="S680" s="73"/>
      <c r="T680" s="73"/>
      <c r="U680" s="73"/>
      <c r="V680" s="73"/>
      <c r="W680" s="73"/>
      <c r="X680" s="73"/>
      <c r="Y680" s="73"/>
      <c r="Z680" s="73"/>
    </row>
    <row r="681">
      <c r="A681" s="73"/>
      <c r="B681" s="73"/>
      <c r="C681" s="73"/>
      <c r="D681" s="73"/>
      <c r="E681" s="73"/>
      <c r="F681" s="73"/>
      <c r="G681" s="74"/>
      <c r="H681" s="73"/>
      <c r="I681" s="73"/>
      <c r="J681" s="73"/>
      <c r="K681" s="73"/>
      <c r="L681" s="73"/>
      <c r="M681" s="73"/>
      <c r="N681" s="73"/>
      <c r="O681" s="73"/>
      <c r="P681" s="73"/>
      <c r="Q681" s="73"/>
      <c r="R681" s="73"/>
      <c r="S681" s="73"/>
      <c r="T681" s="73"/>
      <c r="U681" s="73"/>
      <c r="V681" s="73"/>
      <c r="W681" s="73"/>
      <c r="X681" s="73"/>
      <c r="Y681" s="73"/>
      <c r="Z681" s="73"/>
    </row>
    <row r="682">
      <c r="A682" s="73"/>
      <c r="B682" s="73"/>
      <c r="C682" s="73"/>
      <c r="D682" s="73"/>
      <c r="E682" s="73"/>
      <c r="F682" s="73"/>
      <c r="G682" s="74"/>
      <c r="H682" s="73"/>
      <c r="I682" s="73"/>
      <c r="J682" s="73"/>
      <c r="K682" s="73"/>
      <c r="L682" s="73"/>
      <c r="M682" s="73"/>
      <c r="N682" s="73"/>
      <c r="O682" s="73"/>
      <c r="P682" s="73"/>
      <c r="Q682" s="73"/>
      <c r="R682" s="73"/>
      <c r="S682" s="73"/>
      <c r="T682" s="73"/>
      <c r="U682" s="73"/>
      <c r="V682" s="73"/>
      <c r="W682" s="73"/>
      <c r="X682" s="73"/>
      <c r="Y682" s="73"/>
      <c r="Z682" s="73"/>
    </row>
    <row r="683">
      <c r="A683" s="73"/>
      <c r="B683" s="73"/>
      <c r="C683" s="73"/>
      <c r="D683" s="73"/>
      <c r="E683" s="73"/>
      <c r="F683" s="73"/>
      <c r="G683" s="74"/>
      <c r="H683" s="73"/>
      <c r="I683" s="73"/>
      <c r="J683" s="73"/>
      <c r="K683" s="73"/>
      <c r="L683" s="73"/>
      <c r="M683" s="73"/>
      <c r="N683" s="73"/>
      <c r="O683" s="73"/>
      <c r="P683" s="73"/>
      <c r="Q683" s="73"/>
      <c r="R683" s="73"/>
      <c r="S683" s="73"/>
      <c r="T683" s="73"/>
      <c r="U683" s="73"/>
      <c r="V683" s="73"/>
      <c r="W683" s="73"/>
      <c r="X683" s="73"/>
      <c r="Y683" s="73"/>
      <c r="Z683" s="73"/>
    </row>
    <row r="684">
      <c r="A684" s="73"/>
      <c r="B684" s="73"/>
      <c r="C684" s="73"/>
      <c r="D684" s="73"/>
      <c r="E684" s="73"/>
      <c r="F684" s="73"/>
      <c r="G684" s="74"/>
      <c r="H684" s="73"/>
      <c r="I684" s="73"/>
      <c r="J684" s="73"/>
      <c r="K684" s="73"/>
      <c r="L684" s="73"/>
      <c r="M684" s="73"/>
      <c r="N684" s="73"/>
      <c r="O684" s="73"/>
      <c r="P684" s="73"/>
      <c r="Q684" s="73"/>
      <c r="R684" s="73"/>
      <c r="S684" s="73"/>
      <c r="T684" s="73"/>
      <c r="U684" s="73"/>
      <c r="V684" s="73"/>
      <c r="W684" s="73"/>
      <c r="X684" s="73"/>
      <c r="Y684" s="73"/>
      <c r="Z684" s="73"/>
    </row>
    <row r="685">
      <c r="A685" s="73"/>
      <c r="B685" s="73"/>
      <c r="C685" s="73"/>
      <c r="D685" s="73"/>
      <c r="E685" s="73"/>
      <c r="F685" s="73"/>
      <c r="G685" s="74"/>
      <c r="H685" s="73"/>
      <c r="I685" s="73"/>
      <c r="J685" s="73"/>
      <c r="K685" s="73"/>
      <c r="L685" s="73"/>
      <c r="M685" s="73"/>
      <c r="N685" s="73"/>
      <c r="O685" s="73"/>
      <c r="P685" s="73"/>
      <c r="Q685" s="73"/>
      <c r="R685" s="73"/>
      <c r="S685" s="73"/>
      <c r="T685" s="73"/>
      <c r="U685" s="73"/>
      <c r="V685" s="73"/>
      <c r="W685" s="73"/>
      <c r="X685" s="73"/>
      <c r="Y685" s="73"/>
      <c r="Z685" s="73"/>
    </row>
    <row r="686">
      <c r="A686" s="73"/>
      <c r="B686" s="73"/>
      <c r="C686" s="73"/>
      <c r="D686" s="73"/>
      <c r="E686" s="73"/>
      <c r="F686" s="73"/>
      <c r="G686" s="74"/>
      <c r="H686" s="73"/>
      <c r="I686" s="73"/>
      <c r="J686" s="73"/>
      <c r="K686" s="73"/>
      <c r="L686" s="73"/>
      <c r="M686" s="73"/>
      <c r="N686" s="73"/>
      <c r="O686" s="73"/>
      <c r="P686" s="73"/>
      <c r="Q686" s="73"/>
      <c r="R686" s="73"/>
      <c r="S686" s="73"/>
      <c r="T686" s="73"/>
      <c r="U686" s="73"/>
      <c r="V686" s="73"/>
      <c r="W686" s="73"/>
      <c r="X686" s="73"/>
      <c r="Y686" s="73"/>
      <c r="Z686" s="73"/>
    </row>
    <row r="687">
      <c r="A687" s="73"/>
      <c r="B687" s="73"/>
      <c r="C687" s="73"/>
      <c r="D687" s="73"/>
      <c r="E687" s="73"/>
      <c r="F687" s="73"/>
      <c r="G687" s="74"/>
      <c r="H687" s="73"/>
      <c r="I687" s="73"/>
      <c r="J687" s="73"/>
      <c r="K687" s="73"/>
      <c r="L687" s="73"/>
      <c r="M687" s="73"/>
      <c r="N687" s="73"/>
      <c r="O687" s="73"/>
      <c r="P687" s="73"/>
      <c r="Q687" s="73"/>
      <c r="R687" s="73"/>
      <c r="S687" s="73"/>
      <c r="T687" s="73"/>
      <c r="U687" s="73"/>
      <c r="V687" s="73"/>
      <c r="W687" s="73"/>
      <c r="X687" s="73"/>
      <c r="Y687" s="73"/>
      <c r="Z687" s="73"/>
    </row>
    <row r="688">
      <c r="A688" s="73"/>
      <c r="B688" s="73"/>
      <c r="C688" s="73"/>
      <c r="D688" s="73"/>
      <c r="E688" s="73"/>
      <c r="F688" s="73"/>
      <c r="G688" s="74"/>
      <c r="H688" s="73"/>
      <c r="I688" s="73"/>
      <c r="J688" s="73"/>
      <c r="K688" s="73"/>
      <c r="L688" s="73"/>
      <c r="M688" s="73"/>
      <c r="N688" s="73"/>
      <c r="O688" s="73"/>
      <c r="P688" s="73"/>
      <c r="Q688" s="73"/>
      <c r="R688" s="73"/>
      <c r="S688" s="73"/>
      <c r="T688" s="73"/>
      <c r="U688" s="73"/>
      <c r="V688" s="73"/>
      <c r="W688" s="73"/>
      <c r="X688" s="73"/>
      <c r="Y688" s="73"/>
      <c r="Z688" s="73"/>
    </row>
    <row r="689">
      <c r="A689" s="73"/>
      <c r="B689" s="73"/>
      <c r="C689" s="73"/>
      <c r="D689" s="73"/>
      <c r="E689" s="73"/>
      <c r="F689" s="73"/>
      <c r="G689" s="74"/>
      <c r="H689" s="73"/>
      <c r="I689" s="73"/>
      <c r="J689" s="73"/>
      <c r="K689" s="73"/>
      <c r="L689" s="73"/>
      <c r="M689" s="73"/>
      <c r="N689" s="73"/>
      <c r="O689" s="73"/>
      <c r="P689" s="73"/>
      <c r="Q689" s="73"/>
      <c r="R689" s="73"/>
      <c r="S689" s="73"/>
      <c r="T689" s="73"/>
      <c r="U689" s="73"/>
      <c r="V689" s="73"/>
      <c r="W689" s="73"/>
      <c r="X689" s="73"/>
      <c r="Y689" s="73"/>
      <c r="Z689" s="73"/>
    </row>
    <row r="690">
      <c r="A690" s="73"/>
      <c r="B690" s="73"/>
      <c r="C690" s="73"/>
      <c r="D690" s="73"/>
      <c r="E690" s="73"/>
      <c r="F690" s="73"/>
      <c r="G690" s="74"/>
      <c r="H690" s="73"/>
      <c r="I690" s="73"/>
      <c r="J690" s="73"/>
      <c r="K690" s="73"/>
      <c r="L690" s="73"/>
      <c r="M690" s="73"/>
      <c r="N690" s="73"/>
      <c r="O690" s="73"/>
      <c r="P690" s="73"/>
      <c r="Q690" s="73"/>
      <c r="R690" s="73"/>
      <c r="S690" s="73"/>
      <c r="T690" s="73"/>
      <c r="U690" s="73"/>
      <c r="V690" s="73"/>
      <c r="W690" s="73"/>
      <c r="X690" s="73"/>
      <c r="Y690" s="73"/>
      <c r="Z690" s="73"/>
    </row>
    <row r="691">
      <c r="A691" s="73"/>
      <c r="B691" s="73"/>
      <c r="C691" s="73"/>
      <c r="D691" s="73"/>
      <c r="E691" s="73"/>
      <c r="F691" s="73"/>
      <c r="G691" s="74"/>
      <c r="H691" s="73"/>
      <c r="I691" s="73"/>
      <c r="J691" s="73"/>
      <c r="K691" s="73"/>
      <c r="L691" s="73"/>
      <c r="M691" s="73"/>
      <c r="N691" s="73"/>
      <c r="O691" s="73"/>
      <c r="P691" s="73"/>
      <c r="Q691" s="73"/>
      <c r="R691" s="73"/>
      <c r="S691" s="73"/>
      <c r="T691" s="73"/>
      <c r="U691" s="73"/>
      <c r="V691" s="73"/>
      <c r="W691" s="73"/>
      <c r="X691" s="73"/>
      <c r="Y691" s="73"/>
      <c r="Z691" s="73"/>
    </row>
    <row r="692">
      <c r="A692" s="73"/>
      <c r="B692" s="73"/>
      <c r="C692" s="73"/>
      <c r="D692" s="73"/>
      <c r="E692" s="73"/>
      <c r="F692" s="73"/>
      <c r="G692" s="74"/>
      <c r="H692" s="73"/>
      <c r="I692" s="73"/>
      <c r="J692" s="73"/>
      <c r="K692" s="73"/>
      <c r="L692" s="73"/>
      <c r="M692" s="73"/>
      <c r="N692" s="73"/>
      <c r="O692" s="73"/>
      <c r="P692" s="73"/>
      <c r="Q692" s="73"/>
      <c r="R692" s="73"/>
      <c r="S692" s="73"/>
      <c r="T692" s="73"/>
      <c r="U692" s="73"/>
      <c r="V692" s="73"/>
      <c r="W692" s="73"/>
      <c r="X692" s="73"/>
      <c r="Y692" s="73"/>
      <c r="Z692" s="73"/>
    </row>
    <row r="693">
      <c r="A693" s="73"/>
      <c r="B693" s="73"/>
      <c r="C693" s="73"/>
      <c r="D693" s="73"/>
      <c r="E693" s="73"/>
      <c r="F693" s="73"/>
      <c r="G693" s="74"/>
      <c r="H693" s="73"/>
      <c r="I693" s="73"/>
      <c r="J693" s="73"/>
      <c r="K693" s="73"/>
      <c r="L693" s="73"/>
      <c r="M693" s="73"/>
      <c r="N693" s="73"/>
      <c r="O693" s="73"/>
      <c r="P693" s="73"/>
      <c r="Q693" s="73"/>
      <c r="R693" s="73"/>
      <c r="S693" s="73"/>
      <c r="T693" s="73"/>
      <c r="U693" s="73"/>
      <c r="V693" s="73"/>
      <c r="W693" s="73"/>
      <c r="X693" s="73"/>
      <c r="Y693" s="73"/>
      <c r="Z693" s="73"/>
    </row>
    <row r="694">
      <c r="A694" s="73"/>
      <c r="B694" s="73"/>
      <c r="C694" s="73"/>
      <c r="D694" s="73"/>
      <c r="E694" s="73"/>
      <c r="F694" s="73"/>
      <c r="G694" s="74"/>
      <c r="H694" s="73"/>
      <c r="I694" s="73"/>
      <c r="J694" s="73"/>
      <c r="K694" s="73"/>
      <c r="L694" s="73"/>
      <c r="M694" s="73"/>
      <c r="N694" s="73"/>
      <c r="O694" s="73"/>
      <c r="P694" s="73"/>
      <c r="Q694" s="73"/>
      <c r="R694" s="73"/>
      <c r="S694" s="73"/>
      <c r="T694" s="73"/>
      <c r="U694" s="73"/>
      <c r="V694" s="73"/>
      <c r="W694" s="73"/>
      <c r="X694" s="73"/>
      <c r="Y694" s="73"/>
      <c r="Z694" s="73"/>
    </row>
    <row r="695">
      <c r="A695" s="73"/>
      <c r="B695" s="73"/>
      <c r="C695" s="73"/>
      <c r="D695" s="73"/>
      <c r="E695" s="73"/>
      <c r="F695" s="73"/>
      <c r="G695" s="74"/>
      <c r="H695" s="73"/>
      <c r="I695" s="73"/>
      <c r="J695" s="73"/>
      <c r="K695" s="73"/>
      <c r="L695" s="73"/>
      <c r="M695" s="73"/>
      <c r="N695" s="73"/>
      <c r="O695" s="73"/>
      <c r="P695" s="73"/>
      <c r="Q695" s="73"/>
      <c r="R695" s="73"/>
      <c r="S695" s="73"/>
      <c r="T695" s="73"/>
      <c r="U695" s="73"/>
      <c r="V695" s="73"/>
      <c r="W695" s="73"/>
      <c r="X695" s="73"/>
      <c r="Y695" s="73"/>
      <c r="Z695" s="73"/>
    </row>
    <row r="696">
      <c r="A696" s="73"/>
      <c r="B696" s="73"/>
      <c r="C696" s="73"/>
      <c r="D696" s="73"/>
      <c r="E696" s="73"/>
      <c r="F696" s="73"/>
      <c r="G696" s="74"/>
      <c r="H696" s="73"/>
      <c r="I696" s="73"/>
      <c r="J696" s="73"/>
      <c r="K696" s="73"/>
      <c r="L696" s="73"/>
      <c r="M696" s="73"/>
      <c r="N696" s="73"/>
      <c r="O696" s="73"/>
      <c r="P696" s="73"/>
      <c r="Q696" s="73"/>
      <c r="R696" s="73"/>
      <c r="S696" s="73"/>
      <c r="T696" s="73"/>
      <c r="U696" s="73"/>
      <c r="V696" s="73"/>
      <c r="W696" s="73"/>
      <c r="X696" s="73"/>
      <c r="Y696" s="73"/>
      <c r="Z696" s="73"/>
    </row>
    <row r="697">
      <c r="A697" s="73"/>
      <c r="B697" s="73"/>
      <c r="C697" s="73"/>
      <c r="D697" s="73"/>
      <c r="E697" s="73"/>
      <c r="F697" s="73"/>
      <c r="G697" s="74"/>
      <c r="H697" s="73"/>
      <c r="I697" s="73"/>
      <c r="J697" s="73"/>
      <c r="K697" s="73"/>
      <c r="L697" s="73"/>
      <c r="M697" s="73"/>
      <c r="N697" s="73"/>
      <c r="O697" s="73"/>
      <c r="P697" s="73"/>
      <c r="Q697" s="73"/>
      <c r="R697" s="73"/>
      <c r="S697" s="73"/>
      <c r="T697" s="73"/>
      <c r="U697" s="73"/>
      <c r="V697" s="73"/>
      <c r="W697" s="73"/>
      <c r="X697" s="73"/>
      <c r="Y697" s="73"/>
      <c r="Z697" s="73"/>
    </row>
    <row r="698">
      <c r="A698" s="73"/>
      <c r="B698" s="73"/>
      <c r="C698" s="73"/>
      <c r="D698" s="73"/>
      <c r="E698" s="73"/>
      <c r="F698" s="73"/>
      <c r="G698" s="74"/>
      <c r="H698" s="73"/>
      <c r="I698" s="73"/>
      <c r="J698" s="73"/>
      <c r="K698" s="73"/>
      <c r="L698" s="73"/>
      <c r="M698" s="73"/>
      <c r="N698" s="73"/>
      <c r="O698" s="73"/>
      <c r="P698" s="73"/>
      <c r="Q698" s="73"/>
      <c r="R698" s="73"/>
      <c r="S698" s="73"/>
      <c r="T698" s="73"/>
      <c r="U698" s="73"/>
      <c r="V698" s="73"/>
      <c r="W698" s="73"/>
      <c r="X698" s="73"/>
      <c r="Y698" s="73"/>
      <c r="Z698" s="73"/>
    </row>
    <row r="699">
      <c r="A699" s="73"/>
      <c r="B699" s="73"/>
      <c r="C699" s="73"/>
      <c r="D699" s="73"/>
      <c r="E699" s="73"/>
      <c r="F699" s="73"/>
      <c r="G699" s="74"/>
      <c r="H699" s="73"/>
      <c r="I699" s="73"/>
      <c r="J699" s="73"/>
      <c r="K699" s="73"/>
      <c r="L699" s="73"/>
      <c r="M699" s="73"/>
      <c r="N699" s="73"/>
      <c r="O699" s="73"/>
      <c r="P699" s="73"/>
      <c r="Q699" s="73"/>
      <c r="R699" s="73"/>
      <c r="S699" s="73"/>
      <c r="T699" s="73"/>
      <c r="U699" s="73"/>
      <c r="V699" s="73"/>
      <c r="W699" s="73"/>
      <c r="X699" s="73"/>
      <c r="Y699" s="73"/>
      <c r="Z699" s="73"/>
    </row>
    <row r="700">
      <c r="A700" s="73"/>
      <c r="B700" s="73"/>
      <c r="C700" s="73"/>
      <c r="D700" s="73"/>
      <c r="E700" s="73"/>
      <c r="F700" s="73"/>
      <c r="G700" s="74"/>
      <c r="H700" s="73"/>
      <c r="I700" s="73"/>
      <c r="J700" s="73"/>
      <c r="K700" s="73"/>
      <c r="L700" s="73"/>
      <c r="M700" s="73"/>
      <c r="N700" s="73"/>
      <c r="O700" s="73"/>
      <c r="P700" s="73"/>
      <c r="Q700" s="73"/>
      <c r="R700" s="73"/>
      <c r="S700" s="73"/>
      <c r="T700" s="73"/>
      <c r="U700" s="73"/>
      <c r="V700" s="73"/>
      <c r="W700" s="73"/>
      <c r="X700" s="73"/>
      <c r="Y700" s="73"/>
      <c r="Z700" s="73"/>
    </row>
    <row r="701">
      <c r="A701" s="73"/>
      <c r="B701" s="73"/>
      <c r="C701" s="73"/>
      <c r="D701" s="73"/>
      <c r="E701" s="73"/>
      <c r="F701" s="73"/>
      <c r="G701" s="74"/>
      <c r="H701" s="73"/>
      <c r="I701" s="73"/>
      <c r="J701" s="73"/>
      <c r="K701" s="73"/>
      <c r="L701" s="73"/>
      <c r="M701" s="73"/>
      <c r="N701" s="73"/>
      <c r="O701" s="73"/>
      <c r="P701" s="73"/>
      <c r="Q701" s="73"/>
      <c r="R701" s="73"/>
      <c r="S701" s="73"/>
      <c r="T701" s="73"/>
      <c r="U701" s="73"/>
      <c r="V701" s="73"/>
      <c r="W701" s="73"/>
      <c r="X701" s="73"/>
      <c r="Y701" s="73"/>
      <c r="Z701" s="73"/>
    </row>
    <row r="702">
      <c r="A702" s="73"/>
      <c r="B702" s="73"/>
      <c r="C702" s="73"/>
      <c r="D702" s="73"/>
      <c r="E702" s="73"/>
      <c r="F702" s="73"/>
      <c r="G702" s="74"/>
      <c r="H702" s="73"/>
      <c r="I702" s="73"/>
      <c r="J702" s="73"/>
      <c r="K702" s="73"/>
      <c r="L702" s="73"/>
      <c r="M702" s="73"/>
      <c r="N702" s="73"/>
      <c r="O702" s="73"/>
      <c r="P702" s="73"/>
      <c r="Q702" s="73"/>
      <c r="R702" s="73"/>
      <c r="S702" s="73"/>
      <c r="T702" s="73"/>
      <c r="U702" s="73"/>
      <c r="V702" s="73"/>
      <c r="W702" s="73"/>
      <c r="X702" s="73"/>
      <c r="Y702" s="73"/>
      <c r="Z702" s="73"/>
    </row>
    <row r="703">
      <c r="A703" s="73"/>
      <c r="B703" s="73"/>
      <c r="C703" s="73"/>
      <c r="D703" s="73"/>
      <c r="E703" s="73"/>
      <c r="F703" s="73"/>
      <c r="G703" s="74"/>
      <c r="H703" s="73"/>
      <c r="I703" s="73"/>
      <c r="J703" s="73"/>
      <c r="K703" s="73"/>
      <c r="L703" s="73"/>
      <c r="M703" s="73"/>
      <c r="N703" s="73"/>
      <c r="O703" s="73"/>
      <c r="P703" s="73"/>
      <c r="Q703" s="73"/>
      <c r="R703" s="73"/>
      <c r="S703" s="73"/>
      <c r="T703" s="73"/>
      <c r="U703" s="73"/>
      <c r="V703" s="73"/>
      <c r="W703" s="73"/>
      <c r="X703" s="73"/>
      <c r="Y703" s="73"/>
      <c r="Z703" s="73"/>
    </row>
    <row r="704">
      <c r="A704" s="73"/>
      <c r="B704" s="73"/>
      <c r="C704" s="73"/>
      <c r="D704" s="73"/>
      <c r="E704" s="73"/>
      <c r="F704" s="73"/>
      <c r="G704" s="74"/>
      <c r="H704" s="73"/>
      <c r="I704" s="73"/>
      <c r="J704" s="73"/>
      <c r="K704" s="73"/>
      <c r="L704" s="73"/>
      <c r="M704" s="73"/>
      <c r="N704" s="73"/>
      <c r="O704" s="73"/>
      <c r="P704" s="73"/>
      <c r="Q704" s="73"/>
      <c r="R704" s="73"/>
      <c r="S704" s="73"/>
      <c r="T704" s="73"/>
      <c r="U704" s="73"/>
      <c r="V704" s="73"/>
      <c r="W704" s="73"/>
      <c r="X704" s="73"/>
      <c r="Y704" s="73"/>
      <c r="Z704" s="73"/>
    </row>
    <row r="705">
      <c r="A705" s="73"/>
      <c r="B705" s="73"/>
      <c r="C705" s="73"/>
      <c r="D705" s="73"/>
      <c r="E705" s="73"/>
      <c r="F705" s="73"/>
      <c r="G705" s="74"/>
      <c r="H705" s="73"/>
      <c r="I705" s="73"/>
      <c r="J705" s="73"/>
      <c r="K705" s="73"/>
      <c r="L705" s="73"/>
      <c r="M705" s="73"/>
      <c r="N705" s="73"/>
      <c r="O705" s="73"/>
      <c r="P705" s="73"/>
      <c r="Q705" s="73"/>
      <c r="R705" s="73"/>
      <c r="S705" s="73"/>
      <c r="T705" s="73"/>
      <c r="U705" s="73"/>
      <c r="V705" s="73"/>
      <c r="W705" s="73"/>
      <c r="X705" s="73"/>
      <c r="Y705" s="73"/>
      <c r="Z705" s="73"/>
    </row>
    <row r="706">
      <c r="A706" s="73"/>
      <c r="B706" s="73"/>
      <c r="C706" s="73"/>
      <c r="D706" s="73"/>
      <c r="E706" s="73"/>
      <c r="F706" s="73"/>
      <c r="G706" s="74"/>
      <c r="H706" s="73"/>
      <c r="I706" s="73"/>
      <c r="J706" s="73"/>
      <c r="K706" s="73"/>
      <c r="L706" s="73"/>
      <c r="M706" s="73"/>
      <c r="N706" s="73"/>
      <c r="O706" s="73"/>
      <c r="P706" s="73"/>
      <c r="Q706" s="73"/>
      <c r="R706" s="73"/>
      <c r="S706" s="73"/>
      <c r="T706" s="73"/>
      <c r="U706" s="73"/>
      <c r="V706" s="73"/>
      <c r="W706" s="73"/>
      <c r="X706" s="73"/>
      <c r="Y706" s="73"/>
      <c r="Z706" s="73"/>
    </row>
    <row r="707">
      <c r="A707" s="73"/>
      <c r="B707" s="73"/>
      <c r="C707" s="73"/>
      <c r="D707" s="73"/>
      <c r="E707" s="73"/>
      <c r="F707" s="73"/>
      <c r="G707" s="74"/>
      <c r="H707" s="73"/>
      <c r="I707" s="73"/>
      <c r="J707" s="73"/>
      <c r="K707" s="73"/>
      <c r="L707" s="73"/>
      <c r="M707" s="73"/>
      <c r="N707" s="73"/>
      <c r="O707" s="73"/>
      <c r="P707" s="73"/>
      <c r="Q707" s="73"/>
      <c r="R707" s="73"/>
      <c r="S707" s="73"/>
      <c r="T707" s="73"/>
      <c r="U707" s="73"/>
      <c r="V707" s="73"/>
      <c r="W707" s="73"/>
      <c r="X707" s="73"/>
      <c r="Y707" s="73"/>
      <c r="Z707" s="73"/>
    </row>
    <row r="708">
      <c r="A708" s="73"/>
      <c r="B708" s="73"/>
      <c r="C708" s="73"/>
      <c r="D708" s="73"/>
      <c r="E708" s="73"/>
      <c r="F708" s="73"/>
      <c r="G708" s="74"/>
      <c r="H708" s="73"/>
      <c r="I708" s="73"/>
      <c r="J708" s="73"/>
      <c r="K708" s="73"/>
      <c r="L708" s="73"/>
      <c r="M708" s="73"/>
      <c r="N708" s="73"/>
      <c r="O708" s="73"/>
      <c r="P708" s="73"/>
      <c r="Q708" s="73"/>
      <c r="R708" s="73"/>
      <c r="S708" s="73"/>
      <c r="T708" s="73"/>
      <c r="U708" s="73"/>
      <c r="V708" s="73"/>
      <c r="W708" s="73"/>
      <c r="X708" s="73"/>
      <c r="Y708" s="73"/>
      <c r="Z708" s="73"/>
    </row>
    <row r="709">
      <c r="A709" s="73"/>
      <c r="B709" s="73"/>
      <c r="C709" s="73"/>
      <c r="D709" s="73"/>
      <c r="E709" s="73"/>
      <c r="F709" s="73"/>
      <c r="G709" s="74"/>
      <c r="H709" s="73"/>
      <c r="I709" s="73"/>
      <c r="J709" s="73"/>
      <c r="K709" s="73"/>
      <c r="L709" s="73"/>
      <c r="M709" s="73"/>
      <c r="N709" s="73"/>
      <c r="O709" s="73"/>
      <c r="P709" s="73"/>
      <c r="Q709" s="73"/>
      <c r="R709" s="73"/>
      <c r="S709" s="73"/>
      <c r="T709" s="73"/>
      <c r="U709" s="73"/>
      <c r="V709" s="73"/>
      <c r="W709" s="73"/>
      <c r="X709" s="73"/>
      <c r="Y709" s="73"/>
      <c r="Z709" s="73"/>
    </row>
    <row r="710">
      <c r="A710" s="73"/>
      <c r="B710" s="73"/>
      <c r="C710" s="73"/>
      <c r="D710" s="73"/>
      <c r="E710" s="73"/>
      <c r="F710" s="73"/>
      <c r="G710" s="74"/>
      <c r="H710" s="73"/>
      <c r="I710" s="73"/>
      <c r="J710" s="73"/>
      <c r="K710" s="73"/>
      <c r="L710" s="73"/>
      <c r="M710" s="73"/>
      <c r="N710" s="73"/>
      <c r="O710" s="73"/>
      <c r="P710" s="73"/>
      <c r="Q710" s="73"/>
      <c r="R710" s="73"/>
      <c r="S710" s="73"/>
      <c r="T710" s="73"/>
      <c r="U710" s="73"/>
      <c r="V710" s="73"/>
      <c r="W710" s="73"/>
      <c r="X710" s="73"/>
      <c r="Y710" s="73"/>
      <c r="Z710" s="73"/>
    </row>
    <row r="711">
      <c r="A711" s="73"/>
      <c r="B711" s="73"/>
      <c r="C711" s="73"/>
      <c r="D711" s="73"/>
      <c r="E711" s="73"/>
      <c r="F711" s="73"/>
      <c r="G711" s="74"/>
      <c r="H711" s="73"/>
      <c r="I711" s="73"/>
      <c r="J711" s="73"/>
      <c r="K711" s="73"/>
      <c r="L711" s="73"/>
      <c r="M711" s="73"/>
      <c r="N711" s="73"/>
      <c r="O711" s="73"/>
      <c r="P711" s="73"/>
      <c r="Q711" s="73"/>
      <c r="R711" s="73"/>
      <c r="S711" s="73"/>
      <c r="T711" s="73"/>
      <c r="U711" s="73"/>
      <c r="V711" s="73"/>
      <c r="W711" s="73"/>
      <c r="X711" s="73"/>
      <c r="Y711" s="73"/>
      <c r="Z711" s="73"/>
    </row>
    <row r="712">
      <c r="A712" s="73"/>
      <c r="B712" s="73"/>
      <c r="C712" s="73"/>
      <c r="D712" s="73"/>
      <c r="E712" s="73"/>
      <c r="F712" s="73"/>
      <c r="G712" s="74"/>
      <c r="H712" s="73"/>
      <c r="I712" s="73"/>
      <c r="J712" s="73"/>
      <c r="K712" s="73"/>
      <c r="L712" s="73"/>
      <c r="M712" s="73"/>
      <c r="N712" s="73"/>
      <c r="O712" s="73"/>
      <c r="P712" s="73"/>
      <c r="Q712" s="73"/>
      <c r="R712" s="73"/>
      <c r="S712" s="73"/>
      <c r="T712" s="73"/>
      <c r="U712" s="73"/>
      <c r="V712" s="73"/>
      <c r="W712" s="73"/>
      <c r="X712" s="73"/>
      <c r="Y712" s="73"/>
      <c r="Z712" s="73"/>
    </row>
    <row r="713">
      <c r="A713" s="73"/>
      <c r="B713" s="73"/>
      <c r="C713" s="73"/>
      <c r="D713" s="73"/>
      <c r="E713" s="73"/>
      <c r="F713" s="73"/>
      <c r="G713" s="74"/>
      <c r="H713" s="73"/>
      <c r="I713" s="73"/>
      <c r="J713" s="73"/>
      <c r="K713" s="73"/>
      <c r="L713" s="73"/>
      <c r="M713" s="73"/>
      <c r="N713" s="73"/>
      <c r="O713" s="73"/>
      <c r="P713" s="73"/>
      <c r="Q713" s="73"/>
      <c r="R713" s="73"/>
      <c r="S713" s="73"/>
      <c r="T713" s="73"/>
      <c r="U713" s="73"/>
      <c r="V713" s="73"/>
      <c r="W713" s="73"/>
      <c r="X713" s="73"/>
      <c r="Y713" s="73"/>
      <c r="Z713" s="73"/>
    </row>
    <row r="714">
      <c r="A714" s="73"/>
      <c r="B714" s="73"/>
      <c r="C714" s="73"/>
      <c r="D714" s="73"/>
      <c r="E714" s="73"/>
      <c r="F714" s="73"/>
      <c r="G714" s="74"/>
      <c r="H714" s="73"/>
      <c r="I714" s="73"/>
      <c r="J714" s="73"/>
      <c r="K714" s="73"/>
      <c r="L714" s="73"/>
      <c r="M714" s="73"/>
      <c r="N714" s="73"/>
      <c r="O714" s="73"/>
      <c r="P714" s="73"/>
      <c r="Q714" s="73"/>
      <c r="R714" s="73"/>
      <c r="S714" s="73"/>
      <c r="T714" s="73"/>
      <c r="U714" s="73"/>
      <c r="V714" s="73"/>
      <c r="W714" s="73"/>
      <c r="X714" s="73"/>
      <c r="Y714" s="73"/>
      <c r="Z714" s="73"/>
    </row>
    <row r="715">
      <c r="A715" s="73"/>
      <c r="B715" s="73"/>
      <c r="C715" s="73"/>
      <c r="D715" s="73"/>
      <c r="E715" s="73"/>
      <c r="F715" s="73"/>
      <c r="G715" s="74"/>
      <c r="H715" s="73"/>
      <c r="I715" s="73"/>
      <c r="J715" s="73"/>
      <c r="K715" s="73"/>
      <c r="L715" s="73"/>
      <c r="M715" s="73"/>
      <c r="N715" s="73"/>
      <c r="O715" s="73"/>
      <c r="P715" s="73"/>
      <c r="Q715" s="73"/>
      <c r="R715" s="73"/>
      <c r="S715" s="73"/>
      <c r="T715" s="73"/>
      <c r="U715" s="73"/>
      <c r="V715" s="73"/>
      <c r="W715" s="73"/>
      <c r="X715" s="73"/>
      <c r="Y715" s="73"/>
      <c r="Z715" s="73"/>
    </row>
    <row r="716">
      <c r="A716" s="73"/>
      <c r="B716" s="73"/>
      <c r="C716" s="73"/>
      <c r="D716" s="73"/>
      <c r="E716" s="73"/>
      <c r="F716" s="73"/>
      <c r="G716" s="74"/>
      <c r="H716" s="73"/>
      <c r="I716" s="73"/>
      <c r="J716" s="73"/>
      <c r="K716" s="73"/>
      <c r="L716" s="73"/>
      <c r="M716" s="73"/>
      <c r="N716" s="73"/>
      <c r="O716" s="73"/>
      <c r="P716" s="73"/>
      <c r="Q716" s="73"/>
      <c r="R716" s="73"/>
      <c r="S716" s="73"/>
      <c r="T716" s="73"/>
      <c r="U716" s="73"/>
      <c r="V716" s="73"/>
      <c r="W716" s="73"/>
      <c r="X716" s="73"/>
      <c r="Y716" s="73"/>
      <c r="Z716" s="73"/>
    </row>
    <row r="717">
      <c r="A717" s="73"/>
      <c r="B717" s="73"/>
      <c r="C717" s="73"/>
      <c r="D717" s="73"/>
      <c r="E717" s="73"/>
      <c r="F717" s="73"/>
      <c r="G717" s="74"/>
      <c r="H717" s="73"/>
      <c r="I717" s="73"/>
      <c r="J717" s="73"/>
      <c r="K717" s="73"/>
      <c r="L717" s="73"/>
      <c r="M717" s="73"/>
      <c r="N717" s="73"/>
      <c r="O717" s="73"/>
      <c r="P717" s="73"/>
      <c r="Q717" s="73"/>
      <c r="R717" s="73"/>
      <c r="S717" s="73"/>
      <c r="T717" s="73"/>
      <c r="U717" s="73"/>
      <c r="V717" s="73"/>
      <c r="W717" s="73"/>
      <c r="X717" s="73"/>
      <c r="Y717" s="73"/>
      <c r="Z717" s="73"/>
    </row>
    <row r="718">
      <c r="A718" s="73"/>
      <c r="B718" s="73"/>
      <c r="C718" s="73"/>
      <c r="D718" s="73"/>
      <c r="E718" s="73"/>
      <c r="F718" s="73"/>
      <c r="G718" s="74"/>
      <c r="H718" s="73"/>
      <c r="I718" s="73"/>
      <c r="J718" s="73"/>
      <c r="K718" s="73"/>
      <c r="L718" s="73"/>
      <c r="M718" s="73"/>
      <c r="N718" s="73"/>
      <c r="O718" s="73"/>
      <c r="P718" s="73"/>
      <c r="Q718" s="73"/>
      <c r="R718" s="73"/>
      <c r="S718" s="73"/>
      <c r="T718" s="73"/>
      <c r="U718" s="73"/>
      <c r="V718" s="73"/>
      <c r="W718" s="73"/>
      <c r="X718" s="73"/>
      <c r="Y718" s="73"/>
      <c r="Z718" s="73"/>
    </row>
    <row r="719">
      <c r="A719" s="73"/>
      <c r="B719" s="73"/>
      <c r="C719" s="73"/>
      <c r="D719" s="73"/>
      <c r="E719" s="73"/>
      <c r="F719" s="73"/>
      <c r="G719" s="74"/>
      <c r="H719" s="73"/>
      <c r="I719" s="73"/>
      <c r="J719" s="73"/>
      <c r="K719" s="73"/>
      <c r="L719" s="73"/>
      <c r="M719" s="73"/>
      <c r="N719" s="73"/>
      <c r="O719" s="73"/>
      <c r="P719" s="73"/>
      <c r="Q719" s="73"/>
      <c r="R719" s="73"/>
      <c r="S719" s="73"/>
      <c r="T719" s="73"/>
      <c r="U719" s="73"/>
      <c r="V719" s="73"/>
      <c r="W719" s="73"/>
      <c r="X719" s="73"/>
      <c r="Y719" s="73"/>
      <c r="Z719" s="73"/>
    </row>
    <row r="720">
      <c r="A720" s="73"/>
      <c r="B720" s="73"/>
      <c r="C720" s="73"/>
      <c r="D720" s="73"/>
      <c r="E720" s="73"/>
      <c r="F720" s="73"/>
      <c r="G720" s="74"/>
      <c r="H720" s="73"/>
      <c r="I720" s="73"/>
      <c r="J720" s="73"/>
      <c r="K720" s="73"/>
      <c r="L720" s="73"/>
      <c r="M720" s="73"/>
      <c r="N720" s="73"/>
      <c r="O720" s="73"/>
      <c r="P720" s="73"/>
      <c r="Q720" s="73"/>
      <c r="R720" s="73"/>
      <c r="S720" s="73"/>
      <c r="T720" s="73"/>
      <c r="U720" s="73"/>
      <c r="V720" s="73"/>
      <c r="W720" s="73"/>
      <c r="X720" s="73"/>
      <c r="Y720" s="73"/>
      <c r="Z720" s="73"/>
    </row>
    <row r="721">
      <c r="A721" s="73"/>
      <c r="B721" s="73"/>
      <c r="C721" s="73"/>
      <c r="D721" s="73"/>
      <c r="E721" s="73"/>
      <c r="F721" s="73"/>
      <c r="G721" s="74"/>
      <c r="H721" s="73"/>
      <c r="I721" s="73"/>
      <c r="J721" s="73"/>
      <c r="K721" s="73"/>
      <c r="L721" s="73"/>
      <c r="M721" s="73"/>
      <c r="N721" s="73"/>
      <c r="O721" s="73"/>
      <c r="P721" s="73"/>
      <c r="Q721" s="73"/>
      <c r="R721" s="73"/>
      <c r="S721" s="73"/>
      <c r="T721" s="73"/>
      <c r="U721" s="73"/>
      <c r="V721" s="73"/>
      <c r="W721" s="73"/>
      <c r="X721" s="73"/>
      <c r="Y721" s="73"/>
      <c r="Z721" s="73"/>
    </row>
    <row r="722">
      <c r="A722" s="73"/>
      <c r="B722" s="73"/>
      <c r="C722" s="73"/>
      <c r="D722" s="73"/>
      <c r="E722" s="73"/>
      <c r="F722" s="73"/>
      <c r="G722" s="74"/>
      <c r="H722" s="73"/>
      <c r="I722" s="73"/>
      <c r="J722" s="73"/>
      <c r="K722" s="73"/>
      <c r="L722" s="73"/>
      <c r="M722" s="73"/>
      <c r="N722" s="73"/>
      <c r="O722" s="73"/>
      <c r="P722" s="73"/>
      <c r="Q722" s="73"/>
      <c r="R722" s="73"/>
      <c r="S722" s="73"/>
      <c r="T722" s="73"/>
      <c r="U722" s="73"/>
      <c r="V722" s="73"/>
      <c r="W722" s="73"/>
      <c r="X722" s="73"/>
      <c r="Y722" s="73"/>
      <c r="Z722" s="73"/>
    </row>
    <row r="723">
      <c r="A723" s="73"/>
      <c r="B723" s="73"/>
      <c r="C723" s="73"/>
      <c r="D723" s="73"/>
      <c r="E723" s="73"/>
      <c r="F723" s="73"/>
      <c r="G723" s="74"/>
      <c r="H723" s="73"/>
      <c r="I723" s="73"/>
      <c r="J723" s="73"/>
      <c r="K723" s="73"/>
      <c r="L723" s="73"/>
      <c r="M723" s="73"/>
      <c r="N723" s="73"/>
      <c r="O723" s="73"/>
      <c r="P723" s="73"/>
      <c r="Q723" s="73"/>
      <c r="R723" s="73"/>
      <c r="S723" s="73"/>
      <c r="T723" s="73"/>
      <c r="U723" s="73"/>
      <c r="V723" s="73"/>
      <c r="W723" s="73"/>
      <c r="X723" s="73"/>
      <c r="Y723" s="73"/>
      <c r="Z723" s="73"/>
    </row>
    <row r="724">
      <c r="A724" s="73"/>
      <c r="B724" s="73"/>
      <c r="C724" s="73"/>
      <c r="D724" s="73"/>
      <c r="E724" s="73"/>
      <c r="F724" s="73"/>
      <c r="G724" s="74"/>
      <c r="H724" s="73"/>
      <c r="I724" s="73"/>
      <c r="J724" s="73"/>
      <c r="K724" s="73"/>
      <c r="L724" s="73"/>
      <c r="M724" s="73"/>
      <c r="N724" s="73"/>
      <c r="O724" s="73"/>
      <c r="P724" s="73"/>
      <c r="Q724" s="73"/>
      <c r="R724" s="73"/>
      <c r="S724" s="73"/>
      <c r="T724" s="73"/>
      <c r="U724" s="73"/>
      <c r="V724" s="73"/>
      <c r="W724" s="73"/>
      <c r="X724" s="73"/>
      <c r="Y724" s="73"/>
      <c r="Z724" s="73"/>
    </row>
    <row r="725">
      <c r="A725" s="73"/>
      <c r="B725" s="73"/>
      <c r="C725" s="73"/>
      <c r="D725" s="73"/>
      <c r="E725" s="73"/>
      <c r="F725" s="73"/>
      <c r="G725" s="74"/>
      <c r="H725" s="73"/>
      <c r="I725" s="73"/>
      <c r="J725" s="73"/>
      <c r="K725" s="73"/>
      <c r="L725" s="73"/>
      <c r="M725" s="73"/>
      <c r="N725" s="73"/>
      <c r="O725" s="73"/>
      <c r="P725" s="73"/>
      <c r="Q725" s="73"/>
      <c r="R725" s="73"/>
      <c r="S725" s="73"/>
      <c r="T725" s="73"/>
      <c r="U725" s="73"/>
      <c r="V725" s="73"/>
      <c r="W725" s="73"/>
      <c r="X725" s="73"/>
      <c r="Y725" s="73"/>
      <c r="Z725" s="73"/>
    </row>
    <row r="726">
      <c r="A726" s="73"/>
      <c r="B726" s="73"/>
      <c r="C726" s="73"/>
      <c r="D726" s="73"/>
      <c r="E726" s="73"/>
      <c r="F726" s="73"/>
      <c r="G726" s="74"/>
      <c r="H726" s="73"/>
      <c r="I726" s="73"/>
      <c r="J726" s="73"/>
      <c r="K726" s="73"/>
      <c r="L726" s="73"/>
      <c r="M726" s="73"/>
      <c r="N726" s="73"/>
      <c r="O726" s="73"/>
      <c r="P726" s="73"/>
      <c r="Q726" s="73"/>
      <c r="R726" s="73"/>
      <c r="S726" s="73"/>
      <c r="T726" s="73"/>
      <c r="U726" s="73"/>
      <c r="V726" s="73"/>
      <c r="W726" s="73"/>
      <c r="X726" s="73"/>
      <c r="Y726" s="73"/>
      <c r="Z726" s="73"/>
    </row>
    <row r="727">
      <c r="A727" s="73"/>
      <c r="B727" s="73"/>
      <c r="C727" s="73"/>
      <c r="D727" s="73"/>
      <c r="E727" s="73"/>
      <c r="F727" s="73"/>
      <c r="G727" s="74"/>
      <c r="H727" s="73"/>
      <c r="I727" s="73"/>
      <c r="J727" s="73"/>
      <c r="K727" s="73"/>
      <c r="L727" s="73"/>
      <c r="M727" s="73"/>
      <c r="N727" s="73"/>
      <c r="O727" s="73"/>
      <c r="P727" s="73"/>
      <c r="Q727" s="73"/>
      <c r="R727" s="73"/>
      <c r="S727" s="73"/>
      <c r="T727" s="73"/>
      <c r="U727" s="73"/>
      <c r="V727" s="73"/>
      <c r="W727" s="73"/>
      <c r="X727" s="73"/>
      <c r="Y727" s="73"/>
      <c r="Z727" s="73"/>
    </row>
    <row r="728">
      <c r="A728" s="73"/>
      <c r="B728" s="73"/>
      <c r="C728" s="73"/>
      <c r="D728" s="73"/>
      <c r="E728" s="73"/>
      <c r="F728" s="73"/>
      <c r="G728" s="74"/>
      <c r="H728" s="73"/>
      <c r="I728" s="73"/>
      <c r="J728" s="73"/>
      <c r="K728" s="73"/>
      <c r="L728" s="73"/>
      <c r="M728" s="73"/>
      <c r="N728" s="73"/>
      <c r="O728" s="73"/>
      <c r="P728" s="73"/>
      <c r="Q728" s="73"/>
      <c r="R728" s="73"/>
      <c r="S728" s="73"/>
      <c r="T728" s="73"/>
      <c r="U728" s="73"/>
      <c r="V728" s="73"/>
      <c r="W728" s="73"/>
      <c r="X728" s="73"/>
      <c r="Y728" s="73"/>
      <c r="Z728" s="73"/>
    </row>
    <row r="729">
      <c r="A729" s="73"/>
      <c r="B729" s="73"/>
      <c r="C729" s="73"/>
      <c r="D729" s="73"/>
      <c r="E729" s="73"/>
      <c r="F729" s="73"/>
      <c r="G729" s="74"/>
      <c r="H729" s="73"/>
      <c r="I729" s="73"/>
      <c r="J729" s="73"/>
      <c r="K729" s="73"/>
      <c r="L729" s="73"/>
      <c r="M729" s="73"/>
      <c r="N729" s="73"/>
      <c r="O729" s="73"/>
      <c r="P729" s="73"/>
      <c r="Q729" s="73"/>
      <c r="R729" s="73"/>
      <c r="S729" s="73"/>
      <c r="T729" s="73"/>
      <c r="U729" s="73"/>
      <c r="V729" s="73"/>
      <c r="W729" s="73"/>
      <c r="X729" s="73"/>
      <c r="Y729" s="73"/>
      <c r="Z729" s="73"/>
    </row>
    <row r="730">
      <c r="A730" s="73"/>
      <c r="B730" s="73"/>
      <c r="C730" s="73"/>
      <c r="D730" s="73"/>
      <c r="E730" s="73"/>
      <c r="F730" s="73"/>
      <c r="G730" s="74"/>
      <c r="H730" s="73"/>
      <c r="I730" s="73"/>
      <c r="J730" s="73"/>
      <c r="K730" s="73"/>
      <c r="L730" s="73"/>
      <c r="M730" s="73"/>
      <c r="N730" s="73"/>
      <c r="O730" s="73"/>
      <c r="P730" s="73"/>
      <c r="Q730" s="73"/>
      <c r="R730" s="73"/>
      <c r="S730" s="73"/>
      <c r="T730" s="73"/>
      <c r="U730" s="73"/>
      <c r="V730" s="73"/>
      <c r="W730" s="73"/>
      <c r="X730" s="73"/>
      <c r="Y730" s="73"/>
      <c r="Z730" s="73"/>
    </row>
    <row r="731">
      <c r="A731" s="73"/>
      <c r="B731" s="73"/>
      <c r="C731" s="73"/>
      <c r="D731" s="73"/>
      <c r="E731" s="73"/>
      <c r="F731" s="73"/>
      <c r="G731" s="74"/>
      <c r="H731" s="73"/>
      <c r="I731" s="73"/>
      <c r="J731" s="73"/>
      <c r="K731" s="73"/>
      <c r="L731" s="73"/>
      <c r="M731" s="73"/>
      <c r="N731" s="73"/>
      <c r="O731" s="73"/>
      <c r="P731" s="73"/>
      <c r="Q731" s="73"/>
      <c r="R731" s="73"/>
      <c r="S731" s="73"/>
      <c r="T731" s="73"/>
      <c r="U731" s="73"/>
      <c r="V731" s="73"/>
      <c r="W731" s="73"/>
      <c r="X731" s="73"/>
      <c r="Y731" s="73"/>
      <c r="Z731" s="73"/>
    </row>
    <row r="732">
      <c r="A732" s="73"/>
      <c r="B732" s="73"/>
      <c r="C732" s="73"/>
      <c r="D732" s="73"/>
      <c r="E732" s="73"/>
      <c r="F732" s="73"/>
      <c r="G732" s="74"/>
      <c r="H732" s="73"/>
      <c r="I732" s="73"/>
      <c r="J732" s="73"/>
      <c r="K732" s="73"/>
      <c r="L732" s="73"/>
      <c r="M732" s="73"/>
      <c r="N732" s="73"/>
      <c r="O732" s="73"/>
      <c r="P732" s="73"/>
      <c r="Q732" s="73"/>
      <c r="R732" s="73"/>
      <c r="S732" s="73"/>
      <c r="T732" s="73"/>
      <c r="U732" s="73"/>
      <c r="V732" s="73"/>
      <c r="W732" s="73"/>
      <c r="X732" s="73"/>
      <c r="Y732" s="73"/>
      <c r="Z732" s="73"/>
    </row>
    <row r="733">
      <c r="A733" s="73"/>
      <c r="B733" s="73"/>
      <c r="C733" s="73"/>
      <c r="D733" s="73"/>
      <c r="E733" s="73"/>
      <c r="F733" s="73"/>
      <c r="G733" s="74"/>
      <c r="H733" s="73"/>
      <c r="I733" s="73"/>
      <c r="J733" s="73"/>
      <c r="K733" s="73"/>
      <c r="L733" s="73"/>
      <c r="M733" s="73"/>
      <c r="N733" s="73"/>
      <c r="O733" s="73"/>
      <c r="P733" s="73"/>
      <c r="Q733" s="73"/>
      <c r="R733" s="73"/>
      <c r="S733" s="73"/>
      <c r="T733" s="73"/>
      <c r="U733" s="73"/>
      <c r="V733" s="73"/>
      <c r="W733" s="73"/>
      <c r="X733" s="73"/>
      <c r="Y733" s="73"/>
      <c r="Z733" s="73"/>
    </row>
    <row r="734">
      <c r="A734" s="73"/>
      <c r="B734" s="73"/>
      <c r="C734" s="73"/>
      <c r="D734" s="73"/>
      <c r="E734" s="73"/>
      <c r="F734" s="73"/>
      <c r="G734" s="74"/>
      <c r="H734" s="73"/>
      <c r="I734" s="73"/>
      <c r="J734" s="73"/>
      <c r="K734" s="73"/>
      <c r="L734" s="73"/>
      <c r="M734" s="73"/>
      <c r="N734" s="73"/>
      <c r="O734" s="73"/>
      <c r="P734" s="73"/>
      <c r="Q734" s="73"/>
      <c r="R734" s="73"/>
      <c r="S734" s="73"/>
      <c r="T734" s="73"/>
      <c r="U734" s="73"/>
      <c r="V734" s="73"/>
      <c r="W734" s="73"/>
      <c r="X734" s="73"/>
      <c r="Y734" s="73"/>
      <c r="Z734" s="73"/>
    </row>
    <row r="735">
      <c r="A735" s="73"/>
      <c r="B735" s="73"/>
      <c r="C735" s="73"/>
      <c r="D735" s="73"/>
      <c r="E735" s="73"/>
      <c r="F735" s="73"/>
      <c r="G735" s="74"/>
      <c r="H735" s="73"/>
      <c r="I735" s="73"/>
      <c r="J735" s="73"/>
      <c r="K735" s="73"/>
      <c r="L735" s="73"/>
      <c r="M735" s="73"/>
      <c r="N735" s="73"/>
      <c r="O735" s="73"/>
      <c r="P735" s="73"/>
      <c r="Q735" s="73"/>
      <c r="R735" s="73"/>
      <c r="S735" s="73"/>
      <c r="T735" s="73"/>
      <c r="U735" s="73"/>
      <c r="V735" s="73"/>
      <c r="W735" s="73"/>
      <c r="X735" s="73"/>
      <c r="Y735" s="73"/>
      <c r="Z735" s="73"/>
    </row>
    <row r="736">
      <c r="A736" s="73"/>
      <c r="B736" s="73"/>
      <c r="C736" s="73"/>
      <c r="D736" s="73"/>
      <c r="E736" s="73"/>
      <c r="F736" s="73"/>
      <c r="G736" s="74"/>
      <c r="H736" s="73"/>
      <c r="I736" s="73"/>
      <c r="J736" s="73"/>
      <c r="K736" s="73"/>
      <c r="L736" s="73"/>
      <c r="M736" s="73"/>
      <c r="N736" s="73"/>
      <c r="O736" s="73"/>
      <c r="P736" s="73"/>
      <c r="Q736" s="73"/>
      <c r="R736" s="73"/>
      <c r="S736" s="73"/>
      <c r="T736" s="73"/>
      <c r="U736" s="73"/>
      <c r="V736" s="73"/>
      <c r="W736" s="73"/>
      <c r="X736" s="73"/>
      <c r="Y736" s="73"/>
      <c r="Z736" s="73"/>
    </row>
    <row r="737">
      <c r="A737" s="73"/>
      <c r="B737" s="73"/>
      <c r="C737" s="73"/>
      <c r="D737" s="73"/>
      <c r="E737" s="73"/>
      <c r="F737" s="73"/>
      <c r="G737" s="74"/>
      <c r="H737" s="73"/>
      <c r="I737" s="73"/>
      <c r="J737" s="73"/>
      <c r="K737" s="73"/>
      <c r="L737" s="73"/>
      <c r="M737" s="73"/>
      <c r="N737" s="73"/>
      <c r="O737" s="73"/>
      <c r="P737" s="73"/>
      <c r="Q737" s="73"/>
      <c r="R737" s="73"/>
      <c r="S737" s="73"/>
      <c r="T737" s="73"/>
      <c r="U737" s="73"/>
      <c r="V737" s="73"/>
      <c r="W737" s="73"/>
      <c r="X737" s="73"/>
      <c r="Y737" s="73"/>
      <c r="Z737" s="73"/>
    </row>
    <row r="738">
      <c r="A738" s="73"/>
      <c r="B738" s="73"/>
      <c r="C738" s="73"/>
      <c r="D738" s="73"/>
      <c r="E738" s="73"/>
      <c r="F738" s="73"/>
      <c r="G738" s="74"/>
      <c r="H738" s="73"/>
      <c r="I738" s="73"/>
      <c r="J738" s="73"/>
      <c r="K738" s="73"/>
      <c r="L738" s="73"/>
      <c r="M738" s="73"/>
      <c r="N738" s="73"/>
      <c r="O738" s="73"/>
      <c r="P738" s="73"/>
      <c r="Q738" s="73"/>
      <c r="R738" s="73"/>
      <c r="S738" s="73"/>
      <c r="T738" s="73"/>
      <c r="U738" s="73"/>
      <c r="V738" s="73"/>
      <c r="W738" s="73"/>
      <c r="X738" s="73"/>
      <c r="Y738" s="73"/>
      <c r="Z738" s="73"/>
    </row>
    <row r="739">
      <c r="A739" s="73"/>
      <c r="B739" s="73"/>
      <c r="C739" s="73"/>
      <c r="D739" s="73"/>
      <c r="E739" s="73"/>
      <c r="F739" s="73"/>
      <c r="G739" s="74"/>
      <c r="H739" s="73"/>
      <c r="I739" s="73"/>
      <c r="J739" s="73"/>
      <c r="K739" s="73"/>
      <c r="L739" s="73"/>
      <c r="M739" s="73"/>
      <c r="N739" s="73"/>
      <c r="O739" s="73"/>
      <c r="P739" s="73"/>
      <c r="Q739" s="73"/>
      <c r="R739" s="73"/>
      <c r="S739" s="73"/>
      <c r="T739" s="73"/>
      <c r="U739" s="73"/>
      <c r="V739" s="73"/>
      <c r="W739" s="73"/>
      <c r="X739" s="73"/>
      <c r="Y739" s="73"/>
      <c r="Z739" s="73"/>
    </row>
    <row r="740">
      <c r="A740" s="73"/>
      <c r="B740" s="73"/>
      <c r="C740" s="73"/>
      <c r="D740" s="73"/>
      <c r="E740" s="73"/>
      <c r="F740" s="73"/>
      <c r="G740" s="74"/>
      <c r="H740" s="73"/>
      <c r="I740" s="73"/>
      <c r="J740" s="73"/>
      <c r="K740" s="73"/>
      <c r="L740" s="73"/>
      <c r="M740" s="73"/>
      <c r="N740" s="73"/>
      <c r="O740" s="73"/>
      <c r="P740" s="73"/>
      <c r="Q740" s="73"/>
      <c r="R740" s="73"/>
      <c r="S740" s="73"/>
      <c r="T740" s="73"/>
      <c r="U740" s="73"/>
      <c r="V740" s="73"/>
      <c r="W740" s="73"/>
      <c r="X740" s="73"/>
      <c r="Y740" s="73"/>
      <c r="Z740" s="73"/>
    </row>
    <row r="741">
      <c r="A741" s="73"/>
      <c r="B741" s="73"/>
      <c r="C741" s="73"/>
      <c r="D741" s="73"/>
      <c r="E741" s="73"/>
      <c r="F741" s="73"/>
      <c r="G741" s="74"/>
      <c r="H741" s="73"/>
      <c r="I741" s="73"/>
      <c r="J741" s="73"/>
      <c r="K741" s="73"/>
      <c r="L741" s="73"/>
      <c r="M741" s="73"/>
      <c r="N741" s="73"/>
      <c r="O741" s="73"/>
      <c r="P741" s="73"/>
      <c r="Q741" s="73"/>
      <c r="R741" s="73"/>
      <c r="S741" s="73"/>
      <c r="T741" s="73"/>
      <c r="U741" s="73"/>
      <c r="V741" s="73"/>
      <c r="W741" s="73"/>
      <c r="X741" s="73"/>
      <c r="Y741" s="73"/>
      <c r="Z741" s="73"/>
    </row>
    <row r="742">
      <c r="A742" s="73"/>
      <c r="B742" s="73"/>
      <c r="C742" s="73"/>
      <c r="D742" s="73"/>
      <c r="E742" s="73"/>
      <c r="F742" s="73"/>
      <c r="G742" s="74"/>
      <c r="H742" s="73"/>
      <c r="I742" s="73"/>
      <c r="J742" s="73"/>
      <c r="K742" s="73"/>
      <c r="L742" s="73"/>
      <c r="M742" s="73"/>
      <c r="N742" s="73"/>
      <c r="O742" s="73"/>
      <c r="P742" s="73"/>
      <c r="Q742" s="73"/>
      <c r="R742" s="73"/>
      <c r="S742" s="73"/>
      <c r="T742" s="73"/>
      <c r="U742" s="73"/>
      <c r="V742" s="73"/>
      <c r="W742" s="73"/>
      <c r="X742" s="73"/>
      <c r="Y742" s="73"/>
      <c r="Z742" s="73"/>
    </row>
    <row r="743">
      <c r="A743" s="73"/>
      <c r="B743" s="73"/>
      <c r="C743" s="73"/>
      <c r="D743" s="73"/>
      <c r="E743" s="73"/>
      <c r="F743" s="73"/>
      <c r="G743" s="74"/>
      <c r="H743" s="73"/>
      <c r="I743" s="73"/>
      <c r="J743" s="73"/>
      <c r="K743" s="73"/>
      <c r="L743" s="73"/>
      <c r="M743" s="73"/>
      <c r="N743" s="73"/>
      <c r="O743" s="73"/>
      <c r="P743" s="73"/>
      <c r="Q743" s="73"/>
      <c r="R743" s="73"/>
      <c r="S743" s="73"/>
      <c r="T743" s="73"/>
      <c r="U743" s="73"/>
      <c r="V743" s="73"/>
      <c r="W743" s="73"/>
      <c r="X743" s="73"/>
      <c r="Y743" s="73"/>
      <c r="Z743" s="73"/>
    </row>
    <row r="744">
      <c r="A744" s="73"/>
      <c r="B744" s="73"/>
      <c r="C744" s="73"/>
      <c r="D744" s="73"/>
      <c r="E744" s="73"/>
      <c r="F744" s="73"/>
      <c r="G744" s="74"/>
      <c r="H744" s="73"/>
      <c r="I744" s="73"/>
      <c r="J744" s="73"/>
      <c r="K744" s="73"/>
      <c r="L744" s="73"/>
      <c r="M744" s="73"/>
      <c r="N744" s="73"/>
      <c r="O744" s="73"/>
      <c r="P744" s="73"/>
      <c r="Q744" s="73"/>
      <c r="R744" s="73"/>
      <c r="S744" s="73"/>
      <c r="T744" s="73"/>
      <c r="U744" s="73"/>
      <c r="V744" s="73"/>
      <c r="W744" s="73"/>
      <c r="X744" s="73"/>
      <c r="Y744" s="73"/>
      <c r="Z744" s="73"/>
    </row>
    <row r="745">
      <c r="A745" s="73"/>
      <c r="B745" s="73"/>
      <c r="C745" s="73"/>
      <c r="D745" s="73"/>
      <c r="E745" s="73"/>
      <c r="F745" s="73"/>
      <c r="G745" s="74"/>
      <c r="H745" s="73"/>
      <c r="I745" s="73"/>
      <c r="J745" s="73"/>
      <c r="K745" s="73"/>
      <c r="L745" s="73"/>
      <c r="M745" s="73"/>
      <c r="N745" s="73"/>
      <c r="O745" s="73"/>
      <c r="P745" s="73"/>
      <c r="Q745" s="73"/>
      <c r="R745" s="73"/>
      <c r="S745" s="73"/>
      <c r="T745" s="73"/>
      <c r="U745" s="73"/>
      <c r="V745" s="73"/>
      <c r="W745" s="73"/>
      <c r="X745" s="73"/>
      <c r="Y745" s="73"/>
      <c r="Z745" s="73"/>
    </row>
    <row r="746">
      <c r="A746" s="73"/>
      <c r="B746" s="73"/>
      <c r="C746" s="73"/>
      <c r="D746" s="73"/>
      <c r="E746" s="73"/>
      <c r="F746" s="73"/>
      <c r="G746" s="74"/>
      <c r="H746" s="73"/>
      <c r="I746" s="73"/>
      <c r="J746" s="73"/>
      <c r="K746" s="73"/>
      <c r="L746" s="73"/>
      <c r="M746" s="73"/>
      <c r="N746" s="73"/>
      <c r="O746" s="73"/>
      <c r="P746" s="73"/>
      <c r="Q746" s="73"/>
      <c r="R746" s="73"/>
      <c r="S746" s="73"/>
      <c r="T746" s="73"/>
      <c r="U746" s="73"/>
      <c r="V746" s="73"/>
      <c r="W746" s="73"/>
      <c r="X746" s="73"/>
      <c r="Y746" s="73"/>
      <c r="Z746" s="73"/>
    </row>
    <row r="747">
      <c r="A747" s="73"/>
      <c r="B747" s="73"/>
      <c r="C747" s="73"/>
      <c r="D747" s="73"/>
      <c r="E747" s="73"/>
      <c r="F747" s="73"/>
      <c r="G747" s="74"/>
      <c r="H747" s="73"/>
      <c r="I747" s="73"/>
      <c r="J747" s="73"/>
      <c r="K747" s="73"/>
      <c r="L747" s="73"/>
      <c r="M747" s="73"/>
      <c r="N747" s="73"/>
      <c r="O747" s="73"/>
      <c r="P747" s="73"/>
      <c r="Q747" s="73"/>
      <c r="R747" s="73"/>
      <c r="S747" s="73"/>
      <c r="T747" s="73"/>
      <c r="U747" s="73"/>
      <c r="V747" s="73"/>
      <c r="W747" s="73"/>
      <c r="X747" s="73"/>
      <c r="Y747" s="73"/>
      <c r="Z747" s="73"/>
    </row>
    <row r="748">
      <c r="A748" s="73"/>
      <c r="B748" s="73"/>
      <c r="C748" s="73"/>
      <c r="D748" s="73"/>
      <c r="E748" s="73"/>
      <c r="F748" s="73"/>
      <c r="G748" s="74"/>
      <c r="H748" s="73"/>
      <c r="I748" s="73"/>
      <c r="J748" s="73"/>
      <c r="K748" s="73"/>
      <c r="L748" s="73"/>
      <c r="M748" s="73"/>
      <c r="N748" s="73"/>
      <c r="O748" s="73"/>
      <c r="P748" s="73"/>
      <c r="Q748" s="73"/>
      <c r="R748" s="73"/>
      <c r="S748" s="73"/>
      <c r="T748" s="73"/>
      <c r="U748" s="73"/>
      <c r="V748" s="73"/>
      <c r="W748" s="73"/>
      <c r="X748" s="73"/>
      <c r="Y748" s="73"/>
      <c r="Z748" s="73"/>
    </row>
    <row r="749">
      <c r="A749" s="73"/>
      <c r="B749" s="73"/>
      <c r="C749" s="73"/>
      <c r="D749" s="73"/>
      <c r="E749" s="73"/>
      <c r="F749" s="73"/>
      <c r="G749" s="74"/>
      <c r="H749" s="73"/>
      <c r="I749" s="73"/>
      <c r="J749" s="73"/>
      <c r="K749" s="73"/>
      <c r="L749" s="73"/>
      <c r="M749" s="73"/>
      <c r="N749" s="73"/>
      <c r="O749" s="73"/>
      <c r="P749" s="73"/>
      <c r="Q749" s="73"/>
      <c r="R749" s="73"/>
      <c r="S749" s="73"/>
      <c r="T749" s="73"/>
      <c r="U749" s="73"/>
      <c r="V749" s="73"/>
      <c r="W749" s="73"/>
      <c r="X749" s="73"/>
      <c r="Y749" s="73"/>
      <c r="Z749" s="73"/>
    </row>
    <row r="750">
      <c r="A750" s="73"/>
      <c r="B750" s="73"/>
      <c r="C750" s="73"/>
      <c r="D750" s="73"/>
      <c r="E750" s="73"/>
      <c r="F750" s="73"/>
      <c r="G750" s="74"/>
      <c r="H750" s="73"/>
      <c r="I750" s="73"/>
      <c r="J750" s="73"/>
      <c r="K750" s="73"/>
      <c r="L750" s="73"/>
      <c r="M750" s="73"/>
      <c r="N750" s="73"/>
      <c r="O750" s="73"/>
      <c r="P750" s="73"/>
      <c r="Q750" s="73"/>
      <c r="R750" s="73"/>
      <c r="S750" s="73"/>
      <c r="T750" s="73"/>
      <c r="U750" s="73"/>
      <c r="V750" s="73"/>
      <c r="W750" s="73"/>
      <c r="X750" s="73"/>
      <c r="Y750" s="73"/>
      <c r="Z750" s="73"/>
    </row>
    <row r="751">
      <c r="A751" s="73"/>
      <c r="B751" s="73"/>
      <c r="C751" s="73"/>
      <c r="D751" s="73"/>
      <c r="E751" s="73"/>
      <c r="F751" s="73"/>
      <c r="G751" s="74"/>
      <c r="H751" s="73"/>
      <c r="I751" s="73"/>
      <c r="J751" s="73"/>
      <c r="K751" s="73"/>
      <c r="L751" s="73"/>
      <c r="M751" s="73"/>
      <c r="N751" s="73"/>
      <c r="O751" s="73"/>
      <c r="P751" s="73"/>
      <c r="Q751" s="73"/>
      <c r="R751" s="73"/>
      <c r="S751" s="73"/>
      <c r="T751" s="73"/>
      <c r="U751" s="73"/>
      <c r="V751" s="73"/>
      <c r="W751" s="73"/>
      <c r="X751" s="73"/>
      <c r="Y751" s="73"/>
      <c r="Z751" s="73"/>
    </row>
    <row r="752">
      <c r="A752" s="73"/>
      <c r="B752" s="73"/>
      <c r="C752" s="73"/>
      <c r="D752" s="73"/>
      <c r="E752" s="73"/>
      <c r="F752" s="73"/>
      <c r="G752" s="74"/>
      <c r="H752" s="73"/>
      <c r="I752" s="73"/>
      <c r="J752" s="73"/>
      <c r="K752" s="73"/>
      <c r="L752" s="73"/>
      <c r="M752" s="73"/>
      <c r="N752" s="73"/>
      <c r="O752" s="73"/>
      <c r="P752" s="73"/>
      <c r="Q752" s="73"/>
      <c r="R752" s="73"/>
      <c r="S752" s="73"/>
      <c r="T752" s="73"/>
      <c r="U752" s="73"/>
      <c r="V752" s="73"/>
      <c r="W752" s="73"/>
      <c r="X752" s="73"/>
      <c r="Y752" s="73"/>
      <c r="Z752" s="73"/>
    </row>
    <row r="753">
      <c r="A753" s="73"/>
      <c r="B753" s="73"/>
      <c r="C753" s="73"/>
      <c r="D753" s="73"/>
      <c r="E753" s="73"/>
      <c r="F753" s="73"/>
      <c r="G753" s="74"/>
      <c r="H753" s="73"/>
      <c r="I753" s="73"/>
      <c r="J753" s="73"/>
      <c r="K753" s="73"/>
      <c r="L753" s="73"/>
      <c r="M753" s="73"/>
      <c r="N753" s="73"/>
      <c r="O753" s="73"/>
      <c r="P753" s="73"/>
      <c r="Q753" s="73"/>
      <c r="R753" s="73"/>
      <c r="S753" s="73"/>
      <c r="T753" s="73"/>
      <c r="U753" s="73"/>
      <c r="V753" s="73"/>
      <c r="W753" s="73"/>
      <c r="X753" s="73"/>
      <c r="Y753" s="73"/>
      <c r="Z753" s="73"/>
    </row>
    <row r="754">
      <c r="A754" s="73"/>
      <c r="B754" s="73"/>
      <c r="C754" s="73"/>
      <c r="D754" s="73"/>
      <c r="E754" s="73"/>
      <c r="F754" s="73"/>
      <c r="G754" s="74"/>
      <c r="H754" s="73"/>
      <c r="I754" s="73"/>
      <c r="J754" s="73"/>
      <c r="K754" s="73"/>
      <c r="L754" s="73"/>
      <c r="M754" s="73"/>
      <c r="N754" s="73"/>
      <c r="O754" s="73"/>
      <c r="P754" s="73"/>
      <c r="Q754" s="73"/>
      <c r="R754" s="73"/>
      <c r="S754" s="73"/>
      <c r="T754" s="73"/>
      <c r="U754" s="73"/>
      <c r="V754" s="73"/>
      <c r="W754" s="73"/>
      <c r="X754" s="73"/>
      <c r="Y754" s="73"/>
      <c r="Z754" s="73"/>
    </row>
    <row r="755">
      <c r="A755" s="73"/>
      <c r="B755" s="73"/>
      <c r="C755" s="73"/>
      <c r="D755" s="73"/>
      <c r="E755" s="73"/>
      <c r="F755" s="73"/>
      <c r="G755" s="74"/>
      <c r="H755" s="73"/>
      <c r="I755" s="73"/>
      <c r="J755" s="73"/>
      <c r="K755" s="73"/>
      <c r="L755" s="73"/>
      <c r="M755" s="73"/>
      <c r="N755" s="73"/>
      <c r="O755" s="73"/>
      <c r="P755" s="73"/>
      <c r="Q755" s="73"/>
      <c r="R755" s="73"/>
      <c r="S755" s="73"/>
      <c r="T755" s="73"/>
      <c r="U755" s="73"/>
      <c r="V755" s="73"/>
      <c r="W755" s="73"/>
      <c r="X755" s="73"/>
      <c r="Y755" s="73"/>
      <c r="Z755" s="73"/>
    </row>
    <row r="756">
      <c r="A756" s="73"/>
      <c r="B756" s="73"/>
      <c r="C756" s="73"/>
      <c r="D756" s="73"/>
      <c r="E756" s="73"/>
      <c r="F756" s="73"/>
      <c r="G756" s="74"/>
      <c r="H756" s="73"/>
      <c r="I756" s="73"/>
      <c r="J756" s="73"/>
      <c r="K756" s="73"/>
      <c r="L756" s="73"/>
      <c r="M756" s="73"/>
      <c r="N756" s="73"/>
      <c r="O756" s="73"/>
      <c r="P756" s="73"/>
      <c r="Q756" s="73"/>
      <c r="R756" s="73"/>
      <c r="S756" s="73"/>
      <c r="T756" s="73"/>
      <c r="U756" s="73"/>
      <c r="V756" s="73"/>
      <c r="W756" s="73"/>
      <c r="X756" s="73"/>
      <c r="Y756" s="73"/>
      <c r="Z756" s="73"/>
    </row>
    <row r="757">
      <c r="A757" s="73"/>
      <c r="B757" s="73"/>
      <c r="C757" s="73"/>
      <c r="D757" s="73"/>
      <c r="E757" s="73"/>
      <c r="F757" s="73"/>
      <c r="G757" s="74"/>
      <c r="H757" s="73"/>
      <c r="I757" s="73"/>
      <c r="J757" s="73"/>
      <c r="K757" s="73"/>
      <c r="L757" s="73"/>
      <c r="M757" s="73"/>
      <c r="N757" s="73"/>
      <c r="O757" s="73"/>
      <c r="P757" s="73"/>
      <c r="Q757" s="73"/>
      <c r="R757" s="73"/>
      <c r="S757" s="73"/>
      <c r="T757" s="73"/>
      <c r="U757" s="73"/>
      <c r="V757" s="73"/>
      <c r="W757" s="73"/>
      <c r="X757" s="73"/>
      <c r="Y757" s="73"/>
      <c r="Z757" s="73"/>
    </row>
    <row r="758">
      <c r="A758" s="73"/>
      <c r="B758" s="73"/>
      <c r="C758" s="73"/>
      <c r="D758" s="73"/>
      <c r="E758" s="73"/>
      <c r="F758" s="73"/>
      <c r="G758" s="74"/>
      <c r="H758" s="73"/>
      <c r="I758" s="73"/>
      <c r="J758" s="73"/>
      <c r="K758" s="73"/>
      <c r="L758" s="73"/>
      <c r="M758" s="73"/>
      <c r="N758" s="73"/>
      <c r="O758" s="73"/>
      <c r="P758" s="73"/>
      <c r="Q758" s="73"/>
      <c r="R758" s="73"/>
      <c r="S758" s="73"/>
      <c r="T758" s="73"/>
      <c r="U758" s="73"/>
      <c r="V758" s="73"/>
      <c r="W758" s="73"/>
      <c r="X758" s="73"/>
      <c r="Y758" s="73"/>
      <c r="Z758" s="73"/>
    </row>
    <row r="759">
      <c r="A759" s="73"/>
      <c r="B759" s="73"/>
      <c r="C759" s="73"/>
      <c r="D759" s="73"/>
      <c r="E759" s="73"/>
      <c r="F759" s="73"/>
      <c r="G759" s="74"/>
      <c r="H759" s="73"/>
      <c r="I759" s="73"/>
      <c r="J759" s="73"/>
      <c r="K759" s="73"/>
      <c r="L759" s="73"/>
      <c r="M759" s="73"/>
      <c r="N759" s="73"/>
      <c r="O759" s="73"/>
      <c r="P759" s="73"/>
      <c r="Q759" s="73"/>
      <c r="R759" s="73"/>
      <c r="S759" s="73"/>
      <c r="T759" s="73"/>
      <c r="U759" s="73"/>
      <c r="V759" s="73"/>
      <c r="W759" s="73"/>
      <c r="X759" s="73"/>
      <c r="Y759" s="73"/>
      <c r="Z759" s="73"/>
    </row>
    <row r="760">
      <c r="A760" s="73"/>
      <c r="B760" s="73"/>
      <c r="C760" s="73"/>
      <c r="D760" s="73"/>
      <c r="E760" s="73"/>
      <c r="F760" s="73"/>
      <c r="G760" s="74"/>
      <c r="H760" s="73"/>
      <c r="I760" s="73"/>
      <c r="J760" s="73"/>
      <c r="K760" s="73"/>
      <c r="L760" s="73"/>
      <c r="M760" s="73"/>
      <c r="N760" s="73"/>
      <c r="O760" s="73"/>
      <c r="P760" s="73"/>
      <c r="Q760" s="73"/>
      <c r="R760" s="73"/>
      <c r="S760" s="73"/>
      <c r="T760" s="73"/>
      <c r="U760" s="73"/>
      <c r="V760" s="73"/>
      <c r="W760" s="73"/>
      <c r="X760" s="73"/>
      <c r="Y760" s="73"/>
      <c r="Z760" s="73"/>
    </row>
    <row r="761">
      <c r="A761" s="73"/>
      <c r="B761" s="73"/>
      <c r="C761" s="73"/>
      <c r="D761" s="73"/>
      <c r="E761" s="73"/>
      <c r="F761" s="73"/>
      <c r="G761" s="74"/>
      <c r="H761" s="73"/>
      <c r="I761" s="73"/>
      <c r="J761" s="73"/>
      <c r="K761" s="73"/>
      <c r="L761" s="73"/>
      <c r="M761" s="73"/>
      <c r="N761" s="73"/>
      <c r="O761" s="73"/>
      <c r="P761" s="73"/>
      <c r="Q761" s="73"/>
      <c r="R761" s="73"/>
      <c r="S761" s="73"/>
      <c r="T761" s="73"/>
      <c r="U761" s="73"/>
      <c r="V761" s="73"/>
      <c r="W761" s="73"/>
      <c r="X761" s="73"/>
      <c r="Y761" s="73"/>
      <c r="Z761" s="73"/>
    </row>
    <row r="762">
      <c r="A762" s="73"/>
      <c r="B762" s="73"/>
      <c r="C762" s="73"/>
      <c r="D762" s="73"/>
      <c r="E762" s="73"/>
      <c r="F762" s="73"/>
      <c r="G762" s="74"/>
      <c r="H762" s="73"/>
      <c r="I762" s="73"/>
      <c r="J762" s="73"/>
      <c r="K762" s="73"/>
      <c r="L762" s="73"/>
      <c r="M762" s="73"/>
      <c r="N762" s="73"/>
      <c r="O762" s="73"/>
      <c r="P762" s="73"/>
      <c r="Q762" s="73"/>
      <c r="R762" s="73"/>
      <c r="S762" s="73"/>
      <c r="T762" s="73"/>
      <c r="U762" s="73"/>
      <c r="V762" s="73"/>
      <c r="W762" s="73"/>
      <c r="X762" s="73"/>
      <c r="Y762" s="73"/>
      <c r="Z762" s="73"/>
    </row>
    <row r="763">
      <c r="A763" s="73"/>
      <c r="B763" s="73"/>
      <c r="C763" s="73"/>
      <c r="D763" s="73"/>
      <c r="E763" s="73"/>
      <c r="F763" s="73"/>
      <c r="G763" s="74"/>
      <c r="H763" s="73"/>
      <c r="I763" s="73"/>
      <c r="J763" s="73"/>
      <c r="K763" s="73"/>
      <c r="L763" s="73"/>
      <c r="M763" s="73"/>
      <c r="N763" s="73"/>
      <c r="O763" s="73"/>
      <c r="P763" s="73"/>
      <c r="Q763" s="73"/>
      <c r="R763" s="73"/>
      <c r="S763" s="73"/>
      <c r="T763" s="73"/>
      <c r="U763" s="73"/>
      <c r="V763" s="73"/>
      <c r="W763" s="73"/>
      <c r="X763" s="73"/>
      <c r="Y763" s="73"/>
      <c r="Z763" s="73"/>
    </row>
    <row r="764">
      <c r="A764" s="73"/>
      <c r="B764" s="73"/>
      <c r="C764" s="73"/>
      <c r="D764" s="73"/>
      <c r="E764" s="73"/>
      <c r="F764" s="73"/>
      <c r="G764" s="74"/>
      <c r="H764" s="73"/>
      <c r="I764" s="73"/>
      <c r="J764" s="73"/>
      <c r="K764" s="73"/>
      <c r="L764" s="73"/>
      <c r="M764" s="73"/>
      <c r="N764" s="73"/>
      <c r="O764" s="73"/>
      <c r="P764" s="73"/>
      <c r="Q764" s="73"/>
      <c r="R764" s="73"/>
      <c r="S764" s="73"/>
      <c r="T764" s="73"/>
      <c r="U764" s="73"/>
      <c r="V764" s="73"/>
      <c r="W764" s="73"/>
      <c r="X764" s="73"/>
      <c r="Y764" s="73"/>
      <c r="Z764" s="73"/>
    </row>
    <row r="765">
      <c r="A765" s="73"/>
      <c r="B765" s="73"/>
      <c r="C765" s="73"/>
      <c r="D765" s="73"/>
      <c r="E765" s="73"/>
      <c r="F765" s="73"/>
      <c r="G765" s="74"/>
      <c r="H765" s="73"/>
      <c r="I765" s="73"/>
      <c r="J765" s="73"/>
      <c r="K765" s="73"/>
      <c r="L765" s="73"/>
      <c r="M765" s="73"/>
      <c r="N765" s="73"/>
      <c r="O765" s="73"/>
      <c r="P765" s="73"/>
      <c r="Q765" s="73"/>
      <c r="R765" s="73"/>
      <c r="S765" s="73"/>
      <c r="T765" s="73"/>
      <c r="U765" s="73"/>
      <c r="V765" s="73"/>
      <c r="W765" s="73"/>
      <c r="X765" s="73"/>
      <c r="Y765" s="73"/>
      <c r="Z765" s="73"/>
    </row>
    <row r="766">
      <c r="A766" s="73"/>
      <c r="B766" s="73"/>
      <c r="C766" s="73"/>
      <c r="D766" s="73"/>
      <c r="E766" s="73"/>
      <c r="F766" s="73"/>
      <c r="G766" s="74"/>
      <c r="H766" s="73"/>
      <c r="I766" s="73"/>
      <c r="J766" s="73"/>
      <c r="K766" s="73"/>
      <c r="L766" s="73"/>
      <c r="M766" s="73"/>
      <c r="N766" s="73"/>
      <c r="O766" s="73"/>
      <c r="P766" s="73"/>
      <c r="Q766" s="73"/>
      <c r="R766" s="73"/>
      <c r="S766" s="73"/>
      <c r="T766" s="73"/>
      <c r="U766" s="73"/>
      <c r="V766" s="73"/>
      <c r="W766" s="73"/>
      <c r="X766" s="73"/>
      <c r="Y766" s="73"/>
      <c r="Z766" s="73"/>
    </row>
    <row r="767">
      <c r="A767" s="73"/>
      <c r="B767" s="73"/>
      <c r="C767" s="73"/>
      <c r="D767" s="73"/>
      <c r="E767" s="73"/>
      <c r="F767" s="73"/>
      <c r="G767" s="74"/>
      <c r="H767" s="73"/>
      <c r="I767" s="73"/>
      <c r="J767" s="73"/>
      <c r="K767" s="73"/>
      <c r="L767" s="73"/>
      <c r="M767" s="73"/>
      <c r="N767" s="73"/>
      <c r="O767" s="73"/>
      <c r="P767" s="73"/>
      <c r="Q767" s="73"/>
      <c r="R767" s="73"/>
      <c r="S767" s="73"/>
      <c r="T767" s="73"/>
      <c r="U767" s="73"/>
      <c r="V767" s="73"/>
      <c r="W767" s="73"/>
      <c r="X767" s="73"/>
      <c r="Y767" s="73"/>
      <c r="Z767" s="73"/>
    </row>
    <row r="768">
      <c r="A768" s="73"/>
      <c r="B768" s="73"/>
      <c r="C768" s="73"/>
      <c r="D768" s="73"/>
      <c r="E768" s="73"/>
      <c r="F768" s="73"/>
      <c r="G768" s="74"/>
      <c r="H768" s="73"/>
      <c r="I768" s="73"/>
      <c r="J768" s="73"/>
      <c r="K768" s="73"/>
      <c r="L768" s="73"/>
      <c r="M768" s="73"/>
      <c r="N768" s="73"/>
      <c r="O768" s="73"/>
      <c r="P768" s="73"/>
      <c r="Q768" s="73"/>
      <c r="R768" s="73"/>
      <c r="S768" s="73"/>
      <c r="T768" s="73"/>
      <c r="U768" s="73"/>
      <c r="V768" s="73"/>
      <c r="W768" s="73"/>
      <c r="X768" s="73"/>
      <c r="Y768" s="73"/>
      <c r="Z768" s="73"/>
    </row>
    <row r="769">
      <c r="A769" s="73"/>
      <c r="B769" s="73"/>
      <c r="C769" s="73"/>
      <c r="D769" s="73"/>
      <c r="E769" s="73"/>
      <c r="F769" s="73"/>
      <c r="G769" s="74"/>
      <c r="H769" s="73"/>
      <c r="I769" s="73"/>
      <c r="J769" s="73"/>
      <c r="K769" s="73"/>
      <c r="L769" s="73"/>
      <c r="M769" s="73"/>
      <c r="N769" s="73"/>
      <c r="O769" s="73"/>
      <c r="P769" s="73"/>
      <c r="Q769" s="73"/>
      <c r="R769" s="73"/>
      <c r="S769" s="73"/>
      <c r="T769" s="73"/>
      <c r="U769" s="73"/>
      <c r="V769" s="73"/>
      <c r="W769" s="73"/>
      <c r="X769" s="73"/>
      <c r="Y769" s="73"/>
      <c r="Z769" s="73"/>
    </row>
    <row r="770">
      <c r="A770" s="73"/>
      <c r="B770" s="73"/>
      <c r="C770" s="73"/>
      <c r="D770" s="73"/>
      <c r="E770" s="73"/>
      <c r="F770" s="73"/>
      <c r="G770" s="74"/>
      <c r="H770" s="73"/>
      <c r="I770" s="73"/>
      <c r="J770" s="73"/>
      <c r="K770" s="73"/>
      <c r="L770" s="73"/>
      <c r="M770" s="73"/>
      <c r="N770" s="73"/>
      <c r="O770" s="73"/>
      <c r="P770" s="73"/>
      <c r="Q770" s="73"/>
      <c r="R770" s="73"/>
      <c r="S770" s="73"/>
      <c r="T770" s="73"/>
      <c r="U770" s="73"/>
      <c r="V770" s="73"/>
      <c r="W770" s="73"/>
      <c r="X770" s="73"/>
      <c r="Y770" s="73"/>
      <c r="Z770" s="73"/>
    </row>
    <row r="771">
      <c r="A771" s="73"/>
      <c r="B771" s="73"/>
      <c r="C771" s="73"/>
      <c r="D771" s="73"/>
      <c r="E771" s="73"/>
      <c r="F771" s="73"/>
      <c r="G771" s="74"/>
      <c r="H771" s="73"/>
      <c r="I771" s="73"/>
      <c r="J771" s="73"/>
      <c r="K771" s="73"/>
      <c r="L771" s="73"/>
      <c r="M771" s="73"/>
      <c r="N771" s="73"/>
      <c r="O771" s="73"/>
      <c r="P771" s="73"/>
      <c r="Q771" s="73"/>
      <c r="R771" s="73"/>
      <c r="S771" s="73"/>
      <c r="T771" s="73"/>
      <c r="U771" s="73"/>
      <c r="V771" s="73"/>
      <c r="W771" s="73"/>
      <c r="X771" s="73"/>
      <c r="Y771" s="73"/>
      <c r="Z771" s="73"/>
    </row>
    <row r="772">
      <c r="A772" s="73"/>
      <c r="B772" s="73"/>
      <c r="C772" s="73"/>
      <c r="D772" s="73"/>
      <c r="E772" s="73"/>
      <c r="F772" s="73"/>
      <c r="G772" s="74"/>
      <c r="H772" s="73"/>
      <c r="I772" s="73"/>
      <c r="J772" s="73"/>
      <c r="K772" s="73"/>
      <c r="L772" s="73"/>
      <c r="M772" s="73"/>
      <c r="N772" s="73"/>
      <c r="O772" s="73"/>
      <c r="P772" s="73"/>
      <c r="Q772" s="73"/>
      <c r="R772" s="73"/>
      <c r="S772" s="73"/>
      <c r="T772" s="73"/>
      <c r="U772" s="73"/>
      <c r="V772" s="73"/>
      <c r="W772" s="73"/>
      <c r="X772" s="73"/>
      <c r="Y772" s="73"/>
      <c r="Z772" s="73"/>
    </row>
    <row r="773">
      <c r="A773" s="73"/>
      <c r="B773" s="73"/>
      <c r="C773" s="73"/>
      <c r="D773" s="73"/>
      <c r="E773" s="73"/>
      <c r="F773" s="73"/>
      <c r="G773" s="74"/>
      <c r="H773" s="73"/>
      <c r="I773" s="73"/>
      <c r="J773" s="73"/>
      <c r="K773" s="73"/>
      <c r="L773" s="73"/>
      <c r="M773" s="73"/>
      <c r="N773" s="73"/>
      <c r="O773" s="73"/>
      <c r="P773" s="73"/>
      <c r="Q773" s="73"/>
      <c r="R773" s="73"/>
      <c r="S773" s="73"/>
      <c r="T773" s="73"/>
      <c r="U773" s="73"/>
      <c r="V773" s="73"/>
      <c r="W773" s="73"/>
      <c r="X773" s="73"/>
      <c r="Y773" s="73"/>
      <c r="Z773" s="73"/>
    </row>
    <row r="774">
      <c r="A774" s="73"/>
      <c r="B774" s="73"/>
      <c r="C774" s="73"/>
      <c r="D774" s="73"/>
      <c r="E774" s="73"/>
      <c r="F774" s="73"/>
      <c r="G774" s="74"/>
      <c r="H774" s="73"/>
      <c r="I774" s="73"/>
      <c r="J774" s="73"/>
      <c r="K774" s="73"/>
      <c r="L774" s="73"/>
      <c r="M774" s="73"/>
      <c r="N774" s="73"/>
      <c r="O774" s="73"/>
      <c r="P774" s="73"/>
      <c r="Q774" s="73"/>
      <c r="R774" s="73"/>
      <c r="S774" s="73"/>
      <c r="T774" s="73"/>
      <c r="U774" s="73"/>
      <c r="V774" s="73"/>
      <c r="W774" s="73"/>
      <c r="X774" s="73"/>
      <c r="Y774" s="73"/>
      <c r="Z774" s="73"/>
    </row>
    <row r="775">
      <c r="A775" s="73"/>
      <c r="B775" s="73"/>
      <c r="C775" s="73"/>
      <c r="D775" s="73"/>
      <c r="E775" s="73"/>
      <c r="F775" s="73"/>
      <c r="G775" s="74"/>
      <c r="H775" s="73"/>
      <c r="I775" s="73"/>
      <c r="J775" s="73"/>
      <c r="K775" s="73"/>
      <c r="L775" s="73"/>
      <c r="M775" s="73"/>
      <c r="N775" s="73"/>
      <c r="O775" s="73"/>
      <c r="P775" s="73"/>
      <c r="Q775" s="73"/>
      <c r="R775" s="73"/>
      <c r="S775" s="73"/>
      <c r="T775" s="73"/>
      <c r="U775" s="73"/>
      <c r="V775" s="73"/>
      <c r="W775" s="73"/>
      <c r="X775" s="73"/>
      <c r="Y775" s="73"/>
      <c r="Z775" s="73"/>
    </row>
    <row r="776">
      <c r="A776" s="73"/>
      <c r="B776" s="73"/>
      <c r="C776" s="73"/>
      <c r="D776" s="73"/>
      <c r="E776" s="73"/>
      <c r="F776" s="73"/>
      <c r="G776" s="74"/>
      <c r="H776" s="73"/>
      <c r="I776" s="73"/>
      <c r="J776" s="73"/>
      <c r="K776" s="73"/>
      <c r="L776" s="73"/>
      <c r="M776" s="73"/>
      <c r="N776" s="73"/>
      <c r="O776" s="73"/>
      <c r="P776" s="73"/>
      <c r="Q776" s="73"/>
      <c r="R776" s="73"/>
      <c r="S776" s="73"/>
      <c r="T776" s="73"/>
      <c r="U776" s="73"/>
      <c r="V776" s="73"/>
      <c r="W776" s="73"/>
      <c r="X776" s="73"/>
      <c r="Y776" s="73"/>
      <c r="Z776" s="73"/>
    </row>
    <row r="777">
      <c r="A777" s="73"/>
      <c r="B777" s="73"/>
      <c r="C777" s="73"/>
      <c r="D777" s="73"/>
      <c r="E777" s="73"/>
      <c r="F777" s="73"/>
      <c r="G777" s="74"/>
      <c r="H777" s="73"/>
      <c r="I777" s="73"/>
      <c r="J777" s="73"/>
      <c r="K777" s="73"/>
      <c r="L777" s="73"/>
      <c r="M777" s="73"/>
      <c r="N777" s="73"/>
      <c r="O777" s="73"/>
      <c r="P777" s="73"/>
      <c r="Q777" s="73"/>
      <c r="R777" s="73"/>
      <c r="S777" s="73"/>
      <c r="T777" s="73"/>
      <c r="U777" s="73"/>
      <c r="V777" s="73"/>
      <c r="W777" s="73"/>
      <c r="X777" s="73"/>
      <c r="Y777" s="73"/>
      <c r="Z777" s="73"/>
    </row>
    <row r="778">
      <c r="A778" s="73"/>
      <c r="B778" s="73"/>
      <c r="C778" s="73"/>
      <c r="D778" s="73"/>
      <c r="E778" s="73"/>
      <c r="F778" s="73"/>
      <c r="G778" s="74"/>
      <c r="H778" s="73"/>
      <c r="I778" s="73"/>
      <c r="J778" s="73"/>
      <c r="K778" s="73"/>
      <c r="L778" s="73"/>
      <c r="M778" s="73"/>
      <c r="N778" s="73"/>
      <c r="O778" s="73"/>
      <c r="P778" s="73"/>
      <c r="Q778" s="73"/>
      <c r="R778" s="73"/>
      <c r="S778" s="73"/>
      <c r="T778" s="73"/>
      <c r="U778" s="73"/>
      <c r="V778" s="73"/>
      <c r="W778" s="73"/>
      <c r="X778" s="73"/>
      <c r="Y778" s="73"/>
      <c r="Z778" s="73"/>
    </row>
    <row r="779">
      <c r="A779" s="73"/>
      <c r="B779" s="73"/>
      <c r="C779" s="73"/>
      <c r="D779" s="73"/>
      <c r="E779" s="73"/>
      <c r="F779" s="73"/>
      <c r="G779" s="74"/>
      <c r="H779" s="73"/>
      <c r="I779" s="73"/>
      <c r="J779" s="73"/>
      <c r="K779" s="73"/>
      <c r="L779" s="73"/>
      <c r="M779" s="73"/>
      <c r="N779" s="73"/>
      <c r="O779" s="73"/>
      <c r="P779" s="73"/>
      <c r="Q779" s="73"/>
      <c r="R779" s="73"/>
      <c r="S779" s="73"/>
      <c r="T779" s="73"/>
      <c r="U779" s="73"/>
      <c r="V779" s="73"/>
      <c r="W779" s="73"/>
      <c r="X779" s="73"/>
      <c r="Y779" s="73"/>
      <c r="Z779" s="73"/>
    </row>
    <row r="780">
      <c r="A780" s="73"/>
      <c r="B780" s="73"/>
      <c r="C780" s="73"/>
      <c r="D780" s="73"/>
      <c r="E780" s="73"/>
      <c r="F780" s="73"/>
      <c r="G780" s="74"/>
      <c r="H780" s="73"/>
      <c r="I780" s="73"/>
      <c r="J780" s="73"/>
      <c r="K780" s="73"/>
      <c r="L780" s="73"/>
      <c r="M780" s="73"/>
      <c r="N780" s="73"/>
      <c r="O780" s="73"/>
      <c r="P780" s="73"/>
      <c r="Q780" s="73"/>
      <c r="R780" s="73"/>
      <c r="S780" s="73"/>
      <c r="T780" s="73"/>
      <c r="U780" s="73"/>
      <c r="V780" s="73"/>
      <c r="W780" s="73"/>
      <c r="X780" s="73"/>
      <c r="Y780" s="73"/>
      <c r="Z780" s="73"/>
    </row>
    <row r="781">
      <c r="A781" s="73"/>
      <c r="B781" s="73"/>
      <c r="C781" s="73"/>
      <c r="D781" s="73"/>
      <c r="E781" s="73"/>
      <c r="F781" s="73"/>
      <c r="G781" s="74"/>
      <c r="H781" s="73"/>
      <c r="I781" s="73"/>
      <c r="J781" s="73"/>
      <c r="K781" s="73"/>
      <c r="L781" s="73"/>
      <c r="M781" s="73"/>
      <c r="N781" s="73"/>
      <c r="O781" s="73"/>
      <c r="P781" s="73"/>
      <c r="Q781" s="73"/>
      <c r="R781" s="73"/>
      <c r="S781" s="73"/>
      <c r="T781" s="73"/>
      <c r="U781" s="73"/>
      <c r="V781" s="73"/>
      <c r="W781" s="73"/>
      <c r="X781" s="73"/>
      <c r="Y781" s="73"/>
      <c r="Z781" s="73"/>
    </row>
    <row r="782">
      <c r="A782" s="73"/>
      <c r="B782" s="73"/>
      <c r="C782" s="73"/>
      <c r="D782" s="73"/>
      <c r="E782" s="73"/>
      <c r="F782" s="73"/>
      <c r="G782" s="74"/>
      <c r="H782" s="73"/>
      <c r="I782" s="73"/>
      <c r="J782" s="73"/>
      <c r="K782" s="73"/>
      <c r="L782" s="73"/>
      <c r="M782" s="73"/>
      <c r="N782" s="73"/>
      <c r="O782" s="73"/>
      <c r="P782" s="73"/>
      <c r="Q782" s="73"/>
      <c r="R782" s="73"/>
      <c r="S782" s="73"/>
      <c r="T782" s="73"/>
      <c r="U782" s="73"/>
      <c r="V782" s="73"/>
      <c r="W782" s="73"/>
      <c r="X782" s="73"/>
      <c r="Y782" s="73"/>
      <c r="Z782" s="73"/>
    </row>
    <row r="783">
      <c r="A783" s="73"/>
      <c r="B783" s="73"/>
      <c r="C783" s="73"/>
      <c r="D783" s="73"/>
      <c r="E783" s="73"/>
      <c r="F783" s="73"/>
      <c r="G783" s="74"/>
      <c r="H783" s="73"/>
      <c r="I783" s="73"/>
      <c r="J783" s="73"/>
      <c r="K783" s="73"/>
      <c r="L783" s="73"/>
      <c r="M783" s="73"/>
      <c r="N783" s="73"/>
      <c r="O783" s="73"/>
      <c r="P783" s="73"/>
      <c r="Q783" s="73"/>
      <c r="R783" s="73"/>
      <c r="S783" s="73"/>
      <c r="T783" s="73"/>
      <c r="U783" s="73"/>
      <c r="V783" s="73"/>
      <c r="W783" s="73"/>
      <c r="X783" s="73"/>
      <c r="Y783" s="73"/>
      <c r="Z783" s="73"/>
    </row>
    <row r="784">
      <c r="A784" s="73"/>
      <c r="B784" s="73"/>
      <c r="C784" s="73"/>
      <c r="D784" s="73"/>
      <c r="E784" s="73"/>
      <c r="F784" s="73"/>
      <c r="G784" s="74"/>
      <c r="H784" s="73"/>
      <c r="I784" s="73"/>
      <c r="J784" s="73"/>
      <c r="K784" s="73"/>
      <c r="L784" s="73"/>
      <c r="M784" s="73"/>
      <c r="N784" s="73"/>
      <c r="O784" s="73"/>
      <c r="P784" s="73"/>
      <c r="Q784" s="73"/>
      <c r="R784" s="73"/>
      <c r="S784" s="73"/>
      <c r="T784" s="73"/>
      <c r="U784" s="73"/>
      <c r="V784" s="73"/>
      <c r="W784" s="73"/>
      <c r="X784" s="73"/>
      <c r="Y784" s="73"/>
      <c r="Z784" s="73"/>
    </row>
    <row r="785">
      <c r="A785" s="73"/>
      <c r="B785" s="73"/>
      <c r="C785" s="73"/>
      <c r="D785" s="73"/>
      <c r="E785" s="73"/>
      <c r="F785" s="73"/>
      <c r="G785" s="74"/>
      <c r="H785" s="73"/>
      <c r="I785" s="73"/>
      <c r="J785" s="73"/>
      <c r="K785" s="73"/>
      <c r="L785" s="73"/>
      <c r="M785" s="73"/>
      <c r="N785" s="73"/>
      <c r="O785" s="73"/>
      <c r="P785" s="73"/>
      <c r="Q785" s="73"/>
      <c r="R785" s="73"/>
      <c r="S785" s="73"/>
      <c r="T785" s="73"/>
      <c r="U785" s="73"/>
      <c r="V785" s="73"/>
      <c r="W785" s="73"/>
      <c r="X785" s="73"/>
      <c r="Y785" s="73"/>
      <c r="Z785" s="73"/>
    </row>
    <row r="786">
      <c r="A786" s="73"/>
      <c r="B786" s="73"/>
      <c r="C786" s="73"/>
      <c r="D786" s="73"/>
      <c r="E786" s="73"/>
      <c r="F786" s="73"/>
      <c r="G786" s="74"/>
      <c r="H786" s="73"/>
      <c r="I786" s="73"/>
      <c r="J786" s="73"/>
      <c r="K786" s="73"/>
      <c r="L786" s="73"/>
      <c r="M786" s="73"/>
      <c r="N786" s="73"/>
      <c r="O786" s="73"/>
      <c r="P786" s="73"/>
      <c r="Q786" s="73"/>
      <c r="R786" s="73"/>
      <c r="S786" s="73"/>
      <c r="T786" s="73"/>
      <c r="U786" s="73"/>
      <c r="V786" s="73"/>
      <c r="W786" s="73"/>
      <c r="X786" s="73"/>
      <c r="Y786" s="73"/>
      <c r="Z786" s="73"/>
    </row>
    <row r="787">
      <c r="A787" s="73"/>
      <c r="B787" s="73"/>
      <c r="C787" s="73"/>
      <c r="D787" s="73"/>
      <c r="E787" s="73"/>
      <c r="F787" s="73"/>
      <c r="G787" s="74"/>
      <c r="H787" s="73"/>
      <c r="I787" s="73"/>
      <c r="J787" s="73"/>
      <c r="K787" s="73"/>
      <c r="L787" s="73"/>
      <c r="M787" s="73"/>
      <c r="N787" s="73"/>
      <c r="O787" s="73"/>
      <c r="P787" s="73"/>
      <c r="Q787" s="73"/>
      <c r="R787" s="73"/>
      <c r="S787" s="73"/>
      <c r="T787" s="73"/>
      <c r="U787" s="73"/>
      <c r="V787" s="73"/>
      <c r="W787" s="73"/>
      <c r="X787" s="73"/>
      <c r="Y787" s="73"/>
      <c r="Z787" s="73"/>
    </row>
    <row r="788">
      <c r="A788" s="73"/>
      <c r="B788" s="73"/>
      <c r="C788" s="73"/>
      <c r="D788" s="73"/>
      <c r="E788" s="73"/>
      <c r="F788" s="73"/>
      <c r="G788" s="74"/>
      <c r="H788" s="73"/>
      <c r="I788" s="73"/>
      <c r="J788" s="73"/>
      <c r="K788" s="73"/>
      <c r="L788" s="73"/>
      <c r="M788" s="73"/>
      <c r="N788" s="73"/>
      <c r="O788" s="73"/>
      <c r="P788" s="73"/>
      <c r="Q788" s="73"/>
      <c r="R788" s="73"/>
      <c r="S788" s="73"/>
      <c r="T788" s="73"/>
      <c r="U788" s="73"/>
      <c r="V788" s="73"/>
      <c r="W788" s="73"/>
      <c r="X788" s="73"/>
      <c r="Y788" s="73"/>
      <c r="Z788" s="73"/>
    </row>
    <row r="789">
      <c r="A789" s="73"/>
      <c r="B789" s="73"/>
      <c r="C789" s="73"/>
      <c r="D789" s="73"/>
      <c r="E789" s="73"/>
      <c r="F789" s="73"/>
      <c r="G789" s="74"/>
      <c r="H789" s="73"/>
      <c r="I789" s="73"/>
      <c r="J789" s="73"/>
      <c r="K789" s="73"/>
      <c r="L789" s="73"/>
      <c r="M789" s="73"/>
      <c r="N789" s="73"/>
      <c r="O789" s="73"/>
      <c r="P789" s="73"/>
      <c r="Q789" s="73"/>
      <c r="R789" s="73"/>
      <c r="S789" s="73"/>
      <c r="T789" s="73"/>
      <c r="U789" s="73"/>
      <c r="V789" s="73"/>
      <c r="W789" s="73"/>
      <c r="X789" s="73"/>
      <c r="Y789" s="73"/>
      <c r="Z789" s="73"/>
    </row>
    <row r="790">
      <c r="A790" s="73"/>
      <c r="B790" s="73"/>
      <c r="C790" s="73"/>
      <c r="D790" s="73"/>
      <c r="E790" s="73"/>
      <c r="F790" s="73"/>
      <c r="G790" s="74"/>
      <c r="H790" s="73"/>
      <c r="I790" s="73"/>
      <c r="J790" s="73"/>
      <c r="K790" s="73"/>
      <c r="L790" s="73"/>
      <c r="M790" s="73"/>
      <c r="N790" s="73"/>
      <c r="O790" s="73"/>
      <c r="P790" s="73"/>
      <c r="Q790" s="73"/>
      <c r="R790" s="73"/>
      <c r="S790" s="73"/>
      <c r="T790" s="73"/>
      <c r="U790" s="73"/>
      <c r="V790" s="73"/>
      <c r="W790" s="73"/>
      <c r="X790" s="73"/>
      <c r="Y790" s="73"/>
      <c r="Z790" s="73"/>
    </row>
    <row r="791">
      <c r="A791" s="73"/>
      <c r="B791" s="73"/>
      <c r="C791" s="73"/>
      <c r="D791" s="73"/>
      <c r="E791" s="73"/>
      <c r="F791" s="73"/>
      <c r="G791" s="74"/>
      <c r="H791" s="73"/>
      <c r="I791" s="73"/>
      <c r="J791" s="73"/>
      <c r="K791" s="73"/>
      <c r="L791" s="73"/>
      <c r="M791" s="73"/>
      <c r="N791" s="73"/>
      <c r="O791" s="73"/>
      <c r="P791" s="73"/>
      <c r="Q791" s="73"/>
      <c r="R791" s="73"/>
      <c r="S791" s="73"/>
      <c r="T791" s="73"/>
      <c r="U791" s="73"/>
      <c r="V791" s="73"/>
      <c r="W791" s="73"/>
      <c r="X791" s="73"/>
      <c r="Y791" s="73"/>
      <c r="Z791" s="73"/>
    </row>
    <row r="792">
      <c r="A792" s="73"/>
      <c r="B792" s="73"/>
      <c r="C792" s="73"/>
      <c r="D792" s="73"/>
      <c r="E792" s="73"/>
      <c r="F792" s="73"/>
      <c r="G792" s="74"/>
      <c r="H792" s="73"/>
      <c r="I792" s="73"/>
      <c r="J792" s="73"/>
      <c r="K792" s="73"/>
      <c r="L792" s="73"/>
      <c r="M792" s="73"/>
      <c r="N792" s="73"/>
      <c r="O792" s="73"/>
      <c r="P792" s="73"/>
      <c r="Q792" s="73"/>
      <c r="R792" s="73"/>
      <c r="S792" s="73"/>
      <c r="T792" s="73"/>
      <c r="U792" s="73"/>
      <c r="V792" s="73"/>
      <c r="W792" s="73"/>
      <c r="X792" s="73"/>
      <c r="Y792" s="73"/>
      <c r="Z792" s="73"/>
    </row>
    <row r="793">
      <c r="A793" s="73"/>
      <c r="B793" s="73"/>
      <c r="C793" s="73"/>
      <c r="D793" s="73"/>
      <c r="E793" s="73"/>
      <c r="F793" s="73"/>
      <c r="G793" s="74"/>
      <c r="H793" s="73"/>
      <c r="I793" s="73"/>
      <c r="J793" s="73"/>
      <c r="K793" s="73"/>
      <c r="L793" s="73"/>
      <c r="M793" s="73"/>
      <c r="N793" s="73"/>
      <c r="O793" s="73"/>
      <c r="P793" s="73"/>
      <c r="Q793" s="73"/>
      <c r="R793" s="73"/>
      <c r="S793" s="73"/>
      <c r="T793" s="73"/>
      <c r="U793" s="73"/>
      <c r="V793" s="73"/>
      <c r="W793" s="73"/>
      <c r="X793" s="73"/>
      <c r="Y793" s="73"/>
      <c r="Z793" s="73"/>
    </row>
    <row r="794">
      <c r="A794" s="73"/>
      <c r="B794" s="73"/>
      <c r="C794" s="73"/>
      <c r="D794" s="73"/>
      <c r="E794" s="73"/>
      <c r="F794" s="73"/>
      <c r="G794" s="74"/>
      <c r="H794" s="73"/>
      <c r="I794" s="73"/>
      <c r="J794" s="73"/>
      <c r="K794" s="73"/>
      <c r="L794" s="73"/>
      <c r="M794" s="73"/>
      <c r="N794" s="73"/>
      <c r="O794" s="73"/>
      <c r="P794" s="73"/>
      <c r="Q794" s="73"/>
      <c r="R794" s="73"/>
      <c r="S794" s="73"/>
      <c r="T794" s="73"/>
      <c r="U794" s="73"/>
      <c r="V794" s="73"/>
      <c r="W794" s="73"/>
      <c r="X794" s="73"/>
      <c r="Y794" s="73"/>
      <c r="Z794" s="73"/>
    </row>
    <row r="795">
      <c r="A795" s="73"/>
      <c r="B795" s="73"/>
      <c r="C795" s="73"/>
      <c r="D795" s="73"/>
      <c r="E795" s="73"/>
      <c r="F795" s="73"/>
      <c r="G795" s="74"/>
      <c r="H795" s="73"/>
      <c r="I795" s="73"/>
      <c r="J795" s="73"/>
      <c r="K795" s="73"/>
      <c r="L795" s="73"/>
      <c r="M795" s="73"/>
      <c r="N795" s="73"/>
      <c r="O795" s="73"/>
      <c r="P795" s="73"/>
      <c r="Q795" s="73"/>
      <c r="R795" s="73"/>
      <c r="S795" s="73"/>
      <c r="T795" s="73"/>
      <c r="U795" s="73"/>
      <c r="V795" s="73"/>
      <c r="W795" s="73"/>
      <c r="X795" s="73"/>
      <c r="Y795" s="73"/>
      <c r="Z795" s="73"/>
    </row>
    <row r="796">
      <c r="A796" s="73"/>
      <c r="B796" s="73"/>
      <c r="C796" s="73"/>
      <c r="D796" s="73"/>
      <c r="E796" s="73"/>
      <c r="F796" s="73"/>
      <c r="G796" s="74"/>
      <c r="H796" s="73"/>
      <c r="I796" s="73"/>
      <c r="J796" s="73"/>
      <c r="K796" s="73"/>
      <c r="L796" s="73"/>
      <c r="M796" s="73"/>
      <c r="N796" s="73"/>
      <c r="O796" s="73"/>
      <c r="P796" s="73"/>
      <c r="Q796" s="73"/>
      <c r="R796" s="73"/>
      <c r="S796" s="73"/>
      <c r="T796" s="73"/>
      <c r="U796" s="73"/>
      <c r="V796" s="73"/>
      <c r="W796" s="73"/>
      <c r="X796" s="73"/>
      <c r="Y796" s="73"/>
      <c r="Z796" s="73"/>
    </row>
    <row r="797">
      <c r="A797" s="73"/>
      <c r="B797" s="73"/>
      <c r="C797" s="73"/>
      <c r="D797" s="73"/>
      <c r="E797" s="73"/>
      <c r="F797" s="73"/>
      <c r="G797" s="74"/>
      <c r="H797" s="73"/>
      <c r="I797" s="73"/>
      <c r="J797" s="73"/>
      <c r="K797" s="73"/>
      <c r="L797" s="73"/>
      <c r="M797" s="73"/>
      <c r="N797" s="73"/>
      <c r="O797" s="73"/>
      <c r="P797" s="73"/>
      <c r="Q797" s="73"/>
      <c r="R797" s="73"/>
      <c r="S797" s="73"/>
      <c r="T797" s="73"/>
      <c r="U797" s="73"/>
      <c r="V797" s="73"/>
      <c r="W797" s="73"/>
      <c r="X797" s="73"/>
      <c r="Y797" s="73"/>
      <c r="Z797" s="73"/>
    </row>
    <row r="798">
      <c r="A798" s="73"/>
      <c r="B798" s="73"/>
      <c r="C798" s="73"/>
      <c r="D798" s="73"/>
      <c r="E798" s="73"/>
      <c r="F798" s="73"/>
      <c r="G798" s="74"/>
      <c r="H798" s="73"/>
      <c r="I798" s="73"/>
      <c r="J798" s="73"/>
      <c r="K798" s="73"/>
      <c r="L798" s="73"/>
      <c r="M798" s="73"/>
      <c r="N798" s="73"/>
      <c r="O798" s="73"/>
      <c r="P798" s="73"/>
      <c r="Q798" s="73"/>
      <c r="R798" s="73"/>
      <c r="S798" s="73"/>
      <c r="T798" s="73"/>
      <c r="U798" s="73"/>
      <c r="V798" s="73"/>
      <c r="W798" s="73"/>
      <c r="X798" s="73"/>
      <c r="Y798" s="73"/>
      <c r="Z798" s="73"/>
    </row>
    <row r="799">
      <c r="A799" s="73"/>
      <c r="B799" s="73"/>
      <c r="C799" s="73"/>
      <c r="D799" s="73"/>
      <c r="E799" s="73"/>
      <c r="F799" s="73"/>
      <c r="G799" s="74"/>
      <c r="H799" s="73"/>
      <c r="I799" s="73"/>
      <c r="J799" s="73"/>
      <c r="K799" s="73"/>
      <c r="L799" s="73"/>
      <c r="M799" s="73"/>
      <c r="N799" s="73"/>
      <c r="O799" s="73"/>
      <c r="P799" s="73"/>
      <c r="Q799" s="73"/>
      <c r="R799" s="73"/>
      <c r="S799" s="73"/>
      <c r="T799" s="73"/>
      <c r="U799" s="73"/>
      <c r="V799" s="73"/>
      <c r="W799" s="73"/>
      <c r="X799" s="73"/>
      <c r="Y799" s="73"/>
      <c r="Z799" s="73"/>
    </row>
    <row r="800">
      <c r="A800" s="73"/>
      <c r="B800" s="73"/>
      <c r="C800" s="73"/>
      <c r="D800" s="73"/>
      <c r="E800" s="73"/>
      <c r="F800" s="73"/>
      <c r="G800" s="74"/>
      <c r="H800" s="73"/>
      <c r="I800" s="73"/>
      <c r="J800" s="73"/>
      <c r="K800" s="73"/>
      <c r="L800" s="73"/>
      <c r="M800" s="73"/>
      <c r="N800" s="73"/>
      <c r="O800" s="73"/>
      <c r="P800" s="73"/>
      <c r="Q800" s="73"/>
      <c r="R800" s="73"/>
      <c r="S800" s="73"/>
      <c r="T800" s="73"/>
      <c r="U800" s="73"/>
      <c r="V800" s="73"/>
      <c r="W800" s="73"/>
      <c r="X800" s="73"/>
      <c r="Y800" s="73"/>
      <c r="Z800" s="73"/>
    </row>
    <row r="801">
      <c r="A801" s="73"/>
      <c r="B801" s="73"/>
      <c r="C801" s="73"/>
      <c r="D801" s="73"/>
      <c r="E801" s="73"/>
      <c r="F801" s="73"/>
      <c r="G801" s="74"/>
      <c r="H801" s="73"/>
      <c r="I801" s="73"/>
      <c r="J801" s="73"/>
      <c r="K801" s="73"/>
      <c r="L801" s="73"/>
      <c r="M801" s="73"/>
      <c r="N801" s="73"/>
      <c r="O801" s="73"/>
      <c r="P801" s="73"/>
      <c r="Q801" s="73"/>
      <c r="R801" s="73"/>
      <c r="S801" s="73"/>
      <c r="T801" s="73"/>
      <c r="U801" s="73"/>
      <c r="V801" s="73"/>
      <c r="W801" s="73"/>
      <c r="X801" s="73"/>
      <c r="Y801" s="73"/>
      <c r="Z801" s="73"/>
    </row>
    <row r="802">
      <c r="A802" s="73"/>
      <c r="B802" s="73"/>
      <c r="C802" s="73"/>
      <c r="D802" s="73"/>
      <c r="E802" s="73"/>
      <c r="F802" s="73"/>
      <c r="G802" s="74"/>
      <c r="H802" s="73"/>
      <c r="I802" s="73"/>
      <c r="J802" s="73"/>
      <c r="K802" s="73"/>
      <c r="L802" s="73"/>
      <c r="M802" s="73"/>
      <c r="N802" s="73"/>
      <c r="O802" s="73"/>
      <c r="P802" s="73"/>
      <c r="Q802" s="73"/>
      <c r="R802" s="73"/>
      <c r="S802" s="73"/>
      <c r="T802" s="73"/>
      <c r="U802" s="73"/>
      <c r="V802" s="73"/>
      <c r="W802" s="73"/>
      <c r="X802" s="73"/>
      <c r="Y802" s="73"/>
      <c r="Z802" s="73"/>
    </row>
    <row r="803">
      <c r="A803" s="73"/>
      <c r="B803" s="73"/>
      <c r="C803" s="73"/>
      <c r="D803" s="73"/>
      <c r="E803" s="73"/>
      <c r="F803" s="73"/>
      <c r="G803" s="74"/>
      <c r="H803" s="73"/>
      <c r="I803" s="73"/>
      <c r="J803" s="73"/>
      <c r="K803" s="73"/>
      <c r="L803" s="73"/>
      <c r="M803" s="73"/>
      <c r="N803" s="73"/>
      <c r="O803" s="73"/>
      <c r="P803" s="73"/>
      <c r="Q803" s="73"/>
      <c r="R803" s="73"/>
      <c r="S803" s="73"/>
      <c r="T803" s="73"/>
      <c r="U803" s="73"/>
      <c r="V803" s="73"/>
      <c r="W803" s="73"/>
      <c r="X803" s="73"/>
      <c r="Y803" s="73"/>
      <c r="Z803" s="73"/>
    </row>
    <row r="804">
      <c r="A804" s="73"/>
      <c r="B804" s="73"/>
      <c r="C804" s="73"/>
      <c r="D804" s="73"/>
      <c r="E804" s="73"/>
      <c r="F804" s="73"/>
      <c r="G804" s="74"/>
      <c r="H804" s="73"/>
      <c r="I804" s="73"/>
      <c r="J804" s="73"/>
      <c r="K804" s="73"/>
      <c r="L804" s="73"/>
      <c r="M804" s="73"/>
      <c r="N804" s="73"/>
      <c r="O804" s="73"/>
      <c r="P804" s="73"/>
      <c r="Q804" s="73"/>
      <c r="R804" s="73"/>
      <c r="S804" s="73"/>
      <c r="T804" s="73"/>
      <c r="U804" s="73"/>
      <c r="V804" s="73"/>
      <c r="W804" s="73"/>
      <c r="X804" s="73"/>
      <c r="Y804" s="73"/>
      <c r="Z804" s="73"/>
    </row>
    <row r="805">
      <c r="A805" s="73"/>
      <c r="B805" s="73"/>
      <c r="C805" s="73"/>
      <c r="D805" s="73"/>
      <c r="E805" s="73"/>
      <c r="F805" s="73"/>
      <c r="G805" s="74"/>
      <c r="H805" s="73"/>
      <c r="I805" s="73"/>
      <c r="J805" s="73"/>
      <c r="K805" s="73"/>
      <c r="L805" s="73"/>
      <c r="M805" s="73"/>
      <c r="N805" s="73"/>
      <c r="O805" s="73"/>
      <c r="P805" s="73"/>
      <c r="Q805" s="73"/>
      <c r="R805" s="73"/>
      <c r="S805" s="73"/>
      <c r="T805" s="73"/>
      <c r="U805" s="73"/>
      <c r="V805" s="73"/>
      <c r="W805" s="73"/>
      <c r="X805" s="73"/>
      <c r="Y805" s="73"/>
      <c r="Z805" s="73"/>
    </row>
    <row r="806">
      <c r="A806" s="73"/>
      <c r="B806" s="73"/>
      <c r="C806" s="73"/>
      <c r="D806" s="73"/>
      <c r="E806" s="73"/>
      <c r="F806" s="73"/>
      <c r="G806" s="74"/>
      <c r="H806" s="73"/>
      <c r="I806" s="73"/>
      <c r="J806" s="73"/>
      <c r="K806" s="73"/>
      <c r="L806" s="73"/>
      <c r="M806" s="73"/>
      <c r="N806" s="73"/>
      <c r="O806" s="73"/>
      <c r="P806" s="73"/>
      <c r="Q806" s="73"/>
      <c r="R806" s="73"/>
      <c r="S806" s="73"/>
      <c r="T806" s="73"/>
      <c r="U806" s="73"/>
      <c r="V806" s="73"/>
      <c r="W806" s="73"/>
      <c r="X806" s="73"/>
      <c r="Y806" s="73"/>
      <c r="Z806" s="73"/>
    </row>
    <row r="807">
      <c r="A807" s="73"/>
      <c r="B807" s="73"/>
      <c r="C807" s="73"/>
      <c r="D807" s="73"/>
      <c r="E807" s="73"/>
      <c r="F807" s="73"/>
      <c r="G807" s="74"/>
      <c r="H807" s="73"/>
      <c r="I807" s="73"/>
      <c r="J807" s="73"/>
      <c r="K807" s="73"/>
      <c r="L807" s="73"/>
      <c r="M807" s="73"/>
      <c r="N807" s="73"/>
      <c r="O807" s="73"/>
      <c r="P807" s="73"/>
      <c r="Q807" s="73"/>
      <c r="R807" s="73"/>
      <c r="S807" s="73"/>
      <c r="T807" s="73"/>
      <c r="U807" s="73"/>
      <c r="V807" s="73"/>
      <c r="W807" s="73"/>
      <c r="X807" s="73"/>
      <c r="Y807" s="73"/>
      <c r="Z807" s="73"/>
    </row>
    <row r="808">
      <c r="A808" s="73"/>
      <c r="B808" s="73"/>
      <c r="C808" s="73"/>
      <c r="D808" s="73"/>
      <c r="E808" s="73"/>
      <c r="F808" s="73"/>
      <c r="G808" s="74"/>
      <c r="H808" s="73"/>
      <c r="I808" s="73"/>
      <c r="J808" s="73"/>
      <c r="K808" s="73"/>
      <c r="L808" s="73"/>
      <c r="M808" s="73"/>
      <c r="N808" s="73"/>
      <c r="O808" s="73"/>
      <c r="P808" s="73"/>
      <c r="Q808" s="73"/>
      <c r="R808" s="73"/>
      <c r="S808" s="73"/>
      <c r="T808" s="73"/>
      <c r="U808" s="73"/>
      <c r="V808" s="73"/>
      <c r="W808" s="73"/>
      <c r="X808" s="73"/>
      <c r="Y808" s="73"/>
      <c r="Z808" s="73"/>
    </row>
    <row r="809">
      <c r="A809" s="73"/>
      <c r="B809" s="73"/>
      <c r="C809" s="73"/>
      <c r="D809" s="73"/>
      <c r="E809" s="73"/>
      <c r="F809" s="73"/>
      <c r="G809" s="74"/>
      <c r="H809" s="73"/>
      <c r="I809" s="73"/>
      <c r="J809" s="73"/>
      <c r="K809" s="73"/>
      <c r="L809" s="73"/>
      <c r="M809" s="73"/>
      <c r="N809" s="73"/>
      <c r="O809" s="73"/>
      <c r="P809" s="73"/>
      <c r="Q809" s="73"/>
      <c r="R809" s="73"/>
      <c r="S809" s="73"/>
      <c r="T809" s="73"/>
      <c r="U809" s="73"/>
      <c r="V809" s="73"/>
      <c r="W809" s="73"/>
      <c r="X809" s="73"/>
      <c r="Y809" s="73"/>
      <c r="Z809" s="73"/>
    </row>
    <row r="810">
      <c r="A810" s="73"/>
      <c r="B810" s="73"/>
      <c r="C810" s="73"/>
      <c r="D810" s="73"/>
      <c r="E810" s="73"/>
      <c r="F810" s="73"/>
      <c r="G810" s="74"/>
      <c r="H810" s="73"/>
      <c r="I810" s="73"/>
      <c r="J810" s="73"/>
      <c r="K810" s="73"/>
      <c r="L810" s="73"/>
      <c r="M810" s="73"/>
      <c r="N810" s="73"/>
      <c r="O810" s="73"/>
      <c r="P810" s="73"/>
      <c r="Q810" s="73"/>
      <c r="R810" s="73"/>
      <c r="S810" s="73"/>
      <c r="T810" s="73"/>
      <c r="U810" s="73"/>
      <c r="V810" s="73"/>
      <c r="W810" s="73"/>
      <c r="X810" s="73"/>
      <c r="Y810" s="73"/>
      <c r="Z810" s="73"/>
    </row>
    <row r="811">
      <c r="A811" s="73"/>
      <c r="B811" s="73"/>
      <c r="C811" s="73"/>
      <c r="D811" s="73"/>
      <c r="E811" s="73"/>
      <c r="F811" s="73"/>
      <c r="G811" s="74"/>
      <c r="H811" s="73"/>
      <c r="I811" s="73"/>
      <c r="J811" s="73"/>
      <c r="K811" s="73"/>
      <c r="L811" s="73"/>
      <c r="M811" s="73"/>
      <c r="N811" s="73"/>
      <c r="O811" s="73"/>
      <c r="P811" s="73"/>
      <c r="Q811" s="73"/>
      <c r="R811" s="73"/>
      <c r="S811" s="73"/>
      <c r="T811" s="73"/>
      <c r="U811" s="73"/>
      <c r="V811" s="73"/>
      <c r="W811" s="73"/>
      <c r="X811" s="73"/>
      <c r="Y811" s="73"/>
      <c r="Z811" s="73"/>
    </row>
    <row r="812">
      <c r="A812" s="73"/>
      <c r="B812" s="73"/>
      <c r="C812" s="73"/>
      <c r="D812" s="73"/>
      <c r="E812" s="73"/>
      <c r="F812" s="73"/>
      <c r="G812" s="74"/>
      <c r="H812" s="73"/>
      <c r="I812" s="73"/>
      <c r="J812" s="73"/>
      <c r="K812" s="73"/>
      <c r="L812" s="73"/>
      <c r="M812" s="73"/>
      <c r="N812" s="73"/>
      <c r="O812" s="73"/>
      <c r="P812" s="73"/>
      <c r="Q812" s="73"/>
      <c r="R812" s="73"/>
      <c r="S812" s="73"/>
      <c r="T812" s="73"/>
      <c r="U812" s="73"/>
      <c r="V812" s="73"/>
      <c r="W812" s="73"/>
      <c r="X812" s="73"/>
      <c r="Y812" s="73"/>
      <c r="Z812" s="73"/>
    </row>
    <row r="813">
      <c r="A813" s="73"/>
      <c r="B813" s="73"/>
      <c r="C813" s="73"/>
      <c r="D813" s="73"/>
      <c r="E813" s="73"/>
      <c r="F813" s="73"/>
      <c r="G813" s="74"/>
      <c r="H813" s="73"/>
      <c r="I813" s="73"/>
      <c r="J813" s="73"/>
      <c r="K813" s="73"/>
      <c r="L813" s="73"/>
      <c r="M813" s="73"/>
      <c r="N813" s="73"/>
      <c r="O813" s="73"/>
      <c r="P813" s="73"/>
      <c r="Q813" s="73"/>
      <c r="R813" s="73"/>
      <c r="S813" s="73"/>
      <c r="T813" s="73"/>
      <c r="U813" s="73"/>
      <c r="V813" s="73"/>
      <c r="W813" s="73"/>
      <c r="X813" s="73"/>
      <c r="Y813" s="73"/>
      <c r="Z813" s="73"/>
    </row>
    <row r="814">
      <c r="A814" s="73"/>
      <c r="B814" s="73"/>
      <c r="C814" s="73"/>
      <c r="D814" s="73"/>
      <c r="E814" s="73"/>
      <c r="F814" s="73"/>
      <c r="G814" s="74"/>
      <c r="H814" s="73"/>
      <c r="I814" s="73"/>
      <c r="J814" s="73"/>
      <c r="K814" s="73"/>
      <c r="L814" s="73"/>
      <c r="M814" s="73"/>
      <c r="N814" s="73"/>
      <c r="O814" s="73"/>
      <c r="P814" s="73"/>
      <c r="Q814" s="73"/>
      <c r="R814" s="73"/>
      <c r="S814" s="73"/>
      <c r="T814" s="73"/>
      <c r="U814" s="73"/>
      <c r="V814" s="73"/>
      <c r="W814" s="73"/>
      <c r="X814" s="73"/>
      <c r="Y814" s="73"/>
      <c r="Z814" s="73"/>
    </row>
    <row r="815">
      <c r="A815" s="73"/>
      <c r="B815" s="73"/>
      <c r="C815" s="73"/>
      <c r="D815" s="73"/>
      <c r="E815" s="73"/>
      <c r="F815" s="73"/>
      <c r="G815" s="74"/>
      <c r="H815" s="73"/>
      <c r="I815" s="73"/>
      <c r="J815" s="73"/>
      <c r="K815" s="73"/>
      <c r="L815" s="73"/>
      <c r="M815" s="73"/>
      <c r="N815" s="73"/>
      <c r="O815" s="73"/>
      <c r="P815" s="73"/>
      <c r="Q815" s="73"/>
      <c r="R815" s="73"/>
      <c r="S815" s="73"/>
      <c r="T815" s="73"/>
      <c r="U815" s="73"/>
      <c r="V815" s="73"/>
      <c r="W815" s="73"/>
      <c r="X815" s="73"/>
      <c r="Y815" s="73"/>
      <c r="Z815" s="73"/>
    </row>
    <row r="816">
      <c r="A816" s="73"/>
      <c r="B816" s="73"/>
      <c r="C816" s="73"/>
      <c r="D816" s="73"/>
      <c r="E816" s="73"/>
      <c r="F816" s="73"/>
      <c r="G816" s="74"/>
      <c r="H816" s="73"/>
      <c r="I816" s="73"/>
      <c r="J816" s="73"/>
      <c r="K816" s="73"/>
      <c r="L816" s="73"/>
      <c r="M816" s="73"/>
      <c r="N816" s="73"/>
      <c r="O816" s="73"/>
      <c r="P816" s="73"/>
      <c r="Q816" s="73"/>
      <c r="R816" s="73"/>
      <c r="S816" s="73"/>
      <c r="T816" s="73"/>
      <c r="U816" s="73"/>
      <c r="V816" s="73"/>
      <c r="W816" s="73"/>
      <c r="X816" s="73"/>
      <c r="Y816" s="73"/>
      <c r="Z816" s="73"/>
    </row>
    <row r="817">
      <c r="A817" s="73"/>
      <c r="B817" s="73"/>
      <c r="C817" s="73"/>
      <c r="D817" s="73"/>
      <c r="E817" s="73"/>
      <c r="F817" s="73"/>
      <c r="G817" s="74"/>
      <c r="H817" s="73"/>
      <c r="I817" s="73"/>
      <c r="J817" s="73"/>
      <c r="K817" s="73"/>
      <c r="L817" s="73"/>
      <c r="M817" s="73"/>
      <c r="N817" s="73"/>
      <c r="O817" s="73"/>
      <c r="P817" s="73"/>
      <c r="Q817" s="73"/>
      <c r="R817" s="73"/>
      <c r="S817" s="73"/>
      <c r="T817" s="73"/>
      <c r="U817" s="73"/>
      <c r="V817" s="73"/>
      <c r="W817" s="73"/>
      <c r="X817" s="73"/>
      <c r="Y817" s="73"/>
      <c r="Z817" s="73"/>
    </row>
    <row r="818">
      <c r="A818" s="73"/>
      <c r="B818" s="73"/>
      <c r="C818" s="73"/>
      <c r="D818" s="73"/>
      <c r="E818" s="73"/>
      <c r="F818" s="73"/>
      <c r="G818" s="74"/>
      <c r="H818" s="73"/>
      <c r="I818" s="73"/>
      <c r="J818" s="73"/>
      <c r="K818" s="73"/>
      <c r="L818" s="73"/>
      <c r="M818" s="73"/>
      <c r="N818" s="73"/>
      <c r="O818" s="73"/>
      <c r="P818" s="73"/>
      <c r="Q818" s="73"/>
      <c r="R818" s="73"/>
      <c r="S818" s="73"/>
      <c r="T818" s="73"/>
      <c r="U818" s="73"/>
      <c r="V818" s="73"/>
      <c r="W818" s="73"/>
      <c r="X818" s="73"/>
      <c r="Y818" s="73"/>
      <c r="Z818" s="73"/>
    </row>
    <row r="819">
      <c r="A819" s="73"/>
      <c r="B819" s="73"/>
      <c r="C819" s="73"/>
      <c r="D819" s="73"/>
      <c r="E819" s="73"/>
      <c r="F819" s="73"/>
      <c r="G819" s="74"/>
      <c r="H819" s="73"/>
      <c r="I819" s="73"/>
      <c r="J819" s="73"/>
      <c r="K819" s="73"/>
      <c r="L819" s="73"/>
      <c r="M819" s="73"/>
      <c r="N819" s="73"/>
      <c r="O819" s="73"/>
      <c r="P819" s="73"/>
      <c r="Q819" s="73"/>
      <c r="R819" s="73"/>
      <c r="S819" s="73"/>
      <c r="T819" s="73"/>
      <c r="U819" s="73"/>
      <c r="V819" s="73"/>
      <c r="W819" s="73"/>
      <c r="X819" s="73"/>
      <c r="Y819" s="73"/>
      <c r="Z819" s="73"/>
    </row>
    <row r="820">
      <c r="A820" s="73"/>
      <c r="B820" s="73"/>
      <c r="C820" s="73"/>
      <c r="D820" s="73"/>
      <c r="E820" s="73"/>
      <c r="F820" s="73"/>
      <c r="G820" s="74"/>
      <c r="H820" s="73"/>
      <c r="I820" s="73"/>
      <c r="J820" s="73"/>
      <c r="K820" s="73"/>
      <c r="L820" s="73"/>
      <c r="M820" s="73"/>
      <c r="N820" s="73"/>
      <c r="O820" s="73"/>
      <c r="P820" s="73"/>
      <c r="Q820" s="73"/>
      <c r="R820" s="73"/>
      <c r="S820" s="73"/>
      <c r="T820" s="73"/>
      <c r="U820" s="73"/>
      <c r="V820" s="73"/>
      <c r="W820" s="73"/>
      <c r="X820" s="73"/>
      <c r="Y820" s="73"/>
      <c r="Z820" s="73"/>
    </row>
    <row r="821">
      <c r="A821" s="73"/>
      <c r="B821" s="73"/>
      <c r="C821" s="73"/>
      <c r="D821" s="73"/>
      <c r="E821" s="73"/>
      <c r="F821" s="73"/>
      <c r="G821" s="74"/>
      <c r="H821" s="73"/>
      <c r="I821" s="73"/>
      <c r="J821" s="73"/>
      <c r="K821" s="73"/>
      <c r="L821" s="73"/>
      <c r="M821" s="73"/>
      <c r="N821" s="73"/>
      <c r="O821" s="73"/>
      <c r="P821" s="73"/>
      <c r="Q821" s="73"/>
      <c r="R821" s="73"/>
      <c r="S821" s="73"/>
      <c r="T821" s="73"/>
      <c r="U821" s="73"/>
      <c r="V821" s="73"/>
      <c r="W821" s="73"/>
      <c r="X821" s="73"/>
      <c r="Y821" s="73"/>
      <c r="Z821" s="73"/>
    </row>
    <row r="822">
      <c r="A822" s="73"/>
      <c r="B822" s="73"/>
      <c r="C822" s="73"/>
      <c r="D822" s="73"/>
      <c r="E822" s="73"/>
      <c r="F822" s="73"/>
      <c r="G822" s="74"/>
      <c r="H822" s="73"/>
      <c r="I822" s="73"/>
      <c r="J822" s="73"/>
      <c r="K822" s="73"/>
      <c r="L822" s="73"/>
      <c r="M822" s="73"/>
      <c r="N822" s="73"/>
      <c r="O822" s="73"/>
      <c r="P822" s="73"/>
      <c r="Q822" s="73"/>
      <c r="R822" s="73"/>
      <c r="S822" s="73"/>
      <c r="T822" s="73"/>
      <c r="U822" s="73"/>
      <c r="V822" s="73"/>
      <c r="W822" s="73"/>
      <c r="X822" s="73"/>
      <c r="Y822" s="73"/>
      <c r="Z822" s="73"/>
    </row>
    <row r="823">
      <c r="A823" s="73"/>
      <c r="B823" s="73"/>
      <c r="C823" s="73"/>
      <c r="D823" s="73"/>
      <c r="E823" s="73"/>
      <c r="F823" s="73"/>
      <c r="G823" s="74"/>
      <c r="H823" s="73"/>
      <c r="I823" s="73"/>
      <c r="J823" s="73"/>
      <c r="K823" s="73"/>
      <c r="L823" s="73"/>
      <c r="M823" s="73"/>
      <c r="N823" s="73"/>
      <c r="O823" s="73"/>
      <c r="P823" s="73"/>
      <c r="Q823" s="73"/>
      <c r="R823" s="73"/>
      <c r="S823" s="73"/>
      <c r="T823" s="73"/>
      <c r="U823" s="73"/>
      <c r="V823" s="73"/>
      <c r="W823" s="73"/>
      <c r="X823" s="73"/>
      <c r="Y823" s="73"/>
      <c r="Z823" s="73"/>
    </row>
    <row r="824">
      <c r="A824" s="73"/>
      <c r="B824" s="73"/>
      <c r="C824" s="73"/>
      <c r="D824" s="73"/>
      <c r="E824" s="73"/>
      <c r="F824" s="73"/>
      <c r="G824" s="74"/>
      <c r="H824" s="73"/>
      <c r="I824" s="73"/>
      <c r="J824" s="73"/>
      <c r="K824" s="73"/>
      <c r="L824" s="73"/>
      <c r="M824" s="73"/>
      <c r="N824" s="73"/>
      <c r="O824" s="73"/>
      <c r="P824" s="73"/>
      <c r="Q824" s="73"/>
      <c r="R824" s="73"/>
      <c r="S824" s="73"/>
      <c r="T824" s="73"/>
      <c r="U824" s="73"/>
      <c r="V824" s="73"/>
      <c r="W824" s="73"/>
      <c r="X824" s="73"/>
      <c r="Y824" s="73"/>
      <c r="Z824" s="73"/>
    </row>
    <row r="825">
      <c r="A825" s="73"/>
      <c r="B825" s="73"/>
      <c r="C825" s="73"/>
      <c r="D825" s="73"/>
      <c r="E825" s="73"/>
      <c r="F825" s="73"/>
      <c r="G825" s="74"/>
      <c r="H825" s="73"/>
      <c r="I825" s="73"/>
      <c r="J825" s="73"/>
      <c r="K825" s="73"/>
      <c r="L825" s="73"/>
      <c r="M825" s="73"/>
      <c r="N825" s="73"/>
      <c r="O825" s="73"/>
      <c r="P825" s="73"/>
      <c r="Q825" s="73"/>
      <c r="R825" s="73"/>
      <c r="S825" s="73"/>
      <c r="T825" s="73"/>
      <c r="U825" s="73"/>
      <c r="V825" s="73"/>
      <c r="W825" s="73"/>
      <c r="X825" s="73"/>
      <c r="Y825" s="73"/>
      <c r="Z825" s="73"/>
    </row>
    <row r="826">
      <c r="A826" s="73"/>
      <c r="B826" s="73"/>
      <c r="C826" s="73"/>
      <c r="D826" s="73"/>
      <c r="E826" s="73"/>
      <c r="F826" s="73"/>
      <c r="G826" s="74"/>
      <c r="H826" s="73"/>
      <c r="I826" s="73"/>
      <c r="J826" s="73"/>
      <c r="K826" s="73"/>
      <c r="L826" s="73"/>
      <c r="M826" s="73"/>
      <c r="N826" s="73"/>
      <c r="O826" s="73"/>
      <c r="P826" s="73"/>
      <c r="Q826" s="73"/>
      <c r="R826" s="73"/>
      <c r="S826" s="73"/>
      <c r="T826" s="73"/>
      <c r="U826" s="73"/>
      <c r="V826" s="73"/>
      <c r="W826" s="73"/>
      <c r="X826" s="73"/>
      <c r="Y826" s="73"/>
      <c r="Z826" s="73"/>
    </row>
    <row r="827">
      <c r="A827" s="73"/>
      <c r="B827" s="73"/>
      <c r="C827" s="73"/>
      <c r="D827" s="73"/>
      <c r="E827" s="73"/>
      <c r="F827" s="73"/>
      <c r="G827" s="74"/>
      <c r="H827" s="73"/>
      <c r="I827" s="73"/>
      <c r="J827" s="73"/>
      <c r="K827" s="73"/>
      <c r="L827" s="73"/>
      <c r="M827" s="73"/>
      <c r="N827" s="73"/>
      <c r="O827" s="73"/>
      <c r="P827" s="73"/>
      <c r="Q827" s="73"/>
      <c r="R827" s="73"/>
      <c r="S827" s="73"/>
      <c r="T827" s="73"/>
      <c r="U827" s="73"/>
      <c r="V827" s="73"/>
      <c r="W827" s="73"/>
      <c r="X827" s="73"/>
      <c r="Y827" s="73"/>
      <c r="Z827" s="73"/>
    </row>
    <row r="828">
      <c r="A828" s="73"/>
      <c r="B828" s="73"/>
      <c r="C828" s="73"/>
      <c r="D828" s="73"/>
      <c r="E828" s="73"/>
      <c r="F828" s="73"/>
      <c r="G828" s="74"/>
      <c r="H828" s="73"/>
      <c r="I828" s="73"/>
      <c r="J828" s="73"/>
      <c r="K828" s="73"/>
      <c r="L828" s="73"/>
      <c r="M828" s="73"/>
      <c r="N828" s="73"/>
      <c r="O828" s="73"/>
      <c r="P828" s="73"/>
      <c r="Q828" s="73"/>
      <c r="R828" s="73"/>
      <c r="S828" s="73"/>
      <c r="T828" s="73"/>
      <c r="U828" s="73"/>
      <c r="V828" s="73"/>
      <c r="W828" s="73"/>
      <c r="X828" s="73"/>
      <c r="Y828" s="73"/>
      <c r="Z828" s="73"/>
    </row>
    <row r="829">
      <c r="A829" s="73"/>
      <c r="B829" s="73"/>
      <c r="C829" s="73"/>
      <c r="D829" s="73"/>
      <c r="E829" s="73"/>
      <c r="F829" s="73"/>
      <c r="G829" s="74"/>
      <c r="H829" s="73"/>
      <c r="I829" s="73"/>
      <c r="J829" s="73"/>
      <c r="K829" s="73"/>
      <c r="L829" s="73"/>
      <c r="M829" s="73"/>
      <c r="N829" s="73"/>
      <c r="O829" s="73"/>
      <c r="P829" s="73"/>
      <c r="Q829" s="73"/>
      <c r="R829" s="73"/>
      <c r="S829" s="73"/>
      <c r="T829" s="73"/>
      <c r="U829" s="73"/>
      <c r="V829" s="73"/>
      <c r="W829" s="73"/>
      <c r="X829" s="73"/>
      <c r="Y829" s="73"/>
      <c r="Z829" s="73"/>
    </row>
    <row r="830">
      <c r="A830" s="73"/>
      <c r="B830" s="73"/>
      <c r="C830" s="73"/>
      <c r="D830" s="73"/>
      <c r="E830" s="73"/>
      <c r="F830" s="73"/>
      <c r="G830" s="74"/>
      <c r="H830" s="73"/>
      <c r="I830" s="73"/>
      <c r="J830" s="73"/>
      <c r="K830" s="73"/>
      <c r="L830" s="73"/>
      <c r="M830" s="73"/>
      <c r="N830" s="73"/>
      <c r="O830" s="73"/>
      <c r="P830" s="73"/>
      <c r="Q830" s="73"/>
      <c r="R830" s="73"/>
      <c r="S830" s="73"/>
      <c r="T830" s="73"/>
      <c r="U830" s="73"/>
      <c r="V830" s="73"/>
      <c r="W830" s="73"/>
      <c r="X830" s="73"/>
      <c r="Y830" s="73"/>
      <c r="Z830" s="73"/>
    </row>
    <row r="831">
      <c r="A831" s="73"/>
      <c r="B831" s="73"/>
      <c r="C831" s="73"/>
      <c r="D831" s="73"/>
      <c r="E831" s="73"/>
      <c r="F831" s="73"/>
      <c r="G831" s="74"/>
      <c r="H831" s="73"/>
      <c r="I831" s="73"/>
      <c r="J831" s="73"/>
      <c r="K831" s="73"/>
      <c r="L831" s="73"/>
      <c r="M831" s="73"/>
      <c r="N831" s="73"/>
      <c r="O831" s="73"/>
      <c r="P831" s="73"/>
      <c r="Q831" s="73"/>
      <c r="R831" s="73"/>
      <c r="S831" s="73"/>
      <c r="T831" s="73"/>
      <c r="U831" s="73"/>
      <c r="V831" s="73"/>
      <c r="W831" s="73"/>
      <c r="X831" s="73"/>
      <c r="Y831" s="73"/>
      <c r="Z831" s="73"/>
    </row>
    <row r="832">
      <c r="A832" s="73"/>
      <c r="B832" s="73"/>
      <c r="C832" s="73"/>
      <c r="D832" s="73"/>
      <c r="E832" s="73"/>
      <c r="F832" s="73"/>
      <c r="G832" s="74"/>
      <c r="H832" s="73"/>
      <c r="I832" s="73"/>
      <c r="J832" s="73"/>
      <c r="K832" s="73"/>
      <c r="L832" s="73"/>
      <c r="M832" s="73"/>
      <c r="N832" s="73"/>
      <c r="O832" s="73"/>
      <c r="P832" s="73"/>
      <c r="Q832" s="73"/>
      <c r="R832" s="73"/>
      <c r="S832" s="73"/>
      <c r="T832" s="73"/>
      <c r="U832" s="73"/>
      <c r="V832" s="73"/>
      <c r="W832" s="73"/>
      <c r="X832" s="73"/>
      <c r="Y832" s="73"/>
      <c r="Z832" s="73"/>
    </row>
    <row r="833">
      <c r="A833" s="73"/>
      <c r="B833" s="73"/>
      <c r="C833" s="73"/>
      <c r="D833" s="73"/>
      <c r="E833" s="73"/>
      <c r="F833" s="73"/>
      <c r="G833" s="74"/>
      <c r="H833" s="73"/>
      <c r="I833" s="73"/>
      <c r="J833" s="73"/>
      <c r="K833" s="73"/>
      <c r="L833" s="73"/>
      <c r="M833" s="73"/>
      <c r="N833" s="73"/>
      <c r="O833" s="73"/>
      <c r="P833" s="73"/>
      <c r="Q833" s="73"/>
      <c r="R833" s="73"/>
      <c r="S833" s="73"/>
      <c r="T833" s="73"/>
      <c r="U833" s="73"/>
      <c r="V833" s="73"/>
      <c r="W833" s="73"/>
      <c r="X833" s="73"/>
      <c r="Y833" s="73"/>
      <c r="Z833" s="73"/>
    </row>
    <row r="834">
      <c r="A834" s="73"/>
      <c r="B834" s="73"/>
      <c r="C834" s="73"/>
      <c r="D834" s="73"/>
      <c r="E834" s="73"/>
      <c r="F834" s="73"/>
      <c r="G834" s="74"/>
      <c r="H834" s="73"/>
      <c r="I834" s="73"/>
      <c r="J834" s="73"/>
      <c r="K834" s="73"/>
      <c r="L834" s="73"/>
      <c r="M834" s="73"/>
      <c r="N834" s="73"/>
      <c r="O834" s="73"/>
      <c r="P834" s="73"/>
      <c r="Q834" s="73"/>
      <c r="R834" s="73"/>
      <c r="S834" s="73"/>
      <c r="T834" s="73"/>
      <c r="U834" s="73"/>
      <c r="V834" s="73"/>
      <c r="W834" s="73"/>
      <c r="X834" s="73"/>
      <c r="Y834" s="73"/>
      <c r="Z834" s="73"/>
    </row>
    <row r="835">
      <c r="A835" s="73"/>
      <c r="B835" s="73"/>
      <c r="C835" s="73"/>
      <c r="D835" s="73"/>
      <c r="E835" s="73"/>
      <c r="F835" s="73"/>
      <c r="G835" s="74"/>
      <c r="H835" s="73"/>
      <c r="I835" s="73"/>
      <c r="J835" s="73"/>
      <c r="K835" s="73"/>
      <c r="L835" s="73"/>
      <c r="M835" s="73"/>
      <c r="N835" s="73"/>
      <c r="O835" s="73"/>
      <c r="P835" s="73"/>
      <c r="Q835" s="73"/>
      <c r="R835" s="73"/>
      <c r="S835" s="73"/>
      <c r="T835" s="73"/>
      <c r="U835" s="73"/>
      <c r="V835" s="73"/>
      <c r="W835" s="73"/>
      <c r="X835" s="73"/>
      <c r="Y835" s="73"/>
      <c r="Z835" s="73"/>
    </row>
    <row r="836">
      <c r="A836" s="73"/>
      <c r="B836" s="73"/>
      <c r="C836" s="73"/>
      <c r="D836" s="73"/>
      <c r="E836" s="73"/>
      <c r="F836" s="73"/>
      <c r="G836" s="74"/>
      <c r="H836" s="73"/>
      <c r="I836" s="73"/>
      <c r="J836" s="73"/>
      <c r="K836" s="73"/>
      <c r="L836" s="73"/>
      <c r="M836" s="73"/>
      <c r="N836" s="73"/>
      <c r="O836" s="73"/>
      <c r="P836" s="73"/>
      <c r="Q836" s="73"/>
      <c r="R836" s="73"/>
      <c r="S836" s="73"/>
      <c r="T836" s="73"/>
      <c r="U836" s="73"/>
      <c r="V836" s="73"/>
      <c r="W836" s="73"/>
      <c r="X836" s="73"/>
      <c r="Y836" s="73"/>
      <c r="Z836" s="73"/>
    </row>
    <row r="837">
      <c r="A837" s="73"/>
      <c r="B837" s="73"/>
      <c r="C837" s="73"/>
      <c r="D837" s="73"/>
      <c r="E837" s="73"/>
      <c r="F837" s="73"/>
      <c r="G837" s="74"/>
      <c r="H837" s="73"/>
      <c r="I837" s="73"/>
      <c r="J837" s="73"/>
      <c r="K837" s="73"/>
      <c r="L837" s="73"/>
      <c r="M837" s="73"/>
      <c r="N837" s="73"/>
      <c r="O837" s="73"/>
      <c r="P837" s="73"/>
      <c r="Q837" s="73"/>
      <c r="R837" s="73"/>
      <c r="S837" s="73"/>
      <c r="T837" s="73"/>
      <c r="U837" s="73"/>
      <c r="V837" s="73"/>
      <c r="W837" s="73"/>
      <c r="X837" s="73"/>
      <c r="Y837" s="73"/>
      <c r="Z837" s="73"/>
    </row>
    <row r="838">
      <c r="A838" s="73"/>
      <c r="B838" s="73"/>
      <c r="C838" s="73"/>
      <c r="D838" s="73"/>
      <c r="E838" s="73"/>
      <c r="F838" s="73"/>
      <c r="G838" s="74"/>
      <c r="H838" s="73"/>
      <c r="I838" s="73"/>
      <c r="J838" s="73"/>
      <c r="K838" s="73"/>
      <c r="L838" s="73"/>
      <c r="M838" s="73"/>
      <c r="N838" s="73"/>
      <c r="O838" s="73"/>
      <c r="P838" s="73"/>
      <c r="Q838" s="73"/>
      <c r="R838" s="73"/>
      <c r="S838" s="73"/>
      <c r="T838" s="73"/>
      <c r="U838" s="73"/>
      <c r="V838" s="73"/>
      <c r="W838" s="73"/>
      <c r="X838" s="73"/>
      <c r="Y838" s="73"/>
      <c r="Z838" s="73"/>
    </row>
    <row r="839">
      <c r="A839" s="73"/>
      <c r="B839" s="73"/>
      <c r="C839" s="73"/>
      <c r="D839" s="73"/>
      <c r="E839" s="73"/>
      <c r="F839" s="73"/>
      <c r="G839" s="74"/>
      <c r="H839" s="73"/>
      <c r="I839" s="73"/>
      <c r="J839" s="73"/>
      <c r="K839" s="73"/>
      <c r="L839" s="73"/>
      <c r="M839" s="73"/>
      <c r="N839" s="73"/>
      <c r="O839" s="73"/>
      <c r="P839" s="73"/>
      <c r="Q839" s="73"/>
      <c r="R839" s="73"/>
      <c r="S839" s="73"/>
      <c r="T839" s="73"/>
      <c r="U839" s="73"/>
      <c r="V839" s="73"/>
      <c r="W839" s="73"/>
      <c r="X839" s="73"/>
      <c r="Y839" s="73"/>
      <c r="Z839" s="73"/>
    </row>
    <row r="840">
      <c r="A840" s="73"/>
      <c r="B840" s="73"/>
      <c r="C840" s="73"/>
      <c r="D840" s="73"/>
      <c r="E840" s="73"/>
      <c r="F840" s="73"/>
      <c r="G840" s="74"/>
      <c r="H840" s="73"/>
      <c r="I840" s="73"/>
      <c r="J840" s="73"/>
      <c r="K840" s="73"/>
      <c r="L840" s="73"/>
      <c r="M840" s="73"/>
      <c r="N840" s="73"/>
      <c r="O840" s="73"/>
      <c r="P840" s="73"/>
      <c r="Q840" s="73"/>
      <c r="R840" s="73"/>
      <c r="S840" s="73"/>
      <c r="T840" s="73"/>
      <c r="U840" s="73"/>
      <c r="V840" s="73"/>
      <c r="W840" s="73"/>
      <c r="X840" s="73"/>
      <c r="Y840" s="73"/>
      <c r="Z840" s="73"/>
    </row>
    <row r="841">
      <c r="A841" s="73"/>
      <c r="B841" s="73"/>
      <c r="C841" s="73"/>
      <c r="D841" s="73"/>
      <c r="E841" s="73"/>
      <c r="F841" s="73"/>
      <c r="G841" s="74"/>
      <c r="H841" s="73"/>
      <c r="I841" s="73"/>
      <c r="J841" s="73"/>
      <c r="K841" s="73"/>
      <c r="L841" s="73"/>
      <c r="M841" s="73"/>
      <c r="N841" s="73"/>
      <c r="O841" s="73"/>
      <c r="P841" s="73"/>
      <c r="Q841" s="73"/>
      <c r="R841" s="73"/>
      <c r="S841" s="73"/>
      <c r="T841" s="73"/>
      <c r="U841" s="73"/>
      <c r="V841" s="73"/>
      <c r="W841" s="73"/>
      <c r="X841" s="73"/>
      <c r="Y841" s="73"/>
      <c r="Z841" s="73"/>
    </row>
    <row r="842">
      <c r="A842" s="73"/>
      <c r="B842" s="73"/>
      <c r="C842" s="73"/>
      <c r="D842" s="73"/>
      <c r="E842" s="73"/>
      <c r="F842" s="73"/>
      <c r="G842" s="74"/>
      <c r="H842" s="73"/>
      <c r="I842" s="73"/>
      <c r="J842" s="73"/>
      <c r="K842" s="73"/>
      <c r="L842" s="73"/>
      <c r="M842" s="73"/>
      <c r="N842" s="73"/>
      <c r="O842" s="73"/>
      <c r="P842" s="73"/>
      <c r="Q842" s="73"/>
      <c r="R842" s="73"/>
      <c r="S842" s="73"/>
      <c r="T842" s="73"/>
      <c r="U842" s="73"/>
      <c r="V842" s="73"/>
      <c r="W842" s="73"/>
      <c r="X842" s="73"/>
      <c r="Y842" s="73"/>
      <c r="Z842" s="73"/>
    </row>
    <row r="843">
      <c r="A843" s="73"/>
      <c r="B843" s="73"/>
      <c r="C843" s="73"/>
      <c r="D843" s="73"/>
      <c r="E843" s="73"/>
      <c r="F843" s="73"/>
      <c r="G843" s="74"/>
      <c r="H843" s="73"/>
      <c r="I843" s="73"/>
      <c r="J843" s="73"/>
      <c r="K843" s="73"/>
      <c r="L843" s="73"/>
      <c r="M843" s="73"/>
      <c r="N843" s="73"/>
      <c r="O843" s="73"/>
      <c r="P843" s="73"/>
      <c r="Q843" s="73"/>
      <c r="R843" s="73"/>
      <c r="S843" s="73"/>
      <c r="T843" s="73"/>
      <c r="U843" s="73"/>
      <c r="V843" s="73"/>
      <c r="W843" s="73"/>
      <c r="X843" s="73"/>
      <c r="Y843" s="73"/>
      <c r="Z843" s="73"/>
    </row>
    <row r="844">
      <c r="A844" s="73"/>
      <c r="B844" s="73"/>
      <c r="C844" s="73"/>
      <c r="D844" s="73"/>
      <c r="E844" s="73"/>
      <c r="F844" s="73"/>
      <c r="G844" s="74"/>
      <c r="H844" s="73"/>
      <c r="I844" s="73"/>
      <c r="J844" s="73"/>
      <c r="K844" s="73"/>
      <c r="L844" s="73"/>
      <c r="M844" s="73"/>
      <c r="N844" s="73"/>
      <c r="O844" s="73"/>
      <c r="P844" s="73"/>
      <c r="Q844" s="73"/>
      <c r="R844" s="73"/>
      <c r="S844" s="73"/>
      <c r="T844" s="73"/>
      <c r="U844" s="73"/>
      <c r="V844" s="73"/>
      <c r="W844" s="73"/>
      <c r="X844" s="73"/>
      <c r="Y844" s="73"/>
      <c r="Z844" s="73"/>
    </row>
    <row r="845">
      <c r="A845" s="73"/>
      <c r="B845" s="73"/>
      <c r="C845" s="73"/>
      <c r="D845" s="73"/>
      <c r="E845" s="73"/>
      <c r="F845" s="73"/>
      <c r="G845" s="74"/>
      <c r="H845" s="73"/>
      <c r="I845" s="73"/>
      <c r="J845" s="73"/>
      <c r="K845" s="73"/>
      <c r="L845" s="73"/>
      <c r="M845" s="73"/>
      <c r="N845" s="73"/>
      <c r="O845" s="73"/>
      <c r="P845" s="73"/>
      <c r="Q845" s="73"/>
      <c r="R845" s="73"/>
      <c r="S845" s="73"/>
      <c r="T845" s="73"/>
      <c r="U845" s="73"/>
      <c r="V845" s="73"/>
      <c r="W845" s="73"/>
      <c r="X845" s="73"/>
      <c r="Y845" s="73"/>
      <c r="Z845" s="73"/>
    </row>
    <row r="846">
      <c r="A846" s="73"/>
      <c r="B846" s="73"/>
      <c r="C846" s="73"/>
      <c r="D846" s="73"/>
      <c r="E846" s="73"/>
      <c r="F846" s="73"/>
      <c r="G846" s="74"/>
      <c r="H846" s="73"/>
      <c r="I846" s="73"/>
      <c r="J846" s="73"/>
      <c r="K846" s="73"/>
      <c r="L846" s="73"/>
      <c r="M846" s="73"/>
      <c r="N846" s="73"/>
      <c r="O846" s="73"/>
      <c r="P846" s="73"/>
      <c r="Q846" s="73"/>
      <c r="R846" s="73"/>
      <c r="S846" s="73"/>
      <c r="T846" s="73"/>
      <c r="U846" s="73"/>
      <c r="V846" s="73"/>
      <c r="W846" s="73"/>
      <c r="X846" s="73"/>
      <c r="Y846" s="73"/>
      <c r="Z846" s="73"/>
    </row>
    <row r="847">
      <c r="A847" s="73"/>
      <c r="B847" s="73"/>
      <c r="C847" s="73"/>
      <c r="D847" s="73"/>
      <c r="E847" s="73"/>
      <c r="F847" s="73"/>
      <c r="G847" s="74"/>
      <c r="H847" s="73"/>
      <c r="I847" s="73"/>
      <c r="J847" s="73"/>
      <c r="K847" s="73"/>
      <c r="L847" s="73"/>
      <c r="M847" s="73"/>
      <c r="N847" s="73"/>
      <c r="O847" s="73"/>
      <c r="P847" s="73"/>
      <c r="Q847" s="73"/>
      <c r="R847" s="73"/>
      <c r="S847" s="73"/>
      <c r="T847" s="73"/>
      <c r="U847" s="73"/>
      <c r="V847" s="73"/>
      <c r="W847" s="73"/>
      <c r="X847" s="73"/>
      <c r="Y847" s="73"/>
      <c r="Z847" s="73"/>
    </row>
    <row r="848">
      <c r="A848" s="73"/>
      <c r="B848" s="73"/>
      <c r="C848" s="73"/>
      <c r="D848" s="73"/>
      <c r="E848" s="73"/>
      <c r="F848" s="73"/>
      <c r="G848" s="74"/>
      <c r="H848" s="73"/>
      <c r="I848" s="73"/>
      <c r="J848" s="73"/>
      <c r="K848" s="73"/>
      <c r="L848" s="73"/>
      <c r="M848" s="73"/>
      <c r="N848" s="73"/>
      <c r="O848" s="73"/>
      <c r="P848" s="73"/>
      <c r="Q848" s="73"/>
      <c r="R848" s="73"/>
      <c r="S848" s="73"/>
      <c r="T848" s="73"/>
      <c r="U848" s="73"/>
      <c r="V848" s="73"/>
      <c r="W848" s="73"/>
      <c r="X848" s="73"/>
      <c r="Y848" s="73"/>
      <c r="Z848" s="73"/>
    </row>
    <row r="849">
      <c r="A849" s="73"/>
      <c r="B849" s="73"/>
      <c r="C849" s="73"/>
      <c r="D849" s="73"/>
      <c r="E849" s="73"/>
      <c r="F849" s="73"/>
      <c r="G849" s="74"/>
      <c r="H849" s="73"/>
      <c r="I849" s="73"/>
      <c r="J849" s="73"/>
      <c r="K849" s="73"/>
      <c r="L849" s="73"/>
      <c r="M849" s="73"/>
      <c r="N849" s="73"/>
      <c r="O849" s="73"/>
      <c r="P849" s="73"/>
      <c r="Q849" s="73"/>
      <c r="R849" s="73"/>
      <c r="S849" s="73"/>
      <c r="T849" s="73"/>
      <c r="U849" s="73"/>
      <c r="V849" s="73"/>
      <c r="W849" s="73"/>
      <c r="X849" s="73"/>
      <c r="Y849" s="73"/>
      <c r="Z849" s="73"/>
    </row>
    <row r="850">
      <c r="A850" s="73"/>
      <c r="B850" s="73"/>
      <c r="C850" s="73"/>
      <c r="D850" s="73"/>
      <c r="E850" s="73"/>
      <c r="F850" s="73"/>
      <c r="G850" s="74"/>
      <c r="H850" s="73"/>
      <c r="I850" s="73"/>
      <c r="J850" s="73"/>
      <c r="K850" s="73"/>
      <c r="L850" s="73"/>
      <c r="M850" s="73"/>
      <c r="N850" s="73"/>
      <c r="O850" s="73"/>
      <c r="P850" s="73"/>
      <c r="Q850" s="73"/>
      <c r="R850" s="73"/>
      <c r="S850" s="73"/>
      <c r="T850" s="73"/>
      <c r="U850" s="73"/>
      <c r="V850" s="73"/>
      <c r="W850" s="73"/>
      <c r="X850" s="73"/>
      <c r="Y850" s="73"/>
      <c r="Z850" s="73"/>
    </row>
    <row r="851">
      <c r="A851" s="73"/>
      <c r="B851" s="73"/>
      <c r="C851" s="73"/>
      <c r="D851" s="73"/>
      <c r="E851" s="73"/>
      <c r="F851" s="73"/>
      <c r="G851" s="74"/>
      <c r="H851" s="73"/>
      <c r="I851" s="73"/>
      <c r="J851" s="73"/>
      <c r="K851" s="73"/>
      <c r="L851" s="73"/>
      <c r="M851" s="73"/>
      <c r="N851" s="73"/>
      <c r="O851" s="73"/>
      <c r="P851" s="73"/>
      <c r="Q851" s="73"/>
      <c r="R851" s="73"/>
      <c r="S851" s="73"/>
      <c r="T851" s="73"/>
      <c r="U851" s="73"/>
      <c r="V851" s="73"/>
      <c r="W851" s="73"/>
      <c r="X851" s="73"/>
      <c r="Y851" s="73"/>
      <c r="Z851" s="73"/>
    </row>
    <row r="852">
      <c r="A852" s="73"/>
      <c r="B852" s="73"/>
      <c r="C852" s="73"/>
      <c r="D852" s="73"/>
      <c r="E852" s="73"/>
      <c r="F852" s="73"/>
      <c r="G852" s="74"/>
      <c r="H852" s="73"/>
      <c r="I852" s="73"/>
      <c r="J852" s="73"/>
      <c r="K852" s="73"/>
      <c r="L852" s="73"/>
      <c r="M852" s="73"/>
      <c r="N852" s="73"/>
      <c r="O852" s="73"/>
      <c r="P852" s="73"/>
      <c r="Q852" s="73"/>
      <c r="R852" s="73"/>
      <c r="S852" s="73"/>
      <c r="T852" s="73"/>
      <c r="U852" s="73"/>
      <c r="V852" s="73"/>
      <c r="W852" s="73"/>
      <c r="X852" s="73"/>
      <c r="Y852" s="73"/>
      <c r="Z852" s="73"/>
    </row>
    <row r="853">
      <c r="A853" s="73"/>
      <c r="B853" s="73"/>
      <c r="C853" s="73"/>
      <c r="D853" s="73"/>
      <c r="E853" s="73"/>
      <c r="F853" s="73"/>
      <c r="G853" s="74"/>
      <c r="H853" s="73"/>
      <c r="I853" s="73"/>
      <c r="J853" s="73"/>
      <c r="K853" s="73"/>
      <c r="L853" s="73"/>
      <c r="M853" s="73"/>
      <c r="N853" s="73"/>
      <c r="O853" s="73"/>
      <c r="P853" s="73"/>
      <c r="Q853" s="73"/>
      <c r="R853" s="73"/>
      <c r="S853" s="73"/>
      <c r="T853" s="73"/>
      <c r="U853" s="73"/>
      <c r="V853" s="73"/>
      <c r="W853" s="73"/>
      <c r="X853" s="73"/>
      <c r="Y853" s="73"/>
      <c r="Z853" s="73"/>
    </row>
    <row r="854">
      <c r="A854" s="73"/>
      <c r="B854" s="73"/>
      <c r="C854" s="73"/>
      <c r="D854" s="73"/>
      <c r="E854" s="73"/>
      <c r="F854" s="73"/>
      <c r="G854" s="74"/>
      <c r="H854" s="73"/>
      <c r="I854" s="73"/>
      <c r="J854" s="73"/>
      <c r="K854" s="73"/>
      <c r="L854" s="73"/>
      <c r="M854" s="73"/>
      <c r="N854" s="73"/>
      <c r="O854" s="73"/>
      <c r="P854" s="73"/>
      <c r="Q854" s="73"/>
      <c r="R854" s="73"/>
      <c r="S854" s="73"/>
      <c r="T854" s="73"/>
      <c r="U854" s="73"/>
      <c r="V854" s="73"/>
      <c r="W854" s="73"/>
      <c r="X854" s="73"/>
      <c r="Y854" s="73"/>
      <c r="Z854" s="73"/>
    </row>
    <row r="855">
      <c r="A855" s="73"/>
      <c r="B855" s="73"/>
      <c r="C855" s="73"/>
      <c r="D855" s="73"/>
      <c r="E855" s="73"/>
      <c r="F855" s="73"/>
      <c r="G855" s="74"/>
      <c r="H855" s="73"/>
      <c r="I855" s="73"/>
      <c r="J855" s="73"/>
      <c r="K855" s="73"/>
      <c r="L855" s="73"/>
      <c r="M855" s="73"/>
      <c r="N855" s="73"/>
      <c r="O855" s="73"/>
      <c r="P855" s="73"/>
      <c r="Q855" s="73"/>
      <c r="R855" s="73"/>
      <c r="S855" s="73"/>
      <c r="T855" s="73"/>
      <c r="U855" s="73"/>
      <c r="V855" s="73"/>
      <c r="W855" s="73"/>
      <c r="X855" s="73"/>
      <c r="Y855" s="73"/>
      <c r="Z855" s="73"/>
    </row>
    <row r="856">
      <c r="A856" s="73"/>
      <c r="B856" s="73"/>
      <c r="C856" s="73"/>
      <c r="D856" s="73"/>
      <c r="E856" s="73"/>
      <c r="F856" s="73"/>
      <c r="G856" s="74"/>
      <c r="H856" s="73"/>
      <c r="I856" s="73"/>
      <c r="J856" s="73"/>
      <c r="K856" s="73"/>
      <c r="L856" s="73"/>
      <c r="M856" s="73"/>
      <c r="N856" s="73"/>
      <c r="O856" s="73"/>
      <c r="P856" s="73"/>
      <c r="Q856" s="73"/>
      <c r="R856" s="73"/>
      <c r="S856" s="73"/>
      <c r="T856" s="73"/>
      <c r="U856" s="73"/>
      <c r="V856" s="73"/>
      <c r="W856" s="73"/>
      <c r="X856" s="73"/>
      <c r="Y856" s="73"/>
      <c r="Z856" s="73"/>
    </row>
    <row r="857">
      <c r="A857" s="73"/>
      <c r="B857" s="73"/>
      <c r="C857" s="73"/>
      <c r="D857" s="73"/>
      <c r="E857" s="73"/>
      <c r="F857" s="73"/>
      <c r="G857" s="74"/>
      <c r="H857" s="73"/>
      <c r="I857" s="73"/>
      <c r="J857" s="73"/>
      <c r="K857" s="73"/>
      <c r="L857" s="73"/>
      <c r="M857" s="73"/>
      <c r="N857" s="73"/>
      <c r="O857" s="73"/>
      <c r="P857" s="73"/>
      <c r="Q857" s="73"/>
      <c r="R857" s="73"/>
      <c r="S857" s="73"/>
      <c r="T857" s="73"/>
      <c r="U857" s="73"/>
      <c r="V857" s="73"/>
      <c r="W857" s="73"/>
      <c r="X857" s="73"/>
      <c r="Y857" s="73"/>
      <c r="Z857" s="73"/>
    </row>
    <row r="858">
      <c r="A858" s="73"/>
      <c r="B858" s="73"/>
      <c r="C858" s="73"/>
      <c r="D858" s="73"/>
      <c r="E858" s="73"/>
      <c r="F858" s="73"/>
      <c r="G858" s="74"/>
      <c r="H858" s="73"/>
      <c r="I858" s="73"/>
      <c r="J858" s="73"/>
      <c r="K858" s="73"/>
      <c r="L858" s="73"/>
      <c r="M858" s="73"/>
      <c r="N858" s="73"/>
      <c r="O858" s="73"/>
      <c r="P858" s="73"/>
      <c r="Q858" s="73"/>
      <c r="R858" s="73"/>
      <c r="S858" s="73"/>
      <c r="T858" s="73"/>
      <c r="U858" s="73"/>
      <c r="V858" s="73"/>
      <c r="W858" s="73"/>
      <c r="X858" s="73"/>
      <c r="Y858" s="73"/>
      <c r="Z858" s="73"/>
    </row>
    <row r="859">
      <c r="A859" s="73"/>
      <c r="B859" s="73"/>
      <c r="C859" s="73"/>
      <c r="D859" s="73"/>
      <c r="E859" s="73"/>
      <c r="F859" s="73"/>
      <c r="G859" s="74"/>
      <c r="H859" s="73"/>
      <c r="I859" s="73"/>
      <c r="J859" s="73"/>
      <c r="K859" s="73"/>
      <c r="L859" s="73"/>
      <c r="M859" s="73"/>
      <c r="N859" s="73"/>
      <c r="O859" s="73"/>
      <c r="P859" s="73"/>
      <c r="Q859" s="73"/>
      <c r="R859" s="73"/>
      <c r="S859" s="73"/>
      <c r="T859" s="73"/>
      <c r="U859" s="73"/>
      <c r="V859" s="73"/>
      <c r="W859" s="73"/>
      <c r="X859" s="73"/>
      <c r="Y859" s="73"/>
      <c r="Z859" s="73"/>
    </row>
    <row r="860">
      <c r="A860" s="73"/>
      <c r="B860" s="73"/>
      <c r="C860" s="73"/>
      <c r="D860" s="73"/>
      <c r="E860" s="73"/>
      <c r="F860" s="73"/>
      <c r="G860" s="74"/>
      <c r="H860" s="73"/>
      <c r="I860" s="73"/>
      <c r="J860" s="73"/>
      <c r="K860" s="73"/>
      <c r="L860" s="73"/>
      <c r="M860" s="73"/>
      <c r="N860" s="73"/>
      <c r="O860" s="73"/>
      <c r="P860" s="73"/>
      <c r="Q860" s="73"/>
      <c r="R860" s="73"/>
      <c r="S860" s="73"/>
      <c r="T860" s="73"/>
      <c r="U860" s="73"/>
      <c r="V860" s="73"/>
      <c r="W860" s="73"/>
      <c r="X860" s="73"/>
      <c r="Y860" s="73"/>
      <c r="Z860" s="73"/>
    </row>
    <row r="861">
      <c r="A861" s="73"/>
      <c r="B861" s="73"/>
      <c r="C861" s="73"/>
      <c r="D861" s="73"/>
      <c r="E861" s="73"/>
      <c r="F861" s="73"/>
      <c r="G861" s="74"/>
      <c r="H861" s="73"/>
      <c r="I861" s="73"/>
      <c r="J861" s="73"/>
      <c r="K861" s="73"/>
      <c r="L861" s="73"/>
      <c r="M861" s="73"/>
      <c r="N861" s="73"/>
      <c r="O861" s="73"/>
      <c r="P861" s="73"/>
      <c r="Q861" s="73"/>
      <c r="R861" s="73"/>
      <c r="S861" s="73"/>
      <c r="T861" s="73"/>
      <c r="U861" s="73"/>
      <c r="V861" s="73"/>
      <c r="W861" s="73"/>
      <c r="X861" s="73"/>
      <c r="Y861" s="73"/>
      <c r="Z861" s="73"/>
    </row>
    <row r="862">
      <c r="A862" s="73"/>
      <c r="B862" s="73"/>
      <c r="C862" s="73"/>
      <c r="D862" s="73"/>
      <c r="E862" s="73"/>
      <c r="F862" s="73"/>
      <c r="G862" s="74"/>
      <c r="H862" s="73"/>
      <c r="I862" s="73"/>
      <c r="J862" s="73"/>
      <c r="K862" s="73"/>
      <c r="L862" s="73"/>
      <c r="M862" s="73"/>
      <c r="N862" s="73"/>
      <c r="O862" s="73"/>
      <c r="P862" s="73"/>
      <c r="Q862" s="73"/>
      <c r="R862" s="73"/>
      <c r="S862" s="73"/>
      <c r="T862" s="73"/>
      <c r="U862" s="73"/>
      <c r="V862" s="73"/>
      <c r="W862" s="73"/>
      <c r="X862" s="73"/>
      <c r="Y862" s="73"/>
      <c r="Z862" s="73"/>
    </row>
    <row r="863">
      <c r="A863" s="73"/>
      <c r="B863" s="73"/>
      <c r="C863" s="73"/>
      <c r="D863" s="73"/>
      <c r="E863" s="73"/>
      <c r="F863" s="73"/>
      <c r="G863" s="74"/>
      <c r="H863" s="73"/>
      <c r="I863" s="73"/>
      <c r="J863" s="73"/>
      <c r="K863" s="73"/>
      <c r="L863" s="73"/>
      <c r="M863" s="73"/>
      <c r="N863" s="73"/>
      <c r="O863" s="73"/>
      <c r="P863" s="73"/>
      <c r="Q863" s="73"/>
      <c r="R863" s="73"/>
      <c r="S863" s="73"/>
      <c r="T863" s="73"/>
      <c r="U863" s="73"/>
      <c r="V863" s="73"/>
      <c r="W863" s="73"/>
      <c r="X863" s="73"/>
      <c r="Y863" s="73"/>
      <c r="Z863" s="73"/>
    </row>
    <row r="864">
      <c r="A864" s="73"/>
      <c r="B864" s="73"/>
      <c r="C864" s="73"/>
      <c r="D864" s="73"/>
      <c r="E864" s="73"/>
      <c r="F864" s="73"/>
      <c r="G864" s="74"/>
      <c r="H864" s="73"/>
      <c r="I864" s="73"/>
      <c r="J864" s="73"/>
      <c r="K864" s="73"/>
      <c r="L864" s="73"/>
      <c r="M864" s="73"/>
      <c r="N864" s="73"/>
      <c r="O864" s="73"/>
      <c r="P864" s="73"/>
      <c r="Q864" s="73"/>
      <c r="R864" s="73"/>
      <c r="S864" s="73"/>
      <c r="T864" s="73"/>
      <c r="U864" s="73"/>
      <c r="V864" s="73"/>
      <c r="W864" s="73"/>
      <c r="X864" s="73"/>
      <c r="Y864" s="73"/>
      <c r="Z864" s="73"/>
    </row>
    <row r="865">
      <c r="A865" s="73"/>
      <c r="B865" s="73"/>
      <c r="C865" s="73"/>
      <c r="D865" s="73"/>
      <c r="E865" s="73"/>
      <c r="F865" s="73"/>
      <c r="G865" s="74"/>
      <c r="H865" s="73"/>
      <c r="I865" s="73"/>
      <c r="J865" s="73"/>
      <c r="K865" s="73"/>
      <c r="L865" s="73"/>
      <c r="M865" s="73"/>
      <c r="N865" s="73"/>
      <c r="O865" s="73"/>
      <c r="P865" s="73"/>
      <c r="Q865" s="73"/>
      <c r="R865" s="73"/>
      <c r="S865" s="73"/>
      <c r="T865" s="73"/>
      <c r="U865" s="73"/>
      <c r="V865" s="73"/>
      <c r="W865" s="73"/>
      <c r="X865" s="73"/>
      <c r="Y865" s="73"/>
      <c r="Z865" s="73"/>
    </row>
    <row r="866">
      <c r="A866" s="73"/>
      <c r="B866" s="73"/>
      <c r="C866" s="73"/>
      <c r="D866" s="73"/>
      <c r="E866" s="73"/>
      <c r="F866" s="73"/>
      <c r="G866" s="74"/>
      <c r="H866" s="73"/>
      <c r="I866" s="73"/>
      <c r="J866" s="73"/>
      <c r="K866" s="73"/>
      <c r="L866" s="73"/>
      <c r="M866" s="73"/>
      <c r="N866" s="73"/>
      <c r="O866" s="73"/>
      <c r="P866" s="73"/>
      <c r="Q866" s="73"/>
      <c r="R866" s="73"/>
      <c r="S866" s="73"/>
      <c r="T866" s="73"/>
      <c r="U866" s="73"/>
      <c r="V866" s="73"/>
      <c r="W866" s="73"/>
      <c r="X866" s="73"/>
      <c r="Y866" s="73"/>
      <c r="Z866" s="73"/>
    </row>
    <row r="867">
      <c r="A867" s="73"/>
      <c r="B867" s="73"/>
      <c r="C867" s="73"/>
      <c r="D867" s="73"/>
      <c r="E867" s="73"/>
      <c r="F867" s="73"/>
      <c r="G867" s="74"/>
      <c r="H867" s="73"/>
      <c r="I867" s="73"/>
      <c r="J867" s="73"/>
      <c r="K867" s="73"/>
      <c r="L867" s="73"/>
      <c r="M867" s="73"/>
      <c r="N867" s="73"/>
      <c r="O867" s="73"/>
      <c r="P867" s="73"/>
      <c r="Q867" s="73"/>
      <c r="R867" s="73"/>
      <c r="S867" s="73"/>
      <c r="T867" s="73"/>
      <c r="U867" s="73"/>
      <c r="V867" s="73"/>
      <c r="W867" s="73"/>
      <c r="X867" s="73"/>
      <c r="Y867" s="73"/>
      <c r="Z867" s="73"/>
    </row>
    <row r="868">
      <c r="A868" s="73"/>
      <c r="B868" s="73"/>
      <c r="C868" s="73"/>
      <c r="D868" s="73"/>
      <c r="E868" s="73"/>
      <c r="F868" s="73"/>
      <c r="G868" s="74"/>
      <c r="H868" s="73"/>
      <c r="I868" s="73"/>
      <c r="J868" s="73"/>
      <c r="K868" s="73"/>
      <c r="L868" s="73"/>
      <c r="M868" s="73"/>
      <c r="N868" s="73"/>
      <c r="O868" s="73"/>
      <c r="P868" s="73"/>
      <c r="Q868" s="73"/>
      <c r="R868" s="73"/>
      <c r="S868" s="73"/>
      <c r="T868" s="73"/>
      <c r="U868" s="73"/>
      <c r="V868" s="73"/>
      <c r="W868" s="73"/>
      <c r="X868" s="73"/>
      <c r="Y868" s="73"/>
      <c r="Z868" s="73"/>
    </row>
    <row r="869">
      <c r="A869" s="73"/>
      <c r="B869" s="73"/>
      <c r="C869" s="73"/>
      <c r="D869" s="73"/>
      <c r="E869" s="73"/>
      <c r="F869" s="73"/>
      <c r="G869" s="74"/>
      <c r="H869" s="73"/>
      <c r="I869" s="73"/>
      <c r="J869" s="73"/>
      <c r="K869" s="73"/>
      <c r="L869" s="73"/>
      <c r="M869" s="73"/>
      <c r="N869" s="73"/>
      <c r="O869" s="73"/>
      <c r="P869" s="73"/>
      <c r="Q869" s="73"/>
      <c r="R869" s="73"/>
      <c r="S869" s="73"/>
      <c r="T869" s="73"/>
      <c r="U869" s="73"/>
      <c r="V869" s="73"/>
      <c r="W869" s="73"/>
      <c r="X869" s="73"/>
      <c r="Y869" s="73"/>
      <c r="Z869" s="73"/>
    </row>
    <row r="870">
      <c r="A870" s="73"/>
      <c r="B870" s="73"/>
      <c r="C870" s="73"/>
      <c r="D870" s="73"/>
      <c r="E870" s="73"/>
      <c r="F870" s="73"/>
      <c r="G870" s="74"/>
      <c r="H870" s="73"/>
      <c r="I870" s="73"/>
      <c r="J870" s="73"/>
      <c r="K870" s="73"/>
      <c r="L870" s="73"/>
      <c r="M870" s="73"/>
      <c r="N870" s="73"/>
      <c r="O870" s="73"/>
      <c r="P870" s="73"/>
      <c r="Q870" s="73"/>
      <c r="R870" s="73"/>
      <c r="S870" s="73"/>
      <c r="T870" s="73"/>
      <c r="U870" s="73"/>
      <c r="V870" s="73"/>
      <c r="W870" s="73"/>
      <c r="X870" s="73"/>
      <c r="Y870" s="73"/>
      <c r="Z870" s="73"/>
    </row>
    <row r="871">
      <c r="A871" s="73"/>
      <c r="B871" s="73"/>
      <c r="C871" s="73"/>
      <c r="D871" s="73"/>
      <c r="E871" s="73"/>
      <c r="F871" s="73"/>
      <c r="G871" s="74"/>
      <c r="H871" s="73"/>
      <c r="I871" s="73"/>
      <c r="J871" s="73"/>
      <c r="K871" s="73"/>
      <c r="L871" s="73"/>
      <c r="M871" s="73"/>
      <c r="N871" s="73"/>
      <c r="O871" s="73"/>
      <c r="P871" s="73"/>
      <c r="Q871" s="73"/>
      <c r="R871" s="73"/>
      <c r="S871" s="73"/>
      <c r="T871" s="73"/>
      <c r="U871" s="73"/>
      <c r="V871" s="73"/>
      <c r="W871" s="73"/>
      <c r="X871" s="73"/>
      <c r="Y871" s="73"/>
      <c r="Z871" s="73"/>
    </row>
    <row r="872">
      <c r="A872" s="73"/>
      <c r="B872" s="73"/>
      <c r="C872" s="73"/>
      <c r="D872" s="73"/>
      <c r="E872" s="73"/>
      <c r="F872" s="73"/>
      <c r="G872" s="74"/>
      <c r="H872" s="73"/>
      <c r="I872" s="73"/>
      <c r="J872" s="73"/>
      <c r="K872" s="73"/>
      <c r="L872" s="73"/>
      <c r="M872" s="73"/>
      <c r="N872" s="73"/>
      <c r="O872" s="73"/>
      <c r="P872" s="73"/>
      <c r="Q872" s="73"/>
      <c r="R872" s="73"/>
      <c r="S872" s="73"/>
      <c r="T872" s="73"/>
      <c r="U872" s="73"/>
      <c r="V872" s="73"/>
      <c r="W872" s="73"/>
      <c r="X872" s="73"/>
      <c r="Y872" s="73"/>
      <c r="Z872" s="73"/>
    </row>
    <row r="873">
      <c r="A873" s="73"/>
      <c r="B873" s="73"/>
      <c r="C873" s="73"/>
      <c r="D873" s="73"/>
      <c r="E873" s="73"/>
      <c r="F873" s="73"/>
      <c r="G873" s="74"/>
      <c r="H873" s="73"/>
      <c r="I873" s="73"/>
      <c r="J873" s="73"/>
      <c r="K873" s="73"/>
      <c r="L873" s="73"/>
      <c r="M873" s="73"/>
      <c r="N873" s="73"/>
      <c r="O873" s="73"/>
      <c r="P873" s="73"/>
      <c r="Q873" s="73"/>
      <c r="R873" s="73"/>
      <c r="S873" s="73"/>
      <c r="T873" s="73"/>
      <c r="U873" s="73"/>
      <c r="V873" s="73"/>
      <c r="W873" s="73"/>
      <c r="X873" s="73"/>
      <c r="Y873" s="73"/>
      <c r="Z873" s="73"/>
    </row>
    <row r="874">
      <c r="A874" s="73"/>
      <c r="B874" s="73"/>
      <c r="C874" s="73"/>
      <c r="D874" s="73"/>
      <c r="E874" s="73"/>
      <c r="F874" s="73"/>
      <c r="G874" s="74"/>
      <c r="H874" s="73"/>
      <c r="I874" s="73"/>
      <c r="J874" s="73"/>
      <c r="K874" s="73"/>
      <c r="L874" s="73"/>
      <c r="M874" s="73"/>
      <c r="N874" s="73"/>
      <c r="O874" s="73"/>
      <c r="P874" s="73"/>
      <c r="Q874" s="73"/>
      <c r="R874" s="73"/>
      <c r="S874" s="73"/>
      <c r="T874" s="73"/>
      <c r="U874" s="73"/>
      <c r="V874" s="73"/>
      <c r="W874" s="73"/>
      <c r="X874" s="73"/>
      <c r="Y874" s="73"/>
      <c r="Z874" s="73"/>
    </row>
    <row r="875">
      <c r="A875" s="73"/>
      <c r="B875" s="73"/>
      <c r="C875" s="73"/>
      <c r="D875" s="73"/>
      <c r="E875" s="73"/>
      <c r="F875" s="73"/>
      <c r="G875" s="74"/>
      <c r="H875" s="73"/>
      <c r="I875" s="73"/>
      <c r="J875" s="73"/>
      <c r="K875" s="73"/>
      <c r="L875" s="73"/>
      <c r="M875" s="73"/>
      <c r="N875" s="73"/>
      <c r="O875" s="73"/>
      <c r="P875" s="73"/>
      <c r="Q875" s="73"/>
      <c r="R875" s="73"/>
      <c r="S875" s="73"/>
      <c r="T875" s="73"/>
      <c r="U875" s="73"/>
      <c r="V875" s="73"/>
      <c r="W875" s="73"/>
      <c r="X875" s="73"/>
      <c r="Y875" s="73"/>
      <c r="Z875" s="73"/>
    </row>
    <row r="876">
      <c r="A876" s="73"/>
      <c r="B876" s="73"/>
      <c r="C876" s="73"/>
      <c r="D876" s="73"/>
      <c r="E876" s="73"/>
      <c r="F876" s="73"/>
      <c r="G876" s="74"/>
      <c r="H876" s="73"/>
      <c r="I876" s="73"/>
      <c r="J876" s="73"/>
      <c r="K876" s="73"/>
      <c r="L876" s="73"/>
      <c r="M876" s="73"/>
      <c r="N876" s="73"/>
      <c r="O876" s="73"/>
      <c r="P876" s="73"/>
      <c r="Q876" s="73"/>
      <c r="R876" s="73"/>
      <c r="S876" s="73"/>
      <c r="T876" s="73"/>
      <c r="U876" s="73"/>
      <c r="V876" s="73"/>
      <c r="W876" s="73"/>
      <c r="X876" s="73"/>
      <c r="Y876" s="73"/>
      <c r="Z876" s="73"/>
    </row>
    <row r="877">
      <c r="A877" s="73"/>
      <c r="B877" s="73"/>
      <c r="C877" s="73"/>
      <c r="D877" s="73"/>
      <c r="E877" s="73"/>
      <c r="F877" s="73"/>
      <c r="G877" s="74"/>
      <c r="H877" s="73"/>
      <c r="I877" s="73"/>
      <c r="J877" s="73"/>
      <c r="K877" s="73"/>
      <c r="L877" s="73"/>
      <c r="M877" s="73"/>
      <c r="N877" s="73"/>
      <c r="O877" s="73"/>
      <c r="P877" s="73"/>
      <c r="Q877" s="73"/>
      <c r="R877" s="73"/>
      <c r="S877" s="73"/>
      <c r="T877" s="73"/>
      <c r="U877" s="73"/>
      <c r="V877" s="73"/>
      <c r="W877" s="73"/>
      <c r="X877" s="73"/>
      <c r="Y877" s="73"/>
      <c r="Z877" s="73"/>
    </row>
    <row r="878">
      <c r="A878" s="73"/>
      <c r="B878" s="73"/>
      <c r="C878" s="73"/>
      <c r="D878" s="73"/>
      <c r="E878" s="73"/>
      <c r="F878" s="73"/>
      <c r="G878" s="74"/>
      <c r="H878" s="73"/>
      <c r="I878" s="73"/>
      <c r="J878" s="73"/>
      <c r="K878" s="73"/>
      <c r="L878" s="73"/>
      <c r="M878" s="73"/>
      <c r="N878" s="73"/>
      <c r="O878" s="73"/>
      <c r="P878" s="73"/>
      <c r="Q878" s="73"/>
      <c r="R878" s="73"/>
      <c r="S878" s="73"/>
      <c r="T878" s="73"/>
      <c r="U878" s="73"/>
      <c r="V878" s="73"/>
      <c r="W878" s="73"/>
      <c r="X878" s="73"/>
      <c r="Y878" s="73"/>
      <c r="Z878" s="73"/>
    </row>
    <row r="879">
      <c r="A879" s="73"/>
      <c r="B879" s="73"/>
      <c r="C879" s="73"/>
      <c r="D879" s="73"/>
      <c r="E879" s="73"/>
      <c r="F879" s="73"/>
      <c r="G879" s="74"/>
      <c r="H879" s="73"/>
      <c r="I879" s="73"/>
      <c r="J879" s="73"/>
      <c r="K879" s="73"/>
      <c r="L879" s="73"/>
      <c r="M879" s="73"/>
      <c r="N879" s="73"/>
      <c r="O879" s="73"/>
      <c r="P879" s="73"/>
      <c r="Q879" s="73"/>
      <c r="R879" s="73"/>
      <c r="S879" s="73"/>
      <c r="T879" s="73"/>
      <c r="U879" s="73"/>
      <c r="V879" s="73"/>
      <c r="W879" s="73"/>
      <c r="X879" s="73"/>
      <c r="Y879" s="73"/>
      <c r="Z879" s="73"/>
    </row>
    <row r="880">
      <c r="A880" s="73"/>
      <c r="B880" s="73"/>
      <c r="C880" s="73"/>
      <c r="D880" s="73"/>
      <c r="E880" s="73"/>
      <c r="F880" s="73"/>
      <c r="G880" s="74"/>
      <c r="H880" s="73"/>
      <c r="I880" s="73"/>
      <c r="J880" s="73"/>
      <c r="K880" s="73"/>
      <c r="L880" s="73"/>
      <c r="M880" s="73"/>
      <c r="N880" s="73"/>
      <c r="O880" s="73"/>
      <c r="P880" s="73"/>
      <c r="Q880" s="73"/>
      <c r="R880" s="73"/>
      <c r="S880" s="73"/>
      <c r="T880" s="73"/>
      <c r="U880" s="73"/>
      <c r="V880" s="73"/>
      <c r="W880" s="73"/>
      <c r="X880" s="73"/>
      <c r="Y880" s="73"/>
      <c r="Z880" s="73"/>
    </row>
    <row r="881">
      <c r="A881" s="73"/>
      <c r="B881" s="73"/>
      <c r="C881" s="73"/>
      <c r="D881" s="73"/>
      <c r="E881" s="73"/>
      <c r="F881" s="73"/>
      <c r="G881" s="74"/>
      <c r="H881" s="73"/>
      <c r="I881" s="73"/>
      <c r="J881" s="73"/>
      <c r="K881" s="73"/>
      <c r="L881" s="73"/>
      <c r="M881" s="73"/>
      <c r="N881" s="73"/>
      <c r="O881" s="73"/>
      <c r="P881" s="73"/>
      <c r="Q881" s="73"/>
      <c r="R881" s="73"/>
      <c r="S881" s="73"/>
      <c r="T881" s="73"/>
      <c r="U881" s="73"/>
      <c r="V881" s="73"/>
      <c r="W881" s="73"/>
      <c r="X881" s="73"/>
      <c r="Y881" s="73"/>
      <c r="Z881" s="73"/>
    </row>
    <row r="882">
      <c r="A882" s="73"/>
      <c r="B882" s="73"/>
      <c r="C882" s="73"/>
      <c r="D882" s="73"/>
      <c r="E882" s="73"/>
      <c r="F882" s="73"/>
      <c r="G882" s="74"/>
      <c r="H882" s="73"/>
      <c r="I882" s="73"/>
      <c r="J882" s="73"/>
      <c r="K882" s="73"/>
      <c r="L882" s="73"/>
      <c r="M882" s="73"/>
      <c r="N882" s="73"/>
      <c r="O882" s="73"/>
      <c r="P882" s="73"/>
      <c r="Q882" s="73"/>
      <c r="R882" s="73"/>
      <c r="S882" s="73"/>
      <c r="T882" s="73"/>
      <c r="U882" s="73"/>
      <c r="V882" s="73"/>
      <c r="W882" s="73"/>
      <c r="X882" s="73"/>
      <c r="Y882" s="73"/>
      <c r="Z882" s="73"/>
    </row>
    <row r="883">
      <c r="A883" s="73"/>
      <c r="B883" s="73"/>
      <c r="C883" s="73"/>
      <c r="D883" s="73"/>
      <c r="E883" s="73"/>
      <c r="F883" s="73"/>
      <c r="G883" s="74"/>
      <c r="H883" s="73"/>
      <c r="I883" s="73"/>
      <c r="J883" s="73"/>
      <c r="K883" s="73"/>
      <c r="L883" s="73"/>
      <c r="M883" s="73"/>
      <c r="N883" s="73"/>
      <c r="O883" s="73"/>
      <c r="P883" s="73"/>
      <c r="Q883" s="73"/>
      <c r="R883" s="73"/>
      <c r="S883" s="73"/>
      <c r="T883" s="73"/>
      <c r="U883" s="73"/>
      <c r="V883" s="73"/>
      <c r="W883" s="73"/>
      <c r="X883" s="73"/>
      <c r="Y883" s="73"/>
      <c r="Z883" s="73"/>
    </row>
    <row r="884">
      <c r="A884" s="73"/>
      <c r="B884" s="73"/>
      <c r="C884" s="73"/>
      <c r="D884" s="73"/>
      <c r="E884" s="73"/>
      <c r="F884" s="73"/>
      <c r="G884" s="74"/>
      <c r="H884" s="73"/>
      <c r="I884" s="73"/>
      <c r="J884" s="73"/>
      <c r="K884" s="73"/>
      <c r="L884" s="73"/>
      <c r="M884" s="73"/>
      <c r="N884" s="73"/>
      <c r="O884" s="73"/>
      <c r="P884" s="73"/>
      <c r="Q884" s="73"/>
      <c r="R884" s="73"/>
      <c r="S884" s="73"/>
      <c r="T884" s="73"/>
      <c r="U884" s="73"/>
      <c r="V884" s="73"/>
      <c r="W884" s="73"/>
      <c r="X884" s="73"/>
      <c r="Y884" s="73"/>
      <c r="Z884" s="73"/>
    </row>
    <row r="885">
      <c r="A885" s="73"/>
      <c r="B885" s="73"/>
      <c r="C885" s="73"/>
      <c r="D885" s="73"/>
      <c r="E885" s="73"/>
      <c r="F885" s="73"/>
      <c r="G885" s="74"/>
      <c r="H885" s="73"/>
      <c r="I885" s="73"/>
      <c r="J885" s="73"/>
      <c r="K885" s="73"/>
      <c r="L885" s="73"/>
      <c r="M885" s="73"/>
      <c r="N885" s="73"/>
      <c r="O885" s="73"/>
      <c r="P885" s="73"/>
      <c r="Q885" s="73"/>
      <c r="R885" s="73"/>
      <c r="S885" s="73"/>
      <c r="T885" s="73"/>
      <c r="U885" s="73"/>
      <c r="V885" s="73"/>
      <c r="W885" s="73"/>
      <c r="X885" s="73"/>
      <c r="Y885" s="73"/>
      <c r="Z885" s="73"/>
    </row>
    <row r="886">
      <c r="A886" s="73"/>
      <c r="B886" s="73"/>
      <c r="C886" s="73"/>
      <c r="D886" s="73"/>
      <c r="E886" s="73"/>
      <c r="F886" s="73"/>
      <c r="G886" s="74"/>
      <c r="H886" s="73"/>
      <c r="I886" s="73"/>
      <c r="J886" s="73"/>
      <c r="K886" s="73"/>
      <c r="L886" s="73"/>
      <c r="M886" s="73"/>
      <c r="N886" s="73"/>
      <c r="O886" s="73"/>
      <c r="P886" s="73"/>
      <c r="Q886" s="73"/>
      <c r="R886" s="73"/>
      <c r="S886" s="73"/>
      <c r="T886" s="73"/>
      <c r="U886" s="73"/>
      <c r="V886" s="73"/>
      <c r="W886" s="73"/>
      <c r="X886" s="73"/>
      <c r="Y886" s="73"/>
      <c r="Z886" s="73"/>
    </row>
    <row r="887">
      <c r="A887" s="73"/>
      <c r="B887" s="73"/>
      <c r="C887" s="73"/>
      <c r="D887" s="73"/>
      <c r="E887" s="73"/>
      <c r="F887" s="73"/>
      <c r="G887" s="74"/>
      <c r="H887" s="73"/>
      <c r="I887" s="73"/>
      <c r="J887" s="73"/>
      <c r="K887" s="73"/>
      <c r="L887" s="73"/>
      <c r="M887" s="73"/>
      <c r="N887" s="73"/>
      <c r="O887" s="73"/>
      <c r="P887" s="73"/>
      <c r="Q887" s="73"/>
      <c r="R887" s="73"/>
      <c r="S887" s="73"/>
      <c r="T887" s="73"/>
      <c r="U887" s="73"/>
      <c r="V887" s="73"/>
      <c r="W887" s="73"/>
      <c r="X887" s="73"/>
      <c r="Y887" s="73"/>
      <c r="Z887" s="73"/>
    </row>
    <row r="888">
      <c r="A888" s="73"/>
      <c r="B888" s="73"/>
      <c r="C888" s="73"/>
      <c r="D888" s="73"/>
      <c r="E888" s="73"/>
      <c r="F888" s="73"/>
      <c r="G888" s="74"/>
      <c r="H888" s="73"/>
      <c r="I888" s="73"/>
      <c r="J888" s="73"/>
      <c r="K888" s="73"/>
      <c r="L888" s="73"/>
      <c r="M888" s="73"/>
      <c r="N888" s="73"/>
      <c r="O888" s="73"/>
      <c r="P888" s="73"/>
      <c r="Q888" s="73"/>
      <c r="R888" s="73"/>
      <c r="S888" s="73"/>
      <c r="T888" s="73"/>
      <c r="U888" s="73"/>
      <c r="V888" s="73"/>
      <c r="W888" s="73"/>
      <c r="X888" s="73"/>
      <c r="Y888" s="73"/>
      <c r="Z888" s="73"/>
    </row>
    <row r="889">
      <c r="A889" s="73"/>
      <c r="B889" s="73"/>
      <c r="C889" s="73"/>
      <c r="D889" s="73"/>
      <c r="E889" s="73"/>
      <c r="F889" s="73"/>
      <c r="G889" s="74"/>
      <c r="H889" s="73"/>
      <c r="I889" s="73"/>
      <c r="J889" s="73"/>
      <c r="K889" s="73"/>
      <c r="L889" s="73"/>
      <c r="M889" s="73"/>
      <c r="N889" s="73"/>
      <c r="O889" s="73"/>
      <c r="P889" s="73"/>
      <c r="Q889" s="73"/>
      <c r="R889" s="73"/>
      <c r="S889" s="73"/>
      <c r="T889" s="73"/>
      <c r="U889" s="73"/>
      <c r="V889" s="73"/>
      <c r="W889" s="73"/>
      <c r="X889" s="73"/>
      <c r="Y889" s="73"/>
      <c r="Z889" s="73"/>
    </row>
    <row r="890">
      <c r="A890" s="73"/>
      <c r="B890" s="73"/>
      <c r="C890" s="73"/>
      <c r="D890" s="73"/>
      <c r="E890" s="73"/>
      <c r="F890" s="73"/>
      <c r="G890" s="74"/>
      <c r="H890" s="73"/>
      <c r="I890" s="73"/>
      <c r="J890" s="73"/>
      <c r="K890" s="73"/>
      <c r="L890" s="73"/>
      <c r="M890" s="73"/>
      <c r="N890" s="73"/>
      <c r="O890" s="73"/>
      <c r="P890" s="73"/>
      <c r="Q890" s="73"/>
      <c r="R890" s="73"/>
      <c r="S890" s="73"/>
      <c r="T890" s="73"/>
      <c r="U890" s="73"/>
      <c r="V890" s="73"/>
      <c r="W890" s="73"/>
      <c r="X890" s="73"/>
      <c r="Y890" s="73"/>
      <c r="Z890" s="73"/>
    </row>
    <row r="891">
      <c r="A891" s="73"/>
      <c r="B891" s="73"/>
      <c r="C891" s="73"/>
      <c r="D891" s="73"/>
      <c r="E891" s="73"/>
      <c r="F891" s="73"/>
      <c r="G891" s="74"/>
      <c r="H891" s="73"/>
      <c r="I891" s="73"/>
      <c r="J891" s="73"/>
      <c r="K891" s="73"/>
      <c r="L891" s="73"/>
      <c r="M891" s="73"/>
      <c r="N891" s="73"/>
      <c r="O891" s="73"/>
      <c r="P891" s="73"/>
      <c r="Q891" s="73"/>
      <c r="R891" s="73"/>
      <c r="S891" s="73"/>
      <c r="T891" s="73"/>
      <c r="U891" s="73"/>
      <c r="V891" s="73"/>
      <c r="W891" s="73"/>
      <c r="X891" s="73"/>
      <c r="Y891" s="73"/>
      <c r="Z891" s="73"/>
    </row>
    <row r="892">
      <c r="A892" s="73"/>
      <c r="B892" s="73"/>
      <c r="C892" s="73"/>
      <c r="D892" s="73"/>
      <c r="E892" s="73"/>
      <c r="F892" s="73"/>
      <c r="G892" s="74"/>
      <c r="H892" s="73"/>
      <c r="I892" s="73"/>
      <c r="J892" s="73"/>
      <c r="K892" s="73"/>
      <c r="L892" s="73"/>
      <c r="M892" s="73"/>
      <c r="N892" s="73"/>
      <c r="O892" s="73"/>
      <c r="P892" s="73"/>
      <c r="Q892" s="73"/>
      <c r="R892" s="73"/>
      <c r="S892" s="73"/>
      <c r="T892" s="73"/>
      <c r="U892" s="73"/>
      <c r="V892" s="73"/>
      <c r="W892" s="73"/>
      <c r="X892" s="73"/>
      <c r="Y892" s="73"/>
      <c r="Z892" s="73"/>
    </row>
    <row r="893">
      <c r="A893" s="73"/>
      <c r="B893" s="73"/>
      <c r="C893" s="73"/>
      <c r="D893" s="73"/>
      <c r="E893" s="73"/>
      <c r="F893" s="73"/>
      <c r="G893" s="74"/>
      <c r="H893" s="73"/>
      <c r="I893" s="73"/>
      <c r="J893" s="73"/>
      <c r="K893" s="73"/>
      <c r="L893" s="73"/>
      <c r="M893" s="73"/>
      <c r="N893" s="73"/>
      <c r="O893" s="73"/>
      <c r="P893" s="73"/>
      <c r="Q893" s="73"/>
      <c r="R893" s="73"/>
      <c r="S893" s="73"/>
      <c r="T893" s="73"/>
      <c r="U893" s="73"/>
      <c r="V893" s="73"/>
      <c r="W893" s="73"/>
      <c r="X893" s="73"/>
      <c r="Y893" s="73"/>
      <c r="Z893" s="73"/>
    </row>
    <row r="894">
      <c r="A894" s="73"/>
      <c r="B894" s="73"/>
      <c r="C894" s="73"/>
      <c r="D894" s="73"/>
      <c r="E894" s="73"/>
      <c r="F894" s="73"/>
      <c r="G894" s="74"/>
      <c r="H894" s="73"/>
      <c r="I894" s="73"/>
      <c r="J894" s="73"/>
      <c r="K894" s="73"/>
      <c r="L894" s="73"/>
      <c r="M894" s="73"/>
      <c r="N894" s="73"/>
      <c r="O894" s="73"/>
      <c r="P894" s="73"/>
      <c r="Q894" s="73"/>
      <c r="R894" s="73"/>
      <c r="S894" s="73"/>
      <c r="T894" s="73"/>
      <c r="U894" s="73"/>
      <c r="V894" s="73"/>
      <c r="W894" s="73"/>
      <c r="X894" s="73"/>
      <c r="Y894" s="73"/>
      <c r="Z894" s="73"/>
    </row>
    <row r="895">
      <c r="A895" s="73"/>
      <c r="B895" s="73"/>
      <c r="C895" s="73"/>
      <c r="D895" s="73"/>
      <c r="E895" s="73"/>
      <c r="F895" s="73"/>
      <c r="G895" s="74"/>
      <c r="H895" s="73"/>
      <c r="I895" s="73"/>
      <c r="J895" s="73"/>
      <c r="K895" s="73"/>
      <c r="L895" s="73"/>
      <c r="M895" s="73"/>
      <c r="N895" s="73"/>
      <c r="O895" s="73"/>
      <c r="P895" s="73"/>
      <c r="Q895" s="73"/>
      <c r="R895" s="73"/>
      <c r="S895" s="73"/>
      <c r="T895" s="73"/>
      <c r="U895" s="73"/>
      <c r="V895" s="73"/>
      <c r="W895" s="73"/>
      <c r="X895" s="73"/>
      <c r="Y895" s="73"/>
      <c r="Z895" s="73"/>
    </row>
    <row r="896">
      <c r="A896" s="73"/>
      <c r="B896" s="73"/>
      <c r="C896" s="73"/>
      <c r="D896" s="73"/>
      <c r="E896" s="73"/>
      <c r="F896" s="73"/>
      <c r="G896" s="74"/>
      <c r="H896" s="73"/>
      <c r="I896" s="73"/>
      <c r="J896" s="73"/>
      <c r="K896" s="73"/>
      <c r="L896" s="73"/>
      <c r="M896" s="73"/>
      <c r="N896" s="73"/>
      <c r="O896" s="73"/>
      <c r="P896" s="73"/>
      <c r="Q896" s="73"/>
      <c r="R896" s="73"/>
      <c r="S896" s="73"/>
      <c r="T896" s="73"/>
      <c r="U896" s="73"/>
      <c r="V896" s="73"/>
      <c r="W896" s="73"/>
      <c r="X896" s="73"/>
      <c r="Y896" s="73"/>
      <c r="Z896" s="73"/>
    </row>
    <row r="897">
      <c r="A897" s="73"/>
      <c r="B897" s="73"/>
      <c r="C897" s="73"/>
      <c r="D897" s="73"/>
      <c r="E897" s="73"/>
      <c r="F897" s="73"/>
      <c r="G897" s="74"/>
      <c r="H897" s="73"/>
      <c r="I897" s="73"/>
      <c r="J897" s="73"/>
      <c r="K897" s="73"/>
      <c r="L897" s="73"/>
      <c r="M897" s="73"/>
      <c r="N897" s="73"/>
      <c r="O897" s="73"/>
      <c r="P897" s="73"/>
      <c r="Q897" s="73"/>
      <c r="R897" s="73"/>
      <c r="S897" s="73"/>
      <c r="T897" s="73"/>
      <c r="U897" s="73"/>
      <c r="V897" s="73"/>
      <c r="W897" s="73"/>
      <c r="X897" s="73"/>
      <c r="Y897" s="73"/>
      <c r="Z897" s="73"/>
    </row>
    <row r="898">
      <c r="A898" s="73"/>
      <c r="B898" s="73"/>
      <c r="C898" s="73"/>
      <c r="D898" s="73"/>
      <c r="E898" s="73"/>
      <c r="F898" s="73"/>
      <c r="G898" s="74"/>
      <c r="H898" s="73"/>
      <c r="I898" s="73"/>
      <c r="J898" s="73"/>
      <c r="K898" s="73"/>
      <c r="L898" s="73"/>
      <c r="M898" s="73"/>
      <c r="N898" s="73"/>
      <c r="O898" s="73"/>
      <c r="P898" s="73"/>
      <c r="Q898" s="73"/>
      <c r="R898" s="73"/>
      <c r="S898" s="73"/>
      <c r="T898" s="73"/>
      <c r="U898" s="73"/>
      <c r="V898" s="73"/>
      <c r="W898" s="73"/>
      <c r="X898" s="73"/>
      <c r="Y898" s="73"/>
      <c r="Z898" s="73"/>
    </row>
    <row r="899">
      <c r="A899" s="73"/>
      <c r="B899" s="73"/>
      <c r="C899" s="73"/>
      <c r="D899" s="73"/>
      <c r="E899" s="73"/>
      <c r="F899" s="73"/>
      <c r="G899" s="74"/>
      <c r="H899" s="73"/>
      <c r="I899" s="73"/>
      <c r="J899" s="73"/>
      <c r="K899" s="73"/>
      <c r="L899" s="73"/>
      <c r="M899" s="73"/>
      <c r="N899" s="73"/>
      <c r="O899" s="73"/>
      <c r="P899" s="73"/>
      <c r="Q899" s="73"/>
      <c r="R899" s="73"/>
      <c r="S899" s="73"/>
      <c r="T899" s="73"/>
      <c r="U899" s="73"/>
      <c r="V899" s="73"/>
      <c r="W899" s="73"/>
      <c r="X899" s="73"/>
      <c r="Y899" s="73"/>
      <c r="Z899" s="73"/>
    </row>
    <row r="900">
      <c r="A900" s="73"/>
      <c r="B900" s="73"/>
      <c r="C900" s="73"/>
      <c r="D900" s="73"/>
      <c r="E900" s="73"/>
      <c r="F900" s="73"/>
      <c r="G900" s="74"/>
      <c r="H900" s="73"/>
      <c r="I900" s="73"/>
      <c r="J900" s="73"/>
      <c r="K900" s="73"/>
      <c r="L900" s="73"/>
      <c r="M900" s="73"/>
      <c r="N900" s="73"/>
      <c r="O900" s="73"/>
      <c r="P900" s="73"/>
      <c r="Q900" s="73"/>
      <c r="R900" s="73"/>
      <c r="S900" s="73"/>
      <c r="T900" s="73"/>
      <c r="U900" s="73"/>
      <c r="V900" s="73"/>
      <c r="W900" s="73"/>
      <c r="X900" s="73"/>
      <c r="Y900" s="73"/>
      <c r="Z900" s="73"/>
    </row>
    <row r="901">
      <c r="A901" s="73"/>
      <c r="B901" s="73"/>
      <c r="C901" s="73"/>
      <c r="D901" s="73"/>
      <c r="E901" s="73"/>
      <c r="F901" s="73"/>
      <c r="G901" s="74"/>
      <c r="H901" s="73"/>
      <c r="I901" s="73"/>
      <c r="J901" s="73"/>
      <c r="K901" s="73"/>
      <c r="L901" s="73"/>
      <c r="M901" s="73"/>
      <c r="N901" s="73"/>
      <c r="O901" s="73"/>
      <c r="P901" s="73"/>
      <c r="Q901" s="73"/>
      <c r="R901" s="73"/>
      <c r="S901" s="73"/>
      <c r="T901" s="73"/>
      <c r="U901" s="73"/>
      <c r="V901" s="73"/>
      <c r="W901" s="73"/>
      <c r="X901" s="73"/>
      <c r="Y901" s="73"/>
      <c r="Z901" s="73"/>
    </row>
    <row r="902">
      <c r="A902" s="73"/>
      <c r="B902" s="73"/>
      <c r="C902" s="73"/>
      <c r="D902" s="73"/>
      <c r="E902" s="73"/>
      <c r="F902" s="73"/>
      <c r="G902" s="74"/>
      <c r="H902" s="73"/>
      <c r="I902" s="73"/>
      <c r="J902" s="73"/>
      <c r="K902" s="73"/>
      <c r="L902" s="73"/>
      <c r="M902" s="73"/>
      <c r="N902" s="73"/>
      <c r="O902" s="73"/>
      <c r="P902" s="73"/>
      <c r="Q902" s="73"/>
      <c r="R902" s="73"/>
      <c r="S902" s="73"/>
      <c r="T902" s="73"/>
      <c r="U902" s="73"/>
      <c r="V902" s="73"/>
      <c r="W902" s="73"/>
      <c r="X902" s="73"/>
      <c r="Y902" s="73"/>
      <c r="Z902" s="73"/>
    </row>
    <row r="903">
      <c r="A903" s="73"/>
      <c r="B903" s="73"/>
      <c r="C903" s="73"/>
      <c r="D903" s="73"/>
      <c r="E903" s="73"/>
      <c r="F903" s="73"/>
      <c r="G903" s="74"/>
      <c r="H903" s="73"/>
      <c r="I903" s="73"/>
      <c r="J903" s="73"/>
      <c r="K903" s="73"/>
      <c r="L903" s="73"/>
      <c r="M903" s="73"/>
      <c r="N903" s="73"/>
      <c r="O903" s="73"/>
      <c r="P903" s="73"/>
      <c r="Q903" s="73"/>
      <c r="R903" s="73"/>
      <c r="S903" s="73"/>
      <c r="T903" s="73"/>
      <c r="U903" s="73"/>
      <c r="V903" s="73"/>
      <c r="W903" s="73"/>
      <c r="X903" s="73"/>
      <c r="Y903" s="73"/>
      <c r="Z903" s="73"/>
    </row>
    <row r="904">
      <c r="A904" s="73"/>
      <c r="B904" s="73"/>
      <c r="C904" s="73"/>
      <c r="D904" s="73"/>
      <c r="E904" s="73"/>
      <c r="F904" s="73"/>
      <c r="G904" s="74"/>
      <c r="H904" s="73"/>
      <c r="I904" s="73"/>
      <c r="J904" s="73"/>
      <c r="K904" s="73"/>
      <c r="L904" s="73"/>
      <c r="M904" s="73"/>
      <c r="N904" s="73"/>
      <c r="O904" s="73"/>
      <c r="P904" s="73"/>
      <c r="Q904" s="73"/>
      <c r="R904" s="73"/>
      <c r="S904" s="73"/>
      <c r="T904" s="73"/>
      <c r="U904" s="73"/>
      <c r="V904" s="73"/>
      <c r="W904" s="73"/>
      <c r="X904" s="73"/>
      <c r="Y904" s="73"/>
      <c r="Z904" s="73"/>
    </row>
    <row r="905">
      <c r="A905" s="73"/>
      <c r="B905" s="73"/>
      <c r="C905" s="73"/>
      <c r="D905" s="73"/>
      <c r="E905" s="73"/>
      <c r="F905" s="73"/>
      <c r="G905" s="74"/>
      <c r="H905" s="73"/>
      <c r="I905" s="73"/>
      <c r="J905" s="73"/>
      <c r="K905" s="73"/>
      <c r="L905" s="73"/>
      <c r="M905" s="73"/>
      <c r="N905" s="73"/>
      <c r="O905" s="73"/>
      <c r="P905" s="73"/>
      <c r="Q905" s="73"/>
      <c r="R905" s="73"/>
      <c r="S905" s="73"/>
      <c r="T905" s="73"/>
      <c r="U905" s="73"/>
      <c r="V905" s="73"/>
      <c r="W905" s="73"/>
      <c r="X905" s="73"/>
      <c r="Y905" s="73"/>
      <c r="Z905" s="73"/>
    </row>
    <row r="906">
      <c r="A906" s="73"/>
      <c r="B906" s="73"/>
      <c r="C906" s="73"/>
      <c r="D906" s="73"/>
      <c r="E906" s="73"/>
      <c r="F906" s="73"/>
      <c r="G906" s="74"/>
      <c r="H906" s="73"/>
      <c r="I906" s="73"/>
      <c r="J906" s="73"/>
      <c r="K906" s="73"/>
      <c r="L906" s="73"/>
      <c r="M906" s="73"/>
      <c r="N906" s="73"/>
      <c r="O906" s="73"/>
      <c r="P906" s="73"/>
      <c r="Q906" s="73"/>
      <c r="R906" s="73"/>
      <c r="S906" s="73"/>
      <c r="T906" s="73"/>
      <c r="U906" s="73"/>
      <c r="V906" s="73"/>
      <c r="W906" s="73"/>
      <c r="X906" s="73"/>
      <c r="Y906" s="73"/>
      <c r="Z906" s="73"/>
    </row>
    <row r="907">
      <c r="A907" s="73"/>
      <c r="B907" s="73"/>
      <c r="C907" s="73"/>
      <c r="D907" s="73"/>
      <c r="E907" s="73"/>
      <c r="F907" s="73"/>
      <c r="G907" s="74"/>
      <c r="H907" s="73"/>
      <c r="I907" s="73"/>
      <c r="J907" s="73"/>
      <c r="K907" s="73"/>
      <c r="L907" s="73"/>
      <c r="M907" s="73"/>
      <c r="N907" s="73"/>
      <c r="O907" s="73"/>
      <c r="P907" s="73"/>
      <c r="Q907" s="73"/>
      <c r="R907" s="73"/>
      <c r="S907" s="73"/>
      <c r="T907" s="73"/>
      <c r="U907" s="73"/>
      <c r="V907" s="73"/>
      <c r="W907" s="73"/>
      <c r="X907" s="73"/>
      <c r="Y907" s="73"/>
      <c r="Z907" s="73"/>
    </row>
    <row r="908">
      <c r="A908" s="73"/>
      <c r="B908" s="73"/>
      <c r="C908" s="73"/>
      <c r="D908" s="73"/>
      <c r="E908" s="73"/>
      <c r="F908" s="73"/>
      <c r="G908" s="74"/>
      <c r="H908" s="73"/>
      <c r="I908" s="73"/>
      <c r="J908" s="73"/>
      <c r="K908" s="73"/>
      <c r="L908" s="73"/>
      <c r="M908" s="73"/>
      <c r="N908" s="73"/>
      <c r="O908" s="73"/>
      <c r="P908" s="73"/>
      <c r="Q908" s="73"/>
      <c r="R908" s="73"/>
      <c r="S908" s="73"/>
      <c r="T908" s="73"/>
      <c r="U908" s="73"/>
      <c r="V908" s="73"/>
      <c r="W908" s="73"/>
      <c r="X908" s="73"/>
      <c r="Y908" s="73"/>
      <c r="Z908" s="73"/>
    </row>
    <row r="909">
      <c r="A909" s="73"/>
      <c r="B909" s="73"/>
      <c r="C909" s="73"/>
      <c r="D909" s="73"/>
      <c r="E909" s="73"/>
      <c r="F909" s="73"/>
      <c r="G909" s="74"/>
      <c r="H909" s="73"/>
      <c r="I909" s="73"/>
      <c r="J909" s="73"/>
      <c r="K909" s="73"/>
      <c r="L909" s="73"/>
      <c r="M909" s="73"/>
      <c r="N909" s="73"/>
      <c r="O909" s="73"/>
      <c r="P909" s="73"/>
      <c r="Q909" s="73"/>
      <c r="R909" s="73"/>
      <c r="S909" s="73"/>
      <c r="T909" s="73"/>
      <c r="U909" s="73"/>
      <c r="V909" s="73"/>
      <c r="W909" s="73"/>
      <c r="X909" s="73"/>
      <c r="Y909" s="73"/>
      <c r="Z909" s="73"/>
    </row>
    <row r="910">
      <c r="A910" s="73"/>
      <c r="B910" s="73"/>
      <c r="C910" s="73"/>
      <c r="D910" s="73"/>
      <c r="E910" s="73"/>
      <c r="F910" s="73"/>
      <c r="G910" s="74"/>
      <c r="H910" s="73"/>
      <c r="I910" s="73"/>
      <c r="J910" s="73"/>
      <c r="K910" s="73"/>
      <c r="L910" s="73"/>
      <c r="M910" s="73"/>
      <c r="N910" s="73"/>
      <c r="O910" s="73"/>
      <c r="P910" s="73"/>
      <c r="Q910" s="73"/>
      <c r="R910" s="73"/>
      <c r="S910" s="73"/>
      <c r="T910" s="73"/>
      <c r="U910" s="73"/>
      <c r="V910" s="73"/>
      <c r="W910" s="73"/>
      <c r="X910" s="73"/>
      <c r="Y910" s="73"/>
      <c r="Z910" s="73"/>
    </row>
    <row r="911">
      <c r="A911" s="73"/>
      <c r="B911" s="73"/>
      <c r="C911" s="73"/>
      <c r="D911" s="73"/>
      <c r="E911" s="73"/>
      <c r="F911" s="73"/>
      <c r="G911" s="74"/>
      <c r="H911" s="73"/>
      <c r="I911" s="73"/>
      <c r="J911" s="73"/>
      <c r="K911" s="73"/>
      <c r="L911" s="73"/>
      <c r="M911" s="73"/>
      <c r="N911" s="73"/>
      <c r="O911" s="73"/>
      <c r="P911" s="73"/>
      <c r="Q911" s="73"/>
      <c r="R911" s="73"/>
      <c r="S911" s="73"/>
      <c r="T911" s="73"/>
      <c r="U911" s="73"/>
      <c r="V911" s="73"/>
      <c r="W911" s="73"/>
      <c r="X911" s="73"/>
      <c r="Y911" s="73"/>
      <c r="Z911" s="73"/>
    </row>
    <row r="912">
      <c r="A912" s="73"/>
      <c r="B912" s="73"/>
      <c r="C912" s="73"/>
      <c r="D912" s="73"/>
      <c r="E912" s="73"/>
      <c r="F912" s="73"/>
      <c r="G912" s="74"/>
      <c r="H912" s="73"/>
      <c r="I912" s="73"/>
      <c r="J912" s="73"/>
      <c r="K912" s="73"/>
      <c r="L912" s="73"/>
      <c r="M912" s="73"/>
      <c r="N912" s="73"/>
      <c r="O912" s="73"/>
      <c r="P912" s="73"/>
      <c r="Q912" s="73"/>
      <c r="R912" s="73"/>
      <c r="S912" s="73"/>
      <c r="T912" s="73"/>
      <c r="U912" s="73"/>
      <c r="V912" s="73"/>
      <c r="W912" s="73"/>
      <c r="X912" s="73"/>
      <c r="Y912" s="73"/>
      <c r="Z912" s="73"/>
    </row>
    <row r="913">
      <c r="A913" s="73"/>
      <c r="B913" s="73"/>
      <c r="C913" s="73"/>
      <c r="D913" s="73"/>
      <c r="E913" s="73"/>
      <c r="F913" s="73"/>
      <c r="G913" s="74"/>
      <c r="H913" s="73"/>
      <c r="I913" s="73"/>
      <c r="J913" s="73"/>
      <c r="K913" s="73"/>
      <c r="L913" s="73"/>
      <c r="M913" s="73"/>
      <c r="N913" s="73"/>
      <c r="O913" s="73"/>
      <c r="P913" s="73"/>
      <c r="Q913" s="73"/>
      <c r="R913" s="73"/>
      <c r="S913" s="73"/>
      <c r="T913" s="73"/>
      <c r="U913" s="73"/>
      <c r="V913" s="73"/>
      <c r="W913" s="73"/>
      <c r="X913" s="73"/>
      <c r="Y913" s="73"/>
      <c r="Z913" s="73"/>
    </row>
    <row r="914">
      <c r="A914" s="73"/>
      <c r="B914" s="73"/>
      <c r="C914" s="73"/>
      <c r="D914" s="73"/>
      <c r="E914" s="73"/>
      <c r="F914" s="73"/>
      <c r="G914" s="74"/>
      <c r="H914" s="73"/>
      <c r="I914" s="73"/>
      <c r="J914" s="73"/>
      <c r="K914" s="73"/>
      <c r="L914" s="73"/>
      <c r="M914" s="73"/>
      <c r="N914" s="73"/>
      <c r="O914" s="73"/>
      <c r="P914" s="73"/>
      <c r="Q914" s="73"/>
      <c r="R914" s="73"/>
      <c r="S914" s="73"/>
      <c r="T914" s="73"/>
      <c r="U914" s="73"/>
      <c r="V914" s="73"/>
      <c r="W914" s="73"/>
      <c r="X914" s="73"/>
      <c r="Y914" s="73"/>
      <c r="Z914" s="73"/>
    </row>
    <row r="915">
      <c r="A915" s="73"/>
      <c r="B915" s="73"/>
      <c r="C915" s="73"/>
      <c r="D915" s="73"/>
      <c r="E915" s="73"/>
      <c r="F915" s="73"/>
      <c r="G915" s="74"/>
      <c r="H915" s="73"/>
      <c r="I915" s="73"/>
      <c r="J915" s="73"/>
      <c r="K915" s="73"/>
      <c r="L915" s="73"/>
      <c r="M915" s="73"/>
      <c r="N915" s="73"/>
      <c r="O915" s="73"/>
      <c r="P915" s="73"/>
      <c r="Q915" s="73"/>
      <c r="R915" s="73"/>
      <c r="S915" s="73"/>
      <c r="T915" s="73"/>
      <c r="U915" s="73"/>
      <c r="V915" s="73"/>
      <c r="W915" s="73"/>
      <c r="X915" s="73"/>
      <c r="Y915" s="73"/>
      <c r="Z915" s="73"/>
    </row>
    <row r="916">
      <c r="A916" s="73"/>
      <c r="B916" s="73"/>
      <c r="C916" s="73"/>
      <c r="D916" s="73"/>
      <c r="E916" s="73"/>
      <c r="F916" s="73"/>
      <c r="G916" s="74"/>
      <c r="H916" s="73"/>
      <c r="I916" s="73"/>
      <c r="J916" s="73"/>
      <c r="K916" s="73"/>
      <c r="L916" s="73"/>
      <c r="M916" s="73"/>
      <c r="N916" s="73"/>
      <c r="O916" s="73"/>
      <c r="P916" s="73"/>
      <c r="Q916" s="73"/>
      <c r="R916" s="73"/>
      <c r="S916" s="73"/>
      <c r="T916" s="73"/>
      <c r="U916" s="73"/>
      <c r="V916" s="73"/>
      <c r="W916" s="73"/>
      <c r="X916" s="73"/>
      <c r="Y916" s="73"/>
      <c r="Z916" s="73"/>
    </row>
    <row r="917">
      <c r="A917" s="73"/>
      <c r="B917" s="73"/>
      <c r="C917" s="73"/>
      <c r="D917" s="73"/>
      <c r="E917" s="73"/>
      <c r="F917" s="73"/>
      <c r="G917" s="74"/>
      <c r="H917" s="73"/>
      <c r="I917" s="73"/>
      <c r="J917" s="73"/>
      <c r="K917" s="73"/>
      <c r="L917" s="73"/>
      <c r="M917" s="73"/>
      <c r="N917" s="73"/>
      <c r="O917" s="73"/>
      <c r="P917" s="73"/>
      <c r="Q917" s="73"/>
      <c r="R917" s="73"/>
      <c r="S917" s="73"/>
      <c r="T917" s="73"/>
      <c r="U917" s="73"/>
      <c r="V917" s="73"/>
      <c r="W917" s="73"/>
      <c r="X917" s="73"/>
      <c r="Y917" s="73"/>
      <c r="Z917" s="73"/>
    </row>
    <row r="918">
      <c r="A918" s="73"/>
      <c r="B918" s="73"/>
      <c r="C918" s="73"/>
      <c r="D918" s="73"/>
      <c r="E918" s="73"/>
      <c r="F918" s="73"/>
      <c r="G918" s="74"/>
      <c r="H918" s="73"/>
      <c r="I918" s="73"/>
      <c r="J918" s="73"/>
      <c r="K918" s="73"/>
      <c r="L918" s="73"/>
      <c r="M918" s="73"/>
      <c r="N918" s="73"/>
      <c r="O918" s="73"/>
      <c r="P918" s="73"/>
      <c r="Q918" s="73"/>
      <c r="R918" s="73"/>
      <c r="S918" s="73"/>
      <c r="T918" s="73"/>
      <c r="U918" s="73"/>
      <c r="V918" s="73"/>
      <c r="W918" s="73"/>
      <c r="X918" s="73"/>
      <c r="Y918" s="73"/>
      <c r="Z918" s="73"/>
    </row>
    <row r="919">
      <c r="A919" s="73"/>
      <c r="B919" s="73"/>
      <c r="C919" s="73"/>
      <c r="D919" s="73"/>
      <c r="E919" s="73"/>
      <c r="F919" s="73"/>
      <c r="G919" s="74"/>
      <c r="H919" s="73"/>
      <c r="I919" s="73"/>
      <c r="J919" s="73"/>
      <c r="K919" s="73"/>
      <c r="L919" s="73"/>
      <c r="M919" s="73"/>
      <c r="N919" s="73"/>
      <c r="O919" s="73"/>
      <c r="P919" s="73"/>
      <c r="Q919" s="73"/>
      <c r="R919" s="73"/>
      <c r="S919" s="73"/>
      <c r="T919" s="73"/>
      <c r="U919" s="73"/>
      <c r="V919" s="73"/>
      <c r="W919" s="73"/>
      <c r="X919" s="73"/>
      <c r="Y919" s="73"/>
      <c r="Z919" s="73"/>
    </row>
    <row r="920">
      <c r="A920" s="73"/>
      <c r="B920" s="73"/>
      <c r="C920" s="73"/>
      <c r="D920" s="73"/>
      <c r="E920" s="73"/>
      <c r="F920" s="73"/>
      <c r="G920" s="74"/>
      <c r="H920" s="73"/>
      <c r="I920" s="73"/>
      <c r="J920" s="73"/>
      <c r="K920" s="73"/>
      <c r="L920" s="73"/>
      <c r="M920" s="73"/>
      <c r="N920" s="73"/>
      <c r="O920" s="73"/>
      <c r="P920" s="73"/>
      <c r="Q920" s="73"/>
      <c r="R920" s="73"/>
      <c r="S920" s="73"/>
      <c r="T920" s="73"/>
      <c r="U920" s="73"/>
      <c r="V920" s="73"/>
      <c r="W920" s="73"/>
      <c r="X920" s="73"/>
      <c r="Y920" s="73"/>
      <c r="Z920" s="73"/>
    </row>
    <row r="921">
      <c r="A921" s="73"/>
      <c r="B921" s="73"/>
      <c r="C921" s="73"/>
      <c r="D921" s="73"/>
      <c r="E921" s="73"/>
      <c r="F921" s="73"/>
      <c r="G921" s="74"/>
      <c r="H921" s="73"/>
      <c r="I921" s="73"/>
      <c r="J921" s="73"/>
      <c r="K921" s="73"/>
      <c r="L921" s="73"/>
      <c r="M921" s="73"/>
      <c r="N921" s="73"/>
      <c r="O921" s="73"/>
      <c r="P921" s="73"/>
      <c r="Q921" s="73"/>
      <c r="R921" s="73"/>
      <c r="S921" s="73"/>
      <c r="T921" s="73"/>
      <c r="U921" s="73"/>
      <c r="V921" s="73"/>
      <c r="W921" s="73"/>
      <c r="X921" s="73"/>
      <c r="Y921" s="73"/>
      <c r="Z921" s="73"/>
    </row>
    <row r="922">
      <c r="A922" s="73"/>
      <c r="B922" s="73"/>
      <c r="C922" s="73"/>
      <c r="D922" s="73"/>
      <c r="E922" s="73"/>
      <c r="F922" s="73"/>
      <c r="G922" s="74"/>
      <c r="H922" s="73"/>
      <c r="I922" s="73"/>
      <c r="J922" s="73"/>
      <c r="K922" s="73"/>
      <c r="L922" s="73"/>
      <c r="M922" s="73"/>
      <c r="N922" s="73"/>
      <c r="O922" s="73"/>
      <c r="P922" s="73"/>
      <c r="Q922" s="73"/>
      <c r="R922" s="73"/>
      <c r="S922" s="73"/>
      <c r="T922" s="73"/>
      <c r="U922" s="73"/>
      <c r="V922" s="73"/>
      <c r="W922" s="73"/>
      <c r="X922" s="73"/>
      <c r="Y922" s="73"/>
      <c r="Z922" s="73"/>
    </row>
    <row r="923">
      <c r="A923" s="73"/>
      <c r="B923" s="73"/>
      <c r="C923" s="73"/>
      <c r="D923" s="73"/>
      <c r="E923" s="73"/>
      <c r="F923" s="73"/>
      <c r="G923" s="74"/>
      <c r="H923" s="73"/>
      <c r="I923" s="73"/>
      <c r="J923" s="73"/>
      <c r="K923" s="73"/>
      <c r="L923" s="73"/>
      <c r="M923" s="73"/>
      <c r="N923" s="73"/>
      <c r="O923" s="73"/>
      <c r="P923" s="73"/>
      <c r="Q923" s="73"/>
      <c r="R923" s="73"/>
      <c r="S923" s="73"/>
      <c r="T923" s="73"/>
      <c r="U923" s="73"/>
      <c r="V923" s="73"/>
      <c r="W923" s="73"/>
      <c r="X923" s="73"/>
      <c r="Y923" s="73"/>
      <c r="Z923" s="73"/>
    </row>
    <row r="924">
      <c r="A924" s="73"/>
      <c r="B924" s="73"/>
      <c r="C924" s="73"/>
      <c r="D924" s="73"/>
      <c r="E924" s="73"/>
      <c r="F924" s="73"/>
      <c r="G924" s="74"/>
      <c r="H924" s="73"/>
      <c r="I924" s="73"/>
      <c r="J924" s="73"/>
      <c r="K924" s="73"/>
      <c r="L924" s="73"/>
      <c r="M924" s="73"/>
      <c r="N924" s="73"/>
      <c r="O924" s="73"/>
      <c r="P924" s="73"/>
      <c r="Q924" s="73"/>
      <c r="R924" s="73"/>
      <c r="S924" s="73"/>
      <c r="T924" s="73"/>
      <c r="U924" s="73"/>
      <c r="V924" s="73"/>
      <c r="W924" s="73"/>
      <c r="X924" s="73"/>
      <c r="Y924" s="73"/>
      <c r="Z924" s="73"/>
    </row>
    <row r="925">
      <c r="A925" s="73"/>
      <c r="B925" s="73"/>
      <c r="C925" s="73"/>
      <c r="D925" s="73"/>
      <c r="E925" s="73"/>
      <c r="F925" s="73"/>
      <c r="G925" s="74"/>
      <c r="H925" s="73"/>
      <c r="I925" s="73"/>
      <c r="J925" s="73"/>
      <c r="K925" s="73"/>
      <c r="L925" s="73"/>
      <c r="M925" s="73"/>
      <c r="N925" s="73"/>
      <c r="O925" s="73"/>
      <c r="P925" s="73"/>
      <c r="Q925" s="73"/>
      <c r="R925" s="73"/>
      <c r="S925" s="73"/>
      <c r="T925" s="73"/>
      <c r="U925" s="73"/>
      <c r="V925" s="73"/>
      <c r="W925" s="73"/>
      <c r="X925" s="73"/>
      <c r="Y925" s="73"/>
      <c r="Z925" s="73"/>
    </row>
    <row r="926">
      <c r="A926" s="73"/>
      <c r="B926" s="73"/>
      <c r="C926" s="73"/>
      <c r="D926" s="73"/>
      <c r="E926" s="73"/>
      <c r="F926" s="73"/>
      <c r="G926" s="74"/>
      <c r="H926" s="73"/>
      <c r="I926" s="73"/>
      <c r="J926" s="73"/>
      <c r="K926" s="73"/>
      <c r="L926" s="73"/>
      <c r="M926" s="73"/>
      <c r="N926" s="73"/>
      <c r="O926" s="73"/>
      <c r="P926" s="73"/>
      <c r="Q926" s="73"/>
      <c r="R926" s="73"/>
      <c r="S926" s="73"/>
      <c r="T926" s="73"/>
      <c r="U926" s="73"/>
      <c r="V926" s="73"/>
      <c r="W926" s="73"/>
      <c r="X926" s="73"/>
      <c r="Y926" s="73"/>
      <c r="Z926" s="73"/>
    </row>
    <row r="927">
      <c r="A927" s="73"/>
      <c r="B927" s="73"/>
      <c r="C927" s="73"/>
      <c r="D927" s="73"/>
      <c r="E927" s="73"/>
      <c r="F927" s="73"/>
      <c r="G927" s="74"/>
      <c r="H927" s="73"/>
      <c r="I927" s="73"/>
      <c r="J927" s="73"/>
      <c r="K927" s="73"/>
      <c r="L927" s="73"/>
      <c r="M927" s="73"/>
      <c r="N927" s="73"/>
      <c r="O927" s="73"/>
      <c r="P927" s="73"/>
      <c r="Q927" s="73"/>
      <c r="R927" s="73"/>
      <c r="S927" s="73"/>
      <c r="T927" s="73"/>
      <c r="U927" s="73"/>
      <c r="V927" s="73"/>
      <c r="W927" s="73"/>
      <c r="X927" s="73"/>
      <c r="Y927" s="73"/>
      <c r="Z927" s="73"/>
    </row>
    <row r="928">
      <c r="A928" s="73"/>
      <c r="B928" s="73"/>
      <c r="C928" s="73"/>
      <c r="D928" s="73"/>
      <c r="E928" s="73"/>
      <c r="F928" s="73"/>
      <c r="G928" s="74"/>
      <c r="H928" s="73"/>
      <c r="I928" s="73"/>
      <c r="J928" s="73"/>
      <c r="K928" s="73"/>
      <c r="L928" s="73"/>
      <c r="M928" s="73"/>
      <c r="N928" s="73"/>
      <c r="O928" s="73"/>
      <c r="P928" s="73"/>
      <c r="Q928" s="73"/>
      <c r="R928" s="73"/>
      <c r="S928" s="73"/>
      <c r="T928" s="73"/>
      <c r="U928" s="73"/>
      <c r="V928" s="73"/>
      <c r="W928" s="73"/>
      <c r="X928" s="73"/>
      <c r="Y928" s="73"/>
      <c r="Z928" s="73"/>
    </row>
    <row r="929">
      <c r="A929" s="73"/>
      <c r="B929" s="73"/>
      <c r="C929" s="73"/>
      <c r="D929" s="73"/>
      <c r="E929" s="73"/>
      <c r="F929" s="73"/>
      <c r="G929" s="74"/>
      <c r="H929" s="73"/>
      <c r="I929" s="73"/>
      <c r="J929" s="73"/>
      <c r="K929" s="73"/>
      <c r="L929" s="73"/>
      <c r="M929" s="73"/>
      <c r="N929" s="73"/>
      <c r="O929" s="73"/>
      <c r="P929" s="73"/>
      <c r="Q929" s="73"/>
      <c r="R929" s="73"/>
      <c r="S929" s="73"/>
      <c r="T929" s="73"/>
      <c r="U929" s="73"/>
      <c r="V929" s="73"/>
      <c r="W929" s="73"/>
      <c r="X929" s="73"/>
      <c r="Y929" s="73"/>
      <c r="Z929" s="73"/>
    </row>
    <row r="930">
      <c r="A930" s="73"/>
      <c r="B930" s="73"/>
      <c r="C930" s="73"/>
      <c r="D930" s="73"/>
      <c r="E930" s="73"/>
      <c r="F930" s="73"/>
      <c r="G930" s="74"/>
      <c r="H930" s="73"/>
      <c r="I930" s="73"/>
      <c r="J930" s="73"/>
      <c r="K930" s="73"/>
      <c r="L930" s="73"/>
      <c r="M930" s="73"/>
      <c r="N930" s="73"/>
      <c r="O930" s="73"/>
      <c r="P930" s="73"/>
      <c r="Q930" s="73"/>
      <c r="R930" s="73"/>
      <c r="S930" s="73"/>
      <c r="T930" s="73"/>
      <c r="U930" s="73"/>
      <c r="V930" s="73"/>
      <c r="W930" s="73"/>
      <c r="X930" s="73"/>
      <c r="Y930" s="73"/>
      <c r="Z930" s="73"/>
    </row>
    <row r="931">
      <c r="A931" s="73"/>
      <c r="B931" s="73"/>
      <c r="C931" s="73"/>
      <c r="D931" s="73"/>
      <c r="E931" s="73"/>
      <c r="F931" s="73"/>
      <c r="G931" s="74"/>
      <c r="H931" s="73"/>
      <c r="I931" s="73"/>
      <c r="J931" s="73"/>
      <c r="K931" s="73"/>
      <c r="L931" s="73"/>
      <c r="M931" s="73"/>
      <c r="N931" s="73"/>
      <c r="O931" s="73"/>
      <c r="P931" s="73"/>
      <c r="Q931" s="73"/>
      <c r="R931" s="73"/>
      <c r="S931" s="73"/>
      <c r="T931" s="73"/>
      <c r="U931" s="73"/>
      <c r="V931" s="73"/>
      <c r="W931" s="73"/>
      <c r="X931" s="73"/>
      <c r="Y931" s="73"/>
      <c r="Z931" s="73"/>
    </row>
    <row r="932">
      <c r="A932" s="73"/>
      <c r="B932" s="73"/>
      <c r="C932" s="73"/>
      <c r="D932" s="73"/>
      <c r="E932" s="73"/>
      <c r="F932" s="73"/>
      <c r="G932" s="74"/>
      <c r="H932" s="73"/>
      <c r="I932" s="73"/>
      <c r="J932" s="73"/>
      <c r="K932" s="73"/>
      <c r="L932" s="73"/>
      <c r="M932" s="73"/>
      <c r="N932" s="73"/>
      <c r="O932" s="73"/>
      <c r="P932" s="73"/>
      <c r="Q932" s="73"/>
      <c r="R932" s="73"/>
      <c r="S932" s="73"/>
      <c r="T932" s="73"/>
      <c r="U932" s="73"/>
      <c r="V932" s="73"/>
      <c r="W932" s="73"/>
      <c r="X932" s="73"/>
      <c r="Y932" s="73"/>
      <c r="Z932" s="73"/>
    </row>
    <row r="933">
      <c r="A933" s="73"/>
      <c r="B933" s="73"/>
      <c r="C933" s="73"/>
      <c r="D933" s="73"/>
      <c r="E933" s="73"/>
      <c r="F933" s="73"/>
      <c r="G933" s="74"/>
      <c r="H933" s="73"/>
      <c r="I933" s="73"/>
      <c r="J933" s="73"/>
      <c r="K933" s="73"/>
      <c r="L933" s="73"/>
      <c r="M933" s="73"/>
      <c r="N933" s="73"/>
      <c r="O933" s="73"/>
      <c r="P933" s="73"/>
      <c r="Q933" s="73"/>
      <c r="R933" s="73"/>
      <c r="S933" s="73"/>
      <c r="T933" s="73"/>
      <c r="U933" s="73"/>
      <c r="V933" s="73"/>
      <c r="W933" s="73"/>
      <c r="X933" s="73"/>
      <c r="Y933" s="73"/>
      <c r="Z933" s="73"/>
    </row>
    <row r="934">
      <c r="A934" s="73"/>
      <c r="B934" s="73"/>
      <c r="C934" s="73"/>
      <c r="D934" s="73"/>
      <c r="E934" s="73"/>
      <c r="F934" s="73"/>
      <c r="G934" s="74"/>
      <c r="H934" s="73"/>
      <c r="I934" s="73"/>
      <c r="J934" s="73"/>
      <c r="K934" s="73"/>
      <c r="L934" s="73"/>
      <c r="M934" s="73"/>
      <c r="N934" s="73"/>
      <c r="O934" s="73"/>
      <c r="P934" s="73"/>
      <c r="Q934" s="73"/>
      <c r="R934" s="73"/>
      <c r="S934" s="73"/>
      <c r="T934" s="73"/>
      <c r="U934" s="73"/>
      <c r="V934" s="73"/>
      <c r="W934" s="73"/>
      <c r="X934" s="73"/>
      <c r="Y934" s="73"/>
      <c r="Z934" s="73"/>
    </row>
    <row r="935">
      <c r="A935" s="73"/>
      <c r="B935" s="73"/>
      <c r="C935" s="73"/>
      <c r="D935" s="73"/>
      <c r="E935" s="73"/>
      <c r="F935" s="73"/>
      <c r="G935" s="74"/>
      <c r="H935" s="73"/>
      <c r="I935" s="73"/>
      <c r="J935" s="73"/>
      <c r="K935" s="73"/>
      <c r="L935" s="73"/>
      <c r="M935" s="73"/>
      <c r="N935" s="73"/>
      <c r="O935" s="73"/>
      <c r="P935" s="73"/>
      <c r="Q935" s="73"/>
      <c r="R935" s="73"/>
      <c r="S935" s="73"/>
      <c r="T935" s="73"/>
      <c r="U935" s="73"/>
      <c r="V935" s="73"/>
      <c r="W935" s="73"/>
      <c r="X935" s="73"/>
      <c r="Y935" s="73"/>
      <c r="Z935" s="73"/>
    </row>
    <row r="936">
      <c r="A936" s="73"/>
      <c r="B936" s="73"/>
      <c r="C936" s="73"/>
      <c r="D936" s="73"/>
      <c r="E936" s="73"/>
      <c r="F936" s="73"/>
      <c r="G936" s="74"/>
      <c r="H936" s="73"/>
      <c r="I936" s="73"/>
      <c r="J936" s="73"/>
      <c r="K936" s="73"/>
      <c r="L936" s="73"/>
      <c r="M936" s="73"/>
      <c r="N936" s="73"/>
      <c r="O936" s="73"/>
      <c r="P936" s="73"/>
      <c r="Q936" s="73"/>
      <c r="R936" s="73"/>
      <c r="S936" s="73"/>
      <c r="T936" s="73"/>
      <c r="U936" s="73"/>
      <c r="V936" s="73"/>
      <c r="W936" s="73"/>
      <c r="X936" s="73"/>
      <c r="Y936" s="73"/>
      <c r="Z936" s="73"/>
    </row>
    <row r="937">
      <c r="A937" s="73"/>
      <c r="B937" s="73"/>
      <c r="C937" s="73"/>
      <c r="D937" s="73"/>
      <c r="E937" s="73"/>
      <c r="F937" s="73"/>
      <c r="G937" s="74"/>
      <c r="H937" s="73"/>
      <c r="I937" s="73"/>
      <c r="J937" s="73"/>
      <c r="K937" s="73"/>
      <c r="L937" s="73"/>
      <c r="M937" s="73"/>
      <c r="N937" s="73"/>
      <c r="O937" s="73"/>
      <c r="P937" s="73"/>
      <c r="Q937" s="73"/>
      <c r="R937" s="73"/>
      <c r="S937" s="73"/>
      <c r="T937" s="73"/>
      <c r="U937" s="73"/>
      <c r="V937" s="73"/>
      <c r="W937" s="73"/>
      <c r="X937" s="73"/>
      <c r="Y937" s="73"/>
      <c r="Z937" s="73"/>
    </row>
    <row r="938">
      <c r="A938" s="73"/>
      <c r="B938" s="73"/>
      <c r="C938" s="73"/>
      <c r="D938" s="73"/>
      <c r="E938" s="73"/>
      <c r="F938" s="73"/>
      <c r="G938" s="74"/>
      <c r="H938" s="73"/>
      <c r="I938" s="73"/>
      <c r="J938" s="73"/>
      <c r="K938" s="73"/>
      <c r="L938" s="73"/>
      <c r="M938" s="73"/>
      <c r="N938" s="73"/>
      <c r="O938" s="73"/>
      <c r="P938" s="73"/>
      <c r="Q938" s="73"/>
      <c r="R938" s="73"/>
      <c r="S938" s="73"/>
      <c r="T938" s="73"/>
      <c r="U938" s="73"/>
      <c r="V938" s="73"/>
      <c r="W938" s="73"/>
      <c r="X938" s="73"/>
      <c r="Y938" s="73"/>
      <c r="Z938" s="73"/>
    </row>
    <row r="939">
      <c r="A939" s="73"/>
      <c r="B939" s="73"/>
      <c r="C939" s="73"/>
      <c r="D939" s="73"/>
      <c r="E939" s="73"/>
      <c r="F939" s="73"/>
      <c r="G939" s="74"/>
      <c r="H939" s="73"/>
      <c r="I939" s="73"/>
      <c r="J939" s="73"/>
      <c r="K939" s="73"/>
      <c r="L939" s="73"/>
      <c r="M939" s="73"/>
      <c r="N939" s="73"/>
      <c r="O939" s="73"/>
      <c r="P939" s="73"/>
      <c r="Q939" s="73"/>
      <c r="R939" s="73"/>
      <c r="S939" s="73"/>
      <c r="T939" s="73"/>
      <c r="U939" s="73"/>
      <c r="V939" s="73"/>
      <c r="W939" s="73"/>
      <c r="X939" s="73"/>
      <c r="Y939" s="73"/>
      <c r="Z939" s="73"/>
    </row>
    <row r="940">
      <c r="A940" s="73"/>
      <c r="B940" s="73"/>
      <c r="C940" s="73"/>
      <c r="D940" s="73"/>
      <c r="E940" s="73"/>
      <c r="F940" s="73"/>
      <c r="G940" s="74"/>
      <c r="H940" s="73"/>
      <c r="I940" s="73"/>
      <c r="J940" s="73"/>
      <c r="K940" s="73"/>
      <c r="L940" s="73"/>
      <c r="M940" s="73"/>
      <c r="N940" s="73"/>
      <c r="O940" s="73"/>
      <c r="P940" s="73"/>
      <c r="Q940" s="73"/>
      <c r="R940" s="73"/>
      <c r="S940" s="73"/>
      <c r="T940" s="73"/>
      <c r="U940" s="73"/>
      <c r="V940" s="73"/>
      <c r="W940" s="73"/>
      <c r="X940" s="73"/>
      <c r="Y940" s="73"/>
      <c r="Z940" s="73"/>
    </row>
    <row r="941">
      <c r="A941" s="73"/>
      <c r="B941" s="73"/>
      <c r="C941" s="73"/>
      <c r="D941" s="73"/>
      <c r="E941" s="73"/>
      <c r="F941" s="73"/>
      <c r="G941" s="74"/>
      <c r="H941" s="73"/>
      <c r="I941" s="73"/>
      <c r="J941" s="73"/>
      <c r="K941" s="73"/>
      <c r="L941" s="73"/>
      <c r="M941" s="73"/>
      <c r="N941" s="73"/>
      <c r="O941" s="73"/>
      <c r="P941" s="73"/>
      <c r="Q941" s="73"/>
      <c r="R941" s="73"/>
      <c r="S941" s="73"/>
      <c r="T941" s="73"/>
      <c r="U941" s="73"/>
      <c r="V941" s="73"/>
      <c r="W941" s="73"/>
      <c r="X941" s="73"/>
      <c r="Y941" s="73"/>
      <c r="Z941" s="73"/>
    </row>
    <row r="942">
      <c r="A942" s="73"/>
      <c r="B942" s="73"/>
      <c r="C942" s="73"/>
      <c r="D942" s="73"/>
      <c r="E942" s="73"/>
      <c r="F942" s="73"/>
      <c r="G942" s="74"/>
      <c r="H942" s="73"/>
      <c r="I942" s="73"/>
      <c r="J942" s="73"/>
      <c r="K942" s="73"/>
      <c r="L942" s="73"/>
      <c r="M942" s="73"/>
      <c r="N942" s="73"/>
      <c r="O942" s="73"/>
      <c r="P942" s="73"/>
      <c r="Q942" s="73"/>
      <c r="R942" s="73"/>
      <c r="S942" s="73"/>
      <c r="T942" s="73"/>
      <c r="U942" s="73"/>
      <c r="V942" s="73"/>
      <c r="W942" s="73"/>
      <c r="X942" s="73"/>
      <c r="Y942" s="73"/>
      <c r="Z942" s="73"/>
    </row>
    <row r="943">
      <c r="A943" s="73"/>
      <c r="B943" s="73"/>
      <c r="C943" s="73"/>
      <c r="D943" s="73"/>
      <c r="E943" s="73"/>
      <c r="F943" s="73"/>
      <c r="G943" s="74"/>
      <c r="H943" s="73"/>
      <c r="I943" s="73"/>
      <c r="J943" s="73"/>
      <c r="K943" s="73"/>
      <c r="L943" s="73"/>
      <c r="M943" s="73"/>
      <c r="N943" s="73"/>
      <c r="O943" s="73"/>
      <c r="P943" s="73"/>
      <c r="Q943" s="73"/>
      <c r="R943" s="73"/>
      <c r="S943" s="73"/>
      <c r="T943" s="73"/>
      <c r="U943" s="73"/>
      <c r="V943" s="73"/>
      <c r="W943" s="73"/>
      <c r="X943" s="73"/>
      <c r="Y943" s="73"/>
      <c r="Z943" s="73"/>
    </row>
    <row r="944">
      <c r="A944" s="73"/>
      <c r="B944" s="73"/>
      <c r="C944" s="73"/>
      <c r="D944" s="73"/>
      <c r="E944" s="73"/>
      <c r="F944" s="73"/>
      <c r="G944" s="74"/>
      <c r="H944" s="73"/>
      <c r="I944" s="73"/>
      <c r="J944" s="73"/>
      <c r="K944" s="73"/>
      <c r="L944" s="73"/>
      <c r="M944" s="73"/>
      <c r="N944" s="73"/>
      <c r="O944" s="73"/>
      <c r="P944" s="73"/>
      <c r="Q944" s="73"/>
      <c r="R944" s="73"/>
      <c r="S944" s="73"/>
      <c r="T944" s="73"/>
      <c r="U944" s="73"/>
      <c r="V944" s="73"/>
      <c r="W944" s="73"/>
      <c r="X944" s="73"/>
      <c r="Y944" s="73"/>
      <c r="Z944" s="73"/>
    </row>
    <row r="945">
      <c r="A945" s="73"/>
      <c r="B945" s="73"/>
      <c r="C945" s="73"/>
      <c r="D945" s="73"/>
      <c r="E945" s="73"/>
      <c r="F945" s="73"/>
      <c r="G945" s="74"/>
      <c r="H945" s="73"/>
      <c r="I945" s="73"/>
      <c r="J945" s="73"/>
      <c r="K945" s="73"/>
      <c r="L945" s="73"/>
      <c r="M945" s="73"/>
      <c r="N945" s="73"/>
      <c r="O945" s="73"/>
      <c r="P945" s="73"/>
      <c r="Q945" s="73"/>
      <c r="R945" s="73"/>
      <c r="S945" s="73"/>
      <c r="T945" s="73"/>
      <c r="U945" s="73"/>
      <c r="V945" s="73"/>
      <c r="W945" s="73"/>
      <c r="X945" s="73"/>
      <c r="Y945" s="73"/>
      <c r="Z945" s="73"/>
    </row>
    <row r="946">
      <c r="A946" s="73"/>
      <c r="B946" s="73"/>
      <c r="C946" s="73"/>
      <c r="D946" s="73"/>
      <c r="E946" s="73"/>
      <c r="F946" s="73"/>
      <c r="G946" s="74"/>
      <c r="H946" s="73"/>
      <c r="I946" s="73"/>
      <c r="J946" s="73"/>
      <c r="K946" s="73"/>
      <c r="L946" s="73"/>
      <c r="M946" s="73"/>
      <c r="N946" s="73"/>
      <c r="O946" s="73"/>
      <c r="P946" s="73"/>
      <c r="Q946" s="73"/>
      <c r="R946" s="73"/>
      <c r="S946" s="73"/>
      <c r="T946" s="73"/>
      <c r="U946" s="73"/>
      <c r="V946" s="73"/>
      <c r="W946" s="73"/>
      <c r="X946" s="73"/>
      <c r="Y946" s="73"/>
      <c r="Z946" s="73"/>
    </row>
    <row r="947">
      <c r="A947" s="73"/>
      <c r="B947" s="73"/>
      <c r="C947" s="73"/>
      <c r="D947" s="73"/>
      <c r="E947" s="73"/>
      <c r="F947" s="73"/>
      <c r="G947" s="74"/>
      <c r="H947" s="73"/>
      <c r="I947" s="73"/>
      <c r="J947" s="73"/>
      <c r="K947" s="73"/>
      <c r="L947" s="73"/>
      <c r="M947" s="73"/>
      <c r="N947" s="73"/>
      <c r="O947" s="73"/>
      <c r="P947" s="73"/>
      <c r="Q947" s="73"/>
      <c r="R947" s="73"/>
      <c r="S947" s="73"/>
      <c r="T947" s="73"/>
      <c r="U947" s="73"/>
      <c r="V947" s="73"/>
      <c r="W947" s="73"/>
      <c r="X947" s="73"/>
      <c r="Y947" s="73"/>
      <c r="Z947" s="73"/>
    </row>
    <row r="948">
      <c r="A948" s="73"/>
      <c r="B948" s="73"/>
      <c r="C948" s="73"/>
      <c r="D948" s="73"/>
      <c r="E948" s="73"/>
      <c r="F948" s="73"/>
      <c r="G948" s="74"/>
      <c r="H948" s="73"/>
      <c r="I948" s="73"/>
      <c r="J948" s="73"/>
      <c r="K948" s="73"/>
      <c r="L948" s="73"/>
      <c r="M948" s="73"/>
      <c r="N948" s="73"/>
      <c r="O948" s="73"/>
      <c r="P948" s="73"/>
      <c r="Q948" s="73"/>
      <c r="R948" s="73"/>
      <c r="S948" s="73"/>
      <c r="T948" s="73"/>
      <c r="U948" s="73"/>
      <c r="V948" s="73"/>
      <c r="W948" s="73"/>
      <c r="X948" s="73"/>
      <c r="Y948" s="73"/>
      <c r="Z948" s="73"/>
    </row>
    <row r="949">
      <c r="A949" s="73"/>
      <c r="B949" s="73"/>
      <c r="C949" s="73"/>
      <c r="D949" s="73"/>
      <c r="E949" s="73"/>
      <c r="F949" s="73"/>
      <c r="G949" s="74"/>
      <c r="H949" s="73"/>
      <c r="I949" s="73"/>
      <c r="J949" s="73"/>
      <c r="K949" s="73"/>
      <c r="L949" s="73"/>
      <c r="M949" s="73"/>
      <c r="N949" s="73"/>
      <c r="O949" s="73"/>
      <c r="P949" s="73"/>
      <c r="Q949" s="73"/>
      <c r="R949" s="73"/>
      <c r="S949" s="73"/>
      <c r="T949" s="73"/>
      <c r="U949" s="73"/>
      <c r="V949" s="73"/>
      <c r="W949" s="73"/>
      <c r="X949" s="73"/>
      <c r="Y949" s="73"/>
      <c r="Z949" s="73"/>
    </row>
    <row r="950">
      <c r="A950" s="73"/>
      <c r="B950" s="73"/>
      <c r="C950" s="73"/>
      <c r="D950" s="73"/>
      <c r="E950" s="73"/>
      <c r="F950" s="73"/>
      <c r="G950" s="74"/>
      <c r="H950" s="73"/>
      <c r="I950" s="73"/>
      <c r="J950" s="73"/>
      <c r="K950" s="73"/>
      <c r="L950" s="73"/>
      <c r="M950" s="73"/>
      <c r="N950" s="73"/>
      <c r="O950" s="73"/>
      <c r="P950" s="73"/>
      <c r="Q950" s="73"/>
      <c r="R950" s="73"/>
      <c r="S950" s="73"/>
      <c r="T950" s="73"/>
      <c r="U950" s="73"/>
      <c r="V950" s="73"/>
      <c r="W950" s="73"/>
      <c r="X950" s="73"/>
      <c r="Y950" s="73"/>
      <c r="Z950" s="73"/>
    </row>
    <row r="951">
      <c r="A951" s="73"/>
      <c r="B951" s="73"/>
      <c r="C951" s="73"/>
      <c r="D951" s="73"/>
      <c r="E951" s="73"/>
      <c r="F951" s="73"/>
      <c r="G951" s="74"/>
      <c r="H951" s="73"/>
      <c r="I951" s="73"/>
      <c r="J951" s="73"/>
      <c r="K951" s="73"/>
      <c r="L951" s="73"/>
      <c r="M951" s="73"/>
      <c r="N951" s="73"/>
      <c r="O951" s="73"/>
      <c r="P951" s="73"/>
      <c r="Q951" s="73"/>
      <c r="R951" s="73"/>
      <c r="S951" s="73"/>
      <c r="T951" s="73"/>
      <c r="U951" s="73"/>
      <c r="V951" s="73"/>
      <c r="W951" s="73"/>
      <c r="X951" s="73"/>
      <c r="Y951" s="73"/>
      <c r="Z951" s="73"/>
    </row>
    <row r="952">
      <c r="A952" s="73"/>
      <c r="B952" s="73"/>
      <c r="C952" s="73"/>
      <c r="D952" s="73"/>
      <c r="E952" s="73"/>
      <c r="F952" s="73"/>
      <c r="G952" s="74"/>
      <c r="H952" s="73"/>
      <c r="I952" s="73"/>
      <c r="J952" s="73"/>
      <c r="K952" s="73"/>
      <c r="L952" s="73"/>
      <c r="M952" s="73"/>
      <c r="N952" s="73"/>
      <c r="O952" s="73"/>
      <c r="P952" s="73"/>
      <c r="Q952" s="73"/>
      <c r="R952" s="73"/>
      <c r="S952" s="73"/>
      <c r="T952" s="73"/>
      <c r="U952" s="73"/>
      <c r="V952" s="73"/>
      <c r="W952" s="73"/>
      <c r="X952" s="73"/>
      <c r="Y952" s="73"/>
      <c r="Z952" s="73"/>
    </row>
    <row r="953">
      <c r="A953" s="73"/>
      <c r="B953" s="73"/>
      <c r="C953" s="73"/>
      <c r="D953" s="73"/>
      <c r="E953" s="73"/>
      <c r="F953" s="73"/>
      <c r="G953" s="74"/>
      <c r="H953" s="73"/>
      <c r="I953" s="73"/>
      <c r="J953" s="73"/>
      <c r="K953" s="73"/>
      <c r="L953" s="73"/>
      <c r="M953" s="73"/>
      <c r="N953" s="73"/>
      <c r="O953" s="73"/>
      <c r="P953" s="73"/>
      <c r="Q953" s="73"/>
      <c r="R953" s="73"/>
      <c r="S953" s="73"/>
      <c r="T953" s="73"/>
      <c r="U953" s="73"/>
      <c r="V953" s="73"/>
      <c r="W953" s="73"/>
      <c r="X953" s="73"/>
      <c r="Y953" s="73"/>
      <c r="Z953" s="73"/>
    </row>
    <row r="954">
      <c r="A954" s="73"/>
      <c r="B954" s="73"/>
      <c r="C954" s="73"/>
      <c r="D954" s="73"/>
      <c r="E954" s="73"/>
      <c r="F954" s="73"/>
      <c r="G954" s="74"/>
      <c r="H954" s="73"/>
      <c r="I954" s="73"/>
      <c r="J954" s="73"/>
      <c r="K954" s="73"/>
      <c r="L954" s="73"/>
      <c r="M954" s="73"/>
      <c r="N954" s="73"/>
      <c r="O954" s="73"/>
      <c r="P954" s="73"/>
      <c r="Q954" s="73"/>
      <c r="R954" s="73"/>
      <c r="S954" s="73"/>
      <c r="T954" s="73"/>
      <c r="U954" s="73"/>
      <c r="V954" s="73"/>
      <c r="W954" s="73"/>
      <c r="X954" s="73"/>
      <c r="Y954" s="73"/>
      <c r="Z954" s="73"/>
    </row>
    <row r="955">
      <c r="A955" s="73"/>
      <c r="B955" s="73"/>
      <c r="C955" s="73"/>
      <c r="D955" s="73"/>
      <c r="E955" s="73"/>
      <c r="F955" s="73"/>
      <c r="G955" s="74"/>
      <c r="H955" s="73"/>
      <c r="I955" s="73"/>
      <c r="J955" s="73"/>
      <c r="K955" s="73"/>
      <c r="L955" s="73"/>
      <c r="M955" s="73"/>
      <c r="N955" s="73"/>
      <c r="O955" s="73"/>
      <c r="P955" s="73"/>
      <c r="Q955" s="73"/>
      <c r="R955" s="73"/>
      <c r="S955" s="73"/>
      <c r="T955" s="73"/>
      <c r="U955" s="73"/>
      <c r="V955" s="73"/>
      <c r="W955" s="73"/>
      <c r="X955" s="73"/>
      <c r="Y955" s="73"/>
      <c r="Z955" s="73"/>
    </row>
    <row r="956">
      <c r="A956" s="73"/>
      <c r="B956" s="73"/>
      <c r="C956" s="73"/>
      <c r="D956" s="73"/>
      <c r="E956" s="73"/>
      <c r="F956" s="73"/>
      <c r="G956" s="74"/>
      <c r="H956" s="73"/>
      <c r="I956" s="73"/>
      <c r="J956" s="73"/>
      <c r="K956" s="73"/>
      <c r="L956" s="73"/>
      <c r="M956" s="73"/>
      <c r="N956" s="73"/>
      <c r="O956" s="73"/>
      <c r="P956" s="73"/>
      <c r="Q956" s="73"/>
      <c r="R956" s="73"/>
      <c r="S956" s="73"/>
      <c r="T956" s="73"/>
      <c r="U956" s="73"/>
      <c r="V956" s="73"/>
      <c r="W956" s="73"/>
      <c r="X956" s="73"/>
      <c r="Y956" s="73"/>
      <c r="Z956" s="73"/>
    </row>
    <row r="957">
      <c r="A957" s="73"/>
      <c r="B957" s="73"/>
      <c r="C957" s="73"/>
      <c r="D957" s="73"/>
      <c r="E957" s="73"/>
      <c r="F957" s="73"/>
      <c r="G957" s="74"/>
      <c r="H957" s="73"/>
      <c r="I957" s="73"/>
      <c r="J957" s="73"/>
      <c r="K957" s="73"/>
      <c r="L957" s="73"/>
      <c r="M957" s="73"/>
      <c r="N957" s="73"/>
      <c r="O957" s="73"/>
      <c r="P957" s="73"/>
      <c r="Q957" s="73"/>
      <c r="R957" s="73"/>
      <c r="S957" s="73"/>
      <c r="T957" s="73"/>
      <c r="U957" s="73"/>
      <c r="V957" s="73"/>
      <c r="W957" s="73"/>
      <c r="X957" s="73"/>
      <c r="Y957" s="73"/>
      <c r="Z957" s="73"/>
    </row>
    <row r="958">
      <c r="A958" s="73"/>
      <c r="B958" s="73"/>
      <c r="C958" s="73"/>
      <c r="D958" s="73"/>
      <c r="E958" s="73"/>
      <c r="F958" s="73"/>
      <c r="G958" s="74"/>
      <c r="H958" s="73"/>
      <c r="I958" s="73"/>
      <c r="J958" s="73"/>
      <c r="K958" s="73"/>
      <c r="L958" s="73"/>
      <c r="M958" s="73"/>
      <c r="N958" s="73"/>
      <c r="O958" s="73"/>
      <c r="P958" s="73"/>
      <c r="Q958" s="73"/>
      <c r="R958" s="73"/>
      <c r="S958" s="73"/>
      <c r="T958" s="73"/>
      <c r="U958" s="73"/>
      <c r="V958" s="73"/>
      <c r="W958" s="73"/>
      <c r="X958" s="73"/>
      <c r="Y958" s="73"/>
      <c r="Z958" s="73"/>
    </row>
    <row r="959">
      <c r="A959" s="73"/>
      <c r="B959" s="73"/>
      <c r="C959" s="73"/>
      <c r="D959" s="73"/>
      <c r="E959" s="73"/>
      <c r="F959" s="73"/>
      <c r="G959" s="74"/>
      <c r="H959" s="73"/>
      <c r="I959" s="73"/>
      <c r="J959" s="73"/>
      <c r="K959" s="73"/>
      <c r="L959" s="73"/>
      <c r="M959" s="73"/>
      <c r="N959" s="73"/>
      <c r="O959" s="73"/>
      <c r="P959" s="73"/>
      <c r="Q959" s="73"/>
      <c r="R959" s="73"/>
      <c r="S959" s="73"/>
      <c r="T959" s="73"/>
      <c r="U959" s="73"/>
      <c r="V959" s="73"/>
      <c r="W959" s="73"/>
      <c r="X959" s="73"/>
      <c r="Y959" s="73"/>
      <c r="Z959" s="73"/>
    </row>
    <row r="960">
      <c r="A960" s="73"/>
      <c r="B960" s="73"/>
      <c r="C960" s="73"/>
      <c r="D960" s="73"/>
      <c r="E960" s="73"/>
      <c r="F960" s="73"/>
      <c r="G960" s="74"/>
      <c r="H960" s="73"/>
      <c r="I960" s="73"/>
      <c r="J960" s="73"/>
      <c r="K960" s="73"/>
      <c r="L960" s="73"/>
      <c r="M960" s="73"/>
      <c r="N960" s="73"/>
      <c r="O960" s="73"/>
      <c r="P960" s="73"/>
      <c r="Q960" s="73"/>
      <c r="R960" s="73"/>
      <c r="S960" s="73"/>
      <c r="T960" s="73"/>
      <c r="U960" s="73"/>
      <c r="V960" s="73"/>
      <c r="W960" s="73"/>
      <c r="X960" s="73"/>
      <c r="Y960" s="73"/>
      <c r="Z960" s="73"/>
    </row>
    <row r="961">
      <c r="A961" s="73"/>
      <c r="B961" s="73"/>
      <c r="C961" s="73"/>
      <c r="D961" s="73"/>
      <c r="E961" s="73"/>
      <c r="F961" s="73"/>
      <c r="G961" s="74"/>
      <c r="H961" s="73"/>
      <c r="I961" s="73"/>
      <c r="J961" s="73"/>
      <c r="K961" s="73"/>
      <c r="L961" s="73"/>
      <c r="M961" s="73"/>
      <c r="N961" s="73"/>
      <c r="O961" s="73"/>
      <c r="P961" s="73"/>
      <c r="Q961" s="73"/>
      <c r="R961" s="73"/>
      <c r="S961" s="73"/>
      <c r="T961" s="73"/>
      <c r="U961" s="73"/>
      <c r="V961" s="73"/>
      <c r="W961" s="73"/>
      <c r="X961" s="73"/>
      <c r="Y961" s="73"/>
      <c r="Z961" s="73"/>
    </row>
    <row r="962">
      <c r="A962" s="73"/>
      <c r="B962" s="73"/>
      <c r="C962" s="73"/>
      <c r="D962" s="73"/>
      <c r="E962" s="73"/>
      <c r="F962" s="73"/>
      <c r="G962" s="74"/>
      <c r="H962" s="73"/>
      <c r="I962" s="73"/>
      <c r="J962" s="73"/>
      <c r="K962" s="73"/>
      <c r="L962" s="73"/>
      <c r="M962" s="73"/>
      <c r="N962" s="73"/>
      <c r="O962" s="73"/>
      <c r="P962" s="73"/>
      <c r="Q962" s="73"/>
      <c r="R962" s="73"/>
      <c r="S962" s="73"/>
      <c r="T962" s="73"/>
      <c r="U962" s="73"/>
      <c r="V962" s="73"/>
      <c r="W962" s="73"/>
      <c r="X962" s="73"/>
      <c r="Y962" s="73"/>
      <c r="Z962" s="73"/>
    </row>
    <row r="963">
      <c r="A963" s="73"/>
      <c r="B963" s="73"/>
      <c r="C963" s="73"/>
      <c r="D963" s="73"/>
      <c r="E963" s="73"/>
      <c r="F963" s="73"/>
      <c r="G963" s="74"/>
      <c r="H963" s="73"/>
      <c r="I963" s="73"/>
      <c r="J963" s="73"/>
      <c r="K963" s="73"/>
      <c r="L963" s="73"/>
      <c r="M963" s="73"/>
      <c r="N963" s="73"/>
      <c r="O963" s="73"/>
      <c r="P963" s="73"/>
      <c r="Q963" s="73"/>
      <c r="R963" s="73"/>
      <c r="S963" s="73"/>
      <c r="T963" s="73"/>
      <c r="U963" s="73"/>
      <c r="V963" s="73"/>
      <c r="W963" s="73"/>
      <c r="X963" s="73"/>
      <c r="Y963" s="73"/>
      <c r="Z963" s="73"/>
    </row>
    <row r="964">
      <c r="A964" s="73"/>
      <c r="B964" s="73"/>
      <c r="C964" s="73"/>
      <c r="D964" s="73"/>
      <c r="E964" s="73"/>
      <c r="F964" s="73"/>
      <c r="G964" s="74"/>
      <c r="H964" s="73"/>
      <c r="I964" s="73"/>
      <c r="J964" s="73"/>
      <c r="K964" s="73"/>
      <c r="L964" s="73"/>
      <c r="M964" s="73"/>
      <c r="N964" s="73"/>
      <c r="O964" s="73"/>
      <c r="P964" s="73"/>
      <c r="Q964" s="73"/>
      <c r="R964" s="73"/>
      <c r="S964" s="73"/>
      <c r="T964" s="73"/>
      <c r="U964" s="73"/>
      <c r="V964" s="73"/>
      <c r="W964" s="73"/>
      <c r="X964" s="73"/>
      <c r="Y964" s="73"/>
      <c r="Z964" s="73"/>
    </row>
    <row r="965">
      <c r="A965" s="73"/>
      <c r="B965" s="73"/>
      <c r="C965" s="73"/>
      <c r="D965" s="73"/>
      <c r="E965" s="73"/>
      <c r="F965" s="73"/>
      <c r="G965" s="74"/>
      <c r="H965" s="73"/>
      <c r="I965" s="73"/>
      <c r="J965" s="73"/>
      <c r="K965" s="73"/>
      <c r="L965" s="73"/>
      <c r="M965" s="73"/>
      <c r="N965" s="73"/>
      <c r="O965" s="73"/>
      <c r="P965" s="73"/>
      <c r="Q965" s="73"/>
      <c r="R965" s="73"/>
      <c r="S965" s="73"/>
      <c r="T965" s="73"/>
      <c r="U965" s="73"/>
      <c r="V965" s="73"/>
      <c r="W965" s="73"/>
      <c r="X965" s="73"/>
      <c r="Y965" s="73"/>
      <c r="Z965" s="73"/>
    </row>
    <row r="966">
      <c r="A966" s="73"/>
      <c r="B966" s="73"/>
      <c r="C966" s="73"/>
      <c r="D966" s="73"/>
      <c r="E966" s="73"/>
      <c r="F966" s="73"/>
      <c r="G966" s="74"/>
      <c r="H966" s="73"/>
      <c r="I966" s="73"/>
      <c r="J966" s="73"/>
      <c r="K966" s="73"/>
      <c r="L966" s="73"/>
      <c r="M966" s="73"/>
      <c r="N966" s="73"/>
      <c r="O966" s="73"/>
      <c r="P966" s="73"/>
      <c r="Q966" s="73"/>
      <c r="R966" s="73"/>
      <c r="S966" s="73"/>
      <c r="T966" s="73"/>
      <c r="U966" s="73"/>
      <c r="V966" s="73"/>
      <c r="W966" s="73"/>
      <c r="X966" s="73"/>
      <c r="Y966" s="73"/>
      <c r="Z966" s="73"/>
    </row>
    <row r="967">
      <c r="A967" s="73"/>
      <c r="B967" s="73"/>
      <c r="C967" s="73"/>
      <c r="D967" s="73"/>
      <c r="E967" s="73"/>
      <c r="F967" s="73"/>
      <c r="G967" s="74"/>
      <c r="H967" s="73"/>
      <c r="I967" s="73"/>
      <c r="J967" s="73"/>
      <c r="K967" s="73"/>
      <c r="L967" s="73"/>
      <c r="M967" s="73"/>
      <c r="N967" s="73"/>
      <c r="O967" s="73"/>
      <c r="P967" s="73"/>
      <c r="Q967" s="73"/>
      <c r="R967" s="73"/>
      <c r="S967" s="73"/>
      <c r="T967" s="73"/>
      <c r="U967" s="73"/>
      <c r="V967" s="73"/>
      <c r="W967" s="73"/>
      <c r="X967" s="73"/>
      <c r="Y967" s="73"/>
      <c r="Z967" s="73"/>
    </row>
    <row r="968">
      <c r="A968" s="73"/>
      <c r="B968" s="73"/>
      <c r="C968" s="73"/>
      <c r="D968" s="73"/>
      <c r="E968" s="73"/>
      <c r="F968" s="73"/>
      <c r="G968" s="74"/>
      <c r="H968" s="73"/>
      <c r="I968" s="73"/>
      <c r="J968" s="73"/>
      <c r="K968" s="73"/>
      <c r="L968" s="73"/>
      <c r="M968" s="73"/>
      <c r="N968" s="73"/>
      <c r="O968" s="73"/>
      <c r="P968" s="73"/>
      <c r="Q968" s="73"/>
      <c r="R968" s="73"/>
      <c r="S968" s="73"/>
      <c r="T968" s="73"/>
      <c r="U968" s="73"/>
      <c r="V968" s="73"/>
      <c r="W968" s="73"/>
      <c r="X968" s="73"/>
      <c r="Y968" s="73"/>
      <c r="Z968" s="73"/>
    </row>
    <row r="969">
      <c r="A969" s="73"/>
      <c r="B969" s="73"/>
      <c r="C969" s="73"/>
      <c r="D969" s="73"/>
      <c r="E969" s="73"/>
      <c r="F969" s="73"/>
      <c r="G969" s="74"/>
      <c r="H969" s="73"/>
      <c r="I969" s="73"/>
      <c r="J969" s="73"/>
      <c r="K969" s="73"/>
      <c r="L969" s="73"/>
      <c r="M969" s="73"/>
      <c r="N969" s="73"/>
      <c r="O969" s="73"/>
      <c r="P969" s="73"/>
      <c r="Q969" s="73"/>
      <c r="R969" s="73"/>
      <c r="S969" s="73"/>
      <c r="T969" s="73"/>
      <c r="U969" s="73"/>
      <c r="V969" s="73"/>
      <c r="W969" s="73"/>
      <c r="X969" s="73"/>
      <c r="Y969" s="73"/>
      <c r="Z969" s="73"/>
    </row>
    <row r="970">
      <c r="A970" s="73"/>
      <c r="B970" s="73"/>
      <c r="C970" s="73"/>
      <c r="D970" s="73"/>
      <c r="E970" s="73"/>
      <c r="F970" s="73"/>
      <c r="G970" s="74"/>
      <c r="H970" s="73"/>
      <c r="I970" s="73"/>
      <c r="J970" s="73"/>
      <c r="K970" s="73"/>
      <c r="L970" s="73"/>
      <c r="M970" s="73"/>
      <c r="N970" s="73"/>
      <c r="O970" s="73"/>
      <c r="P970" s="73"/>
      <c r="Q970" s="73"/>
      <c r="R970" s="73"/>
      <c r="S970" s="73"/>
      <c r="T970" s="73"/>
      <c r="U970" s="73"/>
      <c r="V970" s="73"/>
      <c r="W970" s="73"/>
      <c r="X970" s="73"/>
      <c r="Y970" s="73"/>
      <c r="Z970" s="73"/>
    </row>
    <row r="971">
      <c r="A971" s="73"/>
      <c r="B971" s="73"/>
      <c r="C971" s="73"/>
      <c r="D971" s="73"/>
      <c r="E971" s="73"/>
      <c r="F971" s="73"/>
      <c r="G971" s="74"/>
      <c r="H971" s="73"/>
      <c r="I971" s="73"/>
      <c r="J971" s="73"/>
      <c r="K971" s="73"/>
      <c r="L971" s="73"/>
      <c r="M971" s="73"/>
      <c r="N971" s="73"/>
      <c r="O971" s="73"/>
      <c r="P971" s="73"/>
      <c r="Q971" s="73"/>
      <c r="R971" s="73"/>
      <c r="S971" s="73"/>
      <c r="T971" s="73"/>
      <c r="U971" s="73"/>
      <c r="V971" s="73"/>
      <c r="W971" s="73"/>
      <c r="X971" s="73"/>
      <c r="Y971" s="73"/>
      <c r="Z971" s="73"/>
    </row>
    <row r="972">
      <c r="A972" s="73"/>
      <c r="B972" s="73"/>
      <c r="C972" s="73"/>
      <c r="D972" s="73"/>
      <c r="E972" s="73"/>
      <c r="F972" s="73"/>
      <c r="G972" s="74"/>
      <c r="H972" s="73"/>
      <c r="I972" s="73"/>
      <c r="J972" s="73"/>
      <c r="K972" s="73"/>
      <c r="L972" s="73"/>
      <c r="M972" s="73"/>
      <c r="N972" s="73"/>
      <c r="O972" s="73"/>
      <c r="P972" s="73"/>
      <c r="Q972" s="73"/>
      <c r="R972" s="73"/>
      <c r="S972" s="73"/>
      <c r="T972" s="73"/>
      <c r="U972" s="73"/>
      <c r="V972" s="73"/>
      <c r="W972" s="73"/>
      <c r="X972" s="73"/>
      <c r="Y972" s="73"/>
      <c r="Z972" s="73"/>
    </row>
    <row r="973">
      <c r="A973" s="73"/>
      <c r="B973" s="73"/>
      <c r="C973" s="73"/>
      <c r="D973" s="73"/>
      <c r="E973" s="73"/>
      <c r="F973" s="73"/>
      <c r="G973" s="74"/>
      <c r="H973" s="73"/>
      <c r="I973" s="73"/>
      <c r="J973" s="73"/>
      <c r="K973" s="73"/>
      <c r="L973" s="73"/>
      <c r="M973" s="73"/>
      <c r="N973" s="73"/>
      <c r="O973" s="73"/>
      <c r="P973" s="73"/>
      <c r="Q973" s="73"/>
      <c r="R973" s="73"/>
      <c r="S973" s="73"/>
      <c r="T973" s="73"/>
      <c r="U973" s="73"/>
      <c r="V973" s="73"/>
      <c r="W973" s="73"/>
      <c r="X973" s="73"/>
      <c r="Y973" s="73"/>
      <c r="Z973" s="73"/>
    </row>
    <row r="974">
      <c r="A974" s="73"/>
      <c r="B974" s="73"/>
      <c r="C974" s="73"/>
      <c r="D974" s="73"/>
      <c r="E974" s="73"/>
      <c r="F974" s="73"/>
      <c r="G974" s="74"/>
      <c r="H974" s="73"/>
      <c r="I974" s="73"/>
      <c r="J974" s="73"/>
      <c r="K974" s="73"/>
      <c r="L974" s="73"/>
      <c r="M974" s="73"/>
      <c r="N974" s="73"/>
      <c r="O974" s="73"/>
      <c r="P974" s="73"/>
      <c r="Q974" s="73"/>
      <c r="R974" s="73"/>
      <c r="S974" s="73"/>
      <c r="T974" s="73"/>
      <c r="U974" s="73"/>
      <c r="V974" s="73"/>
      <c r="W974" s="73"/>
      <c r="X974" s="73"/>
      <c r="Y974" s="73"/>
      <c r="Z974" s="73"/>
    </row>
    <row r="975">
      <c r="A975" s="73"/>
      <c r="B975" s="73"/>
      <c r="C975" s="73"/>
      <c r="D975" s="73"/>
      <c r="E975" s="73"/>
      <c r="F975" s="73"/>
      <c r="G975" s="74"/>
      <c r="H975" s="73"/>
      <c r="I975" s="73"/>
      <c r="J975" s="73"/>
      <c r="K975" s="73"/>
      <c r="L975" s="73"/>
      <c r="M975" s="73"/>
      <c r="N975" s="73"/>
      <c r="O975" s="73"/>
      <c r="P975" s="73"/>
      <c r="Q975" s="73"/>
      <c r="R975" s="73"/>
      <c r="S975" s="73"/>
      <c r="T975" s="73"/>
      <c r="U975" s="73"/>
      <c r="V975" s="73"/>
      <c r="W975" s="73"/>
      <c r="X975" s="73"/>
      <c r="Y975" s="73"/>
      <c r="Z975" s="73"/>
    </row>
    <row r="976">
      <c r="A976" s="73"/>
      <c r="B976" s="73"/>
      <c r="C976" s="73"/>
      <c r="D976" s="73"/>
      <c r="E976" s="73"/>
      <c r="F976" s="73"/>
      <c r="G976" s="74"/>
      <c r="H976" s="73"/>
      <c r="I976" s="73"/>
      <c r="J976" s="73"/>
      <c r="K976" s="73"/>
      <c r="L976" s="73"/>
      <c r="M976" s="73"/>
      <c r="N976" s="73"/>
      <c r="O976" s="73"/>
      <c r="P976" s="73"/>
      <c r="Q976" s="73"/>
      <c r="R976" s="73"/>
      <c r="S976" s="73"/>
      <c r="T976" s="73"/>
      <c r="U976" s="73"/>
      <c r="V976" s="73"/>
      <c r="W976" s="73"/>
      <c r="X976" s="73"/>
      <c r="Y976" s="73"/>
      <c r="Z976" s="73"/>
    </row>
    <row r="977">
      <c r="A977" s="73"/>
      <c r="B977" s="73"/>
      <c r="C977" s="73"/>
      <c r="D977" s="73"/>
      <c r="E977" s="73"/>
      <c r="F977" s="73"/>
      <c r="G977" s="74"/>
      <c r="H977" s="73"/>
      <c r="I977" s="73"/>
      <c r="J977" s="73"/>
      <c r="K977" s="73"/>
      <c r="L977" s="73"/>
      <c r="M977" s="73"/>
      <c r="N977" s="73"/>
      <c r="O977" s="73"/>
      <c r="P977" s="73"/>
      <c r="Q977" s="73"/>
      <c r="R977" s="73"/>
      <c r="S977" s="73"/>
      <c r="T977" s="73"/>
      <c r="U977" s="73"/>
      <c r="V977" s="73"/>
      <c r="W977" s="73"/>
      <c r="X977" s="73"/>
      <c r="Y977" s="73"/>
      <c r="Z977" s="73"/>
    </row>
    <row r="978">
      <c r="A978" s="73"/>
      <c r="B978" s="73"/>
      <c r="C978" s="73"/>
      <c r="D978" s="73"/>
      <c r="E978" s="73"/>
      <c r="F978" s="73"/>
      <c r="G978" s="74"/>
      <c r="H978" s="73"/>
      <c r="I978" s="73"/>
      <c r="J978" s="73"/>
      <c r="K978" s="73"/>
      <c r="L978" s="73"/>
      <c r="M978" s="73"/>
      <c r="N978" s="73"/>
      <c r="O978" s="73"/>
      <c r="P978" s="73"/>
      <c r="Q978" s="73"/>
      <c r="R978" s="73"/>
      <c r="S978" s="73"/>
      <c r="T978" s="73"/>
      <c r="U978" s="73"/>
      <c r="V978" s="73"/>
      <c r="W978" s="73"/>
      <c r="X978" s="73"/>
      <c r="Y978" s="73"/>
      <c r="Z978" s="73"/>
    </row>
    <row r="979">
      <c r="A979" s="73"/>
      <c r="B979" s="73"/>
      <c r="C979" s="73"/>
      <c r="D979" s="73"/>
      <c r="E979" s="73"/>
      <c r="F979" s="73"/>
      <c r="G979" s="74"/>
      <c r="H979" s="73"/>
      <c r="I979" s="73"/>
      <c r="J979" s="73"/>
      <c r="K979" s="73"/>
      <c r="L979" s="73"/>
      <c r="M979" s="73"/>
      <c r="N979" s="73"/>
      <c r="O979" s="73"/>
      <c r="P979" s="73"/>
      <c r="Q979" s="73"/>
      <c r="R979" s="73"/>
      <c r="S979" s="73"/>
      <c r="T979" s="73"/>
      <c r="U979" s="73"/>
      <c r="V979" s="73"/>
      <c r="W979" s="73"/>
      <c r="X979" s="73"/>
      <c r="Y979" s="73"/>
      <c r="Z979" s="73"/>
    </row>
    <row r="980">
      <c r="A980" s="73"/>
      <c r="B980" s="73"/>
      <c r="C980" s="73"/>
      <c r="D980" s="73"/>
      <c r="E980" s="73"/>
      <c r="F980" s="73"/>
      <c r="G980" s="74"/>
      <c r="H980" s="73"/>
      <c r="I980" s="73"/>
      <c r="J980" s="73"/>
      <c r="K980" s="73"/>
      <c r="L980" s="73"/>
      <c r="M980" s="73"/>
      <c r="N980" s="73"/>
      <c r="O980" s="73"/>
      <c r="P980" s="73"/>
      <c r="Q980" s="73"/>
      <c r="R980" s="73"/>
      <c r="S980" s="73"/>
      <c r="T980" s="73"/>
      <c r="U980" s="73"/>
      <c r="V980" s="73"/>
      <c r="W980" s="73"/>
      <c r="X980" s="73"/>
      <c r="Y980" s="73"/>
      <c r="Z980" s="73"/>
    </row>
    <row r="981">
      <c r="A981" s="73"/>
      <c r="B981" s="73"/>
      <c r="C981" s="73"/>
      <c r="D981" s="73"/>
      <c r="E981" s="73"/>
      <c r="F981" s="73"/>
      <c r="G981" s="74"/>
      <c r="H981" s="73"/>
      <c r="I981" s="73"/>
      <c r="J981" s="73"/>
      <c r="K981" s="73"/>
      <c r="L981" s="73"/>
      <c r="M981" s="73"/>
      <c r="N981" s="73"/>
      <c r="O981" s="73"/>
      <c r="P981" s="73"/>
      <c r="Q981" s="73"/>
      <c r="R981" s="73"/>
      <c r="S981" s="73"/>
      <c r="T981" s="73"/>
      <c r="U981" s="73"/>
      <c r="V981" s="73"/>
      <c r="W981" s="73"/>
      <c r="X981" s="73"/>
      <c r="Y981" s="73"/>
      <c r="Z981" s="73"/>
    </row>
    <row r="982">
      <c r="A982" s="73"/>
      <c r="B982" s="73"/>
      <c r="C982" s="73"/>
      <c r="D982" s="73"/>
      <c r="E982" s="73"/>
      <c r="F982" s="73"/>
      <c r="G982" s="74"/>
      <c r="H982" s="73"/>
      <c r="I982" s="73"/>
      <c r="J982" s="73"/>
      <c r="K982" s="73"/>
      <c r="L982" s="73"/>
      <c r="M982" s="73"/>
      <c r="N982" s="73"/>
      <c r="O982" s="73"/>
      <c r="P982" s="73"/>
      <c r="Q982" s="73"/>
      <c r="R982" s="73"/>
      <c r="S982" s="73"/>
      <c r="T982" s="73"/>
      <c r="U982" s="73"/>
      <c r="V982" s="73"/>
      <c r="W982" s="73"/>
      <c r="X982" s="73"/>
      <c r="Y982" s="73"/>
      <c r="Z982" s="73"/>
    </row>
    <row r="983">
      <c r="A983" s="73"/>
      <c r="B983" s="73"/>
      <c r="C983" s="73"/>
      <c r="D983" s="73"/>
      <c r="E983" s="73"/>
      <c r="F983" s="73"/>
      <c r="G983" s="74"/>
      <c r="H983" s="73"/>
      <c r="I983" s="73"/>
      <c r="J983" s="73"/>
      <c r="K983" s="73"/>
      <c r="L983" s="73"/>
      <c r="M983" s="73"/>
      <c r="N983" s="73"/>
      <c r="O983" s="73"/>
      <c r="P983" s="73"/>
      <c r="Q983" s="73"/>
      <c r="R983" s="73"/>
      <c r="S983" s="73"/>
      <c r="T983" s="73"/>
      <c r="U983" s="73"/>
      <c r="V983" s="73"/>
      <c r="W983" s="73"/>
      <c r="X983" s="73"/>
      <c r="Y983" s="73"/>
      <c r="Z983" s="73"/>
    </row>
    <row r="984">
      <c r="A984" s="73"/>
      <c r="B984" s="73"/>
      <c r="C984" s="73"/>
      <c r="D984" s="73"/>
      <c r="E984" s="73"/>
      <c r="F984" s="73"/>
      <c r="G984" s="74"/>
      <c r="H984" s="73"/>
      <c r="I984" s="73"/>
      <c r="J984" s="73"/>
      <c r="K984" s="73"/>
      <c r="L984" s="73"/>
      <c r="M984" s="73"/>
      <c r="N984" s="73"/>
      <c r="O984" s="73"/>
      <c r="P984" s="73"/>
      <c r="Q984" s="73"/>
      <c r="R984" s="73"/>
      <c r="S984" s="73"/>
      <c r="T984" s="73"/>
      <c r="U984" s="73"/>
      <c r="V984" s="73"/>
      <c r="W984" s="73"/>
      <c r="X984" s="73"/>
      <c r="Y984" s="73"/>
      <c r="Z984" s="73"/>
    </row>
    <row r="985">
      <c r="A985" s="73"/>
      <c r="B985" s="73"/>
      <c r="C985" s="73"/>
      <c r="D985" s="73"/>
      <c r="E985" s="73"/>
      <c r="F985" s="73"/>
      <c r="G985" s="74"/>
      <c r="H985" s="73"/>
      <c r="I985" s="73"/>
      <c r="J985" s="73"/>
      <c r="K985" s="73"/>
      <c r="L985" s="73"/>
      <c r="M985" s="73"/>
      <c r="N985" s="73"/>
      <c r="O985" s="73"/>
      <c r="P985" s="73"/>
      <c r="Q985" s="73"/>
      <c r="R985" s="73"/>
      <c r="S985" s="73"/>
      <c r="T985" s="73"/>
      <c r="U985" s="73"/>
      <c r="V985" s="73"/>
      <c r="W985" s="73"/>
      <c r="X985" s="73"/>
      <c r="Y985" s="73"/>
      <c r="Z985" s="73"/>
    </row>
    <row r="986">
      <c r="A986" s="73"/>
      <c r="B986" s="73"/>
      <c r="C986" s="73"/>
      <c r="D986" s="73"/>
      <c r="E986" s="73"/>
      <c r="F986" s="73"/>
      <c r="G986" s="74"/>
      <c r="H986" s="73"/>
      <c r="I986" s="73"/>
      <c r="J986" s="73"/>
      <c r="K986" s="73"/>
      <c r="L986" s="73"/>
      <c r="M986" s="73"/>
      <c r="N986" s="73"/>
      <c r="O986" s="73"/>
      <c r="P986" s="73"/>
      <c r="Q986" s="73"/>
      <c r="R986" s="73"/>
      <c r="S986" s="73"/>
      <c r="T986" s="73"/>
      <c r="U986" s="73"/>
      <c r="V986" s="73"/>
      <c r="W986" s="73"/>
      <c r="X986" s="73"/>
      <c r="Y986" s="73"/>
      <c r="Z986" s="73"/>
    </row>
    <row r="987">
      <c r="A987" s="73"/>
      <c r="B987" s="73"/>
      <c r="C987" s="73"/>
      <c r="D987" s="73"/>
      <c r="E987" s="73"/>
      <c r="F987" s="73"/>
      <c r="G987" s="74"/>
      <c r="H987" s="73"/>
      <c r="I987" s="73"/>
      <c r="J987" s="73"/>
      <c r="K987" s="73"/>
      <c r="L987" s="73"/>
      <c r="M987" s="73"/>
      <c r="N987" s="73"/>
      <c r="O987" s="73"/>
      <c r="P987" s="73"/>
      <c r="Q987" s="73"/>
      <c r="R987" s="73"/>
      <c r="S987" s="73"/>
      <c r="T987" s="73"/>
      <c r="U987" s="73"/>
      <c r="V987" s="73"/>
      <c r="W987" s="73"/>
      <c r="X987" s="73"/>
      <c r="Y987" s="73"/>
      <c r="Z987" s="73"/>
    </row>
    <row r="988">
      <c r="A988" s="73"/>
      <c r="B988" s="73"/>
      <c r="C988" s="73"/>
      <c r="D988" s="73"/>
      <c r="E988" s="73"/>
      <c r="F988" s="73"/>
      <c r="G988" s="74"/>
      <c r="H988" s="73"/>
      <c r="I988" s="73"/>
      <c r="J988" s="73"/>
      <c r="K988" s="73"/>
      <c r="L988" s="73"/>
      <c r="M988" s="73"/>
      <c r="N988" s="73"/>
      <c r="O988" s="73"/>
      <c r="P988" s="73"/>
      <c r="Q988" s="73"/>
      <c r="R988" s="73"/>
      <c r="S988" s="73"/>
      <c r="T988" s="73"/>
      <c r="U988" s="73"/>
      <c r="V988" s="73"/>
      <c r="W988" s="73"/>
      <c r="X988" s="73"/>
      <c r="Y988" s="73"/>
      <c r="Z988" s="73"/>
    </row>
    <row r="989">
      <c r="A989" s="73"/>
      <c r="B989" s="73"/>
      <c r="C989" s="73"/>
      <c r="D989" s="73"/>
      <c r="E989" s="73"/>
      <c r="F989" s="73"/>
      <c r="G989" s="74"/>
      <c r="H989" s="73"/>
      <c r="I989" s="73"/>
      <c r="J989" s="73"/>
      <c r="K989" s="73"/>
      <c r="L989" s="73"/>
      <c r="M989" s="73"/>
      <c r="N989" s="73"/>
      <c r="O989" s="73"/>
      <c r="P989" s="73"/>
      <c r="Q989" s="73"/>
      <c r="R989" s="73"/>
      <c r="S989" s="73"/>
      <c r="T989" s="73"/>
      <c r="U989" s="73"/>
      <c r="V989" s="73"/>
      <c r="W989" s="73"/>
      <c r="X989" s="73"/>
      <c r="Y989" s="73"/>
      <c r="Z989" s="73"/>
    </row>
    <row r="990">
      <c r="A990" s="73"/>
      <c r="B990" s="73"/>
      <c r="C990" s="73"/>
      <c r="D990" s="73"/>
      <c r="E990" s="73"/>
      <c r="F990" s="73"/>
      <c r="G990" s="74"/>
      <c r="H990" s="73"/>
      <c r="I990" s="73"/>
      <c r="J990" s="73"/>
      <c r="K990" s="73"/>
      <c r="L990" s="73"/>
      <c r="M990" s="73"/>
      <c r="N990" s="73"/>
      <c r="O990" s="73"/>
      <c r="P990" s="73"/>
      <c r="Q990" s="73"/>
      <c r="R990" s="73"/>
      <c r="S990" s="73"/>
      <c r="T990" s="73"/>
      <c r="U990" s="73"/>
      <c r="V990" s="73"/>
      <c r="W990" s="73"/>
      <c r="X990" s="73"/>
      <c r="Y990" s="73"/>
      <c r="Z990" s="73"/>
    </row>
    <row r="991">
      <c r="A991" s="73"/>
      <c r="B991" s="73"/>
      <c r="C991" s="73"/>
      <c r="D991" s="73"/>
      <c r="E991" s="73"/>
      <c r="F991" s="73"/>
      <c r="G991" s="74"/>
      <c r="H991" s="73"/>
      <c r="I991" s="73"/>
      <c r="J991" s="73"/>
      <c r="K991" s="73"/>
      <c r="L991" s="73"/>
      <c r="M991" s="73"/>
      <c r="N991" s="73"/>
      <c r="O991" s="73"/>
      <c r="P991" s="73"/>
      <c r="Q991" s="73"/>
      <c r="R991" s="73"/>
      <c r="S991" s="73"/>
      <c r="T991" s="73"/>
      <c r="U991" s="73"/>
      <c r="V991" s="73"/>
      <c r="W991" s="73"/>
      <c r="X991" s="73"/>
      <c r="Y991" s="73"/>
      <c r="Z991" s="73"/>
    </row>
    <row r="992">
      <c r="A992" s="73"/>
      <c r="B992" s="73"/>
      <c r="C992" s="73"/>
      <c r="D992" s="73"/>
      <c r="E992" s="73"/>
      <c r="F992" s="73"/>
      <c r="G992" s="74"/>
      <c r="H992" s="73"/>
      <c r="I992" s="73"/>
      <c r="J992" s="73"/>
      <c r="K992" s="73"/>
      <c r="L992" s="73"/>
      <c r="M992" s="73"/>
      <c r="N992" s="73"/>
      <c r="O992" s="73"/>
      <c r="P992" s="73"/>
      <c r="Q992" s="73"/>
      <c r="R992" s="73"/>
      <c r="S992" s="73"/>
      <c r="T992" s="73"/>
      <c r="U992" s="73"/>
      <c r="V992" s="73"/>
      <c r="W992" s="73"/>
      <c r="X992" s="73"/>
      <c r="Y992" s="73"/>
      <c r="Z992" s="73"/>
    </row>
    <row r="993">
      <c r="A993" s="73"/>
      <c r="B993" s="73"/>
      <c r="C993" s="73"/>
      <c r="D993" s="73"/>
      <c r="E993" s="73"/>
      <c r="F993" s="73"/>
      <c r="G993" s="74"/>
      <c r="H993" s="73"/>
      <c r="I993" s="73"/>
      <c r="J993" s="73"/>
      <c r="K993" s="73"/>
      <c r="L993" s="73"/>
      <c r="M993" s="73"/>
      <c r="N993" s="73"/>
      <c r="O993" s="73"/>
      <c r="P993" s="73"/>
      <c r="Q993" s="73"/>
      <c r="R993" s="73"/>
      <c r="S993" s="73"/>
      <c r="T993" s="73"/>
      <c r="U993" s="73"/>
      <c r="V993" s="73"/>
      <c r="W993" s="73"/>
      <c r="X993" s="73"/>
      <c r="Y993" s="73"/>
      <c r="Z993" s="73"/>
    </row>
    <row r="994">
      <c r="A994" s="73"/>
      <c r="B994" s="73"/>
      <c r="C994" s="73"/>
      <c r="D994" s="73"/>
      <c r="E994" s="73"/>
      <c r="F994" s="73"/>
      <c r="G994" s="74"/>
      <c r="H994" s="73"/>
      <c r="I994" s="73"/>
      <c r="J994" s="73"/>
      <c r="K994" s="73"/>
      <c r="L994" s="73"/>
      <c r="M994" s="73"/>
      <c r="N994" s="73"/>
      <c r="O994" s="73"/>
      <c r="P994" s="73"/>
      <c r="Q994" s="73"/>
      <c r="R994" s="73"/>
      <c r="S994" s="73"/>
      <c r="T994" s="73"/>
      <c r="U994" s="73"/>
      <c r="V994" s="73"/>
      <c r="W994" s="73"/>
      <c r="X994" s="73"/>
      <c r="Y994" s="73"/>
      <c r="Z994" s="73"/>
    </row>
    <row r="995">
      <c r="A995" s="73"/>
      <c r="B995" s="73"/>
      <c r="C995" s="73"/>
      <c r="D995" s="73"/>
      <c r="E995" s="73"/>
      <c r="F995" s="73"/>
      <c r="G995" s="74"/>
      <c r="H995" s="73"/>
      <c r="I995" s="73"/>
      <c r="J995" s="73"/>
      <c r="K995" s="73"/>
      <c r="L995" s="73"/>
      <c r="M995" s="73"/>
      <c r="N995" s="73"/>
      <c r="O995" s="73"/>
      <c r="P995" s="73"/>
      <c r="Q995" s="73"/>
      <c r="R995" s="73"/>
      <c r="S995" s="73"/>
      <c r="T995" s="73"/>
      <c r="U995" s="73"/>
      <c r="V995" s="73"/>
      <c r="W995" s="73"/>
      <c r="X995" s="73"/>
      <c r="Y995" s="73"/>
      <c r="Z995" s="73"/>
    </row>
    <row r="996">
      <c r="A996" s="73"/>
      <c r="B996" s="73"/>
      <c r="C996" s="73"/>
      <c r="D996" s="73"/>
      <c r="E996" s="73"/>
      <c r="F996" s="73"/>
      <c r="G996" s="74"/>
      <c r="H996" s="73"/>
      <c r="I996" s="73"/>
      <c r="J996" s="73"/>
      <c r="K996" s="73"/>
      <c r="L996" s="73"/>
      <c r="M996" s="73"/>
      <c r="N996" s="73"/>
      <c r="O996" s="73"/>
      <c r="P996" s="73"/>
      <c r="Q996" s="73"/>
      <c r="R996" s="73"/>
      <c r="S996" s="73"/>
      <c r="T996" s="73"/>
      <c r="U996" s="73"/>
      <c r="V996" s="73"/>
      <c r="W996" s="73"/>
      <c r="X996" s="73"/>
      <c r="Y996" s="73"/>
      <c r="Z996" s="73"/>
    </row>
    <row r="997">
      <c r="A997" s="73"/>
      <c r="B997" s="73"/>
      <c r="C997" s="73"/>
      <c r="D997" s="73"/>
      <c r="E997" s="73"/>
      <c r="F997" s="73"/>
      <c r="G997" s="74"/>
      <c r="H997" s="73"/>
      <c r="I997" s="73"/>
      <c r="J997" s="73"/>
      <c r="K997" s="73"/>
      <c r="L997" s="73"/>
      <c r="M997" s="73"/>
      <c r="N997" s="73"/>
      <c r="O997" s="73"/>
      <c r="P997" s="73"/>
      <c r="Q997" s="73"/>
      <c r="R997" s="73"/>
      <c r="S997" s="73"/>
      <c r="T997" s="73"/>
      <c r="U997" s="73"/>
      <c r="V997" s="73"/>
      <c r="W997" s="73"/>
      <c r="X997" s="73"/>
      <c r="Y997" s="73"/>
      <c r="Z997" s="73"/>
    </row>
    <row r="998">
      <c r="A998" s="73"/>
      <c r="B998" s="73"/>
      <c r="C998" s="73"/>
      <c r="D998" s="73"/>
      <c r="E998" s="73"/>
      <c r="F998" s="73"/>
      <c r="G998" s="74"/>
      <c r="H998" s="73"/>
      <c r="I998" s="73"/>
      <c r="J998" s="73"/>
      <c r="K998" s="73"/>
      <c r="L998" s="73"/>
      <c r="M998" s="73"/>
      <c r="N998" s="73"/>
      <c r="O998" s="73"/>
      <c r="P998" s="73"/>
      <c r="Q998" s="73"/>
      <c r="R998" s="73"/>
      <c r="S998" s="73"/>
      <c r="T998" s="73"/>
      <c r="U998" s="73"/>
      <c r="V998" s="73"/>
      <c r="W998" s="73"/>
      <c r="X998" s="73"/>
      <c r="Y998" s="73"/>
      <c r="Z998" s="73"/>
    </row>
    <row r="999">
      <c r="A999" s="73"/>
      <c r="B999" s="73"/>
      <c r="C999" s="73"/>
      <c r="D999" s="73"/>
      <c r="E999" s="73"/>
      <c r="F999" s="73"/>
      <c r="G999" s="74"/>
      <c r="H999" s="73"/>
      <c r="I999" s="73"/>
      <c r="J999" s="73"/>
      <c r="K999" s="73"/>
      <c r="L999" s="73"/>
      <c r="M999" s="73"/>
      <c r="N999" s="73"/>
      <c r="O999" s="73"/>
      <c r="P999" s="73"/>
      <c r="Q999" s="73"/>
      <c r="R999" s="73"/>
      <c r="S999" s="73"/>
      <c r="T999" s="73"/>
      <c r="U999" s="73"/>
      <c r="V999" s="73"/>
      <c r="W999" s="73"/>
      <c r="X999" s="73"/>
      <c r="Y999" s="73"/>
      <c r="Z999" s="73"/>
    </row>
    <row r="1000">
      <c r="A1000" s="73"/>
      <c r="B1000" s="73"/>
      <c r="C1000" s="73"/>
      <c r="D1000" s="73"/>
      <c r="E1000" s="73"/>
      <c r="F1000" s="73"/>
      <c r="G1000" s="74"/>
      <c r="H1000" s="73"/>
      <c r="I1000" s="73"/>
      <c r="J1000" s="73"/>
      <c r="K1000" s="73"/>
      <c r="L1000" s="73"/>
      <c r="M1000" s="73"/>
      <c r="N1000" s="73"/>
      <c r="O1000" s="73"/>
      <c r="P1000" s="73"/>
      <c r="Q1000" s="73"/>
      <c r="R1000" s="73"/>
      <c r="S1000" s="73"/>
      <c r="T1000" s="73"/>
      <c r="U1000" s="73"/>
      <c r="V1000" s="73"/>
      <c r="W1000" s="73"/>
      <c r="X1000" s="73"/>
      <c r="Y1000" s="73"/>
      <c r="Z1000" s="73"/>
    </row>
    <row r="1001">
      <c r="A1001" s="73"/>
      <c r="B1001" s="73"/>
      <c r="C1001" s="73"/>
      <c r="D1001" s="73"/>
      <c r="E1001" s="73"/>
      <c r="F1001" s="73"/>
      <c r="G1001" s="74"/>
      <c r="H1001" s="73"/>
      <c r="I1001" s="73"/>
      <c r="J1001" s="73"/>
      <c r="K1001" s="73"/>
      <c r="L1001" s="73"/>
      <c r="M1001" s="73"/>
      <c r="N1001" s="73"/>
      <c r="O1001" s="73"/>
      <c r="P1001" s="73"/>
      <c r="Q1001" s="73"/>
      <c r="R1001" s="73"/>
      <c r="S1001" s="73"/>
      <c r="T1001" s="73"/>
      <c r="U1001" s="73"/>
      <c r="V1001" s="73"/>
      <c r="W1001" s="73"/>
      <c r="X1001" s="73"/>
      <c r="Y1001" s="73"/>
      <c r="Z1001" s="73"/>
    </row>
    <row r="1002">
      <c r="A1002" s="73"/>
      <c r="B1002" s="73"/>
      <c r="C1002" s="73"/>
      <c r="D1002" s="73"/>
      <c r="E1002" s="73"/>
      <c r="F1002" s="73"/>
      <c r="G1002" s="74"/>
      <c r="H1002" s="73"/>
      <c r="I1002" s="73"/>
      <c r="J1002" s="73"/>
      <c r="K1002" s="73"/>
      <c r="L1002" s="73"/>
      <c r="M1002" s="73"/>
      <c r="N1002" s="73"/>
      <c r="O1002" s="73"/>
      <c r="P1002" s="73"/>
      <c r="Q1002" s="73"/>
      <c r="R1002" s="73"/>
      <c r="S1002" s="73"/>
      <c r="T1002" s="73"/>
      <c r="U1002" s="73"/>
      <c r="V1002" s="73"/>
      <c r="W1002" s="73"/>
      <c r="X1002" s="73"/>
      <c r="Y1002" s="73"/>
      <c r="Z1002" s="73"/>
    </row>
    <row r="1003">
      <c r="A1003" s="73"/>
      <c r="B1003" s="73"/>
      <c r="C1003" s="73"/>
      <c r="D1003" s="73"/>
      <c r="E1003" s="73"/>
      <c r="F1003" s="73"/>
      <c r="G1003" s="74"/>
      <c r="H1003" s="73"/>
      <c r="I1003" s="73"/>
      <c r="J1003" s="73"/>
      <c r="K1003" s="73"/>
      <c r="L1003" s="73"/>
      <c r="M1003" s="73"/>
      <c r="N1003" s="73"/>
      <c r="O1003" s="73"/>
      <c r="P1003" s="73"/>
      <c r="Q1003" s="73"/>
      <c r="R1003" s="73"/>
      <c r="S1003" s="73"/>
      <c r="T1003" s="73"/>
      <c r="U1003" s="73"/>
      <c r="V1003" s="73"/>
      <c r="W1003" s="73"/>
      <c r="X1003" s="73"/>
      <c r="Y1003" s="73"/>
      <c r="Z1003" s="73"/>
    </row>
    <row r="1004">
      <c r="A1004" s="73"/>
      <c r="B1004" s="73"/>
      <c r="C1004" s="73"/>
      <c r="D1004" s="73"/>
      <c r="E1004" s="73"/>
      <c r="F1004" s="73"/>
      <c r="G1004" s="74"/>
      <c r="H1004" s="73"/>
      <c r="I1004" s="73"/>
      <c r="J1004" s="73"/>
      <c r="K1004" s="73"/>
      <c r="L1004" s="73"/>
      <c r="M1004" s="73"/>
      <c r="N1004" s="73"/>
      <c r="O1004" s="73"/>
      <c r="P1004" s="73"/>
      <c r="Q1004" s="73"/>
      <c r="R1004" s="73"/>
      <c r="S1004" s="73"/>
      <c r="T1004" s="73"/>
      <c r="U1004" s="73"/>
      <c r="V1004" s="73"/>
      <c r="W1004" s="73"/>
      <c r="X1004" s="73"/>
      <c r="Y1004" s="73"/>
      <c r="Z1004" s="73"/>
    </row>
    <row r="1005">
      <c r="A1005" s="73"/>
      <c r="B1005" s="73"/>
      <c r="C1005" s="73"/>
      <c r="D1005" s="73"/>
      <c r="E1005" s="73"/>
      <c r="F1005" s="73"/>
      <c r="G1005" s="74"/>
      <c r="H1005" s="73"/>
      <c r="I1005" s="73"/>
      <c r="J1005" s="73"/>
      <c r="K1005" s="73"/>
      <c r="L1005" s="73"/>
      <c r="M1005" s="73"/>
      <c r="N1005" s="73"/>
      <c r="O1005" s="73"/>
      <c r="P1005" s="73"/>
      <c r="Q1005" s="73"/>
      <c r="R1005" s="73"/>
      <c r="S1005" s="73"/>
      <c r="T1005" s="73"/>
      <c r="U1005" s="73"/>
      <c r="V1005" s="73"/>
      <c r="W1005" s="73"/>
      <c r="X1005" s="73"/>
      <c r="Y1005" s="73"/>
      <c r="Z1005" s="73"/>
    </row>
    <row r="1006">
      <c r="A1006" s="73"/>
      <c r="B1006" s="73"/>
      <c r="C1006" s="73"/>
      <c r="D1006" s="73"/>
      <c r="E1006" s="73"/>
      <c r="F1006" s="73"/>
      <c r="G1006" s="74"/>
      <c r="H1006" s="73"/>
      <c r="I1006" s="73"/>
      <c r="J1006" s="73"/>
      <c r="K1006" s="73"/>
      <c r="L1006" s="73"/>
      <c r="M1006" s="73"/>
      <c r="N1006" s="73"/>
      <c r="O1006" s="73"/>
      <c r="P1006" s="73"/>
      <c r="Q1006" s="73"/>
      <c r="R1006" s="73"/>
      <c r="S1006" s="73"/>
      <c r="T1006" s="73"/>
      <c r="U1006" s="73"/>
      <c r="V1006" s="73"/>
      <c r="W1006" s="73"/>
      <c r="X1006" s="73"/>
      <c r="Y1006" s="73"/>
      <c r="Z1006" s="73"/>
    </row>
    <row r="1007">
      <c r="A1007" s="73"/>
      <c r="B1007" s="73"/>
      <c r="C1007" s="73"/>
      <c r="D1007" s="73"/>
      <c r="E1007" s="73"/>
      <c r="F1007" s="73"/>
      <c r="G1007" s="74"/>
      <c r="H1007" s="73"/>
      <c r="I1007" s="73"/>
      <c r="J1007" s="73"/>
      <c r="K1007" s="73"/>
      <c r="L1007" s="73"/>
      <c r="M1007" s="73"/>
      <c r="N1007" s="73"/>
      <c r="O1007" s="73"/>
      <c r="P1007" s="73"/>
      <c r="Q1007" s="73"/>
      <c r="R1007" s="73"/>
      <c r="S1007" s="73"/>
      <c r="T1007" s="73"/>
      <c r="U1007" s="73"/>
      <c r="V1007" s="73"/>
      <c r="W1007" s="73"/>
      <c r="X1007" s="73"/>
      <c r="Y1007" s="73"/>
      <c r="Z1007" s="73"/>
    </row>
    <row r="1008">
      <c r="A1008" s="73"/>
      <c r="B1008" s="73"/>
      <c r="C1008" s="73"/>
      <c r="D1008" s="73"/>
      <c r="E1008" s="73"/>
      <c r="F1008" s="73"/>
      <c r="G1008" s="74"/>
      <c r="H1008" s="73"/>
      <c r="I1008" s="73"/>
      <c r="J1008" s="73"/>
      <c r="K1008" s="73"/>
      <c r="L1008" s="73"/>
      <c r="M1008" s="73"/>
      <c r="N1008" s="73"/>
      <c r="O1008" s="73"/>
      <c r="P1008" s="73"/>
      <c r="Q1008" s="73"/>
      <c r="R1008" s="73"/>
      <c r="S1008" s="73"/>
      <c r="T1008" s="73"/>
      <c r="U1008" s="73"/>
      <c r="V1008" s="73"/>
      <c r="W1008" s="73"/>
      <c r="X1008" s="73"/>
      <c r="Y1008" s="73"/>
      <c r="Z1008" s="73"/>
    </row>
    <row r="1009">
      <c r="A1009" s="73"/>
      <c r="B1009" s="73"/>
      <c r="C1009" s="73"/>
      <c r="D1009" s="73"/>
      <c r="E1009" s="73"/>
      <c r="F1009" s="73"/>
      <c r="G1009" s="74"/>
      <c r="H1009" s="73"/>
      <c r="I1009" s="73"/>
      <c r="J1009" s="73"/>
      <c r="K1009" s="73"/>
      <c r="L1009" s="73"/>
      <c r="M1009" s="73"/>
      <c r="N1009" s="73"/>
      <c r="O1009" s="73"/>
      <c r="P1009" s="73"/>
      <c r="Q1009" s="73"/>
      <c r="R1009" s="73"/>
      <c r="S1009" s="73"/>
      <c r="T1009" s="73"/>
      <c r="U1009" s="73"/>
      <c r="V1009" s="73"/>
      <c r="W1009" s="73"/>
      <c r="X1009" s="73"/>
      <c r="Y1009" s="73"/>
      <c r="Z1009" s="73"/>
    </row>
    <row r="1010">
      <c r="A1010" s="73"/>
      <c r="B1010" s="73"/>
      <c r="C1010" s="73"/>
      <c r="D1010" s="73"/>
      <c r="E1010" s="73"/>
      <c r="F1010" s="73"/>
      <c r="G1010" s="74"/>
      <c r="H1010" s="73"/>
      <c r="I1010" s="73"/>
      <c r="J1010" s="73"/>
      <c r="K1010" s="73"/>
      <c r="L1010" s="73"/>
      <c r="M1010" s="73"/>
      <c r="N1010" s="73"/>
      <c r="O1010" s="73"/>
      <c r="P1010" s="73"/>
      <c r="Q1010" s="73"/>
      <c r="R1010" s="73"/>
      <c r="S1010" s="73"/>
      <c r="T1010" s="73"/>
      <c r="U1010" s="73"/>
      <c r="V1010" s="73"/>
      <c r="W1010" s="73"/>
      <c r="X1010" s="73"/>
      <c r="Y1010" s="73"/>
      <c r="Z1010" s="73"/>
    </row>
    <row r="1011">
      <c r="A1011" s="73"/>
      <c r="B1011" s="73"/>
      <c r="C1011" s="73"/>
      <c r="D1011" s="73"/>
      <c r="E1011" s="73"/>
      <c r="F1011" s="73"/>
      <c r="G1011" s="74"/>
      <c r="H1011" s="73"/>
      <c r="I1011" s="73"/>
      <c r="J1011" s="73"/>
      <c r="K1011" s="73"/>
      <c r="L1011" s="73"/>
      <c r="M1011" s="73"/>
      <c r="N1011" s="73"/>
      <c r="O1011" s="73"/>
      <c r="P1011" s="73"/>
      <c r="Q1011" s="73"/>
      <c r="R1011" s="73"/>
      <c r="S1011" s="73"/>
      <c r="T1011" s="73"/>
      <c r="U1011" s="73"/>
      <c r="V1011" s="73"/>
      <c r="W1011" s="73"/>
      <c r="X1011" s="73"/>
      <c r="Y1011" s="73"/>
      <c r="Z1011" s="73"/>
    </row>
    <row r="1012">
      <c r="A1012" s="73"/>
      <c r="B1012" s="73"/>
      <c r="C1012" s="73"/>
      <c r="D1012" s="73"/>
      <c r="E1012" s="73"/>
      <c r="F1012" s="73"/>
      <c r="G1012" s="74"/>
      <c r="H1012" s="73"/>
      <c r="I1012" s="73"/>
      <c r="J1012" s="73"/>
      <c r="K1012" s="73"/>
      <c r="L1012" s="73"/>
      <c r="M1012" s="73"/>
      <c r="N1012" s="73"/>
      <c r="O1012" s="73"/>
      <c r="P1012" s="73"/>
      <c r="Q1012" s="73"/>
      <c r="R1012" s="73"/>
      <c r="S1012" s="73"/>
      <c r="T1012" s="73"/>
      <c r="U1012" s="73"/>
      <c r="V1012" s="73"/>
      <c r="W1012" s="73"/>
      <c r="X1012" s="73"/>
      <c r="Y1012" s="73"/>
      <c r="Z1012" s="73"/>
    </row>
    <row r="1013">
      <c r="A1013" s="73"/>
      <c r="B1013" s="73"/>
      <c r="C1013" s="73"/>
      <c r="D1013" s="73"/>
      <c r="E1013" s="73"/>
      <c r="F1013" s="73"/>
      <c r="G1013" s="74"/>
      <c r="H1013" s="73"/>
      <c r="I1013" s="73"/>
      <c r="J1013" s="73"/>
      <c r="K1013" s="73"/>
      <c r="L1013" s="73"/>
      <c r="M1013" s="73"/>
      <c r="N1013" s="73"/>
      <c r="O1013" s="73"/>
      <c r="P1013" s="73"/>
      <c r="Q1013" s="73"/>
      <c r="R1013" s="73"/>
      <c r="S1013" s="73"/>
      <c r="T1013" s="73"/>
      <c r="U1013" s="73"/>
      <c r="V1013" s="73"/>
      <c r="W1013" s="73"/>
      <c r="X1013" s="73"/>
      <c r="Y1013" s="73"/>
      <c r="Z1013" s="73"/>
    </row>
    <row r="1014">
      <c r="A1014" s="73"/>
      <c r="B1014" s="73"/>
      <c r="C1014" s="73"/>
      <c r="D1014" s="73"/>
      <c r="E1014" s="73"/>
      <c r="F1014" s="73"/>
      <c r="G1014" s="74"/>
      <c r="H1014" s="73"/>
      <c r="I1014" s="73"/>
      <c r="J1014" s="73"/>
      <c r="K1014" s="73"/>
      <c r="L1014" s="73"/>
      <c r="M1014" s="73"/>
      <c r="N1014" s="73"/>
      <c r="O1014" s="73"/>
      <c r="P1014" s="73"/>
      <c r="Q1014" s="73"/>
      <c r="R1014" s="73"/>
      <c r="S1014" s="73"/>
      <c r="T1014" s="73"/>
      <c r="U1014" s="73"/>
      <c r="V1014" s="73"/>
      <c r="W1014" s="73"/>
      <c r="X1014" s="73"/>
      <c r="Y1014" s="73"/>
      <c r="Z1014" s="73"/>
    </row>
    <row r="1015">
      <c r="A1015" s="73"/>
      <c r="B1015" s="73"/>
      <c r="C1015" s="73"/>
      <c r="D1015" s="73"/>
      <c r="E1015" s="73"/>
      <c r="F1015" s="73"/>
      <c r="G1015" s="74"/>
      <c r="H1015" s="73"/>
      <c r="I1015" s="73"/>
      <c r="J1015" s="73"/>
      <c r="K1015" s="73"/>
      <c r="L1015" s="73"/>
      <c r="M1015" s="73"/>
      <c r="N1015" s="73"/>
      <c r="O1015" s="73"/>
      <c r="P1015" s="73"/>
      <c r="Q1015" s="73"/>
      <c r="R1015" s="73"/>
      <c r="S1015" s="73"/>
      <c r="T1015" s="73"/>
      <c r="U1015" s="73"/>
      <c r="V1015" s="73"/>
      <c r="W1015" s="73"/>
      <c r="X1015" s="73"/>
      <c r="Y1015" s="73"/>
      <c r="Z1015" s="73"/>
    </row>
    <row r="1016">
      <c r="A1016" s="73"/>
      <c r="B1016" s="73"/>
      <c r="C1016" s="73"/>
      <c r="D1016" s="73"/>
      <c r="E1016" s="73"/>
      <c r="F1016" s="73"/>
      <c r="G1016" s="74"/>
      <c r="H1016" s="73"/>
      <c r="I1016" s="73"/>
      <c r="J1016" s="73"/>
      <c r="K1016" s="73"/>
      <c r="L1016" s="73"/>
      <c r="M1016" s="73"/>
      <c r="N1016" s="73"/>
      <c r="O1016" s="73"/>
      <c r="P1016" s="73"/>
      <c r="Q1016" s="73"/>
      <c r="R1016" s="73"/>
      <c r="S1016" s="73"/>
      <c r="T1016" s="73"/>
      <c r="U1016" s="73"/>
      <c r="V1016" s="73"/>
      <c r="W1016" s="73"/>
      <c r="X1016" s="73"/>
      <c r="Y1016" s="73"/>
      <c r="Z1016" s="73"/>
    </row>
    <row r="1017">
      <c r="A1017" s="73"/>
      <c r="B1017" s="73"/>
      <c r="C1017" s="73"/>
      <c r="D1017" s="73"/>
      <c r="E1017" s="73"/>
      <c r="F1017" s="73"/>
      <c r="G1017" s="74"/>
      <c r="H1017" s="73"/>
      <c r="I1017" s="73"/>
      <c r="J1017" s="73"/>
      <c r="K1017" s="73"/>
      <c r="L1017" s="73"/>
      <c r="M1017" s="73"/>
      <c r="N1017" s="73"/>
      <c r="O1017" s="73"/>
      <c r="P1017" s="73"/>
      <c r="Q1017" s="73"/>
      <c r="R1017" s="73"/>
      <c r="S1017" s="73"/>
      <c r="T1017" s="73"/>
      <c r="U1017" s="73"/>
      <c r="V1017" s="73"/>
      <c r="W1017" s="73"/>
      <c r="X1017" s="73"/>
      <c r="Y1017" s="73"/>
      <c r="Z1017" s="73"/>
    </row>
    <row r="1018">
      <c r="A1018" s="73"/>
      <c r="B1018" s="73"/>
      <c r="C1018" s="73"/>
      <c r="D1018" s="73"/>
      <c r="E1018" s="73"/>
      <c r="F1018" s="73"/>
      <c r="G1018" s="74"/>
      <c r="H1018" s="73"/>
      <c r="I1018" s="73"/>
      <c r="J1018" s="73"/>
      <c r="K1018" s="73"/>
      <c r="L1018" s="73"/>
      <c r="M1018" s="73"/>
      <c r="N1018" s="73"/>
      <c r="O1018" s="73"/>
      <c r="P1018" s="73"/>
      <c r="Q1018" s="73"/>
      <c r="R1018" s="73"/>
      <c r="S1018" s="73"/>
      <c r="T1018" s="73"/>
      <c r="U1018" s="73"/>
      <c r="V1018" s="73"/>
      <c r="W1018" s="73"/>
      <c r="X1018" s="73"/>
      <c r="Y1018" s="73"/>
      <c r="Z1018" s="73"/>
    </row>
    <row r="1019">
      <c r="A1019" s="73"/>
      <c r="B1019" s="73"/>
      <c r="C1019" s="73"/>
      <c r="D1019" s="73"/>
      <c r="E1019" s="73"/>
      <c r="F1019" s="73"/>
      <c r="G1019" s="74"/>
      <c r="H1019" s="73"/>
      <c r="I1019" s="73"/>
      <c r="J1019" s="73"/>
      <c r="K1019" s="73"/>
      <c r="L1019" s="73"/>
      <c r="M1019" s="73"/>
      <c r="N1019" s="73"/>
      <c r="O1019" s="73"/>
      <c r="P1019" s="73"/>
      <c r="Q1019" s="73"/>
      <c r="R1019" s="73"/>
      <c r="S1019" s="73"/>
      <c r="T1019" s="73"/>
      <c r="U1019" s="73"/>
      <c r="V1019" s="73"/>
      <c r="W1019" s="73"/>
      <c r="X1019" s="73"/>
      <c r="Y1019" s="73"/>
      <c r="Z1019" s="73"/>
    </row>
    <row r="1020">
      <c r="A1020" s="73"/>
      <c r="B1020" s="73"/>
      <c r="C1020" s="73"/>
      <c r="D1020" s="73"/>
      <c r="E1020" s="73"/>
      <c r="F1020" s="73"/>
      <c r="G1020" s="74"/>
      <c r="H1020" s="73"/>
      <c r="I1020" s="73"/>
      <c r="J1020" s="73"/>
      <c r="K1020" s="73"/>
      <c r="L1020" s="73"/>
      <c r="M1020" s="73"/>
      <c r="N1020" s="73"/>
      <c r="O1020" s="73"/>
      <c r="P1020" s="73"/>
      <c r="Q1020" s="73"/>
      <c r="R1020" s="73"/>
      <c r="S1020" s="73"/>
      <c r="T1020" s="73"/>
      <c r="U1020" s="73"/>
      <c r="V1020" s="73"/>
      <c r="W1020" s="73"/>
      <c r="X1020" s="73"/>
      <c r="Y1020" s="73"/>
      <c r="Z1020" s="73"/>
    </row>
    <row r="1021">
      <c r="A1021" s="73"/>
      <c r="B1021" s="73"/>
      <c r="C1021" s="73"/>
      <c r="D1021" s="73"/>
      <c r="E1021" s="73"/>
      <c r="F1021" s="73"/>
      <c r="G1021" s="73"/>
      <c r="H1021" s="73"/>
      <c r="I1021" s="73"/>
      <c r="J1021" s="73"/>
      <c r="K1021" s="73"/>
      <c r="L1021" s="73"/>
      <c r="M1021" s="73"/>
      <c r="N1021" s="73"/>
      <c r="O1021" s="73"/>
      <c r="P1021" s="73"/>
      <c r="Q1021" s="73"/>
      <c r="R1021" s="73"/>
      <c r="S1021" s="73"/>
      <c r="T1021" s="73"/>
      <c r="U1021" s="73"/>
      <c r="V1021" s="73"/>
      <c r="W1021" s="73"/>
      <c r="X1021" s="73"/>
      <c r="Y1021" s="73"/>
      <c r="Z1021" s="73"/>
    </row>
    <row r="1022">
      <c r="A1022" s="73"/>
      <c r="B1022" s="73"/>
      <c r="C1022" s="73"/>
      <c r="D1022" s="73"/>
      <c r="E1022" s="73"/>
      <c r="F1022" s="73"/>
      <c r="G1022" s="73"/>
      <c r="H1022" s="73"/>
      <c r="I1022" s="73"/>
      <c r="J1022" s="73"/>
      <c r="K1022" s="73"/>
      <c r="L1022" s="73"/>
      <c r="M1022" s="73"/>
      <c r="N1022" s="73"/>
      <c r="O1022" s="73"/>
      <c r="P1022" s="73"/>
      <c r="Q1022" s="73"/>
      <c r="R1022" s="73"/>
      <c r="S1022" s="73"/>
      <c r="T1022" s="73"/>
      <c r="U1022" s="73"/>
      <c r="V1022" s="73"/>
      <c r="W1022" s="73"/>
      <c r="X1022" s="73"/>
      <c r="Y1022" s="73"/>
      <c r="Z1022" s="73"/>
    </row>
    <row r="1023">
      <c r="A1023" s="73"/>
      <c r="B1023" s="73"/>
      <c r="C1023" s="73"/>
      <c r="D1023" s="73"/>
      <c r="E1023" s="73"/>
      <c r="F1023" s="73"/>
      <c r="G1023" s="73"/>
      <c r="H1023" s="73"/>
      <c r="I1023" s="73"/>
      <c r="J1023" s="73"/>
      <c r="K1023" s="73"/>
      <c r="L1023" s="73"/>
      <c r="M1023" s="73"/>
      <c r="N1023" s="73"/>
      <c r="O1023" s="73"/>
      <c r="P1023" s="73"/>
      <c r="Q1023" s="73"/>
      <c r="R1023" s="73"/>
      <c r="S1023" s="73"/>
      <c r="T1023" s="73"/>
      <c r="U1023" s="73"/>
      <c r="V1023" s="73"/>
      <c r="W1023" s="73"/>
      <c r="X1023" s="73"/>
      <c r="Y1023" s="73"/>
      <c r="Z1023" s="73"/>
    </row>
    <row r="1024">
      <c r="A1024" s="73"/>
      <c r="B1024" s="73"/>
      <c r="C1024" s="73"/>
      <c r="D1024" s="73"/>
      <c r="E1024" s="73"/>
      <c r="F1024" s="73"/>
      <c r="G1024" s="73"/>
      <c r="H1024" s="73"/>
      <c r="I1024" s="73"/>
      <c r="J1024" s="73"/>
      <c r="K1024" s="73"/>
      <c r="L1024" s="73"/>
      <c r="M1024" s="73"/>
      <c r="N1024" s="73"/>
      <c r="O1024" s="73"/>
      <c r="P1024" s="73"/>
      <c r="Q1024" s="73"/>
      <c r="R1024" s="73"/>
      <c r="S1024" s="73"/>
      <c r="T1024" s="73"/>
      <c r="U1024" s="73"/>
      <c r="V1024" s="73"/>
      <c r="W1024" s="73"/>
      <c r="X1024" s="73"/>
      <c r="Y1024" s="73"/>
      <c r="Z1024" s="73"/>
    </row>
    <row r="1025">
      <c r="A1025" s="73"/>
      <c r="B1025" s="73"/>
      <c r="C1025" s="73"/>
      <c r="D1025" s="73"/>
      <c r="E1025" s="73"/>
      <c r="F1025" s="73"/>
      <c r="G1025" s="73"/>
      <c r="H1025" s="73"/>
      <c r="I1025" s="73"/>
      <c r="J1025" s="73"/>
      <c r="K1025" s="73"/>
      <c r="L1025" s="73"/>
      <c r="M1025" s="73"/>
      <c r="N1025" s="73"/>
      <c r="O1025" s="73"/>
      <c r="P1025" s="73"/>
      <c r="Q1025" s="73"/>
      <c r="R1025" s="73"/>
      <c r="S1025" s="73"/>
      <c r="T1025" s="73"/>
      <c r="U1025" s="73"/>
      <c r="V1025" s="73"/>
      <c r="W1025" s="73"/>
      <c r="X1025" s="73"/>
      <c r="Y1025" s="73"/>
      <c r="Z1025" s="73"/>
    </row>
    <row r="1026">
      <c r="A1026" s="73"/>
      <c r="B1026" s="73"/>
      <c r="C1026" s="73"/>
      <c r="D1026" s="73"/>
      <c r="E1026" s="73"/>
      <c r="F1026" s="73"/>
      <c r="G1026" s="73"/>
      <c r="H1026" s="73"/>
      <c r="I1026" s="73"/>
      <c r="J1026" s="73"/>
      <c r="K1026" s="73"/>
      <c r="L1026" s="73"/>
      <c r="M1026" s="73"/>
      <c r="N1026" s="73"/>
      <c r="O1026" s="73"/>
      <c r="P1026" s="73"/>
      <c r="Q1026" s="73"/>
      <c r="R1026" s="73"/>
      <c r="S1026" s="73"/>
      <c r="T1026" s="73"/>
      <c r="U1026" s="73"/>
      <c r="V1026" s="73"/>
      <c r="W1026" s="73"/>
      <c r="X1026" s="73"/>
      <c r="Y1026" s="73"/>
      <c r="Z1026" s="73"/>
    </row>
    <row r="1027">
      <c r="A1027" s="73"/>
      <c r="B1027" s="73"/>
      <c r="C1027" s="73"/>
      <c r="D1027" s="73"/>
      <c r="E1027" s="73"/>
      <c r="F1027" s="73"/>
      <c r="G1027" s="73"/>
      <c r="H1027" s="73"/>
      <c r="I1027" s="73"/>
      <c r="J1027" s="73"/>
      <c r="K1027" s="73"/>
      <c r="L1027" s="73"/>
      <c r="M1027" s="73"/>
      <c r="N1027" s="73"/>
      <c r="O1027" s="73"/>
      <c r="P1027" s="73"/>
      <c r="Q1027" s="73"/>
      <c r="R1027" s="73"/>
      <c r="S1027" s="73"/>
      <c r="T1027" s="73"/>
      <c r="U1027" s="73"/>
      <c r="V1027" s="73"/>
      <c r="W1027" s="73"/>
      <c r="X1027" s="73"/>
      <c r="Y1027" s="73"/>
      <c r="Z1027" s="73"/>
    </row>
    <row r="1028">
      <c r="A1028" s="73"/>
      <c r="B1028" s="73"/>
      <c r="C1028" s="73"/>
      <c r="D1028" s="73"/>
      <c r="E1028" s="73"/>
      <c r="F1028" s="73"/>
      <c r="G1028" s="73"/>
      <c r="H1028" s="73"/>
      <c r="I1028" s="73"/>
      <c r="J1028" s="73"/>
      <c r="K1028" s="73"/>
      <c r="L1028" s="73"/>
      <c r="M1028" s="73"/>
      <c r="N1028" s="73"/>
      <c r="O1028" s="73"/>
      <c r="P1028" s="73"/>
      <c r="Q1028" s="73"/>
      <c r="R1028" s="73"/>
      <c r="S1028" s="73"/>
      <c r="T1028" s="73"/>
      <c r="U1028" s="73"/>
      <c r="V1028" s="73"/>
      <c r="W1028" s="73"/>
      <c r="X1028" s="73"/>
      <c r="Y1028" s="73"/>
      <c r="Z1028" s="73"/>
    </row>
    <row r="1029">
      <c r="A1029" s="73"/>
      <c r="B1029" s="73"/>
      <c r="C1029" s="73"/>
      <c r="D1029" s="73"/>
      <c r="E1029" s="73"/>
      <c r="F1029" s="73"/>
      <c r="G1029" s="73"/>
      <c r="H1029" s="73"/>
      <c r="I1029" s="73"/>
      <c r="J1029" s="73"/>
      <c r="K1029" s="73"/>
      <c r="L1029" s="73"/>
      <c r="M1029" s="73"/>
      <c r="N1029" s="73"/>
      <c r="O1029" s="73"/>
      <c r="P1029" s="73"/>
      <c r="Q1029" s="73"/>
      <c r="R1029" s="73"/>
      <c r="S1029" s="73"/>
      <c r="T1029" s="73"/>
      <c r="U1029" s="73"/>
      <c r="V1029" s="73"/>
      <c r="W1029" s="73"/>
      <c r="X1029" s="73"/>
      <c r="Y1029" s="73"/>
      <c r="Z1029" s="73"/>
    </row>
  </sheetData>
  <drawing r:id="rId1"/>
</worksheet>
</file>